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135" windowHeight="8130"/>
  </bookViews>
  <sheets>
    <sheet name="Intro" sheetId="2" r:id="rId1"/>
    <sheet name="Cruise" sheetId="28" r:id="rId2"/>
    <sheet name="Hauls" sheetId="29" r:id="rId3"/>
    <sheet name="Landings" sheetId="13" r:id="rId4"/>
    <sheet name="Sample Headers" sheetId="14" r:id="rId5"/>
    <sheet name="MO Samples" sheetId="30" r:id="rId6"/>
    <sheet name="Aged Samples" sheetId="15" r:id="rId7"/>
    <sheet name="Gears" sheetId="10" r:id="rId8"/>
    <sheet name="Fishing Ground" sheetId="35" r:id="rId9"/>
    <sheet name="Ground Type" sheetId="36" r:id="rId10"/>
    <sheet name="ICES" sheetId="9" r:id="rId11"/>
    <sheet name="Direction" sheetId="11" r:id="rId12"/>
    <sheet name="Species" sheetId="16" r:id="rId13"/>
    <sheet name="AgedSpecies" sheetId="33" r:id="rId14"/>
    <sheet name="Condition" sheetId="17" r:id="rId15"/>
    <sheet name="Fish Type" sheetId="18" r:id="rId16"/>
    <sheet name="PresentationFactor" sheetId="19" r:id="rId17"/>
    <sheet name="Grade" sheetId="20" r:id="rId18"/>
    <sheet name="Sex" sheetId="21" r:id="rId19"/>
    <sheet name="Fishing Ground1" sheetId="22" r:id="rId20"/>
    <sheet name="Ground Type1" sheetId="12" r:id="rId21"/>
    <sheet name="Sea Swell" sheetId="23" r:id="rId22"/>
    <sheet name="Sea State" sheetId="24" r:id="rId23"/>
    <sheet name="Wind Force" sheetId="25" r:id="rId24"/>
    <sheet name="Success Code" sheetId="26" r:id="rId25"/>
    <sheet name="Ports" sheetId="5" r:id="rId26"/>
    <sheet name="Cruise Type" sheetId="7" r:id="rId27"/>
    <sheet name="Vessels" sheetId="6" r:id="rId28"/>
    <sheet name="Personnel" sheetId="3" r:id="rId29"/>
    <sheet name="Cruise_V2" sheetId="1" r:id="rId30"/>
    <sheet name="Hauls_V2" sheetId="8" r:id="rId31"/>
    <sheet name="NSWE" sheetId="31" r:id="rId32"/>
    <sheet name="Depths" sheetId="34" r:id="rId33"/>
    <sheet name="DataType" sheetId="37" r:id="rId34"/>
  </sheets>
  <definedNames>
    <definedName name="ArrPort_Validation">OFFSET(Ports!$I$2,,,COUNTIF(Ports!$I$2:$I$59,"?*"))</definedName>
    <definedName name="CruiseType_Validation">OFFSET('Cruise Type'!$D$2,,,COUNTIF('Cruise Type'!$D$2:$D$14,"?*"))</definedName>
    <definedName name="DepPort_Validation">OFFSET(Ports!$F$2,,,COUNTIF(Ports!$D$2:$F$59,"?*"))</definedName>
    <definedName name="Ground_Validation" localSheetId="8">OFFSET('Fishing Ground'!#REF!,,,COUNTIF('Fishing Ground'!#REF!,"?*"))</definedName>
    <definedName name="Ground_Validation">OFFSET('Fishing Ground1'!$I$2,,,COUNTIF('Fishing Ground1'!$I$2:$I$202,"?*"))</definedName>
    <definedName name="GroundType_Validation" localSheetId="9">OFFSET('Ground Type'!$I$2,,,COUNTIF('Ground Type'!$I$2:$I$59,"?*"))</definedName>
    <definedName name="GroundType_Validation">OFFSET('Ground Type1'!$I$2,,,COUNTIF('Ground Type1'!$I$2:$I$59,"?*"))</definedName>
    <definedName name="Haul0_Gear">OFFSET(Gears!$G$2,,,COUNTIF(Gears!$G$2:$G$74,"?*"))</definedName>
    <definedName name="Haul1_Gear">OFFSET(Gears!$J$2,,,COUNTIF(Gears!$J$2:$J$74,"?*"))</definedName>
    <definedName name="Haul1_Ground">OFFSET('Fishing Ground'!$G$2,,,COUNTIF('Fishing Ground'!$G$2:$G$202,"?*"))</definedName>
    <definedName name="Haul1_GroundType">OFFSET('Ground Type'!$F$2,,,COUNTIF('Ground Type'!$F$2:$F$37,"?*"))</definedName>
    <definedName name="Haul10_Gear">OFFSET(Gears!$AK$2,,,COUNTIF(Gears!$AK$2:$AK$74,"?*"))</definedName>
    <definedName name="Haul10_Ground">OFFSET('Fishing Ground'!$AH$2,,,COUNTIF('Fishing Ground'!$AH$2:$AH$202,"?*"))</definedName>
    <definedName name="Haul10_GroundType">OFFSET('Ground Type'!$AG$2,,,COUNTIF('Ground Type'!$AG$2:$AG$37,"?*"))</definedName>
    <definedName name="Haul100_Gear">OFFSET(Gears!$KU$2,,,COUNTIF(Gears!$KU$2:$KU$74,"?*"))</definedName>
    <definedName name="Haul100_Ground">OFFSET('Fishing Ground'!$KR$2,,,COUNTIF('Fishing Ground'!$KR$2:$KR$202,"?*"))</definedName>
    <definedName name="Haul100_GroundType">OFFSET('Ground Type'!$KQ$2,,,COUNTIF('Ground Type'!$KQ$2:$KQ$37,"?*"))</definedName>
    <definedName name="Haul11_Gear">OFFSET(Gears!$AN$2,,,COUNTIF(Gears!$AN$2:$AN$74,"?*"))</definedName>
    <definedName name="Haul11_Ground">OFFSET('Fishing Ground'!$AK$2,,,COUNTIF('Fishing Ground'!$AK$2:$AK$202,"?*"))</definedName>
    <definedName name="Haul11_GroundType">OFFSET('Ground Type'!$AJ$2,,,COUNTIF('Ground Type'!$AJ$2:$AJ$37,"?*"))</definedName>
    <definedName name="Haul12_Gear">OFFSET(Gears!$AQ$2,,,COUNTIF(Gears!$AQ$2:$AQ$74,"?*"))</definedName>
    <definedName name="Haul12_Ground">OFFSET('Fishing Ground'!$AN$2,,,COUNTIF('Fishing Ground'!$AN$2:$AN$202,"?*"))</definedName>
    <definedName name="Haul12_GroundType">OFFSET('Ground Type'!$AM$2,,,COUNTIF('Ground Type'!$AM$2:$AM$37,"?*"))</definedName>
    <definedName name="Haul13_Gear">OFFSET(Gears!$AT$2,,,COUNTIF(Gears!$AT$2:$AT$74,"?*"))</definedName>
    <definedName name="Haul13_Ground">OFFSET('Fishing Ground'!$AQ$2,,,COUNTIF('Fishing Ground'!$AQ$2:$AQ$202,"?*"))</definedName>
    <definedName name="Haul13_GroundType">OFFSET('Ground Type'!$AP$2,,,COUNTIF('Ground Type'!$AP$2:$AP$37,"?*"))</definedName>
    <definedName name="Haul14_Gear">OFFSET(Gears!$AW$2,,,COUNTIF(Gears!$AW$2:$AW$74,"?*"))</definedName>
    <definedName name="Haul14_Ground">OFFSET('Fishing Ground'!$AT$2,,,COUNTIF('Fishing Ground'!$AT$2:$AT$202,"?*"))</definedName>
    <definedName name="Haul14_GroundType">OFFSET('Ground Type'!$AS$2,,,COUNTIF('Ground Type'!$AS$2:$AS$37,"?*"))</definedName>
    <definedName name="Haul15_Gear">OFFSET(Gears!$AZ$2,,,COUNTIF(Gears!$AZ$2:$AZ$74,"?*"))</definedName>
    <definedName name="Haul15_Ground">OFFSET('Fishing Ground'!$AW$2,,,COUNTIF('Fishing Ground'!$AW$2:$AW$202,"?*"))</definedName>
    <definedName name="Haul15_GroundType">OFFSET('Ground Type'!$AV$2,,,COUNTIF('Ground Type'!$AV$2:$AV$37,"?*"))</definedName>
    <definedName name="Haul16_Gear">OFFSET(Gears!$BC$2,,,COUNTIF(Gears!$BC$2:$BC$74,"?*"))</definedName>
    <definedName name="Haul16_Ground">OFFSET('Fishing Ground'!$AZ$2,,,COUNTIF('Fishing Ground'!$AZ$2:$AZ$202,"?*"))</definedName>
    <definedName name="Haul16_GroundType">OFFSET('Ground Type'!$AY$2,,,COUNTIF('Ground Type'!$AY$2:$AY$37,"?*"))</definedName>
    <definedName name="Haul17_Gear">OFFSET(Gears!$BF$2,,,COUNTIF(Gears!$BF$2:$BF$74,"?*"))</definedName>
    <definedName name="Haul17_Ground">OFFSET('Fishing Ground'!$BC$2,,,COUNTIF('Fishing Ground'!$BC$2:$BC$202,"?*"))</definedName>
    <definedName name="Haul17_GroundType">OFFSET('Ground Type'!$BB$2,,,COUNTIF('Ground Type'!$BB$2:$BB$37,"?*"))</definedName>
    <definedName name="Haul18_Gear">OFFSET(Gears!$BI$2,,,COUNTIF(Gears!$BI$2:$BI$74,"?*"))</definedName>
    <definedName name="Haul18_Ground">OFFSET('Fishing Ground'!$BF$2,,,COUNTIF('Fishing Ground'!$BF$2:$BF$202,"?*"))</definedName>
    <definedName name="Haul18_GroundType">OFFSET('Ground Type'!$BE$2,,,COUNTIF('Ground Type'!$BE$2:$BE$37,"?*"))</definedName>
    <definedName name="Haul19_Gear">OFFSET(Gears!$BL$2,,,COUNTIF(Gears!$BL$2:$BL$74,"?*"))</definedName>
    <definedName name="Haul19_Ground">OFFSET('Fishing Ground'!$BI$2,,,COUNTIF('Fishing Ground'!$BI$2:$BI$202,"?*"))</definedName>
    <definedName name="Haul19_GroundType">OFFSET('Ground Type'!$BH$2,,,COUNTIF('Ground Type'!$BH$2:$BH$37,"?*"))</definedName>
    <definedName name="Haul2_Gear">OFFSET(Gears!$M$2,,,COUNTIF(Gears!$M$2:$M$74,"?*"))</definedName>
    <definedName name="Haul2_Ground">OFFSET('Fishing Ground'!$J$2,,,COUNTIF('Fishing Ground'!$J$2:$J$202,"?*"))</definedName>
    <definedName name="Haul2_GroundType">OFFSET('Ground Type'!$I$2,,,COUNTIF('Ground Type'!$I$2:$I$37,"?*"))</definedName>
    <definedName name="Haul20_Gear">OFFSET(Gears!$BO$2,,,COUNTIF(Gears!$BO$2:$BO$74,"?*"))</definedName>
    <definedName name="Haul20_Ground">OFFSET('Fishing Ground'!$BL$2,,,COUNTIF('Fishing Ground'!$BL$2:$BL$202,"?*"))</definedName>
    <definedName name="Haul20_GroundType">OFFSET('Ground Type'!$BK$2,,,COUNTIF('Ground Type'!$BK$2:$BK$37,"?*"))</definedName>
    <definedName name="Haul21_Gear">OFFSET(Gears!$BR$2,,,COUNTIF(Gears!$BR$2:$BR$74,"?*"))</definedName>
    <definedName name="Haul21_Ground">OFFSET('Fishing Ground'!$BO$2,,,COUNTIF('Fishing Ground'!$BO$2:$BO$202,"?*"))</definedName>
    <definedName name="Haul21_GroundType">OFFSET('Ground Type'!$BN$2,,,COUNTIF('Ground Type'!$BN$2:$BN$37,"?*"))</definedName>
    <definedName name="Haul22_Gear">OFFSET(Gears!$BU$2,,,COUNTIF(Gears!$BU$2:$BU$74,"?*"))</definedName>
    <definedName name="Haul22_Ground">OFFSET('Fishing Ground'!$BR$2,,,COUNTIF('Fishing Ground'!$BR$2:$BR$202,"?*"))</definedName>
    <definedName name="Haul22_GroundType">OFFSET('Ground Type'!$BQ$2,,,COUNTIF('Ground Type'!$BQ$2:$BQ$37,"?*"))</definedName>
    <definedName name="Haul23_Gear">OFFSET(Gears!$BX$2,,,COUNTIF(Gears!$BX$2:$BX$74,"?*"))</definedName>
    <definedName name="Haul23_Ground">OFFSET('Fishing Ground'!$BU$2,,,COUNTIF('Fishing Ground'!$BU$2:$BU$202,"?*"))</definedName>
    <definedName name="Haul23_GroundType">OFFSET('Ground Type'!$BT$2,,,COUNTIF('Ground Type'!$BT$2:$BT$37,"?*"))</definedName>
    <definedName name="Haul24_Gear">OFFSET(Gears!$CA$2,,,COUNTIF(Gears!$CA$2:$CA$74,"?*"))</definedName>
    <definedName name="Haul24_Ground">OFFSET('Fishing Ground'!$BX$2,,,COUNTIF('Fishing Ground'!$BX$2:$BX$202,"?*"))</definedName>
    <definedName name="Haul24_GroundType">OFFSET('Ground Type'!$BW$2,,,COUNTIF('Ground Type'!$BW$2:$BW$37,"?*"))</definedName>
    <definedName name="Haul25_Gear">OFFSET(Gears!$CD$2,,,COUNTIF(Gears!$CD$2:$CD$74,"?*"))</definedName>
    <definedName name="Haul25_Ground">OFFSET('Fishing Ground'!$CA$2,,,COUNTIF('Fishing Ground'!$CA$2:$CA$202,"?*"))</definedName>
    <definedName name="Haul25_GroundType">OFFSET('Ground Type'!$BZ$2,,,COUNTIF('Ground Type'!$BZ$2:$BZ$37,"?*"))</definedName>
    <definedName name="Haul26_Gear">OFFSET(Gears!$CG$2,,,COUNTIF(Gears!$CG$2:$CG$74,"?*"))</definedName>
    <definedName name="Haul26_Ground">OFFSET('Fishing Ground'!$CD$2,,,COUNTIF('Fishing Ground'!$CD$2:$CD$202,"?*"))</definedName>
    <definedName name="Haul26_GroundType">OFFSET('Ground Type'!$CC$2,,,COUNTIF('Ground Type'!$CC$2:$CC$37,"?*"))</definedName>
    <definedName name="Haul27_Gear">OFFSET(Gears!$CJ$2,,,COUNTIF(Gears!$CJ$2:$CJ$74,"?*"))</definedName>
    <definedName name="Haul27_Ground">OFFSET('Fishing Ground'!$CG$2,,,COUNTIF('Fishing Ground'!$CG$2:$CG$202,"?*"))</definedName>
    <definedName name="Haul27_GroundType">OFFSET('Ground Type'!$CF$2,,,COUNTIF('Ground Type'!$CF$2:$CF$37,"?*"))</definedName>
    <definedName name="Haul28_Gear">OFFSET(Gears!$CM$2,,,COUNTIF(Gears!$CM$2:$CM$74,"?*"))</definedName>
    <definedName name="Haul28_Ground">OFFSET('Fishing Ground'!$CJ$2,,,COUNTIF('Fishing Ground'!$CJ$2:$CJ$202,"?*"))</definedName>
    <definedName name="Haul28_GroundType">OFFSET('Ground Type'!$CI$2,,,COUNTIF('Ground Type'!$CI$2:$CI$37,"?*"))</definedName>
    <definedName name="Haul29_Gear">OFFSET(Gears!$CP$2,,,COUNTIF(Gears!$CP$2:$CP$74,"?*"))</definedName>
    <definedName name="Haul29_Ground">OFFSET('Fishing Ground'!$CM$2,,,COUNTIF('Fishing Ground'!$CM$2:$CM$202,"?*"))</definedName>
    <definedName name="Haul29_GroundType">OFFSET('Ground Type'!$CL$2,,,COUNTIF('Ground Type'!$CL$2:$CL$37,"?*"))</definedName>
    <definedName name="Haul3_Gear">OFFSET(Gears!$P$2,,,COUNTIF(Gears!$P$2:$P$74,"?*"))</definedName>
    <definedName name="Haul3_Ground">OFFSET('Fishing Ground'!$M$2,,,COUNTIF('Fishing Ground'!$M$2:$M$202,"?*"))</definedName>
    <definedName name="Haul3_GroundType">OFFSET('Ground Type'!$L$2,,,COUNTIF('Ground Type'!$L$2:$L$37,"?*"))</definedName>
    <definedName name="Haul30_Gear">OFFSET(Gears!$CS$2,,,COUNTIF(Gears!$CS$2:$CS$74,"?*"))</definedName>
    <definedName name="Haul30_Ground">OFFSET('Fishing Ground'!$CP$2,,,COUNTIF('Fishing Ground'!$CP$2:$CP$202,"?*"))</definedName>
    <definedName name="Haul30_GroundType">OFFSET('Ground Type'!$CO$2,,,COUNTIF('Ground Type'!$CO$2:$CO$37,"?*"))</definedName>
    <definedName name="Haul31_Gear">OFFSET(Gears!$CV$2,,,COUNTIF(Gears!$CV$2:$CV$74,"?*"))</definedName>
    <definedName name="Haul31_Ground">OFFSET('Fishing Ground'!$CS$2,,,COUNTIF('Fishing Ground'!$CS$2:$CS$202,"?*"))</definedName>
    <definedName name="Haul31_GroundType">OFFSET('Ground Type'!$CR$2,,,COUNTIF('Ground Type'!$CR$2:$CR$37,"?*"))</definedName>
    <definedName name="Haul32_Gear">OFFSET(Gears!$CY$2,,,COUNTIF(Gears!$CY$2:$CY$74,"?*"))</definedName>
    <definedName name="Haul32_Ground">OFFSET('Fishing Ground'!$CV$2,,,COUNTIF('Fishing Ground'!$CV$2:$CV$202,"?*"))</definedName>
    <definedName name="Haul32_GroundType">OFFSET('Ground Type'!$CU$2,,,COUNTIF('Ground Type'!$CU$2:$CU$37,"?*"))</definedName>
    <definedName name="Haul33_Gear">OFFSET(Gears!$DB$2,,,COUNTIF(Gears!$DB$2:$DB$74,"?*"))</definedName>
    <definedName name="Haul33_Ground">OFFSET('Fishing Ground'!$CY$2,,,COUNTIF('Fishing Ground'!$CY$2:$CY$202,"?*"))</definedName>
    <definedName name="Haul33_GroundType">OFFSET('Ground Type'!$CX$2,,,COUNTIF('Ground Type'!$CX$2:$CX$37,"?*"))</definedName>
    <definedName name="Haul34_Gear">OFFSET(Gears!$DE$2,,,COUNTIF(Gears!$DE$2:$DE$74,"?*"))</definedName>
    <definedName name="Haul34_Ground">OFFSET('Fishing Ground'!$DB$2,,,COUNTIF('Fishing Ground'!$DB$2:$DB$202,"?*"))</definedName>
    <definedName name="Haul34_GroundType">OFFSET('Ground Type'!$DA$2,,,COUNTIF('Ground Type'!$DA$2:$DA$37,"?*"))</definedName>
    <definedName name="Haul35_Gear">OFFSET(Gears!$DH$2,,,COUNTIF(Gears!$DH$2:$DH$74,"?*"))</definedName>
    <definedName name="Haul35_Ground">OFFSET('Fishing Ground'!$DE$2,,,COUNTIF('Fishing Ground'!$DE$2:$DE$202,"?*"))</definedName>
    <definedName name="Haul35_GroundType">OFFSET('Ground Type'!$DD$2,,,COUNTIF('Ground Type'!$DD$2:$DD$37,"?*"))</definedName>
    <definedName name="Haul36_Gear">OFFSET(Gears!$DK$2,,,COUNTIF(Gears!$DK$2:$DK$74,"?*"))</definedName>
    <definedName name="Haul36_Ground">OFFSET('Fishing Ground'!$DH$2,,,COUNTIF('Fishing Ground'!$DH$2:$DH$202,"?*"))</definedName>
    <definedName name="Haul36_GroundType">OFFSET('Ground Type'!$DG$2,,,COUNTIF('Ground Type'!$DG$2:$DG$37,"?*"))</definedName>
    <definedName name="Haul37_Gear">OFFSET(Gears!$DN$2,,,COUNTIF(Gears!$DN$2:$DN$74,"?*"))</definedName>
    <definedName name="Haul37_Ground">OFFSET('Fishing Ground'!$DK$2,,,COUNTIF('Fishing Ground'!$DK$2:$DK$202,"?*"))</definedName>
    <definedName name="Haul37_GroundType">OFFSET('Ground Type'!$DJ$2,,,COUNTIF('Ground Type'!$DJ$2:$DJ$37,"?*"))</definedName>
    <definedName name="Haul38_Gear">OFFSET(Gears!$DQ$2,,,COUNTIF(Gears!$DQ$2:$DQ$74,"?*"))</definedName>
    <definedName name="Haul38_Ground">OFFSET('Fishing Ground'!$DN$2,,,COUNTIF('Fishing Ground'!$DN$2:$DN$202,"?*"))</definedName>
    <definedName name="Haul38_GroundType">OFFSET('Ground Type'!$DM$2,,,COUNTIF('Ground Type'!$DM$2:$DM$37,"?*"))</definedName>
    <definedName name="Haul39_Gear">OFFSET(Gears!$DT$2,,,COUNTIF(Gears!$DT$2:$DT$74,"?*"))</definedName>
    <definedName name="Haul39_Ground">OFFSET('Fishing Ground'!$DQ$2,,,COUNTIF('Fishing Ground'!$DQ$2:$DQ$202,"?*"))</definedName>
    <definedName name="Haul39_GroundType">OFFSET('Ground Type'!$DP$2,,,COUNTIF('Ground Type'!$DP$2:$DP$37,"?*"))</definedName>
    <definedName name="Haul4_Gear">OFFSET(Gears!$S$2,,,COUNTIF(Gears!$S$2:$S$74,"?*"))</definedName>
    <definedName name="Haul4_Ground">OFFSET('Fishing Ground'!$P$2,,,COUNTIF('Fishing Ground'!$P$2:$P$202,"?*"))</definedName>
    <definedName name="Haul4_GroundType">OFFSET('Ground Type'!$O$2,,,COUNTIF('Ground Type'!$O$2:$O$37,"?*"))</definedName>
    <definedName name="Haul40_Gear">OFFSET(Gears!$DW$2,,,COUNTIF(Gears!$DW$2:$DW$74,"?*"))</definedName>
    <definedName name="Haul40_Ground">OFFSET('Fishing Ground'!$DT$2,,,COUNTIF('Fishing Ground'!$DT$2:$DT$202,"?*"))</definedName>
    <definedName name="Haul40_GroundType">OFFSET('Ground Type'!$DS$2,,,COUNTIF('Ground Type'!$DS$2:$DS$37,"?*"))</definedName>
    <definedName name="Haul41_Gear">OFFSET(Gears!$DZ$2,,,COUNTIF(Gears!$DZ$2:$DZ$74,"?*"))</definedName>
    <definedName name="Haul41_Ground">OFFSET('Fishing Ground'!$DW$2,,,COUNTIF('Fishing Ground'!$DW$2:$DW$202,"?*"))</definedName>
    <definedName name="Haul41_GroundType">OFFSET('Ground Type'!$DV$2,,,COUNTIF('Ground Type'!$DV$2:$DV$37,"?*"))</definedName>
    <definedName name="Haul42_Gear">OFFSET(Gears!$EC$2,,,COUNTIF(Gears!$EC$2:$EC$74,"?*"))</definedName>
    <definedName name="Haul42_Ground">OFFSET('Fishing Ground'!$DZ$2,,,COUNTIF('Fishing Ground'!$DZ$2:$DZ$202,"?*"))</definedName>
    <definedName name="Haul42_GroundType">OFFSET('Ground Type'!$DY$2,,,COUNTIF('Ground Type'!$DY$2:$DY$37,"?*"))</definedName>
    <definedName name="Haul43_Gear">OFFSET(Gears!$EF$2,,,COUNTIF(Gears!$EF$2:$EF$74,"?*"))</definedName>
    <definedName name="Haul43_Ground">OFFSET('Fishing Ground'!$EC$2,,,COUNTIF('Fishing Ground'!$EC$2:$EC$202,"?*"))</definedName>
    <definedName name="Haul43_GroundType">OFFSET('Ground Type'!$EB$2,,,COUNTIF('Ground Type'!$EB$2:$EB$37,"?*"))</definedName>
    <definedName name="Haul44_Gear">OFFSET(Gears!$EI$2,,,COUNTIF(Gears!$EI$2:$EI$74,"?*"))</definedName>
    <definedName name="Haul44_Ground">OFFSET('Fishing Ground'!$EF$2,,,COUNTIF('Fishing Ground'!$EF$2:$EF$202,"?*"))</definedName>
    <definedName name="Haul44_GroundType">OFFSET('Ground Type'!$EE$2,,,COUNTIF('Ground Type'!$EE$2:$EE$37,"?*"))</definedName>
    <definedName name="Haul45_Gear">OFFSET(Gears!$EL$2,,,COUNTIF(Gears!$EL$2:$EL$74,"?*"))</definedName>
    <definedName name="Haul45_Ground">OFFSET('Fishing Ground'!$EI$2,,,COUNTIF('Fishing Ground'!$EI$2:$EI$202,"?*"))</definedName>
    <definedName name="Haul45_GroundType">OFFSET('Ground Type'!$EH$2,,,COUNTIF('Ground Type'!$EH$2:$EH$37,"?*"))</definedName>
    <definedName name="Haul46_Gear">OFFSET(Gears!$EO$2,,,COUNTIF(Gears!$EO$2:$EO$74,"?*"))</definedName>
    <definedName name="Haul46_Ground">OFFSET('Fishing Ground'!$EL$2,,,COUNTIF('Fishing Ground'!$EL$2:$EL$202,"?*"))</definedName>
    <definedName name="Haul46_GroundType">OFFSET('Ground Type'!$EK$2,,,COUNTIF('Ground Type'!$EK$2:$EK$37,"?*"))</definedName>
    <definedName name="Haul47_Gear">OFFSET(Gears!$ER$2,,,COUNTIF(Gears!$ER$2:$ER$74,"?*"))</definedName>
    <definedName name="Haul47_Ground">OFFSET('Fishing Ground'!$EO$2,,,COUNTIF('Fishing Ground'!$EO$2:$EO$202,"?*"))</definedName>
    <definedName name="Haul47_GroundType">OFFSET('Ground Type'!$EN$2,,,COUNTIF('Ground Type'!$EN$2:$EN$37,"?*"))</definedName>
    <definedName name="Haul48_Gear">OFFSET(Gears!$EU$2,,,COUNTIF(Gears!$EU$2:$EU$74,"?*"))</definedName>
    <definedName name="Haul48_Ground">OFFSET('Fishing Ground'!$ER$2,,,COUNTIF('Fishing Ground'!$ER$2:$ER$202,"?*"))</definedName>
    <definedName name="Haul48_GroundType">OFFSET('Ground Type'!$EQ$2,,,COUNTIF('Ground Type'!$EQ$2:$EQ$37,"?*"))</definedName>
    <definedName name="Haul49_Gear">OFFSET(Gears!$EX$2,,,COUNTIF(Gears!$EX$2:$EX$74,"?*"))</definedName>
    <definedName name="Haul49_Ground">OFFSET('Fishing Ground'!$EU$2,,,COUNTIF('Fishing Ground'!$EU$2:$EU$202,"?*"))</definedName>
    <definedName name="Haul49_GroundType">OFFSET('Ground Type'!$ET$2,,,COUNTIF('Ground Type'!$ET$2:$ET$37,"?*"))</definedName>
    <definedName name="Haul5_Gear">OFFSET(Gears!$V$2,,,COUNTIF(Gears!$V$2:$V$74,"?*"))</definedName>
    <definedName name="Haul5_Ground">OFFSET('Fishing Ground'!$S$2,,,COUNTIF('Fishing Ground'!$S$2:$S$202,"?*"))</definedName>
    <definedName name="Haul5_GroundType">OFFSET('Ground Type'!$R$2,,,COUNTIF('Ground Type'!$R$2:$R$37,"?*"))</definedName>
    <definedName name="Haul50_Gear">OFFSET(Gears!$FA$2,,,COUNTIF(Gears!$FA$2:$FA$74,"?*"))</definedName>
    <definedName name="Haul50_Ground">OFFSET('Fishing Ground'!$EX$2,,,COUNTIF('Fishing Ground'!$EX$2:$EX$202,"?*"))</definedName>
    <definedName name="Haul50_GroundType">OFFSET('Ground Type'!$EW$2,,,COUNTIF('Ground Type'!$EW$2:$EW$37,"?*"))</definedName>
    <definedName name="Haul51_Gear">OFFSET(Gears!$FD$2,,,COUNTIF(Gears!$FD$2:$FD$74,"?*"))</definedName>
    <definedName name="Haul51_Ground">OFFSET('Fishing Ground'!$FA$2,,,COUNTIF('Fishing Ground'!$FA$2:$FA$202,"?*"))</definedName>
    <definedName name="Haul51_GroundType">OFFSET('Ground Type'!$EZ$2,,,COUNTIF('Ground Type'!$EZ$2:$EZ$37,"?*"))</definedName>
    <definedName name="Haul52_Gear">OFFSET(Gears!$FG$2,,,COUNTIF(Gears!$FG$2:$FG$74,"?*"))</definedName>
    <definedName name="Haul52_Ground">OFFSET('Fishing Ground'!$FD$2,,,COUNTIF('Fishing Ground'!$FD$2:$FD$202,"?*"))</definedName>
    <definedName name="Haul52_GroundType">OFFSET('Ground Type'!$FC$2,,,COUNTIF('Ground Type'!$FC$2:$FC$37,"?*"))</definedName>
    <definedName name="Haul53_Gear">OFFSET(Gears!$FJ$2,,,COUNTIF(Gears!$FJ$2:$FJ$74,"?*"))</definedName>
    <definedName name="Haul53_Ground">OFFSET('Fishing Ground'!$FG$2,,,COUNTIF('Fishing Ground'!$FG$2:$FG$202,"?*"))</definedName>
    <definedName name="Haul53_GroundType">OFFSET('Ground Type'!$FF$2,,,COUNTIF('Ground Type'!$FF$2:$FF$37,"?*"))</definedName>
    <definedName name="Haul54_Gear">OFFSET(Gears!$FM$2,,,COUNTIF(Gears!$FM$2:$FM$74,"?*"))</definedName>
    <definedName name="Haul54_Ground">OFFSET('Fishing Ground'!$FJ$2,,,COUNTIF('Fishing Ground'!$FJ$2:$FJ$202,"?*"))</definedName>
    <definedName name="Haul54_GroundType">OFFSET('Ground Type'!$FI$2,,,COUNTIF('Ground Type'!$FI$2:$FI$37,"?*"))</definedName>
    <definedName name="Haul55_Gear">OFFSET(Gears!$FP$2,,,COUNTIF(Gears!$FP$2:$FP$74,"?*"))</definedName>
    <definedName name="Haul55_Ground">OFFSET('Fishing Ground'!$FM$2,,,COUNTIF('Fishing Ground'!$FM$2:$FM$202,"?*"))</definedName>
    <definedName name="Haul55_GroundType">OFFSET('Ground Type'!$FL$2,,,COUNTIF('Ground Type'!$FL$2:$FL$37,"?*"))</definedName>
    <definedName name="Haul56_Gear">OFFSET(Gears!$FS$2,,,COUNTIF(Gears!$FS$2:$FS$74,"?*"))</definedName>
    <definedName name="Haul56_Ground">OFFSET('Fishing Ground'!$FP$2,,,COUNTIF('Fishing Ground'!$FP$2:$FP$202,"?*"))</definedName>
    <definedName name="Haul56_GroundType">OFFSET('Ground Type'!$FO$2,,,COUNTIF('Ground Type'!$FO$2:$FO$37,"?*"))</definedName>
    <definedName name="Haul57_Gear">OFFSET(Gears!$FV$2,,,COUNTIF(Gears!$FV$2:$FV$74,"?*"))</definedName>
    <definedName name="Haul57_Ground">OFFSET('Fishing Ground'!$FS$2,,,COUNTIF('Fishing Ground'!$FS$2:$FS$202,"?*"))</definedName>
    <definedName name="Haul57_GroundType">OFFSET('Ground Type'!$FR$2,,,COUNTIF('Ground Type'!$FR$2:$FR$37,"?*"))</definedName>
    <definedName name="Haul58_Gear">OFFSET(Gears!$FY$2,,,COUNTIF(Gears!$FY$2:$FY$74,"?*"))</definedName>
    <definedName name="Haul58_Ground">OFFSET('Fishing Ground'!$FV$2,,,COUNTIF('Fishing Ground'!$FV$2:$FV$202,"?*"))</definedName>
    <definedName name="Haul58_GroundType">OFFSET('Ground Type'!$FU$2,,,COUNTIF('Ground Type'!$FU$2:$FU$37,"?*"))</definedName>
    <definedName name="Haul59_Gear">OFFSET(Gears!$GB$2,,,COUNTIF(Gears!$GB$2:$GB$74,"?*"))</definedName>
    <definedName name="Haul59_Ground">OFFSET('Fishing Ground'!$FY$2,,,COUNTIF('Fishing Ground'!$FY$2:$FY$202,"?*"))</definedName>
    <definedName name="Haul59_GroundType">OFFSET('Ground Type'!$FX$2,,,COUNTIF('Ground Type'!$FX$2:$FX$37,"?*"))</definedName>
    <definedName name="Haul6_Gear">OFFSET(Gears!$Y$2,,,COUNTIF(Gears!$Y$2:$Y$74,"?*"))</definedName>
    <definedName name="Haul6_Ground">OFFSET('Fishing Ground'!$V$2,,,COUNTIF('Fishing Ground'!$V$2:$V$202,"?*"))</definedName>
    <definedName name="Haul6_GroundType">OFFSET('Ground Type'!$U$2,,,COUNTIF('Ground Type'!$U$2:$U$37,"?*"))</definedName>
    <definedName name="Haul60_Gear">OFFSET(Gears!$GE$2,,,COUNTIF(Gears!$GE$2:$GE$74,"?*"))</definedName>
    <definedName name="Haul60_Ground">OFFSET('Fishing Ground'!$GB$2,,,COUNTIF('Fishing Ground'!$GB$2:$GB$202,"?*"))</definedName>
    <definedName name="Haul60_GroundType">OFFSET('Ground Type'!$GA$2,,,COUNTIF('Ground Type'!$GA$2:$GA$37,"?*"))</definedName>
    <definedName name="Haul61_Gear">OFFSET(Gears!$GH$2,,,COUNTIF(Gears!$GH$2:$GH$74,"?*"))</definedName>
    <definedName name="Haul61_Ground">OFFSET('Fishing Ground'!$GE$2,,,COUNTIF('Fishing Ground'!$GE$2:$GE$202,"?*"))</definedName>
    <definedName name="Haul61_GroundType">OFFSET('Ground Type'!$GD$2,,,COUNTIF('Ground Type'!$GD$2:$GD$37,"?*"))</definedName>
    <definedName name="Haul62_Gear">OFFSET(Gears!$GK$2,,,COUNTIF(Gears!$GK$2:$GK$74,"?*"))</definedName>
    <definedName name="Haul62_Ground">OFFSET('Fishing Ground'!$GH$2,,,COUNTIF('Fishing Ground'!$GH$2:$GH$202,"?*"))</definedName>
    <definedName name="Haul62_GroundType">OFFSET('Ground Type'!$GG$2,,,COUNTIF('Ground Type'!$GG$2:$GG$37,"?*"))</definedName>
    <definedName name="Haul63_Gear">OFFSET(Gears!$GN$2,,,COUNTIF(Gears!$GN$2:$GN$74,"?*"))</definedName>
    <definedName name="Haul63_Ground">OFFSET('Fishing Ground'!$GK$2,,,COUNTIF('Fishing Ground'!$GK$2:$GK$202,"?*"))</definedName>
    <definedName name="Haul63_GroundType">OFFSET('Ground Type'!$GJ$2,,,COUNTIF('Ground Type'!$GJ$2:$GJ$37,"?*"))</definedName>
    <definedName name="Haul64_Gear">OFFSET(Gears!$GQ$2,,,COUNTIF(Gears!$GQ$2:$GQ$74,"?*"))</definedName>
    <definedName name="Haul64_Ground">OFFSET('Fishing Ground'!$GN$2,,,COUNTIF('Fishing Ground'!$GN$2:$GN$202,"?*"))</definedName>
    <definedName name="Haul64_GroundType">OFFSET('Ground Type'!$GM$2,,,COUNTIF('Ground Type'!$GM$2:$GM$37,"?*"))</definedName>
    <definedName name="Haul65_Gear">OFFSET(Gears!$GT$2,,,COUNTIF(Gears!$GT$2:$GT$74,"?*"))</definedName>
    <definedName name="Haul65_Ground">OFFSET('Fishing Ground'!$GQ$2,,,COUNTIF('Fishing Ground'!$GQ$2:$GQ$202,"?*"))</definedName>
    <definedName name="Haul65_GroundType">OFFSET('Ground Type'!$GP$2,,,COUNTIF('Ground Type'!$GP$2:$GP$37,"?*"))</definedName>
    <definedName name="Haul66_Gear">OFFSET(Gears!$GW$2,,,COUNTIF(Gears!$GW$2:$GW$74,"?*"))</definedName>
    <definedName name="Haul66_Ground">OFFSET('Fishing Ground'!$GT$2,,,COUNTIF('Fishing Ground'!$GT$2:$GT$202,"?*"))</definedName>
    <definedName name="Haul66_GroundType">OFFSET('Ground Type'!$GS$2,,,COUNTIF('Ground Type'!$GS$2:$GS$37,"?*"))</definedName>
    <definedName name="Haul67_Gear">OFFSET(Gears!$GZ$2,,,COUNTIF(Gears!$GZ$2:$GZ$74,"?*"))</definedName>
    <definedName name="Haul67_Ground">OFFSET('Fishing Ground'!$GW$2,,,COUNTIF('Fishing Ground'!$GW$2:$GW$202,"?*"))</definedName>
    <definedName name="Haul67_GroundType">OFFSET('Ground Type'!$GV$2,,,COUNTIF('Ground Type'!$GV$2:$GV$37,"?*"))</definedName>
    <definedName name="Haul68_Gear">OFFSET(Gears!$HC$2,,,COUNTIF(Gears!$HC$2:$HC$74,"?*"))</definedName>
    <definedName name="Haul68_Ground">OFFSET('Fishing Ground'!$GZ$2,,,COUNTIF('Fishing Ground'!$GZ$2:$GZ$202,"?*"))</definedName>
    <definedName name="Haul68_GroundType">OFFSET('Ground Type'!$GY$2,,,COUNTIF('Ground Type'!$GY$2:$GY$37,"?*"))</definedName>
    <definedName name="Haul69_Gear">OFFSET(Gears!$HF$2,,,COUNTIF(Gears!$HF$2:$HF$74,"?*"))</definedName>
    <definedName name="Haul69_Ground">OFFSET('Fishing Ground'!$HC$2,,,COUNTIF('Fishing Ground'!$HC$2:$HC$202,"?*"))</definedName>
    <definedName name="Haul69_GroundType">OFFSET('Ground Type'!$HB$2,,,COUNTIF('Ground Type'!$HB$2:$HB$37,"?*"))</definedName>
    <definedName name="Haul7_Gear">OFFSET(Gears!$AB$2,,,COUNTIF(Gears!$AB$2:$AB$74,"?*"))</definedName>
    <definedName name="Haul7_Ground">OFFSET('Fishing Ground'!$Y$2,,,COUNTIF('Fishing Ground'!$Y$2:$Y$202,"?*"))</definedName>
    <definedName name="Haul7_GroundType">OFFSET('Ground Type'!$X$2,,,COUNTIF('Ground Type'!$X$2:$X$37,"?*"))</definedName>
    <definedName name="Haul70_Gear">OFFSET(Gears!$HI$2,,,COUNTIF(Gears!$HI$2:$HI$74,"?*"))</definedName>
    <definedName name="Haul70_Ground">OFFSET('Fishing Ground'!$HF$2,,,COUNTIF('Fishing Ground'!$HF$2:$HF$202,"?*"))</definedName>
    <definedName name="Haul70_GroundType">OFFSET('Ground Type'!$HE$2,,,COUNTIF('Ground Type'!$HE$2:$HE$37,"?*"))</definedName>
    <definedName name="Haul71_Gear">OFFSET(Gears!$HL$2,,,COUNTIF(Gears!$HL$2:$HL$74,"?*"))</definedName>
    <definedName name="Haul71_Ground">OFFSET('Fishing Ground'!$HI$2,,,COUNTIF('Fishing Ground'!$HI$2:$HI$202,"?*"))</definedName>
    <definedName name="Haul71_GroundType">OFFSET('Ground Type'!$HH$2,,,COUNTIF('Ground Type'!$HH$2:$HH$37,"?*"))</definedName>
    <definedName name="Haul72_Gear">OFFSET(Gears!$HO$2,,,COUNTIF(Gears!$HO$2:$HO$74,"?*"))</definedName>
    <definedName name="Haul72_Ground">OFFSET('Fishing Ground'!$HL$2,,,COUNTIF('Fishing Ground'!$HL$2:$HL$202,"?*"))</definedName>
    <definedName name="Haul72_GroundType">OFFSET('Ground Type'!$HK$2,,,COUNTIF('Ground Type'!$HK$2:$HK$37,"?*"))</definedName>
    <definedName name="Haul73_Gear">OFFSET(Gears!$HR$2,,,COUNTIF(Gears!$HR$2:$HR$74,"?*"))</definedName>
    <definedName name="Haul73_Ground">OFFSET('Fishing Ground'!$HO$2,,,COUNTIF('Fishing Ground'!$HO$2:$HO$202,"?*"))</definedName>
    <definedName name="Haul73_GroundType">OFFSET('Ground Type'!$HN$2,,,COUNTIF('Ground Type'!$HN$2:$HN$37,"?*"))</definedName>
    <definedName name="Haul74_Gear">OFFSET(Gears!$HU$2,,,COUNTIF(Gears!$HU$2:$HU$74,"?*"))</definedName>
    <definedName name="Haul74_Ground">OFFSET('Fishing Ground'!$HR$2,,,COUNTIF('Fishing Ground'!$HR$2:$HR$202,"?*"))</definedName>
    <definedName name="Haul74_GroundType">OFFSET('Ground Type'!$HQ$2,,,COUNTIF('Ground Type'!$HQ$2:$HQ$37,"?*"))</definedName>
    <definedName name="Haul75_Gear">OFFSET(Gears!$HX$2,,,COUNTIF(Gears!$HX$2:$HX$74,"?*"))</definedName>
    <definedName name="Haul75_Ground">OFFSET('Fishing Ground'!$HU$2,,,COUNTIF('Fishing Ground'!$HU$2:$HU$202,"?*"))</definedName>
    <definedName name="Haul75_GroundType">OFFSET('Ground Type'!$HT$2,,,COUNTIF('Ground Type'!$HT$2:$HT$37,"?*"))</definedName>
    <definedName name="Haul76_Gear">OFFSET(Gears!$IA$2,,,COUNTIF(Gears!$IA$2:$IA$74,"?*"))</definedName>
    <definedName name="Haul76_Ground">OFFSET('Fishing Ground'!$HX$2,,,COUNTIF('Fishing Ground'!$HX$2:$HX$202,"?*"))</definedName>
    <definedName name="Haul76_GroundType">OFFSET('Ground Type'!$HW$2,,,COUNTIF('Ground Type'!$HW$2:$HW$37,"?*"))</definedName>
    <definedName name="Haul77_Gear">OFFSET(Gears!$ID$2,,,COUNTIF(Gears!$ID$2:$ID$74,"?*"))</definedName>
    <definedName name="Haul77_Ground">OFFSET('Fishing Ground'!$IA$2,,,COUNTIF('Fishing Ground'!$IA$2:$IA$202,"?*"))</definedName>
    <definedName name="Haul77_GroundType">OFFSET('Ground Type'!$HZ$2,,,COUNTIF('Ground Type'!$HZ$2:$HZ$37,"?*"))</definedName>
    <definedName name="Haul78_Gear">OFFSET(Gears!$IG$2,,,COUNTIF(Gears!$IG$2:$IG$74,"?*"))</definedName>
    <definedName name="Haul78_Ground">OFFSET('Fishing Ground'!$ID$2,,,COUNTIF('Fishing Ground'!$ID$2:$ID$202,"?*"))</definedName>
    <definedName name="Haul78_GroundType">OFFSET('Ground Type'!$IC$2,,,COUNTIF('Ground Type'!$IC$2:$IC$37,"?*"))</definedName>
    <definedName name="Haul79_Gear">OFFSET(Gears!$IJ$2,,,COUNTIF(Gears!$IJ$2:$IJ$74,"?*"))</definedName>
    <definedName name="Haul79_Ground">OFFSET('Fishing Ground'!$IG$2,,,COUNTIF('Fishing Ground'!$IG$2:$IG$202,"?*"))</definedName>
    <definedName name="Haul79_GroundType">OFFSET('Ground Type'!$IF$2,,,COUNTIF('Ground Type'!$IF$2:$IF$37,"?*"))</definedName>
    <definedName name="Haul8_Gear">OFFSET(Gears!$AE$2,,,COUNTIF(Gears!$AE$2:$AE$74,"?*"))</definedName>
    <definedName name="Haul8_Ground">OFFSET('Fishing Ground'!$AB$2,,,COUNTIF('Fishing Ground'!$AB$2:$AB$202,"?*"))</definedName>
    <definedName name="Haul8_GroundType">OFFSET('Ground Type'!$AA$2,,,COUNTIF('Ground Type'!$AA$2:$AA$37,"?*"))</definedName>
    <definedName name="Haul80_Gear">OFFSET(Gears!$IM$2,,,COUNTIF(Gears!$IM$2:$IM$74,"?*"))</definedName>
    <definedName name="Haul80_Ground">OFFSET('Fishing Ground'!$IJ$2,,,COUNTIF('Fishing Ground'!$IJ$2:$IJ$202,"?*"))</definedName>
    <definedName name="Haul80_GroundType">OFFSET('Ground Type'!$II$2,,,COUNTIF('Ground Type'!$II$2:$II$37,"?*"))</definedName>
    <definedName name="Haul81_Gear">OFFSET(Gears!$IP$2,,,COUNTIF(Gears!$IP$2:$IP$74,"?*"))</definedName>
    <definedName name="Haul81_Ground">OFFSET('Fishing Ground'!$IM$2,,,COUNTIF('Fishing Ground'!$IM$2:$IM$202,"?*"))</definedName>
    <definedName name="Haul81_GroundType">OFFSET('Ground Type'!$IL$2,,,COUNTIF('Ground Type'!$IL$2:$IL$37,"?*"))</definedName>
    <definedName name="Haul82_Gear">OFFSET(Gears!$IS$2,,,COUNTIF(Gears!$IS$2:$IS$74,"?*"))</definedName>
    <definedName name="Haul82_Ground">OFFSET('Fishing Ground'!$IP$2,,,COUNTIF('Fishing Ground'!$IP$2:$IP$202,"?*"))</definedName>
    <definedName name="Haul82_GroundType">OFFSET('Ground Type'!$IO$2,,,COUNTIF('Ground Type'!$IO$2:$IO$37,"?*"))</definedName>
    <definedName name="Haul83_Gear">OFFSET(Gears!$IV$2,,,COUNTIF(Gears!$IV$2:$IV$74,"?*"))</definedName>
    <definedName name="Haul83_Ground">OFFSET('Fishing Ground'!$IS$2,,,COUNTIF('Fishing Ground'!$IS$2:$IS$202,"?*"))</definedName>
    <definedName name="Haul83_GroundType">OFFSET('Ground Type'!$IR$2,,,COUNTIF('Ground Type'!$IR$2:$IR$37,"?*"))</definedName>
    <definedName name="Haul84_Gear">OFFSET(Gears!$IY$2,,,COUNTIF(Gears!$IY$2:$IY$74,"?*"))</definedName>
    <definedName name="Haul84_Ground">OFFSET('Fishing Ground'!$IV$2,,,COUNTIF('Fishing Ground'!$IV$2:$IV$202,"?*"))</definedName>
    <definedName name="Haul84_GroundType">OFFSET('Ground Type'!$IU$2,,,COUNTIF('Ground Type'!$IU$2:$IU$37,"?*"))</definedName>
    <definedName name="Haul85_Gear">OFFSET(Gears!$JB$2,,,COUNTIF(Gears!$JB$2:$JB$74,"?*"))</definedName>
    <definedName name="Haul85_Ground">OFFSET('Fishing Ground'!$IY$2,,,COUNTIF('Fishing Ground'!$IY$2:$IY$202,"?*"))</definedName>
    <definedName name="Haul85_GroundType">OFFSET('Ground Type'!$IX$2,,,COUNTIF('Ground Type'!$IX$2:$IX$37,"?*"))</definedName>
    <definedName name="Haul86_Gear">OFFSET(Gears!$JE$2,,,COUNTIF(Gears!$JE$2:$JE$74,"?*"))</definedName>
    <definedName name="Haul86_Ground">OFFSET('Fishing Ground'!$JB$2,,,COUNTIF('Fishing Ground'!$JB$2:$JB$202,"?*"))</definedName>
    <definedName name="Haul86_GroundType">OFFSET('Ground Type'!$JA$2,,,COUNTIF('Ground Type'!$JA$2:$JA$37,"?*"))</definedName>
    <definedName name="Haul87_Gear">OFFSET(Gears!$JH$2,,,COUNTIF(Gears!$JH$2:$JH$74,"?*"))</definedName>
    <definedName name="Haul87_Ground">OFFSET('Fishing Ground'!$JE$2,,,COUNTIF('Fishing Ground'!$JE$2:$JE$202,"?*"))</definedName>
    <definedName name="Haul87_GroundType">OFFSET('Ground Type'!$JD$2,,,COUNTIF('Ground Type'!$JD$2:$JD$37,"?*"))</definedName>
    <definedName name="Haul88_Gear">OFFSET(Gears!$JK$2,,,COUNTIF(Gears!$JK$2:$JK$74,"?*"))</definedName>
    <definedName name="Haul88_Ground">OFFSET('Fishing Ground'!$JH$2,,,COUNTIF('Fishing Ground'!$JH$2:$JH$202,"?*"))</definedName>
    <definedName name="Haul88_GroundType">OFFSET('Ground Type'!$JG$2,,,COUNTIF('Ground Type'!$JG$2:$JG$37,"?*"))</definedName>
    <definedName name="Haul89_Gear">OFFSET(Gears!$JN$2,,,COUNTIF(Gears!$JN$2:$JN$74,"?*"))</definedName>
    <definedName name="Haul89_Ground">OFFSET('Fishing Ground'!$JK$2,,,COUNTIF('Fishing Ground'!$JK$2:$JK$202,"?*"))</definedName>
    <definedName name="Haul89_GroundType">OFFSET('Ground Type'!$JJ$2,,,COUNTIF('Ground Type'!$JJ$2:$JJ$37,"?*"))</definedName>
    <definedName name="Haul9_Gear">OFFSET(Gears!$AH$2,,,COUNTIF(Gears!$AH$2:$AH$74,"?*"))</definedName>
    <definedName name="Haul9_Ground">OFFSET('Fishing Ground'!$AE$2,,,COUNTIF('Fishing Ground'!$AE$2:$AE$202,"?*"))</definedName>
    <definedName name="Haul9_GroundType">OFFSET('Ground Type'!$AD$2,,,COUNTIF('Ground Type'!$AD$2:$AD$37,"?*"))</definedName>
    <definedName name="Haul90_Gear">OFFSET(Gears!$JQ$2,,,COUNTIF(Gears!$JQ$2:$JQ$74,"?*"))</definedName>
    <definedName name="Haul90_Ground">OFFSET('Fishing Ground'!$JN$2,,,COUNTIF('Fishing Ground'!$JN$2:$JN$202,"?*"))</definedName>
    <definedName name="Haul90_GroundType">OFFSET('Ground Type'!$JM$2,,,COUNTIF('Ground Type'!$JM$2:$JM$37,"?*"))</definedName>
    <definedName name="Haul91_Gear">OFFSET(Gears!$JT$2,,,COUNTIF(Gears!$JT$2:$JT$74,"?*"))</definedName>
    <definedName name="Haul91_Ground">OFFSET('Fishing Ground'!$JQ$2,,,COUNTIF('Fishing Ground'!$JQ$2:$JQ$202,"?*"))</definedName>
    <definedName name="Haul91_GroundType">OFFSET('Ground Type'!$JP$2,,,COUNTIF('Ground Type'!$JP$2:$JP$37,"?*"))</definedName>
    <definedName name="Haul92_Gear">OFFSET(Gears!$JW$2,,,COUNTIF(Gears!$JW$2:$JW$74,"?*"))</definedName>
    <definedName name="Haul92_Ground">OFFSET('Fishing Ground'!$JT$2,,,COUNTIF('Fishing Ground'!$JT$2:$JT$202,"?*"))</definedName>
    <definedName name="Haul92_GroundType">OFFSET('Ground Type'!$JS$2,,,COUNTIF('Ground Type'!$JS$2:$JS$37,"?*"))</definedName>
    <definedName name="Haul93_Gear">OFFSET(Gears!$JZ$2,,,COUNTIF(Gears!$JZ$2:$JZ$74,"?*"))</definedName>
    <definedName name="Haul93_Ground">OFFSET('Fishing Ground'!$JW$2,,,COUNTIF('Fishing Ground'!$JW$2:$JW$202,"?*"))</definedName>
    <definedName name="Haul93_GroundType">OFFSET('Ground Type'!$JV$2,,,COUNTIF('Ground Type'!$JV$2:$JV$37,"?*"))</definedName>
    <definedName name="Haul94_Gear">OFFSET(Gears!$KC$2,,,COUNTIF(Gears!$KC$2:$KC$74,"?*"))</definedName>
    <definedName name="Haul94_Ground">OFFSET('Fishing Ground'!$JZ$2,,,COUNTIF('Fishing Ground'!$JZ$2:$JZ$202,"?*"))</definedName>
    <definedName name="Haul94_GroundType">OFFSET('Ground Type'!$JY$2,,,COUNTIF('Ground Type'!$JY$2:$JY$37,"?*"))</definedName>
    <definedName name="Haul95_Gear">OFFSET(Gears!$KF$2,,,COUNTIF(Gears!$KF$2:$KF$74,"?*"))</definedName>
    <definedName name="Haul95_Ground">OFFSET('Fishing Ground'!$KC$2,,,COUNTIF('Fishing Ground'!$KC$2:$KC$202,"?*"))</definedName>
    <definedName name="Haul95_GroundType">OFFSET('Ground Type'!$KB$2,,,COUNTIF('Ground Type'!$KB$2:$KB$37,"?*"))</definedName>
    <definedName name="Haul96_Gear">OFFSET(Gears!$KI$2,,,COUNTIF(Gears!$KI$2:$KI$74,"?*"))</definedName>
    <definedName name="Haul96_Ground">OFFSET('Fishing Ground'!$KF$2,,,COUNTIF('Fishing Ground'!$KF$2:$KF$202,"?*"))</definedName>
    <definedName name="Haul96_GroundType">OFFSET('Ground Type'!$KE$2,,,COUNTIF('Ground Type'!$KE$2:$KE$37,"?*"))</definedName>
    <definedName name="Haul97_Gear">OFFSET(Gears!$KL$2,,,COUNTIF(Gears!$KL$2:$KL$74,"?*"))</definedName>
    <definedName name="Haul97_Ground">OFFSET('Fishing Ground'!$KI$2,,,COUNTIF('Fishing Ground'!$KI$2:$KI$202,"?*"))</definedName>
    <definedName name="Haul97_GroundType">OFFSET('Ground Type'!$KH$2,,,COUNTIF('Ground Type'!$KH$2:$KH$37,"?*"))</definedName>
    <definedName name="Haul98_Gear">OFFSET(Gears!$KO$2,,,COUNTIF(Gears!$KO$2:$KO$74,"?*"))</definedName>
    <definedName name="Haul98_Ground">OFFSET('Fishing Ground'!$KL$2,,,COUNTIF('Fishing Ground'!$KL$2:$KL$202,"?*"))</definedName>
    <definedName name="Haul98_GroundType">OFFSET('Ground Type'!$KK$2,,,COUNTIF('Ground Type'!$KK$2:$KK$37,"?*"))</definedName>
    <definedName name="Haul99_Gear">OFFSET(Gears!$KR$2,,,COUNTIF(Gears!$KR$2:$KR$74,"?*"))</definedName>
    <definedName name="Haul99_Ground">OFFSET('Fishing Ground'!$KO$2,,,COUNTIF('Fishing Ground'!$KO$2:$KO$202,"?*"))</definedName>
    <definedName name="Haul99_GroundType">OFFSET('Ground Type'!$KN$2,,,COUNTIF('Ground Type'!$KN$2:$KN$37,"?*"))</definedName>
    <definedName name="InputBy_Validation">OFFSET(Personnel!$H$2,,,COUNTIF(Personnel!$H$2:$H$71,"?*"))</definedName>
    <definedName name="Landings_Species">OFFSET(Landings!$K$103,,,COUNTIF(Landings!$K$103:$K$152,"?*"))</definedName>
    <definedName name="Personnel_Validation">OFFSET(Personnel!$F$2,,,COUNTIF(Personnel!$F$2:$F$71,"?*"))</definedName>
    <definedName name="Species1">OFFSET(Species!$F$2,,,COUNTIF(Species!$F$2:$F$215,"?*"))</definedName>
    <definedName name="Species10">OFFSET(Species!$AG$2,,,COUNTIF(Species!$AG$2:$AG$215,"?*"))</definedName>
    <definedName name="Species11">OFFSET(Species!$AJ$2,,,COUNTIF(Species!$AJ$2:$AJ$215,"?*"))</definedName>
    <definedName name="Species12">OFFSET(Species!$AM$2,,,COUNTIF(Species!$AM$2:$AM$215,"?*"))</definedName>
    <definedName name="Species13">OFFSET(Species!$AP$2,,,COUNTIF(Species!$AP$2:$AP$215,"?*"))</definedName>
    <definedName name="Species14">OFFSET(Species!$AS$2,,,COUNTIF(Species!$AS$2:$AS$215,"?*"))</definedName>
    <definedName name="Species15">OFFSET(Species!$AV$2,,,COUNTIF(Species!$AV$2:$AV$215,"?*"))</definedName>
    <definedName name="Species16">OFFSET(Species!$AY$2,,,COUNTIF(Species!$AY$2:$AY$215,"?*"))</definedName>
    <definedName name="Species17">OFFSET(Species!$BB$2,,,COUNTIF(Species!$BB$2:$BB$215,"?*"))</definedName>
    <definedName name="Species18">OFFSET(Species!$BE$2,,,COUNTIF(Species!$BE$2:$BE$215,"?*"))</definedName>
    <definedName name="Species19">OFFSET(Species!$BH$2,,,COUNTIF(Species!$BH$2:$BH$215,"?*"))</definedName>
    <definedName name="Species2">OFFSET(Species!$I$2,,,COUNTIF(Species!$I$2:$I$215,"?*"))</definedName>
    <definedName name="Species20">OFFSET(Species!$BK$2,,,COUNTIF(Species!$BK$2:$BK$215,"?*"))</definedName>
    <definedName name="Species21">OFFSET(Species!$BN$2,,,COUNTIF(Species!$BN$2:$BN$215,"?*"))</definedName>
    <definedName name="Species22">OFFSET(Species!$BQ$2,,,COUNTIF(Species!$BQ$2:$BQ$215,"?*"))</definedName>
    <definedName name="Species23">OFFSET(Species!$BT$2,,,COUNTIF(Species!$BT$2:$BT$215,"?*"))</definedName>
    <definedName name="Species24">OFFSET(Species!$BW$2,,,COUNTIF(Species!$BW$2:$BW$215,"?*"))</definedName>
    <definedName name="Species25">OFFSET(Species!$BZ$2,,,COUNTIF(Species!$BZ$2:$BZ$215,"?*"))</definedName>
    <definedName name="Species26">OFFSET(Species!$CC$2,,,COUNTIF(Species!$CC$2:$CC$215,"?*"))</definedName>
    <definedName name="Species27">OFFSET(Species!$CF$2,,,COUNTIF(Species!$CF$2:$CF$215,"?*"))</definedName>
    <definedName name="Species28">OFFSET(Species!$CI$2,,,COUNTIF(Species!$CI$2:$CI$215,"?*"))</definedName>
    <definedName name="Species29">OFFSET(Species!$CL$2,,,COUNTIF(Species!$CL$2:$CL$215,"?*"))</definedName>
    <definedName name="Species3">OFFSET(Species!$L$2,,,COUNTIF(Species!$L$2:$L$215,"?*"))</definedName>
    <definedName name="Species30">OFFSET(Species!$CO$2,,,COUNTIF(Species!$CO$2:$CO$215,"?*"))</definedName>
    <definedName name="Species4">OFFSET(Species!$O$2,,,COUNTIF(Species!$O$2:$O$215,"?*"))</definedName>
    <definedName name="Species5">OFFSET(Species!$R$2,,,COUNTIF(Species!$R$2:$R$215,"?*"))</definedName>
    <definedName name="Species6">OFFSET(Species!$U$2,,,COUNTIF(Species!$U$2:$U$215,"?*"))</definedName>
    <definedName name="Species7">OFFSET(Species!$X$2,,,COUNTIF(Species!$X$2:$X$215,"?*"))</definedName>
    <definedName name="Species8">OFFSET(Species!$AA$2,,,COUNTIF(Species!$AA$2:$AA$215,"?*"))</definedName>
    <definedName name="Species9">OFFSET(Species!$AD$2,,,COUNTIF(Species!$AD$2:$AD$215,"?*"))</definedName>
    <definedName name="Vessel_Validation">OFFSET(Vessels!$I$2,,,COUNTIF(Vessels!$I$2:$I$458,"?*"))</definedName>
  </definedNames>
  <calcPr calcId="145621"/>
</workbook>
</file>

<file path=xl/calcChain.xml><?xml version="1.0" encoding="utf-8"?>
<calcChain xmlns="http://schemas.openxmlformats.org/spreadsheetml/2006/main">
  <c r="C6" i="26" l="1"/>
  <c r="C5" i="26"/>
  <c r="C4" i="26"/>
  <c r="C3" i="26"/>
  <c r="C2" i="26"/>
  <c r="CO215" i="16" l="1"/>
  <c r="CO214" i="16"/>
  <c r="CO213" i="16"/>
  <c r="CO212" i="16"/>
  <c r="CO211" i="16"/>
  <c r="CO210" i="16"/>
  <c r="CO209" i="16"/>
  <c r="CO208" i="16"/>
  <c r="CO207" i="16"/>
  <c r="CO206" i="16"/>
  <c r="CO205" i="16"/>
  <c r="CO204" i="16"/>
  <c r="CO203" i="16"/>
  <c r="CO202" i="16"/>
  <c r="CO201" i="16"/>
  <c r="CO200" i="16"/>
  <c r="CO199" i="16"/>
  <c r="CO198" i="16"/>
  <c r="CO197" i="16"/>
  <c r="CO196" i="16"/>
  <c r="CO195" i="16"/>
  <c r="CO194" i="16"/>
  <c r="CO193" i="16"/>
  <c r="CO192" i="16"/>
  <c r="CO191" i="16"/>
  <c r="CO190" i="16"/>
  <c r="CO189" i="16"/>
  <c r="CO188" i="16"/>
  <c r="CO187" i="16"/>
  <c r="CO186" i="16"/>
  <c r="CO185" i="16"/>
  <c r="CO184" i="16"/>
  <c r="CO183" i="16"/>
  <c r="CO182" i="16"/>
  <c r="CO181" i="16"/>
  <c r="CO180" i="16"/>
  <c r="CO179" i="16"/>
  <c r="CO178" i="16"/>
  <c r="CO177" i="16"/>
  <c r="CO176" i="16"/>
  <c r="CO175" i="16"/>
  <c r="CO174" i="16"/>
  <c r="CO173" i="16"/>
  <c r="CO172" i="16"/>
  <c r="CO171" i="16"/>
  <c r="CO170" i="16"/>
  <c r="CO169" i="16"/>
  <c r="CO168" i="16"/>
  <c r="CO167" i="16"/>
  <c r="CO166" i="16"/>
  <c r="CO165" i="16"/>
  <c r="CO164" i="16"/>
  <c r="CO163" i="16"/>
  <c r="CO162" i="16"/>
  <c r="CO161" i="16"/>
  <c r="CO160" i="16"/>
  <c r="CO159" i="16"/>
  <c r="CO158" i="16"/>
  <c r="CO157" i="16"/>
  <c r="CO156" i="16"/>
  <c r="CO155" i="16"/>
  <c r="CO154" i="16"/>
  <c r="CO153" i="16"/>
  <c r="CO152" i="16"/>
  <c r="CO151" i="16"/>
  <c r="CO150" i="16"/>
  <c r="CO149" i="16"/>
  <c r="CO148" i="16"/>
  <c r="CO147" i="16"/>
  <c r="CO146" i="16"/>
  <c r="CO145" i="16"/>
  <c r="CO144" i="16"/>
  <c r="CO143" i="16"/>
  <c r="CO142" i="16"/>
  <c r="CO141" i="16"/>
  <c r="CO140" i="16"/>
  <c r="CO139" i="16"/>
  <c r="CO138" i="16"/>
  <c r="CO137" i="16"/>
  <c r="CO136" i="16"/>
  <c r="CO135" i="16"/>
  <c r="CO134" i="16"/>
  <c r="CO133" i="16"/>
  <c r="CO132" i="16"/>
  <c r="CO131" i="16"/>
  <c r="CO130" i="16"/>
  <c r="CO129" i="16"/>
  <c r="CO128" i="16"/>
  <c r="CO127" i="16"/>
  <c r="CO126" i="16"/>
  <c r="CO125" i="16"/>
  <c r="CO124" i="16"/>
  <c r="CO123" i="16"/>
  <c r="CO122" i="16"/>
  <c r="CO121" i="16"/>
  <c r="CO120" i="16"/>
  <c r="CO119" i="16"/>
  <c r="CO118" i="16"/>
  <c r="CO117" i="16"/>
  <c r="CO116" i="16"/>
  <c r="CO115" i="16"/>
  <c r="CO114" i="16"/>
  <c r="CO113" i="16"/>
  <c r="CO112" i="16"/>
  <c r="CO111" i="16"/>
  <c r="CO110" i="16"/>
  <c r="CO109" i="16"/>
  <c r="CO108" i="16"/>
  <c r="CO107" i="16"/>
  <c r="CO106" i="16"/>
  <c r="CO105" i="16"/>
  <c r="CO104" i="16"/>
  <c r="CO103" i="16"/>
  <c r="CO102" i="16"/>
  <c r="CO101" i="16"/>
  <c r="CO100" i="16"/>
  <c r="CO99" i="16"/>
  <c r="CO98" i="16"/>
  <c r="CO97" i="16"/>
  <c r="CO96" i="16"/>
  <c r="CO95" i="16"/>
  <c r="CO94" i="16"/>
  <c r="CO93" i="16"/>
  <c r="CO92" i="16"/>
  <c r="CO91" i="16"/>
  <c r="CO90" i="16"/>
  <c r="CO89" i="16"/>
  <c r="CO88" i="16"/>
  <c r="CO87" i="16"/>
  <c r="CO86" i="16"/>
  <c r="CO85" i="16"/>
  <c r="CO84" i="16"/>
  <c r="CO83" i="16"/>
  <c r="CO82" i="16"/>
  <c r="CO81" i="16"/>
  <c r="CO80" i="16"/>
  <c r="CO79" i="16"/>
  <c r="CO78" i="16"/>
  <c r="CO77" i="16"/>
  <c r="CO76" i="16"/>
  <c r="CO75" i="16"/>
  <c r="CO74" i="16"/>
  <c r="CO73" i="16"/>
  <c r="CO72" i="16"/>
  <c r="CO71" i="16"/>
  <c r="CO70" i="16"/>
  <c r="CO69" i="16"/>
  <c r="CO68" i="16"/>
  <c r="CO67" i="16"/>
  <c r="CO66" i="16"/>
  <c r="CO65" i="16"/>
  <c r="CO64" i="16"/>
  <c r="CO63" i="16"/>
  <c r="CO62" i="16"/>
  <c r="CO61" i="16"/>
  <c r="CO60" i="16"/>
  <c r="CO59" i="16"/>
  <c r="CO58" i="16"/>
  <c r="CO57" i="16"/>
  <c r="CO56" i="16"/>
  <c r="CO55" i="16"/>
  <c r="CO54" i="16"/>
  <c r="CO53" i="16"/>
  <c r="CO52" i="16"/>
  <c r="CO51" i="16"/>
  <c r="CO50" i="16"/>
  <c r="CO49" i="16"/>
  <c r="CO48" i="16"/>
  <c r="CO47" i="16"/>
  <c r="CO46" i="16"/>
  <c r="CO45" i="16"/>
  <c r="CO44" i="16"/>
  <c r="CO43" i="16"/>
  <c r="CO42" i="16"/>
  <c r="CO41" i="16"/>
  <c r="CO40" i="16"/>
  <c r="CO39" i="16"/>
  <c r="CO38" i="16"/>
  <c r="CO37" i="16"/>
  <c r="CO36" i="16"/>
  <c r="CO35" i="16"/>
  <c r="CO34" i="16"/>
  <c r="CO33" i="16"/>
  <c r="CO32" i="16"/>
  <c r="CO31" i="16"/>
  <c r="CO30" i="16"/>
  <c r="CO29" i="16"/>
  <c r="CO28" i="16"/>
  <c r="CO27" i="16"/>
  <c r="CO26" i="16"/>
  <c r="CO25" i="16"/>
  <c r="CO24" i="16"/>
  <c r="CO23" i="16"/>
  <c r="CO22" i="16"/>
  <c r="CO21" i="16"/>
  <c r="CO20" i="16"/>
  <c r="CO19" i="16"/>
  <c r="CO18" i="16"/>
  <c r="CO17" i="16"/>
  <c r="CO16" i="16"/>
  <c r="CO15" i="16"/>
  <c r="CO14" i="16"/>
  <c r="CO13" i="16"/>
  <c r="CO12" i="16"/>
  <c r="CO11" i="16"/>
  <c r="CO10" i="16"/>
  <c r="CO9" i="16"/>
  <c r="CO8" i="16"/>
  <c r="CO7" i="16"/>
  <c r="CO6" i="16"/>
  <c r="CO5" i="16"/>
  <c r="CO4" i="16"/>
  <c r="CO3" i="16"/>
  <c r="CL215" i="16"/>
  <c r="CL214" i="16"/>
  <c r="CL213" i="16"/>
  <c r="CL212" i="16"/>
  <c r="CL211" i="16"/>
  <c r="CL210" i="16"/>
  <c r="CL209" i="16"/>
  <c r="CL208" i="16"/>
  <c r="CL207" i="16"/>
  <c r="CL206" i="16"/>
  <c r="CL205" i="16"/>
  <c r="CL204" i="16"/>
  <c r="CL203" i="16"/>
  <c r="CL202" i="16"/>
  <c r="CL201" i="16"/>
  <c r="CL200" i="16"/>
  <c r="CL199" i="16"/>
  <c r="CL198" i="16"/>
  <c r="CL197" i="16"/>
  <c r="CL196" i="16"/>
  <c r="CL195" i="16"/>
  <c r="CL194" i="16"/>
  <c r="CL193" i="16"/>
  <c r="CL192" i="16"/>
  <c r="CL191" i="16"/>
  <c r="CL190" i="16"/>
  <c r="CL189" i="16"/>
  <c r="CL188" i="16"/>
  <c r="CL187" i="16"/>
  <c r="CL186" i="16"/>
  <c r="CL185" i="16"/>
  <c r="CL184" i="16"/>
  <c r="CL183" i="16"/>
  <c r="CL182" i="16"/>
  <c r="CL181" i="16"/>
  <c r="CL180" i="16"/>
  <c r="CL179" i="16"/>
  <c r="CL178" i="16"/>
  <c r="CL177" i="16"/>
  <c r="CL176" i="16"/>
  <c r="CL175" i="16"/>
  <c r="CL174" i="16"/>
  <c r="CL173" i="16"/>
  <c r="CL172" i="16"/>
  <c r="CL171" i="16"/>
  <c r="CL170" i="16"/>
  <c r="CL169" i="16"/>
  <c r="CL168" i="16"/>
  <c r="CL167" i="16"/>
  <c r="CL166" i="16"/>
  <c r="CL165" i="16"/>
  <c r="CL164" i="16"/>
  <c r="CL163" i="16"/>
  <c r="CL162" i="16"/>
  <c r="CL161" i="16"/>
  <c r="CL160" i="16"/>
  <c r="CL159" i="16"/>
  <c r="CL158" i="16"/>
  <c r="CL157" i="16"/>
  <c r="CL156" i="16"/>
  <c r="CL155" i="16"/>
  <c r="CL154" i="16"/>
  <c r="CL153" i="16"/>
  <c r="CL152" i="16"/>
  <c r="CL151" i="16"/>
  <c r="CL150" i="16"/>
  <c r="CL149" i="16"/>
  <c r="CL148" i="16"/>
  <c r="CL147" i="16"/>
  <c r="CL146" i="16"/>
  <c r="CL145" i="16"/>
  <c r="CL144" i="16"/>
  <c r="CL143" i="16"/>
  <c r="CL142" i="16"/>
  <c r="CL141" i="16"/>
  <c r="CL140" i="16"/>
  <c r="CL139" i="16"/>
  <c r="CL138" i="16"/>
  <c r="CL137" i="16"/>
  <c r="CL136" i="16"/>
  <c r="CL135" i="16"/>
  <c r="CL134" i="16"/>
  <c r="CL133" i="16"/>
  <c r="CL132" i="16"/>
  <c r="CL131" i="16"/>
  <c r="CL130" i="16"/>
  <c r="CL129" i="16"/>
  <c r="CL128" i="16"/>
  <c r="CL127" i="16"/>
  <c r="CL126" i="16"/>
  <c r="CL125" i="16"/>
  <c r="CL124" i="16"/>
  <c r="CL123" i="16"/>
  <c r="CL122" i="16"/>
  <c r="CL121" i="16"/>
  <c r="CL120" i="16"/>
  <c r="CL119" i="16"/>
  <c r="CL118" i="16"/>
  <c r="CL117" i="16"/>
  <c r="CL116" i="16"/>
  <c r="CL115" i="16"/>
  <c r="CL114" i="16"/>
  <c r="CL113" i="16"/>
  <c r="CL112" i="16"/>
  <c r="CL111" i="16"/>
  <c r="CL110" i="16"/>
  <c r="CL109" i="16"/>
  <c r="CL108" i="16"/>
  <c r="CL107" i="16"/>
  <c r="CL106" i="16"/>
  <c r="CL105" i="16"/>
  <c r="CL104" i="16"/>
  <c r="CL103" i="16"/>
  <c r="CL102" i="16"/>
  <c r="CL101" i="16"/>
  <c r="CL100" i="16"/>
  <c r="CL99" i="16"/>
  <c r="CL98" i="16"/>
  <c r="CL97" i="16"/>
  <c r="CL96" i="16"/>
  <c r="CL95" i="16"/>
  <c r="CL94" i="16"/>
  <c r="CL93" i="16"/>
  <c r="CL92" i="16"/>
  <c r="CL91" i="16"/>
  <c r="CL90" i="16"/>
  <c r="CL89" i="16"/>
  <c r="CL88" i="16"/>
  <c r="CL87" i="16"/>
  <c r="CL86" i="16"/>
  <c r="CL85" i="16"/>
  <c r="CL84" i="16"/>
  <c r="CL83" i="16"/>
  <c r="CL82" i="16"/>
  <c r="CL81" i="16"/>
  <c r="CL80" i="16"/>
  <c r="CL79" i="16"/>
  <c r="CL78" i="16"/>
  <c r="CL77" i="16"/>
  <c r="CL76" i="16"/>
  <c r="CL75" i="16"/>
  <c r="CL74" i="16"/>
  <c r="CL73" i="16"/>
  <c r="CL72" i="16"/>
  <c r="CL71" i="16"/>
  <c r="CL70" i="16"/>
  <c r="CL69" i="16"/>
  <c r="CL68" i="16"/>
  <c r="CL67" i="16"/>
  <c r="CL66" i="16"/>
  <c r="CL65" i="16"/>
  <c r="CL64" i="16"/>
  <c r="CL63" i="16"/>
  <c r="CL62" i="16"/>
  <c r="CL61" i="16"/>
  <c r="CL60" i="16"/>
  <c r="CL59" i="16"/>
  <c r="CL58" i="16"/>
  <c r="CL57" i="16"/>
  <c r="CL56" i="16"/>
  <c r="CL55" i="16"/>
  <c r="CL54" i="16"/>
  <c r="CL53" i="16"/>
  <c r="CL52" i="16"/>
  <c r="CL51" i="16"/>
  <c r="CL50" i="16"/>
  <c r="CL49" i="16"/>
  <c r="CL48" i="16"/>
  <c r="CL47" i="16"/>
  <c r="CL46" i="16"/>
  <c r="CL45" i="16"/>
  <c r="CL44" i="16"/>
  <c r="CL43" i="16"/>
  <c r="CL42" i="16"/>
  <c r="CL41" i="16"/>
  <c r="CL40" i="16"/>
  <c r="CL39" i="16"/>
  <c r="CL38" i="16"/>
  <c r="CL37" i="16"/>
  <c r="CL36" i="16"/>
  <c r="CL35" i="16"/>
  <c r="CL34" i="16"/>
  <c r="CL33" i="16"/>
  <c r="CL32" i="16"/>
  <c r="CL31" i="16"/>
  <c r="CL30" i="16"/>
  <c r="CL29" i="16"/>
  <c r="CL28" i="16"/>
  <c r="CL27" i="16"/>
  <c r="CL26" i="16"/>
  <c r="CL25" i="16"/>
  <c r="CL24" i="16"/>
  <c r="CL23" i="16"/>
  <c r="CL22" i="16"/>
  <c r="CL21" i="16"/>
  <c r="CL20" i="16"/>
  <c r="CL19" i="16"/>
  <c r="CL18" i="16"/>
  <c r="CL17" i="16"/>
  <c r="CL16" i="16"/>
  <c r="CL15" i="16"/>
  <c r="CL14" i="16"/>
  <c r="CL13" i="16"/>
  <c r="CL12" i="16"/>
  <c r="CL11" i="16"/>
  <c r="CL10" i="16"/>
  <c r="CL9" i="16"/>
  <c r="CL8" i="16"/>
  <c r="CL7" i="16"/>
  <c r="CL6" i="16"/>
  <c r="CL5" i="16"/>
  <c r="CL4" i="16"/>
  <c r="CL3" i="16"/>
  <c r="CI215" i="16"/>
  <c r="CI214" i="16"/>
  <c r="CI213" i="16"/>
  <c r="CI212" i="16"/>
  <c r="CI211" i="16"/>
  <c r="CI210" i="16"/>
  <c r="CI209" i="16"/>
  <c r="CI208" i="16"/>
  <c r="CI207" i="16"/>
  <c r="CI206" i="16"/>
  <c r="CI205" i="16"/>
  <c r="CI204" i="16"/>
  <c r="CI203" i="16"/>
  <c r="CI202" i="16"/>
  <c r="CI201" i="16"/>
  <c r="CI200" i="16"/>
  <c r="CI199" i="16"/>
  <c r="CI198" i="16"/>
  <c r="CI197" i="16"/>
  <c r="CI196" i="16"/>
  <c r="CI195" i="16"/>
  <c r="CI194" i="16"/>
  <c r="CI193" i="16"/>
  <c r="CI192" i="16"/>
  <c r="CI191" i="16"/>
  <c r="CI190" i="16"/>
  <c r="CI189" i="16"/>
  <c r="CI188" i="16"/>
  <c r="CI187" i="16"/>
  <c r="CI186" i="16"/>
  <c r="CI185" i="16"/>
  <c r="CI184" i="16"/>
  <c r="CI183" i="16"/>
  <c r="CI182" i="16"/>
  <c r="CI181" i="16"/>
  <c r="CI180" i="16"/>
  <c r="CI179" i="16"/>
  <c r="CI178" i="16"/>
  <c r="CI177" i="16"/>
  <c r="CI176" i="16"/>
  <c r="CI175" i="16"/>
  <c r="CI174" i="16"/>
  <c r="CI173" i="16"/>
  <c r="CI172" i="16"/>
  <c r="CI171" i="16"/>
  <c r="CI170" i="16"/>
  <c r="CI169" i="16"/>
  <c r="CI168" i="16"/>
  <c r="CI167" i="16"/>
  <c r="CI166" i="16"/>
  <c r="CI165" i="16"/>
  <c r="CI164" i="16"/>
  <c r="CI163" i="16"/>
  <c r="CI162" i="16"/>
  <c r="CI161" i="16"/>
  <c r="CI160" i="16"/>
  <c r="CI159" i="16"/>
  <c r="CI158" i="16"/>
  <c r="CI157" i="16"/>
  <c r="CI156" i="16"/>
  <c r="CI155" i="16"/>
  <c r="CI154" i="16"/>
  <c r="CI153" i="16"/>
  <c r="CI152" i="16"/>
  <c r="CI151" i="16"/>
  <c r="CI150" i="16"/>
  <c r="CI149" i="16"/>
  <c r="CI148" i="16"/>
  <c r="CI147" i="16"/>
  <c r="CI146" i="16"/>
  <c r="CI145" i="16"/>
  <c r="CI144" i="16"/>
  <c r="CI143" i="16"/>
  <c r="CI142" i="16"/>
  <c r="CI141" i="16"/>
  <c r="CI140" i="16"/>
  <c r="CI139" i="16"/>
  <c r="CI138" i="16"/>
  <c r="CI137" i="16"/>
  <c r="CI136" i="16"/>
  <c r="CI135" i="16"/>
  <c r="CI134" i="16"/>
  <c r="CI133" i="16"/>
  <c r="CI132" i="16"/>
  <c r="CI131" i="16"/>
  <c r="CI130" i="16"/>
  <c r="CI129" i="16"/>
  <c r="CI128" i="16"/>
  <c r="CI127" i="16"/>
  <c r="CI126" i="16"/>
  <c r="CI125" i="16"/>
  <c r="CI124" i="16"/>
  <c r="CI123" i="16"/>
  <c r="CI122" i="16"/>
  <c r="CI121" i="16"/>
  <c r="CI120" i="16"/>
  <c r="CI119" i="16"/>
  <c r="CI118" i="16"/>
  <c r="CI117" i="16"/>
  <c r="CI116" i="16"/>
  <c r="CI115" i="16"/>
  <c r="CI114" i="16"/>
  <c r="CI113" i="16"/>
  <c r="CI112" i="16"/>
  <c r="CI111" i="16"/>
  <c r="CI110" i="16"/>
  <c r="CI109" i="16"/>
  <c r="CI108" i="16"/>
  <c r="CI107" i="16"/>
  <c r="CI106" i="16"/>
  <c r="CI105" i="16"/>
  <c r="CI104" i="16"/>
  <c r="CI103" i="16"/>
  <c r="CI102" i="16"/>
  <c r="CI101" i="16"/>
  <c r="CI100" i="16"/>
  <c r="CI99" i="16"/>
  <c r="CI98" i="16"/>
  <c r="CI97" i="16"/>
  <c r="CI96" i="16"/>
  <c r="CI95" i="16"/>
  <c r="CI94" i="16"/>
  <c r="CI93" i="16"/>
  <c r="CI92" i="16"/>
  <c r="CI91" i="16"/>
  <c r="CI90" i="16"/>
  <c r="CI89" i="16"/>
  <c r="CI88" i="16"/>
  <c r="CI87" i="16"/>
  <c r="CI86" i="16"/>
  <c r="CI85" i="16"/>
  <c r="CI84" i="16"/>
  <c r="CI83" i="16"/>
  <c r="CI82" i="16"/>
  <c r="CI81" i="16"/>
  <c r="CI80" i="16"/>
  <c r="CI79" i="16"/>
  <c r="CI78" i="16"/>
  <c r="CI77" i="16"/>
  <c r="CI76" i="16"/>
  <c r="CI75" i="16"/>
  <c r="CI74" i="16"/>
  <c r="CI73" i="16"/>
  <c r="CI72" i="16"/>
  <c r="CI71" i="16"/>
  <c r="CI70" i="16"/>
  <c r="CI69" i="16"/>
  <c r="CI68" i="16"/>
  <c r="CI67" i="16"/>
  <c r="CI66" i="16"/>
  <c r="CI65" i="16"/>
  <c r="CI64" i="16"/>
  <c r="CI63" i="16"/>
  <c r="CI62" i="16"/>
  <c r="CI61" i="16"/>
  <c r="CI60" i="16"/>
  <c r="CI59" i="16"/>
  <c r="CI58" i="16"/>
  <c r="CI57" i="16"/>
  <c r="CI56" i="16"/>
  <c r="CI55" i="16"/>
  <c r="CI54" i="16"/>
  <c r="CI53" i="16"/>
  <c r="CI52" i="16"/>
  <c r="CI51" i="16"/>
  <c r="CI50" i="16"/>
  <c r="CI49" i="16"/>
  <c r="CI48" i="16"/>
  <c r="CI47" i="16"/>
  <c r="CI46" i="16"/>
  <c r="CI45" i="16"/>
  <c r="CI44" i="16"/>
  <c r="CI43" i="16"/>
  <c r="CI42" i="16"/>
  <c r="CI41" i="16"/>
  <c r="CI40" i="16"/>
  <c r="CI39" i="16"/>
  <c r="CI38" i="16"/>
  <c r="CI37" i="16"/>
  <c r="CI36" i="16"/>
  <c r="CI35" i="16"/>
  <c r="CI34" i="16"/>
  <c r="CI33" i="16"/>
  <c r="CI32" i="16"/>
  <c r="CI31" i="16"/>
  <c r="CI30" i="16"/>
  <c r="CI29" i="16"/>
  <c r="CI28" i="16"/>
  <c r="CI27" i="16"/>
  <c r="CI26" i="16"/>
  <c r="CI25" i="16"/>
  <c r="CI24" i="16"/>
  <c r="CI23" i="16"/>
  <c r="CI22" i="16"/>
  <c r="CI21" i="16"/>
  <c r="CI20" i="16"/>
  <c r="CI19" i="16"/>
  <c r="CI18" i="16"/>
  <c r="CI17" i="16"/>
  <c r="CI16" i="16"/>
  <c r="CI15" i="16"/>
  <c r="CI14" i="16"/>
  <c r="CI13" i="16"/>
  <c r="CI12" i="16"/>
  <c r="CI11" i="16"/>
  <c r="CI10" i="16"/>
  <c r="CI9" i="16"/>
  <c r="CI8" i="16"/>
  <c r="CI7" i="16"/>
  <c r="CI6" i="16"/>
  <c r="CI5" i="16"/>
  <c r="CI4" i="16"/>
  <c r="CI3" i="16"/>
  <c r="CI2" i="16"/>
  <c r="CF215" i="16"/>
  <c r="CF214" i="16"/>
  <c r="CF213" i="16"/>
  <c r="CF212" i="16"/>
  <c r="CF211" i="16"/>
  <c r="CF210" i="16"/>
  <c r="CF209" i="16"/>
  <c r="CF208" i="16"/>
  <c r="CF207" i="16"/>
  <c r="CF206" i="16"/>
  <c r="CF205" i="16"/>
  <c r="CF204" i="16"/>
  <c r="CF203" i="16"/>
  <c r="CF202" i="16"/>
  <c r="CF201" i="16"/>
  <c r="CF200" i="16"/>
  <c r="CF199" i="16"/>
  <c r="CF198" i="16"/>
  <c r="CF197" i="16"/>
  <c r="CF196" i="16"/>
  <c r="CF195" i="16"/>
  <c r="CF194" i="16"/>
  <c r="CF193" i="16"/>
  <c r="CF192" i="16"/>
  <c r="CF191" i="16"/>
  <c r="CF190" i="16"/>
  <c r="CF189" i="16"/>
  <c r="CF188" i="16"/>
  <c r="CF187" i="16"/>
  <c r="CF186" i="16"/>
  <c r="CF185" i="16"/>
  <c r="CF184" i="16"/>
  <c r="CF183" i="16"/>
  <c r="CF182" i="16"/>
  <c r="CF181" i="16"/>
  <c r="CF180" i="16"/>
  <c r="CF179" i="16"/>
  <c r="CF178" i="16"/>
  <c r="CF177" i="16"/>
  <c r="CF176" i="16"/>
  <c r="CF175" i="16"/>
  <c r="CF174" i="16"/>
  <c r="CF173" i="16"/>
  <c r="CF172" i="16"/>
  <c r="CF171" i="16"/>
  <c r="CF170" i="16"/>
  <c r="CF169" i="16"/>
  <c r="CF168" i="16"/>
  <c r="CF167" i="16"/>
  <c r="CF166" i="16"/>
  <c r="CF165" i="16"/>
  <c r="CF164" i="16"/>
  <c r="CF163" i="16"/>
  <c r="CF162" i="16"/>
  <c r="CF161" i="16"/>
  <c r="CF160" i="16"/>
  <c r="CF159" i="16"/>
  <c r="CF158" i="16"/>
  <c r="CF157" i="16"/>
  <c r="CF156" i="16"/>
  <c r="CF155" i="16"/>
  <c r="CF154" i="16"/>
  <c r="CF153" i="16"/>
  <c r="CF152" i="16"/>
  <c r="CF151" i="16"/>
  <c r="CF150" i="16"/>
  <c r="CF149" i="16"/>
  <c r="CF148" i="16"/>
  <c r="CF147" i="16"/>
  <c r="CF146" i="16"/>
  <c r="CF145" i="16"/>
  <c r="CF144" i="16"/>
  <c r="CF143" i="16"/>
  <c r="CF142" i="16"/>
  <c r="CF141" i="16"/>
  <c r="CF140" i="16"/>
  <c r="CF139" i="16"/>
  <c r="CF138" i="16"/>
  <c r="CF137" i="16"/>
  <c r="CF136" i="16"/>
  <c r="CF135" i="16"/>
  <c r="CF134" i="16"/>
  <c r="CF133" i="16"/>
  <c r="CF132" i="16"/>
  <c r="CF131" i="16"/>
  <c r="CF130" i="16"/>
  <c r="CF129" i="16"/>
  <c r="CF128" i="16"/>
  <c r="CF127" i="16"/>
  <c r="CF126" i="16"/>
  <c r="CF125" i="16"/>
  <c r="CF124" i="16"/>
  <c r="CF123" i="16"/>
  <c r="CF122" i="16"/>
  <c r="CF121" i="16"/>
  <c r="CF120" i="16"/>
  <c r="CF119" i="16"/>
  <c r="CF118" i="16"/>
  <c r="CF117" i="16"/>
  <c r="CF116" i="16"/>
  <c r="CF115" i="16"/>
  <c r="CF114" i="16"/>
  <c r="CF113" i="16"/>
  <c r="CF112" i="16"/>
  <c r="CF111" i="16"/>
  <c r="CF110" i="16"/>
  <c r="CF109" i="16"/>
  <c r="CF108" i="16"/>
  <c r="CF107" i="16"/>
  <c r="CF106" i="16"/>
  <c r="CF105" i="16"/>
  <c r="CF104" i="16"/>
  <c r="CF103" i="16"/>
  <c r="CF102" i="16"/>
  <c r="CF101" i="16"/>
  <c r="CF100" i="16"/>
  <c r="CF99" i="16"/>
  <c r="CF98" i="16"/>
  <c r="CF97" i="16"/>
  <c r="CF96" i="16"/>
  <c r="CF95" i="16"/>
  <c r="CF94" i="16"/>
  <c r="CF93" i="16"/>
  <c r="CF92" i="16"/>
  <c r="CF91" i="16"/>
  <c r="CF90" i="16"/>
  <c r="CF89" i="16"/>
  <c r="CF88" i="16"/>
  <c r="CF87" i="16"/>
  <c r="CF86" i="16"/>
  <c r="CF85" i="16"/>
  <c r="CF84" i="16"/>
  <c r="CF83" i="16"/>
  <c r="CF82" i="16"/>
  <c r="CF81" i="16"/>
  <c r="CF80" i="16"/>
  <c r="CF79" i="16"/>
  <c r="CF78" i="16"/>
  <c r="CF77" i="16"/>
  <c r="CF76" i="16"/>
  <c r="CF75" i="16"/>
  <c r="CF74" i="16"/>
  <c r="CF73" i="16"/>
  <c r="CF72" i="16"/>
  <c r="CF71" i="16"/>
  <c r="CF70" i="16"/>
  <c r="CF69" i="16"/>
  <c r="CF68" i="16"/>
  <c r="CF67" i="16"/>
  <c r="CF66" i="16"/>
  <c r="CF65" i="16"/>
  <c r="CF64" i="16"/>
  <c r="CF63" i="16"/>
  <c r="CF62" i="16"/>
  <c r="CF61" i="16"/>
  <c r="CF60" i="16"/>
  <c r="CF59" i="16"/>
  <c r="CF58" i="16"/>
  <c r="CF57" i="16"/>
  <c r="CF56" i="16"/>
  <c r="CF55" i="16"/>
  <c r="CF54" i="16"/>
  <c r="CF53" i="16"/>
  <c r="CF52" i="16"/>
  <c r="CF51" i="16"/>
  <c r="CF50" i="16"/>
  <c r="CF49" i="16"/>
  <c r="CF48" i="16"/>
  <c r="CF47" i="16"/>
  <c r="CF46" i="16"/>
  <c r="CF45" i="16"/>
  <c r="CF44" i="16"/>
  <c r="CF43" i="16"/>
  <c r="CF42" i="16"/>
  <c r="CF41" i="16"/>
  <c r="CF40" i="16"/>
  <c r="CF39" i="16"/>
  <c r="CF38" i="16"/>
  <c r="CF37" i="16"/>
  <c r="CF36" i="16"/>
  <c r="CF35" i="16"/>
  <c r="CF34" i="16"/>
  <c r="CF33" i="16"/>
  <c r="CF32" i="16"/>
  <c r="CF31" i="16"/>
  <c r="CF30" i="16"/>
  <c r="CF29" i="16"/>
  <c r="CF28" i="16"/>
  <c r="CF27" i="16"/>
  <c r="CF26" i="16"/>
  <c r="CF25" i="16"/>
  <c r="CF24" i="16"/>
  <c r="CF23" i="16"/>
  <c r="CF22" i="16"/>
  <c r="CF21" i="16"/>
  <c r="CF20" i="16"/>
  <c r="CF19" i="16"/>
  <c r="CF18" i="16"/>
  <c r="CF17" i="16"/>
  <c r="CF16" i="16"/>
  <c r="CF15" i="16"/>
  <c r="CF14" i="16"/>
  <c r="CF13" i="16"/>
  <c r="CF12" i="16"/>
  <c r="CF11" i="16"/>
  <c r="CF10" i="16"/>
  <c r="CF9" i="16"/>
  <c r="CF8" i="16"/>
  <c r="CF7" i="16"/>
  <c r="CF6" i="16"/>
  <c r="CF5" i="16"/>
  <c r="CF4" i="16"/>
  <c r="CF3" i="16"/>
  <c r="CC215" i="16"/>
  <c r="CC214" i="16"/>
  <c r="CC213" i="16"/>
  <c r="CC212" i="16"/>
  <c r="CC211" i="16"/>
  <c r="CC210" i="16"/>
  <c r="CC209" i="16"/>
  <c r="CC208" i="16"/>
  <c r="CC207" i="16"/>
  <c r="CC206" i="16"/>
  <c r="CC205" i="16"/>
  <c r="CC204" i="16"/>
  <c r="CC203" i="16"/>
  <c r="CC202" i="16"/>
  <c r="CC201" i="16"/>
  <c r="CC200" i="16"/>
  <c r="CC199" i="16"/>
  <c r="CC198" i="16"/>
  <c r="CC197" i="16"/>
  <c r="CC196" i="16"/>
  <c r="CC195" i="16"/>
  <c r="CC194" i="16"/>
  <c r="CC193" i="16"/>
  <c r="CC192" i="16"/>
  <c r="CC191" i="16"/>
  <c r="CC190" i="16"/>
  <c r="CC189" i="16"/>
  <c r="CC188" i="16"/>
  <c r="CC187" i="16"/>
  <c r="CC186" i="16"/>
  <c r="CC185" i="16"/>
  <c r="CC184" i="16"/>
  <c r="CC183" i="16"/>
  <c r="CC182" i="16"/>
  <c r="CC181" i="16"/>
  <c r="CC180" i="16"/>
  <c r="CC179" i="16"/>
  <c r="CC178" i="16"/>
  <c r="CC177" i="16"/>
  <c r="CC176" i="16"/>
  <c r="CC175" i="16"/>
  <c r="CC174" i="16"/>
  <c r="CC173" i="16"/>
  <c r="CC172" i="16"/>
  <c r="CC171" i="16"/>
  <c r="CC170" i="16"/>
  <c r="CC169" i="16"/>
  <c r="CC168" i="16"/>
  <c r="CC167" i="16"/>
  <c r="CC166" i="16"/>
  <c r="CC165" i="16"/>
  <c r="CC164" i="16"/>
  <c r="CC163" i="16"/>
  <c r="CC162" i="16"/>
  <c r="CC161" i="16"/>
  <c r="CC160" i="16"/>
  <c r="CC159" i="16"/>
  <c r="CC158" i="16"/>
  <c r="CC157" i="16"/>
  <c r="CC156" i="16"/>
  <c r="CC155" i="16"/>
  <c r="CC154" i="16"/>
  <c r="CC153" i="16"/>
  <c r="CC152" i="16"/>
  <c r="CC151" i="16"/>
  <c r="CC150" i="16"/>
  <c r="CC149" i="16"/>
  <c r="CC148" i="16"/>
  <c r="CC147" i="16"/>
  <c r="CC146" i="16"/>
  <c r="CC145" i="16"/>
  <c r="CC144" i="16"/>
  <c r="CC143" i="16"/>
  <c r="CC142" i="16"/>
  <c r="CC141" i="16"/>
  <c r="CC140" i="16"/>
  <c r="CC139" i="16"/>
  <c r="CC138" i="16"/>
  <c r="CC137" i="16"/>
  <c r="CC136" i="16"/>
  <c r="CC135" i="16"/>
  <c r="CC134" i="16"/>
  <c r="CC133" i="16"/>
  <c r="CC132" i="16"/>
  <c r="CC131" i="16"/>
  <c r="CC130" i="16"/>
  <c r="CC129" i="16"/>
  <c r="CC128" i="16"/>
  <c r="CC127" i="16"/>
  <c r="CC126" i="16"/>
  <c r="CC125" i="16"/>
  <c r="CC124" i="16"/>
  <c r="CC123" i="16"/>
  <c r="CC122" i="16"/>
  <c r="CC121" i="16"/>
  <c r="CC120" i="16"/>
  <c r="CC119" i="16"/>
  <c r="CC118" i="16"/>
  <c r="CC117" i="16"/>
  <c r="CC116" i="16"/>
  <c r="CC115" i="16"/>
  <c r="CC114" i="16"/>
  <c r="CC113" i="16"/>
  <c r="CC112" i="16"/>
  <c r="CC111" i="16"/>
  <c r="CC110" i="16"/>
  <c r="CC109" i="16"/>
  <c r="CC108" i="16"/>
  <c r="CC107" i="16"/>
  <c r="CC106" i="16"/>
  <c r="CC105" i="16"/>
  <c r="CC104" i="16"/>
  <c r="CC103" i="16"/>
  <c r="CC102" i="16"/>
  <c r="CC101" i="16"/>
  <c r="CC100" i="16"/>
  <c r="CC99" i="16"/>
  <c r="CC98" i="16"/>
  <c r="CC97" i="16"/>
  <c r="CC96" i="16"/>
  <c r="CC95" i="16"/>
  <c r="CC94" i="16"/>
  <c r="CC93" i="16"/>
  <c r="CC92" i="16"/>
  <c r="CC91" i="16"/>
  <c r="CC90" i="16"/>
  <c r="CC89" i="16"/>
  <c r="CC88" i="16"/>
  <c r="CC87" i="16"/>
  <c r="CC86" i="16"/>
  <c r="CC85" i="16"/>
  <c r="CC84" i="16"/>
  <c r="CC83" i="16"/>
  <c r="CC82" i="16"/>
  <c r="CC81" i="16"/>
  <c r="CC80" i="16"/>
  <c r="CC79" i="16"/>
  <c r="CC78" i="16"/>
  <c r="CC77" i="16"/>
  <c r="CC76" i="16"/>
  <c r="CC75" i="16"/>
  <c r="CC74" i="16"/>
  <c r="CC73" i="16"/>
  <c r="CC72" i="16"/>
  <c r="CC71" i="16"/>
  <c r="CC70" i="16"/>
  <c r="CC69" i="16"/>
  <c r="CC68" i="16"/>
  <c r="CC67" i="16"/>
  <c r="CC66" i="16"/>
  <c r="CC65" i="16"/>
  <c r="CC64" i="16"/>
  <c r="CC63" i="16"/>
  <c r="CC62" i="16"/>
  <c r="CC61" i="16"/>
  <c r="CC60" i="16"/>
  <c r="CC59" i="16"/>
  <c r="CC58" i="16"/>
  <c r="CC57" i="16"/>
  <c r="CC56" i="16"/>
  <c r="CC55" i="16"/>
  <c r="CC54" i="16"/>
  <c r="CC53" i="16"/>
  <c r="CC52" i="16"/>
  <c r="CC51" i="16"/>
  <c r="CC50" i="16"/>
  <c r="CC49" i="16"/>
  <c r="CC48" i="16"/>
  <c r="CC47" i="16"/>
  <c r="CC46" i="16"/>
  <c r="CC45" i="16"/>
  <c r="CC44" i="16"/>
  <c r="CC43" i="16"/>
  <c r="CC42" i="16"/>
  <c r="CC41" i="16"/>
  <c r="CC40" i="16"/>
  <c r="CC39" i="16"/>
  <c r="CC38" i="16"/>
  <c r="CC37" i="16"/>
  <c r="CC36" i="16"/>
  <c r="CC35" i="16"/>
  <c r="CC34" i="16"/>
  <c r="CC33" i="16"/>
  <c r="CC32" i="16"/>
  <c r="CC31" i="16"/>
  <c r="CC30" i="16"/>
  <c r="CC29" i="16"/>
  <c r="CC28" i="16"/>
  <c r="CC27" i="16"/>
  <c r="CC26" i="16"/>
  <c r="CC25" i="16"/>
  <c r="CC24" i="16"/>
  <c r="CC23" i="16"/>
  <c r="CC22" i="16"/>
  <c r="CC21" i="16"/>
  <c r="CC20" i="16"/>
  <c r="CC19" i="16"/>
  <c r="CC18" i="16"/>
  <c r="CC17" i="16"/>
  <c r="CC16" i="16"/>
  <c r="CC15" i="16"/>
  <c r="CC14" i="16"/>
  <c r="CC13" i="16"/>
  <c r="CC12" i="16"/>
  <c r="CC11" i="16"/>
  <c r="CC10" i="16"/>
  <c r="CC9" i="16"/>
  <c r="CC8" i="16"/>
  <c r="CC7" i="16"/>
  <c r="CC6" i="16"/>
  <c r="CC5" i="16"/>
  <c r="CC4" i="16"/>
  <c r="CC3" i="16"/>
  <c r="BZ215" i="16"/>
  <c r="BZ214" i="16"/>
  <c r="BZ213" i="16"/>
  <c r="BZ212" i="16"/>
  <c r="BZ211" i="16"/>
  <c r="BZ210" i="16"/>
  <c r="BZ209" i="16"/>
  <c r="BZ208" i="16"/>
  <c r="BZ207" i="16"/>
  <c r="BZ206" i="16"/>
  <c r="BZ205" i="16"/>
  <c r="BZ204" i="16"/>
  <c r="BZ203" i="16"/>
  <c r="BZ202" i="16"/>
  <c r="BZ201" i="16"/>
  <c r="BZ200" i="16"/>
  <c r="BZ199" i="16"/>
  <c r="BZ198" i="16"/>
  <c r="BZ197" i="16"/>
  <c r="BZ196" i="16"/>
  <c r="BZ195" i="16"/>
  <c r="BZ194" i="16"/>
  <c r="BZ193" i="16"/>
  <c r="BZ192" i="16"/>
  <c r="BZ191" i="16"/>
  <c r="BZ190" i="16"/>
  <c r="BZ189" i="16"/>
  <c r="BZ188" i="16"/>
  <c r="BZ187" i="16"/>
  <c r="BZ186" i="16"/>
  <c r="BZ185" i="16"/>
  <c r="BZ184" i="16"/>
  <c r="BZ183" i="16"/>
  <c r="BZ182" i="16"/>
  <c r="BZ181" i="16"/>
  <c r="BZ180" i="16"/>
  <c r="BZ179" i="16"/>
  <c r="BZ178" i="16"/>
  <c r="BZ177" i="16"/>
  <c r="BZ176" i="16"/>
  <c r="BZ175" i="16"/>
  <c r="BZ174" i="16"/>
  <c r="BZ173" i="16"/>
  <c r="BZ172" i="16"/>
  <c r="BZ171" i="16"/>
  <c r="BZ170" i="16"/>
  <c r="BZ169" i="16"/>
  <c r="BZ168" i="16"/>
  <c r="BZ167" i="16"/>
  <c r="BZ166" i="16"/>
  <c r="BZ165" i="16"/>
  <c r="BZ164" i="16"/>
  <c r="BZ163" i="16"/>
  <c r="BZ162" i="16"/>
  <c r="BZ161" i="16"/>
  <c r="BZ160" i="16"/>
  <c r="BZ159" i="16"/>
  <c r="BZ158" i="16"/>
  <c r="BZ157" i="16"/>
  <c r="BZ156" i="16"/>
  <c r="BZ155" i="16"/>
  <c r="BZ154" i="16"/>
  <c r="BZ153" i="16"/>
  <c r="BZ152" i="16"/>
  <c r="BZ151" i="16"/>
  <c r="BZ150" i="16"/>
  <c r="BZ149" i="16"/>
  <c r="BZ148" i="16"/>
  <c r="BZ147" i="16"/>
  <c r="BZ146" i="16"/>
  <c r="BZ145" i="16"/>
  <c r="BZ144" i="16"/>
  <c r="BZ143" i="16"/>
  <c r="BZ142" i="16"/>
  <c r="BZ141" i="16"/>
  <c r="BZ140" i="16"/>
  <c r="BZ139" i="16"/>
  <c r="BZ138" i="16"/>
  <c r="BZ137" i="16"/>
  <c r="BZ136" i="16"/>
  <c r="BZ135" i="16"/>
  <c r="BZ134" i="16"/>
  <c r="BZ133" i="16"/>
  <c r="BZ132" i="16"/>
  <c r="BZ131" i="16"/>
  <c r="BZ130" i="16"/>
  <c r="BZ129" i="16"/>
  <c r="BZ128" i="16"/>
  <c r="BZ127" i="16"/>
  <c r="BZ126" i="16"/>
  <c r="BZ125" i="16"/>
  <c r="BZ124" i="16"/>
  <c r="BZ123" i="16"/>
  <c r="BZ122" i="16"/>
  <c r="BZ121" i="16"/>
  <c r="BZ120" i="16"/>
  <c r="BZ119" i="16"/>
  <c r="BZ118" i="16"/>
  <c r="BZ117" i="16"/>
  <c r="BZ116" i="16"/>
  <c r="BZ115" i="16"/>
  <c r="BZ114" i="16"/>
  <c r="BZ113" i="16"/>
  <c r="BZ112" i="16"/>
  <c r="BZ111" i="16"/>
  <c r="BZ110" i="16"/>
  <c r="BZ109" i="16"/>
  <c r="BZ108" i="16"/>
  <c r="BZ107" i="16"/>
  <c r="BZ106" i="16"/>
  <c r="BZ105" i="16"/>
  <c r="BZ104" i="16"/>
  <c r="BZ103" i="16"/>
  <c r="BZ102" i="16"/>
  <c r="BZ101" i="16"/>
  <c r="BZ100" i="16"/>
  <c r="BZ99" i="16"/>
  <c r="BZ98" i="16"/>
  <c r="BZ97" i="16"/>
  <c r="BZ96" i="16"/>
  <c r="BZ95" i="16"/>
  <c r="BZ94" i="16"/>
  <c r="BZ93" i="16"/>
  <c r="BZ92" i="16"/>
  <c r="BZ91" i="16"/>
  <c r="BZ90" i="16"/>
  <c r="BZ89" i="16"/>
  <c r="BZ88" i="16"/>
  <c r="BZ87" i="16"/>
  <c r="BZ86" i="16"/>
  <c r="BZ85" i="16"/>
  <c r="BZ84" i="16"/>
  <c r="BZ83" i="16"/>
  <c r="BZ82" i="16"/>
  <c r="BZ81" i="16"/>
  <c r="BZ80" i="16"/>
  <c r="BZ79" i="16"/>
  <c r="BZ78" i="16"/>
  <c r="BZ77" i="16"/>
  <c r="BZ76" i="16"/>
  <c r="BZ75" i="16"/>
  <c r="BZ74" i="16"/>
  <c r="BZ73" i="16"/>
  <c r="BZ72" i="16"/>
  <c r="BZ71" i="16"/>
  <c r="BZ70" i="16"/>
  <c r="BZ69" i="16"/>
  <c r="BZ68" i="16"/>
  <c r="BZ67" i="16"/>
  <c r="BZ66" i="16"/>
  <c r="BZ65" i="16"/>
  <c r="BZ64" i="16"/>
  <c r="BZ63" i="16"/>
  <c r="BZ62" i="16"/>
  <c r="BZ61" i="16"/>
  <c r="BZ60" i="16"/>
  <c r="BZ59" i="16"/>
  <c r="BZ58" i="16"/>
  <c r="BZ57" i="16"/>
  <c r="BZ56" i="16"/>
  <c r="BZ55" i="16"/>
  <c r="BZ54" i="16"/>
  <c r="BZ53" i="16"/>
  <c r="BZ52" i="16"/>
  <c r="BZ51" i="16"/>
  <c r="BZ50" i="16"/>
  <c r="BZ49" i="16"/>
  <c r="BZ48" i="16"/>
  <c r="BZ47" i="16"/>
  <c r="BZ46" i="16"/>
  <c r="BZ45" i="16"/>
  <c r="BZ44" i="16"/>
  <c r="BZ43" i="16"/>
  <c r="BZ42" i="16"/>
  <c r="BZ41" i="16"/>
  <c r="BZ40" i="16"/>
  <c r="BZ39" i="16"/>
  <c r="BZ38" i="16"/>
  <c r="BZ37" i="16"/>
  <c r="BZ36" i="16"/>
  <c r="BZ35" i="16"/>
  <c r="BZ34" i="16"/>
  <c r="BZ33" i="16"/>
  <c r="BZ32" i="16"/>
  <c r="BZ31" i="16"/>
  <c r="BZ30" i="16"/>
  <c r="BZ29" i="16"/>
  <c r="BZ28" i="16"/>
  <c r="BZ27" i="16"/>
  <c r="BZ26" i="16"/>
  <c r="BZ25" i="16"/>
  <c r="BZ24" i="16"/>
  <c r="BZ23" i="16"/>
  <c r="BZ22" i="16"/>
  <c r="BZ21" i="16"/>
  <c r="BZ20" i="16"/>
  <c r="BZ19" i="16"/>
  <c r="BZ18" i="16"/>
  <c r="BZ17" i="16"/>
  <c r="BZ16" i="16"/>
  <c r="BZ15" i="16"/>
  <c r="BZ14" i="16"/>
  <c r="BZ13" i="16"/>
  <c r="BZ12" i="16"/>
  <c r="BZ11" i="16"/>
  <c r="BZ10" i="16"/>
  <c r="BZ9" i="16"/>
  <c r="BZ8" i="16"/>
  <c r="BZ7" i="16"/>
  <c r="BZ6" i="16"/>
  <c r="BZ5" i="16"/>
  <c r="BZ4" i="16"/>
  <c r="BZ3" i="16"/>
  <c r="BW215" i="16"/>
  <c r="BW214" i="16"/>
  <c r="BW213" i="16"/>
  <c r="BW212" i="16"/>
  <c r="BW211" i="16"/>
  <c r="BW210" i="16"/>
  <c r="BW209" i="16"/>
  <c r="BW208" i="16"/>
  <c r="BW207" i="16"/>
  <c r="BW206" i="16"/>
  <c r="BW205" i="16"/>
  <c r="BW204" i="16"/>
  <c r="BW203" i="16"/>
  <c r="BW202" i="16"/>
  <c r="BW201" i="16"/>
  <c r="BW200" i="16"/>
  <c r="BW199" i="16"/>
  <c r="BW198" i="16"/>
  <c r="BW197" i="16"/>
  <c r="BW196" i="16"/>
  <c r="BW195" i="16"/>
  <c r="BW194" i="16"/>
  <c r="BW193" i="16"/>
  <c r="BW192" i="16"/>
  <c r="BW191" i="16"/>
  <c r="BW190" i="16"/>
  <c r="BW189" i="16"/>
  <c r="BW188" i="16"/>
  <c r="BW187" i="16"/>
  <c r="BW186" i="16"/>
  <c r="BW185" i="16"/>
  <c r="BW184" i="16"/>
  <c r="BW183" i="16"/>
  <c r="BW182" i="16"/>
  <c r="BW181" i="16"/>
  <c r="BW180" i="16"/>
  <c r="BW179" i="16"/>
  <c r="BW178" i="16"/>
  <c r="BW177" i="16"/>
  <c r="BW176" i="16"/>
  <c r="BW175" i="16"/>
  <c r="BW174" i="16"/>
  <c r="BW173" i="16"/>
  <c r="BW172" i="16"/>
  <c r="BW171" i="16"/>
  <c r="BW170" i="16"/>
  <c r="BW169" i="16"/>
  <c r="BW168" i="16"/>
  <c r="BW167" i="16"/>
  <c r="BW166" i="16"/>
  <c r="BW165" i="16"/>
  <c r="BW164" i="16"/>
  <c r="BW163" i="16"/>
  <c r="BW162" i="16"/>
  <c r="BW161" i="16"/>
  <c r="BW160" i="16"/>
  <c r="BW159" i="16"/>
  <c r="BW158" i="16"/>
  <c r="BW157" i="16"/>
  <c r="BW156" i="16"/>
  <c r="BW155" i="16"/>
  <c r="BW154" i="16"/>
  <c r="BW153" i="16"/>
  <c r="BW152" i="16"/>
  <c r="BW151" i="16"/>
  <c r="BW150" i="16"/>
  <c r="BW149" i="16"/>
  <c r="BW148" i="16"/>
  <c r="BW147" i="16"/>
  <c r="BW146" i="16"/>
  <c r="BW145" i="16"/>
  <c r="BW144" i="16"/>
  <c r="BW143" i="16"/>
  <c r="BW142" i="16"/>
  <c r="BW141" i="16"/>
  <c r="BW140" i="16"/>
  <c r="BW139" i="16"/>
  <c r="BW138" i="16"/>
  <c r="BW137" i="16"/>
  <c r="BW136" i="16"/>
  <c r="BW135" i="16"/>
  <c r="BW134" i="16"/>
  <c r="BW133" i="16"/>
  <c r="BW132" i="16"/>
  <c r="BW131" i="16"/>
  <c r="BW130" i="16"/>
  <c r="BW129" i="16"/>
  <c r="BW128" i="16"/>
  <c r="BW127" i="16"/>
  <c r="BW126" i="16"/>
  <c r="BW125" i="16"/>
  <c r="BW124" i="16"/>
  <c r="BW123" i="16"/>
  <c r="BW122" i="16"/>
  <c r="BW121" i="16"/>
  <c r="BW120" i="16"/>
  <c r="BW119" i="16"/>
  <c r="BW118" i="16"/>
  <c r="BW117" i="16"/>
  <c r="BW116" i="16"/>
  <c r="BW115" i="16"/>
  <c r="BW114" i="16"/>
  <c r="BW113" i="16"/>
  <c r="BW112" i="16"/>
  <c r="BW111" i="16"/>
  <c r="BW110" i="16"/>
  <c r="BW109" i="16"/>
  <c r="BW108" i="16"/>
  <c r="BW107" i="16"/>
  <c r="BW106" i="16"/>
  <c r="BW105" i="16"/>
  <c r="BW104" i="16"/>
  <c r="BW103" i="16"/>
  <c r="BW102" i="16"/>
  <c r="BW101" i="16"/>
  <c r="BW100" i="16"/>
  <c r="BW99" i="16"/>
  <c r="BW98" i="16"/>
  <c r="BW97" i="16"/>
  <c r="BW96" i="16"/>
  <c r="BW95" i="16"/>
  <c r="BW94" i="16"/>
  <c r="BW93" i="16"/>
  <c r="BW92" i="16"/>
  <c r="BW91" i="16"/>
  <c r="BW90" i="16"/>
  <c r="BW89" i="16"/>
  <c r="BW88" i="16"/>
  <c r="BW87" i="16"/>
  <c r="BW86" i="16"/>
  <c r="BW85" i="16"/>
  <c r="BW84" i="16"/>
  <c r="BW83" i="16"/>
  <c r="BW82" i="16"/>
  <c r="BW81" i="16"/>
  <c r="BW80" i="16"/>
  <c r="BW79" i="16"/>
  <c r="BW78" i="16"/>
  <c r="BW77" i="16"/>
  <c r="BW76" i="16"/>
  <c r="BW75" i="16"/>
  <c r="BW74" i="16"/>
  <c r="BW73" i="16"/>
  <c r="BW72" i="16"/>
  <c r="BW71" i="16"/>
  <c r="BW70" i="16"/>
  <c r="BW69" i="16"/>
  <c r="BW68" i="16"/>
  <c r="BW67" i="16"/>
  <c r="BW66" i="16"/>
  <c r="BW65" i="16"/>
  <c r="BW64" i="16"/>
  <c r="BW63" i="16"/>
  <c r="BW62" i="16"/>
  <c r="BW61" i="16"/>
  <c r="BW60" i="16"/>
  <c r="BW59" i="16"/>
  <c r="BW58" i="16"/>
  <c r="BW57" i="16"/>
  <c r="BW56" i="16"/>
  <c r="BW55" i="16"/>
  <c r="BW54" i="16"/>
  <c r="BW53" i="16"/>
  <c r="BW52" i="16"/>
  <c r="BW51" i="16"/>
  <c r="BW50" i="16"/>
  <c r="BW49" i="16"/>
  <c r="BW48" i="16"/>
  <c r="BW47" i="16"/>
  <c r="BW46" i="16"/>
  <c r="BW45" i="16"/>
  <c r="BW44" i="16"/>
  <c r="BW43" i="16"/>
  <c r="BW42" i="16"/>
  <c r="BW41" i="16"/>
  <c r="BW40" i="16"/>
  <c r="BW39" i="16"/>
  <c r="BW38" i="16"/>
  <c r="BW37" i="16"/>
  <c r="BW36" i="16"/>
  <c r="BW35" i="16"/>
  <c r="BW34" i="16"/>
  <c r="BW33" i="16"/>
  <c r="BW32" i="16"/>
  <c r="BW31" i="16"/>
  <c r="BW30" i="16"/>
  <c r="BW29" i="16"/>
  <c r="BW28" i="16"/>
  <c r="BW27" i="16"/>
  <c r="BW26" i="16"/>
  <c r="BW25" i="16"/>
  <c r="BW24" i="16"/>
  <c r="BW23" i="16"/>
  <c r="BW22" i="16"/>
  <c r="BW21" i="16"/>
  <c r="BW20" i="16"/>
  <c r="BW19" i="16"/>
  <c r="BW18" i="16"/>
  <c r="BW17" i="16"/>
  <c r="BW16" i="16"/>
  <c r="BW15" i="16"/>
  <c r="BW14" i="16"/>
  <c r="BW13" i="16"/>
  <c r="BW12" i="16"/>
  <c r="BW11" i="16"/>
  <c r="BW10" i="16"/>
  <c r="BW9" i="16"/>
  <c r="BW8" i="16"/>
  <c r="BW7" i="16"/>
  <c r="BW6" i="16"/>
  <c r="BW5" i="16"/>
  <c r="BW4" i="16"/>
  <c r="BW3" i="16"/>
  <c r="BT215" i="16"/>
  <c r="BT214" i="16"/>
  <c r="BT213" i="16"/>
  <c r="BT212" i="16"/>
  <c r="BT211" i="16"/>
  <c r="BT210" i="16"/>
  <c r="BT209" i="16"/>
  <c r="BT208" i="16"/>
  <c r="BT207" i="16"/>
  <c r="BT206" i="16"/>
  <c r="BT205" i="16"/>
  <c r="BT204" i="16"/>
  <c r="BT203" i="16"/>
  <c r="BT202" i="16"/>
  <c r="BT201" i="16"/>
  <c r="BT200" i="16"/>
  <c r="BT199" i="16"/>
  <c r="BT198" i="16"/>
  <c r="BT197" i="16"/>
  <c r="BT196" i="16"/>
  <c r="BT195" i="16"/>
  <c r="BT194" i="16"/>
  <c r="BT193" i="16"/>
  <c r="BT192" i="16"/>
  <c r="BT191" i="16"/>
  <c r="BT190" i="16"/>
  <c r="BT189" i="16"/>
  <c r="BT188" i="16"/>
  <c r="BT187" i="16"/>
  <c r="BT186" i="16"/>
  <c r="BT185" i="16"/>
  <c r="BT184" i="16"/>
  <c r="BT183" i="16"/>
  <c r="BT182" i="16"/>
  <c r="BT181" i="16"/>
  <c r="BT180" i="16"/>
  <c r="BT179" i="16"/>
  <c r="BT178" i="16"/>
  <c r="BT177" i="16"/>
  <c r="BT176" i="16"/>
  <c r="BT175" i="16"/>
  <c r="BT174" i="16"/>
  <c r="BT173" i="16"/>
  <c r="BT172" i="16"/>
  <c r="BT171" i="16"/>
  <c r="BT170" i="16"/>
  <c r="BT169" i="16"/>
  <c r="BT168" i="16"/>
  <c r="BT167" i="16"/>
  <c r="BT166" i="16"/>
  <c r="BT165" i="16"/>
  <c r="BT164" i="16"/>
  <c r="BT163" i="16"/>
  <c r="BT162" i="16"/>
  <c r="BT161" i="16"/>
  <c r="BT160" i="16"/>
  <c r="BT159" i="16"/>
  <c r="BT158" i="16"/>
  <c r="BT157" i="16"/>
  <c r="BT156" i="16"/>
  <c r="BT155" i="16"/>
  <c r="BT154" i="16"/>
  <c r="BT153" i="16"/>
  <c r="BT152" i="16"/>
  <c r="BT151" i="16"/>
  <c r="BT150" i="16"/>
  <c r="BT149" i="16"/>
  <c r="BT148" i="16"/>
  <c r="BT147" i="16"/>
  <c r="BT146" i="16"/>
  <c r="BT145" i="16"/>
  <c r="BT144" i="16"/>
  <c r="BT143" i="16"/>
  <c r="BT142" i="16"/>
  <c r="BT141" i="16"/>
  <c r="BT140" i="16"/>
  <c r="BT139" i="16"/>
  <c r="BT138" i="16"/>
  <c r="BT137" i="16"/>
  <c r="BT136" i="16"/>
  <c r="BT135" i="16"/>
  <c r="BT134" i="16"/>
  <c r="BT133" i="16"/>
  <c r="BT132" i="16"/>
  <c r="BT131" i="16"/>
  <c r="BT130" i="16"/>
  <c r="BT129" i="16"/>
  <c r="BT128" i="16"/>
  <c r="BT127" i="16"/>
  <c r="BT126" i="16"/>
  <c r="BT125" i="16"/>
  <c r="BT124" i="16"/>
  <c r="BT123" i="16"/>
  <c r="BT122" i="16"/>
  <c r="BT121" i="16"/>
  <c r="BT120" i="16"/>
  <c r="BT119" i="16"/>
  <c r="BT118" i="16"/>
  <c r="BT117" i="16"/>
  <c r="BT116" i="16"/>
  <c r="BT115" i="16"/>
  <c r="BT114" i="16"/>
  <c r="BT113" i="16"/>
  <c r="BT112" i="16"/>
  <c r="BT111" i="16"/>
  <c r="BT110" i="16"/>
  <c r="BT109" i="16"/>
  <c r="BT108" i="16"/>
  <c r="BT107" i="16"/>
  <c r="BT106" i="16"/>
  <c r="BT105" i="16"/>
  <c r="BT104" i="16"/>
  <c r="BT103" i="16"/>
  <c r="BT102" i="16"/>
  <c r="BT101" i="16"/>
  <c r="BT100" i="16"/>
  <c r="BT99" i="16"/>
  <c r="BT98" i="16"/>
  <c r="BT97" i="16"/>
  <c r="BT96" i="16"/>
  <c r="BT95" i="16"/>
  <c r="BT94" i="16"/>
  <c r="BT93" i="16"/>
  <c r="BT92" i="16"/>
  <c r="BT91" i="16"/>
  <c r="BT90" i="16"/>
  <c r="BT89" i="16"/>
  <c r="BT88" i="16"/>
  <c r="BT87" i="16"/>
  <c r="BT86" i="16"/>
  <c r="BT85" i="16"/>
  <c r="BT84" i="16"/>
  <c r="BT83" i="16"/>
  <c r="BT82" i="16"/>
  <c r="BT81" i="16"/>
  <c r="BT80" i="16"/>
  <c r="BT79" i="16"/>
  <c r="BT78" i="16"/>
  <c r="BT77" i="16"/>
  <c r="BT76" i="16"/>
  <c r="BT75" i="16"/>
  <c r="BT74" i="16"/>
  <c r="BT73" i="16"/>
  <c r="BT72" i="16"/>
  <c r="BT71" i="16"/>
  <c r="BT70" i="16"/>
  <c r="BT69" i="16"/>
  <c r="BT68" i="16"/>
  <c r="BT67" i="16"/>
  <c r="BT66" i="16"/>
  <c r="BT65" i="16"/>
  <c r="BT64" i="16"/>
  <c r="BT63" i="16"/>
  <c r="BT62" i="16"/>
  <c r="BT61" i="16"/>
  <c r="BT60" i="16"/>
  <c r="BT59" i="16"/>
  <c r="BT58" i="16"/>
  <c r="BT57" i="16"/>
  <c r="BT56" i="16"/>
  <c r="BT55" i="16"/>
  <c r="BT54" i="16"/>
  <c r="BT53" i="16"/>
  <c r="BT52" i="16"/>
  <c r="BT51" i="16"/>
  <c r="BT50" i="16"/>
  <c r="BT49" i="16"/>
  <c r="BT48" i="16"/>
  <c r="BT47" i="16"/>
  <c r="BT46" i="16"/>
  <c r="BT45" i="16"/>
  <c r="BT44" i="16"/>
  <c r="BT43" i="16"/>
  <c r="BT42" i="16"/>
  <c r="BT41" i="16"/>
  <c r="BT40" i="16"/>
  <c r="BT39" i="16"/>
  <c r="BT38" i="16"/>
  <c r="BT37" i="16"/>
  <c r="BT36" i="16"/>
  <c r="BT35" i="16"/>
  <c r="BT34" i="16"/>
  <c r="BT33" i="16"/>
  <c r="BT32" i="16"/>
  <c r="BT31" i="16"/>
  <c r="BT30" i="16"/>
  <c r="BT29" i="16"/>
  <c r="BT28" i="16"/>
  <c r="BT27" i="16"/>
  <c r="BT26" i="16"/>
  <c r="BT25" i="16"/>
  <c r="BT24" i="16"/>
  <c r="BT23" i="16"/>
  <c r="BT22" i="16"/>
  <c r="BT21" i="16"/>
  <c r="BT20" i="16"/>
  <c r="BT19" i="16"/>
  <c r="BT18" i="16"/>
  <c r="BT17" i="16"/>
  <c r="BT16" i="16"/>
  <c r="BT15" i="16"/>
  <c r="BT14" i="16"/>
  <c r="BT13" i="16"/>
  <c r="BT12" i="16"/>
  <c r="BT11" i="16"/>
  <c r="BT10" i="16"/>
  <c r="BT9" i="16"/>
  <c r="BT8" i="16"/>
  <c r="BT7" i="16"/>
  <c r="BT6" i="16"/>
  <c r="BT5" i="16"/>
  <c r="BT4" i="16"/>
  <c r="BT3" i="16"/>
  <c r="BQ215" i="16"/>
  <c r="BQ214" i="16"/>
  <c r="BQ213" i="16"/>
  <c r="BQ212" i="16"/>
  <c r="BQ211" i="16"/>
  <c r="BQ210" i="16"/>
  <c r="BQ209" i="16"/>
  <c r="BQ208" i="16"/>
  <c r="BQ207" i="16"/>
  <c r="BQ206" i="16"/>
  <c r="BQ205" i="16"/>
  <c r="BQ204" i="16"/>
  <c r="BQ203" i="16"/>
  <c r="BQ202" i="16"/>
  <c r="BQ201" i="16"/>
  <c r="BQ200" i="16"/>
  <c r="BQ199" i="16"/>
  <c r="BQ198" i="16"/>
  <c r="BQ197" i="16"/>
  <c r="BQ196" i="16"/>
  <c r="BQ195" i="16"/>
  <c r="BQ194" i="16"/>
  <c r="BQ193" i="16"/>
  <c r="BQ192" i="16"/>
  <c r="BQ191" i="16"/>
  <c r="BQ190" i="16"/>
  <c r="BQ189" i="16"/>
  <c r="BQ188" i="16"/>
  <c r="BQ187" i="16"/>
  <c r="BQ186" i="16"/>
  <c r="BQ185" i="16"/>
  <c r="BQ184" i="16"/>
  <c r="BQ183" i="16"/>
  <c r="BQ182" i="16"/>
  <c r="BQ181" i="16"/>
  <c r="BQ180" i="16"/>
  <c r="BQ179" i="16"/>
  <c r="BQ178" i="16"/>
  <c r="BQ177" i="16"/>
  <c r="BQ176" i="16"/>
  <c r="BQ175" i="16"/>
  <c r="BQ174" i="16"/>
  <c r="BQ173" i="16"/>
  <c r="BQ172" i="16"/>
  <c r="BQ171" i="16"/>
  <c r="BQ170" i="16"/>
  <c r="BQ169" i="16"/>
  <c r="BQ168" i="16"/>
  <c r="BQ167" i="16"/>
  <c r="BQ166" i="16"/>
  <c r="BQ165" i="16"/>
  <c r="BQ164" i="16"/>
  <c r="BQ163" i="16"/>
  <c r="BQ162" i="16"/>
  <c r="BQ161" i="16"/>
  <c r="BQ160" i="16"/>
  <c r="BQ159" i="16"/>
  <c r="BQ158" i="16"/>
  <c r="BQ157" i="16"/>
  <c r="BQ156" i="16"/>
  <c r="BQ155" i="16"/>
  <c r="BQ154" i="16"/>
  <c r="BQ153" i="16"/>
  <c r="BQ152" i="16"/>
  <c r="BQ151" i="16"/>
  <c r="BQ150" i="16"/>
  <c r="BQ149" i="16"/>
  <c r="BQ148" i="16"/>
  <c r="BQ147" i="16"/>
  <c r="BQ146" i="16"/>
  <c r="BQ145" i="16"/>
  <c r="BQ144" i="16"/>
  <c r="BQ143" i="16"/>
  <c r="BQ142" i="16"/>
  <c r="BQ141" i="16"/>
  <c r="BQ140" i="16"/>
  <c r="BQ139" i="16"/>
  <c r="BQ138" i="16"/>
  <c r="BQ137" i="16"/>
  <c r="BQ136" i="16"/>
  <c r="BQ135" i="16"/>
  <c r="BQ134" i="16"/>
  <c r="BQ133" i="16"/>
  <c r="BQ132" i="16"/>
  <c r="BQ131" i="16"/>
  <c r="BQ130" i="16"/>
  <c r="BQ129" i="16"/>
  <c r="BQ128" i="16"/>
  <c r="BQ127" i="16"/>
  <c r="BQ126" i="16"/>
  <c r="BQ125" i="16"/>
  <c r="BQ124" i="16"/>
  <c r="BQ123" i="16"/>
  <c r="BQ122" i="16"/>
  <c r="BQ121" i="16"/>
  <c r="BQ120" i="16"/>
  <c r="BQ119" i="16"/>
  <c r="BQ118" i="16"/>
  <c r="BQ117" i="16"/>
  <c r="BQ116" i="16"/>
  <c r="BQ115" i="16"/>
  <c r="BQ114" i="16"/>
  <c r="BQ113" i="16"/>
  <c r="BQ112" i="16"/>
  <c r="BQ111" i="16"/>
  <c r="BQ110" i="16"/>
  <c r="BQ109" i="16"/>
  <c r="BQ108" i="16"/>
  <c r="BQ107" i="16"/>
  <c r="BQ106" i="16"/>
  <c r="BQ105" i="16"/>
  <c r="BQ104" i="16"/>
  <c r="BQ103" i="16"/>
  <c r="BQ102" i="16"/>
  <c r="BQ101" i="16"/>
  <c r="BQ100" i="16"/>
  <c r="BQ99" i="16"/>
  <c r="BQ98" i="16"/>
  <c r="BQ97" i="16"/>
  <c r="BQ96" i="16"/>
  <c r="BQ95" i="16"/>
  <c r="BQ94" i="16"/>
  <c r="BQ93" i="16"/>
  <c r="BQ92" i="16"/>
  <c r="BQ91" i="16"/>
  <c r="BQ90" i="16"/>
  <c r="BQ89" i="16"/>
  <c r="BQ88" i="16"/>
  <c r="BQ87" i="16"/>
  <c r="BQ86" i="16"/>
  <c r="BQ85" i="16"/>
  <c r="BQ84" i="16"/>
  <c r="BQ83" i="16"/>
  <c r="BQ82" i="16"/>
  <c r="BQ81" i="16"/>
  <c r="BQ80" i="16"/>
  <c r="BQ79" i="16"/>
  <c r="BQ78" i="16"/>
  <c r="BQ77" i="16"/>
  <c r="BQ76" i="16"/>
  <c r="BQ75" i="16"/>
  <c r="BQ74" i="16"/>
  <c r="BQ73" i="16"/>
  <c r="BQ72" i="16"/>
  <c r="BQ71" i="16"/>
  <c r="BQ70" i="16"/>
  <c r="BQ69" i="16"/>
  <c r="BQ68" i="16"/>
  <c r="BQ67" i="16"/>
  <c r="BQ66" i="16"/>
  <c r="BQ65" i="16"/>
  <c r="BQ64" i="16"/>
  <c r="BQ63" i="16"/>
  <c r="BQ62" i="16"/>
  <c r="BQ61" i="16"/>
  <c r="BQ60" i="16"/>
  <c r="BQ59" i="16"/>
  <c r="BQ58" i="16"/>
  <c r="BQ57" i="16"/>
  <c r="BQ56" i="16"/>
  <c r="BQ55" i="16"/>
  <c r="BQ54" i="16"/>
  <c r="BQ53" i="16"/>
  <c r="BQ52" i="16"/>
  <c r="BQ51" i="16"/>
  <c r="BQ50" i="16"/>
  <c r="BQ49" i="16"/>
  <c r="BQ48" i="16"/>
  <c r="BQ47" i="16"/>
  <c r="BQ46" i="16"/>
  <c r="BQ45" i="16"/>
  <c r="BQ44" i="16"/>
  <c r="BQ43" i="16"/>
  <c r="BQ42" i="16"/>
  <c r="BQ41" i="16"/>
  <c r="BQ40" i="16"/>
  <c r="BQ39" i="16"/>
  <c r="BQ38" i="16"/>
  <c r="BQ37" i="16"/>
  <c r="BQ36" i="16"/>
  <c r="BQ35" i="16"/>
  <c r="BQ34" i="16"/>
  <c r="BQ33" i="16"/>
  <c r="BQ32" i="16"/>
  <c r="BQ31" i="16"/>
  <c r="BQ30" i="16"/>
  <c r="BQ29" i="16"/>
  <c r="BQ28" i="16"/>
  <c r="BQ27" i="16"/>
  <c r="BQ26" i="16"/>
  <c r="BQ25" i="16"/>
  <c r="BQ24" i="16"/>
  <c r="BQ23" i="16"/>
  <c r="BQ22" i="16"/>
  <c r="BQ21" i="16"/>
  <c r="BQ20" i="16"/>
  <c r="BQ19" i="16"/>
  <c r="BQ18" i="16"/>
  <c r="BQ17" i="16"/>
  <c r="BQ16" i="16"/>
  <c r="BQ15" i="16"/>
  <c r="BQ14" i="16"/>
  <c r="BQ13" i="16"/>
  <c r="BQ12" i="16"/>
  <c r="BQ11" i="16"/>
  <c r="BQ10" i="16"/>
  <c r="BQ9" i="16"/>
  <c r="BQ8" i="16"/>
  <c r="BQ7" i="16"/>
  <c r="BQ6" i="16"/>
  <c r="BQ5" i="16"/>
  <c r="BQ4" i="16"/>
  <c r="BQ3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N18" i="16"/>
  <c r="BN17" i="16"/>
  <c r="BN16" i="16"/>
  <c r="BN15" i="16"/>
  <c r="BN14" i="16"/>
  <c r="BN13" i="16"/>
  <c r="BN12" i="16"/>
  <c r="BN11" i="16"/>
  <c r="BN10" i="16"/>
  <c r="BN9" i="16"/>
  <c r="BN8" i="16"/>
  <c r="BN7" i="16"/>
  <c r="BN6" i="16"/>
  <c r="BN5" i="16"/>
  <c r="BN4" i="16"/>
  <c r="BN3" i="16"/>
  <c r="BK215" i="16"/>
  <c r="BK214" i="16"/>
  <c r="BK213" i="16"/>
  <c r="BK212" i="16"/>
  <c r="BK211" i="16"/>
  <c r="BK210" i="16"/>
  <c r="BK209" i="16"/>
  <c r="BK208" i="16"/>
  <c r="BK207" i="16"/>
  <c r="BK206" i="16"/>
  <c r="BK205" i="16"/>
  <c r="BK204" i="16"/>
  <c r="BK203" i="16"/>
  <c r="BK202" i="16"/>
  <c r="BK201" i="16"/>
  <c r="BK200" i="16"/>
  <c r="BK199" i="16"/>
  <c r="BK198" i="16"/>
  <c r="BK197" i="16"/>
  <c r="BK196" i="16"/>
  <c r="BK195" i="16"/>
  <c r="BK194" i="16"/>
  <c r="BK193" i="16"/>
  <c r="BK192" i="16"/>
  <c r="BK191" i="16"/>
  <c r="BK190" i="16"/>
  <c r="BK189" i="16"/>
  <c r="BK188" i="16"/>
  <c r="BK187" i="16"/>
  <c r="BK186" i="16"/>
  <c r="BK185" i="16"/>
  <c r="BK184" i="16"/>
  <c r="BK183" i="16"/>
  <c r="BK182" i="16"/>
  <c r="BK181" i="16"/>
  <c r="BK180" i="16"/>
  <c r="BK179" i="16"/>
  <c r="BK178" i="16"/>
  <c r="BK177" i="16"/>
  <c r="BK176" i="16"/>
  <c r="BK175" i="16"/>
  <c r="BK174" i="16"/>
  <c r="BK173" i="16"/>
  <c r="BK172" i="16"/>
  <c r="BK171" i="16"/>
  <c r="BK170" i="16"/>
  <c r="BK169" i="16"/>
  <c r="BK168" i="16"/>
  <c r="BK167" i="16"/>
  <c r="BK166" i="16"/>
  <c r="BK165" i="16"/>
  <c r="BK164" i="16"/>
  <c r="BK163" i="16"/>
  <c r="BK162" i="16"/>
  <c r="BK161" i="16"/>
  <c r="BK160" i="16"/>
  <c r="BK159" i="16"/>
  <c r="BK158" i="16"/>
  <c r="BK157" i="16"/>
  <c r="BK156" i="16"/>
  <c r="BK155" i="16"/>
  <c r="BK154" i="16"/>
  <c r="BK153" i="16"/>
  <c r="BK152" i="16"/>
  <c r="BK151" i="16"/>
  <c r="BK150" i="16"/>
  <c r="BK149" i="16"/>
  <c r="BK148" i="16"/>
  <c r="BK147" i="16"/>
  <c r="BK146" i="16"/>
  <c r="BK145" i="16"/>
  <c r="BK144" i="16"/>
  <c r="BK143" i="16"/>
  <c r="BK142" i="16"/>
  <c r="BK141" i="16"/>
  <c r="BK140" i="16"/>
  <c r="BK139" i="16"/>
  <c r="BK138" i="16"/>
  <c r="BK137" i="16"/>
  <c r="BK136" i="16"/>
  <c r="BK135" i="16"/>
  <c r="BK134" i="16"/>
  <c r="BK133" i="16"/>
  <c r="BK132" i="16"/>
  <c r="BK131" i="16"/>
  <c r="BK130" i="16"/>
  <c r="BK129" i="16"/>
  <c r="BK128" i="16"/>
  <c r="BK127" i="16"/>
  <c r="BK126" i="16"/>
  <c r="BK125" i="16"/>
  <c r="BK124" i="16"/>
  <c r="BK123" i="16"/>
  <c r="BK122" i="16"/>
  <c r="BK121" i="16"/>
  <c r="BK120" i="16"/>
  <c r="BK119" i="16"/>
  <c r="BK118" i="16"/>
  <c r="BK117" i="16"/>
  <c r="BK116" i="16"/>
  <c r="BK115" i="16"/>
  <c r="BK114" i="16"/>
  <c r="BK113" i="16"/>
  <c r="BK112" i="16"/>
  <c r="BK111" i="16"/>
  <c r="BK110" i="16"/>
  <c r="BK109" i="16"/>
  <c r="BK108" i="16"/>
  <c r="BK107" i="16"/>
  <c r="BK106" i="16"/>
  <c r="BK105" i="16"/>
  <c r="BK104" i="16"/>
  <c r="BK103" i="16"/>
  <c r="BK102" i="16"/>
  <c r="BK101" i="16"/>
  <c r="BK100" i="16"/>
  <c r="BK99" i="16"/>
  <c r="BK98" i="16"/>
  <c r="BK97" i="16"/>
  <c r="BK96" i="16"/>
  <c r="BK95" i="16"/>
  <c r="BK94" i="16"/>
  <c r="BK93" i="16"/>
  <c r="BK92" i="16"/>
  <c r="BK91" i="16"/>
  <c r="BK90" i="16"/>
  <c r="BK89" i="16"/>
  <c r="BK88" i="16"/>
  <c r="BK87" i="16"/>
  <c r="BK86" i="16"/>
  <c r="BK85" i="16"/>
  <c r="BK84" i="16"/>
  <c r="BK83" i="16"/>
  <c r="BK82" i="16"/>
  <c r="BK81" i="16"/>
  <c r="BK80" i="16"/>
  <c r="BK79" i="16"/>
  <c r="BK78" i="16"/>
  <c r="BK77" i="16"/>
  <c r="BK76" i="16"/>
  <c r="BK75" i="16"/>
  <c r="BK74" i="16"/>
  <c r="BK73" i="16"/>
  <c r="BK72" i="16"/>
  <c r="BK71" i="16"/>
  <c r="BK70" i="16"/>
  <c r="BK69" i="16"/>
  <c r="BK68" i="16"/>
  <c r="BK67" i="16"/>
  <c r="BK66" i="16"/>
  <c r="BK65" i="16"/>
  <c r="BK64" i="16"/>
  <c r="BK63" i="16"/>
  <c r="BK62" i="16"/>
  <c r="BK61" i="16"/>
  <c r="BK60" i="16"/>
  <c r="BK59" i="16"/>
  <c r="BK58" i="16"/>
  <c r="BK57" i="16"/>
  <c r="BK56" i="16"/>
  <c r="BK55" i="16"/>
  <c r="BK54" i="16"/>
  <c r="BK53" i="16"/>
  <c r="BK52" i="16"/>
  <c r="BK51" i="16"/>
  <c r="BK50" i="16"/>
  <c r="BK49" i="16"/>
  <c r="BK48" i="16"/>
  <c r="BK47" i="16"/>
  <c r="BK46" i="16"/>
  <c r="BK45" i="16"/>
  <c r="BK44" i="16"/>
  <c r="BK43" i="16"/>
  <c r="BK42" i="16"/>
  <c r="BK41" i="16"/>
  <c r="BK40" i="16"/>
  <c r="BK39" i="16"/>
  <c r="BK38" i="16"/>
  <c r="BK37" i="16"/>
  <c r="BK36" i="16"/>
  <c r="BK35" i="16"/>
  <c r="BK34" i="16"/>
  <c r="BK33" i="16"/>
  <c r="BK32" i="16"/>
  <c r="BK31" i="16"/>
  <c r="BK30" i="16"/>
  <c r="BK29" i="16"/>
  <c r="BK28" i="16"/>
  <c r="BK27" i="16"/>
  <c r="BK26" i="16"/>
  <c r="BK25" i="16"/>
  <c r="BK24" i="16"/>
  <c r="BK23" i="16"/>
  <c r="BK22" i="16"/>
  <c r="BK21" i="16"/>
  <c r="BK20" i="16"/>
  <c r="BK19" i="16"/>
  <c r="BK18" i="16"/>
  <c r="BK17" i="16"/>
  <c r="BK16" i="16"/>
  <c r="BK15" i="16"/>
  <c r="BK14" i="16"/>
  <c r="BK13" i="16"/>
  <c r="BK12" i="16"/>
  <c r="BK11" i="16"/>
  <c r="BK10" i="16"/>
  <c r="BK9" i="16"/>
  <c r="BK8" i="16"/>
  <c r="BK7" i="16"/>
  <c r="BK6" i="16"/>
  <c r="BK5" i="16"/>
  <c r="BK4" i="16"/>
  <c r="BK3" i="16"/>
  <c r="BH215" i="16"/>
  <c r="BH214" i="16"/>
  <c r="BH213" i="16"/>
  <c r="BH212" i="16"/>
  <c r="BH211" i="16"/>
  <c r="BH210" i="16"/>
  <c r="BH209" i="16"/>
  <c r="BH208" i="16"/>
  <c r="BH207" i="16"/>
  <c r="BH206" i="16"/>
  <c r="BH205" i="16"/>
  <c r="BH204" i="16"/>
  <c r="BH203" i="16"/>
  <c r="BH202" i="16"/>
  <c r="BH201" i="16"/>
  <c r="BH200" i="16"/>
  <c r="BH199" i="16"/>
  <c r="BH198" i="16"/>
  <c r="BH197" i="16"/>
  <c r="BH196" i="16"/>
  <c r="BH195" i="16"/>
  <c r="BH194" i="16"/>
  <c r="BH193" i="16"/>
  <c r="BH192" i="16"/>
  <c r="BH191" i="16"/>
  <c r="BH190" i="16"/>
  <c r="BH189" i="16"/>
  <c r="BH188" i="16"/>
  <c r="BH187" i="16"/>
  <c r="BH186" i="16"/>
  <c r="BH185" i="16"/>
  <c r="BH184" i="16"/>
  <c r="BH183" i="16"/>
  <c r="BH182" i="16"/>
  <c r="BH181" i="16"/>
  <c r="BH180" i="16"/>
  <c r="BH179" i="16"/>
  <c r="BH178" i="16"/>
  <c r="BH177" i="16"/>
  <c r="BH176" i="16"/>
  <c r="BH175" i="16"/>
  <c r="BH174" i="16"/>
  <c r="BH173" i="16"/>
  <c r="BH172" i="16"/>
  <c r="BH171" i="16"/>
  <c r="BH170" i="16"/>
  <c r="BH169" i="16"/>
  <c r="BH168" i="16"/>
  <c r="BH167" i="16"/>
  <c r="BH166" i="16"/>
  <c r="BH165" i="16"/>
  <c r="BH164" i="16"/>
  <c r="BH163" i="16"/>
  <c r="BH162" i="16"/>
  <c r="BH161" i="16"/>
  <c r="BH160" i="16"/>
  <c r="BH159" i="16"/>
  <c r="BH158" i="16"/>
  <c r="BH157" i="16"/>
  <c r="BH156" i="16"/>
  <c r="BH155" i="16"/>
  <c r="BH154" i="16"/>
  <c r="BH153" i="16"/>
  <c r="BH152" i="16"/>
  <c r="BH151" i="16"/>
  <c r="BH150" i="16"/>
  <c r="BH149" i="16"/>
  <c r="BH148" i="16"/>
  <c r="BH147" i="16"/>
  <c r="BH146" i="16"/>
  <c r="BH145" i="16"/>
  <c r="BH144" i="16"/>
  <c r="BH143" i="16"/>
  <c r="BH142" i="16"/>
  <c r="BH141" i="16"/>
  <c r="BH140" i="16"/>
  <c r="BH139" i="16"/>
  <c r="BH138" i="16"/>
  <c r="BH137" i="16"/>
  <c r="BH136" i="16"/>
  <c r="BH135" i="16"/>
  <c r="BH134" i="16"/>
  <c r="BH133" i="16"/>
  <c r="BH132" i="16"/>
  <c r="BH131" i="16"/>
  <c r="BH130" i="16"/>
  <c r="BH129" i="16"/>
  <c r="BH128" i="16"/>
  <c r="BH127" i="16"/>
  <c r="BH126" i="16"/>
  <c r="BH125" i="16"/>
  <c r="BH124" i="16"/>
  <c r="BH123" i="16"/>
  <c r="BH122" i="16"/>
  <c r="BH121" i="16"/>
  <c r="BH120" i="16"/>
  <c r="BH119" i="16"/>
  <c r="BH118" i="16"/>
  <c r="BH117" i="16"/>
  <c r="BH116" i="16"/>
  <c r="BH115" i="16"/>
  <c r="BH114" i="16"/>
  <c r="BH113" i="16"/>
  <c r="BH112" i="16"/>
  <c r="BH111" i="16"/>
  <c r="BH110" i="16"/>
  <c r="BH109" i="16"/>
  <c r="BH108" i="16"/>
  <c r="BH107" i="16"/>
  <c r="BH106" i="16"/>
  <c r="BH105" i="16"/>
  <c r="BH104" i="16"/>
  <c r="BH103" i="16"/>
  <c r="BH102" i="16"/>
  <c r="BH101" i="16"/>
  <c r="BH100" i="16"/>
  <c r="BH99" i="16"/>
  <c r="BH98" i="16"/>
  <c r="BH97" i="16"/>
  <c r="BH96" i="16"/>
  <c r="BH95" i="16"/>
  <c r="BH94" i="16"/>
  <c r="BH93" i="16"/>
  <c r="BH92" i="16"/>
  <c r="BH91" i="16"/>
  <c r="BH90" i="16"/>
  <c r="BH89" i="16"/>
  <c r="BH88" i="16"/>
  <c r="BH87" i="16"/>
  <c r="BH86" i="16"/>
  <c r="BH85" i="16"/>
  <c r="BH84" i="16"/>
  <c r="BH83" i="16"/>
  <c r="BH82" i="16"/>
  <c r="BH81" i="16"/>
  <c r="BH80" i="16"/>
  <c r="BH79" i="16"/>
  <c r="BH78" i="16"/>
  <c r="BH77" i="16"/>
  <c r="BH76" i="16"/>
  <c r="BH75" i="16"/>
  <c r="BH74" i="16"/>
  <c r="BH73" i="16"/>
  <c r="BH72" i="16"/>
  <c r="BH71" i="16"/>
  <c r="BH70" i="16"/>
  <c r="BH69" i="16"/>
  <c r="BH68" i="16"/>
  <c r="BH67" i="16"/>
  <c r="BH66" i="16"/>
  <c r="BH65" i="16"/>
  <c r="BH64" i="16"/>
  <c r="BH63" i="16"/>
  <c r="BH62" i="16"/>
  <c r="BH61" i="16"/>
  <c r="BH60" i="16"/>
  <c r="BH59" i="16"/>
  <c r="BH58" i="16"/>
  <c r="BH57" i="16"/>
  <c r="BH56" i="16"/>
  <c r="BH55" i="16"/>
  <c r="BH54" i="16"/>
  <c r="BH53" i="16"/>
  <c r="BH52" i="16"/>
  <c r="BH51" i="16"/>
  <c r="BH50" i="16"/>
  <c r="BH49" i="16"/>
  <c r="BH48" i="16"/>
  <c r="BH47" i="16"/>
  <c r="BH46" i="16"/>
  <c r="BH45" i="16"/>
  <c r="BH44" i="16"/>
  <c r="BH43" i="16"/>
  <c r="BH42" i="16"/>
  <c r="BH41" i="16"/>
  <c r="BH40" i="16"/>
  <c r="BH39" i="16"/>
  <c r="BH38" i="16"/>
  <c r="BH37" i="16"/>
  <c r="BH36" i="16"/>
  <c r="BH35" i="16"/>
  <c r="BH34" i="16"/>
  <c r="BH33" i="16"/>
  <c r="BH32" i="16"/>
  <c r="BH31" i="16"/>
  <c r="BH30" i="16"/>
  <c r="BH29" i="16"/>
  <c r="BH28" i="16"/>
  <c r="BH27" i="16"/>
  <c r="BH26" i="16"/>
  <c r="BH25" i="16"/>
  <c r="BH24" i="16"/>
  <c r="BH23" i="16"/>
  <c r="BH22" i="16"/>
  <c r="BH21" i="16"/>
  <c r="BH20" i="16"/>
  <c r="BH19" i="16"/>
  <c r="BH18" i="16"/>
  <c r="BH17" i="16"/>
  <c r="BH16" i="16"/>
  <c r="BH15" i="16"/>
  <c r="BH14" i="16"/>
  <c r="BH13" i="16"/>
  <c r="BH12" i="16"/>
  <c r="BH11" i="16"/>
  <c r="BH10" i="16"/>
  <c r="BH9" i="16"/>
  <c r="BH8" i="16"/>
  <c r="BH7" i="16"/>
  <c r="BH6" i="16"/>
  <c r="BH5" i="16"/>
  <c r="BH4" i="16"/>
  <c r="BH3" i="16"/>
  <c r="BE215" i="16"/>
  <c r="BE214" i="16"/>
  <c r="BE213" i="16"/>
  <c r="BE212" i="16"/>
  <c r="BE211" i="16"/>
  <c r="BE210" i="16"/>
  <c r="BE209" i="16"/>
  <c r="BE208" i="16"/>
  <c r="BE207" i="16"/>
  <c r="BE206" i="16"/>
  <c r="BE205" i="16"/>
  <c r="BE204" i="16"/>
  <c r="BE203" i="16"/>
  <c r="BE202" i="16"/>
  <c r="BE201" i="16"/>
  <c r="BE200" i="16"/>
  <c r="BE199" i="16"/>
  <c r="BE198" i="16"/>
  <c r="BE197" i="16"/>
  <c r="BE196" i="16"/>
  <c r="BE195" i="16"/>
  <c r="BE194" i="16"/>
  <c r="BE193" i="16"/>
  <c r="BE192" i="16"/>
  <c r="BE191" i="16"/>
  <c r="BE190" i="16"/>
  <c r="BE189" i="16"/>
  <c r="BE188" i="16"/>
  <c r="BE187" i="16"/>
  <c r="BE186" i="16"/>
  <c r="BE185" i="16"/>
  <c r="BE184" i="16"/>
  <c r="BE183" i="16"/>
  <c r="BE182" i="16"/>
  <c r="BE181" i="16"/>
  <c r="BE180" i="16"/>
  <c r="BE179" i="16"/>
  <c r="BE178" i="16"/>
  <c r="BE177" i="16"/>
  <c r="BE176" i="16"/>
  <c r="BE175" i="16"/>
  <c r="BE174" i="16"/>
  <c r="BE173" i="16"/>
  <c r="BE172" i="16"/>
  <c r="BE171" i="16"/>
  <c r="BE170" i="16"/>
  <c r="BE169" i="16"/>
  <c r="BE168" i="16"/>
  <c r="BE167" i="16"/>
  <c r="BE166" i="16"/>
  <c r="BE165" i="16"/>
  <c r="BE164" i="16"/>
  <c r="BE163" i="16"/>
  <c r="BE162" i="16"/>
  <c r="BE161" i="16"/>
  <c r="BE160" i="16"/>
  <c r="BE159" i="16"/>
  <c r="BE158" i="16"/>
  <c r="BE157" i="16"/>
  <c r="BE156" i="16"/>
  <c r="BE155" i="16"/>
  <c r="BE154" i="16"/>
  <c r="BE153" i="16"/>
  <c r="BE152" i="16"/>
  <c r="BE151" i="16"/>
  <c r="BE150" i="16"/>
  <c r="BE149" i="16"/>
  <c r="BE148" i="16"/>
  <c r="BE147" i="16"/>
  <c r="BE146" i="16"/>
  <c r="BE145" i="16"/>
  <c r="BE144" i="16"/>
  <c r="BE143" i="16"/>
  <c r="BE142" i="16"/>
  <c r="BE141" i="16"/>
  <c r="BE140" i="16"/>
  <c r="BE139" i="16"/>
  <c r="BE138" i="16"/>
  <c r="BE137" i="16"/>
  <c r="BE136" i="16"/>
  <c r="BE135" i="16"/>
  <c r="BE134" i="16"/>
  <c r="BE133" i="16"/>
  <c r="BE132" i="16"/>
  <c r="BE131" i="16"/>
  <c r="BE130" i="16"/>
  <c r="BE129" i="16"/>
  <c r="BE128" i="16"/>
  <c r="BE127" i="16"/>
  <c r="BE126" i="16"/>
  <c r="BE125" i="16"/>
  <c r="BE124" i="16"/>
  <c r="BE123" i="16"/>
  <c r="BE122" i="16"/>
  <c r="BE121" i="16"/>
  <c r="BE120" i="16"/>
  <c r="BE119" i="16"/>
  <c r="BE118" i="16"/>
  <c r="BE117" i="16"/>
  <c r="BE116" i="16"/>
  <c r="BE115" i="16"/>
  <c r="BE114" i="16"/>
  <c r="BE113" i="16"/>
  <c r="BE112" i="16"/>
  <c r="BE111" i="16"/>
  <c r="BE110" i="16"/>
  <c r="BE109" i="16"/>
  <c r="BE108" i="16"/>
  <c r="BE107" i="16"/>
  <c r="BE106" i="16"/>
  <c r="BE105" i="16"/>
  <c r="BE104" i="16"/>
  <c r="BE103" i="16"/>
  <c r="BE102" i="16"/>
  <c r="BE101" i="16"/>
  <c r="BE100" i="16"/>
  <c r="BE99" i="16"/>
  <c r="BE98" i="16"/>
  <c r="BE97" i="16"/>
  <c r="BE96" i="16"/>
  <c r="BE95" i="16"/>
  <c r="BE94" i="16"/>
  <c r="BE93" i="16"/>
  <c r="BE92" i="16"/>
  <c r="BE91" i="16"/>
  <c r="BE90" i="16"/>
  <c r="BE89" i="16"/>
  <c r="BE88" i="16"/>
  <c r="BE87" i="16"/>
  <c r="BE86" i="16"/>
  <c r="BE85" i="16"/>
  <c r="BE84" i="16"/>
  <c r="BE83" i="16"/>
  <c r="BE82" i="16"/>
  <c r="BE81" i="16"/>
  <c r="BE80" i="16"/>
  <c r="BE79" i="16"/>
  <c r="BE78" i="16"/>
  <c r="BE77" i="16"/>
  <c r="BE76" i="16"/>
  <c r="BE75" i="16"/>
  <c r="BE74" i="16"/>
  <c r="BE73" i="16"/>
  <c r="BE72" i="16"/>
  <c r="BE71" i="16"/>
  <c r="BE70" i="16"/>
  <c r="BE69" i="16"/>
  <c r="BE68" i="16"/>
  <c r="BE67" i="16"/>
  <c r="BE66" i="16"/>
  <c r="BE65" i="16"/>
  <c r="BE64" i="16"/>
  <c r="BE63" i="16"/>
  <c r="BE62" i="16"/>
  <c r="BE61" i="16"/>
  <c r="BE60" i="16"/>
  <c r="BE59" i="16"/>
  <c r="BE58" i="16"/>
  <c r="BE57" i="16"/>
  <c r="BE56" i="16"/>
  <c r="BE55" i="16"/>
  <c r="BE54" i="16"/>
  <c r="BE53" i="16"/>
  <c r="BE52" i="16"/>
  <c r="BE51" i="16"/>
  <c r="BE50" i="16"/>
  <c r="BE49" i="16"/>
  <c r="BE48" i="16"/>
  <c r="BE47" i="16"/>
  <c r="BE46" i="16"/>
  <c r="BE45" i="16"/>
  <c r="BE44" i="16"/>
  <c r="BE43" i="16"/>
  <c r="BE42" i="16"/>
  <c r="BE41" i="16"/>
  <c r="BE40" i="16"/>
  <c r="BE39" i="16"/>
  <c r="BE38" i="16"/>
  <c r="BE37" i="16"/>
  <c r="BE36" i="16"/>
  <c r="BE35" i="16"/>
  <c r="BE34" i="16"/>
  <c r="BE33" i="16"/>
  <c r="BE32" i="16"/>
  <c r="BE31" i="16"/>
  <c r="BE30" i="16"/>
  <c r="BE29" i="16"/>
  <c r="BE28" i="16"/>
  <c r="BE27" i="16"/>
  <c r="BE26" i="16"/>
  <c r="BE25" i="16"/>
  <c r="BE24" i="16"/>
  <c r="BE23" i="16"/>
  <c r="BE22" i="16"/>
  <c r="BE21" i="16"/>
  <c r="BE20" i="16"/>
  <c r="BE19" i="16"/>
  <c r="BE18" i="16"/>
  <c r="BE17" i="16"/>
  <c r="BE16" i="16"/>
  <c r="BE15" i="16"/>
  <c r="BE14" i="16"/>
  <c r="BE13" i="16"/>
  <c r="BE12" i="16"/>
  <c r="BE11" i="16"/>
  <c r="BE10" i="16"/>
  <c r="BE9" i="16"/>
  <c r="BE8" i="16"/>
  <c r="BE7" i="16"/>
  <c r="BE6" i="16"/>
  <c r="BE5" i="16"/>
  <c r="BE4" i="16"/>
  <c r="BE3" i="16"/>
  <c r="BB215" i="16"/>
  <c r="BB214" i="16"/>
  <c r="BB213" i="16"/>
  <c r="BB212" i="16"/>
  <c r="BB211" i="16"/>
  <c r="BB210" i="16"/>
  <c r="BB209" i="16"/>
  <c r="BB208" i="16"/>
  <c r="BB207" i="16"/>
  <c r="BB206" i="16"/>
  <c r="BB205" i="16"/>
  <c r="BB204" i="16"/>
  <c r="BB203" i="16"/>
  <c r="BB202" i="16"/>
  <c r="BB201" i="16"/>
  <c r="BB200" i="16"/>
  <c r="BB199" i="16"/>
  <c r="BB198" i="16"/>
  <c r="BB197" i="16"/>
  <c r="BB196" i="16"/>
  <c r="BB195" i="16"/>
  <c r="BB194" i="16"/>
  <c r="BB193" i="16"/>
  <c r="BB192" i="16"/>
  <c r="BB191" i="16"/>
  <c r="BB190" i="16"/>
  <c r="BB189" i="16"/>
  <c r="BB188" i="16"/>
  <c r="BB187" i="16"/>
  <c r="BB186" i="16"/>
  <c r="BB185" i="16"/>
  <c r="BB184" i="16"/>
  <c r="BB183" i="16"/>
  <c r="BB182" i="16"/>
  <c r="BB181" i="16"/>
  <c r="BB180" i="16"/>
  <c r="BB179" i="16"/>
  <c r="BB178" i="16"/>
  <c r="BB177" i="16"/>
  <c r="BB176" i="16"/>
  <c r="BB175" i="16"/>
  <c r="BB174" i="16"/>
  <c r="BB173" i="16"/>
  <c r="BB172" i="16"/>
  <c r="BB171" i="16"/>
  <c r="BB170" i="16"/>
  <c r="BB169" i="16"/>
  <c r="BB168" i="16"/>
  <c r="BB167" i="16"/>
  <c r="BB166" i="16"/>
  <c r="BB165" i="16"/>
  <c r="BB164" i="16"/>
  <c r="BB163" i="16"/>
  <c r="BB162" i="16"/>
  <c r="BB161" i="16"/>
  <c r="BB160" i="16"/>
  <c r="BB159" i="16"/>
  <c r="BB158" i="16"/>
  <c r="BB157" i="16"/>
  <c r="BB156" i="16"/>
  <c r="BB155" i="16"/>
  <c r="BB154" i="16"/>
  <c r="BB153" i="16"/>
  <c r="BB152" i="16"/>
  <c r="BB151" i="16"/>
  <c r="BB150" i="16"/>
  <c r="BB149" i="16"/>
  <c r="BB148" i="16"/>
  <c r="BB147" i="16"/>
  <c r="BB146" i="16"/>
  <c r="BB145" i="16"/>
  <c r="BB144" i="16"/>
  <c r="BB143" i="16"/>
  <c r="BB142" i="16"/>
  <c r="BB141" i="16"/>
  <c r="BB140" i="16"/>
  <c r="BB139" i="16"/>
  <c r="BB138" i="16"/>
  <c r="BB137" i="16"/>
  <c r="BB136" i="16"/>
  <c r="BB135" i="16"/>
  <c r="BB134" i="16"/>
  <c r="BB133" i="16"/>
  <c r="BB132" i="16"/>
  <c r="BB131" i="16"/>
  <c r="BB130" i="16"/>
  <c r="BB129" i="16"/>
  <c r="BB128" i="16"/>
  <c r="BB127" i="16"/>
  <c r="BB126" i="16"/>
  <c r="BB125" i="16"/>
  <c r="BB124" i="16"/>
  <c r="BB123" i="16"/>
  <c r="BB122" i="16"/>
  <c r="BB121" i="16"/>
  <c r="BB120" i="16"/>
  <c r="BB119" i="16"/>
  <c r="BB118" i="16"/>
  <c r="BB117" i="16"/>
  <c r="BB116" i="16"/>
  <c r="BB115" i="16"/>
  <c r="BB114" i="16"/>
  <c r="BB113" i="16"/>
  <c r="BB112" i="16"/>
  <c r="BB111" i="16"/>
  <c r="BB110" i="16"/>
  <c r="BB109" i="16"/>
  <c r="BB108" i="16"/>
  <c r="BB107" i="16"/>
  <c r="BB106" i="16"/>
  <c r="BB105" i="16"/>
  <c r="BB104" i="16"/>
  <c r="BB103" i="16"/>
  <c r="BB102" i="16"/>
  <c r="BB101" i="16"/>
  <c r="BB100" i="16"/>
  <c r="BB99" i="16"/>
  <c r="BB98" i="16"/>
  <c r="BB97" i="16"/>
  <c r="BB96" i="16"/>
  <c r="BB95" i="16"/>
  <c r="BB94" i="16"/>
  <c r="BB93" i="16"/>
  <c r="BB92" i="16"/>
  <c r="BB91" i="16"/>
  <c r="BB90" i="16"/>
  <c r="BB89" i="16"/>
  <c r="BB88" i="16"/>
  <c r="BB87" i="16"/>
  <c r="BB86" i="16"/>
  <c r="BB85" i="16"/>
  <c r="BB84" i="16"/>
  <c r="BB83" i="16"/>
  <c r="BB82" i="16"/>
  <c r="BB81" i="16"/>
  <c r="BB80" i="16"/>
  <c r="BB79" i="16"/>
  <c r="BB78" i="16"/>
  <c r="BB77" i="16"/>
  <c r="BB76" i="16"/>
  <c r="BB75" i="16"/>
  <c r="BB74" i="16"/>
  <c r="BB73" i="16"/>
  <c r="BB72" i="16"/>
  <c r="BB71" i="16"/>
  <c r="BB70" i="16"/>
  <c r="BB69" i="16"/>
  <c r="BB68" i="16"/>
  <c r="BB67" i="16"/>
  <c r="BB66" i="16"/>
  <c r="BB65" i="16"/>
  <c r="BB64" i="16"/>
  <c r="BB63" i="16"/>
  <c r="BB62" i="16"/>
  <c r="BB61" i="16"/>
  <c r="BB60" i="16"/>
  <c r="BB59" i="16"/>
  <c r="BB58" i="16"/>
  <c r="BB57" i="16"/>
  <c r="BB56" i="16"/>
  <c r="BB55" i="16"/>
  <c r="BB54" i="16"/>
  <c r="BB53" i="16"/>
  <c r="BB52" i="16"/>
  <c r="BB51" i="16"/>
  <c r="BB50" i="16"/>
  <c r="BB49" i="16"/>
  <c r="BB48" i="16"/>
  <c r="BB47" i="16"/>
  <c r="BB46" i="16"/>
  <c r="BB45" i="16"/>
  <c r="BB44" i="16"/>
  <c r="BB43" i="16"/>
  <c r="BB42" i="16"/>
  <c r="BB41" i="16"/>
  <c r="BB40" i="16"/>
  <c r="BB39" i="16"/>
  <c r="BB38" i="16"/>
  <c r="BB37" i="16"/>
  <c r="BB36" i="16"/>
  <c r="BB35" i="16"/>
  <c r="BB34" i="16"/>
  <c r="BB33" i="16"/>
  <c r="BB32" i="16"/>
  <c r="BB31" i="16"/>
  <c r="BB30" i="16"/>
  <c r="BB29" i="16"/>
  <c r="BB28" i="16"/>
  <c r="BB27" i="16"/>
  <c r="BB26" i="16"/>
  <c r="BB25" i="16"/>
  <c r="BB24" i="16"/>
  <c r="BB23" i="16"/>
  <c r="BB22" i="16"/>
  <c r="BB21" i="16"/>
  <c r="BB20" i="16"/>
  <c r="BB19" i="16"/>
  <c r="BB18" i="16"/>
  <c r="BB17" i="16"/>
  <c r="BB16" i="16"/>
  <c r="BB15" i="16"/>
  <c r="BB14" i="16"/>
  <c r="BB13" i="16"/>
  <c r="BB12" i="16"/>
  <c r="BB11" i="16"/>
  <c r="BB10" i="16"/>
  <c r="BB9" i="16"/>
  <c r="BB8" i="16"/>
  <c r="BB7" i="16"/>
  <c r="BB6" i="16"/>
  <c r="BB5" i="16"/>
  <c r="BB4" i="16"/>
  <c r="BB3" i="16"/>
  <c r="AY215" i="16"/>
  <c r="AY214" i="16"/>
  <c r="AY213" i="16"/>
  <c r="AY212" i="16"/>
  <c r="AY211" i="16"/>
  <c r="AY210" i="16"/>
  <c r="AY209" i="16"/>
  <c r="AY208" i="16"/>
  <c r="AY207" i="16"/>
  <c r="AY206" i="16"/>
  <c r="AY205" i="16"/>
  <c r="AY204" i="16"/>
  <c r="AY203" i="16"/>
  <c r="AY202" i="16"/>
  <c r="AY201" i="16"/>
  <c r="AY200" i="16"/>
  <c r="AY199" i="16"/>
  <c r="AY198" i="16"/>
  <c r="AY197" i="16"/>
  <c r="AY196" i="16"/>
  <c r="AY195" i="16"/>
  <c r="AY194" i="16"/>
  <c r="AY193" i="16"/>
  <c r="AY192" i="16"/>
  <c r="AY191" i="16"/>
  <c r="AY190" i="16"/>
  <c r="AY189" i="16"/>
  <c r="AY188" i="16"/>
  <c r="AY187" i="16"/>
  <c r="AY186" i="16"/>
  <c r="AY185" i="16"/>
  <c r="AY184" i="16"/>
  <c r="AY183" i="16"/>
  <c r="AY182" i="16"/>
  <c r="AY181" i="16"/>
  <c r="AY180" i="16"/>
  <c r="AY179" i="16"/>
  <c r="AY178" i="16"/>
  <c r="AY177" i="16"/>
  <c r="AY176" i="16"/>
  <c r="AY175" i="16"/>
  <c r="AY174" i="16"/>
  <c r="AY173" i="16"/>
  <c r="AY172" i="16"/>
  <c r="AY171" i="16"/>
  <c r="AY170" i="16"/>
  <c r="AY169" i="16"/>
  <c r="AY168" i="16"/>
  <c r="AY167" i="16"/>
  <c r="AY166" i="16"/>
  <c r="AY165" i="16"/>
  <c r="AY164" i="16"/>
  <c r="AY163" i="16"/>
  <c r="AY162" i="16"/>
  <c r="AY161" i="16"/>
  <c r="AY160" i="16"/>
  <c r="AY159" i="16"/>
  <c r="AY158" i="16"/>
  <c r="AY157" i="16"/>
  <c r="AY156" i="16"/>
  <c r="AY155" i="16"/>
  <c r="AY154" i="16"/>
  <c r="AY153" i="16"/>
  <c r="AY152" i="16"/>
  <c r="AY151" i="16"/>
  <c r="AY150" i="16"/>
  <c r="AY149" i="16"/>
  <c r="AY148" i="16"/>
  <c r="AY147" i="16"/>
  <c r="AY146" i="16"/>
  <c r="AY145" i="16"/>
  <c r="AY144" i="16"/>
  <c r="AY143" i="16"/>
  <c r="AY142" i="16"/>
  <c r="AY141" i="16"/>
  <c r="AY140" i="16"/>
  <c r="AY139" i="16"/>
  <c r="AY138" i="16"/>
  <c r="AY137" i="16"/>
  <c r="AY136" i="16"/>
  <c r="AY135" i="16"/>
  <c r="AY134" i="16"/>
  <c r="AY133" i="16"/>
  <c r="AY132" i="16"/>
  <c r="AY131" i="16"/>
  <c r="AY130" i="16"/>
  <c r="AY129" i="16"/>
  <c r="AY128" i="16"/>
  <c r="AY127" i="16"/>
  <c r="AY126" i="16"/>
  <c r="AY125" i="16"/>
  <c r="AY124" i="16"/>
  <c r="AY123" i="16"/>
  <c r="AY122" i="16"/>
  <c r="AY121" i="16"/>
  <c r="AY120" i="16"/>
  <c r="AY119" i="16"/>
  <c r="AY118" i="16"/>
  <c r="AY117" i="16"/>
  <c r="AY116" i="16"/>
  <c r="AY115" i="16"/>
  <c r="AY114" i="16"/>
  <c r="AY113" i="16"/>
  <c r="AY112" i="16"/>
  <c r="AY111" i="16"/>
  <c r="AY110" i="16"/>
  <c r="AY109" i="16"/>
  <c r="AY108" i="16"/>
  <c r="AY107" i="16"/>
  <c r="AY106" i="16"/>
  <c r="AY105" i="16"/>
  <c r="AY104" i="16"/>
  <c r="AY103" i="16"/>
  <c r="AY102" i="16"/>
  <c r="AY101" i="16"/>
  <c r="AY100" i="16"/>
  <c r="AY99" i="16"/>
  <c r="AY98" i="16"/>
  <c r="AY97" i="16"/>
  <c r="AY96" i="16"/>
  <c r="AY95" i="16"/>
  <c r="AY94" i="16"/>
  <c r="AY93" i="16"/>
  <c r="AY92" i="16"/>
  <c r="AY91" i="16"/>
  <c r="AY90" i="16"/>
  <c r="AY89" i="16"/>
  <c r="AY88" i="16"/>
  <c r="AY87" i="16"/>
  <c r="AY86" i="16"/>
  <c r="AY85" i="16"/>
  <c r="AY84" i="16"/>
  <c r="AY83" i="16"/>
  <c r="AY82" i="16"/>
  <c r="AY81" i="16"/>
  <c r="AY80" i="16"/>
  <c r="AY79" i="16"/>
  <c r="AY78" i="16"/>
  <c r="AY77" i="16"/>
  <c r="AY76" i="16"/>
  <c r="AY75" i="16"/>
  <c r="AY74" i="16"/>
  <c r="AY73" i="16"/>
  <c r="AY72" i="16"/>
  <c r="AY71" i="16"/>
  <c r="AY70" i="16"/>
  <c r="AY69" i="16"/>
  <c r="AY68" i="16"/>
  <c r="AY67" i="16"/>
  <c r="AY66" i="16"/>
  <c r="AY65" i="16"/>
  <c r="AY64" i="16"/>
  <c r="AY63" i="16"/>
  <c r="AY62" i="16"/>
  <c r="AY61" i="16"/>
  <c r="AY60" i="16"/>
  <c r="AY59" i="16"/>
  <c r="AY58" i="16"/>
  <c r="AY57" i="16"/>
  <c r="AY56" i="16"/>
  <c r="AY55" i="16"/>
  <c r="AY54" i="16"/>
  <c r="AY53" i="16"/>
  <c r="AY52" i="16"/>
  <c r="AY51" i="16"/>
  <c r="AY50" i="16"/>
  <c r="AY49" i="16"/>
  <c r="AY48" i="16"/>
  <c r="AY47" i="16"/>
  <c r="AY46" i="16"/>
  <c r="AY45" i="16"/>
  <c r="AY44" i="16"/>
  <c r="AY43" i="16"/>
  <c r="AY42" i="16"/>
  <c r="AY41" i="16"/>
  <c r="AY40" i="16"/>
  <c r="AY39" i="16"/>
  <c r="AY38" i="16"/>
  <c r="AY37" i="16"/>
  <c r="AY36" i="16"/>
  <c r="AY35" i="16"/>
  <c r="AY34" i="16"/>
  <c r="AY33" i="16"/>
  <c r="AY32" i="16"/>
  <c r="AY31" i="16"/>
  <c r="AY30" i="16"/>
  <c r="AY29" i="16"/>
  <c r="AY28" i="16"/>
  <c r="AY27" i="16"/>
  <c r="AY26" i="16"/>
  <c r="AY25" i="16"/>
  <c r="AY24" i="16"/>
  <c r="AY23" i="16"/>
  <c r="AY22" i="16"/>
  <c r="AY21" i="16"/>
  <c r="AY20" i="16"/>
  <c r="AY19" i="16"/>
  <c r="AY18" i="16"/>
  <c r="AY17" i="16"/>
  <c r="AY16" i="16"/>
  <c r="AY15" i="16"/>
  <c r="AY14" i="16"/>
  <c r="AY13" i="16"/>
  <c r="AY12" i="16"/>
  <c r="AY11" i="16"/>
  <c r="AY10" i="16"/>
  <c r="AY9" i="16"/>
  <c r="AY8" i="16"/>
  <c r="AY7" i="16"/>
  <c r="AY6" i="16"/>
  <c r="AY5" i="16"/>
  <c r="AY4" i="16"/>
  <c r="AY3" i="16"/>
  <c r="AV215" i="16"/>
  <c r="AV214" i="16"/>
  <c r="AV213" i="16"/>
  <c r="AV212" i="16"/>
  <c r="AV211" i="16"/>
  <c r="AV210" i="16"/>
  <c r="AV209" i="16"/>
  <c r="AV208" i="16"/>
  <c r="AV207" i="16"/>
  <c r="AV206" i="16"/>
  <c r="AV205" i="16"/>
  <c r="AV204" i="16"/>
  <c r="AV203" i="16"/>
  <c r="AV202" i="16"/>
  <c r="AV201" i="16"/>
  <c r="AV200" i="16"/>
  <c r="AV199" i="16"/>
  <c r="AV198" i="16"/>
  <c r="AV197" i="16"/>
  <c r="AV196" i="16"/>
  <c r="AV195" i="16"/>
  <c r="AV194" i="16"/>
  <c r="AV193" i="16"/>
  <c r="AV192" i="16"/>
  <c r="AV191" i="16"/>
  <c r="AV190" i="16"/>
  <c r="AV189" i="16"/>
  <c r="AV188" i="16"/>
  <c r="AV187" i="16"/>
  <c r="AV186" i="16"/>
  <c r="AV185" i="16"/>
  <c r="AV184" i="16"/>
  <c r="AV183" i="16"/>
  <c r="AV182" i="16"/>
  <c r="AV181" i="16"/>
  <c r="AV180" i="16"/>
  <c r="AV179" i="16"/>
  <c r="AV178" i="16"/>
  <c r="AV177" i="16"/>
  <c r="AV176" i="16"/>
  <c r="AV175" i="16"/>
  <c r="AV174" i="16"/>
  <c r="AV173" i="16"/>
  <c r="AV172" i="16"/>
  <c r="AV171" i="16"/>
  <c r="AV170" i="16"/>
  <c r="AV169" i="16"/>
  <c r="AV168" i="16"/>
  <c r="AV167" i="16"/>
  <c r="AV166" i="16"/>
  <c r="AV165" i="16"/>
  <c r="AV164" i="16"/>
  <c r="AV163" i="16"/>
  <c r="AV162" i="16"/>
  <c r="AV161" i="16"/>
  <c r="AV160" i="16"/>
  <c r="AV159" i="16"/>
  <c r="AV158" i="16"/>
  <c r="AV157" i="16"/>
  <c r="AV156" i="16"/>
  <c r="AV155" i="16"/>
  <c r="AV154" i="16"/>
  <c r="AV153" i="16"/>
  <c r="AV152" i="16"/>
  <c r="AV151" i="16"/>
  <c r="AV150" i="16"/>
  <c r="AV149" i="16"/>
  <c r="AV148" i="16"/>
  <c r="AV147" i="16"/>
  <c r="AV146" i="16"/>
  <c r="AV145" i="16"/>
  <c r="AV144" i="16"/>
  <c r="AV143" i="16"/>
  <c r="AV142" i="16"/>
  <c r="AV141" i="16"/>
  <c r="AV140" i="16"/>
  <c r="AV139" i="16"/>
  <c r="AV138" i="16"/>
  <c r="AV137" i="16"/>
  <c r="AV136" i="16"/>
  <c r="AV135" i="16"/>
  <c r="AV134" i="16"/>
  <c r="AV133" i="16"/>
  <c r="AV132" i="16"/>
  <c r="AV131" i="16"/>
  <c r="AV130" i="16"/>
  <c r="AV129" i="16"/>
  <c r="AV128" i="16"/>
  <c r="AV127" i="16"/>
  <c r="AV126" i="16"/>
  <c r="AV125" i="16"/>
  <c r="AV124" i="16"/>
  <c r="AV123" i="16"/>
  <c r="AV122" i="16"/>
  <c r="AV121" i="16"/>
  <c r="AV120" i="16"/>
  <c r="AV119" i="16"/>
  <c r="AV118" i="16"/>
  <c r="AV117" i="16"/>
  <c r="AV116" i="16"/>
  <c r="AV115" i="16"/>
  <c r="AV114" i="16"/>
  <c r="AV113" i="16"/>
  <c r="AV112" i="16"/>
  <c r="AV111" i="16"/>
  <c r="AV110" i="16"/>
  <c r="AV109" i="16"/>
  <c r="AV108" i="16"/>
  <c r="AV107" i="16"/>
  <c r="AV106" i="16"/>
  <c r="AV105" i="16"/>
  <c r="AV104" i="16"/>
  <c r="AV103" i="16"/>
  <c r="AV102" i="16"/>
  <c r="AV101" i="16"/>
  <c r="AV100" i="16"/>
  <c r="AV99" i="16"/>
  <c r="AV98" i="16"/>
  <c r="AV97" i="16"/>
  <c r="AV96" i="16"/>
  <c r="AV95" i="16"/>
  <c r="AV94" i="16"/>
  <c r="AV93" i="16"/>
  <c r="AV92" i="16"/>
  <c r="AV91" i="16"/>
  <c r="AV90" i="16"/>
  <c r="AV89" i="16"/>
  <c r="AV88" i="16"/>
  <c r="AV87" i="16"/>
  <c r="AV86" i="16"/>
  <c r="AV85" i="16"/>
  <c r="AV84" i="16"/>
  <c r="AV83" i="16"/>
  <c r="AV82" i="16"/>
  <c r="AV81" i="16"/>
  <c r="AV80" i="16"/>
  <c r="AV79" i="16"/>
  <c r="AV78" i="16"/>
  <c r="AV77" i="16"/>
  <c r="AV76" i="16"/>
  <c r="AV75" i="16"/>
  <c r="AV74" i="16"/>
  <c r="AV73" i="16"/>
  <c r="AV72" i="16"/>
  <c r="AV71" i="16"/>
  <c r="AV70" i="16"/>
  <c r="AV69" i="16"/>
  <c r="AV68" i="16"/>
  <c r="AV67" i="16"/>
  <c r="AV66" i="16"/>
  <c r="AV65" i="16"/>
  <c r="AV64" i="16"/>
  <c r="AV63" i="16"/>
  <c r="AV62" i="16"/>
  <c r="AV61" i="16"/>
  <c r="AV60" i="16"/>
  <c r="AV59" i="16"/>
  <c r="AV58" i="16"/>
  <c r="AV57" i="16"/>
  <c r="AV56" i="16"/>
  <c r="AV55" i="16"/>
  <c r="AV54" i="16"/>
  <c r="AV53" i="16"/>
  <c r="AV52" i="16"/>
  <c r="AV51" i="16"/>
  <c r="AV50" i="16"/>
  <c r="AV49" i="16"/>
  <c r="AV48" i="16"/>
  <c r="AV47" i="16"/>
  <c r="AV46" i="16"/>
  <c r="AV45" i="16"/>
  <c r="AV44" i="16"/>
  <c r="AV43" i="16"/>
  <c r="AV42" i="16"/>
  <c r="AV41" i="16"/>
  <c r="AV40" i="16"/>
  <c r="AV39" i="16"/>
  <c r="AV38" i="16"/>
  <c r="AV37" i="16"/>
  <c r="AV36" i="16"/>
  <c r="AV35" i="16"/>
  <c r="AV34" i="16"/>
  <c r="AV33" i="16"/>
  <c r="AV32" i="16"/>
  <c r="AV31" i="16"/>
  <c r="AV30" i="16"/>
  <c r="AV29" i="16"/>
  <c r="AV28" i="16"/>
  <c r="AV27" i="16"/>
  <c r="AV26" i="16"/>
  <c r="AV25" i="16"/>
  <c r="AV24" i="16"/>
  <c r="AV23" i="16"/>
  <c r="AV22" i="16"/>
  <c r="AV21" i="16"/>
  <c r="AV20" i="16"/>
  <c r="AV19" i="16"/>
  <c r="AV18" i="16"/>
  <c r="AV17" i="16"/>
  <c r="AV16" i="16"/>
  <c r="AV15" i="16"/>
  <c r="AV14" i="16"/>
  <c r="AV13" i="16"/>
  <c r="AV12" i="16"/>
  <c r="AV11" i="16"/>
  <c r="AV10" i="16"/>
  <c r="AV9" i="16"/>
  <c r="AV8" i="16"/>
  <c r="AV7" i="16"/>
  <c r="AV6" i="16"/>
  <c r="AV5" i="16"/>
  <c r="AV4" i="16"/>
  <c r="AV3" i="16"/>
  <c r="AS215" i="16"/>
  <c r="AS214" i="16"/>
  <c r="AS213" i="16"/>
  <c r="AS212" i="16"/>
  <c r="AS211" i="16"/>
  <c r="AS210" i="16"/>
  <c r="AS209" i="16"/>
  <c r="AS208" i="16"/>
  <c r="AS207" i="16"/>
  <c r="AS206" i="16"/>
  <c r="AS205" i="16"/>
  <c r="AS204" i="16"/>
  <c r="AS203" i="16"/>
  <c r="AS202" i="16"/>
  <c r="AS201" i="16"/>
  <c r="AS200" i="16"/>
  <c r="AS199" i="16"/>
  <c r="AS198" i="16"/>
  <c r="AS197" i="16"/>
  <c r="AS196" i="16"/>
  <c r="AS195" i="16"/>
  <c r="AS194" i="16"/>
  <c r="AS193" i="16"/>
  <c r="AS192" i="16"/>
  <c r="AS191" i="16"/>
  <c r="AS190" i="16"/>
  <c r="AS189" i="16"/>
  <c r="AS188" i="16"/>
  <c r="AS187" i="16"/>
  <c r="AS186" i="16"/>
  <c r="AS185" i="16"/>
  <c r="AS184" i="16"/>
  <c r="AS183" i="16"/>
  <c r="AS182" i="16"/>
  <c r="AS181" i="16"/>
  <c r="AS180" i="16"/>
  <c r="AS179" i="16"/>
  <c r="AS178" i="16"/>
  <c r="AS177" i="16"/>
  <c r="AS176" i="16"/>
  <c r="AS175" i="16"/>
  <c r="AS174" i="16"/>
  <c r="AS173" i="16"/>
  <c r="AS172" i="16"/>
  <c r="AS171" i="16"/>
  <c r="AS170" i="16"/>
  <c r="AS169" i="16"/>
  <c r="AS168" i="16"/>
  <c r="AS167" i="16"/>
  <c r="AS166" i="16"/>
  <c r="AS165" i="16"/>
  <c r="AS164" i="16"/>
  <c r="AS163" i="16"/>
  <c r="AS162" i="16"/>
  <c r="AS161" i="16"/>
  <c r="AS160" i="16"/>
  <c r="AS159" i="16"/>
  <c r="AS158" i="16"/>
  <c r="AS157" i="16"/>
  <c r="AS156" i="16"/>
  <c r="AS155" i="16"/>
  <c r="AS154" i="16"/>
  <c r="AS153" i="16"/>
  <c r="AS152" i="16"/>
  <c r="AS151" i="16"/>
  <c r="AS150" i="16"/>
  <c r="AS149" i="16"/>
  <c r="AS148" i="16"/>
  <c r="AS147" i="16"/>
  <c r="AS146" i="16"/>
  <c r="AS145" i="16"/>
  <c r="AS144" i="16"/>
  <c r="AS143" i="16"/>
  <c r="AS142" i="16"/>
  <c r="AS141" i="16"/>
  <c r="AS140" i="16"/>
  <c r="AS139" i="16"/>
  <c r="AS138" i="16"/>
  <c r="AS137" i="16"/>
  <c r="AS136" i="16"/>
  <c r="AS135" i="16"/>
  <c r="AS134" i="16"/>
  <c r="AS133" i="16"/>
  <c r="AS132" i="16"/>
  <c r="AS131" i="16"/>
  <c r="AS130" i="16"/>
  <c r="AS129" i="16"/>
  <c r="AS128" i="16"/>
  <c r="AS127" i="16"/>
  <c r="AS126" i="16"/>
  <c r="AS125" i="16"/>
  <c r="AS124" i="16"/>
  <c r="AS123" i="16"/>
  <c r="AS122" i="16"/>
  <c r="AS121" i="16"/>
  <c r="AS120" i="16"/>
  <c r="AS119" i="16"/>
  <c r="AS118" i="16"/>
  <c r="AS117" i="16"/>
  <c r="AS116" i="16"/>
  <c r="AS115" i="16"/>
  <c r="AS114" i="16"/>
  <c r="AS113" i="16"/>
  <c r="AS112" i="16"/>
  <c r="AS111" i="16"/>
  <c r="AS110" i="16"/>
  <c r="AS109" i="16"/>
  <c r="AS108" i="16"/>
  <c r="AS107" i="16"/>
  <c r="AS106" i="16"/>
  <c r="AS105" i="16"/>
  <c r="AS104" i="16"/>
  <c r="AS103" i="16"/>
  <c r="AS102" i="16"/>
  <c r="AS101" i="16"/>
  <c r="AS100" i="16"/>
  <c r="AS99" i="16"/>
  <c r="AS98" i="16"/>
  <c r="AS97" i="16"/>
  <c r="AS96" i="16"/>
  <c r="AS95" i="16"/>
  <c r="AS94" i="16"/>
  <c r="AS93" i="16"/>
  <c r="AS92" i="16"/>
  <c r="AS91" i="16"/>
  <c r="AS90" i="16"/>
  <c r="AS89" i="16"/>
  <c r="AS88" i="16"/>
  <c r="AS87" i="16"/>
  <c r="AS86" i="16"/>
  <c r="AS85" i="16"/>
  <c r="AS84" i="16"/>
  <c r="AS83" i="16"/>
  <c r="AS82" i="16"/>
  <c r="AS81" i="16"/>
  <c r="AS80" i="16"/>
  <c r="AS79" i="16"/>
  <c r="AS78" i="16"/>
  <c r="AS77" i="16"/>
  <c r="AS76" i="16"/>
  <c r="AS75" i="16"/>
  <c r="AS74" i="16"/>
  <c r="AS73" i="16"/>
  <c r="AS72" i="16"/>
  <c r="AS71" i="16"/>
  <c r="AS70" i="16"/>
  <c r="AS69" i="16"/>
  <c r="AS68" i="16"/>
  <c r="AS67" i="16"/>
  <c r="AS66" i="16"/>
  <c r="AS65" i="16"/>
  <c r="AS64" i="16"/>
  <c r="AS63" i="16"/>
  <c r="AS62" i="16"/>
  <c r="AS61" i="16"/>
  <c r="AS60" i="16"/>
  <c r="AS59" i="16"/>
  <c r="AS58" i="16"/>
  <c r="AS57" i="16"/>
  <c r="AS56" i="16"/>
  <c r="AS55" i="16"/>
  <c r="AS54" i="16"/>
  <c r="AS53" i="16"/>
  <c r="AS52" i="16"/>
  <c r="AS51" i="16"/>
  <c r="AS50" i="16"/>
  <c r="AS49" i="16"/>
  <c r="AS48" i="16"/>
  <c r="AS47" i="16"/>
  <c r="AS46" i="16"/>
  <c r="AS45" i="16"/>
  <c r="AS44" i="16"/>
  <c r="AS43" i="16"/>
  <c r="AS42" i="16"/>
  <c r="AS41" i="16"/>
  <c r="AS40" i="16"/>
  <c r="AS39" i="16"/>
  <c r="AS38" i="16"/>
  <c r="AS37" i="16"/>
  <c r="AS36" i="16"/>
  <c r="AS35" i="16"/>
  <c r="AS34" i="16"/>
  <c r="AS33" i="16"/>
  <c r="AS32" i="16"/>
  <c r="AS31" i="16"/>
  <c r="AS30" i="16"/>
  <c r="AS29" i="16"/>
  <c r="AS28" i="16"/>
  <c r="AS27" i="16"/>
  <c r="AS26" i="16"/>
  <c r="AS25" i="16"/>
  <c r="AS24" i="16"/>
  <c r="AS23" i="16"/>
  <c r="AS22" i="16"/>
  <c r="AS21" i="16"/>
  <c r="AS20" i="16"/>
  <c r="AS19" i="16"/>
  <c r="AS18" i="16"/>
  <c r="AS17" i="16"/>
  <c r="AS16" i="16"/>
  <c r="AS15" i="16"/>
  <c r="AS14" i="16"/>
  <c r="AS13" i="16"/>
  <c r="AS12" i="16"/>
  <c r="AS11" i="16"/>
  <c r="AS10" i="16"/>
  <c r="AS9" i="16"/>
  <c r="AS8" i="16"/>
  <c r="AS7" i="16"/>
  <c r="AS6" i="16"/>
  <c r="AS5" i="16"/>
  <c r="AS4" i="16"/>
  <c r="AS3" i="16"/>
  <c r="AP215" i="16"/>
  <c r="AP214" i="16"/>
  <c r="AP213" i="16"/>
  <c r="AP212" i="16"/>
  <c r="AP211" i="16"/>
  <c r="AP210" i="16"/>
  <c r="AP209" i="16"/>
  <c r="AP208" i="16"/>
  <c r="AP207" i="16"/>
  <c r="AP206" i="16"/>
  <c r="AP205" i="16"/>
  <c r="AP204" i="16"/>
  <c r="AP203" i="16"/>
  <c r="AP202" i="16"/>
  <c r="AP201" i="16"/>
  <c r="AP200" i="16"/>
  <c r="AP199" i="16"/>
  <c r="AP198" i="16"/>
  <c r="AP197" i="16"/>
  <c r="AP196" i="16"/>
  <c r="AP195" i="16"/>
  <c r="AP194" i="16"/>
  <c r="AP193" i="16"/>
  <c r="AP192" i="16"/>
  <c r="AP191" i="16"/>
  <c r="AP190" i="16"/>
  <c r="AP189" i="16"/>
  <c r="AP188" i="16"/>
  <c r="AP187" i="16"/>
  <c r="AP186" i="16"/>
  <c r="AP185" i="16"/>
  <c r="AP184" i="16"/>
  <c r="AP183" i="16"/>
  <c r="AP182" i="16"/>
  <c r="AP181" i="16"/>
  <c r="AP180" i="16"/>
  <c r="AP179" i="16"/>
  <c r="AP178" i="16"/>
  <c r="AP177" i="16"/>
  <c r="AP176" i="16"/>
  <c r="AP175" i="16"/>
  <c r="AP174" i="16"/>
  <c r="AP173" i="16"/>
  <c r="AP172" i="16"/>
  <c r="AP171" i="16"/>
  <c r="AP170" i="16"/>
  <c r="AP169" i="16"/>
  <c r="AP168" i="16"/>
  <c r="AP167" i="16"/>
  <c r="AP166" i="16"/>
  <c r="AP165" i="16"/>
  <c r="AP164" i="16"/>
  <c r="AP163" i="16"/>
  <c r="AP162" i="16"/>
  <c r="AP161" i="16"/>
  <c r="AP160" i="16"/>
  <c r="AP159" i="16"/>
  <c r="AP158" i="16"/>
  <c r="AP157" i="16"/>
  <c r="AP156" i="16"/>
  <c r="AP155" i="16"/>
  <c r="AP154" i="16"/>
  <c r="AP153" i="16"/>
  <c r="AP152" i="16"/>
  <c r="AP151" i="16"/>
  <c r="AP150" i="16"/>
  <c r="AP149" i="16"/>
  <c r="AP148" i="16"/>
  <c r="AP147" i="16"/>
  <c r="AP146" i="16"/>
  <c r="AP145" i="16"/>
  <c r="AP144" i="16"/>
  <c r="AP143" i="16"/>
  <c r="AP142" i="16"/>
  <c r="AP141" i="16"/>
  <c r="AP140" i="16"/>
  <c r="AP139" i="16"/>
  <c r="AP138" i="16"/>
  <c r="AP137" i="16"/>
  <c r="AP136" i="16"/>
  <c r="AP135" i="16"/>
  <c r="AP134" i="16"/>
  <c r="AP133" i="16"/>
  <c r="AP132" i="16"/>
  <c r="AP131" i="16"/>
  <c r="AP130" i="16"/>
  <c r="AP129" i="16"/>
  <c r="AP128" i="16"/>
  <c r="AP127" i="16"/>
  <c r="AP126" i="16"/>
  <c r="AP125" i="16"/>
  <c r="AP124" i="16"/>
  <c r="AP123" i="16"/>
  <c r="AP122" i="16"/>
  <c r="AP121" i="16"/>
  <c r="AP120" i="16"/>
  <c r="AP119" i="16"/>
  <c r="AP118" i="16"/>
  <c r="AP117" i="16"/>
  <c r="AP116" i="16"/>
  <c r="AP115" i="16"/>
  <c r="AP114" i="16"/>
  <c r="AP113" i="16"/>
  <c r="AP112" i="16"/>
  <c r="AP111" i="16"/>
  <c r="AP110" i="16"/>
  <c r="AP109" i="16"/>
  <c r="AP108" i="16"/>
  <c r="AP107" i="16"/>
  <c r="AP106" i="16"/>
  <c r="AP105" i="16"/>
  <c r="AP104" i="16"/>
  <c r="AP103" i="16"/>
  <c r="AP102" i="16"/>
  <c r="AP101" i="16"/>
  <c r="AP100" i="16"/>
  <c r="AP99" i="16"/>
  <c r="AP98" i="16"/>
  <c r="AP97" i="16"/>
  <c r="AP96" i="16"/>
  <c r="AP95" i="16"/>
  <c r="AP94" i="16"/>
  <c r="AP93" i="16"/>
  <c r="AP92" i="16"/>
  <c r="AP91" i="16"/>
  <c r="AP90" i="16"/>
  <c r="AP89" i="16"/>
  <c r="AP88" i="16"/>
  <c r="AP87" i="16"/>
  <c r="AP86" i="16"/>
  <c r="AP85" i="16"/>
  <c r="AP84" i="16"/>
  <c r="AP83" i="16"/>
  <c r="AP82" i="16"/>
  <c r="AP81" i="16"/>
  <c r="AP80" i="16"/>
  <c r="AP79" i="16"/>
  <c r="AP78" i="16"/>
  <c r="AP77" i="16"/>
  <c r="AP76" i="16"/>
  <c r="AP75" i="16"/>
  <c r="AP74" i="16"/>
  <c r="AP73" i="16"/>
  <c r="AP72" i="16"/>
  <c r="AP71" i="16"/>
  <c r="AP70" i="16"/>
  <c r="AP69" i="16"/>
  <c r="AP68" i="16"/>
  <c r="AP67" i="16"/>
  <c r="AP66" i="16"/>
  <c r="AP65" i="16"/>
  <c r="AP64" i="16"/>
  <c r="AP63" i="16"/>
  <c r="AP62" i="16"/>
  <c r="AP61" i="16"/>
  <c r="AP60" i="16"/>
  <c r="AP59" i="16"/>
  <c r="AP58" i="16"/>
  <c r="AP57" i="16"/>
  <c r="AP56" i="16"/>
  <c r="AP55" i="16"/>
  <c r="AP54" i="16"/>
  <c r="AP53" i="16"/>
  <c r="AP52" i="16"/>
  <c r="AP51" i="16"/>
  <c r="AP50" i="16"/>
  <c r="AP49" i="16"/>
  <c r="AP48" i="16"/>
  <c r="AP47" i="16"/>
  <c r="AP46" i="16"/>
  <c r="AP45" i="16"/>
  <c r="AP44" i="16"/>
  <c r="AP43" i="16"/>
  <c r="AP42" i="16"/>
  <c r="AP41" i="16"/>
  <c r="AP40" i="16"/>
  <c r="AP39" i="16"/>
  <c r="AP38" i="16"/>
  <c r="AP37" i="16"/>
  <c r="AP36" i="16"/>
  <c r="AP35" i="16"/>
  <c r="AP34" i="16"/>
  <c r="AP33" i="16"/>
  <c r="AP32" i="16"/>
  <c r="AP31" i="16"/>
  <c r="AP30" i="16"/>
  <c r="AP29" i="16"/>
  <c r="AP28" i="16"/>
  <c r="AP27" i="16"/>
  <c r="AP26" i="16"/>
  <c r="AP25" i="16"/>
  <c r="AP24" i="16"/>
  <c r="AP23" i="16"/>
  <c r="AP22" i="16"/>
  <c r="AP21" i="16"/>
  <c r="AP20" i="16"/>
  <c r="AP19" i="16"/>
  <c r="AP18" i="16"/>
  <c r="AP17" i="16"/>
  <c r="AP16" i="16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M215" i="16"/>
  <c r="AM214" i="16"/>
  <c r="AM213" i="16"/>
  <c r="AM212" i="16"/>
  <c r="AM211" i="16"/>
  <c r="AM210" i="16"/>
  <c r="AM209" i="16"/>
  <c r="AM208" i="16"/>
  <c r="AM207" i="16"/>
  <c r="AM206" i="16"/>
  <c r="AM205" i="16"/>
  <c r="AM204" i="16"/>
  <c r="AM203" i="16"/>
  <c r="AM202" i="16"/>
  <c r="AM201" i="16"/>
  <c r="AM200" i="16"/>
  <c r="AM199" i="16"/>
  <c r="AM198" i="16"/>
  <c r="AM197" i="16"/>
  <c r="AM196" i="16"/>
  <c r="AM195" i="16"/>
  <c r="AM194" i="16"/>
  <c r="AM193" i="16"/>
  <c r="AM192" i="16"/>
  <c r="AM191" i="16"/>
  <c r="AM190" i="16"/>
  <c r="AM189" i="16"/>
  <c r="AM188" i="16"/>
  <c r="AM187" i="16"/>
  <c r="AM186" i="16"/>
  <c r="AM185" i="16"/>
  <c r="AM184" i="16"/>
  <c r="AM183" i="16"/>
  <c r="AM182" i="16"/>
  <c r="AM181" i="16"/>
  <c r="AM180" i="16"/>
  <c r="AM179" i="16"/>
  <c r="AM178" i="16"/>
  <c r="AM177" i="16"/>
  <c r="AM176" i="16"/>
  <c r="AM175" i="16"/>
  <c r="AM174" i="16"/>
  <c r="AM173" i="16"/>
  <c r="AM172" i="16"/>
  <c r="AM171" i="16"/>
  <c r="AM170" i="16"/>
  <c r="AM169" i="16"/>
  <c r="AM168" i="16"/>
  <c r="AM167" i="16"/>
  <c r="AM166" i="16"/>
  <c r="AM165" i="16"/>
  <c r="AM164" i="16"/>
  <c r="AM163" i="16"/>
  <c r="AM162" i="16"/>
  <c r="AM161" i="16"/>
  <c r="AM160" i="16"/>
  <c r="AM159" i="16"/>
  <c r="AM158" i="16"/>
  <c r="AM157" i="16"/>
  <c r="AM156" i="16"/>
  <c r="AM155" i="16"/>
  <c r="AM154" i="16"/>
  <c r="AM153" i="16"/>
  <c r="AM152" i="16"/>
  <c r="AM151" i="16"/>
  <c r="AM150" i="16"/>
  <c r="AM149" i="16"/>
  <c r="AM148" i="16"/>
  <c r="AM147" i="16"/>
  <c r="AM146" i="16"/>
  <c r="AM145" i="16"/>
  <c r="AM144" i="16"/>
  <c r="AM143" i="16"/>
  <c r="AM142" i="16"/>
  <c r="AM141" i="16"/>
  <c r="AM140" i="16"/>
  <c r="AM139" i="16"/>
  <c r="AM138" i="16"/>
  <c r="AM137" i="16"/>
  <c r="AM136" i="16"/>
  <c r="AM135" i="16"/>
  <c r="AM134" i="16"/>
  <c r="AM133" i="16"/>
  <c r="AM132" i="16"/>
  <c r="AM131" i="16"/>
  <c r="AM130" i="16"/>
  <c r="AM129" i="16"/>
  <c r="AM128" i="16"/>
  <c r="AM127" i="16"/>
  <c r="AM126" i="16"/>
  <c r="AM125" i="16"/>
  <c r="AM124" i="16"/>
  <c r="AM123" i="16"/>
  <c r="AM122" i="16"/>
  <c r="AM121" i="16"/>
  <c r="AM120" i="16"/>
  <c r="AM119" i="16"/>
  <c r="AM118" i="16"/>
  <c r="AM117" i="16"/>
  <c r="AM116" i="16"/>
  <c r="AM115" i="16"/>
  <c r="AM114" i="16"/>
  <c r="AM113" i="16"/>
  <c r="AM112" i="16"/>
  <c r="AM111" i="16"/>
  <c r="AM110" i="16"/>
  <c r="AM109" i="16"/>
  <c r="AM108" i="16"/>
  <c r="AM107" i="16"/>
  <c r="AM106" i="16"/>
  <c r="AM105" i="16"/>
  <c r="AM104" i="16"/>
  <c r="AM103" i="16"/>
  <c r="AM102" i="16"/>
  <c r="AM101" i="16"/>
  <c r="AM100" i="16"/>
  <c r="AM99" i="16"/>
  <c r="AM98" i="16"/>
  <c r="AM97" i="16"/>
  <c r="AM96" i="16"/>
  <c r="AM95" i="16"/>
  <c r="AM94" i="16"/>
  <c r="AM93" i="16"/>
  <c r="AM92" i="16"/>
  <c r="AM91" i="16"/>
  <c r="AM90" i="16"/>
  <c r="AM89" i="16"/>
  <c r="AM88" i="16"/>
  <c r="AM87" i="16"/>
  <c r="AM86" i="16"/>
  <c r="AM85" i="16"/>
  <c r="AM84" i="16"/>
  <c r="AM83" i="16"/>
  <c r="AM82" i="16"/>
  <c r="AM81" i="16"/>
  <c r="AM80" i="16"/>
  <c r="AM79" i="16"/>
  <c r="AM78" i="16"/>
  <c r="AM77" i="16"/>
  <c r="AM76" i="16"/>
  <c r="AM75" i="16"/>
  <c r="AM74" i="16"/>
  <c r="AM73" i="16"/>
  <c r="AM72" i="16"/>
  <c r="AM71" i="16"/>
  <c r="AM70" i="16"/>
  <c r="AM69" i="16"/>
  <c r="AM68" i="16"/>
  <c r="AM67" i="16"/>
  <c r="AM66" i="16"/>
  <c r="AM65" i="16"/>
  <c r="AM64" i="16"/>
  <c r="AM63" i="16"/>
  <c r="AM62" i="16"/>
  <c r="AM61" i="16"/>
  <c r="AM60" i="16"/>
  <c r="AM59" i="16"/>
  <c r="AM58" i="16"/>
  <c r="AM57" i="16"/>
  <c r="AM56" i="16"/>
  <c r="AM55" i="16"/>
  <c r="AM54" i="16"/>
  <c r="AM53" i="16"/>
  <c r="AM52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M8" i="16"/>
  <c r="AM7" i="16"/>
  <c r="AM6" i="16"/>
  <c r="AM5" i="16"/>
  <c r="AM4" i="16"/>
  <c r="AM3" i="16"/>
  <c r="AJ215" i="16"/>
  <c r="AJ214" i="16"/>
  <c r="AJ213" i="16"/>
  <c r="AJ212" i="16"/>
  <c r="AJ211" i="16"/>
  <c r="AJ210" i="16"/>
  <c r="AJ209" i="16"/>
  <c r="AJ208" i="16"/>
  <c r="AJ207" i="16"/>
  <c r="AJ206" i="16"/>
  <c r="AJ205" i="16"/>
  <c r="AJ204" i="16"/>
  <c r="AJ203" i="16"/>
  <c r="AJ202" i="16"/>
  <c r="AJ201" i="16"/>
  <c r="AJ200" i="16"/>
  <c r="AJ199" i="16"/>
  <c r="AJ198" i="16"/>
  <c r="AJ197" i="16"/>
  <c r="AJ196" i="16"/>
  <c r="AJ195" i="16"/>
  <c r="AJ194" i="16"/>
  <c r="AJ193" i="16"/>
  <c r="AJ192" i="16"/>
  <c r="AJ191" i="16"/>
  <c r="AJ190" i="16"/>
  <c r="AJ189" i="16"/>
  <c r="AJ188" i="16"/>
  <c r="AJ187" i="16"/>
  <c r="AJ186" i="16"/>
  <c r="AJ185" i="16"/>
  <c r="AJ184" i="16"/>
  <c r="AJ183" i="16"/>
  <c r="AJ182" i="16"/>
  <c r="AJ181" i="16"/>
  <c r="AJ180" i="16"/>
  <c r="AJ179" i="16"/>
  <c r="AJ178" i="16"/>
  <c r="AJ177" i="16"/>
  <c r="AJ176" i="16"/>
  <c r="AJ175" i="16"/>
  <c r="AJ174" i="16"/>
  <c r="AJ173" i="16"/>
  <c r="AJ172" i="16"/>
  <c r="AJ171" i="16"/>
  <c r="AJ170" i="16"/>
  <c r="AJ169" i="16"/>
  <c r="AJ168" i="16"/>
  <c r="AJ167" i="16"/>
  <c r="AJ166" i="16"/>
  <c r="AJ165" i="16"/>
  <c r="AJ164" i="16"/>
  <c r="AJ163" i="16"/>
  <c r="AJ162" i="16"/>
  <c r="AJ161" i="16"/>
  <c r="AJ160" i="16"/>
  <c r="AJ159" i="16"/>
  <c r="AJ158" i="16"/>
  <c r="AJ157" i="16"/>
  <c r="AJ156" i="16"/>
  <c r="AJ155" i="16"/>
  <c r="AJ154" i="16"/>
  <c r="AJ153" i="16"/>
  <c r="AJ152" i="16"/>
  <c r="AJ151" i="16"/>
  <c r="AJ150" i="16"/>
  <c r="AJ149" i="16"/>
  <c r="AJ148" i="16"/>
  <c r="AJ147" i="16"/>
  <c r="AJ146" i="16"/>
  <c r="AJ145" i="16"/>
  <c r="AJ144" i="16"/>
  <c r="AJ143" i="16"/>
  <c r="AJ142" i="16"/>
  <c r="AJ141" i="16"/>
  <c r="AJ140" i="16"/>
  <c r="AJ139" i="16"/>
  <c r="AJ138" i="16"/>
  <c r="AJ137" i="16"/>
  <c r="AJ136" i="16"/>
  <c r="AJ135" i="16"/>
  <c r="AJ134" i="16"/>
  <c r="AJ133" i="16"/>
  <c r="AJ132" i="16"/>
  <c r="AJ131" i="16"/>
  <c r="AJ130" i="16"/>
  <c r="AJ129" i="16"/>
  <c r="AJ128" i="16"/>
  <c r="AJ127" i="16"/>
  <c r="AJ126" i="16"/>
  <c r="AJ125" i="16"/>
  <c r="AJ124" i="16"/>
  <c r="AJ123" i="16"/>
  <c r="AJ122" i="16"/>
  <c r="AJ121" i="16"/>
  <c r="AJ120" i="16"/>
  <c r="AJ119" i="16"/>
  <c r="AJ118" i="16"/>
  <c r="AJ117" i="16"/>
  <c r="AJ116" i="16"/>
  <c r="AJ115" i="16"/>
  <c r="AJ114" i="16"/>
  <c r="AJ113" i="16"/>
  <c r="AJ112" i="16"/>
  <c r="AJ111" i="16"/>
  <c r="AJ110" i="16"/>
  <c r="AJ109" i="16"/>
  <c r="AJ108" i="16"/>
  <c r="AJ107" i="16"/>
  <c r="AJ106" i="16"/>
  <c r="AJ105" i="16"/>
  <c r="AJ104" i="16"/>
  <c r="AJ103" i="16"/>
  <c r="AJ102" i="16"/>
  <c r="AJ101" i="16"/>
  <c r="AJ100" i="16"/>
  <c r="AJ99" i="16"/>
  <c r="AJ98" i="16"/>
  <c r="AJ97" i="16"/>
  <c r="AJ96" i="16"/>
  <c r="AJ95" i="16"/>
  <c r="AJ94" i="16"/>
  <c r="AJ93" i="16"/>
  <c r="AJ92" i="16"/>
  <c r="AJ91" i="16"/>
  <c r="AJ90" i="16"/>
  <c r="AJ89" i="16"/>
  <c r="AJ88" i="16"/>
  <c r="AJ87" i="16"/>
  <c r="AJ86" i="16"/>
  <c r="AJ85" i="16"/>
  <c r="AJ84" i="16"/>
  <c r="AJ83" i="16"/>
  <c r="AJ82" i="16"/>
  <c r="AJ81" i="16"/>
  <c r="AJ80" i="16"/>
  <c r="AJ79" i="16"/>
  <c r="AJ78" i="16"/>
  <c r="AJ77" i="16"/>
  <c r="AJ76" i="16"/>
  <c r="AJ75" i="16"/>
  <c r="AJ74" i="16"/>
  <c r="AJ73" i="16"/>
  <c r="AJ72" i="16"/>
  <c r="AJ71" i="16"/>
  <c r="AJ70" i="16"/>
  <c r="AJ69" i="16"/>
  <c r="AJ68" i="16"/>
  <c r="AJ67" i="16"/>
  <c r="AJ66" i="16"/>
  <c r="AJ65" i="16"/>
  <c r="AJ64" i="16"/>
  <c r="AJ63" i="16"/>
  <c r="AJ62" i="16"/>
  <c r="AJ61" i="16"/>
  <c r="AJ60" i="16"/>
  <c r="AJ59" i="16"/>
  <c r="AJ58" i="16"/>
  <c r="AJ57" i="16"/>
  <c r="AJ56" i="16"/>
  <c r="AJ55" i="16"/>
  <c r="AJ54" i="16"/>
  <c r="AJ53" i="16"/>
  <c r="AJ52" i="16"/>
  <c r="AJ51" i="16"/>
  <c r="AJ50" i="16"/>
  <c r="AJ49" i="16"/>
  <c r="AJ48" i="16"/>
  <c r="AJ47" i="16"/>
  <c r="AJ46" i="16"/>
  <c r="AJ45" i="16"/>
  <c r="AJ44" i="16"/>
  <c r="AJ43" i="16"/>
  <c r="AJ42" i="16"/>
  <c r="AJ41" i="16"/>
  <c r="AJ40" i="16"/>
  <c r="AJ39" i="16"/>
  <c r="AJ38" i="16"/>
  <c r="AJ37" i="16"/>
  <c r="AJ36" i="16"/>
  <c r="AJ35" i="16"/>
  <c r="AJ34" i="16"/>
  <c r="AJ33" i="16"/>
  <c r="AJ32" i="16"/>
  <c r="AJ31" i="16"/>
  <c r="AJ30" i="16"/>
  <c r="AJ29" i="16"/>
  <c r="AJ28" i="16"/>
  <c r="AJ27" i="16"/>
  <c r="AJ26" i="16"/>
  <c r="AJ25" i="16"/>
  <c r="AJ24" i="16"/>
  <c r="AJ23" i="16"/>
  <c r="AJ22" i="16"/>
  <c r="AJ21" i="16"/>
  <c r="AJ20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G215" i="16"/>
  <c r="AG214" i="16"/>
  <c r="AG213" i="16"/>
  <c r="AG212" i="16"/>
  <c r="AG211" i="16"/>
  <c r="AG210" i="16"/>
  <c r="AG209" i="16"/>
  <c r="AG208" i="16"/>
  <c r="AG207" i="16"/>
  <c r="AG206" i="16"/>
  <c r="AG205" i="16"/>
  <c r="AG204" i="16"/>
  <c r="AG203" i="16"/>
  <c r="AG202" i="16"/>
  <c r="AG201" i="16"/>
  <c r="AG200" i="16"/>
  <c r="AG199" i="16"/>
  <c r="AG198" i="16"/>
  <c r="AG197" i="16"/>
  <c r="AG196" i="16"/>
  <c r="AG195" i="16"/>
  <c r="AG194" i="16"/>
  <c r="AG193" i="16"/>
  <c r="AG192" i="16"/>
  <c r="AG191" i="16"/>
  <c r="AG190" i="16"/>
  <c r="AG189" i="16"/>
  <c r="AG188" i="16"/>
  <c r="AG187" i="16"/>
  <c r="AG186" i="16"/>
  <c r="AG185" i="16"/>
  <c r="AG184" i="16"/>
  <c r="AG183" i="16"/>
  <c r="AG182" i="16"/>
  <c r="AG181" i="16"/>
  <c r="AG180" i="16"/>
  <c r="AG179" i="16"/>
  <c r="AG178" i="16"/>
  <c r="AG177" i="16"/>
  <c r="AG176" i="16"/>
  <c r="AG175" i="16"/>
  <c r="AG174" i="16"/>
  <c r="AG173" i="16"/>
  <c r="AG172" i="16"/>
  <c r="AG171" i="16"/>
  <c r="AG170" i="16"/>
  <c r="AG169" i="16"/>
  <c r="AG168" i="16"/>
  <c r="AG167" i="16"/>
  <c r="AG166" i="16"/>
  <c r="AG165" i="16"/>
  <c r="AG164" i="16"/>
  <c r="AG163" i="16"/>
  <c r="AG162" i="16"/>
  <c r="AG161" i="16"/>
  <c r="AG160" i="16"/>
  <c r="AG159" i="16"/>
  <c r="AG158" i="16"/>
  <c r="AG157" i="16"/>
  <c r="AG156" i="16"/>
  <c r="AG155" i="16"/>
  <c r="AG154" i="16"/>
  <c r="AG153" i="16"/>
  <c r="AG152" i="16"/>
  <c r="AG151" i="16"/>
  <c r="AG150" i="16"/>
  <c r="AG149" i="16"/>
  <c r="AG148" i="16"/>
  <c r="AG147" i="16"/>
  <c r="AG146" i="16"/>
  <c r="AG145" i="16"/>
  <c r="AG144" i="16"/>
  <c r="AG143" i="16"/>
  <c r="AG142" i="16"/>
  <c r="AG141" i="16"/>
  <c r="AG140" i="16"/>
  <c r="AG139" i="16"/>
  <c r="AG138" i="16"/>
  <c r="AG137" i="16"/>
  <c r="AG136" i="16"/>
  <c r="AG135" i="16"/>
  <c r="AG134" i="16"/>
  <c r="AG133" i="16"/>
  <c r="AG132" i="16"/>
  <c r="AG131" i="16"/>
  <c r="AG130" i="16"/>
  <c r="AG129" i="16"/>
  <c r="AG128" i="16"/>
  <c r="AG127" i="16"/>
  <c r="AG126" i="16"/>
  <c r="AG125" i="16"/>
  <c r="AG124" i="16"/>
  <c r="AG123" i="16"/>
  <c r="AG122" i="16"/>
  <c r="AG121" i="16"/>
  <c r="AG120" i="16"/>
  <c r="AG119" i="16"/>
  <c r="AG118" i="16"/>
  <c r="AG117" i="16"/>
  <c r="AG116" i="16"/>
  <c r="AG115" i="16"/>
  <c r="AG114" i="16"/>
  <c r="AG113" i="16"/>
  <c r="AG112" i="16"/>
  <c r="AG111" i="16"/>
  <c r="AG110" i="16"/>
  <c r="AG109" i="16"/>
  <c r="AG108" i="16"/>
  <c r="AG107" i="16"/>
  <c r="AG106" i="16"/>
  <c r="AG105" i="16"/>
  <c r="AG104" i="16"/>
  <c r="AG103" i="16"/>
  <c r="AG102" i="16"/>
  <c r="AG101" i="16"/>
  <c r="AG100" i="16"/>
  <c r="AG99" i="16"/>
  <c r="AG98" i="16"/>
  <c r="AG97" i="16"/>
  <c r="AG96" i="16"/>
  <c r="AG95" i="16"/>
  <c r="AG94" i="16"/>
  <c r="AG93" i="16"/>
  <c r="AG92" i="16"/>
  <c r="AG91" i="16"/>
  <c r="AG90" i="16"/>
  <c r="AG89" i="16"/>
  <c r="AG88" i="16"/>
  <c r="AG87" i="16"/>
  <c r="AG86" i="16"/>
  <c r="AG85" i="16"/>
  <c r="AG84" i="16"/>
  <c r="AG83" i="16"/>
  <c r="AG82" i="16"/>
  <c r="AG81" i="16"/>
  <c r="AG80" i="16"/>
  <c r="AG79" i="16"/>
  <c r="AG78" i="16"/>
  <c r="AG77" i="16"/>
  <c r="AG76" i="16"/>
  <c r="AG75" i="16"/>
  <c r="AG74" i="16"/>
  <c r="AG73" i="16"/>
  <c r="AG72" i="16"/>
  <c r="AG71" i="16"/>
  <c r="AG70" i="16"/>
  <c r="AG69" i="16"/>
  <c r="AG68" i="16"/>
  <c r="AG67" i="16"/>
  <c r="AG66" i="16"/>
  <c r="AG65" i="16"/>
  <c r="AG64" i="16"/>
  <c r="AG63" i="16"/>
  <c r="AG62" i="16"/>
  <c r="AG61" i="16"/>
  <c r="AG60" i="16"/>
  <c r="AG59" i="16"/>
  <c r="AG58" i="16"/>
  <c r="AG57" i="16"/>
  <c r="AG56" i="16"/>
  <c r="AG55" i="16"/>
  <c r="AG54" i="16"/>
  <c r="AG53" i="16"/>
  <c r="AG52" i="16"/>
  <c r="AG51" i="16"/>
  <c r="AG50" i="16"/>
  <c r="AG49" i="16"/>
  <c r="AG48" i="16"/>
  <c r="AG47" i="16"/>
  <c r="AG46" i="16"/>
  <c r="AG45" i="16"/>
  <c r="AG44" i="16"/>
  <c r="AG43" i="16"/>
  <c r="AG42" i="16"/>
  <c r="AG41" i="16"/>
  <c r="AG40" i="16"/>
  <c r="AG39" i="16"/>
  <c r="AG38" i="16"/>
  <c r="AG37" i="16"/>
  <c r="AG36" i="16"/>
  <c r="AG35" i="16"/>
  <c r="AG34" i="16"/>
  <c r="AG33" i="16"/>
  <c r="AG32" i="16"/>
  <c r="AG31" i="16"/>
  <c r="AG30" i="16"/>
  <c r="AG29" i="16"/>
  <c r="AG28" i="16"/>
  <c r="AG27" i="16"/>
  <c r="AG26" i="16"/>
  <c r="AG25" i="16"/>
  <c r="AG24" i="16"/>
  <c r="AG23" i="16"/>
  <c r="AG22" i="16"/>
  <c r="AG21" i="16"/>
  <c r="AG20" i="16"/>
  <c r="AG19" i="16"/>
  <c r="AG18" i="16"/>
  <c r="AG17" i="16"/>
  <c r="AG16" i="16"/>
  <c r="AG15" i="16"/>
  <c r="AG14" i="16"/>
  <c r="AG13" i="16"/>
  <c r="AG12" i="16"/>
  <c r="AG11" i="16"/>
  <c r="AG10" i="16"/>
  <c r="AG9" i="16"/>
  <c r="AG8" i="16"/>
  <c r="AG7" i="16"/>
  <c r="AG6" i="16"/>
  <c r="AG5" i="16"/>
  <c r="AG4" i="16"/>
  <c r="AG3" i="16"/>
  <c r="AD215" i="16"/>
  <c r="AD214" i="16"/>
  <c r="AD213" i="16"/>
  <c r="AD212" i="16"/>
  <c r="AD211" i="16"/>
  <c r="AD210" i="16"/>
  <c r="AD209" i="16"/>
  <c r="AD208" i="16"/>
  <c r="AD207" i="16"/>
  <c r="AD206" i="16"/>
  <c r="AD205" i="16"/>
  <c r="AD204" i="16"/>
  <c r="AD203" i="16"/>
  <c r="AD202" i="16"/>
  <c r="AD201" i="16"/>
  <c r="AD200" i="16"/>
  <c r="AD199" i="16"/>
  <c r="AD198" i="16"/>
  <c r="AD197" i="16"/>
  <c r="AD196" i="16"/>
  <c r="AD195" i="16"/>
  <c r="AD194" i="16"/>
  <c r="AD193" i="16"/>
  <c r="AD192" i="16"/>
  <c r="AD191" i="16"/>
  <c r="AD190" i="16"/>
  <c r="AD189" i="16"/>
  <c r="AD188" i="16"/>
  <c r="AD187" i="16"/>
  <c r="AD186" i="16"/>
  <c r="AD185" i="16"/>
  <c r="AD184" i="16"/>
  <c r="AD183" i="16"/>
  <c r="AD182" i="16"/>
  <c r="AD181" i="16"/>
  <c r="AD180" i="16"/>
  <c r="AD179" i="16"/>
  <c r="AD178" i="16"/>
  <c r="AD177" i="16"/>
  <c r="AD176" i="16"/>
  <c r="AD175" i="16"/>
  <c r="AD174" i="16"/>
  <c r="AD173" i="16"/>
  <c r="AD172" i="16"/>
  <c r="AD171" i="16"/>
  <c r="AD170" i="16"/>
  <c r="AD169" i="16"/>
  <c r="AD168" i="16"/>
  <c r="AD167" i="16"/>
  <c r="AD166" i="16"/>
  <c r="AD165" i="16"/>
  <c r="AD164" i="16"/>
  <c r="AD163" i="16"/>
  <c r="AD162" i="16"/>
  <c r="AD161" i="16"/>
  <c r="AD160" i="16"/>
  <c r="AD159" i="16"/>
  <c r="AD158" i="16"/>
  <c r="AD157" i="16"/>
  <c r="AD156" i="16"/>
  <c r="AD155" i="16"/>
  <c r="AD154" i="16"/>
  <c r="AD153" i="16"/>
  <c r="AD152" i="16"/>
  <c r="AD151" i="16"/>
  <c r="AD150" i="16"/>
  <c r="AD149" i="16"/>
  <c r="AD148" i="16"/>
  <c r="AD147" i="16"/>
  <c r="AD146" i="16"/>
  <c r="AD145" i="16"/>
  <c r="AD144" i="16"/>
  <c r="AD143" i="16"/>
  <c r="AD142" i="16"/>
  <c r="AD141" i="16"/>
  <c r="AD140" i="16"/>
  <c r="AD139" i="16"/>
  <c r="AD138" i="16"/>
  <c r="AD137" i="16"/>
  <c r="AD136" i="16"/>
  <c r="AD135" i="16"/>
  <c r="AD134" i="16"/>
  <c r="AD133" i="16"/>
  <c r="AD132" i="16"/>
  <c r="AD131" i="16"/>
  <c r="AD130" i="16"/>
  <c r="AD129" i="16"/>
  <c r="AD128" i="16"/>
  <c r="AD127" i="16"/>
  <c r="AD126" i="16"/>
  <c r="AD125" i="16"/>
  <c r="AD124" i="16"/>
  <c r="AD123" i="16"/>
  <c r="AD122" i="16"/>
  <c r="AD121" i="16"/>
  <c r="AD120" i="16"/>
  <c r="AD119" i="16"/>
  <c r="AD118" i="16"/>
  <c r="AD117" i="16"/>
  <c r="AD116" i="16"/>
  <c r="AD115" i="16"/>
  <c r="AD114" i="16"/>
  <c r="AD113" i="16"/>
  <c r="AD112" i="16"/>
  <c r="AD111" i="16"/>
  <c r="AD110" i="16"/>
  <c r="AD109" i="16"/>
  <c r="AD108" i="16"/>
  <c r="AD107" i="16"/>
  <c r="AD106" i="16"/>
  <c r="AD105" i="16"/>
  <c r="AD104" i="16"/>
  <c r="AD103" i="16"/>
  <c r="AD102" i="16"/>
  <c r="AD101" i="16"/>
  <c r="AD100" i="16"/>
  <c r="AD99" i="16"/>
  <c r="AD98" i="16"/>
  <c r="AD97" i="16"/>
  <c r="AD96" i="16"/>
  <c r="AD95" i="16"/>
  <c r="AD94" i="16"/>
  <c r="AD93" i="16"/>
  <c r="AD92" i="16"/>
  <c r="AD91" i="16"/>
  <c r="AD90" i="16"/>
  <c r="AD89" i="16"/>
  <c r="AD88" i="16"/>
  <c r="AD87" i="16"/>
  <c r="AD86" i="16"/>
  <c r="AD85" i="16"/>
  <c r="AD84" i="16"/>
  <c r="AD83" i="16"/>
  <c r="AD82" i="16"/>
  <c r="AD81" i="16"/>
  <c r="AD80" i="16"/>
  <c r="AD79" i="16"/>
  <c r="AD78" i="16"/>
  <c r="AD77" i="16"/>
  <c r="AD76" i="16"/>
  <c r="AD75" i="16"/>
  <c r="AD74" i="16"/>
  <c r="AD73" i="16"/>
  <c r="AD72" i="16"/>
  <c r="AD71" i="16"/>
  <c r="AD70" i="16"/>
  <c r="AD69" i="16"/>
  <c r="AD68" i="16"/>
  <c r="AD67" i="16"/>
  <c r="AD66" i="16"/>
  <c r="AD65" i="16"/>
  <c r="AD64" i="16"/>
  <c r="AD63" i="16"/>
  <c r="AD62" i="16"/>
  <c r="AD61" i="16"/>
  <c r="AD60" i="16"/>
  <c r="AD59" i="16"/>
  <c r="AD58" i="16"/>
  <c r="AD57" i="16"/>
  <c r="AD56" i="16"/>
  <c r="AD55" i="16"/>
  <c r="AD54" i="16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A215" i="16"/>
  <c r="AA214" i="16"/>
  <c r="AA213" i="16"/>
  <c r="AA212" i="16"/>
  <c r="AA211" i="16"/>
  <c r="AA210" i="16"/>
  <c r="AA209" i="16"/>
  <c r="AA208" i="16"/>
  <c r="AA207" i="16"/>
  <c r="AA206" i="16"/>
  <c r="AA205" i="16"/>
  <c r="AA204" i="16"/>
  <c r="AA203" i="16"/>
  <c r="AA202" i="16"/>
  <c r="AA201" i="16"/>
  <c r="AA200" i="16"/>
  <c r="AA199" i="16"/>
  <c r="AA198" i="16"/>
  <c r="AA197" i="16"/>
  <c r="AA196" i="16"/>
  <c r="AA195" i="16"/>
  <c r="AA194" i="16"/>
  <c r="AA193" i="16"/>
  <c r="AA192" i="16"/>
  <c r="AA191" i="16"/>
  <c r="AA190" i="16"/>
  <c r="AA189" i="16"/>
  <c r="AA188" i="16"/>
  <c r="AA187" i="16"/>
  <c r="AA186" i="16"/>
  <c r="AA185" i="16"/>
  <c r="AA184" i="16"/>
  <c r="AA183" i="16"/>
  <c r="AA182" i="16"/>
  <c r="AA181" i="16"/>
  <c r="AA180" i="16"/>
  <c r="AA179" i="16"/>
  <c r="AA178" i="16"/>
  <c r="AA177" i="16"/>
  <c r="AA176" i="16"/>
  <c r="AA175" i="16"/>
  <c r="AA174" i="16"/>
  <c r="AA173" i="16"/>
  <c r="AA172" i="16"/>
  <c r="AA171" i="16"/>
  <c r="AA170" i="16"/>
  <c r="AA169" i="16"/>
  <c r="AA168" i="16"/>
  <c r="AA167" i="16"/>
  <c r="AA166" i="16"/>
  <c r="AA165" i="16"/>
  <c r="AA164" i="16"/>
  <c r="AA163" i="16"/>
  <c r="AA162" i="16"/>
  <c r="AA161" i="16"/>
  <c r="AA160" i="16"/>
  <c r="AA159" i="16"/>
  <c r="AA158" i="16"/>
  <c r="AA157" i="16"/>
  <c r="AA156" i="16"/>
  <c r="AA155" i="16"/>
  <c r="AA154" i="16"/>
  <c r="AA153" i="16"/>
  <c r="AA152" i="16"/>
  <c r="AA151" i="16"/>
  <c r="AA150" i="16"/>
  <c r="AA149" i="16"/>
  <c r="AA148" i="16"/>
  <c r="AA147" i="16"/>
  <c r="AA146" i="16"/>
  <c r="AA145" i="16"/>
  <c r="AA144" i="16"/>
  <c r="AA143" i="16"/>
  <c r="AA142" i="16"/>
  <c r="AA141" i="16"/>
  <c r="AA140" i="16"/>
  <c r="AA139" i="16"/>
  <c r="AA138" i="16"/>
  <c r="AA137" i="16"/>
  <c r="AA136" i="16"/>
  <c r="AA135" i="16"/>
  <c r="AA134" i="16"/>
  <c r="AA133" i="16"/>
  <c r="AA132" i="16"/>
  <c r="AA131" i="16"/>
  <c r="AA130" i="16"/>
  <c r="AA129" i="16"/>
  <c r="AA128" i="16"/>
  <c r="AA127" i="16"/>
  <c r="AA126" i="16"/>
  <c r="AA125" i="16"/>
  <c r="AA124" i="16"/>
  <c r="AA123" i="16"/>
  <c r="AA122" i="16"/>
  <c r="AA121" i="16"/>
  <c r="AA120" i="16"/>
  <c r="AA119" i="16"/>
  <c r="AA118" i="16"/>
  <c r="AA117" i="16"/>
  <c r="AA116" i="16"/>
  <c r="AA115" i="16"/>
  <c r="AA114" i="16"/>
  <c r="AA113" i="16"/>
  <c r="AA112" i="16"/>
  <c r="AA111" i="16"/>
  <c r="AA110" i="16"/>
  <c r="AA109" i="16"/>
  <c r="AA108" i="16"/>
  <c r="AA107" i="16"/>
  <c r="AA106" i="16"/>
  <c r="AA105" i="16"/>
  <c r="AA104" i="16"/>
  <c r="AA103" i="16"/>
  <c r="AA102" i="16"/>
  <c r="AA101" i="16"/>
  <c r="AA100" i="16"/>
  <c r="AA99" i="16"/>
  <c r="AA98" i="16"/>
  <c r="AA97" i="16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AA45" i="16"/>
  <c r="AA44" i="16"/>
  <c r="AA43" i="16"/>
  <c r="AA42" i="16"/>
  <c r="AA41" i="16"/>
  <c r="AA40" i="16"/>
  <c r="AA39" i="16"/>
  <c r="AA38" i="16"/>
  <c r="AA37" i="16"/>
  <c r="AA36" i="16"/>
  <c r="AA35" i="16"/>
  <c r="AA34" i="16"/>
  <c r="AA33" i="16"/>
  <c r="AA32" i="16"/>
  <c r="AA31" i="16"/>
  <c r="AA30" i="16"/>
  <c r="AA29" i="16"/>
  <c r="AA28" i="16"/>
  <c r="AA27" i="16"/>
  <c r="AA26" i="16"/>
  <c r="AA25" i="16"/>
  <c r="AA24" i="16"/>
  <c r="AA23" i="16"/>
  <c r="AA22" i="16"/>
  <c r="AA21" i="16"/>
  <c r="AA20" i="16"/>
  <c r="AA19" i="16"/>
  <c r="AA18" i="16"/>
  <c r="AA17" i="16"/>
  <c r="AA16" i="16"/>
  <c r="AA15" i="16"/>
  <c r="AA14" i="16"/>
  <c r="AA13" i="16"/>
  <c r="AA12" i="16"/>
  <c r="AA11" i="16"/>
  <c r="AA10" i="16"/>
  <c r="AA9" i="16"/>
  <c r="AA8" i="16"/>
  <c r="AA7" i="16"/>
  <c r="AA6" i="16"/>
  <c r="AA5" i="16"/>
  <c r="AA4" i="16"/>
  <c r="AA3" i="16"/>
  <c r="X215" i="16"/>
  <c r="X214" i="16"/>
  <c r="X213" i="16"/>
  <c r="X212" i="16"/>
  <c r="X211" i="16"/>
  <c r="X210" i="16"/>
  <c r="X209" i="16"/>
  <c r="X208" i="16"/>
  <c r="X207" i="16"/>
  <c r="X206" i="16"/>
  <c r="X205" i="16"/>
  <c r="X204" i="16"/>
  <c r="X203" i="16"/>
  <c r="X202" i="16"/>
  <c r="X201" i="16"/>
  <c r="X200" i="16"/>
  <c r="X199" i="16"/>
  <c r="X198" i="16"/>
  <c r="X197" i="16"/>
  <c r="X196" i="16"/>
  <c r="X195" i="16"/>
  <c r="X194" i="16"/>
  <c r="X193" i="16"/>
  <c r="X192" i="16"/>
  <c r="X191" i="16"/>
  <c r="X190" i="16"/>
  <c r="X189" i="16"/>
  <c r="X188" i="16"/>
  <c r="X187" i="16"/>
  <c r="X186" i="16"/>
  <c r="X185" i="16"/>
  <c r="X184" i="16"/>
  <c r="X183" i="16"/>
  <c r="X182" i="16"/>
  <c r="X181" i="16"/>
  <c r="X180" i="16"/>
  <c r="X179" i="16"/>
  <c r="X178" i="16"/>
  <c r="X177" i="16"/>
  <c r="X176" i="16"/>
  <c r="X175" i="16"/>
  <c r="X174" i="16"/>
  <c r="X173" i="16"/>
  <c r="X172" i="16"/>
  <c r="X171" i="16"/>
  <c r="X170" i="16"/>
  <c r="X169" i="16"/>
  <c r="X168" i="16"/>
  <c r="X167" i="16"/>
  <c r="X166" i="16"/>
  <c r="X165" i="16"/>
  <c r="X164" i="16"/>
  <c r="X163" i="16"/>
  <c r="X162" i="16"/>
  <c r="X161" i="16"/>
  <c r="X160" i="16"/>
  <c r="X159" i="16"/>
  <c r="X158" i="16"/>
  <c r="X157" i="16"/>
  <c r="X156" i="16"/>
  <c r="X155" i="16"/>
  <c r="X154" i="16"/>
  <c r="X153" i="16"/>
  <c r="X152" i="16"/>
  <c r="X151" i="16"/>
  <c r="X150" i="16"/>
  <c r="X149" i="16"/>
  <c r="X148" i="16"/>
  <c r="X147" i="16"/>
  <c r="X146" i="16"/>
  <c r="X145" i="16"/>
  <c r="X144" i="16"/>
  <c r="X143" i="16"/>
  <c r="X142" i="16"/>
  <c r="X141" i="16"/>
  <c r="X140" i="16"/>
  <c r="X139" i="16"/>
  <c r="X138" i="16"/>
  <c r="X137" i="16"/>
  <c r="X136" i="16"/>
  <c r="X135" i="16"/>
  <c r="X134" i="16"/>
  <c r="X133" i="16"/>
  <c r="X132" i="16"/>
  <c r="X131" i="16"/>
  <c r="X130" i="16"/>
  <c r="X129" i="16"/>
  <c r="X128" i="16"/>
  <c r="X127" i="16"/>
  <c r="X126" i="16"/>
  <c r="X125" i="16"/>
  <c r="X124" i="16"/>
  <c r="X123" i="16"/>
  <c r="X122" i="16"/>
  <c r="X121" i="16"/>
  <c r="X120" i="16"/>
  <c r="X119" i="16"/>
  <c r="X118" i="16"/>
  <c r="X117" i="16"/>
  <c r="X116" i="16"/>
  <c r="X115" i="16"/>
  <c r="X114" i="16"/>
  <c r="X113" i="16"/>
  <c r="X112" i="16"/>
  <c r="X111" i="16"/>
  <c r="X110" i="16"/>
  <c r="X109" i="16"/>
  <c r="X108" i="16"/>
  <c r="X107" i="16"/>
  <c r="X106" i="16"/>
  <c r="X105" i="16"/>
  <c r="X104" i="16"/>
  <c r="X103" i="16"/>
  <c r="X102" i="16"/>
  <c r="X101" i="16"/>
  <c r="X100" i="16"/>
  <c r="X99" i="16"/>
  <c r="X98" i="16"/>
  <c r="X97" i="16"/>
  <c r="X96" i="16"/>
  <c r="X95" i="16"/>
  <c r="X94" i="16"/>
  <c r="X93" i="16"/>
  <c r="X92" i="16"/>
  <c r="X91" i="16"/>
  <c r="X90" i="16"/>
  <c r="X89" i="16"/>
  <c r="X88" i="16"/>
  <c r="X87" i="16"/>
  <c r="X86" i="16"/>
  <c r="X85" i="16"/>
  <c r="X84" i="16"/>
  <c r="X83" i="16"/>
  <c r="X82" i="16"/>
  <c r="X81" i="16"/>
  <c r="X80" i="16"/>
  <c r="X79" i="16"/>
  <c r="X78" i="16"/>
  <c r="X77" i="16"/>
  <c r="X76" i="16"/>
  <c r="X75" i="16"/>
  <c r="X74" i="16"/>
  <c r="X73" i="16"/>
  <c r="X72" i="16"/>
  <c r="X71" i="16"/>
  <c r="X70" i="16"/>
  <c r="X69" i="16"/>
  <c r="X68" i="16"/>
  <c r="X67" i="16"/>
  <c r="X66" i="16"/>
  <c r="X65" i="16"/>
  <c r="X64" i="16"/>
  <c r="X63" i="16"/>
  <c r="X62" i="16"/>
  <c r="X61" i="16"/>
  <c r="X60" i="16"/>
  <c r="X59" i="16"/>
  <c r="X58" i="16"/>
  <c r="X57" i="16"/>
  <c r="X56" i="16"/>
  <c r="X55" i="16"/>
  <c r="X54" i="16"/>
  <c r="X53" i="16"/>
  <c r="X52" i="16"/>
  <c r="X51" i="16"/>
  <c r="X50" i="16"/>
  <c r="X49" i="16"/>
  <c r="X48" i="16"/>
  <c r="X47" i="16"/>
  <c r="X46" i="16"/>
  <c r="X45" i="16"/>
  <c r="X44" i="16"/>
  <c r="X43" i="16"/>
  <c r="X42" i="16"/>
  <c r="X41" i="16"/>
  <c r="X40" i="16"/>
  <c r="X39" i="16"/>
  <c r="X38" i="16"/>
  <c r="X37" i="16"/>
  <c r="X36" i="16"/>
  <c r="X35" i="16"/>
  <c r="X34" i="16"/>
  <c r="X33" i="16"/>
  <c r="X32" i="16"/>
  <c r="X31" i="16"/>
  <c r="X30" i="16"/>
  <c r="X29" i="16"/>
  <c r="X28" i="16"/>
  <c r="X27" i="16"/>
  <c r="X26" i="16"/>
  <c r="X25" i="16"/>
  <c r="X24" i="16"/>
  <c r="X23" i="16"/>
  <c r="X22" i="16"/>
  <c r="X21" i="16"/>
  <c r="X20" i="16"/>
  <c r="X19" i="16"/>
  <c r="X18" i="16"/>
  <c r="X17" i="16"/>
  <c r="X16" i="16"/>
  <c r="X15" i="16"/>
  <c r="X14" i="16"/>
  <c r="X13" i="16"/>
  <c r="X12" i="16"/>
  <c r="X11" i="16"/>
  <c r="X10" i="16"/>
  <c r="X9" i="16"/>
  <c r="X8" i="16"/>
  <c r="X7" i="16"/>
  <c r="X6" i="16"/>
  <c r="X5" i="16"/>
  <c r="X4" i="16"/>
  <c r="X3" i="16"/>
  <c r="U215" i="16"/>
  <c r="U214" i="16"/>
  <c r="U213" i="16"/>
  <c r="U212" i="16"/>
  <c r="U211" i="16"/>
  <c r="U210" i="16"/>
  <c r="U209" i="16"/>
  <c r="U208" i="16"/>
  <c r="U207" i="16"/>
  <c r="U206" i="16"/>
  <c r="U205" i="16"/>
  <c r="U204" i="16"/>
  <c r="U203" i="16"/>
  <c r="U202" i="16"/>
  <c r="U201" i="16"/>
  <c r="U200" i="16"/>
  <c r="U199" i="16"/>
  <c r="U198" i="16"/>
  <c r="U197" i="16"/>
  <c r="U196" i="16"/>
  <c r="U195" i="16"/>
  <c r="U194" i="16"/>
  <c r="U193" i="16"/>
  <c r="U192" i="16"/>
  <c r="U191" i="16"/>
  <c r="U190" i="16"/>
  <c r="U189" i="16"/>
  <c r="U188" i="16"/>
  <c r="U187" i="16"/>
  <c r="U186" i="16"/>
  <c r="U185" i="16"/>
  <c r="U184" i="16"/>
  <c r="U183" i="16"/>
  <c r="U182" i="16"/>
  <c r="U181" i="16"/>
  <c r="U180" i="16"/>
  <c r="U179" i="16"/>
  <c r="U178" i="16"/>
  <c r="U177" i="16"/>
  <c r="U176" i="16"/>
  <c r="U175" i="16"/>
  <c r="U174" i="16"/>
  <c r="U173" i="16"/>
  <c r="U172" i="16"/>
  <c r="U171" i="16"/>
  <c r="U170" i="16"/>
  <c r="U169" i="16"/>
  <c r="U168" i="16"/>
  <c r="U167" i="16"/>
  <c r="U166" i="16"/>
  <c r="U165" i="16"/>
  <c r="U164" i="16"/>
  <c r="U163" i="16"/>
  <c r="U162" i="16"/>
  <c r="U161" i="16"/>
  <c r="U160" i="16"/>
  <c r="U159" i="16"/>
  <c r="U158" i="16"/>
  <c r="U157" i="16"/>
  <c r="U156" i="16"/>
  <c r="U155" i="16"/>
  <c r="U154" i="16"/>
  <c r="U153" i="16"/>
  <c r="U152" i="16"/>
  <c r="U151" i="16"/>
  <c r="U150" i="16"/>
  <c r="U149" i="16"/>
  <c r="U148" i="16"/>
  <c r="U147" i="16"/>
  <c r="U146" i="16"/>
  <c r="U145" i="16"/>
  <c r="U144" i="16"/>
  <c r="U143" i="16"/>
  <c r="U142" i="16"/>
  <c r="U141" i="16"/>
  <c r="U140" i="16"/>
  <c r="U139" i="16"/>
  <c r="U138" i="16"/>
  <c r="U137" i="16"/>
  <c r="U136" i="16"/>
  <c r="U135" i="16"/>
  <c r="U134" i="16"/>
  <c r="U133" i="16"/>
  <c r="U132" i="16"/>
  <c r="U131" i="16"/>
  <c r="U130" i="16"/>
  <c r="U129" i="16"/>
  <c r="U128" i="16"/>
  <c r="U127" i="16"/>
  <c r="U126" i="16"/>
  <c r="U125" i="16"/>
  <c r="U124" i="16"/>
  <c r="U123" i="16"/>
  <c r="U122" i="16"/>
  <c r="U121" i="16"/>
  <c r="U120" i="16"/>
  <c r="U119" i="16"/>
  <c r="U118" i="16"/>
  <c r="U117" i="16"/>
  <c r="U116" i="16"/>
  <c r="U115" i="16"/>
  <c r="U114" i="16"/>
  <c r="U113" i="16"/>
  <c r="U112" i="16"/>
  <c r="U111" i="16"/>
  <c r="U110" i="16"/>
  <c r="U109" i="16"/>
  <c r="U108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R215" i="16"/>
  <c r="R214" i="16"/>
  <c r="R213" i="16"/>
  <c r="R212" i="16"/>
  <c r="R211" i="16"/>
  <c r="R210" i="16"/>
  <c r="R209" i="16"/>
  <c r="R208" i="16"/>
  <c r="R207" i="16"/>
  <c r="R206" i="16"/>
  <c r="R205" i="16"/>
  <c r="R204" i="16"/>
  <c r="R203" i="16"/>
  <c r="R202" i="16"/>
  <c r="R201" i="16"/>
  <c r="R200" i="16"/>
  <c r="R199" i="16"/>
  <c r="R198" i="16"/>
  <c r="R197" i="16"/>
  <c r="R196" i="16"/>
  <c r="R195" i="16"/>
  <c r="R194" i="16"/>
  <c r="R193" i="16"/>
  <c r="R192" i="16"/>
  <c r="R191" i="16"/>
  <c r="R190" i="16"/>
  <c r="R189" i="16"/>
  <c r="R188" i="16"/>
  <c r="R187" i="16"/>
  <c r="R186" i="16"/>
  <c r="R185" i="16"/>
  <c r="R184" i="16"/>
  <c r="R183" i="16"/>
  <c r="R182" i="16"/>
  <c r="R181" i="16"/>
  <c r="R180" i="16"/>
  <c r="R179" i="16"/>
  <c r="R178" i="16"/>
  <c r="R177" i="16"/>
  <c r="R176" i="16"/>
  <c r="R175" i="16"/>
  <c r="R174" i="16"/>
  <c r="R173" i="16"/>
  <c r="R172" i="16"/>
  <c r="R171" i="16"/>
  <c r="R170" i="16"/>
  <c r="R169" i="16"/>
  <c r="R168" i="16"/>
  <c r="R167" i="16"/>
  <c r="R166" i="16"/>
  <c r="R165" i="16"/>
  <c r="R164" i="16"/>
  <c r="R163" i="16"/>
  <c r="R162" i="16"/>
  <c r="R161" i="16"/>
  <c r="R160" i="16"/>
  <c r="R159" i="16"/>
  <c r="R158" i="16"/>
  <c r="R157" i="16"/>
  <c r="R156" i="16"/>
  <c r="R155" i="16"/>
  <c r="R154" i="16"/>
  <c r="R153" i="16"/>
  <c r="R152" i="16"/>
  <c r="R151" i="16"/>
  <c r="R150" i="16"/>
  <c r="R149" i="16"/>
  <c r="R148" i="16"/>
  <c r="R147" i="16"/>
  <c r="R146" i="16"/>
  <c r="R145" i="16"/>
  <c r="R144" i="16"/>
  <c r="R143" i="16"/>
  <c r="R142" i="16"/>
  <c r="R141" i="16"/>
  <c r="R140" i="16"/>
  <c r="R139" i="16"/>
  <c r="R138" i="16"/>
  <c r="R137" i="16"/>
  <c r="R136" i="16"/>
  <c r="R135" i="16"/>
  <c r="R134" i="16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3" i="16"/>
  <c r="R92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9" i="16"/>
  <c r="R8" i="16"/>
  <c r="R7" i="16"/>
  <c r="R6" i="16"/>
  <c r="R5" i="16"/>
  <c r="R4" i="16"/>
  <c r="R3" i="16"/>
  <c r="O215" i="16"/>
  <c r="O214" i="16"/>
  <c r="O213" i="16"/>
  <c r="O212" i="16"/>
  <c r="O211" i="16"/>
  <c r="O210" i="16"/>
  <c r="O209" i="16"/>
  <c r="O208" i="16"/>
  <c r="O207" i="16"/>
  <c r="O206" i="16"/>
  <c r="O205" i="16"/>
  <c r="O204" i="16"/>
  <c r="O203" i="16"/>
  <c r="O202" i="16"/>
  <c r="O201" i="16"/>
  <c r="O200" i="16"/>
  <c r="O199" i="16"/>
  <c r="O198" i="16"/>
  <c r="O197" i="16"/>
  <c r="O196" i="16"/>
  <c r="O195" i="16"/>
  <c r="O194" i="16"/>
  <c r="O193" i="16"/>
  <c r="O192" i="16"/>
  <c r="O191" i="16"/>
  <c r="O190" i="16"/>
  <c r="O189" i="16"/>
  <c r="O188" i="16"/>
  <c r="O187" i="16"/>
  <c r="O186" i="16"/>
  <c r="O185" i="16"/>
  <c r="O184" i="16"/>
  <c r="O183" i="16"/>
  <c r="O182" i="16"/>
  <c r="O181" i="16"/>
  <c r="O180" i="16"/>
  <c r="O179" i="16"/>
  <c r="O178" i="16"/>
  <c r="O177" i="16"/>
  <c r="O176" i="16"/>
  <c r="O175" i="16"/>
  <c r="O174" i="16"/>
  <c r="O173" i="16"/>
  <c r="O172" i="16"/>
  <c r="O171" i="16"/>
  <c r="O170" i="16"/>
  <c r="O169" i="16"/>
  <c r="O168" i="16"/>
  <c r="O167" i="16"/>
  <c r="O166" i="16"/>
  <c r="O165" i="16"/>
  <c r="O164" i="16"/>
  <c r="O163" i="16"/>
  <c r="O162" i="16"/>
  <c r="O161" i="16"/>
  <c r="O160" i="16"/>
  <c r="O159" i="16"/>
  <c r="O158" i="16"/>
  <c r="O157" i="16"/>
  <c r="O156" i="16"/>
  <c r="O155" i="16"/>
  <c r="O154" i="16"/>
  <c r="O153" i="16"/>
  <c r="O152" i="16"/>
  <c r="O151" i="16"/>
  <c r="O150" i="16"/>
  <c r="O149" i="16"/>
  <c r="O148" i="16"/>
  <c r="O147" i="16"/>
  <c r="O146" i="16"/>
  <c r="O145" i="16"/>
  <c r="O144" i="16"/>
  <c r="O143" i="16"/>
  <c r="O142" i="16"/>
  <c r="O141" i="16"/>
  <c r="O140" i="16"/>
  <c r="O139" i="16"/>
  <c r="O138" i="16"/>
  <c r="O137" i="16"/>
  <c r="O136" i="16"/>
  <c r="O135" i="16"/>
  <c r="O134" i="16"/>
  <c r="O133" i="16"/>
  <c r="O132" i="16"/>
  <c r="O131" i="16"/>
  <c r="O130" i="16"/>
  <c r="O129" i="16"/>
  <c r="O128" i="16"/>
  <c r="O127" i="16"/>
  <c r="O126" i="16"/>
  <c r="O125" i="16"/>
  <c r="O124" i="16"/>
  <c r="O123" i="16"/>
  <c r="O122" i="16"/>
  <c r="O121" i="16"/>
  <c r="O120" i="16"/>
  <c r="O119" i="16"/>
  <c r="O118" i="16"/>
  <c r="O117" i="16"/>
  <c r="O116" i="16"/>
  <c r="O115" i="16"/>
  <c r="O114" i="16"/>
  <c r="O113" i="16"/>
  <c r="O112" i="16"/>
  <c r="O111" i="16"/>
  <c r="O110" i="16"/>
  <c r="O109" i="16"/>
  <c r="O108" i="16"/>
  <c r="O107" i="16"/>
  <c r="O106" i="16"/>
  <c r="O105" i="16"/>
  <c r="O104" i="16"/>
  <c r="O103" i="16"/>
  <c r="O102" i="16"/>
  <c r="O101" i="16"/>
  <c r="O100" i="16"/>
  <c r="O99" i="16"/>
  <c r="O98" i="16"/>
  <c r="O97" i="16"/>
  <c r="O96" i="16"/>
  <c r="O95" i="16"/>
  <c r="O94" i="16"/>
  <c r="O93" i="16"/>
  <c r="O92" i="16"/>
  <c r="O91" i="16"/>
  <c r="O90" i="16"/>
  <c r="O89" i="16"/>
  <c r="O88" i="16"/>
  <c r="O87" i="16"/>
  <c r="O86" i="16"/>
  <c r="O85" i="16"/>
  <c r="O84" i="16"/>
  <c r="O83" i="16"/>
  <c r="O82" i="16"/>
  <c r="O81" i="16"/>
  <c r="O80" i="16"/>
  <c r="O79" i="16"/>
  <c r="O78" i="16"/>
  <c r="O77" i="16"/>
  <c r="O76" i="16"/>
  <c r="O75" i="16"/>
  <c r="O74" i="16"/>
  <c r="O73" i="16"/>
  <c r="O72" i="16"/>
  <c r="O71" i="16"/>
  <c r="O70" i="16"/>
  <c r="O69" i="16"/>
  <c r="O68" i="16"/>
  <c r="O67" i="16"/>
  <c r="O66" i="16"/>
  <c r="O65" i="16"/>
  <c r="O64" i="16"/>
  <c r="O63" i="16"/>
  <c r="O62" i="16"/>
  <c r="O61" i="16"/>
  <c r="O60" i="16"/>
  <c r="O59" i="16"/>
  <c r="O58" i="16"/>
  <c r="O57" i="16"/>
  <c r="O56" i="16"/>
  <c r="O55" i="16"/>
  <c r="O54" i="16"/>
  <c r="O53" i="16"/>
  <c r="O52" i="16"/>
  <c r="O51" i="16"/>
  <c r="O50" i="16"/>
  <c r="O49" i="16"/>
  <c r="O48" i="16"/>
  <c r="O47" i="16"/>
  <c r="O46" i="16"/>
  <c r="O45" i="16"/>
  <c r="O44" i="16"/>
  <c r="O43" i="16"/>
  <c r="O42" i="16"/>
  <c r="O41" i="16"/>
  <c r="O40" i="16"/>
  <c r="O39" i="16"/>
  <c r="O38" i="16"/>
  <c r="O3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O16" i="16"/>
  <c r="O15" i="16"/>
  <c r="O14" i="16"/>
  <c r="O13" i="16"/>
  <c r="O12" i="16"/>
  <c r="O11" i="16"/>
  <c r="O10" i="16"/>
  <c r="O9" i="16"/>
  <c r="O8" i="16"/>
  <c r="O7" i="16"/>
  <c r="O6" i="16"/>
  <c r="O5" i="16"/>
  <c r="O4" i="16"/>
  <c r="O3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CO2" i="16"/>
  <c r="CL2" i="16"/>
  <c r="CF2" i="16"/>
  <c r="CC2" i="16"/>
  <c r="BZ2" i="16"/>
  <c r="BW2" i="16"/>
  <c r="BT2" i="16"/>
  <c r="BQ2" i="16"/>
  <c r="BN2" i="16"/>
  <c r="BK2" i="16"/>
  <c r="BH2" i="16"/>
  <c r="BE2" i="16"/>
  <c r="BB2" i="16"/>
  <c r="AY2" i="16"/>
  <c r="AV2" i="16"/>
  <c r="AS2" i="16"/>
  <c r="AP2" i="16"/>
  <c r="AM2" i="16"/>
  <c r="AJ2" i="16"/>
  <c r="AG2" i="16"/>
  <c r="AD2" i="16"/>
  <c r="AA2" i="16"/>
  <c r="X2" i="16"/>
  <c r="U2" i="16"/>
  <c r="R2" i="16"/>
  <c r="O2" i="16"/>
  <c r="L2" i="16"/>
  <c r="CM4" i="16"/>
  <c r="CM3" i="16"/>
  <c r="CJ4" i="16"/>
  <c r="CJ3" i="16"/>
  <c r="CG4" i="16"/>
  <c r="CG3" i="16"/>
  <c r="CD4" i="16"/>
  <c r="CD3" i="16"/>
  <c r="CA4" i="16"/>
  <c r="CA3" i="16"/>
  <c r="BX4" i="16"/>
  <c r="BX3" i="16"/>
  <c r="BU4" i="16"/>
  <c r="BU3" i="16"/>
  <c r="BR4" i="16"/>
  <c r="BR3" i="16"/>
  <c r="BO4" i="16"/>
  <c r="BO3" i="16"/>
  <c r="BL4" i="16"/>
  <c r="BL3" i="16"/>
  <c r="BI4" i="16"/>
  <c r="BI3" i="16"/>
  <c r="BF4" i="16"/>
  <c r="BF3" i="16"/>
  <c r="BC4" i="16"/>
  <c r="BC3" i="16"/>
  <c r="AZ4" i="16"/>
  <c r="AZ3" i="16"/>
  <c r="AW4" i="16"/>
  <c r="AW3" i="16"/>
  <c r="AT4" i="16"/>
  <c r="AT3" i="16"/>
  <c r="AQ5" i="16"/>
  <c r="AQ4" i="16"/>
  <c r="AQ3" i="16"/>
  <c r="AN4" i="16"/>
  <c r="AN3" i="16"/>
  <c r="AK4" i="16"/>
  <c r="AK3" i="16"/>
  <c r="AH4" i="16"/>
  <c r="AH3" i="16"/>
  <c r="AE4" i="16"/>
  <c r="AE3" i="16"/>
  <c r="AB4" i="16"/>
  <c r="AB3" i="16"/>
  <c r="Y4" i="16"/>
  <c r="Y3" i="16"/>
  <c r="V4" i="16"/>
  <c r="V3" i="16"/>
  <c r="S4" i="16"/>
  <c r="S3" i="16"/>
  <c r="P3" i="16"/>
  <c r="M4" i="16"/>
  <c r="M3" i="16"/>
  <c r="J4" i="16"/>
  <c r="J3" i="16"/>
  <c r="G3" i="16"/>
  <c r="G4" i="16" s="1"/>
  <c r="CM2" i="16"/>
  <c r="CJ2" i="16"/>
  <c r="CG2" i="16"/>
  <c r="CD2" i="16"/>
  <c r="CA2" i="16"/>
  <c r="BX2" i="16"/>
  <c r="BU2" i="16"/>
  <c r="BR2" i="16"/>
  <c r="BO2" i="16"/>
  <c r="BL2" i="16"/>
  <c r="BI2" i="16"/>
  <c r="BF2" i="16"/>
  <c r="BC2" i="16"/>
  <c r="AZ2" i="16"/>
  <c r="AW2" i="16"/>
  <c r="AT2" i="16"/>
  <c r="AQ2" i="16"/>
  <c r="AN2" i="16"/>
  <c r="AK2" i="16"/>
  <c r="AH2" i="16"/>
  <c r="AE2" i="16"/>
  <c r="AB2" i="16"/>
  <c r="Y2" i="16"/>
  <c r="V2" i="16"/>
  <c r="S2" i="16"/>
  <c r="P2" i="16"/>
  <c r="M2" i="16"/>
  <c r="J2" i="16"/>
  <c r="G2" i="16"/>
  <c r="D2" i="16"/>
  <c r="KQ37" i="36"/>
  <c r="KQ36" i="36"/>
  <c r="KQ35" i="36"/>
  <c r="KQ34" i="36"/>
  <c r="KQ33" i="36"/>
  <c r="KQ32" i="36"/>
  <c r="KQ31" i="36"/>
  <c r="KQ30" i="36"/>
  <c r="KQ29" i="36"/>
  <c r="KQ28" i="36"/>
  <c r="KQ27" i="36"/>
  <c r="KQ26" i="36"/>
  <c r="KQ25" i="36"/>
  <c r="KQ24" i="36"/>
  <c r="KQ23" i="36"/>
  <c r="KQ22" i="36"/>
  <c r="KQ21" i="36"/>
  <c r="KQ20" i="36"/>
  <c r="KQ19" i="36"/>
  <c r="KQ18" i="36"/>
  <c r="KQ17" i="36"/>
  <c r="KQ16" i="36"/>
  <c r="KQ15" i="36"/>
  <c r="KQ14" i="36"/>
  <c r="KQ13" i="36"/>
  <c r="KQ12" i="36"/>
  <c r="KQ11" i="36"/>
  <c r="KQ10" i="36"/>
  <c r="KQ9" i="36"/>
  <c r="KQ8" i="36"/>
  <c r="KQ7" i="36"/>
  <c r="KQ6" i="36"/>
  <c r="KQ5" i="36"/>
  <c r="KQ4" i="36"/>
  <c r="KQ3" i="36"/>
  <c r="KN37" i="36"/>
  <c r="KN36" i="36"/>
  <c r="KN35" i="36"/>
  <c r="KN34" i="36"/>
  <c r="KN33" i="36"/>
  <c r="KN32" i="36"/>
  <c r="KN31" i="36"/>
  <c r="KN30" i="36"/>
  <c r="KN29" i="36"/>
  <c r="KN28" i="36"/>
  <c r="KN27" i="36"/>
  <c r="KN26" i="36"/>
  <c r="KN25" i="36"/>
  <c r="KN24" i="36"/>
  <c r="KN23" i="36"/>
  <c r="KN22" i="36"/>
  <c r="KN21" i="36"/>
  <c r="KN20" i="36"/>
  <c r="KN19" i="36"/>
  <c r="KN18" i="36"/>
  <c r="KN17" i="36"/>
  <c r="KN16" i="36"/>
  <c r="KN15" i="36"/>
  <c r="KN14" i="36"/>
  <c r="KN13" i="36"/>
  <c r="KN12" i="36"/>
  <c r="KN11" i="36"/>
  <c r="KN10" i="36"/>
  <c r="KN9" i="36"/>
  <c r="KN8" i="36"/>
  <c r="KN7" i="36"/>
  <c r="KN6" i="36"/>
  <c r="KN5" i="36"/>
  <c r="KN4" i="36"/>
  <c r="KN3" i="36"/>
  <c r="KK37" i="36"/>
  <c r="KK36" i="36"/>
  <c r="KK35" i="36"/>
  <c r="KK34" i="36"/>
  <c r="KK33" i="36"/>
  <c r="KK32" i="36"/>
  <c r="KK31" i="36"/>
  <c r="KK30" i="36"/>
  <c r="KK29" i="36"/>
  <c r="KK28" i="36"/>
  <c r="KK27" i="36"/>
  <c r="KK26" i="36"/>
  <c r="KK25" i="36"/>
  <c r="KK24" i="36"/>
  <c r="KK23" i="36"/>
  <c r="KK22" i="36"/>
  <c r="KK21" i="36"/>
  <c r="KK20" i="36"/>
  <c r="KK19" i="36"/>
  <c r="KK18" i="36"/>
  <c r="KK17" i="36"/>
  <c r="KK16" i="36"/>
  <c r="KK15" i="36"/>
  <c r="KK14" i="36"/>
  <c r="KK13" i="36"/>
  <c r="KK12" i="36"/>
  <c r="KK11" i="36"/>
  <c r="KK10" i="36"/>
  <c r="KK9" i="36"/>
  <c r="KK8" i="36"/>
  <c r="KK7" i="36"/>
  <c r="KK6" i="36"/>
  <c r="KK5" i="36"/>
  <c r="KK4" i="36"/>
  <c r="KK3" i="36"/>
  <c r="KH37" i="36"/>
  <c r="KH36" i="36"/>
  <c r="KH35" i="36"/>
  <c r="KH34" i="36"/>
  <c r="KH33" i="36"/>
  <c r="KH32" i="36"/>
  <c r="KH31" i="36"/>
  <c r="KH30" i="36"/>
  <c r="KH29" i="36"/>
  <c r="KH28" i="36"/>
  <c r="KH27" i="36"/>
  <c r="KH26" i="36"/>
  <c r="KH25" i="36"/>
  <c r="KH24" i="36"/>
  <c r="KH23" i="36"/>
  <c r="KH22" i="36"/>
  <c r="KH21" i="36"/>
  <c r="KH20" i="36"/>
  <c r="KH19" i="36"/>
  <c r="KH18" i="36"/>
  <c r="KH17" i="36"/>
  <c r="KH16" i="36"/>
  <c r="KH15" i="36"/>
  <c r="KH14" i="36"/>
  <c r="KH13" i="36"/>
  <c r="KH12" i="36"/>
  <c r="KH11" i="36"/>
  <c r="KH10" i="36"/>
  <c r="KH9" i="36"/>
  <c r="KH8" i="36"/>
  <c r="KH7" i="36"/>
  <c r="KH6" i="36"/>
  <c r="KH5" i="36"/>
  <c r="KH4" i="36"/>
  <c r="KH3" i="36"/>
  <c r="KE37" i="36"/>
  <c r="KE36" i="36"/>
  <c r="KE35" i="36"/>
  <c r="KE34" i="36"/>
  <c r="KE33" i="36"/>
  <c r="KE32" i="36"/>
  <c r="KE31" i="36"/>
  <c r="KE30" i="36"/>
  <c r="KE29" i="36"/>
  <c r="KE28" i="36"/>
  <c r="KE27" i="36"/>
  <c r="KE26" i="36"/>
  <c r="KE25" i="36"/>
  <c r="KE24" i="36"/>
  <c r="KE23" i="36"/>
  <c r="KE22" i="36"/>
  <c r="KE21" i="36"/>
  <c r="KE20" i="36"/>
  <c r="KE19" i="36"/>
  <c r="KE18" i="36"/>
  <c r="KE17" i="36"/>
  <c r="KE16" i="36"/>
  <c r="KE15" i="36"/>
  <c r="KE14" i="36"/>
  <c r="KE13" i="36"/>
  <c r="KE12" i="36"/>
  <c r="KE11" i="36"/>
  <c r="KE10" i="36"/>
  <c r="KE9" i="36"/>
  <c r="KE8" i="36"/>
  <c r="KE7" i="36"/>
  <c r="KE6" i="36"/>
  <c r="KE5" i="36"/>
  <c r="KE4" i="36"/>
  <c r="KE3" i="36"/>
  <c r="KB37" i="36"/>
  <c r="KB36" i="36"/>
  <c r="KB35" i="36"/>
  <c r="KB34" i="36"/>
  <c r="KB33" i="36"/>
  <c r="KB32" i="36"/>
  <c r="KB31" i="36"/>
  <c r="KB30" i="36"/>
  <c r="KB29" i="36"/>
  <c r="KB28" i="36"/>
  <c r="KB27" i="36"/>
  <c r="KB26" i="36"/>
  <c r="KB25" i="36"/>
  <c r="KB24" i="36"/>
  <c r="KB23" i="36"/>
  <c r="KB22" i="36"/>
  <c r="KB21" i="36"/>
  <c r="KB20" i="36"/>
  <c r="KB19" i="36"/>
  <c r="KB18" i="36"/>
  <c r="KB17" i="36"/>
  <c r="KB16" i="36"/>
  <c r="KB15" i="36"/>
  <c r="KB14" i="36"/>
  <c r="KB13" i="36"/>
  <c r="KB12" i="36"/>
  <c r="KB11" i="36"/>
  <c r="KB10" i="36"/>
  <c r="KB9" i="36"/>
  <c r="KB8" i="36"/>
  <c r="KB7" i="36"/>
  <c r="KB6" i="36"/>
  <c r="KB5" i="36"/>
  <c r="KB4" i="36"/>
  <c r="KB3" i="36"/>
  <c r="JY37" i="36"/>
  <c r="JY36" i="36"/>
  <c r="JY35" i="36"/>
  <c r="JY34" i="36"/>
  <c r="JY33" i="36"/>
  <c r="JY32" i="36"/>
  <c r="JY31" i="36"/>
  <c r="JY30" i="36"/>
  <c r="JY29" i="36"/>
  <c r="JY28" i="36"/>
  <c r="JY27" i="36"/>
  <c r="JY26" i="36"/>
  <c r="JY25" i="36"/>
  <c r="JY24" i="36"/>
  <c r="JY23" i="36"/>
  <c r="JY22" i="36"/>
  <c r="JY21" i="36"/>
  <c r="JY20" i="36"/>
  <c r="JY19" i="36"/>
  <c r="JY18" i="36"/>
  <c r="JY17" i="36"/>
  <c r="JY16" i="36"/>
  <c r="JY15" i="36"/>
  <c r="JY14" i="36"/>
  <c r="JY13" i="36"/>
  <c r="JY12" i="36"/>
  <c r="JY11" i="36"/>
  <c r="JY10" i="36"/>
  <c r="JY9" i="36"/>
  <c r="JY8" i="36"/>
  <c r="JY7" i="36"/>
  <c r="JY6" i="36"/>
  <c r="JY5" i="36"/>
  <c r="JY4" i="36"/>
  <c r="JY3" i="36"/>
  <c r="JV37" i="36"/>
  <c r="JV36" i="36"/>
  <c r="JV35" i="36"/>
  <c r="JV34" i="36"/>
  <c r="JV33" i="36"/>
  <c r="JV32" i="36"/>
  <c r="JV31" i="36"/>
  <c r="JV30" i="36"/>
  <c r="JV29" i="36"/>
  <c r="JV28" i="36"/>
  <c r="JV27" i="36"/>
  <c r="JV26" i="36"/>
  <c r="JV25" i="36"/>
  <c r="JV24" i="36"/>
  <c r="JV23" i="36"/>
  <c r="JV22" i="36"/>
  <c r="JV21" i="36"/>
  <c r="JV20" i="36"/>
  <c r="JV19" i="36"/>
  <c r="JV18" i="36"/>
  <c r="JV17" i="36"/>
  <c r="JV16" i="36"/>
  <c r="JV15" i="36"/>
  <c r="JV14" i="36"/>
  <c r="JV13" i="36"/>
  <c r="JV12" i="36"/>
  <c r="JV11" i="36"/>
  <c r="JV10" i="36"/>
  <c r="JV9" i="36"/>
  <c r="JV8" i="36"/>
  <c r="JV7" i="36"/>
  <c r="JV6" i="36"/>
  <c r="JV5" i="36"/>
  <c r="JV4" i="36"/>
  <c r="JV3" i="36"/>
  <c r="JS37" i="36"/>
  <c r="JS36" i="36"/>
  <c r="JS35" i="36"/>
  <c r="JS34" i="36"/>
  <c r="JS33" i="36"/>
  <c r="JS32" i="36"/>
  <c r="JS31" i="36"/>
  <c r="JS30" i="36"/>
  <c r="JS29" i="36"/>
  <c r="JS28" i="36"/>
  <c r="JS27" i="36"/>
  <c r="JS26" i="36"/>
  <c r="JS25" i="36"/>
  <c r="JS24" i="36"/>
  <c r="JS23" i="36"/>
  <c r="JS22" i="36"/>
  <c r="JS21" i="36"/>
  <c r="JS20" i="36"/>
  <c r="JS19" i="36"/>
  <c r="JS18" i="36"/>
  <c r="JS17" i="36"/>
  <c r="JS16" i="36"/>
  <c r="JS15" i="36"/>
  <c r="JS14" i="36"/>
  <c r="JS13" i="36"/>
  <c r="JS12" i="36"/>
  <c r="JS11" i="36"/>
  <c r="JS10" i="36"/>
  <c r="JS9" i="36"/>
  <c r="JS8" i="36"/>
  <c r="JS7" i="36"/>
  <c r="JS6" i="36"/>
  <c r="JS5" i="36"/>
  <c r="JS4" i="36"/>
  <c r="JS3" i="36"/>
  <c r="JP37" i="36"/>
  <c r="JP36" i="36"/>
  <c r="JP35" i="36"/>
  <c r="JP34" i="36"/>
  <c r="JP33" i="36"/>
  <c r="JP32" i="36"/>
  <c r="JP31" i="36"/>
  <c r="JP30" i="36"/>
  <c r="JP29" i="36"/>
  <c r="JP28" i="36"/>
  <c r="JP27" i="36"/>
  <c r="JP26" i="36"/>
  <c r="JP25" i="36"/>
  <c r="JP24" i="36"/>
  <c r="JP23" i="36"/>
  <c r="JP22" i="36"/>
  <c r="JP21" i="36"/>
  <c r="JP20" i="36"/>
  <c r="JP19" i="36"/>
  <c r="JP18" i="36"/>
  <c r="JP17" i="36"/>
  <c r="JP16" i="36"/>
  <c r="JP15" i="36"/>
  <c r="JP14" i="36"/>
  <c r="JP13" i="36"/>
  <c r="JP12" i="36"/>
  <c r="JP11" i="36"/>
  <c r="JP10" i="36"/>
  <c r="JP9" i="36"/>
  <c r="JP8" i="36"/>
  <c r="JP7" i="36"/>
  <c r="JP6" i="36"/>
  <c r="JP5" i="36"/>
  <c r="JP4" i="36"/>
  <c r="JP3" i="36"/>
  <c r="JM37" i="36"/>
  <c r="JM36" i="36"/>
  <c r="JM35" i="36"/>
  <c r="JM34" i="36"/>
  <c r="JM33" i="36"/>
  <c r="JM32" i="36"/>
  <c r="JM31" i="36"/>
  <c r="JM30" i="36"/>
  <c r="JM29" i="36"/>
  <c r="JM28" i="36"/>
  <c r="JM27" i="36"/>
  <c r="JM26" i="36"/>
  <c r="JM25" i="36"/>
  <c r="JM24" i="36"/>
  <c r="JM23" i="36"/>
  <c r="JM22" i="36"/>
  <c r="JM21" i="36"/>
  <c r="JM20" i="36"/>
  <c r="JM19" i="36"/>
  <c r="JM18" i="36"/>
  <c r="JM17" i="36"/>
  <c r="JM16" i="36"/>
  <c r="JM15" i="36"/>
  <c r="JM14" i="36"/>
  <c r="JM13" i="36"/>
  <c r="JM12" i="36"/>
  <c r="JM11" i="36"/>
  <c r="JM10" i="36"/>
  <c r="JM9" i="36"/>
  <c r="JM8" i="36"/>
  <c r="JM7" i="36"/>
  <c r="JM6" i="36"/>
  <c r="JM5" i="36"/>
  <c r="JM4" i="36"/>
  <c r="JM3" i="36"/>
  <c r="JJ37" i="36"/>
  <c r="JJ36" i="36"/>
  <c r="JJ35" i="36"/>
  <c r="JJ34" i="36"/>
  <c r="JJ33" i="36"/>
  <c r="JJ32" i="36"/>
  <c r="JJ31" i="36"/>
  <c r="JJ30" i="36"/>
  <c r="JJ29" i="36"/>
  <c r="JJ28" i="36"/>
  <c r="JJ27" i="36"/>
  <c r="JJ26" i="36"/>
  <c r="JJ25" i="36"/>
  <c r="JJ24" i="36"/>
  <c r="JJ23" i="36"/>
  <c r="JJ22" i="36"/>
  <c r="JJ21" i="36"/>
  <c r="JJ20" i="36"/>
  <c r="JJ19" i="36"/>
  <c r="JJ18" i="36"/>
  <c r="JJ17" i="36"/>
  <c r="JJ16" i="36"/>
  <c r="JJ15" i="36"/>
  <c r="JJ14" i="36"/>
  <c r="JJ13" i="36"/>
  <c r="JJ12" i="36"/>
  <c r="JJ11" i="36"/>
  <c r="JJ10" i="36"/>
  <c r="JJ9" i="36"/>
  <c r="JJ8" i="36"/>
  <c r="JJ7" i="36"/>
  <c r="JJ6" i="36"/>
  <c r="JJ5" i="36"/>
  <c r="JJ4" i="36"/>
  <c r="JJ3" i="36"/>
  <c r="JG37" i="36"/>
  <c r="JG36" i="36"/>
  <c r="JG35" i="36"/>
  <c r="JG34" i="36"/>
  <c r="JG33" i="36"/>
  <c r="JG32" i="36"/>
  <c r="JG31" i="36"/>
  <c r="JG30" i="36"/>
  <c r="JG29" i="36"/>
  <c r="JG28" i="36"/>
  <c r="JG27" i="36"/>
  <c r="JG26" i="36"/>
  <c r="JG25" i="36"/>
  <c r="JG24" i="36"/>
  <c r="JG23" i="36"/>
  <c r="JG22" i="36"/>
  <c r="JG21" i="36"/>
  <c r="JG20" i="36"/>
  <c r="JG19" i="36"/>
  <c r="JG18" i="36"/>
  <c r="JG17" i="36"/>
  <c r="JG16" i="36"/>
  <c r="JG15" i="36"/>
  <c r="JG14" i="36"/>
  <c r="JG13" i="36"/>
  <c r="JG12" i="36"/>
  <c r="JG11" i="36"/>
  <c r="JG10" i="36"/>
  <c r="JG9" i="36"/>
  <c r="JG8" i="36"/>
  <c r="JG7" i="36"/>
  <c r="JG6" i="36"/>
  <c r="JG5" i="36"/>
  <c r="JG4" i="36"/>
  <c r="JG3" i="36"/>
  <c r="JD37" i="36"/>
  <c r="JD36" i="36"/>
  <c r="JD35" i="36"/>
  <c r="JD34" i="36"/>
  <c r="JD33" i="36"/>
  <c r="JD32" i="36"/>
  <c r="JD31" i="36"/>
  <c r="JD30" i="36"/>
  <c r="JD29" i="36"/>
  <c r="JD28" i="36"/>
  <c r="JD27" i="36"/>
  <c r="JD26" i="36"/>
  <c r="JD25" i="36"/>
  <c r="JD24" i="36"/>
  <c r="JD23" i="36"/>
  <c r="JD22" i="36"/>
  <c r="JD21" i="36"/>
  <c r="JD20" i="36"/>
  <c r="JD19" i="36"/>
  <c r="JD18" i="36"/>
  <c r="JD17" i="36"/>
  <c r="JD16" i="36"/>
  <c r="JD15" i="36"/>
  <c r="JD14" i="36"/>
  <c r="JD13" i="36"/>
  <c r="JD12" i="36"/>
  <c r="JD11" i="36"/>
  <c r="JD10" i="36"/>
  <c r="JD9" i="36"/>
  <c r="JD8" i="36"/>
  <c r="JD7" i="36"/>
  <c r="JD6" i="36"/>
  <c r="JD5" i="36"/>
  <c r="JD4" i="36"/>
  <c r="JD3" i="36"/>
  <c r="JA37" i="36"/>
  <c r="JA36" i="36"/>
  <c r="JA35" i="36"/>
  <c r="JA34" i="36"/>
  <c r="JA33" i="36"/>
  <c r="JA32" i="36"/>
  <c r="JA31" i="36"/>
  <c r="JA30" i="36"/>
  <c r="JA29" i="36"/>
  <c r="JA28" i="36"/>
  <c r="JA27" i="36"/>
  <c r="JA26" i="36"/>
  <c r="JA25" i="36"/>
  <c r="JA24" i="36"/>
  <c r="JA23" i="36"/>
  <c r="JA22" i="36"/>
  <c r="JA21" i="36"/>
  <c r="JA20" i="36"/>
  <c r="JA19" i="36"/>
  <c r="JA18" i="36"/>
  <c r="JA17" i="36"/>
  <c r="JA16" i="36"/>
  <c r="JA15" i="36"/>
  <c r="JA14" i="36"/>
  <c r="JA13" i="36"/>
  <c r="JA12" i="36"/>
  <c r="JA11" i="36"/>
  <c r="JA10" i="36"/>
  <c r="JA9" i="36"/>
  <c r="JA8" i="36"/>
  <c r="JA7" i="36"/>
  <c r="JA6" i="36"/>
  <c r="JA5" i="36"/>
  <c r="JA4" i="36"/>
  <c r="JA3" i="36"/>
  <c r="IX37" i="36"/>
  <c r="IX36" i="36"/>
  <c r="IX35" i="36"/>
  <c r="IX34" i="36"/>
  <c r="IX33" i="36"/>
  <c r="IX32" i="36"/>
  <c r="IX31" i="36"/>
  <c r="IX30" i="36"/>
  <c r="IX29" i="36"/>
  <c r="IX28" i="36"/>
  <c r="IX27" i="36"/>
  <c r="IX26" i="36"/>
  <c r="IX25" i="36"/>
  <c r="IX24" i="36"/>
  <c r="IX23" i="36"/>
  <c r="IX22" i="36"/>
  <c r="IX21" i="36"/>
  <c r="IX20" i="36"/>
  <c r="IX19" i="36"/>
  <c r="IX18" i="36"/>
  <c r="IX17" i="36"/>
  <c r="IX16" i="36"/>
  <c r="IX15" i="36"/>
  <c r="IX14" i="36"/>
  <c r="IX13" i="36"/>
  <c r="IX12" i="36"/>
  <c r="IX11" i="36"/>
  <c r="IX10" i="36"/>
  <c r="IX9" i="36"/>
  <c r="IX8" i="36"/>
  <c r="IX7" i="36"/>
  <c r="IX6" i="36"/>
  <c r="IX5" i="36"/>
  <c r="IX4" i="36"/>
  <c r="IX3" i="36"/>
  <c r="IU37" i="36"/>
  <c r="IU36" i="36"/>
  <c r="IU35" i="36"/>
  <c r="IU34" i="36"/>
  <c r="IU33" i="36"/>
  <c r="IU32" i="36"/>
  <c r="IU31" i="36"/>
  <c r="IU30" i="36"/>
  <c r="IU29" i="36"/>
  <c r="IU28" i="36"/>
  <c r="IU27" i="36"/>
  <c r="IU26" i="36"/>
  <c r="IU25" i="36"/>
  <c r="IU24" i="36"/>
  <c r="IU23" i="36"/>
  <c r="IU22" i="36"/>
  <c r="IU21" i="36"/>
  <c r="IU20" i="36"/>
  <c r="IU19" i="36"/>
  <c r="IU18" i="36"/>
  <c r="IU17" i="36"/>
  <c r="IU16" i="36"/>
  <c r="IU15" i="36"/>
  <c r="IU14" i="36"/>
  <c r="IU13" i="36"/>
  <c r="IU12" i="36"/>
  <c r="IU11" i="36"/>
  <c r="IU10" i="36"/>
  <c r="IU9" i="36"/>
  <c r="IU8" i="36"/>
  <c r="IU7" i="36"/>
  <c r="IU6" i="36"/>
  <c r="IU5" i="36"/>
  <c r="IU4" i="36"/>
  <c r="IU3" i="36"/>
  <c r="IR37" i="36"/>
  <c r="IR36" i="36"/>
  <c r="IR35" i="36"/>
  <c r="IR34" i="36"/>
  <c r="IR33" i="36"/>
  <c r="IR32" i="36"/>
  <c r="IR31" i="36"/>
  <c r="IR30" i="36"/>
  <c r="IR29" i="36"/>
  <c r="IR28" i="36"/>
  <c r="IR27" i="36"/>
  <c r="IR26" i="36"/>
  <c r="IR25" i="36"/>
  <c r="IR24" i="36"/>
  <c r="IR23" i="36"/>
  <c r="IR22" i="36"/>
  <c r="IR21" i="36"/>
  <c r="IR20" i="36"/>
  <c r="IR19" i="36"/>
  <c r="IR18" i="36"/>
  <c r="IR17" i="36"/>
  <c r="IR16" i="36"/>
  <c r="IR15" i="36"/>
  <c r="IR14" i="36"/>
  <c r="IR13" i="36"/>
  <c r="IR12" i="36"/>
  <c r="IR11" i="36"/>
  <c r="IR10" i="36"/>
  <c r="IR9" i="36"/>
  <c r="IR8" i="36"/>
  <c r="IR7" i="36"/>
  <c r="IR6" i="36"/>
  <c r="IR5" i="36"/>
  <c r="IR4" i="36"/>
  <c r="IR3" i="36"/>
  <c r="IO37" i="36"/>
  <c r="IO36" i="36"/>
  <c r="IO35" i="36"/>
  <c r="IO34" i="36"/>
  <c r="IO33" i="36"/>
  <c r="IO32" i="36"/>
  <c r="IO31" i="36"/>
  <c r="IO30" i="36"/>
  <c r="IO29" i="36"/>
  <c r="IO28" i="36"/>
  <c r="IO27" i="36"/>
  <c r="IO26" i="36"/>
  <c r="IO25" i="36"/>
  <c r="IO24" i="36"/>
  <c r="IO23" i="36"/>
  <c r="IO22" i="36"/>
  <c r="IO21" i="36"/>
  <c r="IO20" i="36"/>
  <c r="IO19" i="36"/>
  <c r="IO18" i="36"/>
  <c r="IO17" i="36"/>
  <c r="IO16" i="36"/>
  <c r="IO15" i="36"/>
  <c r="IO14" i="36"/>
  <c r="IO13" i="36"/>
  <c r="IO12" i="36"/>
  <c r="IO11" i="36"/>
  <c r="IO10" i="36"/>
  <c r="IO9" i="36"/>
  <c r="IO8" i="36"/>
  <c r="IO7" i="36"/>
  <c r="IO6" i="36"/>
  <c r="IO5" i="36"/>
  <c r="IO4" i="36"/>
  <c r="IO3" i="36"/>
  <c r="IL37" i="36"/>
  <c r="IL36" i="36"/>
  <c r="IL35" i="36"/>
  <c r="IL34" i="36"/>
  <c r="IL33" i="36"/>
  <c r="IL32" i="36"/>
  <c r="IL31" i="36"/>
  <c r="IL30" i="36"/>
  <c r="IL29" i="36"/>
  <c r="IL28" i="36"/>
  <c r="IL27" i="36"/>
  <c r="IL26" i="36"/>
  <c r="IL25" i="36"/>
  <c r="IL24" i="36"/>
  <c r="IL23" i="36"/>
  <c r="IL22" i="36"/>
  <c r="IL21" i="36"/>
  <c r="IL20" i="36"/>
  <c r="IL19" i="36"/>
  <c r="IL18" i="36"/>
  <c r="IL17" i="36"/>
  <c r="IL16" i="36"/>
  <c r="IL15" i="36"/>
  <c r="IL14" i="36"/>
  <c r="IL13" i="36"/>
  <c r="IL12" i="36"/>
  <c r="IL11" i="36"/>
  <c r="IL10" i="36"/>
  <c r="IL9" i="36"/>
  <c r="IL8" i="36"/>
  <c r="IL7" i="36"/>
  <c r="IL6" i="36"/>
  <c r="IL5" i="36"/>
  <c r="IL4" i="36"/>
  <c r="IL3" i="36"/>
  <c r="II37" i="36"/>
  <c r="II36" i="36"/>
  <c r="II35" i="36"/>
  <c r="II34" i="36"/>
  <c r="II33" i="36"/>
  <c r="II32" i="36"/>
  <c r="II31" i="36"/>
  <c r="II30" i="36"/>
  <c r="II29" i="36"/>
  <c r="II28" i="36"/>
  <c r="II27" i="36"/>
  <c r="II26" i="36"/>
  <c r="II25" i="36"/>
  <c r="II24" i="36"/>
  <c r="II23" i="36"/>
  <c r="II22" i="36"/>
  <c r="II21" i="36"/>
  <c r="II20" i="36"/>
  <c r="II19" i="36"/>
  <c r="II18" i="36"/>
  <c r="II17" i="36"/>
  <c r="II16" i="36"/>
  <c r="II15" i="36"/>
  <c r="II14" i="36"/>
  <c r="II13" i="36"/>
  <c r="II12" i="36"/>
  <c r="II11" i="36"/>
  <c r="II10" i="36"/>
  <c r="II9" i="36"/>
  <c r="II8" i="36"/>
  <c r="II7" i="36"/>
  <c r="II6" i="36"/>
  <c r="II5" i="36"/>
  <c r="II4" i="36"/>
  <c r="II3" i="36"/>
  <c r="IF37" i="36"/>
  <c r="IF36" i="36"/>
  <c r="IF35" i="36"/>
  <c r="IF34" i="36"/>
  <c r="IF33" i="36"/>
  <c r="IF32" i="36"/>
  <c r="IF31" i="36"/>
  <c r="IF30" i="36"/>
  <c r="IF29" i="36"/>
  <c r="IF28" i="36"/>
  <c r="IF27" i="36"/>
  <c r="IF26" i="36"/>
  <c r="IF25" i="36"/>
  <c r="IF24" i="36"/>
  <c r="IF23" i="36"/>
  <c r="IF22" i="36"/>
  <c r="IF21" i="36"/>
  <c r="IF20" i="36"/>
  <c r="IF19" i="36"/>
  <c r="IF18" i="36"/>
  <c r="IF17" i="36"/>
  <c r="IF16" i="36"/>
  <c r="IF15" i="36"/>
  <c r="IF14" i="36"/>
  <c r="IF13" i="36"/>
  <c r="IF12" i="36"/>
  <c r="IF11" i="36"/>
  <c r="IF10" i="36"/>
  <c r="IF9" i="36"/>
  <c r="IF8" i="36"/>
  <c r="IF7" i="36"/>
  <c r="IF6" i="36"/>
  <c r="IF5" i="36"/>
  <c r="IF4" i="36"/>
  <c r="IF3" i="36"/>
  <c r="IC37" i="36"/>
  <c r="IC36" i="36"/>
  <c r="IC35" i="36"/>
  <c r="IC34" i="36"/>
  <c r="IC33" i="36"/>
  <c r="IC32" i="36"/>
  <c r="IC31" i="36"/>
  <c r="IC30" i="36"/>
  <c r="IC29" i="36"/>
  <c r="IC28" i="36"/>
  <c r="IC27" i="36"/>
  <c r="IC26" i="36"/>
  <c r="IC25" i="36"/>
  <c r="IC24" i="36"/>
  <c r="IC23" i="36"/>
  <c r="IC22" i="36"/>
  <c r="IC21" i="36"/>
  <c r="IC20" i="36"/>
  <c r="IC19" i="36"/>
  <c r="IC18" i="36"/>
  <c r="IC17" i="36"/>
  <c r="IC16" i="36"/>
  <c r="IC15" i="36"/>
  <c r="IC14" i="36"/>
  <c r="IC13" i="36"/>
  <c r="IC12" i="36"/>
  <c r="IC11" i="36"/>
  <c r="IC10" i="36"/>
  <c r="IC9" i="36"/>
  <c r="IC8" i="36"/>
  <c r="IC7" i="36"/>
  <c r="IC6" i="36"/>
  <c r="IC5" i="36"/>
  <c r="IC4" i="36"/>
  <c r="IC3" i="36"/>
  <c r="HZ37" i="36"/>
  <c r="HZ36" i="36"/>
  <c r="HZ35" i="36"/>
  <c r="HZ34" i="36"/>
  <c r="HZ33" i="36"/>
  <c r="HZ32" i="36"/>
  <c r="HZ31" i="36"/>
  <c r="HZ30" i="36"/>
  <c r="HZ29" i="36"/>
  <c r="HZ28" i="36"/>
  <c r="HZ27" i="36"/>
  <c r="HZ26" i="36"/>
  <c r="HZ25" i="36"/>
  <c r="HZ24" i="36"/>
  <c r="HZ23" i="36"/>
  <c r="HZ22" i="36"/>
  <c r="HZ21" i="36"/>
  <c r="HZ20" i="36"/>
  <c r="HZ19" i="36"/>
  <c r="HZ18" i="36"/>
  <c r="HZ17" i="36"/>
  <c r="HZ16" i="36"/>
  <c r="HZ15" i="36"/>
  <c r="HZ14" i="36"/>
  <c r="HZ13" i="36"/>
  <c r="HZ12" i="36"/>
  <c r="HZ11" i="36"/>
  <c r="HZ10" i="36"/>
  <c r="HZ9" i="36"/>
  <c r="HZ8" i="36"/>
  <c r="HZ7" i="36"/>
  <c r="HZ6" i="36"/>
  <c r="HZ5" i="36"/>
  <c r="HZ4" i="36"/>
  <c r="HZ3" i="36"/>
  <c r="HW37" i="36"/>
  <c r="HW36" i="36"/>
  <c r="HW35" i="36"/>
  <c r="HW34" i="36"/>
  <c r="HW33" i="36"/>
  <c r="HW32" i="36"/>
  <c r="HW31" i="36"/>
  <c r="HW30" i="36"/>
  <c r="HW29" i="36"/>
  <c r="HW28" i="36"/>
  <c r="HW27" i="36"/>
  <c r="HW26" i="36"/>
  <c r="HW25" i="36"/>
  <c r="HW24" i="36"/>
  <c r="HW23" i="36"/>
  <c r="HW22" i="36"/>
  <c r="HW21" i="36"/>
  <c r="HW20" i="36"/>
  <c r="HW19" i="36"/>
  <c r="HW18" i="36"/>
  <c r="HW17" i="36"/>
  <c r="HW16" i="36"/>
  <c r="HW15" i="36"/>
  <c r="HW14" i="36"/>
  <c r="HW13" i="36"/>
  <c r="HW12" i="36"/>
  <c r="HW11" i="36"/>
  <c r="HW10" i="36"/>
  <c r="HW9" i="36"/>
  <c r="HW8" i="36"/>
  <c r="HW7" i="36"/>
  <c r="HW6" i="36"/>
  <c r="HW5" i="36"/>
  <c r="HW4" i="36"/>
  <c r="HW3" i="36"/>
  <c r="HT37" i="36"/>
  <c r="HT36" i="36"/>
  <c r="HT35" i="36"/>
  <c r="HT34" i="36"/>
  <c r="HT33" i="36"/>
  <c r="HT32" i="36"/>
  <c r="HT31" i="36"/>
  <c r="HT30" i="36"/>
  <c r="HT29" i="36"/>
  <c r="HT28" i="36"/>
  <c r="HT27" i="36"/>
  <c r="HT26" i="36"/>
  <c r="HT25" i="36"/>
  <c r="HT24" i="36"/>
  <c r="HT23" i="36"/>
  <c r="HT22" i="36"/>
  <c r="HT21" i="36"/>
  <c r="HT20" i="36"/>
  <c r="HT19" i="36"/>
  <c r="HT18" i="36"/>
  <c r="HT17" i="36"/>
  <c r="HT16" i="36"/>
  <c r="HT15" i="36"/>
  <c r="HT14" i="36"/>
  <c r="HT13" i="36"/>
  <c r="HT12" i="36"/>
  <c r="HT11" i="36"/>
  <c r="HT10" i="36"/>
  <c r="HT9" i="36"/>
  <c r="HT8" i="36"/>
  <c r="HT7" i="36"/>
  <c r="HT6" i="36"/>
  <c r="HT5" i="36"/>
  <c r="HT4" i="36"/>
  <c r="HT3" i="36"/>
  <c r="HQ37" i="36"/>
  <c r="HQ36" i="36"/>
  <c r="HQ35" i="36"/>
  <c r="HQ34" i="36"/>
  <c r="HQ33" i="36"/>
  <c r="HQ32" i="36"/>
  <c r="HQ31" i="36"/>
  <c r="HQ30" i="36"/>
  <c r="HQ29" i="36"/>
  <c r="HQ28" i="36"/>
  <c r="HQ27" i="36"/>
  <c r="HQ26" i="36"/>
  <c r="HQ25" i="36"/>
  <c r="HQ24" i="36"/>
  <c r="HQ23" i="36"/>
  <c r="HQ22" i="36"/>
  <c r="HQ21" i="36"/>
  <c r="HQ20" i="36"/>
  <c r="HQ19" i="36"/>
  <c r="HQ18" i="36"/>
  <c r="HQ17" i="36"/>
  <c r="HQ16" i="36"/>
  <c r="HQ15" i="36"/>
  <c r="HQ14" i="36"/>
  <c r="HQ13" i="36"/>
  <c r="HQ12" i="36"/>
  <c r="HQ11" i="36"/>
  <c r="HQ10" i="36"/>
  <c r="HQ9" i="36"/>
  <c r="HQ8" i="36"/>
  <c r="HQ7" i="36"/>
  <c r="HQ6" i="36"/>
  <c r="HQ5" i="36"/>
  <c r="HQ4" i="36"/>
  <c r="HQ3" i="36"/>
  <c r="HN37" i="36"/>
  <c r="HN36" i="36"/>
  <c r="HN35" i="36"/>
  <c r="HN34" i="36"/>
  <c r="HN33" i="36"/>
  <c r="HN32" i="36"/>
  <c r="HN31" i="36"/>
  <c r="HN30" i="36"/>
  <c r="HN29" i="36"/>
  <c r="HN28" i="36"/>
  <c r="HN27" i="36"/>
  <c r="HN26" i="36"/>
  <c r="HN25" i="36"/>
  <c r="HN24" i="36"/>
  <c r="HN23" i="36"/>
  <c r="HN22" i="36"/>
  <c r="HN21" i="36"/>
  <c r="HN20" i="36"/>
  <c r="HN19" i="36"/>
  <c r="HN18" i="36"/>
  <c r="HN17" i="36"/>
  <c r="HN16" i="36"/>
  <c r="HN15" i="36"/>
  <c r="HN14" i="36"/>
  <c r="HN13" i="36"/>
  <c r="HN12" i="36"/>
  <c r="HN11" i="36"/>
  <c r="HN10" i="36"/>
  <c r="HN9" i="36"/>
  <c r="HN8" i="36"/>
  <c r="HN7" i="36"/>
  <c r="HN6" i="36"/>
  <c r="HN5" i="36"/>
  <c r="HN4" i="36"/>
  <c r="HN3" i="36"/>
  <c r="HK37" i="36"/>
  <c r="HK36" i="36"/>
  <c r="HK35" i="36"/>
  <c r="HK34" i="36"/>
  <c r="HK33" i="36"/>
  <c r="HK32" i="36"/>
  <c r="HK31" i="36"/>
  <c r="HK30" i="36"/>
  <c r="HK29" i="36"/>
  <c r="HK28" i="36"/>
  <c r="HK27" i="36"/>
  <c r="HK26" i="36"/>
  <c r="HK25" i="36"/>
  <c r="HK24" i="36"/>
  <c r="HK23" i="36"/>
  <c r="HK22" i="36"/>
  <c r="HK21" i="36"/>
  <c r="HK20" i="36"/>
  <c r="HK19" i="36"/>
  <c r="HK18" i="36"/>
  <c r="HK17" i="36"/>
  <c r="HK16" i="36"/>
  <c r="HK15" i="36"/>
  <c r="HK14" i="36"/>
  <c r="HK13" i="36"/>
  <c r="HK12" i="36"/>
  <c r="HK11" i="36"/>
  <c r="HK10" i="36"/>
  <c r="HK9" i="36"/>
  <c r="HK8" i="36"/>
  <c r="HK7" i="36"/>
  <c r="HK6" i="36"/>
  <c r="HK5" i="36"/>
  <c r="HK4" i="36"/>
  <c r="HK3" i="36"/>
  <c r="HH37" i="36"/>
  <c r="HH36" i="36"/>
  <c r="HH35" i="36"/>
  <c r="HH34" i="36"/>
  <c r="HH33" i="36"/>
  <c r="HH32" i="36"/>
  <c r="HH31" i="36"/>
  <c r="HH30" i="36"/>
  <c r="HH29" i="36"/>
  <c r="HH28" i="36"/>
  <c r="HH27" i="36"/>
  <c r="HH26" i="36"/>
  <c r="HH25" i="36"/>
  <c r="HH24" i="36"/>
  <c r="HH23" i="36"/>
  <c r="HH22" i="36"/>
  <c r="HH21" i="36"/>
  <c r="HH20" i="36"/>
  <c r="HH19" i="36"/>
  <c r="HH18" i="36"/>
  <c r="HH17" i="36"/>
  <c r="HH16" i="36"/>
  <c r="HH15" i="36"/>
  <c r="HH14" i="36"/>
  <c r="HH13" i="36"/>
  <c r="HH12" i="36"/>
  <c r="HH11" i="36"/>
  <c r="HH10" i="36"/>
  <c r="HH9" i="36"/>
  <c r="HH8" i="36"/>
  <c r="HH7" i="36"/>
  <c r="HH6" i="36"/>
  <c r="HH5" i="36"/>
  <c r="HH4" i="36"/>
  <c r="HH3" i="36"/>
  <c r="HE37" i="36"/>
  <c r="HE36" i="36"/>
  <c r="HE35" i="36"/>
  <c r="HE34" i="36"/>
  <c r="HE33" i="36"/>
  <c r="HE32" i="36"/>
  <c r="HE31" i="36"/>
  <c r="HE30" i="36"/>
  <c r="HE29" i="36"/>
  <c r="HE28" i="36"/>
  <c r="HE27" i="36"/>
  <c r="HE26" i="36"/>
  <c r="HE25" i="36"/>
  <c r="HE24" i="36"/>
  <c r="HE23" i="36"/>
  <c r="HE22" i="36"/>
  <c r="HE21" i="36"/>
  <c r="HE20" i="36"/>
  <c r="HE19" i="36"/>
  <c r="HE18" i="36"/>
  <c r="HE17" i="36"/>
  <c r="HE16" i="36"/>
  <c r="HE15" i="36"/>
  <c r="HE14" i="36"/>
  <c r="HE13" i="36"/>
  <c r="HE12" i="36"/>
  <c r="HE11" i="36"/>
  <c r="HE10" i="36"/>
  <c r="HE9" i="36"/>
  <c r="HE8" i="36"/>
  <c r="HE7" i="36"/>
  <c r="HE6" i="36"/>
  <c r="HE5" i="36"/>
  <c r="HE4" i="36"/>
  <c r="HE3" i="36"/>
  <c r="HB37" i="36"/>
  <c r="HB36" i="36"/>
  <c r="HB35" i="36"/>
  <c r="HB34" i="36"/>
  <c r="HB33" i="36"/>
  <c r="HB32" i="36"/>
  <c r="HB31" i="36"/>
  <c r="HB30" i="36"/>
  <c r="HB29" i="36"/>
  <c r="HB28" i="36"/>
  <c r="HB27" i="36"/>
  <c r="HB26" i="36"/>
  <c r="HB25" i="36"/>
  <c r="HB24" i="36"/>
  <c r="HB23" i="36"/>
  <c r="HB22" i="36"/>
  <c r="HB21" i="36"/>
  <c r="HB20" i="36"/>
  <c r="HB19" i="36"/>
  <c r="HB18" i="36"/>
  <c r="HB17" i="36"/>
  <c r="HB16" i="36"/>
  <c r="HB15" i="36"/>
  <c r="HB14" i="36"/>
  <c r="HB13" i="36"/>
  <c r="HB12" i="36"/>
  <c r="HB11" i="36"/>
  <c r="HB10" i="36"/>
  <c r="HB9" i="36"/>
  <c r="HB8" i="36"/>
  <c r="HB7" i="36"/>
  <c r="HB6" i="36"/>
  <c r="HB5" i="36"/>
  <c r="HB4" i="36"/>
  <c r="HB3" i="36"/>
  <c r="GY37" i="36"/>
  <c r="GY36" i="36"/>
  <c r="GY35" i="36"/>
  <c r="GY34" i="36"/>
  <c r="GY33" i="36"/>
  <c r="GY32" i="36"/>
  <c r="GY31" i="36"/>
  <c r="GY30" i="36"/>
  <c r="GY29" i="36"/>
  <c r="GY28" i="36"/>
  <c r="GY27" i="36"/>
  <c r="GY26" i="36"/>
  <c r="GY25" i="36"/>
  <c r="GY24" i="36"/>
  <c r="GY23" i="36"/>
  <c r="GY22" i="36"/>
  <c r="GY21" i="36"/>
  <c r="GY20" i="36"/>
  <c r="GY19" i="36"/>
  <c r="GY18" i="36"/>
  <c r="GY17" i="36"/>
  <c r="GY16" i="36"/>
  <c r="GY15" i="36"/>
  <c r="GY14" i="36"/>
  <c r="GY13" i="36"/>
  <c r="GY12" i="36"/>
  <c r="GY11" i="36"/>
  <c r="GY10" i="36"/>
  <c r="GY9" i="36"/>
  <c r="GY8" i="36"/>
  <c r="GY7" i="36"/>
  <c r="GY6" i="36"/>
  <c r="GY5" i="36"/>
  <c r="GY4" i="36"/>
  <c r="GY3" i="36"/>
  <c r="GV37" i="36"/>
  <c r="GV36" i="36"/>
  <c r="GV35" i="36"/>
  <c r="GV34" i="36"/>
  <c r="GV33" i="36"/>
  <c r="GV32" i="36"/>
  <c r="GV31" i="36"/>
  <c r="GV30" i="36"/>
  <c r="GV29" i="36"/>
  <c r="GV28" i="36"/>
  <c r="GV27" i="36"/>
  <c r="GV26" i="36"/>
  <c r="GV25" i="36"/>
  <c r="GV24" i="36"/>
  <c r="GV23" i="36"/>
  <c r="GV22" i="36"/>
  <c r="GV21" i="36"/>
  <c r="GV20" i="36"/>
  <c r="GV19" i="36"/>
  <c r="GV18" i="36"/>
  <c r="GV17" i="36"/>
  <c r="GV16" i="36"/>
  <c r="GV15" i="36"/>
  <c r="GV14" i="36"/>
  <c r="GV13" i="36"/>
  <c r="GV12" i="36"/>
  <c r="GV11" i="36"/>
  <c r="GV10" i="36"/>
  <c r="GV9" i="36"/>
  <c r="GV8" i="36"/>
  <c r="GV7" i="36"/>
  <c r="GV6" i="36"/>
  <c r="GV5" i="36"/>
  <c r="GV4" i="36"/>
  <c r="GV3" i="36"/>
  <c r="GS37" i="36"/>
  <c r="GS36" i="36"/>
  <c r="GS35" i="36"/>
  <c r="GS34" i="36"/>
  <c r="GS33" i="36"/>
  <c r="GS32" i="36"/>
  <c r="GS31" i="36"/>
  <c r="GS30" i="36"/>
  <c r="GS29" i="36"/>
  <c r="GS28" i="36"/>
  <c r="GS27" i="36"/>
  <c r="GS26" i="36"/>
  <c r="GS25" i="36"/>
  <c r="GS24" i="36"/>
  <c r="GS23" i="36"/>
  <c r="GS22" i="36"/>
  <c r="GS21" i="36"/>
  <c r="GS20" i="36"/>
  <c r="GS19" i="36"/>
  <c r="GS18" i="36"/>
  <c r="GS17" i="36"/>
  <c r="GS16" i="36"/>
  <c r="GS15" i="36"/>
  <c r="GS14" i="36"/>
  <c r="GS13" i="36"/>
  <c r="GS12" i="36"/>
  <c r="GS11" i="36"/>
  <c r="GS10" i="36"/>
  <c r="GS9" i="36"/>
  <c r="GS8" i="36"/>
  <c r="GS7" i="36"/>
  <c r="GS6" i="36"/>
  <c r="GS5" i="36"/>
  <c r="GS4" i="36"/>
  <c r="GS3" i="36"/>
  <c r="GP37" i="36"/>
  <c r="GP36" i="36"/>
  <c r="GP35" i="36"/>
  <c r="GP34" i="36"/>
  <c r="GP33" i="36"/>
  <c r="GP32" i="36"/>
  <c r="GP31" i="36"/>
  <c r="GP30" i="36"/>
  <c r="GP29" i="36"/>
  <c r="GP28" i="36"/>
  <c r="GP27" i="36"/>
  <c r="GP26" i="36"/>
  <c r="GP25" i="36"/>
  <c r="GP24" i="36"/>
  <c r="GP23" i="36"/>
  <c r="GP22" i="36"/>
  <c r="GP21" i="36"/>
  <c r="GP20" i="36"/>
  <c r="GP19" i="36"/>
  <c r="GP18" i="36"/>
  <c r="GP17" i="36"/>
  <c r="GP16" i="36"/>
  <c r="GP15" i="36"/>
  <c r="GP14" i="36"/>
  <c r="GP13" i="36"/>
  <c r="GP12" i="36"/>
  <c r="GP11" i="36"/>
  <c r="GP10" i="36"/>
  <c r="GP9" i="36"/>
  <c r="GP8" i="36"/>
  <c r="GP7" i="36"/>
  <c r="GP6" i="36"/>
  <c r="GP5" i="36"/>
  <c r="GP4" i="36"/>
  <c r="GP3" i="36"/>
  <c r="GM37" i="36"/>
  <c r="GM36" i="36"/>
  <c r="GM35" i="36"/>
  <c r="GM34" i="36"/>
  <c r="GM33" i="36"/>
  <c r="GM32" i="36"/>
  <c r="GM31" i="36"/>
  <c r="GM30" i="36"/>
  <c r="GM29" i="36"/>
  <c r="GM28" i="36"/>
  <c r="GM27" i="36"/>
  <c r="GM26" i="36"/>
  <c r="GM25" i="36"/>
  <c r="GM24" i="36"/>
  <c r="GM23" i="36"/>
  <c r="GM22" i="36"/>
  <c r="GM21" i="36"/>
  <c r="GM20" i="36"/>
  <c r="GM19" i="36"/>
  <c r="GM18" i="36"/>
  <c r="GM17" i="36"/>
  <c r="GM16" i="36"/>
  <c r="GM15" i="36"/>
  <c r="GM14" i="36"/>
  <c r="GM13" i="36"/>
  <c r="GM12" i="36"/>
  <c r="GM11" i="36"/>
  <c r="GM10" i="36"/>
  <c r="GM9" i="36"/>
  <c r="GM8" i="36"/>
  <c r="GM7" i="36"/>
  <c r="GM6" i="36"/>
  <c r="GM5" i="36"/>
  <c r="GM4" i="36"/>
  <c r="GM3" i="36"/>
  <c r="GJ37" i="36"/>
  <c r="GJ36" i="36"/>
  <c r="GJ35" i="36"/>
  <c r="GJ34" i="36"/>
  <c r="GJ33" i="36"/>
  <c r="GJ32" i="36"/>
  <c r="GJ31" i="36"/>
  <c r="GJ30" i="36"/>
  <c r="GJ29" i="36"/>
  <c r="GJ28" i="36"/>
  <c r="GJ27" i="36"/>
  <c r="GJ26" i="36"/>
  <c r="GJ25" i="36"/>
  <c r="GJ24" i="36"/>
  <c r="GJ23" i="36"/>
  <c r="GJ22" i="36"/>
  <c r="GJ21" i="36"/>
  <c r="GJ20" i="36"/>
  <c r="GJ19" i="36"/>
  <c r="GJ18" i="36"/>
  <c r="GJ17" i="36"/>
  <c r="GJ16" i="36"/>
  <c r="GJ15" i="36"/>
  <c r="GJ14" i="36"/>
  <c r="GJ13" i="36"/>
  <c r="GJ12" i="36"/>
  <c r="GJ11" i="36"/>
  <c r="GJ10" i="36"/>
  <c r="GJ9" i="36"/>
  <c r="GJ8" i="36"/>
  <c r="GJ7" i="36"/>
  <c r="GJ6" i="36"/>
  <c r="GJ5" i="36"/>
  <c r="GJ4" i="36"/>
  <c r="GJ3" i="36"/>
  <c r="GG37" i="36"/>
  <c r="GG36" i="36"/>
  <c r="GG35" i="36"/>
  <c r="GG34" i="36"/>
  <c r="GG33" i="36"/>
  <c r="GG32" i="36"/>
  <c r="GG31" i="36"/>
  <c r="GG30" i="36"/>
  <c r="GG29" i="36"/>
  <c r="GG28" i="36"/>
  <c r="GG27" i="36"/>
  <c r="GG26" i="36"/>
  <c r="GG25" i="36"/>
  <c r="GG24" i="36"/>
  <c r="GG23" i="36"/>
  <c r="GG22" i="36"/>
  <c r="GG21" i="36"/>
  <c r="GG20" i="36"/>
  <c r="GG19" i="36"/>
  <c r="GG18" i="36"/>
  <c r="GG17" i="36"/>
  <c r="GG16" i="36"/>
  <c r="GG15" i="36"/>
  <c r="GG14" i="36"/>
  <c r="GG13" i="36"/>
  <c r="GG12" i="36"/>
  <c r="GG11" i="36"/>
  <c r="GG10" i="36"/>
  <c r="GG9" i="36"/>
  <c r="GG8" i="36"/>
  <c r="GG7" i="36"/>
  <c r="GG6" i="36"/>
  <c r="GG5" i="36"/>
  <c r="GG4" i="36"/>
  <c r="GG3" i="36"/>
  <c r="GD37" i="36"/>
  <c r="GD36" i="36"/>
  <c r="GD35" i="36"/>
  <c r="GD34" i="36"/>
  <c r="GD33" i="36"/>
  <c r="GD32" i="36"/>
  <c r="GD31" i="36"/>
  <c r="GD30" i="36"/>
  <c r="GD29" i="36"/>
  <c r="GD28" i="36"/>
  <c r="GD27" i="36"/>
  <c r="GD26" i="36"/>
  <c r="GD25" i="36"/>
  <c r="GD24" i="36"/>
  <c r="GD23" i="36"/>
  <c r="GD22" i="36"/>
  <c r="GD21" i="36"/>
  <c r="GD20" i="36"/>
  <c r="GD19" i="36"/>
  <c r="GD18" i="36"/>
  <c r="GD17" i="36"/>
  <c r="GD16" i="36"/>
  <c r="GD15" i="36"/>
  <c r="GD14" i="36"/>
  <c r="GD13" i="36"/>
  <c r="GD12" i="36"/>
  <c r="GD11" i="36"/>
  <c r="GD10" i="36"/>
  <c r="GD9" i="36"/>
  <c r="GD8" i="36"/>
  <c r="GD7" i="36"/>
  <c r="GD6" i="36"/>
  <c r="GD5" i="36"/>
  <c r="GD4" i="36"/>
  <c r="GD3" i="36"/>
  <c r="GA37" i="36"/>
  <c r="GA36" i="36"/>
  <c r="GA35" i="36"/>
  <c r="GA34" i="36"/>
  <c r="GA33" i="36"/>
  <c r="GA32" i="36"/>
  <c r="GA31" i="36"/>
  <c r="GA30" i="36"/>
  <c r="GA29" i="36"/>
  <c r="GA28" i="36"/>
  <c r="GA27" i="36"/>
  <c r="GA26" i="36"/>
  <c r="GA25" i="36"/>
  <c r="GA24" i="36"/>
  <c r="GA23" i="36"/>
  <c r="GA22" i="36"/>
  <c r="GA21" i="36"/>
  <c r="GA20" i="36"/>
  <c r="GA19" i="36"/>
  <c r="GA18" i="36"/>
  <c r="GA17" i="36"/>
  <c r="GA16" i="36"/>
  <c r="GA15" i="36"/>
  <c r="GA14" i="36"/>
  <c r="GA13" i="36"/>
  <c r="GA12" i="36"/>
  <c r="GA11" i="36"/>
  <c r="GA10" i="36"/>
  <c r="GA9" i="36"/>
  <c r="GA8" i="36"/>
  <c r="GA7" i="36"/>
  <c r="GA6" i="36"/>
  <c r="GA5" i="36"/>
  <c r="GA4" i="36"/>
  <c r="GA3" i="36"/>
  <c r="FX37" i="36"/>
  <c r="FX36" i="36"/>
  <c r="FX35" i="36"/>
  <c r="FX34" i="36"/>
  <c r="FX33" i="36"/>
  <c r="FX32" i="36"/>
  <c r="FX31" i="36"/>
  <c r="FX30" i="36"/>
  <c r="FX29" i="36"/>
  <c r="FX28" i="36"/>
  <c r="FX27" i="36"/>
  <c r="FX26" i="36"/>
  <c r="FX25" i="36"/>
  <c r="FX24" i="36"/>
  <c r="FX23" i="36"/>
  <c r="FX22" i="36"/>
  <c r="FX21" i="36"/>
  <c r="FX20" i="36"/>
  <c r="FX19" i="36"/>
  <c r="FX18" i="36"/>
  <c r="FX17" i="36"/>
  <c r="FX16" i="36"/>
  <c r="FX15" i="36"/>
  <c r="FX14" i="36"/>
  <c r="FX13" i="36"/>
  <c r="FX12" i="36"/>
  <c r="FX11" i="36"/>
  <c r="FX10" i="36"/>
  <c r="FX9" i="36"/>
  <c r="FX8" i="36"/>
  <c r="FX7" i="36"/>
  <c r="FX6" i="36"/>
  <c r="FX5" i="36"/>
  <c r="FX4" i="36"/>
  <c r="FX3" i="36"/>
  <c r="FU37" i="36"/>
  <c r="FU36" i="36"/>
  <c r="FU35" i="36"/>
  <c r="FU34" i="36"/>
  <c r="FU33" i="36"/>
  <c r="FU32" i="36"/>
  <c r="FU31" i="36"/>
  <c r="FU30" i="36"/>
  <c r="FU29" i="36"/>
  <c r="FU28" i="36"/>
  <c r="FU27" i="36"/>
  <c r="FU26" i="36"/>
  <c r="FU25" i="36"/>
  <c r="FU24" i="36"/>
  <c r="FU23" i="36"/>
  <c r="FU22" i="36"/>
  <c r="FU21" i="36"/>
  <c r="FU20" i="36"/>
  <c r="FU19" i="36"/>
  <c r="FU18" i="36"/>
  <c r="FU17" i="36"/>
  <c r="FU16" i="36"/>
  <c r="FU15" i="36"/>
  <c r="FU14" i="36"/>
  <c r="FU13" i="36"/>
  <c r="FU12" i="36"/>
  <c r="FU11" i="36"/>
  <c r="FU10" i="36"/>
  <c r="FU9" i="36"/>
  <c r="FU8" i="36"/>
  <c r="FU7" i="36"/>
  <c r="FU6" i="36"/>
  <c r="FU5" i="36"/>
  <c r="FU4" i="36"/>
  <c r="FU3" i="36"/>
  <c r="FR37" i="36"/>
  <c r="FR36" i="36"/>
  <c r="FR35" i="36"/>
  <c r="FR34" i="36"/>
  <c r="FR33" i="36"/>
  <c r="FR32" i="36"/>
  <c r="FR31" i="36"/>
  <c r="FR30" i="36"/>
  <c r="FR29" i="36"/>
  <c r="FR28" i="36"/>
  <c r="FR27" i="36"/>
  <c r="FR26" i="36"/>
  <c r="FR25" i="36"/>
  <c r="FR24" i="36"/>
  <c r="FR23" i="36"/>
  <c r="FR22" i="36"/>
  <c r="FR21" i="36"/>
  <c r="FR20" i="36"/>
  <c r="FR19" i="36"/>
  <c r="FR18" i="36"/>
  <c r="FR17" i="36"/>
  <c r="FR16" i="36"/>
  <c r="FR15" i="36"/>
  <c r="FR14" i="36"/>
  <c r="FR13" i="36"/>
  <c r="FR12" i="36"/>
  <c r="FR11" i="36"/>
  <c r="FR10" i="36"/>
  <c r="FR9" i="36"/>
  <c r="FR8" i="36"/>
  <c r="FR7" i="36"/>
  <c r="FR6" i="36"/>
  <c r="FR5" i="36"/>
  <c r="FR4" i="36"/>
  <c r="FR3" i="36"/>
  <c r="FO37" i="36"/>
  <c r="FO36" i="36"/>
  <c r="FO35" i="36"/>
  <c r="FO34" i="36"/>
  <c r="FO33" i="36"/>
  <c r="FO32" i="36"/>
  <c r="FO31" i="36"/>
  <c r="FO30" i="36"/>
  <c r="FO29" i="36"/>
  <c r="FO28" i="36"/>
  <c r="FO27" i="36"/>
  <c r="FO26" i="36"/>
  <c r="FO25" i="36"/>
  <c r="FO24" i="36"/>
  <c r="FO23" i="36"/>
  <c r="FO22" i="36"/>
  <c r="FO21" i="36"/>
  <c r="FO20" i="36"/>
  <c r="FO19" i="36"/>
  <c r="FO18" i="36"/>
  <c r="FO17" i="36"/>
  <c r="FO16" i="36"/>
  <c r="FO15" i="36"/>
  <c r="FO14" i="36"/>
  <c r="FO13" i="36"/>
  <c r="FO12" i="36"/>
  <c r="FO11" i="36"/>
  <c r="FO10" i="36"/>
  <c r="FO9" i="36"/>
  <c r="FO8" i="36"/>
  <c r="FO7" i="36"/>
  <c r="FO6" i="36"/>
  <c r="FO5" i="36"/>
  <c r="FO4" i="36"/>
  <c r="FO3" i="36"/>
  <c r="FL37" i="36"/>
  <c r="FL36" i="36"/>
  <c r="FL35" i="36"/>
  <c r="FL34" i="36"/>
  <c r="FL33" i="36"/>
  <c r="FL32" i="36"/>
  <c r="FL31" i="36"/>
  <c r="FL30" i="36"/>
  <c r="FL29" i="36"/>
  <c r="FL28" i="36"/>
  <c r="FL27" i="36"/>
  <c r="FL26" i="36"/>
  <c r="FL25" i="36"/>
  <c r="FL24" i="36"/>
  <c r="FL23" i="36"/>
  <c r="FL22" i="36"/>
  <c r="FL21" i="36"/>
  <c r="FL20" i="36"/>
  <c r="FL19" i="36"/>
  <c r="FL18" i="36"/>
  <c r="FL17" i="36"/>
  <c r="FL16" i="36"/>
  <c r="FL15" i="36"/>
  <c r="FL14" i="36"/>
  <c r="FL13" i="36"/>
  <c r="FL12" i="36"/>
  <c r="FL11" i="36"/>
  <c r="FL10" i="36"/>
  <c r="FL9" i="36"/>
  <c r="FL8" i="36"/>
  <c r="FL7" i="36"/>
  <c r="FL6" i="36"/>
  <c r="FL5" i="36"/>
  <c r="FL4" i="36"/>
  <c r="FL3" i="36"/>
  <c r="FI37" i="36"/>
  <c r="FI36" i="36"/>
  <c r="FI35" i="36"/>
  <c r="FI34" i="36"/>
  <c r="FI33" i="36"/>
  <c r="FI32" i="36"/>
  <c r="FI31" i="36"/>
  <c r="FI30" i="36"/>
  <c r="FI29" i="36"/>
  <c r="FI28" i="36"/>
  <c r="FI27" i="36"/>
  <c r="FI26" i="36"/>
  <c r="FI25" i="36"/>
  <c r="FI24" i="36"/>
  <c r="FI23" i="36"/>
  <c r="FI22" i="36"/>
  <c r="FI21" i="36"/>
  <c r="FI20" i="36"/>
  <c r="FI19" i="36"/>
  <c r="FI18" i="36"/>
  <c r="FI17" i="36"/>
  <c r="FI16" i="36"/>
  <c r="FI15" i="36"/>
  <c r="FI14" i="36"/>
  <c r="FI13" i="36"/>
  <c r="FI12" i="36"/>
  <c r="FI11" i="36"/>
  <c r="FI10" i="36"/>
  <c r="FI9" i="36"/>
  <c r="FI8" i="36"/>
  <c r="FI7" i="36"/>
  <c r="FI6" i="36"/>
  <c r="FI5" i="36"/>
  <c r="FI4" i="36"/>
  <c r="FI3" i="36"/>
  <c r="FF37" i="36"/>
  <c r="FF36" i="36"/>
  <c r="FF35" i="36"/>
  <c r="FF34" i="36"/>
  <c r="FF33" i="36"/>
  <c r="FF32" i="36"/>
  <c r="FF31" i="36"/>
  <c r="FF30" i="36"/>
  <c r="FF29" i="36"/>
  <c r="FF28" i="36"/>
  <c r="FF27" i="36"/>
  <c r="FF26" i="36"/>
  <c r="FF25" i="36"/>
  <c r="FF24" i="36"/>
  <c r="FF23" i="36"/>
  <c r="FF22" i="36"/>
  <c r="FF21" i="36"/>
  <c r="FF20" i="36"/>
  <c r="FF19" i="36"/>
  <c r="FF18" i="36"/>
  <c r="FF17" i="36"/>
  <c r="FF16" i="36"/>
  <c r="FF15" i="36"/>
  <c r="FF14" i="36"/>
  <c r="FF13" i="36"/>
  <c r="FF12" i="36"/>
  <c r="FF11" i="36"/>
  <c r="FF10" i="36"/>
  <c r="FF9" i="36"/>
  <c r="FF8" i="36"/>
  <c r="FF7" i="36"/>
  <c r="FF6" i="36"/>
  <c r="FF5" i="36"/>
  <c r="FF4" i="36"/>
  <c r="FF3" i="36"/>
  <c r="FC37" i="36"/>
  <c r="FC36" i="36"/>
  <c r="FC35" i="36"/>
  <c r="FC34" i="36"/>
  <c r="FC33" i="36"/>
  <c r="FC32" i="36"/>
  <c r="FC31" i="36"/>
  <c r="FC30" i="36"/>
  <c r="FC29" i="36"/>
  <c r="FC28" i="36"/>
  <c r="FC27" i="36"/>
  <c r="FC26" i="36"/>
  <c r="FC25" i="36"/>
  <c r="FC24" i="36"/>
  <c r="FC23" i="36"/>
  <c r="FC22" i="36"/>
  <c r="FC21" i="36"/>
  <c r="FC20" i="36"/>
  <c r="FC19" i="36"/>
  <c r="FC18" i="36"/>
  <c r="FC17" i="36"/>
  <c r="FC16" i="36"/>
  <c r="FC15" i="36"/>
  <c r="FC14" i="36"/>
  <c r="FC13" i="36"/>
  <c r="FC12" i="36"/>
  <c r="FC11" i="36"/>
  <c r="FC10" i="36"/>
  <c r="FC9" i="36"/>
  <c r="FC8" i="36"/>
  <c r="FC7" i="36"/>
  <c r="FC6" i="36"/>
  <c r="FC5" i="36"/>
  <c r="FC4" i="36"/>
  <c r="FC3" i="36"/>
  <c r="EZ37" i="36"/>
  <c r="EZ36" i="36"/>
  <c r="EZ35" i="36"/>
  <c r="EZ34" i="36"/>
  <c r="EZ33" i="36"/>
  <c r="EZ32" i="36"/>
  <c r="EZ31" i="36"/>
  <c r="EZ30" i="36"/>
  <c r="EZ29" i="36"/>
  <c r="EZ28" i="36"/>
  <c r="EZ27" i="36"/>
  <c r="EZ26" i="36"/>
  <c r="EZ25" i="36"/>
  <c r="EZ24" i="36"/>
  <c r="EZ23" i="36"/>
  <c r="EZ22" i="36"/>
  <c r="EZ21" i="36"/>
  <c r="EZ20" i="36"/>
  <c r="EZ19" i="36"/>
  <c r="EZ18" i="36"/>
  <c r="EZ17" i="36"/>
  <c r="EZ16" i="36"/>
  <c r="EZ15" i="36"/>
  <c r="EZ14" i="36"/>
  <c r="EZ13" i="36"/>
  <c r="EZ12" i="36"/>
  <c r="EZ11" i="36"/>
  <c r="EZ10" i="36"/>
  <c r="EZ9" i="36"/>
  <c r="EZ8" i="36"/>
  <c r="EZ7" i="36"/>
  <c r="EZ6" i="36"/>
  <c r="EZ5" i="36"/>
  <c r="EZ4" i="36"/>
  <c r="EZ3" i="36"/>
  <c r="EW37" i="36"/>
  <c r="EW36" i="36"/>
  <c r="EW35" i="36"/>
  <c r="EW34" i="36"/>
  <c r="EW33" i="36"/>
  <c r="EW32" i="36"/>
  <c r="EW31" i="36"/>
  <c r="EW30" i="36"/>
  <c r="EW29" i="36"/>
  <c r="EW28" i="36"/>
  <c r="EW27" i="36"/>
  <c r="EW26" i="36"/>
  <c r="EW25" i="36"/>
  <c r="EW24" i="36"/>
  <c r="EW23" i="36"/>
  <c r="EW22" i="36"/>
  <c r="EW21" i="36"/>
  <c r="EW20" i="36"/>
  <c r="EW19" i="36"/>
  <c r="EW18" i="36"/>
  <c r="EW17" i="36"/>
  <c r="EW16" i="36"/>
  <c r="EW15" i="36"/>
  <c r="EW14" i="36"/>
  <c r="EW13" i="36"/>
  <c r="EW12" i="36"/>
  <c r="EW11" i="36"/>
  <c r="EW10" i="36"/>
  <c r="EW9" i="36"/>
  <c r="EW8" i="36"/>
  <c r="EW7" i="36"/>
  <c r="EW6" i="36"/>
  <c r="EW5" i="36"/>
  <c r="EW4" i="36"/>
  <c r="EW3" i="36"/>
  <c r="ET37" i="36"/>
  <c r="ET36" i="36"/>
  <c r="ET35" i="36"/>
  <c r="ET34" i="36"/>
  <c r="ET33" i="36"/>
  <c r="ET32" i="36"/>
  <c r="ET31" i="36"/>
  <c r="ET30" i="36"/>
  <c r="ET29" i="36"/>
  <c r="ET28" i="36"/>
  <c r="ET27" i="36"/>
  <c r="ET26" i="36"/>
  <c r="ET25" i="36"/>
  <c r="ET24" i="36"/>
  <c r="ET23" i="36"/>
  <c r="ET22" i="36"/>
  <c r="ET21" i="36"/>
  <c r="ET20" i="36"/>
  <c r="ET19" i="36"/>
  <c r="ET18" i="36"/>
  <c r="ET17" i="36"/>
  <c r="ET16" i="36"/>
  <c r="ET15" i="36"/>
  <c r="ET14" i="36"/>
  <c r="ET13" i="36"/>
  <c r="ET12" i="36"/>
  <c r="ET11" i="36"/>
  <c r="ET10" i="36"/>
  <c r="ET9" i="36"/>
  <c r="ET8" i="36"/>
  <c r="ET7" i="36"/>
  <c r="ET6" i="36"/>
  <c r="ET5" i="36"/>
  <c r="ET4" i="36"/>
  <c r="ET3" i="36"/>
  <c r="EQ37" i="36"/>
  <c r="EQ36" i="36"/>
  <c r="EQ35" i="36"/>
  <c r="EQ34" i="36"/>
  <c r="EQ33" i="36"/>
  <c r="EQ32" i="36"/>
  <c r="EQ31" i="36"/>
  <c r="EQ30" i="36"/>
  <c r="EQ29" i="36"/>
  <c r="EQ28" i="36"/>
  <c r="EQ27" i="36"/>
  <c r="EQ26" i="36"/>
  <c r="EQ25" i="36"/>
  <c r="EQ24" i="36"/>
  <c r="EQ23" i="36"/>
  <c r="EQ22" i="36"/>
  <c r="EQ21" i="36"/>
  <c r="EQ20" i="36"/>
  <c r="EQ19" i="36"/>
  <c r="EQ18" i="36"/>
  <c r="EQ17" i="36"/>
  <c r="EQ16" i="36"/>
  <c r="EQ15" i="36"/>
  <c r="EQ14" i="36"/>
  <c r="EQ13" i="36"/>
  <c r="EQ12" i="36"/>
  <c r="EQ11" i="36"/>
  <c r="EQ10" i="36"/>
  <c r="EQ9" i="36"/>
  <c r="EQ8" i="36"/>
  <c r="EQ7" i="36"/>
  <c r="EQ6" i="36"/>
  <c r="EQ5" i="36"/>
  <c r="EQ4" i="36"/>
  <c r="EQ3" i="36"/>
  <c r="EN37" i="36"/>
  <c r="EN36" i="36"/>
  <c r="EN35" i="36"/>
  <c r="EN34" i="36"/>
  <c r="EN33" i="36"/>
  <c r="EN32" i="36"/>
  <c r="EN31" i="36"/>
  <c r="EN30" i="36"/>
  <c r="EN29" i="36"/>
  <c r="EN28" i="36"/>
  <c r="EN27" i="36"/>
  <c r="EN26" i="36"/>
  <c r="EN25" i="36"/>
  <c r="EN24" i="36"/>
  <c r="EN23" i="36"/>
  <c r="EN22" i="36"/>
  <c r="EN21" i="36"/>
  <c r="EN20" i="36"/>
  <c r="EN19" i="36"/>
  <c r="EN18" i="36"/>
  <c r="EN17" i="36"/>
  <c r="EN16" i="36"/>
  <c r="EN15" i="36"/>
  <c r="EN14" i="36"/>
  <c r="EN13" i="36"/>
  <c r="EN12" i="36"/>
  <c r="EN11" i="36"/>
  <c r="EN10" i="36"/>
  <c r="EN9" i="36"/>
  <c r="EN8" i="36"/>
  <c r="EN7" i="36"/>
  <c r="EN6" i="36"/>
  <c r="EN5" i="36"/>
  <c r="EN4" i="36"/>
  <c r="EN3" i="36"/>
  <c r="EK37" i="36"/>
  <c r="EK36" i="36"/>
  <c r="EK35" i="36"/>
  <c r="EK34" i="36"/>
  <c r="EK33" i="36"/>
  <c r="EK32" i="36"/>
  <c r="EK31" i="36"/>
  <c r="EK30" i="36"/>
  <c r="EK29" i="36"/>
  <c r="EK28" i="36"/>
  <c r="EK27" i="36"/>
  <c r="EK26" i="36"/>
  <c r="EK25" i="36"/>
  <c r="EK24" i="36"/>
  <c r="EK23" i="36"/>
  <c r="EK22" i="36"/>
  <c r="EK21" i="36"/>
  <c r="EK20" i="36"/>
  <c r="EK19" i="36"/>
  <c r="EK18" i="36"/>
  <c r="EK17" i="36"/>
  <c r="EK16" i="36"/>
  <c r="EK15" i="36"/>
  <c r="EK14" i="36"/>
  <c r="EK13" i="36"/>
  <c r="EK12" i="36"/>
  <c r="EK11" i="36"/>
  <c r="EK10" i="36"/>
  <c r="EK9" i="36"/>
  <c r="EK8" i="36"/>
  <c r="EK7" i="36"/>
  <c r="EK6" i="36"/>
  <c r="EK5" i="36"/>
  <c r="EK4" i="36"/>
  <c r="EK3" i="36"/>
  <c r="EH37" i="36"/>
  <c r="EH36" i="36"/>
  <c r="EH35" i="36"/>
  <c r="EH34" i="36"/>
  <c r="EH33" i="36"/>
  <c r="EH32" i="36"/>
  <c r="EH31" i="36"/>
  <c r="EH30" i="36"/>
  <c r="EH29" i="36"/>
  <c r="EH28" i="36"/>
  <c r="EH27" i="36"/>
  <c r="EH26" i="36"/>
  <c r="EH25" i="36"/>
  <c r="EH24" i="36"/>
  <c r="EH23" i="36"/>
  <c r="EH22" i="36"/>
  <c r="EH21" i="36"/>
  <c r="EH20" i="36"/>
  <c r="EH19" i="36"/>
  <c r="EH18" i="36"/>
  <c r="EH17" i="36"/>
  <c r="EH16" i="36"/>
  <c r="EH15" i="36"/>
  <c r="EH14" i="36"/>
  <c r="EH13" i="36"/>
  <c r="EH12" i="36"/>
  <c r="EH11" i="36"/>
  <c r="EH10" i="36"/>
  <c r="EH9" i="36"/>
  <c r="EH8" i="36"/>
  <c r="EH7" i="36"/>
  <c r="EH6" i="36"/>
  <c r="EH5" i="36"/>
  <c r="EH4" i="36"/>
  <c r="EH3" i="36"/>
  <c r="EE37" i="36"/>
  <c r="EE36" i="36"/>
  <c r="EE35" i="36"/>
  <c r="EE34" i="36"/>
  <c r="EE33" i="36"/>
  <c r="EE32" i="36"/>
  <c r="EE31" i="36"/>
  <c r="EE30" i="36"/>
  <c r="EE29" i="36"/>
  <c r="EE28" i="36"/>
  <c r="EE27" i="36"/>
  <c r="EE26" i="36"/>
  <c r="EE25" i="36"/>
  <c r="EE24" i="36"/>
  <c r="EE23" i="36"/>
  <c r="EE22" i="36"/>
  <c r="EE21" i="36"/>
  <c r="EE20" i="36"/>
  <c r="EE19" i="36"/>
  <c r="EE18" i="36"/>
  <c r="EE17" i="36"/>
  <c r="EE16" i="36"/>
  <c r="EE15" i="36"/>
  <c r="EE14" i="36"/>
  <c r="EE13" i="36"/>
  <c r="EE12" i="36"/>
  <c r="EE11" i="36"/>
  <c r="EE10" i="36"/>
  <c r="EE9" i="36"/>
  <c r="EE8" i="36"/>
  <c r="EE7" i="36"/>
  <c r="EE6" i="36"/>
  <c r="EE5" i="36"/>
  <c r="EE4" i="36"/>
  <c r="EE3" i="36"/>
  <c r="EB37" i="36"/>
  <c r="EB36" i="36"/>
  <c r="EB35" i="36"/>
  <c r="EB34" i="36"/>
  <c r="EB33" i="36"/>
  <c r="EB32" i="36"/>
  <c r="EB31" i="36"/>
  <c r="EB30" i="36"/>
  <c r="EB29" i="36"/>
  <c r="EB28" i="36"/>
  <c r="EB27" i="36"/>
  <c r="EB26" i="36"/>
  <c r="EB25" i="36"/>
  <c r="EB24" i="36"/>
  <c r="EB23" i="36"/>
  <c r="EB22" i="36"/>
  <c r="EB21" i="36"/>
  <c r="EB20" i="36"/>
  <c r="EB19" i="36"/>
  <c r="EB18" i="36"/>
  <c r="EB17" i="36"/>
  <c r="EB16" i="36"/>
  <c r="EB15" i="36"/>
  <c r="EB14" i="36"/>
  <c r="EB13" i="36"/>
  <c r="EB12" i="36"/>
  <c r="EB11" i="36"/>
  <c r="EB10" i="36"/>
  <c r="EB9" i="36"/>
  <c r="EB8" i="36"/>
  <c r="EB7" i="36"/>
  <c r="EB6" i="36"/>
  <c r="EB5" i="36"/>
  <c r="EB4" i="36"/>
  <c r="EB3" i="36"/>
  <c r="DY37" i="36"/>
  <c r="DY36" i="36"/>
  <c r="DY35" i="36"/>
  <c r="DY34" i="36"/>
  <c r="DY33" i="36"/>
  <c r="DY32" i="36"/>
  <c r="DY31" i="36"/>
  <c r="DY30" i="36"/>
  <c r="DY29" i="36"/>
  <c r="DY28" i="36"/>
  <c r="DY27" i="36"/>
  <c r="DY26" i="36"/>
  <c r="DY25" i="36"/>
  <c r="DY24" i="36"/>
  <c r="DY23" i="36"/>
  <c r="DY22" i="36"/>
  <c r="DY21" i="36"/>
  <c r="DY20" i="36"/>
  <c r="DY19" i="36"/>
  <c r="DY18" i="36"/>
  <c r="DY17" i="36"/>
  <c r="DY16" i="36"/>
  <c r="DY15" i="36"/>
  <c r="DY14" i="36"/>
  <c r="DY13" i="36"/>
  <c r="DY12" i="36"/>
  <c r="DY11" i="36"/>
  <c r="DY10" i="36"/>
  <c r="DY9" i="36"/>
  <c r="DY8" i="36"/>
  <c r="DY7" i="36"/>
  <c r="DY6" i="36"/>
  <c r="DY5" i="36"/>
  <c r="DY4" i="36"/>
  <c r="DY3" i="36"/>
  <c r="DV37" i="36"/>
  <c r="DV36" i="36"/>
  <c r="DV35" i="36"/>
  <c r="DV34" i="36"/>
  <c r="DV33" i="36"/>
  <c r="DV32" i="36"/>
  <c r="DV31" i="36"/>
  <c r="DV30" i="36"/>
  <c r="DV29" i="36"/>
  <c r="DV28" i="36"/>
  <c r="DV27" i="36"/>
  <c r="DV26" i="36"/>
  <c r="DV25" i="36"/>
  <c r="DV24" i="36"/>
  <c r="DV23" i="36"/>
  <c r="DV22" i="36"/>
  <c r="DV21" i="36"/>
  <c r="DV20" i="36"/>
  <c r="DV19" i="36"/>
  <c r="DV18" i="36"/>
  <c r="DV17" i="36"/>
  <c r="DV16" i="36"/>
  <c r="DV15" i="36"/>
  <c r="DV14" i="36"/>
  <c r="DV13" i="36"/>
  <c r="DV12" i="36"/>
  <c r="DV11" i="36"/>
  <c r="DV10" i="36"/>
  <c r="DV9" i="36"/>
  <c r="DV8" i="36"/>
  <c r="DV7" i="36"/>
  <c r="DV6" i="36"/>
  <c r="DV5" i="36"/>
  <c r="DV4" i="36"/>
  <c r="DV3" i="36"/>
  <c r="DS37" i="36"/>
  <c r="DS36" i="36"/>
  <c r="DS35" i="36"/>
  <c r="DS34" i="36"/>
  <c r="DS33" i="36"/>
  <c r="DS32" i="36"/>
  <c r="DS31" i="36"/>
  <c r="DS30" i="36"/>
  <c r="DS29" i="36"/>
  <c r="DS28" i="36"/>
  <c r="DS27" i="36"/>
  <c r="DS26" i="36"/>
  <c r="DS25" i="36"/>
  <c r="DS24" i="36"/>
  <c r="DS23" i="36"/>
  <c r="DS22" i="36"/>
  <c r="DS21" i="36"/>
  <c r="DS20" i="36"/>
  <c r="DS19" i="36"/>
  <c r="DS18" i="36"/>
  <c r="DS17" i="36"/>
  <c r="DS16" i="36"/>
  <c r="DS15" i="36"/>
  <c r="DS14" i="36"/>
  <c r="DS13" i="36"/>
  <c r="DS12" i="36"/>
  <c r="DS11" i="36"/>
  <c r="DS10" i="36"/>
  <c r="DS9" i="36"/>
  <c r="DS8" i="36"/>
  <c r="DS7" i="36"/>
  <c r="DS6" i="36"/>
  <c r="DS5" i="36"/>
  <c r="DS4" i="36"/>
  <c r="DS3" i="36"/>
  <c r="DP37" i="36"/>
  <c r="DP36" i="36"/>
  <c r="DP35" i="36"/>
  <c r="DP34" i="36"/>
  <c r="DP33" i="36"/>
  <c r="DP32" i="36"/>
  <c r="DP31" i="36"/>
  <c r="DP30" i="36"/>
  <c r="DP29" i="36"/>
  <c r="DP28" i="36"/>
  <c r="DP27" i="36"/>
  <c r="DP26" i="36"/>
  <c r="DP25" i="36"/>
  <c r="DP24" i="36"/>
  <c r="DP23" i="36"/>
  <c r="DP22" i="36"/>
  <c r="DP21" i="36"/>
  <c r="DP20" i="36"/>
  <c r="DP19" i="36"/>
  <c r="DP18" i="36"/>
  <c r="DP17" i="36"/>
  <c r="DP16" i="36"/>
  <c r="DP15" i="36"/>
  <c r="DP14" i="36"/>
  <c r="DP13" i="36"/>
  <c r="DP12" i="36"/>
  <c r="DP11" i="36"/>
  <c r="DP10" i="36"/>
  <c r="DP9" i="36"/>
  <c r="DP8" i="36"/>
  <c r="DP7" i="36"/>
  <c r="DP6" i="36"/>
  <c r="DP5" i="36"/>
  <c r="DP4" i="36"/>
  <c r="DP3" i="36"/>
  <c r="DM37" i="36"/>
  <c r="DM36" i="36"/>
  <c r="DM35" i="36"/>
  <c r="DM34" i="36"/>
  <c r="DM33" i="36"/>
  <c r="DM32" i="36"/>
  <c r="DM31" i="36"/>
  <c r="DM30" i="36"/>
  <c r="DM29" i="36"/>
  <c r="DM28" i="36"/>
  <c r="DM27" i="36"/>
  <c r="DM26" i="36"/>
  <c r="DM25" i="36"/>
  <c r="DM24" i="36"/>
  <c r="DM23" i="36"/>
  <c r="DM22" i="36"/>
  <c r="DM21" i="36"/>
  <c r="DM20" i="36"/>
  <c r="DM19" i="36"/>
  <c r="DM18" i="36"/>
  <c r="DM17" i="36"/>
  <c r="DM16" i="36"/>
  <c r="DM15" i="36"/>
  <c r="DM14" i="36"/>
  <c r="DM13" i="36"/>
  <c r="DM12" i="36"/>
  <c r="DM11" i="36"/>
  <c r="DM10" i="36"/>
  <c r="DM9" i="36"/>
  <c r="DM8" i="36"/>
  <c r="DM7" i="36"/>
  <c r="DM6" i="36"/>
  <c r="DM5" i="36"/>
  <c r="DM4" i="36"/>
  <c r="DM3" i="36"/>
  <c r="DJ37" i="36"/>
  <c r="DJ36" i="36"/>
  <c r="DJ35" i="36"/>
  <c r="DJ34" i="36"/>
  <c r="DJ33" i="36"/>
  <c r="DJ32" i="36"/>
  <c r="DJ31" i="36"/>
  <c r="DJ30" i="36"/>
  <c r="DJ29" i="36"/>
  <c r="DJ28" i="36"/>
  <c r="DJ27" i="36"/>
  <c r="DJ26" i="36"/>
  <c r="DJ25" i="36"/>
  <c r="DJ24" i="36"/>
  <c r="DJ23" i="36"/>
  <c r="DJ22" i="36"/>
  <c r="DJ21" i="36"/>
  <c r="DJ20" i="36"/>
  <c r="DJ19" i="36"/>
  <c r="DJ18" i="36"/>
  <c r="DJ17" i="36"/>
  <c r="DJ16" i="36"/>
  <c r="DJ15" i="36"/>
  <c r="DJ14" i="36"/>
  <c r="DJ13" i="36"/>
  <c r="DJ12" i="36"/>
  <c r="DJ11" i="36"/>
  <c r="DJ10" i="36"/>
  <c r="DJ9" i="36"/>
  <c r="DJ8" i="36"/>
  <c r="DJ7" i="36"/>
  <c r="DJ6" i="36"/>
  <c r="DJ5" i="36"/>
  <c r="DJ4" i="36"/>
  <c r="DJ3" i="36"/>
  <c r="DG37" i="36"/>
  <c r="DG36" i="36"/>
  <c r="DG35" i="36"/>
  <c r="DG34" i="36"/>
  <c r="DG33" i="36"/>
  <c r="DG32" i="36"/>
  <c r="DG31" i="36"/>
  <c r="DG30" i="36"/>
  <c r="DG29" i="36"/>
  <c r="DG28" i="36"/>
  <c r="DG27" i="36"/>
  <c r="DG26" i="36"/>
  <c r="DG25" i="36"/>
  <c r="DG24" i="36"/>
  <c r="DG23" i="36"/>
  <c r="DG22" i="36"/>
  <c r="DG21" i="36"/>
  <c r="DG20" i="36"/>
  <c r="DG19" i="36"/>
  <c r="DG18" i="36"/>
  <c r="DG17" i="36"/>
  <c r="DG16" i="36"/>
  <c r="DG15" i="36"/>
  <c r="DG14" i="36"/>
  <c r="DG13" i="36"/>
  <c r="DG12" i="36"/>
  <c r="DG11" i="36"/>
  <c r="DG10" i="36"/>
  <c r="DG9" i="36"/>
  <c r="DG8" i="36"/>
  <c r="DG7" i="36"/>
  <c r="DG6" i="36"/>
  <c r="DG5" i="36"/>
  <c r="DG4" i="36"/>
  <c r="DG3" i="36"/>
  <c r="DD37" i="36"/>
  <c r="DD36" i="36"/>
  <c r="DD35" i="36"/>
  <c r="DD34" i="36"/>
  <c r="DD33" i="36"/>
  <c r="DD32" i="36"/>
  <c r="DD31" i="36"/>
  <c r="DD30" i="36"/>
  <c r="DD29" i="36"/>
  <c r="DD28" i="36"/>
  <c r="DD27" i="36"/>
  <c r="DD26" i="36"/>
  <c r="DD25" i="36"/>
  <c r="DD24" i="36"/>
  <c r="DD23" i="36"/>
  <c r="DD22" i="36"/>
  <c r="DD21" i="36"/>
  <c r="DD20" i="36"/>
  <c r="DD19" i="36"/>
  <c r="DD18" i="36"/>
  <c r="DD17" i="36"/>
  <c r="DD16" i="36"/>
  <c r="DD15" i="36"/>
  <c r="DD14" i="36"/>
  <c r="DD13" i="36"/>
  <c r="DD12" i="36"/>
  <c r="DD11" i="36"/>
  <c r="DD10" i="36"/>
  <c r="DD9" i="36"/>
  <c r="DD8" i="36"/>
  <c r="DD7" i="36"/>
  <c r="DD6" i="36"/>
  <c r="DD5" i="36"/>
  <c r="DD4" i="36"/>
  <c r="DD3" i="36"/>
  <c r="DA37" i="36"/>
  <c r="DA36" i="36"/>
  <c r="DA35" i="36"/>
  <c r="DA34" i="36"/>
  <c r="DA33" i="36"/>
  <c r="DA32" i="36"/>
  <c r="DA31" i="36"/>
  <c r="DA30" i="36"/>
  <c r="DA29" i="36"/>
  <c r="DA28" i="36"/>
  <c r="DA27" i="36"/>
  <c r="DA26" i="36"/>
  <c r="DA25" i="36"/>
  <c r="DA24" i="36"/>
  <c r="DA23" i="36"/>
  <c r="DA22" i="36"/>
  <c r="DA21" i="36"/>
  <c r="DA20" i="36"/>
  <c r="DA19" i="36"/>
  <c r="DA18" i="36"/>
  <c r="DA17" i="36"/>
  <c r="DA16" i="36"/>
  <c r="DA15" i="36"/>
  <c r="DA14" i="36"/>
  <c r="DA13" i="36"/>
  <c r="DA12" i="36"/>
  <c r="DA11" i="36"/>
  <c r="DA10" i="36"/>
  <c r="DA9" i="36"/>
  <c r="DA8" i="36"/>
  <c r="DA7" i="36"/>
  <c r="DA6" i="36"/>
  <c r="DA5" i="36"/>
  <c r="DA4" i="36"/>
  <c r="DA3" i="36"/>
  <c r="CX37" i="36"/>
  <c r="CX36" i="36"/>
  <c r="CX35" i="36"/>
  <c r="CX34" i="36"/>
  <c r="CX33" i="36"/>
  <c r="CX32" i="36"/>
  <c r="CX31" i="36"/>
  <c r="CX30" i="36"/>
  <c r="CX29" i="36"/>
  <c r="CX28" i="36"/>
  <c r="CX27" i="36"/>
  <c r="CX26" i="36"/>
  <c r="CX25" i="36"/>
  <c r="CX24" i="36"/>
  <c r="CX23" i="36"/>
  <c r="CX22" i="36"/>
  <c r="CX21" i="36"/>
  <c r="CX20" i="36"/>
  <c r="CX19" i="36"/>
  <c r="CX18" i="36"/>
  <c r="CX17" i="36"/>
  <c r="CX16" i="36"/>
  <c r="CX15" i="36"/>
  <c r="CX14" i="36"/>
  <c r="CX13" i="36"/>
  <c r="CX12" i="36"/>
  <c r="CX11" i="36"/>
  <c r="CX10" i="36"/>
  <c r="CX9" i="36"/>
  <c r="CX8" i="36"/>
  <c r="CX7" i="36"/>
  <c r="CX6" i="36"/>
  <c r="CX5" i="36"/>
  <c r="CX4" i="36"/>
  <c r="CX3" i="36"/>
  <c r="CU37" i="36"/>
  <c r="CU36" i="36"/>
  <c r="CU35" i="36"/>
  <c r="CU34" i="36"/>
  <c r="CU33" i="36"/>
  <c r="CU32" i="36"/>
  <c r="CU31" i="36"/>
  <c r="CU30" i="36"/>
  <c r="CU29" i="36"/>
  <c r="CU28" i="36"/>
  <c r="CU27" i="36"/>
  <c r="CU26" i="36"/>
  <c r="CU25" i="36"/>
  <c r="CU24" i="36"/>
  <c r="CU23" i="36"/>
  <c r="CU22" i="36"/>
  <c r="CU21" i="36"/>
  <c r="CU20" i="36"/>
  <c r="CU19" i="36"/>
  <c r="CU18" i="36"/>
  <c r="CU17" i="36"/>
  <c r="CU16" i="36"/>
  <c r="CU15" i="36"/>
  <c r="CU14" i="36"/>
  <c r="CU13" i="36"/>
  <c r="CU12" i="36"/>
  <c r="CU11" i="36"/>
  <c r="CU10" i="36"/>
  <c r="CU9" i="36"/>
  <c r="CU8" i="36"/>
  <c r="CU7" i="36"/>
  <c r="CU6" i="36"/>
  <c r="CU5" i="36"/>
  <c r="CU4" i="36"/>
  <c r="CU3" i="36"/>
  <c r="CR37" i="36"/>
  <c r="CR36" i="36"/>
  <c r="CR35" i="36"/>
  <c r="CR34" i="36"/>
  <c r="CR33" i="36"/>
  <c r="CR32" i="36"/>
  <c r="CR31" i="36"/>
  <c r="CR30" i="36"/>
  <c r="CR29" i="36"/>
  <c r="CR28" i="36"/>
  <c r="CR27" i="36"/>
  <c r="CR26" i="36"/>
  <c r="CR25" i="36"/>
  <c r="CR24" i="36"/>
  <c r="CR23" i="36"/>
  <c r="CR22" i="36"/>
  <c r="CR21" i="36"/>
  <c r="CR20" i="36"/>
  <c r="CR19" i="36"/>
  <c r="CR18" i="36"/>
  <c r="CR17" i="36"/>
  <c r="CR16" i="36"/>
  <c r="CR15" i="36"/>
  <c r="CR14" i="36"/>
  <c r="CR13" i="36"/>
  <c r="CR12" i="36"/>
  <c r="CR11" i="36"/>
  <c r="CR10" i="36"/>
  <c r="CR9" i="36"/>
  <c r="CR8" i="36"/>
  <c r="CR7" i="36"/>
  <c r="CR6" i="36"/>
  <c r="CR5" i="36"/>
  <c r="CR4" i="36"/>
  <c r="CR3" i="36"/>
  <c r="CO37" i="36"/>
  <c r="CO36" i="36"/>
  <c r="CO35" i="36"/>
  <c r="CO34" i="36"/>
  <c r="CO33" i="36"/>
  <c r="CO32" i="36"/>
  <c r="CO31" i="36"/>
  <c r="CO30" i="36"/>
  <c r="CO29" i="36"/>
  <c r="CO28" i="36"/>
  <c r="CO27" i="36"/>
  <c r="CO26" i="36"/>
  <c r="CO25" i="36"/>
  <c r="CO24" i="36"/>
  <c r="CO23" i="36"/>
  <c r="CO22" i="36"/>
  <c r="CO21" i="36"/>
  <c r="CO20" i="36"/>
  <c r="CO19" i="36"/>
  <c r="CO18" i="36"/>
  <c r="CO17" i="36"/>
  <c r="CO16" i="36"/>
  <c r="CO15" i="36"/>
  <c r="CO14" i="36"/>
  <c r="CO13" i="36"/>
  <c r="CO12" i="36"/>
  <c r="CO11" i="36"/>
  <c r="CO10" i="36"/>
  <c r="CO9" i="36"/>
  <c r="CO8" i="36"/>
  <c r="CO7" i="36"/>
  <c r="CO6" i="36"/>
  <c r="CO5" i="36"/>
  <c r="CO4" i="36"/>
  <c r="CO3" i="36"/>
  <c r="CL37" i="36"/>
  <c r="CL36" i="36"/>
  <c r="CL35" i="36"/>
  <c r="CL34" i="36"/>
  <c r="CL33" i="36"/>
  <c r="CL32" i="36"/>
  <c r="CL31" i="36"/>
  <c r="CL30" i="36"/>
  <c r="CL29" i="36"/>
  <c r="CL28" i="36"/>
  <c r="CL27" i="36"/>
  <c r="CL26" i="36"/>
  <c r="CL25" i="36"/>
  <c r="CL24" i="36"/>
  <c r="CL23" i="36"/>
  <c r="CL22" i="36"/>
  <c r="CL21" i="36"/>
  <c r="CL20" i="36"/>
  <c r="CL19" i="36"/>
  <c r="CL18" i="36"/>
  <c r="CL17" i="36"/>
  <c r="CL16" i="36"/>
  <c r="CL15" i="36"/>
  <c r="CL14" i="36"/>
  <c r="CL13" i="36"/>
  <c r="CL12" i="36"/>
  <c r="CL11" i="36"/>
  <c r="CL10" i="36"/>
  <c r="CL9" i="36"/>
  <c r="CL8" i="36"/>
  <c r="CL7" i="36"/>
  <c r="CL6" i="36"/>
  <c r="CL5" i="36"/>
  <c r="CL4" i="36"/>
  <c r="CL3" i="36"/>
  <c r="CI37" i="36"/>
  <c r="CI36" i="36"/>
  <c r="CI35" i="36"/>
  <c r="CI34" i="36"/>
  <c r="CI33" i="36"/>
  <c r="CI32" i="36"/>
  <c r="CI31" i="36"/>
  <c r="CI30" i="36"/>
  <c r="CI29" i="36"/>
  <c r="CI28" i="36"/>
  <c r="CI27" i="36"/>
  <c r="CI26" i="36"/>
  <c r="CI25" i="36"/>
  <c r="CI24" i="36"/>
  <c r="CI23" i="36"/>
  <c r="CI22" i="36"/>
  <c r="CI21" i="36"/>
  <c r="CI20" i="36"/>
  <c r="CI19" i="36"/>
  <c r="CI18" i="36"/>
  <c r="CI17" i="36"/>
  <c r="CI16" i="36"/>
  <c r="CI15" i="36"/>
  <c r="CI14" i="36"/>
  <c r="CI13" i="36"/>
  <c r="CI12" i="36"/>
  <c r="CI11" i="36"/>
  <c r="CI10" i="36"/>
  <c r="CI9" i="36"/>
  <c r="CI8" i="36"/>
  <c r="CI7" i="36"/>
  <c r="CI6" i="36"/>
  <c r="CI5" i="36"/>
  <c r="CI4" i="36"/>
  <c r="CI3" i="36"/>
  <c r="CF37" i="36"/>
  <c r="CF36" i="36"/>
  <c r="CF35" i="36"/>
  <c r="CF34" i="36"/>
  <c r="CF33" i="36"/>
  <c r="CF32" i="36"/>
  <c r="CF31" i="36"/>
  <c r="CF30" i="36"/>
  <c r="CF29" i="36"/>
  <c r="CF28" i="36"/>
  <c r="CF27" i="36"/>
  <c r="CF26" i="36"/>
  <c r="CF25" i="36"/>
  <c r="CF24" i="36"/>
  <c r="CF23" i="36"/>
  <c r="CF22" i="36"/>
  <c r="CF21" i="36"/>
  <c r="CF20" i="36"/>
  <c r="CF19" i="36"/>
  <c r="CF18" i="36"/>
  <c r="CF17" i="36"/>
  <c r="CF16" i="36"/>
  <c r="CF15" i="36"/>
  <c r="CF14" i="36"/>
  <c r="CF13" i="36"/>
  <c r="CF12" i="36"/>
  <c r="CF11" i="36"/>
  <c r="CF10" i="36"/>
  <c r="CF9" i="36"/>
  <c r="CF8" i="36"/>
  <c r="CF7" i="36"/>
  <c r="CF6" i="36"/>
  <c r="CF5" i="36"/>
  <c r="CF4" i="36"/>
  <c r="CF3" i="36"/>
  <c r="CC37" i="36"/>
  <c r="CC36" i="36"/>
  <c r="CC35" i="36"/>
  <c r="CC34" i="36"/>
  <c r="CC33" i="36"/>
  <c r="CC32" i="36"/>
  <c r="CC31" i="36"/>
  <c r="CC30" i="36"/>
  <c r="CC29" i="36"/>
  <c r="CC28" i="36"/>
  <c r="CC27" i="36"/>
  <c r="CC26" i="36"/>
  <c r="CC25" i="36"/>
  <c r="CC24" i="36"/>
  <c r="CC23" i="36"/>
  <c r="CC22" i="36"/>
  <c r="CC21" i="36"/>
  <c r="CC20" i="36"/>
  <c r="CC19" i="36"/>
  <c r="CC18" i="36"/>
  <c r="CC17" i="36"/>
  <c r="CC16" i="36"/>
  <c r="CC15" i="36"/>
  <c r="CC14" i="36"/>
  <c r="CC13" i="36"/>
  <c r="CC12" i="36"/>
  <c r="CC11" i="36"/>
  <c r="CC10" i="36"/>
  <c r="CC9" i="36"/>
  <c r="CC8" i="36"/>
  <c r="CC7" i="36"/>
  <c r="CC6" i="36"/>
  <c r="CC5" i="36"/>
  <c r="CC4" i="36"/>
  <c r="CC3" i="36"/>
  <c r="BZ37" i="36"/>
  <c r="BZ36" i="36"/>
  <c r="BZ35" i="36"/>
  <c r="BZ34" i="36"/>
  <c r="BZ33" i="36"/>
  <c r="BZ32" i="36"/>
  <c r="BZ31" i="36"/>
  <c r="BZ30" i="36"/>
  <c r="BZ29" i="36"/>
  <c r="BZ28" i="36"/>
  <c r="BZ27" i="36"/>
  <c r="BZ26" i="36"/>
  <c r="BZ25" i="36"/>
  <c r="BZ24" i="36"/>
  <c r="BZ23" i="36"/>
  <c r="BZ22" i="36"/>
  <c r="BZ21" i="36"/>
  <c r="BZ20" i="36"/>
  <c r="BZ19" i="36"/>
  <c r="BZ18" i="36"/>
  <c r="BZ17" i="36"/>
  <c r="BZ16" i="36"/>
  <c r="BZ15" i="36"/>
  <c r="BZ14" i="36"/>
  <c r="BZ13" i="36"/>
  <c r="BZ12" i="36"/>
  <c r="BZ11" i="36"/>
  <c r="BZ10" i="36"/>
  <c r="BZ9" i="36"/>
  <c r="BZ8" i="36"/>
  <c r="BZ7" i="36"/>
  <c r="BZ6" i="36"/>
  <c r="BZ5" i="36"/>
  <c r="BZ4" i="36"/>
  <c r="BZ3" i="36"/>
  <c r="BW37" i="36"/>
  <c r="BW36" i="36"/>
  <c r="BW35" i="36"/>
  <c r="BW34" i="36"/>
  <c r="BW33" i="36"/>
  <c r="BW32" i="36"/>
  <c r="BW31" i="36"/>
  <c r="BW30" i="36"/>
  <c r="BW29" i="36"/>
  <c r="BW28" i="36"/>
  <c r="BW27" i="36"/>
  <c r="BW26" i="36"/>
  <c r="BW25" i="36"/>
  <c r="BW24" i="36"/>
  <c r="BW23" i="36"/>
  <c r="BW22" i="36"/>
  <c r="BW21" i="36"/>
  <c r="BW20" i="36"/>
  <c r="BW19" i="36"/>
  <c r="BW18" i="36"/>
  <c r="BW17" i="36"/>
  <c r="BW16" i="36"/>
  <c r="BW15" i="36"/>
  <c r="BW14" i="36"/>
  <c r="BW13" i="36"/>
  <c r="BW12" i="36"/>
  <c r="BW11" i="36"/>
  <c r="BW10" i="36"/>
  <c r="BW9" i="36"/>
  <c r="BW8" i="36"/>
  <c r="BW7" i="36"/>
  <c r="BW6" i="36"/>
  <c r="BW5" i="36"/>
  <c r="BW4" i="36"/>
  <c r="BW3" i="36"/>
  <c r="BT37" i="36"/>
  <c r="BT36" i="36"/>
  <c r="BT35" i="36"/>
  <c r="BT34" i="36"/>
  <c r="BT33" i="36"/>
  <c r="BT32" i="36"/>
  <c r="BT31" i="36"/>
  <c r="BT30" i="36"/>
  <c r="BT29" i="36"/>
  <c r="BT28" i="36"/>
  <c r="BT27" i="36"/>
  <c r="BT26" i="36"/>
  <c r="BT25" i="36"/>
  <c r="BT24" i="36"/>
  <c r="BT23" i="36"/>
  <c r="BT22" i="36"/>
  <c r="BT21" i="36"/>
  <c r="BT20" i="36"/>
  <c r="BT19" i="36"/>
  <c r="BT18" i="36"/>
  <c r="BT17" i="36"/>
  <c r="BT16" i="36"/>
  <c r="BT15" i="36"/>
  <c r="BT14" i="36"/>
  <c r="BT13" i="36"/>
  <c r="BT12" i="36"/>
  <c r="BT11" i="36"/>
  <c r="BT10" i="36"/>
  <c r="BT9" i="36"/>
  <c r="BT8" i="36"/>
  <c r="BT7" i="36"/>
  <c r="BT6" i="36"/>
  <c r="BT5" i="36"/>
  <c r="BT4" i="36"/>
  <c r="BT3" i="36"/>
  <c r="BQ37" i="36"/>
  <c r="BQ36" i="36"/>
  <c r="BQ35" i="36"/>
  <c r="BQ34" i="36"/>
  <c r="BQ33" i="36"/>
  <c r="BQ32" i="36"/>
  <c r="BQ31" i="36"/>
  <c r="BQ30" i="36"/>
  <c r="BQ29" i="36"/>
  <c r="BQ28" i="36"/>
  <c r="BQ27" i="36"/>
  <c r="BQ26" i="36"/>
  <c r="BQ25" i="36"/>
  <c r="BQ24" i="36"/>
  <c r="BQ23" i="36"/>
  <c r="BQ22" i="36"/>
  <c r="BQ21" i="36"/>
  <c r="BQ20" i="36"/>
  <c r="BQ19" i="36"/>
  <c r="BQ18" i="36"/>
  <c r="BQ17" i="36"/>
  <c r="BQ16" i="36"/>
  <c r="BQ15" i="36"/>
  <c r="BQ14" i="36"/>
  <c r="BQ13" i="36"/>
  <c r="BQ12" i="36"/>
  <c r="BQ11" i="36"/>
  <c r="BQ10" i="36"/>
  <c r="BQ9" i="36"/>
  <c r="BQ8" i="36"/>
  <c r="BQ7" i="36"/>
  <c r="BQ6" i="36"/>
  <c r="BQ5" i="36"/>
  <c r="BQ4" i="36"/>
  <c r="BQ3" i="36"/>
  <c r="BN37" i="36"/>
  <c r="BN36" i="36"/>
  <c r="BN35" i="36"/>
  <c r="BN34" i="36"/>
  <c r="BN33" i="36"/>
  <c r="BN32" i="36"/>
  <c r="BN31" i="36"/>
  <c r="BN30" i="36"/>
  <c r="BN29" i="36"/>
  <c r="BN28" i="36"/>
  <c r="BN27" i="36"/>
  <c r="BN26" i="36"/>
  <c r="BN25" i="36"/>
  <c r="BN24" i="36"/>
  <c r="BN23" i="36"/>
  <c r="BN22" i="36"/>
  <c r="BN21" i="36"/>
  <c r="BN20" i="36"/>
  <c r="BN19" i="36"/>
  <c r="BN18" i="36"/>
  <c r="BN17" i="36"/>
  <c r="BN16" i="36"/>
  <c r="BN15" i="36"/>
  <c r="BN14" i="36"/>
  <c r="BN13" i="36"/>
  <c r="BN12" i="36"/>
  <c r="BN11" i="36"/>
  <c r="BN10" i="36"/>
  <c r="BN9" i="36"/>
  <c r="BN8" i="36"/>
  <c r="BN7" i="36"/>
  <c r="BN6" i="36"/>
  <c r="BN5" i="36"/>
  <c r="BN4" i="36"/>
  <c r="BN3" i="36"/>
  <c r="BK37" i="36"/>
  <c r="BK36" i="36"/>
  <c r="BK35" i="36"/>
  <c r="BK34" i="36"/>
  <c r="BK33" i="36"/>
  <c r="BK32" i="36"/>
  <c r="BK31" i="36"/>
  <c r="BK30" i="36"/>
  <c r="BK29" i="36"/>
  <c r="BK28" i="36"/>
  <c r="BK27" i="36"/>
  <c r="BK26" i="36"/>
  <c r="BK25" i="36"/>
  <c r="BK24" i="36"/>
  <c r="BK23" i="36"/>
  <c r="BK22" i="36"/>
  <c r="BK21" i="36"/>
  <c r="BK20" i="36"/>
  <c r="BK19" i="36"/>
  <c r="BK18" i="36"/>
  <c r="BK17" i="36"/>
  <c r="BK16" i="36"/>
  <c r="BK15" i="36"/>
  <c r="BK14" i="36"/>
  <c r="BK13" i="36"/>
  <c r="BK12" i="36"/>
  <c r="BK11" i="36"/>
  <c r="BK10" i="36"/>
  <c r="BK9" i="36"/>
  <c r="BK8" i="36"/>
  <c r="BK7" i="36"/>
  <c r="BK6" i="36"/>
  <c r="BK5" i="36"/>
  <c r="BK4" i="36"/>
  <c r="BK3" i="36"/>
  <c r="BH37" i="36"/>
  <c r="BH36" i="36"/>
  <c r="BH35" i="36"/>
  <c r="BH34" i="36"/>
  <c r="BH33" i="36"/>
  <c r="BH32" i="36"/>
  <c r="BH31" i="36"/>
  <c r="BH30" i="36"/>
  <c r="BH29" i="36"/>
  <c r="BH28" i="36"/>
  <c r="BH27" i="36"/>
  <c r="BH26" i="36"/>
  <c r="BH25" i="36"/>
  <c r="BH24" i="36"/>
  <c r="BH23" i="36"/>
  <c r="BH22" i="36"/>
  <c r="BH21" i="36"/>
  <c r="BH20" i="36"/>
  <c r="BH19" i="36"/>
  <c r="BH18" i="36"/>
  <c r="BH17" i="36"/>
  <c r="BH16" i="36"/>
  <c r="BH15" i="36"/>
  <c r="BH14" i="36"/>
  <c r="BH13" i="36"/>
  <c r="BH12" i="36"/>
  <c r="BH11" i="36"/>
  <c r="BH10" i="36"/>
  <c r="BH9" i="36"/>
  <c r="BH8" i="36"/>
  <c r="BH7" i="36"/>
  <c r="BH6" i="36"/>
  <c r="BH5" i="36"/>
  <c r="BH4" i="36"/>
  <c r="BH3" i="36"/>
  <c r="BE37" i="36"/>
  <c r="BE36" i="36"/>
  <c r="BE35" i="36"/>
  <c r="BE34" i="36"/>
  <c r="BE33" i="36"/>
  <c r="BE32" i="36"/>
  <c r="BE31" i="36"/>
  <c r="BE30" i="36"/>
  <c r="BE29" i="36"/>
  <c r="BE28" i="36"/>
  <c r="BE27" i="36"/>
  <c r="BE26" i="36"/>
  <c r="BE25" i="36"/>
  <c r="BE24" i="36"/>
  <c r="BE23" i="36"/>
  <c r="BE22" i="36"/>
  <c r="BE21" i="36"/>
  <c r="BE20" i="36"/>
  <c r="BE19" i="36"/>
  <c r="BE18" i="36"/>
  <c r="BE17" i="36"/>
  <c r="BE16" i="36"/>
  <c r="BE15" i="36"/>
  <c r="BE14" i="36"/>
  <c r="BE13" i="36"/>
  <c r="BE12" i="36"/>
  <c r="BE11" i="36"/>
  <c r="BE10" i="36"/>
  <c r="BE9" i="36"/>
  <c r="BE8" i="36"/>
  <c r="BE7" i="36"/>
  <c r="BE6" i="36"/>
  <c r="BE5" i="36"/>
  <c r="BE4" i="36"/>
  <c r="BE3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AY37" i="36"/>
  <c r="AY36" i="36"/>
  <c r="AY35" i="36"/>
  <c r="AY34" i="36"/>
  <c r="AY33" i="36"/>
  <c r="AY32" i="36"/>
  <c r="AY31" i="36"/>
  <c r="AY30" i="36"/>
  <c r="AY29" i="36"/>
  <c r="AY28" i="36"/>
  <c r="AY27" i="36"/>
  <c r="AY26" i="36"/>
  <c r="AY25" i="36"/>
  <c r="AY24" i="36"/>
  <c r="AY23" i="36"/>
  <c r="AY22" i="36"/>
  <c r="AY21" i="36"/>
  <c r="AY20" i="36"/>
  <c r="AY19" i="36"/>
  <c r="AY18" i="36"/>
  <c r="AY17" i="36"/>
  <c r="AY16" i="36"/>
  <c r="AY15" i="36"/>
  <c r="AY14" i="36"/>
  <c r="AY13" i="36"/>
  <c r="AY12" i="36"/>
  <c r="AY11" i="36"/>
  <c r="AY10" i="36"/>
  <c r="AY9" i="36"/>
  <c r="AY8" i="36"/>
  <c r="AY7" i="36"/>
  <c r="AY6" i="36"/>
  <c r="AY5" i="36"/>
  <c r="AY4" i="36"/>
  <c r="AY3" i="36"/>
  <c r="AV37" i="36"/>
  <c r="AV36" i="36"/>
  <c r="AV35" i="36"/>
  <c r="AV34" i="36"/>
  <c r="AV33" i="36"/>
  <c r="AV32" i="36"/>
  <c r="AV31" i="36"/>
  <c r="AV30" i="36"/>
  <c r="AV29" i="36"/>
  <c r="AV28" i="36"/>
  <c r="AV27" i="36"/>
  <c r="AV26" i="36"/>
  <c r="AV25" i="36"/>
  <c r="AV24" i="36"/>
  <c r="AV23" i="36"/>
  <c r="AV22" i="36"/>
  <c r="AV21" i="36"/>
  <c r="AV20" i="36"/>
  <c r="AV19" i="36"/>
  <c r="AV18" i="36"/>
  <c r="AV17" i="36"/>
  <c r="AV16" i="36"/>
  <c r="AV15" i="36"/>
  <c r="AV14" i="36"/>
  <c r="AV13" i="36"/>
  <c r="AV12" i="36"/>
  <c r="AV11" i="36"/>
  <c r="AV10" i="36"/>
  <c r="AV9" i="36"/>
  <c r="AV8" i="36"/>
  <c r="AV7" i="36"/>
  <c r="AV6" i="36"/>
  <c r="AV5" i="36"/>
  <c r="AV4" i="36"/>
  <c r="AV3" i="36"/>
  <c r="AS37" i="36"/>
  <c r="AS36" i="36"/>
  <c r="AS35" i="36"/>
  <c r="AS34" i="36"/>
  <c r="AS33" i="36"/>
  <c r="AS32" i="36"/>
  <c r="AS31" i="36"/>
  <c r="AS30" i="36"/>
  <c r="AS29" i="36"/>
  <c r="AS28" i="36"/>
  <c r="AS27" i="36"/>
  <c r="AS26" i="36"/>
  <c r="AS25" i="36"/>
  <c r="AS24" i="36"/>
  <c r="AS23" i="36"/>
  <c r="AS22" i="36"/>
  <c r="AS21" i="36"/>
  <c r="AS20" i="36"/>
  <c r="AS19" i="36"/>
  <c r="AS18" i="36"/>
  <c r="AS17" i="36"/>
  <c r="AS16" i="36"/>
  <c r="AS15" i="36"/>
  <c r="AS14" i="36"/>
  <c r="AS13" i="36"/>
  <c r="AS12" i="36"/>
  <c r="AS11" i="36"/>
  <c r="AS10" i="36"/>
  <c r="AS9" i="36"/>
  <c r="AS8" i="36"/>
  <c r="AS7" i="36"/>
  <c r="AS6" i="36"/>
  <c r="AS5" i="36"/>
  <c r="AS4" i="36"/>
  <c r="AS3" i="36"/>
  <c r="AP37" i="36"/>
  <c r="AP36" i="36"/>
  <c r="AP35" i="36"/>
  <c r="AP34" i="36"/>
  <c r="AP33" i="36"/>
  <c r="AP32" i="36"/>
  <c r="AP31" i="36"/>
  <c r="AP30" i="36"/>
  <c r="AP29" i="36"/>
  <c r="AP28" i="36"/>
  <c r="AP27" i="36"/>
  <c r="AP26" i="36"/>
  <c r="AP25" i="36"/>
  <c r="AP24" i="36"/>
  <c r="AP23" i="36"/>
  <c r="AP22" i="36"/>
  <c r="AP21" i="36"/>
  <c r="AP20" i="36"/>
  <c r="AP19" i="36"/>
  <c r="AP18" i="36"/>
  <c r="AP17" i="36"/>
  <c r="AP16" i="36"/>
  <c r="AP15" i="36"/>
  <c r="AP14" i="36"/>
  <c r="AP13" i="36"/>
  <c r="AP12" i="36"/>
  <c r="AP11" i="36"/>
  <c r="AP10" i="36"/>
  <c r="AP9" i="36"/>
  <c r="AP8" i="36"/>
  <c r="AP7" i="36"/>
  <c r="AP6" i="36"/>
  <c r="AP5" i="36"/>
  <c r="AP4" i="36"/>
  <c r="AP3" i="36"/>
  <c r="AM37" i="36"/>
  <c r="AM36" i="36"/>
  <c r="AM35" i="36"/>
  <c r="AM34" i="36"/>
  <c r="AM33" i="36"/>
  <c r="AM32" i="36"/>
  <c r="AM31" i="36"/>
  <c r="AM30" i="36"/>
  <c r="AM29" i="36"/>
  <c r="AM28" i="36"/>
  <c r="AM27" i="36"/>
  <c r="AM26" i="36"/>
  <c r="AM25" i="36"/>
  <c r="AM24" i="36"/>
  <c r="AM23" i="36"/>
  <c r="AM22" i="36"/>
  <c r="AM21" i="36"/>
  <c r="AM20" i="36"/>
  <c r="AM19" i="36"/>
  <c r="AM18" i="36"/>
  <c r="AM17" i="36"/>
  <c r="AM16" i="36"/>
  <c r="AM15" i="36"/>
  <c r="AM14" i="36"/>
  <c r="AM13" i="36"/>
  <c r="AM12" i="36"/>
  <c r="AM11" i="36"/>
  <c r="AM10" i="36"/>
  <c r="AM9" i="36"/>
  <c r="AM8" i="36"/>
  <c r="AM7" i="36"/>
  <c r="AM6" i="36"/>
  <c r="AM5" i="36"/>
  <c r="AM4" i="36"/>
  <c r="AM3" i="36"/>
  <c r="AJ37" i="36"/>
  <c r="AJ36" i="36"/>
  <c r="AJ35" i="36"/>
  <c r="AJ34" i="36"/>
  <c r="AJ33" i="36"/>
  <c r="AJ32" i="36"/>
  <c r="AJ31" i="36"/>
  <c r="AJ30" i="36"/>
  <c r="AJ29" i="36"/>
  <c r="AJ28" i="36"/>
  <c r="AJ27" i="36"/>
  <c r="AJ26" i="36"/>
  <c r="AJ25" i="36"/>
  <c r="AJ24" i="36"/>
  <c r="AJ23" i="36"/>
  <c r="AJ22" i="36"/>
  <c r="AJ21" i="36"/>
  <c r="AJ20" i="36"/>
  <c r="AJ19" i="36"/>
  <c r="AJ18" i="36"/>
  <c r="AJ17" i="36"/>
  <c r="AJ16" i="36"/>
  <c r="AJ15" i="36"/>
  <c r="AJ14" i="36"/>
  <c r="AJ13" i="36"/>
  <c r="AJ12" i="36"/>
  <c r="AJ11" i="36"/>
  <c r="AJ10" i="36"/>
  <c r="AJ9" i="36"/>
  <c r="AJ8" i="36"/>
  <c r="AJ7" i="36"/>
  <c r="AJ6" i="36"/>
  <c r="AJ5" i="36"/>
  <c r="AJ4" i="36"/>
  <c r="AJ3" i="36"/>
  <c r="AG37" i="36"/>
  <c r="AG36" i="36"/>
  <c r="AG35" i="36"/>
  <c r="AG34" i="36"/>
  <c r="AG33" i="36"/>
  <c r="AG32" i="36"/>
  <c r="AG31" i="36"/>
  <c r="AG30" i="36"/>
  <c r="AG29" i="36"/>
  <c r="AG28" i="36"/>
  <c r="AG27" i="36"/>
  <c r="AG26" i="36"/>
  <c r="AG25" i="36"/>
  <c r="AG24" i="36"/>
  <c r="AG23" i="36"/>
  <c r="AG22" i="36"/>
  <c r="AG21" i="36"/>
  <c r="AG20" i="36"/>
  <c r="AG19" i="36"/>
  <c r="AG18" i="36"/>
  <c r="AG17" i="36"/>
  <c r="AG16" i="36"/>
  <c r="AG15" i="36"/>
  <c r="AG14" i="36"/>
  <c r="AG13" i="36"/>
  <c r="AG12" i="36"/>
  <c r="AG11" i="36"/>
  <c r="AG10" i="36"/>
  <c r="AG9" i="36"/>
  <c r="AG8" i="36"/>
  <c r="AG7" i="36"/>
  <c r="AG6" i="36"/>
  <c r="AG5" i="36"/>
  <c r="AG4" i="36"/>
  <c r="AG3" i="36"/>
  <c r="AD37" i="36"/>
  <c r="AD36" i="36"/>
  <c r="AD35" i="36"/>
  <c r="AD34" i="36"/>
  <c r="AD33" i="36"/>
  <c r="AD32" i="36"/>
  <c r="AD31" i="36"/>
  <c r="AD30" i="36"/>
  <c r="AD29" i="36"/>
  <c r="AD28" i="36"/>
  <c r="AD27" i="36"/>
  <c r="AD26" i="36"/>
  <c r="AD25" i="36"/>
  <c r="AD24" i="36"/>
  <c r="AD23" i="36"/>
  <c r="AD22" i="36"/>
  <c r="AD21" i="36"/>
  <c r="AD20" i="36"/>
  <c r="AD19" i="36"/>
  <c r="AD18" i="36"/>
  <c r="AD17" i="36"/>
  <c r="AD16" i="36"/>
  <c r="AD15" i="36"/>
  <c r="AD14" i="36"/>
  <c r="AD13" i="36"/>
  <c r="AD12" i="36"/>
  <c r="AD11" i="36"/>
  <c r="AD10" i="36"/>
  <c r="AD9" i="36"/>
  <c r="AD8" i="36"/>
  <c r="AD7" i="36"/>
  <c r="AD6" i="36"/>
  <c r="AD5" i="36"/>
  <c r="AD4" i="36"/>
  <c r="AD3" i="36"/>
  <c r="AA37" i="36"/>
  <c r="AA36" i="36"/>
  <c r="AA35" i="36"/>
  <c r="AA34" i="36"/>
  <c r="AA33" i="36"/>
  <c r="AA32" i="36"/>
  <c r="AA31" i="36"/>
  <c r="AA30" i="36"/>
  <c r="AA29" i="36"/>
  <c r="AA28" i="36"/>
  <c r="AA27" i="36"/>
  <c r="AA26" i="36"/>
  <c r="AA25" i="36"/>
  <c r="AA24" i="36"/>
  <c r="AA23" i="36"/>
  <c r="AA22" i="36"/>
  <c r="AA21" i="36"/>
  <c r="AA20" i="36"/>
  <c r="AA19" i="36"/>
  <c r="AA18" i="36"/>
  <c r="AA17" i="36"/>
  <c r="AA16" i="36"/>
  <c r="AA15" i="36"/>
  <c r="AA14" i="36"/>
  <c r="AA13" i="36"/>
  <c r="AA12" i="36"/>
  <c r="AA11" i="36"/>
  <c r="AA10" i="36"/>
  <c r="AA9" i="36"/>
  <c r="AA8" i="36"/>
  <c r="AA7" i="36"/>
  <c r="AA6" i="36"/>
  <c r="AA5" i="36"/>
  <c r="AA4" i="36"/>
  <c r="AA3" i="36"/>
  <c r="X37" i="36"/>
  <c r="X36" i="36"/>
  <c r="X35" i="36"/>
  <c r="X34" i="36"/>
  <c r="X33" i="36"/>
  <c r="X32" i="36"/>
  <c r="X31" i="36"/>
  <c r="X30" i="36"/>
  <c r="X29" i="36"/>
  <c r="X28" i="36"/>
  <c r="X27" i="36"/>
  <c r="X26" i="36"/>
  <c r="X25" i="36"/>
  <c r="X24" i="36"/>
  <c r="X23" i="36"/>
  <c r="X22" i="36"/>
  <c r="X21" i="36"/>
  <c r="X20" i="36"/>
  <c r="X19" i="36"/>
  <c r="X18" i="36"/>
  <c r="X17" i="36"/>
  <c r="X16" i="36"/>
  <c r="X15" i="36"/>
  <c r="X14" i="36"/>
  <c r="X13" i="36"/>
  <c r="X12" i="36"/>
  <c r="X11" i="36"/>
  <c r="X10" i="36"/>
  <c r="X9" i="36"/>
  <c r="X8" i="36"/>
  <c r="X7" i="36"/>
  <c r="X6" i="36"/>
  <c r="X5" i="36"/>
  <c r="X4" i="36"/>
  <c r="X3" i="36"/>
  <c r="U37" i="36"/>
  <c r="U36" i="36"/>
  <c r="U35" i="36"/>
  <c r="U34" i="36"/>
  <c r="U33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U19" i="36"/>
  <c r="U18" i="36"/>
  <c r="U17" i="36"/>
  <c r="U16" i="36"/>
  <c r="U15" i="36"/>
  <c r="U14" i="36"/>
  <c r="U13" i="36"/>
  <c r="U12" i="36"/>
  <c r="U11" i="36"/>
  <c r="U10" i="36"/>
  <c r="U9" i="36"/>
  <c r="U8" i="36"/>
  <c r="U7" i="36"/>
  <c r="U6" i="36"/>
  <c r="U5" i="36"/>
  <c r="U4" i="36"/>
  <c r="U3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L37" i="36"/>
  <c r="L36" i="36"/>
  <c r="L35" i="36"/>
  <c r="L34" i="36"/>
  <c r="L33" i="36"/>
  <c r="L32" i="36"/>
  <c r="L31" i="36"/>
  <c r="L30" i="36"/>
  <c r="L29" i="36"/>
  <c r="L28" i="36"/>
  <c r="L27" i="36"/>
  <c r="L26" i="36"/>
  <c r="L25" i="36"/>
  <c r="L24" i="36"/>
  <c r="L23" i="36"/>
  <c r="L22" i="36"/>
  <c r="L21" i="36"/>
  <c r="L20" i="36"/>
  <c r="L19" i="36"/>
  <c r="L18" i="36"/>
  <c r="L17" i="36"/>
  <c r="L16" i="36"/>
  <c r="L15" i="36"/>
  <c r="L14" i="36"/>
  <c r="L13" i="36"/>
  <c r="L12" i="36"/>
  <c r="L11" i="36"/>
  <c r="L10" i="36"/>
  <c r="L9" i="36"/>
  <c r="L8" i="36"/>
  <c r="L7" i="36"/>
  <c r="L6" i="36"/>
  <c r="L5" i="36"/>
  <c r="L4" i="36"/>
  <c r="L3" i="36"/>
  <c r="I37" i="36"/>
  <c r="I36" i="36"/>
  <c r="I35" i="36"/>
  <c r="I34" i="36"/>
  <c r="I33" i="36"/>
  <c r="I32" i="36"/>
  <c r="I31" i="36"/>
  <c r="I30" i="36"/>
  <c r="I29" i="36"/>
  <c r="I28" i="36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I8" i="36"/>
  <c r="I7" i="36"/>
  <c r="I6" i="36"/>
  <c r="I5" i="36"/>
  <c r="I4" i="36"/>
  <c r="I3" i="36"/>
  <c r="KQ2" i="36"/>
  <c r="KN2" i="36"/>
  <c r="KK2" i="36"/>
  <c r="KH2" i="36"/>
  <c r="KE2" i="36"/>
  <c r="KB2" i="36"/>
  <c r="JY2" i="36"/>
  <c r="JV2" i="36"/>
  <c r="JS2" i="36"/>
  <c r="JP2" i="36"/>
  <c r="JM2" i="36"/>
  <c r="JJ2" i="36"/>
  <c r="JG2" i="36"/>
  <c r="JD2" i="36"/>
  <c r="JA2" i="36"/>
  <c r="IX2" i="36"/>
  <c r="IU2" i="36"/>
  <c r="IR2" i="36"/>
  <c r="IO2" i="36"/>
  <c r="IL2" i="36"/>
  <c r="II2" i="36"/>
  <c r="IF2" i="36"/>
  <c r="IC2" i="36"/>
  <c r="HZ2" i="36"/>
  <c r="HW2" i="36"/>
  <c r="HT2" i="36"/>
  <c r="HQ2" i="36"/>
  <c r="HN2" i="36"/>
  <c r="HK2" i="36"/>
  <c r="HH2" i="36"/>
  <c r="HE2" i="36"/>
  <c r="HB2" i="36"/>
  <c r="GY2" i="36"/>
  <c r="GV2" i="36"/>
  <c r="GS2" i="36"/>
  <c r="GP2" i="36"/>
  <c r="GM2" i="36"/>
  <c r="GJ2" i="36"/>
  <c r="GG2" i="36"/>
  <c r="GD2" i="36"/>
  <c r="GA2" i="36"/>
  <c r="FX2" i="36"/>
  <c r="FU2" i="36"/>
  <c r="FR2" i="36"/>
  <c r="FO2" i="36"/>
  <c r="FL2" i="36"/>
  <c r="FI2" i="36"/>
  <c r="FF2" i="36"/>
  <c r="FC2" i="36"/>
  <c r="EZ2" i="36"/>
  <c r="EW2" i="36"/>
  <c r="ET2" i="36"/>
  <c r="EQ2" i="36"/>
  <c r="EN2" i="36"/>
  <c r="EK2" i="36"/>
  <c r="EH2" i="36"/>
  <c r="EE2" i="36"/>
  <c r="EB2" i="36"/>
  <c r="DY2" i="36"/>
  <c r="DV2" i="36"/>
  <c r="DS2" i="36"/>
  <c r="DP2" i="36"/>
  <c r="DM2" i="36"/>
  <c r="DJ2" i="36"/>
  <c r="DG2" i="36"/>
  <c r="DD2" i="36"/>
  <c r="DA2" i="36"/>
  <c r="CX2" i="36"/>
  <c r="CU2" i="36"/>
  <c r="CR2" i="36"/>
  <c r="CO2" i="36"/>
  <c r="CL2" i="36"/>
  <c r="CI2" i="36"/>
  <c r="CF2" i="36"/>
  <c r="CC2" i="36"/>
  <c r="BZ2" i="36"/>
  <c r="BW2" i="36"/>
  <c r="BT2" i="36"/>
  <c r="BQ2" i="36"/>
  <c r="BN2" i="36"/>
  <c r="BK2" i="36"/>
  <c r="BH2" i="36"/>
  <c r="BE2" i="36"/>
  <c r="BB2" i="36"/>
  <c r="AY2" i="36"/>
  <c r="AV2" i="36"/>
  <c r="AS2" i="36"/>
  <c r="AP2" i="36"/>
  <c r="AM2" i="36"/>
  <c r="AJ2" i="36"/>
  <c r="AG2" i="36"/>
  <c r="AD2" i="36"/>
  <c r="AA2" i="36"/>
  <c r="X2" i="36"/>
  <c r="U2" i="36"/>
  <c r="R2" i="36"/>
  <c r="O2" i="36"/>
  <c r="L2" i="36"/>
  <c r="I2" i="36"/>
  <c r="KC3" i="36"/>
  <c r="KC4" i="36" s="1"/>
  <c r="JT3" i="36"/>
  <c r="JT4" i="36" s="1"/>
  <c r="JE3" i="36"/>
  <c r="JB3" i="36"/>
  <c r="IV3" i="36"/>
  <c r="IS3" i="36"/>
  <c r="IJ3" i="36"/>
  <c r="HU3" i="36"/>
  <c r="HR3" i="36"/>
  <c r="HL3" i="36"/>
  <c r="HI3" i="36"/>
  <c r="GZ3" i="36"/>
  <c r="GZ4" i="36" s="1"/>
  <c r="GK3" i="36"/>
  <c r="GH3" i="36"/>
  <c r="GB3" i="36"/>
  <c r="FY3" i="36"/>
  <c r="FY2" i="36"/>
  <c r="FS3" i="36"/>
  <c r="FM3" i="36"/>
  <c r="FJ3" i="36"/>
  <c r="FA3" i="36"/>
  <c r="EX3" i="36"/>
  <c r="ER3" i="36"/>
  <c r="EO3" i="36"/>
  <c r="EL3" i="36"/>
  <c r="EI3" i="36"/>
  <c r="EF3" i="36"/>
  <c r="EC3" i="36"/>
  <c r="DZ3" i="36"/>
  <c r="DW3" i="36"/>
  <c r="DT4" i="36"/>
  <c r="DT3" i="36"/>
  <c r="DQ3" i="36"/>
  <c r="DN3" i="36"/>
  <c r="DK3" i="36"/>
  <c r="DH3" i="36"/>
  <c r="DE3" i="36"/>
  <c r="DB3" i="36"/>
  <c r="CY3" i="36"/>
  <c r="CY2" i="36"/>
  <c r="CV4" i="36"/>
  <c r="CV3" i="36"/>
  <c r="CS3" i="36"/>
  <c r="CP3" i="36"/>
  <c r="CM3" i="36"/>
  <c r="CJ3" i="36"/>
  <c r="CG4" i="36"/>
  <c r="CG3" i="36"/>
  <c r="CD3" i="36"/>
  <c r="CA3" i="36"/>
  <c r="BX3" i="36"/>
  <c r="BU3" i="36"/>
  <c r="BR3" i="36"/>
  <c r="BO3" i="36"/>
  <c r="BL3" i="36"/>
  <c r="BI4" i="36"/>
  <c r="BI3" i="36"/>
  <c r="BF3" i="36"/>
  <c r="BC3" i="36"/>
  <c r="AZ4" i="36"/>
  <c r="AZ3" i="36"/>
  <c r="AW3" i="36"/>
  <c r="AT3" i="36"/>
  <c r="AQ3" i="36"/>
  <c r="AN3" i="36"/>
  <c r="AK3" i="36"/>
  <c r="AH3" i="36"/>
  <c r="AE3" i="36"/>
  <c r="AB3" i="36"/>
  <c r="Y3" i="36"/>
  <c r="V3" i="36"/>
  <c r="S3" i="36"/>
  <c r="P3" i="36"/>
  <c r="M3" i="36"/>
  <c r="J3" i="36"/>
  <c r="G3" i="36"/>
  <c r="KO2" i="36"/>
  <c r="KL2" i="36"/>
  <c r="KL3" i="36" s="1"/>
  <c r="KI2" i="36"/>
  <c r="KI3" i="36" s="1"/>
  <c r="KF2" i="36"/>
  <c r="KF3" i="36" s="1"/>
  <c r="KC2" i="36"/>
  <c r="JZ2" i="36"/>
  <c r="JZ3" i="36" s="1"/>
  <c r="JW2" i="36"/>
  <c r="JW3" i="36" s="1"/>
  <c r="JT2" i="36"/>
  <c r="JQ2" i="36"/>
  <c r="JN2" i="36"/>
  <c r="JN3" i="36" s="1"/>
  <c r="JK2" i="36"/>
  <c r="JK3" i="36" s="1"/>
  <c r="JH2" i="36"/>
  <c r="JH3" i="36" s="1"/>
  <c r="JE2" i="36"/>
  <c r="JB2" i="36"/>
  <c r="IY2" i="36"/>
  <c r="IY3" i="36" s="1"/>
  <c r="IV2" i="36"/>
  <c r="IV4" i="36" s="1"/>
  <c r="IS2" i="36"/>
  <c r="IP2" i="36"/>
  <c r="IM2" i="36"/>
  <c r="IM3" i="36" s="1"/>
  <c r="IJ2" i="36"/>
  <c r="IG2" i="36"/>
  <c r="ID2" i="36"/>
  <c r="ID3" i="36" s="1"/>
  <c r="IA2" i="36"/>
  <c r="IA3" i="36" s="1"/>
  <c r="HX2" i="36"/>
  <c r="HX3" i="36" s="1"/>
  <c r="HU2" i="36"/>
  <c r="HR2" i="36"/>
  <c r="HO2" i="36"/>
  <c r="HO3" i="36" s="1"/>
  <c r="HL2" i="36"/>
  <c r="HL4" i="36" s="1"/>
  <c r="HI2" i="36"/>
  <c r="HF2" i="36"/>
  <c r="HF3" i="36" s="1"/>
  <c r="HC2" i="36"/>
  <c r="HC3" i="36" s="1"/>
  <c r="GZ2" i="36"/>
  <c r="GW2" i="36"/>
  <c r="GT2" i="36"/>
  <c r="GT3" i="36" s="1"/>
  <c r="GQ2" i="36"/>
  <c r="GQ3" i="36" s="1"/>
  <c r="GN2" i="36"/>
  <c r="GN3" i="36" s="1"/>
  <c r="GK2" i="36"/>
  <c r="GH2" i="36"/>
  <c r="GE2" i="36"/>
  <c r="GB2" i="36"/>
  <c r="FV2" i="36"/>
  <c r="FV3" i="36" s="1"/>
  <c r="FS2" i="36"/>
  <c r="FS4" i="36" s="1"/>
  <c r="FP2" i="36"/>
  <c r="FM2" i="36"/>
  <c r="FJ2" i="36"/>
  <c r="FG2" i="36"/>
  <c r="FG3" i="36" s="1"/>
  <c r="FD2" i="36"/>
  <c r="FD3" i="36" s="1"/>
  <c r="FA2" i="36"/>
  <c r="EX2" i="36"/>
  <c r="EU2" i="36"/>
  <c r="EU3" i="36" s="1"/>
  <c r="ER2" i="36"/>
  <c r="EO2" i="36"/>
  <c r="EL2" i="36"/>
  <c r="EI2" i="36"/>
  <c r="EF2" i="36"/>
  <c r="EC2" i="36"/>
  <c r="DZ2" i="36"/>
  <c r="DW2" i="36"/>
  <c r="DT2" i="36"/>
  <c r="DQ2" i="36"/>
  <c r="DN2" i="36"/>
  <c r="DK2" i="36"/>
  <c r="DH2" i="36"/>
  <c r="DE2" i="36"/>
  <c r="DB2" i="36"/>
  <c r="CV2" i="36"/>
  <c r="CS2" i="36"/>
  <c r="CP2" i="36"/>
  <c r="CM2" i="36"/>
  <c r="CJ2" i="36"/>
  <c r="CG2" i="36"/>
  <c r="CD2" i="36"/>
  <c r="CA2" i="36"/>
  <c r="BX2" i="36"/>
  <c r="BU2" i="36"/>
  <c r="BR2" i="36"/>
  <c r="BO2" i="36"/>
  <c r="BL2" i="36"/>
  <c r="BI2" i="36"/>
  <c r="BF2" i="36"/>
  <c r="BC2" i="36"/>
  <c r="AZ2" i="36"/>
  <c r="AW2" i="36"/>
  <c r="AT2" i="36"/>
  <c r="AQ2" i="36"/>
  <c r="AN2" i="36"/>
  <c r="AK2" i="36"/>
  <c r="AH2" i="36"/>
  <c r="AE2" i="36"/>
  <c r="AB2" i="36"/>
  <c r="Y2" i="36"/>
  <c r="V2" i="36"/>
  <c r="S2" i="36"/>
  <c r="P2" i="36"/>
  <c r="M2" i="36"/>
  <c r="J2" i="36"/>
  <c r="G2" i="36"/>
  <c r="D2" i="36"/>
  <c r="D3" i="36" s="1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6" i="36"/>
  <c r="C5" i="36"/>
  <c r="C4" i="36"/>
  <c r="C3" i="36"/>
  <c r="C2" i="36"/>
  <c r="E2" i="10"/>
  <c r="E3" i="10" s="1"/>
  <c r="E4" i="10" s="1"/>
  <c r="E5" i="10" s="1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D3" i="16" l="1"/>
  <c r="CM5" i="16"/>
  <c r="CJ8" i="16"/>
  <c r="CJ5" i="16"/>
  <c r="CJ6" i="16"/>
  <c r="CJ7" i="16"/>
  <c r="CG5" i="16"/>
  <c r="CD5" i="16"/>
  <c r="CD6" i="16"/>
  <c r="CD7" i="16"/>
  <c r="CA5" i="16"/>
  <c r="BX5" i="16"/>
  <c r="BU5" i="16"/>
  <c r="BU6" i="16"/>
  <c r="BU7" i="16"/>
  <c r="BR5" i="16"/>
  <c r="BR6" i="16"/>
  <c r="BO5" i="16"/>
  <c r="BO6" i="16"/>
  <c r="BL5" i="16"/>
  <c r="BL6" i="16"/>
  <c r="BI5" i="16"/>
  <c r="BF5" i="16"/>
  <c r="BF6" i="16"/>
  <c r="BF7" i="16"/>
  <c r="BC5" i="16"/>
  <c r="BC6" i="16"/>
  <c r="BC7" i="16"/>
  <c r="AZ5" i="16"/>
  <c r="AZ6" i="16"/>
  <c r="AZ7" i="16"/>
  <c r="AW6" i="16"/>
  <c r="AW5" i="16"/>
  <c r="AW7" i="16"/>
  <c r="AT5" i="16"/>
  <c r="AQ6" i="16"/>
  <c r="AQ7" i="16"/>
  <c r="AN5" i="16"/>
  <c r="AN6" i="16"/>
  <c r="AN7" i="16"/>
  <c r="AK5" i="16"/>
  <c r="AH5" i="16"/>
  <c r="AE6" i="16"/>
  <c r="AE5" i="16"/>
  <c r="AE7" i="16"/>
  <c r="AB5" i="16"/>
  <c r="Y5" i="16"/>
  <c r="V5" i="16"/>
  <c r="V6" i="16"/>
  <c r="V7" i="16"/>
  <c r="S5" i="16"/>
  <c r="P4" i="16"/>
  <c r="P5" i="16"/>
  <c r="P6" i="16"/>
  <c r="M6" i="16"/>
  <c r="M5" i="16"/>
  <c r="M7" i="16"/>
  <c r="J6" i="16"/>
  <c r="J5" i="16"/>
  <c r="J7" i="16"/>
  <c r="G5" i="16"/>
  <c r="D4" i="36"/>
  <c r="KO4" i="36"/>
  <c r="KO5" i="36" s="1"/>
  <c r="GW4" i="36"/>
  <c r="FP4" i="36"/>
  <c r="KI4" i="36"/>
  <c r="KI5" i="36" s="1"/>
  <c r="FP3" i="36"/>
  <c r="GE3" i="36"/>
  <c r="GW3" i="36"/>
  <c r="IG3" i="36"/>
  <c r="IG4" i="36" s="1"/>
  <c r="IG5" i="36" s="1"/>
  <c r="IP3" i="36"/>
  <c r="IP4" i="36" s="1"/>
  <c r="IP5" i="36" s="1"/>
  <c r="JQ3" i="36"/>
  <c r="JQ4" i="36" s="1"/>
  <c r="KO3" i="36"/>
  <c r="GQ4" i="36"/>
  <c r="GQ5" i="36" s="1"/>
  <c r="IA4" i="36"/>
  <c r="JK4" i="36"/>
  <c r="KL4" i="36"/>
  <c r="KL5" i="36"/>
  <c r="KF4" i="36"/>
  <c r="KF5" i="36"/>
  <c r="KC5" i="36"/>
  <c r="JZ4" i="36"/>
  <c r="JZ5" i="36" s="1"/>
  <c r="JW4" i="36"/>
  <c r="JW5" i="36" s="1"/>
  <c r="JT5" i="36"/>
  <c r="JN4" i="36"/>
  <c r="JN5" i="36" s="1"/>
  <c r="JK5" i="36"/>
  <c r="JH4" i="36"/>
  <c r="JH5" i="36"/>
  <c r="JE4" i="36"/>
  <c r="JE5" i="36"/>
  <c r="JB4" i="36"/>
  <c r="JB5" i="36"/>
  <c r="IY4" i="36"/>
  <c r="IY5" i="36"/>
  <c r="IV5" i="36"/>
  <c r="IS4" i="36"/>
  <c r="IS5" i="36" s="1"/>
  <c r="IM4" i="36"/>
  <c r="IJ4" i="36"/>
  <c r="IJ5" i="36" s="1"/>
  <c r="ID4" i="36"/>
  <c r="ID5" i="36"/>
  <c r="IA5" i="36"/>
  <c r="HX4" i="36"/>
  <c r="HX5" i="36" s="1"/>
  <c r="HU4" i="36"/>
  <c r="HR4" i="36"/>
  <c r="HR5" i="36"/>
  <c r="HO4" i="36"/>
  <c r="HO5" i="36"/>
  <c r="HL5" i="36"/>
  <c r="HI4" i="36"/>
  <c r="HF4" i="36"/>
  <c r="HC4" i="36"/>
  <c r="GZ5" i="36"/>
  <c r="GW5" i="36"/>
  <c r="GT4" i="36"/>
  <c r="GT5" i="36"/>
  <c r="GN4" i="36"/>
  <c r="GN5" i="36" s="1"/>
  <c r="GK4" i="36"/>
  <c r="GH4" i="36"/>
  <c r="GH5" i="36"/>
  <c r="GB4" i="36"/>
  <c r="FY4" i="36"/>
  <c r="FY5" i="36"/>
  <c r="FV4" i="36"/>
  <c r="FV5" i="36"/>
  <c r="FS5" i="36"/>
  <c r="FP5" i="36"/>
  <c r="FM4" i="36"/>
  <c r="FJ6" i="36"/>
  <c r="FJ4" i="36"/>
  <c r="FJ5" i="36"/>
  <c r="FG4" i="36"/>
  <c r="FD4" i="36"/>
  <c r="FD5" i="36" s="1"/>
  <c r="FA4" i="36"/>
  <c r="EX4" i="36"/>
  <c r="EX5" i="36"/>
  <c r="EU4" i="36"/>
  <c r="EU5" i="36"/>
  <c r="ER4" i="36"/>
  <c r="ER5" i="36"/>
  <c r="EO4" i="36"/>
  <c r="EO5" i="36"/>
  <c r="EL4" i="36"/>
  <c r="EI4" i="36"/>
  <c r="EI5" i="36"/>
  <c r="EF4" i="36"/>
  <c r="EC4" i="36"/>
  <c r="DZ4" i="36"/>
  <c r="DZ5" i="36"/>
  <c r="DW4" i="36"/>
  <c r="DW5" i="36"/>
  <c r="DT6" i="36"/>
  <c r="DT5" i="36"/>
  <c r="DQ4" i="36"/>
  <c r="DN4" i="36"/>
  <c r="DN5" i="36"/>
  <c r="DK4" i="36"/>
  <c r="DH4" i="36"/>
  <c r="DH5" i="36"/>
  <c r="DE4" i="36"/>
  <c r="DE5" i="36"/>
  <c r="DB4" i="36"/>
  <c r="DB5" i="36"/>
  <c r="CY4" i="36"/>
  <c r="CY5" i="36"/>
  <c r="CV5" i="36"/>
  <c r="CS4" i="36"/>
  <c r="CS5" i="36"/>
  <c r="CP4" i="36"/>
  <c r="CP5" i="36"/>
  <c r="CM4" i="36"/>
  <c r="CM5" i="36"/>
  <c r="CJ4" i="36"/>
  <c r="CJ5" i="36"/>
  <c r="CG6" i="36"/>
  <c r="CG7" i="36"/>
  <c r="CG8" i="36"/>
  <c r="CG5" i="36"/>
  <c r="CG9" i="36"/>
  <c r="CD4" i="36"/>
  <c r="CD5" i="36"/>
  <c r="CA6" i="36"/>
  <c r="CA7" i="36"/>
  <c r="CA4" i="36"/>
  <c r="CA8" i="36"/>
  <c r="CA5" i="36"/>
  <c r="CA9" i="36"/>
  <c r="BX4" i="36"/>
  <c r="BU4" i="36"/>
  <c r="BU5" i="36"/>
  <c r="BR4" i="36"/>
  <c r="BR5" i="36"/>
  <c r="BO4" i="36"/>
  <c r="BL4" i="36"/>
  <c r="BI5" i="36"/>
  <c r="BF4" i="36"/>
  <c r="BC4" i="36"/>
  <c r="BC5" i="36"/>
  <c r="AZ5" i="36"/>
  <c r="AW4" i="36"/>
  <c r="AW5" i="36"/>
  <c r="AT4" i="36"/>
  <c r="AT5" i="36"/>
  <c r="AQ4" i="36"/>
  <c r="AQ5" i="36"/>
  <c r="AN4" i="36"/>
  <c r="AN5" i="36"/>
  <c r="AK4" i="36"/>
  <c r="AK5" i="36"/>
  <c r="AH4" i="36"/>
  <c r="AH5" i="36"/>
  <c r="AE4" i="36"/>
  <c r="AE5" i="36"/>
  <c r="AB4" i="36"/>
  <c r="Y4" i="36"/>
  <c r="Y5" i="36"/>
  <c r="V4" i="36"/>
  <c r="V5" i="36"/>
  <c r="S4" i="36"/>
  <c r="S5" i="36"/>
  <c r="P4" i="36"/>
  <c r="P5" i="36"/>
  <c r="M6" i="36"/>
  <c r="M4" i="36"/>
  <c r="M5" i="36"/>
  <c r="J4" i="36"/>
  <c r="J5" i="36"/>
  <c r="G4" i="36"/>
  <c r="G5" i="36"/>
  <c r="D5" i="36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D4" i="16" l="1"/>
  <c r="CM6" i="16"/>
  <c r="CJ9" i="16"/>
  <c r="CG6" i="16"/>
  <c r="CD8" i="16"/>
  <c r="CA6" i="16"/>
  <c r="BX6" i="16"/>
  <c r="BU9" i="16"/>
  <c r="BU8" i="16"/>
  <c r="BR7" i="16"/>
  <c r="BO7" i="16"/>
  <c r="BL7" i="16"/>
  <c r="BI6" i="16"/>
  <c r="BF8" i="16"/>
  <c r="BC8" i="16"/>
  <c r="BC9" i="16"/>
  <c r="AZ8" i="16"/>
  <c r="AW9" i="16"/>
  <c r="AW8" i="16"/>
  <c r="AW10" i="16"/>
  <c r="AT6" i="16"/>
  <c r="AQ8" i="16"/>
  <c r="AQ9" i="16"/>
  <c r="AN8" i="16"/>
  <c r="AK6" i="16"/>
  <c r="AH6" i="16"/>
  <c r="AE9" i="16"/>
  <c r="AE8" i="16"/>
  <c r="AB6" i="16"/>
  <c r="Y6" i="16"/>
  <c r="V8" i="16"/>
  <c r="S6" i="16"/>
  <c r="P7" i="16"/>
  <c r="M8" i="16"/>
  <c r="J8" i="16"/>
  <c r="G6" i="16"/>
  <c r="JK7" i="36"/>
  <c r="GE5" i="36"/>
  <c r="GE6" i="36" s="1"/>
  <c r="GE7" i="36" s="1"/>
  <c r="JK8" i="36"/>
  <c r="JK6" i="36"/>
  <c r="JT6" i="36"/>
  <c r="FS6" i="36"/>
  <c r="KO6" i="36"/>
  <c r="GE4" i="36"/>
  <c r="JT7" i="36"/>
  <c r="JQ5" i="36"/>
  <c r="JQ6" i="36" s="1"/>
  <c r="KI6" i="36"/>
  <c r="KL6" i="36"/>
  <c r="KF6" i="36"/>
  <c r="KF7" i="36" s="1"/>
  <c r="KF8" i="36" s="1"/>
  <c r="KC6" i="36"/>
  <c r="JZ6" i="36"/>
  <c r="JZ7" i="36" s="1"/>
  <c r="JW6" i="36"/>
  <c r="JW7" i="36" s="1"/>
  <c r="JW8" i="36" s="1"/>
  <c r="JN7" i="36"/>
  <c r="JN6" i="36"/>
  <c r="JH7" i="36"/>
  <c r="JH8" i="36" s="1"/>
  <c r="JH6" i="36"/>
  <c r="JE6" i="36"/>
  <c r="JB8" i="36"/>
  <c r="JB6" i="36"/>
  <c r="JB7" i="36"/>
  <c r="IY6" i="36"/>
  <c r="IV6" i="36"/>
  <c r="IS6" i="36"/>
  <c r="IS7" i="36"/>
  <c r="IP6" i="36"/>
  <c r="IM5" i="36"/>
  <c r="IM6" i="36" s="1"/>
  <c r="IJ6" i="36"/>
  <c r="IJ7" i="36" s="1"/>
  <c r="IG6" i="36"/>
  <c r="IG7" i="36" s="1"/>
  <c r="ID6" i="36"/>
  <c r="ID7" i="36" s="1"/>
  <c r="IA6" i="36"/>
  <c r="HX6" i="36"/>
  <c r="HX7" i="36" s="1"/>
  <c r="HU5" i="36"/>
  <c r="HU6" i="36"/>
  <c r="HR6" i="36"/>
  <c r="HO6" i="36"/>
  <c r="HL6" i="36"/>
  <c r="HI5" i="36"/>
  <c r="HF5" i="36"/>
  <c r="HF6" i="36" s="1"/>
  <c r="HC5" i="36"/>
  <c r="HC7" i="36" s="1"/>
  <c r="HC6" i="36"/>
  <c r="GZ6" i="36"/>
  <c r="GW6" i="36"/>
  <c r="GW7" i="36"/>
  <c r="GT6" i="36"/>
  <c r="GQ7" i="36"/>
  <c r="GQ6" i="36"/>
  <c r="GN7" i="36"/>
  <c r="GN6" i="36"/>
  <c r="GN8" i="36"/>
  <c r="GK5" i="36"/>
  <c r="GK6" i="36" s="1"/>
  <c r="GH6" i="36"/>
  <c r="GB5" i="36"/>
  <c r="GB6" i="36" s="1"/>
  <c r="FY6" i="36"/>
  <c r="FY7" i="36"/>
  <c r="FV6" i="36"/>
  <c r="FP6" i="36"/>
  <c r="FP7" i="36" s="1"/>
  <c r="FM5" i="36"/>
  <c r="FM6" i="36"/>
  <c r="FM7" i="36"/>
  <c r="FM8" i="36" s="1"/>
  <c r="FJ7" i="36"/>
  <c r="FG5" i="36"/>
  <c r="FG6" i="36" s="1"/>
  <c r="FD6" i="36"/>
  <c r="FD7" i="36" s="1"/>
  <c r="FA5" i="36"/>
  <c r="FA8" i="36"/>
  <c r="FA6" i="36"/>
  <c r="FA7" i="36"/>
  <c r="EX6" i="36"/>
  <c r="EX7" i="36"/>
  <c r="EU6" i="36"/>
  <c r="ER6" i="36"/>
  <c r="EO6" i="36"/>
  <c r="EO7" i="36"/>
  <c r="EL5" i="36"/>
  <c r="EL6" i="36"/>
  <c r="EI8" i="36"/>
  <c r="EI6" i="36"/>
  <c r="EI7" i="36"/>
  <c r="EF5" i="36"/>
  <c r="EC5" i="36"/>
  <c r="EC6" i="36"/>
  <c r="DZ6" i="36"/>
  <c r="DW8" i="36"/>
  <c r="DW6" i="36"/>
  <c r="DW7" i="36"/>
  <c r="DT8" i="36"/>
  <c r="DT7" i="36"/>
  <c r="DQ5" i="36"/>
  <c r="DQ6" i="36"/>
  <c r="DN6" i="36"/>
  <c r="DK5" i="36"/>
  <c r="DH8" i="36"/>
  <c r="DH6" i="36"/>
  <c r="DH7" i="36"/>
  <c r="DE8" i="36"/>
  <c r="DE6" i="36"/>
  <c r="DE7" i="36"/>
  <c r="DB6" i="36"/>
  <c r="CY6" i="36"/>
  <c r="CV6" i="36"/>
  <c r="CS6" i="36"/>
  <c r="CP8" i="36"/>
  <c r="CP6" i="36"/>
  <c r="CP7" i="36"/>
  <c r="CM6" i="36"/>
  <c r="CJ6" i="36"/>
  <c r="CJ7" i="36"/>
  <c r="CJ8" i="36"/>
  <c r="CG10" i="36"/>
  <c r="CD8" i="36"/>
  <c r="CD6" i="36"/>
  <c r="CD7" i="36"/>
  <c r="CA10" i="36"/>
  <c r="BX5" i="36"/>
  <c r="BU6" i="36"/>
  <c r="BR6" i="36"/>
  <c r="BR7" i="36" s="1"/>
  <c r="BO5" i="36"/>
  <c r="BO6" i="36"/>
  <c r="BO7" i="36"/>
  <c r="BL5" i="36"/>
  <c r="BL6" i="36"/>
  <c r="BL7" i="36"/>
  <c r="BI7" i="36"/>
  <c r="BI6" i="36"/>
  <c r="BF5" i="36"/>
  <c r="BF6" i="36"/>
  <c r="BC6" i="36"/>
  <c r="AZ7" i="36"/>
  <c r="AZ6" i="36"/>
  <c r="AW6" i="36"/>
  <c r="AT8" i="36"/>
  <c r="AT6" i="36"/>
  <c r="AT7" i="36"/>
  <c r="AQ6" i="36"/>
  <c r="AN6" i="36"/>
  <c r="AK6" i="36"/>
  <c r="AH6" i="36"/>
  <c r="AE6" i="36"/>
  <c r="AB5" i="36"/>
  <c r="AB6" i="36"/>
  <c r="Y6" i="36"/>
  <c r="V6" i="36"/>
  <c r="S6" i="36"/>
  <c r="P6" i="36"/>
  <c r="M7" i="36"/>
  <c r="J8" i="36"/>
  <c r="J6" i="36"/>
  <c r="J7" i="36"/>
  <c r="G6" i="36"/>
  <c r="D6" i="36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D5" i="16" l="1"/>
  <c r="D6" i="16" s="1"/>
  <c r="CM7" i="16"/>
  <c r="CM9" i="16"/>
  <c r="CM8" i="16"/>
  <c r="CJ10" i="16"/>
  <c r="CJ11" i="16"/>
  <c r="CG7" i="16"/>
  <c r="CD9" i="16"/>
  <c r="CA7" i="16"/>
  <c r="BX7" i="16"/>
  <c r="BU10" i="16"/>
  <c r="BR8" i="16"/>
  <c r="BR9" i="16"/>
  <c r="BR10" i="16" s="1"/>
  <c r="BO8" i="16"/>
  <c r="BO9" i="16"/>
  <c r="BL8" i="16"/>
  <c r="BL9" i="16"/>
  <c r="BI7" i="16"/>
  <c r="BF10" i="16"/>
  <c r="BF9" i="16"/>
  <c r="BC10" i="16"/>
  <c r="BC11" i="16"/>
  <c r="AZ9" i="16"/>
  <c r="AW11" i="16"/>
  <c r="AW12" i="16"/>
  <c r="AT7" i="16"/>
  <c r="AQ10" i="16"/>
  <c r="AN9" i="16"/>
  <c r="AN10" i="16"/>
  <c r="AN11" i="16"/>
  <c r="AK7" i="16"/>
  <c r="AH8" i="16"/>
  <c r="AH7" i="16"/>
  <c r="AE10" i="16"/>
  <c r="AB8" i="16"/>
  <c r="AB7" i="16"/>
  <c r="AB9" i="16"/>
  <c r="Y7" i="16"/>
  <c r="V14" i="16"/>
  <c r="V9" i="16"/>
  <c r="V10" i="16"/>
  <c r="V12" i="16"/>
  <c r="V11" i="16"/>
  <c r="V13" i="16"/>
  <c r="S8" i="16"/>
  <c r="S7" i="16"/>
  <c r="S9" i="16"/>
  <c r="S10" i="16"/>
  <c r="P8" i="16"/>
  <c r="M9" i="16"/>
  <c r="J9" i="16"/>
  <c r="G7" i="16"/>
  <c r="G8" i="16"/>
  <c r="G9" i="16" s="1"/>
  <c r="JK10" i="36"/>
  <c r="FG7" i="36"/>
  <c r="FG8" i="36" s="1"/>
  <c r="FG9" i="36" s="1"/>
  <c r="GB7" i="36"/>
  <c r="KO7" i="36"/>
  <c r="GH7" i="36"/>
  <c r="GH8" i="36" s="1"/>
  <c r="JK9" i="36"/>
  <c r="JT8" i="36"/>
  <c r="KI7" i="36"/>
  <c r="KO8" i="36"/>
  <c r="KO9" i="36" s="1"/>
  <c r="FS8" i="36"/>
  <c r="FS7" i="36"/>
  <c r="KL7" i="36"/>
  <c r="KF9" i="36"/>
  <c r="KC8" i="36"/>
  <c r="KC10" i="36" s="1"/>
  <c r="KC7" i="36"/>
  <c r="KC9" i="36"/>
  <c r="JZ8" i="36"/>
  <c r="JW9" i="36"/>
  <c r="JQ7" i="36"/>
  <c r="JN8" i="36"/>
  <c r="JH9" i="36"/>
  <c r="JH10" i="36" s="1"/>
  <c r="JE8" i="36"/>
  <c r="JE7" i="36"/>
  <c r="JB9" i="36"/>
  <c r="JB10" i="36" s="1"/>
  <c r="IY7" i="36"/>
  <c r="IV7" i="36"/>
  <c r="IS8" i="36"/>
  <c r="IS9" i="36" s="1"/>
  <c r="IP7" i="36"/>
  <c r="IP8" i="36" s="1"/>
  <c r="IM7" i="36"/>
  <c r="IJ8" i="36"/>
  <c r="IJ9" i="36" s="1"/>
  <c r="IG8" i="36"/>
  <c r="ID9" i="36"/>
  <c r="ID8" i="36"/>
  <c r="IA7" i="36"/>
  <c r="HX8" i="36"/>
  <c r="HU7" i="36"/>
  <c r="HR7" i="36"/>
  <c r="HR8" i="36" s="1"/>
  <c r="HO7" i="36"/>
  <c r="HL7" i="36"/>
  <c r="HL8" i="36" s="1"/>
  <c r="HI6" i="36"/>
  <c r="HF7" i="36"/>
  <c r="HC8" i="36"/>
  <c r="HC9" i="36" s="1"/>
  <c r="GZ7" i="36"/>
  <c r="GZ8" i="36"/>
  <c r="GZ9" i="36" s="1"/>
  <c r="GW8" i="36"/>
  <c r="GW9" i="36" s="1"/>
  <c r="GT7" i="36"/>
  <c r="GQ8" i="36"/>
  <c r="GN9" i="36"/>
  <c r="GN10" i="36" s="1"/>
  <c r="GK7" i="36"/>
  <c r="GE8" i="36"/>
  <c r="GB8" i="36"/>
  <c r="FY8" i="36"/>
  <c r="FV7" i="36"/>
  <c r="FP8" i="36"/>
  <c r="FP9" i="36" s="1"/>
  <c r="FM9" i="36"/>
  <c r="FM10" i="36" s="1"/>
  <c r="FJ8" i="36"/>
  <c r="FJ9" i="36" s="1"/>
  <c r="FD8" i="36"/>
  <c r="FA10" i="36"/>
  <c r="FA9" i="36"/>
  <c r="EX8" i="36"/>
  <c r="EU7" i="36"/>
  <c r="ER7" i="36"/>
  <c r="EO8" i="36"/>
  <c r="EO9" i="36"/>
  <c r="EO10" i="36"/>
  <c r="EL7" i="36"/>
  <c r="EL8" i="36"/>
  <c r="EI9" i="36"/>
  <c r="EF6" i="36"/>
  <c r="EF7" i="36"/>
  <c r="EC7" i="36"/>
  <c r="DZ7" i="36"/>
  <c r="DZ8" i="36" s="1"/>
  <c r="DW9" i="36"/>
  <c r="DW10" i="36"/>
  <c r="DW11" i="36" s="1"/>
  <c r="DT10" i="36"/>
  <c r="DT9" i="36"/>
  <c r="DQ8" i="36"/>
  <c r="DQ7" i="36"/>
  <c r="DQ9" i="36"/>
  <c r="DN7" i="36"/>
  <c r="DK6" i="36"/>
  <c r="DH9" i="36"/>
  <c r="DH11" i="36"/>
  <c r="DH10" i="36"/>
  <c r="DE9" i="36"/>
  <c r="DB7" i="36"/>
  <c r="DB8" i="36"/>
  <c r="CY7" i="36"/>
  <c r="CV7" i="36"/>
  <c r="CV8" i="36" s="1"/>
  <c r="CS7" i="36"/>
  <c r="CP9" i="36"/>
  <c r="CM7" i="36"/>
  <c r="CJ9" i="36"/>
  <c r="CG11" i="36"/>
  <c r="CD9" i="36"/>
  <c r="CD10" i="36"/>
  <c r="CA11" i="36"/>
  <c r="CA13" i="36" s="1"/>
  <c r="CA12" i="36"/>
  <c r="BX6" i="36"/>
  <c r="BX7" i="36"/>
  <c r="BU8" i="36"/>
  <c r="BU7" i="36"/>
  <c r="BU9" i="36" s="1"/>
  <c r="BR8" i="36"/>
  <c r="BR9" i="36"/>
  <c r="BR10" i="36"/>
  <c r="BO8" i="36"/>
  <c r="BL9" i="36"/>
  <c r="BL8" i="36"/>
  <c r="BI8" i="36"/>
  <c r="BI9" i="36"/>
  <c r="BF8" i="36"/>
  <c r="BF7" i="36"/>
  <c r="BC7" i="36"/>
  <c r="AZ8" i="36"/>
  <c r="AZ10" i="36"/>
  <c r="AZ9" i="36"/>
  <c r="AZ12" i="36" s="1"/>
  <c r="AZ11" i="36"/>
  <c r="AW7" i="36"/>
  <c r="AT10" i="36"/>
  <c r="AT9" i="36"/>
  <c r="AT11" i="36"/>
  <c r="AQ7" i="36"/>
  <c r="AN7" i="36"/>
  <c r="AK7" i="36"/>
  <c r="AH7" i="36"/>
  <c r="AE7" i="36"/>
  <c r="AB7" i="36"/>
  <c r="Y7" i="36"/>
  <c r="V8" i="36"/>
  <c r="V7" i="36"/>
  <c r="S8" i="36"/>
  <c r="S7" i="36"/>
  <c r="P7" i="36"/>
  <c r="M9" i="36"/>
  <c r="M8" i="36"/>
  <c r="J9" i="36"/>
  <c r="G7" i="36"/>
  <c r="D7" i="36"/>
  <c r="IP2" i="35"/>
  <c r="ID2" i="35"/>
  <c r="HM2" i="35"/>
  <c r="GW2" i="35"/>
  <c r="DK2" i="35"/>
  <c r="CY2" i="35"/>
  <c r="CE2" i="35"/>
  <c r="CG2" i="35" s="1"/>
  <c r="BR2" i="35"/>
  <c r="JX2" i="35"/>
  <c r="JL3" i="35"/>
  <c r="IB3" i="35"/>
  <c r="HP3" i="35"/>
  <c r="GU2" i="35"/>
  <c r="GU3" i="35" s="1"/>
  <c r="EP3" i="35"/>
  <c r="ED3" i="35"/>
  <c r="CW3" i="35"/>
  <c r="K3" i="35"/>
  <c r="KP2" i="35"/>
  <c r="KM2" i="35"/>
  <c r="KJ2" i="35"/>
  <c r="KG2" i="35"/>
  <c r="KG3" i="35" s="1"/>
  <c r="KD2" i="35"/>
  <c r="KA2" i="35"/>
  <c r="JU2" i="35"/>
  <c r="JR2" i="35"/>
  <c r="JT2" i="35" s="1"/>
  <c r="JO2" i="35"/>
  <c r="JQ2" i="35" s="1"/>
  <c r="JL2" i="35"/>
  <c r="JN2" i="35" s="1"/>
  <c r="JI2" i="35"/>
  <c r="JF2" i="35"/>
  <c r="JH2" i="35" s="1"/>
  <c r="JC2" i="35"/>
  <c r="JE2" i="35" s="1"/>
  <c r="IZ2" i="35"/>
  <c r="IZ3" i="35" s="1"/>
  <c r="IW2" i="35"/>
  <c r="IT2" i="35"/>
  <c r="IV2" i="35" s="1"/>
  <c r="IQ2" i="35"/>
  <c r="IS2" i="35" s="1"/>
  <c r="IN2" i="35"/>
  <c r="IN3" i="35" s="1"/>
  <c r="IK2" i="35"/>
  <c r="IH2" i="35"/>
  <c r="IJ2" i="35" s="1"/>
  <c r="IE2" i="35"/>
  <c r="IG2" i="35" s="1"/>
  <c r="IB2" i="35"/>
  <c r="HY2" i="35"/>
  <c r="HV2" i="35"/>
  <c r="HX2" i="35" s="1"/>
  <c r="HS2" i="35"/>
  <c r="HU2" i="35" s="1"/>
  <c r="HP2" i="35"/>
  <c r="HR2" i="35" s="1"/>
  <c r="HJ2" i="35"/>
  <c r="HG2" i="35"/>
  <c r="HI2" i="35" s="1"/>
  <c r="HD2" i="35"/>
  <c r="HA2" i="35"/>
  <c r="HA3" i="35" s="1"/>
  <c r="GX2" i="35"/>
  <c r="GR2" i="35"/>
  <c r="GR3" i="35" s="1"/>
  <c r="GO2" i="35"/>
  <c r="GL2" i="35"/>
  <c r="GI2" i="35"/>
  <c r="GK2" i="35" s="1"/>
  <c r="GF2" i="35"/>
  <c r="GC2" i="35"/>
  <c r="FZ2" i="35"/>
  <c r="FW2" i="35"/>
  <c r="FT2" i="35"/>
  <c r="FV2" i="35" s="1"/>
  <c r="FQ2" i="35"/>
  <c r="FN2" i="35"/>
  <c r="FN3" i="35" s="1"/>
  <c r="FK2" i="35"/>
  <c r="FH2" i="35"/>
  <c r="FJ2" i="35" s="1"/>
  <c r="FE2" i="35"/>
  <c r="FB2" i="35"/>
  <c r="FB3" i="35" s="1"/>
  <c r="EY2" i="35"/>
  <c r="EV2" i="35"/>
  <c r="EX2" i="35" s="1"/>
  <c r="ES2" i="35"/>
  <c r="EP2" i="35"/>
  <c r="EM2" i="35"/>
  <c r="EJ2" i="35"/>
  <c r="EL2" i="35" s="1"/>
  <c r="EG2" i="35"/>
  <c r="ED2" i="35"/>
  <c r="EA2" i="35"/>
  <c r="DX2" i="35"/>
  <c r="DU2" i="35"/>
  <c r="DU3" i="35" s="1"/>
  <c r="DR2" i="35"/>
  <c r="DO2" i="35"/>
  <c r="DL2" i="35"/>
  <c r="DI2" i="35"/>
  <c r="DI3" i="35" s="1"/>
  <c r="DF2" i="35"/>
  <c r="DC2" i="35"/>
  <c r="CZ2" i="35"/>
  <c r="CW2" i="35"/>
  <c r="CT2" i="35"/>
  <c r="CQ2" i="35"/>
  <c r="CN2" i="35"/>
  <c r="CK2" i="35"/>
  <c r="CM2" i="35" s="1"/>
  <c r="CH2" i="35"/>
  <c r="CB2" i="35"/>
  <c r="CD2" i="35" s="1"/>
  <c r="BY2" i="35"/>
  <c r="BV2" i="35"/>
  <c r="BS2" i="35"/>
  <c r="BP2" i="35"/>
  <c r="BM2" i="35"/>
  <c r="BM3" i="35" s="1"/>
  <c r="BJ2" i="35"/>
  <c r="BG2" i="35"/>
  <c r="BD2" i="35"/>
  <c r="BA2" i="35"/>
  <c r="AX2" i="35"/>
  <c r="AU2" i="35"/>
  <c r="AU3" i="35" s="1"/>
  <c r="AR2" i="35"/>
  <c r="AT2" i="35" s="1"/>
  <c r="AO2" i="35"/>
  <c r="AL2" i="35"/>
  <c r="AI2" i="35"/>
  <c r="AI3" i="35" s="1"/>
  <c r="AF2" i="35"/>
  <c r="AH2" i="35" s="1"/>
  <c r="AC2" i="35"/>
  <c r="AC3" i="35" s="1"/>
  <c r="Z2" i="35"/>
  <c r="W2" i="35"/>
  <c r="T2" i="35"/>
  <c r="V2" i="35" s="1"/>
  <c r="Q2" i="35"/>
  <c r="N2" i="35"/>
  <c r="K2" i="35"/>
  <c r="H2" i="35"/>
  <c r="E2" i="35"/>
  <c r="D202" i="35"/>
  <c r="D201" i="35"/>
  <c r="D200" i="35"/>
  <c r="D199" i="35"/>
  <c r="D198" i="35"/>
  <c r="D197" i="35"/>
  <c r="D196" i="35"/>
  <c r="D195" i="35"/>
  <c r="D194" i="35"/>
  <c r="D193" i="35"/>
  <c r="D192" i="35"/>
  <c r="D191" i="35"/>
  <c r="D190" i="35"/>
  <c r="D189" i="35"/>
  <c r="D188" i="35"/>
  <c r="D187" i="35"/>
  <c r="D186" i="35"/>
  <c r="D185" i="35"/>
  <c r="D184" i="35"/>
  <c r="D183" i="35"/>
  <c r="D182" i="35"/>
  <c r="D181" i="35"/>
  <c r="D180" i="35"/>
  <c r="D179" i="35"/>
  <c r="D178" i="35"/>
  <c r="D177" i="35"/>
  <c r="D176" i="35"/>
  <c r="D175" i="35"/>
  <c r="D174" i="35"/>
  <c r="D173" i="35"/>
  <c r="D172" i="35"/>
  <c r="D171" i="35"/>
  <c r="D170" i="35"/>
  <c r="D169" i="35"/>
  <c r="D168" i="35"/>
  <c r="D167" i="35"/>
  <c r="D166" i="35"/>
  <c r="D165" i="35"/>
  <c r="D164" i="35"/>
  <c r="D163" i="35"/>
  <c r="D162" i="35"/>
  <c r="D161" i="35"/>
  <c r="D160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4" i="35"/>
  <c r="D3" i="35"/>
  <c r="D2" i="35"/>
  <c r="D8" i="16" l="1"/>
  <c r="D7" i="16"/>
  <c r="CM10" i="16"/>
  <c r="CJ12" i="16"/>
  <c r="CG8" i="16"/>
  <c r="CG9" i="16"/>
  <c r="CD10" i="16"/>
  <c r="CA9" i="16"/>
  <c r="CA8" i="16"/>
  <c r="BX9" i="16"/>
  <c r="BX8" i="16"/>
  <c r="BU11" i="16"/>
  <c r="BR11" i="16"/>
  <c r="BO10" i="16"/>
  <c r="BL10" i="16"/>
  <c r="BI8" i="16"/>
  <c r="BF11" i="16"/>
  <c r="BC12" i="16"/>
  <c r="AZ10" i="16"/>
  <c r="AW13" i="16"/>
  <c r="AT8" i="16"/>
  <c r="AQ11" i="16"/>
  <c r="AN12" i="16"/>
  <c r="AK8" i="16"/>
  <c r="AK9" i="16"/>
  <c r="AH9" i="16"/>
  <c r="AE11" i="16"/>
  <c r="AB10" i="16"/>
  <c r="Y8" i="16"/>
  <c r="V15" i="16"/>
  <c r="S11" i="16"/>
  <c r="P11" i="16"/>
  <c r="P9" i="16"/>
  <c r="P12" i="16" s="1"/>
  <c r="P10" i="16"/>
  <c r="M10" i="16"/>
  <c r="M11" i="16"/>
  <c r="M12" i="16"/>
  <c r="J11" i="16"/>
  <c r="J10" i="16"/>
  <c r="G10" i="16"/>
  <c r="D10" i="16"/>
  <c r="D9" i="16"/>
  <c r="D8" i="36"/>
  <c r="D9" i="36" s="1"/>
  <c r="HU9" i="36"/>
  <c r="HU10" i="36" s="1"/>
  <c r="HU11" i="36" s="1"/>
  <c r="HC11" i="36"/>
  <c r="HC13" i="36" s="1"/>
  <c r="HC10" i="36"/>
  <c r="IM9" i="36"/>
  <c r="IM10" i="36" s="1"/>
  <c r="GH9" i="36"/>
  <c r="GH10" i="36"/>
  <c r="HU8" i="36"/>
  <c r="IJ10" i="36"/>
  <c r="FS9" i="36"/>
  <c r="JT10" i="36"/>
  <c r="JT9" i="36"/>
  <c r="KI8" i="36"/>
  <c r="FY9" i="36"/>
  <c r="IM8" i="36"/>
  <c r="JQ8" i="36"/>
  <c r="JQ9" i="36" s="1"/>
  <c r="JQ10" i="36" s="1"/>
  <c r="KO10" i="36"/>
  <c r="FS10" i="36"/>
  <c r="KI9" i="36"/>
  <c r="JK11" i="36"/>
  <c r="JK12" i="36" s="1"/>
  <c r="KL8" i="36"/>
  <c r="KF10" i="36"/>
  <c r="KF11" i="36" s="1"/>
  <c r="KF12" i="36" s="1"/>
  <c r="KC11" i="36"/>
  <c r="JZ9" i="36"/>
  <c r="JW10" i="36"/>
  <c r="JN9" i="36"/>
  <c r="JN10" i="36" s="1"/>
  <c r="JN11" i="36" s="1"/>
  <c r="JN12" i="36" s="1"/>
  <c r="JH11" i="36"/>
  <c r="JE9" i="36"/>
  <c r="JE10" i="36"/>
  <c r="JB11" i="36"/>
  <c r="JB12" i="36" s="1"/>
  <c r="IY8" i="36"/>
  <c r="IY9" i="36"/>
  <c r="IV8" i="36"/>
  <c r="IS10" i="36"/>
  <c r="IS11" i="36" s="1"/>
  <c r="IP9" i="36"/>
  <c r="IJ11" i="36"/>
  <c r="IG9" i="36"/>
  <c r="ID10" i="36"/>
  <c r="IA8" i="36"/>
  <c r="HX9" i="36"/>
  <c r="HR9" i="36"/>
  <c r="HR10" i="36"/>
  <c r="HO8" i="36"/>
  <c r="HO9" i="36"/>
  <c r="HL9" i="36"/>
  <c r="HL10" i="36" s="1"/>
  <c r="HI7" i="36"/>
  <c r="HF8" i="36"/>
  <c r="HC12" i="36"/>
  <c r="GZ10" i="36"/>
  <c r="GZ11" i="36" s="1"/>
  <c r="GW10" i="36"/>
  <c r="GT8" i="36"/>
  <c r="GQ9" i="36"/>
  <c r="GQ10" i="36" s="1"/>
  <c r="GN11" i="36"/>
  <c r="GK8" i="36"/>
  <c r="GK9" i="36" s="1"/>
  <c r="GE9" i="36"/>
  <c r="GE10" i="36" s="1"/>
  <c r="GB9" i="36"/>
  <c r="FV8" i="36"/>
  <c r="FP10" i="36"/>
  <c r="FM11" i="36"/>
  <c r="FJ10" i="36"/>
  <c r="FJ11" i="36"/>
  <c r="FG10" i="36"/>
  <c r="FD9" i="36"/>
  <c r="FA11" i="36"/>
  <c r="FA13" i="36" s="1"/>
  <c r="FA12" i="36"/>
  <c r="EX9" i="36"/>
  <c r="EX10" i="36" s="1"/>
  <c r="EU8" i="36"/>
  <c r="ER8" i="36"/>
  <c r="EO11" i="36"/>
  <c r="EL9" i="36"/>
  <c r="EL10" i="36"/>
  <c r="EI10" i="36"/>
  <c r="EF8" i="36"/>
  <c r="EF9" i="36"/>
  <c r="EF12" i="36" s="1"/>
  <c r="EF10" i="36"/>
  <c r="EF11" i="36"/>
  <c r="EC9" i="36"/>
  <c r="EC8" i="36"/>
  <c r="DZ9" i="36"/>
  <c r="DZ10" i="36"/>
  <c r="DW13" i="36"/>
  <c r="DW12" i="36"/>
  <c r="DT11" i="36"/>
  <c r="DT12" i="36"/>
  <c r="DT13" i="36" s="1"/>
  <c r="DQ11" i="36"/>
  <c r="DQ10" i="36"/>
  <c r="DN8" i="36"/>
  <c r="DK7" i="36"/>
  <c r="DH12" i="36"/>
  <c r="DH13" i="36" s="1"/>
  <c r="DE10" i="36"/>
  <c r="DB10" i="36"/>
  <c r="DB9" i="36"/>
  <c r="CY8" i="36"/>
  <c r="CV10" i="36"/>
  <c r="CV9" i="36"/>
  <c r="CS8" i="36"/>
  <c r="CP10" i="36"/>
  <c r="CM9" i="36"/>
  <c r="CM10" i="36"/>
  <c r="CM11" i="36" s="1"/>
  <c r="CM8" i="36"/>
  <c r="CJ11" i="36"/>
  <c r="CJ12" i="36" s="1"/>
  <c r="CJ10" i="36"/>
  <c r="CG12" i="36"/>
  <c r="CG13" i="36"/>
  <c r="CG14" i="36"/>
  <c r="CD11" i="36"/>
  <c r="CD12" i="36"/>
  <c r="CA15" i="36"/>
  <c r="CA14" i="36"/>
  <c r="BX8" i="36"/>
  <c r="BU10" i="36"/>
  <c r="BU11" i="36"/>
  <c r="BU12" i="36"/>
  <c r="BR11" i="36"/>
  <c r="BO9" i="36"/>
  <c r="BL10" i="36"/>
  <c r="BL11" i="36"/>
  <c r="BI10" i="36"/>
  <c r="BF9" i="36"/>
  <c r="BF10" i="36"/>
  <c r="BC8" i="36"/>
  <c r="AZ13" i="36"/>
  <c r="AW8" i="36"/>
  <c r="AW9" i="36"/>
  <c r="AW10" i="36"/>
  <c r="AW11" i="36" s="1"/>
  <c r="AT12" i="36"/>
  <c r="AQ8" i="36"/>
  <c r="AN8" i="36"/>
  <c r="AK8" i="36"/>
  <c r="AH8" i="36"/>
  <c r="AE8" i="36"/>
  <c r="AB8" i="36"/>
  <c r="Y8" i="36"/>
  <c r="V9" i="36"/>
  <c r="S9" i="36"/>
  <c r="S10" i="36"/>
  <c r="S11" i="36" s="1"/>
  <c r="P8" i="36"/>
  <c r="M10" i="36"/>
  <c r="J10" i="36"/>
  <c r="J11" i="36"/>
  <c r="J12" i="36"/>
  <c r="G8" i="36"/>
  <c r="D10" i="36"/>
  <c r="DW2" i="35"/>
  <c r="JB2" i="35"/>
  <c r="JX3" i="35"/>
  <c r="JZ2" i="35"/>
  <c r="H3" i="35"/>
  <c r="J3" i="35" s="1"/>
  <c r="AF3" i="35"/>
  <c r="BD3" i="35"/>
  <c r="BF3" i="35" s="1"/>
  <c r="CB3" i="35"/>
  <c r="DE2" i="35"/>
  <c r="DC3" i="35"/>
  <c r="EC2" i="35"/>
  <c r="EA3" i="35"/>
  <c r="EY3" i="35"/>
  <c r="FA2" i="35"/>
  <c r="FK3" i="35"/>
  <c r="FM3" i="35" s="1"/>
  <c r="FM2" i="35"/>
  <c r="GI3" i="35"/>
  <c r="GI4" i="35" s="1"/>
  <c r="GX3" i="35"/>
  <c r="GX4" i="35" s="1"/>
  <c r="GZ2" i="35"/>
  <c r="HJ3" i="35"/>
  <c r="HL2" i="35"/>
  <c r="IA2" i="35"/>
  <c r="HY3" i="35"/>
  <c r="IM2" i="35"/>
  <c r="IK3" i="35"/>
  <c r="IM3" i="35" s="1"/>
  <c r="IY2" i="35"/>
  <c r="IW3" i="35"/>
  <c r="JK2" i="35"/>
  <c r="JI3" i="35"/>
  <c r="JI4" i="35" s="1"/>
  <c r="JI5" i="35" s="1"/>
  <c r="JW2" i="35"/>
  <c r="JU3" i="35"/>
  <c r="KJ3" i="35"/>
  <c r="KJ4" i="35" s="1"/>
  <c r="T3" i="35"/>
  <c r="V3" i="35" s="1"/>
  <c r="KL2" i="35"/>
  <c r="AR3" i="35"/>
  <c r="AR4" i="35" s="1"/>
  <c r="BR3" i="35"/>
  <c r="BP3" i="35"/>
  <c r="CS2" i="35"/>
  <c r="CQ3" i="35"/>
  <c r="CQ4" i="35" s="1"/>
  <c r="DQ2" i="35"/>
  <c r="DO3" i="35"/>
  <c r="EM3" i="35"/>
  <c r="EO2" i="35"/>
  <c r="FY3" i="35"/>
  <c r="FW3" i="35"/>
  <c r="FY2" i="35"/>
  <c r="J2" i="35"/>
  <c r="BF2" i="35"/>
  <c r="EF3" i="35"/>
  <c r="ER3" i="35"/>
  <c r="FD3" i="35"/>
  <c r="FP3" i="35"/>
  <c r="HC3" i="35"/>
  <c r="HR3" i="35"/>
  <c r="ID3" i="35"/>
  <c r="IP3" i="35"/>
  <c r="JB3" i="35"/>
  <c r="JN3" i="35"/>
  <c r="K4" i="35"/>
  <c r="K5" i="35" s="1"/>
  <c r="W3" i="35"/>
  <c r="W5" i="35" s="1"/>
  <c r="AC4" i="35"/>
  <c r="AL3" i="35"/>
  <c r="AX3" i="35"/>
  <c r="BY3" i="35"/>
  <c r="BY4" i="35" s="1"/>
  <c r="CH3" i="35"/>
  <c r="CN3" i="35"/>
  <c r="CZ3" i="35"/>
  <c r="CZ4" i="35" s="1"/>
  <c r="DL3" i="35"/>
  <c r="DX3" i="35"/>
  <c r="EG3" i="35"/>
  <c r="ES3" i="35"/>
  <c r="ES4" i="35" s="1"/>
  <c r="FE3" i="35"/>
  <c r="FE4" i="35" s="1"/>
  <c r="FQ3" i="35"/>
  <c r="FZ3" i="35"/>
  <c r="GW3" i="35"/>
  <c r="HD3" i="35"/>
  <c r="HD4" i="35" s="1"/>
  <c r="HD5" i="35" s="1"/>
  <c r="HS3" i="35"/>
  <c r="IE3" i="35"/>
  <c r="IQ3" i="35"/>
  <c r="IQ4" i="35" s="1"/>
  <c r="JC3" i="35"/>
  <c r="JE3" i="35" s="1"/>
  <c r="JO3" i="35"/>
  <c r="M2" i="35"/>
  <c r="Y2" i="35"/>
  <c r="AK2" i="35"/>
  <c r="AW2" i="35"/>
  <c r="BI2" i="35"/>
  <c r="BU2" i="35"/>
  <c r="CE3" i="35"/>
  <c r="CE4" i="35" s="1"/>
  <c r="CP2" i="35"/>
  <c r="DB2" i="35"/>
  <c r="DN2" i="35"/>
  <c r="DZ2" i="35"/>
  <c r="GN2" i="35"/>
  <c r="KC2" i="35"/>
  <c r="KO2" i="35"/>
  <c r="DW3" i="35"/>
  <c r="EI3" i="35"/>
  <c r="HF3" i="35"/>
  <c r="HU3" i="35"/>
  <c r="IG3" i="35"/>
  <c r="JQ3" i="35"/>
  <c r="N3" i="35"/>
  <c r="P3" i="35" s="1"/>
  <c r="W4" i="35"/>
  <c r="AO3" i="35"/>
  <c r="BG3" i="35"/>
  <c r="BI3" i="35" s="1"/>
  <c r="BS3" i="35"/>
  <c r="BS4" i="35" s="1"/>
  <c r="CH4" i="35"/>
  <c r="EJ3" i="35"/>
  <c r="EJ4" i="35" s="1"/>
  <c r="EV3" i="35"/>
  <c r="EX3" i="35" s="1"/>
  <c r="FH3" i="35"/>
  <c r="FT3" i="35"/>
  <c r="GC3" i="35"/>
  <c r="GL3" i="35"/>
  <c r="HG3" i="35"/>
  <c r="HV3" i="35"/>
  <c r="IH3" i="35"/>
  <c r="IT3" i="35"/>
  <c r="IT4" i="35" s="1"/>
  <c r="IT5" i="35" s="1"/>
  <c r="JF3" i="35"/>
  <c r="JR3" i="35"/>
  <c r="KA3" i="35"/>
  <c r="KA4" i="35" s="1"/>
  <c r="KA5" i="35" s="1"/>
  <c r="KM3" i="35"/>
  <c r="KM4" i="35" s="1"/>
  <c r="KM5" i="35" s="1"/>
  <c r="P2" i="35"/>
  <c r="AB2" i="35"/>
  <c r="AN2" i="35"/>
  <c r="AZ2" i="35"/>
  <c r="BL2" i="35"/>
  <c r="BX2" i="35"/>
  <c r="EF2" i="35"/>
  <c r="ER2" i="35"/>
  <c r="FD2" i="35"/>
  <c r="FP2" i="35"/>
  <c r="GB2" i="35"/>
  <c r="GQ2" i="35"/>
  <c r="HC2" i="35"/>
  <c r="HM3" i="35"/>
  <c r="KF2" i="35"/>
  <c r="KR2" i="35"/>
  <c r="BO3" i="35"/>
  <c r="BU3" i="35"/>
  <c r="CY3" i="35"/>
  <c r="DK3" i="35"/>
  <c r="DZ3" i="35"/>
  <c r="FJ3" i="35"/>
  <c r="FV3" i="35"/>
  <c r="GH2" i="35"/>
  <c r="GT4" i="35"/>
  <c r="GT3" i="35"/>
  <c r="HI3" i="35"/>
  <c r="HX4" i="35"/>
  <c r="HX3" i="35"/>
  <c r="JH3" i="35"/>
  <c r="JT3" i="35"/>
  <c r="KI3" i="35"/>
  <c r="KI4" i="35"/>
  <c r="Q3" i="35"/>
  <c r="Z3" i="35"/>
  <c r="BA3" i="35"/>
  <c r="BJ3" i="35"/>
  <c r="BJ4" i="35" s="1"/>
  <c r="BV3" i="35"/>
  <c r="CK3" i="35"/>
  <c r="CT3" i="35"/>
  <c r="CT4" i="35" s="1"/>
  <c r="DF3" i="35"/>
  <c r="DF4" i="35" s="1"/>
  <c r="DR3" i="35"/>
  <c r="GF3" i="35"/>
  <c r="GO3" i="35"/>
  <c r="GO4" i="35" s="1"/>
  <c r="GO5" i="35" s="1"/>
  <c r="KD3" i="35"/>
  <c r="KF3" i="35" s="1"/>
  <c r="KP3" i="35"/>
  <c r="KR5" i="35" s="1"/>
  <c r="S2" i="35"/>
  <c r="AE2" i="35"/>
  <c r="AQ2" i="35"/>
  <c r="BC2" i="35"/>
  <c r="BO2" i="35"/>
  <c r="CA2" i="35"/>
  <c r="CJ2" i="35"/>
  <c r="CV2" i="35"/>
  <c r="DH2" i="35"/>
  <c r="DT2" i="35"/>
  <c r="EI2" i="35"/>
  <c r="EU2" i="35"/>
  <c r="FG2" i="35"/>
  <c r="FS2" i="35"/>
  <c r="GE2" i="35"/>
  <c r="GT2" i="35"/>
  <c r="HF2" i="35"/>
  <c r="HO2" i="35"/>
  <c r="KI2" i="35"/>
  <c r="M3" i="35"/>
  <c r="S3" i="35"/>
  <c r="Y3" i="35"/>
  <c r="AE3" i="35"/>
  <c r="AK3" i="35"/>
  <c r="AN3" i="35"/>
  <c r="AQ3" i="35"/>
  <c r="AW3" i="35"/>
  <c r="KP4" i="35"/>
  <c r="KP5" i="35" s="1"/>
  <c r="KG4" i="35"/>
  <c r="JX4" i="35"/>
  <c r="JU4" i="35"/>
  <c r="JR4" i="35"/>
  <c r="JT4" i="35" s="1"/>
  <c r="JR5" i="35"/>
  <c r="JO4" i="35"/>
  <c r="JL4" i="35"/>
  <c r="JL5" i="35" s="1"/>
  <c r="JL6" i="35" s="1"/>
  <c r="JF5" i="35"/>
  <c r="JF4" i="35"/>
  <c r="IZ4" i="35"/>
  <c r="IW4" i="35"/>
  <c r="IN4" i="35"/>
  <c r="IN5" i="35"/>
  <c r="IK4" i="35"/>
  <c r="IE4" i="35"/>
  <c r="IB4" i="35"/>
  <c r="HY4" i="35"/>
  <c r="HV4" i="35"/>
  <c r="HS4" i="35"/>
  <c r="HP4" i="35"/>
  <c r="HM4" i="35"/>
  <c r="HM5" i="35" s="1"/>
  <c r="HJ4" i="35"/>
  <c r="HG4" i="35"/>
  <c r="HA4" i="35"/>
  <c r="GU4" i="35"/>
  <c r="GU5" i="35"/>
  <c r="GR4" i="35"/>
  <c r="GL4" i="35"/>
  <c r="GC4" i="35"/>
  <c r="GC5" i="35" s="1"/>
  <c r="FZ5" i="35"/>
  <c r="FZ4" i="35"/>
  <c r="FT4" i="35"/>
  <c r="FT5" i="35"/>
  <c r="FQ4" i="35"/>
  <c r="FN4" i="35"/>
  <c r="FN5" i="35"/>
  <c r="FH4" i="35"/>
  <c r="FJ4" i="35" s="1"/>
  <c r="FB4" i="35"/>
  <c r="EY4" i="35"/>
  <c r="EV4" i="35"/>
  <c r="EP4" i="35"/>
  <c r="EM4" i="35"/>
  <c r="EG4" i="35"/>
  <c r="ED4" i="35"/>
  <c r="DX4" i="35"/>
  <c r="DZ5" i="35" s="1"/>
  <c r="DX5" i="35"/>
  <c r="DU4" i="35"/>
  <c r="DU5" i="35" s="1"/>
  <c r="DR4" i="35"/>
  <c r="DO4" i="35"/>
  <c r="DL4" i="35"/>
  <c r="DI4" i="35"/>
  <c r="DC4" i="35"/>
  <c r="DC5" i="35"/>
  <c r="CW4" i="35"/>
  <c r="CW5" i="35"/>
  <c r="CN4" i="35"/>
  <c r="CP4" i="35" s="1"/>
  <c r="CH5" i="35"/>
  <c r="BP4" i="35"/>
  <c r="BM4" i="35"/>
  <c r="BG4" i="35"/>
  <c r="BD4" i="35"/>
  <c r="AU4" i="35"/>
  <c r="AU5" i="35" s="1"/>
  <c r="AO4" i="35"/>
  <c r="AL4" i="35"/>
  <c r="AL5" i="35"/>
  <c r="AI4" i="35"/>
  <c r="AC5" i="35"/>
  <c r="Z4" i="35"/>
  <c r="Q4" i="35"/>
  <c r="N4" i="35"/>
  <c r="H4" i="35"/>
  <c r="H5" i="35"/>
  <c r="E3" i="35"/>
  <c r="IS2" i="10"/>
  <c r="HU2" i="10"/>
  <c r="GK2" i="10"/>
  <c r="FY2" i="10"/>
  <c r="CQ3" i="10"/>
  <c r="CQ4" i="10" s="1"/>
  <c r="CQ5" i="10" s="1"/>
  <c r="CQ6" i="10" s="1"/>
  <c r="CQ7" i="10" s="1"/>
  <c r="CQ8" i="10" s="1"/>
  <c r="CQ9" i="10" s="1"/>
  <c r="CQ10" i="10" s="1"/>
  <c r="CQ11" i="10" s="1"/>
  <c r="CQ12" i="10" s="1"/>
  <c r="CQ13" i="10" s="1"/>
  <c r="CQ14" i="10" s="1"/>
  <c r="CQ15" i="10" s="1"/>
  <c r="CQ16" i="10" s="1"/>
  <c r="CQ17" i="10" s="1"/>
  <c r="CQ18" i="10" s="1"/>
  <c r="CQ19" i="10" s="1"/>
  <c r="CQ20" i="10" s="1"/>
  <c r="CQ21" i="10" s="1"/>
  <c r="CQ22" i="10" s="1"/>
  <c r="CQ23" i="10" s="1"/>
  <c r="CQ24" i="10" s="1"/>
  <c r="CQ25" i="10" s="1"/>
  <c r="CQ26" i="10" s="1"/>
  <c r="CQ27" i="10" s="1"/>
  <c r="CQ28" i="10" s="1"/>
  <c r="CQ29" i="10" s="1"/>
  <c r="CQ30" i="10" s="1"/>
  <c r="CQ31" i="10" s="1"/>
  <c r="CQ32" i="10" s="1"/>
  <c r="CQ33" i="10" s="1"/>
  <c r="CQ34" i="10" s="1"/>
  <c r="CQ35" i="10" s="1"/>
  <c r="CQ36" i="10" s="1"/>
  <c r="CQ37" i="10" s="1"/>
  <c r="CQ38" i="10" s="1"/>
  <c r="CQ39" i="10" s="1"/>
  <c r="CQ40" i="10" s="1"/>
  <c r="CQ41" i="10" s="1"/>
  <c r="CQ42" i="10" s="1"/>
  <c r="CQ43" i="10" s="1"/>
  <c r="CQ44" i="10" s="1"/>
  <c r="CQ45" i="10" s="1"/>
  <c r="CQ46" i="10" s="1"/>
  <c r="CQ47" i="10" s="1"/>
  <c r="CQ48" i="10" s="1"/>
  <c r="CQ49" i="10" s="1"/>
  <c r="CQ50" i="10" s="1"/>
  <c r="CQ51" i="10" s="1"/>
  <c r="CQ52" i="10" s="1"/>
  <c r="CQ53" i="10" s="1"/>
  <c r="CQ54" i="10" s="1"/>
  <c r="CQ55" i="10" s="1"/>
  <c r="CQ56" i="10" s="1"/>
  <c r="CQ57" i="10" s="1"/>
  <c r="CQ58" i="10" s="1"/>
  <c r="CQ59" i="10" s="1"/>
  <c r="CQ60" i="10" s="1"/>
  <c r="CQ61" i="10" s="1"/>
  <c r="CQ62" i="10" s="1"/>
  <c r="CQ63" i="10" s="1"/>
  <c r="CQ64" i="10" s="1"/>
  <c r="CQ65" i="10" s="1"/>
  <c r="CQ66" i="10" s="1"/>
  <c r="CQ67" i="10" s="1"/>
  <c r="CQ68" i="10" s="1"/>
  <c r="CQ69" i="10" s="1"/>
  <c r="CQ70" i="10" s="1"/>
  <c r="CQ71" i="10" s="1"/>
  <c r="CQ72" i="10" s="1"/>
  <c r="CQ73" i="10" s="1"/>
  <c r="CQ74" i="10" s="1"/>
  <c r="CZ3" i="10"/>
  <c r="CZ4" i="10" s="1"/>
  <c r="CZ5" i="10" s="1"/>
  <c r="CZ6" i="10" s="1"/>
  <c r="CZ7" i="10" s="1"/>
  <c r="CZ8" i="10" s="1"/>
  <c r="CZ9" i="10" s="1"/>
  <c r="CZ10" i="10" s="1"/>
  <c r="CZ11" i="10" s="1"/>
  <c r="CZ12" i="10" s="1"/>
  <c r="CZ13" i="10" s="1"/>
  <c r="CZ14" i="10" s="1"/>
  <c r="CZ15" i="10" s="1"/>
  <c r="CZ16" i="10" s="1"/>
  <c r="CZ17" i="10" s="1"/>
  <c r="CZ18" i="10" s="1"/>
  <c r="CZ19" i="10" s="1"/>
  <c r="CZ20" i="10" s="1"/>
  <c r="CZ21" i="10" s="1"/>
  <c r="CZ22" i="10" s="1"/>
  <c r="CZ23" i="10" s="1"/>
  <c r="CZ24" i="10" s="1"/>
  <c r="CZ25" i="10" s="1"/>
  <c r="CZ26" i="10" s="1"/>
  <c r="CZ27" i="10" s="1"/>
  <c r="CZ28" i="10" s="1"/>
  <c r="CZ29" i="10" s="1"/>
  <c r="CZ30" i="10" s="1"/>
  <c r="CZ31" i="10" s="1"/>
  <c r="CZ32" i="10" s="1"/>
  <c r="CZ33" i="10" s="1"/>
  <c r="CZ34" i="10" s="1"/>
  <c r="CZ35" i="10" s="1"/>
  <c r="CZ36" i="10" s="1"/>
  <c r="CZ37" i="10" s="1"/>
  <c r="CZ38" i="10" s="1"/>
  <c r="CZ39" i="10" s="1"/>
  <c r="CZ40" i="10" s="1"/>
  <c r="CZ41" i="10" s="1"/>
  <c r="CZ42" i="10" s="1"/>
  <c r="CZ43" i="10" s="1"/>
  <c r="CZ44" i="10" s="1"/>
  <c r="CZ45" i="10" s="1"/>
  <c r="CZ46" i="10" s="1"/>
  <c r="CZ47" i="10" s="1"/>
  <c r="CZ48" i="10" s="1"/>
  <c r="CZ49" i="10" s="1"/>
  <c r="CZ50" i="10" s="1"/>
  <c r="CZ51" i="10" s="1"/>
  <c r="CZ52" i="10" s="1"/>
  <c r="CZ53" i="10" s="1"/>
  <c r="CZ54" i="10" s="1"/>
  <c r="CZ55" i="10" s="1"/>
  <c r="CZ56" i="10" s="1"/>
  <c r="CZ57" i="10" s="1"/>
  <c r="CZ58" i="10" s="1"/>
  <c r="CZ59" i="10" s="1"/>
  <c r="CZ60" i="10" s="1"/>
  <c r="CZ61" i="10" s="1"/>
  <c r="CZ62" i="10" s="1"/>
  <c r="CZ63" i="10" s="1"/>
  <c r="CZ64" i="10" s="1"/>
  <c r="CZ65" i="10" s="1"/>
  <c r="CZ66" i="10" s="1"/>
  <c r="CZ67" i="10" s="1"/>
  <c r="CZ68" i="10" s="1"/>
  <c r="CZ69" i="10" s="1"/>
  <c r="CZ70" i="10" s="1"/>
  <c r="CZ71" i="10" s="1"/>
  <c r="CZ72" i="10" s="1"/>
  <c r="CZ73" i="10" s="1"/>
  <c r="CZ74" i="10" s="1"/>
  <c r="EJ3" i="10"/>
  <c r="EJ4" i="10" s="1"/>
  <c r="EJ5" i="10" s="1"/>
  <c r="EJ6" i="10" s="1"/>
  <c r="EJ7" i="10" s="1"/>
  <c r="EJ8" i="10" s="1"/>
  <c r="EJ9" i="10" s="1"/>
  <c r="EJ10" i="10" s="1"/>
  <c r="EJ11" i="10" s="1"/>
  <c r="EJ12" i="10" s="1"/>
  <c r="EJ13" i="10" s="1"/>
  <c r="EJ14" i="10" s="1"/>
  <c r="EJ15" i="10" s="1"/>
  <c r="EJ16" i="10" s="1"/>
  <c r="EJ17" i="10" s="1"/>
  <c r="EJ18" i="10" s="1"/>
  <c r="EJ19" i="10" s="1"/>
  <c r="EJ20" i="10" s="1"/>
  <c r="EJ21" i="10" s="1"/>
  <c r="EJ22" i="10" s="1"/>
  <c r="EJ23" i="10" s="1"/>
  <c r="EJ24" i="10" s="1"/>
  <c r="EJ25" i="10" s="1"/>
  <c r="EJ26" i="10" s="1"/>
  <c r="EJ27" i="10" s="1"/>
  <c r="EJ28" i="10" s="1"/>
  <c r="EJ29" i="10" s="1"/>
  <c r="EJ30" i="10" s="1"/>
  <c r="EJ31" i="10" s="1"/>
  <c r="EJ32" i="10" s="1"/>
  <c r="EJ33" i="10" s="1"/>
  <c r="EJ34" i="10" s="1"/>
  <c r="EJ35" i="10" s="1"/>
  <c r="EJ36" i="10" s="1"/>
  <c r="EJ37" i="10" s="1"/>
  <c r="EJ38" i="10" s="1"/>
  <c r="EJ39" i="10" s="1"/>
  <c r="EJ40" i="10" s="1"/>
  <c r="EJ41" i="10" s="1"/>
  <c r="EJ42" i="10" s="1"/>
  <c r="EJ43" i="10" s="1"/>
  <c r="EJ44" i="10" s="1"/>
  <c r="EJ45" i="10" s="1"/>
  <c r="EJ46" i="10" s="1"/>
  <c r="EJ47" i="10" s="1"/>
  <c r="EJ48" i="10" s="1"/>
  <c r="EJ49" i="10" s="1"/>
  <c r="EJ50" i="10" s="1"/>
  <c r="EJ51" i="10" s="1"/>
  <c r="EJ52" i="10" s="1"/>
  <c r="EJ53" i="10" s="1"/>
  <c r="EJ54" i="10" s="1"/>
  <c r="EJ55" i="10" s="1"/>
  <c r="EJ56" i="10" s="1"/>
  <c r="EJ57" i="10" s="1"/>
  <c r="EJ58" i="10" s="1"/>
  <c r="EJ59" i="10" s="1"/>
  <c r="EJ60" i="10" s="1"/>
  <c r="EJ61" i="10" s="1"/>
  <c r="EJ62" i="10" s="1"/>
  <c r="EJ63" i="10" s="1"/>
  <c r="EJ64" i="10" s="1"/>
  <c r="EJ65" i="10" s="1"/>
  <c r="EJ66" i="10" s="1"/>
  <c r="EJ67" i="10" s="1"/>
  <c r="EJ68" i="10" s="1"/>
  <c r="EJ69" i="10" s="1"/>
  <c r="EJ70" i="10" s="1"/>
  <c r="EJ71" i="10" s="1"/>
  <c r="EJ72" i="10" s="1"/>
  <c r="EJ73" i="10" s="1"/>
  <c r="EJ74" i="10" s="1"/>
  <c r="EY3" i="10"/>
  <c r="EY4" i="10" s="1"/>
  <c r="EY5" i="10" s="1"/>
  <c r="EY6" i="10" s="1"/>
  <c r="EY7" i="10" s="1"/>
  <c r="EY8" i="10" s="1"/>
  <c r="EY9" i="10" s="1"/>
  <c r="EY10" i="10" s="1"/>
  <c r="EY11" i="10" s="1"/>
  <c r="EY12" i="10" s="1"/>
  <c r="EY13" i="10" s="1"/>
  <c r="EY14" i="10" s="1"/>
  <c r="EY15" i="10" s="1"/>
  <c r="EY16" i="10" s="1"/>
  <c r="EY17" i="10" s="1"/>
  <c r="EY18" i="10" s="1"/>
  <c r="EY19" i="10" s="1"/>
  <c r="EY20" i="10" s="1"/>
  <c r="EY21" i="10" s="1"/>
  <c r="EY22" i="10" s="1"/>
  <c r="EY23" i="10" s="1"/>
  <c r="EY24" i="10" s="1"/>
  <c r="EY25" i="10" s="1"/>
  <c r="EY26" i="10" s="1"/>
  <c r="EY27" i="10" s="1"/>
  <c r="EY28" i="10" s="1"/>
  <c r="EY29" i="10" s="1"/>
  <c r="EY30" i="10" s="1"/>
  <c r="EY31" i="10" s="1"/>
  <c r="EY32" i="10" s="1"/>
  <c r="EY33" i="10" s="1"/>
  <c r="EY34" i="10" s="1"/>
  <c r="EY35" i="10" s="1"/>
  <c r="EY36" i="10" s="1"/>
  <c r="EY37" i="10" s="1"/>
  <c r="EY38" i="10" s="1"/>
  <c r="EY39" i="10" s="1"/>
  <c r="EY40" i="10" s="1"/>
  <c r="EY41" i="10" s="1"/>
  <c r="EY42" i="10" s="1"/>
  <c r="EY43" i="10" s="1"/>
  <c r="EY44" i="10" s="1"/>
  <c r="EY45" i="10" s="1"/>
  <c r="EY46" i="10" s="1"/>
  <c r="EY47" i="10" s="1"/>
  <c r="EY48" i="10" s="1"/>
  <c r="EY49" i="10" s="1"/>
  <c r="EY50" i="10" s="1"/>
  <c r="EY51" i="10" s="1"/>
  <c r="EY52" i="10" s="1"/>
  <c r="EY53" i="10" s="1"/>
  <c r="EY54" i="10" s="1"/>
  <c r="EY55" i="10" s="1"/>
  <c r="EY56" i="10" s="1"/>
  <c r="EY57" i="10" s="1"/>
  <c r="EY58" i="10" s="1"/>
  <c r="EY59" i="10" s="1"/>
  <c r="EY60" i="10" s="1"/>
  <c r="EY61" i="10" s="1"/>
  <c r="EY62" i="10" s="1"/>
  <c r="EY63" i="10" s="1"/>
  <c r="EY64" i="10" s="1"/>
  <c r="EY65" i="10" s="1"/>
  <c r="EY66" i="10" s="1"/>
  <c r="EY67" i="10" s="1"/>
  <c r="EY68" i="10" s="1"/>
  <c r="EY69" i="10" s="1"/>
  <c r="EY70" i="10" s="1"/>
  <c r="EY71" i="10" s="1"/>
  <c r="EY72" i="10" s="1"/>
  <c r="EY73" i="10" s="1"/>
  <c r="EY74" i="10" s="1"/>
  <c r="GU3" i="10"/>
  <c r="IT3" i="10"/>
  <c r="JC3" i="10"/>
  <c r="JC4" i="10" s="1"/>
  <c r="JC5" i="10" s="1"/>
  <c r="JC6" i="10" s="1"/>
  <c r="JC7" i="10" s="1"/>
  <c r="JC8" i="10" s="1"/>
  <c r="JC9" i="10" s="1"/>
  <c r="JC10" i="10" s="1"/>
  <c r="JC11" i="10" s="1"/>
  <c r="JC12" i="10" s="1"/>
  <c r="JC13" i="10" s="1"/>
  <c r="JC14" i="10" s="1"/>
  <c r="JC15" i="10" s="1"/>
  <c r="JC16" i="10" s="1"/>
  <c r="JC17" i="10" s="1"/>
  <c r="JC18" i="10" s="1"/>
  <c r="JC19" i="10" s="1"/>
  <c r="JC20" i="10" s="1"/>
  <c r="JC21" i="10" s="1"/>
  <c r="JC22" i="10" s="1"/>
  <c r="JC23" i="10" s="1"/>
  <c r="JC24" i="10" s="1"/>
  <c r="JC25" i="10" s="1"/>
  <c r="JC26" i="10" s="1"/>
  <c r="JC27" i="10" s="1"/>
  <c r="JC28" i="10" s="1"/>
  <c r="JC29" i="10" s="1"/>
  <c r="JC30" i="10" s="1"/>
  <c r="JC31" i="10" s="1"/>
  <c r="JC32" i="10" s="1"/>
  <c r="JC33" i="10" s="1"/>
  <c r="JC34" i="10" s="1"/>
  <c r="JC35" i="10" s="1"/>
  <c r="JC36" i="10" s="1"/>
  <c r="JC37" i="10" s="1"/>
  <c r="JC38" i="10" s="1"/>
  <c r="JC39" i="10" s="1"/>
  <c r="JC40" i="10" s="1"/>
  <c r="JC41" i="10" s="1"/>
  <c r="JC42" i="10" s="1"/>
  <c r="JC43" i="10" s="1"/>
  <c r="JC44" i="10" s="1"/>
  <c r="JC45" i="10" s="1"/>
  <c r="JC46" i="10" s="1"/>
  <c r="JC47" i="10" s="1"/>
  <c r="JC48" i="10" s="1"/>
  <c r="JC49" i="10" s="1"/>
  <c r="JC50" i="10" s="1"/>
  <c r="JC51" i="10" s="1"/>
  <c r="JC52" i="10" s="1"/>
  <c r="JC53" i="10" s="1"/>
  <c r="JC54" i="10" s="1"/>
  <c r="JC55" i="10" s="1"/>
  <c r="JC56" i="10" s="1"/>
  <c r="JC57" i="10" s="1"/>
  <c r="JC58" i="10" s="1"/>
  <c r="JC59" i="10" s="1"/>
  <c r="JC60" i="10" s="1"/>
  <c r="JC61" i="10" s="1"/>
  <c r="JC62" i="10" s="1"/>
  <c r="JC63" i="10" s="1"/>
  <c r="JC64" i="10" s="1"/>
  <c r="JC65" i="10" s="1"/>
  <c r="JC66" i="10" s="1"/>
  <c r="JC67" i="10" s="1"/>
  <c r="JC68" i="10" s="1"/>
  <c r="JC69" i="10" s="1"/>
  <c r="JC70" i="10" s="1"/>
  <c r="JC71" i="10" s="1"/>
  <c r="JC72" i="10" s="1"/>
  <c r="JC73" i="10" s="1"/>
  <c r="JC74" i="10" s="1"/>
  <c r="KS2" i="10"/>
  <c r="KS3" i="10" s="1"/>
  <c r="KS4" i="10" s="1"/>
  <c r="KS5" i="10" s="1"/>
  <c r="KS6" i="10" s="1"/>
  <c r="KS7" i="10" s="1"/>
  <c r="KS8" i="10" s="1"/>
  <c r="KS9" i="10" s="1"/>
  <c r="KS10" i="10" s="1"/>
  <c r="KS11" i="10" s="1"/>
  <c r="KS12" i="10" s="1"/>
  <c r="KS13" i="10" s="1"/>
  <c r="KS14" i="10" s="1"/>
  <c r="KS15" i="10" s="1"/>
  <c r="KS16" i="10" s="1"/>
  <c r="KS17" i="10" s="1"/>
  <c r="KS18" i="10" s="1"/>
  <c r="KS19" i="10" s="1"/>
  <c r="KS20" i="10" s="1"/>
  <c r="KS21" i="10" s="1"/>
  <c r="KS22" i="10" s="1"/>
  <c r="KS23" i="10" s="1"/>
  <c r="KS24" i="10" s="1"/>
  <c r="KS25" i="10" s="1"/>
  <c r="KS26" i="10" s="1"/>
  <c r="KS27" i="10" s="1"/>
  <c r="KS28" i="10" s="1"/>
  <c r="KS29" i="10" s="1"/>
  <c r="KS30" i="10" s="1"/>
  <c r="KS31" i="10" s="1"/>
  <c r="KS32" i="10" s="1"/>
  <c r="KS33" i="10" s="1"/>
  <c r="KS34" i="10" s="1"/>
  <c r="KS35" i="10" s="1"/>
  <c r="KS36" i="10" s="1"/>
  <c r="KS37" i="10" s="1"/>
  <c r="KS38" i="10" s="1"/>
  <c r="KS39" i="10" s="1"/>
  <c r="KS40" i="10" s="1"/>
  <c r="KS41" i="10" s="1"/>
  <c r="KS42" i="10" s="1"/>
  <c r="KS43" i="10" s="1"/>
  <c r="KS44" i="10" s="1"/>
  <c r="KS45" i="10" s="1"/>
  <c r="KS46" i="10" s="1"/>
  <c r="KS47" i="10" s="1"/>
  <c r="KS48" i="10" s="1"/>
  <c r="KS49" i="10" s="1"/>
  <c r="KS50" i="10" s="1"/>
  <c r="KS51" i="10" s="1"/>
  <c r="KS52" i="10" s="1"/>
  <c r="KS53" i="10" s="1"/>
  <c r="KS54" i="10" s="1"/>
  <c r="KS55" i="10" s="1"/>
  <c r="KS56" i="10" s="1"/>
  <c r="KS57" i="10" s="1"/>
  <c r="KS58" i="10" s="1"/>
  <c r="KS59" i="10" s="1"/>
  <c r="KS60" i="10" s="1"/>
  <c r="KS61" i="10" s="1"/>
  <c r="KS62" i="10" s="1"/>
  <c r="KS63" i="10" s="1"/>
  <c r="KS64" i="10" s="1"/>
  <c r="KS65" i="10" s="1"/>
  <c r="KS66" i="10" s="1"/>
  <c r="KS67" i="10" s="1"/>
  <c r="KS68" i="10" s="1"/>
  <c r="KS69" i="10" s="1"/>
  <c r="KS70" i="10" s="1"/>
  <c r="KS71" i="10" s="1"/>
  <c r="KS72" i="10" s="1"/>
  <c r="KS73" i="10" s="1"/>
  <c r="KS74" i="10" s="1"/>
  <c r="KP2" i="10"/>
  <c r="KM2" i="10"/>
  <c r="KO2" i="10" s="1"/>
  <c r="KJ2" i="10"/>
  <c r="KG2" i="10"/>
  <c r="KD2" i="10"/>
  <c r="KA2" i="10"/>
  <c r="JX2" i="10"/>
  <c r="JU2" i="10"/>
  <c r="JR2" i="10"/>
  <c r="JO2" i="10"/>
  <c r="JL2" i="10"/>
  <c r="JI2" i="10"/>
  <c r="JF2" i="10"/>
  <c r="JC2" i="10"/>
  <c r="IZ2" i="10"/>
  <c r="IW2" i="10"/>
  <c r="IT2" i="10"/>
  <c r="IN2" i="10"/>
  <c r="IK2" i="10"/>
  <c r="IH2" i="10"/>
  <c r="IE2" i="10"/>
  <c r="IB2" i="10"/>
  <c r="HY2" i="10"/>
  <c r="HY3" i="10" s="1"/>
  <c r="HY4" i="10" s="1"/>
  <c r="HY5" i="10" s="1"/>
  <c r="HY6" i="10" s="1"/>
  <c r="HY7" i="10" s="1"/>
  <c r="HY8" i="10" s="1"/>
  <c r="HY9" i="10" s="1"/>
  <c r="HY10" i="10" s="1"/>
  <c r="HY11" i="10" s="1"/>
  <c r="HY12" i="10" s="1"/>
  <c r="HY13" i="10" s="1"/>
  <c r="HY14" i="10" s="1"/>
  <c r="HY15" i="10" s="1"/>
  <c r="HY16" i="10" s="1"/>
  <c r="HY17" i="10" s="1"/>
  <c r="HY18" i="10" s="1"/>
  <c r="HY19" i="10" s="1"/>
  <c r="HY20" i="10" s="1"/>
  <c r="HY21" i="10" s="1"/>
  <c r="HY22" i="10" s="1"/>
  <c r="HY23" i="10" s="1"/>
  <c r="HY24" i="10" s="1"/>
  <c r="HY25" i="10" s="1"/>
  <c r="HY26" i="10" s="1"/>
  <c r="HY27" i="10" s="1"/>
  <c r="HY28" i="10" s="1"/>
  <c r="HY29" i="10" s="1"/>
  <c r="HY30" i="10" s="1"/>
  <c r="HY31" i="10" s="1"/>
  <c r="HY32" i="10" s="1"/>
  <c r="HY33" i="10" s="1"/>
  <c r="HY34" i="10" s="1"/>
  <c r="HY35" i="10" s="1"/>
  <c r="HY36" i="10" s="1"/>
  <c r="HY37" i="10" s="1"/>
  <c r="HY38" i="10" s="1"/>
  <c r="HY39" i="10" s="1"/>
  <c r="HY40" i="10" s="1"/>
  <c r="HY41" i="10" s="1"/>
  <c r="HY42" i="10" s="1"/>
  <c r="HY43" i="10" s="1"/>
  <c r="HY44" i="10" s="1"/>
  <c r="HY45" i="10" s="1"/>
  <c r="HY46" i="10" s="1"/>
  <c r="HY47" i="10" s="1"/>
  <c r="HY48" i="10" s="1"/>
  <c r="HY49" i="10" s="1"/>
  <c r="HY50" i="10" s="1"/>
  <c r="HY51" i="10" s="1"/>
  <c r="HY52" i="10" s="1"/>
  <c r="HY53" i="10" s="1"/>
  <c r="HY54" i="10" s="1"/>
  <c r="HY55" i="10" s="1"/>
  <c r="HY56" i="10" s="1"/>
  <c r="HY57" i="10" s="1"/>
  <c r="HY58" i="10" s="1"/>
  <c r="HY59" i="10" s="1"/>
  <c r="HY60" i="10" s="1"/>
  <c r="HY61" i="10" s="1"/>
  <c r="HY62" i="10" s="1"/>
  <c r="HY63" i="10" s="1"/>
  <c r="HY64" i="10" s="1"/>
  <c r="HY65" i="10" s="1"/>
  <c r="HY66" i="10" s="1"/>
  <c r="HY67" i="10" s="1"/>
  <c r="HY68" i="10" s="1"/>
  <c r="HY69" i="10" s="1"/>
  <c r="HY70" i="10" s="1"/>
  <c r="HY71" i="10" s="1"/>
  <c r="HY72" i="10" s="1"/>
  <c r="HY73" i="10" s="1"/>
  <c r="HY74" i="10" s="1"/>
  <c r="HV2" i="10"/>
  <c r="HS2" i="10"/>
  <c r="HP2" i="10"/>
  <c r="HM2" i="10"/>
  <c r="HJ2" i="10"/>
  <c r="HG2" i="10"/>
  <c r="HI2" i="10" s="1"/>
  <c r="HD2" i="10"/>
  <c r="HA2" i="10"/>
  <c r="GX2" i="10"/>
  <c r="GU2" i="10"/>
  <c r="GW2" i="10" s="1"/>
  <c r="GR2" i="10"/>
  <c r="GO2" i="10"/>
  <c r="GL2" i="10"/>
  <c r="GI2" i="10"/>
  <c r="GF2" i="10"/>
  <c r="GC2" i="10"/>
  <c r="FZ2" i="10"/>
  <c r="FZ3" i="10" s="1"/>
  <c r="FW2" i="10"/>
  <c r="FT2" i="10"/>
  <c r="FQ2" i="10"/>
  <c r="FN2" i="10"/>
  <c r="FK2" i="10"/>
  <c r="FM2" i="10" s="1"/>
  <c r="FH2" i="10"/>
  <c r="FE2" i="10"/>
  <c r="FB2" i="10"/>
  <c r="EY2" i="10"/>
  <c r="EV2" i="10"/>
  <c r="ES2" i="10"/>
  <c r="EP2" i="10"/>
  <c r="EM2" i="10"/>
  <c r="EJ2" i="10"/>
  <c r="EG2" i="10"/>
  <c r="ED2" i="10"/>
  <c r="EA2" i="10"/>
  <c r="DX2" i="10"/>
  <c r="DU2" i="10"/>
  <c r="DR2" i="10"/>
  <c r="DO2" i="10"/>
  <c r="DL2" i="10"/>
  <c r="DI2" i="10"/>
  <c r="DF2" i="10"/>
  <c r="DC2" i="10"/>
  <c r="CZ2" i="10"/>
  <c r="CW2" i="10"/>
  <c r="CT2" i="10"/>
  <c r="CQ2" i="10"/>
  <c r="CN2" i="10"/>
  <c r="CK2" i="10"/>
  <c r="CH2" i="10"/>
  <c r="IQ2" i="10"/>
  <c r="CE2" i="10"/>
  <c r="CM11" i="16" l="1"/>
  <c r="CJ13" i="16"/>
  <c r="CG10" i="16"/>
  <c r="CG11" i="16"/>
  <c r="CD11" i="16"/>
  <c r="CA11" i="16"/>
  <c r="CA10" i="16"/>
  <c r="BX10" i="16"/>
  <c r="BU12" i="16"/>
  <c r="BR12" i="16"/>
  <c r="BO11" i="16"/>
  <c r="BO12" i="16"/>
  <c r="BO13" i="16" s="1"/>
  <c r="BL11" i="16"/>
  <c r="BI9" i="16"/>
  <c r="BF12" i="16"/>
  <c r="BC13" i="16"/>
  <c r="AZ11" i="16"/>
  <c r="AW14" i="16"/>
  <c r="AW15" i="16"/>
  <c r="AT9" i="16"/>
  <c r="AQ12" i="16"/>
  <c r="AN13" i="16"/>
  <c r="AK12" i="16"/>
  <c r="AK11" i="16"/>
  <c r="AK10" i="16"/>
  <c r="AH10" i="16"/>
  <c r="AE12" i="16"/>
  <c r="AB11" i="16"/>
  <c r="Y9" i="16"/>
  <c r="Y10" i="16"/>
  <c r="V16" i="16"/>
  <c r="S12" i="16"/>
  <c r="P14" i="16"/>
  <c r="P13" i="16"/>
  <c r="M14" i="16"/>
  <c r="M15" i="16"/>
  <c r="M13" i="16"/>
  <c r="J12" i="16"/>
  <c r="G11" i="16"/>
  <c r="D12" i="16"/>
  <c r="D11" i="16"/>
  <c r="GH12" i="36"/>
  <c r="HC14" i="36"/>
  <c r="EX12" i="36"/>
  <c r="EX13" i="36" s="1"/>
  <c r="KO12" i="36"/>
  <c r="KO13" i="36" s="1"/>
  <c r="GH11" i="36"/>
  <c r="FY11" i="36"/>
  <c r="FY12" i="36" s="1"/>
  <c r="EX11" i="36"/>
  <c r="FS11" i="36"/>
  <c r="KI10" i="36"/>
  <c r="FY10" i="36"/>
  <c r="KO11" i="36"/>
  <c r="JT11" i="36"/>
  <c r="JK13" i="36"/>
  <c r="KL9" i="36"/>
  <c r="KF13" i="36"/>
  <c r="KF15" i="36" s="1"/>
  <c r="KF14" i="36"/>
  <c r="KC12" i="36"/>
  <c r="KC13" i="36" s="1"/>
  <c r="KC14" i="36" s="1"/>
  <c r="KC15" i="36" s="1"/>
  <c r="KC16" i="36" s="1"/>
  <c r="JZ10" i="36"/>
  <c r="JW11" i="36"/>
  <c r="JQ11" i="36"/>
  <c r="JQ12" i="36" s="1"/>
  <c r="JN13" i="36"/>
  <c r="JN14" i="36" s="1"/>
  <c r="JH12" i="36"/>
  <c r="JE12" i="36"/>
  <c r="JE11" i="36"/>
  <c r="JB13" i="36"/>
  <c r="IY10" i="36"/>
  <c r="IV9" i="36"/>
  <c r="IV10" i="36" s="1"/>
  <c r="IV11" i="36" s="1"/>
  <c r="IS12" i="36"/>
  <c r="IP10" i="36"/>
  <c r="IM11" i="36"/>
  <c r="IJ12" i="36"/>
  <c r="IG10" i="36"/>
  <c r="IG11" i="36" s="1"/>
  <c r="ID11" i="36"/>
  <c r="IA9" i="36"/>
  <c r="IA10" i="36" s="1"/>
  <c r="HX10" i="36"/>
  <c r="HU12" i="36"/>
  <c r="HR11" i="36"/>
  <c r="HO10" i="36"/>
  <c r="HL12" i="36"/>
  <c r="HL11" i="36"/>
  <c r="HI9" i="36"/>
  <c r="HI8" i="36"/>
  <c r="HI10" i="36"/>
  <c r="HI11" i="36" s="1"/>
  <c r="HF9" i="36"/>
  <c r="HF10" i="36" s="1"/>
  <c r="HC15" i="36"/>
  <c r="HC16" i="36"/>
  <c r="HC17" i="36" s="1"/>
  <c r="GZ12" i="36"/>
  <c r="GZ13" i="36" s="1"/>
  <c r="GW11" i="36"/>
  <c r="GT9" i="36"/>
  <c r="GQ11" i="36"/>
  <c r="GN12" i="36"/>
  <c r="GK10" i="36"/>
  <c r="GH13" i="36"/>
  <c r="GE11" i="36"/>
  <c r="GB10" i="36"/>
  <c r="FV9" i="36"/>
  <c r="FP11" i="36"/>
  <c r="FM12" i="36"/>
  <c r="FM13" i="36"/>
  <c r="FJ12" i="36"/>
  <c r="FG11" i="36"/>
  <c r="FD10" i="36"/>
  <c r="FA14" i="36"/>
  <c r="EU9" i="36"/>
  <c r="EU10" i="36" s="1"/>
  <c r="EU11" i="36" s="1"/>
  <c r="ER9" i="36"/>
  <c r="EO12" i="36"/>
  <c r="EL11" i="36"/>
  <c r="EI11" i="36"/>
  <c r="EI12" i="36"/>
  <c r="EF13" i="36"/>
  <c r="EC10" i="36"/>
  <c r="DZ11" i="36"/>
  <c r="DW14" i="36"/>
  <c r="DW15" i="36"/>
  <c r="DW17" i="36" s="1"/>
  <c r="DW16" i="36"/>
  <c r="DT14" i="36"/>
  <c r="DQ12" i="36"/>
  <c r="DN9" i="36"/>
  <c r="DN10" i="36"/>
  <c r="DN11" i="36"/>
  <c r="DK8" i="36"/>
  <c r="DH14" i="36"/>
  <c r="DH15" i="36"/>
  <c r="DE11" i="36"/>
  <c r="DE12" i="36"/>
  <c r="DB11" i="36"/>
  <c r="DB12" i="36" s="1"/>
  <c r="CY9" i="36"/>
  <c r="CV12" i="36"/>
  <c r="CV11" i="36"/>
  <c r="CS9" i="36"/>
  <c r="CP11" i="36"/>
  <c r="CM12" i="36"/>
  <c r="CJ14" i="36"/>
  <c r="CJ13" i="36"/>
  <c r="CJ16" i="36"/>
  <c r="CJ15" i="36"/>
  <c r="CG15" i="36"/>
  <c r="CG16" i="36"/>
  <c r="CG17" i="36"/>
  <c r="CD13" i="36"/>
  <c r="CD14" i="36" s="1"/>
  <c r="CD15" i="36"/>
  <c r="CA16" i="36"/>
  <c r="BX9" i="36"/>
  <c r="BU14" i="36"/>
  <c r="BU13" i="36"/>
  <c r="BR12" i="36"/>
  <c r="BR13" i="36"/>
  <c r="BO10" i="36"/>
  <c r="BL12" i="36"/>
  <c r="BI11" i="36"/>
  <c r="BI12" i="36"/>
  <c r="BI13" i="36" s="1"/>
  <c r="BF11" i="36"/>
  <c r="BC9" i="36"/>
  <c r="BC10" i="36" s="1"/>
  <c r="AZ14" i="36"/>
  <c r="AW12" i="36"/>
  <c r="AT13" i="36"/>
  <c r="AQ9" i="36"/>
  <c r="AN9" i="36"/>
  <c r="AK9" i="36"/>
  <c r="AH9" i="36"/>
  <c r="AE10" i="36"/>
  <c r="AE11" i="36" s="1"/>
  <c r="AE9" i="36"/>
  <c r="AB10" i="36"/>
  <c r="AB9" i="36"/>
  <c r="Y9" i="36"/>
  <c r="Y11" i="36"/>
  <c r="Y10" i="36"/>
  <c r="V10" i="36"/>
  <c r="S12" i="36"/>
  <c r="S14" i="36" s="1"/>
  <c r="S13" i="36"/>
  <c r="P9" i="36"/>
  <c r="M11" i="36"/>
  <c r="J13" i="36"/>
  <c r="G9" i="36"/>
  <c r="D11" i="36"/>
  <c r="GK5" i="35"/>
  <c r="FK4" i="35"/>
  <c r="JC4" i="35"/>
  <c r="JC5" i="35" s="1"/>
  <c r="IV3" i="35"/>
  <c r="HO5" i="35"/>
  <c r="EA4" i="35"/>
  <c r="EA5" i="35" s="1"/>
  <c r="AF4" i="35"/>
  <c r="AF5" i="35" s="1"/>
  <c r="EL73" i="10"/>
  <c r="FJ69" i="10"/>
  <c r="JE72" i="10"/>
  <c r="JU3" i="10"/>
  <c r="IN3" i="10"/>
  <c r="IN4" i="10" s="1"/>
  <c r="IN5" i="10" s="1"/>
  <c r="IN6" i="10" s="1"/>
  <c r="IN7" i="10" s="1"/>
  <c r="IN8" i="10" s="1"/>
  <c r="IN9" i="10" s="1"/>
  <c r="IN10" i="10" s="1"/>
  <c r="IN11" i="10" s="1"/>
  <c r="IN12" i="10" s="1"/>
  <c r="IN13" i="10" s="1"/>
  <c r="IN14" i="10" s="1"/>
  <c r="IN15" i="10" s="1"/>
  <c r="IN16" i="10" s="1"/>
  <c r="IN17" i="10" s="1"/>
  <c r="IN18" i="10" s="1"/>
  <c r="IN19" i="10" s="1"/>
  <c r="IN20" i="10" s="1"/>
  <c r="IN21" i="10" s="1"/>
  <c r="IN22" i="10" s="1"/>
  <c r="IN23" i="10" s="1"/>
  <c r="IN24" i="10" s="1"/>
  <c r="IN25" i="10" s="1"/>
  <c r="IN26" i="10" s="1"/>
  <c r="IN27" i="10" s="1"/>
  <c r="IN28" i="10" s="1"/>
  <c r="IN29" i="10" s="1"/>
  <c r="IN30" i="10" s="1"/>
  <c r="IN31" i="10" s="1"/>
  <c r="IN32" i="10" s="1"/>
  <c r="IN33" i="10" s="1"/>
  <c r="IN34" i="10" s="1"/>
  <c r="IN35" i="10" s="1"/>
  <c r="IN36" i="10" s="1"/>
  <c r="IN37" i="10" s="1"/>
  <c r="IN38" i="10" s="1"/>
  <c r="IN39" i="10" s="1"/>
  <c r="IN40" i="10" s="1"/>
  <c r="IN41" i="10" s="1"/>
  <c r="IN42" i="10" s="1"/>
  <c r="IN43" i="10" s="1"/>
  <c r="IN44" i="10" s="1"/>
  <c r="IN45" i="10" s="1"/>
  <c r="IN46" i="10" s="1"/>
  <c r="IN47" i="10" s="1"/>
  <c r="IN48" i="10" s="1"/>
  <c r="IN49" i="10" s="1"/>
  <c r="IN50" i="10" s="1"/>
  <c r="IN51" i="10" s="1"/>
  <c r="IN52" i="10" s="1"/>
  <c r="IN53" i="10" s="1"/>
  <c r="IN54" i="10" s="1"/>
  <c r="IN55" i="10" s="1"/>
  <c r="IN56" i="10" s="1"/>
  <c r="IN57" i="10" s="1"/>
  <c r="IN58" i="10" s="1"/>
  <c r="IN59" i="10" s="1"/>
  <c r="IN60" i="10" s="1"/>
  <c r="IN61" i="10" s="1"/>
  <c r="IN62" i="10" s="1"/>
  <c r="IN63" i="10" s="1"/>
  <c r="IN64" i="10" s="1"/>
  <c r="IN65" i="10" s="1"/>
  <c r="IN66" i="10" s="1"/>
  <c r="IN67" i="10" s="1"/>
  <c r="IN68" i="10" s="1"/>
  <c r="IN69" i="10" s="1"/>
  <c r="IN70" i="10" s="1"/>
  <c r="IN71" i="10" s="1"/>
  <c r="IN72" i="10" s="1"/>
  <c r="IN73" i="10" s="1"/>
  <c r="IN74" i="10" s="1"/>
  <c r="DX3" i="10"/>
  <c r="DX4" i="10" s="1"/>
  <c r="DX5" i="10" s="1"/>
  <c r="DX6" i="10" s="1"/>
  <c r="DX7" i="10" s="1"/>
  <c r="DX8" i="10" s="1"/>
  <c r="DX9" i="10" s="1"/>
  <c r="DX10" i="10" s="1"/>
  <c r="DX11" i="10" s="1"/>
  <c r="DX12" i="10" s="1"/>
  <c r="DX13" i="10" s="1"/>
  <c r="DX14" i="10" s="1"/>
  <c r="DX15" i="10" s="1"/>
  <c r="DX16" i="10" s="1"/>
  <c r="DX17" i="10" s="1"/>
  <c r="DX18" i="10" s="1"/>
  <c r="DX19" i="10" s="1"/>
  <c r="DX20" i="10" s="1"/>
  <c r="DX21" i="10" s="1"/>
  <c r="DX22" i="10" s="1"/>
  <c r="DX23" i="10" s="1"/>
  <c r="DX24" i="10" s="1"/>
  <c r="DX25" i="10" s="1"/>
  <c r="DX26" i="10" s="1"/>
  <c r="DX27" i="10" s="1"/>
  <c r="DX28" i="10" s="1"/>
  <c r="DX29" i="10" s="1"/>
  <c r="DX30" i="10" s="1"/>
  <c r="DX31" i="10" s="1"/>
  <c r="DX32" i="10" s="1"/>
  <c r="DX33" i="10" s="1"/>
  <c r="DX34" i="10" s="1"/>
  <c r="DX35" i="10" s="1"/>
  <c r="DX36" i="10" s="1"/>
  <c r="DX37" i="10" s="1"/>
  <c r="DX38" i="10" s="1"/>
  <c r="DX39" i="10" s="1"/>
  <c r="DX40" i="10" s="1"/>
  <c r="DX41" i="10" s="1"/>
  <c r="DX42" i="10" s="1"/>
  <c r="DX43" i="10" s="1"/>
  <c r="DX44" i="10" s="1"/>
  <c r="DX45" i="10" s="1"/>
  <c r="DX46" i="10" s="1"/>
  <c r="DX47" i="10" s="1"/>
  <c r="DX48" i="10" s="1"/>
  <c r="DX49" i="10" s="1"/>
  <c r="DX50" i="10" s="1"/>
  <c r="DX51" i="10" s="1"/>
  <c r="DX52" i="10" s="1"/>
  <c r="DX53" i="10" s="1"/>
  <c r="DX54" i="10" s="1"/>
  <c r="DX55" i="10" s="1"/>
  <c r="DX56" i="10" s="1"/>
  <c r="DX57" i="10" s="1"/>
  <c r="DX58" i="10" s="1"/>
  <c r="DX59" i="10" s="1"/>
  <c r="DX60" i="10" s="1"/>
  <c r="DX61" i="10" s="1"/>
  <c r="DX62" i="10" s="1"/>
  <c r="DX63" i="10" s="1"/>
  <c r="DX64" i="10" s="1"/>
  <c r="DX65" i="10" s="1"/>
  <c r="DX66" i="10" s="1"/>
  <c r="DX67" i="10" s="1"/>
  <c r="DX68" i="10" s="1"/>
  <c r="DX69" i="10" s="1"/>
  <c r="DX70" i="10" s="1"/>
  <c r="DX71" i="10" s="1"/>
  <c r="DX72" i="10" s="1"/>
  <c r="DX73" i="10" s="1"/>
  <c r="DX74" i="10" s="1"/>
  <c r="CH3" i="10"/>
  <c r="T4" i="35"/>
  <c r="BY5" i="35"/>
  <c r="CZ5" i="35"/>
  <c r="DB5" i="35" s="1"/>
  <c r="ES5" i="35"/>
  <c r="GI5" i="35"/>
  <c r="AZ3" i="35"/>
  <c r="IJ3" i="35"/>
  <c r="EL3" i="35"/>
  <c r="CA4" i="35"/>
  <c r="CG3" i="35"/>
  <c r="AX4" i="35"/>
  <c r="EU3" i="35"/>
  <c r="GK3" i="35"/>
  <c r="Y5" i="35"/>
  <c r="GL3" i="10"/>
  <c r="FG3" i="35"/>
  <c r="DB73" i="10"/>
  <c r="CS73" i="10"/>
  <c r="JR3" i="10"/>
  <c r="HD3" i="10"/>
  <c r="HD4" i="10" s="1"/>
  <c r="HD5" i="10" s="1"/>
  <c r="HD6" i="10" s="1"/>
  <c r="HD7" i="10" s="1"/>
  <c r="HD8" i="10" s="1"/>
  <c r="HD9" i="10" s="1"/>
  <c r="HD10" i="10" s="1"/>
  <c r="HD11" i="10" s="1"/>
  <c r="HD12" i="10" s="1"/>
  <c r="HD13" i="10" s="1"/>
  <c r="HD14" i="10" s="1"/>
  <c r="HD15" i="10" s="1"/>
  <c r="HD16" i="10" s="1"/>
  <c r="HD17" i="10" s="1"/>
  <c r="HD18" i="10" s="1"/>
  <c r="HD19" i="10" s="1"/>
  <c r="HD20" i="10" s="1"/>
  <c r="HD21" i="10" s="1"/>
  <c r="HD22" i="10" s="1"/>
  <c r="HD23" i="10" s="1"/>
  <c r="HD24" i="10" s="1"/>
  <c r="HD25" i="10" s="1"/>
  <c r="HD26" i="10" s="1"/>
  <c r="HD27" i="10" s="1"/>
  <c r="HD28" i="10" s="1"/>
  <c r="HD29" i="10" s="1"/>
  <c r="HD30" i="10" s="1"/>
  <c r="HD31" i="10" s="1"/>
  <c r="HD32" i="10" s="1"/>
  <c r="HD33" i="10" s="1"/>
  <c r="HD34" i="10" s="1"/>
  <c r="HD35" i="10" s="1"/>
  <c r="HD36" i="10" s="1"/>
  <c r="HD37" i="10" s="1"/>
  <c r="HD38" i="10" s="1"/>
  <c r="HD39" i="10" s="1"/>
  <c r="HD40" i="10" s="1"/>
  <c r="HD41" i="10" s="1"/>
  <c r="HD42" i="10" s="1"/>
  <c r="HD43" i="10" s="1"/>
  <c r="HD44" i="10" s="1"/>
  <c r="HD45" i="10" s="1"/>
  <c r="HD46" i="10" s="1"/>
  <c r="HD47" i="10" s="1"/>
  <c r="HD48" i="10" s="1"/>
  <c r="HD49" i="10" s="1"/>
  <c r="HD50" i="10" s="1"/>
  <c r="HD51" i="10" s="1"/>
  <c r="HD52" i="10" s="1"/>
  <c r="HD53" i="10" s="1"/>
  <c r="HD54" i="10" s="1"/>
  <c r="HD55" i="10" s="1"/>
  <c r="HD56" i="10" s="1"/>
  <c r="HD57" i="10" s="1"/>
  <c r="HD58" i="10" s="1"/>
  <c r="HD59" i="10" s="1"/>
  <c r="HD60" i="10" s="1"/>
  <c r="HD61" i="10" s="1"/>
  <c r="HD62" i="10" s="1"/>
  <c r="HD63" i="10" s="1"/>
  <c r="HD64" i="10" s="1"/>
  <c r="HD65" i="10" s="1"/>
  <c r="HD66" i="10" s="1"/>
  <c r="HD67" i="10" s="1"/>
  <c r="HD68" i="10" s="1"/>
  <c r="HD69" i="10" s="1"/>
  <c r="HD70" i="10" s="1"/>
  <c r="HD71" i="10" s="1"/>
  <c r="HD72" i="10" s="1"/>
  <c r="HD73" i="10" s="1"/>
  <c r="HD74" i="10" s="1"/>
  <c r="FH3" i="10"/>
  <c r="FH4" i="10" s="1"/>
  <c r="FH5" i="10" s="1"/>
  <c r="FH6" i="10" s="1"/>
  <c r="FH7" i="10" s="1"/>
  <c r="FH8" i="10" s="1"/>
  <c r="FH9" i="10" s="1"/>
  <c r="FH10" i="10" s="1"/>
  <c r="FH11" i="10" s="1"/>
  <c r="FH12" i="10" s="1"/>
  <c r="FH13" i="10" s="1"/>
  <c r="FH14" i="10" s="1"/>
  <c r="FH15" i="10" s="1"/>
  <c r="FH16" i="10" s="1"/>
  <c r="FH17" i="10" s="1"/>
  <c r="FH18" i="10" s="1"/>
  <c r="FH19" i="10" s="1"/>
  <c r="FH20" i="10" s="1"/>
  <c r="FH21" i="10" s="1"/>
  <c r="FH22" i="10" s="1"/>
  <c r="FH23" i="10" s="1"/>
  <c r="FH24" i="10" s="1"/>
  <c r="FH25" i="10" s="1"/>
  <c r="FH26" i="10" s="1"/>
  <c r="FH27" i="10" s="1"/>
  <c r="FH28" i="10" s="1"/>
  <c r="FH29" i="10" s="1"/>
  <c r="FH30" i="10" s="1"/>
  <c r="FH31" i="10" s="1"/>
  <c r="FH32" i="10" s="1"/>
  <c r="FH33" i="10" s="1"/>
  <c r="FH34" i="10" s="1"/>
  <c r="FH35" i="10" s="1"/>
  <c r="FH36" i="10" s="1"/>
  <c r="FH37" i="10" s="1"/>
  <c r="FH38" i="10" s="1"/>
  <c r="FH39" i="10" s="1"/>
  <c r="FH40" i="10" s="1"/>
  <c r="FH41" i="10" s="1"/>
  <c r="FH42" i="10" s="1"/>
  <c r="FH43" i="10" s="1"/>
  <c r="FH44" i="10" s="1"/>
  <c r="FH45" i="10" s="1"/>
  <c r="FH46" i="10" s="1"/>
  <c r="FH47" i="10" s="1"/>
  <c r="FH48" i="10" s="1"/>
  <c r="FH49" i="10" s="1"/>
  <c r="FH50" i="10" s="1"/>
  <c r="FH51" i="10" s="1"/>
  <c r="FH52" i="10" s="1"/>
  <c r="FH53" i="10" s="1"/>
  <c r="FH54" i="10" s="1"/>
  <c r="FH55" i="10" s="1"/>
  <c r="FH56" i="10" s="1"/>
  <c r="FH57" i="10" s="1"/>
  <c r="FH58" i="10" s="1"/>
  <c r="FH59" i="10" s="1"/>
  <c r="FH60" i="10" s="1"/>
  <c r="FH61" i="10" s="1"/>
  <c r="FH62" i="10" s="1"/>
  <c r="FH63" i="10" s="1"/>
  <c r="FH64" i="10" s="1"/>
  <c r="FH65" i="10" s="1"/>
  <c r="FH66" i="10" s="1"/>
  <c r="FH67" i="10" s="1"/>
  <c r="FH68" i="10" s="1"/>
  <c r="FH69" i="10" s="1"/>
  <c r="FH70" i="10" s="1"/>
  <c r="FH71" i="10" s="1"/>
  <c r="FH72" i="10" s="1"/>
  <c r="FH73" i="10" s="1"/>
  <c r="FH74" i="10" s="1"/>
  <c r="DL3" i="10"/>
  <c r="IH4" i="35"/>
  <c r="IJ4" i="35" s="1"/>
  <c r="KD4" i="35"/>
  <c r="CA3" i="35"/>
  <c r="GB65" i="10"/>
  <c r="KU72" i="10"/>
  <c r="JL3" i="10"/>
  <c r="JL4" i="10" s="1"/>
  <c r="JL5" i="10" s="1"/>
  <c r="JL6" i="10" s="1"/>
  <c r="JL7" i="10" s="1"/>
  <c r="JL8" i="10" s="1"/>
  <c r="JL9" i="10" s="1"/>
  <c r="JL10" i="10" s="1"/>
  <c r="JL11" i="10" s="1"/>
  <c r="JL12" i="10" s="1"/>
  <c r="JL13" i="10" s="1"/>
  <c r="JL14" i="10" s="1"/>
  <c r="JL15" i="10" s="1"/>
  <c r="JL16" i="10" s="1"/>
  <c r="JL17" i="10" s="1"/>
  <c r="JL18" i="10" s="1"/>
  <c r="JL19" i="10" s="1"/>
  <c r="JL20" i="10" s="1"/>
  <c r="JL21" i="10" s="1"/>
  <c r="JL22" i="10" s="1"/>
  <c r="JL23" i="10" s="1"/>
  <c r="JL24" i="10" s="1"/>
  <c r="JL25" i="10" s="1"/>
  <c r="JL26" i="10" s="1"/>
  <c r="JL27" i="10" s="1"/>
  <c r="JL28" i="10" s="1"/>
  <c r="JL29" i="10" s="1"/>
  <c r="JL30" i="10" s="1"/>
  <c r="JL31" i="10" s="1"/>
  <c r="JL32" i="10" s="1"/>
  <c r="JL33" i="10" s="1"/>
  <c r="JL34" i="10" s="1"/>
  <c r="JL35" i="10" s="1"/>
  <c r="JL36" i="10" s="1"/>
  <c r="JL37" i="10" s="1"/>
  <c r="JL38" i="10" s="1"/>
  <c r="JL39" i="10" s="1"/>
  <c r="JL40" i="10" s="1"/>
  <c r="JL41" i="10" s="1"/>
  <c r="JL42" i="10" s="1"/>
  <c r="JL43" i="10" s="1"/>
  <c r="JL44" i="10" s="1"/>
  <c r="JL45" i="10" s="1"/>
  <c r="JL46" i="10" s="1"/>
  <c r="JL47" i="10" s="1"/>
  <c r="JL48" i="10" s="1"/>
  <c r="JL49" i="10" s="1"/>
  <c r="JL50" i="10" s="1"/>
  <c r="JL51" i="10" s="1"/>
  <c r="JL52" i="10" s="1"/>
  <c r="JL53" i="10" s="1"/>
  <c r="JL54" i="10" s="1"/>
  <c r="JL55" i="10" s="1"/>
  <c r="JL56" i="10" s="1"/>
  <c r="JL57" i="10" s="1"/>
  <c r="JL58" i="10" s="1"/>
  <c r="JL59" i="10" s="1"/>
  <c r="JL60" i="10" s="1"/>
  <c r="JL61" i="10" s="1"/>
  <c r="JL62" i="10" s="1"/>
  <c r="JL63" i="10" s="1"/>
  <c r="JL64" i="10" s="1"/>
  <c r="JL65" i="10" s="1"/>
  <c r="JL66" i="10" s="1"/>
  <c r="JL67" i="10" s="1"/>
  <c r="JL68" i="10" s="1"/>
  <c r="JL69" i="10" s="1"/>
  <c r="JL70" i="10" s="1"/>
  <c r="JL71" i="10" s="1"/>
  <c r="JL72" i="10" s="1"/>
  <c r="JL73" i="10" s="1"/>
  <c r="JL74" i="10" s="1"/>
  <c r="DK2" i="10"/>
  <c r="EU22" i="10"/>
  <c r="EL6" i="10"/>
  <c r="EL18" i="10"/>
  <c r="EL30" i="10"/>
  <c r="EL42" i="10"/>
  <c r="EL54" i="10"/>
  <c r="EL66" i="10"/>
  <c r="EI22" i="10"/>
  <c r="DZ18" i="10"/>
  <c r="DZ30" i="10"/>
  <c r="DZ42" i="10"/>
  <c r="DZ54" i="10"/>
  <c r="DZ66" i="10"/>
  <c r="DB6" i="10"/>
  <c r="DB18" i="10"/>
  <c r="DB30" i="10"/>
  <c r="DB42" i="10"/>
  <c r="DB54" i="10"/>
  <c r="DB66" i="10"/>
  <c r="CY50" i="10"/>
  <c r="CS6" i="10"/>
  <c r="CS18" i="10"/>
  <c r="CS30" i="10"/>
  <c r="CS42" i="10"/>
  <c r="CS54" i="10"/>
  <c r="CS66" i="10"/>
  <c r="HF49" i="10"/>
  <c r="FJ49" i="10"/>
  <c r="KU32" i="10"/>
  <c r="JE32" i="10"/>
  <c r="JB56" i="10"/>
  <c r="IV8" i="10"/>
  <c r="IP8" i="10"/>
  <c r="IP56" i="10"/>
  <c r="EL4" i="35"/>
  <c r="IZ3" i="10"/>
  <c r="IZ4" i="10" s="1"/>
  <c r="IZ5" i="10" s="1"/>
  <c r="IZ6" i="10" s="1"/>
  <c r="IZ7" i="10" s="1"/>
  <c r="IZ8" i="10" s="1"/>
  <c r="IZ9" i="10" s="1"/>
  <c r="IZ10" i="10" s="1"/>
  <c r="IZ11" i="10" s="1"/>
  <c r="IZ12" i="10" s="1"/>
  <c r="IZ13" i="10" s="1"/>
  <c r="IZ14" i="10" s="1"/>
  <c r="IZ15" i="10" s="1"/>
  <c r="IZ16" i="10" s="1"/>
  <c r="IZ17" i="10" s="1"/>
  <c r="IZ18" i="10" s="1"/>
  <c r="IZ19" i="10" s="1"/>
  <c r="IZ20" i="10" s="1"/>
  <c r="IZ21" i="10" s="1"/>
  <c r="IZ22" i="10" s="1"/>
  <c r="IZ23" i="10" s="1"/>
  <c r="IZ24" i="10" s="1"/>
  <c r="IZ25" i="10" s="1"/>
  <c r="IZ26" i="10" s="1"/>
  <c r="IZ27" i="10" s="1"/>
  <c r="IZ28" i="10" s="1"/>
  <c r="IZ29" i="10" s="1"/>
  <c r="IZ30" i="10" s="1"/>
  <c r="IZ31" i="10" s="1"/>
  <c r="IZ32" i="10" s="1"/>
  <c r="IZ33" i="10" s="1"/>
  <c r="IZ34" i="10" s="1"/>
  <c r="IZ35" i="10" s="1"/>
  <c r="IZ36" i="10" s="1"/>
  <c r="IZ37" i="10" s="1"/>
  <c r="IZ38" i="10" s="1"/>
  <c r="IZ39" i="10" s="1"/>
  <c r="IZ40" i="10" s="1"/>
  <c r="IZ41" i="10" s="1"/>
  <c r="IZ42" i="10" s="1"/>
  <c r="IZ43" i="10" s="1"/>
  <c r="IZ44" i="10" s="1"/>
  <c r="IZ45" i="10" s="1"/>
  <c r="IZ46" i="10" s="1"/>
  <c r="IZ47" i="10" s="1"/>
  <c r="IZ48" i="10" s="1"/>
  <c r="IZ49" i="10" s="1"/>
  <c r="IZ50" i="10" s="1"/>
  <c r="IZ51" i="10" s="1"/>
  <c r="IZ52" i="10" s="1"/>
  <c r="IZ53" i="10" s="1"/>
  <c r="IZ54" i="10" s="1"/>
  <c r="IZ55" i="10" s="1"/>
  <c r="IZ56" i="10" s="1"/>
  <c r="IZ57" i="10" s="1"/>
  <c r="IZ58" i="10" s="1"/>
  <c r="IZ59" i="10" s="1"/>
  <c r="IZ60" i="10" s="1"/>
  <c r="IZ61" i="10" s="1"/>
  <c r="IZ62" i="10" s="1"/>
  <c r="IZ63" i="10" s="1"/>
  <c r="IZ64" i="10" s="1"/>
  <c r="IZ65" i="10" s="1"/>
  <c r="IZ66" i="10" s="1"/>
  <c r="IZ67" i="10" s="1"/>
  <c r="IZ68" i="10" s="1"/>
  <c r="IZ69" i="10" s="1"/>
  <c r="IZ70" i="10" s="1"/>
  <c r="IZ71" i="10" s="1"/>
  <c r="IZ72" i="10" s="1"/>
  <c r="IZ73" i="10" s="1"/>
  <c r="IZ74" i="10" s="1"/>
  <c r="IT4" i="10"/>
  <c r="IT5" i="10" s="1"/>
  <c r="IT6" i="10" s="1"/>
  <c r="IT7" i="10" s="1"/>
  <c r="IT8" i="10" s="1"/>
  <c r="IT9" i="10" s="1"/>
  <c r="IT10" i="10" s="1"/>
  <c r="IT11" i="10" s="1"/>
  <c r="IT12" i="10" s="1"/>
  <c r="IT13" i="10" s="1"/>
  <c r="IT14" i="10" s="1"/>
  <c r="IT15" i="10" s="1"/>
  <c r="IT16" i="10" s="1"/>
  <c r="IT17" i="10" s="1"/>
  <c r="IT18" i="10" s="1"/>
  <c r="IT19" i="10" s="1"/>
  <c r="IT20" i="10" s="1"/>
  <c r="IT21" i="10" s="1"/>
  <c r="IT22" i="10" s="1"/>
  <c r="IT23" i="10" s="1"/>
  <c r="IT24" i="10" s="1"/>
  <c r="IT25" i="10" s="1"/>
  <c r="IT26" i="10" s="1"/>
  <c r="IT27" i="10" s="1"/>
  <c r="IT28" i="10" s="1"/>
  <c r="IT29" i="10" s="1"/>
  <c r="IT30" i="10" s="1"/>
  <c r="IT31" i="10" s="1"/>
  <c r="IT32" i="10" s="1"/>
  <c r="IT33" i="10" s="1"/>
  <c r="IT34" i="10" s="1"/>
  <c r="IT35" i="10" s="1"/>
  <c r="IT36" i="10" s="1"/>
  <c r="IT37" i="10" s="1"/>
  <c r="IT38" i="10" s="1"/>
  <c r="IT39" i="10" s="1"/>
  <c r="IT40" i="10" s="1"/>
  <c r="IT41" i="10" s="1"/>
  <c r="IT42" i="10" s="1"/>
  <c r="IT43" i="10" s="1"/>
  <c r="IT44" i="10" s="1"/>
  <c r="IT45" i="10" s="1"/>
  <c r="IT46" i="10" s="1"/>
  <c r="IT47" i="10" s="1"/>
  <c r="IT48" i="10" s="1"/>
  <c r="IT49" i="10" s="1"/>
  <c r="IT50" i="10" s="1"/>
  <c r="IT51" i="10" s="1"/>
  <c r="IT52" i="10" s="1"/>
  <c r="IT53" i="10" s="1"/>
  <c r="IT54" i="10" s="1"/>
  <c r="IT55" i="10" s="1"/>
  <c r="IT56" i="10" s="1"/>
  <c r="IT57" i="10" s="1"/>
  <c r="IT58" i="10" s="1"/>
  <c r="IT59" i="10" s="1"/>
  <c r="IT60" i="10" s="1"/>
  <c r="IT61" i="10" s="1"/>
  <c r="IT62" i="10" s="1"/>
  <c r="IT63" i="10" s="1"/>
  <c r="IT64" i="10" s="1"/>
  <c r="IT65" i="10" s="1"/>
  <c r="IT66" i="10" s="1"/>
  <c r="IT67" i="10" s="1"/>
  <c r="IT68" i="10" s="1"/>
  <c r="IT69" i="10" s="1"/>
  <c r="IT70" i="10" s="1"/>
  <c r="IT71" i="10" s="1"/>
  <c r="IT72" i="10" s="1"/>
  <c r="IT73" i="10" s="1"/>
  <c r="IT74" i="10" s="1"/>
  <c r="IK3" i="10"/>
  <c r="IE3" i="10"/>
  <c r="HV3" i="10"/>
  <c r="HJ3" i="10"/>
  <c r="HA3" i="10"/>
  <c r="GU4" i="10"/>
  <c r="GI3" i="10"/>
  <c r="FZ4" i="10"/>
  <c r="FZ5" i="10" s="1"/>
  <c r="FZ6" i="10" s="1"/>
  <c r="FZ7" i="10" s="1"/>
  <c r="FZ8" i="10" s="1"/>
  <c r="FZ9" i="10" s="1"/>
  <c r="FZ10" i="10" s="1"/>
  <c r="FZ11" i="10" s="1"/>
  <c r="FZ12" i="10" s="1"/>
  <c r="FZ13" i="10" s="1"/>
  <c r="FZ14" i="10" s="1"/>
  <c r="FZ15" i="10" s="1"/>
  <c r="FZ16" i="10" s="1"/>
  <c r="FZ17" i="10" s="1"/>
  <c r="FZ18" i="10" s="1"/>
  <c r="FZ19" i="10" s="1"/>
  <c r="FZ20" i="10" s="1"/>
  <c r="FZ21" i="10" s="1"/>
  <c r="FZ22" i="10" s="1"/>
  <c r="FZ23" i="10" s="1"/>
  <c r="FZ24" i="10" s="1"/>
  <c r="FZ25" i="10" s="1"/>
  <c r="FZ26" i="10" s="1"/>
  <c r="FZ27" i="10" s="1"/>
  <c r="FZ28" i="10" s="1"/>
  <c r="FZ29" i="10" s="1"/>
  <c r="FZ30" i="10" s="1"/>
  <c r="FZ31" i="10" s="1"/>
  <c r="FZ32" i="10" s="1"/>
  <c r="FZ33" i="10" s="1"/>
  <c r="FZ34" i="10" s="1"/>
  <c r="FZ35" i="10" s="1"/>
  <c r="FZ36" i="10" s="1"/>
  <c r="FZ37" i="10" s="1"/>
  <c r="FZ38" i="10" s="1"/>
  <c r="FZ39" i="10" s="1"/>
  <c r="FZ40" i="10" s="1"/>
  <c r="FZ41" i="10" s="1"/>
  <c r="FZ42" i="10" s="1"/>
  <c r="FZ43" i="10" s="1"/>
  <c r="FZ44" i="10" s="1"/>
  <c r="FZ45" i="10" s="1"/>
  <c r="FZ46" i="10" s="1"/>
  <c r="FZ47" i="10" s="1"/>
  <c r="FZ48" i="10" s="1"/>
  <c r="FZ49" i="10" s="1"/>
  <c r="FZ50" i="10" s="1"/>
  <c r="FZ51" i="10" s="1"/>
  <c r="FZ52" i="10" s="1"/>
  <c r="FZ53" i="10" s="1"/>
  <c r="FZ54" i="10" s="1"/>
  <c r="FZ55" i="10" s="1"/>
  <c r="FZ56" i="10" s="1"/>
  <c r="FZ57" i="10" s="1"/>
  <c r="FZ58" i="10" s="1"/>
  <c r="FZ59" i="10" s="1"/>
  <c r="FZ60" i="10" s="1"/>
  <c r="FZ61" i="10" s="1"/>
  <c r="FZ62" i="10" s="1"/>
  <c r="FZ63" i="10" s="1"/>
  <c r="FZ64" i="10" s="1"/>
  <c r="FZ65" i="10" s="1"/>
  <c r="FZ66" i="10" s="1"/>
  <c r="FZ67" i="10" s="1"/>
  <c r="FZ68" i="10" s="1"/>
  <c r="FZ69" i="10" s="1"/>
  <c r="FZ70" i="10" s="1"/>
  <c r="FZ71" i="10" s="1"/>
  <c r="FZ72" i="10" s="1"/>
  <c r="FZ73" i="10" s="1"/>
  <c r="FZ74" i="10" s="1"/>
  <c r="FQ3" i="10"/>
  <c r="FE3" i="10"/>
  <c r="ES3" i="10"/>
  <c r="ES4" i="10" s="1"/>
  <c r="ES5" i="10" s="1"/>
  <c r="ES6" i="10" s="1"/>
  <c r="ES7" i="10" s="1"/>
  <c r="ES8" i="10" s="1"/>
  <c r="ES9" i="10" s="1"/>
  <c r="ES10" i="10" s="1"/>
  <c r="ES11" i="10" s="1"/>
  <c r="ES12" i="10" s="1"/>
  <c r="ES13" i="10" s="1"/>
  <c r="ES14" i="10" s="1"/>
  <c r="ES15" i="10" s="1"/>
  <c r="ES16" i="10" s="1"/>
  <c r="ES17" i="10" s="1"/>
  <c r="ES18" i="10" s="1"/>
  <c r="ES19" i="10" s="1"/>
  <c r="ES20" i="10" s="1"/>
  <c r="ES21" i="10" s="1"/>
  <c r="ES22" i="10" s="1"/>
  <c r="ES23" i="10" s="1"/>
  <c r="ES24" i="10" s="1"/>
  <c r="ES25" i="10" s="1"/>
  <c r="ES26" i="10" s="1"/>
  <c r="ES27" i="10" s="1"/>
  <c r="ES28" i="10" s="1"/>
  <c r="ES29" i="10" s="1"/>
  <c r="ES30" i="10" s="1"/>
  <c r="ES31" i="10" s="1"/>
  <c r="ES32" i="10" s="1"/>
  <c r="ES33" i="10" s="1"/>
  <c r="ES34" i="10" s="1"/>
  <c r="ES35" i="10" s="1"/>
  <c r="ES36" i="10" s="1"/>
  <c r="ES37" i="10" s="1"/>
  <c r="ES38" i="10" s="1"/>
  <c r="ES39" i="10" s="1"/>
  <c r="ES40" i="10" s="1"/>
  <c r="ES41" i="10" s="1"/>
  <c r="ES42" i="10" s="1"/>
  <c r="ES43" i="10" s="1"/>
  <c r="ES44" i="10" s="1"/>
  <c r="ES45" i="10" s="1"/>
  <c r="ES46" i="10" s="1"/>
  <c r="ES47" i="10" s="1"/>
  <c r="ES48" i="10" s="1"/>
  <c r="ES49" i="10" s="1"/>
  <c r="ES50" i="10" s="1"/>
  <c r="ES51" i="10" s="1"/>
  <c r="ES52" i="10" s="1"/>
  <c r="ES53" i="10" s="1"/>
  <c r="ES54" i="10" s="1"/>
  <c r="ES55" i="10" s="1"/>
  <c r="ES56" i="10" s="1"/>
  <c r="ES57" i="10" s="1"/>
  <c r="ES58" i="10" s="1"/>
  <c r="ES59" i="10" s="1"/>
  <c r="ES60" i="10" s="1"/>
  <c r="ES61" i="10" s="1"/>
  <c r="ES62" i="10" s="1"/>
  <c r="ES63" i="10" s="1"/>
  <c r="ES64" i="10" s="1"/>
  <c r="ES65" i="10" s="1"/>
  <c r="ES66" i="10" s="1"/>
  <c r="ES67" i="10" s="1"/>
  <c r="ES68" i="10" s="1"/>
  <c r="ES69" i="10" s="1"/>
  <c r="ES70" i="10" s="1"/>
  <c r="ES71" i="10" s="1"/>
  <c r="ES72" i="10" s="1"/>
  <c r="ES73" i="10" s="1"/>
  <c r="ES74" i="10" s="1"/>
  <c r="EG3" i="10"/>
  <c r="EG4" i="10" s="1"/>
  <c r="EG5" i="10" s="1"/>
  <c r="EG6" i="10" s="1"/>
  <c r="EG7" i="10" s="1"/>
  <c r="EG8" i="10" s="1"/>
  <c r="EG9" i="10" s="1"/>
  <c r="EG10" i="10" s="1"/>
  <c r="EG11" i="10" s="1"/>
  <c r="EG12" i="10" s="1"/>
  <c r="EG13" i="10" s="1"/>
  <c r="EG14" i="10" s="1"/>
  <c r="EG15" i="10" s="1"/>
  <c r="EG16" i="10" s="1"/>
  <c r="EG17" i="10" s="1"/>
  <c r="EG18" i="10" s="1"/>
  <c r="EG19" i="10" s="1"/>
  <c r="EG20" i="10" s="1"/>
  <c r="EG21" i="10" s="1"/>
  <c r="EG22" i="10" s="1"/>
  <c r="EG23" i="10" s="1"/>
  <c r="EG24" i="10" s="1"/>
  <c r="EG25" i="10" s="1"/>
  <c r="EG26" i="10" s="1"/>
  <c r="EG27" i="10" s="1"/>
  <c r="EG28" i="10" s="1"/>
  <c r="EG29" i="10" s="1"/>
  <c r="EG30" i="10" s="1"/>
  <c r="EG31" i="10" s="1"/>
  <c r="EG32" i="10" s="1"/>
  <c r="EG33" i="10" s="1"/>
  <c r="EG34" i="10" s="1"/>
  <c r="EG35" i="10" s="1"/>
  <c r="EG36" i="10" s="1"/>
  <c r="EG37" i="10" s="1"/>
  <c r="EG38" i="10" s="1"/>
  <c r="EG39" i="10" s="1"/>
  <c r="EG40" i="10" s="1"/>
  <c r="EG41" i="10" s="1"/>
  <c r="EG42" i="10" s="1"/>
  <c r="EG43" i="10" s="1"/>
  <c r="EG44" i="10" s="1"/>
  <c r="EG45" i="10" s="1"/>
  <c r="EG46" i="10" s="1"/>
  <c r="EG47" i="10" s="1"/>
  <c r="EG48" i="10" s="1"/>
  <c r="EG49" i="10" s="1"/>
  <c r="EG50" i="10" s="1"/>
  <c r="EG51" i="10" s="1"/>
  <c r="EG52" i="10" s="1"/>
  <c r="EG53" i="10" s="1"/>
  <c r="EG54" i="10" s="1"/>
  <c r="EG55" i="10" s="1"/>
  <c r="EG56" i="10" s="1"/>
  <c r="EG57" i="10" s="1"/>
  <c r="EG58" i="10" s="1"/>
  <c r="EG59" i="10" s="1"/>
  <c r="EG60" i="10" s="1"/>
  <c r="EG61" i="10" s="1"/>
  <c r="EG62" i="10" s="1"/>
  <c r="EG63" i="10" s="1"/>
  <c r="EG64" i="10" s="1"/>
  <c r="EG65" i="10" s="1"/>
  <c r="EG66" i="10" s="1"/>
  <c r="EG67" i="10" s="1"/>
  <c r="EG68" i="10" s="1"/>
  <c r="EG69" i="10" s="1"/>
  <c r="EG70" i="10" s="1"/>
  <c r="EG71" i="10" s="1"/>
  <c r="EG72" i="10" s="1"/>
  <c r="EG73" i="10" s="1"/>
  <c r="EG74" i="10" s="1"/>
  <c r="DU3" i="10"/>
  <c r="DI3" i="10"/>
  <c r="CW3" i="10"/>
  <c r="CW4" i="10" s="1"/>
  <c r="CW5" i="10" s="1"/>
  <c r="CW6" i="10" s="1"/>
  <c r="CW7" i="10" s="1"/>
  <c r="CW8" i="10" s="1"/>
  <c r="CW9" i="10" s="1"/>
  <c r="CW10" i="10" s="1"/>
  <c r="CW11" i="10" s="1"/>
  <c r="CW12" i="10" s="1"/>
  <c r="CW13" i="10" s="1"/>
  <c r="CW14" i="10" s="1"/>
  <c r="CW15" i="10" s="1"/>
  <c r="CW16" i="10" s="1"/>
  <c r="CW17" i="10" s="1"/>
  <c r="CW18" i="10" s="1"/>
  <c r="CW19" i="10" s="1"/>
  <c r="CW20" i="10" s="1"/>
  <c r="CW21" i="10" s="1"/>
  <c r="CW22" i="10" s="1"/>
  <c r="CW23" i="10" s="1"/>
  <c r="CW24" i="10" s="1"/>
  <c r="CW25" i="10" s="1"/>
  <c r="CW26" i="10" s="1"/>
  <c r="CW27" i="10" s="1"/>
  <c r="CW28" i="10" s="1"/>
  <c r="CW29" i="10" s="1"/>
  <c r="CW30" i="10" s="1"/>
  <c r="CW31" i="10" s="1"/>
  <c r="CW32" i="10" s="1"/>
  <c r="CW33" i="10" s="1"/>
  <c r="CW34" i="10" s="1"/>
  <c r="CW35" i="10" s="1"/>
  <c r="CW36" i="10" s="1"/>
  <c r="CW37" i="10" s="1"/>
  <c r="CW38" i="10" s="1"/>
  <c r="CW39" i="10" s="1"/>
  <c r="CW40" i="10" s="1"/>
  <c r="CW41" i="10" s="1"/>
  <c r="CW42" i="10" s="1"/>
  <c r="CW43" i="10" s="1"/>
  <c r="CW44" i="10" s="1"/>
  <c r="CW45" i="10" s="1"/>
  <c r="CW46" i="10" s="1"/>
  <c r="CW47" i="10" s="1"/>
  <c r="CW48" i="10" s="1"/>
  <c r="CW49" i="10" s="1"/>
  <c r="CW50" i="10" s="1"/>
  <c r="CW51" i="10" s="1"/>
  <c r="CW52" i="10" s="1"/>
  <c r="CW53" i="10" s="1"/>
  <c r="CW54" i="10" s="1"/>
  <c r="CW55" i="10" s="1"/>
  <c r="CW56" i="10" s="1"/>
  <c r="CW57" i="10" s="1"/>
  <c r="CW58" i="10" s="1"/>
  <c r="CW59" i="10" s="1"/>
  <c r="CW60" i="10" s="1"/>
  <c r="CW61" i="10" s="1"/>
  <c r="CW62" i="10" s="1"/>
  <c r="CW63" i="10" s="1"/>
  <c r="CW64" i="10" s="1"/>
  <c r="CW65" i="10" s="1"/>
  <c r="CW66" i="10" s="1"/>
  <c r="CW67" i="10" s="1"/>
  <c r="CW68" i="10" s="1"/>
  <c r="CW69" i="10" s="1"/>
  <c r="CW70" i="10" s="1"/>
  <c r="CW71" i="10" s="1"/>
  <c r="CW72" i="10" s="1"/>
  <c r="CW73" i="10" s="1"/>
  <c r="CW74" i="10" s="1"/>
  <c r="CN3" i="10"/>
  <c r="CE3" i="10"/>
  <c r="CG3" i="10" s="1"/>
  <c r="CP2" i="10"/>
  <c r="DB2" i="10"/>
  <c r="DN2" i="10"/>
  <c r="DZ2" i="10"/>
  <c r="EL2" i="10"/>
  <c r="EU3" i="10"/>
  <c r="EU7" i="10"/>
  <c r="EU11" i="10"/>
  <c r="EU15" i="10"/>
  <c r="EU19" i="10"/>
  <c r="EU23" i="10"/>
  <c r="EU27" i="10"/>
  <c r="EU31" i="10"/>
  <c r="EU35" i="10"/>
  <c r="EU39" i="10"/>
  <c r="EU43" i="10"/>
  <c r="EU47" i="10"/>
  <c r="EU51" i="10"/>
  <c r="EU55" i="10"/>
  <c r="EU59" i="10"/>
  <c r="EU63" i="10"/>
  <c r="EU67" i="10"/>
  <c r="EU71" i="10"/>
  <c r="EL3" i="10"/>
  <c r="EL7" i="10"/>
  <c r="EL11" i="10"/>
  <c r="EL15" i="10"/>
  <c r="EL19" i="10"/>
  <c r="EL23" i="10"/>
  <c r="EL27" i="10"/>
  <c r="EL31" i="10"/>
  <c r="EL35" i="10"/>
  <c r="EL39" i="10"/>
  <c r="EL43" i="10"/>
  <c r="EL47" i="10"/>
  <c r="EL51" i="10"/>
  <c r="EL55" i="10"/>
  <c r="EL59" i="10"/>
  <c r="EL63" i="10"/>
  <c r="EL67" i="10"/>
  <c r="EL71" i="10"/>
  <c r="EI3" i="10"/>
  <c r="EI7" i="10"/>
  <c r="EI11" i="10"/>
  <c r="EI15" i="10"/>
  <c r="EI23" i="10"/>
  <c r="EI27" i="10"/>
  <c r="EI31" i="10"/>
  <c r="EI39" i="10"/>
  <c r="EI43" i="10"/>
  <c r="EI47" i="10"/>
  <c r="EI55" i="10"/>
  <c r="EI59" i="10"/>
  <c r="EI63" i="10"/>
  <c r="EI71" i="10"/>
  <c r="DZ3" i="10"/>
  <c r="DZ7" i="10"/>
  <c r="DZ11" i="10"/>
  <c r="DZ15" i="10"/>
  <c r="DZ19" i="10"/>
  <c r="DZ23" i="10"/>
  <c r="DZ27" i="10"/>
  <c r="DZ31" i="10"/>
  <c r="DZ35" i="10"/>
  <c r="DZ39" i="10"/>
  <c r="DZ43" i="10"/>
  <c r="DZ47" i="10"/>
  <c r="DZ51" i="10"/>
  <c r="DZ55" i="10"/>
  <c r="DZ59" i="10"/>
  <c r="DZ63" i="10"/>
  <c r="DZ67" i="10"/>
  <c r="DZ71" i="10"/>
  <c r="DB3" i="10"/>
  <c r="DB7" i="10"/>
  <c r="DB11" i="10"/>
  <c r="DB15" i="10"/>
  <c r="DB19" i="10"/>
  <c r="DB23" i="10"/>
  <c r="DB27" i="10"/>
  <c r="DB31" i="10"/>
  <c r="DB35" i="10"/>
  <c r="DB39" i="10"/>
  <c r="DB43" i="10"/>
  <c r="DB47" i="10"/>
  <c r="DB51" i="10"/>
  <c r="DB55" i="10"/>
  <c r="DB59" i="10"/>
  <c r="DB63" i="10"/>
  <c r="DB67" i="10"/>
  <c r="DB71" i="10"/>
  <c r="CY3" i="10"/>
  <c r="CY7" i="10"/>
  <c r="CY11" i="10"/>
  <c r="CY15" i="10"/>
  <c r="CY19" i="10"/>
  <c r="CY23" i="10"/>
  <c r="CY27" i="10"/>
  <c r="CY31" i="10"/>
  <c r="CY35" i="10"/>
  <c r="CY39" i="10"/>
  <c r="CY43" i="10"/>
  <c r="CY47" i="10"/>
  <c r="CY51" i="10"/>
  <c r="CY55" i="10"/>
  <c r="CY59" i="10"/>
  <c r="CY63" i="10"/>
  <c r="CY67" i="10"/>
  <c r="CY71" i="10"/>
  <c r="CS3" i="10"/>
  <c r="CS7" i="10"/>
  <c r="CS11" i="10"/>
  <c r="CS15" i="10"/>
  <c r="CS19" i="10"/>
  <c r="CS23" i="10"/>
  <c r="CS27" i="10"/>
  <c r="CS31" i="10"/>
  <c r="CS35" i="10"/>
  <c r="CS39" i="10"/>
  <c r="CS43" i="10"/>
  <c r="CS47" i="10"/>
  <c r="CS51" i="10"/>
  <c r="CS55" i="10"/>
  <c r="CS59" i="10"/>
  <c r="CS63" i="10"/>
  <c r="CS67" i="10"/>
  <c r="CS71" i="10"/>
  <c r="CP3" i="10"/>
  <c r="CJ3" i="10"/>
  <c r="FD2" i="10"/>
  <c r="FP2" i="10"/>
  <c r="GB2" i="10"/>
  <c r="GN2" i="10"/>
  <c r="GZ2" i="10"/>
  <c r="HL2" i="10"/>
  <c r="HX2" i="10"/>
  <c r="HF5" i="10"/>
  <c r="HF21" i="10"/>
  <c r="HF37" i="10"/>
  <c r="HF53" i="10"/>
  <c r="HF69" i="10"/>
  <c r="GB5" i="10"/>
  <c r="GB21" i="10"/>
  <c r="GB37" i="10"/>
  <c r="GB53" i="10"/>
  <c r="GB69" i="10"/>
  <c r="FJ5" i="10"/>
  <c r="FJ21" i="10"/>
  <c r="FJ37" i="10"/>
  <c r="FJ53" i="10"/>
  <c r="JE2" i="10"/>
  <c r="KU4" i="10"/>
  <c r="KU20" i="10"/>
  <c r="KU36" i="10"/>
  <c r="KU52" i="10"/>
  <c r="KU68" i="10"/>
  <c r="JN12" i="10"/>
  <c r="JN28" i="10"/>
  <c r="JN44" i="10"/>
  <c r="JE4" i="10"/>
  <c r="JE20" i="10"/>
  <c r="JE36" i="10"/>
  <c r="JE52" i="10"/>
  <c r="JE68" i="10"/>
  <c r="JB12" i="10"/>
  <c r="JB28" i="10"/>
  <c r="JB44" i="10"/>
  <c r="JB60" i="10"/>
  <c r="IV12" i="10"/>
  <c r="IV28" i="10"/>
  <c r="IV44" i="10"/>
  <c r="IP12" i="10"/>
  <c r="IP28" i="10"/>
  <c r="IP44" i="10"/>
  <c r="AO5" i="35"/>
  <c r="HC4" i="35"/>
  <c r="HA5" i="35"/>
  <c r="HL4" i="35"/>
  <c r="JB4" i="35"/>
  <c r="JB5" i="35"/>
  <c r="IZ5" i="35"/>
  <c r="JH5" i="35"/>
  <c r="IV5" i="35"/>
  <c r="DN4" i="35"/>
  <c r="FS3" i="10"/>
  <c r="IM2" i="10"/>
  <c r="JN71" i="10"/>
  <c r="JN67" i="10"/>
  <c r="JN63" i="10"/>
  <c r="JN59" i="10"/>
  <c r="JN55" i="10"/>
  <c r="JN51" i="10"/>
  <c r="JN47" i="10"/>
  <c r="JN43" i="10"/>
  <c r="JN39" i="10"/>
  <c r="JN35" i="10"/>
  <c r="JN31" i="10"/>
  <c r="JN27" i="10"/>
  <c r="JN23" i="10"/>
  <c r="JN19" i="10"/>
  <c r="JN15" i="10"/>
  <c r="JN11" i="10"/>
  <c r="JN7" i="10"/>
  <c r="JN3" i="10"/>
  <c r="JN2" i="10"/>
  <c r="JN74" i="10"/>
  <c r="JN70" i="10"/>
  <c r="JN66" i="10"/>
  <c r="JN62" i="10"/>
  <c r="JN58" i="10"/>
  <c r="JN54" i="10"/>
  <c r="JN50" i="10"/>
  <c r="JN46" i="10"/>
  <c r="JN42" i="10"/>
  <c r="JN38" i="10"/>
  <c r="JN34" i="10"/>
  <c r="JN30" i="10"/>
  <c r="JN26" i="10"/>
  <c r="JN22" i="10"/>
  <c r="JN18" i="10"/>
  <c r="JN14" i="10"/>
  <c r="JN10" i="10"/>
  <c r="JN6" i="10"/>
  <c r="JN73" i="10"/>
  <c r="JN69" i="10"/>
  <c r="JN65" i="10"/>
  <c r="JN61" i="10"/>
  <c r="JN57" i="10"/>
  <c r="JN53" i="10"/>
  <c r="JN49" i="10"/>
  <c r="JN45" i="10"/>
  <c r="JN41" i="10"/>
  <c r="JN37" i="10"/>
  <c r="JN33" i="10"/>
  <c r="JN29" i="10"/>
  <c r="JN25" i="10"/>
  <c r="JN21" i="10"/>
  <c r="JN17" i="10"/>
  <c r="JN13" i="10"/>
  <c r="JN9" i="10"/>
  <c r="JN5" i="10"/>
  <c r="KL2" i="10"/>
  <c r="CM2" i="10"/>
  <c r="DW2" i="10"/>
  <c r="EU2" i="10"/>
  <c r="EU14" i="10"/>
  <c r="EU26" i="10"/>
  <c r="EU38" i="10"/>
  <c r="EU50" i="10"/>
  <c r="EU62" i="10"/>
  <c r="EU74" i="10"/>
  <c r="EL10" i="10"/>
  <c r="EL22" i="10"/>
  <c r="EL34" i="10"/>
  <c r="EL46" i="10"/>
  <c r="EL58" i="10"/>
  <c r="EL70" i="10"/>
  <c r="EI6" i="10"/>
  <c r="EI18" i="10"/>
  <c r="EI30" i="10"/>
  <c r="EI42" i="10"/>
  <c r="EI54" i="10"/>
  <c r="EI62" i="10"/>
  <c r="EI74" i="10"/>
  <c r="DZ10" i="10"/>
  <c r="DZ22" i="10"/>
  <c r="DZ34" i="10"/>
  <c r="DZ46" i="10"/>
  <c r="DZ58" i="10"/>
  <c r="DZ70" i="10"/>
  <c r="DB10" i="10"/>
  <c r="DB22" i="10"/>
  <c r="DB34" i="10"/>
  <c r="DB46" i="10"/>
  <c r="DB58" i="10"/>
  <c r="DB70" i="10"/>
  <c r="CY10" i="10"/>
  <c r="CY26" i="10"/>
  <c r="CY34" i="10"/>
  <c r="CY46" i="10"/>
  <c r="CY58" i="10"/>
  <c r="CY70" i="10"/>
  <c r="CS10" i="10"/>
  <c r="CS22" i="10"/>
  <c r="CS34" i="10"/>
  <c r="CS46" i="10"/>
  <c r="CS58" i="10"/>
  <c r="CS74" i="10"/>
  <c r="HF33" i="10"/>
  <c r="GB33" i="10"/>
  <c r="FJ33" i="10"/>
  <c r="KU48" i="10"/>
  <c r="JN8" i="10"/>
  <c r="JN40" i="10"/>
  <c r="JE48" i="10"/>
  <c r="JB24" i="10"/>
  <c r="JB72" i="10"/>
  <c r="IV24" i="10"/>
  <c r="IV72" i="10"/>
  <c r="IP24" i="10"/>
  <c r="IP72" i="10"/>
  <c r="FG4" i="35"/>
  <c r="FE5" i="35"/>
  <c r="FG5" i="35"/>
  <c r="HU4" i="35"/>
  <c r="HS5" i="35"/>
  <c r="FJ72" i="10"/>
  <c r="FJ68" i="10"/>
  <c r="FJ64" i="10"/>
  <c r="FJ60" i="10"/>
  <c r="FJ56" i="10"/>
  <c r="FJ52" i="10"/>
  <c r="FJ48" i="10"/>
  <c r="FJ44" i="10"/>
  <c r="FJ40" i="10"/>
  <c r="FJ36" i="10"/>
  <c r="FJ32" i="10"/>
  <c r="FJ28" i="10"/>
  <c r="FJ24" i="10"/>
  <c r="FJ20" i="10"/>
  <c r="FJ16" i="10"/>
  <c r="FJ12" i="10"/>
  <c r="FJ8" i="10"/>
  <c r="FJ4" i="10"/>
  <c r="FJ71" i="10"/>
  <c r="FJ67" i="10"/>
  <c r="FJ63" i="10"/>
  <c r="FJ59" i="10"/>
  <c r="FJ55" i="10"/>
  <c r="FJ51" i="10"/>
  <c r="FJ47" i="10"/>
  <c r="FJ43" i="10"/>
  <c r="FJ39" i="10"/>
  <c r="FJ35" i="10"/>
  <c r="FJ31" i="10"/>
  <c r="FJ27" i="10"/>
  <c r="FJ23" i="10"/>
  <c r="FJ19" i="10"/>
  <c r="FJ15" i="10"/>
  <c r="FJ11" i="10"/>
  <c r="FJ7" i="10"/>
  <c r="FJ3" i="10"/>
  <c r="FJ74" i="10"/>
  <c r="FJ70" i="10"/>
  <c r="FJ66" i="10"/>
  <c r="FJ62" i="10"/>
  <c r="FJ58" i="10"/>
  <c r="FJ54" i="10"/>
  <c r="FJ50" i="10"/>
  <c r="FJ46" i="10"/>
  <c r="FJ42" i="10"/>
  <c r="FJ38" i="10"/>
  <c r="FJ34" i="10"/>
  <c r="FJ30" i="10"/>
  <c r="FJ26" i="10"/>
  <c r="FJ22" i="10"/>
  <c r="FJ18" i="10"/>
  <c r="FJ14" i="10"/>
  <c r="FJ10" i="10"/>
  <c r="FJ6" i="10"/>
  <c r="GT3" i="10"/>
  <c r="IP71" i="10"/>
  <c r="IP67" i="10"/>
  <c r="IP63" i="10"/>
  <c r="IP59" i="10"/>
  <c r="IP55" i="10"/>
  <c r="IP51" i="10"/>
  <c r="IP47" i="10"/>
  <c r="IP43" i="10"/>
  <c r="IP39" i="10"/>
  <c r="IP35" i="10"/>
  <c r="IP31" i="10"/>
  <c r="IP27" i="10"/>
  <c r="IP23" i="10"/>
  <c r="IP19" i="10"/>
  <c r="IP15" i="10"/>
  <c r="IP11" i="10"/>
  <c r="IP7" i="10"/>
  <c r="IP3" i="10"/>
  <c r="IP2" i="10"/>
  <c r="IP74" i="10"/>
  <c r="IP70" i="10"/>
  <c r="IP66" i="10"/>
  <c r="IP62" i="10"/>
  <c r="IP58" i="10"/>
  <c r="IP54" i="10"/>
  <c r="IP50" i="10"/>
  <c r="IP46" i="10"/>
  <c r="IP42" i="10"/>
  <c r="IP38" i="10"/>
  <c r="IP34" i="10"/>
  <c r="IP30" i="10"/>
  <c r="IP26" i="10"/>
  <c r="IP22" i="10"/>
  <c r="IP18" i="10"/>
  <c r="IP14" i="10"/>
  <c r="IP10" i="10"/>
  <c r="IP6" i="10"/>
  <c r="IP73" i="10"/>
  <c r="IP69" i="10"/>
  <c r="IP65" i="10"/>
  <c r="IP61" i="10"/>
  <c r="IP57" i="10"/>
  <c r="IP53" i="10"/>
  <c r="IP49" i="10"/>
  <c r="IP45" i="10"/>
  <c r="IP41" i="10"/>
  <c r="IP37" i="10"/>
  <c r="IP33" i="10"/>
  <c r="IP29" i="10"/>
  <c r="IP25" i="10"/>
  <c r="IP21" i="10"/>
  <c r="IP17" i="10"/>
  <c r="IP13" i="10"/>
  <c r="IP9" i="10"/>
  <c r="IP5" i="10"/>
  <c r="KA3" i="10"/>
  <c r="KC3" i="10" s="1"/>
  <c r="GK3" i="10"/>
  <c r="GW3" i="10"/>
  <c r="HI3" i="10"/>
  <c r="IV71" i="10"/>
  <c r="IV67" i="10"/>
  <c r="IV63" i="10"/>
  <c r="IV59" i="10"/>
  <c r="IV55" i="10"/>
  <c r="IV51" i="10"/>
  <c r="IV47" i="10"/>
  <c r="IV43" i="10"/>
  <c r="IV39" i="10"/>
  <c r="IV35" i="10"/>
  <c r="IV31" i="10"/>
  <c r="IV27" i="10"/>
  <c r="IV23" i="10"/>
  <c r="IV19" i="10"/>
  <c r="IV15" i="10"/>
  <c r="IV11" i="10"/>
  <c r="IV7" i="10"/>
  <c r="IV3" i="10"/>
  <c r="IV74" i="10"/>
  <c r="IV70" i="10"/>
  <c r="IV66" i="10"/>
  <c r="IV62" i="10"/>
  <c r="IV58" i="10"/>
  <c r="IV54" i="10"/>
  <c r="IV50" i="10"/>
  <c r="IV46" i="10"/>
  <c r="IV42" i="10"/>
  <c r="IV38" i="10"/>
  <c r="IV34" i="10"/>
  <c r="IV30" i="10"/>
  <c r="IV26" i="10"/>
  <c r="IV22" i="10"/>
  <c r="IV18" i="10"/>
  <c r="IV14" i="10"/>
  <c r="IV10" i="10"/>
  <c r="IV6" i="10"/>
  <c r="IV73" i="10"/>
  <c r="IV69" i="10"/>
  <c r="IV65" i="10"/>
  <c r="IV61" i="10"/>
  <c r="IV57" i="10"/>
  <c r="IV53" i="10"/>
  <c r="IV49" i="10"/>
  <c r="IV45" i="10"/>
  <c r="IV41" i="10"/>
  <c r="IV37" i="10"/>
  <c r="IV33" i="10"/>
  <c r="IV29" i="10"/>
  <c r="IV25" i="10"/>
  <c r="IV21" i="10"/>
  <c r="IV17" i="10"/>
  <c r="IV13" i="10"/>
  <c r="IV9" i="10"/>
  <c r="IV5" i="10"/>
  <c r="IV2" i="10"/>
  <c r="JH2" i="10"/>
  <c r="JT3" i="10"/>
  <c r="JT2" i="10"/>
  <c r="KF2" i="10"/>
  <c r="KR2" i="10"/>
  <c r="KP3" i="10"/>
  <c r="KG3" i="10"/>
  <c r="KI3" i="10" s="1"/>
  <c r="JX3" i="10"/>
  <c r="JO3" i="10"/>
  <c r="JI3" i="10"/>
  <c r="IQ3" i="10"/>
  <c r="IS3" i="10" s="1"/>
  <c r="HS3" i="10"/>
  <c r="HG3" i="10"/>
  <c r="GX3" i="10"/>
  <c r="GR3" i="10"/>
  <c r="GF3" i="10"/>
  <c r="FW3" i="10"/>
  <c r="FN3" i="10"/>
  <c r="FB3" i="10"/>
  <c r="FD3" i="10" s="1"/>
  <c r="EP3" i="10"/>
  <c r="ED3" i="10"/>
  <c r="DR3" i="10"/>
  <c r="DF3" i="10"/>
  <c r="CK3" i="10"/>
  <c r="CG2" i="10"/>
  <c r="CS2" i="10"/>
  <c r="DE2" i="10"/>
  <c r="DQ2" i="10"/>
  <c r="EC2" i="10"/>
  <c r="EO2" i="10"/>
  <c r="EU4" i="10"/>
  <c r="EU8" i="10"/>
  <c r="EU12" i="10"/>
  <c r="EU16" i="10"/>
  <c r="EU20" i="10"/>
  <c r="EU24" i="10"/>
  <c r="EU28" i="10"/>
  <c r="EU32" i="10"/>
  <c r="EU36" i="10"/>
  <c r="EU40" i="10"/>
  <c r="EU44" i="10"/>
  <c r="EU48" i="10"/>
  <c r="EU52" i="10"/>
  <c r="EU56" i="10"/>
  <c r="EU60" i="10"/>
  <c r="EU64" i="10"/>
  <c r="EU68" i="10"/>
  <c r="EU72" i="10"/>
  <c r="EL4" i="10"/>
  <c r="EL8" i="10"/>
  <c r="EL12" i="10"/>
  <c r="EL16" i="10"/>
  <c r="EL20" i="10"/>
  <c r="EL24" i="10"/>
  <c r="EL28" i="10"/>
  <c r="EL32" i="10"/>
  <c r="EL36" i="10"/>
  <c r="EL40" i="10"/>
  <c r="EL44" i="10"/>
  <c r="EL48" i="10"/>
  <c r="EL52" i="10"/>
  <c r="EL56" i="10"/>
  <c r="EL60" i="10"/>
  <c r="EL64" i="10"/>
  <c r="EL68" i="10"/>
  <c r="EL72" i="10"/>
  <c r="EI4" i="10"/>
  <c r="EI8" i="10"/>
  <c r="EI12" i="10"/>
  <c r="EI16" i="10"/>
  <c r="EI20" i="10"/>
  <c r="EI24" i="10"/>
  <c r="EI28" i="10"/>
  <c r="EI32" i="10"/>
  <c r="EI36" i="10"/>
  <c r="EI40" i="10"/>
  <c r="EI44" i="10"/>
  <c r="EI48" i="10"/>
  <c r="EI52" i="10"/>
  <c r="EI56" i="10"/>
  <c r="EI60" i="10"/>
  <c r="EI64" i="10"/>
  <c r="EI68" i="10"/>
  <c r="EI72" i="10"/>
  <c r="DZ4" i="10"/>
  <c r="DZ8" i="10"/>
  <c r="DZ12" i="10"/>
  <c r="DZ16" i="10"/>
  <c r="DZ20" i="10"/>
  <c r="DZ24" i="10"/>
  <c r="DZ28" i="10"/>
  <c r="DZ32" i="10"/>
  <c r="DZ36" i="10"/>
  <c r="DZ40" i="10"/>
  <c r="DZ44" i="10"/>
  <c r="DZ48" i="10"/>
  <c r="DZ52" i="10"/>
  <c r="DZ56" i="10"/>
  <c r="DZ60" i="10"/>
  <c r="DZ64" i="10"/>
  <c r="DZ68" i="10"/>
  <c r="DZ72" i="10"/>
  <c r="DB4" i="10"/>
  <c r="DB8" i="10"/>
  <c r="DB12" i="10"/>
  <c r="DB16" i="10"/>
  <c r="DB20" i="10"/>
  <c r="DB24" i="10"/>
  <c r="DB28" i="10"/>
  <c r="DB32" i="10"/>
  <c r="DB36" i="10"/>
  <c r="DB40" i="10"/>
  <c r="DB44" i="10"/>
  <c r="DB48" i="10"/>
  <c r="DB52" i="10"/>
  <c r="DB56" i="10"/>
  <c r="DB60" i="10"/>
  <c r="DB64" i="10"/>
  <c r="DB68" i="10"/>
  <c r="DB72" i="10"/>
  <c r="CY4" i="10"/>
  <c r="CY8" i="10"/>
  <c r="CY12" i="10"/>
  <c r="CY16" i="10"/>
  <c r="CY20" i="10"/>
  <c r="CY24" i="10"/>
  <c r="CY28" i="10"/>
  <c r="CY32" i="10"/>
  <c r="CY36" i="10"/>
  <c r="CY40" i="10"/>
  <c r="CY44" i="10"/>
  <c r="CY48" i="10"/>
  <c r="CY52" i="10"/>
  <c r="CY56" i="10"/>
  <c r="CY60" i="10"/>
  <c r="CY64" i="10"/>
  <c r="CY68" i="10"/>
  <c r="CY72" i="10"/>
  <c r="CS4" i="10"/>
  <c r="CS8" i="10"/>
  <c r="CS12" i="10"/>
  <c r="CS16" i="10"/>
  <c r="CS20" i="10"/>
  <c r="CS24" i="10"/>
  <c r="CS28" i="10"/>
  <c r="CS32" i="10"/>
  <c r="CS36" i="10"/>
  <c r="CS40" i="10"/>
  <c r="CS44" i="10"/>
  <c r="CS48" i="10"/>
  <c r="CS52" i="10"/>
  <c r="CS56" i="10"/>
  <c r="CS60" i="10"/>
  <c r="CS64" i="10"/>
  <c r="CS68" i="10"/>
  <c r="CS72" i="10"/>
  <c r="FG2" i="10"/>
  <c r="FS2" i="10"/>
  <c r="GE2" i="10"/>
  <c r="GQ2" i="10"/>
  <c r="HC2" i="10"/>
  <c r="HO2" i="10"/>
  <c r="HX3" i="10"/>
  <c r="HU3" i="10"/>
  <c r="HF9" i="10"/>
  <c r="HF25" i="10"/>
  <c r="HF41" i="10"/>
  <c r="HF57" i="10"/>
  <c r="GB9" i="10"/>
  <c r="GB25" i="10"/>
  <c r="GB41" i="10"/>
  <c r="GB57" i="10"/>
  <c r="FJ9" i="10"/>
  <c r="FJ25" i="10"/>
  <c r="FJ41" i="10"/>
  <c r="FJ57" i="10"/>
  <c r="FJ73" i="10"/>
  <c r="JQ2" i="10"/>
  <c r="KU8" i="10"/>
  <c r="KU24" i="10"/>
  <c r="KU40" i="10"/>
  <c r="KU56" i="10"/>
  <c r="JN16" i="10"/>
  <c r="JN32" i="10"/>
  <c r="JN48" i="10"/>
  <c r="JN64" i="10"/>
  <c r="JE8" i="10"/>
  <c r="JE24" i="10"/>
  <c r="JE40" i="10"/>
  <c r="JE56" i="10"/>
  <c r="JB16" i="10"/>
  <c r="JB32" i="10"/>
  <c r="JB48" i="10"/>
  <c r="IV16" i="10"/>
  <c r="IV32" i="10"/>
  <c r="IV48" i="10"/>
  <c r="IV64" i="10"/>
  <c r="IP16" i="10"/>
  <c r="IP32" i="10"/>
  <c r="IP48" i="10"/>
  <c r="IP64" i="10"/>
  <c r="AK4" i="35"/>
  <c r="AI5" i="35"/>
  <c r="AI6" i="35" s="1"/>
  <c r="BJ5" i="35"/>
  <c r="BY6" i="35"/>
  <c r="EY5" i="35"/>
  <c r="JZ4" i="35"/>
  <c r="JX5" i="35"/>
  <c r="GF4" i="35"/>
  <c r="GH3" i="35"/>
  <c r="CK4" i="35"/>
  <c r="CM3" i="35"/>
  <c r="AB4" i="35"/>
  <c r="AB3" i="35"/>
  <c r="CA5" i="35"/>
  <c r="HC3" i="10"/>
  <c r="JB71" i="10"/>
  <c r="JB67" i="10"/>
  <c r="JB63" i="10"/>
  <c r="JB59" i="10"/>
  <c r="JB55" i="10"/>
  <c r="JB51" i="10"/>
  <c r="JB47" i="10"/>
  <c r="JB43" i="10"/>
  <c r="JB39" i="10"/>
  <c r="JB35" i="10"/>
  <c r="JB31" i="10"/>
  <c r="JB27" i="10"/>
  <c r="JB23" i="10"/>
  <c r="JB19" i="10"/>
  <c r="JB15" i="10"/>
  <c r="JB11" i="10"/>
  <c r="JB7" i="10"/>
  <c r="JB3" i="10"/>
  <c r="JB2" i="10"/>
  <c r="JB74" i="10"/>
  <c r="JB70" i="10"/>
  <c r="JB66" i="10"/>
  <c r="JB62" i="10"/>
  <c r="JB58" i="10"/>
  <c r="JB54" i="10"/>
  <c r="JB50" i="10"/>
  <c r="JB46" i="10"/>
  <c r="JB42" i="10"/>
  <c r="JB38" i="10"/>
  <c r="JB34" i="10"/>
  <c r="JB30" i="10"/>
  <c r="JB26" i="10"/>
  <c r="JB22" i="10"/>
  <c r="JB18" i="10"/>
  <c r="JB14" i="10"/>
  <c r="JB10" i="10"/>
  <c r="JB6" i="10"/>
  <c r="JB73" i="10"/>
  <c r="JB69" i="10"/>
  <c r="JB65" i="10"/>
  <c r="JB61" i="10"/>
  <c r="JB57" i="10"/>
  <c r="JB53" i="10"/>
  <c r="JB49" i="10"/>
  <c r="JB45" i="10"/>
  <c r="JB41" i="10"/>
  <c r="JB37" i="10"/>
  <c r="JB33" i="10"/>
  <c r="JB29" i="10"/>
  <c r="JB25" i="10"/>
  <c r="JB21" i="10"/>
  <c r="JB17" i="10"/>
  <c r="JB13" i="10"/>
  <c r="JB9" i="10"/>
  <c r="JB5" i="10"/>
  <c r="JZ3" i="10"/>
  <c r="JZ2" i="10"/>
  <c r="KJ3" i="10"/>
  <c r="HM3" i="10"/>
  <c r="CY2" i="10"/>
  <c r="EI2" i="10"/>
  <c r="EU10" i="10"/>
  <c r="EU18" i="10"/>
  <c r="EU30" i="10"/>
  <c r="EU42" i="10"/>
  <c r="EU54" i="10"/>
  <c r="EU66" i="10"/>
  <c r="EL14" i="10"/>
  <c r="EL26" i="10"/>
  <c r="EL38" i="10"/>
  <c r="EL50" i="10"/>
  <c r="EL62" i="10"/>
  <c r="EL74" i="10"/>
  <c r="EI14" i="10"/>
  <c r="EI26" i="10"/>
  <c r="EI38" i="10"/>
  <c r="EI46" i="10"/>
  <c r="EI58" i="10"/>
  <c r="EI70" i="10"/>
  <c r="DZ6" i="10"/>
  <c r="DZ14" i="10"/>
  <c r="DZ26" i="10"/>
  <c r="DZ38" i="10"/>
  <c r="DZ50" i="10"/>
  <c r="DZ62" i="10"/>
  <c r="DZ74" i="10"/>
  <c r="DB14" i="10"/>
  <c r="DB26" i="10"/>
  <c r="DB38" i="10"/>
  <c r="DB50" i="10"/>
  <c r="DB62" i="10"/>
  <c r="DB74" i="10"/>
  <c r="CY14" i="10"/>
  <c r="CY22" i="10"/>
  <c r="CY30" i="10"/>
  <c r="CY42" i="10"/>
  <c r="CY54" i="10"/>
  <c r="CY66" i="10"/>
  <c r="CY74" i="10"/>
  <c r="CS14" i="10"/>
  <c r="CS26" i="10"/>
  <c r="CS38" i="10"/>
  <c r="CS50" i="10"/>
  <c r="CS62" i="10"/>
  <c r="CS70" i="10"/>
  <c r="HF17" i="10"/>
  <c r="HF65" i="10"/>
  <c r="GB17" i="10"/>
  <c r="FJ17" i="10"/>
  <c r="FJ65" i="10"/>
  <c r="KU16" i="10"/>
  <c r="KU64" i="10"/>
  <c r="JN24" i="10"/>
  <c r="JN72" i="10"/>
  <c r="JE16" i="10"/>
  <c r="JE64" i="10"/>
  <c r="JB40" i="10"/>
  <c r="IP40" i="10"/>
  <c r="HF72" i="10"/>
  <c r="HF68" i="10"/>
  <c r="HF64" i="10"/>
  <c r="HF60" i="10"/>
  <c r="HF56" i="10"/>
  <c r="HF52" i="10"/>
  <c r="HF48" i="10"/>
  <c r="HF44" i="10"/>
  <c r="HF40" i="10"/>
  <c r="HF36" i="10"/>
  <c r="HF32" i="10"/>
  <c r="HF28" i="10"/>
  <c r="HF24" i="10"/>
  <c r="HF20" i="10"/>
  <c r="HF16" i="10"/>
  <c r="HF12" i="10"/>
  <c r="HF8" i="10"/>
  <c r="HF4" i="10"/>
  <c r="HF71" i="10"/>
  <c r="HF67" i="10"/>
  <c r="HF63" i="10"/>
  <c r="HF59" i="10"/>
  <c r="HF55" i="10"/>
  <c r="HF51" i="10"/>
  <c r="HF47" i="10"/>
  <c r="HF43" i="10"/>
  <c r="HF39" i="10"/>
  <c r="HF35" i="10"/>
  <c r="HF31" i="10"/>
  <c r="HF27" i="10"/>
  <c r="HF23" i="10"/>
  <c r="HF19" i="10"/>
  <c r="HF15" i="10"/>
  <c r="HF11" i="10"/>
  <c r="HF7" i="10"/>
  <c r="HF3" i="10"/>
  <c r="HF74" i="10"/>
  <c r="HF70" i="10"/>
  <c r="HF66" i="10"/>
  <c r="HF62" i="10"/>
  <c r="HF58" i="10"/>
  <c r="HF54" i="10"/>
  <c r="HF50" i="10"/>
  <c r="HF46" i="10"/>
  <c r="HF42" i="10"/>
  <c r="HF38" i="10"/>
  <c r="HF34" i="10"/>
  <c r="HF30" i="10"/>
  <c r="HF26" i="10"/>
  <c r="HF22" i="10"/>
  <c r="HF18" i="10"/>
  <c r="HF14" i="10"/>
  <c r="HF10" i="10"/>
  <c r="HF6" i="10"/>
  <c r="ID2" i="10"/>
  <c r="IA2" i="10"/>
  <c r="JE71" i="10"/>
  <c r="JE67" i="10"/>
  <c r="JE63" i="10"/>
  <c r="JE59" i="10"/>
  <c r="JE55" i="10"/>
  <c r="JE51" i="10"/>
  <c r="JE47" i="10"/>
  <c r="JE43" i="10"/>
  <c r="JE39" i="10"/>
  <c r="JE35" i="10"/>
  <c r="JE31" i="10"/>
  <c r="JE27" i="10"/>
  <c r="JE23" i="10"/>
  <c r="JE19" i="10"/>
  <c r="JE15" i="10"/>
  <c r="JE11" i="10"/>
  <c r="JE7" i="10"/>
  <c r="JE3" i="10"/>
  <c r="JE74" i="10"/>
  <c r="JE70" i="10"/>
  <c r="JE66" i="10"/>
  <c r="JE62" i="10"/>
  <c r="JE58" i="10"/>
  <c r="JE54" i="10"/>
  <c r="JE50" i="10"/>
  <c r="JE46" i="10"/>
  <c r="JE42" i="10"/>
  <c r="JE38" i="10"/>
  <c r="JE34" i="10"/>
  <c r="JE30" i="10"/>
  <c r="JE26" i="10"/>
  <c r="JE22" i="10"/>
  <c r="JE18" i="10"/>
  <c r="JE14" i="10"/>
  <c r="JE10" i="10"/>
  <c r="JE6" i="10"/>
  <c r="JE73" i="10"/>
  <c r="JE69" i="10"/>
  <c r="JE65" i="10"/>
  <c r="JE61" i="10"/>
  <c r="JE57" i="10"/>
  <c r="JE53" i="10"/>
  <c r="JE49" i="10"/>
  <c r="JE45" i="10"/>
  <c r="JE41" i="10"/>
  <c r="JE37" i="10"/>
  <c r="JE33" i="10"/>
  <c r="JE29" i="10"/>
  <c r="JE25" i="10"/>
  <c r="JE21" i="10"/>
  <c r="JE17" i="10"/>
  <c r="JE13" i="10"/>
  <c r="JE9" i="10"/>
  <c r="JE5" i="10"/>
  <c r="GB72" i="10"/>
  <c r="GB68" i="10"/>
  <c r="GB64" i="10"/>
  <c r="GB60" i="10"/>
  <c r="GB56" i="10"/>
  <c r="GB52" i="10"/>
  <c r="GB48" i="10"/>
  <c r="GB44" i="10"/>
  <c r="GB40" i="10"/>
  <c r="GB36" i="10"/>
  <c r="GB32" i="10"/>
  <c r="GB28" i="10"/>
  <c r="GB24" i="10"/>
  <c r="GB20" i="10"/>
  <c r="GB16" i="10"/>
  <c r="GB12" i="10"/>
  <c r="GB8" i="10"/>
  <c r="GB4" i="10"/>
  <c r="GB71" i="10"/>
  <c r="GB67" i="10"/>
  <c r="GB63" i="10"/>
  <c r="GB59" i="10"/>
  <c r="GB55" i="10"/>
  <c r="GB51" i="10"/>
  <c r="GB47" i="10"/>
  <c r="GB43" i="10"/>
  <c r="GB39" i="10"/>
  <c r="GB35" i="10"/>
  <c r="GB31" i="10"/>
  <c r="GB27" i="10"/>
  <c r="GB23" i="10"/>
  <c r="GB19" i="10"/>
  <c r="GB15" i="10"/>
  <c r="GB11" i="10"/>
  <c r="GB7" i="10"/>
  <c r="GB3" i="10"/>
  <c r="GB74" i="10"/>
  <c r="GB70" i="10"/>
  <c r="GB66" i="10"/>
  <c r="GB62" i="10"/>
  <c r="GB58" i="10"/>
  <c r="GB54" i="10"/>
  <c r="GB50" i="10"/>
  <c r="GB46" i="10"/>
  <c r="GB42" i="10"/>
  <c r="GB38" i="10"/>
  <c r="GB34" i="10"/>
  <c r="GB30" i="10"/>
  <c r="GB26" i="10"/>
  <c r="GB22" i="10"/>
  <c r="GB18" i="10"/>
  <c r="GB14" i="10"/>
  <c r="GB10" i="10"/>
  <c r="GB6" i="10"/>
  <c r="GN3" i="10"/>
  <c r="HL3" i="10"/>
  <c r="IJ2" i="10"/>
  <c r="IY3" i="10"/>
  <c r="IY2" i="10"/>
  <c r="JK2" i="10"/>
  <c r="JW3" i="10"/>
  <c r="JW2" i="10"/>
  <c r="KI2" i="10"/>
  <c r="KU71" i="10"/>
  <c r="KU67" i="10"/>
  <c r="KU63" i="10"/>
  <c r="KU59" i="10"/>
  <c r="KU55" i="10"/>
  <c r="KU51" i="10"/>
  <c r="KU47" i="10"/>
  <c r="KU43" i="10"/>
  <c r="KU39" i="10"/>
  <c r="KU35" i="10"/>
  <c r="KU31" i="10"/>
  <c r="KU27" i="10"/>
  <c r="KU23" i="10"/>
  <c r="KU19" i="10"/>
  <c r="KU15" i="10"/>
  <c r="KU11" i="10"/>
  <c r="KU7" i="10"/>
  <c r="KU3" i="10"/>
  <c r="KU74" i="10"/>
  <c r="KU70" i="10"/>
  <c r="KU66" i="10"/>
  <c r="KU62" i="10"/>
  <c r="KU58" i="10"/>
  <c r="KU54" i="10"/>
  <c r="KU50" i="10"/>
  <c r="KU46" i="10"/>
  <c r="KU42" i="10"/>
  <c r="KU38" i="10"/>
  <c r="KU34" i="10"/>
  <c r="KU30" i="10"/>
  <c r="KU26" i="10"/>
  <c r="KU22" i="10"/>
  <c r="KU18" i="10"/>
  <c r="KU14" i="10"/>
  <c r="KU10" i="10"/>
  <c r="KU6" i="10"/>
  <c r="KU2" i="10"/>
  <c r="KU73" i="10"/>
  <c r="KU69" i="10"/>
  <c r="KU65" i="10"/>
  <c r="KU61" i="10"/>
  <c r="KU57" i="10"/>
  <c r="KU53" i="10"/>
  <c r="KU49" i="10"/>
  <c r="KU45" i="10"/>
  <c r="KU41" i="10"/>
  <c r="KU37" i="10"/>
  <c r="KU33" i="10"/>
  <c r="KU29" i="10"/>
  <c r="KU25" i="10"/>
  <c r="KU21" i="10"/>
  <c r="KU17" i="10"/>
  <c r="KU13" i="10"/>
  <c r="KU9" i="10"/>
  <c r="KU5" i="10"/>
  <c r="KM3" i="10"/>
  <c r="KD3" i="10"/>
  <c r="JF3" i="10"/>
  <c r="IW3" i="10"/>
  <c r="IH3" i="10"/>
  <c r="IB3" i="10"/>
  <c r="HP3" i="10"/>
  <c r="GO3" i="10"/>
  <c r="GC3" i="10"/>
  <c r="FT3" i="10"/>
  <c r="FK3" i="10"/>
  <c r="FM3" i="10" s="1"/>
  <c r="EM3" i="10"/>
  <c r="EA3" i="10"/>
  <c r="DO3" i="10"/>
  <c r="DC3" i="10"/>
  <c r="CT3" i="10"/>
  <c r="CJ2" i="10"/>
  <c r="CV2" i="10"/>
  <c r="DH2" i="10"/>
  <c r="DT2" i="10"/>
  <c r="EF2" i="10"/>
  <c r="ER2" i="10"/>
  <c r="EU5" i="10"/>
  <c r="EU9" i="10"/>
  <c r="EU13" i="10"/>
  <c r="EU17" i="10"/>
  <c r="EU21" i="10"/>
  <c r="EU25" i="10"/>
  <c r="EU29" i="10"/>
  <c r="EU33" i="10"/>
  <c r="EU37" i="10"/>
  <c r="EU41" i="10"/>
  <c r="EU45" i="10"/>
  <c r="EU49" i="10"/>
  <c r="EU53" i="10"/>
  <c r="EU57" i="10"/>
  <c r="EU61" i="10"/>
  <c r="EU65" i="10"/>
  <c r="EU69" i="10"/>
  <c r="EL5" i="10"/>
  <c r="EL9" i="10"/>
  <c r="EL13" i="10"/>
  <c r="EL17" i="10"/>
  <c r="EL21" i="10"/>
  <c r="EL25" i="10"/>
  <c r="EL29" i="10"/>
  <c r="EL33" i="10"/>
  <c r="EL37" i="10"/>
  <c r="EL41" i="10"/>
  <c r="EL45" i="10"/>
  <c r="EL49" i="10"/>
  <c r="EL53" i="10"/>
  <c r="EL57" i="10"/>
  <c r="EL61" i="10"/>
  <c r="EL65" i="10"/>
  <c r="EL69" i="10"/>
  <c r="EI5" i="10"/>
  <c r="EI9" i="10"/>
  <c r="EI13" i="10"/>
  <c r="EI17" i="10"/>
  <c r="EI21" i="10"/>
  <c r="EI25" i="10"/>
  <c r="EI29" i="10"/>
  <c r="EI33" i="10"/>
  <c r="EI37" i="10"/>
  <c r="EI41" i="10"/>
  <c r="EI45" i="10"/>
  <c r="EI49" i="10"/>
  <c r="EI53" i="10"/>
  <c r="EI57" i="10"/>
  <c r="EI61" i="10"/>
  <c r="EI65" i="10"/>
  <c r="EI69" i="10"/>
  <c r="DZ5" i="10"/>
  <c r="DZ9" i="10"/>
  <c r="DZ13" i="10"/>
  <c r="DZ17" i="10"/>
  <c r="DZ21" i="10"/>
  <c r="DZ25" i="10"/>
  <c r="DZ29" i="10"/>
  <c r="DZ33" i="10"/>
  <c r="DZ37" i="10"/>
  <c r="DZ41" i="10"/>
  <c r="DZ45" i="10"/>
  <c r="DZ49" i="10"/>
  <c r="DZ53" i="10"/>
  <c r="DZ57" i="10"/>
  <c r="DZ61" i="10"/>
  <c r="DZ65" i="10"/>
  <c r="DZ69" i="10"/>
  <c r="DB5" i="10"/>
  <c r="DB9" i="10"/>
  <c r="DB13" i="10"/>
  <c r="DB17" i="10"/>
  <c r="DB21" i="10"/>
  <c r="DB25" i="10"/>
  <c r="DB29" i="10"/>
  <c r="DB33" i="10"/>
  <c r="DB37" i="10"/>
  <c r="DB41" i="10"/>
  <c r="DB45" i="10"/>
  <c r="DB49" i="10"/>
  <c r="DB53" i="10"/>
  <c r="DB57" i="10"/>
  <c r="DB61" i="10"/>
  <c r="DB65" i="10"/>
  <c r="DB69" i="10"/>
  <c r="CY5" i="10"/>
  <c r="CY9" i="10"/>
  <c r="CY13" i="10"/>
  <c r="CY17" i="10"/>
  <c r="CY21" i="10"/>
  <c r="CY25" i="10"/>
  <c r="CY29" i="10"/>
  <c r="CY33" i="10"/>
  <c r="CY37" i="10"/>
  <c r="CY41" i="10"/>
  <c r="CY45" i="10"/>
  <c r="CY49" i="10"/>
  <c r="CY53" i="10"/>
  <c r="CY57" i="10"/>
  <c r="CY61" i="10"/>
  <c r="CY65" i="10"/>
  <c r="CY69" i="10"/>
  <c r="CS5" i="10"/>
  <c r="CS9" i="10"/>
  <c r="CS13" i="10"/>
  <c r="CS17" i="10"/>
  <c r="CS21" i="10"/>
  <c r="CS25" i="10"/>
  <c r="CS29" i="10"/>
  <c r="CS33" i="10"/>
  <c r="CS37" i="10"/>
  <c r="CS41" i="10"/>
  <c r="CS45" i="10"/>
  <c r="CS49" i="10"/>
  <c r="CS53" i="10"/>
  <c r="CS57" i="10"/>
  <c r="CS61" i="10"/>
  <c r="CS65" i="10"/>
  <c r="CS69" i="10"/>
  <c r="FJ2" i="10"/>
  <c r="FV2" i="10"/>
  <c r="GH2" i="10"/>
  <c r="GT2" i="10"/>
  <c r="HF2" i="10"/>
  <c r="HR2" i="10"/>
  <c r="HF13" i="10"/>
  <c r="HF29" i="10"/>
  <c r="HF45" i="10"/>
  <c r="HF61" i="10"/>
  <c r="GB13" i="10"/>
  <c r="GB29" i="10"/>
  <c r="GB45" i="10"/>
  <c r="GB61" i="10"/>
  <c r="FJ13" i="10"/>
  <c r="FJ29" i="10"/>
  <c r="FJ45" i="10"/>
  <c r="FJ61" i="10"/>
  <c r="IG2" i="10"/>
  <c r="KC2" i="10"/>
  <c r="KU12" i="10"/>
  <c r="KU28" i="10"/>
  <c r="KU44" i="10"/>
  <c r="KU60" i="10"/>
  <c r="JN4" i="10"/>
  <c r="JN20" i="10"/>
  <c r="JN36" i="10"/>
  <c r="JN52" i="10"/>
  <c r="JN68" i="10"/>
  <c r="JE12" i="10"/>
  <c r="JE28" i="10"/>
  <c r="JE44" i="10"/>
  <c r="JE60" i="10"/>
  <c r="JB4" i="10"/>
  <c r="JB20" i="10"/>
  <c r="JB36" i="10"/>
  <c r="JB52" i="10"/>
  <c r="JB68" i="10"/>
  <c r="IV4" i="10"/>
  <c r="IV20" i="10"/>
  <c r="IV36" i="10"/>
  <c r="IV52" i="10"/>
  <c r="IV68" i="10"/>
  <c r="IP4" i="10"/>
  <c r="IP20" i="10"/>
  <c r="IP36" i="10"/>
  <c r="IP52" i="10"/>
  <c r="IP68" i="10"/>
  <c r="N5" i="35"/>
  <c r="P5" i="35" s="1"/>
  <c r="CG4" i="35"/>
  <c r="CE5" i="35"/>
  <c r="ID4" i="35"/>
  <c r="GH4" i="35"/>
  <c r="GQ5" i="35"/>
  <c r="J5" i="35"/>
  <c r="J4" i="35"/>
  <c r="AT4" i="35"/>
  <c r="CY4" i="35"/>
  <c r="CY5" i="35"/>
  <c r="DW4" i="35"/>
  <c r="DW5" i="35"/>
  <c r="EU4" i="35"/>
  <c r="FD4" i="35"/>
  <c r="FP4" i="35"/>
  <c r="GW4" i="35"/>
  <c r="GW5" i="35"/>
  <c r="IG4" i="35"/>
  <c r="IP5" i="35"/>
  <c r="IP4" i="35"/>
  <c r="JN4" i="35"/>
  <c r="JN6" i="35"/>
  <c r="JN5" i="35"/>
  <c r="KR4" i="35"/>
  <c r="DT3" i="35"/>
  <c r="DT4" i="35"/>
  <c r="BX3" i="35"/>
  <c r="BV4" i="35"/>
  <c r="BX4" i="35" s="1"/>
  <c r="S4" i="35"/>
  <c r="HI4" i="35"/>
  <c r="FV5" i="35"/>
  <c r="BC3" i="35"/>
  <c r="KC5" i="35"/>
  <c r="KC3" i="35"/>
  <c r="KC4" i="35"/>
  <c r="GE3" i="35"/>
  <c r="GE5" i="35"/>
  <c r="BI4" i="35"/>
  <c r="P4" i="35"/>
  <c r="JE4" i="35"/>
  <c r="IS4" i="35"/>
  <c r="GE4" i="35"/>
  <c r="EU5" i="35"/>
  <c r="HR4" i="35"/>
  <c r="DH4" i="35"/>
  <c r="M5" i="35"/>
  <c r="V4" i="35"/>
  <c r="AN5" i="35"/>
  <c r="AR5" i="35"/>
  <c r="AR6" i="35" s="1"/>
  <c r="EF4" i="35"/>
  <c r="EM5" i="35"/>
  <c r="FB5" i="35"/>
  <c r="FB6" i="35" s="1"/>
  <c r="HF5" i="35"/>
  <c r="IY4" i="35"/>
  <c r="JE5" i="35"/>
  <c r="JQ4" i="35"/>
  <c r="JW4" i="35"/>
  <c r="KL4" i="35"/>
  <c r="DH3" i="35"/>
  <c r="BL3" i="35"/>
  <c r="BL4" i="35"/>
  <c r="JT5" i="35"/>
  <c r="IV4" i="35"/>
  <c r="EX4" i="35"/>
  <c r="DZ4" i="35"/>
  <c r="DB4" i="35"/>
  <c r="BO4" i="35"/>
  <c r="P6" i="35"/>
  <c r="HO6" i="35"/>
  <c r="HO4" i="35"/>
  <c r="HO3" i="35"/>
  <c r="KR3" i="35"/>
  <c r="GQ3" i="35"/>
  <c r="IS3" i="35"/>
  <c r="FS3" i="35"/>
  <c r="FS4" i="35"/>
  <c r="CJ3" i="35"/>
  <c r="CJ5" i="35"/>
  <c r="CJ4" i="35"/>
  <c r="AE5" i="35"/>
  <c r="AE4" i="35"/>
  <c r="AW4" i="35"/>
  <c r="AW5" i="35"/>
  <c r="CH6" i="35"/>
  <c r="DK4" i="35"/>
  <c r="DR5" i="35"/>
  <c r="EI4" i="35"/>
  <c r="ER4" i="35"/>
  <c r="FK5" i="35"/>
  <c r="FQ5" i="35"/>
  <c r="GU6" i="35"/>
  <c r="HY5" i="35"/>
  <c r="IQ5" i="35"/>
  <c r="JO5" i="35"/>
  <c r="GQ4" i="35"/>
  <c r="CV3" i="35"/>
  <c r="CV4" i="35"/>
  <c r="BA4" i="35"/>
  <c r="BC4" i="35" s="1"/>
  <c r="JH4" i="35"/>
  <c r="FV4" i="35"/>
  <c r="AQ5" i="35"/>
  <c r="HF4" i="35"/>
  <c r="FP5" i="35"/>
  <c r="CJ6" i="35"/>
  <c r="DN3" i="35"/>
  <c r="Y4" i="35"/>
  <c r="GN4" i="35"/>
  <c r="GB3" i="35"/>
  <c r="GB4" i="35"/>
  <c r="EO4" i="35"/>
  <c r="EO5" i="35"/>
  <c r="EO3" i="35"/>
  <c r="BF4" i="35"/>
  <c r="BF5" i="35"/>
  <c r="AQ4" i="35"/>
  <c r="DB3" i="35"/>
  <c r="AZ4" i="35"/>
  <c r="KO3" i="35"/>
  <c r="GB5" i="35"/>
  <c r="FA5" i="35"/>
  <c r="FA3" i="35"/>
  <c r="AH5" i="35"/>
  <c r="M4" i="35"/>
  <c r="BU4" i="35"/>
  <c r="CP3" i="35"/>
  <c r="AN4" i="35"/>
  <c r="KO4" i="35"/>
  <c r="KO5" i="35"/>
  <c r="GN3" i="35"/>
  <c r="GZ3" i="35"/>
  <c r="GZ4" i="35"/>
  <c r="FA4" i="35"/>
  <c r="EC4" i="35"/>
  <c r="AH4" i="35"/>
  <c r="AH3" i="35"/>
  <c r="CS4" i="35"/>
  <c r="JK3" i="35"/>
  <c r="JK5" i="35"/>
  <c r="IM4" i="35"/>
  <c r="DE4" i="35"/>
  <c r="DE6" i="35"/>
  <c r="FW4" i="35"/>
  <c r="FY4" i="35" s="1"/>
  <c r="BR4" i="35"/>
  <c r="KL3" i="35"/>
  <c r="IA3" i="35"/>
  <c r="GK4" i="35"/>
  <c r="FM4" i="35"/>
  <c r="JZ3" i="35"/>
  <c r="JZ5" i="35"/>
  <c r="CB4" i="35"/>
  <c r="DQ3" i="35"/>
  <c r="DQ4" i="35"/>
  <c r="CS3" i="35"/>
  <c r="AT3" i="35"/>
  <c r="JW3" i="35"/>
  <c r="JK4" i="35"/>
  <c r="IY3" i="35"/>
  <c r="IA4" i="35"/>
  <c r="HL3" i="35"/>
  <c r="EC3" i="35"/>
  <c r="EC5" i="35"/>
  <c r="DE3" i="35"/>
  <c r="DE5" i="35"/>
  <c r="CD3" i="35"/>
  <c r="KP6" i="35"/>
  <c r="KM6" i="35"/>
  <c r="KJ5" i="35"/>
  <c r="KG5" i="35"/>
  <c r="KA6" i="35"/>
  <c r="JX6" i="35"/>
  <c r="JU5" i="35"/>
  <c r="JR6" i="35"/>
  <c r="JO6" i="35"/>
  <c r="JL7" i="35"/>
  <c r="JI6" i="35"/>
  <c r="JF6" i="35"/>
  <c r="JC6" i="35"/>
  <c r="IZ6" i="35"/>
  <c r="IW5" i="35"/>
  <c r="IW6" i="35" s="1"/>
  <c r="IT6" i="35"/>
  <c r="IN7" i="35"/>
  <c r="IN6" i="35"/>
  <c r="IK5" i="35"/>
  <c r="IH5" i="35"/>
  <c r="IE5" i="35"/>
  <c r="IB5" i="35"/>
  <c r="HV5" i="35"/>
  <c r="HS6" i="35"/>
  <c r="HP5" i="35"/>
  <c r="HM6" i="35"/>
  <c r="HJ5" i="35"/>
  <c r="HG5" i="35"/>
  <c r="HD6" i="35"/>
  <c r="HA6" i="35"/>
  <c r="GX5" i="35"/>
  <c r="GU7" i="35"/>
  <c r="GR5" i="35"/>
  <c r="GO6" i="35"/>
  <c r="GL5" i="35"/>
  <c r="GI6" i="35"/>
  <c r="GC6" i="35"/>
  <c r="GC7" i="35" s="1"/>
  <c r="FZ6" i="35"/>
  <c r="FT6" i="35"/>
  <c r="FQ6" i="35"/>
  <c r="FN6" i="35"/>
  <c r="FH5" i="35"/>
  <c r="FE6" i="35"/>
  <c r="EY6" i="35"/>
  <c r="EV5" i="35"/>
  <c r="ES7" i="35"/>
  <c r="ES6" i="35"/>
  <c r="EP5" i="35"/>
  <c r="EM6" i="35"/>
  <c r="EJ5" i="35"/>
  <c r="EG5" i="35"/>
  <c r="ED5" i="35"/>
  <c r="DX6" i="35"/>
  <c r="DU6" i="35"/>
  <c r="DR6" i="35"/>
  <c r="DO5" i="35"/>
  <c r="DL5" i="35"/>
  <c r="DI5" i="35"/>
  <c r="DI6" i="35"/>
  <c r="DF5" i="35"/>
  <c r="DC6" i="35"/>
  <c r="CZ6" i="35"/>
  <c r="CW6" i="35"/>
  <c r="CT5" i="35"/>
  <c r="CQ5" i="35"/>
  <c r="CS5" i="35" s="1"/>
  <c r="CN5" i="35"/>
  <c r="CE6" i="35"/>
  <c r="BY8" i="35"/>
  <c r="BY7" i="35"/>
  <c r="BS5" i="35"/>
  <c r="BP5" i="35"/>
  <c r="BM5" i="35"/>
  <c r="BG5" i="35"/>
  <c r="BD5" i="35"/>
  <c r="AU6" i="35"/>
  <c r="AO6" i="35"/>
  <c r="AO7" i="35"/>
  <c r="AL6" i="35"/>
  <c r="AC6" i="35"/>
  <c r="Z5" i="35"/>
  <c r="W6" i="35"/>
  <c r="W7" i="35" s="1"/>
  <c r="T5" i="35"/>
  <c r="Q5" i="35"/>
  <c r="N6" i="35"/>
  <c r="K6" i="35"/>
  <c r="H6" i="35"/>
  <c r="E4" i="35"/>
  <c r="E5" i="35" s="1"/>
  <c r="EV3" i="10"/>
  <c r="EV4" i="10" s="1"/>
  <c r="EV5" i="10" s="1"/>
  <c r="EV6" i="10" s="1"/>
  <c r="EV7" i="10" s="1"/>
  <c r="EV8" i="10" s="1"/>
  <c r="EV9" i="10" s="1"/>
  <c r="EV10" i="10" s="1"/>
  <c r="EV11" i="10" s="1"/>
  <c r="EV12" i="10" s="1"/>
  <c r="EV13" i="10" s="1"/>
  <c r="EV14" i="10" s="1"/>
  <c r="EV15" i="10" s="1"/>
  <c r="EV16" i="10" s="1"/>
  <c r="EV17" i="10" s="1"/>
  <c r="EV18" i="10" s="1"/>
  <c r="EV19" i="10" s="1"/>
  <c r="EV20" i="10" s="1"/>
  <c r="EV21" i="10" s="1"/>
  <c r="EV22" i="10" s="1"/>
  <c r="EV23" i="10" s="1"/>
  <c r="EV24" i="10" s="1"/>
  <c r="EV25" i="10" s="1"/>
  <c r="EV26" i="10" s="1"/>
  <c r="EV27" i="10" s="1"/>
  <c r="EV28" i="10" s="1"/>
  <c r="EV29" i="10" s="1"/>
  <c r="EV30" i="10" s="1"/>
  <c r="EV31" i="10" s="1"/>
  <c r="EV32" i="10" s="1"/>
  <c r="EV33" i="10" s="1"/>
  <c r="EV34" i="10" s="1"/>
  <c r="EV35" i="10" s="1"/>
  <c r="EV36" i="10" s="1"/>
  <c r="EV37" i="10" s="1"/>
  <c r="EV38" i="10" s="1"/>
  <c r="EV39" i="10" s="1"/>
  <c r="EV40" i="10" s="1"/>
  <c r="EV41" i="10" s="1"/>
  <c r="EV42" i="10" s="1"/>
  <c r="EV43" i="10" s="1"/>
  <c r="EV44" i="10" s="1"/>
  <c r="EV45" i="10" s="1"/>
  <c r="EV46" i="10" s="1"/>
  <c r="EV47" i="10" s="1"/>
  <c r="EV48" i="10" s="1"/>
  <c r="EV49" i="10" s="1"/>
  <c r="EV50" i="10" s="1"/>
  <c r="EV51" i="10" s="1"/>
  <c r="EV52" i="10" s="1"/>
  <c r="EV53" i="10" s="1"/>
  <c r="EV54" i="10" s="1"/>
  <c r="EV55" i="10" s="1"/>
  <c r="EV56" i="10" s="1"/>
  <c r="EV57" i="10" s="1"/>
  <c r="EV58" i="10" s="1"/>
  <c r="EV59" i="10" s="1"/>
  <c r="EV60" i="10" s="1"/>
  <c r="EV61" i="10" s="1"/>
  <c r="EV62" i="10" s="1"/>
  <c r="EV63" i="10" s="1"/>
  <c r="EV64" i="10" s="1"/>
  <c r="EV65" i="10" s="1"/>
  <c r="EV66" i="10" s="1"/>
  <c r="EV67" i="10" s="1"/>
  <c r="EV68" i="10" s="1"/>
  <c r="EV69" i="10" s="1"/>
  <c r="EV70" i="10" s="1"/>
  <c r="EV71" i="10" s="1"/>
  <c r="EV72" i="10" s="1"/>
  <c r="EV73" i="10" s="1"/>
  <c r="EV74" i="10" s="1"/>
  <c r="FA72" i="10"/>
  <c r="FA5" i="10"/>
  <c r="FA9" i="10"/>
  <c r="FA13" i="10"/>
  <c r="FA17" i="10"/>
  <c r="FA21" i="10"/>
  <c r="FA25" i="10"/>
  <c r="FA29" i="10"/>
  <c r="FA33" i="10"/>
  <c r="FA37" i="10"/>
  <c r="FA41" i="10"/>
  <c r="FA45" i="10"/>
  <c r="FA49" i="10"/>
  <c r="FA53" i="10"/>
  <c r="FA57" i="10"/>
  <c r="FA61" i="10"/>
  <c r="FA65" i="10"/>
  <c r="FA69" i="10"/>
  <c r="FA73" i="10"/>
  <c r="FA2" i="10"/>
  <c r="FA6" i="10"/>
  <c r="FA10" i="10"/>
  <c r="FA14" i="10"/>
  <c r="FA18" i="10"/>
  <c r="FA22" i="10"/>
  <c r="FA26" i="10"/>
  <c r="FA30" i="10"/>
  <c r="FA34" i="10"/>
  <c r="FA38" i="10"/>
  <c r="FA42" i="10"/>
  <c r="FA46" i="10"/>
  <c r="FA50" i="10"/>
  <c r="FA54" i="10"/>
  <c r="FA58" i="10"/>
  <c r="FA62" i="10"/>
  <c r="FA66" i="10"/>
  <c r="FA70" i="10"/>
  <c r="FA74" i="10"/>
  <c r="FA3" i="10"/>
  <c r="FA7" i="10"/>
  <c r="FA11" i="10"/>
  <c r="FA15" i="10"/>
  <c r="FA19" i="10"/>
  <c r="FA23" i="10"/>
  <c r="FA27" i="10"/>
  <c r="FA31" i="10"/>
  <c r="FA35" i="10"/>
  <c r="FA39" i="10"/>
  <c r="FA43" i="10"/>
  <c r="FA47" i="10"/>
  <c r="FA51" i="10"/>
  <c r="FA55" i="10"/>
  <c r="FA59" i="10"/>
  <c r="FA63" i="10"/>
  <c r="FA67" i="10"/>
  <c r="FA71" i="10"/>
  <c r="FA4" i="10"/>
  <c r="FA8" i="10"/>
  <c r="FA12" i="10"/>
  <c r="FA16" i="10"/>
  <c r="FA20" i="10"/>
  <c r="FA24" i="10"/>
  <c r="FA28" i="10"/>
  <c r="FA32" i="10"/>
  <c r="FA36" i="10"/>
  <c r="FA40" i="10"/>
  <c r="FA44" i="10"/>
  <c r="FA48" i="10"/>
  <c r="FA52" i="10"/>
  <c r="FA56" i="10"/>
  <c r="FA60" i="10"/>
  <c r="FA64" i="10"/>
  <c r="FA68" i="10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CB2" i="10"/>
  <c r="CB3" i="10" s="1"/>
  <c r="CB4" i="10" s="1"/>
  <c r="CB5" i="10" s="1"/>
  <c r="CB6" i="10" s="1"/>
  <c r="CB7" i="10" s="1"/>
  <c r="CB8" i="10" s="1"/>
  <c r="CB9" i="10" s="1"/>
  <c r="CB10" i="10" s="1"/>
  <c r="CB11" i="10" s="1"/>
  <c r="CB12" i="10" s="1"/>
  <c r="CB13" i="10" s="1"/>
  <c r="CB14" i="10" s="1"/>
  <c r="CB15" i="10" s="1"/>
  <c r="CB16" i="10" s="1"/>
  <c r="CB17" i="10" s="1"/>
  <c r="CB18" i="10" s="1"/>
  <c r="CB19" i="10" s="1"/>
  <c r="CB20" i="10" s="1"/>
  <c r="CB21" i="10" s="1"/>
  <c r="CB22" i="10" s="1"/>
  <c r="CB23" i="10" s="1"/>
  <c r="CB24" i="10" s="1"/>
  <c r="CB25" i="10" s="1"/>
  <c r="CB26" i="10" s="1"/>
  <c r="CB27" i="10" s="1"/>
  <c r="CB28" i="10" s="1"/>
  <c r="CB29" i="10" s="1"/>
  <c r="CB30" i="10" s="1"/>
  <c r="CB31" i="10" s="1"/>
  <c r="CB32" i="10" s="1"/>
  <c r="CB33" i="10" s="1"/>
  <c r="CB34" i="10" s="1"/>
  <c r="CB35" i="10" s="1"/>
  <c r="CB36" i="10" s="1"/>
  <c r="CB37" i="10" s="1"/>
  <c r="CB38" i="10" s="1"/>
  <c r="CB39" i="10" s="1"/>
  <c r="CB40" i="10" s="1"/>
  <c r="CB41" i="10" s="1"/>
  <c r="CB42" i="10" s="1"/>
  <c r="CB43" i="10" s="1"/>
  <c r="CB44" i="10" s="1"/>
  <c r="CB45" i="10" s="1"/>
  <c r="CB46" i="10" s="1"/>
  <c r="CB47" i="10" s="1"/>
  <c r="CB48" i="10" s="1"/>
  <c r="CB49" i="10" s="1"/>
  <c r="CB50" i="10" s="1"/>
  <c r="CB51" i="10" s="1"/>
  <c r="CB52" i="10" s="1"/>
  <c r="CB53" i="10" s="1"/>
  <c r="CB54" i="10" s="1"/>
  <c r="CB55" i="10" s="1"/>
  <c r="CB56" i="10" s="1"/>
  <c r="CB57" i="10" s="1"/>
  <c r="CB58" i="10" s="1"/>
  <c r="CB59" i="10" s="1"/>
  <c r="CB60" i="10" s="1"/>
  <c r="CB61" i="10" s="1"/>
  <c r="CB62" i="10" s="1"/>
  <c r="CB63" i="10" s="1"/>
  <c r="CB64" i="10" s="1"/>
  <c r="CB65" i="10" s="1"/>
  <c r="CB66" i="10" s="1"/>
  <c r="CB67" i="10" s="1"/>
  <c r="CB68" i="10" s="1"/>
  <c r="CB69" i="10" s="1"/>
  <c r="CB70" i="10" s="1"/>
  <c r="CB71" i="10" s="1"/>
  <c r="CB72" i="10" s="1"/>
  <c r="CB73" i="10" s="1"/>
  <c r="CB74" i="10" s="1"/>
  <c r="BY2" i="10"/>
  <c r="BV2" i="10"/>
  <c r="BS2" i="10"/>
  <c r="BP2" i="10"/>
  <c r="BM2" i="10"/>
  <c r="BM3" i="10" s="1"/>
  <c r="BM4" i="10" s="1"/>
  <c r="BM5" i="10" s="1"/>
  <c r="BM6" i="10" s="1"/>
  <c r="BM7" i="10" s="1"/>
  <c r="BM8" i="10" s="1"/>
  <c r="BM9" i="10" s="1"/>
  <c r="BM10" i="10" s="1"/>
  <c r="BM11" i="10" s="1"/>
  <c r="BM12" i="10" s="1"/>
  <c r="BM13" i="10" s="1"/>
  <c r="BM14" i="10" s="1"/>
  <c r="BM15" i="10" s="1"/>
  <c r="BM16" i="10" s="1"/>
  <c r="BM17" i="10" s="1"/>
  <c r="BM18" i="10" s="1"/>
  <c r="BM19" i="10" s="1"/>
  <c r="BM20" i="10" s="1"/>
  <c r="BM21" i="10" s="1"/>
  <c r="BM22" i="10" s="1"/>
  <c r="BM23" i="10" s="1"/>
  <c r="BM24" i="10" s="1"/>
  <c r="BM25" i="10" s="1"/>
  <c r="BM26" i="10" s="1"/>
  <c r="BM27" i="10" s="1"/>
  <c r="BM28" i="10" s="1"/>
  <c r="BM29" i="10" s="1"/>
  <c r="BM30" i="10" s="1"/>
  <c r="BM31" i="10" s="1"/>
  <c r="BM32" i="10" s="1"/>
  <c r="BM33" i="10" s="1"/>
  <c r="BM34" i="10" s="1"/>
  <c r="BM35" i="10" s="1"/>
  <c r="BM36" i="10" s="1"/>
  <c r="BM37" i="10" s="1"/>
  <c r="BM38" i="10" s="1"/>
  <c r="BM39" i="10" s="1"/>
  <c r="BM40" i="10" s="1"/>
  <c r="BM41" i="10" s="1"/>
  <c r="BM42" i="10" s="1"/>
  <c r="BM43" i="10" s="1"/>
  <c r="BM44" i="10" s="1"/>
  <c r="BM45" i="10" s="1"/>
  <c r="BM46" i="10" s="1"/>
  <c r="BM47" i="10" s="1"/>
  <c r="BM48" i="10" s="1"/>
  <c r="BM49" i="10" s="1"/>
  <c r="BM50" i="10" s="1"/>
  <c r="BM51" i="10" s="1"/>
  <c r="BM52" i="10" s="1"/>
  <c r="BM53" i="10" s="1"/>
  <c r="BM54" i="10" s="1"/>
  <c r="BM55" i="10" s="1"/>
  <c r="BM56" i="10" s="1"/>
  <c r="BM57" i="10" s="1"/>
  <c r="BM58" i="10" s="1"/>
  <c r="BM59" i="10" s="1"/>
  <c r="BM60" i="10" s="1"/>
  <c r="BM61" i="10" s="1"/>
  <c r="BM62" i="10" s="1"/>
  <c r="BM63" i="10" s="1"/>
  <c r="BM64" i="10" s="1"/>
  <c r="BM65" i="10" s="1"/>
  <c r="BM66" i="10" s="1"/>
  <c r="BM67" i="10" s="1"/>
  <c r="BM68" i="10" s="1"/>
  <c r="BM69" i="10" s="1"/>
  <c r="BM70" i="10" s="1"/>
  <c r="BM71" i="10" s="1"/>
  <c r="BM72" i="10" s="1"/>
  <c r="BM73" i="10" s="1"/>
  <c r="BM74" i="10" s="1"/>
  <c r="BJ2" i="10"/>
  <c r="BG2" i="10"/>
  <c r="BG3" i="10" s="1"/>
  <c r="BG4" i="10" s="1"/>
  <c r="BG5" i="10" s="1"/>
  <c r="BG6" i="10" s="1"/>
  <c r="BG7" i="10" s="1"/>
  <c r="BG8" i="10" s="1"/>
  <c r="BG9" i="10" s="1"/>
  <c r="BG10" i="10" s="1"/>
  <c r="BG11" i="10" s="1"/>
  <c r="BG12" i="10" s="1"/>
  <c r="BG13" i="10" s="1"/>
  <c r="BG14" i="10" s="1"/>
  <c r="BG15" i="10" s="1"/>
  <c r="BG16" i="10" s="1"/>
  <c r="BG17" i="10" s="1"/>
  <c r="BG18" i="10" s="1"/>
  <c r="BG19" i="10" s="1"/>
  <c r="BG20" i="10" s="1"/>
  <c r="BG21" i="10" s="1"/>
  <c r="BG22" i="10" s="1"/>
  <c r="BG23" i="10" s="1"/>
  <c r="BG24" i="10" s="1"/>
  <c r="BG25" i="10" s="1"/>
  <c r="BG26" i="10" s="1"/>
  <c r="BG27" i="10" s="1"/>
  <c r="BG28" i="10" s="1"/>
  <c r="BG29" i="10" s="1"/>
  <c r="BG30" i="10" s="1"/>
  <c r="BG31" i="10" s="1"/>
  <c r="BG32" i="10" s="1"/>
  <c r="BG33" i="10" s="1"/>
  <c r="BG34" i="10" s="1"/>
  <c r="BG35" i="10" s="1"/>
  <c r="BG36" i="10" s="1"/>
  <c r="BG37" i="10" s="1"/>
  <c r="BG38" i="10" s="1"/>
  <c r="BG39" i="10" s="1"/>
  <c r="BG40" i="10" s="1"/>
  <c r="BG41" i="10" s="1"/>
  <c r="BG42" i="10" s="1"/>
  <c r="BG43" i="10" s="1"/>
  <c r="BG44" i="10" s="1"/>
  <c r="BG45" i="10" s="1"/>
  <c r="BG46" i="10" s="1"/>
  <c r="BG47" i="10" s="1"/>
  <c r="BG48" i="10" s="1"/>
  <c r="BG49" i="10" s="1"/>
  <c r="BG50" i="10" s="1"/>
  <c r="BG51" i="10" s="1"/>
  <c r="BG52" i="10" s="1"/>
  <c r="BG53" i="10" s="1"/>
  <c r="BG54" i="10" s="1"/>
  <c r="BG55" i="10" s="1"/>
  <c r="BG56" i="10" s="1"/>
  <c r="BG57" i="10" s="1"/>
  <c r="BG58" i="10" s="1"/>
  <c r="BG59" i="10" s="1"/>
  <c r="BG60" i="10" s="1"/>
  <c r="BG61" i="10" s="1"/>
  <c r="BG62" i="10" s="1"/>
  <c r="BG63" i="10" s="1"/>
  <c r="BG64" i="10" s="1"/>
  <c r="BG65" i="10" s="1"/>
  <c r="BG66" i="10" s="1"/>
  <c r="BG67" i="10" s="1"/>
  <c r="BG68" i="10" s="1"/>
  <c r="BG69" i="10" s="1"/>
  <c r="BG70" i="10" s="1"/>
  <c r="BG71" i="10" s="1"/>
  <c r="BG72" i="10" s="1"/>
  <c r="BG73" i="10" s="1"/>
  <c r="BG74" i="10" s="1"/>
  <c r="BD2" i="10"/>
  <c r="BA2" i="10"/>
  <c r="BA3" i="10" s="1"/>
  <c r="BA4" i="10" s="1"/>
  <c r="BA5" i="10" s="1"/>
  <c r="BA6" i="10" s="1"/>
  <c r="BA7" i="10" s="1"/>
  <c r="BA8" i="10" s="1"/>
  <c r="BA9" i="10" s="1"/>
  <c r="BA10" i="10" s="1"/>
  <c r="BA11" i="10" s="1"/>
  <c r="BA12" i="10" s="1"/>
  <c r="BA13" i="10" s="1"/>
  <c r="BA14" i="10" s="1"/>
  <c r="BA15" i="10" s="1"/>
  <c r="BA16" i="10" s="1"/>
  <c r="BA17" i="10" s="1"/>
  <c r="BA18" i="10" s="1"/>
  <c r="BA19" i="10" s="1"/>
  <c r="BA20" i="10" s="1"/>
  <c r="BA21" i="10" s="1"/>
  <c r="BA22" i="10" s="1"/>
  <c r="BA23" i="10" s="1"/>
  <c r="BA24" i="10" s="1"/>
  <c r="BA25" i="10" s="1"/>
  <c r="BA26" i="10" s="1"/>
  <c r="BA27" i="10" s="1"/>
  <c r="BA28" i="10" s="1"/>
  <c r="BA29" i="10" s="1"/>
  <c r="BA30" i="10" s="1"/>
  <c r="BA31" i="10" s="1"/>
  <c r="BA32" i="10" s="1"/>
  <c r="BA33" i="10" s="1"/>
  <c r="BA34" i="10" s="1"/>
  <c r="BA35" i="10" s="1"/>
  <c r="BA36" i="10" s="1"/>
  <c r="BA37" i="10" s="1"/>
  <c r="BA38" i="10" s="1"/>
  <c r="BA39" i="10" s="1"/>
  <c r="BA40" i="10" s="1"/>
  <c r="BA41" i="10" s="1"/>
  <c r="BA42" i="10" s="1"/>
  <c r="BA43" i="10" s="1"/>
  <c r="BA44" i="10" s="1"/>
  <c r="BA45" i="10" s="1"/>
  <c r="BA46" i="10" s="1"/>
  <c r="BA47" i="10" s="1"/>
  <c r="BA48" i="10" s="1"/>
  <c r="BA49" i="10" s="1"/>
  <c r="BA50" i="10" s="1"/>
  <c r="BA51" i="10" s="1"/>
  <c r="BA52" i="10" s="1"/>
  <c r="BA53" i="10" s="1"/>
  <c r="BA54" i="10" s="1"/>
  <c r="BA55" i="10" s="1"/>
  <c r="BA56" i="10" s="1"/>
  <c r="BA57" i="10" s="1"/>
  <c r="BA58" i="10" s="1"/>
  <c r="BA59" i="10" s="1"/>
  <c r="BA60" i="10" s="1"/>
  <c r="BA61" i="10" s="1"/>
  <c r="BA62" i="10" s="1"/>
  <c r="BA63" i="10" s="1"/>
  <c r="BA64" i="10" s="1"/>
  <c r="BA65" i="10" s="1"/>
  <c r="BA66" i="10" s="1"/>
  <c r="BA67" i="10" s="1"/>
  <c r="BA68" i="10" s="1"/>
  <c r="BA69" i="10" s="1"/>
  <c r="BA70" i="10" s="1"/>
  <c r="BA71" i="10" s="1"/>
  <c r="BA72" i="10" s="1"/>
  <c r="BA73" i="10" s="1"/>
  <c r="BA74" i="10" s="1"/>
  <c r="AX2" i="10"/>
  <c r="AU2" i="10"/>
  <c r="AR2" i="10"/>
  <c r="AO2" i="10"/>
  <c r="AL2" i="10"/>
  <c r="AI2" i="10"/>
  <c r="AF2" i="10"/>
  <c r="AH2" i="10" s="1"/>
  <c r="AC2" i="10"/>
  <c r="AE2" i="10" s="1"/>
  <c r="Z2" i="10"/>
  <c r="Z3" i="10" s="1"/>
  <c r="Z4" i="10" s="1"/>
  <c r="Z5" i="10" s="1"/>
  <c r="Z6" i="10" s="1"/>
  <c r="Z7" i="10" s="1"/>
  <c r="Z8" i="10" s="1"/>
  <c r="Z9" i="10" s="1"/>
  <c r="Z10" i="10" s="1"/>
  <c r="Z11" i="10" s="1"/>
  <c r="Z12" i="10" s="1"/>
  <c r="Z13" i="10" s="1"/>
  <c r="Z14" i="10" s="1"/>
  <c r="Z15" i="10" s="1"/>
  <c r="Z16" i="10" s="1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 s="1"/>
  <c r="Z28" i="10" s="1"/>
  <c r="Z29" i="10" s="1"/>
  <c r="Z30" i="10" s="1"/>
  <c r="Z31" i="10" s="1"/>
  <c r="Z32" i="10" s="1"/>
  <c r="Z33" i="10" s="1"/>
  <c r="Z34" i="10" s="1"/>
  <c r="Z35" i="10" s="1"/>
  <c r="Z36" i="10" s="1"/>
  <c r="Z37" i="10" s="1"/>
  <c r="Z38" i="10" s="1"/>
  <c r="Z39" i="10" s="1"/>
  <c r="Z40" i="10" s="1"/>
  <c r="Z41" i="10" s="1"/>
  <c r="Z42" i="10" s="1"/>
  <c r="Z43" i="10" s="1"/>
  <c r="Z44" i="10" s="1"/>
  <c r="Z45" i="10" s="1"/>
  <c r="Z46" i="10" s="1"/>
  <c r="Z47" i="10" s="1"/>
  <c r="Z48" i="10" s="1"/>
  <c r="Z49" i="10" s="1"/>
  <c r="Z50" i="10" s="1"/>
  <c r="Z51" i="10" s="1"/>
  <c r="Z52" i="10" s="1"/>
  <c r="Z53" i="10" s="1"/>
  <c r="Z54" i="10" s="1"/>
  <c r="Z55" i="10" s="1"/>
  <c r="Z56" i="10" s="1"/>
  <c r="Z57" i="10" s="1"/>
  <c r="Z58" i="10" s="1"/>
  <c r="Z59" i="10" s="1"/>
  <c r="Z60" i="10" s="1"/>
  <c r="Z61" i="10" s="1"/>
  <c r="Z62" i="10" s="1"/>
  <c r="Z63" i="10" s="1"/>
  <c r="Z64" i="10" s="1"/>
  <c r="Z65" i="10" s="1"/>
  <c r="Z66" i="10" s="1"/>
  <c r="Z67" i="10" s="1"/>
  <c r="Z68" i="10" s="1"/>
  <c r="Z69" i="10" s="1"/>
  <c r="Z70" i="10" s="1"/>
  <c r="Z71" i="10" s="1"/>
  <c r="Z72" i="10" s="1"/>
  <c r="Z73" i="10" s="1"/>
  <c r="Z74" i="10" s="1"/>
  <c r="W2" i="10"/>
  <c r="T2" i="10"/>
  <c r="Q2" i="10"/>
  <c r="N2" i="10"/>
  <c r="P2" i="10" s="1"/>
  <c r="K2" i="10"/>
  <c r="K3" i="10" s="1"/>
  <c r="K4" i="10" s="1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H2" i="10"/>
  <c r="H3" i="10" s="1"/>
  <c r="CM12" i="16" l="1"/>
  <c r="CJ14" i="16"/>
  <c r="CJ15" i="16"/>
  <c r="CJ16" i="16" s="1"/>
  <c r="CG12" i="16"/>
  <c r="CG13" i="16"/>
  <c r="CG14" i="16" s="1"/>
  <c r="CD12" i="16"/>
  <c r="CD13" i="16"/>
  <c r="CD15" i="16"/>
  <c r="CD17" i="16"/>
  <c r="CD14" i="16"/>
  <c r="CD16" i="16"/>
  <c r="CA12" i="16"/>
  <c r="BX12" i="16"/>
  <c r="BX13" i="16" s="1"/>
  <c r="BX11" i="16"/>
  <c r="BU13" i="16"/>
  <c r="BU14" i="16" s="1"/>
  <c r="BU15" i="16" s="1"/>
  <c r="BU16" i="16" s="1"/>
  <c r="BU17" i="16" s="1"/>
  <c r="BU18" i="16" s="1"/>
  <c r="BU19" i="16" s="1"/>
  <c r="BU20" i="16" s="1"/>
  <c r="BU21" i="16" s="1"/>
  <c r="BU22" i="16" s="1"/>
  <c r="BU23" i="16" s="1"/>
  <c r="BR13" i="16"/>
  <c r="BO14" i="16"/>
  <c r="BL12" i="16"/>
  <c r="BI10" i="16"/>
  <c r="BF13" i="16"/>
  <c r="BF14" i="16"/>
  <c r="BC14" i="16"/>
  <c r="AZ12" i="16"/>
  <c r="AZ13" i="16"/>
  <c r="AZ14" i="16" s="1"/>
  <c r="AW16" i="16"/>
  <c r="AT10" i="16"/>
  <c r="AQ13" i="16"/>
  <c r="AN14" i="16"/>
  <c r="AK13" i="16"/>
  <c r="AH11" i="16"/>
  <c r="AH12" i="16"/>
  <c r="AE13" i="16"/>
  <c r="AB12" i="16"/>
  <c r="Y11" i="16"/>
  <c r="Y12" i="16"/>
  <c r="Y13" i="16" s="1"/>
  <c r="V17" i="16"/>
  <c r="S13" i="16"/>
  <c r="P15" i="16"/>
  <c r="M16" i="16"/>
  <c r="J13" i="16"/>
  <c r="G12" i="16"/>
  <c r="D13" i="16"/>
  <c r="KO14" i="36"/>
  <c r="KO15" i="36" s="1"/>
  <c r="JN15" i="36"/>
  <c r="JQ13" i="36"/>
  <c r="KI12" i="36"/>
  <c r="JT12" i="36"/>
  <c r="KI11" i="36"/>
  <c r="JK14" i="36"/>
  <c r="JK16" i="36"/>
  <c r="JK15" i="36"/>
  <c r="FY13" i="36"/>
  <c r="FY14" i="36" s="1"/>
  <c r="FS12" i="36"/>
  <c r="KL10" i="36"/>
  <c r="KF16" i="36"/>
  <c r="KC17" i="36"/>
  <c r="KC18" i="36" s="1"/>
  <c r="KC19" i="36" s="1"/>
  <c r="KC20" i="36" s="1"/>
  <c r="KC21" i="36" s="1"/>
  <c r="JZ11" i="36"/>
  <c r="JW12" i="36"/>
  <c r="JQ14" i="36"/>
  <c r="JQ15" i="36" s="1"/>
  <c r="JQ16" i="36" s="1"/>
  <c r="JQ17" i="36" s="1"/>
  <c r="JQ18" i="36" s="1"/>
  <c r="JQ19" i="36" s="1"/>
  <c r="JQ20" i="36" s="1"/>
  <c r="JQ21" i="36" s="1"/>
  <c r="JQ22" i="36" s="1"/>
  <c r="JQ23" i="36" s="1"/>
  <c r="JQ24" i="36" s="1"/>
  <c r="JQ25" i="36" s="1"/>
  <c r="JQ26" i="36" s="1"/>
  <c r="JQ27" i="36" s="1"/>
  <c r="JQ28" i="36" s="1"/>
  <c r="JQ29" i="36" s="1"/>
  <c r="JQ30" i="36" s="1"/>
  <c r="JN16" i="36"/>
  <c r="JN17" i="36" s="1"/>
  <c r="JN18" i="36" s="1"/>
  <c r="JH13" i="36"/>
  <c r="JE13" i="36"/>
  <c r="JE14" i="36" s="1"/>
  <c r="JB14" i="36"/>
  <c r="IY11" i="36"/>
  <c r="IV12" i="36"/>
  <c r="IV13" i="36" s="1"/>
  <c r="IV14" i="36" s="1"/>
  <c r="IV15" i="36" s="1"/>
  <c r="IV16" i="36" s="1"/>
  <c r="IV17" i="36" s="1"/>
  <c r="IV18" i="36" s="1"/>
  <c r="IV19" i="36" s="1"/>
  <c r="IV20" i="36" s="1"/>
  <c r="IV21" i="36" s="1"/>
  <c r="IV22" i="36" s="1"/>
  <c r="IV23" i="36" s="1"/>
  <c r="IV24" i="36" s="1"/>
  <c r="IV25" i="36" s="1"/>
  <c r="IV26" i="36" s="1"/>
  <c r="IV27" i="36" s="1"/>
  <c r="IV28" i="36" s="1"/>
  <c r="IV29" i="36" s="1"/>
  <c r="IV30" i="36" s="1"/>
  <c r="IV31" i="36" s="1"/>
  <c r="IV32" i="36" s="1"/>
  <c r="IV33" i="36" s="1"/>
  <c r="IV34" i="36" s="1"/>
  <c r="IV35" i="36" s="1"/>
  <c r="IV36" i="36" s="1"/>
  <c r="IV37" i="36" s="1"/>
  <c r="IS13" i="36"/>
  <c r="IP11" i="36"/>
  <c r="IM12" i="36"/>
  <c r="IJ13" i="36"/>
  <c r="IG12" i="36"/>
  <c r="IG13" i="36" s="1"/>
  <c r="IG14" i="36" s="1"/>
  <c r="IG15" i="36" s="1"/>
  <c r="IG16" i="36" s="1"/>
  <c r="IG17" i="36" s="1"/>
  <c r="IG18" i="36" s="1"/>
  <c r="IG19" i="36" s="1"/>
  <c r="IG20" i="36" s="1"/>
  <c r="ID12" i="36"/>
  <c r="ID13" i="36" s="1"/>
  <c r="ID14" i="36" s="1"/>
  <c r="ID15" i="36" s="1"/>
  <c r="ID16" i="36" s="1"/>
  <c r="ID17" i="36" s="1"/>
  <c r="ID18" i="36" s="1"/>
  <c r="ID19" i="36" s="1"/>
  <c r="ID20" i="36" s="1"/>
  <c r="IA11" i="36"/>
  <c r="HX11" i="36"/>
  <c r="HU13" i="36"/>
  <c r="HU14" i="36" s="1"/>
  <c r="HU15" i="36" s="1"/>
  <c r="HU16" i="36" s="1"/>
  <c r="HU17" i="36" s="1"/>
  <c r="HU18" i="36" s="1"/>
  <c r="HU19" i="36" s="1"/>
  <c r="HR12" i="36"/>
  <c r="HO11" i="36"/>
  <c r="HL13" i="36"/>
  <c r="HI13" i="36"/>
  <c r="HI14" i="36" s="1"/>
  <c r="HI12" i="36"/>
  <c r="HF11" i="36"/>
  <c r="HC18" i="36"/>
  <c r="HC19" i="36" s="1"/>
  <c r="HC20" i="36"/>
  <c r="HC21" i="36" s="1"/>
  <c r="HC22" i="36" s="1"/>
  <c r="HC23" i="36" s="1"/>
  <c r="HC24" i="36" s="1"/>
  <c r="HC25" i="36" s="1"/>
  <c r="HC26" i="36" s="1"/>
  <c r="HC27" i="36" s="1"/>
  <c r="HC28" i="36" s="1"/>
  <c r="HC29" i="36" s="1"/>
  <c r="HC30" i="36" s="1"/>
  <c r="HC31" i="36" s="1"/>
  <c r="HC32" i="36" s="1"/>
  <c r="HC33" i="36" s="1"/>
  <c r="GZ14" i="36"/>
  <c r="GW12" i="36"/>
  <c r="GT10" i="36"/>
  <c r="GQ12" i="36"/>
  <c r="GN13" i="36"/>
  <c r="GN14" i="36"/>
  <c r="GK11" i="36"/>
  <c r="GK12" i="36"/>
  <c r="GH14" i="36"/>
  <c r="GE13" i="36"/>
  <c r="GE14" i="36" s="1"/>
  <c r="GE12" i="36"/>
  <c r="GB12" i="36"/>
  <c r="GB11" i="36"/>
  <c r="FV10" i="36"/>
  <c r="FV11" i="36" s="1"/>
  <c r="FP12" i="36"/>
  <c r="FM14" i="36"/>
  <c r="FM15" i="36" s="1"/>
  <c r="FJ13" i="36"/>
  <c r="FG12" i="36"/>
  <c r="FG13" i="36" s="1"/>
  <c r="FD11" i="36"/>
  <c r="FA15" i="36"/>
  <c r="EX15" i="36"/>
  <c r="EX16" i="36" s="1"/>
  <c r="EX17" i="36" s="1"/>
  <c r="EX14" i="36"/>
  <c r="EU12" i="36"/>
  <c r="ER10" i="36"/>
  <c r="EO13" i="36"/>
  <c r="EL12" i="36"/>
  <c r="EL13" i="36"/>
  <c r="EI13" i="36"/>
  <c r="EI14" i="36"/>
  <c r="EF14" i="36"/>
  <c r="EF15" i="36" s="1"/>
  <c r="EF16" i="36" s="1"/>
  <c r="EF17" i="36" s="1"/>
  <c r="EF18" i="36" s="1"/>
  <c r="EF19" i="36" s="1"/>
  <c r="EF20" i="36" s="1"/>
  <c r="EF21" i="36" s="1"/>
  <c r="EF22" i="36" s="1"/>
  <c r="EF23" i="36" s="1"/>
  <c r="EF24" i="36" s="1"/>
  <c r="EF25" i="36" s="1"/>
  <c r="EC11" i="36"/>
  <c r="DZ12" i="36"/>
  <c r="DW18" i="36"/>
  <c r="DW19" i="36" s="1"/>
  <c r="DW20" i="36" s="1"/>
  <c r="DW21" i="36" s="1"/>
  <c r="DW22" i="36" s="1"/>
  <c r="DW23" i="36" s="1"/>
  <c r="DW24" i="36" s="1"/>
  <c r="DW25" i="36" s="1"/>
  <c r="DW26" i="36" s="1"/>
  <c r="DW27" i="36" s="1"/>
  <c r="DW28" i="36" s="1"/>
  <c r="DT15" i="36"/>
  <c r="DQ13" i="36"/>
  <c r="DN12" i="36"/>
  <c r="DN13" i="36" s="1"/>
  <c r="DN14" i="36"/>
  <c r="DN15" i="36" s="1"/>
  <c r="DN16" i="36" s="1"/>
  <c r="DN17" i="36" s="1"/>
  <c r="DN18" i="36" s="1"/>
  <c r="DN19" i="36" s="1"/>
  <c r="DN20" i="36" s="1"/>
  <c r="DN21" i="36" s="1"/>
  <c r="DN22" i="36" s="1"/>
  <c r="DN23" i="36" s="1"/>
  <c r="DN24" i="36" s="1"/>
  <c r="DN25" i="36" s="1"/>
  <c r="DN26" i="36" s="1"/>
  <c r="DN27" i="36" s="1"/>
  <c r="DN28" i="36" s="1"/>
  <c r="DN29" i="36" s="1"/>
  <c r="DK9" i="36"/>
  <c r="DH16" i="36"/>
  <c r="DH17" i="36"/>
  <c r="DE13" i="36"/>
  <c r="DB13" i="36"/>
  <c r="CY10" i="36"/>
  <c r="CY11" i="36"/>
  <c r="CY12" i="36" s="1"/>
  <c r="CV13" i="36"/>
  <c r="CS10" i="36"/>
  <c r="CP12" i="36"/>
  <c r="CM13" i="36"/>
  <c r="CJ17" i="36"/>
  <c r="CG18" i="36"/>
  <c r="CD16" i="36"/>
  <c r="CA17" i="36"/>
  <c r="CA18" i="36" s="1"/>
  <c r="CA19" i="36" s="1"/>
  <c r="CA20" i="36" s="1"/>
  <c r="CA21" i="36" s="1"/>
  <c r="CA22" i="36" s="1"/>
  <c r="CA23" i="36" s="1"/>
  <c r="CA24" i="36" s="1"/>
  <c r="CA25" i="36" s="1"/>
  <c r="CA26" i="36" s="1"/>
  <c r="CA27" i="36" s="1"/>
  <c r="CA28" i="36" s="1"/>
  <c r="CA29" i="36" s="1"/>
  <c r="CA30" i="36" s="1"/>
  <c r="CA31" i="36" s="1"/>
  <c r="CA32" i="36" s="1"/>
  <c r="CA33" i="36" s="1"/>
  <c r="CA34" i="36" s="1"/>
  <c r="CA35" i="36" s="1"/>
  <c r="CA36" i="36" s="1"/>
  <c r="CA37" i="36" s="1"/>
  <c r="BX10" i="36"/>
  <c r="BU15" i="36"/>
  <c r="BR14" i="36"/>
  <c r="BO11" i="36"/>
  <c r="BL13" i="36"/>
  <c r="BI14" i="36"/>
  <c r="BI15" i="36" s="1"/>
  <c r="BI16" i="36" s="1"/>
  <c r="BI17" i="36" s="1"/>
  <c r="BI18" i="36" s="1"/>
  <c r="BI19" i="36" s="1"/>
  <c r="BI20" i="36" s="1"/>
  <c r="BI21" i="36" s="1"/>
  <c r="BI22" i="36" s="1"/>
  <c r="BI23" i="36" s="1"/>
  <c r="BI24" i="36" s="1"/>
  <c r="BI25" i="36" s="1"/>
  <c r="BI26" i="36" s="1"/>
  <c r="BI27" i="36" s="1"/>
  <c r="BI28" i="36" s="1"/>
  <c r="BI29" i="36" s="1"/>
  <c r="BI30" i="36" s="1"/>
  <c r="BI31" i="36" s="1"/>
  <c r="BI32" i="36" s="1"/>
  <c r="BI33" i="36" s="1"/>
  <c r="BI34" i="36" s="1"/>
  <c r="BI35" i="36" s="1"/>
  <c r="BI36" i="36" s="1"/>
  <c r="BI37" i="36" s="1"/>
  <c r="BF12" i="36"/>
  <c r="BC11" i="36"/>
  <c r="BC12" i="36"/>
  <c r="BC13" i="36" s="1"/>
  <c r="AZ15" i="36"/>
  <c r="AW13" i="36"/>
  <c r="AW14" i="36" s="1"/>
  <c r="AW15" i="36" s="1"/>
  <c r="AW16" i="36" s="1"/>
  <c r="AW17" i="36" s="1"/>
  <c r="AW18" i="36" s="1"/>
  <c r="AW19" i="36" s="1"/>
  <c r="AW20" i="36" s="1"/>
  <c r="AW21" i="36" s="1"/>
  <c r="AW22" i="36" s="1"/>
  <c r="AW23" i="36" s="1"/>
  <c r="AW24" i="36" s="1"/>
  <c r="AW25" i="36" s="1"/>
  <c r="AW26" i="36" s="1"/>
  <c r="AW27" i="36" s="1"/>
  <c r="AW28" i="36" s="1"/>
  <c r="AW29" i="36" s="1"/>
  <c r="AW30" i="36" s="1"/>
  <c r="AW31" i="36" s="1"/>
  <c r="AW32" i="36" s="1"/>
  <c r="AT14" i="36"/>
  <c r="AQ11" i="36"/>
  <c r="AQ12" i="36"/>
  <c r="AQ13" i="36" s="1"/>
  <c r="AQ10" i="36"/>
  <c r="AN10" i="36"/>
  <c r="AK10" i="36"/>
  <c r="AH10" i="36"/>
  <c r="AH11" i="36"/>
  <c r="AE14" i="36"/>
  <c r="AE15" i="36" s="1"/>
  <c r="AE12" i="36"/>
  <c r="AE13" i="36" s="1"/>
  <c r="AB11" i="36"/>
  <c r="Y12" i="36"/>
  <c r="V11" i="36"/>
  <c r="S15" i="36"/>
  <c r="S16" i="36" s="1"/>
  <c r="P10" i="36"/>
  <c r="M12" i="36"/>
  <c r="M13" i="36" s="1"/>
  <c r="M14" i="36" s="1"/>
  <c r="J14" i="36"/>
  <c r="J15" i="36"/>
  <c r="G12" i="36"/>
  <c r="G13" i="36" s="1"/>
  <c r="G10" i="36"/>
  <c r="G11" i="36" s="1"/>
  <c r="D12" i="36"/>
  <c r="DU4" i="10"/>
  <c r="DW3" i="10"/>
  <c r="DW4" i="10"/>
  <c r="FQ4" i="10"/>
  <c r="FS4" i="10"/>
  <c r="HA4" i="10"/>
  <c r="IK4" i="10"/>
  <c r="IM3" i="10"/>
  <c r="AF6" i="35"/>
  <c r="AF7" i="35" s="1"/>
  <c r="IA5" i="35"/>
  <c r="HY6" i="35"/>
  <c r="KD5" i="35"/>
  <c r="KF5" i="35" s="1"/>
  <c r="KF4" i="35"/>
  <c r="KD6" i="35"/>
  <c r="KD7" i="35" s="1"/>
  <c r="GO4" i="10"/>
  <c r="GQ4" i="10"/>
  <c r="HM4" i="10"/>
  <c r="DL4" i="10"/>
  <c r="DN3" i="10"/>
  <c r="DN4" i="10"/>
  <c r="GL4" i="10"/>
  <c r="AX5" i="35"/>
  <c r="KJ4" i="10"/>
  <c r="JU4" i="10"/>
  <c r="JW4" i="10"/>
  <c r="EA6" i="35"/>
  <c r="CK4" i="10"/>
  <c r="JX4" i="10"/>
  <c r="JR4" i="10"/>
  <c r="CH4" i="10"/>
  <c r="IP60" i="10"/>
  <c r="DZ73" i="10"/>
  <c r="EI67" i="10"/>
  <c r="EI51" i="10"/>
  <c r="EI35" i="10"/>
  <c r="EI19" i="10"/>
  <c r="JN56" i="10"/>
  <c r="GB49" i="10"/>
  <c r="EU70" i="10"/>
  <c r="IV60" i="10"/>
  <c r="HF73" i="10"/>
  <c r="AN7" i="35"/>
  <c r="KC6" i="35"/>
  <c r="JQ6" i="35"/>
  <c r="Y7" i="35"/>
  <c r="IP7" i="35"/>
  <c r="IE4" i="10"/>
  <c r="IG4" i="10" s="1"/>
  <c r="Y6" i="35"/>
  <c r="BJ6" i="35"/>
  <c r="BL6" i="35" s="1"/>
  <c r="CY6" i="35"/>
  <c r="EX5" i="35"/>
  <c r="FH6" i="35"/>
  <c r="FH7" i="35" s="1"/>
  <c r="HL5" i="35"/>
  <c r="IQ6" i="35"/>
  <c r="JT6" i="35"/>
  <c r="KR6" i="35"/>
  <c r="CD4" i="35"/>
  <c r="GZ5" i="35"/>
  <c r="GN5" i="35"/>
  <c r="GE6" i="35"/>
  <c r="IV8" i="35"/>
  <c r="DK6" i="35"/>
  <c r="DK5" i="35"/>
  <c r="DB7" i="35"/>
  <c r="BR5" i="35"/>
  <c r="CV5" i="35"/>
  <c r="GE7" i="35"/>
  <c r="DZ6" i="35"/>
  <c r="HX5" i="35"/>
  <c r="BL5" i="35"/>
  <c r="KL5" i="35"/>
  <c r="JQ5" i="35"/>
  <c r="HR5" i="35"/>
  <c r="V5" i="35"/>
  <c r="M6" i="35"/>
  <c r="FP6" i="35"/>
  <c r="IG3" i="10"/>
  <c r="GW4" i="10"/>
  <c r="S5" i="35"/>
  <c r="AW6" i="35"/>
  <c r="FE4" i="10"/>
  <c r="FG4" i="10" s="1"/>
  <c r="FG3" i="10"/>
  <c r="T6" i="35"/>
  <c r="Z6" i="35"/>
  <c r="Z7" i="35" s="1"/>
  <c r="AQ7" i="35"/>
  <c r="BG6" i="35"/>
  <c r="BI6" i="35" s="1"/>
  <c r="BO5" i="35"/>
  <c r="CP5" i="35"/>
  <c r="DW6" i="35"/>
  <c r="EG6" i="35"/>
  <c r="ES8" i="35"/>
  <c r="EV6" i="35"/>
  <c r="EV7" i="35" s="1"/>
  <c r="FE7" i="35"/>
  <c r="FG7" i="35" s="1"/>
  <c r="FK6" i="35"/>
  <c r="GL6" i="35"/>
  <c r="HV6" i="35"/>
  <c r="IK6" i="35"/>
  <c r="IT7" i="35"/>
  <c r="JL8" i="35"/>
  <c r="KI5" i="35"/>
  <c r="IM5" i="35"/>
  <c r="JW5" i="35"/>
  <c r="CB6" i="35"/>
  <c r="CB5" i="35"/>
  <c r="CD5" i="35" s="1"/>
  <c r="FM6" i="35"/>
  <c r="FW5" i="35"/>
  <c r="FM5" i="35"/>
  <c r="GZ6" i="35"/>
  <c r="FA6" i="35"/>
  <c r="FV6" i="35"/>
  <c r="BA5" i="35"/>
  <c r="BC5" i="35" s="1"/>
  <c r="GW6" i="35"/>
  <c r="EI5" i="35"/>
  <c r="CH7" i="35"/>
  <c r="CJ7" i="35"/>
  <c r="IS6" i="35"/>
  <c r="IG5" i="35"/>
  <c r="FJ5" i="35"/>
  <c r="GT5" i="35"/>
  <c r="IJ5" i="35"/>
  <c r="IV6" i="35"/>
  <c r="FD5" i="35"/>
  <c r="FD6" i="35"/>
  <c r="J6" i="35"/>
  <c r="ID5" i="35"/>
  <c r="EA4" i="10"/>
  <c r="EC3" i="10"/>
  <c r="EC4" i="10"/>
  <c r="GC4" i="10"/>
  <c r="GE4" i="10" s="1"/>
  <c r="GE3" i="10"/>
  <c r="IH4" i="10"/>
  <c r="IJ4" i="10" s="1"/>
  <c r="IJ3" i="10"/>
  <c r="KM4" i="10"/>
  <c r="KO4" i="10" s="1"/>
  <c r="KO3" i="10"/>
  <c r="CA7" i="35"/>
  <c r="CA6" i="35"/>
  <c r="CA8" i="35"/>
  <c r="AK6" i="35"/>
  <c r="AK5" i="35"/>
  <c r="DR4" i="10"/>
  <c r="DT4" i="10" s="1"/>
  <c r="DT3" i="10"/>
  <c r="FN4" i="10"/>
  <c r="FP4" i="10"/>
  <c r="FP3" i="10"/>
  <c r="GX4" i="10"/>
  <c r="GZ3" i="10"/>
  <c r="GZ4" i="10"/>
  <c r="JI4" i="10"/>
  <c r="JK4" i="10" s="1"/>
  <c r="JK3" i="10"/>
  <c r="KP4" i="10"/>
  <c r="KR3" i="10"/>
  <c r="JB6" i="35"/>
  <c r="AN6" i="35"/>
  <c r="FJ6" i="35"/>
  <c r="JH6" i="35"/>
  <c r="IY6" i="35"/>
  <c r="GK7" i="35"/>
  <c r="GK6" i="35"/>
  <c r="DH5" i="35"/>
  <c r="DI4" i="10"/>
  <c r="DK4" i="10" s="1"/>
  <c r="DK3" i="10"/>
  <c r="GU5" i="10"/>
  <c r="AB5" i="35"/>
  <c r="BI5" i="35"/>
  <c r="BM6" i="35"/>
  <c r="CG7" i="35"/>
  <c r="DN5" i="35"/>
  <c r="EF5" i="35"/>
  <c r="EL5" i="35"/>
  <c r="EU6" i="35"/>
  <c r="EU7" i="35"/>
  <c r="GQ6" i="35"/>
  <c r="HA7" i="35"/>
  <c r="HC7" i="35" s="1"/>
  <c r="HF6" i="35"/>
  <c r="HP6" i="35"/>
  <c r="HR6" i="35" s="1"/>
  <c r="IN8" i="35"/>
  <c r="IP8" i="35" s="1"/>
  <c r="IP6" i="35"/>
  <c r="IV7" i="35"/>
  <c r="JN7" i="35"/>
  <c r="JZ6" i="35"/>
  <c r="IY5" i="35"/>
  <c r="V6" i="35"/>
  <c r="JK6" i="35"/>
  <c r="DQ5" i="35"/>
  <c r="KO6" i="35"/>
  <c r="BU5" i="35"/>
  <c r="GB6" i="35"/>
  <c r="EF7" i="35"/>
  <c r="JE6" i="35"/>
  <c r="HI5" i="35"/>
  <c r="FS6" i="35"/>
  <c r="FS5" i="35"/>
  <c r="ER5" i="35"/>
  <c r="DT6" i="35"/>
  <c r="IS5" i="35"/>
  <c r="KF6" i="35"/>
  <c r="AE6" i="35"/>
  <c r="DB6" i="35"/>
  <c r="IA6" i="35"/>
  <c r="EO6" i="35"/>
  <c r="DT5" i="35"/>
  <c r="GW7" i="35"/>
  <c r="AB6" i="35"/>
  <c r="HU6" i="35"/>
  <c r="AQ6" i="35"/>
  <c r="CG6" i="35"/>
  <c r="CT4" i="10"/>
  <c r="EM4" i="10"/>
  <c r="IW4" i="10"/>
  <c r="IY4" i="10" s="1"/>
  <c r="ID3" i="10"/>
  <c r="FV3" i="10"/>
  <c r="CM4" i="35"/>
  <c r="GF5" i="35"/>
  <c r="HO3" i="10"/>
  <c r="CV4" i="10"/>
  <c r="ED4" i="10"/>
  <c r="FW4" i="10"/>
  <c r="HG4" i="10"/>
  <c r="JO4" i="10"/>
  <c r="JQ4" i="10" s="1"/>
  <c r="KF3" i="10"/>
  <c r="JQ3" i="10"/>
  <c r="HU5" i="35"/>
  <c r="HC5" i="35"/>
  <c r="CV3" i="10"/>
  <c r="DH3" i="10"/>
  <c r="EF3" i="10"/>
  <c r="ER3" i="10"/>
  <c r="CE4" i="10"/>
  <c r="JB8" i="10"/>
  <c r="CY38" i="10"/>
  <c r="EI66" i="10"/>
  <c r="EI10" i="10"/>
  <c r="EU58" i="10"/>
  <c r="EU6" i="10"/>
  <c r="JN60" i="10"/>
  <c r="EU73" i="10"/>
  <c r="CY73" i="10"/>
  <c r="AT5" i="35"/>
  <c r="CG5" i="35"/>
  <c r="DC4" i="10"/>
  <c r="FK4" i="10"/>
  <c r="HP4" i="10"/>
  <c r="JF4" i="10"/>
  <c r="EP4" i="10"/>
  <c r="GF4" i="10"/>
  <c r="HS4" i="10"/>
  <c r="FY3" i="10"/>
  <c r="KA4" i="10"/>
  <c r="GH3" i="10"/>
  <c r="GQ3" i="10"/>
  <c r="HC6" i="35"/>
  <c r="CN4" i="10"/>
  <c r="HJ4" i="10"/>
  <c r="IV56" i="10"/>
  <c r="CY18" i="10"/>
  <c r="EI50" i="10"/>
  <c r="EU46" i="10"/>
  <c r="IV40" i="10"/>
  <c r="GB73" i="10"/>
  <c r="EI73" i="10"/>
  <c r="BV5" i="35"/>
  <c r="BV6" i="35" s="1"/>
  <c r="AT6" i="35"/>
  <c r="DO4" i="10"/>
  <c r="FT4" i="10"/>
  <c r="IB4" i="10"/>
  <c r="KD4" i="10"/>
  <c r="IA3" i="10"/>
  <c r="FV4" i="10"/>
  <c r="CK5" i="35"/>
  <c r="HR3" i="10"/>
  <c r="DE4" i="10"/>
  <c r="DQ4" i="10"/>
  <c r="EO4" i="10"/>
  <c r="DF4" i="10"/>
  <c r="FB4" i="10"/>
  <c r="GR4" i="10"/>
  <c r="IQ4" i="10"/>
  <c r="KG4" i="10"/>
  <c r="JH3" i="10"/>
  <c r="FG6" i="35"/>
  <c r="KL3" i="10"/>
  <c r="IA4" i="10"/>
  <c r="KC4" i="10"/>
  <c r="CM3" i="10"/>
  <c r="DE3" i="10"/>
  <c r="DQ3" i="10"/>
  <c r="EO3" i="10"/>
  <c r="GI4" i="10"/>
  <c r="HV4" i="10"/>
  <c r="CY62" i="10"/>
  <c r="CY6" i="10"/>
  <c r="EI34" i="10"/>
  <c r="EU34" i="10"/>
  <c r="JB64" i="10"/>
  <c r="KP7" i="35"/>
  <c r="KM7" i="35"/>
  <c r="KO7" i="35" s="1"/>
  <c r="KJ6" i="35"/>
  <c r="KJ7" i="35" s="1"/>
  <c r="KG6" i="35"/>
  <c r="KA7" i="35"/>
  <c r="JX7" i="35"/>
  <c r="JU6" i="35"/>
  <c r="JR7" i="35"/>
  <c r="JT7" i="35" s="1"/>
  <c r="JO7" i="35"/>
  <c r="JI7" i="35"/>
  <c r="JF7" i="35"/>
  <c r="JF8" i="35" s="1"/>
  <c r="JC7" i="35"/>
  <c r="IZ7" i="35"/>
  <c r="IW7" i="35"/>
  <c r="IT8" i="35"/>
  <c r="IQ7" i="35"/>
  <c r="IH6" i="35"/>
  <c r="IE6" i="35"/>
  <c r="IB6" i="35"/>
  <c r="HY7" i="35"/>
  <c r="HS7" i="35"/>
  <c r="HP7" i="35"/>
  <c r="HM7" i="35"/>
  <c r="HJ6" i="35"/>
  <c r="HG6" i="35"/>
  <c r="HD7" i="35"/>
  <c r="HD8" i="35"/>
  <c r="GX6" i="35"/>
  <c r="GU8" i="35"/>
  <c r="GR6" i="35"/>
  <c r="GT6" i="35" s="1"/>
  <c r="GO7" i="35"/>
  <c r="GI7" i="35"/>
  <c r="GC8" i="35"/>
  <c r="FZ8" i="35"/>
  <c r="FZ7" i="35"/>
  <c r="FT7" i="35"/>
  <c r="FQ7" i="35"/>
  <c r="FN7" i="35"/>
  <c r="FN8" i="35" s="1"/>
  <c r="FK7" i="35"/>
  <c r="FE8" i="35"/>
  <c r="FB7" i="35"/>
  <c r="EY7" i="35"/>
  <c r="EV8" i="35"/>
  <c r="EP6" i="35"/>
  <c r="EM7" i="35"/>
  <c r="EJ6" i="35"/>
  <c r="EJ7" i="35"/>
  <c r="ED6" i="35"/>
  <c r="ED7" i="35" s="1"/>
  <c r="DX7" i="35"/>
  <c r="DU7" i="35"/>
  <c r="DW7" i="35" s="1"/>
  <c r="DR7" i="35"/>
  <c r="DO6" i="35"/>
  <c r="DL6" i="35"/>
  <c r="DI7" i="35"/>
  <c r="DI8" i="35" s="1"/>
  <c r="DF6" i="35"/>
  <c r="DH6" i="35" s="1"/>
  <c r="DC7" i="35"/>
  <c r="CZ8" i="35"/>
  <c r="CZ7" i="35"/>
  <c r="CZ9" i="35" s="1"/>
  <c r="CW8" i="35"/>
  <c r="CW7" i="35"/>
  <c r="CT6" i="35"/>
  <c r="CQ6" i="35"/>
  <c r="CQ7" i="35" s="1"/>
  <c r="CN6" i="35"/>
  <c r="CE7" i="35"/>
  <c r="BY9" i="35"/>
  <c r="BS6" i="35"/>
  <c r="BU6" i="35" s="1"/>
  <c r="BP6" i="35"/>
  <c r="BM7" i="35"/>
  <c r="BD6" i="35"/>
  <c r="AU7" i="35"/>
  <c r="AR7" i="35"/>
  <c r="AO8" i="35"/>
  <c r="AL7" i="35"/>
  <c r="AL8" i="35"/>
  <c r="AI7" i="35"/>
  <c r="AC7" i="35"/>
  <c r="W8" i="35"/>
  <c r="W9" i="35"/>
  <c r="Q6" i="35"/>
  <c r="Q7" i="35" s="1"/>
  <c r="N7" i="35"/>
  <c r="K7" i="35"/>
  <c r="H7" i="35"/>
  <c r="E6" i="35"/>
  <c r="E7" i="35" s="1"/>
  <c r="EX3" i="10"/>
  <c r="EX67" i="10"/>
  <c r="EX47" i="10"/>
  <c r="EX27" i="10"/>
  <c r="EX33" i="10"/>
  <c r="EX62" i="10"/>
  <c r="EX34" i="10"/>
  <c r="EX14" i="10"/>
  <c r="EX45" i="10"/>
  <c r="EX5" i="10"/>
  <c r="EX16" i="10"/>
  <c r="EX36" i="10"/>
  <c r="EX63" i="10"/>
  <c r="EX43" i="10"/>
  <c r="EX19" i="10"/>
  <c r="EX69" i="10"/>
  <c r="EX17" i="10"/>
  <c r="EX50" i="10"/>
  <c r="EX30" i="10"/>
  <c r="EX10" i="10"/>
  <c r="EX37" i="10"/>
  <c r="EX28" i="10"/>
  <c r="EX40" i="10"/>
  <c r="EX20" i="10"/>
  <c r="EX59" i="10"/>
  <c r="EX35" i="10"/>
  <c r="EX15" i="10"/>
  <c r="EX49" i="10"/>
  <c r="EX9" i="10"/>
  <c r="EX46" i="10"/>
  <c r="EX26" i="10"/>
  <c r="EX2" i="10"/>
  <c r="EX29" i="10"/>
  <c r="EX12" i="10"/>
  <c r="EX24" i="10"/>
  <c r="EX51" i="10"/>
  <c r="EX31" i="10"/>
  <c r="EX11" i="10"/>
  <c r="EX41" i="10"/>
  <c r="EX66" i="10"/>
  <c r="EX42" i="10"/>
  <c r="EX18" i="10"/>
  <c r="EX73" i="10"/>
  <c r="EX13" i="10"/>
  <c r="EX64" i="10"/>
  <c r="EX8" i="10"/>
  <c r="EX72" i="10"/>
  <c r="EX65" i="10"/>
  <c r="EX74" i="10"/>
  <c r="EX58" i="10"/>
  <c r="EX61" i="10"/>
  <c r="EX60" i="10"/>
  <c r="EX52" i="10"/>
  <c r="EX71" i="10"/>
  <c r="EX48" i="10"/>
  <c r="EX55" i="10"/>
  <c r="EX39" i="10"/>
  <c r="EX23" i="10"/>
  <c r="EX7" i="10"/>
  <c r="EX57" i="10"/>
  <c r="EX25" i="10"/>
  <c r="EX70" i="10"/>
  <c r="EX54" i="10"/>
  <c r="EX38" i="10"/>
  <c r="EX22" i="10"/>
  <c r="EX6" i="10"/>
  <c r="EX53" i="10"/>
  <c r="EX21" i="10"/>
  <c r="EX44" i="10"/>
  <c r="EX4" i="10"/>
  <c r="EX56" i="10"/>
  <c r="EX68" i="10"/>
  <c r="EX32" i="10"/>
  <c r="AF3" i="10"/>
  <c r="AF4" i="10" s="1"/>
  <c r="AF5" i="10" s="1"/>
  <c r="AF6" i="10" s="1"/>
  <c r="AF7" i="10" s="1"/>
  <c r="AF8" i="10" s="1"/>
  <c r="AF9" i="10" s="1"/>
  <c r="AF10" i="10" s="1"/>
  <c r="AF11" i="10" s="1"/>
  <c r="AF12" i="10" s="1"/>
  <c r="AF13" i="10" s="1"/>
  <c r="AF14" i="10" s="1"/>
  <c r="AF15" i="10" s="1"/>
  <c r="AF16" i="10" s="1"/>
  <c r="AF17" i="10" s="1"/>
  <c r="AF18" i="10" s="1"/>
  <c r="AF19" i="10" s="1"/>
  <c r="AF20" i="10" s="1"/>
  <c r="AF21" i="10" s="1"/>
  <c r="AF22" i="10" s="1"/>
  <c r="AF23" i="10" s="1"/>
  <c r="AF24" i="10" s="1"/>
  <c r="AF25" i="10" s="1"/>
  <c r="AF26" i="10" s="1"/>
  <c r="AF27" i="10" s="1"/>
  <c r="AF28" i="10" s="1"/>
  <c r="AF29" i="10" s="1"/>
  <c r="AF30" i="10" s="1"/>
  <c r="AF31" i="10" s="1"/>
  <c r="AF32" i="10" s="1"/>
  <c r="AF33" i="10" s="1"/>
  <c r="AF34" i="10" s="1"/>
  <c r="AF35" i="10" s="1"/>
  <c r="AF36" i="10" s="1"/>
  <c r="AF37" i="10" s="1"/>
  <c r="AF38" i="10" s="1"/>
  <c r="AF39" i="10" s="1"/>
  <c r="AF40" i="10" s="1"/>
  <c r="AF41" i="10" s="1"/>
  <c r="AF42" i="10" s="1"/>
  <c r="AF43" i="10" s="1"/>
  <c r="AF44" i="10" s="1"/>
  <c r="AF45" i="10" s="1"/>
  <c r="AF46" i="10" s="1"/>
  <c r="AF47" i="10" s="1"/>
  <c r="AF48" i="10" s="1"/>
  <c r="AF49" i="10" s="1"/>
  <c r="AF50" i="10" s="1"/>
  <c r="AF51" i="10" s="1"/>
  <c r="AF52" i="10" s="1"/>
  <c r="AF53" i="10" s="1"/>
  <c r="AF54" i="10" s="1"/>
  <c r="AF55" i="10" s="1"/>
  <c r="AF56" i="10" s="1"/>
  <c r="AF57" i="10" s="1"/>
  <c r="AF58" i="10" s="1"/>
  <c r="AF59" i="10" s="1"/>
  <c r="AF60" i="10" s="1"/>
  <c r="AF61" i="10" s="1"/>
  <c r="AF62" i="10" s="1"/>
  <c r="AF63" i="10" s="1"/>
  <c r="AF64" i="10" s="1"/>
  <c r="AF65" i="10" s="1"/>
  <c r="AF66" i="10" s="1"/>
  <c r="AF67" i="10" s="1"/>
  <c r="AF68" i="10" s="1"/>
  <c r="AF69" i="10" s="1"/>
  <c r="AF70" i="10" s="1"/>
  <c r="AF71" i="10" s="1"/>
  <c r="AF72" i="10" s="1"/>
  <c r="AF73" i="10" s="1"/>
  <c r="AF74" i="10" s="1"/>
  <c r="Q3" i="10"/>
  <c r="Q4" i="10" s="1"/>
  <c r="Q5" i="10" s="1"/>
  <c r="Q6" i="10" s="1"/>
  <c r="Q7" i="10" s="1"/>
  <c r="Q8" i="10" s="1"/>
  <c r="Q9" i="10" s="1"/>
  <c r="Q10" i="10" s="1"/>
  <c r="Q11" i="10" s="1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Q34" i="10" s="1"/>
  <c r="Q35" i="10" s="1"/>
  <c r="Q36" i="10" s="1"/>
  <c r="Q37" i="10" s="1"/>
  <c r="Q38" i="10" s="1"/>
  <c r="Q39" i="10" s="1"/>
  <c r="Q40" i="10" s="1"/>
  <c r="Q41" i="10" s="1"/>
  <c r="Q42" i="10" s="1"/>
  <c r="Q43" i="10" s="1"/>
  <c r="Q44" i="10" s="1"/>
  <c r="Q45" i="10" s="1"/>
  <c r="Q46" i="10" s="1"/>
  <c r="Q47" i="10" s="1"/>
  <c r="Q48" i="10" s="1"/>
  <c r="Q49" i="10" s="1"/>
  <c r="Q50" i="10" s="1"/>
  <c r="Q51" i="10" s="1"/>
  <c r="Q52" i="10" s="1"/>
  <c r="Q53" i="10" s="1"/>
  <c r="Q54" i="10" s="1"/>
  <c r="Q55" i="10" s="1"/>
  <c r="Q56" i="10" s="1"/>
  <c r="Q57" i="10" s="1"/>
  <c r="Q58" i="10" s="1"/>
  <c r="Q59" i="10" s="1"/>
  <c r="Q60" i="10" s="1"/>
  <c r="Q61" i="10" s="1"/>
  <c r="Q62" i="10" s="1"/>
  <c r="Q63" i="10" s="1"/>
  <c r="Q64" i="10" s="1"/>
  <c r="Q65" i="10" s="1"/>
  <c r="Q66" i="10" s="1"/>
  <c r="Q67" i="10" s="1"/>
  <c r="Q68" i="10" s="1"/>
  <c r="Q69" i="10" s="1"/>
  <c r="Q70" i="10" s="1"/>
  <c r="Q71" i="10" s="1"/>
  <c r="Q72" i="10" s="1"/>
  <c r="Q73" i="10" s="1"/>
  <c r="Q74" i="10" s="1"/>
  <c r="AN2" i="10"/>
  <c r="AZ2" i="10"/>
  <c r="BU2" i="10"/>
  <c r="CA2" i="10"/>
  <c r="M4" i="10"/>
  <c r="M12" i="10"/>
  <c r="M20" i="10"/>
  <c r="M28" i="10"/>
  <c r="M36" i="10"/>
  <c r="M48" i="10"/>
  <c r="M59" i="10"/>
  <c r="M64" i="10"/>
  <c r="M69" i="10"/>
  <c r="AB3" i="10"/>
  <c r="AB19" i="10"/>
  <c r="AB35" i="10"/>
  <c r="AH12" i="10"/>
  <c r="BC15" i="10"/>
  <c r="BC57" i="10"/>
  <c r="BI26" i="10"/>
  <c r="BO15" i="10"/>
  <c r="AL3" i="10"/>
  <c r="AL4" i="10" s="1"/>
  <c r="AL5" i="10" s="1"/>
  <c r="AL6" i="10" s="1"/>
  <c r="AL7" i="10" s="1"/>
  <c r="AL8" i="10" s="1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L40" i="10" s="1"/>
  <c r="AL41" i="10" s="1"/>
  <c r="AL42" i="10" s="1"/>
  <c r="AL43" i="10" s="1"/>
  <c r="AL44" i="10" s="1"/>
  <c r="AL45" i="10" s="1"/>
  <c r="AL46" i="10" s="1"/>
  <c r="AL47" i="10" s="1"/>
  <c r="AL48" i="10" s="1"/>
  <c r="AL49" i="10" s="1"/>
  <c r="AL50" i="10" s="1"/>
  <c r="AL51" i="10" s="1"/>
  <c r="AL52" i="10" s="1"/>
  <c r="AL53" i="10" s="1"/>
  <c r="AL54" i="10" s="1"/>
  <c r="AL55" i="10" s="1"/>
  <c r="AL56" i="10" s="1"/>
  <c r="AL57" i="10" s="1"/>
  <c r="AL58" i="10" s="1"/>
  <c r="AL59" i="10" s="1"/>
  <c r="AL60" i="10" s="1"/>
  <c r="AL61" i="10" s="1"/>
  <c r="AL62" i="10" s="1"/>
  <c r="AL63" i="10" s="1"/>
  <c r="AL64" i="10" s="1"/>
  <c r="AL65" i="10" s="1"/>
  <c r="AL66" i="10" s="1"/>
  <c r="AL67" i="10" s="1"/>
  <c r="AL68" i="10" s="1"/>
  <c r="AL69" i="10" s="1"/>
  <c r="AL70" i="10" s="1"/>
  <c r="AL71" i="10" s="1"/>
  <c r="AL72" i="10" s="1"/>
  <c r="AL73" i="10" s="1"/>
  <c r="AL74" i="10" s="1"/>
  <c r="AX3" i="10"/>
  <c r="BL2" i="10"/>
  <c r="BS3" i="10"/>
  <c r="BS4" i="10" s="1"/>
  <c r="BS5" i="10" s="1"/>
  <c r="BS6" i="10" s="1"/>
  <c r="BS7" i="10" s="1"/>
  <c r="BS8" i="10" s="1"/>
  <c r="BS9" i="10" s="1"/>
  <c r="BS10" i="10" s="1"/>
  <c r="BS11" i="10" s="1"/>
  <c r="BS12" i="10" s="1"/>
  <c r="BS13" i="10" s="1"/>
  <c r="BS14" i="10" s="1"/>
  <c r="BS15" i="10" s="1"/>
  <c r="BS16" i="10" s="1"/>
  <c r="BS17" i="10" s="1"/>
  <c r="BS18" i="10" s="1"/>
  <c r="BS19" i="10" s="1"/>
  <c r="BS20" i="10" s="1"/>
  <c r="BS21" i="10" s="1"/>
  <c r="BS22" i="10" s="1"/>
  <c r="BS23" i="10" s="1"/>
  <c r="BS24" i="10" s="1"/>
  <c r="BS25" i="10" s="1"/>
  <c r="BS26" i="10" s="1"/>
  <c r="BS27" i="10" s="1"/>
  <c r="BS28" i="10" s="1"/>
  <c r="BS29" i="10" s="1"/>
  <c r="BS30" i="10" s="1"/>
  <c r="BS31" i="10" s="1"/>
  <c r="BS32" i="10" s="1"/>
  <c r="BS33" i="10" s="1"/>
  <c r="BS34" i="10" s="1"/>
  <c r="BS35" i="10" s="1"/>
  <c r="BS36" i="10" s="1"/>
  <c r="BS37" i="10" s="1"/>
  <c r="BS38" i="10" s="1"/>
  <c r="BS39" i="10" s="1"/>
  <c r="BS40" i="10" s="1"/>
  <c r="BS41" i="10" s="1"/>
  <c r="BS42" i="10" s="1"/>
  <c r="BS43" i="10" s="1"/>
  <c r="BS44" i="10" s="1"/>
  <c r="BS45" i="10" s="1"/>
  <c r="BS46" i="10" s="1"/>
  <c r="BS47" i="10" s="1"/>
  <c r="BS48" i="10" s="1"/>
  <c r="BS49" i="10" s="1"/>
  <c r="BS50" i="10" s="1"/>
  <c r="BS51" i="10" s="1"/>
  <c r="BS52" i="10" s="1"/>
  <c r="BS53" i="10" s="1"/>
  <c r="BS54" i="10" s="1"/>
  <c r="BS55" i="10" s="1"/>
  <c r="BS56" i="10" s="1"/>
  <c r="BS57" i="10" s="1"/>
  <c r="BS58" i="10" s="1"/>
  <c r="BS59" i="10" s="1"/>
  <c r="BS60" i="10" s="1"/>
  <c r="BS61" i="10" s="1"/>
  <c r="BS62" i="10" s="1"/>
  <c r="BS63" i="10" s="1"/>
  <c r="BS64" i="10" s="1"/>
  <c r="BS65" i="10" s="1"/>
  <c r="BS66" i="10" s="1"/>
  <c r="BS67" i="10" s="1"/>
  <c r="BS68" i="10" s="1"/>
  <c r="BS69" i="10" s="1"/>
  <c r="BS70" i="10" s="1"/>
  <c r="BS71" i="10" s="1"/>
  <c r="BS72" i="10" s="1"/>
  <c r="BS73" i="10" s="1"/>
  <c r="BS74" i="10" s="1"/>
  <c r="M9" i="10"/>
  <c r="M17" i="10"/>
  <c r="M25" i="10"/>
  <c r="M33" i="10"/>
  <c r="M41" i="10"/>
  <c r="M49" i="10"/>
  <c r="M60" i="10"/>
  <c r="M71" i="10"/>
  <c r="AB14" i="10"/>
  <c r="AB30" i="10"/>
  <c r="AB46" i="10"/>
  <c r="AB62" i="10"/>
  <c r="AH16" i="10"/>
  <c r="BC43" i="10"/>
  <c r="W3" i="10"/>
  <c r="Y3" i="10" s="1"/>
  <c r="AC3" i="10"/>
  <c r="AI3" i="10"/>
  <c r="AW2" i="10"/>
  <c r="BD3" i="10"/>
  <c r="BF3" i="10" s="1"/>
  <c r="BJ3" i="10"/>
  <c r="BL3" i="10" s="1"/>
  <c r="BP3" i="10"/>
  <c r="BR3" i="10" s="1"/>
  <c r="BX2" i="10"/>
  <c r="M74" i="10"/>
  <c r="M70" i="10"/>
  <c r="M66" i="10"/>
  <c r="M62" i="10"/>
  <c r="M58" i="10"/>
  <c r="M54" i="10"/>
  <c r="M50" i="10"/>
  <c r="T3" i="10"/>
  <c r="AB72" i="10"/>
  <c r="AB68" i="10"/>
  <c r="AB64" i="10"/>
  <c r="AB60" i="10"/>
  <c r="AB56" i="10"/>
  <c r="AB52" i="10"/>
  <c r="AB48" i="10"/>
  <c r="AB44" i="10"/>
  <c r="AB40" i="10"/>
  <c r="AB36" i="10"/>
  <c r="AB32" i="10"/>
  <c r="AB28" i="10"/>
  <c r="AB24" i="10"/>
  <c r="AB20" i="10"/>
  <c r="AB16" i="10"/>
  <c r="AB12" i="10"/>
  <c r="AB8" i="10"/>
  <c r="AB4" i="10"/>
  <c r="AB73" i="10"/>
  <c r="AB69" i="10"/>
  <c r="AB65" i="10"/>
  <c r="AB61" i="10"/>
  <c r="AB57" i="10"/>
  <c r="AB53" i="10"/>
  <c r="AB49" i="10"/>
  <c r="AB45" i="10"/>
  <c r="AB41" i="10"/>
  <c r="AB37" i="10"/>
  <c r="AB33" i="10"/>
  <c r="AB29" i="10"/>
  <c r="AB25" i="10"/>
  <c r="AB21" i="10"/>
  <c r="AB17" i="10"/>
  <c r="AB13" i="10"/>
  <c r="AB9" i="10"/>
  <c r="AB5" i="10"/>
  <c r="AH69" i="10"/>
  <c r="AH65" i="10"/>
  <c r="AH61" i="10"/>
  <c r="AH53" i="10"/>
  <c r="AH49" i="10"/>
  <c r="AH45" i="10"/>
  <c r="AH41" i="10"/>
  <c r="AH37" i="10"/>
  <c r="AH33" i="10"/>
  <c r="AH29" i="10"/>
  <c r="AH25" i="10"/>
  <c r="AH21" i="10"/>
  <c r="AH17" i="10"/>
  <c r="AH13" i="10"/>
  <c r="AH9" i="10"/>
  <c r="AH5" i="10"/>
  <c r="AH72" i="10"/>
  <c r="AH67" i="10"/>
  <c r="AH56" i="10"/>
  <c r="AH51" i="10"/>
  <c r="AH46" i="10"/>
  <c r="AH40" i="10"/>
  <c r="AH35" i="10"/>
  <c r="AH30" i="10"/>
  <c r="AH24" i="10"/>
  <c r="AH19" i="10"/>
  <c r="AH14" i="10"/>
  <c r="AH8" i="10"/>
  <c r="AH3" i="10"/>
  <c r="AH68" i="10"/>
  <c r="AH63" i="10"/>
  <c r="AH58" i="10"/>
  <c r="AH52" i="10"/>
  <c r="AH47" i="10"/>
  <c r="AH42" i="10"/>
  <c r="AH36" i="10"/>
  <c r="AH31" i="10"/>
  <c r="AH26" i="10"/>
  <c r="AH20" i="10"/>
  <c r="AH15" i="10"/>
  <c r="AH10" i="10"/>
  <c r="AH4" i="10"/>
  <c r="AO3" i="10"/>
  <c r="AU3" i="10"/>
  <c r="BC74" i="10"/>
  <c r="BC70" i="10"/>
  <c r="BC66" i="10"/>
  <c r="BC62" i="10"/>
  <c r="BC58" i="10"/>
  <c r="BC54" i="10"/>
  <c r="BC50" i="10"/>
  <c r="BC46" i="10"/>
  <c r="BC42" i="10"/>
  <c r="BC38" i="10"/>
  <c r="BC34" i="10"/>
  <c r="BC30" i="10"/>
  <c r="BC26" i="10"/>
  <c r="BC22" i="10"/>
  <c r="BC18" i="10"/>
  <c r="BC14" i="10"/>
  <c r="BC10" i="10"/>
  <c r="BC6" i="10"/>
  <c r="BC2" i="10"/>
  <c r="BC71" i="10"/>
  <c r="BC65" i="10"/>
  <c r="BC60" i="10"/>
  <c r="BC55" i="10"/>
  <c r="BC49" i="10"/>
  <c r="BC44" i="10"/>
  <c r="BC39" i="10"/>
  <c r="BC33" i="10"/>
  <c r="BC28" i="10"/>
  <c r="BC23" i="10"/>
  <c r="BC17" i="10"/>
  <c r="BC12" i="10"/>
  <c r="BC7" i="10"/>
  <c r="BC72" i="10"/>
  <c r="BC67" i="10"/>
  <c r="BC61" i="10"/>
  <c r="BC56" i="10"/>
  <c r="BC51" i="10"/>
  <c r="BC45" i="10"/>
  <c r="BC40" i="10"/>
  <c r="BC35" i="10"/>
  <c r="BC29" i="10"/>
  <c r="BC24" i="10"/>
  <c r="BC19" i="10"/>
  <c r="BC13" i="10"/>
  <c r="BC8" i="10"/>
  <c r="BC3" i="10"/>
  <c r="BC69" i="10"/>
  <c r="BC59" i="10"/>
  <c r="BC48" i="10"/>
  <c r="BC37" i="10"/>
  <c r="BC27" i="10"/>
  <c r="BC16" i="10"/>
  <c r="BC5" i="10"/>
  <c r="BC73" i="10"/>
  <c r="BC63" i="10"/>
  <c r="BC52" i="10"/>
  <c r="BC41" i="10"/>
  <c r="BC31" i="10"/>
  <c r="BC20" i="10"/>
  <c r="BC9" i="10"/>
  <c r="BI71" i="10"/>
  <c r="BI67" i="10"/>
  <c r="BI63" i="10"/>
  <c r="BI59" i="10"/>
  <c r="BI55" i="10"/>
  <c r="BI51" i="10"/>
  <c r="BI47" i="10"/>
  <c r="BI43" i="10"/>
  <c r="BI39" i="10"/>
  <c r="BI35" i="10"/>
  <c r="BI31" i="10"/>
  <c r="BI27" i="10"/>
  <c r="BI23" i="10"/>
  <c r="BI19" i="10"/>
  <c r="BI15" i="10"/>
  <c r="BI11" i="10"/>
  <c r="BI7" i="10"/>
  <c r="BI3" i="10"/>
  <c r="BI72" i="10"/>
  <c r="BI68" i="10"/>
  <c r="BI64" i="10"/>
  <c r="BI60" i="10"/>
  <c r="BI56" i="10"/>
  <c r="BI52" i="10"/>
  <c r="BI48" i="10"/>
  <c r="BI44" i="10"/>
  <c r="BI40" i="10"/>
  <c r="BI36" i="10"/>
  <c r="BI32" i="10"/>
  <c r="BI28" i="10"/>
  <c r="BI24" i="10"/>
  <c r="BI20" i="10"/>
  <c r="BI16" i="10"/>
  <c r="BI12" i="10"/>
  <c r="BI8" i="10"/>
  <c r="BI4" i="10"/>
  <c r="BI74" i="10"/>
  <c r="BI66" i="10"/>
  <c r="BI58" i="10"/>
  <c r="BI50" i="10"/>
  <c r="BI42" i="10"/>
  <c r="BI34" i="10"/>
  <c r="BI73" i="10"/>
  <c r="BI65" i="10"/>
  <c r="BI57" i="10"/>
  <c r="BI49" i="10"/>
  <c r="BI41" i="10"/>
  <c r="BI33" i="10"/>
  <c r="BI25" i="10"/>
  <c r="BI17" i="10"/>
  <c r="BI9" i="10"/>
  <c r="BI62" i="10"/>
  <c r="BI46" i="10"/>
  <c r="BI30" i="10"/>
  <c r="BI21" i="10"/>
  <c r="BI10" i="10"/>
  <c r="BI69" i="10"/>
  <c r="BI53" i="10"/>
  <c r="BI37" i="10"/>
  <c r="BI22" i="10"/>
  <c r="BI13" i="10"/>
  <c r="BI2" i="10"/>
  <c r="BI61" i="10"/>
  <c r="BI29" i="10"/>
  <c r="BI6" i="10"/>
  <c r="BI70" i="10"/>
  <c r="BI38" i="10"/>
  <c r="BI14" i="10"/>
  <c r="BO74" i="10"/>
  <c r="BO70" i="10"/>
  <c r="BO66" i="10"/>
  <c r="BO62" i="10"/>
  <c r="BO58" i="10"/>
  <c r="BO54" i="10"/>
  <c r="BO50" i="10"/>
  <c r="BO46" i="10"/>
  <c r="BO42" i="10"/>
  <c r="BO38" i="10"/>
  <c r="BO34" i="10"/>
  <c r="BO30" i="10"/>
  <c r="BO26" i="10"/>
  <c r="BO22" i="10"/>
  <c r="BO18" i="10"/>
  <c r="BO14" i="10"/>
  <c r="BO10" i="10"/>
  <c r="BO6" i="10"/>
  <c r="BO2" i="10"/>
  <c r="BO69" i="10"/>
  <c r="BO64" i="10"/>
  <c r="BO59" i="10"/>
  <c r="BO53" i="10"/>
  <c r="BO48" i="10"/>
  <c r="BO43" i="10"/>
  <c r="BO37" i="10"/>
  <c r="BO32" i="10"/>
  <c r="BO27" i="10"/>
  <c r="BO21" i="10"/>
  <c r="BO16" i="10"/>
  <c r="BO11" i="10"/>
  <c r="BO5" i="10"/>
  <c r="BO71" i="10"/>
  <c r="BO65" i="10"/>
  <c r="BO60" i="10"/>
  <c r="BO55" i="10"/>
  <c r="BO49" i="10"/>
  <c r="BO44" i="10"/>
  <c r="BO39" i="10"/>
  <c r="BO33" i="10"/>
  <c r="BO28" i="10"/>
  <c r="BO23" i="10"/>
  <c r="BO17" i="10"/>
  <c r="BO12" i="10"/>
  <c r="BO7" i="10"/>
  <c r="BO73" i="10"/>
  <c r="BO63" i="10"/>
  <c r="BO52" i="10"/>
  <c r="BO41" i="10"/>
  <c r="BO31" i="10"/>
  <c r="BO20" i="10"/>
  <c r="BO9" i="10"/>
  <c r="BO72" i="10"/>
  <c r="BO61" i="10"/>
  <c r="BO51" i="10"/>
  <c r="BO40" i="10"/>
  <c r="BO29" i="10"/>
  <c r="BO19" i="10"/>
  <c r="BO8" i="10"/>
  <c r="BO68" i="10"/>
  <c r="BO47" i="10"/>
  <c r="BO25" i="10"/>
  <c r="BO4" i="10"/>
  <c r="BO56" i="10"/>
  <c r="BO35" i="10"/>
  <c r="BO13" i="10"/>
  <c r="BO67" i="10"/>
  <c r="BO24" i="10"/>
  <c r="BO36" i="10"/>
  <c r="BV3" i="10"/>
  <c r="CD74" i="10"/>
  <c r="CD70" i="10"/>
  <c r="CD66" i="10"/>
  <c r="CD62" i="10"/>
  <c r="CD58" i="10"/>
  <c r="CD54" i="10"/>
  <c r="CD50" i="10"/>
  <c r="CD46" i="10"/>
  <c r="CD42" i="10"/>
  <c r="CD38" i="10"/>
  <c r="CD34" i="10"/>
  <c r="CD30" i="10"/>
  <c r="CD26" i="10"/>
  <c r="CD22" i="10"/>
  <c r="CD18" i="10"/>
  <c r="CD14" i="10"/>
  <c r="CD10" i="10"/>
  <c r="CD6" i="10"/>
  <c r="CD2" i="10"/>
  <c r="CD72" i="10"/>
  <c r="CD68" i="10"/>
  <c r="CD64" i="10"/>
  <c r="CD60" i="10"/>
  <c r="CD56" i="10"/>
  <c r="CD52" i="10"/>
  <c r="CD48" i="10"/>
  <c r="CD44" i="10"/>
  <c r="CD40" i="10"/>
  <c r="CD36" i="10"/>
  <c r="CD32" i="10"/>
  <c r="CD28" i="10"/>
  <c r="CD24" i="10"/>
  <c r="CD20" i="10"/>
  <c r="CD16" i="10"/>
  <c r="CD12" i="10"/>
  <c r="CD8" i="10"/>
  <c r="CD4" i="10"/>
  <c r="CD73" i="10"/>
  <c r="CD65" i="10"/>
  <c r="CD57" i="10"/>
  <c r="CD49" i="10"/>
  <c r="CD41" i="10"/>
  <c r="CD33" i="10"/>
  <c r="CD25" i="10"/>
  <c r="CD17" i="10"/>
  <c r="CD9" i="10"/>
  <c r="CD67" i="10"/>
  <c r="CD59" i="10"/>
  <c r="CD51" i="10"/>
  <c r="CD43" i="10"/>
  <c r="CD35" i="10"/>
  <c r="CD27" i="10"/>
  <c r="CD19" i="10"/>
  <c r="CD11" i="10"/>
  <c r="CD3" i="10"/>
  <c r="CD71" i="10"/>
  <c r="CD55" i="10"/>
  <c r="CD39" i="10"/>
  <c r="CD23" i="10"/>
  <c r="CD7" i="10"/>
  <c r="CD61" i="10"/>
  <c r="CD45" i="10"/>
  <c r="CD29" i="10"/>
  <c r="CD13" i="10"/>
  <c r="CD69" i="10"/>
  <c r="CD37" i="10"/>
  <c r="CD5" i="10"/>
  <c r="CD63" i="10"/>
  <c r="CD31" i="10"/>
  <c r="CD53" i="10"/>
  <c r="CD15" i="10"/>
  <c r="CD47" i="10"/>
  <c r="M3" i="10"/>
  <c r="M7" i="10"/>
  <c r="M11" i="10"/>
  <c r="M15" i="10"/>
  <c r="M19" i="10"/>
  <c r="M23" i="10"/>
  <c r="M27" i="10"/>
  <c r="M31" i="10"/>
  <c r="M35" i="10"/>
  <c r="M39" i="10"/>
  <c r="M43" i="10"/>
  <c r="M47" i="10"/>
  <c r="M52" i="10"/>
  <c r="M57" i="10"/>
  <c r="M63" i="10"/>
  <c r="M68" i="10"/>
  <c r="M73" i="10"/>
  <c r="S2" i="10"/>
  <c r="AB2" i="10"/>
  <c r="AB10" i="10"/>
  <c r="AB18" i="10"/>
  <c r="AB26" i="10"/>
  <c r="AB34" i="10"/>
  <c r="AB42" i="10"/>
  <c r="AB50" i="10"/>
  <c r="AB58" i="10"/>
  <c r="AB66" i="10"/>
  <c r="AB74" i="10"/>
  <c r="AH11" i="10"/>
  <c r="AH22" i="10"/>
  <c r="AH32" i="10"/>
  <c r="AH43" i="10"/>
  <c r="AH54" i="10"/>
  <c r="AH64" i="10"/>
  <c r="AK2" i="10"/>
  <c r="BC11" i="10"/>
  <c r="BC32" i="10"/>
  <c r="BC53" i="10"/>
  <c r="BF2" i="10"/>
  <c r="BI18" i="10"/>
  <c r="BO3" i="10"/>
  <c r="M8" i="10"/>
  <c r="M16" i="10"/>
  <c r="M24" i="10"/>
  <c r="M32" i="10"/>
  <c r="M40" i="10"/>
  <c r="M44" i="10"/>
  <c r="M53" i="10"/>
  <c r="AB11" i="10"/>
  <c r="AB27" i="10"/>
  <c r="AB43" i="10"/>
  <c r="AB51" i="10"/>
  <c r="AB59" i="10"/>
  <c r="AB67" i="10"/>
  <c r="AH23" i="10"/>
  <c r="AH44" i="10"/>
  <c r="AH66" i="10"/>
  <c r="BC36" i="10"/>
  <c r="Y2" i="10"/>
  <c r="AR3" i="10"/>
  <c r="BR2" i="10"/>
  <c r="BY3" i="10"/>
  <c r="M5" i="10"/>
  <c r="M13" i="10"/>
  <c r="M21" i="10"/>
  <c r="M29" i="10"/>
  <c r="M37" i="10"/>
  <c r="M45" i="10"/>
  <c r="M55" i="10"/>
  <c r="M65" i="10"/>
  <c r="AB6" i="10"/>
  <c r="AB22" i="10"/>
  <c r="AB38" i="10"/>
  <c r="AB54" i="10"/>
  <c r="AB70" i="10"/>
  <c r="AH6" i="10"/>
  <c r="AH27" i="10"/>
  <c r="AH48" i="10"/>
  <c r="AH70" i="10"/>
  <c r="BC21" i="10"/>
  <c r="BC64" i="10"/>
  <c r="BI45" i="10"/>
  <c r="BO45" i="10"/>
  <c r="N3" i="10"/>
  <c r="P3" i="10" s="1"/>
  <c r="V2" i="10"/>
  <c r="AQ2" i="10"/>
  <c r="M2" i="10"/>
  <c r="M6" i="10"/>
  <c r="M10" i="10"/>
  <c r="M14" i="10"/>
  <c r="M18" i="10"/>
  <c r="M22" i="10"/>
  <c r="M26" i="10"/>
  <c r="M30" i="10"/>
  <c r="M34" i="10"/>
  <c r="M38" i="10"/>
  <c r="M42" i="10"/>
  <c r="M46" i="10"/>
  <c r="M51" i="10"/>
  <c r="M56" i="10"/>
  <c r="M61" i="10"/>
  <c r="M67" i="10"/>
  <c r="M72" i="10"/>
  <c r="AB7" i="10"/>
  <c r="AB15" i="10"/>
  <c r="AB23" i="10"/>
  <c r="AB31" i="10"/>
  <c r="AB39" i="10"/>
  <c r="AB47" i="10"/>
  <c r="AB55" i="10"/>
  <c r="AB63" i="10"/>
  <c r="AB71" i="10"/>
  <c r="AH7" i="10"/>
  <c r="AH18" i="10"/>
  <c r="AH28" i="10"/>
  <c r="AH39" i="10"/>
  <c r="AH50" i="10"/>
  <c r="AH60" i="10"/>
  <c r="AH71" i="10"/>
  <c r="AT2" i="10"/>
  <c r="BC4" i="10"/>
  <c r="BC25" i="10"/>
  <c r="BC47" i="10"/>
  <c r="BC68" i="10"/>
  <c r="BI5" i="10"/>
  <c r="BI54" i="10"/>
  <c r="BO57" i="10"/>
  <c r="CD21" i="10"/>
  <c r="H4" i="10"/>
  <c r="C11" i="24"/>
  <c r="C10" i="24"/>
  <c r="C9" i="24"/>
  <c r="C8" i="24"/>
  <c r="C7" i="24"/>
  <c r="C6" i="24"/>
  <c r="C5" i="24"/>
  <c r="C4" i="24"/>
  <c r="C3" i="24"/>
  <c r="C2" i="24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C2" i="3"/>
  <c r="C3" i="3" s="1"/>
  <c r="A2" i="3"/>
  <c r="A3" i="3" s="1"/>
  <c r="C2" i="5"/>
  <c r="C3" i="5" s="1"/>
  <c r="A2" i="5"/>
  <c r="A3" i="5" s="1"/>
  <c r="A2" i="7"/>
  <c r="A3" i="7" s="1"/>
  <c r="A2" i="6"/>
  <c r="A3" i="6" s="1"/>
  <c r="H1098" i="13"/>
  <c r="H1097" i="13"/>
  <c r="H1096" i="13"/>
  <c r="H1095" i="13"/>
  <c r="H1094" i="13"/>
  <c r="H1093" i="13"/>
  <c r="H1092" i="13"/>
  <c r="H1091" i="13"/>
  <c r="H1090" i="13"/>
  <c r="H1089" i="13"/>
  <c r="H1088" i="13"/>
  <c r="H1087" i="13"/>
  <c r="H1086" i="13"/>
  <c r="H1085" i="13"/>
  <c r="H1084" i="13"/>
  <c r="H1083" i="13"/>
  <c r="H1082" i="13"/>
  <c r="H1081" i="13"/>
  <c r="H1080" i="13"/>
  <c r="H1079" i="13"/>
  <c r="H1078" i="13"/>
  <c r="H1077" i="13"/>
  <c r="H1076" i="13"/>
  <c r="H1075" i="13"/>
  <c r="H1074" i="13"/>
  <c r="H1073" i="13"/>
  <c r="H1072" i="13"/>
  <c r="H1071" i="13"/>
  <c r="H1070" i="13"/>
  <c r="H1069" i="13"/>
  <c r="H1068" i="13"/>
  <c r="H1067" i="13"/>
  <c r="H1066" i="13"/>
  <c r="H1065" i="13"/>
  <c r="H1064" i="13"/>
  <c r="H1063" i="13"/>
  <c r="H1062" i="13"/>
  <c r="H1061" i="13"/>
  <c r="H1060" i="13"/>
  <c r="H1059" i="13"/>
  <c r="H1058" i="13"/>
  <c r="H1057" i="13"/>
  <c r="H1056" i="13"/>
  <c r="H1055" i="13"/>
  <c r="H1054" i="13"/>
  <c r="H1053" i="13"/>
  <c r="H1052" i="13"/>
  <c r="H1051" i="13"/>
  <c r="H1050" i="13"/>
  <c r="H1049" i="13"/>
  <c r="H1048" i="13"/>
  <c r="H1047" i="13"/>
  <c r="H1046" i="13"/>
  <c r="H1045" i="13"/>
  <c r="H1044" i="13"/>
  <c r="H1043" i="13"/>
  <c r="H1042" i="13"/>
  <c r="H1041" i="13"/>
  <c r="H1040" i="13"/>
  <c r="H1039" i="13"/>
  <c r="H1038" i="13"/>
  <c r="H1037" i="13"/>
  <c r="H1036" i="13"/>
  <c r="H1035" i="13"/>
  <c r="H1034" i="13"/>
  <c r="H1033" i="13"/>
  <c r="H1032" i="13"/>
  <c r="H1031" i="13"/>
  <c r="H1030" i="13"/>
  <c r="H1029" i="13"/>
  <c r="H1028" i="13"/>
  <c r="H1027" i="13"/>
  <c r="H1026" i="13"/>
  <c r="H1025" i="13"/>
  <c r="H1024" i="13"/>
  <c r="H1023" i="13"/>
  <c r="H1022" i="13"/>
  <c r="H1021" i="13"/>
  <c r="H1020" i="13"/>
  <c r="H1019" i="13"/>
  <c r="H1018" i="13"/>
  <c r="H1017" i="13"/>
  <c r="H1016" i="13"/>
  <c r="H1015" i="13"/>
  <c r="H1014" i="13"/>
  <c r="H1013" i="13"/>
  <c r="H1012" i="13"/>
  <c r="H1011" i="13"/>
  <c r="H1010" i="13"/>
  <c r="H1009" i="13"/>
  <c r="H1008" i="13"/>
  <c r="H1007" i="13"/>
  <c r="H1006" i="13"/>
  <c r="H1005" i="13"/>
  <c r="H1004" i="13"/>
  <c r="H1003" i="13"/>
  <c r="H1002" i="13"/>
  <c r="H1001" i="13"/>
  <c r="H1000" i="13"/>
  <c r="H999" i="13"/>
  <c r="H998" i="13"/>
  <c r="H997" i="13"/>
  <c r="H996" i="13"/>
  <c r="H995" i="13"/>
  <c r="H994" i="13"/>
  <c r="H993" i="13"/>
  <c r="H992" i="13"/>
  <c r="H991" i="13"/>
  <c r="H990" i="13"/>
  <c r="H989" i="13"/>
  <c r="H988" i="13"/>
  <c r="H987" i="13"/>
  <c r="H986" i="13"/>
  <c r="H985" i="13"/>
  <c r="H984" i="13"/>
  <c r="H983" i="13"/>
  <c r="H982" i="13"/>
  <c r="H981" i="13"/>
  <c r="H980" i="13"/>
  <c r="H979" i="13"/>
  <c r="H978" i="13"/>
  <c r="H977" i="13"/>
  <c r="H976" i="13"/>
  <c r="H975" i="13"/>
  <c r="H974" i="13"/>
  <c r="H973" i="13"/>
  <c r="H972" i="13"/>
  <c r="H971" i="13"/>
  <c r="H970" i="13"/>
  <c r="H969" i="13"/>
  <c r="H968" i="13"/>
  <c r="H967" i="13"/>
  <c r="H966" i="13"/>
  <c r="H965" i="13"/>
  <c r="H964" i="13"/>
  <c r="H963" i="13"/>
  <c r="H962" i="13"/>
  <c r="H961" i="13"/>
  <c r="H960" i="13"/>
  <c r="H959" i="13"/>
  <c r="H958" i="13"/>
  <c r="H957" i="13"/>
  <c r="H956" i="13"/>
  <c r="H955" i="13"/>
  <c r="H954" i="13"/>
  <c r="H953" i="13"/>
  <c r="H952" i="13"/>
  <c r="H951" i="13"/>
  <c r="H950" i="13"/>
  <c r="H949" i="13"/>
  <c r="H948" i="13"/>
  <c r="H947" i="13"/>
  <c r="H946" i="13"/>
  <c r="H945" i="13"/>
  <c r="H944" i="13"/>
  <c r="H943" i="13"/>
  <c r="H942" i="13"/>
  <c r="H941" i="13"/>
  <c r="H940" i="13"/>
  <c r="H939" i="13"/>
  <c r="H938" i="13"/>
  <c r="H937" i="13"/>
  <c r="H936" i="13"/>
  <c r="H935" i="13"/>
  <c r="H934" i="13"/>
  <c r="H933" i="13"/>
  <c r="H932" i="13"/>
  <c r="H931" i="13"/>
  <c r="H930" i="13"/>
  <c r="H929" i="13"/>
  <c r="H928" i="13"/>
  <c r="H927" i="13"/>
  <c r="H926" i="13"/>
  <c r="H925" i="13"/>
  <c r="H924" i="13"/>
  <c r="H923" i="13"/>
  <c r="H922" i="13"/>
  <c r="H921" i="13"/>
  <c r="H920" i="13"/>
  <c r="H919" i="13"/>
  <c r="H918" i="13"/>
  <c r="H917" i="13"/>
  <c r="H916" i="13"/>
  <c r="H915" i="13"/>
  <c r="H914" i="13"/>
  <c r="H913" i="13"/>
  <c r="H912" i="13"/>
  <c r="H911" i="13"/>
  <c r="H910" i="13"/>
  <c r="H909" i="13"/>
  <c r="H908" i="13"/>
  <c r="H907" i="13"/>
  <c r="H906" i="13"/>
  <c r="H905" i="13"/>
  <c r="H904" i="13"/>
  <c r="H903" i="13"/>
  <c r="H902" i="13"/>
  <c r="H901" i="13"/>
  <c r="H900" i="13"/>
  <c r="H899" i="13"/>
  <c r="H898" i="13"/>
  <c r="H897" i="13"/>
  <c r="H896" i="13"/>
  <c r="H895" i="13"/>
  <c r="H894" i="13"/>
  <c r="H893" i="13"/>
  <c r="H892" i="13"/>
  <c r="H891" i="13"/>
  <c r="H890" i="13"/>
  <c r="H889" i="13"/>
  <c r="H888" i="13"/>
  <c r="H887" i="13"/>
  <c r="H886" i="13"/>
  <c r="H885" i="13"/>
  <c r="H884" i="13"/>
  <c r="H883" i="13"/>
  <c r="H882" i="13"/>
  <c r="H881" i="13"/>
  <c r="H880" i="13"/>
  <c r="H879" i="13"/>
  <c r="H878" i="13"/>
  <c r="H877" i="13"/>
  <c r="H876" i="13"/>
  <c r="H875" i="13"/>
  <c r="H874" i="13"/>
  <c r="H873" i="13"/>
  <c r="H872" i="13"/>
  <c r="H871" i="13"/>
  <c r="H870" i="13"/>
  <c r="H869" i="13"/>
  <c r="H868" i="13"/>
  <c r="H867" i="13"/>
  <c r="H866" i="13"/>
  <c r="H865" i="13"/>
  <c r="H864" i="13"/>
  <c r="H863" i="13"/>
  <c r="H862" i="13"/>
  <c r="H861" i="13"/>
  <c r="H860" i="13"/>
  <c r="H859" i="13"/>
  <c r="H858" i="13"/>
  <c r="H857" i="13"/>
  <c r="H856" i="13"/>
  <c r="H855" i="13"/>
  <c r="H854" i="13"/>
  <c r="H853" i="13"/>
  <c r="H852" i="13"/>
  <c r="H851" i="13"/>
  <c r="H850" i="13"/>
  <c r="H849" i="13"/>
  <c r="H848" i="13"/>
  <c r="H847" i="13"/>
  <c r="H846" i="13"/>
  <c r="H845" i="13"/>
  <c r="H844" i="13"/>
  <c r="H843" i="13"/>
  <c r="H842" i="13"/>
  <c r="H841" i="13"/>
  <c r="H840" i="13"/>
  <c r="H839" i="13"/>
  <c r="H838" i="13"/>
  <c r="H837" i="13"/>
  <c r="H836" i="13"/>
  <c r="H835" i="13"/>
  <c r="H834" i="13"/>
  <c r="H833" i="13"/>
  <c r="H832" i="13"/>
  <c r="H831" i="13"/>
  <c r="H830" i="13"/>
  <c r="H829" i="13"/>
  <c r="H828" i="13"/>
  <c r="H827" i="13"/>
  <c r="H826" i="13"/>
  <c r="H825" i="13"/>
  <c r="H824" i="13"/>
  <c r="H823" i="13"/>
  <c r="H822" i="13"/>
  <c r="H821" i="13"/>
  <c r="H820" i="13"/>
  <c r="H819" i="13"/>
  <c r="H818" i="13"/>
  <c r="H817" i="13"/>
  <c r="H816" i="13"/>
  <c r="H815" i="13"/>
  <c r="H814" i="13"/>
  <c r="H813" i="13"/>
  <c r="H812" i="13"/>
  <c r="H811" i="13"/>
  <c r="H810" i="13"/>
  <c r="H809" i="13"/>
  <c r="H808" i="13"/>
  <c r="H807" i="13"/>
  <c r="H806" i="13"/>
  <c r="H805" i="13"/>
  <c r="H804" i="13"/>
  <c r="H803" i="13"/>
  <c r="H802" i="13"/>
  <c r="H801" i="13"/>
  <c r="H800" i="13"/>
  <c r="H799" i="13"/>
  <c r="H798" i="13"/>
  <c r="H797" i="13"/>
  <c r="H796" i="13"/>
  <c r="H795" i="13"/>
  <c r="H794" i="13"/>
  <c r="H793" i="13"/>
  <c r="H792" i="13"/>
  <c r="H791" i="13"/>
  <c r="H790" i="13"/>
  <c r="H789" i="13"/>
  <c r="H788" i="13"/>
  <c r="H787" i="13"/>
  <c r="H786" i="13"/>
  <c r="H785" i="13"/>
  <c r="H784" i="13"/>
  <c r="H783" i="13"/>
  <c r="H782" i="13"/>
  <c r="H781" i="13"/>
  <c r="H780" i="13"/>
  <c r="H779" i="13"/>
  <c r="H778" i="13"/>
  <c r="H777" i="13"/>
  <c r="H776" i="13"/>
  <c r="H775" i="13"/>
  <c r="H774" i="13"/>
  <c r="H773" i="13"/>
  <c r="H772" i="13"/>
  <c r="H771" i="13"/>
  <c r="H770" i="13"/>
  <c r="H769" i="13"/>
  <c r="H768" i="13"/>
  <c r="H767" i="13"/>
  <c r="H766" i="13"/>
  <c r="H765" i="13"/>
  <c r="H764" i="13"/>
  <c r="H763" i="13"/>
  <c r="H762" i="13"/>
  <c r="H761" i="13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109" i="13"/>
  <c r="H108" i="13"/>
  <c r="H107" i="13"/>
  <c r="H106" i="13"/>
  <c r="H105" i="13"/>
  <c r="H104" i="13"/>
  <c r="H103" i="13"/>
  <c r="H102" i="13"/>
  <c r="H101" i="13"/>
  <c r="G1098" i="13"/>
  <c r="G1097" i="13"/>
  <c r="G1096" i="13"/>
  <c r="G1095" i="13"/>
  <c r="G1094" i="13"/>
  <c r="G1093" i="13"/>
  <c r="G1092" i="13"/>
  <c r="G1091" i="13"/>
  <c r="G1090" i="13"/>
  <c r="G1089" i="13"/>
  <c r="G1088" i="13"/>
  <c r="G1087" i="13"/>
  <c r="G1086" i="13"/>
  <c r="G1085" i="13"/>
  <c r="G1084" i="13"/>
  <c r="G1083" i="13"/>
  <c r="G1082" i="13"/>
  <c r="G1081" i="13"/>
  <c r="G1080" i="13"/>
  <c r="G1079" i="13"/>
  <c r="G1078" i="13"/>
  <c r="G1077" i="13"/>
  <c r="G1076" i="13"/>
  <c r="G1075" i="13"/>
  <c r="G1074" i="13"/>
  <c r="G1073" i="13"/>
  <c r="G1072" i="13"/>
  <c r="G1071" i="13"/>
  <c r="G1070" i="13"/>
  <c r="G1069" i="13"/>
  <c r="G1068" i="13"/>
  <c r="G1067" i="13"/>
  <c r="G1066" i="13"/>
  <c r="G1065" i="13"/>
  <c r="G1064" i="13"/>
  <c r="G1063" i="13"/>
  <c r="G1062" i="13"/>
  <c r="G1061" i="13"/>
  <c r="G1060" i="13"/>
  <c r="G1059" i="13"/>
  <c r="G1058" i="13"/>
  <c r="G1057" i="13"/>
  <c r="G1056" i="13"/>
  <c r="G1055" i="13"/>
  <c r="G1054" i="13"/>
  <c r="G1053" i="13"/>
  <c r="G1052" i="13"/>
  <c r="G1051" i="13"/>
  <c r="G1050" i="13"/>
  <c r="G1049" i="13"/>
  <c r="G1048" i="13"/>
  <c r="G1047" i="13"/>
  <c r="G1046" i="13"/>
  <c r="G1045" i="13"/>
  <c r="G1044" i="13"/>
  <c r="G1043" i="13"/>
  <c r="G1042" i="13"/>
  <c r="G1041" i="13"/>
  <c r="G1040" i="13"/>
  <c r="G1039" i="13"/>
  <c r="G1038" i="13"/>
  <c r="G1037" i="13"/>
  <c r="G1036" i="13"/>
  <c r="G1035" i="13"/>
  <c r="G1034" i="13"/>
  <c r="G1033" i="13"/>
  <c r="G1032" i="13"/>
  <c r="G1031" i="13"/>
  <c r="G1030" i="13"/>
  <c r="G1029" i="13"/>
  <c r="G1028" i="13"/>
  <c r="G1027" i="13"/>
  <c r="G1026" i="13"/>
  <c r="G1025" i="13"/>
  <c r="G1024" i="13"/>
  <c r="G1023" i="13"/>
  <c r="G1022" i="13"/>
  <c r="G1021" i="13"/>
  <c r="G1020" i="13"/>
  <c r="G1019" i="13"/>
  <c r="G1018" i="13"/>
  <c r="G1017" i="13"/>
  <c r="G1016" i="13"/>
  <c r="G1015" i="13"/>
  <c r="G1014" i="13"/>
  <c r="G1013" i="13"/>
  <c r="G1012" i="13"/>
  <c r="G1011" i="13"/>
  <c r="G1010" i="13"/>
  <c r="G1009" i="13"/>
  <c r="G1008" i="13"/>
  <c r="G1007" i="13"/>
  <c r="G1006" i="13"/>
  <c r="G1005" i="13"/>
  <c r="G1004" i="13"/>
  <c r="G1003" i="13"/>
  <c r="G1002" i="13"/>
  <c r="G1001" i="13"/>
  <c r="G1000" i="13"/>
  <c r="G999" i="13"/>
  <c r="G998" i="13"/>
  <c r="G997" i="13"/>
  <c r="G996" i="13"/>
  <c r="G995" i="13"/>
  <c r="G994" i="13"/>
  <c r="G993" i="13"/>
  <c r="G992" i="13"/>
  <c r="G991" i="13"/>
  <c r="G990" i="13"/>
  <c r="G989" i="13"/>
  <c r="G988" i="13"/>
  <c r="G987" i="13"/>
  <c r="G986" i="13"/>
  <c r="G985" i="13"/>
  <c r="G984" i="13"/>
  <c r="G983" i="13"/>
  <c r="G982" i="13"/>
  <c r="G981" i="13"/>
  <c r="G980" i="13"/>
  <c r="G979" i="13"/>
  <c r="G978" i="13"/>
  <c r="G977" i="13"/>
  <c r="G976" i="13"/>
  <c r="G975" i="13"/>
  <c r="G974" i="13"/>
  <c r="G973" i="13"/>
  <c r="G972" i="13"/>
  <c r="G971" i="13"/>
  <c r="G970" i="13"/>
  <c r="G969" i="13"/>
  <c r="G968" i="13"/>
  <c r="G967" i="13"/>
  <c r="G966" i="13"/>
  <c r="G965" i="13"/>
  <c r="G964" i="13"/>
  <c r="G963" i="13"/>
  <c r="G962" i="13"/>
  <c r="G961" i="13"/>
  <c r="G960" i="13"/>
  <c r="G959" i="13"/>
  <c r="G958" i="13"/>
  <c r="G957" i="13"/>
  <c r="G956" i="13"/>
  <c r="G955" i="13"/>
  <c r="G954" i="13"/>
  <c r="G953" i="13"/>
  <c r="G952" i="13"/>
  <c r="G951" i="13"/>
  <c r="G950" i="13"/>
  <c r="G949" i="13"/>
  <c r="G948" i="13"/>
  <c r="G947" i="13"/>
  <c r="G946" i="13"/>
  <c r="G945" i="13"/>
  <c r="G944" i="13"/>
  <c r="G943" i="13"/>
  <c r="G942" i="13"/>
  <c r="G941" i="13"/>
  <c r="G940" i="13"/>
  <c r="G939" i="13"/>
  <c r="G938" i="13"/>
  <c r="G937" i="13"/>
  <c r="G936" i="13"/>
  <c r="G935" i="13"/>
  <c r="G934" i="13"/>
  <c r="G933" i="13"/>
  <c r="G932" i="13"/>
  <c r="G931" i="13"/>
  <c r="G930" i="13"/>
  <c r="G929" i="13"/>
  <c r="G928" i="13"/>
  <c r="G927" i="13"/>
  <c r="G926" i="13"/>
  <c r="G925" i="13"/>
  <c r="G924" i="13"/>
  <c r="G923" i="13"/>
  <c r="G922" i="13"/>
  <c r="G921" i="13"/>
  <c r="G920" i="13"/>
  <c r="G919" i="13"/>
  <c r="G918" i="13"/>
  <c r="G917" i="13"/>
  <c r="G916" i="13"/>
  <c r="G915" i="13"/>
  <c r="G914" i="13"/>
  <c r="G913" i="13"/>
  <c r="G912" i="13"/>
  <c r="G911" i="13"/>
  <c r="G910" i="13"/>
  <c r="G909" i="13"/>
  <c r="G908" i="13"/>
  <c r="G907" i="13"/>
  <c r="G906" i="13"/>
  <c r="G905" i="13"/>
  <c r="G904" i="13"/>
  <c r="G903" i="13"/>
  <c r="G902" i="13"/>
  <c r="G901" i="13"/>
  <c r="G900" i="13"/>
  <c r="G899" i="13"/>
  <c r="G898" i="13"/>
  <c r="G897" i="13"/>
  <c r="G896" i="13"/>
  <c r="G895" i="13"/>
  <c r="G894" i="13"/>
  <c r="G893" i="13"/>
  <c r="G892" i="13"/>
  <c r="G891" i="13"/>
  <c r="G890" i="13"/>
  <c r="G889" i="13"/>
  <c r="G888" i="13"/>
  <c r="G887" i="13"/>
  <c r="G886" i="13"/>
  <c r="G885" i="13"/>
  <c r="G884" i="13"/>
  <c r="G883" i="13"/>
  <c r="G882" i="13"/>
  <c r="G881" i="13"/>
  <c r="G880" i="13"/>
  <c r="G879" i="13"/>
  <c r="G878" i="13"/>
  <c r="G877" i="13"/>
  <c r="G876" i="13"/>
  <c r="G875" i="13"/>
  <c r="G874" i="13"/>
  <c r="G873" i="13"/>
  <c r="G872" i="13"/>
  <c r="G871" i="13"/>
  <c r="G870" i="13"/>
  <c r="G869" i="13"/>
  <c r="G868" i="13"/>
  <c r="G867" i="13"/>
  <c r="G866" i="13"/>
  <c r="G865" i="13"/>
  <c r="G864" i="13"/>
  <c r="G863" i="13"/>
  <c r="G862" i="13"/>
  <c r="G861" i="13"/>
  <c r="G860" i="13"/>
  <c r="G859" i="13"/>
  <c r="G858" i="13"/>
  <c r="G857" i="13"/>
  <c r="G856" i="13"/>
  <c r="G855" i="13"/>
  <c r="G854" i="13"/>
  <c r="G853" i="13"/>
  <c r="G852" i="13"/>
  <c r="G851" i="13"/>
  <c r="G850" i="13"/>
  <c r="G849" i="13"/>
  <c r="G848" i="13"/>
  <c r="G847" i="13"/>
  <c r="G846" i="13"/>
  <c r="G845" i="13"/>
  <c r="G844" i="13"/>
  <c r="G843" i="13"/>
  <c r="G842" i="13"/>
  <c r="G841" i="13"/>
  <c r="G840" i="13"/>
  <c r="G839" i="13"/>
  <c r="G838" i="13"/>
  <c r="G837" i="13"/>
  <c r="G836" i="13"/>
  <c r="G835" i="13"/>
  <c r="G834" i="13"/>
  <c r="G833" i="13"/>
  <c r="G832" i="13"/>
  <c r="G831" i="13"/>
  <c r="G830" i="13"/>
  <c r="G829" i="13"/>
  <c r="G828" i="13"/>
  <c r="G827" i="13"/>
  <c r="G826" i="13"/>
  <c r="G825" i="13"/>
  <c r="G824" i="13"/>
  <c r="G823" i="13"/>
  <c r="G822" i="13"/>
  <c r="G821" i="13"/>
  <c r="G820" i="13"/>
  <c r="G819" i="13"/>
  <c r="G818" i="13"/>
  <c r="G817" i="13"/>
  <c r="G816" i="13"/>
  <c r="G815" i="13"/>
  <c r="G814" i="13"/>
  <c r="G813" i="13"/>
  <c r="G812" i="13"/>
  <c r="G811" i="13"/>
  <c r="G810" i="13"/>
  <c r="G809" i="13"/>
  <c r="G808" i="13"/>
  <c r="G807" i="13"/>
  <c r="G806" i="13"/>
  <c r="G805" i="13"/>
  <c r="G804" i="13"/>
  <c r="G803" i="13"/>
  <c r="G802" i="13"/>
  <c r="G801" i="13"/>
  <c r="G800" i="13"/>
  <c r="G799" i="13"/>
  <c r="G798" i="13"/>
  <c r="G797" i="13"/>
  <c r="G796" i="13"/>
  <c r="G795" i="13"/>
  <c r="G794" i="13"/>
  <c r="G793" i="13"/>
  <c r="G792" i="13"/>
  <c r="G791" i="13"/>
  <c r="G790" i="13"/>
  <c r="G789" i="13"/>
  <c r="G788" i="13"/>
  <c r="G787" i="13"/>
  <c r="G786" i="13"/>
  <c r="G785" i="13"/>
  <c r="G784" i="13"/>
  <c r="G783" i="13"/>
  <c r="G782" i="13"/>
  <c r="G781" i="13"/>
  <c r="G780" i="13"/>
  <c r="G779" i="13"/>
  <c r="G778" i="13"/>
  <c r="G777" i="13"/>
  <c r="G776" i="13"/>
  <c r="G775" i="13"/>
  <c r="G774" i="13"/>
  <c r="G773" i="13"/>
  <c r="G772" i="13"/>
  <c r="G771" i="13"/>
  <c r="G770" i="13"/>
  <c r="G769" i="13"/>
  <c r="G768" i="13"/>
  <c r="G767" i="13"/>
  <c r="G766" i="13"/>
  <c r="G765" i="13"/>
  <c r="G764" i="13"/>
  <c r="G763" i="13"/>
  <c r="G762" i="13"/>
  <c r="G761" i="13"/>
  <c r="G760" i="13"/>
  <c r="G759" i="13"/>
  <c r="G758" i="13"/>
  <c r="G757" i="13"/>
  <c r="G756" i="13"/>
  <c r="G755" i="13"/>
  <c r="G754" i="13"/>
  <c r="G753" i="13"/>
  <c r="G752" i="13"/>
  <c r="G751" i="13"/>
  <c r="G750" i="13"/>
  <c r="G749" i="13"/>
  <c r="G748" i="13"/>
  <c r="G747" i="13"/>
  <c r="G746" i="13"/>
  <c r="G745" i="13"/>
  <c r="G744" i="13"/>
  <c r="G743" i="13"/>
  <c r="G742" i="13"/>
  <c r="G741" i="13"/>
  <c r="G740" i="13"/>
  <c r="G739" i="13"/>
  <c r="G738" i="13"/>
  <c r="G737" i="13"/>
  <c r="G736" i="13"/>
  <c r="G735" i="13"/>
  <c r="G734" i="13"/>
  <c r="G733" i="13"/>
  <c r="G732" i="13"/>
  <c r="G731" i="13"/>
  <c r="G730" i="13"/>
  <c r="G729" i="13"/>
  <c r="G728" i="13"/>
  <c r="G727" i="13"/>
  <c r="G726" i="13"/>
  <c r="G725" i="13"/>
  <c r="G724" i="13"/>
  <c r="G723" i="13"/>
  <c r="G722" i="13"/>
  <c r="G721" i="13"/>
  <c r="G720" i="13"/>
  <c r="G719" i="13"/>
  <c r="G718" i="13"/>
  <c r="G717" i="13"/>
  <c r="G716" i="13"/>
  <c r="G715" i="13"/>
  <c r="G714" i="13"/>
  <c r="G713" i="13"/>
  <c r="G712" i="13"/>
  <c r="G711" i="13"/>
  <c r="G710" i="13"/>
  <c r="G709" i="13"/>
  <c r="G708" i="13"/>
  <c r="G707" i="13"/>
  <c r="G706" i="13"/>
  <c r="G705" i="13"/>
  <c r="G704" i="13"/>
  <c r="G703" i="13"/>
  <c r="G702" i="13"/>
  <c r="G701" i="13"/>
  <c r="G700" i="13"/>
  <c r="G699" i="13"/>
  <c r="G698" i="13"/>
  <c r="G697" i="13"/>
  <c r="G696" i="13"/>
  <c r="G695" i="13"/>
  <c r="G694" i="13"/>
  <c r="G693" i="13"/>
  <c r="G692" i="13"/>
  <c r="G691" i="13"/>
  <c r="G690" i="13"/>
  <c r="G689" i="13"/>
  <c r="G688" i="13"/>
  <c r="G687" i="13"/>
  <c r="G686" i="13"/>
  <c r="G685" i="13"/>
  <c r="G684" i="13"/>
  <c r="G683" i="13"/>
  <c r="G682" i="13"/>
  <c r="G681" i="13"/>
  <c r="G680" i="13"/>
  <c r="G679" i="13"/>
  <c r="G678" i="13"/>
  <c r="G677" i="13"/>
  <c r="G676" i="13"/>
  <c r="G675" i="13"/>
  <c r="G674" i="13"/>
  <c r="G673" i="13"/>
  <c r="G672" i="13"/>
  <c r="G671" i="13"/>
  <c r="G670" i="13"/>
  <c r="G669" i="13"/>
  <c r="G668" i="13"/>
  <c r="G667" i="13"/>
  <c r="G666" i="13"/>
  <c r="G665" i="13"/>
  <c r="G664" i="13"/>
  <c r="G663" i="13"/>
  <c r="G662" i="13"/>
  <c r="G661" i="13"/>
  <c r="G660" i="13"/>
  <c r="G659" i="13"/>
  <c r="G658" i="13"/>
  <c r="G657" i="13"/>
  <c r="G656" i="13"/>
  <c r="G655" i="13"/>
  <c r="G654" i="13"/>
  <c r="G653" i="13"/>
  <c r="G652" i="13"/>
  <c r="G651" i="13"/>
  <c r="G650" i="13"/>
  <c r="G649" i="13"/>
  <c r="G648" i="13"/>
  <c r="G647" i="13"/>
  <c r="G646" i="13"/>
  <c r="G645" i="13"/>
  <c r="G644" i="13"/>
  <c r="G643" i="13"/>
  <c r="G642" i="13"/>
  <c r="G641" i="13"/>
  <c r="G640" i="13"/>
  <c r="G639" i="13"/>
  <c r="G638" i="13"/>
  <c r="G637" i="13"/>
  <c r="G636" i="13"/>
  <c r="G635" i="13"/>
  <c r="G634" i="13"/>
  <c r="G633" i="13"/>
  <c r="G632" i="13"/>
  <c r="G631" i="13"/>
  <c r="G630" i="13"/>
  <c r="G629" i="13"/>
  <c r="G628" i="13"/>
  <c r="G627" i="13"/>
  <c r="G626" i="13"/>
  <c r="G625" i="13"/>
  <c r="G624" i="13"/>
  <c r="G623" i="13"/>
  <c r="G622" i="13"/>
  <c r="G621" i="13"/>
  <c r="G620" i="13"/>
  <c r="G619" i="13"/>
  <c r="G618" i="13"/>
  <c r="G617" i="13"/>
  <c r="G616" i="13"/>
  <c r="G615" i="13"/>
  <c r="G614" i="13"/>
  <c r="G613" i="13"/>
  <c r="G612" i="13"/>
  <c r="G611" i="13"/>
  <c r="G610" i="13"/>
  <c r="G609" i="13"/>
  <c r="G608" i="13"/>
  <c r="G607" i="13"/>
  <c r="G606" i="13"/>
  <c r="G605" i="13"/>
  <c r="G604" i="13"/>
  <c r="G603" i="13"/>
  <c r="G602" i="13"/>
  <c r="G601" i="13"/>
  <c r="G600" i="13"/>
  <c r="G599" i="13"/>
  <c r="G598" i="13"/>
  <c r="G597" i="13"/>
  <c r="G596" i="13"/>
  <c r="G595" i="13"/>
  <c r="G594" i="13"/>
  <c r="G593" i="13"/>
  <c r="G592" i="13"/>
  <c r="G591" i="13"/>
  <c r="G590" i="13"/>
  <c r="G589" i="13"/>
  <c r="G588" i="13"/>
  <c r="G587" i="13"/>
  <c r="G586" i="13"/>
  <c r="G585" i="13"/>
  <c r="G584" i="13"/>
  <c r="G583" i="13"/>
  <c r="G582" i="13"/>
  <c r="G581" i="13"/>
  <c r="G580" i="13"/>
  <c r="G579" i="13"/>
  <c r="G578" i="13"/>
  <c r="G577" i="13"/>
  <c r="G576" i="13"/>
  <c r="G575" i="13"/>
  <c r="G574" i="13"/>
  <c r="G573" i="13"/>
  <c r="G572" i="13"/>
  <c r="G571" i="13"/>
  <c r="G570" i="13"/>
  <c r="G569" i="13"/>
  <c r="G568" i="13"/>
  <c r="G567" i="13"/>
  <c r="G566" i="13"/>
  <c r="G565" i="13"/>
  <c r="G564" i="13"/>
  <c r="G563" i="13"/>
  <c r="G562" i="13"/>
  <c r="G561" i="13"/>
  <c r="G560" i="13"/>
  <c r="G559" i="13"/>
  <c r="G558" i="13"/>
  <c r="G557" i="13"/>
  <c r="G556" i="13"/>
  <c r="G555" i="13"/>
  <c r="G554" i="13"/>
  <c r="G553" i="13"/>
  <c r="G552" i="13"/>
  <c r="G551" i="13"/>
  <c r="G550" i="13"/>
  <c r="G549" i="13"/>
  <c r="G548" i="13"/>
  <c r="G547" i="13"/>
  <c r="G546" i="13"/>
  <c r="G545" i="13"/>
  <c r="G544" i="13"/>
  <c r="G543" i="13"/>
  <c r="G542" i="13"/>
  <c r="G541" i="13"/>
  <c r="G540" i="13"/>
  <c r="G539" i="13"/>
  <c r="G538" i="13"/>
  <c r="G537" i="13"/>
  <c r="G536" i="13"/>
  <c r="G535" i="13"/>
  <c r="G534" i="13"/>
  <c r="G533" i="13"/>
  <c r="G532" i="13"/>
  <c r="G531" i="13"/>
  <c r="G530" i="13"/>
  <c r="G529" i="13"/>
  <c r="G528" i="13"/>
  <c r="G527" i="13"/>
  <c r="G526" i="13"/>
  <c r="G525" i="13"/>
  <c r="G524" i="13"/>
  <c r="G523" i="13"/>
  <c r="G522" i="13"/>
  <c r="G521" i="13"/>
  <c r="G520" i="13"/>
  <c r="G519" i="13"/>
  <c r="G518" i="13"/>
  <c r="G517" i="13"/>
  <c r="G516" i="13"/>
  <c r="G515" i="13"/>
  <c r="G514" i="13"/>
  <c r="G513" i="13"/>
  <c r="G512" i="13"/>
  <c r="G511" i="13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H100" i="13" s="1"/>
  <c r="A2" i="15"/>
  <c r="A1000" i="30"/>
  <c r="A999" i="30"/>
  <c r="A998" i="30"/>
  <c r="A997" i="30"/>
  <c r="A996" i="30"/>
  <c r="A995" i="30"/>
  <c r="A994" i="30"/>
  <c r="A993" i="30"/>
  <c r="A992" i="30"/>
  <c r="A991" i="30"/>
  <c r="A990" i="30"/>
  <c r="A989" i="30"/>
  <c r="A988" i="30"/>
  <c r="A987" i="30"/>
  <c r="A986" i="30"/>
  <c r="A985" i="30"/>
  <c r="A984" i="30"/>
  <c r="A983" i="30"/>
  <c r="A982" i="30"/>
  <c r="A981" i="30"/>
  <c r="A980" i="30"/>
  <c r="A979" i="30"/>
  <c r="A978" i="30"/>
  <c r="A977" i="30"/>
  <c r="A976" i="30"/>
  <c r="A975" i="30"/>
  <c r="A974" i="30"/>
  <c r="A973" i="30"/>
  <c r="A972" i="30"/>
  <c r="A971" i="30"/>
  <c r="A970" i="30"/>
  <c r="A969" i="30"/>
  <c r="A968" i="30"/>
  <c r="A967" i="30"/>
  <c r="A966" i="30"/>
  <c r="A965" i="30"/>
  <c r="A964" i="30"/>
  <c r="A963" i="30"/>
  <c r="A962" i="30"/>
  <c r="A961" i="30"/>
  <c r="A960" i="30"/>
  <c r="A959" i="30"/>
  <c r="A958" i="30"/>
  <c r="A957" i="30"/>
  <c r="A956" i="30"/>
  <c r="A955" i="30"/>
  <c r="A954" i="30"/>
  <c r="A953" i="30"/>
  <c r="A952" i="30"/>
  <c r="A951" i="30"/>
  <c r="A950" i="30"/>
  <c r="A949" i="30"/>
  <c r="A948" i="30"/>
  <c r="A947" i="30"/>
  <c r="A946" i="30"/>
  <c r="A945" i="30"/>
  <c r="A944" i="30"/>
  <c r="A943" i="30"/>
  <c r="A942" i="30"/>
  <c r="A941" i="30"/>
  <c r="A940" i="30"/>
  <c r="A939" i="30"/>
  <c r="A938" i="30"/>
  <c r="A937" i="30"/>
  <c r="A936" i="30"/>
  <c r="A935" i="30"/>
  <c r="A934" i="30"/>
  <c r="A933" i="30"/>
  <c r="A932" i="30"/>
  <c r="A931" i="30"/>
  <c r="A930" i="30"/>
  <c r="A929" i="30"/>
  <c r="A928" i="30"/>
  <c r="A927" i="30"/>
  <c r="A926" i="30"/>
  <c r="A925" i="30"/>
  <c r="A924" i="30"/>
  <c r="A923" i="30"/>
  <c r="A922" i="30"/>
  <c r="A921" i="30"/>
  <c r="A920" i="30"/>
  <c r="A919" i="30"/>
  <c r="A918" i="30"/>
  <c r="A917" i="30"/>
  <c r="A916" i="30"/>
  <c r="A915" i="30"/>
  <c r="A914" i="30"/>
  <c r="A913" i="30"/>
  <c r="A912" i="30"/>
  <c r="A911" i="30"/>
  <c r="A910" i="30"/>
  <c r="A909" i="30"/>
  <c r="A908" i="30"/>
  <c r="A907" i="30"/>
  <c r="A906" i="30"/>
  <c r="A905" i="30"/>
  <c r="A904" i="30"/>
  <c r="A903" i="30"/>
  <c r="A902" i="30"/>
  <c r="A901" i="30"/>
  <c r="A900" i="30"/>
  <c r="A899" i="30"/>
  <c r="A898" i="30"/>
  <c r="A897" i="30"/>
  <c r="A896" i="30"/>
  <c r="A895" i="30"/>
  <c r="A894" i="30"/>
  <c r="A893" i="30"/>
  <c r="A892" i="30"/>
  <c r="A891" i="30"/>
  <c r="A890" i="30"/>
  <c r="A889" i="30"/>
  <c r="A888" i="30"/>
  <c r="A887" i="30"/>
  <c r="A886" i="30"/>
  <c r="A885" i="30"/>
  <c r="A884" i="30"/>
  <c r="A883" i="30"/>
  <c r="A882" i="30"/>
  <c r="A881" i="30"/>
  <c r="A880" i="30"/>
  <c r="A879" i="30"/>
  <c r="A878" i="30"/>
  <c r="A877" i="30"/>
  <c r="A876" i="30"/>
  <c r="A875" i="30"/>
  <c r="A874" i="30"/>
  <c r="A873" i="30"/>
  <c r="A872" i="30"/>
  <c r="A871" i="30"/>
  <c r="A870" i="30"/>
  <c r="A869" i="30"/>
  <c r="A868" i="30"/>
  <c r="A867" i="30"/>
  <c r="A866" i="30"/>
  <c r="A865" i="30"/>
  <c r="A864" i="30"/>
  <c r="A863" i="30"/>
  <c r="A862" i="30"/>
  <c r="A861" i="30"/>
  <c r="A860" i="30"/>
  <c r="A859" i="30"/>
  <c r="A858" i="30"/>
  <c r="A857" i="30"/>
  <c r="A856" i="30"/>
  <c r="A855" i="30"/>
  <c r="A854" i="30"/>
  <c r="A853" i="30"/>
  <c r="A852" i="30"/>
  <c r="A851" i="30"/>
  <c r="A850" i="30"/>
  <c r="A849" i="30"/>
  <c r="A848" i="30"/>
  <c r="A847" i="30"/>
  <c r="A846" i="30"/>
  <c r="A845" i="30"/>
  <c r="A844" i="30"/>
  <c r="A843" i="30"/>
  <c r="A842" i="30"/>
  <c r="A841" i="30"/>
  <c r="A840" i="30"/>
  <c r="A839" i="30"/>
  <c r="A838" i="30"/>
  <c r="A837" i="30"/>
  <c r="A836" i="30"/>
  <c r="A835" i="30"/>
  <c r="A834" i="30"/>
  <c r="A833" i="30"/>
  <c r="A832" i="30"/>
  <c r="A831" i="30"/>
  <c r="A830" i="30"/>
  <c r="A829" i="30"/>
  <c r="A828" i="30"/>
  <c r="A827" i="30"/>
  <c r="A826" i="30"/>
  <c r="A825" i="30"/>
  <c r="A824" i="30"/>
  <c r="A823" i="30"/>
  <c r="A822" i="30"/>
  <c r="A821" i="30"/>
  <c r="A820" i="30"/>
  <c r="A819" i="30"/>
  <c r="A818" i="30"/>
  <c r="A817" i="30"/>
  <c r="A816" i="30"/>
  <c r="A815" i="30"/>
  <c r="A814" i="30"/>
  <c r="A813" i="30"/>
  <c r="A812" i="30"/>
  <c r="A811" i="30"/>
  <c r="A810" i="30"/>
  <c r="A809" i="30"/>
  <c r="A808" i="30"/>
  <c r="A807" i="30"/>
  <c r="A806" i="30"/>
  <c r="A805" i="30"/>
  <c r="A804" i="30"/>
  <c r="A803" i="30"/>
  <c r="A802" i="30"/>
  <c r="A801" i="30"/>
  <c r="A800" i="30"/>
  <c r="A799" i="30"/>
  <c r="A798" i="30"/>
  <c r="A797" i="30"/>
  <c r="A796" i="30"/>
  <c r="A795" i="30"/>
  <c r="A794" i="30"/>
  <c r="A793" i="30"/>
  <c r="A792" i="30"/>
  <c r="A791" i="30"/>
  <c r="A790" i="30"/>
  <c r="A789" i="30"/>
  <c r="A788" i="30"/>
  <c r="A787" i="30"/>
  <c r="A786" i="30"/>
  <c r="A785" i="30"/>
  <c r="A784" i="30"/>
  <c r="A783" i="30"/>
  <c r="A782" i="30"/>
  <c r="A781" i="30"/>
  <c r="A780" i="30"/>
  <c r="A779" i="30"/>
  <c r="A778" i="30"/>
  <c r="A777" i="30"/>
  <c r="A776" i="30"/>
  <c r="A775" i="30"/>
  <c r="A774" i="30"/>
  <c r="A773" i="30"/>
  <c r="A772" i="30"/>
  <c r="A771" i="30"/>
  <c r="A770" i="30"/>
  <c r="A769" i="30"/>
  <c r="A768" i="30"/>
  <c r="A767" i="30"/>
  <c r="A766" i="30"/>
  <c r="A765" i="30"/>
  <c r="A764" i="30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2" i="30"/>
  <c r="G1098" i="14"/>
  <c r="G1097" i="14"/>
  <c r="G1096" i="14"/>
  <c r="G1095" i="14"/>
  <c r="G1094" i="14"/>
  <c r="G1093" i="14"/>
  <c r="G1092" i="14"/>
  <c r="G1091" i="14"/>
  <c r="G1090" i="14"/>
  <c r="G1089" i="14"/>
  <c r="G1088" i="14"/>
  <c r="G1087" i="14"/>
  <c r="G1086" i="14"/>
  <c r="G1085" i="14"/>
  <c r="G1084" i="14"/>
  <c r="G1083" i="14"/>
  <c r="G1082" i="14"/>
  <c r="G1081" i="14"/>
  <c r="G1080" i="14"/>
  <c r="G1079" i="14"/>
  <c r="G1078" i="14"/>
  <c r="G1077" i="14"/>
  <c r="G1076" i="14"/>
  <c r="G1075" i="14"/>
  <c r="G1074" i="14"/>
  <c r="G1073" i="14"/>
  <c r="G1072" i="14"/>
  <c r="G1071" i="14"/>
  <c r="G1070" i="14"/>
  <c r="G1069" i="14"/>
  <c r="G1068" i="14"/>
  <c r="G1067" i="14"/>
  <c r="G1066" i="14"/>
  <c r="G1065" i="14"/>
  <c r="G1064" i="14"/>
  <c r="G1063" i="14"/>
  <c r="G1062" i="14"/>
  <c r="G1061" i="14"/>
  <c r="G1060" i="14"/>
  <c r="G1059" i="14"/>
  <c r="G1058" i="14"/>
  <c r="G1057" i="14"/>
  <c r="G1056" i="14"/>
  <c r="G1055" i="14"/>
  <c r="G1054" i="14"/>
  <c r="G1053" i="14"/>
  <c r="G1052" i="14"/>
  <c r="G1051" i="14"/>
  <c r="G1050" i="14"/>
  <c r="G1049" i="14"/>
  <c r="G1048" i="14"/>
  <c r="G1047" i="14"/>
  <c r="G1046" i="14"/>
  <c r="G1045" i="14"/>
  <c r="G1044" i="14"/>
  <c r="G1043" i="14"/>
  <c r="G1042" i="14"/>
  <c r="G1041" i="14"/>
  <c r="G1040" i="14"/>
  <c r="G1039" i="14"/>
  <c r="G1038" i="14"/>
  <c r="G1037" i="14"/>
  <c r="G1036" i="14"/>
  <c r="G1035" i="14"/>
  <c r="G1034" i="14"/>
  <c r="G1033" i="14"/>
  <c r="G1032" i="14"/>
  <c r="G1031" i="14"/>
  <c r="G1030" i="14"/>
  <c r="G1029" i="14"/>
  <c r="G1028" i="14"/>
  <c r="G1027" i="14"/>
  <c r="G1026" i="14"/>
  <c r="G1025" i="14"/>
  <c r="G1024" i="14"/>
  <c r="G1023" i="14"/>
  <c r="G1022" i="14"/>
  <c r="G1021" i="14"/>
  <c r="G1020" i="14"/>
  <c r="G1019" i="14"/>
  <c r="G1018" i="14"/>
  <c r="G1017" i="14"/>
  <c r="G1016" i="14"/>
  <c r="G1015" i="14"/>
  <c r="G1014" i="14"/>
  <c r="G1013" i="14"/>
  <c r="G1012" i="14"/>
  <c r="G1011" i="14"/>
  <c r="G1010" i="14"/>
  <c r="G1009" i="14"/>
  <c r="G1008" i="14"/>
  <c r="G1007" i="14"/>
  <c r="G1006" i="14"/>
  <c r="G1005" i="14"/>
  <c r="G1004" i="14"/>
  <c r="G1003" i="14"/>
  <c r="G1002" i="14"/>
  <c r="G1001" i="14"/>
  <c r="G1000" i="14"/>
  <c r="G999" i="14"/>
  <c r="G998" i="14"/>
  <c r="G997" i="14"/>
  <c r="G996" i="14"/>
  <c r="G995" i="14"/>
  <c r="G994" i="14"/>
  <c r="G993" i="14"/>
  <c r="G992" i="14"/>
  <c r="G991" i="14"/>
  <c r="G990" i="14"/>
  <c r="G989" i="14"/>
  <c r="G988" i="14"/>
  <c r="G987" i="14"/>
  <c r="G986" i="14"/>
  <c r="G985" i="14"/>
  <c r="G984" i="14"/>
  <c r="G983" i="14"/>
  <c r="G982" i="14"/>
  <c r="G981" i="14"/>
  <c r="G980" i="14"/>
  <c r="G979" i="14"/>
  <c r="G978" i="14"/>
  <c r="G977" i="14"/>
  <c r="G976" i="14"/>
  <c r="G975" i="14"/>
  <c r="G974" i="14"/>
  <c r="G973" i="14"/>
  <c r="G972" i="14"/>
  <c r="G971" i="14"/>
  <c r="G970" i="14"/>
  <c r="G969" i="14"/>
  <c r="G968" i="14"/>
  <c r="G967" i="14"/>
  <c r="G966" i="14"/>
  <c r="G965" i="14"/>
  <c r="G964" i="14"/>
  <c r="G963" i="14"/>
  <c r="G962" i="14"/>
  <c r="G961" i="14"/>
  <c r="G960" i="14"/>
  <c r="G959" i="14"/>
  <c r="G958" i="14"/>
  <c r="G957" i="14"/>
  <c r="G956" i="14"/>
  <c r="G955" i="14"/>
  <c r="G954" i="14"/>
  <c r="G953" i="14"/>
  <c r="G952" i="14"/>
  <c r="G951" i="14"/>
  <c r="G950" i="14"/>
  <c r="G949" i="14"/>
  <c r="G948" i="14"/>
  <c r="G947" i="14"/>
  <c r="G946" i="14"/>
  <c r="G945" i="14"/>
  <c r="G944" i="14"/>
  <c r="G943" i="14"/>
  <c r="G942" i="14"/>
  <c r="G941" i="14"/>
  <c r="G940" i="14"/>
  <c r="G939" i="14"/>
  <c r="G938" i="14"/>
  <c r="G937" i="14"/>
  <c r="G936" i="14"/>
  <c r="G935" i="14"/>
  <c r="G934" i="14"/>
  <c r="G933" i="14"/>
  <c r="G932" i="14"/>
  <c r="G931" i="14"/>
  <c r="G930" i="14"/>
  <c r="G929" i="14"/>
  <c r="G928" i="14"/>
  <c r="G927" i="14"/>
  <c r="G926" i="14"/>
  <c r="G925" i="14"/>
  <c r="G924" i="14"/>
  <c r="G923" i="14"/>
  <c r="G922" i="14"/>
  <c r="G921" i="14"/>
  <c r="G920" i="14"/>
  <c r="G919" i="14"/>
  <c r="G918" i="14"/>
  <c r="G917" i="14"/>
  <c r="G916" i="14"/>
  <c r="G915" i="14"/>
  <c r="G914" i="14"/>
  <c r="G913" i="14"/>
  <c r="G912" i="14"/>
  <c r="G911" i="14"/>
  <c r="G910" i="14"/>
  <c r="G909" i="14"/>
  <c r="G908" i="14"/>
  <c r="G907" i="14"/>
  <c r="G906" i="14"/>
  <c r="G905" i="14"/>
  <c r="G904" i="14"/>
  <c r="G903" i="14"/>
  <c r="G902" i="14"/>
  <c r="G901" i="14"/>
  <c r="G900" i="14"/>
  <c r="G899" i="14"/>
  <c r="G898" i="14"/>
  <c r="G897" i="14"/>
  <c r="G896" i="14"/>
  <c r="G895" i="14"/>
  <c r="G894" i="14"/>
  <c r="G893" i="14"/>
  <c r="G892" i="14"/>
  <c r="G891" i="14"/>
  <c r="G890" i="14"/>
  <c r="G889" i="14"/>
  <c r="G888" i="14"/>
  <c r="G887" i="14"/>
  <c r="G886" i="14"/>
  <c r="G885" i="14"/>
  <c r="G884" i="14"/>
  <c r="G883" i="14"/>
  <c r="G882" i="14"/>
  <c r="G881" i="14"/>
  <c r="G880" i="14"/>
  <c r="G879" i="14"/>
  <c r="G878" i="14"/>
  <c r="G877" i="14"/>
  <c r="G876" i="14"/>
  <c r="G875" i="14"/>
  <c r="G874" i="14"/>
  <c r="G873" i="14"/>
  <c r="G872" i="14"/>
  <c r="G871" i="14"/>
  <c r="G870" i="14"/>
  <c r="G869" i="14"/>
  <c r="G868" i="14"/>
  <c r="G867" i="14"/>
  <c r="G866" i="14"/>
  <c r="G865" i="14"/>
  <c r="G864" i="14"/>
  <c r="G863" i="14"/>
  <c r="G862" i="14"/>
  <c r="G861" i="14"/>
  <c r="G860" i="14"/>
  <c r="G859" i="14"/>
  <c r="G858" i="14"/>
  <c r="G857" i="14"/>
  <c r="G856" i="14"/>
  <c r="G855" i="14"/>
  <c r="G854" i="14"/>
  <c r="G853" i="14"/>
  <c r="G852" i="14"/>
  <c r="G851" i="14"/>
  <c r="G850" i="14"/>
  <c r="G849" i="14"/>
  <c r="G848" i="14"/>
  <c r="G847" i="14"/>
  <c r="G846" i="14"/>
  <c r="G845" i="14"/>
  <c r="G844" i="14"/>
  <c r="G843" i="14"/>
  <c r="G842" i="14"/>
  <c r="G841" i="14"/>
  <c r="G840" i="14"/>
  <c r="G839" i="14"/>
  <c r="G838" i="14"/>
  <c r="G837" i="14"/>
  <c r="G836" i="14"/>
  <c r="G835" i="14"/>
  <c r="G834" i="14"/>
  <c r="G833" i="14"/>
  <c r="G832" i="14"/>
  <c r="G831" i="14"/>
  <c r="G830" i="14"/>
  <c r="G829" i="14"/>
  <c r="G828" i="14"/>
  <c r="G827" i="14"/>
  <c r="G826" i="14"/>
  <c r="G825" i="14"/>
  <c r="G824" i="14"/>
  <c r="G823" i="14"/>
  <c r="G822" i="14"/>
  <c r="G821" i="14"/>
  <c r="G820" i="14"/>
  <c r="G819" i="14"/>
  <c r="G818" i="14"/>
  <c r="G817" i="14"/>
  <c r="G816" i="14"/>
  <c r="G815" i="14"/>
  <c r="G814" i="14"/>
  <c r="G813" i="14"/>
  <c r="G812" i="14"/>
  <c r="G811" i="14"/>
  <c r="G810" i="14"/>
  <c r="G809" i="14"/>
  <c r="G808" i="14"/>
  <c r="G807" i="14"/>
  <c r="G806" i="14"/>
  <c r="G805" i="14"/>
  <c r="G804" i="14"/>
  <c r="G803" i="14"/>
  <c r="G802" i="14"/>
  <c r="G801" i="14"/>
  <c r="G800" i="14"/>
  <c r="G799" i="14"/>
  <c r="G798" i="14"/>
  <c r="G797" i="14"/>
  <c r="G796" i="14"/>
  <c r="G795" i="14"/>
  <c r="G794" i="14"/>
  <c r="G793" i="14"/>
  <c r="G792" i="14"/>
  <c r="G791" i="14"/>
  <c r="G790" i="14"/>
  <c r="G789" i="14"/>
  <c r="G788" i="14"/>
  <c r="G787" i="14"/>
  <c r="G786" i="14"/>
  <c r="G785" i="14"/>
  <c r="G784" i="14"/>
  <c r="G783" i="14"/>
  <c r="G782" i="14"/>
  <c r="G781" i="14"/>
  <c r="G780" i="14"/>
  <c r="G779" i="14"/>
  <c r="G778" i="14"/>
  <c r="G777" i="14"/>
  <c r="G776" i="14"/>
  <c r="G775" i="14"/>
  <c r="G774" i="14"/>
  <c r="G773" i="14"/>
  <c r="G772" i="14"/>
  <c r="G771" i="14"/>
  <c r="G770" i="14"/>
  <c r="G769" i="14"/>
  <c r="G768" i="14"/>
  <c r="G767" i="14"/>
  <c r="G766" i="14"/>
  <c r="G765" i="14"/>
  <c r="G764" i="14"/>
  <c r="G763" i="14"/>
  <c r="G762" i="14"/>
  <c r="G761" i="14"/>
  <c r="G760" i="14"/>
  <c r="G759" i="14"/>
  <c r="G758" i="14"/>
  <c r="G757" i="14"/>
  <c r="G756" i="14"/>
  <c r="G755" i="14"/>
  <c r="G754" i="14"/>
  <c r="G753" i="14"/>
  <c r="G752" i="14"/>
  <c r="G751" i="14"/>
  <c r="G750" i="14"/>
  <c r="G749" i="14"/>
  <c r="G748" i="14"/>
  <c r="G747" i="14"/>
  <c r="G746" i="14"/>
  <c r="G745" i="14"/>
  <c r="G744" i="14"/>
  <c r="G743" i="14"/>
  <c r="G742" i="14"/>
  <c r="G741" i="14"/>
  <c r="G740" i="14"/>
  <c r="G739" i="14"/>
  <c r="G738" i="14"/>
  <c r="G737" i="14"/>
  <c r="G736" i="14"/>
  <c r="G735" i="14"/>
  <c r="G734" i="14"/>
  <c r="G733" i="14"/>
  <c r="G732" i="14"/>
  <c r="G731" i="14"/>
  <c r="G730" i="14"/>
  <c r="G729" i="14"/>
  <c r="G728" i="14"/>
  <c r="G727" i="14"/>
  <c r="G726" i="14"/>
  <c r="G725" i="14"/>
  <c r="G724" i="14"/>
  <c r="G723" i="14"/>
  <c r="G722" i="14"/>
  <c r="G721" i="14"/>
  <c r="G720" i="14"/>
  <c r="G719" i="14"/>
  <c r="G718" i="14"/>
  <c r="G717" i="14"/>
  <c r="G716" i="14"/>
  <c r="G715" i="14"/>
  <c r="G714" i="14"/>
  <c r="G713" i="14"/>
  <c r="G712" i="14"/>
  <c r="G711" i="14"/>
  <c r="G710" i="14"/>
  <c r="G709" i="14"/>
  <c r="G708" i="14"/>
  <c r="G707" i="14"/>
  <c r="G706" i="14"/>
  <c r="G705" i="14"/>
  <c r="G704" i="14"/>
  <c r="G703" i="14"/>
  <c r="G702" i="14"/>
  <c r="G701" i="14"/>
  <c r="G700" i="14"/>
  <c r="G699" i="14"/>
  <c r="G698" i="14"/>
  <c r="G697" i="14"/>
  <c r="G696" i="14"/>
  <c r="G695" i="14"/>
  <c r="G694" i="14"/>
  <c r="G693" i="14"/>
  <c r="G692" i="14"/>
  <c r="G691" i="14"/>
  <c r="G690" i="14"/>
  <c r="G689" i="14"/>
  <c r="G688" i="14"/>
  <c r="G687" i="14"/>
  <c r="G686" i="14"/>
  <c r="G685" i="14"/>
  <c r="G684" i="14"/>
  <c r="G683" i="14"/>
  <c r="G682" i="14"/>
  <c r="G681" i="14"/>
  <c r="G680" i="14"/>
  <c r="G679" i="14"/>
  <c r="G678" i="14"/>
  <c r="G677" i="14"/>
  <c r="G676" i="14"/>
  <c r="G675" i="14"/>
  <c r="G674" i="14"/>
  <c r="G673" i="14"/>
  <c r="G672" i="14"/>
  <c r="G671" i="14"/>
  <c r="G670" i="14"/>
  <c r="G669" i="14"/>
  <c r="G668" i="14"/>
  <c r="G667" i="14"/>
  <c r="G666" i="14"/>
  <c r="G665" i="14"/>
  <c r="G664" i="14"/>
  <c r="G663" i="14"/>
  <c r="G662" i="14"/>
  <c r="G661" i="14"/>
  <c r="G660" i="14"/>
  <c r="G659" i="14"/>
  <c r="G658" i="14"/>
  <c r="G657" i="14"/>
  <c r="G656" i="14"/>
  <c r="G655" i="14"/>
  <c r="G654" i="14"/>
  <c r="G653" i="14"/>
  <c r="G652" i="14"/>
  <c r="G651" i="14"/>
  <c r="G650" i="14"/>
  <c r="G649" i="14"/>
  <c r="G648" i="14"/>
  <c r="G647" i="14"/>
  <c r="G646" i="14"/>
  <c r="G645" i="14"/>
  <c r="G644" i="14"/>
  <c r="G643" i="14"/>
  <c r="G642" i="14"/>
  <c r="G641" i="14"/>
  <c r="G640" i="14"/>
  <c r="G639" i="14"/>
  <c r="G638" i="14"/>
  <c r="G637" i="14"/>
  <c r="G636" i="14"/>
  <c r="G635" i="14"/>
  <c r="G634" i="14"/>
  <c r="G633" i="14"/>
  <c r="G632" i="14"/>
  <c r="G631" i="14"/>
  <c r="G630" i="14"/>
  <c r="G629" i="14"/>
  <c r="G628" i="14"/>
  <c r="G627" i="14"/>
  <c r="G626" i="14"/>
  <c r="G625" i="14"/>
  <c r="G624" i="14"/>
  <c r="G623" i="14"/>
  <c r="G622" i="14"/>
  <c r="G621" i="14"/>
  <c r="G620" i="14"/>
  <c r="G619" i="14"/>
  <c r="G618" i="14"/>
  <c r="G617" i="14"/>
  <c r="G616" i="14"/>
  <c r="G615" i="14"/>
  <c r="G614" i="14"/>
  <c r="G613" i="14"/>
  <c r="G612" i="14"/>
  <c r="G611" i="14"/>
  <c r="G610" i="14"/>
  <c r="G609" i="14"/>
  <c r="G608" i="14"/>
  <c r="G607" i="14"/>
  <c r="G606" i="14"/>
  <c r="G605" i="14"/>
  <c r="G604" i="14"/>
  <c r="G603" i="14"/>
  <c r="G602" i="14"/>
  <c r="G601" i="14"/>
  <c r="G600" i="14"/>
  <c r="G599" i="14"/>
  <c r="G598" i="14"/>
  <c r="G597" i="14"/>
  <c r="G596" i="14"/>
  <c r="G595" i="14"/>
  <c r="G594" i="14"/>
  <c r="G593" i="14"/>
  <c r="G592" i="14"/>
  <c r="G591" i="14"/>
  <c r="G590" i="14"/>
  <c r="G589" i="14"/>
  <c r="G588" i="14"/>
  <c r="G587" i="14"/>
  <c r="G586" i="14"/>
  <c r="G585" i="14"/>
  <c r="G584" i="14"/>
  <c r="G583" i="14"/>
  <c r="G582" i="14"/>
  <c r="G581" i="14"/>
  <c r="G580" i="14"/>
  <c r="G579" i="14"/>
  <c r="G578" i="14"/>
  <c r="G577" i="14"/>
  <c r="G576" i="14"/>
  <c r="G575" i="14"/>
  <c r="G574" i="14"/>
  <c r="G573" i="14"/>
  <c r="G572" i="14"/>
  <c r="G571" i="14"/>
  <c r="G570" i="14"/>
  <c r="G569" i="14"/>
  <c r="G568" i="14"/>
  <c r="G567" i="14"/>
  <c r="G566" i="14"/>
  <c r="G565" i="14"/>
  <c r="G564" i="14"/>
  <c r="G563" i="14"/>
  <c r="G562" i="14"/>
  <c r="G561" i="14"/>
  <c r="G560" i="14"/>
  <c r="G559" i="14"/>
  <c r="G558" i="14"/>
  <c r="G557" i="14"/>
  <c r="G556" i="14"/>
  <c r="G555" i="14"/>
  <c r="G554" i="14"/>
  <c r="G553" i="14"/>
  <c r="G552" i="14"/>
  <c r="G551" i="14"/>
  <c r="G550" i="14"/>
  <c r="G549" i="14"/>
  <c r="G548" i="14"/>
  <c r="G547" i="14"/>
  <c r="G546" i="14"/>
  <c r="G545" i="14"/>
  <c r="G544" i="14"/>
  <c r="G543" i="14"/>
  <c r="G542" i="14"/>
  <c r="G541" i="14"/>
  <c r="G540" i="14"/>
  <c r="G539" i="14"/>
  <c r="G538" i="14"/>
  <c r="G537" i="14"/>
  <c r="G536" i="14"/>
  <c r="G535" i="14"/>
  <c r="G534" i="14"/>
  <c r="G533" i="14"/>
  <c r="G532" i="14"/>
  <c r="G531" i="14"/>
  <c r="G530" i="14"/>
  <c r="G529" i="14"/>
  <c r="G528" i="14"/>
  <c r="G527" i="14"/>
  <c r="G526" i="14"/>
  <c r="G525" i="14"/>
  <c r="G524" i="14"/>
  <c r="G523" i="14"/>
  <c r="G522" i="14"/>
  <c r="G521" i="14"/>
  <c r="G520" i="14"/>
  <c r="G519" i="14"/>
  <c r="G518" i="14"/>
  <c r="G517" i="14"/>
  <c r="G516" i="14"/>
  <c r="G515" i="14"/>
  <c r="G514" i="14"/>
  <c r="G513" i="14"/>
  <c r="G512" i="14"/>
  <c r="G511" i="14"/>
  <c r="G510" i="14"/>
  <c r="G509" i="14"/>
  <c r="G508" i="14"/>
  <c r="G507" i="14"/>
  <c r="G506" i="14"/>
  <c r="G505" i="14"/>
  <c r="G504" i="14"/>
  <c r="G503" i="14"/>
  <c r="G502" i="14"/>
  <c r="G501" i="14"/>
  <c r="G500" i="14"/>
  <c r="G499" i="14"/>
  <c r="G498" i="14"/>
  <c r="G497" i="14"/>
  <c r="G496" i="14"/>
  <c r="G495" i="14"/>
  <c r="G494" i="14"/>
  <c r="G493" i="14"/>
  <c r="G492" i="14"/>
  <c r="G491" i="14"/>
  <c r="G490" i="14"/>
  <c r="G489" i="14"/>
  <c r="G488" i="14"/>
  <c r="G487" i="14"/>
  <c r="G486" i="14"/>
  <c r="G485" i="14"/>
  <c r="G484" i="14"/>
  <c r="G483" i="14"/>
  <c r="G482" i="14"/>
  <c r="G481" i="14"/>
  <c r="G480" i="14"/>
  <c r="G479" i="14"/>
  <c r="G478" i="14"/>
  <c r="G477" i="14"/>
  <c r="G476" i="14"/>
  <c r="G475" i="14"/>
  <c r="G474" i="14"/>
  <c r="G473" i="14"/>
  <c r="G472" i="14"/>
  <c r="G471" i="14"/>
  <c r="G470" i="14"/>
  <c r="G469" i="14"/>
  <c r="G468" i="14"/>
  <c r="G467" i="14"/>
  <c r="G466" i="14"/>
  <c r="G465" i="14"/>
  <c r="G464" i="14"/>
  <c r="G463" i="14"/>
  <c r="G462" i="14"/>
  <c r="G461" i="14"/>
  <c r="G460" i="14"/>
  <c r="G459" i="14"/>
  <c r="G458" i="14"/>
  <c r="G457" i="14"/>
  <c r="G456" i="14"/>
  <c r="G455" i="14"/>
  <c r="G454" i="14"/>
  <c r="G453" i="14"/>
  <c r="G452" i="14"/>
  <c r="G451" i="14"/>
  <c r="G450" i="14"/>
  <c r="G449" i="14"/>
  <c r="G448" i="14"/>
  <c r="G447" i="14"/>
  <c r="G446" i="14"/>
  <c r="G445" i="14"/>
  <c r="G444" i="14"/>
  <c r="G443" i="14"/>
  <c r="G442" i="14"/>
  <c r="G441" i="14"/>
  <c r="G440" i="14"/>
  <c r="G439" i="14"/>
  <c r="G438" i="14"/>
  <c r="G437" i="14"/>
  <c r="G436" i="14"/>
  <c r="G435" i="14"/>
  <c r="G434" i="14"/>
  <c r="G433" i="14"/>
  <c r="G432" i="14"/>
  <c r="G431" i="14"/>
  <c r="G430" i="14"/>
  <c r="G429" i="14"/>
  <c r="G428" i="14"/>
  <c r="G427" i="14"/>
  <c r="G426" i="14"/>
  <c r="G425" i="14"/>
  <c r="G424" i="14"/>
  <c r="G423" i="14"/>
  <c r="G422" i="14"/>
  <c r="G421" i="14"/>
  <c r="G420" i="14"/>
  <c r="G419" i="14"/>
  <c r="G418" i="14"/>
  <c r="G417" i="14"/>
  <c r="G416" i="14"/>
  <c r="G415" i="14"/>
  <c r="G414" i="14"/>
  <c r="G413" i="14"/>
  <c r="G412" i="14"/>
  <c r="G411" i="14"/>
  <c r="G410" i="14"/>
  <c r="G409" i="14"/>
  <c r="G408" i="14"/>
  <c r="G407" i="14"/>
  <c r="G406" i="14"/>
  <c r="G405" i="14"/>
  <c r="G404" i="14"/>
  <c r="G403" i="14"/>
  <c r="G402" i="14"/>
  <c r="G401" i="14"/>
  <c r="G400" i="14"/>
  <c r="G399" i="14"/>
  <c r="G398" i="14"/>
  <c r="G397" i="14"/>
  <c r="G396" i="14"/>
  <c r="G395" i="14"/>
  <c r="G394" i="14"/>
  <c r="G393" i="14"/>
  <c r="G392" i="14"/>
  <c r="G391" i="14"/>
  <c r="G390" i="14"/>
  <c r="G389" i="14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A2" i="14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3" i="29"/>
  <c r="CM13" i="16" l="1"/>
  <c r="CJ17" i="16"/>
  <c r="CJ18" i="16" s="1"/>
  <c r="CJ20" i="16"/>
  <c r="CJ21" i="16" s="1"/>
  <c r="CJ22" i="16" s="1"/>
  <c r="CJ19" i="16"/>
  <c r="CG15" i="16"/>
  <c r="CG16" i="16"/>
  <c r="CG17" i="16" s="1"/>
  <c r="CG18" i="16" s="1"/>
  <c r="CG19" i="16" s="1"/>
  <c r="CG20" i="16" s="1"/>
  <c r="CG21" i="16" s="1"/>
  <c r="CG22" i="16" s="1"/>
  <c r="CG23" i="16" s="1"/>
  <c r="CG24" i="16" s="1"/>
  <c r="CG25" i="16" s="1"/>
  <c r="CG26" i="16" s="1"/>
  <c r="CG27" i="16" s="1"/>
  <c r="CG28" i="16" s="1"/>
  <c r="CG29" i="16" s="1"/>
  <c r="CG30" i="16" s="1"/>
  <c r="CG31" i="16" s="1"/>
  <c r="CG32" i="16" s="1"/>
  <c r="CG33" i="16" s="1"/>
  <c r="CG34" i="16" s="1"/>
  <c r="CG35" i="16" s="1"/>
  <c r="CG36" i="16" s="1"/>
  <c r="CG37" i="16" s="1"/>
  <c r="CG38" i="16" s="1"/>
  <c r="CG39" i="16" s="1"/>
  <c r="CG40" i="16" s="1"/>
  <c r="CG41" i="16" s="1"/>
  <c r="CG42" i="16" s="1"/>
  <c r="CG43" i="16" s="1"/>
  <c r="CG44" i="16" s="1"/>
  <c r="CG45" i="16" s="1"/>
  <c r="CG46" i="16" s="1"/>
  <c r="CG47" i="16" s="1"/>
  <c r="CG48" i="16" s="1"/>
  <c r="CG49" i="16" s="1"/>
  <c r="CG50" i="16" s="1"/>
  <c r="CG51" i="16" s="1"/>
  <c r="CG52" i="16" s="1"/>
  <c r="CG53" i="16" s="1"/>
  <c r="CG54" i="16" s="1"/>
  <c r="CG55" i="16" s="1"/>
  <c r="CG56" i="16" s="1"/>
  <c r="CG57" i="16" s="1"/>
  <c r="CG58" i="16" s="1"/>
  <c r="CG59" i="16" s="1"/>
  <c r="CG60" i="16" s="1"/>
  <c r="CG61" i="16" s="1"/>
  <c r="CG62" i="16" s="1"/>
  <c r="CG63" i="16" s="1"/>
  <c r="CG64" i="16" s="1"/>
  <c r="CG65" i="16" s="1"/>
  <c r="CG66" i="16" s="1"/>
  <c r="CG67" i="16" s="1"/>
  <c r="CG68" i="16" s="1"/>
  <c r="CG69" i="16" s="1"/>
  <c r="CG70" i="16" s="1"/>
  <c r="CG71" i="16" s="1"/>
  <c r="CG72" i="16" s="1"/>
  <c r="CG73" i="16" s="1"/>
  <c r="CG74" i="16" s="1"/>
  <c r="CG75" i="16" s="1"/>
  <c r="CG76" i="16" s="1"/>
  <c r="CG77" i="16" s="1"/>
  <c r="CG78" i="16" s="1"/>
  <c r="CG79" i="16" s="1"/>
  <c r="CG80" i="16" s="1"/>
  <c r="CG81" i="16" s="1"/>
  <c r="CG82" i="16" s="1"/>
  <c r="CG83" i="16" s="1"/>
  <c r="CG84" i="16" s="1"/>
  <c r="CG85" i="16" s="1"/>
  <c r="CG86" i="16" s="1"/>
  <c r="CG87" i="16" s="1"/>
  <c r="CG88" i="16" s="1"/>
  <c r="CG89" i="16" s="1"/>
  <c r="CG90" i="16" s="1"/>
  <c r="CG91" i="16" s="1"/>
  <c r="CG92" i="16" s="1"/>
  <c r="CG93" i="16" s="1"/>
  <c r="CG94" i="16" s="1"/>
  <c r="CG95" i="16" s="1"/>
  <c r="CG96" i="16" s="1"/>
  <c r="CG97" i="16" s="1"/>
  <c r="CG98" i="16" s="1"/>
  <c r="CG99" i="16" s="1"/>
  <c r="CG100" i="16" s="1"/>
  <c r="CG101" i="16" s="1"/>
  <c r="CG102" i="16" s="1"/>
  <c r="CG103" i="16" s="1"/>
  <c r="CG104" i="16" s="1"/>
  <c r="CG105" i="16" s="1"/>
  <c r="CG106" i="16" s="1"/>
  <c r="CG107" i="16" s="1"/>
  <c r="CG108" i="16" s="1"/>
  <c r="CG109" i="16" s="1"/>
  <c r="CG110" i="16" s="1"/>
  <c r="CG111" i="16" s="1"/>
  <c r="CG112" i="16" s="1"/>
  <c r="CG113" i="16" s="1"/>
  <c r="CG114" i="16" s="1"/>
  <c r="CG115" i="16" s="1"/>
  <c r="CG116" i="16" s="1"/>
  <c r="CG117" i="16" s="1"/>
  <c r="CG118" i="16" s="1"/>
  <c r="CG119" i="16" s="1"/>
  <c r="CG120" i="16" s="1"/>
  <c r="CG121" i="16" s="1"/>
  <c r="CG122" i="16" s="1"/>
  <c r="CG123" i="16" s="1"/>
  <c r="CG124" i="16" s="1"/>
  <c r="CG125" i="16" s="1"/>
  <c r="CG126" i="16" s="1"/>
  <c r="CG127" i="16" s="1"/>
  <c r="CG128" i="16" s="1"/>
  <c r="CG129" i="16" s="1"/>
  <c r="CG130" i="16" s="1"/>
  <c r="CG131" i="16" s="1"/>
  <c r="CG132" i="16" s="1"/>
  <c r="CG133" i="16" s="1"/>
  <c r="CG134" i="16" s="1"/>
  <c r="CG135" i="16" s="1"/>
  <c r="CG136" i="16" s="1"/>
  <c r="CG137" i="16" s="1"/>
  <c r="CG138" i="16" s="1"/>
  <c r="CG139" i="16" s="1"/>
  <c r="CG140" i="16" s="1"/>
  <c r="CG141" i="16" s="1"/>
  <c r="CG142" i="16" s="1"/>
  <c r="CG143" i="16" s="1"/>
  <c r="CG144" i="16" s="1"/>
  <c r="CG145" i="16" s="1"/>
  <c r="CG146" i="16" s="1"/>
  <c r="CG147" i="16" s="1"/>
  <c r="CG148" i="16" s="1"/>
  <c r="CG149" i="16" s="1"/>
  <c r="CG150" i="16" s="1"/>
  <c r="CG151" i="16" s="1"/>
  <c r="CG152" i="16" s="1"/>
  <c r="CG153" i="16" s="1"/>
  <c r="CG154" i="16" s="1"/>
  <c r="CG155" i="16" s="1"/>
  <c r="CG156" i="16" s="1"/>
  <c r="CG157" i="16" s="1"/>
  <c r="CG158" i="16" s="1"/>
  <c r="CG159" i="16" s="1"/>
  <c r="CG160" i="16" s="1"/>
  <c r="CG161" i="16" s="1"/>
  <c r="CG162" i="16" s="1"/>
  <c r="CG163" i="16" s="1"/>
  <c r="CG164" i="16" s="1"/>
  <c r="CG165" i="16" s="1"/>
  <c r="CG166" i="16" s="1"/>
  <c r="CG167" i="16" s="1"/>
  <c r="CG168" i="16" s="1"/>
  <c r="CG169" i="16" s="1"/>
  <c r="CG170" i="16" s="1"/>
  <c r="CG171" i="16" s="1"/>
  <c r="CG172" i="16" s="1"/>
  <c r="CG173" i="16" s="1"/>
  <c r="CG174" i="16" s="1"/>
  <c r="CG175" i="16" s="1"/>
  <c r="CG176" i="16" s="1"/>
  <c r="CG177" i="16" s="1"/>
  <c r="CG178" i="16" s="1"/>
  <c r="CG179" i="16" s="1"/>
  <c r="CG180" i="16" s="1"/>
  <c r="CG181" i="16" s="1"/>
  <c r="CG182" i="16" s="1"/>
  <c r="CG183" i="16" s="1"/>
  <c r="CG184" i="16" s="1"/>
  <c r="CG185" i="16" s="1"/>
  <c r="CG186" i="16" s="1"/>
  <c r="CG187" i="16" s="1"/>
  <c r="CG188" i="16" s="1"/>
  <c r="CG189" i="16" s="1"/>
  <c r="CG190" i="16" s="1"/>
  <c r="CG191" i="16" s="1"/>
  <c r="CG192" i="16" s="1"/>
  <c r="CG193" i="16" s="1"/>
  <c r="CG194" i="16" s="1"/>
  <c r="CG195" i="16" s="1"/>
  <c r="CG196" i="16" s="1"/>
  <c r="CG197" i="16" s="1"/>
  <c r="CG198" i="16" s="1"/>
  <c r="CG199" i="16" s="1"/>
  <c r="CG200" i="16" s="1"/>
  <c r="CG201" i="16" s="1"/>
  <c r="CG202" i="16" s="1"/>
  <c r="CG203" i="16" s="1"/>
  <c r="CG204" i="16" s="1"/>
  <c r="CG205" i="16" s="1"/>
  <c r="CG206" i="16" s="1"/>
  <c r="CG207" i="16" s="1"/>
  <c r="CG208" i="16" s="1"/>
  <c r="CG209" i="16" s="1"/>
  <c r="CG210" i="16" s="1"/>
  <c r="CG211" i="16" s="1"/>
  <c r="CG212" i="16" s="1"/>
  <c r="CG213" i="16" s="1"/>
  <c r="CG214" i="16" s="1"/>
  <c r="CG215" i="16" s="1"/>
  <c r="CD18" i="16"/>
  <c r="CA13" i="16"/>
  <c r="BX14" i="16"/>
  <c r="BX15" i="16" s="1"/>
  <c r="BX16" i="16" s="1"/>
  <c r="BU24" i="16"/>
  <c r="BU25" i="16" s="1"/>
  <c r="BU26" i="16" s="1"/>
  <c r="BU27" i="16" s="1"/>
  <c r="BU28" i="16" s="1"/>
  <c r="BU29" i="16" s="1"/>
  <c r="BU30" i="16" s="1"/>
  <c r="BU31" i="16" s="1"/>
  <c r="BU32" i="16" s="1"/>
  <c r="BU33" i="16" s="1"/>
  <c r="BU34" i="16" s="1"/>
  <c r="BU35" i="16" s="1"/>
  <c r="BU36" i="16" s="1"/>
  <c r="BU37" i="16" s="1"/>
  <c r="BU38" i="16" s="1"/>
  <c r="BU39" i="16" s="1"/>
  <c r="BU40" i="16" s="1"/>
  <c r="BU41" i="16" s="1"/>
  <c r="BU42" i="16" s="1"/>
  <c r="BU43" i="16" s="1"/>
  <c r="BU44" i="16" s="1"/>
  <c r="BU45" i="16" s="1"/>
  <c r="BU46" i="16" s="1"/>
  <c r="BU47" i="16" s="1"/>
  <c r="BU48" i="16" s="1"/>
  <c r="BU49" i="16" s="1"/>
  <c r="BU50" i="16" s="1"/>
  <c r="BU51" i="16" s="1"/>
  <c r="BU52" i="16" s="1"/>
  <c r="BU53" i="16" s="1"/>
  <c r="BU54" i="16" s="1"/>
  <c r="BU55" i="16" s="1"/>
  <c r="BU56" i="16" s="1"/>
  <c r="BU57" i="16" s="1"/>
  <c r="BU58" i="16" s="1"/>
  <c r="BU59" i="16" s="1"/>
  <c r="BU60" i="16" s="1"/>
  <c r="BU61" i="16" s="1"/>
  <c r="BU62" i="16" s="1"/>
  <c r="BU63" i="16" s="1"/>
  <c r="BU64" i="16" s="1"/>
  <c r="BU65" i="16" s="1"/>
  <c r="BU66" i="16" s="1"/>
  <c r="BU67" i="16" s="1"/>
  <c r="BU68" i="16" s="1"/>
  <c r="BU69" i="16" s="1"/>
  <c r="BU70" i="16" s="1"/>
  <c r="BU71" i="16" s="1"/>
  <c r="BU72" i="16" s="1"/>
  <c r="BU73" i="16" s="1"/>
  <c r="BU74" i="16" s="1"/>
  <c r="BU75" i="16" s="1"/>
  <c r="BU76" i="16" s="1"/>
  <c r="BU77" i="16" s="1"/>
  <c r="BU78" i="16" s="1"/>
  <c r="BU79" i="16" s="1"/>
  <c r="BU80" i="16" s="1"/>
  <c r="BU81" i="16" s="1"/>
  <c r="BU82" i="16" s="1"/>
  <c r="BU83" i="16" s="1"/>
  <c r="BU84" i="16" s="1"/>
  <c r="BU85" i="16" s="1"/>
  <c r="BU86" i="16" s="1"/>
  <c r="BU87" i="16" s="1"/>
  <c r="BU88" i="16" s="1"/>
  <c r="BU89" i="16" s="1"/>
  <c r="BU90" i="16" s="1"/>
  <c r="BU91" i="16" s="1"/>
  <c r="BU92" i="16" s="1"/>
  <c r="BU93" i="16" s="1"/>
  <c r="BU94" i="16" s="1"/>
  <c r="BU95" i="16" s="1"/>
  <c r="BU96" i="16" s="1"/>
  <c r="BU97" i="16" s="1"/>
  <c r="BU98" i="16" s="1"/>
  <c r="BU99" i="16" s="1"/>
  <c r="BU100" i="16" s="1"/>
  <c r="BU101" i="16" s="1"/>
  <c r="BU102" i="16" s="1"/>
  <c r="BU103" i="16" s="1"/>
  <c r="BU104" i="16" s="1"/>
  <c r="BU105" i="16" s="1"/>
  <c r="BU106" i="16" s="1"/>
  <c r="BU107" i="16" s="1"/>
  <c r="BU108" i="16" s="1"/>
  <c r="BU109" i="16" s="1"/>
  <c r="BU110" i="16" s="1"/>
  <c r="BU111" i="16" s="1"/>
  <c r="BU112" i="16" s="1"/>
  <c r="BU113" i="16" s="1"/>
  <c r="BU114" i="16" s="1"/>
  <c r="BU115" i="16" s="1"/>
  <c r="BU116" i="16" s="1"/>
  <c r="BU117" i="16" s="1"/>
  <c r="BU118" i="16" s="1"/>
  <c r="BU119" i="16" s="1"/>
  <c r="BU120" i="16" s="1"/>
  <c r="BU121" i="16" s="1"/>
  <c r="BU122" i="16" s="1"/>
  <c r="BU123" i="16" s="1"/>
  <c r="BU124" i="16" s="1"/>
  <c r="BU125" i="16" s="1"/>
  <c r="BU126" i="16" s="1"/>
  <c r="BU127" i="16" s="1"/>
  <c r="BU128" i="16" s="1"/>
  <c r="BU129" i="16" s="1"/>
  <c r="BU130" i="16" s="1"/>
  <c r="BU131" i="16" s="1"/>
  <c r="BU132" i="16" s="1"/>
  <c r="BU133" i="16" s="1"/>
  <c r="BU134" i="16" s="1"/>
  <c r="BU135" i="16" s="1"/>
  <c r="BU136" i="16" s="1"/>
  <c r="BU137" i="16" s="1"/>
  <c r="BU138" i="16" s="1"/>
  <c r="BU139" i="16" s="1"/>
  <c r="BU140" i="16" s="1"/>
  <c r="BU141" i="16" s="1"/>
  <c r="BU142" i="16" s="1"/>
  <c r="BU143" i="16" s="1"/>
  <c r="BU144" i="16" s="1"/>
  <c r="BU145" i="16" s="1"/>
  <c r="BU146" i="16" s="1"/>
  <c r="BU147" i="16" s="1"/>
  <c r="BU148" i="16" s="1"/>
  <c r="BU149" i="16" s="1"/>
  <c r="BU150" i="16" s="1"/>
  <c r="BU151" i="16" s="1"/>
  <c r="BU152" i="16" s="1"/>
  <c r="BU153" i="16" s="1"/>
  <c r="BU154" i="16" s="1"/>
  <c r="BU155" i="16" s="1"/>
  <c r="BU156" i="16" s="1"/>
  <c r="BU157" i="16" s="1"/>
  <c r="BU158" i="16" s="1"/>
  <c r="BU159" i="16" s="1"/>
  <c r="BU160" i="16" s="1"/>
  <c r="BU161" i="16" s="1"/>
  <c r="BU162" i="16" s="1"/>
  <c r="BU163" i="16" s="1"/>
  <c r="BU164" i="16" s="1"/>
  <c r="BU165" i="16" s="1"/>
  <c r="BU166" i="16" s="1"/>
  <c r="BU167" i="16" s="1"/>
  <c r="BU168" i="16" s="1"/>
  <c r="BU169" i="16" s="1"/>
  <c r="BU170" i="16" s="1"/>
  <c r="BU171" i="16" s="1"/>
  <c r="BU172" i="16" s="1"/>
  <c r="BU173" i="16" s="1"/>
  <c r="BU174" i="16" s="1"/>
  <c r="BU175" i="16" s="1"/>
  <c r="BU176" i="16" s="1"/>
  <c r="BU177" i="16" s="1"/>
  <c r="BU178" i="16" s="1"/>
  <c r="BU179" i="16" s="1"/>
  <c r="BU180" i="16" s="1"/>
  <c r="BU181" i="16" s="1"/>
  <c r="BU182" i="16" s="1"/>
  <c r="BU183" i="16" s="1"/>
  <c r="BU184" i="16" s="1"/>
  <c r="BU185" i="16" s="1"/>
  <c r="BU186" i="16" s="1"/>
  <c r="BU187" i="16" s="1"/>
  <c r="BU188" i="16" s="1"/>
  <c r="BU189" i="16" s="1"/>
  <c r="BU190" i="16" s="1"/>
  <c r="BU191" i="16" s="1"/>
  <c r="BU192" i="16" s="1"/>
  <c r="BU193" i="16" s="1"/>
  <c r="BU194" i="16" s="1"/>
  <c r="BU195" i="16" s="1"/>
  <c r="BU196" i="16" s="1"/>
  <c r="BU197" i="16" s="1"/>
  <c r="BU198" i="16" s="1"/>
  <c r="BU199" i="16" s="1"/>
  <c r="BU200" i="16" s="1"/>
  <c r="BU201" i="16" s="1"/>
  <c r="BU202" i="16" s="1"/>
  <c r="BU203" i="16" s="1"/>
  <c r="BU204" i="16" s="1"/>
  <c r="BU205" i="16" s="1"/>
  <c r="BU206" i="16" s="1"/>
  <c r="BU207" i="16" s="1"/>
  <c r="BU208" i="16" s="1"/>
  <c r="BU209" i="16" s="1"/>
  <c r="BU210" i="16" s="1"/>
  <c r="BU211" i="16" s="1"/>
  <c r="BU212" i="16" s="1"/>
  <c r="BU213" i="16" s="1"/>
  <c r="BU214" i="16" s="1"/>
  <c r="BU215" i="16" s="1"/>
  <c r="BR14" i="16"/>
  <c r="BR15" i="16"/>
  <c r="BR16" i="16" s="1"/>
  <c r="BR17" i="16" s="1"/>
  <c r="BR18" i="16" s="1"/>
  <c r="BR19" i="16" s="1"/>
  <c r="BR20" i="16" s="1"/>
  <c r="BR21" i="16" s="1"/>
  <c r="BR22" i="16" s="1"/>
  <c r="BR23" i="16" s="1"/>
  <c r="BR24" i="16" s="1"/>
  <c r="BR25" i="16" s="1"/>
  <c r="BR26" i="16" s="1"/>
  <c r="BR27" i="16" s="1"/>
  <c r="BR28" i="16" s="1"/>
  <c r="BR29" i="16" s="1"/>
  <c r="BR30" i="16" s="1"/>
  <c r="BR31" i="16" s="1"/>
  <c r="BR32" i="16" s="1"/>
  <c r="BR33" i="16" s="1"/>
  <c r="BR34" i="16" s="1"/>
  <c r="BR35" i="16" s="1"/>
  <c r="BR36" i="16" s="1"/>
  <c r="BR37" i="16" s="1"/>
  <c r="BR38" i="16" s="1"/>
  <c r="BR39" i="16" s="1"/>
  <c r="BR40" i="16" s="1"/>
  <c r="BR41" i="16" s="1"/>
  <c r="BR42" i="16" s="1"/>
  <c r="BR43" i="16" s="1"/>
  <c r="BR44" i="16" s="1"/>
  <c r="BO15" i="16"/>
  <c r="BO16" i="16" s="1"/>
  <c r="BO17" i="16" s="1"/>
  <c r="BO18" i="16" s="1"/>
  <c r="BO19" i="16" s="1"/>
  <c r="BO20" i="16" s="1"/>
  <c r="BO21" i="16" s="1"/>
  <c r="BO22" i="16" s="1"/>
  <c r="BO23" i="16" s="1"/>
  <c r="BO24" i="16" s="1"/>
  <c r="BO25" i="16" s="1"/>
  <c r="BO26" i="16" s="1"/>
  <c r="BO27" i="16" s="1"/>
  <c r="BO28" i="16" s="1"/>
  <c r="BO29" i="16" s="1"/>
  <c r="BO30" i="16" s="1"/>
  <c r="BO31" i="16" s="1"/>
  <c r="BO32" i="16" s="1"/>
  <c r="BO33" i="16" s="1"/>
  <c r="BO34" i="16" s="1"/>
  <c r="BO35" i="16" s="1"/>
  <c r="BO36" i="16" s="1"/>
  <c r="BO37" i="16" s="1"/>
  <c r="BO38" i="16" s="1"/>
  <c r="BO39" i="16" s="1"/>
  <c r="BO40" i="16" s="1"/>
  <c r="BO41" i="16" s="1"/>
  <c r="BO42" i="16" s="1"/>
  <c r="BO43" i="16" s="1"/>
  <c r="BO44" i="16" s="1"/>
  <c r="BO45" i="16" s="1"/>
  <c r="BO46" i="16" s="1"/>
  <c r="BO47" i="16" s="1"/>
  <c r="BO48" i="16" s="1"/>
  <c r="BO49" i="16" s="1"/>
  <c r="BO50" i="16" s="1"/>
  <c r="BO51" i="16" s="1"/>
  <c r="BO52" i="16" s="1"/>
  <c r="BO53" i="16" s="1"/>
  <c r="BO54" i="16" s="1"/>
  <c r="BO55" i="16" s="1"/>
  <c r="BO56" i="16" s="1"/>
  <c r="BO57" i="16" s="1"/>
  <c r="BO58" i="16" s="1"/>
  <c r="BO59" i="16" s="1"/>
  <c r="BO60" i="16" s="1"/>
  <c r="BO61" i="16" s="1"/>
  <c r="BO62" i="16" s="1"/>
  <c r="BO63" i="16" s="1"/>
  <c r="BO64" i="16" s="1"/>
  <c r="BO65" i="16" s="1"/>
  <c r="BO66" i="16" s="1"/>
  <c r="BO67" i="16" s="1"/>
  <c r="BO68" i="16" s="1"/>
  <c r="BO69" i="16" s="1"/>
  <c r="BO70" i="16" s="1"/>
  <c r="BO71" i="16" s="1"/>
  <c r="BO72" i="16" s="1"/>
  <c r="BO73" i="16" s="1"/>
  <c r="BO74" i="16" s="1"/>
  <c r="BO75" i="16" s="1"/>
  <c r="BO76" i="16" s="1"/>
  <c r="BO77" i="16" s="1"/>
  <c r="BO78" i="16" s="1"/>
  <c r="BO79" i="16" s="1"/>
  <c r="BO80" i="16" s="1"/>
  <c r="BO81" i="16" s="1"/>
  <c r="BO82" i="16" s="1"/>
  <c r="BO83" i="16" s="1"/>
  <c r="BO84" i="16" s="1"/>
  <c r="BO85" i="16" s="1"/>
  <c r="BO86" i="16" s="1"/>
  <c r="BO87" i="16" s="1"/>
  <c r="BO88" i="16" s="1"/>
  <c r="BO89" i="16" s="1"/>
  <c r="BO90" i="16" s="1"/>
  <c r="BO91" i="16" s="1"/>
  <c r="BO92" i="16" s="1"/>
  <c r="BO93" i="16" s="1"/>
  <c r="BO94" i="16" s="1"/>
  <c r="BO95" i="16" s="1"/>
  <c r="BO96" i="16" s="1"/>
  <c r="BO97" i="16" s="1"/>
  <c r="BO98" i="16" s="1"/>
  <c r="BO99" i="16" s="1"/>
  <c r="BO100" i="16" s="1"/>
  <c r="BO101" i="16" s="1"/>
  <c r="BO102" i="16" s="1"/>
  <c r="BO103" i="16" s="1"/>
  <c r="BO104" i="16" s="1"/>
  <c r="BO105" i="16" s="1"/>
  <c r="BO106" i="16" s="1"/>
  <c r="BO107" i="16" s="1"/>
  <c r="BO108" i="16" s="1"/>
  <c r="BO109" i="16" s="1"/>
  <c r="BO110" i="16" s="1"/>
  <c r="BO111" i="16" s="1"/>
  <c r="BO112" i="16" s="1"/>
  <c r="BO113" i="16" s="1"/>
  <c r="BO114" i="16" s="1"/>
  <c r="BO115" i="16" s="1"/>
  <c r="BO116" i="16" s="1"/>
  <c r="BO117" i="16" s="1"/>
  <c r="BO118" i="16" s="1"/>
  <c r="BO119" i="16" s="1"/>
  <c r="BO120" i="16" s="1"/>
  <c r="BO121" i="16" s="1"/>
  <c r="BO122" i="16" s="1"/>
  <c r="BO123" i="16" s="1"/>
  <c r="BO124" i="16" s="1"/>
  <c r="BO125" i="16" s="1"/>
  <c r="BO126" i="16" s="1"/>
  <c r="BO127" i="16" s="1"/>
  <c r="BO128" i="16" s="1"/>
  <c r="BO129" i="16" s="1"/>
  <c r="BO130" i="16" s="1"/>
  <c r="BO131" i="16" s="1"/>
  <c r="BO132" i="16" s="1"/>
  <c r="BO133" i="16" s="1"/>
  <c r="BO134" i="16" s="1"/>
  <c r="BO135" i="16" s="1"/>
  <c r="BO136" i="16" s="1"/>
  <c r="BO137" i="16" s="1"/>
  <c r="BO138" i="16" s="1"/>
  <c r="BO139" i="16" s="1"/>
  <c r="BO140" i="16" s="1"/>
  <c r="BO141" i="16" s="1"/>
  <c r="BO142" i="16" s="1"/>
  <c r="BO143" i="16" s="1"/>
  <c r="BO144" i="16" s="1"/>
  <c r="BO145" i="16" s="1"/>
  <c r="BO146" i="16" s="1"/>
  <c r="BO147" i="16" s="1"/>
  <c r="BO148" i="16" s="1"/>
  <c r="BO149" i="16" s="1"/>
  <c r="BO150" i="16" s="1"/>
  <c r="BO151" i="16" s="1"/>
  <c r="BO152" i="16" s="1"/>
  <c r="BO153" i="16" s="1"/>
  <c r="BO154" i="16" s="1"/>
  <c r="BO155" i="16" s="1"/>
  <c r="BO156" i="16" s="1"/>
  <c r="BO157" i="16" s="1"/>
  <c r="BO158" i="16" s="1"/>
  <c r="BO159" i="16" s="1"/>
  <c r="BO160" i="16" s="1"/>
  <c r="BO161" i="16" s="1"/>
  <c r="BO162" i="16" s="1"/>
  <c r="BO163" i="16" s="1"/>
  <c r="BO164" i="16" s="1"/>
  <c r="BO165" i="16" s="1"/>
  <c r="BO166" i="16" s="1"/>
  <c r="BO167" i="16" s="1"/>
  <c r="BO168" i="16" s="1"/>
  <c r="BO169" i="16" s="1"/>
  <c r="BO170" i="16" s="1"/>
  <c r="BO171" i="16" s="1"/>
  <c r="BO172" i="16" s="1"/>
  <c r="BO173" i="16" s="1"/>
  <c r="BO174" i="16" s="1"/>
  <c r="BO175" i="16" s="1"/>
  <c r="BO176" i="16" s="1"/>
  <c r="BO177" i="16" s="1"/>
  <c r="BO178" i="16" s="1"/>
  <c r="BO179" i="16" s="1"/>
  <c r="BO180" i="16" s="1"/>
  <c r="BO181" i="16" s="1"/>
  <c r="BO182" i="16" s="1"/>
  <c r="BO183" i="16" s="1"/>
  <c r="BO184" i="16" s="1"/>
  <c r="BO185" i="16" s="1"/>
  <c r="BO186" i="16" s="1"/>
  <c r="BO187" i="16" s="1"/>
  <c r="BO188" i="16" s="1"/>
  <c r="BO189" i="16" s="1"/>
  <c r="BO190" i="16" s="1"/>
  <c r="BO191" i="16" s="1"/>
  <c r="BO192" i="16" s="1"/>
  <c r="BO193" i="16" s="1"/>
  <c r="BO194" i="16" s="1"/>
  <c r="BO195" i="16" s="1"/>
  <c r="BO196" i="16" s="1"/>
  <c r="BO197" i="16" s="1"/>
  <c r="BO198" i="16" s="1"/>
  <c r="BO199" i="16" s="1"/>
  <c r="BO200" i="16" s="1"/>
  <c r="BO201" i="16" s="1"/>
  <c r="BO202" i="16" s="1"/>
  <c r="BO203" i="16" s="1"/>
  <c r="BO204" i="16" s="1"/>
  <c r="BO205" i="16" s="1"/>
  <c r="BO206" i="16" s="1"/>
  <c r="BO207" i="16" s="1"/>
  <c r="BO208" i="16" s="1"/>
  <c r="BO209" i="16" s="1"/>
  <c r="BO210" i="16" s="1"/>
  <c r="BO211" i="16" s="1"/>
  <c r="BO212" i="16" s="1"/>
  <c r="BO213" i="16" s="1"/>
  <c r="BO214" i="16" s="1"/>
  <c r="BO215" i="16" s="1"/>
  <c r="BL13" i="16"/>
  <c r="BI11" i="16"/>
  <c r="BF15" i="16"/>
  <c r="BC15" i="16"/>
  <c r="AZ15" i="16"/>
  <c r="AZ16" i="16"/>
  <c r="AW17" i="16"/>
  <c r="AT11" i="16"/>
  <c r="AQ14" i="16"/>
  <c r="AN15" i="16"/>
  <c r="AK14" i="16"/>
  <c r="AH13" i="16"/>
  <c r="AE14" i="16"/>
  <c r="AB13" i="16"/>
  <c r="Y14" i="16"/>
  <c r="V18" i="16"/>
  <c r="S14" i="16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S28" i="16" s="1"/>
  <c r="S29" i="16" s="1"/>
  <c r="S30" i="16" s="1"/>
  <c r="S31" i="16" s="1"/>
  <c r="S32" i="16" s="1"/>
  <c r="S33" i="16" s="1"/>
  <c r="S34" i="16" s="1"/>
  <c r="S35" i="16" s="1"/>
  <c r="S36" i="16" s="1"/>
  <c r="S37" i="16" s="1"/>
  <c r="S38" i="16" s="1"/>
  <c r="S39" i="16" s="1"/>
  <c r="S40" i="16" s="1"/>
  <c r="S41" i="16" s="1"/>
  <c r="S42" i="16" s="1"/>
  <c r="S43" i="16" s="1"/>
  <c r="S44" i="16" s="1"/>
  <c r="S45" i="16" s="1"/>
  <c r="S46" i="16" s="1"/>
  <c r="S47" i="16" s="1"/>
  <c r="S48" i="16" s="1"/>
  <c r="S49" i="16" s="1"/>
  <c r="S50" i="16" s="1"/>
  <c r="S51" i="16" s="1"/>
  <c r="S52" i="16" s="1"/>
  <c r="S53" i="16" s="1"/>
  <c r="S54" i="16" s="1"/>
  <c r="S55" i="16" s="1"/>
  <c r="S56" i="16" s="1"/>
  <c r="S57" i="16" s="1"/>
  <c r="S58" i="16" s="1"/>
  <c r="S59" i="16" s="1"/>
  <c r="S60" i="16" s="1"/>
  <c r="S61" i="16" s="1"/>
  <c r="S62" i="16" s="1"/>
  <c r="S63" i="16" s="1"/>
  <c r="S64" i="16" s="1"/>
  <c r="S65" i="16" s="1"/>
  <c r="S66" i="16" s="1"/>
  <c r="S67" i="16" s="1"/>
  <c r="S68" i="16" s="1"/>
  <c r="S69" i="16" s="1"/>
  <c r="S70" i="16" s="1"/>
  <c r="S71" i="16" s="1"/>
  <c r="S72" i="16" s="1"/>
  <c r="S73" i="16" s="1"/>
  <c r="S74" i="16" s="1"/>
  <c r="S75" i="16" s="1"/>
  <c r="S76" i="16" s="1"/>
  <c r="S77" i="16" s="1"/>
  <c r="S78" i="16" s="1"/>
  <c r="S79" i="16" s="1"/>
  <c r="S80" i="16" s="1"/>
  <c r="S81" i="16" s="1"/>
  <c r="S82" i="16" s="1"/>
  <c r="S83" i="16" s="1"/>
  <c r="S84" i="16" s="1"/>
  <c r="S85" i="16" s="1"/>
  <c r="S86" i="16" s="1"/>
  <c r="S87" i="16" s="1"/>
  <c r="S88" i="16" s="1"/>
  <c r="S89" i="16" s="1"/>
  <c r="S90" i="16" s="1"/>
  <c r="S91" i="16" s="1"/>
  <c r="S92" i="16" s="1"/>
  <c r="S93" i="16" s="1"/>
  <c r="S94" i="16" s="1"/>
  <c r="S95" i="16" s="1"/>
  <c r="S96" i="16" s="1"/>
  <c r="S97" i="16" s="1"/>
  <c r="S98" i="16" s="1"/>
  <c r="S99" i="16" s="1"/>
  <c r="S100" i="16" s="1"/>
  <c r="S101" i="16" s="1"/>
  <c r="S102" i="16" s="1"/>
  <c r="S103" i="16" s="1"/>
  <c r="S104" i="16" s="1"/>
  <c r="S105" i="16" s="1"/>
  <c r="S106" i="16" s="1"/>
  <c r="S107" i="16" s="1"/>
  <c r="S108" i="16" s="1"/>
  <c r="S109" i="16" s="1"/>
  <c r="S110" i="16" s="1"/>
  <c r="S111" i="16" s="1"/>
  <c r="S112" i="16" s="1"/>
  <c r="S113" i="16" s="1"/>
  <c r="S114" i="16" s="1"/>
  <c r="S115" i="16" s="1"/>
  <c r="S116" i="16" s="1"/>
  <c r="S117" i="16" s="1"/>
  <c r="S118" i="16" s="1"/>
  <c r="S119" i="16" s="1"/>
  <c r="S120" i="16" s="1"/>
  <c r="S121" i="16" s="1"/>
  <c r="S122" i="16" s="1"/>
  <c r="S123" i="16" s="1"/>
  <c r="S124" i="16" s="1"/>
  <c r="S125" i="16" s="1"/>
  <c r="S126" i="16" s="1"/>
  <c r="S127" i="16" s="1"/>
  <c r="S128" i="16" s="1"/>
  <c r="S129" i="16" s="1"/>
  <c r="S130" i="16" s="1"/>
  <c r="S131" i="16" s="1"/>
  <c r="S132" i="16" s="1"/>
  <c r="S133" i="16" s="1"/>
  <c r="S134" i="16" s="1"/>
  <c r="S135" i="16" s="1"/>
  <c r="S136" i="16" s="1"/>
  <c r="S137" i="16" s="1"/>
  <c r="S138" i="16" s="1"/>
  <c r="S139" i="16" s="1"/>
  <c r="S140" i="16" s="1"/>
  <c r="S141" i="16" s="1"/>
  <c r="S142" i="16" s="1"/>
  <c r="S143" i="16" s="1"/>
  <c r="S144" i="16" s="1"/>
  <c r="S145" i="16" s="1"/>
  <c r="S146" i="16" s="1"/>
  <c r="S147" i="16" s="1"/>
  <c r="S148" i="16" s="1"/>
  <c r="S149" i="16" s="1"/>
  <c r="S150" i="16" s="1"/>
  <c r="S151" i="16" s="1"/>
  <c r="S152" i="16" s="1"/>
  <c r="S153" i="16" s="1"/>
  <c r="S154" i="16" s="1"/>
  <c r="S155" i="16" s="1"/>
  <c r="S156" i="16" s="1"/>
  <c r="S157" i="16" s="1"/>
  <c r="S158" i="16" s="1"/>
  <c r="S159" i="16" s="1"/>
  <c r="S160" i="16" s="1"/>
  <c r="S161" i="16" s="1"/>
  <c r="S162" i="16" s="1"/>
  <c r="S163" i="16" s="1"/>
  <c r="S164" i="16" s="1"/>
  <c r="S165" i="16" s="1"/>
  <c r="S166" i="16" s="1"/>
  <c r="S167" i="16" s="1"/>
  <c r="S168" i="16" s="1"/>
  <c r="S169" i="16" s="1"/>
  <c r="S170" i="16" s="1"/>
  <c r="S171" i="16" s="1"/>
  <c r="S172" i="16" s="1"/>
  <c r="S173" i="16" s="1"/>
  <c r="S174" i="16" s="1"/>
  <c r="S175" i="16" s="1"/>
  <c r="S176" i="16" s="1"/>
  <c r="S177" i="16" s="1"/>
  <c r="S178" i="16" s="1"/>
  <c r="S179" i="16" s="1"/>
  <c r="S180" i="16" s="1"/>
  <c r="S181" i="16" s="1"/>
  <c r="S182" i="16" s="1"/>
  <c r="S183" i="16" s="1"/>
  <c r="S184" i="16" s="1"/>
  <c r="S185" i="16" s="1"/>
  <c r="S186" i="16" s="1"/>
  <c r="S187" i="16" s="1"/>
  <c r="S188" i="16" s="1"/>
  <c r="S189" i="16" s="1"/>
  <c r="S190" i="16" s="1"/>
  <c r="S191" i="16" s="1"/>
  <c r="S192" i="16" s="1"/>
  <c r="S193" i="16" s="1"/>
  <c r="S194" i="16" s="1"/>
  <c r="S195" i="16" s="1"/>
  <c r="S196" i="16" s="1"/>
  <c r="S197" i="16" s="1"/>
  <c r="S198" i="16" s="1"/>
  <c r="S199" i="16" s="1"/>
  <c r="S200" i="16" s="1"/>
  <c r="S201" i="16" s="1"/>
  <c r="S202" i="16" s="1"/>
  <c r="S203" i="16" s="1"/>
  <c r="S204" i="16" s="1"/>
  <c r="S205" i="16" s="1"/>
  <c r="S206" i="16" s="1"/>
  <c r="S207" i="16" s="1"/>
  <c r="S208" i="16" s="1"/>
  <c r="S209" i="16" s="1"/>
  <c r="S210" i="16" s="1"/>
  <c r="S211" i="16" s="1"/>
  <c r="S212" i="16" s="1"/>
  <c r="S213" i="16" s="1"/>
  <c r="S214" i="16" s="1"/>
  <c r="S215" i="16" s="1"/>
  <c r="P16" i="16"/>
  <c r="M17" i="16"/>
  <c r="J14" i="16"/>
  <c r="G13" i="16"/>
  <c r="G14" i="16" s="1"/>
  <c r="G15" i="16" s="1"/>
  <c r="D14" i="16"/>
  <c r="FY15" i="36"/>
  <c r="FY16" i="36" s="1"/>
  <c r="FY17" i="36" s="1"/>
  <c r="FY18" i="36"/>
  <c r="FY19" i="36" s="1"/>
  <c r="FY20" i="36" s="1"/>
  <c r="EX18" i="36"/>
  <c r="EX19" i="36" s="1"/>
  <c r="KO16" i="36"/>
  <c r="KO17" i="36" s="1"/>
  <c r="KO18" i="36" s="1"/>
  <c r="KO19" i="36" s="1"/>
  <c r="KO20" i="36" s="1"/>
  <c r="KO21" i="36" s="1"/>
  <c r="KO22" i="36" s="1"/>
  <c r="KO23" i="36" s="1"/>
  <c r="KO24" i="36" s="1"/>
  <c r="KO25" i="36" s="1"/>
  <c r="JK17" i="36"/>
  <c r="KI15" i="36"/>
  <c r="KI13" i="36"/>
  <c r="KC22" i="36"/>
  <c r="KC23" i="36" s="1"/>
  <c r="KC24" i="36" s="1"/>
  <c r="KC25" i="36" s="1"/>
  <c r="KC26" i="36" s="1"/>
  <c r="KC27" i="36" s="1"/>
  <c r="KC28" i="36" s="1"/>
  <c r="KC29" i="36" s="1"/>
  <c r="KC30" i="36" s="1"/>
  <c r="KC31" i="36" s="1"/>
  <c r="KC32" i="36" s="1"/>
  <c r="KC33" i="36" s="1"/>
  <c r="KC34" i="36" s="1"/>
  <c r="KC35" i="36" s="1"/>
  <c r="KC36" i="36" s="1"/>
  <c r="KC37" i="36" s="1"/>
  <c r="FS13" i="36"/>
  <c r="JK18" i="36"/>
  <c r="JT13" i="36"/>
  <c r="KI14" i="36"/>
  <c r="KL11" i="36"/>
  <c r="KF17" i="36"/>
  <c r="JZ12" i="36"/>
  <c r="JW13" i="36"/>
  <c r="JW14" i="36"/>
  <c r="JW15" i="36" s="1"/>
  <c r="JW16" i="36" s="1"/>
  <c r="JW17" i="36" s="1"/>
  <c r="JW18" i="36" s="1"/>
  <c r="JW19" i="36" s="1"/>
  <c r="JW20" i="36" s="1"/>
  <c r="JW21" i="36" s="1"/>
  <c r="JW22" i="36" s="1"/>
  <c r="JW23" i="36" s="1"/>
  <c r="JW24" i="36" s="1"/>
  <c r="JW25" i="36" s="1"/>
  <c r="JW26" i="36" s="1"/>
  <c r="JW27" i="36" s="1"/>
  <c r="JW28" i="36" s="1"/>
  <c r="JW29" i="36" s="1"/>
  <c r="JW30" i="36" s="1"/>
  <c r="JW31" i="36" s="1"/>
  <c r="JW32" i="36" s="1"/>
  <c r="JW33" i="36" s="1"/>
  <c r="JQ31" i="36"/>
  <c r="JQ32" i="36" s="1"/>
  <c r="JQ33" i="36" s="1"/>
  <c r="JQ34" i="36" s="1"/>
  <c r="JQ35" i="36" s="1"/>
  <c r="JQ36" i="36" s="1"/>
  <c r="JQ37" i="36" s="1"/>
  <c r="JN19" i="36"/>
  <c r="JN20" i="36" s="1"/>
  <c r="JN21" i="36" s="1"/>
  <c r="JN22" i="36" s="1"/>
  <c r="JN23" i="36" s="1"/>
  <c r="JN24" i="36" s="1"/>
  <c r="JN25" i="36" s="1"/>
  <c r="JN26" i="36" s="1"/>
  <c r="JN27" i="36" s="1"/>
  <c r="JN28" i="36" s="1"/>
  <c r="JN29" i="36" s="1"/>
  <c r="JN30" i="36" s="1"/>
  <c r="JN31" i="36" s="1"/>
  <c r="JN32" i="36" s="1"/>
  <c r="JN33" i="36" s="1"/>
  <c r="JN34" i="36" s="1"/>
  <c r="JN35" i="36" s="1"/>
  <c r="JN36" i="36" s="1"/>
  <c r="JN37" i="36" s="1"/>
  <c r="JH14" i="36"/>
  <c r="JE15" i="36"/>
  <c r="JE16" i="36" s="1"/>
  <c r="JE17" i="36" s="1"/>
  <c r="JE18" i="36" s="1"/>
  <c r="JE19" i="36" s="1"/>
  <c r="JE20" i="36" s="1"/>
  <c r="JE21" i="36" s="1"/>
  <c r="JE22" i="36" s="1"/>
  <c r="JE23" i="36" s="1"/>
  <c r="JE24" i="36" s="1"/>
  <c r="JE25" i="36" s="1"/>
  <c r="JE26" i="36" s="1"/>
  <c r="JE27" i="36" s="1"/>
  <c r="JE28" i="36" s="1"/>
  <c r="JE29" i="36" s="1"/>
  <c r="JE30" i="36" s="1"/>
  <c r="JE31" i="36" s="1"/>
  <c r="JE32" i="36" s="1"/>
  <c r="JE33" i="36" s="1"/>
  <c r="JE34" i="36" s="1"/>
  <c r="JE35" i="36" s="1"/>
  <c r="JE36" i="36" s="1"/>
  <c r="JE37" i="36" s="1"/>
  <c r="JB15" i="36"/>
  <c r="JB16" i="36" s="1"/>
  <c r="JB17" i="36" s="1"/>
  <c r="JB18" i="36" s="1"/>
  <c r="JB19" i="36" s="1"/>
  <c r="JB20" i="36" s="1"/>
  <c r="JB21" i="36" s="1"/>
  <c r="JB22" i="36" s="1"/>
  <c r="JB23" i="36" s="1"/>
  <c r="JB24" i="36" s="1"/>
  <c r="JB25" i="36" s="1"/>
  <c r="JB26" i="36" s="1"/>
  <c r="JB27" i="36" s="1"/>
  <c r="JB28" i="36" s="1"/>
  <c r="JB29" i="36" s="1"/>
  <c r="JB30" i="36" s="1"/>
  <c r="JB31" i="36" s="1"/>
  <c r="JB32" i="36" s="1"/>
  <c r="JB33" i="36" s="1"/>
  <c r="JB34" i="36" s="1"/>
  <c r="JB35" i="36" s="1"/>
  <c r="JB36" i="36" s="1"/>
  <c r="JB37" i="36" s="1"/>
  <c r="IY12" i="36"/>
  <c r="IY13" i="36" s="1"/>
  <c r="IS15" i="36"/>
  <c r="IS16" i="36" s="1"/>
  <c r="IS17" i="36" s="1"/>
  <c r="IS14" i="36"/>
  <c r="IS18" i="36" s="1"/>
  <c r="IP12" i="36"/>
  <c r="IP13" i="36" s="1"/>
  <c r="IM13" i="36"/>
  <c r="IJ14" i="36"/>
  <c r="IJ15" i="36" s="1"/>
  <c r="IJ16" i="36" s="1"/>
  <c r="IJ17" i="36" s="1"/>
  <c r="IJ18" i="36" s="1"/>
  <c r="IJ19" i="36" s="1"/>
  <c r="IJ20" i="36" s="1"/>
  <c r="IJ21" i="36" s="1"/>
  <c r="IJ22" i="36" s="1"/>
  <c r="IJ23" i="36" s="1"/>
  <c r="IJ24" i="36" s="1"/>
  <c r="IJ25" i="36" s="1"/>
  <c r="IJ26" i="36" s="1"/>
  <c r="IJ27" i="36" s="1"/>
  <c r="IJ28" i="36" s="1"/>
  <c r="IJ29" i="36" s="1"/>
  <c r="IJ30" i="36" s="1"/>
  <c r="IJ31" i="36" s="1"/>
  <c r="IJ32" i="36" s="1"/>
  <c r="IJ33" i="36" s="1"/>
  <c r="IJ34" i="36" s="1"/>
  <c r="IJ35" i="36" s="1"/>
  <c r="IJ36" i="36" s="1"/>
  <c r="IJ37" i="36" s="1"/>
  <c r="IG21" i="36"/>
  <c r="IG22" i="36" s="1"/>
  <c r="IG23" i="36" s="1"/>
  <c r="IG24" i="36" s="1"/>
  <c r="IG25" i="36" s="1"/>
  <c r="IG26" i="36" s="1"/>
  <c r="IG27" i="36" s="1"/>
  <c r="IG28" i="36" s="1"/>
  <c r="IG29" i="36" s="1"/>
  <c r="IG30" i="36" s="1"/>
  <c r="IG31" i="36" s="1"/>
  <c r="IG32" i="36" s="1"/>
  <c r="IG33" i="36" s="1"/>
  <c r="IG34" i="36" s="1"/>
  <c r="IG35" i="36" s="1"/>
  <c r="IG36" i="36" s="1"/>
  <c r="IG37" i="36" s="1"/>
  <c r="ID21" i="36"/>
  <c r="ID22" i="36" s="1"/>
  <c r="ID23" i="36" s="1"/>
  <c r="ID24" i="36" s="1"/>
  <c r="ID25" i="36" s="1"/>
  <c r="ID26" i="36" s="1"/>
  <c r="ID27" i="36" s="1"/>
  <c r="ID28" i="36" s="1"/>
  <c r="ID29" i="36" s="1"/>
  <c r="ID30" i="36" s="1"/>
  <c r="ID31" i="36" s="1"/>
  <c r="ID32" i="36" s="1"/>
  <c r="ID33" i="36" s="1"/>
  <c r="ID34" i="36" s="1"/>
  <c r="ID35" i="36" s="1"/>
  <c r="ID36" i="36" s="1"/>
  <c r="ID37" i="36" s="1"/>
  <c r="IA12" i="36"/>
  <c r="HX12" i="36"/>
  <c r="HU20" i="36"/>
  <c r="HU21" i="36" s="1"/>
  <c r="HU22" i="36" s="1"/>
  <c r="HU23" i="36" s="1"/>
  <c r="HU24" i="36" s="1"/>
  <c r="HU25" i="36" s="1"/>
  <c r="HU26" i="36" s="1"/>
  <c r="HU27" i="36" s="1"/>
  <c r="HU28" i="36" s="1"/>
  <c r="HU29" i="36" s="1"/>
  <c r="HU30" i="36" s="1"/>
  <c r="HU31" i="36" s="1"/>
  <c r="HU32" i="36" s="1"/>
  <c r="HU33" i="36" s="1"/>
  <c r="HU34" i="36" s="1"/>
  <c r="HU35" i="36" s="1"/>
  <c r="HU36" i="36" s="1"/>
  <c r="HU37" i="36" s="1"/>
  <c r="HR13" i="36"/>
  <c r="HO12" i="36"/>
  <c r="HL14" i="36"/>
  <c r="HI15" i="36"/>
  <c r="HI16" i="36" s="1"/>
  <c r="HI17" i="36"/>
  <c r="HI18" i="36" s="1"/>
  <c r="HF12" i="36"/>
  <c r="HF13" i="36" s="1"/>
  <c r="HF14" i="36" s="1"/>
  <c r="HF15" i="36" s="1"/>
  <c r="HF16" i="36" s="1"/>
  <c r="HF17" i="36" s="1"/>
  <c r="HF18" i="36" s="1"/>
  <c r="HF19" i="36" s="1"/>
  <c r="HF20" i="36" s="1"/>
  <c r="HF21" i="36" s="1"/>
  <c r="HF22" i="36" s="1"/>
  <c r="HF23" i="36" s="1"/>
  <c r="HF24" i="36" s="1"/>
  <c r="HF25" i="36" s="1"/>
  <c r="HF26" i="36" s="1"/>
  <c r="HF27" i="36" s="1"/>
  <c r="HF28" i="36" s="1"/>
  <c r="HF29" i="36" s="1"/>
  <c r="HC34" i="36"/>
  <c r="HC35" i="36" s="1"/>
  <c r="HC36" i="36" s="1"/>
  <c r="HC37" i="36" s="1"/>
  <c r="GZ15" i="36"/>
  <c r="GW13" i="36"/>
  <c r="GT11" i="36"/>
  <c r="GQ24" i="36"/>
  <c r="GQ25" i="36" s="1"/>
  <c r="GQ26" i="36" s="1"/>
  <c r="GQ27" i="36" s="1"/>
  <c r="GQ28" i="36" s="1"/>
  <c r="GQ29" i="36" s="1"/>
  <c r="GQ30" i="36" s="1"/>
  <c r="GQ31" i="36" s="1"/>
  <c r="GQ32" i="36" s="1"/>
  <c r="GQ33" i="36" s="1"/>
  <c r="GQ34" i="36" s="1"/>
  <c r="GQ35" i="36" s="1"/>
  <c r="GQ36" i="36" s="1"/>
  <c r="GQ37" i="36" s="1"/>
  <c r="GQ13" i="36"/>
  <c r="GQ14" i="36" s="1"/>
  <c r="GQ15" i="36" s="1"/>
  <c r="GQ16" i="36" s="1"/>
  <c r="GQ17" i="36" s="1"/>
  <c r="GQ18" i="36" s="1"/>
  <c r="GQ19" i="36" s="1"/>
  <c r="GQ20" i="36" s="1"/>
  <c r="GQ21" i="36" s="1"/>
  <c r="GQ22" i="36" s="1"/>
  <c r="GQ23" i="36" s="1"/>
  <c r="GN15" i="36"/>
  <c r="GN16" i="36" s="1"/>
  <c r="GN17" i="36" s="1"/>
  <c r="GN18" i="36" s="1"/>
  <c r="GN19" i="36" s="1"/>
  <c r="GN20" i="36" s="1"/>
  <c r="GN21" i="36" s="1"/>
  <c r="GN22" i="36" s="1"/>
  <c r="GN23" i="36" s="1"/>
  <c r="GN24" i="36" s="1"/>
  <c r="GN25" i="36" s="1"/>
  <c r="GN26" i="36" s="1"/>
  <c r="GN27" i="36" s="1"/>
  <c r="GN28" i="36" s="1"/>
  <c r="GN29" i="36" s="1"/>
  <c r="GN30" i="36" s="1"/>
  <c r="GN31" i="36" s="1"/>
  <c r="GN32" i="36" s="1"/>
  <c r="GN33" i="36" s="1"/>
  <c r="GN34" i="36" s="1"/>
  <c r="GN35" i="36" s="1"/>
  <c r="GN36" i="36" s="1"/>
  <c r="GN37" i="36" s="1"/>
  <c r="GK13" i="36"/>
  <c r="GH15" i="36"/>
  <c r="GE15" i="36"/>
  <c r="GE16" i="36" s="1"/>
  <c r="GE17" i="36" s="1"/>
  <c r="GE18" i="36" s="1"/>
  <c r="GE19" i="36" s="1"/>
  <c r="GE20" i="36" s="1"/>
  <c r="GE21" i="36" s="1"/>
  <c r="GE22" i="36" s="1"/>
  <c r="GE23" i="36" s="1"/>
  <c r="GE24" i="36" s="1"/>
  <c r="GB13" i="36"/>
  <c r="FV12" i="36"/>
  <c r="FP13" i="36"/>
  <c r="FM16" i="36"/>
  <c r="FM17" i="36" s="1"/>
  <c r="FM18" i="36" s="1"/>
  <c r="FM19" i="36" s="1"/>
  <c r="FJ14" i="36"/>
  <c r="FJ15" i="36" s="1"/>
  <c r="FJ16" i="36" s="1"/>
  <c r="FJ17" i="36" s="1"/>
  <c r="FJ18" i="36" s="1"/>
  <c r="FJ19" i="36" s="1"/>
  <c r="FJ20" i="36" s="1"/>
  <c r="FJ21" i="36" s="1"/>
  <c r="FJ22" i="36" s="1"/>
  <c r="FJ23" i="36" s="1"/>
  <c r="FJ24" i="36" s="1"/>
  <c r="FG14" i="36"/>
  <c r="FD12" i="36"/>
  <c r="FA16" i="36"/>
  <c r="FA17" i="36" s="1"/>
  <c r="EX20" i="36"/>
  <c r="EX21" i="36" s="1"/>
  <c r="EX22" i="36" s="1"/>
  <c r="EX23" i="36" s="1"/>
  <c r="EX24" i="36" s="1"/>
  <c r="EX25" i="36" s="1"/>
  <c r="EX26" i="36" s="1"/>
  <c r="EU13" i="36"/>
  <c r="EU14" i="36"/>
  <c r="ER11" i="36"/>
  <c r="ER12" i="36" s="1"/>
  <c r="ER13" i="36" s="1"/>
  <c r="ER14" i="36" s="1"/>
  <c r="ER15" i="36" s="1"/>
  <c r="ER16" i="36" s="1"/>
  <c r="ER17" i="36" s="1"/>
  <c r="ER18" i="36" s="1"/>
  <c r="ER19" i="36" s="1"/>
  <c r="ER20" i="36" s="1"/>
  <c r="ER21" i="36" s="1"/>
  <c r="ER22" i="36" s="1"/>
  <c r="ER23" i="36" s="1"/>
  <c r="ER24" i="36" s="1"/>
  <c r="ER25" i="36" s="1"/>
  <c r="ER26" i="36" s="1"/>
  <c r="ER27" i="36" s="1"/>
  <c r="ER28" i="36" s="1"/>
  <c r="ER29" i="36" s="1"/>
  <c r="ER30" i="36" s="1"/>
  <c r="ER31" i="36" s="1"/>
  <c r="ER32" i="36" s="1"/>
  <c r="ER33" i="36" s="1"/>
  <c r="ER34" i="36" s="1"/>
  <c r="ER35" i="36" s="1"/>
  <c r="ER36" i="36" s="1"/>
  <c r="ER37" i="36" s="1"/>
  <c r="EO14" i="36"/>
  <c r="EL14" i="36"/>
  <c r="EL15" i="36" s="1"/>
  <c r="EL16" i="36" s="1"/>
  <c r="EL17" i="36"/>
  <c r="EL18" i="36" s="1"/>
  <c r="EL19" i="36" s="1"/>
  <c r="EL20" i="36" s="1"/>
  <c r="EL21" i="36" s="1"/>
  <c r="EL22" i="36" s="1"/>
  <c r="EL23" i="36" s="1"/>
  <c r="EL24" i="36" s="1"/>
  <c r="EL25" i="36" s="1"/>
  <c r="EL26" i="36" s="1"/>
  <c r="EL27" i="36" s="1"/>
  <c r="EL28" i="36" s="1"/>
  <c r="EL29" i="36" s="1"/>
  <c r="EL30" i="36" s="1"/>
  <c r="EL31" i="36" s="1"/>
  <c r="EL32" i="36" s="1"/>
  <c r="EL33" i="36" s="1"/>
  <c r="EL34" i="36" s="1"/>
  <c r="EL35" i="36" s="1"/>
  <c r="EL36" i="36" s="1"/>
  <c r="EL37" i="36" s="1"/>
  <c r="EI15" i="36"/>
  <c r="EI16" i="36" s="1"/>
  <c r="EI17" i="36" s="1"/>
  <c r="EI18" i="36" s="1"/>
  <c r="EI19" i="36" s="1"/>
  <c r="EI20" i="36" s="1"/>
  <c r="EI21" i="36" s="1"/>
  <c r="EI22" i="36" s="1"/>
  <c r="EI23" i="36" s="1"/>
  <c r="EI24" i="36" s="1"/>
  <c r="EI25" i="36" s="1"/>
  <c r="EF26" i="36"/>
  <c r="EF27" i="36" s="1"/>
  <c r="EF28" i="36" s="1"/>
  <c r="EF29" i="36" s="1"/>
  <c r="EF30" i="36" s="1"/>
  <c r="EF31" i="36" s="1"/>
  <c r="EF32" i="36" s="1"/>
  <c r="EF33" i="36" s="1"/>
  <c r="EF34" i="36" s="1"/>
  <c r="EF35" i="36" s="1"/>
  <c r="EF36" i="36" s="1"/>
  <c r="EF37" i="36" s="1"/>
  <c r="EC12" i="36"/>
  <c r="DZ13" i="36"/>
  <c r="DW29" i="36"/>
  <c r="DW30" i="36" s="1"/>
  <c r="DW31" i="36" s="1"/>
  <c r="DW32" i="36" s="1"/>
  <c r="DW33" i="36" s="1"/>
  <c r="DW34" i="36" s="1"/>
  <c r="DW35" i="36" s="1"/>
  <c r="DW36" i="36" s="1"/>
  <c r="DW37" i="36" s="1"/>
  <c r="DT16" i="36"/>
  <c r="DQ14" i="36"/>
  <c r="DQ15" i="36" s="1"/>
  <c r="DQ16" i="36" s="1"/>
  <c r="DQ17" i="36" s="1"/>
  <c r="DQ18" i="36" s="1"/>
  <c r="DQ19" i="36" s="1"/>
  <c r="DQ20" i="36" s="1"/>
  <c r="DQ21" i="36" s="1"/>
  <c r="DQ22" i="36" s="1"/>
  <c r="DQ23" i="36" s="1"/>
  <c r="DQ24" i="36" s="1"/>
  <c r="DQ25" i="36" s="1"/>
  <c r="DQ26" i="36" s="1"/>
  <c r="DQ27" i="36" s="1"/>
  <c r="DQ28" i="36" s="1"/>
  <c r="DQ29" i="36" s="1"/>
  <c r="DQ30" i="36" s="1"/>
  <c r="DQ31" i="36" s="1"/>
  <c r="DQ32" i="36" s="1"/>
  <c r="DQ33" i="36" s="1"/>
  <c r="DQ34" i="36" s="1"/>
  <c r="DQ35" i="36" s="1"/>
  <c r="DQ36" i="36" s="1"/>
  <c r="DQ37" i="36" s="1"/>
  <c r="DN30" i="36"/>
  <c r="DN31" i="36" s="1"/>
  <c r="DN32" i="36" s="1"/>
  <c r="DN33" i="36" s="1"/>
  <c r="DN34" i="36" s="1"/>
  <c r="DN35" i="36" s="1"/>
  <c r="DN36" i="36" s="1"/>
  <c r="DN37" i="36" s="1"/>
  <c r="DK10" i="36"/>
  <c r="DK11" i="36" s="1"/>
  <c r="DK12" i="36" s="1"/>
  <c r="DH21" i="36"/>
  <c r="DH22" i="36" s="1"/>
  <c r="DH23" i="36" s="1"/>
  <c r="DH24" i="36" s="1"/>
  <c r="DH25" i="36" s="1"/>
  <c r="DH26" i="36" s="1"/>
  <c r="DH27" i="36" s="1"/>
  <c r="DH28" i="36" s="1"/>
  <c r="DH29" i="36" s="1"/>
  <c r="DH30" i="36" s="1"/>
  <c r="DH31" i="36" s="1"/>
  <c r="DH32" i="36" s="1"/>
  <c r="DH33" i="36" s="1"/>
  <c r="DH34" i="36" s="1"/>
  <c r="DH35" i="36" s="1"/>
  <c r="DH36" i="36" s="1"/>
  <c r="DH37" i="36" s="1"/>
  <c r="DH18" i="36"/>
  <c r="DH19" i="36" s="1"/>
  <c r="DH20" i="36" s="1"/>
  <c r="DE14" i="36"/>
  <c r="DB15" i="36"/>
  <c r="DB16" i="36" s="1"/>
  <c r="DB17" i="36" s="1"/>
  <c r="DB14" i="36"/>
  <c r="CY13" i="36"/>
  <c r="CY14" i="36"/>
  <c r="CY15" i="36" s="1"/>
  <c r="CY16" i="36" s="1"/>
  <c r="CY17" i="36" s="1"/>
  <c r="CY18" i="36" s="1"/>
  <c r="CY19" i="36" s="1"/>
  <c r="CY20" i="36" s="1"/>
  <c r="CY21" i="36" s="1"/>
  <c r="CY22" i="36" s="1"/>
  <c r="CY23" i="36" s="1"/>
  <c r="CY24" i="36" s="1"/>
  <c r="CY25" i="36" s="1"/>
  <c r="CV17" i="36"/>
  <c r="CV18" i="36" s="1"/>
  <c r="CV19" i="36" s="1"/>
  <c r="CV20" i="36" s="1"/>
  <c r="CV21" i="36" s="1"/>
  <c r="CV22" i="36" s="1"/>
  <c r="CV23" i="36" s="1"/>
  <c r="CV24" i="36" s="1"/>
  <c r="CV25" i="36" s="1"/>
  <c r="CV26" i="36" s="1"/>
  <c r="CV27" i="36" s="1"/>
  <c r="CV28" i="36" s="1"/>
  <c r="CV29" i="36" s="1"/>
  <c r="CV30" i="36" s="1"/>
  <c r="CV31" i="36" s="1"/>
  <c r="CV32" i="36" s="1"/>
  <c r="CV33" i="36" s="1"/>
  <c r="CV34" i="36" s="1"/>
  <c r="CV35" i="36" s="1"/>
  <c r="CV36" i="36" s="1"/>
  <c r="CV37" i="36" s="1"/>
  <c r="CV14" i="36"/>
  <c r="CV15" i="36" s="1"/>
  <c r="CV16" i="36" s="1"/>
  <c r="CS11" i="36"/>
  <c r="CS12" i="36" s="1"/>
  <c r="CS13" i="36" s="1"/>
  <c r="CP13" i="36"/>
  <c r="CM14" i="36"/>
  <c r="CM15" i="36" s="1"/>
  <c r="CM16" i="36" s="1"/>
  <c r="CM17" i="36" s="1"/>
  <c r="CM18" i="36" s="1"/>
  <c r="CM19" i="36" s="1"/>
  <c r="CM20" i="36" s="1"/>
  <c r="CM21" i="36" s="1"/>
  <c r="CM22" i="36" s="1"/>
  <c r="CM23" i="36" s="1"/>
  <c r="CM24" i="36" s="1"/>
  <c r="CM25" i="36" s="1"/>
  <c r="CM26" i="36" s="1"/>
  <c r="CM27" i="36" s="1"/>
  <c r="CM28" i="36" s="1"/>
  <c r="CM29" i="36" s="1"/>
  <c r="CJ18" i="36"/>
  <c r="CJ19" i="36" s="1"/>
  <c r="CJ20" i="36" s="1"/>
  <c r="CJ21" i="36" s="1"/>
  <c r="CJ22" i="36" s="1"/>
  <c r="CJ23" i="36" s="1"/>
  <c r="CJ24" i="36" s="1"/>
  <c r="CJ25" i="36" s="1"/>
  <c r="CJ26" i="36" s="1"/>
  <c r="CJ27" i="36" s="1"/>
  <c r="CJ28" i="36" s="1"/>
  <c r="CJ29" i="36" s="1"/>
  <c r="CJ30" i="36" s="1"/>
  <c r="CJ31" i="36" s="1"/>
  <c r="CJ32" i="36" s="1"/>
  <c r="CJ33" i="36" s="1"/>
  <c r="CJ34" i="36" s="1"/>
  <c r="CJ35" i="36" s="1"/>
  <c r="CJ36" i="36" s="1"/>
  <c r="CJ37" i="36" s="1"/>
  <c r="CG19" i="36"/>
  <c r="CG20" i="36" s="1"/>
  <c r="CG21" i="36" s="1"/>
  <c r="CG22" i="36" s="1"/>
  <c r="CG23" i="36" s="1"/>
  <c r="CG24" i="36" s="1"/>
  <c r="CG25" i="36" s="1"/>
  <c r="CG26" i="36" s="1"/>
  <c r="CG27" i="36" s="1"/>
  <c r="CG28" i="36" s="1"/>
  <c r="CG29" i="36" s="1"/>
  <c r="CG30" i="36" s="1"/>
  <c r="CG31" i="36" s="1"/>
  <c r="CG32" i="36" s="1"/>
  <c r="CG33" i="36" s="1"/>
  <c r="CG34" i="36" s="1"/>
  <c r="CG35" i="36" s="1"/>
  <c r="CG36" i="36" s="1"/>
  <c r="CG37" i="36" s="1"/>
  <c r="CD17" i="36"/>
  <c r="BX11" i="36"/>
  <c r="BU27" i="36"/>
  <c r="BU28" i="36" s="1"/>
  <c r="BU29" i="36" s="1"/>
  <c r="BU30" i="36" s="1"/>
  <c r="BU31" i="36" s="1"/>
  <c r="BU32" i="36" s="1"/>
  <c r="BU33" i="36" s="1"/>
  <c r="BU34" i="36" s="1"/>
  <c r="BU35" i="36" s="1"/>
  <c r="BU36" i="36" s="1"/>
  <c r="BU37" i="36" s="1"/>
  <c r="BU16" i="36"/>
  <c r="BU17" i="36" s="1"/>
  <c r="BU18" i="36" s="1"/>
  <c r="BU19" i="36" s="1"/>
  <c r="BU20" i="36" s="1"/>
  <c r="BU21" i="36" s="1"/>
  <c r="BU22" i="36" s="1"/>
  <c r="BU23" i="36" s="1"/>
  <c r="BU24" i="36" s="1"/>
  <c r="BU25" i="36" s="1"/>
  <c r="BU26" i="36" s="1"/>
  <c r="BR15" i="36"/>
  <c r="BO12" i="36"/>
  <c r="BO13" i="36" s="1"/>
  <c r="BO14" i="36" s="1"/>
  <c r="BO15" i="36" s="1"/>
  <c r="BO16" i="36" s="1"/>
  <c r="BO17" i="36" s="1"/>
  <c r="BO18" i="36" s="1"/>
  <c r="BO19" i="36" s="1"/>
  <c r="BO20" i="36" s="1"/>
  <c r="BO21" i="36" s="1"/>
  <c r="BO22" i="36" s="1"/>
  <c r="BO23" i="36" s="1"/>
  <c r="BO24" i="36" s="1"/>
  <c r="BO25" i="36" s="1"/>
  <c r="BO26" i="36" s="1"/>
  <c r="BO27" i="36" s="1"/>
  <c r="BO28" i="36" s="1"/>
  <c r="BO29" i="36" s="1"/>
  <c r="BO30" i="36" s="1"/>
  <c r="BO31" i="36" s="1"/>
  <c r="BO32" i="36" s="1"/>
  <c r="BO33" i="36" s="1"/>
  <c r="BO34" i="36" s="1"/>
  <c r="BO35" i="36" s="1"/>
  <c r="BO36" i="36" s="1"/>
  <c r="BO37" i="36" s="1"/>
  <c r="BL14" i="36"/>
  <c r="BL15" i="36" s="1"/>
  <c r="BL16" i="36" s="1"/>
  <c r="BF13" i="36"/>
  <c r="BF14" i="36" s="1"/>
  <c r="BC14" i="36"/>
  <c r="AZ17" i="36"/>
  <c r="AZ18" i="36" s="1"/>
  <c r="AZ19" i="36" s="1"/>
  <c r="AZ20" i="36" s="1"/>
  <c r="AZ21" i="36" s="1"/>
  <c r="AZ22" i="36" s="1"/>
  <c r="AZ23" i="36" s="1"/>
  <c r="AZ24" i="36" s="1"/>
  <c r="AZ25" i="36" s="1"/>
  <c r="AZ26" i="36" s="1"/>
  <c r="AZ27" i="36" s="1"/>
  <c r="AZ28" i="36" s="1"/>
  <c r="AZ29" i="36" s="1"/>
  <c r="AZ30" i="36" s="1"/>
  <c r="AZ31" i="36" s="1"/>
  <c r="AZ32" i="36" s="1"/>
  <c r="AZ33" i="36" s="1"/>
  <c r="AZ34" i="36" s="1"/>
  <c r="AZ35" i="36" s="1"/>
  <c r="AZ36" i="36" s="1"/>
  <c r="AZ37" i="36" s="1"/>
  <c r="AZ16" i="36"/>
  <c r="AW33" i="36"/>
  <c r="AW34" i="36" s="1"/>
  <c r="AW35" i="36" s="1"/>
  <c r="AW36" i="36" s="1"/>
  <c r="AW37" i="36" s="1"/>
  <c r="AT15" i="36"/>
  <c r="AT16" i="36" s="1"/>
  <c r="AQ14" i="36"/>
  <c r="AQ15" i="36"/>
  <c r="AQ16" i="36" s="1"/>
  <c r="AQ17" i="36" s="1"/>
  <c r="AN11" i="36"/>
  <c r="AN12" i="36"/>
  <c r="AN13" i="36" s="1"/>
  <c r="AK11" i="36"/>
  <c r="AH12" i="36"/>
  <c r="AE16" i="36"/>
  <c r="AE17" i="36" s="1"/>
  <c r="AE18" i="36" s="1"/>
  <c r="AE19" i="36" s="1"/>
  <c r="AE20" i="36" s="1"/>
  <c r="AE21" i="36" s="1"/>
  <c r="AE22" i="36" s="1"/>
  <c r="AE23" i="36" s="1"/>
  <c r="AE24" i="36"/>
  <c r="AE25" i="36" s="1"/>
  <c r="AE26" i="36" s="1"/>
  <c r="AE27" i="36" s="1"/>
  <c r="AE28" i="36" s="1"/>
  <c r="AE29" i="36" s="1"/>
  <c r="AE30" i="36" s="1"/>
  <c r="AE31" i="36" s="1"/>
  <c r="AE32" i="36" s="1"/>
  <c r="AE33" i="36" s="1"/>
  <c r="AE34" i="36" s="1"/>
  <c r="AE35" i="36" s="1"/>
  <c r="AE36" i="36" s="1"/>
  <c r="AE37" i="36" s="1"/>
  <c r="AB12" i="36"/>
  <c r="AB13" i="36"/>
  <c r="AB14" i="36" s="1"/>
  <c r="Y13" i="36"/>
  <c r="V12" i="36"/>
  <c r="S17" i="36"/>
  <c r="S18" i="36" s="1"/>
  <c r="S19" i="36" s="1"/>
  <c r="S20" i="36" s="1"/>
  <c r="S21" i="36" s="1"/>
  <c r="S22" i="36" s="1"/>
  <c r="S23" i="36" s="1"/>
  <c r="S24" i="36" s="1"/>
  <c r="S25" i="36" s="1"/>
  <c r="S26" i="36" s="1"/>
  <c r="S27" i="36" s="1"/>
  <c r="S28" i="36" s="1"/>
  <c r="S29" i="36" s="1"/>
  <c r="S30" i="36" s="1"/>
  <c r="S31" i="36" s="1"/>
  <c r="S32" i="36" s="1"/>
  <c r="S33" i="36" s="1"/>
  <c r="S34" i="36" s="1"/>
  <c r="S35" i="36" s="1"/>
  <c r="S36" i="36" s="1"/>
  <c r="S37" i="36" s="1"/>
  <c r="P11" i="36"/>
  <c r="P12" i="36" s="1"/>
  <c r="P13" i="36" s="1"/>
  <c r="M15" i="36"/>
  <c r="M16" i="36" s="1"/>
  <c r="M17" i="36" s="1"/>
  <c r="M18" i="36" s="1"/>
  <c r="M19" i="36" s="1"/>
  <c r="M20" i="36" s="1"/>
  <c r="M21" i="36" s="1"/>
  <c r="M22" i="36" s="1"/>
  <c r="M23" i="36" s="1"/>
  <c r="M24" i="36" s="1"/>
  <c r="M25" i="36" s="1"/>
  <c r="M26" i="36" s="1"/>
  <c r="M27" i="36" s="1"/>
  <c r="M28" i="36" s="1"/>
  <c r="M29" i="36" s="1"/>
  <c r="M30" i="36" s="1"/>
  <c r="M31" i="36" s="1"/>
  <c r="M32" i="36" s="1"/>
  <c r="M33" i="36" s="1"/>
  <c r="M34" i="36" s="1"/>
  <c r="M35" i="36" s="1"/>
  <c r="M36" i="36" s="1"/>
  <c r="M37" i="36" s="1"/>
  <c r="J16" i="36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G14" i="36"/>
  <c r="G15" i="36"/>
  <c r="G16" i="36" s="1"/>
  <c r="G17" i="36" s="1"/>
  <c r="G18" i="36" s="1"/>
  <c r="G19" i="36" s="1"/>
  <c r="G20" i="36" s="1"/>
  <c r="G21" i="36" s="1"/>
  <c r="G22" i="36" s="1"/>
  <c r="G23" i="36" s="1"/>
  <c r="G24" i="36" s="1"/>
  <c r="G25" i="36" s="1"/>
  <c r="G26" i="36" s="1"/>
  <c r="G27" i="36" s="1"/>
  <c r="G28" i="36" s="1"/>
  <c r="G29" i="36" s="1"/>
  <c r="G30" i="36" s="1"/>
  <c r="G31" i="36" s="1"/>
  <c r="G32" i="36" s="1"/>
  <c r="G33" i="36" s="1"/>
  <c r="G34" i="36" s="1"/>
  <c r="G35" i="36" s="1"/>
  <c r="G36" i="36" s="1"/>
  <c r="G37" i="36" s="1"/>
  <c r="D13" i="36"/>
  <c r="HA5" i="10"/>
  <c r="HC4" i="10"/>
  <c r="HC5" i="10"/>
  <c r="K8" i="35"/>
  <c r="M8" i="35" s="1"/>
  <c r="M7" i="35"/>
  <c r="EC6" i="35"/>
  <c r="EA7" i="35"/>
  <c r="EA8" i="35"/>
  <c r="EA10" i="35" s="1"/>
  <c r="EA11" i="35" s="1"/>
  <c r="EA9" i="35"/>
  <c r="EC9" i="35" s="1"/>
  <c r="EC7" i="35"/>
  <c r="AH6" i="35"/>
  <c r="IW8" i="35"/>
  <c r="IY8" i="35" s="1"/>
  <c r="IY7" i="35"/>
  <c r="IK5" i="10"/>
  <c r="IM4" i="10"/>
  <c r="AZ5" i="35"/>
  <c r="GK8" i="35"/>
  <c r="IN9" i="35"/>
  <c r="HV7" i="35"/>
  <c r="HX6" i="35"/>
  <c r="CH5" i="10"/>
  <c r="CJ4" i="10"/>
  <c r="JR5" i="10"/>
  <c r="JT5" i="10"/>
  <c r="JT4" i="10"/>
  <c r="AX6" i="35"/>
  <c r="HM5" i="10"/>
  <c r="HO4" i="10"/>
  <c r="HO5" i="10"/>
  <c r="GI8" i="35"/>
  <c r="GI9" i="35" s="1"/>
  <c r="JU5" i="10"/>
  <c r="GL5" i="10"/>
  <c r="GN4" i="10"/>
  <c r="FQ5" i="10"/>
  <c r="DU5" i="10"/>
  <c r="JX5" i="10"/>
  <c r="JZ4" i="10"/>
  <c r="CK5" i="10"/>
  <c r="CM4" i="10"/>
  <c r="CM5" i="10"/>
  <c r="KJ5" i="10"/>
  <c r="KL4" i="10"/>
  <c r="DL5" i="10"/>
  <c r="DN5" i="10"/>
  <c r="GO5" i="10"/>
  <c r="CQ8" i="35"/>
  <c r="DQ6" i="35"/>
  <c r="DO7" i="35"/>
  <c r="FH8" i="35"/>
  <c r="FJ8" i="35" s="1"/>
  <c r="FJ7" i="35"/>
  <c r="HP8" i="35"/>
  <c r="JK7" i="35"/>
  <c r="JI8" i="35"/>
  <c r="FK5" i="10"/>
  <c r="FM5" i="10"/>
  <c r="FM4" i="10"/>
  <c r="JB7" i="35"/>
  <c r="CA9" i="35"/>
  <c r="IA7" i="35"/>
  <c r="KG7" i="35"/>
  <c r="H8" i="35"/>
  <c r="J8" i="35" s="1"/>
  <c r="J7" i="35"/>
  <c r="AW7" i="35"/>
  <c r="BR6" i="35"/>
  <c r="DI9" i="35"/>
  <c r="FV7" i="35"/>
  <c r="IG6" i="35"/>
  <c r="JQ7" i="35"/>
  <c r="KC7" i="35"/>
  <c r="KA8" i="35"/>
  <c r="KA9" i="35" s="1"/>
  <c r="KL7" i="35"/>
  <c r="CE5" i="10"/>
  <c r="CG4" i="10"/>
  <c r="CG5" i="10"/>
  <c r="GU6" i="10"/>
  <c r="GW5" i="10"/>
  <c r="DC8" i="35"/>
  <c r="GW8" i="35"/>
  <c r="KG5" i="10"/>
  <c r="KI4" i="10"/>
  <c r="KI6" i="35"/>
  <c r="DE7" i="35"/>
  <c r="FN9" i="35"/>
  <c r="FN10" i="35" s="1"/>
  <c r="HG5" i="10"/>
  <c r="HI5" i="10" s="1"/>
  <c r="HI4" i="10"/>
  <c r="GH5" i="35"/>
  <c r="GF7" i="35"/>
  <c r="GH6" i="35"/>
  <c r="GF6" i="35"/>
  <c r="Y9" i="35"/>
  <c r="FA7" i="35"/>
  <c r="DZ7" i="35"/>
  <c r="BA6" i="35"/>
  <c r="BA7" i="35" s="1"/>
  <c r="AH7" i="35"/>
  <c r="EF6" i="35"/>
  <c r="GL7" i="35"/>
  <c r="HV5" i="10"/>
  <c r="HX4" i="10"/>
  <c r="IQ5" i="10"/>
  <c r="IS5" i="10"/>
  <c r="KD5" i="10"/>
  <c r="KF4" i="10"/>
  <c r="IB5" i="10"/>
  <c r="ID4" i="10"/>
  <c r="DO5" i="10"/>
  <c r="DQ5" i="10" s="1"/>
  <c r="FG8" i="35"/>
  <c r="GT4" i="10"/>
  <c r="KA5" i="10"/>
  <c r="KC5" i="10" s="1"/>
  <c r="HS5" i="10"/>
  <c r="HU4" i="10"/>
  <c r="EP5" i="10"/>
  <c r="ER5" i="10" s="1"/>
  <c r="KF5" i="10"/>
  <c r="ED5" i="10"/>
  <c r="EF4" i="10"/>
  <c r="CT5" i="10"/>
  <c r="IP9" i="35"/>
  <c r="CV6" i="35"/>
  <c r="CY8" i="35"/>
  <c r="JN8" i="35"/>
  <c r="GB8" i="35"/>
  <c r="HF8" i="35"/>
  <c r="FP8" i="35"/>
  <c r="EU8" i="35"/>
  <c r="EL7" i="35"/>
  <c r="KP5" i="10"/>
  <c r="JI5" i="10"/>
  <c r="DR5" i="10"/>
  <c r="FD7" i="35"/>
  <c r="AE7" i="35"/>
  <c r="Y8" i="35"/>
  <c r="CS6" i="35"/>
  <c r="HA8" i="35"/>
  <c r="EG7" i="35"/>
  <c r="EI6" i="35"/>
  <c r="DB9" i="35"/>
  <c r="BO6" i="35"/>
  <c r="FE5" i="10"/>
  <c r="HI7" i="35"/>
  <c r="HU7" i="35"/>
  <c r="HF7" i="35"/>
  <c r="GN6" i="35"/>
  <c r="IM6" i="35"/>
  <c r="BJ7" i="35"/>
  <c r="IE5" i="10"/>
  <c r="IG5" i="10"/>
  <c r="IS7" i="35"/>
  <c r="Z8" i="35"/>
  <c r="AF8" i="35"/>
  <c r="AH8" i="35" s="1"/>
  <c r="BM8" i="35"/>
  <c r="BS7" i="35"/>
  <c r="BU8" i="35" s="1"/>
  <c r="DB8" i="35"/>
  <c r="ES9" i="35"/>
  <c r="FK8" i="35"/>
  <c r="FP7" i="35"/>
  <c r="GX7" i="35"/>
  <c r="KF7" i="35"/>
  <c r="KM8" i="35"/>
  <c r="GR5" i="10"/>
  <c r="DF5" i="10"/>
  <c r="DH5" i="10"/>
  <c r="CM5" i="35"/>
  <c r="CK6" i="35"/>
  <c r="P7" i="35"/>
  <c r="AT7" i="35"/>
  <c r="CN5" i="10"/>
  <c r="CP5" i="10" s="1"/>
  <c r="CP4" i="10"/>
  <c r="HU5" i="10"/>
  <c r="GF5" i="10"/>
  <c r="GH4" i="10"/>
  <c r="HP5" i="10"/>
  <c r="HR4" i="10"/>
  <c r="JO5" i="10"/>
  <c r="FW5" i="10"/>
  <c r="FY5" i="10" s="1"/>
  <c r="FY4" i="10"/>
  <c r="ER4" i="10"/>
  <c r="EM5" i="10"/>
  <c r="EO5" i="10" s="1"/>
  <c r="DK7" i="35"/>
  <c r="KL6" i="35"/>
  <c r="CY7" i="35"/>
  <c r="S7" i="35"/>
  <c r="DT7" i="35"/>
  <c r="FS7" i="35"/>
  <c r="GQ7" i="35"/>
  <c r="GK9" i="35"/>
  <c r="CS8" i="35"/>
  <c r="IJ6" i="35"/>
  <c r="DN6" i="35"/>
  <c r="GX5" i="10"/>
  <c r="FN5" i="10"/>
  <c r="IH5" i="10"/>
  <c r="JH7" i="35"/>
  <c r="HX7" i="35"/>
  <c r="EO7" i="35"/>
  <c r="FM7" i="35"/>
  <c r="JW6" i="35"/>
  <c r="JZ7" i="35"/>
  <c r="T7" i="35"/>
  <c r="AN8" i="35"/>
  <c r="HI6" i="35"/>
  <c r="S6" i="35"/>
  <c r="ER6" i="35"/>
  <c r="BO7" i="35"/>
  <c r="KR7" i="35"/>
  <c r="IK7" i="35"/>
  <c r="HA9" i="35"/>
  <c r="HC9" i="35" s="1"/>
  <c r="GE9" i="35"/>
  <c r="BC6" i="35"/>
  <c r="W10" i="35"/>
  <c r="BF6" i="35"/>
  <c r="GC9" i="35"/>
  <c r="GX8" i="35"/>
  <c r="HG7" i="35"/>
  <c r="HO7" i="35"/>
  <c r="IB7" i="35"/>
  <c r="JL9" i="35"/>
  <c r="JZ8" i="35"/>
  <c r="KJ8" i="35"/>
  <c r="GI5" i="10"/>
  <c r="GK5" i="10" s="1"/>
  <c r="GK4" i="10"/>
  <c r="FB5" i="10"/>
  <c r="FD5" i="10" s="1"/>
  <c r="FD4" i="10"/>
  <c r="FT5" i="10"/>
  <c r="BX5" i="35"/>
  <c r="BX6" i="35"/>
  <c r="BV7" i="35"/>
  <c r="HJ5" i="10"/>
  <c r="HL5" i="10"/>
  <c r="HL4" i="10"/>
  <c r="JF5" i="10"/>
  <c r="JH4" i="10"/>
  <c r="DC5" i="10"/>
  <c r="DE5" i="10" s="1"/>
  <c r="DH4" i="10"/>
  <c r="IW5" i="10"/>
  <c r="GE8" i="35"/>
  <c r="GB7" i="35"/>
  <c r="GZ8" i="35"/>
  <c r="JE7" i="35"/>
  <c r="EL6" i="35"/>
  <c r="CS7" i="35"/>
  <c r="AB8" i="35"/>
  <c r="AB7" i="35"/>
  <c r="DI5" i="10"/>
  <c r="HR7" i="35"/>
  <c r="JH8" i="35"/>
  <c r="HC8" i="35"/>
  <c r="KR4" i="10"/>
  <c r="AK7" i="35"/>
  <c r="AK8" i="35"/>
  <c r="KM5" i="10"/>
  <c r="GC5" i="10"/>
  <c r="EA5" i="10"/>
  <c r="CG8" i="35"/>
  <c r="Y10" i="35"/>
  <c r="CH8" i="35"/>
  <c r="AQ8" i="35"/>
  <c r="EC10" i="35"/>
  <c r="FW6" i="35"/>
  <c r="FY6" i="35" s="1"/>
  <c r="FY5" i="35"/>
  <c r="CB7" i="35"/>
  <c r="CD7" i="35" s="1"/>
  <c r="CD6" i="35"/>
  <c r="GZ7" i="35"/>
  <c r="EX6" i="35"/>
  <c r="EX9" i="35"/>
  <c r="EX8" i="35"/>
  <c r="CP6" i="35"/>
  <c r="BG7" i="35"/>
  <c r="IS4" i="10"/>
  <c r="CJ8" i="35"/>
  <c r="DK8" i="35"/>
  <c r="ID6" i="35"/>
  <c r="HL6" i="35"/>
  <c r="EX7" i="35"/>
  <c r="KP9" i="35"/>
  <c r="KP10" i="35" s="1"/>
  <c r="KP8" i="35"/>
  <c r="KG8" i="35"/>
  <c r="KD8" i="35"/>
  <c r="JX8" i="35"/>
  <c r="JX9" i="35"/>
  <c r="JU7" i="35"/>
  <c r="JR8" i="35"/>
  <c r="JR9" i="35" s="1"/>
  <c r="JR10" i="35" s="1"/>
  <c r="JO8" i="35"/>
  <c r="JI9" i="35"/>
  <c r="JI10" i="35" s="1"/>
  <c r="JF9" i="35"/>
  <c r="JC8" i="35"/>
  <c r="IZ8" i="35"/>
  <c r="IT9" i="35"/>
  <c r="IQ8" i="35"/>
  <c r="IN10" i="35"/>
  <c r="IH7" i="35"/>
  <c r="IE7" i="35"/>
  <c r="IE8" i="35"/>
  <c r="HY8" i="35"/>
  <c r="HY9" i="35" s="1"/>
  <c r="IA9" i="35" s="1"/>
  <c r="HV8" i="35"/>
  <c r="HV9" i="35" s="1"/>
  <c r="HS8" i="35"/>
  <c r="HM8" i="35"/>
  <c r="HJ7" i="35"/>
  <c r="HD9" i="35"/>
  <c r="GX9" i="35"/>
  <c r="GU9" i="35"/>
  <c r="GR7" i="35"/>
  <c r="GO8" i="35"/>
  <c r="FZ9" i="35"/>
  <c r="FT8" i="35"/>
  <c r="FT9" i="35" s="1"/>
  <c r="FQ8" i="35"/>
  <c r="FH9" i="35"/>
  <c r="FE9" i="35"/>
  <c r="FB8" i="35"/>
  <c r="EY8" i="35"/>
  <c r="FA8" i="35" s="1"/>
  <c r="EV10" i="35"/>
  <c r="EV11" i="35" s="1"/>
  <c r="EV9" i="35"/>
  <c r="EP7" i="35"/>
  <c r="EM8" i="35"/>
  <c r="EJ9" i="35"/>
  <c r="EJ8" i="35"/>
  <c r="ED8" i="35"/>
  <c r="DX8" i="35"/>
  <c r="DU8" i="35"/>
  <c r="DU9" i="35" s="1"/>
  <c r="DR8" i="35"/>
  <c r="DL7" i="35"/>
  <c r="DF7" i="35"/>
  <c r="CZ10" i="35"/>
  <c r="CW9" i="35"/>
  <c r="CT7" i="35"/>
  <c r="CQ9" i="35"/>
  <c r="CN7" i="35"/>
  <c r="CE8" i="35"/>
  <c r="BY10" i="35"/>
  <c r="BS8" i="35"/>
  <c r="BP7" i="35"/>
  <c r="BD7" i="35"/>
  <c r="AU8" i="35"/>
  <c r="AR8" i="35"/>
  <c r="AO9" i="35"/>
  <c r="AL9" i="35"/>
  <c r="AN9" i="35" s="1"/>
  <c r="AI8" i="35"/>
  <c r="AC8" i="35"/>
  <c r="Q8" i="35"/>
  <c r="N8" i="35"/>
  <c r="N9" i="35" s="1"/>
  <c r="K9" i="35"/>
  <c r="E8" i="35"/>
  <c r="S3" i="10"/>
  <c r="AN36" i="10"/>
  <c r="AN49" i="10"/>
  <c r="S54" i="10"/>
  <c r="S55" i="10"/>
  <c r="AH55" i="10"/>
  <c r="S11" i="10"/>
  <c r="S21" i="10"/>
  <c r="S41" i="10"/>
  <c r="AN9" i="10"/>
  <c r="S13" i="10"/>
  <c r="AH74" i="10"/>
  <c r="AH62" i="10"/>
  <c r="AH57" i="10"/>
  <c r="AH73" i="10"/>
  <c r="AH38" i="10"/>
  <c r="AH34" i="10"/>
  <c r="S33" i="10"/>
  <c r="S65" i="10"/>
  <c r="AN73" i="10"/>
  <c r="S34" i="10"/>
  <c r="AN33" i="10"/>
  <c r="S26" i="10"/>
  <c r="S74" i="10"/>
  <c r="S53" i="10"/>
  <c r="S10" i="10"/>
  <c r="S35" i="10"/>
  <c r="S5" i="10"/>
  <c r="S57" i="10"/>
  <c r="S40" i="10"/>
  <c r="S66" i="10"/>
  <c r="S43" i="10"/>
  <c r="S22" i="10"/>
  <c r="S42" i="10"/>
  <c r="S62" i="10"/>
  <c r="S25" i="10"/>
  <c r="S69" i="10"/>
  <c r="S45" i="10"/>
  <c r="S23" i="10"/>
  <c r="S9" i="10"/>
  <c r="S72" i="10"/>
  <c r="S49" i="10"/>
  <c r="S27" i="10"/>
  <c r="S6" i="10"/>
  <c r="S50" i="10"/>
  <c r="S29" i="10"/>
  <c r="S7" i="10"/>
  <c r="S59" i="10"/>
  <c r="S38" i="10"/>
  <c r="S17" i="10"/>
  <c r="S31" i="10"/>
  <c r="S51" i="10"/>
  <c r="S14" i="10"/>
  <c r="S61" i="10"/>
  <c r="S39" i="10"/>
  <c r="S18" i="10"/>
  <c r="S47" i="10"/>
  <c r="S73" i="10"/>
  <c r="S30" i="10"/>
  <c r="S8" i="10"/>
  <c r="AN68" i="10"/>
  <c r="AN4" i="10"/>
  <c r="AN52" i="10"/>
  <c r="AN25" i="10"/>
  <c r="AN65" i="10"/>
  <c r="S37" i="10"/>
  <c r="S19" i="10"/>
  <c r="BU50" i="10"/>
  <c r="BU22" i="10"/>
  <c r="BU60" i="10"/>
  <c r="BU56" i="10"/>
  <c r="BU37" i="10"/>
  <c r="BU4" i="10"/>
  <c r="BU46" i="10"/>
  <c r="BU11" i="10"/>
  <c r="BU43" i="10"/>
  <c r="AN48" i="10"/>
  <c r="AN29" i="10"/>
  <c r="AN7" i="10"/>
  <c r="AN31" i="10"/>
  <c r="AN63" i="10"/>
  <c r="AN22" i="10"/>
  <c r="AN54" i="10"/>
  <c r="S4" i="10"/>
  <c r="S36" i="10"/>
  <c r="S68" i="10"/>
  <c r="BU12" i="10"/>
  <c r="BU6" i="10"/>
  <c r="BU66" i="10"/>
  <c r="BU42" i="10"/>
  <c r="BU9" i="10"/>
  <c r="BU52" i="10"/>
  <c r="BU15" i="10"/>
  <c r="BU47" i="10"/>
  <c r="AN8" i="10"/>
  <c r="AN72" i="10"/>
  <c r="AN37" i="10"/>
  <c r="AN11" i="10"/>
  <c r="AN43" i="10"/>
  <c r="AN34" i="10"/>
  <c r="AN66" i="10"/>
  <c r="BU33" i="10"/>
  <c r="AN20" i="10"/>
  <c r="AN17" i="10"/>
  <c r="AN44" i="10"/>
  <c r="AN57" i="10"/>
  <c r="BU8" i="10"/>
  <c r="AH59" i="10"/>
  <c r="S58" i="10"/>
  <c r="S15" i="10"/>
  <c r="AN28" i="10"/>
  <c r="S46" i="10"/>
  <c r="BU54" i="10"/>
  <c r="BU17" i="10"/>
  <c r="BU13" i="10"/>
  <c r="BU16" i="10"/>
  <c r="BU58" i="10"/>
  <c r="BU25" i="10"/>
  <c r="BU68" i="10"/>
  <c r="BU27" i="10"/>
  <c r="BU59" i="10"/>
  <c r="AN16" i="10"/>
  <c r="AN5" i="10"/>
  <c r="AN61" i="10"/>
  <c r="AN15" i="10"/>
  <c r="AN47" i="10"/>
  <c r="AN6" i="10"/>
  <c r="AN38" i="10"/>
  <c r="AN70" i="10"/>
  <c r="S20" i="10"/>
  <c r="S52" i="10"/>
  <c r="S71" i="10"/>
  <c r="AN12" i="10"/>
  <c r="AN41" i="10"/>
  <c r="BU61" i="10"/>
  <c r="BU49" i="10"/>
  <c r="BU24" i="10"/>
  <c r="BU21" i="10"/>
  <c r="BU64" i="10"/>
  <c r="BU30" i="10"/>
  <c r="BU73" i="10"/>
  <c r="BU31" i="10"/>
  <c r="BU63" i="10"/>
  <c r="AN40" i="10"/>
  <c r="AN21" i="10"/>
  <c r="AN69" i="10"/>
  <c r="AN27" i="10"/>
  <c r="AN59" i="10"/>
  <c r="AN18" i="10"/>
  <c r="AN50" i="10"/>
  <c r="S24" i="10"/>
  <c r="S56" i="10"/>
  <c r="AR4" i="10"/>
  <c r="AT4" i="10" s="1"/>
  <c r="AT3" i="10"/>
  <c r="T4" i="10"/>
  <c r="N4" i="10"/>
  <c r="W4" i="10"/>
  <c r="AX4" i="10"/>
  <c r="AZ3" i="10"/>
  <c r="AU4" i="10"/>
  <c r="AW3" i="10"/>
  <c r="AO4" i="10"/>
  <c r="AQ3" i="10"/>
  <c r="P4" i="10"/>
  <c r="V3" i="10"/>
  <c r="BY4" i="10"/>
  <c r="CA4" i="10" s="1"/>
  <c r="CA3" i="10"/>
  <c r="BP4" i="10"/>
  <c r="AC4" i="10"/>
  <c r="AE4" i="10" s="1"/>
  <c r="AE3" i="10"/>
  <c r="BV4" i="10"/>
  <c r="BX4" i="10" s="1"/>
  <c r="BX3" i="10"/>
  <c r="BJ4" i="10"/>
  <c r="AN60" i="10"/>
  <c r="S70" i="10"/>
  <c r="BU29" i="10"/>
  <c r="BU18" i="10"/>
  <c r="BU44" i="10"/>
  <c r="BU28" i="10"/>
  <c r="BU70" i="10"/>
  <c r="BU34" i="10"/>
  <c r="BU5" i="10"/>
  <c r="BU26" i="10"/>
  <c r="BU48" i="10"/>
  <c r="BU69" i="10"/>
  <c r="BU14" i="10"/>
  <c r="BU36" i="10"/>
  <c r="BU57" i="10"/>
  <c r="BU3" i="10"/>
  <c r="BU19" i="10"/>
  <c r="BU35" i="10"/>
  <c r="BU51" i="10"/>
  <c r="BU67" i="10"/>
  <c r="AN24" i="10"/>
  <c r="AN56" i="10"/>
  <c r="AN13" i="10"/>
  <c r="AN45" i="10"/>
  <c r="AN3" i="10"/>
  <c r="AN19" i="10"/>
  <c r="AN35" i="10"/>
  <c r="AN51" i="10"/>
  <c r="AN67" i="10"/>
  <c r="AN10" i="10"/>
  <c r="AN26" i="10"/>
  <c r="AN42" i="10"/>
  <c r="AN58" i="10"/>
  <c r="AN74" i="10"/>
  <c r="S12" i="10"/>
  <c r="S28" i="10"/>
  <c r="S44" i="10"/>
  <c r="S60" i="10"/>
  <c r="S63" i="10"/>
  <c r="BD4" i="10"/>
  <c r="AI4" i="10"/>
  <c r="AK3" i="10"/>
  <c r="BU72" i="10"/>
  <c r="BU40" i="10"/>
  <c r="BU65" i="10"/>
  <c r="BU38" i="10"/>
  <c r="BU45" i="10"/>
  <c r="BU10" i="10"/>
  <c r="BU32" i="10"/>
  <c r="BU53" i="10"/>
  <c r="BU74" i="10"/>
  <c r="BU20" i="10"/>
  <c r="BU41" i="10"/>
  <c r="BU62" i="10"/>
  <c r="BU7" i="10"/>
  <c r="BU23" i="10"/>
  <c r="BU39" i="10"/>
  <c r="BU55" i="10"/>
  <c r="BU71" i="10"/>
  <c r="AN32" i="10"/>
  <c r="AN64" i="10"/>
  <c r="AN53" i="10"/>
  <c r="AN23" i="10"/>
  <c r="AN39" i="10"/>
  <c r="AN55" i="10"/>
  <c r="AN71" i="10"/>
  <c r="AN14" i="10"/>
  <c r="AN30" i="10"/>
  <c r="AN46" i="10"/>
  <c r="AN62" i="10"/>
  <c r="S16" i="10"/>
  <c r="S32" i="10"/>
  <c r="S48" i="10"/>
  <c r="S64" i="10"/>
  <c r="S67" i="10"/>
  <c r="H5" i="10"/>
  <c r="C4" i="3"/>
  <c r="C5" i="3" s="1"/>
  <c r="A4" i="3"/>
  <c r="A5" i="3" s="1"/>
  <c r="C4" i="5"/>
  <c r="A4" i="5"/>
  <c r="A5" i="5" s="1"/>
  <c r="A4" i="7"/>
  <c r="A5" i="7" s="1"/>
  <c r="A4" i="6"/>
  <c r="A5" i="6" s="1"/>
  <c r="W2" i="28"/>
  <c r="I2" i="28"/>
  <c r="H2" i="28"/>
  <c r="G2" i="28"/>
  <c r="F2" i="28"/>
  <c r="E2" i="28"/>
  <c r="D2" i="28"/>
  <c r="C2" i="28"/>
  <c r="B2" i="28"/>
  <c r="A2" i="28"/>
  <c r="F598" i="13"/>
  <c r="H598" i="13" s="1"/>
  <c r="F597" i="13"/>
  <c r="H597" i="13" s="1"/>
  <c r="F596" i="13"/>
  <c r="H596" i="13" s="1"/>
  <c r="F595" i="13"/>
  <c r="H595" i="13" s="1"/>
  <c r="F594" i="13"/>
  <c r="H594" i="13" s="1"/>
  <c r="F593" i="13"/>
  <c r="H593" i="13" s="1"/>
  <c r="F592" i="13"/>
  <c r="H592" i="13" s="1"/>
  <c r="F591" i="13"/>
  <c r="H591" i="13" s="1"/>
  <c r="F590" i="13"/>
  <c r="H590" i="13" s="1"/>
  <c r="F589" i="13"/>
  <c r="H589" i="13" s="1"/>
  <c r="F588" i="13"/>
  <c r="H588" i="13" s="1"/>
  <c r="F587" i="13"/>
  <c r="H587" i="13" s="1"/>
  <c r="F586" i="13"/>
  <c r="H586" i="13" s="1"/>
  <c r="F585" i="13"/>
  <c r="H585" i="13" s="1"/>
  <c r="F584" i="13"/>
  <c r="H584" i="13" s="1"/>
  <c r="F583" i="13"/>
  <c r="H583" i="13" s="1"/>
  <c r="F582" i="13"/>
  <c r="H582" i="13" s="1"/>
  <c r="F581" i="13"/>
  <c r="H581" i="13" s="1"/>
  <c r="F580" i="13"/>
  <c r="H580" i="13" s="1"/>
  <c r="F579" i="13"/>
  <c r="H579" i="13" s="1"/>
  <c r="F578" i="13"/>
  <c r="H578" i="13" s="1"/>
  <c r="F577" i="13"/>
  <c r="H577" i="13" s="1"/>
  <c r="F576" i="13"/>
  <c r="H576" i="13" s="1"/>
  <c r="F575" i="13"/>
  <c r="H575" i="13" s="1"/>
  <c r="F574" i="13"/>
  <c r="H574" i="13" s="1"/>
  <c r="F573" i="13"/>
  <c r="H573" i="13" s="1"/>
  <c r="F572" i="13"/>
  <c r="H572" i="13" s="1"/>
  <c r="F571" i="13"/>
  <c r="H571" i="13" s="1"/>
  <c r="F570" i="13"/>
  <c r="H570" i="13" s="1"/>
  <c r="F569" i="13"/>
  <c r="H569" i="13" s="1"/>
  <c r="F568" i="13"/>
  <c r="H568" i="13" s="1"/>
  <c r="F567" i="13"/>
  <c r="H567" i="13" s="1"/>
  <c r="F566" i="13"/>
  <c r="H566" i="13" s="1"/>
  <c r="F565" i="13"/>
  <c r="H565" i="13" s="1"/>
  <c r="F564" i="13"/>
  <c r="H564" i="13" s="1"/>
  <c r="F563" i="13"/>
  <c r="H563" i="13" s="1"/>
  <c r="F562" i="13"/>
  <c r="H562" i="13" s="1"/>
  <c r="F561" i="13"/>
  <c r="H561" i="13" s="1"/>
  <c r="F560" i="13"/>
  <c r="H560" i="13" s="1"/>
  <c r="F559" i="13"/>
  <c r="H559" i="13" s="1"/>
  <c r="F558" i="13"/>
  <c r="H558" i="13" s="1"/>
  <c r="F557" i="13"/>
  <c r="H557" i="13" s="1"/>
  <c r="F556" i="13"/>
  <c r="H556" i="13" s="1"/>
  <c r="F555" i="13"/>
  <c r="H555" i="13" s="1"/>
  <c r="F554" i="13"/>
  <c r="H554" i="13" s="1"/>
  <c r="F553" i="13"/>
  <c r="H553" i="13" s="1"/>
  <c r="F552" i="13"/>
  <c r="H552" i="13" s="1"/>
  <c r="F551" i="13"/>
  <c r="H551" i="13" s="1"/>
  <c r="F550" i="13"/>
  <c r="H550" i="13" s="1"/>
  <c r="F549" i="13"/>
  <c r="H549" i="13" s="1"/>
  <c r="F548" i="13"/>
  <c r="H548" i="13" s="1"/>
  <c r="F547" i="13"/>
  <c r="H547" i="13" s="1"/>
  <c r="F546" i="13"/>
  <c r="H546" i="13" s="1"/>
  <c r="F545" i="13"/>
  <c r="H545" i="13" s="1"/>
  <c r="F544" i="13"/>
  <c r="H544" i="13" s="1"/>
  <c r="F543" i="13"/>
  <c r="H543" i="13" s="1"/>
  <c r="F542" i="13"/>
  <c r="H542" i="13" s="1"/>
  <c r="F541" i="13"/>
  <c r="H541" i="13" s="1"/>
  <c r="F540" i="13"/>
  <c r="H540" i="13" s="1"/>
  <c r="F539" i="13"/>
  <c r="H539" i="13" s="1"/>
  <c r="F538" i="13"/>
  <c r="H538" i="13" s="1"/>
  <c r="F537" i="13"/>
  <c r="H537" i="13" s="1"/>
  <c r="F536" i="13"/>
  <c r="H536" i="13" s="1"/>
  <c r="F535" i="13"/>
  <c r="H535" i="13" s="1"/>
  <c r="F534" i="13"/>
  <c r="H534" i="13" s="1"/>
  <c r="F533" i="13"/>
  <c r="H533" i="13" s="1"/>
  <c r="F532" i="13"/>
  <c r="H532" i="13" s="1"/>
  <c r="F531" i="13"/>
  <c r="H531" i="13" s="1"/>
  <c r="F530" i="13"/>
  <c r="H530" i="13" s="1"/>
  <c r="F529" i="13"/>
  <c r="H529" i="13" s="1"/>
  <c r="F528" i="13"/>
  <c r="H528" i="13" s="1"/>
  <c r="F527" i="13"/>
  <c r="H527" i="13" s="1"/>
  <c r="F526" i="13"/>
  <c r="H526" i="13" s="1"/>
  <c r="F525" i="13"/>
  <c r="H525" i="13" s="1"/>
  <c r="F524" i="13"/>
  <c r="H524" i="13" s="1"/>
  <c r="F523" i="13"/>
  <c r="H523" i="13" s="1"/>
  <c r="F522" i="13"/>
  <c r="H522" i="13" s="1"/>
  <c r="F521" i="13"/>
  <c r="H521" i="13" s="1"/>
  <c r="F520" i="13"/>
  <c r="H520" i="13" s="1"/>
  <c r="F519" i="13"/>
  <c r="H519" i="13" s="1"/>
  <c r="F518" i="13"/>
  <c r="H518" i="13" s="1"/>
  <c r="F517" i="13"/>
  <c r="H517" i="13" s="1"/>
  <c r="F516" i="13"/>
  <c r="H516" i="13" s="1"/>
  <c r="F515" i="13"/>
  <c r="H515" i="13" s="1"/>
  <c r="F514" i="13"/>
  <c r="H514" i="13" s="1"/>
  <c r="F513" i="13"/>
  <c r="H513" i="13" s="1"/>
  <c r="F512" i="13"/>
  <c r="H512" i="13" s="1"/>
  <c r="F511" i="13"/>
  <c r="H511" i="13" s="1"/>
  <c r="F510" i="13"/>
  <c r="H510" i="13" s="1"/>
  <c r="F509" i="13"/>
  <c r="H509" i="13" s="1"/>
  <c r="F508" i="13"/>
  <c r="H508" i="13" s="1"/>
  <c r="F507" i="13"/>
  <c r="H507" i="13" s="1"/>
  <c r="F506" i="13"/>
  <c r="H506" i="13" s="1"/>
  <c r="F505" i="13"/>
  <c r="H505" i="13" s="1"/>
  <c r="F504" i="13"/>
  <c r="H504" i="13" s="1"/>
  <c r="F503" i="13"/>
  <c r="H503" i="13" s="1"/>
  <c r="F502" i="13"/>
  <c r="H502" i="13" s="1"/>
  <c r="F501" i="13"/>
  <c r="H501" i="13" s="1"/>
  <c r="F500" i="13"/>
  <c r="H500" i="13" s="1"/>
  <c r="F499" i="13"/>
  <c r="H499" i="13" s="1"/>
  <c r="F498" i="13"/>
  <c r="H498" i="13" s="1"/>
  <c r="F497" i="13"/>
  <c r="H497" i="13" s="1"/>
  <c r="F496" i="13"/>
  <c r="H496" i="13" s="1"/>
  <c r="F495" i="13"/>
  <c r="H495" i="13" s="1"/>
  <c r="F494" i="13"/>
  <c r="H494" i="13" s="1"/>
  <c r="F493" i="13"/>
  <c r="H493" i="13" s="1"/>
  <c r="F492" i="13"/>
  <c r="H492" i="13" s="1"/>
  <c r="F491" i="13"/>
  <c r="H491" i="13" s="1"/>
  <c r="F490" i="13"/>
  <c r="H490" i="13" s="1"/>
  <c r="F489" i="13"/>
  <c r="H489" i="13" s="1"/>
  <c r="F488" i="13"/>
  <c r="H488" i="13" s="1"/>
  <c r="F487" i="13"/>
  <c r="H487" i="13" s="1"/>
  <c r="F486" i="13"/>
  <c r="H486" i="13" s="1"/>
  <c r="F485" i="13"/>
  <c r="H485" i="13" s="1"/>
  <c r="F484" i="13"/>
  <c r="H484" i="13" s="1"/>
  <c r="F483" i="13"/>
  <c r="H483" i="13" s="1"/>
  <c r="F482" i="13"/>
  <c r="H482" i="13" s="1"/>
  <c r="F481" i="13"/>
  <c r="H481" i="13" s="1"/>
  <c r="F480" i="13"/>
  <c r="H480" i="13" s="1"/>
  <c r="F479" i="13"/>
  <c r="H479" i="13" s="1"/>
  <c r="F478" i="13"/>
  <c r="H478" i="13" s="1"/>
  <c r="F477" i="13"/>
  <c r="H477" i="13" s="1"/>
  <c r="F476" i="13"/>
  <c r="H476" i="13" s="1"/>
  <c r="F475" i="13"/>
  <c r="H475" i="13" s="1"/>
  <c r="F474" i="13"/>
  <c r="H474" i="13" s="1"/>
  <c r="F473" i="13"/>
  <c r="H473" i="13" s="1"/>
  <c r="F472" i="13"/>
  <c r="H472" i="13" s="1"/>
  <c r="F471" i="13"/>
  <c r="H471" i="13" s="1"/>
  <c r="F470" i="13"/>
  <c r="H470" i="13" s="1"/>
  <c r="F469" i="13"/>
  <c r="H469" i="13" s="1"/>
  <c r="F468" i="13"/>
  <c r="H468" i="13" s="1"/>
  <c r="F467" i="13"/>
  <c r="H467" i="13" s="1"/>
  <c r="F466" i="13"/>
  <c r="H466" i="13" s="1"/>
  <c r="F465" i="13"/>
  <c r="H465" i="13" s="1"/>
  <c r="F464" i="13"/>
  <c r="H464" i="13" s="1"/>
  <c r="F463" i="13"/>
  <c r="H463" i="13" s="1"/>
  <c r="F462" i="13"/>
  <c r="H462" i="13" s="1"/>
  <c r="F461" i="13"/>
  <c r="H461" i="13" s="1"/>
  <c r="F460" i="13"/>
  <c r="H460" i="13" s="1"/>
  <c r="F459" i="13"/>
  <c r="H459" i="13" s="1"/>
  <c r="F458" i="13"/>
  <c r="H458" i="13" s="1"/>
  <c r="F457" i="13"/>
  <c r="H457" i="13" s="1"/>
  <c r="F456" i="13"/>
  <c r="H456" i="13" s="1"/>
  <c r="F455" i="13"/>
  <c r="H455" i="13" s="1"/>
  <c r="F454" i="13"/>
  <c r="H454" i="13" s="1"/>
  <c r="F453" i="13"/>
  <c r="H453" i="13" s="1"/>
  <c r="F452" i="13"/>
  <c r="H452" i="13" s="1"/>
  <c r="F451" i="13"/>
  <c r="H451" i="13" s="1"/>
  <c r="F450" i="13"/>
  <c r="H450" i="13" s="1"/>
  <c r="F449" i="13"/>
  <c r="H449" i="13" s="1"/>
  <c r="F448" i="13"/>
  <c r="H448" i="13" s="1"/>
  <c r="F447" i="13"/>
  <c r="H447" i="13" s="1"/>
  <c r="F446" i="13"/>
  <c r="H446" i="13" s="1"/>
  <c r="F445" i="13"/>
  <c r="H445" i="13" s="1"/>
  <c r="F444" i="13"/>
  <c r="H444" i="13" s="1"/>
  <c r="F443" i="13"/>
  <c r="H443" i="13" s="1"/>
  <c r="F442" i="13"/>
  <c r="H442" i="13" s="1"/>
  <c r="F441" i="13"/>
  <c r="H441" i="13" s="1"/>
  <c r="F440" i="13"/>
  <c r="H440" i="13" s="1"/>
  <c r="F439" i="13"/>
  <c r="H439" i="13" s="1"/>
  <c r="F438" i="13"/>
  <c r="H438" i="13" s="1"/>
  <c r="F437" i="13"/>
  <c r="H437" i="13" s="1"/>
  <c r="F436" i="13"/>
  <c r="H436" i="13" s="1"/>
  <c r="F435" i="13"/>
  <c r="H435" i="13" s="1"/>
  <c r="F434" i="13"/>
  <c r="H434" i="13" s="1"/>
  <c r="F433" i="13"/>
  <c r="H433" i="13" s="1"/>
  <c r="F432" i="13"/>
  <c r="H432" i="13" s="1"/>
  <c r="F431" i="13"/>
  <c r="H431" i="13" s="1"/>
  <c r="F430" i="13"/>
  <c r="H430" i="13" s="1"/>
  <c r="F429" i="13"/>
  <c r="H429" i="13" s="1"/>
  <c r="F428" i="13"/>
  <c r="H428" i="13" s="1"/>
  <c r="F427" i="13"/>
  <c r="H427" i="13" s="1"/>
  <c r="F426" i="13"/>
  <c r="H426" i="13" s="1"/>
  <c r="F425" i="13"/>
  <c r="H425" i="13" s="1"/>
  <c r="F424" i="13"/>
  <c r="H424" i="13" s="1"/>
  <c r="F423" i="13"/>
  <c r="H423" i="13" s="1"/>
  <c r="F422" i="13"/>
  <c r="H422" i="13" s="1"/>
  <c r="F421" i="13"/>
  <c r="H421" i="13" s="1"/>
  <c r="F420" i="13"/>
  <c r="H420" i="13" s="1"/>
  <c r="F419" i="13"/>
  <c r="H419" i="13" s="1"/>
  <c r="F418" i="13"/>
  <c r="H418" i="13" s="1"/>
  <c r="F417" i="13"/>
  <c r="H417" i="13" s="1"/>
  <c r="F416" i="13"/>
  <c r="H416" i="13" s="1"/>
  <c r="F415" i="13"/>
  <c r="H415" i="13" s="1"/>
  <c r="F414" i="13"/>
  <c r="H414" i="13" s="1"/>
  <c r="F413" i="13"/>
  <c r="H413" i="13" s="1"/>
  <c r="F412" i="13"/>
  <c r="H412" i="13" s="1"/>
  <c r="F411" i="13"/>
  <c r="H411" i="13" s="1"/>
  <c r="F410" i="13"/>
  <c r="H410" i="13" s="1"/>
  <c r="F409" i="13"/>
  <c r="H409" i="13" s="1"/>
  <c r="F408" i="13"/>
  <c r="H408" i="13" s="1"/>
  <c r="F407" i="13"/>
  <c r="H407" i="13" s="1"/>
  <c r="F406" i="13"/>
  <c r="H406" i="13" s="1"/>
  <c r="F405" i="13"/>
  <c r="H405" i="13" s="1"/>
  <c r="F404" i="13"/>
  <c r="H404" i="13" s="1"/>
  <c r="F403" i="13"/>
  <c r="H403" i="13" s="1"/>
  <c r="F402" i="13"/>
  <c r="H402" i="13" s="1"/>
  <c r="F401" i="13"/>
  <c r="H401" i="13" s="1"/>
  <c r="F400" i="13"/>
  <c r="H400" i="13" s="1"/>
  <c r="F399" i="13"/>
  <c r="H399" i="13" s="1"/>
  <c r="F398" i="13"/>
  <c r="H398" i="13" s="1"/>
  <c r="F397" i="13"/>
  <c r="H397" i="13" s="1"/>
  <c r="F396" i="13"/>
  <c r="H396" i="13" s="1"/>
  <c r="F395" i="13"/>
  <c r="H395" i="13" s="1"/>
  <c r="F394" i="13"/>
  <c r="H394" i="13" s="1"/>
  <c r="F393" i="13"/>
  <c r="H393" i="13" s="1"/>
  <c r="F392" i="13"/>
  <c r="H392" i="13" s="1"/>
  <c r="F391" i="13"/>
  <c r="H391" i="13" s="1"/>
  <c r="F390" i="13"/>
  <c r="H390" i="13" s="1"/>
  <c r="F389" i="13"/>
  <c r="H389" i="13" s="1"/>
  <c r="F388" i="13"/>
  <c r="H388" i="13" s="1"/>
  <c r="F387" i="13"/>
  <c r="H387" i="13" s="1"/>
  <c r="F386" i="13"/>
  <c r="H386" i="13" s="1"/>
  <c r="F385" i="13"/>
  <c r="H385" i="13" s="1"/>
  <c r="F384" i="13"/>
  <c r="H384" i="13" s="1"/>
  <c r="F383" i="13"/>
  <c r="H383" i="13" s="1"/>
  <c r="F382" i="13"/>
  <c r="H382" i="13" s="1"/>
  <c r="F381" i="13"/>
  <c r="H381" i="13" s="1"/>
  <c r="F380" i="13"/>
  <c r="H380" i="13" s="1"/>
  <c r="F379" i="13"/>
  <c r="H379" i="13" s="1"/>
  <c r="F378" i="13"/>
  <c r="H378" i="13" s="1"/>
  <c r="F377" i="13"/>
  <c r="H377" i="13" s="1"/>
  <c r="F376" i="13"/>
  <c r="H376" i="13" s="1"/>
  <c r="F375" i="13"/>
  <c r="H375" i="13" s="1"/>
  <c r="F374" i="13"/>
  <c r="H374" i="13" s="1"/>
  <c r="F373" i="13"/>
  <c r="H373" i="13" s="1"/>
  <c r="F372" i="13"/>
  <c r="H372" i="13" s="1"/>
  <c r="F371" i="13"/>
  <c r="H371" i="13" s="1"/>
  <c r="F370" i="13"/>
  <c r="H370" i="13" s="1"/>
  <c r="F369" i="13"/>
  <c r="H369" i="13" s="1"/>
  <c r="F368" i="13"/>
  <c r="H368" i="13" s="1"/>
  <c r="F367" i="13"/>
  <c r="H367" i="13" s="1"/>
  <c r="F366" i="13"/>
  <c r="H366" i="13" s="1"/>
  <c r="F365" i="13"/>
  <c r="H365" i="13" s="1"/>
  <c r="F364" i="13"/>
  <c r="H364" i="13" s="1"/>
  <c r="F363" i="13"/>
  <c r="H363" i="13" s="1"/>
  <c r="F362" i="13"/>
  <c r="H362" i="13" s="1"/>
  <c r="F361" i="13"/>
  <c r="H361" i="13" s="1"/>
  <c r="F360" i="13"/>
  <c r="H360" i="13" s="1"/>
  <c r="F359" i="13"/>
  <c r="H359" i="13" s="1"/>
  <c r="F358" i="13"/>
  <c r="H358" i="13" s="1"/>
  <c r="F357" i="13"/>
  <c r="H357" i="13" s="1"/>
  <c r="F356" i="13"/>
  <c r="H356" i="13" s="1"/>
  <c r="F355" i="13"/>
  <c r="H355" i="13" s="1"/>
  <c r="F354" i="13"/>
  <c r="H354" i="13" s="1"/>
  <c r="F353" i="13"/>
  <c r="H353" i="13" s="1"/>
  <c r="F352" i="13"/>
  <c r="H352" i="13" s="1"/>
  <c r="F351" i="13"/>
  <c r="H351" i="13" s="1"/>
  <c r="F350" i="13"/>
  <c r="H350" i="13" s="1"/>
  <c r="F349" i="13"/>
  <c r="H349" i="13" s="1"/>
  <c r="F348" i="13"/>
  <c r="H348" i="13" s="1"/>
  <c r="F347" i="13"/>
  <c r="H347" i="13" s="1"/>
  <c r="F346" i="13"/>
  <c r="H346" i="13" s="1"/>
  <c r="F345" i="13"/>
  <c r="H345" i="13" s="1"/>
  <c r="F344" i="13"/>
  <c r="H344" i="13" s="1"/>
  <c r="F343" i="13"/>
  <c r="H343" i="13" s="1"/>
  <c r="F342" i="13"/>
  <c r="H342" i="13" s="1"/>
  <c r="F341" i="13"/>
  <c r="H341" i="13" s="1"/>
  <c r="F340" i="13"/>
  <c r="H340" i="13" s="1"/>
  <c r="F339" i="13"/>
  <c r="H339" i="13" s="1"/>
  <c r="F338" i="13"/>
  <c r="H338" i="13" s="1"/>
  <c r="F337" i="13"/>
  <c r="H337" i="13" s="1"/>
  <c r="F336" i="13"/>
  <c r="H336" i="13" s="1"/>
  <c r="F335" i="13"/>
  <c r="H335" i="13" s="1"/>
  <c r="F334" i="13"/>
  <c r="H334" i="13" s="1"/>
  <c r="F333" i="13"/>
  <c r="H333" i="13" s="1"/>
  <c r="F332" i="13"/>
  <c r="H332" i="13" s="1"/>
  <c r="F331" i="13"/>
  <c r="H331" i="13" s="1"/>
  <c r="F330" i="13"/>
  <c r="H330" i="13" s="1"/>
  <c r="F329" i="13"/>
  <c r="H329" i="13" s="1"/>
  <c r="F328" i="13"/>
  <c r="H328" i="13" s="1"/>
  <c r="F327" i="13"/>
  <c r="H327" i="13" s="1"/>
  <c r="F326" i="13"/>
  <c r="H326" i="13" s="1"/>
  <c r="F325" i="13"/>
  <c r="H325" i="13" s="1"/>
  <c r="F324" i="13"/>
  <c r="H324" i="13" s="1"/>
  <c r="F323" i="13"/>
  <c r="H323" i="13" s="1"/>
  <c r="F322" i="13"/>
  <c r="H322" i="13" s="1"/>
  <c r="F321" i="13"/>
  <c r="H321" i="13" s="1"/>
  <c r="F320" i="13"/>
  <c r="H320" i="13" s="1"/>
  <c r="F319" i="13"/>
  <c r="H319" i="13" s="1"/>
  <c r="F318" i="13"/>
  <c r="H318" i="13" s="1"/>
  <c r="F317" i="13"/>
  <c r="H317" i="13" s="1"/>
  <c r="F316" i="13"/>
  <c r="H316" i="13" s="1"/>
  <c r="F315" i="13"/>
  <c r="H315" i="13" s="1"/>
  <c r="F314" i="13"/>
  <c r="H314" i="13" s="1"/>
  <c r="F313" i="13"/>
  <c r="H313" i="13" s="1"/>
  <c r="F312" i="13"/>
  <c r="H312" i="13" s="1"/>
  <c r="F311" i="13"/>
  <c r="H311" i="13" s="1"/>
  <c r="F310" i="13"/>
  <c r="H310" i="13" s="1"/>
  <c r="F309" i="13"/>
  <c r="H309" i="13" s="1"/>
  <c r="F308" i="13"/>
  <c r="H308" i="13" s="1"/>
  <c r="F307" i="13"/>
  <c r="H307" i="13" s="1"/>
  <c r="F306" i="13"/>
  <c r="H306" i="13" s="1"/>
  <c r="F305" i="13"/>
  <c r="H305" i="13" s="1"/>
  <c r="F304" i="13"/>
  <c r="H304" i="13" s="1"/>
  <c r="F303" i="13"/>
  <c r="H303" i="13" s="1"/>
  <c r="F302" i="13"/>
  <c r="H302" i="13" s="1"/>
  <c r="F301" i="13"/>
  <c r="H301" i="13" s="1"/>
  <c r="F300" i="13"/>
  <c r="H300" i="13" s="1"/>
  <c r="F299" i="13"/>
  <c r="H299" i="13" s="1"/>
  <c r="F298" i="13"/>
  <c r="H298" i="13" s="1"/>
  <c r="F297" i="13"/>
  <c r="H297" i="13" s="1"/>
  <c r="F296" i="13"/>
  <c r="H296" i="13" s="1"/>
  <c r="F295" i="13"/>
  <c r="H295" i="13" s="1"/>
  <c r="F294" i="13"/>
  <c r="H294" i="13" s="1"/>
  <c r="F293" i="13"/>
  <c r="H293" i="13" s="1"/>
  <c r="F292" i="13"/>
  <c r="H292" i="13" s="1"/>
  <c r="F291" i="13"/>
  <c r="H291" i="13" s="1"/>
  <c r="F290" i="13"/>
  <c r="H290" i="13" s="1"/>
  <c r="F289" i="13"/>
  <c r="H289" i="13" s="1"/>
  <c r="F288" i="13"/>
  <c r="H288" i="13" s="1"/>
  <c r="F287" i="13"/>
  <c r="H287" i="13" s="1"/>
  <c r="F286" i="13"/>
  <c r="H286" i="13" s="1"/>
  <c r="F285" i="13"/>
  <c r="H285" i="13" s="1"/>
  <c r="F284" i="13"/>
  <c r="H284" i="13" s="1"/>
  <c r="F283" i="13"/>
  <c r="H283" i="13" s="1"/>
  <c r="F282" i="13"/>
  <c r="H282" i="13" s="1"/>
  <c r="F281" i="13"/>
  <c r="H281" i="13" s="1"/>
  <c r="F280" i="13"/>
  <c r="H280" i="13" s="1"/>
  <c r="F279" i="13"/>
  <c r="H279" i="13" s="1"/>
  <c r="F278" i="13"/>
  <c r="H278" i="13" s="1"/>
  <c r="F277" i="13"/>
  <c r="H277" i="13" s="1"/>
  <c r="F276" i="13"/>
  <c r="H276" i="13" s="1"/>
  <c r="F275" i="13"/>
  <c r="H275" i="13" s="1"/>
  <c r="F274" i="13"/>
  <c r="H274" i="13" s="1"/>
  <c r="F273" i="13"/>
  <c r="H273" i="13" s="1"/>
  <c r="F272" i="13"/>
  <c r="H272" i="13" s="1"/>
  <c r="F271" i="13"/>
  <c r="H271" i="13" s="1"/>
  <c r="F270" i="13"/>
  <c r="H270" i="13" s="1"/>
  <c r="F269" i="13"/>
  <c r="H269" i="13" s="1"/>
  <c r="F268" i="13"/>
  <c r="H268" i="13" s="1"/>
  <c r="F267" i="13"/>
  <c r="H267" i="13" s="1"/>
  <c r="F266" i="13"/>
  <c r="H266" i="13" s="1"/>
  <c r="F265" i="13"/>
  <c r="H265" i="13" s="1"/>
  <c r="F264" i="13"/>
  <c r="H264" i="13" s="1"/>
  <c r="F263" i="13"/>
  <c r="H263" i="13" s="1"/>
  <c r="F262" i="13"/>
  <c r="H262" i="13" s="1"/>
  <c r="F261" i="13"/>
  <c r="H261" i="13" s="1"/>
  <c r="F260" i="13"/>
  <c r="H260" i="13" s="1"/>
  <c r="F259" i="13"/>
  <c r="H259" i="13" s="1"/>
  <c r="F258" i="13"/>
  <c r="H258" i="13" s="1"/>
  <c r="F257" i="13"/>
  <c r="H257" i="13" s="1"/>
  <c r="F256" i="13"/>
  <c r="H256" i="13" s="1"/>
  <c r="F255" i="13"/>
  <c r="H255" i="13" s="1"/>
  <c r="F254" i="13"/>
  <c r="H254" i="13" s="1"/>
  <c r="F253" i="13"/>
  <c r="H253" i="13" s="1"/>
  <c r="F252" i="13"/>
  <c r="H252" i="13" s="1"/>
  <c r="F251" i="13"/>
  <c r="H251" i="13" s="1"/>
  <c r="F250" i="13"/>
  <c r="H250" i="13" s="1"/>
  <c r="F249" i="13"/>
  <c r="H249" i="13" s="1"/>
  <c r="F248" i="13"/>
  <c r="H248" i="13" s="1"/>
  <c r="F247" i="13"/>
  <c r="H247" i="13" s="1"/>
  <c r="F246" i="13"/>
  <c r="H246" i="13" s="1"/>
  <c r="F245" i="13"/>
  <c r="H245" i="13" s="1"/>
  <c r="F244" i="13"/>
  <c r="H244" i="13" s="1"/>
  <c r="F243" i="13"/>
  <c r="H243" i="13" s="1"/>
  <c r="F242" i="13"/>
  <c r="H242" i="13" s="1"/>
  <c r="F241" i="13"/>
  <c r="H241" i="13" s="1"/>
  <c r="F240" i="13"/>
  <c r="H240" i="13" s="1"/>
  <c r="F239" i="13"/>
  <c r="H239" i="13" s="1"/>
  <c r="F238" i="13"/>
  <c r="H238" i="13" s="1"/>
  <c r="F237" i="13"/>
  <c r="H237" i="13" s="1"/>
  <c r="F236" i="13"/>
  <c r="H236" i="13" s="1"/>
  <c r="F235" i="13"/>
  <c r="H235" i="13" s="1"/>
  <c r="F234" i="13"/>
  <c r="H234" i="13" s="1"/>
  <c r="F233" i="13"/>
  <c r="H233" i="13" s="1"/>
  <c r="F232" i="13"/>
  <c r="H232" i="13" s="1"/>
  <c r="F231" i="13"/>
  <c r="H231" i="13" s="1"/>
  <c r="F230" i="13"/>
  <c r="H230" i="13" s="1"/>
  <c r="F229" i="13"/>
  <c r="H229" i="13" s="1"/>
  <c r="F228" i="13"/>
  <c r="H228" i="13" s="1"/>
  <c r="F227" i="13"/>
  <c r="H227" i="13" s="1"/>
  <c r="F226" i="13"/>
  <c r="H226" i="13" s="1"/>
  <c r="F225" i="13"/>
  <c r="H225" i="13" s="1"/>
  <c r="F224" i="13"/>
  <c r="H224" i="13" s="1"/>
  <c r="F223" i="13"/>
  <c r="H223" i="13" s="1"/>
  <c r="F222" i="13"/>
  <c r="H222" i="13" s="1"/>
  <c r="F221" i="13"/>
  <c r="H221" i="13" s="1"/>
  <c r="F220" i="13"/>
  <c r="H220" i="13" s="1"/>
  <c r="F219" i="13"/>
  <c r="H219" i="13" s="1"/>
  <c r="F218" i="13"/>
  <c r="H218" i="13" s="1"/>
  <c r="F217" i="13"/>
  <c r="H217" i="13" s="1"/>
  <c r="F216" i="13"/>
  <c r="H216" i="13" s="1"/>
  <c r="F215" i="13"/>
  <c r="H215" i="13" s="1"/>
  <c r="F214" i="13"/>
  <c r="H214" i="13" s="1"/>
  <c r="F213" i="13"/>
  <c r="H213" i="13" s="1"/>
  <c r="F212" i="13"/>
  <c r="H212" i="13" s="1"/>
  <c r="F211" i="13"/>
  <c r="H211" i="13" s="1"/>
  <c r="F210" i="13"/>
  <c r="H210" i="13" s="1"/>
  <c r="F209" i="13"/>
  <c r="H209" i="13" s="1"/>
  <c r="F208" i="13"/>
  <c r="H208" i="13" s="1"/>
  <c r="F207" i="13"/>
  <c r="H207" i="13" s="1"/>
  <c r="F206" i="13"/>
  <c r="H206" i="13" s="1"/>
  <c r="F205" i="13"/>
  <c r="H205" i="13" s="1"/>
  <c r="F204" i="13"/>
  <c r="H204" i="13" s="1"/>
  <c r="F203" i="13"/>
  <c r="H203" i="13" s="1"/>
  <c r="F202" i="13"/>
  <c r="H202" i="13" s="1"/>
  <c r="F201" i="13"/>
  <c r="H201" i="13" s="1"/>
  <c r="F200" i="13"/>
  <c r="H200" i="13" s="1"/>
  <c r="F199" i="13"/>
  <c r="H199" i="13" s="1"/>
  <c r="F198" i="13"/>
  <c r="H198" i="13" s="1"/>
  <c r="F197" i="13"/>
  <c r="H197" i="13" s="1"/>
  <c r="F196" i="13"/>
  <c r="H196" i="13" s="1"/>
  <c r="F195" i="13"/>
  <c r="H195" i="13" s="1"/>
  <c r="F194" i="13"/>
  <c r="H194" i="13" s="1"/>
  <c r="F193" i="13"/>
  <c r="H193" i="13" s="1"/>
  <c r="F192" i="13"/>
  <c r="H192" i="13" s="1"/>
  <c r="F191" i="13"/>
  <c r="H191" i="13" s="1"/>
  <c r="F190" i="13"/>
  <c r="H190" i="13" s="1"/>
  <c r="F189" i="13"/>
  <c r="H189" i="13" s="1"/>
  <c r="F188" i="13"/>
  <c r="H188" i="13" s="1"/>
  <c r="F187" i="13"/>
  <c r="H187" i="13" s="1"/>
  <c r="F186" i="13"/>
  <c r="H186" i="13" s="1"/>
  <c r="F185" i="13"/>
  <c r="H185" i="13" s="1"/>
  <c r="F184" i="13"/>
  <c r="H184" i="13" s="1"/>
  <c r="F183" i="13"/>
  <c r="H183" i="13" s="1"/>
  <c r="F182" i="13"/>
  <c r="H182" i="13" s="1"/>
  <c r="F181" i="13"/>
  <c r="H181" i="13" s="1"/>
  <c r="F180" i="13"/>
  <c r="H180" i="13" s="1"/>
  <c r="F179" i="13"/>
  <c r="H179" i="13" s="1"/>
  <c r="F178" i="13"/>
  <c r="H178" i="13" s="1"/>
  <c r="F177" i="13"/>
  <c r="H177" i="13" s="1"/>
  <c r="F176" i="13"/>
  <c r="H176" i="13" s="1"/>
  <c r="F175" i="13"/>
  <c r="H175" i="13" s="1"/>
  <c r="F174" i="13"/>
  <c r="H174" i="13" s="1"/>
  <c r="F173" i="13"/>
  <c r="H173" i="13" s="1"/>
  <c r="F172" i="13"/>
  <c r="H172" i="13" s="1"/>
  <c r="F171" i="13"/>
  <c r="H171" i="13" s="1"/>
  <c r="F170" i="13"/>
  <c r="H170" i="13" s="1"/>
  <c r="F169" i="13"/>
  <c r="H169" i="13" s="1"/>
  <c r="F168" i="13"/>
  <c r="H168" i="13" s="1"/>
  <c r="F167" i="13"/>
  <c r="H167" i="13" s="1"/>
  <c r="F166" i="13"/>
  <c r="H166" i="13" s="1"/>
  <c r="F165" i="13"/>
  <c r="H165" i="13" s="1"/>
  <c r="F164" i="13"/>
  <c r="H164" i="13" s="1"/>
  <c r="F163" i="13"/>
  <c r="H163" i="13" s="1"/>
  <c r="F162" i="13"/>
  <c r="H162" i="13" s="1"/>
  <c r="F161" i="13"/>
  <c r="H161" i="13" s="1"/>
  <c r="F160" i="13"/>
  <c r="H160" i="13" s="1"/>
  <c r="F159" i="13"/>
  <c r="H159" i="13" s="1"/>
  <c r="F158" i="13"/>
  <c r="H158" i="13" s="1"/>
  <c r="F157" i="13"/>
  <c r="H157" i="13" s="1"/>
  <c r="F156" i="13"/>
  <c r="H156" i="13" s="1"/>
  <c r="F155" i="13"/>
  <c r="H155" i="13" s="1"/>
  <c r="F154" i="13"/>
  <c r="H154" i="13" s="1"/>
  <c r="F153" i="13"/>
  <c r="H153" i="13" s="1"/>
  <c r="F152" i="13"/>
  <c r="H152" i="13" s="1"/>
  <c r="F151" i="13"/>
  <c r="H151" i="13" s="1"/>
  <c r="F150" i="13"/>
  <c r="H150" i="13" s="1"/>
  <c r="F149" i="13"/>
  <c r="H149" i="13" s="1"/>
  <c r="F148" i="13"/>
  <c r="H148" i="13" s="1"/>
  <c r="F147" i="13"/>
  <c r="H147" i="13" s="1"/>
  <c r="F146" i="13"/>
  <c r="H146" i="13" s="1"/>
  <c r="F145" i="13"/>
  <c r="H145" i="13" s="1"/>
  <c r="F144" i="13"/>
  <c r="H144" i="13" s="1"/>
  <c r="F143" i="13"/>
  <c r="H143" i="13" s="1"/>
  <c r="F142" i="13"/>
  <c r="H142" i="13" s="1"/>
  <c r="F141" i="13"/>
  <c r="H141" i="13" s="1"/>
  <c r="F140" i="13"/>
  <c r="H140" i="13" s="1"/>
  <c r="F139" i="13"/>
  <c r="H139" i="13" s="1"/>
  <c r="F138" i="13"/>
  <c r="H138" i="13" s="1"/>
  <c r="F137" i="13"/>
  <c r="H137" i="13" s="1"/>
  <c r="F136" i="13"/>
  <c r="H136" i="13" s="1"/>
  <c r="F135" i="13"/>
  <c r="H135" i="13" s="1"/>
  <c r="F134" i="13"/>
  <c r="H134" i="13" s="1"/>
  <c r="F133" i="13"/>
  <c r="H133" i="13" s="1"/>
  <c r="F132" i="13"/>
  <c r="H132" i="13" s="1"/>
  <c r="F131" i="13"/>
  <c r="H131" i="13" s="1"/>
  <c r="F130" i="13"/>
  <c r="H130" i="13" s="1"/>
  <c r="F129" i="13"/>
  <c r="H129" i="13" s="1"/>
  <c r="F128" i="13"/>
  <c r="H128" i="13" s="1"/>
  <c r="F127" i="13"/>
  <c r="H127" i="13" s="1"/>
  <c r="F126" i="13"/>
  <c r="H126" i="13" s="1"/>
  <c r="F125" i="13"/>
  <c r="H125" i="13" s="1"/>
  <c r="F124" i="13"/>
  <c r="H124" i="13" s="1"/>
  <c r="F123" i="13"/>
  <c r="H123" i="13" s="1"/>
  <c r="F122" i="13"/>
  <c r="H122" i="13" s="1"/>
  <c r="F121" i="13"/>
  <c r="H121" i="13" s="1"/>
  <c r="F120" i="13"/>
  <c r="H120" i="13" s="1"/>
  <c r="F119" i="13"/>
  <c r="H119" i="13" s="1"/>
  <c r="F118" i="13"/>
  <c r="H118" i="13" s="1"/>
  <c r="F117" i="13"/>
  <c r="H117" i="13" s="1"/>
  <c r="F116" i="13"/>
  <c r="H116" i="13" s="1"/>
  <c r="F115" i="13"/>
  <c r="H115" i="13" s="1"/>
  <c r="F114" i="13"/>
  <c r="H114" i="13" s="1"/>
  <c r="F113" i="13"/>
  <c r="H113" i="13" s="1"/>
  <c r="F112" i="13"/>
  <c r="H112" i="13" s="1"/>
  <c r="F111" i="13"/>
  <c r="H111" i="13" s="1"/>
  <c r="F110" i="13"/>
  <c r="H110" i="13" s="1"/>
  <c r="G16" i="16" l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I27" i="16"/>
  <c r="I116" i="16"/>
  <c r="I74" i="16"/>
  <c r="I3" i="16"/>
  <c r="I23" i="16"/>
  <c r="I68" i="16"/>
  <c r="I136" i="16"/>
  <c r="I16" i="16"/>
  <c r="I8" i="16"/>
  <c r="I13" i="16"/>
  <c r="I175" i="16"/>
  <c r="I9" i="16"/>
  <c r="I49" i="16"/>
  <c r="I138" i="16"/>
  <c r="I40" i="16"/>
  <c r="I47" i="16"/>
  <c r="I37" i="16"/>
  <c r="I71" i="16"/>
  <c r="I52" i="16"/>
  <c r="I43" i="16"/>
  <c r="I129" i="16"/>
  <c r="I67" i="16"/>
  <c r="I30" i="16"/>
  <c r="I61" i="16"/>
  <c r="I107" i="16"/>
  <c r="I91" i="16"/>
  <c r="I62" i="16"/>
  <c r="I80" i="16"/>
  <c r="I6" i="16"/>
  <c r="I77" i="16"/>
  <c r="I95" i="16"/>
  <c r="I25" i="16"/>
  <c r="I82" i="16"/>
  <c r="I4" i="16"/>
  <c r="I97" i="16"/>
  <c r="I144" i="16"/>
  <c r="I18" i="16"/>
  <c r="I132" i="16"/>
  <c r="I50" i="16"/>
  <c r="I10" i="16"/>
  <c r="I38" i="16"/>
  <c r="I112" i="16"/>
  <c r="I103" i="16"/>
  <c r="I53" i="16"/>
  <c r="I83" i="16"/>
  <c r="I121" i="16"/>
  <c r="I126" i="16"/>
  <c r="I39" i="16"/>
  <c r="I69" i="16"/>
  <c r="I164" i="16"/>
  <c r="I32" i="16"/>
  <c r="I17" i="16"/>
  <c r="I128" i="16"/>
  <c r="I11" i="16"/>
  <c r="I24" i="16"/>
  <c r="I42" i="16"/>
  <c r="I7" i="16"/>
  <c r="I66" i="16"/>
  <c r="I145" i="16"/>
  <c r="I119" i="16"/>
  <c r="I35" i="16"/>
  <c r="I14" i="16"/>
  <c r="I122" i="16"/>
  <c r="I33" i="16"/>
  <c r="I72" i="16"/>
  <c r="I26" i="16"/>
  <c r="I130" i="16"/>
  <c r="I2" i="16"/>
  <c r="I98" i="16"/>
  <c r="I120" i="16"/>
  <c r="I46" i="16"/>
  <c r="I29" i="16"/>
  <c r="I169" i="16"/>
  <c r="I60" i="16"/>
  <c r="I100" i="16"/>
  <c r="I140" i="16"/>
  <c r="I59" i="16"/>
  <c r="I131" i="16"/>
  <c r="I22" i="16"/>
  <c r="I146" i="16"/>
  <c r="I54" i="16"/>
  <c r="I186" i="16"/>
  <c r="I99" i="16"/>
  <c r="I90" i="16"/>
  <c r="I51" i="16"/>
  <c r="I34" i="16"/>
  <c r="I44" i="16"/>
  <c r="I64" i="16"/>
  <c r="I152" i="16"/>
  <c r="I36" i="16"/>
  <c r="I178" i="16"/>
  <c r="I12" i="16"/>
  <c r="I45" i="16"/>
  <c r="I114" i="16"/>
  <c r="I5" i="16"/>
  <c r="I108" i="16"/>
  <c r="I118" i="16"/>
  <c r="I41" i="16"/>
  <c r="I31" i="16"/>
  <c r="I20" i="16"/>
  <c r="I28" i="16"/>
  <c r="I88" i="16"/>
  <c r="I105" i="16"/>
  <c r="I149" i="16"/>
  <c r="I85" i="16"/>
  <c r="I157" i="16"/>
  <c r="I21" i="16"/>
  <c r="I79" i="16"/>
  <c r="I123" i="16"/>
  <c r="I55" i="16"/>
  <c r="I75" i="16"/>
  <c r="I181" i="16"/>
  <c r="I56" i="16"/>
  <c r="I162" i="16"/>
  <c r="I65" i="16"/>
  <c r="I63" i="16"/>
  <c r="I15" i="16"/>
  <c r="I81" i="16"/>
  <c r="I113" i="16"/>
  <c r="I58" i="16"/>
  <c r="I84" i="16"/>
  <c r="D15" i="16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CM14" i="16"/>
  <c r="CJ23" i="16"/>
  <c r="CJ24" i="16" s="1"/>
  <c r="CJ25" i="16" s="1"/>
  <c r="CJ26" i="16" s="1"/>
  <c r="CJ27" i="16" s="1"/>
  <c r="CJ28" i="16" s="1"/>
  <c r="CJ29" i="16" s="1"/>
  <c r="CJ30" i="16" s="1"/>
  <c r="CJ31" i="16" s="1"/>
  <c r="CJ32" i="16" s="1"/>
  <c r="CJ33" i="16" s="1"/>
  <c r="CJ34" i="16" s="1"/>
  <c r="CJ35" i="16" s="1"/>
  <c r="CJ36" i="16" s="1"/>
  <c r="CJ37" i="16" s="1"/>
  <c r="CJ38" i="16" s="1"/>
  <c r="CJ39" i="16" s="1"/>
  <c r="CJ40" i="16" s="1"/>
  <c r="CJ41" i="16" s="1"/>
  <c r="CJ42" i="16" s="1"/>
  <c r="CJ43" i="16" s="1"/>
  <c r="CJ44" i="16" s="1"/>
  <c r="CJ45" i="16" s="1"/>
  <c r="CJ46" i="16" s="1"/>
  <c r="CJ47" i="16" s="1"/>
  <c r="CJ48" i="16" s="1"/>
  <c r="CJ49" i="16" s="1"/>
  <c r="CJ50" i="16" s="1"/>
  <c r="CJ51" i="16" s="1"/>
  <c r="CJ52" i="16" s="1"/>
  <c r="CJ53" i="16" s="1"/>
  <c r="CJ54" i="16" s="1"/>
  <c r="CJ55" i="16" s="1"/>
  <c r="CJ56" i="16" s="1"/>
  <c r="CJ57" i="16" s="1"/>
  <c r="CJ58" i="16" s="1"/>
  <c r="CJ59" i="16" s="1"/>
  <c r="CJ60" i="16" s="1"/>
  <c r="CJ61" i="16" s="1"/>
  <c r="CJ62" i="16" s="1"/>
  <c r="CJ63" i="16" s="1"/>
  <c r="CJ64" i="16" s="1"/>
  <c r="CJ65" i="16" s="1"/>
  <c r="CJ66" i="16" s="1"/>
  <c r="CJ67" i="16" s="1"/>
  <c r="CJ68" i="16" s="1"/>
  <c r="CJ69" i="16" s="1"/>
  <c r="CJ70" i="16" s="1"/>
  <c r="CJ71" i="16" s="1"/>
  <c r="CJ72" i="16"/>
  <c r="CJ73" i="16" s="1"/>
  <c r="CJ74" i="16" s="1"/>
  <c r="CJ75" i="16" s="1"/>
  <c r="CJ76" i="16" s="1"/>
  <c r="CJ77" i="16" s="1"/>
  <c r="CJ78" i="16" s="1"/>
  <c r="CJ79" i="16" s="1"/>
  <c r="CJ80" i="16" s="1"/>
  <c r="CJ81" i="16" s="1"/>
  <c r="CJ82" i="16" s="1"/>
  <c r="CJ83" i="16" s="1"/>
  <c r="CJ84" i="16" s="1"/>
  <c r="CJ85" i="16" s="1"/>
  <c r="CJ86" i="16" s="1"/>
  <c r="CJ87" i="16" s="1"/>
  <c r="CJ88" i="16" s="1"/>
  <c r="CJ89" i="16" s="1"/>
  <c r="CJ90" i="16" s="1"/>
  <c r="CJ91" i="16" s="1"/>
  <c r="CJ92" i="16" s="1"/>
  <c r="CJ93" i="16" s="1"/>
  <c r="CJ94" i="16" s="1"/>
  <c r="CJ95" i="16" s="1"/>
  <c r="CJ96" i="16" s="1"/>
  <c r="CJ97" i="16" s="1"/>
  <c r="CJ98" i="16" s="1"/>
  <c r="CJ99" i="16" s="1"/>
  <c r="CJ100" i="16" s="1"/>
  <c r="CJ101" i="16" s="1"/>
  <c r="CJ102" i="16" s="1"/>
  <c r="CJ103" i="16" s="1"/>
  <c r="CJ104" i="16" s="1"/>
  <c r="CJ105" i="16" s="1"/>
  <c r="CJ106" i="16" s="1"/>
  <c r="CJ107" i="16" s="1"/>
  <c r="CJ108" i="16" s="1"/>
  <c r="CJ109" i="16" s="1"/>
  <c r="CJ110" i="16" s="1"/>
  <c r="CJ111" i="16" s="1"/>
  <c r="CJ112" i="16" s="1"/>
  <c r="CJ113" i="16" s="1"/>
  <c r="CJ114" i="16" s="1"/>
  <c r="CJ115" i="16" s="1"/>
  <c r="CJ116" i="16" s="1"/>
  <c r="CJ117" i="16" s="1"/>
  <c r="CJ118" i="16" s="1"/>
  <c r="CJ119" i="16" s="1"/>
  <c r="CJ120" i="16" s="1"/>
  <c r="CJ121" i="16" s="1"/>
  <c r="CJ122" i="16" s="1"/>
  <c r="CJ123" i="16" s="1"/>
  <c r="CJ124" i="16" s="1"/>
  <c r="CJ125" i="16" s="1"/>
  <c r="CJ126" i="16" s="1"/>
  <c r="CJ127" i="16" s="1"/>
  <c r="CJ128" i="16" s="1"/>
  <c r="CJ129" i="16" s="1"/>
  <c r="CJ130" i="16" s="1"/>
  <c r="CJ131" i="16" s="1"/>
  <c r="CJ132" i="16" s="1"/>
  <c r="CJ133" i="16" s="1"/>
  <c r="CJ134" i="16" s="1"/>
  <c r="CJ135" i="16" s="1"/>
  <c r="CJ136" i="16" s="1"/>
  <c r="CJ137" i="16" s="1"/>
  <c r="CJ138" i="16" s="1"/>
  <c r="CJ139" i="16" s="1"/>
  <c r="CJ140" i="16" s="1"/>
  <c r="CJ141" i="16" s="1"/>
  <c r="CJ142" i="16" s="1"/>
  <c r="CJ143" i="16" s="1"/>
  <c r="CJ144" i="16" s="1"/>
  <c r="CJ145" i="16" s="1"/>
  <c r="CJ146" i="16" s="1"/>
  <c r="CJ147" i="16" s="1"/>
  <c r="CJ148" i="16" s="1"/>
  <c r="CJ149" i="16" s="1"/>
  <c r="CJ150" i="16" s="1"/>
  <c r="CJ151" i="16" s="1"/>
  <c r="CJ152" i="16" s="1"/>
  <c r="CJ153" i="16" s="1"/>
  <c r="CJ154" i="16" s="1"/>
  <c r="CJ155" i="16" s="1"/>
  <c r="CJ156" i="16" s="1"/>
  <c r="CJ157" i="16" s="1"/>
  <c r="CJ158" i="16" s="1"/>
  <c r="CJ159" i="16" s="1"/>
  <c r="CJ160" i="16" s="1"/>
  <c r="CJ161" i="16" s="1"/>
  <c r="CJ162" i="16" s="1"/>
  <c r="CJ163" i="16" s="1"/>
  <c r="CJ164" i="16" s="1"/>
  <c r="CJ165" i="16" s="1"/>
  <c r="CJ166" i="16" s="1"/>
  <c r="CJ167" i="16" s="1"/>
  <c r="CJ168" i="16" s="1"/>
  <c r="CJ169" i="16" s="1"/>
  <c r="CJ170" i="16" s="1"/>
  <c r="CJ171" i="16" s="1"/>
  <c r="CJ172" i="16" s="1"/>
  <c r="CJ173" i="16" s="1"/>
  <c r="CJ174" i="16" s="1"/>
  <c r="CJ175" i="16" s="1"/>
  <c r="CJ176" i="16" s="1"/>
  <c r="CJ177" i="16" s="1"/>
  <c r="CJ178" i="16" s="1"/>
  <c r="CJ179" i="16" s="1"/>
  <c r="CJ180" i="16" s="1"/>
  <c r="CJ181" i="16" s="1"/>
  <c r="CJ182" i="16" s="1"/>
  <c r="CJ183" i="16" s="1"/>
  <c r="CJ184" i="16" s="1"/>
  <c r="CJ185" i="16" s="1"/>
  <c r="CJ186" i="16" s="1"/>
  <c r="CJ187" i="16" s="1"/>
  <c r="CJ188" i="16" s="1"/>
  <c r="CJ189" i="16" s="1"/>
  <c r="CJ190" i="16" s="1"/>
  <c r="CJ191" i="16" s="1"/>
  <c r="CJ192" i="16" s="1"/>
  <c r="CJ193" i="16" s="1"/>
  <c r="CJ194" i="16" s="1"/>
  <c r="CJ195" i="16" s="1"/>
  <c r="CJ196" i="16" s="1"/>
  <c r="CJ197" i="16" s="1"/>
  <c r="CJ198" i="16" s="1"/>
  <c r="CJ199" i="16" s="1"/>
  <c r="CJ200" i="16" s="1"/>
  <c r="CJ201" i="16" s="1"/>
  <c r="CJ202" i="16" s="1"/>
  <c r="CJ203" i="16" s="1"/>
  <c r="CJ204" i="16" s="1"/>
  <c r="CJ205" i="16" s="1"/>
  <c r="CJ206" i="16" s="1"/>
  <c r="CJ207" i="16" s="1"/>
  <c r="CJ208" i="16" s="1"/>
  <c r="CJ209" i="16" s="1"/>
  <c r="CJ210" i="16" s="1"/>
  <c r="CJ211" i="16" s="1"/>
  <c r="CJ212" i="16" s="1"/>
  <c r="CJ213" i="16" s="1"/>
  <c r="CJ214" i="16" s="1"/>
  <c r="CJ215" i="16" s="1"/>
  <c r="CD19" i="16"/>
  <c r="CD20" i="16" s="1"/>
  <c r="CD21" i="16" s="1"/>
  <c r="CD22" i="16" s="1"/>
  <c r="CD23" i="16" s="1"/>
  <c r="CD24" i="16" s="1"/>
  <c r="CD25" i="16" s="1"/>
  <c r="CD26" i="16" s="1"/>
  <c r="CD27" i="16" s="1"/>
  <c r="CD28" i="16" s="1"/>
  <c r="CD29" i="16" s="1"/>
  <c r="CD30" i="16" s="1"/>
  <c r="CD31" i="16" s="1"/>
  <c r="CD32" i="16" s="1"/>
  <c r="CD33" i="16" s="1"/>
  <c r="CD34" i="16" s="1"/>
  <c r="CD35" i="16" s="1"/>
  <c r="CD36" i="16" s="1"/>
  <c r="CD37" i="16" s="1"/>
  <c r="CD38" i="16" s="1"/>
  <c r="CD39" i="16" s="1"/>
  <c r="CD40" i="16" s="1"/>
  <c r="CD41" i="16" s="1"/>
  <c r="CD42" i="16" s="1"/>
  <c r="CD43" i="16" s="1"/>
  <c r="CD44" i="16" s="1"/>
  <c r="CD45" i="16" s="1"/>
  <c r="CD46" i="16" s="1"/>
  <c r="CD47" i="16" s="1"/>
  <c r="CD48" i="16" s="1"/>
  <c r="CD49" i="16" s="1"/>
  <c r="CD50" i="16" s="1"/>
  <c r="CD51" i="16" s="1"/>
  <c r="CD52" i="16" s="1"/>
  <c r="CD53" i="16" s="1"/>
  <c r="CD54" i="16" s="1"/>
  <c r="CD55" i="16" s="1"/>
  <c r="CD56" i="16" s="1"/>
  <c r="CD57" i="16" s="1"/>
  <c r="CD58" i="16" s="1"/>
  <c r="CD59" i="16" s="1"/>
  <c r="CD60" i="16" s="1"/>
  <c r="CD61" i="16" s="1"/>
  <c r="CD62" i="16" s="1"/>
  <c r="CD63" i="16" s="1"/>
  <c r="CD64" i="16" s="1"/>
  <c r="CD65" i="16" s="1"/>
  <c r="CD66" i="16" s="1"/>
  <c r="CD67" i="16" s="1"/>
  <c r="CD68" i="16" s="1"/>
  <c r="CD69" i="16" s="1"/>
  <c r="CD70" i="16" s="1"/>
  <c r="CD71" i="16" s="1"/>
  <c r="CD72" i="16" s="1"/>
  <c r="CD73" i="16" s="1"/>
  <c r="CD74" i="16" s="1"/>
  <c r="CD75" i="16" s="1"/>
  <c r="CD76" i="16" s="1"/>
  <c r="CD77" i="16" s="1"/>
  <c r="CD78" i="16" s="1"/>
  <c r="CD79" i="16" s="1"/>
  <c r="CD80" i="16" s="1"/>
  <c r="CD81" i="16" s="1"/>
  <c r="CD82" i="16" s="1"/>
  <c r="CD83" i="16" s="1"/>
  <c r="CD84" i="16" s="1"/>
  <c r="CD85" i="16" s="1"/>
  <c r="CD86" i="16" s="1"/>
  <c r="CD87" i="16" s="1"/>
  <c r="CD88" i="16" s="1"/>
  <c r="CD89" i="16" s="1"/>
  <c r="CD90" i="16" s="1"/>
  <c r="CD91" i="16" s="1"/>
  <c r="CD92" i="16" s="1"/>
  <c r="CD93" i="16" s="1"/>
  <c r="CD94" i="16" s="1"/>
  <c r="CD95" i="16" s="1"/>
  <c r="CD96" i="16" s="1"/>
  <c r="CD97" i="16" s="1"/>
  <c r="CD98" i="16" s="1"/>
  <c r="CD99" i="16" s="1"/>
  <c r="CD100" i="16" s="1"/>
  <c r="CD101" i="16" s="1"/>
  <c r="CD102" i="16" s="1"/>
  <c r="CD103" i="16" s="1"/>
  <c r="CD104" i="16" s="1"/>
  <c r="CD105" i="16" s="1"/>
  <c r="CD106" i="16" s="1"/>
  <c r="CD107" i="16" s="1"/>
  <c r="CD108" i="16" s="1"/>
  <c r="CD109" i="16" s="1"/>
  <c r="CD110" i="16" s="1"/>
  <c r="CD111" i="16" s="1"/>
  <c r="CD112" i="16" s="1"/>
  <c r="CD113" i="16" s="1"/>
  <c r="CD114" i="16" s="1"/>
  <c r="CD115" i="16" s="1"/>
  <c r="CD116" i="16" s="1"/>
  <c r="CD117" i="16" s="1"/>
  <c r="CD118" i="16" s="1"/>
  <c r="CD119" i="16" s="1"/>
  <c r="CD120" i="16" s="1"/>
  <c r="CD121" i="16" s="1"/>
  <c r="CD122" i="16" s="1"/>
  <c r="CD123" i="16" s="1"/>
  <c r="CD124" i="16" s="1"/>
  <c r="CD125" i="16" s="1"/>
  <c r="CD126" i="16" s="1"/>
  <c r="CD127" i="16" s="1"/>
  <c r="CD128" i="16" s="1"/>
  <c r="CD129" i="16" s="1"/>
  <c r="CD130" i="16" s="1"/>
  <c r="CD131" i="16" s="1"/>
  <c r="CD132" i="16" s="1"/>
  <c r="CD133" i="16" s="1"/>
  <c r="CD134" i="16" s="1"/>
  <c r="CD135" i="16" s="1"/>
  <c r="CD136" i="16" s="1"/>
  <c r="CD137" i="16" s="1"/>
  <c r="CD138" i="16" s="1"/>
  <c r="CD139" i="16" s="1"/>
  <c r="CD140" i="16" s="1"/>
  <c r="CD141" i="16" s="1"/>
  <c r="CD142" i="16" s="1"/>
  <c r="CD143" i="16" s="1"/>
  <c r="CD144" i="16" s="1"/>
  <c r="CD145" i="16" s="1"/>
  <c r="CD146" i="16" s="1"/>
  <c r="CD147" i="16" s="1"/>
  <c r="CD148" i="16" s="1"/>
  <c r="CD149" i="16" s="1"/>
  <c r="CD150" i="16" s="1"/>
  <c r="CD151" i="16" s="1"/>
  <c r="CD152" i="16" s="1"/>
  <c r="CD153" i="16" s="1"/>
  <c r="CD154" i="16" s="1"/>
  <c r="CD155" i="16" s="1"/>
  <c r="CD156" i="16" s="1"/>
  <c r="CD157" i="16" s="1"/>
  <c r="CD158" i="16" s="1"/>
  <c r="CD159" i="16" s="1"/>
  <c r="CD160" i="16" s="1"/>
  <c r="CD161" i="16" s="1"/>
  <c r="CD162" i="16" s="1"/>
  <c r="CD163" i="16" s="1"/>
  <c r="CD164" i="16" s="1"/>
  <c r="CD165" i="16" s="1"/>
  <c r="CD166" i="16" s="1"/>
  <c r="CD167" i="16" s="1"/>
  <c r="CD168" i="16" s="1"/>
  <c r="CD169" i="16" s="1"/>
  <c r="CD170" i="16" s="1"/>
  <c r="CD171" i="16" s="1"/>
  <c r="CD172" i="16" s="1"/>
  <c r="CD173" i="16" s="1"/>
  <c r="CD174" i="16" s="1"/>
  <c r="CD175" i="16" s="1"/>
  <c r="CD176" i="16" s="1"/>
  <c r="CD177" i="16" s="1"/>
  <c r="CD178" i="16" s="1"/>
  <c r="CD179" i="16" s="1"/>
  <c r="CD180" i="16" s="1"/>
  <c r="CD181" i="16" s="1"/>
  <c r="CD182" i="16" s="1"/>
  <c r="CD183" i="16" s="1"/>
  <c r="CD184" i="16" s="1"/>
  <c r="CD185" i="16" s="1"/>
  <c r="CD186" i="16" s="1"/>
  <c r="CD187" i="16" s="1"/>
  <c r="CD188" i="16" s="1"/>
  <c r="CD189" i="16" s="1"/>
  <c r="CD190" i="16" s="1"/>
  <c r="CD191" i="16" s="1"/>
  <c r="CD192" i="16" s="1"/>
  <c r="CD193" i="16" s="1"/>
  <c r="CD194" i="16" s="1"/>
  <c r="CD195" i="16" s="1"/>
  <c r="CD196" i="16" s="1"/>
  <c r="CD197" i="16" s="1"/>
  <c r="CD198" i="16" s="1"/>
  <c r="CD199" i="16" s="1"/>
  <c r="CD200" i="16" s="1"/>
  <c r="CD201" i="16" s="1"/>
  <c r="CD202" i="16" s="1"/>
  <c r="CD203" i="16" s="1"/>
  <c r="CD204" i="16" s="1"/>
  <c r="CD205" i="16" s="1"/>
  <c r="CD206" i="16" s="1"/>
  <c r="CD207" i="16" s="1"/>
  <c r="CD208" i="16" s="1"/>
  <c r="CD209" i="16" s="1"/>
  <c r="CD210" i="16" s="1"/>
  <c r="CD211" i="16" s="1"/>
  <c r="CD212" i="16" s="1"/>
  <c r="CD213" i="16" s="1"/>
  <c r="CD214" i="16" s="1"/>
  <c r="CD215" i="16" s="1"/>
  <c r="CA14" i="16"/>
  <c r="CA15" i="16" s="1"/>
  <c r="CA16" i="16" s="1"/>
  <c r="CA17" i="16" s="1"/>
  <c r="CA18" i="16" s="1"/>
  <c r="CA19" i="16" s="1"/>
  <c r="CA20" i="16" s="1"/>
  <c r="CA21" i="16" s="1"/>
  <c r="CA22" i="16" s="1"/>
  <c r="CA23" i="16" s="1"/>
  <c r="CA24" i="16" s="1"/>
  <c r="CA25" i="16" s="1"/>
  <c r="CA26" i="16" s="1"/>
  <c r="CA27" i="16" s="1"/>
  <c r="CA28" i="16" s="1"/>
  <c r="CA29" i="16" s="1"/>
  <c r="CA30" i="16" s="1"/>
  <c r="CA31" i="16" s="1"/>
  <c r="CA32" i="16" s="1"/>
  <c r="CA33" i="16" s="1"/>
  <c r="CA34" i="16" s="1"/>
  <c r="CA35" i="16" s="1"/>
  <c r="CA36" i="16" s="1"/>
  <c r="CA37" i="16" s="1"/>
  <c r="CA38" i="16" s="1"/>
  <c r="CA39" i="16" s="1"/>
  <c r="CA40" i="16" s="1"/>
  <c r="CA41" i="16" s="1"/>
  <c r="CA42" i="16" s="1"/>
  <c r="CA43" i="16" s="1"/>
  <c r="CA44" i="16" s="1"/>
  <c r="CA45" i="16" s="1"/>
  <c r="CA46" i="16" s="1"/>
  <c r="CA47" i="16" s="1"/>
  <c r="CA48" i="16" s="1"/>
  <c r="CA49" i="16" s="1"/>
  <c r="CA50" i="16" s="1"/>
  <c r="CA51" i="16" s="1"/>
  <c r="CA52" i="16" s="1"/>
  <c r="CA53" i="16" s="1"/>
  <c r="CA54" i="16" s="1"/>
  <c r="CA55" i="16" s="1"/>
  <c r="CA56" i="16" s="1"/>
  <c r="CA57" i="16" s="1"/>
  <c r="CA58" i="16" s="1"/>
  <c r="CA59" i="16" s="1"/>
  <c r="CA60" i="16" s="1"/>
  <c r="CA61" i="16" s="1"/>
  <c r="CA62" i="16" s="1"/>
  <c r="CA63" i="16" s="1"/>
  <c r="CA64" i="16" s="1"/>
  <c r="CA65" i="16" s="1"/>
  <c r="CA66" i="16" s="1"/>
  <c r="CA67" i="16" s="1"/>
  <c r="CA68" i="16" s="1"/>
  <c r="CA69" i="16" s="1"/>
  <c r="CA70" i="16" s="1"/>
  <c r="CA71" i="16" s="1"/>
  <c r="CA72" i="16" s="1"/>
  <c r="CA73" i="16" s="1"/>
  <c r="CA74" i="16" s="1"/>
  <c r="CA75" i="16" s="1"/>
  <c r="CA76" i="16" s="1"/>
  <c r="CA77" i="16" s="1"/>
  <c r="CA78" i="16" s="1"/>
  <c r="CA79" i="16" s="1"/>
  <c r="CA80" i="16" s="1"/>
  <c r="CA81" i="16" s="1"/>
  <c r="CA82" i="16" s="1"/>
  <c r="CA83" i="16" s="1"/>
  <c r="CA84" i="16" s="1"/>
  <c r="CA85" i="16" s="1"/>
  <c r="CA86" i="16" s="1"/>
  <c r="CA87" i="16" s="1"/>
  <c r="CA88" i="16" s="1"/>
  <c r="CA89" i="16" s="1"/>
  <c r="CA90" i="16" s="1"/>
  <c r="CA91" i="16" s="1"/>
  <c r="CA92" i="16" s="1"/>
  <c r="CA93" i="16" s="1"/>
  <c r="CA94" i="16" s="1"/>
  <c r="CA95" i="16" s="1"/>
  <c r="CA96" i="16" s="1"/>
  <c r="CA97" i="16" s="1"/>
  <c r="CA98" i="16" s="1"/>
  <c r="CA99" i="16" s="1"/>
  <c r="CA100" i="16" s="1"/>
  <c r="CA101" i="16" s="1"/>
  <c r="CA102" i="16" s="1"/>
  <c r="CA103" i="16" s="1"/>
  <c r="CA104" i="16" s="1"/>
  <c r="CA105" i="16" s="1"/>
  <c r="CA106" i="16" s="1"/>
  <c r="CA107" i="16" s="1"/>
  <c r="CA108" i="16" s="1"/>
  <c r="CA109" i="16" s="1"/>
  <c r="CA110" i="16" s="1"/>
  <c r="CA111" i="16" s="1"/>
  <c r="CA112" i="16" s="1"/>
  <c r="CA113" i="16" s="1"/>
  <c r="CA114" i="16" s="1"/>
  <c r="CA115" i="16" s="1"/>
  <c r="CA116" i="16" s="1"/>
  <c r="CA117" i="16" s="1"/>
  <c r="CA118" i="16" s="1"/>
  <c r="CA119" i="16" s="1"/>
  <c r="CA120" i="16" s="1"/>
  <c r="CA121" i="16" s="1"/>
  <c r="CA122" i="16" s="1"/>
  <c r="CA123" i="16" s="1"/>
  <c r="CA124" i="16" s="1"/>
  <c r="CA125" i="16" s="1"/>
  <c r="CA126" i="16" s="1"/>
  <c r="CA127" i="16" s="1"/>
  <c r="CA128" i="16" s="1"/>
  <c r="CA129" i="16" s="1"/>
  <c r="CA130" i="16" s="1"/>
  <c r="CA131" i="16" s="1"/>
  <c r="CA132" i="16" s="1"/>
  <c r="CA133" i="16" s="1"/>
  <c r="CA134" i="16" s="1"/>
  <c r="CA135" i="16" s="1"/>
  <c r="CA136" i="16" s="1"/>
  <c r="CA137" i="16" s="1"/>
  <c r="CA138" i="16" s="1"/>
  <c r="CA139" i="16" s="1"/>
  <c r="CA140" i="16" s="1"/>
  <c r="CA141" i="16" s="1"/>
  <c r="CA142" i="16" s="1"/>
  <c r="CA143" i="16" s="1"/>
  <c r="CA144" i="16" s="1"/>
  <c r="CA145" i="16" s="1"/>
  <c r="CA146" i="16" s="1"/>
  <c r="CA147" i="16" s="1"/>
  <c r="CA148" i="16" s="1"/>
  <c r="CA149" i="16" s="1"/>
  <c r="CA150" i="16" s="1"/>
  <c r="CA151" i="16" s="1"/>
  <c r="CA152" i="16" s="1"/>
  <c r="CA153" i="16" s="1"/>
  <c r="CA154" i="16" s="1"/>
  <c r="CA155" i="16" s="1"/>
  <c r="CA156" i="16" s="1"/>
  <c r="CA157" i="16" s="1"/>
  <c r="CA158" i="16" s="1"/>
  <c r="CA159" i="16" s="1"/>
  <c r="CA160" i="16" s="1"/>
  <c r="CA161" i="16" s="1"/>
  <c r="CA162" i="16" s="1"/>
  <c r="CA163" i="16" s="1"/>
  <c r="CA164" i="16" s="1"/>
  <c r="CA165" i="16" s="1"/>
  <c r="CA166" i="16" s="1"/>
  <c r="CA167" i="16" s="1"/>
  <c r="CA168" i="16" s="1"/>
  <c r="CA169" i="16" s="1"/>
  <c r="CA170" i="16" s="1"/>
  <c r="CA171" i="16" s="1"/>
  <c r="CA172" i="16" s="1"/>
  <c r="CA173" i="16" s="1"/>
  <c r="CA174" i="16" s="1"/>
  <c r="CA175" i="16" s="1"/>
  <c r="CA176" i="16" s="1"/>
  <c r="CA177" i="16" s="1"/>
  <c r="CA178" i="16" s="1"/>
  <c r="CA179" i="16" s="1"/>
  <c r="CA180" i="16" s="1"/>
  <c r="CA181" i="16" s="1"/>
  <c r="CA182" i="16" s="1"/>
  <c r="CA183" i="16" s="1"/>
  <c r="CA184" i="16" s="1"/>
  <c r="CA185" i="16" s="1"/>
  <c r="CA186" i="16" s="1"/>
  <c r="CA187" i="16" s="1"/>
  <c r="CA188" i="16" s="1"/>
  <c r="CA189" i="16" s="1"/>
  <c r="CA190" i="16" s="1"/>
  <c r="CA191" i="16" s="1"/>
  <c r="CA192" i="16" s="1"/>
  <c r="CA193" i="16" s="1"/>
  <c r="CA194" i="16" s="1"/>
  <c r="CA195" i="16" s="1"/>
  <c r="CA196" i="16" s="1"/>
  <c r="CA197" i="16" s="1"/>
  <c r="CA198" i="16" s="1"/>
  <c r="CA199" i="16" s="1"/>
  <c r="CA200" i="16" s="1"/>
  <c r="CA201" i="16" s="1"/>
  <c r="CA202" i="16" s="1"/>
  <c r="CA203" i="16" s="1"/>
  <c r="CA204" i="16" s="1"/>
  <c r="CA205" i="16" s="1"/>
  <c r="CA206" i="16" s="1"/>
  <c r="CA207" i="16" s="1"/>
  <c r="CA208" i="16" s="1"/>
  <c r="CA209" i="16" s="1"/>
  <c r="CA210" i="16" s="1"/>
  <c r="CA211" i="16" s="1"/>
  <c r="CA212" i="16" s="1"/>
  <c r="CA213" i="16" s="1"/>
  <c r="CA214" i="16" s="1"/>
  <c r="CA215" i="16" s="1"/>
  <c r="BX17" i="16"/>
  <c r="BX18" i="16" s="1"/>
  <c r="BX19" i="16" s="1"/>
  <c r="BX20" i="16" s="1"/>
  <c r="BX21" i="16" s="1"/>
  <c r="BX22" i="16" s="1"/>
  <c r="BX23" i="16" s="1"/>
  <c r="BX24" i="16" s="1"/>
  <c r="BX25" i="16" s="1"/>
  <c r="BX26" i="16" s="1"/>
  <c r="BX27" i="16" s="1"/>
  <c r="BX28" i="16" s="1"/>
  <c r="BX29" i="16" s="1"/>
  <c r="BX30" i="16" s="1"/>
  <c r="BX31" i="16" s="1"/>
  <c r="BX32" i="16" s="1"/>
  <c r="BX33" i="16" s="1"/>
  <c r="BX34" i="16" s="1"/>
  <c r="BX35" i="16" s="1"/>
  <c r="BX36" i="16" s="1"/>
  <c r="BX37" i="16" s="1"/>
  <c r="BX38" i="16" s="1"/>
  <c r="BX39" i="16" s="1"/>
  <c r="BX40" i="16" s="1"/>
  <c r="BX41" i="16" s="1"/>
  <c r="BX42" i="16" s="1"/>
  <c r="BX43" i="16" s="1"/>
  <c r="BX44" i="16" s="1"/>
  <c r="BX45" i="16" s="1"/>
  <c r="BX46" i="16" s="1"/>
  <c r="BX47" i="16" s="1"/>
  <c r="BX48" i="16" s="1"/>
  <c r="BX49" i="16" s="1"/>
  <c r="BX50" i="16" s="1"/>
  <c r="BX51" i="16" s="1"/>
  <c r="BX52" i="16" s="1"/>
  <c r="BX53" i="16" s="1"/>
  <c r="BX54" i="16" s="1"/>
  <c r="BX55" i="16" s="1"/>
  <c r="BX56" i="16" s="1"/>
  <c r="BX57" i="16" s="1"/>
  <c r="BX58" i="16" s="1"/>
  <c r="BX59" i="16" s="1"/>
  <c r="BX60" i="16" s="1"/>
  <c r="BX61" i="16" s="1"/>
  <c r="BX62" i="16" s="1"/>
  <c r="BX63" i="16" s="1"/>
  <c r="BX64" i="16" s="1"/>
  <c r="BX65" i="16" s="1"/>
  <c r="BX66" i="16" s="1"/>
  <c r="BX67" i="16" s="1"/>
  <c r="BX68" i="16" s="1"/>
  <c r="BX69" i="16" s="1"/>
  <c r="BX70" i="16" s="1"/>
  <c r="BX71" i="16" s="1"/>
  <c r="BX72" i="16" s="1"/>
  <c r="BX73" i="16" s="1"/>
  <c r="BX74" i="16" s="1"/>
  <c r="BX75" i="16" s="1"/>
  <c r="BX76" i="16" s="1"/>
  <c r="BX77" i="16" s="1"/>
  <c r="BX78" i="16" s="1"/>
  <c r="BX79" i="16" s="1"/>
  <c r="BX80" i="16" s="1"/>
  <c r="BX81" i="16" s="1"/>
  <c r="BX82" i="16" s="1"/>
  <c r="BX83" i="16" s="1"/>
  <c r="BX84" i="16" s="1"/>
  <c r="BX85" i="16" s="1"/>
  <c r="BX86" i="16" s="1"/>
  <c r="BX87" i="16" s="1"/>
  <c r="BX88" i="16" s="1"/>
  <c r="BX89" i="16" s="1"/>
  <c r="BX90" i="16" s="1"/>
  <c r="BX91" i="16" s="1"/>
  <c r="BX92" i="16" s="1"/>
  <c r="BX93" i="16" s="1"/>
  <c r="BX94" i="16" s="1"/>
  <c r="BX95" i="16" s="1"/>
  <c r="BX96" i="16" s="1"/>
  <c r="BX97" i="16" s="1"/>
  <c r="BX98" i="16" s="1"/>
  <c r="BX99" i="16" s="1"/>
  <c r="BX100" i="16" s="1"/>
  <c r="BX101" i="16" s="1"/>
  <c r="BX102" i="16" s="1"/>
  <c r="BX103" i="16" s="1"/>
  <c r="BX104" i="16" s="1"/>
  <c r="BX105" i="16" s="1"/>
  <c r="BX106" i="16" s="1"/>
  <c r="BX107" i="16" s="1"/>
  <c r="BX108" i="16" s="1"/>
  <c r="BX109" i="16" s="1"/>
  <c r="BX110" i="16" s="1"/>
  <c r="BX111" i="16" s="1"/>
  <c r="BX112" i="16" s="1"/>
  <c r="BX113" i="16" s="1"/>
  <c r="BX114" i="16" s="1"/>
  <c r="BX115" i="16" s="1"/>
  <c r="BX116" i="16" s="1"/>
  <c r="BX117" i="16" s="1"/>
  <c r="BX118" i="16" s="1"/>
  <c r="BX119" i="16" s="1"/>
  <c r="BX120" i="16" s="1"/>
  <c r="BX121" i="16" s="1"/>
  <c r="BX122" i="16" s="1"/>
  <c r="BX123" i="16" s="1"/>
  <c r="BX124" i="16" s="1"/>
  <c r="BX125" i="16" s="1"/>
  <c r="BX126" i="16" s="1"/>
  <c r="BX127" i="16" s="1"/>
  <c r="BX128" i="16" s="1"/>
  <c r="BX129" i="16" s="1"/>
  <c r="BX130" i="16" s="1"/>
  <c r="BX131" i="16" s="1"/>
  <c r="BX132" i="16" s="1"/>
  <c r="BX133" i="16" s="1"/>
  <c r="BX134" i="16" s="1"/>
  <c r="BX135" i="16" s="1"/>
  <c r="BX136" i="16" s="1"/>
  <c r="BX137" i="16" s="1"/>
  <c r="BX138" i="16" s="1"/>
  <c r="BX139" i="16" s="1"/>
  <c r="BX140" i="16" s="1"/>
  <c r="BX141" i="16" s="1"/>
  <c r="BX142" i="16" s="1"/>
  <c r="BX143" i="16" s="1"/>
  <c r="BX144" i="16" s="1"/>
  <c r="BX145" i="16" s="1"/>
  <c r="BX146" i="16" s="1"/>
  <c r="BX147" i="16" s="1"/>
  <c r="BX148" i="16" s="1"/>
  <c r="BX149" i="16" s="1"/>
  <c r="BX150" i="16" s="1"/>
  <c r="BX151" i="16" s="1"/>
  <c r="BX152" i="16" s="1"/>
  <c r="BX153" i="16" s="1"/>
  <c r="BX154" i="16" s="1"/>
  <c r="BX155" i="16" s="1"/>
  <c r="BX156" i="16" s="1"/>
  <c r="BX157" i="16" s="1"/>
  <c r="BX158" i="16" s="1"/>
  <c r="BX159" i="16" s="1"/>
  <c r="BX160" i="16" s="1"/>
  <c r="BX161" i="16" s="1"/>
  <c r="BX162" i="16" s="1"/>
  <c r="BX163" i="16" s="1"/>
  <c r="BX164" i="16" s="1"/>
  <c r="BX165" i="16" s="1"/>
  <c r="BX166" i="16" s="1"/>
  <c r="BX167" i="16" s="1"/>
  <c r="BX168" i="16" s="1"/>
  <c r="BX169" i="16" s="1"/>
  <c r="BX170" i="16" s="1"/>
  <c r="BX171" i="16" s="1"/>
  <c r="BX172" i="16" s="1"/>
  <c r="BX173" i="16" s="1"/>
  <c r="BX174" i="16" s="1"/>
  <c r="BX175" i="16" s="1"/>
  <c r="BX176" i="16" s="1"/>
  <c r="BX177" i="16" s="1"/>
  <c r="BX178" i="16" s="1"/>
  <c r="BX179" i="16" s="1"/>
  <c r="BX180" i="16" s="1"/>
  <c r="BX181" i="16" s="1"/>
  <c r="BX182" i="16" s="1"/>
  <c r="BX183" i="16" s="1"/>
  <c r="BX184" i="16" s="1"/>
  <c r="BX185" i="16" s="1"/>
  <c r="BX186" i="16" s="1"/>
  <c r="BX187" i="16" s="1"/>
  <c r="BX188" i="16" s="1"/>
  <c r="BX189" i="16" s="1"/>
  <c r="BX190" i="16" s="1"/>
  <c r="BX191" i="16" s="1"/>
  <c r="BX192" i="16" s="1"/>
  <c r="BX193" i="16" s="1"/>
  <c r="BX194" i="16" s="1"/>
  <c r="BX195" i="16" s="1"/>
  <c r="BX196" i="16" s="1"/>
  <c r="BX197" i="16" s="1"/>
  <c r="BX198" i="16" s="1"/>
  <c r="BX199" i="16" s="1"/>
  <c r="BX200" i="16" s="1"/>
  <c r="BX201" i="16" s="1"/>
  <c r="BX202" i="16" s="1"/>
  <c r="BX203" i="16" s="1"/>
  <c r="BX204" i="16" s="1"/>
  <c r="BX205" i="16" s="1"/>
  <c r="BX206" i="16" s="1"/>
  <c r="BX207" i="16" s="1"/>
  <c r="BX208" i="16" s="1"/>
  <c r="BX209" i="16" s="1"/>
  <c r="BX210" i="16" s="1"/>
  <c r="BX211" i="16" s="1"/>
  <c r="BX212" i="16" s="1"/>
  <c r="BX213" i="16" s="1"/>
  <c r="BX214" i="16" s="1"/>
  <c r="BX215" i="16" s="1"/>
  <c r="BR45" i="16"/>
  <c r="BR46" i="16" s="1"/>
  <c r="BR47" i="16" s="1"/>
  <c r="BR48" i="16" s="1"/>
  <c r="BR49" i="16" s="1"/>
  <c r="BR50" i="16" s="1"/>
  <c r="BR51" i="16" s="1"/>
  <c r="BR52" i="16" s="1"/>
  <c r="BR53" i="16" s="1"/>
  <c r="BR54" i="16" s="1"/>
  <c r="BR55" i="16" s="1"/>
  <c r="BR56" i="16" s="1"/>
  <c r="BR57" i="16" s="1"/>
  <c r="BR58" i="16" s="1"/>
  <c r="BR59" i="16" s="1"/>
  <c r="BR60" i="16" s="1"/>
  <c r="BR61" i="16" s="1"/>
  <c r="BR62" i="16" s="1"/>
  <c r="BR63" i="16" s="1"/>
  <c r="BR64" i="16" s="1"/>
  <c r="BR65" i="16" s="1"/>
  <c r="BR66" i="16" s="1"/>
  <c r="BR67" i="16" s="1"/>
  <c r="BR68" i="16" s="1"/>
  <c r="BR69" i="16" s="1"/>
  <c r="BR70" i="16" s="1"/>
  <c r="BR71" i="16" s="1"/>
  <c r="BR72" i="16" s="1"/>
  <c r="BR73" i="16" s="1"/>
  <c r="BR74" i="16" s="1"/>
  <c r="BR75" i="16" s="1"/>
  <c r="BR76" i="16" s="1"/>
  <c r="BR77" i="16" s="1"/>
  <c r="BR78" i="16" s="1"/>
  <c r="BR79" i="16" s="1"/>
  <c r="BR80" i="16" s="1"/>
  <c r="BR81" i="16" s="1"/>
  <c r="BR82" i="16" s="1"/>
  <c r="BR83" i="16" s="1"/>
  <c r="BR84" i="16" s="1"/>
  <c r="BR85" i="16" s="1"/>
  <c r="BR86" i="16" s="1"/>
  <c r="BR87" i="16" s="1"/>
  <c r="BR88" i="16" s="1"/>
  <c r="BR89" i="16" s="1"/>
  <c r="BR90" i="16" s="1"/>
  <c r="BR91" i="16" s="1"/>
  <c r="BR92" i="16" s="1"/>
  <c r="BR93" i="16" s="1"/>
  <c r="BR94" i="16" s="1"/>
  <c r="BR95" i="16" s="1"/>
  <c r="BR96" i="16" s="1"/>
  <c r="BR97" i="16" s="1"/>
  <c r="BR98" i="16" s="1"/>
  <c r="BR99" i="16" s="1"/>
  <c r="BR100" i="16" s="1"/>
  <c r="BR101" i="16" s="1"/>
  <c r="BR102" i="16" s="1"/>
  <c r="BR103" i="16" s="1"/>
  <c r="BR104" i="16" s="1"/>
  <c r="BR105" i="16" s="1"/>
  <c r="BR106" i="16" s="1"/>
  <c r="BR107" i="16" s="1"/>
  <c r="BR108" i="16" s="1"/>
  <c r="BR109" i="16" s="1"/>
  <c r="BR110" i="16" s="1"/>
  <c r="BR111" i="16" s="1"/>
  <c r="BR112" i="16" s="1"/>
  <c r="BR113" i="16" s="1"/>
  <c r="BR114" i="16" s="1"/>
  <c r="BR115" i="16" s="1"/>
  <c r="BR116" i="16" s="1"/>
  <c r="BR117" i="16" s="1"/>
  <c r="BR118" i="16" s="1"/>
  <c r="BR119" i="16" s="1"/>
  <c r="BR120" i="16" s="1"/>
  <c r="BR121" i="16" s="1"/>
  <c r="BR122" i="16" s="1"/>
  <c r="BR123" i="16" s="1"/>
  <c r="BR124" i="16" s="1"/>
  <c r="BR125" i="16" s="1"/>
  <c r="BR126" i="16" s="1"/>
  <c r="BR127" i="16" s="1"/>
  <c r="BR128" i="16" s="1"/>
  <c r="BR129" i="16" s="1"/>
  <c r="BR130" i="16" s="1"/>
  <c r="BR131" i="16" s="1"/>
  <c r="BR132" i="16" s="1"/>
  <c r="BR133" i="16" s="1"/>
  <c r="BR134" i="16" s="1"/>
  <c r="BR135" i="16" s="1"/>
  <c r="BR136" i="16" s="1"/>
  <c r="BR137" i="16" s="1"/>
  <c r="BR138" i="16" s="1"/>
  <c r="BR139" i="16" s="1"/>
  <c r="BR140" i="16" s="1"/>
  <c r="BR141" i="16" s="1"/>
  <c r="BR142" i="16" s="1"/>
  <c r="BR143" i="16" s="1"/>
  <c r="BR144" i="16" s="1"/>
  <c r="BR145" i="16" s="1"/>
  <c r="BR146" i="16" s="1"/>
  <c r="BR147" i="16" s="1"/>
  <c r="BR148" i="16" s="1"/>
  <c r="BR149" i="16" s="1"/>
  <c r="BR150" i="16" s="1"/>
  <c r="BR151" i="16" s="1"/>
  <c r="BR152" i="16" s="1"/>
  <c r="BR153" i="16" s="1"/>
  <c r="BR154" i="16" s="1"/>
  <c r="BR155" i="16" s="1"/>
  <c r="BR156" i="16" s="1"/>
  <c r="BR157" i="16" s="1"/>
  <c r="BR158" i="16" s="1"/>
  <c r="BR159" i="16" s="1"/>
  <c r="BR160" i="16" s="1"/>
  <c r="BR161" i="16" s="1"/>
  <c r="BR162" i="16" s="1"/>
  <c r="BR163" i="16" s="1"/>
  <c r="BR164" i="16" s="1"/>
  <c r="BR165" i="16" s="1"/>
  <c r="BR166" i="16" s="1"/>
  <c r="BR167" i="16" s="1"/>
  <c r="BR168" i="16" s="1"/>
  <c r="BR169" i="16" s="1"/>
  <c r="BR170" i="16" s="1"/>
  <c r="BR171" i="16" s="1"/>
  <c r="BR172" i="16" s="1"/>
  <c r="BR173" i="16" s="1"/>
  <c r="BR174" i="16" s="1"/>
  <c r="BR175" i="16" s="1"/>
  <c r="BR176" i="16" s="1"/>
  <c r="BR177" i="16" s="1"/>
  <c r="BR178" i="16" s="1"/>
  <c r="BR179" i="16" s="1"/>
  <c r="BR180" i="16" s="1"/>
  <c r="BR181" i="16" s="1"/>
  <c r="BR182" i="16" s="1"/>
  <c r="BR183" i="16" s="1"/>
  <c r="BR184" i="16" s="1"/>
  <c r="BR185" i="16" s="1"/>
  <c r="BR186" i="16" s="1"/>
  <c r="BR187" i="16" s="1"/>
  <c r="BR188" i="16" s="1"/>
  <c r="BR189" i="16" s="1"/>
  <c r="BR190" i="16" s="1"/>
  <c r="BR191" i="16" s="1"/>
  <c r="BR192" i="16" s="1"/>
  <c r="BR193" i="16" s="1"/>
  <c r="BR194" i="16" s="1"/>
  <c r="BR195" i="16" s="1"/>
  <c r="BR196" i="16" s="1"/>
  <c r="BR197" i="16" s="1"/>
  <c r="BR198" i="16" s="1"/>
  <c r="BR199" i="16" s="1"/>
  <c r="BR200" i="16" s="1"/>
  <c r="BR201" i="16" s="1"/>
  <c r="BR202" i="16" s="1"/>
  <c r="BR203" i="16" s="1"/>
  <c r="BR204" i="16" s="1"/>
  <c r="BR205" i="16" s="1"/>
  <c r="BR206" i="16" s="1"/>
  <c r="BR207" i="16" s="1"/>
  <c r="BR208" i="16" s="1"/>
  <c r="BR209" i="16" s="1"/>
  <c r="BR210" i="16" s="1"/>
  <c r="BR211" i="16" s="1"/>
  <c r="BR212" i="16" s="1"/>
  <c r="BR213" i="16" s="1"/>
  <c r="BR214" i="16" s="1"/>
  <c r="BR215" i="16" s="1"/>
  <c r="BL14" i="16"/>
  <c r="BL15" i="16" s="1"/>
  <c r="BL16" i="16" s="1"/>
  <c r="BL17" i="16" s="1"/>
  <c r="BL18" i="16" s="1"/>
  <c r="BL19" i="16" s="1"/>
  <c r="BL20" i="16" s="1"/>
  <c r="BL21" i="16" s="1"/>
  <c r="BL22" i="16" s="1"/>
  <c r="BL23" i="16" s="1"/>
  <c r="BL24" i="16" s="1"/>
  <c r="BL25" i="16" s="1"/>
  <c r="BL26" i="16" s="1"/>
  <c r="BL27" i="16" s="1"/>
  <c r="BL28" i="16" s="1"/>
  <c r="BL29" i="16" s="1"/>
  <c r="BL30" i="16" s="1"/>
  <c r="BL31" i="16" s="1"/>
  <c r="BL32" i="16" s="1"/>
  <c r="BL33" i="16" s="1"/>
  <c r="BL34" i="16" s="1"/>
  <c r="BL35" i="16" s="1"/>
  <c r="BL36" i="16" s="1"/>
  <c r="BL37" i="16" s="1"/>
  <c r="BL38" i="16" s="1"/>
  <c r="BL39" i="16" s="1"/>
  <c r="BL40" i="16" s="1"/>
  <c r="BL41" i="16" s="1"/>
  <c r="BL42" i="16" s="1"/>
  <c r="BL43" i="16" s="1"/>
  <c r="BL44" i="16" s="1"/>
  <c r="BL45" i="16" s="1"/>
  <c r="BL46" i="16" s="1"/>
  <c r="BL47" i="16" s="1"/>
  <c r="BL48" i="16" s="1"/>
  <c r="BL49" i="16" s="1"/>
  <c r="BL50" i="16" s="1"/>
  <c r="BL51" i="16" s="1"/>
  <c r="BL52" i="16" s="1"/>
  <c r="BL53" i="16" s="1"/>
  <c r="BL54" i="16" s="1"/>
  <c r="BL55" i="16" s="1"/>
  <c r="BL56" i="16" s="1"/>
  <c r="BL57" i="16" s="1"/>
  <c r="BL58" i="16" s="1"/>
  <c r="BL59" i="16" s="1"/>
  <c r="BL60" i="16" s="1"/>
  <c r="BL61" i="16" s="1"/>
  <c r="BL62" i="16" s="1"/>
  <c r="BL63" i="16" s="1"/>
  <c r="BL64" i="16" s="1"/>
  <c r="BL65" i="16" s="1"/>
  <c r="BL66" i="16" s="1"/>
  <c r="BL67" i="16" s="1"/>
  <c r="BL68" i="16" s="1"/>
  <c r="BL69" i="16" s="1"/>
  <c r="BL70" i="16" s="1"/>
  <c r="BL71" i="16" s="1"/>
  <c r="BL72" i="16" s="1"/>
  <c r="BL73" i="16" s="1"/>
  <c r="BL74" i="16" s="1"/>
  <c r="BL75" i="16" s="1"/>
  <c r="BL76" i="16" s="1"/>
  <c r="BL77" i="16" s="1"/>
  <c r="BL78" i="16" s="1"/>
  <c r="BL79" i="16" s="1"/>
  <c r="BL80" i="16" s="1"/>
  <c r="BL81" i="16" s="1"/>
  <c r="BL82" i="16" s="1"/>
  <c r="BL83" i="16" s="1"/>
  <c r="BL84" i="16" s="1"/>
  <c r="BL85" i="16" s="1"/>
  <c r="BL86" i="16" s="1"/>
  <c r="BL87" i="16" s="1"/>
  <c r="BL88" i="16" s="1"/>
  <c r="BL89" i="16" s="1"/>
  <c r="BL90" i="16" s="1"/>
  <c r="BL91" i="16" s="1"/>
  <c r="BL92" i="16" s="1"/>
  <c r="BL93" i="16" s="1"/>
  <c r="BL94" i="16" s="1"/>
  <c r="BL95" i="16" s="1"/>
  <c r="BL96" i="16" s="1"/>
  <c r="BL97" i="16" s="1"/>
  <c r="BL98" i="16" s="1"/>
  <c r="BL99" i="16" s="1"/>
  <c r="BL100" i="16" s="1"/>
  <c r="BL101" i="16" s="1"/>
  <c r="BL102" i="16" s="1"/>
  <c r="BL103" i="16" s="1"/>
  <c r="BL104" i="16" s="1"/>
  <c r="BL105" i="16" s="1"/>
  <c r="BL106" i="16" s="1"/>
  <c r="BL107" i="16" s="1"/>
  <c r="BL108" i="16" s="1"/>
  <c r="BL109" i="16" s="1"/>
  <c r="BL110" i="16" s="1"/>
  <c r="BL111" i="16" s="1"/>
  <c r="BL112" i="16" s="1"/>
  <c r="BL113" i="16" s="1"/>
  <c r="BL114" i="16" s="1"/>
  <c r="BL115" i="16" s="1"/>
  <c r="BL116" i="16" s="1"/>
  <c r="BL117" i="16" s="1"/>
  <c r="BL118" i="16" s="1"/>
  <c r="BL119" i="16" s="1"/>
  <c r="BL120" i="16" s="1"/>
  <c r="BL121" i="16" s="1"/>
  <c r="BL122" i="16" s="1"/>
  <c r="BL123" i="16" s="1"/>
  <c r="BL124" i="16" s="1"/>
  <c r="BL125" i="16" s="1"/>
  <c r="BL126" i="16" s="1"/>
  <c r="BL127" i="16" s="1"/>
  <c r="BL128" i="16" s="1"/>
  <c r="BL129" i="16" s="1"/>
  <c r="BL130" i="16" s="1"/>
  <c r="BL131" i="16" s="1"/>
  <c r="BL132" i="16" s="1"/>
  <c r="BL133" i="16" s="1"/>
  <c r="BL134" i="16" s="1"/>
  <c r="BL135" i="16" s="1"/>
  <c r="BL136" i="16" s="1"/>
  <c r="BL137" i="16" s="1"/>
  <c r="BL138" i="16" s="1"/>
  <c r="BL139" i="16" s="1"/>
  <c r="BL140" i="16" s="1"/>
  <c r="BL141" i="16" s="1"/>
  <c r="BL142" i="16" s="1"/>
  <c r="BL143" i="16" s="1"/>
  <c r="BL144" i="16" s="1"/>
  <c r="BL145" i="16" s="1"/>
  <c r="BL146" i="16" s="1"/>
  <c r="BL147" i="16" s="1"/>
  <c r="BL148" i="16" s="1"/>
  <c r="BL149" i="16" s="1"/>
  <c r="BL150" i="16" s="1"/>
  <c r="BL151" i="16" s="1"/>
  <c r="BL152" i="16" s="1"/>
  <c r="BL153" i="16" s="1"/>
  <c r="BL154" i="16" s="1"/>
  <c r="BL155" i="16" s="1"/>
  <c r="BL156" i="16" s="1"/>
  <c r="BL157" i="16" s="1"/>
  <c r="BL158" i="16" s="1"/>
  <c r="BL159" i="16" s="1"/>
  <c r="BL160" i="16" s="1"/>
  <c r="BL161" i="16" s="1"/>
  <c r="BL162" i="16" s="1"/>
  <c r="BL163" i="16" s="1"/>
  <c r="BL164" i="16" s="1"/>
  <c r="BL165" i="16" s="1"/>
  <c r="BL166" i="16" s="1"/>
  <c r="BL167" i="16" s="1"/>
  <c r="BL168" i="16" s="1"/>
  <c r="BL169" i="16" s="1"/>
  <c r="BL170" i="16" s="1"/>
  <c r="BL171" i="16" s="1"/>
  <c r="BL172" i="16" s="1"/>
  <c r="BL173" i="16" s="1"/>
  <c r="BL174" i="16" s="1"/>
  <c r="BL175" i="16" s="1"/>
  <c r="BL176" i="16" s="1"/>
  <c r="BL177" i="16" s="1"/>
  <c r="BL178" i="16" s="1"/>
  <c r="BL179" i="16" s="1"/>
  <c r="BL180" i="16" s="1"/>
  <c r="BL181" i="16" s="1"/>
  <c r="BL182" i="16" s="1"/>
  <c r="BL183" i="16" s="1"/>
  <c r="BL184" i="16" s="1"/>
  <c r="BL185" i="16" s="1"/>
  <c r="BL186" i="16" s="1"/>
  <c r="BL187" i="16" s="1"/>
  <c r="BL188" i="16" s="1"/>
  <c r="BL189" i="16" s="1"/>
  <c r="BL190" i="16" s="1"/>
  <c r="BL191" i="16" s="1"/>
  <c r="BL192" i="16" s="1"/>
  <c r="BL193" i="16" s="1"/>
  <c r="BL194" i="16" s="1"/>
  <c r="BL195" i="16" s="1"/>
  <c r="BL196" i="16" s="1"/>
  <c r="BL197" i="16" s="1"/>
  <c r="BL198" i="16" s="1"/>
  <c r="BL199" i="16" s="1"/>
  <c r="BL200" i="16" s="1"/>
  <c r="BL201" i="16" s="1"/>
  <c r="BL202" i="16" s="1"/>
  <c r="BL203" i="16" s="1"/>
  <c r="BL204" i="16" s="1"/>
  <c r="BL205" i="16" s="1"/>
  <c r="BL206" i="16" s="1"/>
  <c r="BL207" i="16" s="1"/>
  <c r="BL208" i="16" s="1"/>
  <c r="BL209" i="16" s="1"/>
  <c r="BL210" i="16" s="1"/>
  <c r="BL211" i="16" s="1"/>
  <c r="BL212" i="16" s="1"/>
  <c r="BL213" i="16" s="1"/>
  <c r="BL214" i="16" s="1"/>
  <c r="BL215" i="16" s="1"/>
  <c r="BI12" i="16"/>
  <c r="BF16" i="16"/>
  <c r="BF17" i="16" s="1"/>
  <c r="BF18" i="16" s="1"/>
  <c r="BF19" i="16" s="1"/>
  <c r="BF20" i="16" s="1"/>
  <c r="BF21" i="16" s="1"/>
  <c r="BF22" i="16" s="1"/>
  <c r="BF23" i="16" s="1"/>
  <c r="BF24" i="16" s="1"/>
  <c r="BF25" i="16" s="1"/>
  <c r="BF26" i="16" s="1"/>
  <c r="BF27" i="16" s="1"/>
  <c r="BF28" i="16" s="1"/>
  <c r="BF29" i="16" s="1"/>
  <c r="BF30" i="16" s="1"/>
  <c r="BF31" i="16" s="1"/>
  <c r="BF32" i="16" s="1"/>
  <c r="BF33" i="16" s="1"/>
  <c r="BF34" i="16" s="1"/>
  <c r="BF35" i="16" s="1"/>
  <c r="BF36" i="16" s="1"/>
  <c r="BF37" i="16" s="1"/>
  <c r="BF38" i="16" s="1"/>
  <c r="BF39" i="16"/>
  <c r="BF40" i="16" s="1"/>
  <c r="BF41" i="16" s="1"/>
  <c r="BF42" i="16" s="1"/>
  <c r="BF43" i="16" s="1"/>
  <c r="BF44" i="16" s="1"/>
  <c r="BF45" i="16" s="1"/>
  <c r="BF46" i="16" s="1"/>
  <c r="BF47" i="16" s="1"/>
  <c r="BF48" i="16" s="1"/>
  <c r="BF49" i="16" s="1"/>
  <c r="BF50" i="16" s="1"/>
  <c r="BF51" i="16" s="1"/>
  <c r="BF52" i="16" s="1"/>
  <c r="BF53" i="16" s="1"/>
  <c r="BF54" i="16" s="1"/>
  <c r="BF55" i="16" s="1"/>
  <c r="BF56" i="16" s="1"/>
  <c r="BF57" i="16" s="1"/>
  <c r="BF58" i="16" s="1"/>
  <c r="BF59" i="16" s="1"/>
  <c r="BF60" i="16" s="1"/>
  <c r="BF61" i="16" s="1"/>
  <c r="BF62" i="16" s="1"/>
  <c r="BF63" i="16" s="1"/>
  <c r="BF64" i="16" s="1"/>
  <c r="BF65" i="16" s="1"/>
  <c r="BF66" i="16" s="1"/>
  <c r="BF67" i="16" s="1"/>
  <c r="BF68" i="16" s="1"/>
  <c r="BF69" i="16" s="1"/>
  <c r="BF70" i="16" s="1"/>
  <c r="BF71" i="16" s="1"/>
  <c r="BF72" i="16" s="1"/>
  <c r="BF73" i="16" s="1"/>
  <c r="BF74" i="16" s="1"/>
  <c r="BF75" i="16" s="1"/>
  <c r="BF76" i="16" s="1"/>
  <c r="BF77" i="16" s="1"/>
  <c r="BF78" i="16" s="1"/>
  <c r="BF79" i="16" s="1"/>
  <c r="BF80" i="16" s="1"/>
  <c r="BF81" i="16" s="1"/>
  <c r="BF82" i="16" s="1"/>
  <c r="BF83" i="16" s="1"/>
  <c r="BF84" i="16" s="1"/>
  <c r="BF85" i="16" s="1"/>
  <c r="BF86" i="16" s="1"/>
  <c r="BF87" i="16" s="1"/>
  <c r="BF88" i="16" s="1"/>
  <c r="BF89" i="16" s="1"/>
  <c r="BF90" i="16" s="1"/>
  <c r="BF91" i="16" s="1"/>
  <c r="BF92" i="16" s="1"/>
  <c r="BF93" i="16" s="1"/>
  <c r="BF94" i="16" s="1"/>
  <c r="BF95" i="16" s="1"/>
  <c r="BF96" i="16" s="1"/>
  <c r="BF97" i="16" s="1"/>
  <c r="BF98" i="16" s="1"/>
  <c r="BF99" i="16" s="1"/>
  <c r="BF100" i="16" s="1"/>
  <c r="BF101" i="16" s="1"/>
  <c r="BF102" i="16" s="1"/>
  <c r="BF103" i="16" s="1"/>
  <c r="BF104" i="16" s="1"/>
  <c r="BF105" i="16" s="1"/>
  <c r="BF106" i="16" s="1"/>
  <c r="BF107" i="16" s="1"/>
  <c r="BF108" i="16" s="1"/>
  <c r="BF109" i="16" s="1"/>
  <c r="BF110" i="16" s="1"/>
  <c r="BF111" i="16" s="1"/>
  <c r="BF112" i="16" s="1"/>
  <c r="BF113" i="16" s="1"/>
  <c r="BF114" i="16" s="1"/>
  <c r="BF115" i="16" s="1"/>
  <c r="BF116" i="16" s="1"/>
  <c r="BF117" i="16" s="1"/>
  <c r="BF118" i="16" s="1"/>
  <c r="BF119" i="16" s="1"/>
  <c r="BF120" i="16" s="1"/>
  <c r="BF121" i="16" s="1"/>
  <c r="BF122" i="16" s="1"/>
  <c r="BF123" i="16" s="1"/>
  <c r="BF124" i="16" s="1"/>
  <c r="BF125" i="16" s="1"/>
  <c r="BF126" i="16" s="1"/>
  <c r="BF127" i="16" s="1"/>
  <c r="BF128" i="16" s="1"/>
  <c r="BF129" i="16" s="1"/>
  <c r="BF130" i="16" s="1"/>
  <c r="BF131" i="16" s="1"/>
  <c r="BF132" i="16" s="1"/>
  <c r="BF133" i="16" s="1"/>
  <c r="BF134" i="16" s="1"/>
  <c r="BF135" i="16" s="1"/>
  <c r="BF136" i="16" s="1"/>
  <c r="BF137" i="16" s="1"/>
  <c r="BF138" i="16" s="1"/>
  <c r="BF139" i="16" s="1"/>
  <c r="BF140" i="16" s="1"/>
  <c r="BF141" i="16" s="1"/>
  <c r="BF142" i="16" s="1"/>
  <c r="BF143" i="16" s="1"/>
  <c r="BF144" i="16" s="1"/>
  <c r="BF145" i="16" s="1"/>
  <c r="BF146" i="16" s="1"/>
  <c r="BF147" i="16" s="1"/>
  <c r="BF148" i="16" s="1"/>
  <c r="BF149" i="16" s="1"/>
  <c r="BF150" i="16" s="1"/>
  <c r="BF151" i="16" s="1"/>
  <c r="BF152" i="16" s="1"/>
  <c r="BF153" i="16" s="1"/>
  <c r="BF154" i="16" s="1"/>
  <c r="BF155" i="16" s="1"/>
  <c r="BF156" i="16" s="1"/>
  <c r="BF157" i="16" s="1"/>
  <c r="BF158" i="16" s="1"/>
  <c r="BF159" i="16" s="1"/>
  <c r="BF160" i="16" s="1"/>
  <c r="BF161" i="16" s="1"/>
  <c r="BF162" i="16" s="1"/>
  <c r="BF163" i="16" s="1"/>
  <c r="BF164" i="16" s="1"/>
  <c r="BF165" i="16" s="1"/>
  <c r="BF166" i="16" s="1"/>
  <c r="BF167" i="16" s="1"/>
  <c r="BF168" i="16" s="1"/>
  <c r="BF169" i="16" s="1"/>
  <c r="BF170" i="16" s="1"/>
  <c r="BF171" i="16" s="1"/>
  <c r="BF172" i="16" s="1"/>
  <c r="BF173" i="16" s="1"/>
  <c r="BF174" i="16" s="1"/>
  <c r="BF175" i="16" s="1"/>
  <c r="BF176" i="16" s="1"/>
  <c r="BF177" i="16" s="1"/>
  <c r="BF178" i="16" s="1"/>
  <c r="BF179" i="16" s="1"/>
  <c r="BF180" i="16" s="1"/>
  <c r="BF181" i="16" s="1"/>
  <c r="BF182" i="16" s="1"/>
  <c r="BF183" i="16" s="1"/>
  <c r="BF184" i="16" s="1"/>
  <c r="BF185" i="16" s="1"/>
  <c r="BF186" i="16" s="1"/>
  <c r="BF187" i="16" s="1"/>
  <c r="BF188" i="16" s="1"/>
  <c r="BF189" i="16" s="1"/>
  <c r="BF190" i="16" s="1"/>
  <c r="BF191" i="16" s="1"/>
  <c r="BF192" i="16" s="1"/>
  <c r="BF193" i="16" s="1"/>
  <c r="BF194" i="16" s="1"/>
  <c r="BF195" i="16" s="1"/>
  <c r="BF196" i="16" s="1"/>
  <c r="BF197" i="16" s="1"/>
  <c r="BF198" i="16" s="1"/>
  <c r="BF199" i="16" s="1"/>
  <c r="BF200" i="16" s="1"/>
  <c r="BF201" i="16" s="1"/>
  <c r="BF202" i="16" s="1"/>
  <c r="BF203" i="16" s="1"/>
  <c r="BF204" i="16" s="1"/>
  <c r="BF205" i="16" s="1"/>
  <c r="BF206" i="16" s="1"/>
  <c r="BF207" i="16" s="1"/>
  <c r="BF208" i="16" s="1"/>
  <c r="BF209" i="16" s="1"/>
  <c r="BF210" i="16" s="1"/>
  <c r="BF211" i="16" s="1"/>
  <c r="BF212" i="16" s="1"/>
  <c r="BF213" i="16" s="1"/>
  <c r="BF214" i="16" s="1"/>
  <c r="BF215" i="16" s="1"/>
  <c r="BC16" i="16"/>
  <c r="AZ17" i="16"/>
  <c r="AW18" i="16"/>
  <c r="AW19" i="16" s="1"/>
  <c r="AW20" i="16" s="1"/>
  <c r="AW21" i="16" s="1"/>
  <c r="AW22" i="16" s="1"/>
  <c r="AW23" i="16" s="1"/>
  <c r="AW24" i="16" s="1"/>
  <c r="AW25" i="16" s="1"/>
  <c r="AW26" i="16" s="1"/>
  <c r="AW27" i="16" s="1"/>
  <c r="AW28" i="16" s="1"/>
  <c r="AW29" i="16" s="1"/>
  <c r="AW30" i="16" s="1"/>
  <c r="AW31" i="16" s="1"/>
  <c r="AW32" i="16" s="1"/>
  <c r="AW33" i="16" s="1"/>
  <c r="AW34" i="16" s="1"/>
  <c r="AW35" i="16" s="1"/>
  <c r="AW36" i="16" s="1"/>
  <c r="AW37" i="16" s="1"/>
  <c r="AW38" i="16" s="1"/>
  <c r="AW39" i="16" s="1"/>
  <c r="AW40" i="16" s="1"/>
  <c r="AW41" i="16" s="1"/>
  <c r="AW42" i="16" s="1"/>
  <c r="AW43" i="16" s="1"/>
  <c r="AW44" i="16" s="1"/>
  <c r="AW45" i="16" s="1"/>
  <c r="AW46" i="16" s="1"/>
  <c r="AW47" i="16" s="1"/>
  <c r="AW48" i="16" s="1"/>
  <c r="AW49" i="16" s="1"/>
  <c r="AW50" i="16" s="1"/>
  <c r="AW51" i="16" s="1"/>
  <c r="AW52" i="16" s="1"/>
  <c r="AW53" i="16" s="1"/>
  <c r="AW54" i="16" s="1"/>
  <c r="AW55" i="16" s="1"/>
  <c r="AW56" i="16" s="1"/>
  <c r="AW57" i="16" s="1"/>
  <c r="AW58" i="16" s="1"/>
  <c r="AW59" i="16" s="1"/>
  <c r="AW60" i="16" s="1"/>
  <c r="AW61" i="16" s="1"/>
  <c r="AW62" i="16" s="1"/>
  <c r="AW63" i="16" s="1"/>
  <c r="AW64" i="16" s="1"/>
  <c r="AW65" i="16" s="1"/>
  <c r="AW66" i="16" s="1"/>
  <c r="AW67" i="16" s="1"/>
  <c r="AW68" i="16" s="1"/>
  <c r="AW69" i="16" s="1"/>
  <c r="AW70" i="16" s="1"/>
  <c r="AW71" i="16" s="1"/>
  <c r="AW72" i="16" s="1"/>
  <c r="AW73" i="16" s="1"/>
  <c r="AW74" i="16" s="1"/>
  <c r="AW75" i="16" s="1"/>
  <c r="AW76" i="16" s="1"/>
  <c r="AW77" i="16" s="1"/>
  <c r="AW78" i="16" s="1"/>
  <c r="AW79" i="16" s="1"/>
  <c r="AW80" i="16" s="1"/>
  <c r="AW81" i="16" s="1"/>
  <c r="AW82" i="16" s="1"/>
  <c r="AW83" i="16" s="1"/>
  <c r="AW84" i="16" s="1"/>
  <c r="AW85" i="16" s="1"/>
  <c r="AW86" i="16" s="1"/>
  <c r="AW87" i="16" s="1"/>
  <c r="AW88" i="16" s="1"/>
  <c r="AW89" i="16" s="1"/>
  <c r="AW90" i="16" s="1"/>
  <c r="AW91" i="16" s="1"/>
  <c r="AW92" i="16" s="1"/>
  <c r="AW93" i="16" s="1"/>
  <c r="AW94" i="16" s="1"/>
  <c r="AW95" i="16" s="1"/>
  <c r="AW96" i="16" s="1"/>
  <c r="AW97" i="16" s="1"/>
  <c r="AW98" i="16" s="1"/>
  <c r="AW99" i="16" s="1"/>
  <c r="AW100" i="16" s="1"/>
  <c r="AW101" i="16" s="1"/>
  <c r="AW102" i="16" s="1"/>
  <c r="AW103" i="16" s="1"/>
  <c r="AW104" i="16" s="1"/>
  <c r="AW105" i="16" s="1"/>
  <c r="AW106" i="16" s="1"/>
  <c r="AW107" i="16" s="1"/>
  <c r="AW108" i="16" s="1"/>
  <c r="AW109" i="16" s="1"/>
  <c r="AW110" i="16" s="1"/>
  <c r="AW111" i="16" s="1"/>
  <c r="AW112" i="16" s="1"/>
  <c r="AW113" i="16" s="1"/>
  <c r="AW114" i="16" s="1"/>
  <c r="AW115" i="16" s="1"/>
  <c r="AW116" i="16" s="1"/>
  <c r="AW117" i="16" s="1"/>
  <c r="AW118" i="16" s="1"/>
  <c r="AW119" i="16" s="1"/>
  <c r="AW120" i="16" s="1"/>
  <c r="AW121" i="16" s="1"/>
  <c r="AW122" i="16" s="1"/>
  <c r="AW123" i="16" s="1"/>
  <c r="AW124" i="16" s="1"/>
  <c r="AW125" i="16" s="1"/>
  <c r="AW126" i="16" s="1"/>
  <c r="AW127" i="16" s="1"/>
  <c r="AW128" i="16" s="1"/>
  <c r="AW129" i="16" s="1"/>
  <c r="AW130" i="16" s="1"/>
  <c r="AW131" i="16" s="1"/>
  <c r="AW132" i="16" s="1"/>
  <c r="AW133" i="16" s="1"/>
  <c r="AW134" i="16" s="1"/>
  <c r="AW135" i="16" s="1"/>
  <c r="AW136" i="16" s="1"/>
  <c r="AW137" i="16" s="1"/>
  <c r="AW138" i="16" s="1"/>
  <c r="AW139" i="16" s="1"/>
  <c r="AW140" i="16" s="1"/>
  <c r="AW141" i="16" s="1"/>
  <c r="AW142" i="16" s="1"/>
  <c r="AW143" i="16" s="1"/>
  <c r="AW144" i="16" s="1"/>
  <c r="AW145" i="16" s="1"/>
  <c r="AW146" i="16" s="1"/>
  <c r="AW147" i="16" s="1"/>
  <c r="AW148" i="16" s="1"/>
  <c r="AW149" i="16" s="1"/>
  <c r="AW150" i="16" s="1"/>
  <c r="AW151" i="16" s="1"/>
  <c r="AW152" i="16" s="1"/>
  <c r="AW153" i="16" s="1"/>
  <c r="AW154" i="16" s="1"/>
  <c r="AW155" i="16" s="1"/>
  <c r="AW156" i="16" s="1"/>
  <c r="AW157" i="16" s="1"/>
  <c r="AW158" i="16" s="1"/>
  <c r="AW159" i="16" s="1"/>
  <c r="AW160" i="16" s="1"/>
  <c r="AW161" i="16" s="1"/>
  <c r="AW162" i="16" s="1"/>
  <c r="AW163" i="16" s="1"/>
  <c r="AW164" i="16" s="1"/>
  <c r="AW165" i="16" s="1"/>
  <c r="AW166" i="16" s="1"/>
  <c r="AW167" i="16" s="1"/>
  <c r="AW168" i="16" s="1"/>
  <c r="AW169" i="16" s="1"/>
  <c r="AW170" i="16" s="1"/>
  <c r="AW171" i="16" s="1"/>
  <c r="AW172" i="16" s="1"/>
  <c r="AW173" i="16" s="1"/>
  <c r="AW174" i="16" s="1"/>
  <c r="AW175" i="16" s="1"/>
  <c r="AW176" i="16" s="1"/>
  <c r="AW177" i="16" s="1"/>
  <c r="AW178" i="16" s="1"/>
  <c r="AW179" i="16" s="1"/>
  <c r="AW180" i="16" s="1"/>
  <c r="AW181" i="16" s="1"/>
  <c r="AW182" i="16" s="1"/>
  <c r="AW183" i="16" s="1"/>
  <c r="AW184" i="16" s="1"/>
  <c r="AW185" i="16" s="1"/>
  <c r="AW186" i="16" s="1"/>
  <c r="AW187" i="16" s="1"/>
  <c r="AW188" i="16" s="1"/>
  <c r="AW189" i="16" s="1"/>
  <c r="AW190" i="16" s="1"/>
  <c r="AW191" i="16" s="1"/>
  <c r="AW192" i="16" s="1"/>
  <c r="AW193" i="16" s="1"/>
  <c r="AW194" i="16" s="1"/>
  <c r="AW195" i="16" s="1"/>
  <c r="AW196" i="16" s="1"/>
  <c r="AW197" i="16" s="1"/>
  <c r="AW198" i="16" s="1"/>
  <c r="AW199" i="16" s="1"/>
  <c r="AW200" i="16" s="1"/>
  <c r="AW201" i="16" s="1"/>
  <c r="AW202" i="16" s="1"/>
  <c r="AW203" i="16" s="1"/>
  <c r="AW204" i="16" s="1"/>
  <c r="AW205" i="16" s="1"/>
  <c r="AW206" i="16" s="1"/>
  <c r="AW207" i="16" s="1"/>
  <c r="AW208" i="16" s="1"/>
  <c r="AW209" i="16" s="1"/>
  <c r="AW210" i="16" s="1"/>
  <c r="AW211" i="16" s="1"/>
  <c r="AW212" i="16" s="1"/>
  <c r="AW213" i="16" s="1"/>
  <c r="AW214" i="16" s="1"/>
  <c r="AW215" i="16" s="1"/>
  <c r="AT12" i="16"/>
  <c r="AT13" i="16" s="1"/>
  <c r="AT14" i="16" s="1"/>
  <c r="AT15" i="16" s="1"/>
  <c r="AT16" i="16" s="1"/>
  <c r="AT17" i="16" s="1"/>
  <c r="AT18" i="16" s="1"/>
  <c r="AT19" i="16" s="1"/>
  <c r="AT20" i="16" s="1"/>
  <c r="AT21" i="16" s="1"/>
  <c r="AT22" i="16" s="1"/>
  <c r="AT23" i="16" s="1"/>
  <c r="AT24" i="16" s="1"/>
  <c r="AT25" i="16" s="1"/>
  <c r="AT26" i="16" s="1"/>
  <c r="AT27" i="16" s="1"/>
  <c r="AT28" i="16" s="1"/>
  <c r="AT29" i="16" s="1"/>
  <c r="AT30" i="16" s="1"/>
  <c r="AT31" i="16" s="1"/>
  <c r="AT32" i="16" s="1"/>
  <c r="AT33" i="16" s="1"/>
  <c r="AT34" i="16" s="1"/>
  <c r="AT35" i="16" s="1"/>
  <c r="AT36" i="16" s="1"/>
  <c r="AT37" i="16" s="1"/>
  <c r="AT38" i="16" s="1"/>
  <c r="AT39" i="16" s="1"/>
  <c r="AT40" i="16" s="1"/>
  <c r="AT41" i="16" s="1"/>
  <c r="AT42" i="16" s="1"/>
  <c r="AT43" i="16" s="1"/>
  <c r="AT44" i="16" s="1"/>
  <c r="AT45" i="16" s="1"/>
  <c r="AT46" i="16" s="1"/>
  <c r="AT47" i="16" s="1"/>
  <c r="AT48" i="16" s="1"/>
  <c r="AT49" i="16" s="1"/>
  <c r="AT50" i="16" s="1"/>
  <c r="AT51" i="16" s="1"/>
  <c r="AT52" i="16" s="1"/>
  <c r="AT53" i="16" s="1"/>
  <c r="AT54" i="16" s="1"/>
  <c r="AT55" i="16" s="1"/>
  <c r="AT56" i="16" s="1"/>
  <c r="AT57" i="16" s="1"/>
  <c r="AT58" i="16" s="1"/>
  <c r="AT59" i="16" s="1"/>
  <c r="AT60" i="16" s="1"/>
  <c r="AT61" i="16" s="1"/>
  <c r="AT62" i="16" s="1"/>
  <c r="AT63" i="16" s="1"/>
  <c r="AT64" i="16" s="1"/>
  <c r="AT65" i="16" s="1"/>
  <c r="AT66" i="16" s="1"/>
  <c r="AT67" i="16" s="1"/>
  <c r="AT68" i="16" s="1"/>
  <c r="AT69" i="16" s="1"/>
  <c r="AT70" i="16" s="1"/>
  <c r="AT71" i="16" s="1"/>
  <c r="AT72" i="16" s="1"/>
  <c r="AT73" i="16" s="1"/>
  <c r="AT74" i="16" s="1"/>
  <c r="AT75" i="16" s="1"/>
  <c r="AT76" i="16" s="1"/>
  <c r="AT77" i="16" s="1"/>
  <c r="AT78" i="16" s="1"/>
  <c r="AT79" i="16" s="1"/>
  <c r="AT80" i="16" s="1"/>
  <c r="AT81" i="16" s="1"/>
  <c r="AT82" i="16" s="1"/>
  <c r="AT83" i="16" s="1"/>
  <c r="AT84" i="16" s="1"/>
  <c r="AT85" i="16" s="1"/>
  <c r="AT86" i="16" s="1"/>
  <c r="AT87" i="16" s="1"/>
  <c r="AT88" i="16" s="1"/>
  <c r="AT89" i="16" s="1"/>
  <c r="AT90" i="16" s="1"/>
  <c r="AT91" i="16" s="1"/>
  <c r="AT92" i="16" s="1"/>
  <c r="AT93" i="16" s="1"/>
  <c r="AT94" i="16" s="1"/>
  <c r="AT95" i="16" s="1"/>
  <c r="AT96" i="16" s="1"/>
  <c r="AT97" i="16" s="1"/>
  <c r="AT98" i="16" s="1"/>
  <c r="AT99" i="16" s="1"/>
  <c r="AT100" i="16" s="1"/>
  <c r="AT101" i="16" s="1"/>
  <c r="AT102" i="16" s="1"/>
  <c r="AT103" i="16" s="1"/>
  <c r="AT104" i="16" s="1"/>
  <c r="AT105" i="16" s="1"/>
  <c r="AT106" i="16" s="1"/>
  <c r="AT107" i="16" s="1"/>
  <c r="AT108" i="16" s="1"/>
  <c r="AT109" i="16" s="1"/>
  <c r="AT110" i="16" s="1"/>
  <c r="AT111" i="16" s="1"/>
  <c r="AT112" i="16" s="1"/>
  <c r="AT113" i="16" s="1"/>
  <c r="AT114" i="16" s="1"/>
  <c r="AT115" i="16" s="1"/>
  <c r="AT116" i="16" s="1"/>
  <c r="AT117" i="16" s="1"/>
  <c r="AT118" i="16" s="1"/>
  <c r="AT119" i="16" s="1"/>
  <c r="AT120" i="16" s="1"/>
  <c r="AT121" i="16" s="1"/>
  <c r="AT122" i="16" s="1"/>
  <c r="AT123" i="16" s="1"/>
  <c r="AT124" i="16" s="1"/>
  <c r="AT125" i="16" s="1"/>
  <c r="AT126" i="16" s="1"/>
  <c r="AT127" i="16" s="1"/>
  <c r="AT128" i="16" s="1"/>
  <c r="AT129" i="16" s="1"/>
  <c r="AT130" i="16" s="1"/>
  <c r="AT131" i="16" s="1"/>
  <c r="AT132" i="16" s="1"/>
  <c r="AT133" i="16" s="1"/>
  <c r="AT134" i="16" s="1"/>
  <c r="AT135" i="16" s="1"/>
  <c r="AT136" i="16" s="1"/>
  <c r="AT137" i="16" s="1"/>
  <c r="AT138" i="16" s="1"/>
  <c r="AT139" i="16" s="1"/>
  <c r="AT140" i="16" s="1"/>
  <c r="AT141" i="16" s="1"/>
  <c r="AT142" i="16" s="1"/>
  <c r="AT143" i="16" s="1"/>
  <c r="AT144" i="16" s="1"/>
  <c r="AT145" i="16" s="1"/>
  <c r="AT146" i="16" s="1"/>
  <c r="AT147" i="16" s="1"/>
  <c r="AT148" i="16" s="1"/>
  <c r="AT149" i="16" s="1"/>
  <c r="AT150" i="16" s="1"/>
  <c r="AT151" i="16" s="1"/>
  <c r="AT152" i="16" s="1"/>
  <c r="AT153" i="16" s="1"/>
  <c r="AT154" i="16" s="1"/>
  <c r="AT155" i="16" s="1"/>
  <c r="AT156" i="16" s="1"/>
  <c r="AT157" i="16" s="1"/>
  <c r="AT158" i="16" s="1"/>
  <c r="AT159" i="16" s="1"/>
  <c r="AT160" i="16" s="1"/>
  <c r="AT161" i="16" s="1"/>
  <c r="AT162" i="16" s="1"/>
  <c r="AT163" i="16" s="1"/>
  <c r="AT164" i="16" s="1"/>
  <c r="AT165" i="16" s="1"/>
  <c r="AT166" i="16" s="1"/>
  <c r="AT167" i="16" s="1"/>
  <c r="AT168" i="16" s="1"/>
  <c r="AT169" i="16" s="1"/>
  <c r="AT170" i="16" s="1"/>
  <c r="AT171" i="16" s="1"/>
  <c r="AT172" i="16" s="1"/>
  <c r="AT173" i="16" s="1"/>
  <c r="AT174" i="16" s="1"/>
  <c r="AT175" i="16" s="1"/>
  <c r="AT176" i="16" s="1"/>
  <c r="AT177" i="16" s="1"/>
  <c r="AT178" i="16" s="1"/>
  <c r="AT179" i="16" s="1"/>
  <c r="AT180" i="16" s="1"/>
  <c r="AT181" i="16" s="1"/>
  <c r="AT182" i="16" s="1"/>
  <c r="AT183" i="16" s="1"/>
  <c r="AT184" i="16" s="1"/>
  <c r="AT185" i="16" s="1"/>
  <c r="AT186" i="16" s="1"/>
  <c r="AT187" i="16" s="1"/>
  <c r="AT188" i="16" s="1"/>
  <c r="AT189" i="16" s="1"/>
  <c r="AT190" i="16" s="1"/>
  <c r="AT191" i="16" s="1"/>
  <c r="AT192" i="16" s="1"/>
  <c r="AT193" i="16" s="1"/>
  <c r="AT194" i="16" s="1"/>
  <c r="AT195" i="16" s="1"/>
  <c r="AT196" i="16" s="1"/>
  <c r="AT197" i="16" s="1"/>
  <c r="AT198" i="16" s="1"/>
  <c r="AT199" i="16" s="1"/>
  <c r="AT200" i="16" s="1"/>
  <c r="AT201" i="16" s="1"/>
  <c r="AT202" i="16" s="1"/>
  <c r="AT203" i="16" s="1"/>
  <c r="AT204" i="16" s="1"/>
  <c r="AT205" i="16" s="1"/>
  <c r="AT206" i="16" s="1"/>
  <c r="AT207" i="16" s="1"/>
  <c r="AT208" i="16" s="1"/>
  <c r="AT209" i="16" s="1"/>
  <c r="AT210" i="16" s="1"/>
  <c r="AT211" i="16" s="1"/>
  <c r="AT212" i="16" s="1"/>
  <c r="AT213" i="16" s="1"/>
  <c r="AT214" i="16" s="1"/>
  <c r="AT215" i="16" s="1"/>
  <c r="AQ15" i="16"/>
  <c r="AQ16" i="16" s="1"/>
  <c r="AQ17" i="16" s="1"/>
  <c r="AQ18" i="16" s="1"/>
  <c r="AQ19" i="16" s="1"/>
  <c r="AQ20" i="16" s="1"/>
  <c r="AQ21" i="16" s="1"/>
  <c r="AQ22" i="16" s="1"/>
  <c r="AQ23" i="16" s="1"/>
  <c r="AQ24" i="16" s="1"/>
  <c r="AQ25" i="16" s="1"/>
  <c r="AQ26" i="16" s="1"/>
  <c r="AQ27" i="16" s="1"/>
  <c r="AQ28" i="16" s="1"/>
  <c r="AQ29" i="16" s="1"/>
  <c r="AQ30" i="16" s="1"/>
  <c r="AQ31" i="16" s="1"/>
  <c r="AQ32" i="16" s="1"/>
  <c r="AQ33" i="16" s="1"/>
  <c r="AQ34" i="16" s="1"/>
  <c r="AQ35" i="16" s="1"/>
  <c r="AQ36" i="16" s="1"/>
  <c r="AQ37" i="16" s="1"/>
  <c r="AQ38" i="16" s="1"/>
  <c r="AQ39" i="16" s="1"/>
  <c r="AQ40" i="16" s="1"/>
  <c r="AQ41" i="16" s="1"/>
  <c r="AQ42" i="16" s="1"/>
  <c r="AQ43" i="16" s="1"/>
  <c r="AQ44" i="16" s="1"/>
  <c r="AQ45" i="16" s="1"/>
  <c r="AQ46" i="16" s="1"/>
  <c r="AQ47" i="16" s="1"/>
  <c r="AQ48" i="16" s="1"/>
  <c r="AQ49" i="16" s="1"/>
  <c r="AQ50" i="16" s="1"/>
  <c r="AQ51" i="16" s="1"/>
  <c r="AQ52" i="16" s="1"/>
  <c r="AQ53" i="16" s="1"/>
  <c r="AQ54" i="16" s="1"/>
  <c r="AQ55" i="16" s="1"/>
  <c r="AQ56" i="16" s="1"/>
  <c r="AQ57" i="16" s="1"/>
  <c r="AQ58" i="16" s="1"/>
  <c r="AQ59" i="16" s="1"/>
  <c r="AQ60" i="16" s="1"/>
  <c r="AQ61" i="16" s="1"/>
  <c r="AQ62" i="16" s="1"/>
  <c r="AQ63" i="16" s="1"/>
  <c r="AQ64" i="16" s="1"/>
  <c r="AQ65" i="16" s="1"/>
  <c r="AQ66" i="16" s="1"/>
  <c r="AQ67" i="16" s="1"/>
  <c r="AQ68" i="16" s="1"/>
  <c r="AQ69" i="16" s="1"/>
  <c r="AQ70" i="16" s="1"/>
  <c r="AQ71" i="16" s="1"/>
  <c r="AQ72" i="16" s="1"/>
  <c r="AQ73" i="16" s="1"/>
  <c r="AQ74" i="16" s="1"/>
  <c r="AQ75" i="16" s="1"/>
  <c r="AQ76" i="16" s="1"/>
  <c r="AQ77" i="16" s="1"/>
  <c r="AQ78" i="16" s="1"/>
  <c r="AQ79" i="16" s="1"/>
  <c r="AQ80" i="16" s="1"/>
  <c r="AQ81" i="16" s="1"/>
  <c r="AQ82" i="16" s="1"/>
  <c r="AQ83" i="16" s="1"/>
  <c r="AQ84" i="16" s="1"/>
  <c r="AQ85" i="16" s="1"/>
  <c r="AQ86" i="16" s="1"/>
  <c r="AQ87" i="16" s="1"/>
  <c r="AQ88" i="16" s="1"/>
  <c r="AQ89" i="16" s="1"/>
  <c r="AQ90" i="16" s="1"/>
  <c r="AQ91" i="16" s="1"/>
  <c r="AQ92" i="16" s="1"/>
  <c r="AQ93" i="16" s="1"/>
  <c r="AQ94" i="16" s="1"/>
  <c r="AQ95" i="16" s="1"/>
  <c r="AQ96" i="16" s="1"/>
  <c r="AQ97" i="16" s="1"/>
  <c r="AQ98" i="16" s="1"/>
  <c r="AQ99" i="16" s="1"/>
  <c r="AQ100" i="16" s="1"/>
  <c r="AQ101" i="16" s="1"/>
  <c r="AQ102" i="16" s="1"/>
  <c r="AQ103" i="16" s="1"/>
  <c r="AQ104" i="16" s="1"/>
  <c r="AQ105" i="16" s="1"/>
  <c r="AQ106" i="16" s="1"/>
  <c r="AQ107" i="16" s="1"/>
  <c r="AQ108" i="16" s="1"/>
  <c r="AQ109" i="16" s="1"/>
  <c r="AQ110" i="16" s="1"/>
  <c r="AQ111" i="16" s="1"/>
  <c r="AQ112" i="16" s="1"/>
  <c r="AQ113" i="16" s="1"/>
  <c r="AQ114" i="16" s="1"/>
  <c r="AQ115" i="16" s="1"/>
  <c r="AQ116" i="16" s="1"/>
  <c r="AQ117" i="16" s="1"/>
  <c r="AQ118" i="16" s="1"/>
  <c r="AQ119" i="16" s="1"/>
  <c r="AQ120" i="16" s="1"/>
  <c r="AQ121" i="16" s="1"/>
  <c r="AQ122" i="16" s="1"/>
  <c r="AQ123" i="16" s="1"/>
  <c r="AQ124" i="16" s="1"/>
  <c r="AQ125" i="16" s="1"/>
  <c r="AQ126" i="16" s="1"/>
  <c r="AQ127" i="16" s="1"/>
  <c r="AQ128" i="16" s="1"/>
  <c r="AQ129" i="16" s="1"/>
  <c r="AQ130" i="16" s="1"/>
  <c r="AQ131" i="16" s="1"/>
  <c r="AQ132" i="16" s="1"/>
  <c r="AQ133" i="16" s="1"/>
  <c r="AQ134" i="16" s="1"/>
  <c r="AQ135" i="16" s="1"/>
  <c r="AQ136" i="16" s="1"/>
  <c r="AQ137" i="16" s="1"/>
  <c r="AQ138" i="16" s="1"/>
  <c r="AQ139" i="16" s="1"/>
  <c r="AQ140" i="16" s="1"/>
  <c r="AQ141" i="16" s="1"/>
  <c r="AQ142" i="16" s="1"/>
  <c r="AQ143" i="16" s="1"/>
  <c r="AQ144" i="16" s="1"/>
  <c r="AQ145" i="16" s="1"/>
  <c r="AQ146" i="16" s="1"/>
  <c r="AQ147" i="16" s="1"/>
  <c r="AQ148" i="16" s="1"/>
  <c r="AQ149" i="16" s="1"/>
  <c r="AQ150" i="16" s="1"/>
  <c r="AQ151" i="16" s="1"/>
  <c r="AQ152" i="16" s="1"/>
  <c r="AQ153" i="16" s="1"/>
  <c r="AQ154" i="16" s="1"/>
  <c r="AQ155" i="16" s="1"/>
  <c r="AQ156" i="16" s="1"/>
  <c r="AQ157" i="16" s="1"/>
  <c r="AQ158" i="16" s="1"/>
  <c r="AQ159" i="16" s="1"/>
  <c r="AQ160" i="16" s="1"/>
  <c r="AQ161" i="16" s="1"/>
  <c r="AQ162" i="16" s="1"/>
  <c r="AQ163" i="16" s="1"/>
  <c r="AQ164" i="16" s="1"/>
  <c r="AQ165" i="16" s="1"/>
  <c r="AQ166" i="16" s="1"/>
  <c r="AQ167" i="16" s="1"/>
  <c r="AQ168" i="16" s="1"/>
  <c r="AQ169" i="16" s="1"/>
  <c r="AQ170" i="16" s="1"/>
  <c r="AQ171" i="16" s="1"/>
  <c r="AQ172" i="16" s="1"/>
  <c r="AQ173" i="16" s="1"/>
  <c r="AQ174" i="16" s="1"/>
  <c r="AQ175" i="16" s="1"/>
  <c r="AQ176" i="16" s="1"/>
  <c r="AQ177" i="16" s="1"/>
  <c r="AQ178" i="16" s="1"/>
  <c r="AQ179" i="16" s="1"/>
  <c r="AQ180" i="16" s="1"/>
  <c r="AQ181" i="16" s="1"/>
  <c r="AQ182" i="16" s="1"/>
  <c r="AQ183" i="16" s="1"/>
  <c r="AQ184" i="16" s="1"/>
  <c r="AQ185" i="16" s="1"/>
  <c r="AQ186" i="16" s="1"/>
  <c r="AQ187" i="16" s="1"/>
  <c r="AQ188" i="16" s="1"/>
  <c r="AQ189" i="16" s="1"/>
  <c r="AQ190" i="16" s="1"/>
  <c r="AQ191" i="16" s="1"/>
  <c r="AQ192" i="16" s="1"/>
  <c r="AQ193" i="16" s="1"/>
  <c r="AQ194" i="16" s="1"/>
  <c r="AQ195" i="16" s="1"/>
  <c r="AQ196" i="16" s="1"/>
  <c r="AQ197" i="16" s="1"/>
  <c r="AQ198" i="16" s="1"/>
  <c r="AQ199" i="16" s="1"/>
  <c r="AQ200" i="16" s="1"/>
  <c r="AQ201" i="16" s="1"/>
  <c r="AQ202" i="16" s="1"/>
  <c r="AQ203" i="16" s="1"/>
  <c r="AQ204" i="16" s="1"/>
  <c r="AQ205" i="16" s="1"/>
  <c r="AQ206" i="16" s="1"/>
  <c r="AQ207" i="16" s="1"/>
  <c r="AQ208" i="16" s="1"/>
  <c r="AQ209" i="16" s="1"/>
  <c r="AQ210" i="16" s="1"/>
  <c r="AQ211" i="16" s="1"/>
  <c r="AQ212" i="16" s="1"/>
  <c r="AQ213" i="16" s="1"/>
  <c r="AQ214" i="16" s="1"/>
  <c r="AQ215" i="16" s="1"/>
  <c r="AN16" i="16"/>
  <c r="AN17" i="16" s="1"/>
  <c r="AN18" i="16" s="1"/>
  <c r="AN19" i="16" s="1"/>
  <c r="AN20" i="16" s="1"/>
  <c r="AN21" i="16"/>
  <c r="AN22" i="16" s="1"/>
  <c r="AN23" i="16" s="1"/>
  <c r="AN24" i="16" s="1"/>
  <c r="AN25" i="16" s="1"/>
  <c r="AN26" i="16" s="1"/>
  <c r="AN27" i="16" s="1"/>
  <c r="AN28" i="16" s="1"/>
  <c r="AN29" i="16" s="1"/>
  <c r="AN30" i="16" s="1"/>
  <c r="AN31" i="16" s="1"/>
  <c r="AN32" i="16" s="1"/>
  <c r="AN33" i="16" s="1"/>
  <c r="AN34" i="16" s="1"/>
  <c r="AN35" i="16" s="1"/>
  <c r="AN36" i="16" s="1"/>
  <c r="AN37" i="16" s="1"/>
  <c r="AN38" i="16" s="1"/>
  <c r="AN39" i="16" s="1"/>
  <c r="AN40" i="16" s="1"/>
  <c r="AN41" i="16" s="1"/>
  <c r="AN42" i="16" s="1"/>
  <c r="AN43" i="16" s="1"/>
  <c r="AN44" i="16" s="1"/>
  <c r="AN45" i="16" s="1"/>
  <c r="AN46" i="16" s="1"/>
  <c r="AN47" i="16" s="1"/>
  <c r="AN48" i="16" s="1"/>
  <c r="AN49" i="16" s="1"/>
  <c r="AN50" i="16" s="1"/>
  <c r="AN51" i="16" s="1"/>
  <c r="AN52" i="16" s="1"/>
  <c r="AN53" i="16" s="1"/>
  <c r="AN54" i="16" s="1"/>
  <c r="AN55" i="16" s="1"/>
  <c r="AN56" i="16" s="1"/>
  <c r="AN57" i="16" s="1"/>
  <c r="AN58" i="16" s="1"/>
  <c r="AN59" i="16" s="1"/>
  <c r="AN60" i="16" s="1"/>
  <c r="AN61" i="16" s="1"/>
  <c r="AN62" i="16" s="1"/>
  <c r="AN63" i="16" s="1"/>
  <c r="AN64" i="16" s="1"/>
  <c r="AN65" i="16" s="1"/>
  <c r="AN66" i="16" s="1"/>
  <c r="AN67" i="16" s="1"/>
  <c r="AN68" i="16" s="1"/>
  <c r="AN69" i="16" s="1"/>
  <c r="AN70" i="16" s="1"/>
  <c r="AN71" i="16" s="1"/>
  <c r="AN72" i="16" s="1"/>
  <c r="AN73" i="16" s="1"/>
  <c r="AN74" i="16" s="1"/>
  <c r="AN75" i="16" s="1"/>
  <c r="AN76" i="16" s="1"/>
  <c r="AN77" i="16" s="1"/>
  <c r="AN78" i="16" s="1"/>
  <c r="AN79" i="16" s="1"/>
  <c r="AN80" i="16" s="1"/>
  <c r="AN81" i="16" s="1"/>
  <c r="AN82" i="16" s="1"/>
  <c r="AN83" i="16" s="1"/>
  <c r="AN84" i="16" s="1"/>
  <c r="AN85" i="16" s="1"/>
  <c r="AN86" i="16" s="1"/>
  <c r="AN87" i="16" s="1"/>
  <c r="AN88" i="16" s="1"/>
  <c r="AN89" i="16" s="1"/>
  <c r="AN90" i="16" s="1"/>
  <c r="AN91" i="16" s="1"/>
  <c r="AN92" i="16" s="1"/>
  <c r="AN93" i="16" s="1"/>
  <c r="AN94" i="16" s="1"/>
  <c r="AN95" i="16" s="1"/>
  <c r="AN96" i="16" s="1"/>
  <c r="AN97" i="16" s="1"/>
  <c r="AN98" i="16" s="1"/>
  <c r="AN99" i="16" s="1"/>
  <c r="AN100" i="16" s="1"/>
  <c r="AN101" i="16" s="1"/>
  <c r="AN102" i="16" s="1"/>
  <c r="AN103" i="16" s="1"/>
  <c r="AN104" i="16" s="1"/>
  <c r="AN105" i="16" s="1"/>
  <c r="AN106" i="16" s="1"/>
  <c r="AN107" i="16" s="1"/>
  <c r="AN108" i="16" s="1"/>
  <c r="AN109" i="16" s="1"/>
  <c r="AN110" i="16" s="1"/>
  <c r="AN111" i="16" s="1"/>
  <c r="AN112" i="16" s="1"/>
  <c r="AN113" i="16" s="1"/>
  <c r="AN114" i="16" s="1"/>
  <c r="AN115" i="16" s="1"/>
  <c r="AN116" i="16" s="1"/>
  <c r="AN117" i="16" s="1"/>
  <c r="AN118" i="16" s="1"/>
  <c r="AN119" i="16" s="1"/>
  <c r="AN120" i="16" s="1"/>
  <c r="AN121" i="16" s="1"/>
  <c r="AN122" i="16" s="1"/>
  <c r="AN123" i="16" s="1"/>
  <c r="AN124" i="16" s="1"/>
  <c r="AN125" i="16" s="1"/>
  <c r="AN126" i="16" s="1"/>
  <c r="AN127" i="16" s="1"/>
  <c r="AN128" i="16" s="1"/>
  <c r="AN129" i="16" s="1"/>
  <c r="AN130" i="16" s="1"/>
  <c r="AN131" i="16" s="1"/>
  <c r="AN132" i="16" s="1"/>
  <c r="AN133" i="16" s="1"/>
  <c r="AN134" i="16" s="1"/>
  <c r="AN135" i="16" s="1"/>
  <c r="AN136" i="16" s="1"/>
  <c r="AN137" i="16" s="1"/>
  <c r="AN138" i="16" s="1"/>
  <c r="AN139" i="16" s="1"/>
  <c r="AN140" i="16" s="1"/>
  <c r="AN141" i="16" s="1"/>
  <c r="AN142" i="16" s="1"/>
  <c r="AN143" i="16" s="1"/>
  <c r="AN144" i="16" s="1"/>
  <c r="AN145" i="16" s="1"/>
  <c r="AN146" i="16" s="1"/>
  <c r="AN147" i="16" s="1"/>
  <c r="AN148" i="16" s="1"/>
  <c r="AN149" i="16" s="1"/>
  <c r="AN150" i="16" s="1"/>
  <c r="AN151" i="16" s="1"/>
  <c r="AN152" i="16" s="1"/>
  <c r="AN153" i="16" s="1"/>
  <c r="AN154" i="16" s="1"/>
  <c r="AN155" i="16" s="1"/>
  <c r="AN156" i="16" s="1"/>
  <c r="AN157" i="16" s="1"/>
  <c r="AN158" i="16" s="1"/>
  <c r="AN159" i="16" s="1"/>
  <c r="AN160" i="16" s="1"/>
  <c r="AN161" i="16" s="1"/>
  <c r="AN162" i="16" s="1"/>
  <c r="AN163" i="16" s="1"/>
  <c r="AN164" i="16" s="1"/>
  <c r="AN165" i="16" s="1"/>
  <c r="AN166" i="16" s="1"/>
  <c r="AN167" i="16" s="1"/>
  <c r="AN168" i="16" s="1"/>
  <c r="AN169" i="16" s="1"/>
  <c r="AN170" i="16" s="1"/>
  <c r="AN171" i="16" s="1"/>
  <c r="AN172" i="16" s="1"/>
  <c r="AN173" i="16" s="1"/>
  <c r="AN174" i="16" s="1"/>
  <c r="AN175" i="16" s="1"/>
  <c r="AN176" i="16" s="1"/>
  <c r="AN177" i="16" s="1"/>
  <c r="AN178" i="16" s="1"/>
  <c r="AN179" i="16" s="1"/>
  <c r="AN180" i="16" s="1"/>
  <c r="AN181" i="16" s="1"/>
  <c r="AN182" i="16" s="1"/>
  <c r="AN183" i="16" s="1"/>
  <c r="AN184" i="16" s="1"/>
  <c r="AN185" i="16" s="1"/>
  <c r="AN186" i="16" s="1"/>
  <c r="AN187" i="16" s="1"/>
  <c r="AN188" i="16" s="1"/>
  <c r="AN189" i="16" s="1"/>
  <c r="AN190" i="16" s="1"/>
  <c r="AN191" i="16" s="1"/>
  <c r="AN192" i="16" s="1"/>
  <c r="AN193" i="16" s="1"/>
  <c r="AN194" i="16" s="1"/>
  <c r="AN195" i="16" s="1"/>
  <c r="AN196" i="16" s="1"/>
  <c r="AN197" i="16" s="1"/>
  <c r="AN198" i="16" s="1"/>
  <c r="AN199" i="16" s="1"/>
  <c r="AN200" i="16" s="1"/>
  <c r="AN201" i="16" s="1"/>
  <c r="AN202" i="16" s="1"/>
  <c r="AN203" i="16" s="1"/>
  <c r="AN204" i="16" s="1"/>
  <c r="AN205" i="16" s="1"/>
  <c r="AN206" i="16" s="1"/>
  <c r="AN207" i="16" s="1"/>
  <c r="AN208" i="16" s="1"/>
  <c r="AN209" i="16" s="1"/>
  <c r="AN210" i="16" s="1"/>
  <c r="AN211" i="16" s="1"/>
  <c r="AN212" i="16" s="1"/>
  <c r="AN213" i="16" s="1"/>
  <c r="AN214" i="16" s="1"/>
  <c r="AN215" i="16" s="1"/>
  <c r="AK15" i="16"/>
  <c r="AK16" i="16" s="1"/>
  <c r="AK17" i="16" s="1"/>
  <c r="AK18" i="16" s="1"/>
  <c r="AK19" i="16" s="1"/>
  <c r="AK20" i="16" s="1"/>
  <c r="AK21" i="16" s="1"/>
  <c r="AK22" i="16" s="1"/>
  <c r="AK23" i="16" s="1"/>
  <c r="AK24" i="16" s="1"/>
  <c r="AK25" i="16" s="1"/>
  <c r="AK26" i="16" s="1"/>
  <c r="AK27" i="16" s="1"/>
  <c r="AK28" i="16" s="1"/>
  <c r="AK29" i="16" s="1"/>
  <c r="AK30" i="16" s="1"/>
  <c r="AK31" i="16" s="1"/>
  <c r="AK32" i="16" s="1"/>
  <c r="AK33" i="16" s="1"/>
  <c r="AK34" i="16" s="1"/>
  <c r="AK35" i="16" s="1"/>
  <c r="AK36" i="16" s="1"/>
  <c r="AK37" i="16" s="1"/>
  <c r="AK38" i="16" s="1"/>
  <c r="AK39" i="16" s="1"/>
  <c r="AK40" i="16" s="1"/>
  <c r="AK41" i="16" s="1"/>
  <c r="AK42" i="16" s="1"/>
  <c r="AK43" i="16" s="1"/>
  <c r="AK44" i="16" s="1"/>
  <c r="AK45" i="16" s="1"/>
  <c r="AK46" i="16" s="1"/>
  <c r="AK47" i="16" s="1"/>
  <c r="AK48" i="16" s="1"/>
  <c r="AK49" i="16" s="1"/>
  <c r="AK50" i="16" s="1"/>
  <c r="AK51" i="16" s="1"/>
  <c r="AK52" i="16" s="1"/>
  <c r="AK53" i="16" s="1"/>
  <c r="AK54" i="16" s="1"/>
  <c r="AK55" i="16" s="1"/>
  <c r="AK56" i="16" s="1"/>
  <c r="AK57" i="16" s="1"/>
  <c r="AK58" i="16" s="1"/>
  <c r="AK59" i="16" s="1"/>
  <c r="AK60" i="16" s="1"/>
  <c r="AK61" i="16" s="1"/>
  <c r="AK62" i="16" s="1"/>
  <c r="AK63" i="16" s="1"/>
  <c r="AK64" i="16" s="1"/>
  <c r="AK65" i="16" s="1"/>
  <c r="AK66" i="16" s="1"/>
  <c r="AK67" i="16" s="1"/>
  <c r="AK68" i="16" s="1"/>
  <c r="AK69" i="16" s="1"/>
  <c r="AK70" i="16" s="1"/>
  <c r="AK71" i="16" s="1"/>
  <c r="AK72" i="16" s="1"/>
  <c r="AK73" i="16" s="1"/>
  <c r="AK74" i="16" s="1"/>
  <c r="AK75" i="16" s="1"/>
  <c r="AK76" i="16" s="1"/>
  <c r="AK77" i="16" s="1"/>
  <c r="AK78" i="16" s="1"/>
  <c r="AK79" i="16" s="1"/>
  <c r="AK80" i="16" s="1"/>
  <c r="AK81" i="16" s="1"/>
  <c r="AK82" i="16" s="1"/>
  <c r="AK83" i="16" s="1"/>
  <c r="AK84" i="16" s="1"/>
  <c r="AK85" i="16" s="1"/>
  <c r="AK86" i="16" s="1"/>
  <c r="AK87" i="16" s="1"/>
  <c r="AK88" i="16" s="1"/>
  <c r="AK89" i="16" s="1"/>
  <c r="AK90" i="16" s="1"/>
  <c r="AK91" i="16" s="1"/>
  <c r="AK92" i="16" s="1"/>
  <c r="AK93" i="16" s="1"/>
  <c r="AK94" i="16" s="1"/>
  <c r="AK95" i="16" s="1"/>
  <c r="AK96" i="16" s="1"/>
  <c r="AK97" i="16" s="1"/>
  <c r="AK98" i="16" s="1"/>
  <c r="AK99" i="16" s="1"/>
  <c r="AK100" i="16" s="1"/>
  <c r="AK101" i="16" s="1"/>
  <c r="AK102" i="16" s="1"/>
  <c r="AK103" i="16" s="1"/>
  <c r="AK104" i="16" s="1"/>
  <c r="AK105" i="16" s="1"/>
  <c r="AK106" i="16" s="1"/>
  <c r="AK107" i="16" s="1"/>
  <c r="AK108" i="16" s="1"/>
  <c r="AK109" i="16" s="1"/>
  <c r="AK110" i="16" s="1"/>
  <c r="AK111" i="16" s="1"/>
  <c r="AK112" i="16" s="1"/>
  <c r="AK113" i="16" s="1"/>
  <c r="AK114" i="16" s="1"/>
  <c r="AK115" i="16" s="1"/>
  <c r="AK116" i="16" s="1"/>
  <c r="AK117" i="16" s="1"/>
  <c r="AK118" i="16" s="1"/>
  <c r="AK119" i="16" s="1"/>
  <c r="AK120" i="16" s="1"/>
  <c r="AK121" i="16" s="1"/>
  <c r="AK122" i="16" s="1"/>
  <c r="AK123" i="16" s="1"/>
  <c r="AK124" i="16" s="1"/>
  <c r="AK125" i="16" s="1"/>
  <c r="AK126" i="16" s="1"/>
  <c r="AK127" i="16" s="1"/>
  <c r="AK128" i="16" s="1"/>
  <c r="AK129" i="16" s="1"/>
  <c r="AK130" i="16" s="1"/>
  <c r="AK131" i="16" s="1"/>
  <c r="AK132" i="16" s="1"/>
  <c r="AK133" i="16" s="1"/>
  <c r="AK134" i="16" s="1"/>
  <c r="AK135" i="16" s="1"/>
  <c r="AK136" i="16" s="1"/>
  <c r="AK137" i="16" s="1"/>
  <c r="AK138" i="16" s="1"/>
  <c r="AK139" i="16" s="1"/>
  <c r="AK140" i="16" s="1"/>
  <c r="AK141" i="16" s="1"/>
  <c r="AK142" i="16" s="1"/>
  <c r="AK143" i="16" s="1"/>
  <c r="AK144" i="16" s="1"/>
  <c r="AK145" i="16" s="1"/>
  <c r="AK146" i="16" s="1"/>
  <c r="AK147" i="16" s="1"/>
  <c r="AK148" i="16" s="1"/>
  <c r="AK149" i="16" s="1"/>
  <c r="AK150" i="16" s="1"/>
  <c r="AK151" i="16" s="1"/>
  <c r="AK152" i="16" s="1"/>
  <c r="AK153" i="16" s="1"/>
  <c r="AK154" i="16" s="1"/>
  <c r="AK155" i="16" s="1"/>
  <c r="AK156" i="16" s="1"/>
  <c r="AK157" i="16" s="1"/>
  <c r="AK158" i="16" s="1"/>
  <c r="AK159" i="16" s="1"/>
  <c r="AK160" i="16" s="1"/>
  <c r="AK161" i="16" s="1"/>
  <c r="AK162" i="16" s="1"/>
  <c r="AK163" i="16" s="1"/>
  <c r="AK164" i="16" s="1"/>
  <c r="AK165" i="16" s="1"/>
  <c r="AK166" i="16" s="1"/>
  <c r="AK167" i="16" s="1"/>
  <c r="AK168" i="16" s="1"/>
  <c r="AK169" i="16" s="1"/>
  <c r="AK170" i="16" s="1"/>
  <c r="AK171" i="16" s="1"/>
  <c r="AK172" i="16" s="1"/>
  <c r="AK173" i="16" s="1"/>
  <c r="AK174" i="16" s="1"/>
  <c r="AK175" i="16" s="1"/>
  <c r="AK176" i="16" s="1"/>
  <c r="AK177" i="16" s="1"/>
  <c r="AK178" i="16" s="1"/>
  <c r="AK179" i="16" s="1"/>
  <c r="AK180" i="16" s="1"/>
  <c r="AK181" i="16" s="1"/>
  <c r="AK182" i="16" s="1"/>
  <c r="AK183" i="16" s="1"/>
  <c r="AK184" i="16" s="1"/>
  <c r="AK185" i="16" s="1"/>
  <c r="AK186" i="16" s="1"/>
  <c r="AK187" i="16" s="1"/>
  <c r="AK188" i="16" s="1"/>
  <c r="AK189" i="16" s="1"/>
  <c r="AK190" i="16" s="1"/>
  <c r="AK191" i="16" s="1"/>
  <c r="AK192" i="16" s="1"/>
  <c r="AK193" i="16" s="1"/>
  <c r="AK194" i="16" s="1"/>
  <c r="AK195" i="16" s="1"/>
  <c r="AK196" i="16" s="1"/>
  <c r="AK197" i="16" s="1"/>
  <c r="AK198" i="16" s="1"/>
  <c r="AK199" i="16" s="1"/>
  <c r="AK200" i="16" s="1"/>
  <c r="AK201" i="16" s="1"/>
  <c r="AK202" i="16" s="1"/>
  <c r="AK203" i="16" s="1"/>
  <c r="AK204" i="16" s="1"/>
  <c r="AK205" i="16" s="1"/>
  <c r="AK206" i="16" s="1"/>
  <c r="AK207" i="16" s="1"/>
  <c r="AK208" i="16" s="1"/>
  <c r="AK209" i="16" s="1"/>
  <c r="AK210" i="16" s="1"/>
  <c r="AK211" i="16" s="1"/>
  <c r="AK212" i="16" s="1"/>
  <c r="AK213" i="16" s="1"/>
  <c r="AK214" i="16" s="1"/>
  <c r="AK215" i="16" s="1"/>
  <c r="AH14" i="16"/>
  <c r="AE15" i="16"/>
  <c r="AE16" i="16"/>
  <c r="AE17" i="16" s="1"/>
  <c r="AE18" i="16" s="1"/>
  <c r="AE19" i="16" s="1"/>
  <c r="AE20" i="16" s="1"/>
  <c r="AE21" i="16" s="1"/>
  <c r="AE22" i="16" s="1"/>
  <c r="AE23" i="16" s="1"/>
  <c r="AE24" i="16" s="1"/>
  <c r="AE25" i="16" s="1"/>
  <c r="AB14" i="16"/>
  <c r="Y30" i="16"/>
  <c r="Y31" i="16" s="1"/>
  <c r="Y32" i="16" s="1"/>
  <c r="Y33" i="16" s="1"/>
  <c r="Y34" i="16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15" i="16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V19" i="16"/>
  <c r="V20" i="16" s="1"/>
  <c r="V21" i="16"/>
  <c r="V22" i="16" s="1"/>
  <c r="V23" i="16" s="1"/>
  <c r="V24" i="16" s="1"/>
  <c r="V25" i="16" s="1"/>
  <c r="V26" i="16" s="1"/>
  <c r="V27" i="16" s="1"/>
  <c r="V28" i="16" s="1"/>
  <c r="V29" i="16" s="1"/>
  <c r="V30" i="16" s="1"/>
  <c r="V31" i="16" s="1"/>
  <c r="V32" i="16" s="1"/>
  <c r="V33" i="16" s="1"/>
  <c r="V34" i="16" s="1"/>
  <c r="V35" i="16" s="1"/>
  <c r="V36" i="16" s="1"/>
  <c r="V37" i="16" s="1"/>
  <c r="V38" i="16" s="1"/>
  <c r="V39" i="16" s="1"/>
  <c r="V40" i="16" s="1"/>
  <c r="V41" i="16" s="1"/>
  <c r="V42" i="16" s="1"/>
  <c r="V43" i="16" s="1"/>
  <c r="V44" i="16" s="1"/>
  <c r="V45" i="16" s="1"/>
  <c r="V46" i="16" s="1"/>
  <c r="V47" i="16" s="1"/>
  <c r="V48" i="16" s="1"/>
  <c r="V49" i="16" s="1"/>
  <c r="V50" i="16" s="1"/>
  <c r="V51" i="16" s="1"/>
  <c r="V52" i="16" s="1"/>
  <c r="V53" i="16" s="1"/>
  <c r="V54" i="16" s="1"/>
  <c r="V55" i="16"/>
  <c r="V56" i="16" s="1"/>
  <c r="V57" i="16" s="1"/>
  <c r="V58" i="16" s="1"/>
  <c r="V59" i="16" s="1"/>
  <c r="V60" i="16" s="1"/>
  <c r="V61" i="16" s="1"/>
  <c r="V62" i="16" s="1"/>
  <c r="V63" i="16" s="1"/>
  <c r="V64" i="16" s="1"/>
  <c r="V65" i="16" s="1"/>
  <c r="V66" i="16" s="1"/>
  <c r="V67" i="16" s="1"/>
  <c r="V68" i="16" s="1"/>
  <c r="V69" i="16" s="1"/>
  <c r="V70" i="16" s="1"/>
  <c r="V71" i="16" s="1"/>
  <c r="V72" i="16" s="1"/>
  <c r="V73" i="16" s="1"/>
  <c r="V74" i="16" s="1"/>
  <c r="V75" i="16" s="1"/>
  <c r="V76" i="16" s="1"/>
  <c r="V77" i="16" s="1"/>
  <c r="V78" i="16" s="1"/>
  <c r="V79" i="16" s="1"/>
  <c r="V80" i="16" s="1"/>
  <c r="V81" i="16" s="1"/>
  <c r="V82" i="16" s="1"/>
  <c r="V83" i="16" s="1"/>
  <c r="V84" i="16" s="1"/>
  <c r="V85" i="16" s="1"/>
  <c r="V86" i="16" s="1"/>
  <c r="V87" i="16" s="1"/>
  <c r="V88" i="16" s="1"/>
  <c r="V89" i="16" s="1"/>
  <c r="V90" i="16" s="1"/>
  <c r="V91" i="16" s="1"/>
  <c r="V92" i="16" s="1"/>
  <c r="V93" i="16" s="1"/>
  <c r="V94" i="16" s="1"/>
  <c r="V95" i="16" s="1"/>
  <c r="V96" i="16" s="1"/>
  <c r="V97" i="16" s="1"/>
  <c r="V98" i="16" s="1"/>
  <c r="V99" i="16" s="1"/>
  <c r="V100" i="16" s="1"/>
  <c r="V101" i="16" s="1"/>
  <c r="V102" i="16" s="1"/>
  <c r="V103" i="16" s="1"/>
  <c r="V104" i="16" s="1"/>
  <c r="V105" i="16" s="1"/>
  <c r="V106" i="16" s="1"/>
  <c r="V107" i="16" s="1"/>
  <c r="V108" i="16" s="1"/>
  <c r="V109" i="16" s="1"/>
  <c r="V110" i="16" s="1"/>
  <c r="V111" i="16" s="1"/>
  <c r="V112" i="16" s="1"/>
  <c r="V113" i="16" s="1"/>
  <c r="V114" i="16" s="1"/>
  <c r="V115" i="16" s="1"/>
  <c r="V116" i="16" s="1"/>
  <c r="V117" i="16" s="1"/>
  <c r="V118" i="16" s="1"/>
  <c r="V119" i="16" s="1"/>
  <c r="V120" i="16" s="1"/>
  <c r="V121" i="16" s="1"/>
  <c r="V122" i="16" s="1"/>
  <c r="V123" i="16" s="1"/>
  <c r="V124" i="16" s="1"/>
  <c r="V125" i="16" s="1"/>
  <c r="V126" i="16" s="1"/>
  <c r="V127" i="16" s="1"/>
  <c r="V128" i="16" s="1"/>
  <c r="V129" i="16" s="1"/>
  <c r="V130" i="16" s="1"/>
  <c r="V131" i="16" s="1"/>
  <c r="V132" i="16" s="1"/>
  <c r="V133" i="16" s="1"/>
  <c r="V134" i="16" s="1"/>
  <c r="V135" i="16" s="1"/>
  <c r="V136" i="16" s="1"/>
  <c r="V137" i="16" s="1"/>
  <c r="V138" i="16" s="1"/>
  <c r="V139" i="16" s="1"/>
  <c r="V140" i="16" s="1"/>
  <c r="V141" i="16" s="1"/>
  <c r="V142" i="16" s="1"/>
  <c r="V143" i="16" s="1"/>
  <c r="V144" i="16" s="1"/>
  <c r="V145" i="16" s="1"/>
  <c r="V146" i="16" s="1"/>
  <c r="V147" i="16" s="1"/>
  <c r="V148" i="16" s="1"/>
  <c r="V149" i="16" s="1"/>
  <c r="V150" i="16" s="1"/>
  <c r="V151" i="16" s="1"/>
  <c r="V152" i="16" s="1"/>
  <c r="V153" i="16" s="1"/>
  <c r="V154" i="16" s="1"/>
  <c r="V155" i="16" s="1"/>
  <c r="V156" i="16" s="1"/>
  <c r="V157" i="16" s="1"/>
  <c r="V158" i="16" s="1"/>
  <c r="V159" i="16" s="1"/>
  <c r="V160" i="16" s="1"/>
  <c r="V161" i="16" s="1"/>
  <c r="V162" i="16" s="1"/>
  <c r="V163" i="16" s="1"/>
  <c r="V164" i="16" s="1"/>
  <c r="V165" i="16" s="1"/>
  <c r="V166" i="16" s="1"/>
  <c r="V167" i="16" s="1"/>
  <c r="V168" i="16" s="1"/>
  <c r="V169" i="16" s="1"/>
  <c r="V170" i="16" s="1"/>
  <c r="V171" i="16" s="1"/>
  <c r="V172" i="16" s="1"/>
  <c r="V173" i="16" s="1"/>
  <c r="V174" i="16" s="1"/>
  <c r="V175" i="16" s="1"/>
  <c r="V176" i="16" s="1"/>
  <c r="V177" i="16" s="1"/>
  <c r="V178" i="16" s="1"/>
  <c r="V179" i="16" s="1"/>
  <c r="V180" i="16" s="1"/>
  <c r="V181" i="16" s="1"/>
  <c r="V182" i="16" s="1"/>
  <c r="V183" i="16" s="1"/>
  <c r="V184" i="16" s="1"/>
  <c r="V185" i="16" s="1"/>
  <c r="V186" i="16" s="1"/>
  <c r="V187" i="16" s="1"/>
  <c r="V188" i="16" s="1"/>
  <c r="V189" i="16" s="1"/>
  <c r="V190" i="16" s="1"/>
  <c r="V191" i="16" s="1"/>
  <c r="V192" i="16" s="1"/>
  <c r="V193" i="16" s="1"/>
  <c r="V194" i="16" s="1"/>
  <c r="V195" i="16" s="1"/>
  <c r="V196" i="16" s="1"/>
  <c r="V197" i="16" s="1"/>
  <c r="V198" i="16" s="1"/>
  <c r="V199" i="16" s="1"/>
  <c r="V200" i="16" s="1"/>
  <c r="V201" i="16" s="1"/>
  <c r="V202" i="16" s="1"/>
  <c r="V203" i="16" s="1"/>
  <c r="V204" i="16" s="1"/>
  <c r="V205" i="16" s="1"/>
  <c r="V206" i="16" s="1"/>
  <c r="V207" i="16" s="1"/>
  <c r="V208" i="16" s="1"/>
  <c r="V209" i="16" s="1"/>
  <c r="V210" i="16" s="1"/>
  <c r="V211" i="16" s="1"/>
  <c r="V212" i="16" s="1"/>
  <c r="V213" i="16" s="1"/>
  <c r="V214" i="16" s="1"/>
  <c r="V215" i="16" s="1"/>
  <c r="P17" i="16"/>
  <c r="M18" i="16"/>
  <c r="M19" i="16" s="1"/>
  <c r="M20" i="16" s="1"/>
  <c r="M21" i="16" s="1"/>
  <c r="M22" i="16" s="1"/>
  <c r="M23" i="16" s="1"/>
  <c r="M24" i="16" s="1"/>
  <c r="M25" i="16" s="1"/>
  <c r="M26" i="16" s="1"/>
  <c r="M27" i="16" s="1"/>
  <c r="M28" i="16" s="1"/>
  <c r="M29" i="16" s="1"/>
  <c r="M30" i="16" s="1"/>
  <c r="M31" i="16" s="1"/>
  <c r="M32" i="16" s="1"/>
  <c r="M33" i="16" s="1"/>
  <c r="M34" i="16" s="1"/>
  <c r="M35" i="16" s="1"/>
  <c r="M36" i="16" s="1"/>
  <c r="M37" i="16" s="1"/>
  <c r="M38" i="16" s="1"/>
  <c r="M39" i="16" s="1"/>
  <c r="M40" i="16" s="1"/>
  <c r="M41" i="16" s="1"/>
  <c r="M42" i="16" s="1"/>
  <c r="M43" i="16" s="1"/>
  <c r="M44" i="16" s="1"/>
  <c r="M45" i="16" s="1"/>
  <c r="M46" i="16" s="1"/>
  <c r="M47" i="16" s="1"/>
  <c r="M48" i="16" s="1"/>
  <c r="M49" i="16" s="1"/>
  <c r="M50" i="16" s="1"/>
  <c r="M51" i="16" s="1"/>
  <c r="M52" i="16" s="1"/>
  <c r="M53" i="16" s="1"/>
  <c r="M54" i="16" s="1"/>
  <c r="M55" i="16" s="1"/>
  <c r="M56" i="16" s="1"/>
  <c r="M57" i="16" s="1"/>
  <c r="M58" i="16" s="1"/>
  <c r="M59" i="16" s="1"/>
  <c r="M60" i="16" s="1"/>
  <c r="M61" i="16" s="1"/>
  <c r="M62" i="16" s="1"/>
  <c r="M63" i="16" s="1"/>
  <c r="M64" i="16" s="1"/>
  <c r="M65" i="16" s="1"/>
  <c r="M66" i="16" s="1"/>
  <c r="M67" i="16" s="1"/>
  <c r="M68" i="16" s="1"/>
  <c r="M69" i="16" s="1"/>
  <c r="M70" i="16" s="1"/>
  <c r="M71" i="16" s="1"/>
  <c r="M72" i="16" s="1"/>
  <c r="M73" i="16" s="1"/>
  <c r="M74" i="16" s="1"/>
  <c r="M75" i="16" s="1"/>
  <c r="M76" i="16" s="1"/>
  <c r="M77" i="16" s="1"/>
  <c r="M78" i="16" s="1"/>
  <c r="M79" i="16" s="1"/>
  <c r="M80" i="16" s="1"/>
  <c r="M81" i="16" s="1"/>
  <c r="M82" i="16" s="1"/>
  <c r="M83" i="16" s="1"/>
  <c r="M84" i="16" s="1"/>
  <c r="M85" i="16" s="1"/>
  <c r="M86" i="16" s="1"/>
  <c r="M87" i="16" s="1"/>
  <c r="M88" i="16" s="1"/>
  <c r="M89" i="16" s="1"/>
  <c r="M90" i="16" s="1"/>
  <c r="M91" i="16" s="1"/>
  <c r="M92" i="16" s="1"/>
  <c r="M93" i="16" s="1"/>
  <c r="M94" i="16" s="1"/>
  <c r="M95" i="16" s="1"/>
  <c r="M96" i="16" s="1"/>
  <c r="M97" i="16" s="1"/>
  <c r="M98" i="16" s="1"/>
  <c r="M99" i="16" s="1"/>
  <c r="M100" i="16" s="1"/>
  <c r="M101" i="16" s="1"/>
  <c r="M102" i="16" s="1"/>
  <c r="M103" i="16" s="1"/>
  <c r="M104" i="16" s="1"/>
  <c r="M105" i="16" s="1"/>
  <c r="M106" i="16" s="1"/>
  <c r="M107" i="16" s="1"/>
  <c r="M108" i="16" s="1"/>
  <c r="M109" i="16" s="1"/>
  <c r="M110" i="16" s="1"/>
  <c r="M111" i="16" s="1"/>
  <c r="M112" i="16" s="1"/>
  <c r="M113" i="16" s="1"/>
  <c r="M114" i="16" s="1"/>
  <c r="M115" i="16" s="1"/>
  <c r="M116" i="16" s="1"/>
  <c r="M117" i="16" s="1"/>
  <c r="M118" i="16" s="1"/>
  <c r="M119" i="16" s="1"/>
  <c r="M120" i="16" s="1"/>
  <c r="M121" i="16" s="1"/>
  <c r="M122" i="16" s="1"/>
  <c r="M123" i="16" s="1"/>
  <c r="M124" i="16" s="1"/>
  <c r="M125" i="16" s="1"/>
  <c r="M126" i="16" s="1"/>
  <c r="M127" i="16" s="1"/>
  <c r="M128" i="16" s="1"/>
  <c r="M129" i="16" s="1"/>
  <c r="M130" i="16" s="1"/>
  <c r="M131" i="16" s="1"/>
  <c r="M132" i="16" s="1"/>
  <c r="M133" i="16" s="1"/>
  <c r="M134" i="16" s="1"/>
  <c r="M135" i="16" s="1"/>
  <c r="M136" i="16" s="1"/>
  <c r="M137" i="16" s="1"/>
  <c r="M138" i="16" s="1"/>
  <c r="M139" i="16" s="1"/>
  <c r="M140" i="16" s="1"/>
  <c r="M141" i="16" s="1"/>
  <c r="M142" i="16" s="1"/>
  <c r="M143" i="16" s="1"/>
  <c r="M144" i="16" s="1"/>
  <c r="M145" i="16" s="1"/>
  <c r="M146" i="16" s="1"/>
  <c r="M147" i="16" s="1"/>
  <c r="M148" i="16" s="1"/>
  <c r="M149" i="16" s="1"/>
  <c r="M150" i="16" s="1"/>
  <c r="M151" i="16" s="1"/>
  <c r="M152" i="16" s="1"/>
  <c r="M153" i="16" s="1"/>
  <c r="M154" i="16" s="1"/>
  <c r="M155" i="16" s="1"/>
  <c r="M156" i="16" s="1"/>
  <c r="M157" i="16" s="1"/>
  <c r="M158" i="16" s="1"/>
  <c r="M159" i="16" s="1"/>
  <c r="M160" i="16" s="1"/>
  <c r="M161" i="16" s="1"/>
  <c r="M162" i="16" s="1"/>
  <c r="M163" i="16" s="1"/>
  <c r="M164" i="16" s="1"/>
  <c r="M165" i="16" s="1"/>
  <c r="M166" i="16" s="1"/>
  <c r="M167" i="16" s="1"/>
  <c r="M168" i="16" s="1"/>
  <c r="M169" i="16" s="1"/>
  <c r="M170" i="16" s="1"/>
  <c r="M171" i="16" s="1"/>
  <c r="M172" i="16" s="1"/>
  <c r="M173" i="16" s="1"/>
  <c r="M174" i="16" s="1"/>
  <c r="M175" i="16" s="1"/>
  <c r="M176" i="16" s="1"/>
  <c r="M177" i="16" s="1"/>
  <c r="M178" i="16" s="1"/>
  <c r="M179" i="16" s="1"/>
  <c r="M180" i="16" s="1"/>
  <c r="M181" i="16" s="1"/>
  <c r="M182" i="16" s="1"/>
  <c r="M183" i="16" s="1"/>
  <c r="M184" i="16" s="1"/>
  <c r="M185" i="16" s="1"/>
  <c r="M186" i="16" s="1"/>
  <c r="M187" i="16" s="1"/>
  <c r="M188" i="16" s="1"/>
  <c r="M189" i="16" s="1"/>
  <c r="M190" i="16" s="1"/>
  <c r="M191" i="16" s="1"/>
  <c r="M192" i="16" s="1"/>
  <c r="M193" i="16" s="1"/>
  <c r="M194" i="16" s="1"/>
  <c r="M195" i="16" s="1"/>
  <c r="M196" i="16" s="1"/>
  <c r="M197" i="16" s="1"/>
  <c r="M198" i="16" s="1"/>
  <c r="M199" i="16" s="1"/>
  <c r="M200" i="16" s="1"/>
  <c r="M201" i="16" s="1"/>
  <c r="M202" i="16" s="1"/>
  <c r="M203" i="16" s="1"/>
  <c r="M204" i="16" s="1"/>
  <c r="M205" i="16" s="1"/>
  <c r="M206" i="16" s="1"/>
  <c r="M207" i="16" s="1"/>
  <c r="M208" i="16" s="1"/>
  <c r="M209" i="16" s="1"/>
  <c r="M210" i="16" s="1"/>
  <c r="M211" i="16" s="1"/>
  <c r="M212" i="16" s="1"/>
  <c r="M213" i="16" s="1"/>
  <c r="M214" i="16" s="1"/>
  <c r="M215" i="16" s="1"/>
  <c r="J15" i="16"/>
  <c r="IS19" i="36"/>
  <c r="IS20" i="36" s="1"/>
  <c r="IS21" i="36" s="1"/>
  <c r="FM20" i="36"/>
  <c r="FM21" i="36" s="1"/>
  <c r="FM22" i="36" s="1"/>
  <c r="FM23" i="36" s="1"/>
  <c r="FM24" i="36" s="1"/>
  <c r="FM25" i="36" s="1"/>
  <c r="FM26" i="36" s="1"/>
  <c r="FM27" i="36" s="1"/>
  <c r="FM28" i="36" s="1"/>
  <c r="FM29" i="36" s="1"/>
  <c r="IP14" i="36"/>
  <c r="IP15" i="36" s="1"/>
  <c r="IP16" i="36" s="1"/>
  <c r="IP17" i="36" s="1"/>
  <c r="IP18" i="36" s="1"/>
  <c r="IP19" i="36" s="1"/>
  <c r="IP20" i="36" s="1"/>
  <c r="IP21" i="36" s="1"/>
  <c r="IP22" i="36" s="1"/>
  <c r="IP23" i="36" s="1"/>
  <c r="IP24" i="36" s="1"/>
  <c r="IP25" i="36" s="1"/>
  <c r="IP26" i="36" s="1"/>
  <c r="IP27" i="36" s="1"/>
  <c r="IP28" i="36" s="1"/>
  <c r="IP29" i="36" s="1"/>
  <c r="IP30" i="36" s="1"/>
  <c r="IP31" i="36" s="1"/>
  <c r="IP32" i="36" s="1"/>
  <c r="IP33" i="36" s="1"/>
  <c r="IP34" i="36" s="1"/>
  <c r="IP35" i="36" s="1"/>
  <c r="IP36" i="36" s="1"/>
  <c r="IP37" i="36" s="1"/>
  <c r="KO26" i="36"/>
  <c r="KO27" i="36" s="1"/>
  <c r="KO28" i="36" s="1"/>
  <c r="KO29" i="36" s="1"/>
  <c r="KO30" i="36" s="1"/>
  <c r="KO31" i="36" s="1"/>
  <c r="KO32" i="36" s="1"/>
  <c r="KO33" i="36" s="1"/>
  <c r="KO34" i="36" s="1"/>
  <c r="KO35" i="36" s="1"/>
  <c r="KO36" i="36" s="1"/>
  <c r="KO37" i="36" s="1"/>
  <c r="JT14" i="36"/>
  <c r="JT15" i="36"/>
  <c r="KI16" i="36"/>
  <c r="KI17" i="36" s="1"/>
  <c r="HR14" i="36"/>
  <c r="HR15" i="36" s="1"/>
  <c r="HR16" i="36" s="1"/>
  <c r="HR17" i="36" s="1"/>
  <c r="HR18" i="36" s="1"/>
  <c r="HR19" i="36" s="1"/>
  <c r="HR20" i="36" s="1"/>
  <c r="HR21" i="36" s="1"/>
  <c r="HR22" i="36" s="1"/>
  <c r="HR23" i="36" s="1"/>
  <c r="HR24" i="36" s="1"/>
  <c r="HR25" i="36" s="1"/>
  <c r="HR26" i="36" s="1"/>
  <c r="HR27" i="36" s="1"/>
  <c r="HR28" i="36" s="1"/>
  <c r="HR29" i="36" s="1"/>
  <c r="HR30" i="36" s="1"/>
  <c r="HR31" i="36" s="1"/>
  <c r="HR32" i="36" s="1"/>
  <c r="HR33" i="36" s="1"/>
  <c r="HR34" i="36" s="1"/>
  <c r="HR35" i="36" s="1"/>
  <c r="HR36" i="36" s="1"/>
  <c r="HR37" i="36" s="1"/>
  <c r="JK19" i="36"/>
  <c r="JK20" i="36"/>
  <c r="JK21" i="36" s="1"/>
  <c r="JK22" i="36" s="1"/>
  <c r="JK23" i="36" s="1"/>
  <c r="JK24" i="36" s="1"/>
  <c r="JK25" i="36" s="1"/>
  <c r="JK26" i="36" s="1"/>
  <c r="JK27" i="36" s="1"/>
  <c r="JK28" i="36" s="1"/>
  <c r="JK29" i="36" s="1"/>
  <c r="JK30" i="36" s="1"/>
  <c r="FY21" i="36"/>
  <c r="FY22" i="36" s="1"/>
  <c r="FY23" i="36" s="1"/>
  <c r="FY24" i="36" s="1"/>
  <c r="FY25" i="36" s="1"/>
  <c r="FY26" i="36" s="1"/>
  <c r="FY27" i="36" s="1"/>
  <c r="FY28" i="36" s="1"/>
  <c r="FY29" i="36" s="1"/>
  <c r="FY30" i="36" s="1"/>
  <c r="FY31" i="36" s="1"/>
  <c r="FY32" i="36" s="1"/>
  <c r="FY33" i="36" s="1"/>
  <c r="FY34" i="36" s="1"/>
  <c r="FY35" i="36" s="1"/>
  <c r="FY36" i="36" s="1"/>
  <c r="FY37" i="36" s="1"/>
  <c r="FS14" i="36"/>
  <c r="KL12" i="36"/>
  <c r="KF18" i="36"/>
  <c r="KF19" i="36" s="1"/>
  <c r="KF20" i="36" s="1"/>
  <c r="KF21" i="36" s="1"/>
  <c r="KF22" i="36" s="1"/>
  <c r="KF23" i="36" s="1"/>
  <c r="KF24" i="36" s="1"/>
  <c r="KF25" i="36" s="1"/>
  <c r="KF26" i="36" s="1"/>
  <c r="KF27" i="36" s="1"/>
  <c r="KF28" i="36" s="1"/>
  <c r="KF29" i="36" s="1"/>
  <c r="KF30" i="36" s="1"/>
  <c r="KF31" i="36" s="1"/>
  <c r="KF32" i="36" s="1"/>
  <c r="KF33" i="36" s="1"/>
  <c r="KF34" i="36" s="1"/>
  <c r="KF35" i="36" s="1"/>
  <c r="KF36" i="36" s="1"/>
  <c r="KF37" i="36" s="1"/>
  <c r="JZ13" i="36"/>
  <c r="JZ14" i="36" s="1"/>
  <c r="JZ15" i="36" s="1"/>
  <c r="JZ16" i="36" s="1"/>
  <c r="JZ17" i="36" s="1"/>
  <c r="JZ18" i="36" s="1"/>
  <c r="JZ19" i="36" s="1"/>
  <c r="JZ20" i="36" s="1"/>
  <c r="JZ21" i="36" s="1"/>
  <c r="JZ22" i="36" s="1"/>
  <c r="JZ23" i="36" s="1"/>
  <c r="JZ24" i="36" s="1"/>
  <c r="JZ25" i="36" s="1"/>
  <c r="JZ26" i="36" s="1"/>
  <c r="JZ27" i="36" s="1"/>
  <c r="JZ28" i="36" s="1"/>
  <c r="JZ29" i="36" s="1"/>
  <c r="JZ30" i="36" s="1"/>
  <c r="JZ31" i="36" s="1"/>
  <c r="JZ32" i="36" s="1"/>
  <c r="JZ33" i="36" s="1"/>
  <c r="JZ34" i="36" s="1"/>
  <c r="JZ35" i="36" s="1"/>
  <c r="JZ36" i="36" s="1"/>
  <c r="JZ37" i="36" s="1"/>
  <c r="JW34" i="36"/>
  <c r="JW35" i="36" s="1"/>
  <c r="JW36" i="36" s="1"/>
  <c r="JW37" i="36" s="1"/>
  <c r="JH15" i="36"/>
  <c r="IY14" i="36"/>
  <c r="IY15" i="36" s="1"/>
  <c r="IY16" i="36" s="1"/>
  <c r="IY17" i="36" s="1"/>
  <c r="IY18" i="36" s="1"/>
  <c r="IY19" i="36" s="1"/>
  <c r="IY20" i="36" s="1"/>
  <c r="IY21" i="36" s="1"/>
  <c r="IY22" i="36" s="1"/>
  <c r="IY23" i="36" s="1"/>
  <c r="IY24" i="36" s="1"/>
  <c r="IY25" i="36" s="1"/>
  <c r="IY26" i="36" s="1"/>
  <c r="IY27" i="36" s="1"/>
  <c r="IY28" i="36" s="1"/>
  <c r="IY29" i="36" s="1"/>
  <c r="IY30" i="36" s="1"/>
  <c r="IY31" i="36" s="1"/>
  <c r="IY32" i="36" s="1"/>
  <c r="IY33" i="36" s="1"/>
  <c r="IY34" i="36" s="1"/>
  <c r="IY35" i="36" s="1"/>
  <c r="IY36" i="36" s="1"/>
  <c r="IY37" i="36" s="1"/>
  <c r="IM17" i="36"/>
  <c r="IM18" i="36" s="1"/>
  <c r="IM19" i="36" s="1"/>
  <c r="IM20" i="36" s="1"/>
  <c r="IM21" i="36" s="1"/>
  <c r="IM22" i="36" s="1"/>
  <c r="IM23" i="36" s="1"/>
  <c r="IM24" i="36" s="1"/>
  <c r="IM25" i="36" s="1"/>
  <c r="IM26" i="36" s="1"/>
  <c r="IM27" i="36" s="1"/>
  <c r="IM28" i="36" s="1"/>
  <c r="IM29" i="36" s="1"/>
  <c r="IM30" i="36" s="1"/>
  <c r="IM31" i="36" s="1"/>
  <c r="IM32" i="36" s="1"/>
  <c r="IM33" i="36" s="1"/>
  <c r="IM34" i="36" s="1"/>
  <c r="IM35" i="36" s="1"/>
  <c r="IM36" i="36" s="1"/>
  <c r="IM37" i="36" s="1"/>
  <c r="IM14" i="36"/>
  <c r="IM15" i="36" s="1"/>
  <c r="IM16" i="36" s="1"/>
  <c r="IA13" i="36"/>
  <c r="IA14" i="36" s="1"/>
  <c r="IA15" i="36" s="1"/>
  <c r="IA16" i="36" s="1"/>
  <c r="IA17" i="36" s="1"/>
  <c r="IA18" i="36" s="1"/>
  <c r="IA19" i="36" s="1"/>
  <c r="IA20" i="36" s="1"/>
  <c r="IA21" i="36" s="1"/>
  <c r="IA22" i="36" s="1"/>
  <c r="IA23" i="36" s="1"/>
  <c r="IA24" i="36" s="1"/>
  <c r="IA25" i="36" s="1"/>
  <c r="IA26" i="36" s="1"/>
  <c r="IA27" i="36" s="1"/>
  <c r="IA28" i="36" s="1"/>
  <c r="IA29" i="36" s="1"/>
  <c r="IA30" i="36" s="1"/>
  <c r="IA31" i="36" s="1"/>
  <c r="IA32" i="36" s="1"/>
  <c r="IA33" i="36" s="1"/>
  <c r="IA34" i="36" s="1"/>
  <c r="IA35" i="36" s="1"/>
  <c r="IA36" i="36" s="1"/>
  <c r="IA37" i="36" s="1"/>
  <c r="HX13" i="36"/>
  <c r="HX14" i="36" s="1"/>
  <c r="HX15" i="36" s="1"/>
  <c r="HX16" i="36" s="1"/>
  <c r="HX17" i="36"/>
  <c r="HX18" i="36" s="1"/>
  <c r="HX19" i="36" s="1"/>
  <c r="HX20" i="36" s="1"/>
  <c r="HX21" i="36" s="1"/>
  <c r="HX22" i="36" s="1"/>
  <c r="HX23" i="36" s="1"/>
  <c r="HX24" i="36" s="1"/>
  <c r="HX25" i="36" s="1"/>
  <c r="HX26" i="36" s="1"/>
  <c r="HX27" i="36" s="1"/>
  <c r="HX28" i="36" s="1"/>
  <c r="HX29" i="36" s="1"/>
  <c r="HX30" i="36" s="1"/>
  <c r="HX31" i="36" s="1"/>
  <c r="HX32" i="36" s="1"/>
  <c r="HX33" i="36" s="1"/>
  <c r="HX34" i="36" s="1"/>
  <c r="HX35" i="36" s="1"/>
  <c r="HX36" i="36" s="1"/>
  <c r="HX37" i="36" s="1"/>
  <c r="HO13" i="36"/>
  <c r="HL15" i="36"/>
  <c r="HL16" i="36" s="1"/>
  <c r="HL17" i="36" s="1"/>
  <c r="HL18" i="36" s="1"/>
  <c r="HL19" i="36" s="1"/>
  <c r="HL20" i="36" s="1"/>
  <c r="HL21" i="36" s="1"/>
  <c r="HL22" i="36" s="1"/>
  <c r="HL23" i="36" s="1"/>
  <c r="HL24" i="36" s="1"/>
  <c r="HL25" i="36" s="1"/>
  <c r="HL26" i="36" s="1"/>
  <c r="HL27" i="36" s="1"/>
  <c r="HL28" i="36" s="1"/>
  <c r="HL29" i="36" s="1"/>
  <c r="HL30" i="36" s="1"/>
  <c r="HL31" i="36" s="1"/>
  <c r="HL32" i="36" s="1"/>
  <c r="HL33" i="36" s="1"/>
  <c r="HL34" i="36" s="1"/>
  <c r="HL35" i="36" s="1"/>
  <c r="HL36" i="36" s="1"/>
  <c r="HL37" i="36" s="1"/>
  <c r="HI19" i="36"/>
  <c r="HI20" i="36" s="1"/>
  <c r="HI21" i="36" s="1"/>
  <c r="HI22" i="36" s="1"/>
  <c r="HI23" i="36" s="1"/>
  <c r="HI24" i="36" s="1"/>
  <c r="HI25" i="36" s="1"/>
  <c r="HI26" i="36" s="1"/>
  <c r="HI27" i="36" s="1"/>
  <c r="HI28" i="36" s="1"/>
  <c r="HI29" i="36" s="1"/>
  <c r="HI30" i="36"/>
  <c r="HI31" i="36" s="1"/>
  <c r="HI32" i="36" s="1"/>
  <c r="HI33" i="36" s="1"/>
  <c r="HI34" i="36" s="1"/>
  <c r="HI35" i="36" s="1"/>
  <c r="HI36" i="36" s="1"/>
  <c r="HI37" i="36" s="1"/>
  <c r="HF30" i="36"/>
  <c r="HF31" i="36" s="1"/>
  <c r="HF32" i="36" s="1"/>
  <c r="HF33" i="36" s="1"/>
  <c r="HF34" i="36" s="1"/>
  <c r="HF35" i="36" s="1"/>
  <c r="HF36" i="36" s="1"/>
  <c r="HF37" i="36" s="1"/>
  <c r="GZ16" i="36"/>
  <c r="GZ17" i="36" s="1"/>
  <c r="GZ18" i="36" s="1"/>
  <c r="GZ19" i="36" s="1"/>
  <c r="GZ20" i="36" s="1"/>
  <c r="GZ21" i="36" s="1"/>
  <c r="GZ22" i="36" s="1"/>
  <c r="GZ23" i="36" s="1"/>
  <c r="GZ24" i="36" s="1"/>
  <c r="GZ25" i="36" s="1"/>
  <c r="GZ26" i="36" s="1"/>
  <c r="GZ27" i="36" s="1"/>
  <c r="GZ28" i="36" s="1"/>
  <c r="GZ29" i="36" s="1"/>
  <c r="GZ30" i="36" s="1"/>
  <c r="GZ31" i="36" s="1"/>
  <c r="GZ32" i="36" s="1"/>
  <c r="GZ33" i="36" s="1"/>
  <c r="GZ34" i="36" s="1"/>
  <c r="GZ35" i="36" s="1"/>
  <c r="GZ36" i="36" s="1"/>
  <c r="GZ37" i="36" s="1"/>
  <c r="GW14" i="36"/>
  <c r="GW15" i="36" s="1"/>
  <c r="GW16" i="36" s="1"/>
  <c r="GW17" i="36" s="1"/>
  <c r="GW18" i="36" s="1"/>
  <c r="GW19" i="36" s="1"/>
  <c r="GW20" i="36" s="1"/>
  <c r="GW21" i="36" s="1"/>
  <c r="GW22" i="36" s="1"/>
  <c r="GW23" i="36" s="1"/>
  <c r="GW24" i="36" s="1"/>
  <c r="GW25" i="36" s="1"/>
  <c r="GW26" i="36" s="1"/>
  <c r="GW27" i="36" s="1"/>
  <c r="GW28" i="36" s="1"/>
  <c r="GW29" i="36" s="1"/>
  <c r="GW30" i="36" s="1"/>
  <c r="GW31" i="36" s="1"/>
  <c r="GW32" i="36" s="1"/>
  <c r="GW33" i="36" s="1"/>
  <c r="GW34" i="36" s="1"/>
  <c r="GW35" i="36" s="1"/>
  <c r="GW36" i="36" s="1"/>
  <c r="GW37" i="36" s="1"/>
  <c r="GT12" i="36"/>
  <c r="GK14" i="36"/>
  <c r="GH16" i="36"/>
  <c r="GE25" i="36"/>
  <c r="GE26" i="36" s="1"/>
  <c r="GE27" i="36" s="1"/>
  <c r="GE28" i="36" s="1"/>
  <c r="GE29" i="36" s="1"/>
  <c r="GE30" i="36" s="1"/>
  <c r="GE31" i="36" s="1"/>
  <c r="GE32" i="36" s="1"/>
  <c r="GE33" i="36" s="1"/>
  <c r="GE34" i="36" s="1"/>
  <c r="GE35" i="36" s="1"/>
  <c r="GE36" i="36" s="1"/>
  <c r="GE37" i="36" s="1"/>
  <c r="GB14" i="36"/>
  <c r="GB15" i="36" s="1"/>
  <c r="GB16" i="36"/>
  <c r="GB17" i="36" s="1"/>
  <c r="GB18" i="36" s="1"/>
  <c r="FV13" i="36"/>
  <c r="FP14" i="36"/>
  <c r="FP15" i="36" s="1"/>
  <c r="FP16" i="36" s="1"/>
  <c r="FP17" i="36" s="1"/>
  <c r="FP18" i="36" s="1"/>
  <c r="FP19" i="36" s="1"/>
  <c r="FP20" i="36" s="1"/>
  <c r="FP21" i="36" s="1"/>
  <c r="FP22" i="36" s="1"/>
  <c r="FP23" i="36" s="1"/>
  <c r="FP24" i="36" s="1"/>
  <c r="FP25" i="36" s="1"/>
  <c r="FP26" i="36" s="1"/>
  <c r="FP27" i="36" s="1"/>
  <c r="FP28" i="36" s="1"/>
  <c r="FP29" i="36" s="1"/>
  <c r="FP30" i="36" s="1"/>
  <c r="FP31" i="36" s="1"/>
  <c r="FP32" i="36" s="1"/>
  <c r="FP33" i="36" s="1"/>
  <c r="FP34" i="36" s="1"/>
  <c r="FM30" i="36"/>
  <c r="FM31" i="36" s="1"/>
  <c r="FM32" i="36" s="1"/>
  <c r="FM33" i="36" s="1"/>
  <c r="FM34" i="36" s="1"/>
  <c r="FM35" i="36" s="1"/>
  <c r="FM36" i="36" s="1"/>
  <c r="FM37" i="36" s="1"/>
  <c r="FJ25" i="36"/>
  <c r="FJ26" i="36" s="1"/>
  <c r="FJ27" i="36" s="1"/>
  <c r="FJ28" i="36" s="1"/>
  <c r="FJ29" i="36" s="1"/>
  <c r="FJ30" i="36" s="1"/>
  <c r="FJ31" i="36" s="1"/>
  <c r="FJ32" i="36" s="1"/>
  <c r="FJ33" i="36" s="1"/>
  <c r="FJ34" i="36" s="1"/>
  <c r="FJ35" i="36" s="1"/>
  <c r="FJ36" i="36" s="1"/>
  <c r="FJ37" i="36" s="1"/>
  <c r="FG15" i="36"/>
  <c r="FG16" i="36" s="1"/>
  <c r="FG17" i="36" s="1"/>
  <c r="FD13" i="36"/>
  <c r="FD14" i="36" s="1"/>
  <c r="FD15" i="36" s="1"/>
  <c r="FD16" i="36" s="1"/>
  <c r="FD17" i="36" s="1"/>
  <c r="FD18" i="36" s="1"/>
  <c r="FD19" i="36" s="1"/>
  <c r="FD20" i="36" s="1"/>
  <c r="FD21" i="36" s="1"/>
  <c r="FD22" i="36" s="1"/>
  <c r="FD23" i="36" s="1"/>
  <c r="FD24" i="36" s="1"/>
  <c r="FD25" i="36" s="1"/>
  <c r="FD26" i="36" s="1"/>
  <c r="FD27" i="36" s="1"/>
  <c r="FD28" i="36" s="1"/>
  <c r="FD29" i="36" s="1"/>
  <c r="FD30" i="36" s="1"/>
  <c r="FD31" i="36" s="1"/>
  <c r="FD32" i="36" s="1"/>
  <c r="FD33" i="36" s="1"/>
  <c r="FD34" i="36" s="1"/>
  <c r="FD35" i="36" s="1"/>
  <c r="FD36" i="36" s="1"/>
  <c r="FD37" i="36" s="1"/>
  <c r="FA18" i="36"/>
  <c r="FA19" i="36" s="1"/>
  <c r="FA20" i="36" s="1"/>
  <c r="FA21" i="36" s="1"/>
  <c r="FA22" i="36"/>
  <c r="FA23" i="36" s="1"/>
  <c r="FA24" i="36" s="1"/>
  <c r="FA25" i="36" s="1"/>
  <c r="FA26" i="36" s="1"/>
  <c r="FA27" i="36" s="1"/>
  <c r="FA28" i="36" s="1"/>
  <c r="FA29" i="36" s="1"/>
  <c r="FA30" i="36" s="1"/>
  <c r="FA31" i="36" s="1"/>
  <c r="FA32" i="36" s="1"/>
  <c r="FA33" i="36" s="1"/>
  <c r="FA34" i="36" s="1"/>
  <c r="FA35" i="36" s="1"/>
  <c r="FA36" i="36" s="1"/>
  <c r="FA37" i="36" s="1"/>
  <c r="EX27" i="36"/>
  <c r="EX28" i="36" s="1"/>
  <c r="EX29" i="36" s="1"/>
  <c r="EX30" i="36" s="1"/>
  <c r="EX31" i="36"/>
  <c r="EX32" i="36" s="1"/>
  <c r="EX33" i="36" s="1"/>
  <c r="EX34" i="36" s="1"/>
  <c r="EX35" i="36" s="1"/>
  <c r="EX36" i="36" s="1"/>
  <c r="EX37" i="36" s="1"/>
  <c r="EU15" i="36"/>
  <c r="EU16" i="36" s="1"/>
  <c r="EU17" i="36" s="1"/>
  <c r="EU18" i="36" s="1"/>
  <c r="EU19" i="36" s="1"/>
  <c r="EU20" i="36" s="1"/>
  <c r="EU21" i="36" s="1"/>
  <c r="EU22" i="36" s="1"/>
  <c r="EU23" i="36" s="1"/>
  <c r="EU24" i="36" s="1"/>
  <c r="EU25" i="36" s="1"/>
  <c r="EU26" i="36" s="1"/>
  <c r="EU27" i="36" s="1"/>
  <c r="EU28" i="36" s="1"/>
  <c r="EU29" i="36" s="1"/>
  <c r="EU30" i="36" s="1"/>
  <c r="EU31" i="36" s="1"/>
  <c r="EU32" i="36" s="1"/>
  <c r="EU33" i="36" s="1"/>
  <c r="EU34" i="36" s="1"/>
  <c r="EU35" i="36" s="1"/>
  <c r="EU36" i="36" s="1"/>
  <c r="EU37" i="36" s="1"/>
  <c r="EO15" i="36"/>
  <c r="EO16" i="36" s="1"/>
  <c r="EO17" i="36" s="1"/>
  <c r="EO18" i="36" s="1"/>
  <c r="EO19" i="36" s="1"/>
  <c r="EO20" i="36" s="1"/>
  <c r="EO21" i="36" s="1"/>
  <c r="EO22" i="36" s="1"/>
  <c r="EO23" i="36" s="1"/>
  <c r="EO24" i="36" s="1"/>
  <c r="EO25" i="36" s="1"/>
  <c r="EO26" i="36" s="1"/>
  <c r="EO27" i="36" s="1"/>
  <c r="EO28" i="36" s="1"/>
  <c r="EO29" i="36" s="1"/>
  <c r="EO30" i="36" s="1"/>
  <c r="EO31" i="36" s="1"/>
  <c r="EO32" i="36" s="1"/>
  <c r="EO33" i="36" s="1"/>
  <c r="EO34" i="36" s="1"/>
  <c r="EO35" i="36" s="1"/>
  <c r="EO36" i="36" s="1"/>
  <c r="EO37" i="36" s="1"/>
  <c r="EI26" i="36"/>
  <c r="EI27" i="36" s="1"/>
  <c r="EI28" i="36" s="1"/>
  <c r="EI29" i="36" s="1"/>
  <c r="EI30" i="36" s="1"/>
  <c r="EI31" i="36" s="1"/>
  <c r="EI32" i="36" s="1"/>
  <c r="EI33" i="36" s="1"/>
  <c r="EI34" i="36" s="1"/>
  <c r="EI35" i="36" s="1"/>
  <c r="EI36" i="36" s="1"/>
  <c r="EI37" i="36" s="1"/>
  <c r="EC13" i="36"/>
  <c r="DZ14" i="36"/>
  <c r="DZ15" i="36" s="1"/>
  <c r="DZ16" i="36" s="1"/>
  <c r="DZ17" i="36"/>
  <c r="DZ18" i="36" s="1"/>
  <c r="DZ19" i="36" s="1"/>
  <c r="DZ20" i="36" s="1"/>
  <c r="DZ21" i="36" s="1"/>
  <c r="DZ22" i="36" s="1"/>
  <c r="DZ23" i="36" s="1"/>
  <c r="DZ24" i="36" s="1"/>
  <c r="DZ25" i="36" s="1"/>
  <c r="DZ26" i="36" s="1"/>
  <c r="DZ27" i="36" s="1"/>
  <c r="DZ28" i="36" s="1"/>
  <c r="DZ29" i="36" s="1"/>
  <c r="DZ30" i="36" s="1"/>
  <c r="DZ31" i="36" s="1"/>
  <c r="DZ32" i="36" s="1"/>
  <c r="DZ33" i="36" s="1"/>
  <c r="DZ34" i="36" s="1"/>
  <c r="DZ35" i="36" s="1"/>
  <c r="DZ36" i="36" s="1"/>
  <c r="DZ37" i="36" s="1"/>
  <c r="DT21" i="36"/>
  <c r="DT22" i="36" s="1"/>
  <c r="DT23" i="36" s="1"/>
  <c r="DT24" i="36" s="1"/>
  <c r="DT25" i="36" s="1"/>
  <c r="DT26" i="36" s="1"/>
  <c r="DT27" i="36" s="1"/>
  <c r="DT28" i="36"/>
  <c r="DT29" i="36" s="1"/>
  <c r="DT30" i="36" s="1"/>
  <c r="DT31" i="36" s="1"/>
  <c r="DT32" i="36" s="1"/>
  <c r="DT33" i="36" s="1"/>
  <c r="DT34" i="36" s="1"/>
  <c r="DT35" i="36" s="1"/>
  <c r="DT36" i="36" s="1"/>
  <c r="DT37" i="36" s="1"/>
  <c r="DT17" i="36"/>
  <c r="DT18" i="36" s="1"/>
  <c r="DT19" i="36" s="1"/>
  <c r="DT20" i="36" s="1"/>
  <c r="DK13" i="36"/>
  <c r="DK14" i="36"/>
  <c r="DK15" i="36" s="1"/>
  <c r="DK16" i="36" s="1"/>
  <c r="DK17" i="36" s="1"/>
  <c r="DK18" i="36" s="1"/>
  <c r="DK19" i="36" s="1"/>
  <c r="DK20" i="36" s="1"/>
  <c r="DK21" i="36" s="1"/>
  <c r="DK22" i="36" s="1"/>
  <c r="DK23" i="36" s="1"/>
  <c r="DK24" i="36" s="1"/>
  <c r="DK25" i="36" s="1"/>
  <c r="DK26" i="36" s="1"/>
  <c r="DK27" i="36" s="1"/>
  <c r="DK28" i="36" s="1"/>
  <c r="DK29" i="36" s="1"/>
  <c r="DK30" i="36" s="1"/>
  <c r="DK31" i="36" s="1"/>
  <c r="DK32" i="36" s="1"/>
  <c r="DK33" i="36" s="1"/>
  <c r="DK34" i="36" s="1"/>
  <c r="DK35" i="36" s="1"/>
  <c r="DK36" i="36" s="1"/>
  <c r="DK37" i="36" s="1"/>
  <c r="DE15" i="36"/>
  <c r="DE16" i="36" s="1"/>
  <c r="DE17" i="36" s="1"/>
  <c r="DE18" i="36" s="1"/>
  <c r="DE19" i="36" s="1"/>
  <c r="DE20" i="36" s="1"/>
  <c r="DE21" i="36" s="1"/>
  <c r="DE22" i="36" s="1"/>
  <c r="DE23" i="36" s="1"/>
  <c r="DE24" i="36" s="1"/>
  <c r="DE25" i="36" s="1"/>
  <c r="DE26" i="36" s="1"/>
  <c r="DE27" i="36" s="1"/>
  <c r="DE28" i="36" s="1"/>
  <c r="DE29" i="36" s="1"/>
  <c r="DE30" i="36" s="1"/>
  <c r="DE31" i="36" s="1"/>
  <c r="DE32" i="36" s="1"/>
  <c r="DE33" i="36" s="1"/>
  <c r="DE34" i="36" s="1"/>
  <c r="DE35" i="36" s="1"/>
  <c r="DE36" i="36" s="1"/>
  <c r="DE37" i="36" s="1"/>
  <c r="DB18" i="36"/>
  <c r="DB19" i="36" s="1"/>
  <c r="DB20" i="36" s="1"/>
  <c r="DB21" i="36" s="1"/>
  <c r="DB22" i="36" s="1"/>
  <c r="DB23" i="36" s="1"/>
  <c r="DB24" i="36" s="1"/>
  <c r="DB25" i="36" s="1"/>
  <c r="DB26" i="36" s="1"/>
  <c r="DB27" i="36" s="1"/>
  <c r="DB28" i="36" s="1"/>
  <c r="DB29" i="36" s="1"/>
  <c r="DB30" i="36" s="1"/>
  <c r="DB31" i="36" s="1"/>
  <c r="DB32" i="36" s="1"/>
  <c r="DB33" i="36" s="1"/>
  <c r="DB34" i="36" s="1"/>
  <c r="DB35" i="36" s="1"/>
  <c r="DB36" i="36" s="1"/>
  <c r="DB37" i="36" s="1"/>
  <c r="CY26" i="36"/>
  <c r="CY27" i="36" s="1"/>
  <c r="CY28" i="36" s="1"/>
  <c r="CY29" i="36" s="1"/>
  <c r="CY30" i="36" s="1"/>
  <c r="CY31" i="36" s="1"/>
  <c r="CY32" i="36" s="1"/>
  <c r="CY33" i="36" s="1"/>
  <c r="CY34" i="36" s="1"/>
  <c r="CY35" i="36" s="1"/>
  <c r="CY36" i="36" s="1"/>
  <c r="CY37" i="36" s="1"/>
  <c r="CS14" i="36"/>
  <c r="CS15" i="36" s="1"/>
  <c r="CS16" i="36" s="1"/>
  <c r="CS17" i="36" s="1"/>
  <c r="CS18" i="36" s="1"/>
  <c r="CS19" i="36" s="1"/>
  <c r="CS20" i="36" s="1"/>
  <c r="CS21" i="36" s="1"/>
  <c r="CS22" i="36" s="1"/>
  <c r="CS23" i="36" s="1"/>
  <c r="CS24" i="36" s="1"/>
  <c r="CS25" i="36" s="1"/>
  <c r="CP14" i="36"/>
  <c r="CP15" i="36" s="1"/>
  <c r="CP16" i="36" s="1"/>
  <c r="CP17" i="36" s="1"/>
  <c r="CP18" i="36" s="1"/>
  <c r="CP19" i="36" s="1"/>
  <c r="CP20" i="36" s="1"/>
  <c r="CP21" i="36" s="1"/>
  <c r="CP22" i="36" s="1"/>
  <c r="CP23" i="36" s="1"/>
  <c r="CP24" i="36" s="1"/>
  <c r="CP25" i="36" s="1"/>
  <c r="CP26" i="36" s="1"/>
  <c r="CP27" i="36" s="1"/>
  <c r="CP28" i="36" s="1"/>
  <c r="CP29" i="36" s="1"/>
  <c r="CP30" i="36" s="1"/>
  <c r="CP31" i="36" s="1"/>
  <c r="CP32" i="36" s="1"/>
  <c r="CP33" i="36" s="1"/>
  <c r="CP34" i="36" s="1"/>
  <c r="CP35" i="36" s="1"/>
  <c r="CP36" i="36" s="1"/>
  <c r="CP37" i="36" s="1"/>
  <c r="CM30" i="36"/>
  <c r="CM31" i="36" s="1"/>
  <c r="CM32" i="36" s="1"/>
  <c r="CM33" i="36" s="1"/>
  <c r="CM34" i="36" s="1"/>
  <c r="CM35" i="36" s="1"/>
  <c r="CM36" i="36" s="1"/>
  <c r="CM37" i="36" s="1"/>
  <c r="CD18" i="36"/>
  <c r="CD19" i="36" s="1"/>
  <c r="CD20" i="36" s="1"/>
  <c r="CD21" i="36" s="1"/>
  <c r="CD22" i="36" s="1"/>
  <c r="CD23" i="36" s="1"/>
  <c r="CD24" i="36" s="1"/>
  <c r="CD25" i="36" s="1"/>
  <c r="CD26" i="36" s="1"/>
  <c r="CD27" i="36" s="1"/>
  <c r="CD28" i="36" s="1"/>
  <c r="CD29" i="36" s="1"/>
  <c r="CD30" i="36" s="1"/>
  <c r="CD31" i="36" s="1"/>
  <c r="CD32" i="36" s="1"/>
  <c r="CD33" i="36" s="1"/>
  <c r="CD34" i="36" s="1"/>
  <c r="CD35" i="36" s="1"/>
  <c r="CD36" i="36" s="1"/>
  <c r="CD37" i="36" s="1"/>
  <c r="BX12" i="36"/>
  <c r="BR16" i="36"/>
  <c r="BL17" i="36"/>
  <c r="BL18" i="36" s="1"/>
  <c r="BL19" i="36" s="1"/>
  <c r="BL20" i="36" s="1"/>
  <c r="BL21" i="36" s="1"/>
  <c r="BL22" i="36" s="1"/>
  <c r="BL23" i="36" s="1"/>
  <c r="BL24" i="36" s="1"/>
  <c r="BL25" i="36" s="1"/>
  <c r="BL26" i="36"/>
  <c r="BL27" i="36" s="1"/>
  <c r="BL28" i="36" s="1"/>
  <c r="BL29" i="36" s="1"/>
  <c r="BL30" i="36" s="1"/>
  <c r="BL31" i="36" s="1"/>
  <c r="BL32" i="36" s="1"/>
  <c r="BL33" i="36" s="1"/>
  <c r="BL34" i="36" s="1"/>
  <c r="BL35" i="36" s="1"/>
  <c r="BL36" i="36" s="1"/>
  <c r="BL37" i="36" s="1"/>
  <c r="BF15" i="36"/>
  <c r="BF16" i="36" s="1"/>
  <c r="BF17" i="36" s="1"/>
  <c r="BF18" i="36" s="1"/>
  <c r="BF19" i="36"/>
  <c r="BF20" i="36" s="1"/>
  <c r="BF21" i="36" s="1"/>
  <c r="BF22" i="36" s="1"/>
  <c r="BF23" i="36" s="1"/>
  <c r="BF24" i="36" s="1"/>
  <c r="BF25" i="36" s="1"/>
  <c r="BF26" i="36" s="1"/>
  <c r="BF27" i="36" s="1"/>
  <c r="BF28" i="36" s="1"/>
  <c r="BF29" i="36" s="1"/>
  <c r="BF30" i="36" s="1"/>
  <c r="BF31" i="36" s="1"/>
  <c r="BF32" i="36" s="1"/>
  <c r="BF33" i="36" s="1"/>
  <c r="BF34" i="36" s="1"/>
  <c r="BF35" i="36" s="1"/>
  <c r="BF36" i="36" s="1"/>
  <c r="BF37" i="36" s="1"/>
  <c r="BC15" i="36"/>
  <c r="BC16" i="36" s="1"/>
  <c r="BC17" i="36"/>
  <c r="BC18" i="36" s="1"/>
  <c r="BC19" i="36" s="1"/>
  <c r="BC20" i="36" s="1"/>
  <c r="BC21" i="36" s="1"/>
  <c r="BC22" i="36" s="1"/>
  <c r="BC23" i="36" s="1"/>
  <c r="BC24" i="36" s="1"/>
  <c r="BC25" i="36" s="1"/>
  <c r="BC26" i="36" s="1"/>
  <c r="BC27" i="36" s="1"/>
  <c r="BC28" i="36" s="1"/>
  <c r="BC29" i="36" s="1"/>
  <c r="BC30" i="36" s="1"/>
  <c r="BC31" i="36" s="1"/>
  <c r="BC32" i="36" s="1"/>
  <c r="BC33" i="36" s="1"/>
  <c r="BC34" i="36" s="1"/>
  <c r="BC35" i="36" s="1"/>
  <c r="BC36" i="36" s="1"/>
  <c r="BC37" i="36" s="1"/>
  <c r="AT17" i="36"/>
  <c r="AT18" i="36"/>
  <c r="AT19" i="36" s="1"/>
  <c r="AT20" i="36" s="1"/>
  <c r="AT21" i="36" s="1"/>
  <c r="AT22" i="36" s="1"/>
  <c r="AT23" i="36" s="1"/>
  <c r="AT24" i="36" s="1"/>
  <c r="AT25" i="36" s="1"/>
  <c r="AT26" i="36" s="1"/>
  <c r="AT27" i="36" s="1"/>
  <c r="AT28" i="36" s="1"/>
  <c r="AT29" i="36" s="1"/>
  <c r="AT30" i="36" s="1"/>
  <c r="AT31" i="36" s="1"/>
  <c r="AT32" i="36" s="1"/>
  <c r="AT33" i="36" s="1"/>
  <c r="AT34" i="36" s="1"/>
  <c r="AT35" i="36" s="1"/>
  <c r="AT36" i="36" s="1"/>
  <c r="AT37" i="36" s="1"/>
  <c r="AQ18" i="36"/>
  <c r="AQ19" i="36" s="1"/>
  <c r="AQ20" i="36" s="1"/>
  <c r="AQ21" i="36" s="1"/>
  <c r="AQ22" i="36" s="1"/>
  <c r="AQ23" i="36" s="1"/>
  <c r="AQ24" i="36"/>
  <c r="AQ25" i="36" s="1"/>
  <c r="AQ26" i="36" s="1"/>
  <c r="AQ27" i="36" s="1"/>
  <c r="AQ28" i="36" s="1"/>
  <c r="AQ29" i="36" s="1"/>
  <c r="AQ30" i="36" s="1"/>
  <c r="AQ31" i="36" s="1"/>
  <c r="AQ32" i="36" s="1"/>
  <c r="AQ33" i="36" s="1"/>
  <c r="AQ34" i="36" s="1"/>
  <c r="AQ35" i="36" s="1"/>
  <c r="AQ36" i="36" s="1"/>
  <c r="AQ37" i="36" s="1"/>
  <c r="AN14" i="36"/>
  <c r="AN15" i="36"/>
  <c r="AK12" i="36"/>
  <c r="AK13" i="36" s="1"/>
  <c r="AK14" i="36" s="1"/>
  <c r="AK15" i="36" s="1"/>
  <c r="AK16" i="36" s="1"/>
  <c r="AK17" i="36" s="1"/>
  <c r="AH13" i="36"/>
  <c r="AH14" i="36" s="1"/>
  <c r="AH15" i="36" s="1"/>
  <c r="AH16" i="36" s="1"/>
  <c r="AH17" i="36" s="1"/>
  <c r="AH18" i="36" s="1"/>
  <c r="AH19" i="36" s="1"/>
  <c r="AH20" i="36" s="1"/>
  <c r="AH21" i="36" s="1"/>
  <c r="AH22" i="36" s="1"/>
  <c r="AH23" i="36" s="1"/>
  <c r="AH24" i="36" s="1"/>
  <c r="AH25" i="36" s="1"/>
  <c r="AH26" i="36" s="1"/>
  <c r="AH27" i="36" s="1"/>
  <c r="AH28" i="36" s="1"/>
  <c r="AH29" i="36" s="1"/>
  <c r="AH30" i="36" s="1"/>
  <c r="AH31" i="36" s="1"/>
  <c r="AH32" i="36" s="1"/>
  <c r="AH33" i="36" s="1"/>
  <c r="AH34" i="36" s="1"/>
  <c r="AH35" i="36" s="1"/>
  <c r="AH36" i="36" s="1"/>
  <c r="AH37" i="36" s="1"/>
  <c r="AB15" i="36"/>
  <c r="AB16" i="36" s="1"/>
  <c r="AB17" i="36" s="1"/>
  <c r="AB18" i="36" s="1"/>
  <c r="AB19" i="36" s="1"/>
  <c r="AB20" i="36" s="1"/>
  <c r="AB21" i="36" s="1"/>
  <c r="AB22" i="36" s="1"/>
  <c r="AB23" i="36" s="1"/>
  <c r="AB24" i="36" s="1"/>
  <c r="AB25" i="36" s="1"/>
  <c r="AB26" i="36" s="1"/>
  <c r="AB27" i="36" s="1"/>
  <c r="AB28" i="36" s="1"/>
  <c r="AB29" i="36" s="1"/>
  <c r="AB30" i="36" s="1"/>
  <c r="AB31" i="36" s="1"/>
  <c r="AB32" i="36" s="1"/>
  <c r="AB33" i="36" s="1"/>
  <c r="AB34" i="36" s="1"/>
  <c r="AB35" i="36" s="1"/>
  <c r="AB36" i="36" s="1"/>
  <c r="AB37" i="36" s="1"/>
  <c r="Y14" i="36"/>
  <c r="V13" i="36"/>
  <c r="V14" i="36" s="1"/>
  <c r="V15" i="36" s="1"/>
  <c r="V16" i="36" s="1"/>
  <c r="V17" i="36" s="1"/>
  <c r="V18" i="36" s="1"/>
  <c r="V19" i="36" s="1"/>
  <c r="V20" i="36" s="1"/>
  <c r="V21" i="36" s="1"/>
  <c r="V22" i="36" s="1"/>
  <c r="V23" i="36" s="1"/>
  <c r="V24" i="36" s="1"/>
  <c r="V25" i="36" s="1"/>
  <c r="V26" i="36" s="1"/>
  <c r="V27" i="36" s="1"/>
  <c r="V28" i="36" s="1"/>
  <c r="V29" i="36" s="1"/>
  <c r="V30" i="36" s="1"/>
  <c r="V31" i="36" s="1"/>
  <c r="V32" i="36" s="1"/>
  <c r="V33" i="36" s="1"/>
  <c r="V34" i="36" s="1"/>
  <c r="V35" i="36" s="1"/>
  <c r="V36" i="36" s="1"/>
  <c r="V37" i="36" s="1"/>
  <c r="P14" i="36"/>
  <c r="P15" i="36" s="1"/>
  <c r="P16" i="36" s="1"/>
  <c r="P17" i="36" s="1"/>
  <c r="P18" i="36" s="1"/>
  <c r="P19" i="36" s="1"/>
  <c r="P20" i="36" s="1"/>
  <c r="P21" i="36" s="1"/>
  <c r="P22" i="36" s="1"/>
  <c r="P23" i="36" s="1"/>
  <c r="P24" i="36" s="1"/>
  <c r="P25" i="36" s="1"/>
  <c r="P26" i="36" s="1"/>
  <c r="P27" i="36" s="1"/>
  <c r="P28" i="36" s="1"/>
  <c r="P29" i="36" s="1"/>
  <c r="P30" i="36" s="1"/>
  <c r="P31" i="36" s="1"/>
  <c r="P32" i="36" s="1"/>
  <c r="P33" i="36" s="1"/>
  <c r="P34" i="36" s="1"/>
  <c r="P35" i="36" s="1"/>
  <c r="P36" i="36" s="1"/>
  <c r="P37" i="36" s="1"/>
  <c r="D14" i="36"/>
  <c r="BM9" i="35"/>
  <c r="BO8" i="35"/>
  <c r="DI10" i="35"/>
  <c r="DK9" i="35"/>
  <c r="AU9" i="35"/>
  <c r="AW9" i="35" s="1"/>
  <c r="AW8" i="35"/>
  <c r="DL8" i="35"/>
  <c r="DN8" i="35" s="1"/>
  <c r="KG6" i="10"/>
  <c r="KG7" i="10" s="1"/>
  <c r="KG8" i="10" s="1"/>
  <c r="KG9" i="10" s="1"/>
  <c r="KG10" i="10" s="1"/>
  <c r="KG11" i="10" s="1"/>
  <c r="KG12" i="10" s="1"/>
  <c r="KG13" i="10" s="1"/>
  <c r="KG14" i="10" s="1"/>
  <c r="KG15" i="10" s="1"/>
  <c r="KG16" i="10" s="1"/>
  <c r="KG17" i="10" s="1"/>
  <c r="KG18" i="10" s="1"/>
  <c r="KG19" i="10" s="1"/>
  <c r="KG20" i="10" s="1"/>
  <c r="KG21" i="10" s="1"/>
  <c r="KG22" i="10" s="1"/>
  <c r="KG23" i="10" s="1"/>
  <c r="KG24" i="10" s="1"/>
  <c r="KG25" i="10" s="1"/>
  <c r="KG26" i="10" s="1"/>
  <c r="KG27" i="10" s="1"/>
  <c r="KG28" i="10" s="1"/>
  <c r="KG29" i="10" s="1"/>
  <c r="KG30" i="10" s="1"/>
  <c r="KG31" i="10" s="1"/>
  <c r="KG32" i="10" s="1"/>
  <c r="KG33" i="10" s="1"/>
  <c r="KG34" i="10" s="1"/>
  <c r="KG35" i="10" s="1"/>
  <c r="KG36" i="10" s="1"/>
  <c r="KG37" i="10" s="1"/>
  <c r="KG38" i="10" s="1"/>
  <c r="KG39" i="10" s="1"/>
  <c r="KG40" i="10" s="1"/>
  <c r="KG41" i="10" s="1"/>
  <c r="KG42" i="10" s="1"/>
  <c r="KG43" i="10" s="1"/>
  <c r="KG44" i="10" s="1"/>
  <c r="KG45" i="10" s="1"/>
  <c r="KG46" i="10" s="1"/>
  <c r="KG47" i="10" s="1"/>
  <c r="KG48" i="10" s="1"/>
  <c r="KG49" i="10" s="1"/>
  <c r="KG50" i="10" s="1"/>
  <c r="KG51" i="10" s="1"/>
  <c r="KG52" i="10" s="1"/>
  <c r="KG53" i="10" s="1"/>
  <c r="KG54" i="10" s="1"/>
  <c r="KG55" i="10" s="1"/>
  <c r="KG56" i="10" s="1"/>
  <c r="KG57" i="10" s="1"/>
  <c r="KG58" i="10" s="1"/>
  <c r="KG59" i="10" s="1"/>
  <c r="KG60" i="10" s="1"/>
  <c r="KG61" i="10" s="1"/>
  <c r="KG62" i="10" s="1"/>
  <c r="KG63" i="10" s="1"/>
  <c r="KG64" i="10" s="1"/>
  <c r="KG65" i="10" s="1"/>
  <c r="KG66" i="10" s="1"/>
  <c r="KG67" i="10" s="1"/>
  <c r="KG68" i="10" s="1"/>
  <c r="KG69" i="10" s="1"/>
  <c r="KG70" i="10" s="1"/>
  <c r="KG71" i="10" s="1"/>
  <c r="KG72" i="10" s="1"/>
  <c r="KG73" i="10" s="1"/>
  <c r="KG74" i="10" s="1"/>
  <c r="KI9" i="10"/>
  <c r="HP9" i="35"/>
  <c r="HR8" i="35"/>
  <c r="GO6" i="10"/>
  <c r="GQ6" i="10"/>
  <c r="GQ5" i="10"/>
  <c r="IK6" i="10"/>
  <c r="IM6" i="10"/>
  <c r="DL6" i="10"/>
  <c r="GL6" i="10"/>
  <c r="GN5" i="10"/>
  <c r="AX7" i="35"/>
  <c r="GI10" i="35"/>
  <c r="GI11" i="35" s="1"/>
  <c r="IW9" i="35"/>
  <c r="IW10" i="35" s="1"/>
  <c r="IW11" i="35" s="1"/>
  <c r="KJ6" i="10"/>
  <c r="KL5" i="10"/>
  <c r="JZ5" i="10"/>
  <c r="JW6" i="10"/>
  <c r="JW5" i="10"/>
  <c r="JR6" i="10"/>
  <c r="CJ5" i="10"/>
  <c r="AZ6" i="35"/>
  <c r="IM5" i="10"/>
  <c r="EC8" i="35"/>
  <c r="CK6" i="10"/>
  <c r="JX6" i="10"/>
  <c r="DU6" i="10"/>
  <c r="DW5" i="10"/>
  <c r="DW6" i="10"/>
  <c r="FQ6" i="10"/>
  <c r="FS6" i="10"/>
  <c r="FS5" i="10"/>
  <c r="JU6" i="10"/>
  <c r="HM6" i="10"/>
  <c r="CH6" i="10"/>
  <c r="CJ6" i="10"/>
  <c r="HA6" i="10"/>
  <c r="IS8" i="35"/>
  <c r="IQ9" i="35"/>
  <c r="CA10" i="35"/>
  <c r="CS9" i="35"/>
  <c r="FZ10" i="35"/>
  <c r="GB10" i="35"/>
  <c r="GB9" i="35"/>
  <c r="GQ8" i="35"/>
  <c r="JZ9" i="35"/>
  <c r="JX10" i="35"/>
  <c r="FT6" i="10"/>
  <c r="FV5" i="10"/>
  <c r="DB10" i="35"/>
  <c r="CB8" i="35"/>
  <c r="EA6" i="10"/>
  <c r="EC5" i="10"/>
  <c r="AT8" i="35"/>
  <c r="BR7" i="35"/>
  <c r="FG9" i="35"/>
  <c r="FE10" i="35"/>
  <c r="JB8" i="35"/>
  <c r="IZ9" i="35"/>
  <c r="IZ10" i="35" s="1"/>
  <c r="ID7" i="35"/>
  <c r="IB8" i="35"/>
  <c r="IB9" i="35" s="1"/>
  <c r="IB10" i="35" s="1"/>
  <c r="ID8" i="35"/>
  <c r="W11" i="35"/>
  <c r="GE10" i="35"/>
  <c r="GC10" i="35"/>
  <c r="GC11" i="35"/>
  <c r="JI6" i="10"/>
  <c r="IB6" i="10"/>
  <c r="ID5" i="10"/>
  <c r="IA5" i="10"/>
  <c r="GF8" i="35"/>
  <c r="KI62" i="10"/>
  <c r="KI29" i="10"/>
  <c r="KI27" i="10"/>
  <c r="P8" i="35"/>
  <c r="AE8" i="35"/>
  <c r="CV7" i="35"/>
  <c r="DW9" i="35"/>
  <c r="FN11" i="35"/>
  <c r="IP10" i="35"/>
  <c r="KF8" i="35"/>
  <c r="FM8" i="35"/>
  <c r="S8" i="35"/>
  <c r="DT5" i="10"/>
  <c r="JK5" i="10"/>
  <c r="GN7" i="35"/>
  <c r="DH7" i="35"/>
  <c r="EO8" i="35"/>
  <c r="KR10" i="35"/>
  <c r="JF6" i="10"/>
  <c r="JH5" i="10"/>
  <c r="HJ6" i="10"/>
  <c r="KR8" i="35"/>
  <c r="CY9" i="35"/>
  <c r="EX10" i="35"/>
  <c r="EX11" i="35"/>
  <c r="KR9" i="35"/>
  <c r="M9" i="35"/>
  <c r="BO9" i="35"/>
  <c r="GT7" i="35"/>
  <c r="CN6" i="10"/>
  <c r="CP6" i="10" s="1"/>
  <c r="CM6" i="35"/>
  <c r="GR6" i="10"/>
  <c r="GT5" i="10"/>
  <c r="KJ9" i="35"/>
  <c r="Z9" i="35"/>
  <c r="AB9" i="35"/>
  <c r="IK8" i="35"/>
  <c r="IM8" i="35" s="1"/>
  <c r="IE6" i="10"/>
  <c r="BJ8" i="35"/>
  <c r="BL8" i="35" s="1"/>
  <c r="BL7" i="35"/>
  <c r="JT8" i="35"/>
  <c r="EC11" i="35"/>
  <c r="EF8" i="35"/>
  <c r="IV9" i="35"/>
  <c r="EP6" i="10"/>
  <c r="HS6" i="10"/>
  <c r="KD6" i="10"/>
  <c r="KF6" i="10"/>
  <c r="IQ6" i="10"/>
  <c r="ES10" i="35"/>
  <c r="KI72" i="10"/>
  <c r="KI32" i="10"/>
  <c r="KI15" i="10"/>
  <c r="KI58" i="10"/>
  <c r="KI19" i="10"/>
  <c r="KI40" i="10"/>
  <c r="KI39" i="10"/>
  <c r="KI44" i="10"/>
  <c r="KI43" i="10"/>
  <c r="GW9" i="35"/>
  <c r="GU7" i="10"/>
  <c r="GW6" i="10"/>
  <c r="IG7" i="35"/>
  <c r="DE8" i="35"/>
  <c r="KL9" i="35"/>
  <c r="FK6" i="10"/>
  <c r="JK10" i="35"/>
  <c r="FJ9" i="35"/>
  <c r="CK7" i="35"/>
  <c r="CK8" i="35" s="1"/>
  <c r="DR6" i="10"/>
  <c r="DT6" i="10"/>
  <c r="CT6" i="10"/>
  <c r="CV6" i="10" s="1"/>
  <c r="ED6" i="10"/>
  <c r="KI53" i="10"/>
  <c r="KI42" i="10"/>
  <c r="KI67" i="10"/>
  <c r="KI34" i="10"/>
  <c r="DQ7" i="35"/>
  <c r="Q9" i="35"/>
  <c r="BD8" i="35"/>
  <c r="CN8" i="35"/>
  <c r="CW10" i="35"/>
  <c r="DC9" i="35"/>
  <c r="DX9" i="35"/>
  <c r="GU10" i="35"/>
  <c r="HU8" i="35"/>
  <c r="IJ7" i="35"/>
  <c r="JT10" i="35"/>
  <c r="JT9" i="35"/>
  <c r="KG9" i="35"/>
  <c r="KM9" i="35"/>
  <c r="BI7" i="35"/>
  <c r="BG8" i="35"/>
  <c r="M10" i="35"/>
  <c r="GC6" i="10"/>
  <c r="GE5" i="10"/>
  <c r="KM6" i="10"/>
  <c r="KO6" i="10"/>
  <c r="KO5" i="10"/>
  <c r="DI6" i="10"/>
  <c r="DK5" i="10"/>
  <c r="HG8" i="35"/>
  <c r="BF7" i="35"/>
  <c r="KL8" i="35"/>
  <c r="AQ9" i="35"/>
  <c r="FD8" i="35"/>
  <c r="IH6" i="10"/>
  <c r="IJ5" i="10"/>
  <c r="FN6" i="10"/>
  <c r="FP6" i="10" s="1"/>
  <c r="FP5" i="10"/>
  <c r="DF6" i="10"/>
  <c r="DH6" i="10"/>
  <c r="EA12" i="35"/>
  <c r="CP7" i="35"/>
  <c r="BC7" i="35"/>
  <c r="HL7" i="35"/>
  <c r="FE6" i="10"/>
  <c r="FG5" i="10"/>
  <c r="EG8" i="35"/>
  <c r="EI7" i="35"/>
  <c r="EI8" i="35"/>
  <c r="KP6" i="10"/>
  <c r="KR5" i="10"/>
  <c r="DN7" i="35"/>
  <c r="JN9" i="35"/>
  <c r="HX9" i="35"/>
  <c r="EF5" i="10"/>
  <c r="HG6" i="10"/>
  <c r="DZ9" i="35"/>
  <c r="KI28" i="10"/>
  <c r="KI63" i="10"/>
  <c r="KI5" i="10"/>
  <c r="KI31" i="10"/>
  <c r="KI41" i="10"/>
  <c r="KI60" i="10"/>
  <c r="KI61" i="10"/>
  <c r="KI17" i="10"/>
  <c r="KI6" i="10"/>
  <c r="CE6" i="10"/>
  <c r="KC8" i="35"/>
  <c r="JQ8" i="35"/>
  <c r="FV8" i="35"/>
  <c r="H9" i="35"/>
  <c r="IA8" i="35"/>
  <c r="GW10" i="35"/>
  <c r="JK8" i="35"/>
  <c r="HR9" i="35"/>
  <c r="V7" i="35"/>
  <c r="T8" i="35"/>
  <c r="HP6" i="10"/>
  <c r="HR6" i="10"/>
  <c r="HR5" i="10"/>
  <c r="KO8" i="35"/>
  <c r="FM9" i="35"/>
  <c r="HV6" i="10"/>
  <c r="HX6" i="10" s="1"/>
  <c r="HX5" i="10"/>
  <c r="GL8" i="35"/>
  <c r="FP10" i="35"/>
  <c r="AF9" i="35"/>
  <c r="CP8" i="35"/>
  <c r="DF8" i="35"/>
  <c r="DO8" i="35"/>
  <c r="DT8" i="35"/>
  <c r="FK9" i="35"/>
  <c r="FT10" i="35"/>
  <c r="HF9" i="35"/>
  <c r="HO8" i="35"/>
  <c r="HX8" i="35"/>
  <c r="JH9" i="35"/>
  <c r="JW7" i="35"/>
  <c r="KA10" i="35"/>
  <c r="FW7" i="35"/>
  <c r="FW8" i="35" s="1"/>
  <c r="CH9" i="35"/>
  <c r="FS8" i="35"/>
  <c r="IW6" i="10"/>
  <c r="IY5" i="10"/>
  <c r="DC6" i="10"/>
  <c r="DE6" i="10" s="1"/>
  <c r="BV8" i="35"/>
  <c r="BX7" i="35"/>
  <c r="FB6" i="10"/>
  <c r="GI6" i="10"/>
  <c r="BA8" i="35"/>
  <c r="GK10" i="35"/>
  <c r="GX6" i="10"/>
  <c r="GZ5" i="10"/>
  <c r="EL9" i="35"/>
  <c r="JZ10" i="35"/>
  <c r="EM6" i="10"/>
  <c r="EO6" i="10"/>
  <c r="FW6" i="10"/>
  <c r="JO6" i="10"/>
  <c r="JQ5" i="10"/>
  <c r="GF6" i="10"/>
  <c r="GH5" i="10"/>
  <c r="JL10" i="35"/>
  <c r="BU7" i="35"/>
  <c r="HA10" i="35"/>
  <c r="P9" i="35"/>
  <c r="EU9" i="35"/>
  <c r="ER7" i="35"/>
  <c r="IY9" i="35"/>
  <c r="CV5" i="10"/>
  <c r="KA6" i="10"/>
  <c r="DO6" i="10"/>
  <c r="JE8" i="35"/>
  <c r="GZ9" i="35"/>
  <c r="EL8" i="35"/>
  <c r="IM7" i="35"/>
  <c r="GK11" i="35"/>
  <c r="GH7" i="35"/>
  <c r="KI64" i="10"/>
  <c r="KI48" i="10"/>
  <c r="KI69" i="10"/>
  <c r="KI47" i="10"/>
  <c r="KI46" i="10"/>
  <c r="KI51" i="10"/>
  <c r="KI7" i="10"/>
  <c r="KI71" i="10"/>
  <c r="KI11" i="10"/>
  <c r="KI8" i="10"/>
  <c r="KC9" i="35"/>
  <c r="IG8" i="35"/>
  <c r="FV9" i="35"/>
  <c r="J9" i="35"/>
  <c r="KI7" i="35"/>
  <c r="KI8" i="35"/>
  <c r="IA10" i="35"/>
  <c r="CY10" i="35"/>
  <c r="FP9" i="35"/>
  <c r="JK9" i="35"/>
  <c r="DZ8" i="35"/>
  <c r="KP11" i="35"/>
  <c r="KM10" i="35"/>
  <c r="KD9" i="35"/>
  <c r="JX11" i="35"/>
  <c r="JU8" i="35"/>
  <c r="JR11" i="35"/>
  <c r="JO9" i="35"/>
  <c r="JI11" i="35"/>
  <c r="JF10" i="35"/>
  <c r="JC10" i="35"/>
  <c r="JC9" i="35"/>
  <c r="JE9" i="35" s="1"/>
  <c r="IT10" i="35"/>
  <c r="IN11" i="35"/>
  <c r="IH8" i="35"/>
  <c r="IE9" i="35"/>
  <c r="HY10" i="35"/>
  <c r="HV10" i="35"/>
  <c r="HV12" i="35" s="1"/>
  <c r="HV11" i="35"/>
  <c r="HS9" i="35"/>
  <c r="HU9" i="35" s="1"/>
  <c r="HM9" i="35"/>
  <c r="HJ8" i="35"/>
  <c r="HD10" i="35"/>
  <c r="GX10" i="35"/>
  <c r="GU11" i="35"/>
  <c r="GR8" i="35"/>
  <c r="GO9" i="35"/>
  <c r="GQ9" i="35" s="1"/>
  <c r="GI12" i="35"/>
  <c r="FZ11" i="35"/>
  <c r="FQ9" i="35"/>
  <c r="FH10" i="35"/>
  <c r="FJ10" i="35" s="1"/>
  <c r="FE11" i="35"/>
  <c r="FB9" i="35"/>
  <c r="EY9" i="35"/>
  <c r="FA9" i="35" s="1"/>
  <c r="EV12" i="35"/>
  <c r="EV13" i="35"/>
  <c r="EP8" i="35"/>
  <c r="EM9" i="35"/>
  <c r="EJ10" i="35"/>
  <c r="ED9" i="35"/>
  <c r="DX10" i="35"/>
  <c r="DZ10" i="35" s="1"/>
  <c r="DU10" i="35"/>
  <c r="DR9" i="35"/>
  <c r="DL9" i="35"/>
  <c r="CZ11" i="35"/>
  <c r="CW11" i="35"/>
  <c r="CT8" i="35"/>
  <c r="CQ10" i="35"/>
  <c r="CN9" i="35"/>
  <c r="CE9" i="35"/>
  <c r="BY11" i="35"/>
  <c r="BS9" i="35"/>
  <c r="BP8" i="35"/>
  <c r="BR8" i="35" s="1"/>
  <c r="BM10" i="35"/>
  <c r="AR9" i="35"/>
  <c r="AO10" i="35"/>
  <c r="AL10" i="35"/>
  <c r="AI9" i="35"/>
  <c r="AK9" i="35" s="1"/>
  <c r="AC9" i="35"/>
  <c r="Q10" i="35"/>
  <c r="N11" i="35"/>
  <c r="N10" i="35"/>
  <c r="K10" i="35"/>
  <c r="E9" i="35"/>
  <c r="E10" i="35" s="1"/>
  <c r="H6" i="10"/>
  <c r="H7" i="10" s="1"/>
  <c r="H8" i="10" s="1"/>
  <c r="BJ5" i="10"/>
  <c r="BL4" i="10"/>
  <c r="AU5" i="10"/>
  <c r="T5" i="10"/>
  <c r="V5" i="10" s="1"/>
  <c r="V4" i="10"/>
  <c r="BD5" i="10"/>
  <c r="BF5" i="10" s="1"/>
  <c r="BF4" i="10"/>
  <c r="BP5" i="10"/>
  <c r="BR5" i="10" s="1"/>
  <c r="BR4" i="10"/>
  <c r="BY5" i="10"/>
  <c r="CA5" i="10" s="1"/>
  <c r="AW4" i="10"/>
  <c r="AX5" i="10"/>
  <c r="AZ5" i="10" s="1"/>
  <c r="AZ4" i="10"/>
  <c r="Y4" i="10"/>
  <c r="N5" i="10"/>
  <c r="AI5" i="10"/>
  <c r="AK5" i="10" s="1"/>
  <c r="AK4" i="10"/>
  <c r="BV5" i="10"/>
  <c r="AC5" i="10"/>
  <c r="AE5" i="10" s="1"/>
  <c r="AO5" i="10"/>
  <c r="AQ5" i="10" s="1"/>
  <c r="AQ4" i="10"/>
  <c r="W5" i="10"/>
  <c r="Y5" i="10" s="1"/>
  <c r="AR5" i="10"/>
  <c r="D2" i="7"/>
  <c r="C6" i="3"/>
  <c r="C7" i="3" s="1"/>
  <c r="A6" i="3"/>
  <c r="A7" i="3" s="1"/>
  <c r="C5" i="5"/>
  <c r="C6" i="5" s="1"/>
  <c r="C7" i="5" s="1"/>
  <c r="A6" i="5"/>
  <c r="A7" i="5" s="1"/>
  <c r="A6" i="7"/>
  <c r="A6" i="6"/>
  <c r="A7" i="6" s="1"/>
  <c r="I215" i="16" l="1"/>
  <c r="I212" i="16"/>
  <c r="I206" i="16"/>
  <c r="I189" i="16"/>
  <c r="I191" i="16"/>
  <c r="I194" i="16"/>
  <c r="I177" i="16"/>
  <c r="I196" i="16"/>
  <c r="I204" i="16"/>
  <c r="I165" i="16"/>
  <c r="I179" i="16"/>
  <c r="I183" i="16"/>
  <c r="I185" i="16"/>
  <c r="I187" i="16"/>
  <c r="I168" i="16"/>
  <c r="I154" i="16"/>
  <c r="I174" i="16"/>
  <c r="I159" i="16"/>
  <c r="I209" i="16"/>
  <c r="I214" i="16"/>
  <c r="I148" i="16"/>
  <c r="I137" i="16"/>
  <c r="I192" i="16"/>
  <c r="I210" i="16"/>
  <c r="I172" i="16"/>
  <c r="I170" i="16"/>
  <c r="I201" i="16"/>
  <c r="I171" i="16"/>
  <c r="I125" i="16"/>
  <c r="I124" i="16"/>
  <c r="I167" i="16"/>
  <c r="I199" i="16"/>
  <c r="I143" i="16"/>
  <c r="I106" i="16"/>
  <c r="I109" i="16"/>
  <c r="I211" i="16"/>
  <c r="I141" i="16"/>
  <c r="I176" i="16"/>
  <c r="I133" i="16"/>
  <c r="I208" i="16"/>
  <c r="I207" i="16"/>
  <c r="I115" i="16"/>
  <c r="I147" i="16"/>
  <c r="I173" i="16"/>
  <c r="I94" i="16"/>
  <c r="I198" i="16"/>
  <c r="I166" i="16"/>
  <c r="I205" i="16"/>
  <c r="I134" i="16"/>
  <c r="I89" i="16"/>
  <c r="I86" i="16"/>
  <c r="I93" i="16"/>
  <c r="I92" i="16"/>
  <c r="I76" i="16"/>
  <c r="I156" i="16"/>
  <c r="I182" i="16"/>
  <c r="I96" i="16"/>
  <c r="I78" i="16"/>
  <c r="I184" i="16"/>
  <c r="I155" i="16"/>
  <c r="I87" i="16"/>
  <c r="I111" i="16"/>
  <c r="I110" i="16"/>
  <c r="I127" i="16"/>
  <c r="I213" i="16"/>
  <c r="I57" i="16"/>
  <c r="I195" i="16"/>
  <c r="I203" i="16"/>
  <c r="I160" i="16"/>
  <c r="I117" i="16"/>
  <c r="I193" i="16"/>
  <c r="I150" i="16"/>
  <c r="I188" i="16"/>
  <c r="I142" i="16"/>
  <c r="I180" i="16"/>
  <c r="I190" i="16"/>
  <c r="I197" i="16"/>
  <c r="I102" i="16"/>
  <c r="I161" i="16"/>
  <c r="I151" i="16"/>
  <c r="I139" i="16"/>
  <c r="I163" i="16"/>
  <c r="I48" i="16"/>
  <c r="I104" i="16"/>
  <c r="I70" i="16"/>
  <c r="I158" i="16"/>
  <c r="I135" i="16"/>
  <c r="I73" i="16"/>
  <c r="I202" i="16"/>
  <c r="I153" i="16"/>
  <c r="I101" i="16"/>
  <c r="I200" i="16"/>
  <c r="I19" i="16"/>
  <c r="F145" i="16"/>
  <c r="F199" i="16"/>
  <c r="F190" i="16"/>
  <c r="F161" i="16"/>
  <c r="F143" i="16"/>
  <c r="F172" i="16"/>
  <c r="F151" i="16"/>
  <c r="F6" i="16"/>
  <c r="F14" i="16"/>
  <c r="F42" i="16"/>
  <c r="F40" i="16"/>
  <c r="F140" i="16"/>
  <c r="F73" i="16"/>
  <c r="F54" i="16"/>
  <c r="F118" i="16"/>
  <c r="F180" i="16"/>
  <c r="F20" i="16"/>
  <c r="F208" i="16"/>
  <c r="F61" i="16"/>
  <c r="F211" i="16"/>
  <c r="F178" i="16"/>
  <c r="F84" i="16"/>
  <c r="F176" i="16"/>
  <c r="F215" i="16"/>
  <c r="F137" i="16"/>
  <c r="F170" i="16"/>
  <c r="F213" i="16"/>
  <c r="F182" i="16"/>
  <c r="F116" i="16"/>
  <c r="F29" i="16"/>
  <c r="F168" i="16"/>
  <c r="F200" i="16"/>
  <c r="F183" i="16"/>
  <c r="F115" i="16"/>
  <c r="F100" i="16"/>
  <c r="F74" i="16"/>
  <c r="F187" i="16"/>
  <c r="F108" i="16"/>
  <c r="F142" i="16"/>
  <c r="F150" i="16"/>
  <c r="F30" i="16"/>
  <c r="F147" i="16"/>
  <c r="F95" i="16"/>
  <c r="F175" i="16"/>
  <c r="F18" i="16"/>
  <c r="F92" i="16"/>
  <c r="F152" i="16"/>
  <c r="F55" i="16"/>
  <c r="F184" i="16"/>
  <c r="F139" i="16"/>
  <c r="F111" i="16"/>
  <c r="F48" i="16"/>
  <c r="F104" i="16"/>
  <c r="F88" i="16"/>
  <c r="F209" i="16"/>
  <c r="F21" i="16"/>
  <c r="F186" i="16"/>
  <c r="F177" i="16"/>
  <c r="F67" i="16"/>
  <c r="F77" i="16"/>
  <c r="F112" i="16"/>
  <c r="F91" i="16"/>
  <c r="F32" i="16"/>
  <c r="F171" i="16"/>
  <c r="F62" i="16"/>
  <c r="F210" i="16"/>
  <c r="F159" i="16"/>
  <c r="F97" i="16"/>
  <c r="F174" i="16"/>
  <c r="F124" i="16"/>
  <c r="F8" i="16"/>
  <c r="F123" i="16"/>
  <c r="F167" i="16"/>
  <c r="F162" i="16"/>
  <c r="F117" i="16"/>
  <c r="F11" i="16"/>
  <c r="F121" i="16"/>
  <c r="F33" i="16"/>
  <c r="F7" i="16"/>
  <c r="F188" i="16"/>
  <c r="F105" i="16"/>
  <c r="F141" i="16"/>
  <c r="F72" i="16"/>
  <c r="F13" i="16"/>
  <c r="F28" i="16"/>
  <c r="F26" i="16"/>
  <c r="F206" i="16"/>
  <c r="F157" i="16"/>
  <c r="F25" i="16"/>
  <c r="F53" i="16"/>
  <c r="F43" i="16"/>
  <c r="F127" i="16"/>
  <c r="F31" i="16"/>
  <c r="F122" i="16"/>
  <c r="F136" i="16"/>
  <c r="F103" i="16"/>
  <c r="F57" i="16"/>
  <c r="F12" i="16"/>
  <c r="F125" i="16"/>
  <c r="F134" i="16"/>
  <c r="F90" i="16"/>
  <c r="F148" i="16"/>
  <c r="F135" i="16"/>
  <c r="F19" i="16"/>
  <c r="F109" i="16"/>
  <c r="F70" i="16"/>
  <c r="F113" i="16"/>
  <c r="F71" i="16"/>
  <c r="F205" i="16"/>
  <c r="F68" i="16"/>
  <c r="F129" i="16"/>
  <c r="F98" i="16"/>
  <c r="F44" i="16"/>
  <c r="F99" i="16"/>
  <c r="F154" i="16"/>
  <c r="F158" i="16"/>
  <c r="F133" i="16"/>
  <c r="F63" i="16"/>
  <c r="F169" i="16"/>
  <c r="F83" i="16"/>
  <c r="F41" i="16"/>
  <c r="F86" i="16"/>
  <c r="F132" i="16"/>
  <c r="F22" i="16"/>
  <c r="F10" i="16"/>
  <c r="F17" i="16"/>
  <c r="F196" i="16"/>
  <c r="F2" i="16"/>
  <c r="F3" i="16"/>
  <c r="F35" i="16"/>
  <c r="F202" i="16"/>
  <c r="F160" i="16"/>
  <c r="F34" i="16"/>
  <c r="F56" i="16"/>
  <c r="F36" i="16"/>
  <c r="F46" i="16"/>
  <c r="F138" i="16"/>
  <c r="F163" i="16"/>
  <c r="F58" i="16"/>
  <c r="F106" i="16"/>
  <c r="F193" i="16"/>
  <c r="F101" i="16"/>
  <c r="F153" i="16"/>
  <c r="F204" i="16"/>
  <c r="F149" i="16"/>
  <c r="F195" i="16"/>
  <c r="F27" i="16"/>
  <c r="F189" i="16"/>
  <c r="F130" i="16"/>
  <c r="F59" i="16"/>
  <c r="F194" i="16"/>
  <c r="F126" i="16"/>
  <c r="F146" i="16"/>
  <c r="F94" i="16"/>
  <c r="F78" i="16"/>
  <c r="F166" i="16"/>
  <c r="F82" i="16"/>
  <c r="F47" i="16"/>
  <c r="F76" i="16"/>
  <c r="F192" i="16"/>
  <c r="F60" i="16"/>
  <c r="F52" i="16"/>
  <c r="F24" i="16"/>
  <c r="F110" i="16"/>
  <c r="F203" i="16"/>
  <c r="F15" i="16"/>
  <c r="F173" i="16"/>
  <c r="F165" i="16"/>
  <c r="F50" i="16"/>
  <c r="F119" i="16"/>
  <c r="F51" i="16"/>
  <c r="F198" i="16"/>
  <c r="F23" i="16"/>
  <c r="F201" i="16"/>
  <c r="F16" i="16"/>
  <c r="F87" i="16"/>
  <c r="F79" i="16"/>
  <c r="F164" i="16"/>
  <c r="F89" i="16"/>
  <c r="F96" i="16"/>
  <c r="F156" i="16"/>
  <c r="F128" i="16"/>
  <c r="F37" i="16"/>
  <c r="F49" i="16"/>
  <c r="F39" i="16"/>
  <c r="F69" i="16"/>
  <c r="F64" i="16"/>
  <c r="F191" i="16"/>
  <c r="F179" i="16"/>
  <c r="F81" i="16"/>
  <c r="F207" i="16"/>
  <c r="F212" i="16"/>
  <c r="F197" i="16"/>
  <c r="F107" i="16"/>
  <c r="F85" i="16"/>
  <c r="F66" i="16"/>
  <c r="F80" i="16"/>
  <c r="F9" i="16"/>
  <c r="F65" i="16"/>
  <c r="F181" i="16"/>
  <c r="F114" i="16"/>
  <c r="F214" i="16"/>
  <c r="F144" i="16"/>
  <c r="F155" i="16"/>
  <c r="F93" i="16"/>
  <c r="F102" i="16"/>
  <c r="F75" i="16"/>
  <c r="F185" i="16"/>
  <c r="F5" i="16"/>
  <c r="F38" i="16"/>
  <c r="F131" i="16"/>
  <c r="F45" i="16"/>
  <c r="F120" i="16"/>
  <c r="F4" i="16"/>
  <c r="CM15" i="16"/>
  <c r="CM16" i="16" s="1"/>
  <c r="CM17" i="16" s="1"/>
  <c r="CM18" i="16" s="1"/>
  <c r="CM19" i="16" s="1"/>
  <c r="CM20" i="16" s="1"/>
  <c r="CM21" i="16" s="1"/>
  <c r="CM22" i="16" s="1"/>
  <c r="CM23" i="16" s="1"/>
  <c r="CM24" i="16" s="1"/>
  <c r="CM25" i="16" s="1"/>
  <c r="CM26" i="16" s="1"/>
  <c r="CM27" i="16" s="1"/>
  <c r="CM28" i="16" s="1"/>
  <c r="CM29" i="16" s="1"/>
  <c r="CM30" i="16" s="1"/>
  <c r="CM31" i="16" s="1"/>
  <c r="CM32" i="16" s="1"/>
  <c r="CM33" i="16" s="1"/>
  <c r="CM34" i="16" s="1"/>
  <c r="CM35" i="16" s="1"/>
  <c r="CM36" i="16" s="1"/>
  <c r="CM37" i="16" s="1"/>
  <c r="CM38" i="16" s="1"/>
  <c r="CM39" i="16" s="1"/>
  <c r="CM40" i="16" s="1"/>
  <c r="CM41" i="16" s="1"/>
  <c r="CM42" i="16" s="1"/>
  <c r="CM43" i="16" s="1"/>
  <c r="CM44" i="16" s="1"/>
  <c r="CM45" i="16" s="1"/>
  <c r="CM46" i="16" s="1"/>
  <c r="CM47" i="16" s="1"/>
  <c r="CM48" i="16" s="1"/>
  <c r="CM49" i="16" s="1"/>
  <c r="CM50" i="16" s="1"/>
  <c r="CM51" i="16" s="1"/>
  <c r="CM52" i="16" s="1"/>
  <c r="CM53" i="16" s="1"/>
  <c r="CM54" i="16" s="1"/>
  <c r="CM55" i="16" s="1"/>
  <c r="CM56" i="16" s="1"/>
  <c r="CM57" i="16" s="1"/>
  <c r="CM58" i="16" s="1"/>
  <c r="CM59" i="16" s="1"/>
  <c r="CM60" i="16" s="1"/>
  <c r="CM61" i="16" s="1"/>
  <c r="CM62" i="16" s="1"/>
  <c r="CM63" i="16" s="1"/>
  <c r="CM64" i="16" s="1"/>
  <c r="CM65" i="16" s="1"/>
  <c r="CM66" i="16" s="1"/>
  <c r="CM67" i="16" s="1"/>
  <c r="CM68" i="16" s="1"/>
  <c r="CM69" i="16" s="1"/>
  <c r="CM70" i="16" s="1"/>
  <c r="CM71" i="16" s="1"/>
  <c r="CM72" i="16" s="1"/>
  <c r="CM73" i="16" s="1"/>
  <c r="CM74" i="16" s="1"/>
  <c r="CM75" i="16" s="1"/>
  <c r="CM76" i="16" s="1"/>
  <c r="CM77" i="16" s="1"/>
  <c r="CM78" i="16" s="1"/>
  <c r="CM79" i="16" s="1"/>
  <c r="CM80" i="16" s="1"/>
  <c r="CM81" i="16" s="1"/>
  <c r="CM82" i="16" s="1"/>
  <c r="CM83" i="16" s="1"/>
  <c r="CM84" i="16" s="1"/>
  <c r="CM85" i="16" s="1"/>
  <c r="CM86" i="16" s="1"/>
  <c r="CM87" i="16" s="1"/>
  <c r="CM88" i="16" s="1"/>
  <c r="CM89" i="16" s="1"/>
  <c r="CM90" i="16" s="1"/>
  <c r="CM91" i="16" s="1"/>
  <c r="CM92" i="16" s="1"/>
  <c r="CM93" i="16" s="1"/>
  <c r="CM94" i="16" s="1"/>
  <c r="CM95" i="16" s="1"/>
  <c r="CM96" i="16" s="1"/>
  <c r="CM97" i="16" s="1"/>
  <c r="CM98" i="16" s="1"/>
  <c r="CM99" i="16" s="1"/>
  <c r="CM100" i="16" s="1"/>
  <c r="CM101" i="16" s="1"/>
  <c r="CM102" i="16" s="1"/>
  <c r="CM103" i="16" s="1"/>
  <c r="CM104" i="16" s="1"/>
  <c r="CM105" i="16" s="1"/>
  <c r="CM106" i="16" s="1"/>
  <c r="CM107" i="16" s="1"/>
  <c r="CM108" i="16" s="1"/>
  <c r="CM109" i="16" s="1"/>
  <c r="CM110" i="16" s="1"/>
  <c r="CM111" i="16" s="1"/>
  <c r="CM112" i="16" s="1"/>
  <c r="CM113" i="16" s="1"/>
  <c r="CM114" i="16" s="1"/>
  <c r="CM115" i="16" s="1"/>
  <c r="CM116" i="16" s="1"/>
  <c r="CM117" i="16" s="1"/>
  <c r="CM118" i="16" s="1"/>
  <c r="CM119" i="16" s="1"/>
  <c r="CM120" i="16" s="1"/>
  <c r="CM121" i="16" s="1"/>
  <c r="CM122" i="16" s="1"/>
  <c r="CM123" i="16" s="1"/>
  <c r="CM124" i="16" s="1"/>
  <c r="CM125" i="16" s="1"/>
  <c r="CM126" i="16" s="1"/>
  <c r="CM127" i="16" s="1"/>
  <c r="CM128" i="16" s="1"/>
  <c r="CM129" i="16" s="1"/>
  <c r="CM130" i="16" s="1"/>
  <c r="CM131" i="16" s="1"/>
  <c r="CM132" i="16" s="1"/>
  <c r="CM133" i="16" s="1"/>
  <c r="CM134" i="16" s="1"/>
  <c r="CM135" i="16" s="1"/>
  <c r="CM136" i="16" s="1"/>
  <c r="CM137" i="16" s="1"/>
  <c r="CM138" i="16" s="1"/>
  <c r="CM139" i="16" s="1"/>
  <c r="CM140" i="16" s="1"/>
  <c r="CM141" i="16" s="1"/>
  <c r="CM142" i="16" s="1"/>
  <c r="CM143" i="16" s="1"/>
  <c r="CM144" i="16" s="1"/>
  <c r="CM145" i="16" s="1"/>
  <c r="CM146" i="16" s="1"/>
  <c r="CM147" i="16" s="1"/>
  <c r="CM148" i="16" s="1"/>
  <c r="CM149" i="16" s="1"/>
  <c r="CM150" i="16" s="1"/>
  <c r="CM151" i="16" s="1"/>
  <c r="CM152" i="16" s="1"/>
  <c r="CM153" i="16" s="1"/>
  <c r="CM154" i="16" s="1"/>
  <c r="CM155" i="16" s="1"/>
  <c r="CM156" i="16" s="1"/>
  <c r="CM157" i="16" s="1"/>
  <c r="CM158" i="16" s="1"/>
  <c r="CM159" i="16" s="1"/>
  <c r="CM160" i="16" s="1"/>
  <c r="CM161" i="16" s="1"/>
  <c r="CM162" i="16" s="1"/>
  <c r="CM163" i="16" s="1"/>
  <c r="CM164" i="16" s="1"/>
  <c r="CM165" i="16" s="1"/>
  <c r="CM166" i="16" s="1"/>
  <c r="CM167" i="16" s="1"/>
  <c r="CM168" i="16" s="1"/>
  <c r="CM169" i="16" s="1"/>
  <c r="CM170" i="16" s="1"/>
  <c r="CM171" i="16" s="1"/>
  <c r="CM172" i="16" s="1"/>
  <c r="CM173" i="16" s="1"/>
  <c r="CM174" i="16" s="1"/>
  <c r="CM175" i="16" s="1"/>
  <c r="CM176" i="16" s="1"/>
  <c r="CM177" i="16" s="1"/>
  <c r="CM178" i="16" s="1"/>
  <c r="CM179" i="16" s="1"/>
  <c r="CM180" i="16" s="1"/>
  <c r="CM181" i="16" s="1"/>
  <c r="CM182" i="16" s="1"/>
  <c r="CM183" i="16" s="1"/>
  <c r="CM184" i="16" s="1"/>
  <c r="CM185" i="16" s="1"/>
  <c r="CM186" i="16" s="1"/>
  <c r="CM187" i="16" s="1"/>
  <c r="CM188" i="16" s="1"/>
  <c r="CM189" i="16" s="1"/>
  <c r="CM190" i="16" s="1"/>
  <c r="CM191" i="16" s="1"/>
  <c r="CM192" i="16" s="1"/>
  <c r="CM193" i="16" s="1"/>
  <c r="CM194" i="16" s="1"/>
  <c r="CM195" i="16" s="1"/>
  <c r="CM196" i="16" s="1"/>
  <c r="CM197" i="16" s="1"/>
  <c r="CM198" i="16" s="1"/>
  <c r="CM199" i="16" s="1"/>
  <c r="CM200" i="16" s="1"/>
  <c r="CM201" i="16" s="1"/>
  <c r="CM202" i="16" s="1"/>
  <c r="CM203" i="16" s="1"/>
  <c r="CM204" i="16" s="1"/>
  <c r="CM205" i="16" s="1"/>
  <c r="CM206" i="16" s="1"/>
  <c r="CM207" i="16" s="1"/>
  <c r="CM208" i="16" s="1"/>
  <c r="CM209" i="16" s="1"/>
  <c r="CM210" i="16" s="1"/>
  <c r="CM211" i="16" s="1"/>
  <c r="CM212" i="16" s="1"/>
  <c r="CM213" i="16" s="1"/>
  <c r="CM214" i="16" s="1"/>
  <c r="CM215" i="16" s="1"/>
  <c r="BI13" i="16"/>
  <c r="BI14" i="16" s="1"/>
  <c r="BI15" i="16" s="1"/>
  <c r="BI16" i="16" s="1"/>
  <c r="BI17" i="16" s="1"/>
  <c r="BI18" i="16" s="1"/>
  <c r="BI19" i="16" s="1"/>
  <c r="BI20" i="16" s="1"/>
  <c r="BI21" i="16" s="1"/>
  <c r="BI22" i="16" s="1"/>
  <c r="BI23" i="16" s="1"/>
  <c r="BI24" i="16" s="1"/>
  <c r="BI25" i="16" s="1"/>
  <c r="BI26" i="16" s="1"/>
  <c r="BI27" i="16" s="1"/>
  <c r="BI28" i="16" s="1"/>
  <c r="BI29" i="16" s="1"/>
  <c r="BI30" i="16" s="1"/>
  <c r="BI31" i="16" s="1"/>
  <c r="BI32" i="16" s="1"/>
  <c r="BI33" i="16" s="1"/>
  <c r="BI34" i="16" s="1"/>
  <c r="BI35" i="16" s="1"/>
  <c r="BI36" i="16" s="1"/>
  <c r="BI37" i="16" s="1"/>
  <c r="BI38" i="16" s="1"/>
  <c r="BI39" i="16" s="1"/>
  <c r="BI40" i="16" s="1"/>
  <c r="BI41" i="16" s="1"/>
  <c r="BI42" i="16" s="1"/>
  <c r="BI43" i="16" s="1"/>
  <c r="BI44" i="16" s="1"/>
  <c r="BI45" i="16" s="1"/>
  <c r="BI46" i="16" s="1"/>
  <c r="BI47" i="16" s="1"/>
  <c r="BI48" i="16" s="1"/>
  <c r="BI49" i="16" s="1"/>
  <c r="BI50" i="16" s="1"/>
  <c r="BI51" i="16" s="1"/>
  <c r="BI52" i="16" s="1"/>
  <c r="BI53" i="16" s="1"/>
  <c r="BI54" i="16" s="1"/>
  <c r="BI55" i="16" s="1"/>
  <c r="BI56" i="16" s="1"/>
  <c r="BI57" i="16" s="1"/>
  <c r="BI58" i="16" s="1"/>
  <c r="BI59" i="16" s="1"/>
  <c r="BI60" i="16" s="1"/>
  <c r="BI61" i="16" s="1"/>
  <c r="BI62" i="16" s="1"/>
  <c r="BI63" i="16" s="1"/>
  <c r="BI64" i="16" s="1"/>
  <c r="BI65" i="16" s="1"/>
  <c r="BI66" i="16" s="1"/>
  <c r="BI67" i="16" s="1"/>
  <c r="BI68" i="16" s="1"/>
  <c r="BI69" i="16" s="1"/>
  <c r="BI70" i="16" s="1"/>
  <c r="BI71" i="16" s="1"/>
  <c r="BI72" i="16" s="1"/>
  <c r="BI73" i="16" s="1"/>
  <c r="BI74" i="16" s="1"/>
  <c r="BI75" i="16" s="1"/>
  <c r="BI76" i="16" s="1"/>
  <c r="BI77" i="16" s="1"/>
  <c r="BI78" i="16" s="1"/>
  <c r="BI79" i="16" s="1"/>
  <c r="BI80" i="16" s="1"/>
  <c r="BI81" i="16" s="1"/>
  <c r="BI82" i="16" s="1"/>
  <c r="BI83" i="16" s="1"/>
  <c r="BI84" i="16" s="1"/>
  <c r="BI85" i="16" s="1"/>
  <c r="BI86" i="16" s="1"/>
  <c r="BI87" i="16" s="1"/>
  <c r="BI88" i="16" s="1"/>
  <c r="BI89" i="16" s="1"/>
  <c r="BI90" i="16" s="1"/>
  <c r="BI91" i="16" s="1"/>
  <c r="BI92" i="16" s="1"/>
  <c r="BI93" i="16" s="1"/>
  <c r="BI94" i="16" s="1"/>
  <c r="BI95" i="16" s="1"/>
  <c r="BI96" i="16" s="1"/>
  <c r="BI97" i="16" s="1"/>
  <c r="BI98" i="16" s="1"/>
  <c r="BI99" i="16" s="1"/>
  <c r="BI100" i="16" s="1"/>
  <c r="BI101" i="16" s="1"/>
  <c r="BI102" i="16" s="1"/>
  <c r="BI103" i="16" s="1"/>
  <c r="BI104" i="16" s="1"/>
  <c r="BI105" i="16" s="1"/>
  <c r="BI106" i="16" s="1"/>
  <c r="BI107" i="16" s="1"/>
  <c r="BI108" i="16" s="1"/>
  <c r="BI109" i="16" s="1"/>
  <c r="BI110" i="16" s="1"/>
  <c r="BI111" i="16" s="1"/>
  <c r="BI112" i="16" s="1"/>
  <c r="BI113" i="16" s="1"/>
  <c r="BI114" i="16" s="1"/>
  <c r="BI115" i="16" s="1"/>
  <c r="BI116" i="16" s="1"/>
  <c r="BI117" i="16" s="1"/>
  <c r="BI118" i="16" s="1"/>
  <c r="BI119" i="16" s="1"/>
  <c r="BI120" i="16" s="1"/>
  <c r="BI121" i="16" s="1"/>
  <c r="BI122" i="16" s="1"/>
  <c r="BI123" i="16" s="1"/>
  <c r="BI124" i="16" s="1"/>
  <c r="BI125" i="16" s="1"/>
  <c r="BI126" i="16" s="1"/>
  <c r="BI127" i="16" s="1"/>
  <c r="BI128" i="16" s="1"/>
  <c r="BI129" i="16" s="1"/>
  <c r="BI130" i="16" s="1"/>
  <c r="BI131" i="16" s="1"/>
  <c r="BI132" i="16" s="1"/>
  <c r="BI133" i="16" s="1"/>
  <c r="BI134" i="16" s="1"/>
  <c r="BI135" i="16" s="1"/>
  <c r="BI136" i="16" s="1"/>
  <c r="BI137" i="16" s="1"/>
  <c r="BI138" i="16" s="1"/>
  <c r="BI139" i="16" s="1"/>
  <c r="BI140" i="16" s="1"/>
  <c r="BI141" i="16" s="1"/>
  <c r="BI142" i="16" s="1"/>
  <c r="BI143" i="16" s="1"/>
  <c r="BI144" i="16" s="1"/>
  <c r="BI145" i="16" s="1"/>
  <c r="BI146" i="16" s="1"/>
  <c r="BI147" i="16" s="1"/>
  <c r="BI148" i="16" s="1"/>
  <c r="BI149" i="16" s="1"/>
  <c r="BI150" i="16" s="1"/>
  <c r="BI151" i="16" s="1"/>
  <c r="BI152" i="16" s="1"/>
  <c r="BI153" i="16" s="1"/>
  <c r="BI154" i="16" s="1"/>
  <c r="BI155" i="16" s="1"/>
  <c r="BI156" i="16" s="1"/>
  <c r="BI157" i="16" s="1"/>
  <c r="BI158" i="16" s="1"/>
  <c r="BI159" i="16" s="1"/>
  <c r="BI160" i="16" s="1"/>
  <c r="BI161" i="16" s="1"/>
  <c r="BI162" i="16" s="1"/>
  <c r="BI163" i="16" s="1"/>
  <c r="BI164" i="16" s="1"/>
  <c r="BI165" i="16" s="1"/>
  <c r="BI166" i="16" s="1"/>
  <c r="BI167" i="16" s="1"/>
  <c r="BI168" i="16" s="1"/>
  <c r="BI169" i="16" s="1"/>
  <c r="BI170" i="16" s="1"/>
  <c r="BI171" i="16" s="1"/>
  <c r="BI172" i="16" s="1"/>
  <c r="BI173" i="16" s="1"/>
  <c r="BI174" i="16" s="1"/>
  <c r="BI175" i="16" s="1"/>
  <c r="BI176" i="16" s="1"/>
  <c r="BI177" i="16" s="1"/>
  <c r="BI178" i="16" s="1"/>
  <c r="BI179" i="16" s="1"/>
  <c r="BI180" i="16" s="1"/>
  <c r="BI181" i="16" s="1"/>
  <c r="BI182" i="16" s="1"/>
  <c r="BI183" i="16" s="1"/>
  <c r="BI184" i="16" s="1"/>
  <c r="BI185" i="16" s="1"/>
  <c r="BI186" i="16" s="1"/>
  <c r="BI187" i="16" s="1"/>
  <c r="BI188" i="16" s="1"/>
  <c r="BI189" i="16" s="1"/>
  <c r="BI190" i="16" s="1"/>
  <c r="BI191" i="16" s="1"/>
  <c r="BI192" i="16" s="1"/>
  <c r="BI193" i="16" s="1"/>
  <c r="BI194" i="16" s="1"/>
  <c r="BI195" i="16" s="1"/>
  <c r="BI196" i="16" s="1"/>
  <c r="BI197" i="16" s="1"/>
  <c r="BI198" i="16" s="1"/>
  <c r="BI199" i="16" s="1"/>
  <c r="BI200" i="16" s="1"/>
  <c r="BI201" i="16" s="1"/>
  <c r="BI202" i="16" s="1"/>
  <c r="BI203" i="16" s="1"/>
  <c r="BI204" i="16" s="1"/>
  <c r="BI205" i="16" s="1"/>
  <c r="BI206" i="16" s="1"/>
  <c r="BI207" i="16" s="1"/>
  <c r="BI208" i="16" s="1"/>
  <c r="BI209" i="16" s="1"/>
  <c r="BI210" i="16" s="1"/>
  <c r="BI211" i="16" s="1"/>
  <c r="BI212" i="16" s="1"/>
  <c r="BI213" i="16" s="1"/>
  <c r="BI214" i="16" s="1"/>
  <c r="BI215" i="16" s="1"/>
  <c r="BC17" i="16"/>
  <c r="BC18" i="16" s="1"/>
  <c r="BC19" i="16" s="1"/>
  <c r="BC20" i="16" s="1"/>
  <c r="BC21" i="16" s="1"/>
  <c r="BC22" i="16" s="1"/>
  <c r="BC23" i="16" s="1"/>
  <c r="BC24" i="16" s="1"/>
  <c r="BC25" i="16" s="1"/>
  <c r="BC26" i="16" s="1"/>
  <c r="BC27" i="16" s="1"/>
  <c r="BC28" i="16" s="1"/>
  <c r="BC29" i="16" s="1"/>
  <c r="BC30" i="16" s="1"/>
  <c r="BC31" i="16" s="1"/>
  <c r="BC32" i="16" s="1"/>
  <c r="BC33" i="16" s="1"/>
  <c r="BC34" i="16" s="1"/>
  <c r="BC35" i="16" s="1"/>
  <c r="BC36" i="16" s="1"/>
  <c r="BC37" i="16" s="1"/>
  <c r="BC38" i="16" s="1"/>
  <c r="BC39" i="16" s="1"/>
  <c r="BC40" i="16" s="1"/>
  <c r="BC41" i="16" s="1"/>
  <c r="BC42" i="16" s="1"/>
  <c r="BC43" i="16" s="1"/>
  <c r="BC44" i="16" s="1"/>
  <c r="BC45" i="16" s="1"/>
  <c r="BC46" i="16" s="1"/>
  <c r="BC47" i="16" s="1"/>
  <c r="BC48" i="16" s="1"/>
  <c r="BC49" i="16" s="1"/>
  <c r="BC50" i="16" s="1"/>
  <c r="BC51" i="16" s="1"/>
  <c r="BC52" i="16" s="1"/>
  <c r="BC53" i="16" s="1"/>
  <c r="BC54" i="16" s="1"/>
  <c r="BC55" i="16" s="1"/>
  <c r="BC56" i="16" s="1"/>
  <c r="BC57" i="16" s="1"/>
  <c r="BC58" i="16" s="1"/>
  <c r="BC59" i="16" s="1"/>
  <c r="BC60" i="16" s="1"/>
  <c r="BC61" i="16" s="1"/>
  <c r="BC62" i="16" s="1"/>
  <c r="BC63" i="16" s="1"/>
  <c r="BC64" i="16" s="1"/>
  <c r="BC65" i="16" s="1"/>
  <c r="BC66" i="16" s="1"/>
  <c r="BC67" i="16" s="1"/>
  <c r="BC68" i="16" s="1"/>
  <c r="BC69" i="16" s="1"/>
  <c r="BC70" i="16" s="1"/>
  <c r="BC71" i="16" s="1"/>
  <c r="BC72" i="16" s="1"/>
  <c r="BC73" i="16" s="1"/>
  <c r="BC74" i="16" s="1"/>
  <c r="BC75" i="16" s="1"/>
  <c r="BC76" i="16" s="1"/>
  <c r="BC77" i="16" s="1"/>
  <c r="BC78" i="16" s="1"/>
  <c r="BC79" i="16" s="1"/>
  <c r="BC80" i="16" s="1"/>
  <c r="BC81" i="16" s="1"/>
  <c r="BC82" i="16" s="1"/>
  <c r="BC83" i="16" s="1"/>
  <c r="BC84" i="16" s="1"/>
  <c r="BC85" i="16" s="1"/>
  <c r="BC86" i="16" s="1"/>
  <c r="BC87" i="16" s="1"/>
  <c r="BC88" i="16" s="1"/>
  <c r="BC89" i="16" s="1"/>
  <c r="BC90" i="16" s="1"/>
  <c r="BC91" i="16" s="1"/>
  <c r="BC92" i="16" s="1"/>
  <c r="BC93" i="16" s="1"/>
  <c r="BC94" i="16" s="1"/>
  <c r="BC95" i="16" s="1"/>
  <c r="BC96" i="16" s="1"/>
  <c r="BC97" i="16" s="1"/>
  <c r="BC98" i="16" s="1"/>
  <c r="BC99" i="16" s="1"/>
  <c r="BC100" i="16" s="1"/>
  <c r="BC101" i="16" s="1"/>
  <c r="BC102" i="16" s="1"/>
  <c r="BC103" i="16" s="1"/>
  <c r="BC104" i="16" s="1"/>
  <c r="BC105" i="16" s="1"/>
  <c r="BC106" i="16" s="1"/>
  <c r="BC107" i="16" s="1"/>
  <c r="BC108" i="16" s="1"/>
  <c r="BC109" i="16" s="1"/>
  <c r="BC110" i="16" s="1"/>
  <c r="BC111" i="16" s="1"/>
  <c r="BC112" i="16" s="1"/>
  <c r="BC113" i="16" s="1"/>
  <c r="BC114" i="16" s="1"/>
  <c r="BC115" i="16" s="1"/>
  <c r="BC116" i="16" s="1"/>
  <c r="BC117" i="16" s="1"/>
  <c r="BC118" i="16" s="1"/>
  <c r="BC119" i="16" s="1"/>
  <c r="BC120" i="16" s="1"/>
  <c r="BC121" i="16" s="1"/>
  <c r="BC122" i="16" s="1"/>
  <c r="BC123" i="16" s="1"/>
  <c r="BC124" i="16" s="1"/>
  <c r="BC125" i="16" s="1"/>
  <c r="BC126" i="16" s="1"/>
  <c r="BC127" i="16" s="1"/>
  <c r="BC128" i="16" s="1"/>
  <c r="BC129" i="16" s="1"/>
  <c r="BC130" i="16" s="1"/>
  <c r="BC131" i="16" s="1"/>
  <c r="BC132" i="16" s="1"/>
  <c r="BC133" i="16" s="1"/>
  <c r="BC134" i="16" s="1"/>
  <c r="BC135" i="16" s="1"/>
  <c r="BC136" i="16" s="1"/>
  <c r="BC137" i="16" s="1"/>
  <c r="BC138" i="16" s="1"/>
  <c r="BC139" i="16" s="1"/>
  <c r="BC140" i="16" s="1"/>
  <c r="BC141" i="16" s="1"/>
  <c r="BC142" i="16" s="1"/>
  <c r="BC143" i="16" s="1"/>
  <c r="BC144" i="16" s="1"/>
  <c r="BC145" i="16" s="1"/>
  <c r="BC146" i="16" s="1"/>
  <c r="BC147" i="16" s="1"/>
  <c r="BC148" i="16" s="1"/>
  <c r="BC149" i="16" s="1"/>
  <c r="BC150" i="16" s="1"/>
  <c r="BC151" i="16" s="1"/>
  <c r="BC152" i="16" s="1"/>
  <c r="BC153" i="16" s="1"/>
  <c r="BC154" i="16" s="1"/>
  <c r="BC155" i="16" s="1"/>
  <c r="BC156" i="16" s="1"/>
  <c r="BC157" i="16" s="1"/>
  <c r="BC158" i="16" s="1"/>
  <c r="BC159" i="16" s="1"/>
  <c r="BC160" i="16" s="1"/>
  <c r="BC161" i="16" s="1"/>
  <c r="BC162" i="16" s="1"/>
  <c r="BC163" i="16" s="1"/>
  <c r="BC164" i="16" s="1"/>
  <c r="BC165" i="16" s="1"/>
  <c r="BC166" i="16" s="1"/>
  <c r="BC167" i="16" s="1"/>
  <c r="BC168" i="16" s="1"/>
  <c r="BC169" i="16" s="1"/>
  <c r="BC170" i="16" s="1"/>
  <c r="BC171" i="16" s="1"/>
  <c r="BC172" i="16" s="1"/>
  <c r="BC173" i="16" s="1"/>
  <c r="BC174" i="16" s="1"/>
  <c r="BC175" i="16" s="1"/>
  <c r="BC176" i="16" s="1"/>
  <c r="BC177" i="16" s="1"/>
  <c r="BC178" i="16" s="1"/>
  <c r="BC179" i="16" s="1"/>
  <c r="BC180" i="16" s="1"/>
  <c r="BC181" i="16" s="1"/>
  <c r="BC182" i="16" s="1"/>
  <c r="BC183" i="16" s="1"/>
  <c r="BC184" i="16" s="1"/>
  <c r="BC185" i="16" s="1"/>
  <c r="BC186" i="16" s="1"/>
  <c r="BC187" i="16" s="1"/>
  <c r="BC188" i="16" s="1"/>
  <c r="BC189" i="16" s="1"/>
  <c r="BC190" i="16" s="1"/>
  <c r="BC191" i="16" s="1"/>
  <c r="BC192" i="16" s="1"/>
  <c r="BC193" i="16" s="1"/>
  <c r="BC194" i="16" s="1"/>
  <c r="BC195" i="16" s="1"/>
  <c r="BC196" i="16" s="1"/>
  <c r="BC197" i="16" s="1"/>
  <c r="BC198" i="16" s="1"/>
  <c r="BC199" i="16" s="1"/>
  <c r="BC200" i="16" s="1"/>
  <c r="BC201" i="16" s="1"/>
  <c r="BC202" i="16" s="1"/>
  <c r="BC203" i="16" s="1"/>
  <c r="BC204" i="16" s="1"/>
  <c r="BC205" i="16" s="1"/>
  <c r="BC206" i="16" s="1"/>
  <c r="BC207" i="16" s="1"/>
  <c r="BC208" i="16" s="1"/>
  <c r="BC209" i="16" s="1"/>
  <c r="BC210" i="16" s="1"/>
  <c r="BC211" i="16" s="1"/>
  <c r="BC212" i="16" s="1"/>
  <c r="BC213" i="16" s="1"/>
  <c r="BC214" i="16" s="1"/>
  <c r="BC215" i="16" s="1"/>
  <c r="AZ18" i="16"/>
  <c r="AZ19" i="16" s="1"/>
  <c r="AZ20" i="16" s="1"/>
  <c r="AZ21" i="16" s="1"/>
  <c r="AZ22" i="16" s="1"/>
  <c r="AZ23" i="16" s="1"/>
  <c r="AZ24" i="16" s="1"/>
  <c r="AZ25" i="16" s="1"/>
  <c r="AZ26" i="16" s="1"/>
  <c r="AZ27" i="16" s="1"/>
  <c r="AZ28" i="16" s="1"/>
  <c r="AZ29" i="16" s="1"/>
  <c r="AZ30" i="16" s="1"/>
  <c r="AZ31" i="16" s="1"/>
  <c r="AZ32" i="16" s="1"/>
  <c r="AZ33" i="16" s="1"/>
  <c r="AZ34" i="16" s="1"/>
  <c r="AZ35" i="16" s="1"/>
  <c r="AZ36" i="16" s="1"/>
  <c r="AZ37" i="16" s="1"/>
  <c r="AZ38" i="16" s="1"/>
  <c r="AZ39" i="16" s="1"/>
  <c r="AZ40" i="16" s="1"/>
  <c r="AZ41" i="16" s="1"/>
  <c r="AZ42" i="16" s="1"/>
  <c r="AZ43" i="16" s="1"/>
  <c r="AZ44" i="16" s="1"/>
  <c r="AZ45" i="16" s="1"/>
  <c r="AZ46" i="16" s="1"/>
  <c r="AZ47" i="16" s="1"/>
  <c r="AZ48" i="16" s="1"/>
  <c r="AZ49" i="16" s="1"/>
  <c r="AZ50" i="16" s="1"/>
  <c r="AZ51" i="16" s="1"/>
  <c r="AZ52" i="16" s="1"/>
  <c r="AZ53" i="16" s="1"/>
  <c r="AZ54" i="16" s="1"/>
  <c r="AZ55" i="16" s="1"/>
  <c r="AZ56" i="16" s="1"/>
  <c r="AZ57" i="16" s="1"/>
  <c r="AZ58" i="16" s="1"/>
  <c r="AZ59" i="16" s="1"/>
  <c r="AZ60" i="16" s="1"/>
  <c r="AZ61" i="16" s="1"/>
  <c r="AZ62" i="16" s="1"/>
  <c r="AZ63" i="16" s="1"/>
  <c r="AZ64" i="16" s="1"/>
  <c r="AZ65" i="16" s="1"/>
  <c r="AZ66" i="16" s="1"/>
  <c r="AZ67" i="16" s="1"/>
  <c r="AZ68" i="16" s="1"/>
  <c r="AZ69" i="16" s="1"/>
  <c r="AZ70" i="16" s="1"/>
  <c r="AZ71" i="16" s="1"/>
  <c r="AZ72" i="16" s="1"/>
  <c r="AZ73" i="16" s="1"/>
  <c r="AZ74" i="16" s="1"/>
  <c r="AZ75" i="16" s="1"/>
  <c r="AZ76" i="16" s="1"/>
  <c r="AZ77" i="16" s="1"/>
  <c r="AZ78" i="16" s="1"/>
  <c r="AZ79" i="16" s="1"/>
  <c r="AZ80" i="16" s="1"/>
  <c r="AZ81" i="16" s="1"/>
  <c r="AZ82" i="16" s="1"/>
  <c r="AZ83" i="16" s="1"/>
  <c r="AZ84" i="16" s="1"/>
  <c r="AZ85" i="16" s="1"/>
  <c r="AZ86" i="16" s="1"/>
  <c r="AZ87" i="16" s="1"/>
  <c r="AZ88" i="16" s="1"/>
  <c r="AZ89" i="16" s="1"/>
  <c r="AZ90" i="16" s="1"/>
  <c r="AZ91" i="16" s="1"/>
  <c r="AZ92" i="16" s="1"/>
  <c r="AZ93" i="16" s="1"/>
  <c r="AZ94" i="16" s="1"/>
  <c r="AZ95" i="16" s="1"/>
  <c r="AZ96" i="16" s="1"/>
  <c r="AZ97" i="16" s="1"/>
  <c r="AZ98" i="16" s="1"/>
  <c r="AZ99" i="16" s="1"/>
  <c r="AZ100" i="16" s="1"/>
  <c r="AZ101" i="16" s="1"/>
  <c r="AZ102" i="16" s="1"/>
  <c r="AZ103" i="16" s="1"/>
  <c r="AZ104" i="16" s="1"/>
  <c r="AZ105" i="16" s="1"/>
  <c r="AZ106" i="16" s="1"/>
  <c r="AZ107" i="16" s="1"/>
  <c r="AZ108" i="16" s="1"/>
  <c r="AZ109" i="16" s="1"/>
  <c r="AZ110" i="16" s="1"/>
  <c r="AZ111" i="16" s="1"/>
  <c r="AZ112" i="16" s="1"/>
  <c r="AZ113" i="16" s="1"/>
  <c r="AZ114" i="16" s="1"/>
  <c r="AZ115" i="16" s="1"/>
  <c r="AZ116" i="16" s="1"/>
  <c r="AZ117" i="16" s="1"/>
  <c r="AZ118" i="16" s="1"/>
  <c r="AZ119" i="16" s="1"/>
  <c r="AZ120" i="16" s="1"/>
  <c r="AZ121" i="16" s="1"/>
  <c r="AZ122" i="16" s="1"/>
  <c r="AZ123" i="16" s="1"/>
  <c r="AZ124" i="16" s="1"/>
  <c r="AZ125" i="16" s="1"/>
  <c r="AZ126" i="16" s="1"/>
  <c r="AZ127" i="16" s="1"/>
  <c r="AZ128" i="16" s="1"/>
  <c r="AZ129" i="16" s="1"/>
  <c r="AZ130" i="16" s="1"/>
  <c r="AZ131" i="16" s="1"/>
  <c r="AZ132" i="16" s="1"/>
  <c r="AZ133" i="16" s="1"/>
  <c r="AZ134" i="16" s="1"/>
  <c r="AZ135" i="16" s="1"/>
  <c r="AZ136" i="16" s="1"/>
  <c r="AZ137" i="16" s="1"/>
  <c r="AZ138" i="16" s="1"/>
  <c r="AZ139" i="16" s="1"/>
  <c r="AZ140" i="16" s="1"/>
  <c r="AZ141" i="16" s="1"/>
  <c r="AZ142" i="16" s="1"/>
  <c r="AZ143" i="16" s="1"/>
  <c r="AZ144" i="16" s="1"/>
  <c r="AZ145" i="16" s="1"/>
  <c r="AZ146" i="16" s="1"/>
  <c r="AZ147" i="16" s="1"/>
  <c r="AZ148" i="16" s="1"/>
  <c r="AZ149" i="16" s="1"/>
  <c r="AZ150" i="16" s="1"/>
  <c r="AZ151" i="16" s="1"/>
  <c r="AZ152" i="16" s="1"/>
  <c r="AZ153" i="16" s="1"/>
  <c r="AZ154" i="16" s="1"/>
  <c r="AZ155" i="16" s="1"/>
  <c r="AZ156" i="16" s="1"/>
  <c r="AZ157" i="16" s="1"/>
  <c r="AZ158" i="16" s="1"/>
  <c r="AZ159" i="16" s="1"/>
  <c r="AZ160" i="16" s="1"/>
  <c r="AZ161" i="16" s="1"/>
  <c r="AZ162" i="16" s="1"/>
  <c r="AZ163" i="16" s="1"/>
  <c r="AZ164" i="16" s="1"/>
  <c r="AZ165" i="16" s="1"/>
  <c r="AZ166" i="16" s="1"/>
  <c r="AZ167" i="16" s="1"/>
  <c r="AZ168" i="16" s="1"/>
  <c r="AZ169" i="16" s="1"/>
  <c r="AZ170" i="16" s="1"/>
  <c r="AZ171" i="16" s="1"/>
  <c r="AZ172" i="16" s="1"/>
  <c r="AZ173" i="16" s="1"/>
  <c r="AZ174" i="16" s="1"/>
  <c r="AZ175" i="16" s="1"/>
  <c r="AZ176" i="16" s="1"/>
  <c r="AZ177" i="16" s="1"/>
  <c r="AZ178" i="16" s="1"/>
  <c r="AZ179" i="16" s="1"/>
  <c r="AZ180" i="16" s="1"/>
  <c r="AZ181" i="16" s="1"/>
  <c r="AZ182" i="16" s="1"/>
  <c r="AZ183" i="16" s="1"/>
  <c r="AZ184" i="16" s="1"/>
  <c r="AZ185" i="16" s="1"/>
  <c r="AZ186" i="16" s="1"/>
  <c r="AZ187" i="16" s="1"/>
  <c r="AZ188" i="16" s="1"/>
  <c r="AZ189" i="16" s="1"/>
  <c r="AZ190" i="16" s="1"/>
  <c r="AZ191" i="16" s="1"/>
  <c r="AZ192" i="16" s="1"/>
  <c r="AZ193" i="16" s="1"/>
  <c r="AZ194" i="16" s="1"/>
  <c r="AZ195" i="16" s="1"/>
  <c r="AZ196" i="16" s="1"/>
  <c r="AZ197" i="16" s="1"/>
  <c r="AZ198" i="16" s="1"/>
  <c r="AZ199" i="16" s="1"/>
  <c r="AZ200" i="16" s="1"/>
  <c r="AZ201" i="16" s="1"/>
  <c r="AZ202" i="16" s="1"/>
  <c r="AZ203" i="16" s="1"/>
  <c r="AZ204" i="16" s="1"/>
  <c r="AZ205" i="16" s="1"/>
  <c r="AZ206" i="16" s="1"/>
  <c r="AZ207" i="16" s="1"/>
  <c r="AZ208" i="16" s="1"/>
  <c r="AZ209" i="16" s="1"/>
  <c r="AZ210" i="16" s="1"/>
  <c r="AZ211" i="16" s="1"/>
  <c r="AZ212" i="16" s="1"/>
  <c r="AZ213" i="16" s="1"/>
  <c r="AZ214" i="16" s="1"/>
  <c r="AZ215" i="16" s="1"/>
  <c r="AH23" i="16"/>
  <c r="AH24" i="16" s="1"/>
  <c r="AH25" i="16" s="1"/>
  <c r="AH26" i="16" s="1"/>
  <c r="AH27" i="16" s="1"/>
  <c r="AH28" i="16" s="1"/>
  <c r="AH29" i="16" s="1"/>
  <c r="AH30" i="16" s="1"/>
  <c r="AH31" i="16" s="1"/>
  <c r="AH32" i="16" s="1"/>
  <c r="AH33" i="16" s="1"/>
  <c r="AH34" i="16" s="1"/>
  <c r="AH35" i="16" s="1"/>
  <c r="AH36" i="16" s="1"/>
  <c r="AH37" i="16" s="1"/>
  <c r="AH38" i="16" s="1"/>
  <c r="AH39" i="16" s="1"/>
  <c r="AH40" i="16" s="1"/>
  <c r="AH41" i="16" s="1"/>
  <c r="AH42" i="16" s="1"/>
  <c r="AH43" i="16" s="1"/>
  <c r="AH44" i="16" s="1"/>
  <c r="AH45" i="16" s="1"/>
  <c r="AH46" i="16" s="1"/>
  <c r="AH47" i="16" s="1"/>
  <c r="AH48" i="16" s="1"/>
  <c r="AH49" i="16" s="1"/>
  <c r="AH50" i="16" s="1"/>
  <c r="AH51" i="16" s="1"/>
  <c r="AH52" i="16" s="1"/>
  <c r="AH53" i="16" s="1"/>
  <c r="AH54" i="16" s="1"/>
  <c r="AH55" i="16" s="1"/>
  <c r="AH56" i="16" s="1"/>
  <c r="AH57" i="16" s="1"/>
  <c r="AH58" i="16" s="1"/>
  <c r="AH59" i="16" s="1"/>
  <c r="AH60" i="16" s="1"/>
  <c r="AH61" i="16" s="1"/>
  <c r="AH62" i="16" s="1"/>
  <c r="AH63" i="16" s="1"/>
  <c r="AH64" i="16" s="1"/>
  <c r="AH65" i="16" s="1"/>
  <c r="AH66" i="16" s="1"/>
  <c r="AH67" i="16" s="1"/>
  <c r="AH68" i="16" s="1"/>
  <c r="AH69" i="16" s="1"/>
  <c r="AH70" i="16" s="1"/>
  <c r="AH71" i="16" s="1"/>
  <c r="AH72" i="16" s="1"/>
  <c r="AH73" i="16" s="1"/>
  <c r="AH74" i="16" s="1"/>
  <c r="AH75" i="16" s="1"/>
  <c r="AH76" i="16" s="1"/>
  <c r="AH77" i="16" s="1"/>
  <c r="AH78" i="16" s="1"/>
  <c r="AH79" i="16" s="1"/>
  <c r="AH80" i="16" s="1"/>
  <c r="AH81" i="16" s="1"/>
  <c r="AH82" i="16" s="1"/>
  <c r="AH83" i="16" s="1"/>
  <c r="AH84" i="16" s="1"/>
  <c r="AH85" i="16" s="1"/>
  <c r="AH86" i="16" s="1"/>
  <c r="AH87" i="16" s="1"/>
  <c r="AH88" i="16" s="1"/>
  <c r="AH89" i="16" s="1"/>
  <c r="AH90" i="16" s="1"/>
  <c r="AH91" i="16" s="1"/>
  <c r="AH92" i="16" s="1"/>
  <c r="AH93" i="16" s="1"/>
  <c r="AH94" i="16" s="1"/>
  <c r="AH95" i="16" s="1"/>
  <c r="AH96" i="16" s="1"/>
  <c r="AH97" i="16" s="1"/>
  <c r="AH98" i="16" s="1"/>
  <c r="AH99" i="16" s="1"/>
  <c r="AH100" i="16" s="1"/>
  <c r="AH101" i="16" s="1"/>
  <c r="AH102" i="16" s="1"/>
  <c r="AH103" i="16" s="1"/>
  <c r="AH104" i="16" s="1"/>
  <c r="AH105" i="16" s="1"/>
  <c r="AH106" i="16" s="1"/>
  <c r="AH107" i="16" s="1"/>
  <c r="AH108" i="16" s="1"/>
  <c r="AH109" i="16" s="1"/>
  <c r="AH110" i="16" s="1"/>
  <c r="AH111" i="16" s="1"/>
  <c r="AH112" i="16" s="1"/>
  <c r="AH113" i="16" s="1"/>
  <c r="AH114" i="16" s="1"/>
  <c r="AH115" i="16" s="1"/>
  <c r="AH116" i="16" s="1"/>
  <c r="AH117" i="16" s="1"/>
  <c r="AH118" i="16" s="1"/>
  <c r="AH119" i="16" s="1"/>
  <c r="AH120" i="16" s="1"/>
  <c r="AH121" i="16" s="1"/>
  <c r="AH122" i="16" s="1"/>
  <c r="AH123" i="16" s="1"/>
  <c r="AH124" i="16" s="1"/>
  <c r="AH125" i="16" s="1"/>
  <c r="AH126" i="16" s="1"/>
  <c r="AH127" i="16" s="1"/>
  <c r="AH128" i="16" s="1"/>
  <c r="AH129" i="16" s="1"/>
  <c r="AH130" i="16" s="1"/>
  <c r="AH131" i="16" s="1"/>
  <c r="AH132" i="16" s="1"/>
  <c r="AH133" i="16" s="1"/>
  <c r="AH134" i="16" s="1"/>
  <c r="AH135" i="16" s="1"/>
  <c r="AH136" i="16" s="1"/>
  <c r="AH137" i="16" s="1"/>
  <c r="AH138" i="16" s="1"/>
  <c r="AH139" i="16" s="1"/>
  <c r="AH140" i="16" s="1"/>
  <c r="AH141" i="16" s="1"/>
  <c r="AH142" i="16" s="1"/>
  <c r="AH143" i="16" s="1"/>
  <c r="AH144" i="16" s="1"/>
  <c r="AH145" i="16" s="1"/>
  <c r="AH146" i="16" s="1"/>
  <c r="AH147" i="16" s="1"/>
  <c r="AH148" i="16" s="1"/>
  <c r="AH149" i="16" s="1"/>
  <c r="AH150" i="16" s="1"/>
  <c r="AH151" i="16" s="1"/>
  <c r="AH152" i="16" s="1"/>
  <c r="AH153" i="16" s="1"/>
  <c r="AH154" i="16" s="1"/>
  <c r="AH155" i="16" s="1"/>
  <c r="AH156" i="16" s="1"/>
  <c r="AH157" i="16" s="1"/>
  <c r="AH158" i="16" s="1"/>
  <c r="AH159" i="16" s="1"/>
  <c r="AH160" i="16" s="1"/>
  <c r="AH161" i="16" s="1"/>
  <c r="AH162" i="16" s="1"/>
  <c r="AH163" i="16" s="1"/>
  <c r="AH164" i="16" s="1"/>
  <c r="AH165" i="16" s="1"/>
  <c r="AH166" i="16" s="1"/>
  <c r="AH167" i="16" s="1"/>
  <c r="AH168" i="16" s="1"/>
  <c r="AH169" i="16" s="1"/>
  <c r="AH170" i="16" s="1"/>
  <c r="AH171" i="16" s="1"/>
  <c r="AH172" i="16" s="1"/>
  <c r="AH173" i="16" s="1"/>
  <c r="AH174" i="16" s="1"/>
  <c r="AH175" i="16" s="1"/>
  <c r="AH176" i="16" s="1"/>
  <c r="AH177" i="16" s="1"/>
  <c r="AH178" i="16" s="1"/>
  <c r="AH179" i="16" s="1"/>
  <c r="AH180" i="16" s="1"/>
  <c r="AH181" i="16" s="1"/>
  <c r="AH182" i="16" s="1"/>
  <c r="AH183" i="16" s="1"/>
  <c r="AH184" i="16" s="1"/>
  <c r="AH185" i="16" s="1"/>
  <c r="AH186" i="16" s="1"/>
  <c r="AH187" i="16" s="1"/>
  <c r="AH188" i="16" s="1"/>
  <c r="AH189" i="16" s="1"/>
  <c r="AH190" i="16" s="1"/>
  <c r="AH191" i="16" s="1"/>
  <c r="AH192" i="16" s="1"/>
  <c r="AH193" i="16" s="1"/>
  <c r="AH194" i="16" s="1"/>
  <c r="AH195" i="16" s="1"/>
  <c r="AH196" i="16" s="1"/>
  <c r="AH197" i="16" s="1"/>
  <c r="AH198" i="16" s="1"/>
  <c r="AH199" i="16" s="1"/>
  <c r="AH200" i="16" s="1"/>
  <c r="AH201" i="16" s="1"/>
  <c r="AH202" i="16" s="1"/>
  <c r="AH203" i="16" s="1"/>
  <c r="AH204" i="16" s="1"/>
  <c r="AH205" i="16" s="1"/>
  <c r="AH206" i="16" s="1"/>
  <c r="AH207" i="16" s="1"/>
  <c r="AH208" i="16" s="1"/>
  <c r="AH209" i="16" s="1"/>
  <c r="AH210" i="16" s="1"/>
  <c r="AH211" i="16" s="1"/>
  <c r="AH212" i="16" s="1"/>
  <c r="AH213" i="16" s="1"/>
  <c r="AH214" i="16" s="1"/>
  <c r="AH215" i="16" s="1"/>
  <c r="AH15" i="16"/>
  <c r="AH16" i="16" s="1"/>
  <c r="AH17" i="16" s="1"/>
  <c r="AH18" i="16" s="1"/>
  <c r="AH19" i="16" s="1"/>
  <c r="AH20" i="16" s="1"/>
  <c r="AH21" i="16" s="1"/>
  <c r="AH22" i="16" s="1"/>
  <c r="AE26" i="16"/>
  <c r="AE27" i="16" s="1"/>
  <c r="AE28" i="16" s="1"/>
  <c r="AE29" i="16" s="1"/>
  <c r="AE30" i="16" s="1"/>
  <c r="AE31" i="16" s="1"/>
  <c r="AE32" i="16" s="1"/>
  <c r="AE33" i="16" s="1"/>
  <c r="AE34" i="16" s="1"/>
  <c r="AE35" i="16" s="1"/>
  <c r="AE36" i="16" s="1"/>
  <c r="AE37" i="16" s="1"/>
  <c r="AE38" i="16" s="1"/>
  <c r="AE39" i="16" s="1"/>
  <c r="AE40" i="16"/>
  <c r="AE41" i="16" s="1"/>
  <c r="AE42" i="16" s="1"/>
  <c r="AE43" i="16" s="1"/>
  <c r="AE44" i="16" s="1"/>
  <c r="AE45" i="16" s="1"/>
  <c r="AE46" i="16" s="1"/>
  <c r="AE47" i="16" s="1"/>
  <c r="AE48" i="16" s="1"/>
  <c r="AE49" i="16" s="1"/>
  <c r="AE50" i="16" s="1"/>
  <c r="AE51" i="16" s="1"/>
  <c r="AE52" i="16" s="1"/>
  <c r="AE53" i="16" s="1"/>
  <c r="AE54" i="16" s="1"/>
  <c r="AE55" i="16" s="1"/>
  <c r="AE56" i="16" s="1"/>
  <c r="AE57" i="16" s="1"/>
  <c r="AE58" i="16" s="1"/>
  <c r="AE59" i="16" s="1"/>
  <c r="AE60" i="16" s="1"/>
  <c r="AE61" i="16" s="1"/>
  <c r="AE62" i="16" s="1"/>
  <c r="AE63" i="16" s="1"/>
  <c r="AE64" i="16" s="1"/>
  <c r="AE65" i="16" s="1"/>
  <c r="AE66" i="16" s="1"/>
  <c r="AE67" i="16" s="1"/>
  <c r="AE68" i="16" s="1"/>
  <c r="AE69" i="16" s="1"/>
  <c r="AE70" i="16" s="1"/>
  <c r="AE71" i="16" s="1"/>
  <c r="AE72" i="16" s="1"/>
  <c r="AE73" i="16" s="1"/>
  <c r="AE74" i="16" s="1"/>
  <c r="AE75" i="16" s="1"/>
  <c r="AE76" i="16" s="1"/>
  <c r="AE77" i="16" s="1"/>
  <c r="AE78" i="16" s="1"/>
  <c r="AE79" i="16" s="1"/>
  <c r="AE80" i="16" s="1"/>
  <c r="AE81" i="16" s="1"/>
  <c r="AE82" i="16" s="1"/>
  <c r="AE83" i="16" s="1"/>
  <c r="AE84" i="16" s="1"/>
  <c r="AE85" i="16" s="1"/>
  <c r="AE86" i="16" s="1"/>
  <c r="AE87" i="16" s="1"/>
  <c r="AE88" i="16" s="1"/>
  <c r="AE89" i="16" s="1"/>
  <c r="AE90" i="16" s="1"/>
  <c r="AE91" i="16" s="1"/>
  <c r="AE92" i="16" s="1"/>
  <c r="AE93" i="16" s="1"/>
  <c r="AE94" i="16" s="1"/>
  <c r="AE95" i="16" s="1"/>
  <c r="AE96" i="16" s="1"/>
  <c r="AE97" i="16" s="1"/>
  <c r="AE98" i="16" s="1"/>
  <c r="AE99" i="16" s="1"/>
  <c r="AE100" i="16" s="1"/>
  <c r="AE101" i="16" s="1"/>
  <c r="AE102" i="16" s="1"/>
  <c r="AE103" i="16" s="1"/>
  <c r="AE104" i="16" s="1"/>
  <c r="AE105" i="16" s="1"/>
  <c r="AE106" i="16" s="1"/>
  <c r="AE107" i="16" s="1"/>
  <c r="AE108" i="16" s="1"/>
  <c r="AE109" i="16" s="1"/>
  <c r="AE110" i="16" s="1"/>
  <c r="AE111" i="16" s="1"/>
  <c r="AE112" i="16" s="1"/>
  <c r="AE113" i="16" s="1"/>
  <c r="AE114" i="16" s="1"/>
  <c r="AE115" i="16" s="1"/>
  <c r="AE116" i="16" s="1"/>
  <c r="AE117" i="16" s="1"/>
  <c r="AE118" i="16" s="1"/>
  <c r="AE119" i="16" s="1"/>
  <c r="AE120" i="16" s="1"/>
  <c r="AE121" i="16" s="1"/>
  <c r="AE122" i="16" s="1"/>
  <c r="AE123" i="16" s="1"/>
  <c r="AE124" i="16" s="1"/>
  <c r="AE125" i="16" s="1"/>
  <c r="AE126" i="16" s="1"/>
  <c r="AE127" i="16" s="1"/>
  <c r="AE128" i="16" s="1"/>
  <c r="AE129" i="16" s="1"/>
  <c r="AE130" i="16" s="1"/>
  <c r="AE131" i="16" s="1"/>
  <c r="AE132" i="16" s="1"/>
  <c r="AE133" i="16" s="1"/>
  <c r="AE134" i="16" s="1"/>
  <c r="AE135" i="16" s="1"/>
  <c r="AE136" i="16" s="1"/>
  <c r="AE137" i="16" s="1"/>
  <c r="AE138" i="16" s="1"/>
  <c r="AE139" i="16" s="1"/>
  <c r="AE140" i="16" s="1"/>
  <c r="AE141" i="16" s="1"/>
  <c r="AE142" i="16" s="1"/>
  <c r="AE143" i="16" s="1"/>
  <c r="AE144" i="16" s="1"/>
  <c r="AE145" i="16" s="1"/>
  <c r="AE146" i="16" s="1"/>
  <c r="AE147" i="16" s="1"/>
  <c r="AE148" i="16" s="1"/>
  <c r="AE149" i="16" s="1"/>
  <c r="AE150" i="16" s="1"/>
  <c r="AE151" i="16" s="1"/>
  <c r="AE152" i="16" s="1"/>
  <c r="AE153" i="16" s="1"/>
  <c r="AE154" i="16" s="1"/>
  <c r="AE155" i="16" s="1"/>
  <c r="AE156" i="16" s="1"/>
  <c r="AE157" i="16" s="1"/>
  <c r="AE158" i="16" s="1"/>
  <c r="AE159" i="16" s="1"/>
  <c r="AE160" i="16" s="1"/>
  <c r="AE161" i="16" s="1"/>
  <c r="AE162" i="16" s="1"/>
  <c r="AE163" i="16" s="1"/>
  <c r="AE164" i="16" s="1"/>
  <c r="AE165" i="16" s="1"/>
  <c r="AE166" i="16" s="1"/>
  <c r="AE167" i="16" s="1"/>
  <c r="AE168" i="16" s="1"/>
  <c r="AE169" i="16" s="1"/>
  <c r="AE170" i="16" s="1"/>
  <c r="AE171" i="16" s="1"/>
  <c r="AE172" i="16" s="1"/>
  <c r="AE173" i="16" s="1"/>
  <c r="AE174" i="16" s="1"/>
  <c r="AE175" i="16" s="1"/>
  <c r="AE176" i="16" s="1"/>
  <c r="AE177" i="16" s="1"/>
  <c r="AE178" i="16" s="1"/>
  <c r="AE179" i="16" s="1"/>
  <c r="AE180" i="16" s="1"/>
  <c r="AE181" i="16" s="1"/>
  <c r="AE182" i="16" s="1"/>
  <c r="AE183" i="16" s="1"/>
  <c r="AE184" i="16" s="1"/>
  <c r="AE185" i="16" s="1"/>
  <c r="AE186" i="16" s="1"/>
  <c r="AE187" i="16" s="1"/>
  <c r="AE188" i="16" s="1"/>
  <c r="AE189" i="16" s="1"/>
  <c r="AE190" i="16" s="1"/>
  <c r="AE191" i="16" s="1"/>
  <c r="AE192" i="16" s="1"/>
  <c r="AE193" i="16" s="1"/>
  <c r="AE194" i="16" s="1"/>
  <c r="AE195" i="16" s="1"/>
  <c r="AE196" i="16" s="1"/>
  <c r="AE197" i="16" s="1"/>
  <c r="AE198" i="16" s="1"/>
  <c r="AE199" i="16" s="1"/>
  <c r="AE200" i="16" s="1"/>
  <c r="AE201" i="16" s="1"/>
  <c r="AE202" i="16" s="1"/>
  <c r="AE203" i="16" s="1"/>
  <c r="AE204" i="16" s="1"/>
  <c r="AE205" i="16" s="1"/>
  <c r="AE206" i="16" s="1"/>
  <c r="AE207" i="16" s="1"/>
  <c r="AE208" i="16" s="1"/>
  <c r="AE209" i="16" s="1"/>
  <c r="AE210" i="16" s="1"/>
  <c r="AE211" i="16" s="1"/>
  <c r="AE212" i="16" s="1"/>
  <c r="AE213" i="16" s="1"/>
  <c r="AE214" i="16" s="1"/>
  <c r="AE215" i="16" s="1"/>
  <c r="AB15" i="16"/>
  <c r="AB16" i="16" s="1"/>
  <c r="AB17" i="16" s="1"/>
  <c r="AB18" i="16" s="1"/>
  <c r="AB19" i="16" s="1"/>
  <c r="AB20" i="16" s="1"/>
  <c r="AB21" i="16" s="1"/>
  <c r="AB22" i="16" s="1"/>
  <c r="AB23" i="16" s="1"/>
  <c r="AB24" i="16" s="1"/>
  <c r="AB25" i="16" s="1"/>
  <c r="AB26" i="16" s="1"/>
  <c r="AB27" i="16" s="1"/>
  <c r="AB28" i="16" s="1"/>
  <c r="AB29" i="16" s="1"/>
  <c r="AB30" i="16" s="1"/>
  <c r="AB31" i="16" s="1"/>
  <c r="AB32" i="16" s="1"/>
  <c r="AB33" i="16" s="1"/>
  <c r="AB34" i="16" s="1"/>
  <c r="AB35" i="16" s="1"/>
  <c r="AB36" i="16" s="1"/>
  <c r="AB37" i="16" s="1"/>
  <c r="AB38" i="16" s="1"/>
  <c r="AB39" i="16" s="1"/>
  <c r="AB40" i="16" s="1"/>
  <c r="AB41" i="16" s="1"/>
  <c r="AB42" i="16" s="1"/>
  <c r="AB43" i="16" s="1"/>
  <c r="AB44" i="16" s="1"/>
  <c r="AB45" i="16" s="1"/>
  <c r="AB46" i="16" s="1"/>
  <c r="AB47" i="16" s="1"/>
  <c r="AB48" i="16" s="1"/>
  <c r="AB49" i="16" s="1"/>
  <c r="AB50" i="16" s="1"/>
  <c r="AB51" i="16" s="1"/>
  <c r="AB52" i="16" s="1"/>
  <c r="AB53" i="16" s="1"/>
  <c r="AB54" i="16" s="1"/>
  <c r="AB55" i="16" s="1"/>
  <c r="AB56" i="16" s="1"/>
  <c r="AB57" i="16" s="1"/>
  <c r="AB58" i="16" s="1"/>
  <c r="AB59" i="16" s="1"/>
  <c r="AB60" i="16" s="1"/>
  <c r="AB61" i="16" s="1"/>
  <c r="AB62" i="16" s="1"/>
  <c r="AB63" i="16" s="1"/>
  <c r="AB64" i="16" s="1"/>
  <c r="AB65" i="16" s="1"/>
  <c r="AB66" i="16" s="1"/>
  <c r="AB67" i="16" s="1"/>
  <c r="AB68" i="16" s="1"/>
  <c r="AB69" i="16" s="1"/>
  <c r="AB70" i="16" s="1"/>
  <c r="AB71" i="16" s="1"/>
  <c r="AB72" i="16" s="1"/>
  <c r="AB73" i="16" s="1"/>
  <c r="AB74" i="16" s="1"/>
  <c r="AB75" i="16" s="1"/>
  <c r="AB76" i="16" s="1"/>
  <c r="AB77" i="16" s="1"/>
  <c r="AB78" i="16" s="1"/>
  <c r="AB79" i="16" s="1"/>
  <c r="AB80" i="16" s="1"/>
  <c r="AB81" i="16" s="1"/>
  <c r="AB82" i="16" s="1"/>
  <c r="AB83" i="16" s="1"/>
  <c r="AB84" i="16" s="1"/>
  <c r="AB85" i="16" s="1"/>
  <c r="AB86" i="16" s="1"/>
  <c r="AB87" i="16" s="1"/>
  <c r="AB88" i="16" s="1"/>
  <c r="AB89" i="16" s="1"/>
  <c r="AB90" i="16" s="1"/>
  <c r="AB91" i="16" s="1"/>
  <c r="AB92" i="16" s="1"/>
  <c r="AB93" i="16" s="1"/>
  <c r="AB94" i="16" s="1"/>
  <c r="AB95" i="16" s="1"/>
  <c r="AB96" i="16" s="1"/>
  <c r="AB97" i="16" s="1"/>
  <c r="AB98" i="16" s="1"/>
  <c r="AB99" i="16" s="1"/>
  <c r="AB100" i="16" s="1"/>
  <c r="AB101" i="16" s="1"/>
  <c r="AB102" i="16" s="1"/>
  <c r="AB103" i="16" s="1"/>
  <c r="AB104" i="16" s="1"/>
  <c r="AB105" i="16" s="1"/>
  <c r="AB106" i="16" s="1"/>
  <c r="AB107" i="16" s="1"/>
  <c r="AB108" i="16" s="1"/>
  <c r="AB109" i="16" s="1"/>
  <c r="AB110" i="16" s="1"/>
  <c r="AB111" i="16" s="1"/>
  <c r="AB112" i="16" s="1"/>
  <c r="AB113" i="16" s="1"/>
  <c r="AB114" i="16" s="1"/>
  <c r="AB115" i="16" s="1"/>
  <c r="AB116" i="16" s="1"/>
  <c r="AB117" i="16" s="1"/>
  <c r="AB118" i="16" s="1"/>
  <c r="AB119" i="16" s="1"/>
  <c r="AB120" i="16" s="1"/>
  <c r="AB121" i="16" s="1"/>
  <c r="AB122" i="16" s="1"/>
  <c r="AB123" i="16" s="1"/>
  <c r="AB124" i="16" s="1"/>
  <c r="AB125" i="16" s="1"/>
  <c r="AB126" i="16" s="1"/>
  <c r="AB127" i="16" s="1"/>
  <c r="AB128" i="16" s="1"/>
  <c r="AB129" i="16" s="1"/>
  <c r="AB130" i="16" s="1"/>
  <c r="AB131" i="16" s="1"/>
  <c r="AB132" i="16" s="1"/>
  <c r="AB133" i="16" s="1"/>
  <c r="AB134" i="16" s="1"/>
  <c r="AB135" i="16" s="1"/>
  <c r="AB136" i="16" s="1"/>
  <c r="AB137" i="16" s="1"/>
  <c r="AB138" i="16" s="1"/>
  <c r="AB139" i="16" s="1"/>
  <c r="AB140" i="16" s="1"/>
  <c r="AB141" i="16" s="1"/>
  <c r="AB142" i="16" s="1"/>
  <c r="AB143" i="16" s="1"/>
  <c r="AB144" i="16" s="1"/>
  <c r="AB145" i="16" s="1"/>
  <c r="AB146" i="16" s="1"/>
  <c r="AB147" i="16" s="1"/>
  <c r="AB148" i="16" s="1"/>
  <c r="AB149" i="16" s="1"/>
  <c r="AB150" i="16" s="1"/>
  <c r="AB151" i="16" s="1"/>
  <c r="AB152" i="16" s="1"/>
  <c r="AB153" i="16" s="1"/>
  <c r="AB154" i="16" s="1"/>
  <c r="AB155" i="16" s="1"/>
  <c r="AB156" i="16" s="1"/>
  <c r="AB157" i="16" s="1"/>
  <c r="AB158" i="16" s="1"/>
  <c r="AB159" i="16" s="1"/>
  <c r="AB160" i="16" s="1"/>
  <c r="AB161" i="16" s="1"/>
  <c r="AB162" i="16" s="1"/>
  <c r="AB163" i="16" s="1"/>
  <c r="AB164" i="16" s="1"/>
  <c r="AB165" i="16" s="1"/>
  <c r="AB166" i="16" s="1"/>
  <c r="AB167" i="16" s="1"/>
  <c r="AB168" i="16" s="1"/>
  <c r="AB169" i="16" s="1"/>
  <c r="AB170" i="16" s="1"/>
  <c r="AB171" i="16" s="1"/>
  <c r="AB172" i="16" s="1"/>
  <c r="AB173" i="16" s="1"/>
  <c r="AB174" i="16" s="1"/>
  <c r="AB175" i="16" s="1"/>
  <c r="AB176" i="16" s="1"/>
  <c r="AB177" i="16" s="1"/>
  <c r="AB178" i="16" s="1"/>
  <c r="AB179" i="16" s="1"/>
  <c r="AB180" i="16" s="1"/>
  <c r="AB181" i="16" s="1"/>
  <c r="AB182" i="16" s="1"/>
  <c r="AB183" i="16" s="1"/>
  <c r="AB184" i="16" s="1"/>
  <c r="AB185" i="16" s="1"/>
  <c r="AB186" i="16" s="1"/>
  <c r="AB187" i="16" s="1"/>
  <c r="AB188" i="16" s="1"/>
  <c r="AB189" i="16" s="1"/>
  <c r="AB190" i="16" s="1"/>
  <c r="AB191" i="16" s="1"/>
  <c r="AB192" i="16" s="1"/>
  <c r="AB193" i="16" s="1"/>
  <c r="AB194" i="16" s="1"/>
  <c r="AB195" i="16" s="1"/>
  <c r="AB196" i="16" s="1"/>
  <c r="AB197" i="16" s="1"/>
  <c r="AB198" i="16" s="1"/>
  <c r="AB199" i="16" s="1"/>
  <c r="AB200" i="16" s="1"/>
  <c r="AB201" i="16" s="1"/>
  <c r="AB202" i="16" s="1"/>
  <c r="AB203" i="16" s="1"/>
  <c r="AB204" i="16" s="1"/>
  <c r="AB205" i="16" s="1"/>
  <c r="AB206" i="16" s="1"/>
  <c r="AB207" i="16" s="1"/>
  <c r="AB208" i="16" s="1"/>
  <c r="AB209" i="16" s="1"/>
  <c r="AB210" i="16" s="1"/>
  <c r="AB211" i="16" s="1"/>
  <c r="AB212" i="16" s="1"/>
  <c r="AB213" i="16" s="1"/>
  <c r="AB214" i="16" s="1"/>
  <c r="AB215" i="16" s="1"/>
  <c r="Y50" i="16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Y97" i="16" s="1"/>
  <c r="Y98" i="16" s="1"/>
  <c r="Y99" i="16" s="1"/>
  <c r="Y100" i="16" s="1"/>
  <c r="Y101" i="16" s="1"/>
  <c r="Y102" i="16" s="1"/>
  <c r="Y103" i="16" s="1"/>
  <c r="Y104" i="16" s="1"/>
  <c r="Y105" i="16" s="1"/>
  <c r="Y106" i="16" s="1"/>
  <c r="Y107" i="16" s="1"/>
  <c r="Y108" i="16" s="1"/>
  <c r="Y109" i="16" s="1"/>
  <c r="Y110" i="16" s="1"/>
  <c r="Y111" i="16" s="1"/>
  <c r="Y112" i="16" s="1"/>
  <c r="Y113" i="16" s="1"/>
  <c r="Y114" i="16" s="1"/>
  <c r="Y115" i="16" s="1"/>
  <c r="Y116" i="16" s="1"/>
  <c r="Y117" i="16" s="1"/>
  <c r="Y118" i="16" s="1"/>
  <c r="Y119" i="16" s="1"/>
  <c r="Y120" i="16" s="1"/>
  <c r="Y121" i="16" s="1"/>
  <c r="Y122" i="16" s="1"/>
  <c r="Y123" i="16" s="1"/>
  <c r="Y124" i="16" s="1"/>
  <c r="Y125" i="16" s="1"/>
  <c r="Y126" i="16" s="1"/>
  <c r="Y127" i="16" s="1"/>
  <c r="Y128" i="16" s="1"/>
  <c r="Y129" i="16" s="1"/>
  <c r="Y130" i="16" s="1"/>
  <c r="Y131" i="16" s="1"/>
  <c r="Y132" i="16" s="1"/>
  <c r="Y133" i="16" s="1"/>
  <c r="Y134" i="16" s="1"/>
  <c r="Y135" i="16" s="1"/>
  <c r="Y136" i="16" s="1"/>
  <c r="Y137" i="16" s="1"/>
  <c r="Y138" i="16" s="1"/>
  <c r="Y139" i="16" s="1"/>
  <c r="Y140" i="16" s="1"/>
  <c r="Y141" i="16" s="1"/>
  <c r="Y142" i="16" s="1"/>
  <c r="Y143" i="16" s="1"/>
  <c r="Y144" i="16" s="1"/>
  <c r="Y145" i="16" s="1"/>
  <c r="Y146" i="16" s="1"/>
  <c r="Y147" i="16" s="1"/>
  <c r="Y148" i="16" s="1"/>
  <c r="Y149" i="16" s="1"/>
  <c r="Y150" i="16" s="1"/>
  <c r="Y151" i="16" s="1"/>
  <c r="Y152" i="16" s="1"/>
  <c r="Y153" i="16" s="1"/>
  <c r="Y154" i="16" s="1"/>
  <c r="Y155" i="16" s="1"/>
  <c r="Y156" i="16" s="1"/>
  <c r="Y157" i="16" s="1"/>
  <c r="Y158" i="16" s="1"/>
  <c r="Y159" i="16" s="1"/>
  <c r="Y160" i="16" s="1"/>
  <c r="Y161" i="16" s="1"/>
  <c r="Y162" i="16" s="1"/>
  <c r="Y163" i="16" s="1"/>
  <c r="Y164" i="16" s="1"/>
  <c r="Y165" i="16" s="1"/>
  <c r="Y166" i="16" s="1"/>
  <c r="Y167" i="16" s="1"/>
  <c r="Y168" i="16" s="1"/>
  <c r="Y169" i="16" s="1"/>
  <c r="Y170" i="16" s="1"/>
  <c r="Y171" i="16" s="1"/>
  <c r="Y172" i="16" s="1"/>
  <c r="Y173" i="16" s="1"/>
  <c r="Y174" i="16" s="1"/>
  <c r="Y175" i="16" s="1"/>
  <c r="Y176" i="16" s="1"/>
  <c r="Y177" i="16" s="1"/>
  <c r="Y178" i="16" s="1"/>
  <c r="Y179" i="16" s="1"/>
  <c r="Y180" i="16" s="1"/>
  <c r="Y181" i="16" s="1"/>
  <c r="Y182" i="16" s="1"/>
  <c r="Y183" i="16" s="1"/>
  <c r="Y184" i="16" s="1"/>
  <c r="Y185" i="16" s="1"/>
  <c r="Y186" i="16" s="1"/>
  <c r="Y187" i="16" s="1"/>
  <c r="Y188" i="16" s="1"/>
  <c r="Y189" i="16" s="1"/>
  <c r="Y190" i="16" s="1"/>
  <c r="Y191" i="16" s="1"/>
  <c r="Y192" i="16" s="1"/>
  <c r="Y193" i="16" s="1"/>
  <c r="Y194" i="16" s="1"/>
  <c r="Y195" i="16" s="1"/>
  <c r="Y196" i="16" s="1"/>
  <c r="Y197" i="16" s="1"/>
  <c r="Y198" i="16" s="1"/>
  <c r="Y199" i="16" s="1"/>
  <c r="Y200" i="16" s="1"/>
  <c r="Y201" i="16" s="1"/>
  <c r="Y202" i="16" s="1"/>
  <c r="Y203" i="16" s="1"/>
  <c r="Y204" i="16" s="1"/>
  <c r="Y205" i="16" s="1"/>
  <c r="Y206" i="16" s="1"/>
  <c r="Y207" i="16" s="1"/>
  <c r="Y208" i="16" s="1"/>
  <c r="Y209" i="16" s="1"/>
  <c r="Y210" i="16" s="1"/>
  <c r="Y211" i="16" s="1"/>
  <c r="Y212" i="16" s="1"/>
  <c r="Y213" i="16" s="1"/>
  <c r="Y214" i="16" s="1"/>
  <c r="Y215" i="16" s="1"/>
  <c r="P18" i="16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P71" i="16" s="1"/>
  <c r="P72" i="16" s="1"/>
  <c r="P73" i="16" s="1"/>
  <c r="P74" i="16" s="1"/>
  <c r="P75" i="16" s="1"/>
  <c r="P76" i="16" s="1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105" i="16" s="1"/>
  <c r="P106" i="16" s="1"/>
  <c r="P107" i="16" s="1"/>
  <c r="P108" i="16" s="1"/>
  <c r="P109" i="16" s="1"/>
  <c r="P110" i="16" s="1"/>
  <c r="P111" i="16" s="1"/>
  <c r="P112" i="16" s="1"/>
  <c r="P113" i="16" s="1"/>
  <c r="P114" i="16" s="1"/>
  <c r="P115" i="16" s="1"/>
  <c r="P116" i="16" s="1"/>
  <c r="P117" i="16" s="1"/>
  <c r="P118" i="16" s="1"/>
  <c r="P119" i="16" s="1"/>
  <c r="P120" i="16" s="1"/>
  <c r="P121" i="16" s="1"/>
  <c r="P122" i="16" s="1"/>
  <c r="P123" i="16" s="1"/>
  <c r="P124" i="16" s="1"/>
  <c r="P125" i="16" s="1"/>
  <c r="P126" i="16" s="1"/>
  <c r="P127" i="16" s="1"/>
  <c r="P128" i="16" s="1"/>
  <c r="P129" i="16" s="1"/>
  <c r="P130" i="16" s="1"/>
  <c r="P131" i="16" s="1"/>
  <c r="P132" i="16" s="1"/>
  <c r="P133" i="16" s="1"/>
  <c r="P134" i="16" s="1"/>
  <c r="P135" i="16" s="1"/>
  <c r="P136" i="16" s="1"/>
  <c r="P137" i="16" s="1"/>
  <c r="P138" i="16" s="1"/>
  <c r="P139" i="16" s="1"/>
  <c r="P140" i="16" s="1"/>
  <c r="P141" i="16" s="1"/>
  <c r="P142" i="16" s="1"/>
  <c r="P143" i="16" s="1"/>
  <c r="P144" i="16" s="1"/>
  <c r="P145" i="16" s="1"/>
  <c r="P146" i="16" s="1"/>
  <c r="P147" i="16" s="1"/>
  <c r="P148" i="16" s="1"/>
  <c r="P149" i="16" s="1"/>
  <c r="P150" i="16" s="1"/>
  <c r="P151" i="16" s="1"/>
  <c r="P152" i="16" s="1"/>
  <c r="P153" i="16" s="1"/>
  <c r="P154" i="16" s="1"/>
  <c r="P155" i="16" s="1"/>
  <c r="P156" i="16" s="1"/>
  <c r="P157" i="16" s="1"/>
  <c r="P158" i="16" s="1"/>
  <c r="P159" i="16" s="1"/>
  <c r="P160" i="16" s="1"/>
  <c r="P161" i="16" s="1"/>
  <c r="P162" i="16" s="1"/>
  <c r="P163" i="16" s="1"/>
  <c r="P164" i="16" s="1"/>
  <c r="P165" i="16" s="1"/>
  <c r="P166" i="16" s="1"/>
  <c r="P167" i="16" s="1"/>
  <c r="P168" i="16" s="1"/>
  <c r="P169" i="16" s="1"/>
  <c r="P170" i="16" s="1"/>
  <c r="P171" i="16" s="1"/>
  <c r="P172" i="16" s="1"/>
  <c r="P173" i="16" s="1"/>
  <c r="P174" i="16" s="1"/>
  <c r="P175" i="16" s="1"/>
  <c r="P176" i="16" s="1"/>
  <c r="P177" i="16" s="1"/>
  <c r="P178" i="16" s="1"/>
  <c r="P179" i="16" s="1"/>
  <c r="P180" i="16" s="1"/>
  <c r="P181" i="16" s="1"/>
  <c r="P182" i="16" s="1"/>
  <c r="P183" i="16" s="1"/>
  <c r="P184" i="16" s="1"/>
  <c r="P185" i="16" s="1"/>
  <c r="P186" i="16" s="1"/>
  <c r="P187" i="16" s="1"/>
  <c r="P188" i="16" s="1"/>
  <c r="P189" i="16" s="1"/>
  <c r="P190" i="16" s="1"/>
  <c r="P191" i="16" s="1"/>
  <c r="P192" i="16" s="1"/>
  <c r="P193" i="16" s="1"/>
  <c r="P194" i="16" s="1"/>
  <c r="P195" i="16" s="1"/>
  <c r="P196" i="16" s="1"/>
  <c r="P197" i="16" s="1"/>
  <c r="P198" i="16" s="1"/>
  <c r="P199" i="16" s="1"/>
  <c r="P200" i="16" s="1"/>
  <c r="P201" i="16" s="1"/>
  <c r="P202" i="16" s="1"/>
  <c r="P203" i="16" s="1"/>
  <c r="P204" i="16" s="1"/>
  <c r="P205" i="16" s="1"/>
  <c r="P206" i="16" s="1"/>
  <c r="P207" i="16" s="1"/>
  <c r="P208" i="16" s="1"/>
  <c r="P209" i="16" s="1"/>
  <c r="P210" i="16" s="1"/>
  <c r="P211" i="16" s="1"/>
  <c r="P212" i="16" s="1"/>
  <c r="P213" i="16" s="1"/>
  <c r="P214" i="16" s="1"/>
  <c r="P215" i="16" s="1"/>
  <c r="J16" i="16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J49" i="16" s="1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J67" i="16" s="1"/>
  <c r="J68" i="16" s="1"/>
  <c r="J69" i="16" s="1"/>
  <c r="J70" i="16" s="1"/>
  <c r="J71" i="16" s="1"/>
  <c r="J72" i="16" s="1"/>
  <c r="J73" i="16" s="1"/>
  <c r="J74" i="16" s="1"/>
  <c r="J75" i="16" s="1"/>
  <c r="J76" i="16" s="1"/>
  <c r="J77" i="16" s="1"/>
  <c r="J78" i="16" s="1"/>
  <c r="J79" i="16" s="1"/>
  <c r="J80" i="16" s="1"/>
  <c r="J81" i="16" s="1"/>
  <c r="J82" i="16" s="1"/>
  <c r="J83" i="16" s="1"/>
  <c r="J84" i="16" s="1"/>
  <c r="J85" i="16" s="1"/>
  <c r="J86" i="16" s="1"/>
  <c r="J87" i="16" s="1"/>
  <c r="J88" i="16" s="1"/>
  <c r="J89" i="16" s="1"/>
  <c r="J90" i="16" s="1"/>
  <c r="J91" i="16" s="1"/>
  <c r="J92" i="16" s="1"/>
  <c r="J93" i="16" s="1"/>
  <c r="J94" i="16" s="1"/>
  <c r="J95" i="16" s="1"/>
  <c r="J96" i="16" s="1"/>
  <c r="J97" i="16" s="1"/>
  <c r="J98" i="16" s="1"/>
  <c r="J99" i="16" s="1"/>
  <c r="J100" i="16" s="1"/>
  <c r="J101" i="16" s="1"/>
  <c r="J102" i="16" s="1"/>
  <c r="J103" i="16" s="1"/>
  <c r="J104" i="16" s="1"/>
  <c r="J105" i="16" s="1"/>
  <c r="J106" i="16" s="1"/>
  <c r="J107" i="16" s="1"/>
  <c r="J108" i="16" s="1"/>
  <c r="J109" i="16" s="1"/>
  <c r="J110" i="16" s="1"/>
  <c r="J111" i="16" s="1"/>
  <c r="J112" i="16" s="1"/>
  <c r="J113" i="16" s="1"/>
  <c r="J114" i="16" s="1"/>
  <c r="J115" i="16" s="1"/>
  <c r="J116" i="16" s="1"/>
  <c r="J117" i="16" s="1"/>
  <c r="J118" i="16" s="1"/>
  <c r="J119" i="16" s="1"/>
  <c r="J120" i="16" s="1"/>
  <c r="J121" i="16" s="1"/>
  <c r="J122" i="16" s="1"/>
  <c r="J123" i="16" s="1"/>
  <c r="J124" i="16" s="1"/>
  <c r="J125" i="16" s="1"/>
  <c r="J126" i="16" s="1"/>
  <c r="J127" i="16" s="1"/>
  <c r="J128" i="16" s="1"/>
  <c r="J129" i="16" s="1"/>
  <c r="J130" i="16" s="1"/>
  <c r="J131" i="16" s="1"/>
  <c r="J132" i="16" s="1"/>
  <c r="J133" i="16" s="1"/>
  <c r="J134" i="16" s="1"/>
  <c r="J135" i="16" s="1"/>
  <c r="J136" i="16" s="1"/>
  <c r="J137" i="16" s="1"/>
  <c r="J138" i="16" s="1"/>
  <c r="J139" i="16" s="1"/>
  <c r="J140" i="16" s="1"/>
  <c r="J141" i="16" s="1"/>
  <c r="J142" i="16" s="1"/>
  <c r="J143" i="16" s="1"/>
  <c r="J144" i="16" s="1"/>
  <c r="J145" i="16" s="1"/>
  <c r="J146" i="16" s="1"/>
  <c r="J147" i="16" s="1"/>
  <c r="J148" i="16" s="1"/>
  <c r="J149" i="16" s="1"/>
  <c r="J150" i="16" s="1"/>
  <c r="J151" i="16" s="1"/>
  <c r="J152" i="16" s="1"/>
  <c r="J153" i="16" s="1"/>
  <c r="J154" i="16" s="1"/>
  <c r="J155" i="16" s="1"/>
  <c r="J156" i="16" s="1"/>
  <c r="J157" i="16" s="1"/>
  <c r="J158" i="16" s="1"/>
  <c r="J159" i="16" s="1"/>
  <c r="J160" i="16" s="1"/>
  <c r="J161" i="16" s="1"/>
  <c r="J162" i="16" s="1"/>
  <c r="J163" i="16" s="1"/>
  <c r="J164" i="16" s="1"/>
  <c r="J165" i="16" s="1"/>
  <c r="J166" i="16" s="1"/>
  <c r="J167" i="16" s="1"/>
  <c r="J168" i="16" s="1"/>
  <c r="J169" i="16" s="1"/>
  <c r="J170" i="16" s="1"/>
  <c r="J171" i="16" s="1"/>
  <c r="J172" i="16" s="1"/>
  <c r="J173" i="16" s="1"/>
  <c r="J174" i="16" s="1"/>
  <c r="J175" i="16" s="1"/>
  <c r="J176" i="16" s="1"/>
  <c r="J177" i="16" s="1"/>
  <c r="J178" i="16" s="1"/>
  <c r="J179" i="16" s="1"/>
  <c r="J180" i="16" s="1"/>
  <c r="J181" i="16" s="1"/>
  <c r="J182" i="16" s="1"/>
  <c r="J183" i="16" s="1"/>
  <c r="J184" i="16" s="1"/>
  <c r="J185" i="16" s="1"/>
  <c r="J186" i="16" s="1"/>
  <c r="J187" i="16" s="1"/>
  <c r="J188" i="16" s="1"/>
  <c r="J189" i="16" s="1"/>
  <c r="J190" i="16" s="1"/>
  <c r="J191" i="16" s="1"/>
  <c r="J192" i="16" s="1"/>
  <c r="J193" i="16" s="1"/>
  <c r="J194" i="16" s="1"/>
  <c r="J195" i="16" s="1"/>
  <c r="J196" i="16" s="1"/>
  <c r="J197" i="16" s="1"/>
  <c r="J198" i="16" s="1"/>
  <c r="J199" i="16" s="1"/>
  <c r="J200" i="16" s="1"/>
  <c r="J201" i="16" s="1"/>
  <c r="J202" i="16" s="1"/>
  <c r="J203" i="16" s="1"/>
  <c r="J204" i="16" s="1"/>
  <c r="J205" i="16" s="1"/>
  <c r="J206" i="16" s="1"/>
  <c r="J207" i="16" s="1"/>
  <c r="J208" i="16" s="1"/>
  <c r="J209" i="16" s="1"/>
  <c r="J210" i="16" s="1"/>
  <c r="J211" i="16" s="1"/>
  <c r="J212" i="16" s="1"/>
  <c r="J213" i="16" s="1"/>
  <c r="J214" i="16" s="1"/>
  <c r="J215" i="16" s="1"/>
  <c r="D15" i="36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F3" i="36" s="1"/>
  <c r="F2" i="36"/>
  <c r="F7" i="36"/>
  <c r="F14" i="36"/>
  <c r="F27" i="36"/>
  <c r="F30" i="36"/>
  <c r="F26" i="36"/>
  <c r="F25" i="36"/>
  <c r="F10" i="36"/>
  <c r="F15" i="36"/>
  <c r="F24" i="36"/>
  <c r="F29" i="36"/>
  <c r="F35" i="36"/>
  <c r="F19" i="36"/>
  <c r="F21" i="36"/>
  <c r="F5" i="36"/>
  <c r="KI18" i="36"/>
  <c r="KI19" i="36" s="1"/>
  <c r="KI20" i="36" s="1"/>
  <c r="KI21" i="36" s="1"/>
  <c r="KI22" i="36" s="1"/>
  <c r="KI23" i="36" s="1"/>
  <c r="KI24" i="36" s="1"/>
  <c r="KI25" i="36"/>
  <c r="KI26" i="36" s="1"/>
  <c r="KI27" i="36" s="1"/>
  <c r="KI28" i="36" s="1"/>
  <c r="KI29" i="36" s="1"/>
  <c r="KI30" i="36" s="1"/>
  <c r="KI31" i="36" s="1"/>
  <c r="KI32" i="36" s="1"/>
  <c r="KI33" i="36" s="1"/>
  <c r="KI34" i="36" s="1"/>
  <c r="KI35" i="36" s="1"/>
  <c r="KI36" i="36" s="1"/>
  <c r="KI37" i="36" s="1"/>
  <c r="FS15" i="36"/>
  <c r="FG18" i="36"/>
  <c r="FG19" i="36" s="1"/>
  <c r="FG20" i="36" s="1"/>
  <c r="FG21" i="36" s="1"/>
  <c r="FG22" i="36" s="1"/>
  <c r="FG23" i="36" s="1"/>
  <c r="FG24" i="36" s="1"/>
  <c r="FG25" i="36" s="1"/>
  <c r="FG26" i="36" s="1"/>
  <c r="FG27" i="36" s="1"/>
  <c r="FG28" i="36" s="1"/>
  <c r="FG29" i="36" s="1"/>
  <c r="FG30" i="36" s="1"/>
  <c r="FG31" i="36" s="1"/>
  <c r="FG32" i="36" s="1"/>
  <c r="FG33" i="36" s="1"/>
  <c r="FG34" i="36" s="1"/>
  <c r="FG35" i="36" s="1"/>
  <c r="FG36" i="36" s="1"/>
  <c r="FG37" i="36" s="1"/>
  <c r="FP35" i="36"/>
  <c r="FP36" i="36" s="1"/>
  <c r="FP37" i="36" s="1"/>
  <c r="JK31" i="36"/>
  <c r="JK32" i="36" s="1"/>
  <c r="JK33" i="36" s="1"/>
  <c r="JK34" i="36" s="1"/>
  <c r="JT16" i="36"/>
  <c r="GB19" i="36"/>
  <c r="GB20" i="36" s="1"/>
  <c r="GB21" i="36" s="1"/>
  <c r="GB22" i="36" s="1"/>
  <c r="GB23" i="36" s="1"/>
  <c r="GB24" i="36" s="1"/>
  <c r="GB25" i="36" s="1"/>
  <c r="GB26" i="36" s="1"/>
  <c r="GB27" i="36" s="1"/>
  <c r="GB28" i="36" s="1"/>
  <c r="GB29" i="36" s="1"/>
  <c r="GB30" i="36" s="1"/>
  <c r="GB31" i="36" s="1"/>
  <c r="GB32" i="36" s="1"/>
  <c r="GB33" i="36" s="1"/>
  <c r="GB34" i="36" s="1"/>
  <c r="GB35" i="36" s="1"/>
  <c r="GB36" i="36" s="1"/>
  <c r="GB37" i="36" s="1"/>
  <c r="IS22" i="36"/>
  <c r="IS23" i="36" s="1"/>
  <c r="IS24" i="36" s="1"/>
  <c r="IS25" i="36" s="1"/>
  <c r="IS26" i="36" s="1"/>
  <c r="IS27" i="36" s="1"/>
  <c r="KL13" i="36"/>
  <c r="KL14" i="36" s="1"/>
  <c r="KL15" i="36" s="1"/>
  <c r="KL16" i="36" s="1"/>
  <c r="KL17" i="36" s="1"/>
  <c r="KL18" i="36" s="1"/>
  <c r="KL19" i="36" s="1"/>
  <c r="KL20" i="36" s="1"/>
  <c r="KL21" i="36" s="1"/>
  <c r="KL22" i="36" s="1"/>
  <c r="KL23" i="36" s="1"/>
  <c r="KL24" i="36" s="1"/>
  <c r="KL25" i="36" s="1"/>
  <c r="KL26" i="36"/>
  <c r="KL27" i="36" s="1"/>
  <c r="KL28" i="36" s="1"/>
  <c r="KL29" i="36" s="1"/>
  <c r="JH16" i="36"/>
  <c r="JH17" i="36" s="1"/>
  <c r="JH18" i="36" s="1"/>
  <c r="JH19" i="36" s="1"/>
  <c r="JH20" i="36" s="1"/>
  <c r="JH21" i="36" s="1"/>
  <c r="JH22" i="36" s="1"/>
  <c r="JH23" i="36" s="1"/>
  <c r="JH24" i="36" s="1"/>
  <c r="JH25" i="36" s="1"/>
  <c r="JH26" i="36" s="1"/>
  <c r="JH27" i="36" s="1"/>
  <c r="JH28" i="36" s="1"/>
  <c r="JH29" i="36" s="1"/>
  <c r="JH30" i="36" s="1"/>
  <c r="JH31" i="36" s="1"/>
  <c r="JH32" i="36" s="1"/>
  <c r="JH33" i="36" s="1"/>
  <c r="JH34" i="36" s="1"/>
  <c r="JH35" i="36" s="1"/>
  <c r="JH36" i="36" s="1"/>
  <c r="JH37" i="36" s="1"/>
  <c r="HO14" i="36"/>
  <c r="HO15" i="36" s="1"/>
  <c r="HO16" i="36" s="1"/>
  <c r="HO17" i="36" s="1"/>
  <c r="HO18" i="36" s="1"/>
  <c r="HO19" i="36" s="1"/>
  <c r="HO20" i="36" s="1"/>
  <c r="HO21" i="36" s="1"/>
  <c r="HO22" i="36" s="1"/>
  <c r="HO23" i="36" s="1"/>
  <c r="HO24" i="36" s="1"/>
  <c r="HO25" i="36" s="1"/>
  <c r="HO26" i="36" s="1"/>
  <c r="HO27" i="36" s="1"/>
  <c r="HO28" i="36" s="1"/>
  <c r="HO29" i="36" s="1"/>
  <c r="HO30" i="36" s="1"/>
  <c r="HO31" i="36" s="1"/>
  <c r="HO32" i="36" s="1"/>
  <c r="HO33" i="36" s="1"/>
  <c r="HO34" i="36" s="1"/>
  <c r="HO35" i="36" s="1"/>
  <c r="HO36" i="36" s="1"/>
  <c r="HO37" i="36" s="1"/>
  <c r="GT13" i="36"/>
  <c r="GT14" i="36" s="1"/>
  <c r="GT15" i="36" s="1"/>
  <c r="GT16" i="36" s="1"/>
  <c r="GT17" i="36" s="1"/>
  <c r="GT18" i="36" s="1"/>
  <c r="GT19" i="36" s="1"/>
  <c r="GT20" i="36" s="1"/>
  <c r="GT21" i="36" s="1"/>
  <c r="GT22" i="36" s="1"/>
  <c r="GT23" i="36" s="1"/>
  <c r="GT24" i="36" s="1"/>
  <c r="GT25" i="36" s="1"/>
  <c r="GT26" i="36" s="1"/>
  <c r="GT27" i="36" s="1"/>
  <c r="GT28" i="36" s="1"/>
  <c r="GT29" i="36" s="1"/>
  <c r="GT30" i="36" s="1"/>
  <c r="GT31" i="36" s="1"/>
  <c r="GT32" i="36" s="1"/>
  <c r="GT33" i="36" s="1"/>
  <c r="GT34" i="36" s="1"/>
  <c r="GT35" i="36" s="1"/>
  <c r="GT36" i="36" s="1"/>
  <c r="GT37" i="36" s="1"/>
  <c r="GK15" i="36"/>
  <c r="GK16" i="36" s="1"/>
  <c r="GK17" i="36" s="1"/>
  <c r="GK18" i="36" s="1"/>
  <c r="GK19" i="36" s="1"/>
  <c r="GK20" i="36" s="1"/>
  <c r="GK21" i="36" s="1"/>
  <c r="GK22" i="36" s="1"/>
  <c r="GK23" i="36" s="1"/>
  <c r="GK24" i="36" s="1"/>
  <c r="GK25" i="36" s="1"/>
  <c r="GK26" i="36" s="1"/>
  <c r="GK27" i="36" s="1"/>
  <c r="GK28" i="36" s="1"/>
  <c r="GK29" i="36" s="1"/>
  <c r="GK30" i="36" s="1"/>
  <c r="GK31" i="36" s="1"/>
  <c r="GK32" i="36" s="1"/>
  <c r="GK33" i="36" s="1"/>
  <c r="GK34" i="36" s="1"/>
  <c r="GK35" i="36" s="1"/>
  <c r="GK36" i="36" s="1"/>
  <c r="GK37" i="36" s="1"/>
  <c r="GH17" i="36"/>
  <c r="GH18" i="36" s="1"/>
  <c r="GH19" i="36" s="1"/>
  <c r="GH20" i="36" s="1"/>
  <c r="GH21" i="36" s="1"/>
  <c r="GH22" i="36" s="1"/>
  <c r="GH23" i="36" s="1"/>
  <c r="GH24" i="36" s="1"/>
  <c r="GH25" i="36" s="1"/>
  <c r="GH26" i="36" s="1"/>
  <c r="GH27" i="36" s="1"/>
  <c r="GH28" i="36" s="1"/>
  <c r="GH29" i="36" s="1"/>
  <c r="GH30" i="36" s="1"/>
  <c r="GH31" i="36" s="1"/>
  <c r="GH32" i="36" s="1"/>
  <c r="GH33" i="36" s="1"/>
  <c r="GH34" i="36" s="1"/>
  <c r="GH35" i="36" s="1"/>
  <c r="GH36" i="36" s="1"/>
  <c r="GH37" i="36" s="1"/>
  <c r="FV14" i="36"/>
  <c r="FV15" i="36" s="1"/>
  <c r="FV16" i="36" s="1"/>
  <c r="FV17" i="36" s="1"/>
  <c r="FV18" i="36" s="1"/>
  <c r="FV19" i="36" s="1"/>
  <c r="FV20" i="36" s="1"/>
  <c r="FV21" i="36" s="1"/>
  <c r="FV22" i="36" s="1"/>
  <c r="FV23" i="36" s="1"/>
  <c r="FV24" i="36" s="1"/>
  <c r="FV25" i="36" s="1"/>
  <c r="FV26" i="36" s="1"/>
  <c r="FV27" i="36" s="1"/>
  <c r="FV28" i="36" s="1"/>
  <c r="FV29" i="36" s="1"/>
  <c r="FV30" i="36" s="1"/>
  <c r="FV31" i="36" s="1"/>
  <c r="FV32" i="36" s="1"/>
  <c r="FV33" i="36" s="1"/>
  <c r="FV34" i="36" s="1"/>
  <c r="FV35" i="36" s="1"/>
  <c r="FV36" i="36" s="1"/>
  <c r="FV37" i="36" s="1"/>
  <c r="EC14" i="36"/>
  <c r="EC15" i="36" s="1"/>
  <c r="EC16" i="36" s="1"/>
  <c r="EC17" i="36" s="1"/>
  <c r="EC18" i="36" s="1"/>
  <c r="EC19" i="36" s="1"/>
  <c r="EC20" i="36" s="1"/>
  <c r="EC21" i="36" s="1"/>
  <c r="EC22" i="36" s="1"/>
  <c r="EC23" i="36" s="1"/>
  <c r="EC24" i="36" s="1"/>
  <c r="EC25" i="36" s="1"/>
  <c r="EC26" i="36" s="1"/>
  <c r="EC27" i="36" s="1"/>
  <c r="EC28" i="36" s="1"/>
  <c r="EC29" i="36" s="1"/>
  <c r="EC30" i="36" s="1"/>
  <c r="EC31" i="36" s="1"/>
  <c r="EC32" i="36" s="1"/>
  <c r="EC33" i="36" s="1"/>
  <c r="EC34" i="36" s="1"/>
  <c r="EC35" i="36" s="1"/>
  <c r="EC36" i="36" s="1"/>
  <c r="EC37" i="36" s="1"/>
  <c r="CS26" i="36"/>
  <c r="CS27" i="36" s="1"/>
  <c r="CS28" i="36" s="1"/>
  <c r="CS29" i="36" s="1"/>
  <c r="CS30" i="36" s="1"/>
  <c r="CS31" i="36" s="1"/>
  <c r="CS32" i="36" s="1"/>
  <c r="CS33" i="36" s="1"/>
  <c r="CS34" i="36" s="1"/>
  <c r="CS35" i="36" s="1"/>
  <c r="CS36" i="36" s="1"/>
  <c r="CS37" i="36" s="1"/>
  <c r="BX13" i="36"/>
  <c r="BX14" i="36" s="1"/>
  <c r="BX15" i="36" s="1"/>
  <c r="BX16" i="36" s="1"/>
  <c r="BX17" i="36" s="1"/>
  <c r="BX18" i="36" s="1"/>
  <c r="BX19" i="36" s="1"/>
  <c r="BX20" i="36" s="1"/>
  <c r="BX21" i="36" s="1"/>
  <c r="BX22" i="36" s="1"/>
  <c r="BX23" i="36" s="1"/>
  <c r="BX24" i="36" s="1"/>
  <c r="BX25" i="36" s="1"/>
  <c r="BX26" i="36" s="1"/>
  <c r="BX27" i="36" s="1"/>
  <c r="BX28" i="36" s="1"/>
  <c r="BX29" i="36" s="1"/>
  <c r="BX30" i="36" s="1"/>
  <c r="BX31" i="36" s="1"/>
  <c r="BX32" i="36" s="1"/>
  <c r="BX33" i="36" s="1"/>
  <c r="BX34" i="36" s="1"/>
  <c r="BX35" i="36" s="1"/>
  <c r="BX36" i="36" s="1"/>
  <c r="BX37" i="36" s="1"/>
  <c r="BR17" i="36"/>
  <c r="BR18" i="36" s="1"/>
  <c r="BR19" i="36" s="1"/>
  <c r="BR20" i="36" s="1"/>
  <c r="BR21" i="36" s="1"/>
  <c r="BR22" i="36" s="1"/>
  <c r="BR23" i="36" s="1"/>
  <c r="BR24" i="36" s="1"/>
  <c r="BR25" i="36" s="1"/>
  <c r="BR26" i="36" s="1"/>
  <c r="BR27" i="36" s="1"/>
  <c r="BR28" i="36" s="1"/>
  <c r="BR29" i="36" s="1"/>
  <c r="BR30" i="36" s="1"/>
  <c r="BR31" i="36" s="1"/>
  <c r="BR32" i="36" s="1"/>
  <c r="BR33" i="36" s="1"/>
  <c r="BR34" i="36" s="1"/>
  <c r="BR35" i="36" s="1"/>
  <c r="BR36" i="36" s="1"/>
  <c r="BR37" i="36" s="1"/>
  <c r="AN16" i="36"/>
  <c r="AK18" i="36"/>
  <c r="AK19" i="36" s="1"/>
  <c r="AK20" i="36" s="1"/>
  <c r="AK21" i="36" s="1"/>
  <c r="AK22" i="36" s="1"/>
  <c r="AK23" i="36" s="1"/>
  <c r="AK24" i="36" s="1"/>
  <c r="AK25" i="36" s="1"/>
  <c r="AK26" i="36" s="1"/>
  <c r="AK27" i="36" s="1"/>
  <c r="AK28" i="36" s="1"/>
  <c r="AK29" i="36" s="1"/>
  <c r="AK30" i="36" s="1"/>
  <c r="AK31" i="36" s="1"/>
  <c r="AK32" i="36" s="1"/>
  <c r="AK33" i="36" s="1"/>
  <c r="AK34" i="36" s="1"/>
  <c r="AK35" i="36" s="1"/>
  <c r="AK36" i="36" s="1"/>
  <c r="AK37" i="36" s="1"/>
  <c r="Y15" i="36"/>
  <c r="Y16" i="36" s="1"/>
  <c r="Y17" i="36" s="1"/>
  <c r="Y18" i="36" s="1"/>
  <c r="Y19" i="36" s="1"/>
  <c r="Y20" i="36" s="1"/>
  <c r="Y21" i="36" s="1"/>
  <c r="Y22" i="36" s="1"/>
  <c r="Y23" i="36" s="1"/>
  <c r="Y24" i="36" s="1"/>
  <c r="Y25" i="36" s="1"/>
  <c r="Y26" i="36" s="1"/>
  <c r="Y27" i="36" s="1"/>
  <c r="Y28" i="36" s="1"/>
  <c r="Y29" i="36" s="1"/>
  <c r="Y30" i="36"/>
  <c r="Y31" i="36" s="1"/>
  <c r="Y32" i="36" s="1"/>
  <c r="Y33" i="36" s="1"/>
  <c r="Y34" i="36" s="1"/>
  <c r="Y35" i="36" s="1"/>
  <c r="Y36" i="36" s="1"/>
  <c r="Y37" i="36" s="1"/>
  <c r="GF9" i="35"/>
  <c r="GH8" i="35"/>
  <c r="W12" i="35"/>
  <c r="Y12" i="35" s="1"/>
  <c r="W13" i="35"/>
  <c r="W14" i="35" s="1"/>
  <c r="W15" i="35" s="1"/>
  <c r="IS9" i="35"/>
  <c r="IQ10" i="35"/>
  <c r="IQ11" i="35" s="1"/>
  <c r="IQ12" i="35" s="1"/>
  <c r="KA11" i="35"/>
  <c r="KA12" i="35" s="1"/>
  <c r="KA13" i="35" s="1"/>
  <c r="KC10" i="35"/>
  <c r="EG9" i="35"/>
  <c r="EI9" i="35" s="1"/>
  <c r="S10" i="35"/>
  <c r="S9" i="35"/>
  <c r="FZ12" i="35"/>
  <c r="CW12" i="35"/>
  <c r="AX8" i="35"/>
  <c r="AU10" i="35"/>
  <c r="AU11" i="35" s="1"/>
  <c r="DU7" i="10"/>
  <c r="DI12" i="35"/>
  <c r="KI22" i="10"/>
  <c r="KI18" i="10"/>
  <c r="KI57" i="10"/>
  <c r="KI56" i="10"/>
  <c r="KI59" i="10"/>
  <c r="KI55" i="10"/>
  <c r="KI35" i="10"/>
  <c r="KI37" i="10"/>
  <c r="KI68" i="10"/>
  <c r="KI38" i="10"/>
  <c r="KI73" i="10"/>
  <c r="KI20" i="10"/>
  <c r="KI54" i="10"/>
  <c r="KI50" i="10"/>
  <c r="KI14" i="10"/>
  <c r="KI74" i="10"/>
  <c r="HP10" i="35"/>
  <c r="HR10" i="35" s="1"/>
  <c r="KI49" i="10"/>
  <c r="KI52" i="10"/>
  <c r="CH7" i="10"/>
  <c r="JU7" i="10"/>
  <c r="CM6" i="10"/>
  <c r="KL6" i="10"/>
  <c r="GL7" i="10"/>
  <c r="GN6" i="10"/>
  <c r="DL7" i="10"/>
  <c r="DN6" i="10"/>
  <c r="IK7" i="10"/>
  <c r="GO7" i="10"/>
  <c r="DI11" i="35"/>
  <c r="DI13" i="35" s="1"/>
  <c r="DK10" i="35"/>
  <c r="DK11" i="35"/>
  <c r="HM7" i="10"/>
  <c r="FQ7" i="10"/>
  <c r="JX7" i="10"/>
  <c r="JZ6" i="10"/>
  <c r="JR7" i="10"/>
  <c r="JT6" i="10"/>
  <c r="JT7" i="10"/>
  <c r="KJ7" i="10"/>
  <c r="AZ7" i="35"/>
  <c r="AZ8" i="35"/>
  <c r="KI33" i="10"/>
  <c r="KI13" i="10"/>
  <c r="KI12" i="10"/>
  <c r="KI10" i="10"/>
  <c r="KI70" i="10"/>
  <c r="KI66" i="10"/>
  <c r="KI30" i="10"/>
  <c r="KI24" i="10"/>
  <c r="KI21" i="10"/>
  <c r="KI65" i="10"/>
  <c r="KI45" i="10"/>
  <c r="KI25" i="10"/>
  <c r="KI26" i="10"/>
  <c r="KI23" i="10"/>
  <c r="KI36" i="10"/>
  <c r="HA7" i="10"/>
  <c r="HC6" i="10"/>
  <c r="HO6" i="10"/>
  <c r="KL7" i="10"/>
  <c r="CK7" i="10"/>
  <c r="KI16" i="10"/>
  <c r="BS10" i="35"/>
  <c r="BU10" i="35" s="1"/>
  <c r="KP12" i="35"/>
  <c r="KR12" i="35"/>
  <c r="CJ9" i="35"/>
  <c r="CH10" i="35"/>
  <c r="CN10" i="35"/>
  <c r="CN11" i="35"/>
  <c r="CN12" i="35" s="1"/>
  <c r="HM10" i="35"/>
  <c r="BC8" i="35"/>
  <c r="BA9" i="35"/>
  <c r="BC9" i="35" s="1"/>
  <c r="JZ11" i="35"/>
  <c r="GX7" i="10"/>
  <c r="GZ7" i="10" s="1"/>
  <c r="GZ6" i="10"/>
  <c r="IW12" i="35"/>
  <c r="IW13" i="35" s="1"/>
  <c r="IW14" i="35" s="1"/>
  <c r="KF9" i="35"/>
  <c r="JO7" i="10"/>
  <c r="JQ6" i="10"/>
  <c r="AR10" i="35"/>
  <c r="AN10" i="35"/>
  <c r="AN11" i="35"/>
  <c r="AL11" i="35"/>
  <c r="DT9" i="35"/>
  <c r="FD9" i="35"/>
  <c r="GT8" i="35"/>
  <c r="GR9" i="35"/>
  <c r="T9" i="35"/>
  <c r="IB7" i="10"/>
  <c r="IA7" i="10" s="1"/>
  <c r="FT7" i="10"/>
  <c r="CK9" i="35"/>
  <c r="FN12" i="35"/>
  <c r="FN13" i="35" s="1"/>
  <c r="KG10" i="35"/>
  <c r="KI10" i="35" s="1"/>
  <c r="KA7" i="10"/>
  <c r="KC6" i="10"/>
  <c r="KC7" i="10"/>
  <c r="JL11" i="35"/>
  <c r="JN11" i="35" s="1"/>
  <c r="JN10" i="35"/>
  <c r="EM7" i="10"/>
  <c r="IW7" i="10"/>
  <c r="IY7" i="10" s="1"/>
  <c r="IY6" i="10"/>
  <c r="FK10" i="35"/>
  <c r="DH8" i="35"/>
  <c r="DF9" i="35"/>
  <c r="HV7" i="10"/>
  <c r="V9" i="35"/>
  <c r="GH9" i="35"/>
  <c r="GH10" i="35"/>
  <c r="HX7" i="10"/>
  <c r="EA13" i="35"/>
  <c r="CM9" i="35"/>
  <c r="IH7" i="10"/>
  <c r="IJ7" i="10" s="1"/>
  <c r="DI7" i="10"/>
  <c r="KM7" i="10"/>
  <c r="GE6" i="10"/>
  <c r="DN9" i="35"/>
  <c r="ED7" i="10"/>
  <c r="EF6" i="10"/>
  <c r="IK9" i="35"/>
  <c r="IK10" i="35" s="1"/>
  <c r="IK11" i="35" s="1"/>
  <c r="ES11" i="35"/>
  <c r="ES12" i="35" s="1"/>
  <c r="EU12" i="35" s="1"/>
  <c r="CM7" i="35"/>
  <c r="BF8" i="35"/>
  <c r="HJ7" i="10"/>
  <c r="HL7" i="10"/>
  <c r="HL6" i="10"/>
  <c r="T10" i="35"/>
  <c r="GF10" i="35"/>
  <c r="IA6" i="10"/>
  <c r="JI7" i="10"/>
  <c r="JK6" i="10"/>
  <c r="EA7" i="10"/>
  <c r="JK11" i="35"/>
  <c r="DB11" i="35"/>
  <c r="CE7" i="10"/>
  <c r="CE8" i="10" s="1"/>
  <c r="CE9" i="10" s="1"/>
  <c r="CE10" i="10" s="1"/>
  <c r="CE11" i="10" s="1"/>
  <c r="CE12" i="10" s="1"/>
  <c r="CE13" i="10" s="1"/>
  <c r="CE14" i="10" s="1"/>
  <c r="CE15" i="10" s="1"/>
  <c r="CE16" i="10" s="1"/>
  <c r="CE17" i="10" s="1"/>
  <c r="CE18" i="10" s="1"/>
  <c r="CE19" i="10" s="1"/>
  <c r="CE20" i="10" s="1"/>
  <c r="CE21" i="10" s="1"/>
  <c r="CE22" i="10" s="1"/>
  <c r="CE23" i="10" s="1"/>
  <c r="CE24" i="10" s="1"/>
  <c r="CE25" i="10" s="1"/>
  <c r="CE26" i="10" s="1"/>
  <c r="CE27" i="10" s="1"/>
  <c r="CE28" i="10" s="1"/>
  <c r="CE29" i="10" s="1"/>
  <c r="CE30" i="10" s="1"/>
  <c r="CE31" i="10" s="1"/>
  <c r="CE32" i="10" s="1"/>
  <c r="CE33" i="10" s="1"/>
  <c r="CE34" i="10" s="1"/>
  <c r="CE35" i="10" s="1"/>
  <c r="CE36" i="10" s="1"/>
  <c r="CE37" i="10" s="1"/>
  <c r="CE38" i="10" s="1"/>
  <c r="CE39" i="10" s="1"/>
  <c r="CE40" i="10" s="1"/>
  <c r="CE41" i="10" s="1"/>
  <c r="CE42" i="10" s="1"/>
  <c r="CE43" i="10" s="1"/>
  <c r="CE44" i="10" s="1"/>
  <c r="CE45" i="10" s="1"/>
  <c r="CE46" i="10" s="1"/>
  <c r="CE47" i="10" s="1"/>
  <c r="CE48" i="10" s="1"/>
  <c r="CE49" i="10" s="1"/>
  <c r="CE50" i="10" s="1"/>
  <c r="CE51" i="10" s="1"/>
  <c r="CE52" i="10" s="1"/>
  <c r="CE53" i="10" s="1"/>
  <c r="CE54" i="10" s="1"/>
  <c r="CE55" i="10" s="1"/>
  <c r="CE56" i="10" s="1"/>
  <c r="CE57" i="10" s="1"/>
  <c r="CE58" i="10" s="1"/>
  <c r="CE59" i="10" s="1"/>
  <c r="CE60" i="10" s="1"/>
  <c r="CE61" i="10" s="1"/>
  <c r="CE62" i="10" s="1"/>
  <c r="CE63" i="10" s="1"/>
  <c r="CE64" i="10" s="1"/>
  <c r="CE65" i="10" s="1"/>
  <c r="CE66" i="10" s="1"/>
  <c r="CE67" i="10" s="1"/>
  <c r="CE68" i="10" s="1"/>
  <c r="CE69" i="10" s="1"/>
  <c r="CE70" i="10" s="1"/>
  <c r="CE71" i="10" s="1"/>
  <c r="CE72" i="10" s="1"/>
  <c r="CE73" i="10" s="1"/>
  <c r="CE74" i="10" s="1"/>
  <c r="CG36" i="10"/>
  <c r="CG23" i="10"/>
  <c r="CG8" i="10"/>
  <c r="CG59" i="10"/>
  <c r="CG60" i="10"/>
  <c r="CG65" i="10"/>
  <c r="CG58" i="10"/>
  <c r="CG62" i="10"/>
  <c r="CG10" i="10"/>
  <c r="CG20" i="10"/>
  <c r="CG7" i="10"/>
  <c r="CG49" i="10"/>
  <c r="CG66" i="10"/>
  <c r="CG52" i="10"/>
  <c r="CG41" i="10"/>
  <c r="CG13" i="10"/>
  <c r="CG11" i="10"/>
  <c r="CG12" i="10"/>
  <c r="CG21" i="10"/>
  <c r="CG48" i="10"/>
  <c r="CG14" i="10"/>
  <c r="CG54" i="10"/>
  <c r="CG44" i="10"/>
  <c r="CG16" i="10"/>
  <c r="CG19" i="10"/>
  <c r="CG68" i="10"/>
  <c r="CG57" i="10"/>
  <c r="CG29" i="10"/>
  <c r="CG27" i="10"/>
  <c r="CG33" i="10"/>
  <c r="CG31" i="10"/>
  <c r="CG70" i="10"/>
  <c r="CG22" i="10"/>
  <c r="CG6" i="10"/>
  <c r="CG35" i="10"/>
  <c r="CG9" i="10"/>
  <c r="CG37" i="10"/>
  <c r="CG73" i="10"/>
  <c r="FK7" i="10"/>
  <c r="FM7" i="10" s="1"/>
  <c r="FM6" i="10"/>
  <c r="IQ7" i="10"/>
  <c r="IS7" i="10" s="1"/>
  <c r="IS6" i="10"/>
  <c r="HS7" i="10"/>
  <c r="HU7" i="10" s="1"/>
  <c r="HU6" i="10"/>
  <c r="EP7" i="10"/>
  <c r="ER7" i="10" s="1"/>
  <c r="ER6" i="10"/>
  <c r="N12" i="35"/>
  <c r="P12" i="35" s="1"/>
  <c r="AQ10" i="35"/>
  <c r="AW10" i="35"/>
  <c r="BD9" i="35"/>
  <c r="BF9" i="35" s="1"/>
  <c r="BM11" i="35"/>
  <c r="BO11" i="35" s="1"/>
  <c r="CT9" i="35"/>
  <c r="CW13" i="35"/>
  <c r="CW14" i="35" s="1"/>
  <c r="DX11" i="35"/>
  <c r="DZ11" i="35" s="1"/>
  <c r="ED10" i="35"/>
  <c r="ED11" i="35" s="1"/>
  <c r="FH11" i="35"/>
  <c r="FH12" i="35" s="1"/>
  <c r="GO10" i="35"/>
  <c r="HD11" i="35"/>
  <c r="HD12" i="35" s="1"/>
  <c r="HS10" i="35"/>
  <c r="IN12" i="35"/>
  <c r="HA11" i="35"/>
  <c r="HA12" i="35"/>
  <c r="GF7" i="10"/>
  <c r="GH6" i="10"/>
  <c r="JT11" i="35"/>
  <c r="GI7" i="10"/>
  <c r="GK6" i="10"/>
  <c r="HX10" i="35"/>
  <c r="GL9" i="35"/>
  <c r="AF10" i="35"/>
  <c r="AF11" i="35" s="1"/>
  <c r="HP7" i="10"/>
  <c r="H10" i="35"/>
  <c r="J10" i="35" s="1"/>
  <c r="HG7" i="10"/>
  <c r="HI7" i="10"/>
  <c r="HI6" i="10"/>
  <c r="KP7" i="10"/>
  <c r="KR6" i="10"/>
  <c r="KR7" i="10"/>
  <c r="DF7" i="10"/>
  <c r="IJ6" i="10"/>
  <c r="DK6" i="10"/>
  <c r="BI8" i="35"/>
  <c r="CT7" i="10"/>
  <c r="DR7" i="10"/>
  <c r="EU11" i="35"/>
  <c r="EU10" i="35"/>
  <c r="KD7" i="10"/>
  <c r="KF7" i="10"/>
  <c r="EX12" i="35"/>
  <c r="IE7" i="10"/>
  <c r="IG6" i="10"/>
  <c r="Z10" i="35"/>
  <c r="KJ10" i="35"/>
  <c r="EC12" i="35"/>
  <c r="EO9" i="35"/>
  <c r="DO9" i="35"/>
  <c r="GC12" i="35"/>
  <c r="ID9" i="35"/>
  <c r="HX11" i="35"/>
  <c r="EC6" i="10"/>
  <c r="CA11" i="35"/>
  <c r="HI8" i="35"/>
  <c r="HG9" i="35"/>
  <c r="HI9" i="35" s="1"/>
  <c r="GC7" i="10"/>
  <c r="FV6" i="10"/>
  <c r="CE10" i="35"/>
  <c r="CG10" i="35"/>
  <c r="JQ9" i="35"/>
  <c r="CV9" i="35"/>
  <c r="EP9" i="35"/>
  <c r="EP10" i="35" s="1"/>
  <c r="FT11" i="35"/>
  <c r="FT12" i="35" s="1"/>
  <c r="FT13" i="35" s="1"/>
  <c r="GU12" i="35"/>
  <c r="IE10" i="35"/>
  <c r="JE10" i="35"/>
  <c r="FV10" i="35"/>
  <c r="DO7" i="10"/>
  <c r="DQ6" i="10"/>
  <c r="HC10" i="35"/>
  <c r="FW7" i="10"/>
  <c r="FY6" i="10"/>
  <c r="FB7" i="10"/>
  <c r="FD6" i="10"/>
  <c r="FD7" i="10"/>
  <c r="BV9" i="35"/>
  <c r="BX8" i="35"/>
  <c r="DC7" i="10"/>
  <c r="FY8" i="35"/>
  <c r="FW9" i="35"/>
  <c r="FY9" i="35" s="1"/>
  <c r="FY7" i="35"/>
  <c r="GF11" i="35"/>
  <c r="ID6" i="10"/>
  <c r="AH9" i="35"/>
  <c r="V8" i="35"/>
  <c r="CG26" i="10"/>
  <c r="EG10" i="35"/>
  <c r="FE7" i="10"/>
  <c r="FG6" i="10"/>
  <c r="CM8" i="35"/>
  <c r="FN7" i="10"/>
  <c r="BG9" i="35"/>
  <c r="BI9" i="35"/>
  <c r="GU8" i="10"/>
  <c r="GW7" i="10"/>
  <c r="GH11" i="35"/>
  <c r="BJ9" i="35"/>
  <c r="GR7" i="10"/>
  <c r="GT6" i="10"/>
  <c r="CN7" i="10"/>
  <c r="CP7" i="10"/>
  <c r="P10" i="35"/>
  <c r="JF7" i="10"/>
  <c r="JH7" i="10"/>
  <c r="JH6" i="10"/>
  <c r="IV10" i="35"/>
  <c r="DC10" i="35"/>
  <c r="Y11" i="35"/>
  <c r="ID10" i="35"/>
  <c r="CB9" i="35"/>
  <c r="CB10" i="35"/>
  <c r="CD8" i="35"/>
  <c r="KP13" i="35"/>
  <c r="KM11" i="35"/>
  <c r="KD11" i="35"/>
  <c r="KD10" i="35"/>
  <c r="JX12" i="35"/>
  <c r="JU9" i="35"/>
  <c r="JR12" i="35"/>
  <c r="JO10" i="35"/>
  <c r="JQ10" i="35" s="1"/>
  <c r="JI12" i="35"/>
  <c r="JF11" i="35"/>
  <c r="JF12" i="35" s="1"/>
  <c r="JC11" i="35"/>
  <c r="IZ11" i="35"/>
  <c r="IT11" i="35"/>
  <c r="IN13" i="35"/>
  <c r="IH9" i="35"/>
  <c r="IH11" i="35" s="1"/>
  <c r="IH10" i="35"/>
  <c r="IJ10" i="35" s="1"/>
  <c r="IB11" i="35"/>
  <c r="ID11" i="35" s="1"/>
  <c r="HY11" i="35"/>
  <c r="HV13" i="35"/>
  <c r="HJ9" i="35"/>
  <c r="GX11" i="35"/>
  <c r="GU13" i="35"/>
  <c r="GR10" i="35"/>
  <c r="GO11" i="35"/>
  <c r="GI13" i="35"/>
  <c r="FZ13" i="35"/>
  <c r="FQ10" i="35"/>
  <c r="FQ11" i="35"/>
  <c r="FE12" i="35"/>
  <c r="FG12" i="35" s="1"/>
  <c r="FB11" i="35"/>
  <c r="FB12" i="35" s="1"/>
  <c r="FB10" i="35"/>
  <c r="EY10" i="35"/>
  <c r="EY11" i="35"/>
  <c r="EY12" i="35"/>
  <c r="EY13" i="35" s="1"/>
  <c r="EV14" i="35"/>
  <c r="EM10" i="35"/>
  <c r="EJ11" i="35"/>
  <c r="EJ12" i="35" s="1"/>
  <c r="DU11" i="35"/>
  <c r="DR10" i="35"/>
  <c r="DL10" i="35"/>
  <c r="CZ12" i="35"/>
  <c r="CT10" i="35"/>
  <c r="CQ11" i="35"/>
  <c r="BY12" i="35"/>
  <c r="BP9" i="35"/>
  <c r="BD10" i="35"/>
  <c r="AU12" i="35"/>
  <c r="AR11" i="35"/>
  <c r="AO11" i="35"/>
  <c r="AL12" i="35"/>
  <c r="AI10" i="35"/>
  <c r="AC10" i="35"/>
  <c r="Q11" i="35"/>
  <c r="K11" i="35"/>
  <c r="K12" i="35"/>
  <c r="E11" i="35"/>
  <c r="AC6" i="10"/>
  <c r="AE6" i="10" s="1"/>
  <c r="BJ6" i="10"/>
  <c r="W6" i="10"/>
  <c r="AO6" i="10"/>
  <c r="AQ6" i="10" s="1"/>
  <c r="AI6" i="10"/>
  <c r="N6" i="10"/>
  <c r="P6" i="10" s="1"/>
  <c r="P5" i="10"/>
  <c r="AX6" i="10"/>
  <c r="BP6" i="10"/>
  <c r="T6" i="10"/>
  <c r="V6" i="10" s="1"/>
  <c r="BL5" i="10"/>
  <c r="AU6" i="10"/>
  <c r="BV6" i="10"/>
  <c r="BX5" i="10"/>
  <c r="AR6" i="10"/>
  <c r="AT5" i="10"/>
  <c r="AW5" i="10"/>
  <c r="BY6" i="10"/>
  <c r="BD6" i="10"/>
  <c r="H9" i="10"/>
  <c r="C8" i="3"/>
  <c r="A8" i="3"/>
  <c r="C8" i="5"/>
  <c r="A8" i="5"/>
  <c r="A7" i="7"/>
  <c r="A8" i="6"/>
  <c r="F28" i="36" l="1"/>
  <c r="F20" i="36"/>
  <c r="F13" i="36"/>
  <c r="F11" i="36"/>
  <c r="F23" i="36"/>
  <c r="F4" i="36"/>
  <c r="F8" i="36"/>
  <c r="F16" i="36"/>
  <c r="F9" i="36"/>
  <c r="F36" i="36"/>
  <c r="F17" i="36"/>
  <c r="F12" i="36"/>
  <c r="F6" i="36"/>
  <c r="F18" i="36"/>
  <c r="F34" i="36"/>
  <c r="F32" i="36"/>
  <c r="F33" i="36"/>
  <c r="F31" i="36"/>
  <c r="F22" i="36"/>
  <c r="F37" i="36"/>
  <c r="JK35" i="36"/>
  <c r="JK36" i="36" s="1"/>
  <c r="JK37" i="36" s="1"/>
  <c r="KL30" i="36"/>
  <c r="KL31" i="36" s="1"/>
  <c r="KL32" i="36" s="1"/>
  <c r="KL33" i="36" s="1"/>
  <c r="KL34" i="36" s="1"/>
  <c r="KL35" i="36" s="1"/>
  <c r="KL36" i="36" s="1"/>
  <c r="KL37" i="36" s="1"/>
  <c r="JT17" i="36"/>
  <c r="IS28" i="36"/>
  <c r="IS29" i="36" s="1"/>
  <c r="IS30" i="36" s="1"/>
  <c r="IS31" i="36" s="1"/>
  <c r="IS32" i="36" s="1"/>
  <c r="IS33" i="36" s="1"/>
  <c r="IS34" i="36" s="1"/>
  <c r="IS35" i="36" s="1"/>
  <c r="IS36" i="36" s="1"/>
  <c r="IS37" i="36" s="1"/>
  <c r="FS16" i="36"/>
  <c r="AN17" i="36"/>
  <c r="AN18" i="36" s="1"/>
  <c r="AN19" i="36" s="1"/>
  <c r="AN20" i="36" s="1"/>
  <c r="AN21" i="36" s="1"/>
  <c r="AN22" i="36" s="1"/>
  <c r="AN23" i="36" s="1"/>
  <c r="AN24" i="36" s="1"/>
  <c r="AN25" i="36" s="1"/>
  <c r="AN26" i="36" s="1"/>
  <c r="AN27" i="36" s="1"/>
  <c r="AN28" i="36" s="1"/>
  <c r="AN29" i="36" s="1"/>
  <c r="AN30" i="36" s="1"/>
  <c r="AN31" i="36" s="1"/>
  <c r="AN32" i="36" s="1"/>
  <c r="AN33" i="36" s="1"/>
  <c r="AN34" i="36" s="1"/>
  <c r="AN35" i="36" s="1"/>
  <c r="AN36" i="36" s="1"/>
  <c r="AN37" i="36" s="1"/>
  <c r="CP12" i="35"/>
  <c r="CN13" i="35"/>
  <c r="DI14" i="35"/>
  <c r="DI15" i="35" s="1"/>
  <c r="DI16" i="35" s="1"/>
  <c r="HA8" i="10"/>
  <c r="KJ8" i="10"/>
  <c r="CH8" i="10"/>
  <c r="KL8" i="10"/>
  <c r="JR8" i="10"/>
  <c r="JX8" i="10"/>
  <c r="JZ8" i="10"/>
  <c r="JZ7" i="10"/>
  <c r="FQ8" i="10"/>
  <c r="GO8" i="10"/>
  <c r="GQ8" i="10"/>
  <c r="GQ7" i="10"/>
  <c r="DL8" i="10"/>
  <c r="DN7" i="10"/>
  <c r="GL8" i="10"/>
  <c r="HP11" i="35"/>
  <c r="HP12" i="35" s="1"/>
  <c r="DX12" i="35"/>
  <c r="KA14" i="35"/>
  <c r="KA15" i="35" s="1"/>
  <c r="CG34" i="10"/>
  <c r="CG56" i="10"/>
  <c r="CG50" i="10"/>
  <c r="CG64" i="10"/>
  <c r="CG40" i="10"/>
  <c r="CG30" i="10"/>
  <c r="CG18" i="10"/>
  <c r="CG15" i="10"/>
  <c r="CG39" i="10"/>
  <c r="CG32" i="10"/>
  <c r="CG46" i="10"/>
  <c r="CG53" i="10"/>
  <c r="CG72" i="10"/>
  <c r="CG51" i="10"/>
  <c r="BA10" i="35"/>
  <c r="BA11" i="35" s="1"/>
  <c r="BA12" i="35" s="1"/>
  <c r="HC7" i="10"/>
  <c r="GN7" i="10"/>
  <c r="JW7" i="10"/>
  <c r="DU8" i="10"/>
  <c r="DW7" i="10"/>
  <c r="HM8" i="10"/>
  <c r="HO7" i="10"/>
  <c r="EY14" i="35"/>
  <c r="EY15" i="35" s="1"/>
  <c r="EY16" i="35" s="1"/>
  <c r="KG11" i="35"/>
  <c r="CK8" i="10"/>
  <c r="CM7" i="10"/>
  <c r="BS11" i="35"/>
  <c r="HC8" i="10"/>
  <c r="JT8" i="10"/>
  <c r="IK8" i="10"/>
  <c r="IM7" i="10"/>
  <c r="GN8" i="10"/>
  <c r="CJ7" i="10"/>
  <c r="AX9" i="35"/>
  <c r="FS7" i="10"/>
  <c r="JU8" i="10"/>
  <c r="IW15" i="35"/>
  <c r="IW16" i="35" s="1"/>
  <c r="JF13" i="35"/>
  <c r="HA14" i="35"/>
  <c r="IK13" i="35"/>
  <c r="GR8" i="10"/>
  <c r="GU9" i="10"/>
  <c r="GW8" i="10"/>
  <c r="GW9" i="10"/>
  <c r="IE8" i="10"/>
  <c r="FK11" i="35"/>
  <c r="FT8" i="10"/>
  <c r="FV7" i="10"/>
  <c r="GT7" i="10"/>
  <c r="BL9" i="35"/>
  <c r="FN8" i="10"/>
  <c r="FP7" i="10"/>
  <c r="BX9" i="35"/>
  <c r="GC8" i="10"/>
  <c r="GE7" i="10"/>
  <c r="IG7" i="10"/>
  <c r="CT8" i="10"/>
  <c r="CV7" i="10"/>
  <c r="CV8" i="10"/>
  <c r="CP13" i="35"/>
  <c r="HG8" i="10"/>
  <c r="HA13" i="35"/>
  <c r="HC12" i="35"/>
  <c r="HC11" i="35"/>
  <c r="HF12" i="35"/>
  <c r="FK8" i="10"/>
  <c r="KM8" i="10"/>
  <c r="KO8" i="10" s="1"/>
  <c r="KO7" i="10"/>
  <c r="CK10" i="35"/>
  <c r="JO8" i="10"/>
  <c r="CG42" i="10"/>
  <c r="IT12" i="35"/>
  <c r="FE8" i="10"/>
  <c r="FG8" i="10"/>
  <c r="EG11" i="35"/>
  <c r="EG12" i="35" s="1"/>
  <c r="EG13" i="35" s="1"/>
  <c r="DF8" i="10"/>
  <c r="GI8" i="10"/>
  <c r="ER10" i="35"/>
  <c r="DO10" i="35"/>
  <c r="DO11" i="35" s="1"/>
  <c r="EA8" i="10"/>
  <c r="EC7" i="10"/>
  <c r="CE11" i="35"/>
  <c r="CE12" i="35" s="1"/>
  <c r="CB11" i="35"/>
  <c r="K13" i="35"/>
  <c r="CW15" i="35"/>
  <c r="CW16" i="35" s="1"/>
  <c r="DX13" i="35"/>
  <c r="EM11" i="35"/>
  <c r="BJ10" i="35"/>
  <c r="EI10" i="35"/>
  <c r="BV10" i="35"/>
  <c r="GC13" i="35"/>
  <c r="GL10" i="35"/>
  <c r="DC11" i="35"/>
  <c r="AB10" i="35"/>
  <c r="Z11" i="35"/>
  <c r="KD8" i="10"/>
  <c r="ES13" i="35"/>
  <c r="ES14" i="35" s="1"/>
  <c r="DR8" i="10"/>
  <c r="DT8" i="10" s="1"/>
  <c r="DT7" i="10"/>
  <c r="DH7" i="10"/>
  <c r="KP8" i="10"/>
  <c r="AF12" i="35"/>
  <c r="GK7" i="10"/>
  <c r="GF8" i="10"/>
  <c r="GH8" i="10" s="1"/>
  <c r="GH7" i="10"/>
  <c r="BM12" i="35"/>
  <c r="EP8" i="10"/>
  <c r="JI8" i="10"/>
  <c r="JK7" i="10"/>
  <c r="GF12" i="35"/>
  <c r="GF13" i="35" s="1"/>
  <c r="HJ8" i="10"/>
  <c r="DI8" i="10"/>
  <c r="DK8" i="10" s="1"/>
  <c r="DK7" i="10"/>
  <c r="EA14" i="35"/>
  <c r="DH9" i="35"/>
  <c r="DF10" i="35"/>
  <c r="DF11" i="35" s="1"/>
  <c r="IW8" i="10"/>
  <c r="EM8" i="10"/>
  <c r="EO7" i="10"/>
  <c r="FP12" i="35"/>
  <c r="FP28" i="35"/>
  <c r="CG74" i="10"/>
  <c r="T11" i="35"/>
  <c r="GX8" i="10"/>
  <c r="BC10" i="35"/>
  <c r="CN8" i="10"/>
  <c r="CP8" i="10"/>
  <c r="ED8" i="10"/>
  <c r="EF8" i="10" s="1"/>
  <c r="JH201" i="35"/>
  <c r="JH194" i="35"/>
  <c r="JH13" i="35"/>
  <c r="JH57" i="35"/>
  <c r="M11" i="35"/>
  <c r="AI11" i="35"/>
  <c r="CS121" i="35"/>
  <c r="CS151" i="35"/>
  <c r="FK12" i="35"/>
  <c r="FZ14" i="35"/>
  <c r="FZ15" i="35" s="1"/>
  <c r="FZ16" i="35" s="1"/>
  <c r="HM11" i="35"/>
  <c r="HS11" i="35"/>
  <c r="IZ12" i="35"/>
  <c r="IZ13" i="35" s="1"/>
  <c r="JU10" i="35"/>
  <c r="JF8" i="10"/>
  <c r="JH8" i="10" s="1"/>
  <c r="BG10" i="35"/>
  <c r="FP8" i="10"/>
  <c r="FG7" i="10"/>
  <c r="FW10" i="35"/>
  <c r="DC8" i="10"/>
  <c r="DE7" i="10"/>
  <c r="DE8" i="10"/>
  <c r="FB8" i="10"/>
  <c r="FW8" i="10"/>
  <c r="FY7" i="10"/>
  <c r="DO8" i="10"/>
  <c r="DQ7" i="10"/>
  <c r="HG10" i="35"/>
  <c r="KJ11" i="35"/>
  <c r="H11" i="35"/>
  <c r="H12" i="35" s="1"/>
  <c r="HP8" i="10"/>
  <c r="HR7" i="10"/>
  <c r="AQ12" i="35"/>
  <c r="IE11" i="35"/>
  <c r="N13" i="35"/>
  <c r="HS8" i="10"/>
  <c r="IQ8" i="10"/>
  <c r="CG43" i="10"/>
  <c r="CG47" i="10"/>
  <c r="CG28" i="10"/>
  <c r="CG55" i="10"/>
  <c r="CG38" i="10"/>
  <c r="CG71" i="10"/>
  <c r="CG69" i="10"/>
  <c r="CG17" i="10"/>
  <c r="CG24" i="10"/>
  <c r="CG67" i="10"/>
  <c r="CG45" i="10"/>
  <c r="CG63" i="10"/>
  <c r="CG61" i="10"/>
  <c r="CG25" i="10"/>
  <c r="IK12" i="35"/>
  <c r="EF7" i="10"/>
  <c r="IH8" i="10"/>
  <c r="HV8" i="10"/>
  <c r="JL13" i="35"/>
  <c r="JL12" i="35"/>
  <c r="KA8" i="10"/>
  <c r="KC8" i="10"/>
  <c r="IB8" i="10"/>
  <c r="ID7" i="10"/>
  <c r="JQ7" i="10"/>
  <c r="CH11" i="35"/>
  <c r="BU11" i="35"/>
  <c r="KP14" i="35"/>
  <c r="KM12" i="35"/>
  <c r="KG12" i="35"/>
  <c r="KD12" i="35"/>
  <c r="JX13" i="35"/>
  <c r="JX14" i="35" s="1"/>
  <c r="JU11" i="35"/>
  <c r="JR13" i="35"/>
  <c r="JO11" i="35"/>
  <c r="JO12" i="35" s="1"/>
  <c r="JI13" i="35"/>
  <c r="JI14" i="35" s="1"/>
  <c r="JI15" i="35" s="1"/>
  <c r="JI16" i="35" s="1"/>
  <c r="JI17" i="35" s="1"/>
  <c r="JI18" i="35" s="1"/>
  <c r="JI19" i="35" s="1"/>
  <c r="JI20" i="35" s="1"/>
  <c r="JI21" i="35" s="1"/>
  <c r="JI22" i="35" s="1"/>
  <c r="JI23" i="35" s="1"/>
  <c r="JI24" i="35" s="1"/>
  <c r="JI25" i="35" s="1"/>
  <c r="JI26" i="35" s="1"/>
  <c r="JI27" i="35" s="1"/>
  <c r="JI28" i="35" s="1"/>
  <c r="JI29" i="35" s="1"/>
  <c r="JI30" i="35" s="1"/>
  <c r="JF14" i="35"/>
  <c r="JF15" i="35" s="1"/>
  <c r="JF16" i="35" s="1"/>
  <c r="JF17" i="35" s="1"/>
  <c r="JF18" i="35" s="1"/>
  <c r="JF19" i="35" s="1"/>
  <c r="JF20" i="35" s="1"/>
  <c r="JF21" i="35" s="1"/>
  <c r="JF22" i="35" s="1"/>
  <c r="JF23" i="35" s="1"/>
  <c r="JF24" i="35" s="1"/>
  <c r="JF25" i="35" s="1"/>
  <c r="JF26" i="35" s="1"/>
  <c r="JF27" i="35" s="1"/>
  <c r="JF28" i="35" s="1"/>
  <c r="JF29" i="35" s="1"/>
  <c r="JF30" i="35" s="1"/>
  <c r="JF31" i="35" s="1"/>
  <c r="JF32" i="35" s="1"/>
  <c r="JF33" i="35" s="1"/>
  <c r="JF34" i="35" s="1"/>
  <c r="JF35" i="35" s="1"/>
  <c r="JF36" i="35" s="1"/>
  <c r="JF37" i="35" s="1"/>
  <c r="JF38" i="35" s="1"/>
  <c r="JF39" i="35" s="1"/>
  <c r="JF40" i="35" s="1"/>
  <c r="JF41" i="35" s="1"/>
  <c r="JF42" i="35" s="1"/>
  <c r="JF43" i="35" s="1"/>
  <c r="JF44" i="35" s="1"/>
  <c r="JF45" i="35" s="1"/>
  <c r="JF46" i="35" s="1"/>
  <c r="JF47" i="35" s="1"/>
  <c r="JF48" i="35" s="1"/>
  <c r="JF49" i="35" s="1"/>
  <c r="JF50" i="35" s="1"/>
  <c r="JF51" i="35" s="1"/>
  <c r="JF52" i="35" s="1"/>
  <c r="JF53" i="35" s="1"/>
  <c r="JF54" i="35" s="1"/>
  <c r="JF55" i="35" s="1"/>
  <c r="JF56" i="35" s="1"/>
  <c r="JF57" i="35" s="1"/>
  <c r="JF58" i="35" s="1"/>
  <c r="JF59" i="35" s="1"/>
  <c r="JF60" i="35" s="1"/>
  <c r="JF61" i="35" s="1"/>
  <c r="JF62" i="35" s="1"/>
  <c r="JF63" i="35" s="1"/>
  <c r="JF64" i="35" s="1"/>
  <c r="JF65" i="35" s="1"/>
  <c r="JF66" i="35" s="1"/>
  <c r="JF67" i="35" s="1"/>
  <c r="JF68" i="35" s="1"/>
  <c r="JF69" i="35" s="1"/>
  <c r="JF70" i="35" s="1"/>
  <c r="JF71" i="35" s="1"/>
  <c r="JF72" i="35" s="1"/>
  <c r="JF73" i="35" s="1"/>
  <c r="JF74" i="35" s="1"/>
  <c r="JF75" i="35" s="1"/>
  <c r="JF76" i="35" s="1"/>
  <c r="JF77" i="35" s="1"/>
  <c r="JF78" i="35" s="1"/>
  <c r="JF79" i="35" s="1"/>
  <c r="JF80" i="35" s="1"/>
  <c r="JF81" i="35" s="1"/>
  <c r="JF82" i="35" s="1"/>
  <c r="JF83" i="35" s="1"/>
  <c r="JF84" i="35" s="1"/>
  <c r="JF85" i="35" s="1"/>
  <c r="JF86" i="35" s="1"/>
  <c r="JF87" i="35" s="1"/>
  <c r="JF88" i="35" s="1"/>
  <c r="JF89" i="35" s="1"/>
  <c r="JF90" i="35" s="1"/>
  <c r="JF91" i="35" s="1"/>
  <c r="JF92" i="35" s="1"/>
  <c r="JF93" i="35" s="1"/>
  <c r="JF94" i="35" s="1"/>
  <c r="JF95" i="35" s="1"/>
  <c r="JF96" i="35" s="1"/>
  <c r="JF97" i="35" s="1"/>
  <c r="JF98" i="35" s="1"/>
  <c r="JF99" i="35" s="1"/>
  <c r="JF100" i="35" s="1"/>
  <c r="JF101" i="35" s="1"/>
  <c r="JF102" i="35" s="1"/>
  <c r="JF103" i="35" s="1"/>
  <c r="JF104" i="35" s="1"/>
  <c r="JF105" i="35" s="1"/>
  <c r="JF106" i="35" s="1"/>
  <c r="JF107" i="35" s="1"/>
  <c r="JF108" i="35" s="1"/>
  <c r="JF109" i="35" s="1"/>
  <c r="JF110" i="35" s="1"/>
  <c r="JF111" i="35" s="1"/>
  <c r="JF112" i="35" s="1"/>
  <c r="JF113" i="35" s="1"/>
  <c r="JF114" i="35" s="1"/>
  <c r="JF115" i="35" s="1"/>
  <c r="JF116" i="35" s="1"/>
  <c r="JF117" i="35" s="1"/>
  <c r="JF118" i="35" s="1"/>
  <c r="JF119" i="35" s="1"/>
  <c r="JF120" i="35" s="1"/>
  <c r="JF121" i="35" s="1"/>
  <c r="JF122" i="35" s="1"/>
  <c r="JF123" i="35" s="1"/>
  <c r="JF124" i="35" s="1"/>
  <c r="JF125" i="35" s="1"/>
  <c r="JF126" i="35" s="1"/>
  <c r="JF127" i="35" s="1"/>
  <c r="JF128" i="35" s="1"/>
  <c r="JF129" i="35" s="1"/>
  <c r="JF130" i="35" s="1"/>
  <c r="JF131" i="35" s="1"/>
  <c r="JF132" i="35" s="1"/>
  <c r="JF133" i="35" s="1"/>
  <c r="JF134" i="35" s="1"/>
  <c r="JF135" i="35" s="1"/>
  <c r="JF136" i="35" s="1"/>
  <c r="JF137" i="35" s="1"/>
  <c r="JF138" i="35" s="1"/>
  <c r="JF139" i="35" s="1"/>
  <c r="JF140" i="35" s="1"/>
  <c r="JF141" i="35" s="1"/>
  <c r="JF142" i="35" s="1"/>
  <c r="JF143" i="35" s="1"/>
  <c r="JF144" i="35" s="1"/>
  <c r="JF145" i="35" s="1"/>
  <c r="JF146" i="35" s="1"/>
  <c r="JF147" i="35" s="1"/>
  <c r="JF148" i="35" s="1"/>
  <c r="JF149" i="35" s="1"/>
  <c r="JF150" i="35" s="1"/>
  <c r="JF151" i="35" s="1"/>
  <c r="JF152" i="35" s="1"/>
  <c r="JF153" i="35" s="1"/>
  <c r="JF154" i="35" s="1"/>
  <c r="JF155" i="35" s="1"/>
  <c r="JF156" i="35" s="1"/>
  <c r="JF157" i="35" s="1"/>
  <c r="JF158" i="35" s="1"/>
  <c r="JF159" i="35" s="1"/>
  <c r="JF160" i="35" s="1"/>
  <c r="JF161" i="35" s="1"/>
  <c r="JF162" i="35" s="1"/>
  <c r="JF163" i="35" s="1"/>
  <c r="JF164" i="35" s="1"/>
  <c r="JF165" i="35" s="1"/>
  <c r="JF166" i="35" s="1"/>
  <c r="JF167" i="35" s="1"/>
  <c r="JF168" i="35" s="1"/>
  <c r="JF169" i="35" s="1"/>
  <c r="JF170" i="35" s="1"/>
  <c r="JF171" i="35" s="1"/>
  <c r="JF172" i="35" s="1"/>
  <c r="JF173" i="35" s="1"/>
  <c r="JF174" i="35" s="1"/>
  <c r="JF175" i="35" s="1"/>
  <c r="JF176" i="35" s="1"/>
  <c r="JF177" i="35" s="1"/>
  <c r="JF178" i="35" s="1"/>
  <c r="JF179" i="35" s="1"/>
  <c r="JF180" i="35" s="1"/>
  <c r="JF181" i="35" s="1"/>
  <c r="JF182" i="35" s="1"/>
  <c r="JF183" i="35" s="1"/>
  <c r="JF184" i="35" s="1"/>
  <c r="JF185" i="35" s="1"/>
  <c r="JF186" i="35" s="1"/>
  <c r="JF187" i="35" s="1"/>
  <c r="JF188" i="35" s="1"/>
  <c r="JF189" i="35" s="1"/>
  <c r="JF190" i="35" s="1"/>
  <c r="JF191" i="35" s="1"/>
  <c r="JF192" i="35" s="1"/>
  <c r="JF193" i="35" s="1"/>
  <c r="JF194" i="35" s="1"/>
  <c r="JF195" i="35" s="1"/>
  <c r="JF196" i="35" s="1"/>
  <c r="JF197" i="35" s="1"/>
  <c r="JF198" i="35" s="1"/>
  <c r="JF199" i="35" s="1"/>
  <c r="JF200" i="35" s="1"/>
  <c r="JF201" i="35" s="1"/>
  <c r="JF202" i="35" s="1"/>
  <c r="JH53" i="35" s="1"/>
  <c r="JC12" i="35"/>
  <c r="IZ14" i="35"/>
  <c r="IZ15" i="35" s="1"/>
  <c r="IZ16" i="35" s="1"/>
  <c r="IZ17" i="35" s="1"/>
  <c r="IZ18" i="35" s="1"/>
  <c r="IZ19" i="35" s="1"/>
  <c r="IZ20" i="35" s="1"/>
  <c r="IZ21" i="35" s="1"/>
  <c r="IZ22" i="35" s="1"/>
  <c r="IZ23" i="35" s="1"/>
  <c r="IZ24" i="35" s="1"/>
  <c r="IZ25" i="35" s="1"/>
  <c r="IZ26" i="35" s="1"/>
  <c r="IT13" i="35"/>
  <c r="IT14" i="35" s="1"/>
  <c r="IT15" i="35" s="1"/>
  <c r="IT16" i="35" s="1"/>
  <c r="IT17" i="35"/>
  <c r="IT18" i="35" s="1"/>
  <c r="IT19" i="35" s="1"/>
  <c r="IT20" i="35" s="1"/>
  <c r="IT21" i="35" s="1"/>
  <c r="IT22" i="35" s="1"/>
  <c r="IQ20" i="35"/>
  <c r="IQ21" i="35" s="1"/>
  <c r="IQ22" i="35" s="1"/>
  <c r="IQ23" i="35" s="1"/>
  <c r="IQ24" i="35" s="1"/>
  <c r="IQ25" i="35" s="1"/>
  <c r="IQ26" i="35" s="1"/>
  <c r="IQ27" i="35" s="1"/>
  <c r="IQ28" i="35" s="1"/>
  <c r="IQ29" i="35" s="1"/>
  <c r="IQ30" i="35" s="1"/>
  <c r="IQ31" i="35" s="1"/>
  <c r="IQ32" i="35" s="1"/>
  <c r="IQ33" i="35" s="1"/>
  <c r="IQ34" i="35" s="1"/>
  <c r="IQ35" i="35" s="1"/>
  <c r="IQ36" i="35" s="1"/>
  <c r="IQ13" i="35"/>
  <c r="IQ14" i="35" s="1"/>
  <c r="IQ15" i="35" s="1"/>
  <c r="IQ16" i="35" s="1"/>
  <c r="IQ17" i="35" s="1"/>
  <c r="IQ18" i="35" s="1"/>
  <c r="IQ19" i="35" s="1"/>
  <c r="IN14" i="35"/>
  <c r="IH12" i="35"/>
  <c r="IB12" i="35"/>
  <c r="HY12" i="35"/>
  <c r="HY13" i="35" s="1"/>
  <c r="HY14" i="35" s="1"/>
  <c r="HV14" i="35"/>
  <c r="HJ10" i="35"/>
  <c r="HD13" i="35"/>
  <c r="HD14" i="35"/>
  <c r="HD15" i="35" s="1"/>
  <c r="HD16" i="35" s="1"/>
  <c r="HD17" i="35" s="1"/>
  <c r="HD18" i="35" s="1"/>
  <c r="HD19" i="35" s="1"/>
  <c r="HD20" i="35" s="1"/>
  <c r="HD21" i="35" s="1"/>
  <c r="HD22" i="35" s="1"/>
  <c r="GX12" i="35"/>
  <c r="GU14" i="35"/>
  <c r="GR11" i="35"/>
  <c r="GO12" i="35"/>
  <c r="GI14" i="35"/>
  <c r="GI15" i="35" s="1"/>
  <c r="GI16" i="35" s="1"/>
  <c r="GI17" i="35" s="1"/>
  <c r="GI18" i="35" s="1"/>
  <c r="GI19" i="35" s="1"/>
  <c r="GI20" i="35" s="1"/>
  <c r="GI21" i="35" s="1"/>
  <c r="GI22" i="35" s="1"/>
  <c r="GI23" i="35" s="1"/>
  <c r="GI24" i="35" s="1"/>
  <c r="GI25" i="35" s="1"/>
  <c r="GI26" i="35" s="1"/>
  <c r="GI27" i="35" s="1"/>
  <c r="GI28" i="35" s="1"/>
  <c r="GI29" i="35" s="1"/>
  <c r="GI30" i="35" s="1"/>
  <c r="GI31" i="35" s="1"/>
  <c r="GI32" i="35" s="1"/>
  <c r="GI33" i="35" s="1"/>
  <c r="GI34" i="35" s="1"/>
  <c r="GI35" i="35" s="1"/>
  <c r="GI36" i="35" s="1"/>
  <c r="GI37" i="35" s="1"/>
  <c r="GI38" i="35" s="1"/>
  <c r="GI39" i="35" s="1"/>
  <c r="GI40" i="35" s="1"/>
  <c r="GI41" i="35" s="1"/>
  <c r="GI42" i="35" s="1"/>
  <c r="GI43" i="35" s="1"/>
  <c r="GI44" i="35" s="1"/>
  <c r="GI45" i="35" s="1"/>
  <c r="GI46" i="35" s="1"/>
  <c r="GI47" i="35" s="1"/>
  <c r="GI48" i="35" s="1"/>
  <c r="GI49" i="35" s="1"/>
  <c r="GI50" i="35" s="1"/>
  <c r="GI51" i="35" s="1"/>
  <c r="GI52" i="35" s="1"/>
  <c r="GI53" i="35" s="1"/>
  <c r="GI54" i="35" s="1"/>
  <c r="GI55" i="35" s="1"/>
  <c r="GI56" i="35" s="1"/>
  <c r="GI57" i="35" s="1"/>
  <c r="GI58" i="35" s="1"/>
  <c r="GI59" i="35" s="1"/>
  <c r="GI60" i="35" s="1"/>
  <c r="GI61" i="35" s="1"/>
  <c r="GI62" i="35" s="1"/>
  <c r="GI63" i="35" s="1"/>
  <c r="GI64" i="35" s="1"/>
  <c r="GI65" i="35" s="1"/>
  <c r="GI66" i="35" s="1"/>
  <c r="GI67" i="35" s="1"/>
  <c r="GI68" i="35" s="1"/>
  <c r="GI69" i="35" s="1"/>
  <c r="GI70" i="35" s="1"/>
  <c r="GI71" i="35" s="1"/>
  <c r="GI72" i="35" s="1"/>
  <c r="GI73" i="35" s="1"/>
  <c r="GI74" i="35" s="1"/>
  <c r="GI75" i="35" s="1"/>
  <c r="GI76" i="35" s="1"/>
  <c r="GI77" i="35" s="1"/>
  <c r="GI78" i="35" s="1"/>
  <c r="GI79" i="35" s="1"/>
  <c r="GI80" i="35" s="1"/>
  <c r="GI81" i="35" s="1"/>
  <c r="GI82" i="35" s="1"/>
  <c r="GI83" i="35" s="1"/>
  <c r="GI84" i="35" s="1"/>
  <c r="GI85" i="35" s="1"/>
  <c r="GI86" i="35" s="1"/>
  <c r="GI87" i="35" s="1"/>
  <c r="GI88" i="35" s="1"/>
  <c r="GI89" i="35" s="1"/>
  <c r="GI90" i="35" s="1"/>
  <c r="GI91" i="35" s="1"/>
  <c r="GI92" i="35" s="1"/>
  <c r="GI93" i="35" s="1"/>
  <c r="GI94" i="35" s="1"/>
  <c r="GI95" i="35" s="1"/>
  <c r="GI96" i="35" s="1"/>
  <c r="GI97" i="35" s="1"/>
  <c r="GI98" i="35" s="1"/>
  <c r="GI99" i="35" s="1"/>
  <c r="GI100" i="35" s="1"/>
  <c r="GI101" i="35" s="1"/>
  <c r="GI102" i="35" s="1"/>
  <c r="GI103" i="35" s="1"/>
  <c r="GI104" i="35" s="1"/>
  <c r="GI105" i="35" s="1"/>
  <c r="GI106" i="35" s="1"/>
  <c r="GI107" i="35" s="1"/>
  <c r="GI108" i="35" s="1"/>
  <c r="GI109" i="35" s="1"/>
  <c r="GI110" i="35" s="1"/>
  <c r="GI111" i="35" s="1"/>
  <c r="GI112" i="35" s="1"/>
  <c r="GI113" i="35" s="1"/>
  <c r="GI114" i="35" s="1"/>
  <c r="GI115" i="35" s="1"/>
  <c r="GI116" i="35" s="1"/>
  <c r="GI117" i="35" s="1"/>
  <c r="GI118" i="35" s="1"/>
  <c r="GI119" i="35" s="1"/>
  <c r="GI120" i="35" s="1"/>
  <c r="GI121" i="35" s="1"/>
  <c r="GI122" i="35" s="1"/>
  <c r="GI123" i="35" s="1"/>
  <c r="GI124" i="35" s="1"/>
  <c r="GI125" i="35" s="1"/>
  <c r="GI126" i="35" s="1"/>
  <c r="GI127" i="35" s="1"/>
  <c r="GI128" i="35" s="1"/>
  <c r="GI129" i="35" s="1"/>
  <c r="GI130" i="35" s="1"/>
  <c r="GI131" i="35" s="1"/>
  <c r="GI132" i="35" s="1"/>
  <c r="GI133" i="35" s="1"/>
  <c r="GI134" i="35" s="1"/>
  <c r="GI135" i="35" s="1"/>
  <c r="GI136" i="35" s="1"/>
  <c r="GI137" i="35" s="1"/>
  <c r="GI138" i="35" s="1"/>
  <c r="GI139" i="35" s="1"/>
  <c r="GI140" i="35" s="1"/>
  <c r="GI141" i="35" s="1"/>
  <c r="GI142" i="35" s="1"/>
  <c r="GI143" i="35" s="1"/>
  <c r="GI144" i="35" s="1"/>
  <c r="GI145" i="35" s="1"/>
  <c r="GI146" i="35" s="1"/>
  <c r="GI147" i="35" s="1"/>
  <c r="GI148" i="35" s="1"/>
  <c r="GI149" i="35" s="1"/>
  <c r="GI150" i="35" s="1"/>
  <c r="GI151" i="35" s="1"/>
  <c r="GI152" i="35" s="1"/>
  <c r="GI153" i="35" s="1"/>
  <c r="GI154" i="35" s="1"/>
  <c r="GI155" i="35" s="1"/>
  <c r="GI156" i="35" s="1"/>
  <c r="GI157" i="35" s="1"/>
  <c r="GI158" i="35" s="1"/>
  <c r="GI159" i="35" s="1"/>
  <c r="GI160" i="35" s="1"/>
  <c r="GI161" i="35" s="1"/>
  <c r="GI162" i="35" s="1"/>
  <c r="GI163" i="35" s="1"/>
  <c r="GI164" i="35" s="1"/>
  <c r="GI165" i="35" s="1"/>
  <c r="GI166" i="35" s="1"/>
  <c r="GI167" i="35" s="1"/>
  <c r="GI168" i="35" s="1"/>
  <c r="GI169" i="35" s="1"/>
  <c r="GI170" i="35" s="1"/>
  <c r="GI171" i="35" s="1"/>
  <c r="GI172" i="35" s="1"/>
  <c r="GI173" i="35" s="1"/>
  <c r="GI174" i="35" s="1"/>
  <c r="GI175" i="35" s="1"/>
  <c r="GI176" i="35" s="1"/>
  <c r="GI177" i="35" s="1"/>
  <c r="GI178" i="35" s="1"/>
  <c r="GI179" i="35" s="1"/>
  <c r="GI180" i="35" s="1"/>
  <c r="GI181" i="35" s="1"/>
  <c r="GI182" i="35" s="1"/>
  <c r="GI183" i="35" s="1"/>
  <c r="GI184" i="35" s="1"/>
  <c r="GI185" i="35" s="1"/>
  <c r="GI186" i="35" s="1"/>
  <c r="GI187" i="35" s="1"/>
  <c r="GI188" i="35" s="1"/>
  <c r="GI189" i="35" s="1"/>
  <c r="GI190" i="35" s="1"/>
  <c r="GI191" i="35" s="1"/>
  <c r="GI192" i="35" s="1"/>
  <c r="GI193" i="35" s="1"/>
  <c r="GI194" i="35" s="1"/>
  <c r="GI195" i="35" s="1"/>
  <c r="GI196" i="35" s="1"/>
  <c r="GI197" i="35" s="1"/>
  <c r="GI198" i="35" s="1"/>
  <c r="GI199" i="35" s="1"/>
  <c r="GI200" i="35" s="1"/>
  <c r="GI201" i="35" s="1"/>
  <c r="GI202" i="35" s="1"/>
  <c r="GK197" i="35" s="1"/>
  <c r="FT14" i="35"/>
  <c r="FQ12" i="35"/>
  <c r="FQ13" i="35"/>
  <c r="FQ14" i="35" s="1"/>
  <c r="FN14" i="35"/>
  <c r="FN15" i="35" s="1"/>
  <c r="FN16" i="35" s="1"/>
  <c r="FN17" i="35" s="1"/>
  <c r="FN18" i="35" s="1"/>
  <c r="FN19" i="35" s="1"/>
  <c r="FN20" i="35" s="1"/>
  <c r="FN21" i="35" s="1"/>
  <c r="FN22" i="35" s="1"/>
  <c r="FN23" i="35" s="1"/>
  <c r="FN24" i="35" s="1"/>
  <c r="FN25" i="35" s="1"/>
  <c r="FN26" i="35" s="1"/>
  <c r="FN27" i="35" s="1"/>
  <c r="FN28" i="35" s="1"/>
  <c r="FN29" i="35" s="1"/>
  <c r="FN30" i="35" s="1"/>
  <c r="FN31" i="35" s="1"/>
  <c r="FN32" i="35" s="1"/>
  <c r="FN33" i="35" s="1"/>
  <c r="FN34" i="35" s="1"/>
  <c r="FN35" i="35" s="1"/>
  <c r="FN36" i="35" s="1"/>
  <c r="FN37" i="35" s="1"/>
  <c r="FN38" i="35" s="1"/>
  <c r="FN39" i="35" s="1"/>
  <c r="FN40" i="35" s="1"/>
  <c r="FN41" i="35" s="1"/>
  <c r="FN42" i="35" s="1"/>
  <c r="FN43" i="35" s="1"/>
  <c r="FN44" i="35" s="1"/>
  <c r="FN45" i="35" s="1"/>
  <c r="FN46" i="35" s="1"/>
  <c r="FN47" i="35" s="1"/>
  <c r="FN48" i="35" s="1"/>
  <c r="FN49" i="35" s="1"/>
  <c r="FN50" i="35" s="1"/>
  <c r="FN51" i="35" s="1"/>
  <c r="FN52" i="35" s="1"/>
  <c r="FN53" i="35" s="1"/>
  <c r="FN54" i="35" s="1"/>
  <c r="FN55" i="35" s="1"/>
  <c r="FN56" i="35" s="1"/>
  <c r="FN57" i="35" s="1"/>
  <c r="FN58" i="35" s="1"/>
  <c r="FN59" i="35" s="1"/>
  <c r="FN60" i="35" s="1"/>
  <c r="FN61" i="35" s="1"/>
  <c r="FN62" i="35" s="1"/>
  <c r="FN63" i="35" s="1"/>
  <c r="FN64" i="35" s="1"/>
  <c r="FN65" i="35" s="1"/>
  <c r="FN66" i="35" s="1"/>
  <c r="FN67" i="35" s="1"/>
  <c r="FN68" i="35" s="1"/>
  <c r="FN69" i="35" s="1"/>
  <c r="FN70" i="35" s="1"/>
  <c r="FN71" i="35" s="1"/>
  <c r="FN72" i="35" s="1"/>
  <c r="FN73" i="35" s="1"/>
  <c r="FN74" i="35" s="1"/>
  <c r="FN75" i="35" s="1"/>
  <c r="FN76" i="35" s="1"/>
  <c r="FN77" i="35" s="1"/>
  <c r="FN78" i="35" s="1"/>
  <c r="FN79" i="35" s="1"/>
  <c r="FN80" i="35" s="1"/>
  <c r="FN81" i="35" s="1"/>
  <c r="FN82" i="35" s="1"/>
  <c r="FN83" i="35" s="1"/>
  <c r="FN84" i="35" s="1"/>
  <c r="FN85" i="35" s="1"/>
  <c r="FN86" i="35" s="1"/>
  <c r="FN87" i="35" s="1"/>
  <c r="FN88" i="35" s="1"/>
  <c r="FN89" i="35" s="1"/>
  <c r="FN90" i="35" s="1"/>
  <c r="FN91" i="35" s="1"/>
  <c r="FN92" i="35" s="1"/>
  <c r="FN93" i="35" s="1"/>
  <c r="FN94" i="35" s="1"/>
  <c r="FN95" i="35" s="1"/>
  <c r="FN96" i="35" s="1"/>
  <c r="FN97" i="35" s="1"/>
  <c r="FN98" i="35" s="1"/>
  <c r="FN99" i="35" s="1"/>
  <c r="FN100" i="35" s="1"/>
  <c r="FN101" i="35" s="1"/>
  <c r="FN102" i="35" s="1"/>
  <c r="FN103" i="35" s="1"/>
  <c r="FN104" i="35" s="1"/>
  <c r="FN105" i="35" s="1"/>
  <c r="FN106" i="35" s="1"/>
  <c r="FN107" i="35" s="1"/>
  <c r="FN108" i="35" s="1"/>
  <c r="FN109" i="35" s="1"/>
  <c r="FN110" i="35" s="1"/>
  <c r="FN111" i="35" s="1"/>
  <c r="FN112" i="35" s="1"/>
  <c r="FN113" i="35" s="1"/>
  <c r="FN114" i="35" s="1"/>
  <c r="FN115" i="35" s="1"/>
  <c r="FN116" i="35" s="1"/>
  <c r="FN117" i="35" s="1"/>
  <c r="FN118" i="35" s="1"/>
  <c r="FN119" i="35" s="1"/>
  <c r="FN120" i="35" s="1"/>
  <c r="FN121" i="35" s="1"/>
  <c r="FN122" i="35" s="1"/>
  <c r="FN123" i="35" s="1"/>
  <c r="FN124" i="35" s="1"/>
  <c r="FN125" i="35" s="1"/>
  <c r="FN126" i="35" s="1"/>
  <c r="FN127" i="35" s="1"/>
  <c r="FN128" i="35" s="1"/>
  <c r="FN129" i="35" s="1"/>
  <c r="FN130" i="35" s="1"/>
  <c r="FN131" i="35" s="1"/>
  <c r="FN132" i="35" s="1"/>
  <c r="FN133" i="35" s="1"/>
  <c r="FN134" i="35" s="1"/>
  <c r="FN135" i="35" s="1"/>
  <c r="FN136" i="35" s="1"/>
  <c r="FN137" i="35" s="1"/>
  <c r="FN138" i="35" s="1"/>
  <c r="FN139" i="35" s="1"/>
  <c r="FN140" i="35" s="1"/>
  <c r="FN141" i="35" s="1"/>
  <c r="FN142" i="35" s="1"/>
  <c r="FN143" i="35" s="1"/>
  <c r="FN144" i="35" s="1"/>
  <c r="FN145" i="35" s="1"/>
  <c r="FN146" i="35" s="1"/>
  <c r="FN147" i="35" s="1"/>
  <c r="FN148" i="35" s="1"/>
  <c r="FN149" i="35" s="1"/>
  <c r="FN150" i="35" s="1"/>
  <c r="FN151" i="35" s="1"/>
  <c r="FN152" i="35" s="1"/>
  <c r="FN153" i="35" s="1"/>
  <c r="FN154" i="35" s="1"/>
  <c r="FN155" i="35" s="1"/>
  <c r="FN156" i="35" s="1"/>
  <c r="FN157" i="35" s="1"/>
  <c r="FN158" i="35" s="1"/>
  <c r="FN159" i="35" s="1"/>
  <c r="FN160" i="35" s="1"/>
  <c r="FN161" i="35" s="1"/>
  <c r="FN162" i="35" s="1"/>
  <c r="FN163" i="35" s="1"/>
  <c r="FN164" i="35" s="1"/>
  <c r="FN165" i="35" s="1"/>
  <c r="FN166" i="35" s="1"/>
  <c r="FN167" i="35" s="1"/>
  <c r="FN168" i="35" s="1"/>
  <c r="FN169" i="35" s="1"/>
  <c r="FN170" i="35" s="1"/>
  <c r="FN171" i="35" s="1"/>
  <c r="FN172" i="35" s="1"/>
  <c r="FN173" i="35" s="1"/>
  <c r="FN174" i="35" s="1"/>
  <c r="FN175" i="35" s="1"/>
  <c r="FN176" i="35" s="1"/>
  <c r="FN177" i="35" s="1"/>
  <c r="FN178" i="35" s="1"/>
  <c r="FN179" i="35" s="1"/>
  <c r="FN180" i="35" s="1"/>
  <c r="FN181" i="35" s="1"/>
  <c r="FN182" i="35" s="1"/>
  <c r="FN183" i="35" s="1"/>
  <c r="FN184" i="35" s="1"/>
  <c r="FN185" i="35" s="1"/>
  <c r="FN186" i="35" s="1"/>
  <c r="FN187" i="35" s="1"/>
  <c r="FN188" i="35" s="1"/>
  <c r="FN189" i="35" s="1"/>
  <c r="FN190" i="35" s="1"/>
  <c r="FN191" i="35" s="1"/>
  <c r="FN192" i="35" s="1"/>
  <c r="FN193" i="35" s="1"/>
  <c r="FN194" i="35" s="1"/>
  <c r="FN195" i="35" s="1"/>
  <c r="FN196" i="35" s="1"/>
  <c r="FN197" i="35" s="1"/>
  <c r="FN198" i="35" s="1"/>
  <c r="FN199" i="35" s="1"/>
  <c r="FN200" i="35" s="1"/>
  <c r="FN201" i="35" s="1"/>
  <c r="FN202" i="35" s="1"/>
  <c r="FK13" i="35"/>
  <c r="FK14" i="35" s="1"/>
  <c r="FH13" i="35"/>
  <c r="FE13" i="35"/>
  <c r="FE14" i="35" s="1"/>
  <c r="FB13" i="35"/>
  <c r="EY17" i="35"/>
  <c r="EY18" i="35" s="1"/>
  <c r="EY19" i="35" s="1"/>
  <c r="EY20" i="35" s="1"/>
  <c r="EY21" i="35" s="1"/>
  <c r="EY22" i="35" s="1"/>
  <c r="EV15" i="35"/>
  <c r="EP11" i="35"/>
  <c r="EM12" i="35"/>
  <c r="EM13" i="35" s="1"/>
  <c r="EM14" i="35" s="1"/>
  <c r="EM15" i="35" s="1"/>
  <c r="EM16" i="35" s="1"/>
  <c r="EM17" i="35" s="1"/>
  <c r="EM18" i="35" s="1"/>
  <c r="EM19" i="35" s="1"/>
  <c r="EM20" i="35" s="1"/>
  <c r="EM21" i="35" s="1"/>
  <c r="EM22" i="35" s="1"/>
  <c r="EM23" i="35" s="1"/>
  <c r="EM24" i="35" s="1"/>
  <c r="EM25" i="35" s="1"/>
  <c r="EM26" i="35" s="1"/>
  <c r="EM27" i="35" s="1"/>
  <c r="EM28" i="35" s="1"/>
  <c r="EM29" i="35" s="1"/>
  <c r="EM30" i="35" s="1"/>
  <c r="EM31" i="35" s="1"/>
  <c r="EM32" i="35" s="1"/>
  <c r="EM33" i="35" s="1"/>
  <c r="EM34" i="35" s="1"/>
  <c r="EM35" i="35" s="1"/>
  <c r="EM36" i="35" s="1"/>
  <c r="EM37" i="35" s="1"/>
  <c r="EM38" i="35" s="1"/>
  <c r="EM39" i="35" s="1"/>
  <c r="EM40" i="35" s="1"/>
  <c r="EM41" i="35" s="1"/>
  <c r="EM42" i="35" s="1"/>
  <c r="EM43" i="35" s="1"/>
  <c r="EM44" i="35" s="1"/>
  <c r="EM45" i="35" s="1"/>
  <c r="EM46" i="35" s="1"/>
  <c r="EM47" i="35" s="1"/>
  <c r="EM48" i="35" s="1"/>
  <c r="EM49" i="35" s="1"/>
  <c r="EM50" i="35" s="1"/>
  <c r="EM51" i="35" s="1"/>
  <c r="EM52" i="35" s="1"/>
  <c r="EM53" i="35" s="1"/>
  <c r="EM54" i="35" s="1"/>
  <c r="EM55" i="35" s="1"/>
  <c r="EM56" i="35" s="1"/>
  <c r="EM57" i="35" s="1"/>
  <c r="EM58" i="35" s="1"/>
  <c r="EM59" i="35" s="1"/>
  <c r="EM60" i="35" s="1"/>
  <c r="EM61" i="35" s="1"/>
  <c r="EM62" i="35" s="1"/>
  <c r="EM63" i="35" s="1"/>
  <c r="EM64" i="35" s="1"/>
  <c r="EM65" i="35" s="1"/>
  <c r="EM66" i="35" s="1"/>
  <c r="EM67" i="35" s="1"/>
  <c r="EM68" i="35" s="1"/>
  <c r="EM69" i="35" s="1"/>
  <c r="EM70" i="35" s="1"/>
  <c r="EM71" i="35" s="1"/>
  <c r="EM72" i="35" s="1"/>
  <c r="EM73" i="35" s="1"/>
  <c r="EM74" i="35" s="1"/>
  <c r="EM75" i="35" s="1"/>
  <c r="EM76" i="35" s="1"/>
  <c r="EM77" i="35" s="1"/>
  <c r="EM78" i="35" s="1"/>
  <c r="EM79" i="35" s="1"/>
  <c r="EM80" i="35" s="1"/>
  <c r="EM81" i="35" s="1"/>
  <c r="EM82" i="35" s="1"/>
  <c r="EM83" i="35" s="1"/>
  <c r="EM84" i="35" s="1"/>
  <c r="EM85" i="35" s="1"/>
  <c r="EM86" i="35" s="1"/>
  <c r="EM87" i="35" s="1"/>
  <c r="EM88" i="35" s="1"/>
  <c r="EM89" i="35" s="1"/>
  <c r="EM90" i="35" s="1"/>
  <c r="EM91" i="35" s="1"/>
  <c r="EM92" i="35" s="1"/>
  <c r="EM93" i="35" s="1"/>
  <c r="EM94" i="35" s="1"/>
  <c r="EM95" i="35" s="1"/>
  <c r="EM96" i="35" s="1"/>
  <c r="EM97" i="35" s="1"/>
  <c r="EM98" i="35" s="1"/>
  <c r="EM99" i="35" s="1"/>
  <c r="EM100" i="35" s="1"/>
  <c r="EM101" i="35" s="1"/>
  <c r="EM102" i="35" s="1"/>
  <c r="EM103" i="35" s="1"/>
  <c r="EM104" i="35" s="1"/>
  <c r="EM105" i="35" s="1"/>
  <c r="EM106" i="35" s="1"/>
  <c r="EM107" i="35" s="1"/>
  <c r="EM108" i="35" s="1"/>
  <c r="EM109" i="35" s="1"/>
  <c r="EM110" i="35" s="1"/>
  <c r="EM111" i="35" s="1"/>
  <c r="EM112" i="35" s="1"/>
  <c r="EM113" i="35" s="1"/>
  <c r="EM114" i="35" s="1"/>
  <c r="EM115" i="35" s="1"/>
  <c r="EM116" i="35" s="1"/>
  <c r="EM117" i="35" s="1"/>
  <c r="EM118" i="35" s="1"/>
  <c r="EM119" i="35" s="1"/>
  <c r="EM120" i="35" s="1"/>
  <c r="EM121" i="35" s="1"/>
  <c r="EM122" i="35" s="1"/>
  <c r="EM123" i="35" s="1"/>
  <c r="EM124" i="35" s="1"/>
  <c r="EM125" i="35" s="1"/>
  <c r="EM126" i="35" s="1"/>
  <c r="EM127" i="35" s="1"/>
  <c r="EM128" i="35" s="1"/>
  <c r="EM129" i="35" s="1"/>
  <c r="EM130" i="35" s="1"/>
  <c r="EM131" i="35" s="1"/>
  <c r="EM132" i="35" s="1"/>
  <c r="EM133" i="35" s="1"/>
  <c r="EM134" i="35" s="1"/>
  <c r="EM135" i="35" s="1"/>
  <c r="EM136" i="35" s="1"/>
  <c r="EM137" i="35" s="1"/>
  <c r="EM138" i="35" s="1"/>
  <c r="EM139" i="35" s="1"/>
  <c r="EM140" i="35" s="1"/>
  <c r="EM141" i="35" s="1"/>
  <c r="EM142" i="35" s="1"/>
  <c r="EM143" i="35" s="1"/>
  <c r="EM144" i="35" s="1"/>
  <c r="EM145" i="35" s="1"/>
  <c r="EM146" i="35" s="1"/>
  <c r="EM147" i="35" s="1"/>
  <c r="EM148" i="35" s="1"/>
  <c r="EM149" i="35" s="1"/>
  <c r="EM150" i="35" s="1"/>
  <c r="EM151" i="35" s="1"/>
  <c r="EM152" i="35" s="1"/>
  <c r="EM153" i="35" s="1"/>
  <c r="EM154" i="35" s="1"/>
  <c r="EM155" i="35" s="1"/>
  <c r="EM156" i="35" s="1"/>
  <c r="EM157" i="35" s="1"/>
  <c r="EM158" i="35" s="1"/>
  <c r="EM159" i="35" s="1"/>
  <c r="EM160" i="35" s="1"/>
  <c r="EM161" i="35" s="1"/>
  <c r="EM162" i="35" s="1"/>
  <c r="EM163" i="35" s="1"/>
  <c r="EM164" i="35" s="1"/>
  <c r="EM165" i="35" s="1"/>
  <c r="EM166" i="35" s="1"/>
  <c r="EM167" i="35" s="1"/>
  <c r="EM168" i="35" s="1"/>
  <c r="EM169" i="35" s="1"/>
  <c r="EM170" i="35" s="1"/>
  <c r="EM171" i="35" s="1"/>
  <c r="EM172" i="35" s="1"/>
  <c r="EM173" i="35" s="1"/>
  <c r="EM174" i="35" s="1"/>
  <c r="EM175" i="35" s="1"/>
  <c r="EM176" i="35" s="1"/>
  <c r="EM177" i="35" s="1"/>
  <c r="EM178" i="35" s="1"/>
  <c r="EM179" i="35" s="1"/>
  <c r="EM180" i="35" s="1"/>
  <c r="EM181" i="35" s="1"/>
  <c r="EM182" i="35" s="1"/>
  <c r="EM183" i="35" s="1"/>
  <c r="EM184" i="35" s="1"/>
  <c r="EM185" i="35" s="1"/>
  <c r="EM186" i="35" s="1"/>
  <c r="EM187" i="35" s="1"/>
  <c r="EM188" i="35" s="1"/>
  <c r="EM189" i="35" s="1"/>
  <c r="EM190" i="35" s="1"/>
  <c r="EM191" i="35" s="1"/>
  <c r="EM192" i="35" s="1"/>
  <c r="EM193" i="35" s="1"/>
  <c r="EM194" i="35" s="1"/>
  <c r="EM195" i="35" s="1"/>
  <c r="EM196" i="35" s="1"/>
  <c r="EM197" i="35" s="1"/>
  <c r="EM198" i="35" s="1"/>
  <c r="EM199" i="35" s="1"/>
  <c r="EM200" i="35" s="1"/>
  <c r="EM201" i="35" s="1"/>
  <c r="EM202" i="35" s="1"/>
  <c r="EO200" i="35" s="1"/>
  <c r="EJ13" i="35"/>
  <c r="ED12" i="35"/>
  <c r="ED13" i="35"/>
  <c r="ED14" i="35" s="1"/>
  <c r="DU12" i="35"/>
  <c r="DU13" i="35" s="1"/>
  <c r="DR11" i="35"/>
  <c r="DL11" i="35"/>
  <c r="CZ13" i="35"/>
  <c r="CT11" i="35"/>
  <c r="CQ12" i="35"/>
  <c r="CQ13" i="35" s="1"/>
  <c r="CQ14" i="35" s="1"/>
  <c r="CQ15" i="35" s="1"/>
  <c r="CQ16" i="35" s="1"/>
  <c r="CQ17" i="35" s="1"/>
  <c r="CQ18" i="35" s="1"/>
  <c r="CQ19" i="35" s="1"/>
  <c r="CQ20" i="35" s="1"/>
  <c r="CQ21" i="35" s="1"/>
  <c r="CQ22" i="35" s="1"/>
  <c r="CQ23" i="35" s="1"/>
  <c r="CQ24" i="35" s="1"/>
  <c r="CQ25" i="35" s="1"/>
  <c r="CQ26" i="35" s="1"/>
  <c r="CQ27" i="35" s="1"/>
  <c r="CQ28" i="35" s="1"/>
  <c r="CQ29" i="35" s="1"/>
  <c r="CQ30" i="35" s="1"/>
  <c r="CQ31" i="35" s="1"/>
  <c r="CQ32" i="35" s="1"/>
  <c r="CQ33" i="35" s="1"/>
  <c r="CQ34" i="35" s="1"/>
  <c r="CQ35" i="35" s="1"/>
  <c r="CQ36" i="35" s="1"/>
  <c r="CQ37" i="35" s="1"/>
  <c r="CQ38" i="35" s="1"/>
  <c r="CQ39" i="35" s="1"/>
  <c r="CQ40" i="35" s="1"/>
  <c r="CQ41" i="35" s="1"/>
  <c r="CQ42" i="35" s="1"/>
  <c r="CQ43" i="35" s="1"/>
  <c r="CQ44" i="35" s="1"/>
  <c r="CQ45" i="35" s="1"/>
  <c r="CQ46" i="35" s="1"/>
  <c r="CQ47" i="35" s="1"/>
  <c r="CQ48" i="35" s="1"/>
  <c r="CQ49" i="35" s="1"/>
  <c r="CQ50" i="35" s="1"/>
  <c r="CQ51" i="35" s="1"/>
  <c r="CQ52" i="35" s="1"/>
  <c r="CQ53" i="35" s="1"/>
  <c r="CQ54" i="35" s="1"/>
  <c r="CQ55" i="35" s="1"/>
  <c r="CQ56" i="35" s="1"/>
  <c r="CQ57" i="35" s="1"/>
  <c r="CQ58" i="35" s="1"/>
  <c r="CQ59" i="35" s="1"/>
  <c r="CQ60" i="35" s="1"/>
  <c r="CQ61" i="35" s="1"/>
  <c r="CQ62" i="35" s="1"/>
  <c r="CQ63" i="35" s="1"/>
  <c r="CQ64" i="35" s="1"/>
  <c r="CQ65" i="35" s="1"/>
  <c r="CQ66" i="35" s="1"/>
  <c r="CQ67" i="35" s="1"/>
  <c r="CQ68" i="35" s="1"/>
  <c r="CQ69" i="35" s="1"/>
  <c r="CQ70" i="35" s="1"/>
  <c r="CQ71" i="35" s="1"/>
  <c r="CQ72" i="35" s="1"/>
  <c r="CQ73" i="35" s="1"/>
  <c r="CQ74" i="35" s="1"/>
  <c r="CQ75" i="35" s="1"/>
  <c r="CQ76" i="35" s="1"/>
  <c r="CQ77" i="35" s="1"/>
  <c r="CQ78" i="35" s="1"/>
  <c r="CQ79" i="35" s="1"/>
  <c r="CQ80" i="35" s="1"/>
  <c r="CQ81" i="35" s="1"/>
  <c r="CQ82" i="35" s="1"/>
  <c r="CQ83" i="35" s="1"/>
  <c r="CQ84" i="35" s="1"/>
  <c r="CQ85" i="35" s="1"/>
  <c r="CQ86" i="35" s="1"/>
  <c r="CQ87" i="35" s="1"/>
  <c r="CQ88" i="35" s="1"/>
  <c r="CQ89" i="35" s="1"/>
  <c r="CQ90" i="35" s="1"/>
  <c r="CQ91" i="35" s="1"/>
  <c r="CQ92" i="35" s="1"/>
  <c r="CQ93" i="35" s="1"/>
  <c r="CQ94" i="35" s="1"/>
  <c r="CQ95" i="35" s="1"/>
  <c r="CQ96" i="35" s="1"/>
  <c r="CQ97" i="35" s="1"/>
  <c r="CQ98" i="35" s="1"/>
  <c r="CQ99" i="35" s="1"/>
  <c r="CQ100" i="35" s="1"/>
  <c r="CQ101" i="35" s="1"/>
  <c r="CQ102" i="35" s="1"/>
  <c r="CQ103" i="35" s="1"/>
  <c r="CQ104" i="35" s="1"/>
  <c r="CQ105" i="35" s="1"/>
  <c r="CQ106" i="35" s="1"/>
  <c r="CQ107" i="35" s="1"/>
  <c r="CQ108" i="35" s="1"/>
  <c r="CQ109" i="35" s="1"/>
  <c r="CQ110" i="35" s="1"/>
  <c r="CQ111" i="35" s="1"/>
  <c r="CQ112" i="35" s="1"/>
  <c r="CQ113" i="35" s="1"/>
  <c r="CQ114" i="35" s="1"/>
  <c r="CQ115" i="35" s="1"/>
  <c r="CQ116" i="35" s="1"/>
  <c r="CQ117" i="35" s="1"/>
  <c r="CQ118" i="35" s="1"/>
  <c r="CQ119" i="35" s="1"/>
  <c r="CQ120" i="35" s="1"/>
  <c r="CQ121" i="35" s="1"/>
  <c r="CQ122" i="35" s="1"/>
  <c r="CQ123" i="35" s="1"/>
  <c r="CQ124" i="35" s="1"/>
  <c r="CQ125" i="35" s="1"/>
  <c r="CQ126" i="35" s="1"/>
  <c r="CQ127" i="35" s="1"/>
  <c r="CQ128" i="35" s="1"/>
  <c r="CQ129" i="35" s="1"/>
  <c r="CQ130" i="35" s="1"/>
  <c r="CQ131" i="35" s="1"/>
  <c r="CQ132" i="35" s="1"/>
  <c r="CQ133" i="35" s="1"/>
  <c r="CQ134" i="35" s="1"/>
  <c r="CQ135" i="35" s="1"/>
  <c r="CQ136" i="35" s="1"/>
  <c r="CQ137" i="35" s="1"/>
  <c r="CQ138" i="35" s="1"/>
  <c r="CQ139" i="35" s="1"/>
  <c r="CQ140" i="35" s="1"/>
  <c r="CQ141" i="35" s="1"/>
  <c r="CQ142" i="35" s="1"/>
  <c r="CQ143" i="35" s="1"/>
  <c r="CQ144" i="35" s="1"/>
  <c r="CQ145" i="35" s="1"/>
  <c r="CQ146" i="35" s="1"/>
  <c r="CQ147" i="35" s="1"/>
  <c r="CQ148" i="35" s="1"/>
  <c r="CQ149" i="35" s="1"/>
  <c r="CQ150" i="35" s="1"/>
  <c r="CQ151" i="35" s="1"/>
  <c r="CQ152" i="35" s="1"/>
  <c r="CQ153" i="35" s="1"/>
  <c r="CQ154" i="35" s="1"/>
  <c r="CQ155" i="35" s="1"/>
  <c r="CQ156" i="35" s="1"/>
  <c r="CQ157" i="35" s="1"/>
  <c r="CQ158" i="35" s="1"/>
  <c r="CQ159" i="35" s="1"/>
  <c r="CQ160" i="35" s="1"/>
  <c r="CQ161" i="35" s="1"/>
  <c r="CQ162" i="35" s="1"/>
  <c r="CQ163" i="35" s="1"/>
  <c r="CQ164" i="35" s="1"/>
  <c r="CQ165" i="35" s="1"/>
  <c r="CQ166" i="35" s="1"/>
  <c r="CQ167" i="35" s="1"/>
  <c r="CQ168" i="35" s="1"/>
  <c r="CQ169" i="35" s="1"/>
  <c r="CQ170" i="35" s="1"/>
  <c r="CQ171" i="35" s="1"/>
  <c r="CQ172" i="35" s="1"/>
  <c r="CQ173" i="35" s="1"/>
  <c r="CQ174" i="35" s="1"/>
  <c r="CQ175" i="35" s="1"/>
  <c r="CQ176" i="35" s="1"/>
  <c r="CQ177" i="35" s="1"/>
  <c r="CQ178" i="35" s="1"/>
  <c r="CQ179" i="35" s="1"/>
  <c r="CQ180" i="35" s="1"/>
  <c r="CQ181" i="35" s="1"/>
  <c r="CQ182" i="35" s="1"/>
  <c r="CQ183" i="35" s="1"/>
  <c r="CQ184" i="35" s="1"/>
  <c r="CQ185" i="35" s="1"/>
  <c r="CQ186" i="35" s="1"/>
  <c r="CQ187" i="35" s="1"/>
  <c r="CQ188" i="35" s="1"/>
  <c r="CQ189" i="35" s="1"/>
  <c r="CQ190" i="35" s="1"/>
  <c r="CQ191" i="35" s="1"/>
  <c r="CQ192" i="35" s="1"/>
  <c r="CQ193" i="35" s="1"/>
  <c r="CQ194" i="35" s="1"/>
  <c r="CQ195" i="35" s="1"/>
  <c r="CQ196" i="35" s="1"/>
  <c r="CQ197" i="35" s="1"/>
  <c r="CQ198" i="35" s="1"/>
  <c r="CQ199" i="35" s="1"/>
  <c r="CQ200" i="35" s="1"/>
  <c r="CQ201" i="35" s="1"/>
  <c r="CQ202" i="35" s="1"/>
  <c r="CS49" i="35" s="1"/>
  <c r="CN14" i="35"/>
  <c r="BY13" i="35"/>
  <c r="BS12" i="35"/>
  <c r="BP10" i="35"/>
  <c r="BP11" i="35" s="1"/>
  <c r="BP12" i="35" s="1"/>
  <c r="BP13" i="35" s="1"/>
  <c r="BP14" i="35" s="1"/>
  <c r="BP15" i="35" s="1"/>
  <c r="BP16" i="35" s="1"/>
  <c r="BP17" i="35" s="1"/>
  <c r="BP18" i="35" s="1"/>
  <c r="BP19" i="35" s="1"/>
  <c r="BP20" i="35" s="1"/>
  <c r="BP21" i="35" s="1"/>
  <c r="BP22" i="35" s="1"/>
  <c r="BP23" i="35" s="1"/>
  <c r="BP24" i="35" s="1"/>
  <c r="BP25" i="35" s="1"/>
  <c r="BP26" i="35" s="1"/>
  <c r="BP27" i="35" s="1"/>
  <c r="BP28" i="35" s="1"/>
  <c r="BP29" i="35" s="1"/>
  <c r="BP30" i="35" s="1"/>
  <c r="BP31" i="35" s="1"/>
  <c r="BP32" i="35" s="1"/>
  <c r="BP33" i="35" s="1"/>
  <c r="BP34" i="35" s="1"/>
  <c r="BP35" i="35" s="1"/>
  <c r="BP36" i="35" s="1"/>
  <c r="BP37" i="35" s="1"/>
  <c r="BP38" i="35" s="1"/>
  <c r="BP39" i="35" s="1"/>
  <c r="BP40" i="35" s="1"/>
  <c r="BD11" i="35"/>
  <c r="AU13" i="35"/>
  <c r="AU14" i="35" s="1"/>
  <c r="AU15" i="35" s="1"/>
  <c r="AU16" i="35" s="1"/>
  <c r="AU17" i="35" s="1"/>
  <c r="AU18" i="35" s="1"/>
  <c r="AU19" i="35" s="1"/>
  <c r="AU20" i="35" s="1"/>
  <c r="AU21" i="35" s="1"/>
  <c r="AU22" i="35" s="1"/>
  <c r="AU23" i="35" s="1"/>
  <c r="AU24" i="35" s="1"/>
  <c r="AU25" i="35" s="1"/>
  <c r="AU26" i="35" s="1"/>
  <c r="AU27" i="35" s="1"/>
  <c r="AU28" i="35" s="1"/>
  <c r="AU29" i="35" s="1"/>
  <c r="AU30" i="35" s="1"/>
  <c r="AU31" i="35" s="1"/>
  <c r="AU32" i="35" s="1"/>
  <c r="AU33" i="35" s="1"/>
  <c r="AU34" i="35" s="1"/>
  <c r="AU35" i="35" s="1"/>
  <c r="AU36" i="35" s="1"/>
  <c r="AU37" i="35" s="1"/>
  <c r="AU38" i="35" s="1"/>
  <c r="AU39" i="35" s="1"/>
  <c r="AU40" i="35" s="1"/>
  <c r="AU41" i="35" s="1"/>
  <c r="AU42" i="35" s="1"/>
  <c r="AU43" i="35" s="1"/>
  <c r="AU44" i="35" s="1"/>
  <c r="AU45" i="35" s="1"/>
  <c r="AU46" i="35" s="1"/>
  <c r="AU47" i="35" s="1"/>
  <c r="AU48" i="35" s="1"/>
  <c r="AU49" i="35" s="1"/>
  <c r="AU50" i="35" s="1"/>
  <c r="AU51" i="35" s="1"/>
  <c r="AU52" i="35" s="1"/>
  <c r="AU53" i="35" s="1"/>
  <c r="AU54" i="35" s="1"/>
  <c r="AU55" i="35" s="1"/>
  <c r="AU56" i="35" s="1"/>
  <c r="AU57" i="35" s="1"/>
  <c r="AU58" i="35" s="1"/>
  <c r="AU59" i="35" s="1"/>
  <c r="AU60" i="35" s="1"/>
  <c r="AU61" i="35" s="1"/>
  <c r="AU62" i="35" s="1"/>
  <c r="AU63" i="35" s="1"/>
  <c r="AU64" i="35" s="1"/>
  <c r="AU65" i="35" s="1"/>
  <c r="AU66" i="35" s="1"/>
  <c r="AU67" i="35" s="1"/>
  <c r="AU68" i="35" s="1"/>
  <c r="AU69" i="35" s="1"/>
  <c r="AU70" i="35" s="1"/>
  <c r="AU71" i="35" s="1"/>
  <c r="AU72" i="35" s="1"/>
  <c r="AU73" i="35" s="1"/>
  <c r="AU74" i="35" s="1"/>
  <c r="AU75" i="35" s="1"/>
  <c r="AU76" i="35" s="1"/>
  <c r="AU77" i="35" s="1"/>
  <c r="AU78" i="35" s="1"/>
  <c r="AU79" i="35" s="1"/>
  <c r="AU80" i="35" s="1"/>
  <c r="AU81" i="35" s="1"/>
  <c r="AU82" i="35" s="1"/>
  <c r="AU83" i="35" s="1"/>
  <c r="AU84" i="35" s="1"/>
  <c r="AU85" i="35" s="1"/>
  <c r="AU86" i="35" s="1"/>
  <c r="AU87" i="35" s="1"/>
  <c r="AU88" i="35" s="1"/>
  <c r="AU89" i="35" s="1"/>
  <c r="AU90" i="35" s="1"/>
  <c r="AU91" i="35" s="1"/>
  <c r="AU92" i="35" s="1"/>
  <c r="AU93" i="35" s="1"/>
  <c r="AU94" i="35" s="1"/>
  <c r="AU95" i="35" s="1"/>
  <c r="AU96" i="35" s="1"/>
  <c r="AU97" i="35" s="1"/>
  <c r="AU98" i="35" s="1"/>
  <c r="AU99" i="35" s="1"/>
  <c r="AU100" i="35" s="1"/>
  <c r="AU101" i="35" s="1"/>
  <c r="AU102" i="35" s="1"/>
  <c r="AU103" i="35" s="1"/>
  <c r="AU104" i="35" s="1"/>
  <c r="AU105" i="35" s="1"/>
  <c r="AU106" i="35" s="1"/>
  <c r="AU107" i="35" s="1"/>
  <c r="AU108" i="35" s="1"/>
  <c r="AU109" i="35" s="1"/>
  <c r="AU110" i="35" s="1"/>
  <c r="AU111" i="35" s="1"/>
  <c r="AU112" i="35" s="1"/>
  <c r="AU113" i="35" s="1"/>
  <c r="AU114" i="35" s="1"/>
  <c r="AU115" i="35" s="1"/>
  <c r="AU116" i="35" s="1"/>
  <c r="AU117" i="35" s="1"/>
  <c r="AU118" i="35" s="1"/>
  <c r="AU119" i="35" s="1"/>
  <c r="AU120" i="35" s="1"/>
  <c r="AU121" i="35" s="1"/>
  <c r="AU122" i="35" s="1"/>
  <c r="AU123" i="35" s="1"/>
  <c r="AU124" i="35" s="1"/>
  <c r="AU125" i="35" s="1"/>
  <c r="AU126" i="35" s="1"/>
  <c r="AU127" i="35" s="1"/>
  <c r="AU128" i="35" s="1"/>
  <c r="AU129" i="35" s="1"/>
  <c r="AU130" i="35" s="1"/>
  <c r="AU131" i="35" s="1"/>
  <c r="AU132" i="35" s="1"/>
  <c r="AU133" i="35" s="1"/>
  <c r="AU134" i="35" s="1"/>
  <c r="AU135" i="35" s="1"/>
  <c r="AU136" i="35" s="1"/>
  <c r="AU137" i="35" s="1"/>
  <c r="AU138" i="35" s="1"/>
  <c r="AU139" i="35" s="1"/>
  <c r="AU140" i="35" s="1"/>
  <c r="AU141" i="35" s="1"/>
  <c r="AU142" i="35" s="1"/>
  <c r="AU143" i="35" s="1"/>
  <c r="AU144" i="35" s="1"/>
  <c r="AU145" i="35" s="1"/>
  <c r="AU146" i="35" s="1"/>
  <c r="AU147" i="35" s="1"/>
  <c r="AU148" i="35" s="1"/>
  <c r="AU149" i="35" s="1"/>
  <c r="AU150" i="35" s="1"/>
  <c r="AU151" i="35" s="1"/>
  <c r="AU152" i="35" s="1"/>
  <c r="AU153" i="35" s="1"/>
  <c r="AU154" i="35" s="1"/>
  <c r="AU155" i="35" s="1"/>
  <c r="AU156" i="35" s="1"/>
  <c r="AU157" i="35" s="1"/>
  <c r="AU158" i="35" s="1"/>
  <c r="AU159" i="35" s="1"/>
  <c r="AU160" i="35" s="1"/>
  <c r="AU161" i="35" s="1"/>
  <c r="AU162" i="35" s="1"/>
  <c r="AU163" i="35" s="1"/>
  <c r="AU164" i="35" s="1"/>
  <c r="AU165" i="35" s="1"/>
  <c r="AU166" i="35" s="1"/>
  <c r="AU167" i="35" s="1"/>
  <c r="AU168" i="35" s="1"/>
  <c r="AU169" i="35" s="1"/>
  <c r="AU170" i="35" s="1"/>
  <c r="AU171" i="35" s="1"/>
  <c r="AU172" i="35" s="1"/>
  <c r="AU173" i="35" s="1"/>
  <c r="AU174" i="35" s="1"/>
  <c r="AU175" i="35" s="1"/>
  <c r="AU176" i="35" s="1"/>
  <c r="AU177" i="35" s="1"/>
  <c r="AU178" i="35" s="1"/>
  <c r="AU179" i="35" s="1"/>
  <c r="AU180" i="35" s="1"/>
  <c r="AU181" i="35" s="1"/>
  <c r="AU182" i="35" s="1"/>
  <c r="AU183" i="35" s="1"/>
  <c r="AU184" i="35" s="1"/>
  <c r="AU185" i="35" s="1"/>
  <c r="AU186" i="35" s="1"/>
  <c r="AU187" i="35" s="1"/>
  <c r="AU188" i="35" s="1"/>
  <c r="AU189" i="35" s="1"/>
  <c r="AU190" i="35" s="1"/>
  <c r="AU191" i="35" s="1"/>
  <c r="AU192" i="35" s="1"/>
  <c r="AU193" i="35" s="1"/>
  <c r="AU194" i="35" s="1"/>
  <c r="AU195" i="35" s="1"/>
  <c r="AU196" i="35" s="1"/>
  <c r="AU197" i="35" s="1"/>
  <c r="AU198" i="35" s="1"/>
  <c r="AU199" i="35" s="1"/>
  <c r="AU200" i="35" s="1"/>
  <c r="AU201" i="35" s="1"/>
  <c r="AU202" i="35" s="1"/>
  <c r="AW173" i="35" s="1"/>
  <c r="AR12" i="35"/>
  <c r="AO12" i="35"/>
  <c r="AL13" i="35"/>
  <c r="AI12" i="35"/>
  <c r="AC11" i="35"/>
  <c r="W16" i="35"/>
  <c r="Q12" i="35"/>
  <c r="K14" i="35"/>
  <c r="E12" i="35"/>
  <c r="BD7" i="10"/>
  <c r="BD8" i="10" s="1"/>
  <c r="BD9" i="10" s="1"/>
  <c r="BD10" i="10" s="1"/>
  <c r="BD11" i="10" s="1"/>
  <c r="BD12" i="10" s="1"/>
  <c r="BD13" i="10" s="1"/>
  <c r="BD14" i="10" s="1"/>
  <c r="BD15" i="10" s="1"/>
  <c r="BD16" i="10" s="1"/>
  <c r="BD17" i="10" s="1"/>
  <c r="BD18" i="10" s="1"/>
  <c r="BD19" i="10" s="1"/>
  <c r="BD20" i="10" s="1"/>
  <c r="BD21" i="10" s="1"/>
  <c r="BD22" i="10" s="1"/>
  <c r="BD23" i="10" s="1"/>
  <c r="BD24" i="10" s="1"/>
  <c r="BD25" i="10" s="1"/>
  <c r="BD26" i="10" s="1"/>
  <c r="BD27" i="10" s="1"/>
  <c r="BD28" i="10" s="1"/>
  <c r="BD29" i="10" s="1"/>
  <c r="BD30" i="10" s="1"/>
  <c r="BD31" i="10" s="1"/>
  <c r="BD32" i="10" s="1"/>
  <c r="BD33" i="10" s="1"/>
  <c r="BD34" i="10" s="1"/>
  <c r="BD35" i="10" s="1"/>
  <c r="BD36" i="10" s="1"/>
  <c r="BD37" i="10" s="1"/>
  <c r="BD38" i="10" s="1"/>
  <c r="BD39" i="10" s="1"/>
  <c r="BD40" i="10" s="1"/>
  <c r="BD41" i="10" s="1"/>
  <c r="BD42" i="10" s="1"/>
  <c r="BD43" i="10" s="1"/>
  <c r="BD44" i="10" s="1"/>
  <c r="BD45" i="10" s="1"/>
  <c r="BD46" i="10" s="1"/>
  <c r="BD47" i="10" s="1"/>
  <c r="BD48" i="10" s="1"/>
  <c r="BD49" i="10" s="1"/>
  <c r="BD50" i="10" s="1"/>
  <c r="BD51" i="10" s="1"/>
  <c r="BD52" i="10" s="1"/>
  <c r="BD53" i="10" s="1"/>
  <c r="BD54" i="10" s="1"/>
  <c r="BD55" i="10" s="1"/>
  <c r="BD56" i="10" s="1"/>
  <c r="BD57" i="10" s="1"/>
  <c r="BD58" i="10" s="1"/>
  <c r="BD59" i="10" s="1"/>
  <c r="BD60" i="10" s="1"/>
  <c r="BD61" i="10" s="1"/>
  <c r="BD62" i="10" s="1"/>
  <c r="BD63" i="10" s="1"/>
  <c r="BD64" i="10" s="1"/>
  <c r="BD65" i="10" s="1"/>
  <c r="BD66" i="10" s="1"/>
  <c r="BD67" i="10" s="1"/>
  <c r="BD68" i="10" s="1"/>
  <c r="BD69" i="10" s="1"/>
  <c r="BD70" i="10" s="1"/>
  <c r="BD71" i="10" s="1"/>
  <c r="BD72" i="10" s="1"/>
  <c r="BD73" i="10" s="1"/>
  <c r="BD74" i="10" s="1"/>
  <c r="BF51" i="10" s="1"/>
  <c r="BV7" i="10"/>
  <c r="AI7" i="10"/>
  <c r="AK6" i="10"/>
  <c r="W7" i="10"/>
  <c r="Y7" i="10" s="1"/>
  <c r="Y6" i="10"/>
  <c r="AR7" i="10"/>
  <c r="AT6" i="10"/>
  <c r="AX7" i="10"/>
  <c r="BY7" i="10"/>
  <c r="CA6" i="10"/>
  <c r="AW6" i="10"/>
  <c r="N7" i="10"/>
  <c r="AO7" i="10"/>
  <c r="BF6" i="10"/>
  <c r="AU7" i="10"/>
  <c r="AW7" i="10" s="1"/>
  <c r="BP7" i="10"/>
  <c r="BP8" i="10" s="1"/>
  <c r="BP9" i="10" s="1"/>
  <c r="BP10" i="10" s="1"/>
  <c r="BP11" i="10" s="1"/>
  <c r="BP12" i="10" s="1"/>
  <c r="BP13" i="10" s="1"/>
  <c r="BP14" i="10" s="1"/>
  <c r="BP15" i="10" s="1"/>
  <c r="BP16" i="10" s="1"/>
  <c r="BP17" i="10" s="1"/>
  <c r="BP18" i="10" s="1"/>
  <c r="BP19" i="10" s="1"/>
  <c r="BP20" i="10" s="1"/>
  <c r="BP21" i="10" s="1"/>
  <c r="BP22" i="10" s="1"/>
  <c r="BP23" i="10" s="1"/>
  <c r="BP24" i="10" s="1"/>
  <c r="BP25" i="10" s="1"/>
  <c r="BP26" i="10" s="1"/>
  <c r="BP27" i="10" s="1"/>
  <c r="BP28" i="10" s="1"/>
  <c r="BP29" i="10" s="1"/>
  <c r="BP30" i="10" s="1"/>
  <c r="BP31" i="10" s="1"/>
  <c r="BP32" i="10" s="1"/>
  <c r="BP33" i="10" s="1"/>
  <c r="BP34" i="10" s="1"/>
  <c r="BP35" i="10" s="1"/>
  <c r="BP36" i="10" s="1"/>
  <c r="BP37" i="10" s="1"/>
  <c r="BP38" i="10" s="1"/>
  <c r="BP39" i="10" s="1"/>
  <c r="BP40" i="10" s="1"/>
  <c r="BP41" i="10" s="1"/>
  <c r="BP42" i="10" s="1"/>
  <c r="BP43" i="10" s="1"/>
  <c r="BP44" i="10" s="1"/>
  <c r="BP45" i="10" s="1"/>
  <c r="BP46" i="10" s="1"/>
  <c r="BP47" i="10" s="1"/>
  <c r="BP48" i="10" s="1"/>
  <c r="BP49" i="10" s="1"/>
  <c r="BP50" i="10" s="1"/>
  <c r="BP51" i="10" s="1"/>
  <c r="BP52" i="10" s="1"/>
  <c r="BP53" i="10" s="1"/>
  <c r="BP54" i="10" s="1"/>
  <c r="BP55" i="10" s="1"/>
  <c r="BP56" i="10" s="1"/>
  <c r="BP57" i="10" s="1"/>
  <c r="BP58" i="10" s="1"/>
  <c r="BP59" i="10" s="1"/>
  <c r="BP60" i="10" s="1"/>
  <c r="BP61" i="10" s="1"/>
  <c r="BP62" i="10" s="1"/>
  <c r="BP63" i="10" s="1"/>
  <c r="BP64" i="10" s="1"/>
  <c r="BP65" i="10" s="1"/>
  <c r="BP66" i="10" s="1"/>
  <c r="BP67" i="10" s="1"/>
  <c r="BP68" i="10" s="1"/>
  <c r="BP69" i="10" s="1"/>
  <c r="BP70" i="10" s="1"/>
  <c r="BP71" i="10" s="1"/>
  <c r="BP72" i="10" s="1"/>
  <c r="BP73" i="10" s="1"/>
  <c r="BP74" i="10" s="1"/>
  <c r="BR15" i="10" s="1"/>
  <c r="BR6" i="10"/>
  <c r="AC7" i="10"/>
  <c r="AE7" i="10" s="1"/>
  <c r="BX6" i="10"/>
  <c r="T7" i="10"/>
  <c r="AZ6" i="10"/>
  <c r="BJ7" i="10"/>
  <c r="BL6" i="10"/>
  <c r="H10" i="10"/>
  <c r="C9" i="3"/>
  <c r="A9" i="3"/>
  <c r="C9" i="5"/>
  <c r="C10" i="5" s="1"/>
  <c r="A9" i="5"/>
  <c r="A10" i="5" s="1"/>
  <c r="A11" i="5" s="1"/>
  <c r="A12" i="5" s="1"/>
  <c r="A8" i="7"/>
  <c r="A9" i="6"/>
  <c r="A10" i="6" s="1"/>
  <c r="A11" i="6" s="1"/>
  <c r="JT18" i="36" l="1"/>
  <c r="JT19" i="36"/>
  <c r="FS17" i="36"/>
  <c r="AX12" i="35"/>
  <c r="AZ12" i="35" s="1"/>
  <c r="HP13" i="35"/>
  <c r="IK14" i="35"/>
  <c r="IM63" i="35" s="1"/>
  <c r="FP121" i="35"/>
  <c r="AX10" i="35"/>
  <c r="IK9" i="10"/>
  <c r="CK9" i="10"/>
  <c r="CM8" i="10"/>
  <c r="HM9" i="10"/>
  <c r="AX11" i="35"/>
  <c r="AZ11" i="35" s="1"/>
  <c r="AZ10" i="35"/>
  <c r="FQ9" i="10"/>
  <c r="FS8" i="10"/>
  <c r="JX9" i="10"/>
  <c r="CH9" i="10"/>
  <c r="CJ8" i="10"/>
  <c r="DI17" i="35"/>
  <c r="DI18" i="35" s="1"/>
  <c r="JH142" i="35"/>
  <c r="GK140" i="35"/>
  <c r="JH149" i="35"/>
  <c r="JU9" i="10"/>
  <c r="JW8" i="10"/>
  <c r="IM8" i="10"/>
  <c r="HO9" i="10"/>
  <c r="CJ9" i="10"/>
  <c r="GL9" i="10"/>
  <c r="GO9" i="10"/>
  <c r="HC9" i="10"/>
  <c r="IK15" i="35"/>
  <c r="IK16" i="35" s="1"/>
  <c r="IK17" i="35" s="1"/>
  <c r="IK18" i="35" s="1"/>
  <c r="IK19" i="35" s="1"/>
  <c r="IK20" i="35" s="1"/>
  <c r="IK21" i="35" s="1"/>
  <c r="IK22" i="35" s="1"/>
  <c r="IK23" i="35" s="1"/>
  <c r="IK24" i="35" s="1"/>
  <c r="IK25" i="35" s="1"/>
  <c r="IK26" i="35" s="1"/>
  <c r="IK27" i="35" s="1"/>
  <c r="IK28" i="35" s="1"/>
  <c r="IK29" i="35" s="1"/>
  <c r="IK30" i="35" s="1"/>
  <c r="IK31" i="35" s="1"/>
  <c r="IK32" i="35" s="1"/>
  <c r="IK33" i="35" s="1"/>
  <c r="IK34" i="35" s="1"/>
  <c r="IK35" i="35" s="1"/>
  <c r="IK36" i="35" s="1"/>
  <c r="IK37" i="35" s="1"/>
  <c r="IK38" i="35" s="1"/>
  <c r="IK39" i="35" s="1"/>
  <c r="IK40" i="35" s="1"/>
  <c r="IK41" i="35" s="1"/>
  <c r="IK42" i="35" s="1"/>
  <c r="IK43" i="35" s="1"/>
  <c r="IK44" i="35" s="1"/>
  <c r="IK45" i="35" s="1"/>
  <c r="IK46" i="35" s="1"/>
  <c r="IK47" i="35" s="1"/>
  <c r="IK48" i="35" s="1"/>
  <c r="IK49" i="35" s="1"/>
  <c r="IK50" i="35" s="1"/>
  <c r="IK51" i="35" s="1"/>
  <c r="IK52" i="35" s="1"/>
  <c r="IK53" i="35" s="1"/>
  <c r="IK54" i="35" s="1"/>
  <c r="IK55" i="35" s="1"/>
  <c r="IK56" i="35" s="1"/>
  <c r="IK57" i="35" s="1"/>
  <c r="IK58" i="35" s="1"/>
  <c r="IK59" i="35" s="1"/>
  <c r="IK60" i="35" s="1"/>
  <c r="IK61" i="35" s="1"/>
  <c r="IK62" i="35" s="1"/>
  <c r="IK63" i="35" s="1"/>
  <c r="IK64" i="35" s="1"/>
  <c r="IK65" i="35" s="1"/>
  <c r="IK66" i="35" s="1"/>
  <c r="IK67" i="35" s="1"/>
  <c r="IK68" i="35" s="1"/>
  <c r="IK69" i="35" s="1"/>
  <c r="IK70" i="35" s="1"/>
  <c r="IK71" i="35" s="1"/>
  <c r="IK72" i="35" s="1"/>
  <c r="IK73" i="35" s="1"/>
  <c r="IK74" i="35" s="1"/>
  <c r="IK75" i="35" s="1"/>
  <c r="IK76" i="35" s="1"/>
  <c r="IK77" i="35" s="1"/>
  <c r="IK78" i="35" s="1"/>
  <c r="IK79" i="35" s="1"/>
  <c r="IK80" i="35" s="1"/>
  <c r="IK81" i="35" s="1"/>
  <c r="IK82" i="35" s="1"/>
  <c r="IK83" i="35" s="1"/>
  <c r="IK84" i="35" s="1"/>
  <c r="IK85" i="35" s="1"/>
  <c r="IK86" i="35" s="1"/>
  <c r="IK87" i="35" s="1"/>
  <c r="IK88" i="35" s="1"/>
  <c r="IK89" i="35" s="1"/>
  <c r="IK90" i="35" s="1"/>
  <c r="IK91" i="35" s="1"/>
  <c r="IK92" i="35" s="1"/>
  <c r="IK93" i="35" s="1"/>
  <c r="IK94" i="35" s="1"/>
  <c r="IK95" i="35" s="1"/>
  <c r="IK96" i="35" s="1"/>
  <c r="IK97" i="35" s="1"/>
  <c r="IK98" i="35" s="1"/>
  <c r="IK99" i="35" s="1"/>
  <c r="IK100" i="35" s="1"/>
  <c r="IK101" i="35" s="1"/>
  <c r="IK102" i="35" s="1"/>
  <c r="IK103" i="35" s="1"/>
  <c r="IK104" i="35" s="1"/>
  <c r="IK105" i="35" s="1"/>
  <c r="IK106" i="35" s="1"/>
  <c r="IK107" i="35" s="1"/>
  <c r="IK108" i="35" s="1"/>
  <c r="IK109" i="35" s="1"/>
  <c r="IK110" i="35" s="1"/>
  <c r="IK111" i="35" s="1"/>
  <c r="IK112" i="35" s="1"/>
  <c r="IK113" i="35" s="1"/>
  <c r="IK114" i="35" s="1"/>
  <c r="IK115" i="35" s="1"/>
  <c r="IK116" i="35" s="1"/>
  <c r="IK117" i="35" s="1"/>
  <c r="IK118" i="35" s="1"/>
  <c r="IK119" i="35" s="1"/>
  <c r="IK120" i="35" s="1"/>
  <c r="IK121" i="35" s="1"/>
  <c r="IK122" i="35" s="1"/>
  <c r="IK123" i="35" s="1"/>
  <c r="IK124" i="35" s="1"/>
  <c r="IK125" i="35" s="1"/>
  <c r="IK126" i="35" s="1"/>
  <c r="IK127" i="35" s="1"/>
  <c r="IK128" i="35" s="1"/>
  <c r="IK129" i="35" s="1"/>
  <c r="IK130" i="35" s="1"/>
  <c r="IK131" i="35" s="1"/>
  <c r="IK132" i="35" s="1"/>
  <c r="IK133" i="35" s="1"/>
  <c r="IK134" i="35" s="1"/>
  <c r="IK135" i="35" s="1"/>
  <c r="IK136" i="35" s="1"/>
  <c r="IK137" i="35" s="1"/>
  <c r="IK138" i="35" s="1"/>
  <c r="IK139" i="35" s="1"/>
  <c r="IK140" i="35" s="1"/>
  <c r="IK141" i="35" s="1"/>
  <c r="IK142" i="35" s="1"/>
  <c r="IK143" i="35" s="1"/>
  <c r="IK144" i="35" s="1"/>
  <c r="IK145" i="35" s="1"/>
  <c r="IK146" i="35" s="1"/>
  <c r="IK147" i="35" s="1"/>
  <c r="IK148" i="35" s="1"/>
  <c r="IK149" i="35" s="1"/>
  <c r="IK150" i="35" s="1"/>
  <c r="IK151" i="35" s="1"/>
  <c r="IK152" i="35" s="1"/>
  <c r="IK153" i="35" s="1"/>
  <c r="IK154" i="35" s="1"/>
  <c r="IK155" i="35" s="1"/>
  <c r="IK156" i="35" s="1"/>
  <c r="IK157" i="35" s="1"/>
  <c r="IK158" i="35" s="1"/>
  <c r="IK159" i="35" s="1"/>
  <c r="IK160" i="35" s="1"/>
  <c r="IK161" i="35" s="1"/>
  <c r="IK162" i="35" s="1"/>
  <c r="IK163" i="35" s="1"/>
  <c r="IK164" i="35" s="1"/>
  <c r="IK165" i="35" s="1"/>
  <c r="IK166" i="35" s="1"/>
  <c r="IK167" i="35" s="1"/>
  <c r="IK168" i="35" s="1"/>
  <c r="IK169" i="35" s="1"/>
  <c r="IK170" i="35" s="1"/>
  <c r="IK171" i="35" s="1"/>
  <c r="IK172" i="35" s="1"/>
  <c r="IK173" i="35" s="1"/>
  <c r="IK174" i="35" s="1"/>
  <c r="IK175" i="35" s="1"/>
  <c r="IK176" i="35" s="1"/>
  <c r="IK177" i="35" s="1"/>
  <c r="IK178" i="35" s="1"/>
  <c r="IK179" i="35" s="1"/>
  <c r="IK180" i="35" s="1"/>
  <c r="IK181" i="35" s="1"/>
  <c r="IK182" i="35" s="1"/>
  <c r="IK183" i="35" s="1"/>
  <c r="IK184" i="35" s="1"/>
  <c r="IK185" i="35" s="1"/>
  <c r="IK186" i="35" s="1"/>
  <c r="IK187" i="35" s="1"/>
  <c r="IK188" i="35" s="1"/>
  <c r="IK189" i="35" s="1"/>
  <c r="IK190" i="35" s="1"/>
  <c r="IK191" i="35" s="1"/>
  <c r="IK192" i="35" s="1"/>
  <c r="IK193" i="35" s="1"/>
  <c r="IK194" i="35" s="1"/>
  <c r="IK195" i="35" s="1"/>
  <c r="IK196" i="35" s="1"/>
  <c r="IK197" i="35" s="1"/>
  <c r="IK198" i="35" s="1"/>
  <c r="IK199" i="35" s="1"/>
  <c r="IK200" i="35" s="1"/>
  <c r="IK201" i="35" s="1"/>
  <c r="IK202" i="35" s="1"/>
  <c r="DU9" i="10"/>
  <c r="DW9" i="10"/>
  <c r="DW8" i="10"/>
  <c r="HA9" i="10"/>
  <c r="HO8" i="10"/>
  <c r="DL9" i="10"/>
  <c r="DN8" i="10"/>
  <c r="JR9" i="10"/>
  <c r="AZ9" i="35"/>
  <c r="KJ9" i="10"/>
  <c r="KL9" i="10"/>
  <c r="IM135" i="35"/>
  <c r="IM10" i="35"/>
  <c r="IM128" i="35"/>
  <c r="IM129" i="35"/>
  <c r="IM9" i="35"/>
  <c r="IM72" i="35"/>
  <c r="IM142" i="35"/>
  <c r="IM112" i="35"/>
  <c r="IM93" i="35"/>
  <c r="IM124" i="35"/>
  <c r="IM144" i="35"/>
  <c r="IM44" i="35"/>
  <c r="IM155" i="35"/>
  <c r="IM162" i="35"/>
  <c r="IM61" i="35"/>
  <c r="IM150" i="35"/>
  <c r="IM146" i="35"/>
  <c r="IM35" i="35"/>
  <c r="IM28" i="35"/>
  <c r="IM145" i="35"/>
  <c r="IM34" i="35"/>
  <c r="IM13" i="35"/>
  <c r="IM33" i="35"/>
  <c r="IM165" i="35"/>
  <c r="IM32" i="35"/>
  <c r="IM86" i="35"/>
  <c r="IM119" i="35"/>
  <c r="IM89" i="35"/>
  <c r="IM18" i="35"/>
  <c r="IM101" i="35"/>
  <c r="IM60" i="35"/>
  <c r="IM51" i="35"/>
  <c r="IM30" i="35"/>
  <c r="IM11" i="35"/>
  <c r="IM143" i="35"/>
  <c r="IM26" i="35"/>
  <c r="IM23" i="35"/>
  <c r="IM125" i="35"/>
  <c r="IM113" i="35"/>
  <c r="IM121" i="35"/>
  <c r="IM12" i="35"/>
  <c r="IM126" i="35"/>
  <c r="IM132" i="35"/>
  <c r="IM43" i="35"/>
  <c r="IM67" i="35"/>
  <c r="IM178" i="35"/>
  <c r="IM151" i="35"/>
  <c r="IM97" i="35"/>
  <c r="CW17" i="35"/>
  <c r="CW18" i="35" s="1"/>
  <c r="CW19" i="35" s="1"/>
  <c r="CW20" i="35" s="1"/>
  <c r="CW21" i="35" s="1"/>
  <c r="CW22" i="35" s="1"/>
  <c r="CW23" i="35" s="1"/>
  <c r="CW24" i="35" s="1"/>
  <c r="CW25" i="35" s="1"/>
  <c r="CW26" i="35" s="1"/>
  <c r="CW27" i="35" s="1"/>
  <c r="CW28" i="35" s="1"/>
  <c r="CW29" i="35" s="1"/>
  <c r="CW30" i="35" s="1"/>
  <c r="CW31" i="35" s="1"/>
  <c r="CW32" i="35" s="1"/>
  <c r="CW33" i="35" s="1"/>
  <c r="CW34" i="35" s="1"/>
  <c r="CW35" i="35" s="1"/>
  <c r="CW36" i="35" s="1"/>
  <c r="CW37" i="35" s="1"/>
  <c r="CW38" i="35" s="1"/>
  <c r="CW39" i="35" s="1"/>
  <c r="CW40" i="35" s="1"/>
  <c r="CW41" i="35" s="1"/>
  <c r="CW42" i="35" s="1"/>
  <c r="CW43" i="35" s="1"/>
  <c r="CW44" i="35" s="1"/>
  <c r="CW45" i="35" s="1"/>
  <c r="CW46" i="35" s="1"/>
  <c r="CW47" i="35" s="1"/>
  <c r="CW48" i="35" s="1"/>
  <c r="CW49" i="35" s="1"/>
  <c r="CW50" i="35" s="1"/>
  <c r="CW51" i="35" s="1"/>
  <c r="CW52" i="35" s="1"/>
  <c r="CW53" i="35" s="1"/>
  <c r="CW54" i="35" s="1"/>
  <c r="CW55" i="35" s="1"/>
  <c r="CW56" i="35" s="1"/>
  <c r="CW57" i="35" s="1"/>
  <c r="CW58" i="35" s="1"/>
  <c r="CW59" i="35" s="1"/>
  <c r="CW60" i="35" s="1"/>
  <c r="CW61" i="35" s="1"/>
  <c r="CW62" i="35" s="1"/>
  <c r="CW63" i="35" s="1"/>
  <c r="CW64" i="35" s="1"/>
  <c r="CW65" i="35" s="1"/>
  <c r="CW66" i="35" s="1"/>
  <c r="CW67" i="35" s="1"/>
  <c r="CW68" i="35" s="1"/>
  <c r="CW69" i="35" s="1"/>
  <c r="CW70" i="35" s="1"/>
  <c r="CW71" i="35" s="1"/>
  <c r="CW72" i="35" s="1"/>
  <c r="CW73" i="35" s="1"/>
  <c r="CW74" i="35" s="1"/>
  <c r="CW75" i="35" s="1"/>
  <c r="CW76" i="35" s="1"/>
  <c r="CW77" i="35" s="1"/>
  <c r="CW78" i="35" s="1"/>
  <c r="CW79" i="35" s="1"/>
  <c r="CW80" i="35" s="1"/>
  <c r="CW81" i="35" s="1"/>
  <c r="CW82" i="35" s="1"/>
  <c r="CW83" i="35" s="1"/>
  <c r="CW84" i="35" s="1"/>
  <c r="CW85" i="35" s="1"/>
  <c r="CW86" i="35" s="1"/>
  <c r="CW87" i="35" s="1"/>
  <c r="CW88" i="35" s="1"/>
  <c r="CW89" i="35" s="1"/>
  <c r="CW90" i="35" s="1"/>
  <c r="CW91" i="35" s="1"/>
  <c r="CW92" i="35" s="1"/>
  <c r="CW93" i="35" s="1"/>
  <c r="CW94" i="35" s="1"/>
  <c r="CW95" i="35" s="1"/>
  <c r="CW96" i="35" s="1"/>
  <c r="CW97" i="35" s="1"/>
  <c r="CW98" i="35" s="1"/>
  <c r="CW99" i="35" s="1"/>
  <c r="CW100" i="35" s="1"/>
  <c r="CW101" i="35" s="1"/>
  <c r="CW102" i="35" s="1"/>
  <c r="CW103" i="35" s="1"/>
  <c r="CW104" i="35" s="1"/>
  <c r="CW105" i="35" s="1"/>
  <c r="CW106" i="35" s="1"/>
  <c r="CW107" i="35" s="1"/>
  <c r="CW108" i="35" s="1"/>
  <c r="CW109" i="35" s="1"/>
  <c r="CW110" i="35" s="1"/>
  <c r="CW111" i="35" s="1"/>
  <c r="CW112" i="35" s="1"/>
  <c r="CW113" i="35" s="1"/>
  <c r="CW114" i="35" s="1"/>
  <c r="CW115" i="35" s="1"/>
  <c r="CW116" i="35" s="1"/>
  <c r="CW117" i="35" s="1"/>
  <c r="CW118" i="35" s="1"/>
  <c r="CW119" i="35" s="1"/>
  <c r="CW120" i="35" s="1"/>
  <c r="CW121" i="35" s="1"/>
  <c r="CW122" i="35" s="1"/>
  <c r="CW123" i="35" s="1"/>
  <c r="CW124" i="35" s="1"/>
  <c r="CW125" i="35" s="1"/>
  <c r="CW126" i="35" s="1"/>
  <c r="CW127" i="35" s="1"/>
  <c r="CW128" i="35" s="1"/>
  <c r="CW129" i="35" s="1"/>
  <c r="CW130" i="35" s="1"/>
  <c r="CW131" i="35" s="1"/>
  <c r="CW132" i="35" s="1"/>
  <c r="CW133" i="35" s="1"/>
  <c r="CW134" i="35" s="1"/>
  <c r="CW135" i="35" s="1"/>
  <c r="CW136" i="35" s="1"/>
  <c r="CW137" i="35" s="1"/>
  <c r="CW138" i="35" s="1"/>
  <c r="CW139" i="35" s="1"/>
  <c r="CW140" i="35" s="1"/>
  <c r="CW141" i="35" s="1"/>
  <c r="CW142" i="35" s="1"/>
  <c r="CW143" i="35" s="1"/>
  <c r="CW144" i="35" s="1"/>
  <c r="CW145" i="35" s="1"/>
  <c r="CW146" i="35" s="1"/>
  <c r="CW147" i="35" s="1"/>
  <c r="CW148" i="35" s="1"/>
  <c r="CW149" i="35" s="1"/>
  <c r="CW150" i="35" s="1"/>
  <c r="CW151" i="35" s="1"/>
  <c r="CW152" i="35" s="1"/>
  <c r="CW153" i="35" s="1"/>
  <c r="CW154" i="35" s="1"/>
  <c r="CW155" i="35" s="1"/>
  <c r="CW156" i="35" s="1"/>
  <c r="CW157" i="35" s="1"/>
  <c r="CW158" i="35" s="1"/>
  <c r="CW159" i="35" s="1"/>
  <c r="CW160" i="35" s="1"/>
  <c r="CW161" i="35" s="1"/>
  <c r="CW162" i="35" s="1"/>
  <c r="CW163" i="35" s="1"/>
  <c r="CW164" i="35" s="1"/>
  <c r="CW165" i="35" s="1"/>
  <c r="CW166" i="35" s="1"/>
  <c r="CW167" i="35" s="1"/>
  <c r="CW168" i="35" s="1"/>
  <c r="CW169" i="35" s="1"/>
  <c r="CW170" i="35" s="1"/>
  <c r="CW171" i="35" s="1"/>
  <c r="CW172" i="35" s="1"/>
  <c r="CW173" i="35" s="1"/>
  <c r="CW174" i="35" s="1"/>
  <c r="CW175" i="35" s="1"/>
  <c r="CW176" i="35" s="1"/>
  <c r="CW177" i="35" s="1"/>
  <c r="CW178" i="35" s="1"/>
  <c r="CW179" i="35" s="1"/>
  <c r="CW180" i="35" s="1"/>
  <c r="CW181" i="35" s="1"/>
  <c r="CW182" i="35" s="1"/>
  <c r="CW183" i="35" s="1"/>
  <c r="CW184" i="35" s="1"/>
  <c r="CW185" i="35" s="1"/>
  <c r="CW186" i="35" s="1"/>
  <c r="CW187" i="35" s="1"/>
  <c r="CW188" i="35" s="1"/>
  <c r="CW189" i="35" s="1"/>
  <c r="CW190" i="35" s="1"/>
  <c r="CW191" i="35" s="1"/>
  <c r="CW192" i="35" s="1"/>
  <c r="CW193" i="35" s="1"/>
  <c r="CW194" i="35" s="1"/>
  <c r="CW195" i="35" s="1"/>
  <c r="CW196" i="35" s="1"/>
  <c r="CW197" i="35" s="1"/>
  <c r="CW198" i="35" s="1"/>
  <c r="CW199" i="35" s="1"/>
  <c r="CW200" i="35" s="1"/>
  <c r="CW201" i="35" s="1"/>
  <c r="CW202" i="35" s="1"/>
  <c r="HS9" i="10"/>
  <c r="HS10" i="10" s="1"/>
  <c r="HS11" i="10" s="1"/>
  <c r="HS12" i="10" s="1"/>
  <c r="HS13" i="10" s="1"/>
  <c r="HS14" i="10" s="1"/>
  <c r="HS15" i="10" s="1"/>
  <c r="HS16" i="10" s="1"/>
  <c r="HS17" i="10" s="1"/>
  <c r="HS18" i="10" s="1"/>
  <c r="HS19" i="10" s="1"/>
  <c r="HS20" i="10" s="1"/>
  <c r="HS21" i="10" s="1"/>
  <c r="HS22" i="10" s="1"/>
  <c r="HS23" i="10" s="1"/>
  <c r="HS24" i="10" s="1"/>
  <c r="HS25" i="10" s="1"/>
  <c r="HS26" i="10" s="1"/>
  <c r="HS27" i="10" s="1"/>
  <c r="HS28" i="10" s="1"/>
  <c r="HS29" i="10" s="1"/>
  <c r="HS30" i="10" s="1"/>
  <c r="HS31" i="10" s="1"/>
  <c r="HS32" i="10" s="1"/>
  <c r="HS33" i="10" s="1"/>
  <c r="HS34" i="10" s="1"/>
  <c r="HS35" i="10" s="1"/>
  <c r="HS36" i="10" s="1"/>
  <c r="HS37" i="10" s="1"/>
  <c r="HS38" i="10" s="1"/>
  <c r="HS39" i="10" s="1"/>
  <c r="HS40" i="10" s="1"/>
  <c r="HS41" i="10" s="1"/>
  <c r="HS42" i="10" s="1"/>
  <c r="HS43" i="10" s="1"/>
  <c r="HS44" i="10" s="1"/>
  <c r="HS45" i="10" s="1"/>
  <c r="HS46" i="10" s="1"/>
  <c r="HS47" i="10" s="1"/>
  <c r="HS48" i="10" s="1"/>
  <c r="HS49" i="10" s="1"/>
  <c r="HS50" i="10" s="1"/>
  <c r="HS51" i="10" s="1"/>
  <c r="HS52" i="10" s="1"/>
  <c r="HS53" i="10" s="1"/>
  <c r="HS54" i="10" s="1"/>
  <c r="HS55" i="10" s="1"/>
  <c r="HS56" i="10" s="1"/>
  <c r="HS57" i="10" s="1"/>
  <c r="HS58" i="10" s="1"/>
  <c r="HS59" i="10" s="1"/>
  <c r="HS60" i="10" s="1"/>
  <c r="HS61" i="10" s="1"/>
  <c r="HS62" i="10" s="1"/>
  <c r="HS63" i="10" s="1"/>
  <c r="HS64" i="10" s="1"/>
  <c r="HS65" i="10" s="1"/>
  <c r="HS66" i="10" s="1"/>
  <c r="HS67" i="10" s="1"/>
  <c r="HS68" i="10" s="1"/>
  <c r="HS69" i="10" s="1"/>
  <c r="HS70" i="10" s="1"/>
  <c r="HS71" i="10" s="1"/>
  <c r="HS72" i="10" s="1"/>
  <c r="HS73" i="10" s="1"/>
  <c r="HS74" i="10" s="1"/>
  <c r="HU12" i="10"/>
  <c r="HU44" i="10"/>
  <c r="HU29" i="10"/>
  <c r="HU49" i="10"/>
  <c r="HU22" i="10"/>
  <c r="HU8" i="10"/>
  <c r="HU23" i="10"/>
  <c r="HU16" i="10"/>
  <c r="HU24" i="10"/>
  <c r="HU11" i="10"/>
  <c r="HU19" i="10"/>
  <c r="HU59" i="10"/>
  <c r="HU21" i="10"/>
  <c r="HU25" i="10"/>
  <c r="HU13" i="10"/>
  <c r="HU31" i="10"/>
  <c r="IE12" i="35"/>
  <c r="IE14" i="35" s="1"/>
  <c r="IE15" i="35" s="1"/>
  <c r="IE13" i="35"/>
  <c r="EM9" i="10"/>
  <c r="EO8" i="10"/>
  <c r="KP9" i="10"/>
  <c r="Z12" i="35"/>
  <c r="DF9" i="10"/>
  <c r="CK11" i="35"/>
  <c r="CK12" i="35" s="1"/>
  <c r="DH8" i="10"/>
  <c r="GC9" i="10"/>
  <c r="GE9" i="10" s="1"/>
  <c r="GE8" i="10"/>
  <c r="FT9" i="10"/>
  <c r="IE9" i="10"/>
  <c r="IG9" i="10" s="1"/>
  <c r="FP172" i="35"/>
  <c r="FP143" i="35"/>
  <c r="FP163" i="35"/>
  <c r="FP170" i="35"/>
  <c r="FP113" i="35"/>
  <c r="FP139" i="35"/>
  <c r="FP43" i="35"/>
  <c r="FP195" i="35"/>
  <c r="FP180" i="35"/>
  <c r="FP71" i="35"/>
  <c r="FP46" i="35"/>
  <c r="FP127" i="35"/>
  <c r="FP80" i="35"/>
  <c r="FP45" i="35"/>
  <c r="FP160" i="35"/>
  <c r="FP40" i="35"/>
  <c r="FP26" i="35"/>
  <c r="FP39" i="35"/>
  <c r="FP14" i="35"/>
  <c r="FP75" i="35"/>
  <c r="FP182" i="35"/>
  <c r="FP44" i="35"/>
  <c r="FP31" i="35"/>
  <c r="FP171" i="35"/>
  <c r="FP118" i="35"/>
  <c r="FP119" i="35"/>
  <c r="FP122" i="35"/>
  <c r="FP24" i="35"/>
  <c r="FP116" i="35"/>
  <c r="FP112" i="35"/>
  <c r="FP111" i="35"/>
  <c r="FP154" i="35"/>
  <c r="FP167" i="35"/>
  <c r="FP30" i="35"/>
  <c r="FP85" i="35"/>
  <c r="FP72" i="35"/>
  <c r="FP157" i="35"/>
  <c r="FP90" i="35"/>
  <c r="FP84" i="35"/>
  <c r="FP147" i="35"/>
  <c r="FP168" i="35"/>
  <c r="FP105" i="35"/>
  <c r="FP169" i="35"/>
  <c r="FP98" i="35"/>
  <c r="FP189" i="35"/>
  <c r="FP196" i="35"/>
  <c r="FP69" i="35"/>
  <c r="FP102" i="35"/>
  <c r="FP110" i="35"/>
  <c r="FP156" i="35"/>
  <c r="FP88" i="35"/>
  <c r="FP176" i="35"/>
  <c r="FP175" i="35"/>
  <c r="FP109" i="35"/>
  <c r="FP152" i="35"/>
  <c r="FP59" i="35"/>
  <c r="FP117" i="35"/>
  <c r="FP34" i="35"/>
  <c r="FP52" i="35"/>
  <c r="FP137" i="35"/>
  <c r="FP132" i="35"/>
  <c r="FP101" i="35"/>
  <c r="FP129" i="35"/>
  <c r="FP62" i="35"/>
  <c r="FP35" i="35"/>
  <c r="FP188" i="35"/>
  <c r="FP56" i="35"/>
  <c r="FP17" i="35"/>
  <c r="FP126" i="35"/>
  <c r="FP22" i="35"/>
  <c r="FP19" i="35"/>
  <c r="FP51" i="35"/>
  <c r="FP89" i="35"/>
  <c r="FP104" i="35"/>
  <c r="FP41" i="35"/>
  <c r="FP68" i="35"/>
  <c r="FP115" i="35"/>
  <c r="FP38" i="35"/>
  <c r="FP37" i="35"/>
  <c r="FP141" i="35"/>
  <c r="FP103" i="35"/>
  <c r="FP123" i="35"/>
  <c r="FP79" i="35"/>
  <c r="FP96" i="35"/>
  <c r="FP187" i="35"/>
  <c r="FP18" i="35"/>
  <c r="FP99" i="35"/>
  <c r="FP138" i="35"/>
  <c r="FP87" i="35"/>
  <c r="FP36" i="35"/>
  <c r="FP21" i="35"/>
  <c r="FP200" i="35"/>
  <c r="FP128" i="35"/>
  <c r="FP149" i="35"/>
  <c r="FP193" i="35"/>
  <c r="FP173" i="35"/>
  <c r="FP86" i="35"/>
  <c r="FP135" i="35"/>
  <c r="FP15" i="35"/>
  <c r="FP32" i="35"/>
  <c r="FP74" i="35"/>
  <c r="FP23" i="35"/>
  <c r="FP95" i="35"/>
  <c r="FP150" i="35"/>
  <c r="FP27" i="35"/>
  <c r="FP60" i="35"/>
  <c r="FP20" i="35"/>
  <c r="FP177" i="35"/>
  <c r="FP83" i="35"/>
  <c r="FP192" i="35"/>
  <c r="FP131" i="35"/>
  <c r="FP11" i="35"/>
  <c r="FP148" i="35"/>
  <c r="FP162" i="35"/>
  <c r="FP54" i="35"/>
  <c r="FP25" i="35"/>
  <c r="FP194" i="35"/>
  <c r="FP33" i="35"/>
  <c r="FP97" i="35"/>
  <c r="FP145" i="35"/>
  <c r="FP125" i="35"/>
  <c r="FP29" i="35"/>
  <c r="FP61" i="35"/>
  <c r="FP130" i="35"/>
  <c r="FP164" i="35"/>
  <c r="FP76" i="35"/>
  <c r="FP65" i="35"/>
  <c r="FP178" i="35"/>
  <c r="FP42" i="35"/>
  <c r="FP67" i="35"/>
  <c r="FP94" i="35"/>
  <c r="FP191" i="35"/>
  <c r="FP155" i="35"/>
  <c r="FP73" i="35"/>
  <c r="FP47" i="35"/>
  <c r="FP144" i="35"/>
  <c r="FP146" i="35"/>
  <c r="FP77" i="35"/>
  <c r="FP202" i="35"/>
  <c r="FP70" i="35"/>
  <c r="FP165" i="35"/>
  <c r="FP64" i="35"/>
  <c r="FP58" i="35"/>
  <c r="FP92" i="35"/>
  <c r="FP82" i="35"/>
  <c r="FP174" i="35"/>
  <c r="FP197" i="35"/>
  <c r="FP50" i="35"/>
  <c r="FP133" i="35"/>
  <c r="FP100" i="35"/>
  <c r="FP181" i="35"/>
  <c r="FP55" i="35"/>
  <c r="FP184" i="35"/>
  <c r="FP166" i="35"/>
  <c r="FP78" i="35"/>
  <c r="FP136" i="35"/>
  <c r="FP66" i="35"/>
  <c r="FP159" i="35"/>
  <c r="FP57" i="35"/>
  <c r="FP142" i="35"/>
  <c r="FP185" i="35"/>
  <c r="FP91" i="35"/>
  <c r="FP48" i="35"/>
  <c r="FP13" i="35"/>
  <c r="FP93" i="35"/>
  <c r="FP151" i="35"/>
  <c r="FP134" i="35"/>
  <c r="FP114" i="35"/>
  <c r="FP199" i="35"/>
  <c r="FP16" i="35"/>
  <c r="FP63" i="35"/>
  <c r="FP108" i="35"/>
  <c r="FP107" i="35"/>
  <c r="FP53" i="35"/>
  <c r="FP124" i="35"/>
  <c r="FP190" i="35"/>
  <c r="FP161" i="35"/>
  <c r="FP186" i="35"/>
  <c r="FP106" i="35"/>
  <c r="FP120" i="35"/>
  <c r="FP49" i="35"/>
  <c r="FP140" i="35"/>
  <c r="FP201" i="35"/>
  <c r="IT23" i="35"/>
  <c r="IT24" i="35" s="1"/>
  <c r="IT25" i="35" s="1"/>
  <c r="IT26" i="35" s="1"/>
  <c r="IT27" i="35" s="1"/>
  <c r="IT28" i="35" s="1"/>
  <c r="IT29" i="35" s="1"/>
  <c r="IT30" i="35" s="1"/>
  <c r="IT31" i="35" s="1"/>
  <c r="IT32" i="35" s="1"/>
  <c r="IB9" i="10"/>
  <c r="ID9" i="10" s="1"/>
  <c r="ID8" i="10"/>
  <c r="IA9" i="10"/>
  <c r="KA9" i="10"/>
  <c r="KA10" i="10" s="1"/>
  <c r="KA11" i="10" s="1"/>
  <c r="KA12" i="10" s="1"/>
  <c r="KA13" i="10" s="1"/>
  <c r="KA14" i="10" s="1"/>
  <c r="KA15" i="10" s="1"/>
  <c r="KA16" i="10" s="1"/>
  <c r="KA17" i="10" s="1"/>
  <c r="KA18" i="10" s="1"/>
  <c r="KA19" i="10" s="1"/>
  <c r="KA20" i="10" s="1"/>
  <c r="KA21" i="10" s="1"/>
  <c r="KA22" i="10" s="1"/>
  <c r="KA23" i="10" s="1"/>
  <c r="KA24" i="10" s="1"/>
  <c r="KA25" i="10" s="1"/>
  <c r="KA26" i="10" s="1"/>
  <c r="KA27" i="10" s="1"/>
  <c r="KA28" i="10" s="1"/>
  <c r="KA29" i="10" s="1"/>
  <c r="KA30" i="10" s="1"/>
  <c r="KA31" i="10" s="1"/>
  <c r="KA32" i="10" s="1"/>
  <c r="KA33" i="10" s="1"/>
  <c r="KA34" i="10" s="1"/>
  <c r="KA35" i="10" s="1"/>
  <c r="KA36" i="10" s="1"/>
  <c r="KA37" i="10" s="1"/>
  <c r="KA38" i="10" s="1"/>
  <c r="KA39" i="10" s="1"/>
  <c r="KA40" i="10" s="1"/>
  <c r="KA41" i="10" s="1"/>
  <c r="KA42" i="10" s="1"/>
  <c r="KA43" i="10" s="1"/>
  <c r="KA44" i="10" s="1"/>
  <c r="KA45" i="10" s="1"/>
  <c r="KA46" i="10" s="1"/>
  <c r="KA47" i="10" s="1"/>
  <c r="KA48" i="10" s="1"/>
  <c r="KA49" i="10" s="1"/>
  <c r="KA50" i="10" s="1"/>
  <c r="KA51" i="10" s="1"/>
  <c r="KA52" i="10" s="1"/>
  <c r="KA53" i="10" s="1"/>
  <c r="KA54" i="10" s="1"/>
  <c r="KA55" i="10" s="1"/>
  <c r="KA56" i="10" s="1"/>
  <c r="KA57" i="10" s="1"/>
  <c r="KA58" i="10" s="1"/>
  <c r="KA59" i="10" s="1"/>
  <c r="KA60" i="10" s="1"/>
  <c r="KA61" i="10" s="1"/>
  <c r="KA62" i="10" s="1"/>
  <c r="KA63" i="10" s="1"/>
  <c r="KA64" i="10" s="1"/>
  <c r="KA65" i="10" s="1"/>
  <c r="KA66" i="10" s="1"/>
  <c r="KA67" i="10" s="1"/>
  <c r="KA68" i="10" s="1"/>
  <c r="KA69" i="10" s="1"/>
  <c r="KA70" i="10" s="1"/>
  <c r="KA71" i="10" s="1"/>
  <c r="KA72" i="10" s="1"/>
  <c r="KA73" i="10" s="1"/>
  <c r="KA74" i="10" s="1"/>
  <c r="KC59" i="10"/>
  <c r="KC46" i="10"/>
  <c r="KC21" i="10"/>
  <c r="KC25" i="10"/>
  <c r="KC22" i="10"/>
  <c r="KC44" i="10"/>
  <c r="KC13" i="10"/>
  <c r="KC14" i="10"/>
  <c r="KC12" i="10"/>
  <c r="KC48" i="10"/>
  <c r="KC15" i="10"/>
  <c r="KC9" i="10"/>
  <c r="KC55" i="10"/>
  <c r="KC43" i="10"/>
  <c r="KC50" i="10"/>
  <c r="KC47" i="10"/>
  <c r="KC27" i="10"/>
  <c r="KC57" i="10"/>
  <c r="KC20" i="10"/>
  <c r="KC33" i="10"/>
  <c r="KC61" i="10"/>
  <c r="KC26" i="10"/>
  <c r="KC41" i="10"/>
  <c r="KC40" i="10"/>
  <c r="KC54" i="10"/>
  <c r="KC71" i="10"/>
  <c r="KC67" i="10"/>
  <c r="KC38" i="10"/>
  <c r="KC32" i="10"/>
  <c r="KC68" i="10"/>
  <c r="KC10" i="10"/>
  <c r="KC49" i="10"/>
  <c r="KC39" i="10"/>
  <c r="HU57" i="10"/>
  <c r="HP9" i="10"/>
  <c r="HR9" i="10" s="1"/>
  <c r="HR8" i="10"/>
  <c r="FY8" i="10"/>
  <c r="FB9" i="10"/>
  <c r="FD9" i="10"/>
  <c r="FD8" i="10"/>
  <c r="BG11" i="35"/>
  <c r="BG12" i="35" s="1"/>
  <c r="EO110" i="35"/>
  <c r="EO112" i="35"/>
  <c r="EO55" i="35"/>
  <c r="CS42" i="35"/>
  <c r="CS62" i="35"/>
  <c r="JH150" i="35"/>
  <c r="JH72" i="35"/>
  <c r="JH64" i="35"/>
  <c r="GC14" i="35"/>
  <c r="GC15" i="35" s="1"/>
  <c r="CH12" i="35"/>
  <c r="T12" i="35"/>
  <c r="T13" i="35" s="1"/>
  <c r="FV8" i="10"/>
  <c r="EA16" i="35"/>
  <c r="EA17" i="35" s="1"/>
  <c r="EA15" i="35"/>
  <c r="DI9" i="10"/>
  <c r="HJ9" i="10"/>
  <c r="HL8" i="10"/>
  <c r="GF14" i="35"/>
  <c r="GF15" i="35" s="1"/>
  <c r="GF16" i="35" s="1"/>
  <c r="JI9" i="10"/>
  <c r="JK9" i="10"/>
  <c r="BM13" i="35"/>
  <c r="BM14" i="35" s="1"/>
  <c r="AF13" i="35"/>
  <c r="KR9" i="10"/>
  <c r="KD9" i="10"/>
  <c r="KF9" i="10" s="1"/>
  <c r="KF8" i="10"/>
  <c r="DX14" i="35"/>
  <c r="HS12" i="35"/>
  <c r="EA9" i="10"/>
  <c r="EC8" i="10"/>
  <c r="GL11" i="35"/>
  <c r="KM9" i="10"/>
  <c r="CT9" i="10"/>
  <c r="KJ12" i="35"/>
  <c r="FN9" i="10"/>
  <c r="BJ11" i="35"/>
  <c r="CB12" i="35"/>
  <c r="GU10" i="10"/>
  <c r="GR9" i="10"/>
  <c r="JH163" i="35"/>
  <c r="EO78" i="35"/>
  <c r="EO90" i="35"/>
  <c r="AW124" i="35"/>
  <c r="AW56" i="35"/>
  <c r="AW104" i="35"/>
  <c r="AW199" i="35"/>
  <c r="AW127" i="35"/>
  <c r="AW79" i="35"/>
  <c r="AW68" i="35"/>
  <c r="AW50" i="35"/>
  <c r="AW92" i="35"/>
  <c r="AW13" i="35"/>
  <c r="AW164" i="35"/>
  <c r="AW41" i="35"/>
  <c r="AW19" i="35"/>
  <c r="AW194" i="35"/>
  <c r="AW174" i="35"/>
  <c r="AW116" i="35"/>
  <c r="AW34" i="35"/>
  <c r="AW130" i="35"/>
  <c r="AW30" i="35"/>
  <c r="AW78" i="35"/>
  <c r="AW59" i="35"/>
  <c r="AW117" i="35"/>
  <c r="AW182" i="35"/>
  <c r="AW57" i="35"/>
  <c r="AW24" i="35"/>
  <c r="AW122" i="35"/>
  <c r="AW126" i="35"/>
  <c r="AW91" i="35"/>
  <c r="AW152" i="35"/>
  <c r="AW120" i="35"/>
  <c r="AW102" i="35"/>
  <c r="AW192" i="35"/>
  <c r="AW136" i="35"/>
  <c r="AW93" i="35"/>
  <c r="AW197" i="35"/>
  <c r="AW158" i="35"/>
  <c r="AW66" i="35"/>
  <c r="AW40" i="35"/>
  <c r="AW49" i="35"/>
  <c r="AW16" i="35"/>
  <c r="AW67" i="35"/>
  <c r="AW202" i="35"/>
  <c r="AW58" i="35"/>
  <c r="AW47" i="35"/>
  <c r="AW62" i="35"/>
  <c r="AW129" i="35"/>
  <c r="AW73" i="35"/>
  <c r="AW162" i="35"/>
  <c r="AW70" i="35"/>
  <c r="AW149" i="35"/>
  <c r="AW101" i="35"/>
  <c r="AW142" i="35"/>
  <c r="AW27" i="35"/>
  <c r="AW20" i="35"/>
  <c r="AW43" i="35"/>
  <c r="AW163" i="35"/>
  <c r="AW82" i="35"/>
  <c r="AW64" i="35"/>
  <c r="AW96" i="35"/>
  <c r="AW186" i="35"/>
  <c r="AW25" i="35"/>
  <c r="AW105" i="35"/>
  <c r="AW15" i="35"/>
  <c r="AW146" i="35"/>
  <c r="AW11" i="35"/>
  <c r="AW165" i="35"/>
  <c r="AW55" i="35"/>
  <c r="AW42" i="35"/>
  <c r="AW168" i="35"/>
  <c r="AW118" i="35"/>
  <c r="AW179" i="35"/>
  <c r="AW31" i="35"/>
  <c r="AW103" i="35"/>
  <c r="AW107" i="35"/>
  <c r="AW54" i="35"/>
  <c r="AW60" i="35"/>
  <c r="AW36" i="35"/>
  <c r="AW177" i="35"/>
  <c r="AW65" i="35"/>
  <c r="AW198" i="35"/>
  <c r="AW166" i="35"/>
  <c r="AW111" i="35"/>
  <c r="AW143" i="35"/>
  <c r="AW112" i="35"/>
  <c r="AW100" i="35"/>
  <c r="AW83" i="35"/>
  <c r="AW148" i="35"/>
  <c r="AW145" i="35"/>
  <c r="AW154" i="35"/>
  <c r="AW46" i="35"/>
  <c r="AW108" i="35"/>
  <c r="AW87" i="35"/>
  <c r="AW90" i="35"/>
  <c r="AW23" i="35"/>
  <c r="AW135" i="35"/>
  <c r="AW32" i="35"/>
  <c r="AW72" i="35"/>
  <c r="AW94" i="35"/>
  <c r="AW84" i="35"/>
  <c r="AW178" i="35"/>
  <c r="AW74" i="35"/>
  <c r="AW14" i="35"/>
  <c r="AW75" i="35"/>
  <c r="AW123" i="35"/>
  <c r="AW53" i="35"/>
  <c r="AW191" i="35"/>
  <c r="AW188" i="35"/>
  <c r="AW71" i="35"/>
  <c r="AW39" i="35"/>
  <c r="AW86" i="35"/>
  <c r="AW156" i="35"/>
  <c r="AW88" i="35"/>
  <c r="AW63" i="35"/>
  <c r="AW172" i="35"/>
  <c r="AW128" i="35"/>
  <c r="AW106" i="35"/>
  <c r="AW51" i="35"/>
  <c r="AW61" i="35"/>
  <c r="AW184" i="35"/>
  <c r="AW131" i="35"/>
  <c r="AW160" i="35"/>
  <c r="AW76" i="35"/>
  <c r="AW181" i="35"/>
  <c r="AW195" i="35"/>
  <c r="AW17" i="35"/>
  <c r="AW140" i="35"/>
  <c r="AW151" i="35"/>
  <c r="AW37" i="35"/>
  <c r="AW157" i="35"/>
  <c r="AW33" i="35"/>
  <c r="AW29" i="35"/>
  <c r="AW119" i="35"/>
  <c r="AW35" i="35"/>
  <c r="AW170" i="35"/>
  <c r="AW141" i="35"/>
  <c r="AW44" i="35"/>
  <c r="AW110" i="35"/>
  <c r="AW176" i="35"/>
  <c r="AW98" i="35"/>
  <c r="AW185" i="35"/>
  <c r="AW48" i="35"/>
  <c r="AW77" i="35"/>
  <c r="AW137" i="35"/>
  <c r="AW200" i="35"/>
  <c r="AW150" i="35"/>
  <c r="AW38" i="35"/>
  <c r="AW52" i="35"/>
  <c r="AW125" i="35"/>
  <c r="AW144" i="35"/>
  <c r="AW28" i="35"/>
  <c r="AW121" i="35"/>
  <c r="AW21" i="35"/>
  <c r="AW69" i="35"/>
  <c r="AW190" i="35"/>
  <c r="AW80" i="35"/>
  <c r="AW97" i="35"/>
  <c r="AW26" i="35"/>
  <c r="AW153" i="35"/>
  <c r="AW95" i="35"/>
  <c r="AW138" i="35"/>
  <c r="AW183" i="35"/>
  <c r="AW161" i="35"/>
  <c r="AW132" i="35"/>
  <c r="AW114" i="35"/>
  <c r="AW171" i="35"/>
  <c r="AW18" i="35"/>
  <c r="AW99" i="35"/>
  <c r="AW113" i="35"/>
  <c r="AW189" i="35"/>
  <c r="AW81" i="35"/>
  <c r="AW175" i="35"/>
  <c r="AW155" i="35"/>
  <c r="AW169" i="35"/>
  <c r="AW187" i="35"/>
  <c r="AW139" i="35"/>
  <c r="AW45" i="35"/>
  <c r="AW201" i="35"/>
  <c r="AW134" i="35"/>
  <c r="AW115" i="35"/>
  <c r="AW159" i="35"/>
  <c r="AW22" i="35"/>
  <c r="AW180" i="35"/>
  <c r="AW167" i="35"/>
  <c r="AW133" i="35"/>
  <c r="AW147" i="35"/>
  <c r="AW196" i="35"/>
  <c r="AW85" i="35"/>
  <c r="AW193" i="35"/>
  <c r="AW12" i="35"/>
  <c r="AW109" i="35"/>
  <c r="AW89" i="35"/>
  <c r="FJ13" i="35"/>
  <c r="AO13" i="35"/>
  <c r="EY23" i="35"/>
  <c r="EY24" i="35" s="1"/>
  <c r="EY25" i="35" s="1"/>
  <c r="EY26" i="35" s="1"/>
  <c r="EY27" i="35" s="1"/>
  <c r="EY28" i="35" s="1"/>
  <c r="EY29" i="35" s="1"/>
  <c r="EY30" i="35" s="1"/>
  <c r="EY31" i="35" s="1"/>
  <c r="EY32" i="35" s="1"/>
  <c r="FK15" i="35"/>
  <c r="FK16" i="35" s="1"/>
  <c r="FK17" i="35" s="1"/>
  <c r="FK18" i="35" s="1"/>
  <c r="FQ15" i="35"/>
  <c r="GK193" i="35"/>
  <c r="GK188" i="35"/>
  <c r="GK49" i="35"/>
  <c r="GK175" i="35"/>
  <c r="GK48" i="35"/>
  <c r="GK31" i="35"/>
  <c r="GK168" i="35"/>
  <c r="GK183" i="35"/>
  <c r="GK78" i="35"/>
  <c r="GK151" i="35"/>
  <c r="GK12" i="35"/>
  <c r="GK123" i="35"/>
  <c r="GK159" i="35"/>
  <c r="GK74" i="35"/>
  <c r="GK130" i="35"/>
  <c r="GK103" i="35"/>
  <c r="GK184" i="35"/>
  <c r="GK162" i="35"/>
  <c r="GK16" i="35"/>
  <c r="GK66" i="35"/>
  <c r="GK53" i="35"/>
  <c r="GK150" i="35"/>
  <c r="GK149" i="35"/>
  <c r="GK106" i="35"/>
  <c r="GK186" i="35"/>
  <c r="GK68" i="35"/>
  <c r="GK157" i="35"/>
  <c r="GK69" i="35"/>
  <c r="GK126" i="35"/>
  <c r="GK25" i="35"/>
  <c r="GK199" i="35"/>
  <c r="GK37" i="35"/>
  <c r="GK55" i="35"/>
  <c r="GK39" i="35"/>
  <c r="GK98" i="35"/>
  <c r="GK115" i="35"/>
  <c r="GK97" i="35"/>
  <c r="GK108" i="35"/>
  <c r="GK21" i="35"/>
  <c r="GK194" i="35"/>
  <c r="GK121" i="35"/>
  <c r="GK54" i="35"/>
  <c r="GK178" i="35"/>
  <c r="GK200" i="35"/>
  <c r="GK73" i="35"/>
  <c r="GK43" i="35"/>
  <c r="GK131" i="35"/>
  <c r="GK139" i="35"/>
  <c r="GK93" i="35"/>
  <c r="GK119" i="35"/>
  <c r="GK30" i="35"/>
  <c r="GK179" i="35"/>
  <c r="GK72" i="35"/>
  <c r="GK70" i="35"/>
  <c r="GK95" i="35"/>
  <c r="GK172" i="35"/>
  <c r="GK62" i="35"/>
  <c r="GK133" i="35"/>
  <c r="GK155" i="35"/>
  <c r="GK116" i="35"/>
  <c r="GK195" i="35"/>
  <c r="GK63" i="35"/>
  <c r="GK122" i="35"/>
  <c r="GK42" i="35"/>
  <c r="GK202" i="35"/>
  <c r="GK137" i="35"/>
  <c r="GK177" i="35"/>
  <c r="GK50" i="35"/>
  <c r="GK164" i="35"/>
  <c r="GK156" i="35"/>
  <c r="GK35" i="35"/>
  <c r="GK89" i="35"/>
  <c r="GK114" i="35"/>
  <c r="GK52" i="35"/>
  <c r="GK196" i="35"/>
  <c r="GK28" i="35"/>
  <c r="GK169" i="35"/>
  <c r="GK71" i="35"/>
  <c r="GK79" i="35"/>
  <c r="GK77" i="35"/>
  <c r="GK125" i="35"/>
  <c r="GK124" i="35"/>
  <c r="GK111" i="35"/>
  <c r="GK192" i="35"/>
  <c r="GK170" i="35"/>
  <c r="GK44" i="35"/>
  <c r="GK47" i="35"/>
  <c r="GK22" i="35"/>
  <c r="GK99" i="35"/>
  <c r="GK166" i="35"/>
  <c r="GK76" i="35"/>
  <c r="GK60" i="35"/>
  <c r="GK57" i="35"/>
  <c r="GK82" i="35"/>
  <c r="GK104" i="35"/>
  <c r="GK18" i="35"/>
  <c r="GK87" i="35"/>
  <c r="GK143" i="35"/>
  <c r="GK94" i="35"/>
  <c r="GK148" i="35"/>
  <c r="GK173" i="35"/>
  <c r="GK134" i="35"/>
  <c r="GK36" i="35"/>
  <c r="GK141" i="35"/>
  <c r="GK15" i="35"/>
  <c r="GK128" i="35"/>
  <c r="GK112" i="35"/>
  <c r="GK198" i="35"/>
  <c r="GK120" i="35"/>
  <c r="GK145" i="35"/>
  <c r="GK153" i="35"/>
  <c r="GK90" i="35"/>
  <c r="GK34" i="35"/>
  <c r="GK191" i="35"/>
  <c r="GK158" i="35"/>
  <c r="GK91" i="35"/>
  <c r="GK117" i="35"/>
  <c r="GK84" i="35"/>
  <c r="GK181" i="35"/>
  <c r="GK102" i="35"/>
  <c r="GK152" i="35"/>
  <c r="GK190" i="35"/>
  <c r="GK23" i="35"/>
  <c r="GK13" i="35"/>
  <c r="GK24" i="35"/>
  <c r="GK165" i="35"/>
  <c r="GK138" i="35"/>
  <c r="GK180" i="35"/>
  <c r="GK201" i="35"/>
  <c r="GK135" i="35"/>
  <c r="GK92" i="35"/>
  <c r="GK59" i="35"/>
  <c r="GK182" i="35"/>
  <c r="GK46" i="35"/>
  <c r="GK17" i="35"/>
  <c r="GK86" i="35"/>
  <c r="GK80" i="35"/>
  <c r="GK20" i="35"/>
  <c r="GK161" i="35"/>
  <c r="GK142" i="35"/>
  <c r="GK85" i="35"/>
  <c r="GK14" i="35"/>
  <c r="GK81" i="35"/>
  <c r="GK88" i="35"/>
  <c r="GK105" i="35"/>
  <c r="GK118" i="35"/>
  <c r="GK32" i="35"/>
  <c r="GK167" i="35"/>
  <c r="GK75" i="35"/>
  <c r="GK96" i="35"/>
  <c r="GK154" i="35"/>
  <c r="GK67" i="35"/>
  <c r="GK51" i="35"/>
  <c r="GK40" i="35"/>
  <c r="GK160" i="35"/>
  <c r="GK64" i="35"/>
  <c r="GK110" i="35"/>
  <c r="GK101" i="35"/>
  <c r="GK38" i="35"/>
  <c r="GK41" i="35"/>
  <c r="GK174" i="35"/>
  <c r="GK107" i="35"/>
  <c r="GK109" i="35"/>
  <c r="GK65" i="35"/>
  <c r="GK19" i="35"/>
  <c r="GK27" i="35"/>
  <c r="GK171" i="35"/>
  <c r="GK29" i="35"/>
  <c r="GK146" i="35"/>
  <c r="GK58" i="35"/>
  <c r="GK187" i="35"/>
  <c r="GK83" i="35"/>
  <c r="GK189" i="35"/>
  <c r="GK127" i="35"/>
  <c r="GK147" i="35"/>
  <c r="GK129" i="35"/>
  <c r="GK136" i="35"/>
  <c r="GK113" i="35"/>
  <c r="GK144" i="35"/>
  <c r="GK176" i="35"/>
  <c r="GK100" i="35"/>
  <c r="GK185" i="35"/>
  <c r="GK33" i="35"/>
  <c r="GK56" i="35"/>
  <c r="GK132" i="35"/>
  <c r="GK26" i="35"/>
  <c r="GK45" i="35"/>
  <c r="GK61" i="35"/>
  <c r="IQ37" i="35"/>
  <c r="IQ38" i="35" s="1"/>
  <c r="IQ39" i="35" s="1"/>
  <c r="IQ40" i="35" s="1"/>
  <c r="IQ41" i="35" s="1"/>
  <c r="IQ42" i="35" s="1"/>
  <c r="IQ43" i="35" s="1"/>
  <c r="IQ44" i="35" s="1"/>
  <c r="IQ45" i="35" s="1"/>
  <c r="IQ46" i="35" s="1"/>
  <c r="IQ47" i="35" s="1"/>
  <c r="IQ48" i="35" s="1"/>
  <c r="IQ49" i="35" s="1"/>
  <c r="IQ50" i="35" s="1"/>
  <c r="IQ51" i="35" s="1"/>
  <c r="IQ52" i="35" s="1"/>
  <c r="IQ53" i="35" s="1"/>
  <c r="IQ54" i="35" s="1"/>
  <c r="IQ55" i="35" s="1"/>
  <c r="IQ56" i="35" s="1"/>
  <c r="IQ57" i="35" s="1"/>
  <c r="IQ58" i="35" s="1"/>
  <c r="IQ59" i="35" s="1"/>
  <c r="IQ60" i="35" s="1"/>
  <c r="IQ61" i="35" s="1"/>
  <c r="IQ62" i="35" s="1"/>
  <c r="IQ63" i="35" s="1"/>
  <c r="IQ64" i="35" s="1"/>
  <c r="IQ65" i="35" s="1"/>
  <c r="IQ66" i="35" s="1"/>
  <c r="IQ67" i="35" s="1"/>
  <c r="IQ68" i="35" s="1"/>
  <c r="IQ69" i="35" s="1"/>
  <c r="IQ70" i="35" s="1"/>
  <c r="IQ71" i="35" s="1"/>
  <c r="IQ72" i="35" s="1"/>
  <c r="IQ73" i="35" s="1"/>
  <c r="IQ74" i="35" s="1"/>
  <c r="IQ75" i="35" s="1"/>
  <c r="IQ76" i="35" s="1"/>
  <c r="IQ77" i="35" s="1"/>
  <c r="IQ78" i="35" s="1"/>
  <c r="IQ79" i="35" s="1"/>
  <c r="IQ80" i="35" s="1"/>
  <c r="IQ81" i="35" s="1"/>
  <c r="IQ82" i="35" s="1"/>
  <c r="IQ83" i="35" s="1"/>
  <c r="IQ84" i="35" s="1"/>
  <c r="IQ85" i="35" s="1"/>
  <c r="IQ86" i="35" s="1"/>
  <c r="IQ87" i="35" s="1"/>
  <c r="IQ88" i="35" s="1"/>
  <c r="IQ89" i="35" s="1"/>
  <c r="IQ90" i="35" s="1"/>
  <c r="IQ91" i="35" s="1"/>
  <c r="IQ92" i="35" s="1"/>
  <c r="IQ93" i="35" s="1"/>
  <c r="IQ94" i="35" s="1"/>
  <c r="IQ95" i="35" s="1"/>
  <c r="IQ96" i="35" s="1"/>
  <c r="IQ97" i="35" s="1"/>
  <c r="IQ98" i="35" s="1"/>
  <c r="IQ99" i="35" s="1"/>
  <c r="IQ100" i="35" s="1"/>
  <c r="IQ101" i="35" s="1"/>
  <c r="IQ102" i="35" s="1"/>
  <c r="IQ103" i="35" s="1"/>
  <c r="IQ104" i="35" s="1"/>
  <c r="IQ105" i="35" s="1"/>
  <c r="IQ106" i="35" s="1"/>
  <c r="IQ107" i="35" s="1"/>
  <c r="IQ108" i="35" s="1"/>
  <c r="IQ109" i="35" s="1"/>
  <c r="IQ110" i="35" s="1"/>
  <c r="IQ111" i="35" s="1"/>
  <c r="IQ112" i="35" s="1"/>
  <c r="IQ113" i="35" s="1"/>
  <c r="IQ114" i="35" s="1"/>
  <c r="IQ115" i="35" s="1"/>
  <c r="IQ116" i="35" s="1"/>
  <c r="IQ117" i="35" s="1"/>
  <c r="IQ118" i="35" s="1"/>
  <c r="IQ119" i="35" s="1"/>
  <c r="IQ120" i="35" s="1"/>
  <c r="IQ121" i="35" s="1"/>
  <c r="IQ122" i="35" s="1"/>
  <c r="IQ123" i="35" s="1"/>
  <c r="IQ124" i="35" s="1"/>
  <c r="IQ125" i="35" s="1"/>
  <c r="IQ126" i="35" s="1"/>
  <c r="IQ127" i="35" s="1"/>
  <c r="IQ128" i="35" s="1"/>
  <c r="IQ129" i="35" s="1"/>
  <c r="IQ130" i="35" s="1"/>
  <c r="IQ131" i="35" s="1"/>
  <c r="IQ132" i="35" s="1"/>
  <c r="IQ133" i="35" s="1"/>
  <c r="IQ134" i="35" s="1"/>
  <c r="IQ135" i="35" s="1"/>
  <c r="IQ136" i="35" s="1"/>
  <c r="IQ137" i="35" s="1"/>
  <c r="IQ138" i="35" s="1"/>
  <c r="IQ139" i="35" s="1"/>
  <c r="IQ140" i="35" s="1"/>
  <c r="IQ141" i="35" s="1"/>
  <c r="IQ142" i="35" s="1"/>
  <c r="IQ143" i="35" s="1"/>
  <c r="IQ144" i="35" s="1"/>
  <c r="IQ145" i="35" s="1"/>
  <c r="IQ146" i="35" s="1"/>
  <c r="IQ147" i="35" s="1"/>
  <c r="IQ148" i="35" s="1"/>
  <c r="IQ149" i="35" s="1"/>
  <c r="IQ150" i="35" s="1"/>
  <c r="IQ151" i="35" s="1"/>
  <c r="IQ152" i="35" s="1"/>
  <c r="IQ153" i="35" s="1"/>
  <c r="IQ154" i="35" s="1"/>
  <c r="IQ155" i="35" s="1"/>
  <c r="IQ156" i="35" s="1"/>
  <c r="IQ157" i="35" s="1"/>
  <c r="IQ158" i="35" s="1"/>
  <c r="IQ159" i="35" s="1"/>
  <c r="IQ160" i="35" s="1"/>
  <c r="IQ161" i="35" s="1"/>
  <c r="IQ162" i="35" s="1"/>
  <c r="IQ163" i="35" s="1"/>
  <c r="IQ164" i="35" s="1"/>
  <c r="IQ165" i="35" s="1"/>
  <c r="IQ166" i="35" s="1"/>
  <c r="IQ167" i="35" s="1"/>
  <c r="IQ168" i="35" s="1"/>
  <c r="IQ169" i="35" s="1"/>
  <c r="IQ170" i="35" s="1"/>
  <c r="IQ171" i="35" s="1"/>
  <c r="IQ172" i="35" s="1"/>
  <c r="IQ173" i="35" s="1"/>
  <c r="IQ174" i="35" s="1"/>
  <c r="IQ175" i="35" s="1"/>
  <c r="IQ176" i="35" s="1"/>
  <c r="IQ177" i="35" s="1"/>
  <c r="IQ178" i="35" s="1"/>
  <c r="IQ179" i="35" s="1"/>
  <c r="IQ180" i="35" s="1"/>
  <c r="IQ181" i="35" s="1"/>
  <c r="IQ182" i="35" s="1"/>
  <c r="IQ183" i="35" s="1"/>
  <c r="IQ184" i="35" s="1"/>
  <c r="IQ185" i="35" s="1"/>
  <c r="IQ186" i="35" s="1"/>
  <c r="IQ187" i="35" s="1"/>
  <c r="IQ188" i="35" s="1"/>
  <c r="IQ189" i="35" s="1"/>
  <c r="IQ190" i="35" s="1"/>
  <c r="IQ191" i="35" s="1"/>
  <c r="IQ192" i="35" s="1"/>
  <c r="IQ193" i="35" s="1"/>
  <c r="IQ194" i="35" s="1"/>
  <c r="IQ195" i="35" s="1"/>
  <c r="IQ196" i="35" s="1"/>
  <c r="IQ197" i="35" s="1"/>
  <c r="IQ198" i="35" s="1"/>
  <c r="IQ199" i="35" s="1"/>
  <c r="IQ200" i="35" s="1"/>
  <c r="IQ201" i="35" s="1"/>
  <c r="IQ202" i="35" s="1"/>
  <c r="KC64" i="10"/>
  <c r="IQ9" i="10"/>
  <c r="IS9" i="10" s="1"/>
  <c r="HU40" i="10"/>
  <c r="JH27" i="35"/>
  <c r="N14" i="35"/>
  <c r="N15" i="35" s="1"/>
  <c r="N16" i="35" s="1"/>
  <c r="H13" i="35"/>
  <c r="H14" i="35" s="1"/>
  <c r="H15" i="35" s="1"/>
  <c r="H16" i="35" s="1"/>
  <c r="H17" i="35" s="1"/>
  <c r="DO9" i="10"/>
  <c r="DQ8" i="10"/>
  <c r="DC9" i="10"/>
  <c r="DE9" i="10" s="1"/>
  <c r="JF9" i="10"/>
  <c r="EO17" i="35"/>
  <c r="EO189" i="35"/>
  <c r="EO103" i="35"/>
  <c r="CS73" i="35"/>
  <c r="CS12" i="35"/>
  <c r="JH65" i="35"/>
  <c r="JH171" i="35"/>
  <c r="JH44" i="35"/>
  <c r="ED9" i="10"/>
  <c r="CN9" i="10"/>
  <c r="FP153" i="35"/>
  <c r="FP81" i="35"/>
  <c r="EO9" i="10"/>
  <c r="IW9" i="10"/>
  <c r="IY9" i="10" s="1"/>
  <c r="IY8" i="10"/>
  <c r="EP9" i="10"/>
  <c r="ER9" i="10"/>
  <c r="ER8" i="10"/>
  <c r="GF9" i="10"/>
  <c r="KR8" i="10"/>
  <c r="DR9" i="10"/>
  <c r="DO12" i="35"/>
  <c r="DO13" i="35" s="1"/>
  <c r="GI9" i="10"/>
  <c r="GK8" i="10"/>
  <c r="FE9" i="10"/>
  <c r="FP179" i="35"/>
  <c r="FK9" i="10"/>
  <c r="FP158" i="35"/>
  <c r="GF17" i="35"/>
  <c r="EO129" i="35"/>
  <c r="EO193" i="35"/>
  <c r="EO198" i="35"/>
  <c r="EO133" i="35"/>
  <c r="EO51" i="35"/>
  <c r="EO120" i="35"/>
  <c r="EO23" i="35"/>
  <c r="EO158" i="35"/>
  <c r="EO127" i="35"/>
  <c r="EO122" i="35"/>
  <c r="EO163" i="35"/>
  <c r="EO101" i="35"/>
  <c r="EO117" i="35"/>
  <c r="EO139" i="35"/>
  <c r="EO88" i="35"/>
  <c r="EO108" i="35"/>
  <c r="EO80" i="35"/>
  <c r="EO191" i="35"/>
  <c r="EO166" i="35"/>
  <c r="EO30" i="35"/>
  <c r="EO159" i="35"/>
  <c r="EO171" i="35"/>
  <c r="EO61" i="35"/>
  <c r="EO102" i="35"/>
  <c r="EO124" i="35"/>
  <c r="EO123" i="35"/>
  <c r="EO104" i="35"/>
  <c r="EO87" i="35"/>
  <c r="EO76" i="35"/>
  <c r="EO194" i="35"/>
  <c r="EO136" i="35"/>
  <c r="EO34" i="35"/>
  <c r="EO153" i="35"/>
  <c r="EO44" i="35"/>
  <c r="EO177" i="35"/>
  <c r="EO60" i="35"/>
  <c r="EO85" i="35"/>
  <c r="EO64" i="35"/>
  <c r="EO36" i="35"/>
  <c r="EO27" i="35"/>
  <c r="EO176" i="35"/>
  <c r="EO109" i="35"/>
  <c r="EO190" i="35"/>
  <c r="EO32" i="35"/>
  <c r="EO66" i="35"/>
  <c r="EO14" i="35"/>
  <c r="EO121" i="35"/>
  <c r="EO154" i="35"/>
  <c r="EO161" i="35"/>
  <c r="EO93" i="35"/>
  <c r="EO68" i="35"/>
  <c r="EO167" i="35"/>
  <c r="EO71" i="35"/>
  <c r="EO56" i="35"/>
  <c r="EO96" i="35"/>
  <c r="EO178" i="35"/>
  <c r="EO45" i="35"/>
  <c r="EO165" i="35"/>
  <c r="EO69" i="35"/>
  <c r="EO137" i="35"/>
  <c r="EO35" i="35"/>
  <c r="EO115" i="35"/>
  <c r="EO100" i="35"/>
  <c r="EO196" i="35"/>
  <c r="EO180" i="35"/>
  <c r="EO50" i="35"/>
  <c r="EO201" i="35"/>
  <c r="EO67" i="35"/>
  <c r="EO62" i="35"/>
  <c r="EO119" i="35"/>
  <c r="EO57" i="35"/>
  <c r="EO73" i="35"/>
  <c r="EO126" i="35"/>
  <c r="EO77" i="35"/>
  <c r="EO149" i="35"/>
  <c r="EO188" i="35"/>
  <c r="EO140" i="35"/>
  <c r="EO49" i="35"/>
  <c r="EO24" i="35"/>
  <c r="EO134" i="35"/>
  <c r="EO84" i="35"/>
  <c r="EO58" i="35"/>
  <c r="EO21" i="35"/>
  <c r="EO155" i="35"/>
  <c r="EO187" i="35"/>
  <c r="EO152" i="35"/>
  <c r="EO86" i="35"/>
  <c r="EO54" i="35"/>
  <c r="EO48" i="35"/>
  <c r="EO128" i="35"/>
  <c r="EO173" i="35"/>
  <c r="EO95" i="35"/>
  <c r="EO106" i="35"/>
  <c r="EO89" i="35"/>
  <c r="EO114" i="35"/>
  <c r="EO70" i="35"/>
  <c r="EO74" i="35"/>
  <c r="EO43" i="35"/>
  <c r="EO125" i="35"/>
  <c r="EO141" i="35"/>
  <c r="EO72" i="35"/>
  <c r="EO65" i="35"/>
  <c r="EO38" i="35"/>
  <c r="EO183" i="35"/>
  <c r="EO202" i="35"/>
  <c r="EO26" i="35"/>
  <c r="EO63" i="35"/>
  <c r="EO174" i="35"/>
  <c r="EO97" i="35"/>
  <c r="EO91" i="35"/>
  <c r="EO105" i="35"/>
  <c r="EO40" i="35"/>
  <c r="EO144" i="35"/>
  <c r="EO22" i="35"/>
  <c r="EO184" i="35"/>
  <c r="EO31" i="35"/>
  <c r="EO150" i="35"/>
  <c r="EO111" i="35"/>
  <c r="EO13" i="35"/>
  <c r="EO182" i="35"/>
  <c r="EO59" i="35"/>
  <c r="EO116" i="35"/>
  <c r="EO143" i="35"/>
  <c r="EO186" i="35"/>
  <c r="EO83" i="35"/>
  <c r="EO107" i="35"/>
  <c r="EO156" i="35"/>
  <c r="EO185" i="35"/>
  <c r="EO92" i="35"/>
  <c r="EO16" i="35"/>
  <c r="EO199" i="35"/>
  <c r="EO113" i="35"/>
  <c r="EO195" i="35"/>
  <c r="EO169" i="35"/>
  <c r="EO47" i="35"/>
  <c r="EO99" i="35"/>
  <c r="EO168" i="35"/>
  <c r="EO131" i="35"/>
  <c r="EO175" i="35"/>
  <c r="EO157" i="35"/>
  <c r="EO172" i="35"/>
  <c r="EO118" i="35"/>
  <c r="EO28" i="35"/>
  <c r="EO75" i="35"/>
  <c r="EO46" i="35"/>
  <c r="EO81" i="35"/>
  <c r="EO94" i="35"/>
  <c r="EO160" i="35"/>
  <c r="EO10" i="35"/>
  <c r="EO138" i="35"/>
  <c r="EO132" i="35"/>
  <c r="EO42" i="35"/>
  <c r="EO148" i="35"/>
  <c r="EO181" i="35"/>
  <c r="EO18" i="35"/>
  <c r="EO197" i="35"/>
  <c r="EO37" i="35"/>
  <c r="EO151" i="35"/>
  <c r="EO98" i="35"/>
  <c r="EO19" i="35"/>
  <c r="EO79" i="35"/>
  <c r="EO25" i="35"/>
  <c r="EO15" i="35"/>
  <c r="EO20" i="35"/>
  <c r="EO33" i="35"/>
  <c r="EO41" i="35"/>
  <c r="EO52" i="35"/>
  <c r="EO145" i="35"/>
  <c r="EO29" i="35"/>
  <c r="EO170" i="35"/>
  <c r="EO192" i="35"/>
  <c r="EO82" i="35"/>
  <c r="EO53" i="35"/>
  <c r="EO179" i="35"/>
  <c r="EO146" i="35"/>
  <c r="EO130" i="35"/>
  <c r="EO162" i="35"/>
  <c r="EO135" i="35"/>
  <c r="EO11" i="35"/>
  <c r="HU48" i="10"/>
  <c r="HG11" i="35"/>
  <c r="HG12" i="35" s="1"/>
  <c r="FW9" i="10"/>
  <c r="EO164" i="35"/>
  <c r="GX9" i="10"/>
  <c r="GX10" i="10" s="1"/>
  <c r="GX11" i="10" s="1"/>
  <c r="GX12" i="10" s="1"/>
  <c r="GX13" i="10" s="1"/>
  <c r="GX14" i="10" s="1"/>
  <c r="GX15" i="10" s="1"/>
  <c r="GX16" i="10" s="1"/>
  <c r="GX17" i="10" s="1"/>
  <c r="GX18" i="10" s="1"/>
  <c r="GX19" i="10" s="1"/>
  <c r="GX20" i="10" s="1"/>
  <c r="GX21" i="10" s="1"/>
  <c r="GX22" i="10" s="1"/>
  <c r="GX23" i="10" s="1"/>
  <c r="GX24" i="10" s="1"/>
  <c r="GX25" i="10" s="1"/>
  <c r="GX26" i="10" s="1"/>
  <c r="GX27" i="10" s="1"/>
  <c r="GX28" i="10" s="1"/>
  <c r="GX29" i="10" s="1"/>
  <c r="GX30" i="10" s="1"/>
  <c r="GX31" i="10" s="1"/>
  <c r="GX32" i="10" s="1"/>
  <c r="GX33" i="10" s="1"/>
  <c r="GX34" i="10" s="1"/>
  <c r="GX35" i="10" s="1"/>
  <c r="GX36" i="10" s="1"/>
  <c r="GX37" i="10" s="1"/>
  <c r="GX38" i="10" s="1"/>
  <c r="GX39" i="10" s="1"/>
  <c r="GX40" i="10" s="1"/>
  <c r="GX41" i="10" s="1"/>
  <c r="GX42" i="10" s="1"/>
  <c r="GX43" i="10" s="1"/>
  <c r="GX44" i="10" s="1"/>
  <c r="GX45" i="10" s="1"/>
  <c r="GX46" i="10" s="1"/>
  <c r="GX47" i="10" s="1"/>
  <c r="GX48" i="10" s="1"/>
  <c r="GX49" i="10" s="1"/>
  <c r="GX50" i="10" s="1"/>
  <c r="GX51" i="10" s="1"/>
  <c r="GX52" i="10" s="1"/>
  <c r="GX53" i="10" s="1"/>
  <c r="GX54" i="10" s="1"/>
  <c r="GX55" i="10" s="1"/>
  <c r="GX56" i="10" s="1"/>
  <c r="GX57" i="10" s="1"/>
  <c r="GX58" i="10" s="1"/>
  <c r="GX59" i="10" s="1"/>
  <c r="GX60" i="10" s="1"/>
  <c r="GX61" i="10" s="1"/>
  <c r="GX62" i="10" s="1"/>
  <c r="GX63" i="10" s="1"/>
  <c r="GX64" i="10" s="1"/>
  <c r="GX65" i="10" s="1"/>
  <c r="GX66" i="10" s="1"/>
  <c r="GX67" i="10" s="1"/>
  <c r="GX68" i="10" s="1"/>
  <c r="GX69" i="10" s="1"/>
  <c r="GX70" i="10" s="1"/>
  <c r="GX71" i="10" s="1"/>
  <c r="GX72" i="10" s="1"/>
  <c r="GX73" i="10" s="1"/>
  <c r="GX74" i="10" s="1"/>
  <c r="GZ53" i="10" s="1"/>
  <c r="GZ8" i="10"/>
  <c r="CS185" i="35"/>
  <c r="CS174" i="35"/>
  <c r="CS190" i="35"/>
  <c r="CS200" i="35"/>
  <c r="CS145" i="35"/>
  <c r="CS183" i="35"/>
  <c r="CS171" i="35"/>
  <c r="CS51" i="35"/>
  <c r="CS60" i="35"/>
  <c r="CS72" i="35"/>
  <c r="CS20" i="35"/>
  <c r="CS95" i="35"/>
  <c r="CS191" i="35"/>
  <c r="CS58" i="35"/>
  <c r="CS32" i="35"/>
  <c r="CS53" i="35"/>
  <c r="CS80" i="35"/>
  <c r="CS117" i="35"/>
  <c r="CS169" i="35"/>
  <c r="CS44" i="35"/>
  <c r="CS68" i="35"/>
  <c r="CS131" i="35"/>
  <c r="CS81" i="35"/>
  <c r="CS114" i="35"/>
  <c r="CS156" i="35"/>
  <c r="CS31" i="35"/>
  <c r="CS103" i="35"/>
  <c r="CS128" i="35"/>
  <c r="CS127" i="35"/>
  <c r="CS87" i="35"/>
  <c r="CS28" i="35"/>
  <c r="CS74" i="35"/>
  <c r="CS24" i="35"/>
  <c r="CS107" i="35"/>
  <c r="CS75" i="35"/>
  <c r="CS160" i="35"/>
  <c r="CS26" i="35"/>
  <c r="CS138" i="35"/>
  <c r="CS198" i="35"/>
  <c r="CS125" i="35"/>
  <c r="CS55" i="35"/>
  <c r="CS34" i="35"/>
  <c r="CS41" i="35"/>
  <c r="CS97" i="35"/>
  <c r="CS141" i="35"/>
  <c r="CS115" i="35"/>
  <c r="CS192" i="35"/>
  <c r="CS134" i="35"/>
  <c r="CS98" i="35"/>
  <c r="CS108" i="35"/>
  <c r="CS165" i="35"/>
  <c r="CS43" i="35"/>
  <c r="CS172" i="35"/>
  <c r="CS11" i="35"/>
  <c r="CS176" i="35"/>
  <c r="CS94" i="35"/>
  <c r="CS142" i="35"/>
  <c r="CS39" i="35"/>
  <c r="CS124" i="35"/>
  <c r="CS164" i="35"/>
  <c r="CS15" i="35"/>
  <c r="CS67" i="35"/>
  <c r="CS148" i="35"/>
  <c r="CS189" i="35"/>
  <c r="CS13" i="35"/>
  <c r="CS137" i="35"/>
  <c r="CS104" i="35"/>
  <c r="CS91" i="35"/>
  <c r="CS14" i="35"/>
  <c r="CS122" i="35"/>
  <c r="CS168" i="35"/>
  <c r="CS59" i="35"/>
  <c r="CS66" i="35"/>
  <c r="CS187" i="35"/>
  <c r="CS110" i="35"/>
  <c r="CS25" i="35"/>
  <c r="CS70" i="35"/>
  <c r="CS154" i="35"/>
  <c r="CS16" i="35"/>
  <c r="CS101" i="35"/>
  <c r="CS100" i="35"/>
  <c r="CS33" i="35"/>
  <c r="CS123" i="35"/>
  <c r="CS139" i="35"/>
  <c r="CS188" i="35"/>
  <c r="CS46" i="35"/>
  <c r="CS35" i="35"/>
  <c r="CS23" i="35"/>
  <c r="CS150" i="35"/>
  <c r="CS111" i="35"/>
  <c r="CS30" i="35"/>
  <c r="CS17" i="35"/>
  <c r="CS105" i="35"/>
  <c r="CS18" i="35"/>
  <c r="CS99" i="35"/>
  <c r="CS119" i="35"/>
  <c r="CS186" i="35"/>
  <c r="CS61" i="35"/>
  <c r="CS153" i="35"/>
  <c r="CS71" i="35"/>
  <c r="CS22" i="35"/>
  <c r="CS132" i="35"/>
  <c r="CS86" i="35"/>
  <c r="CS96" i="35"/>
  <c r="CS50" i="35"/>
  <c r="CS157" i="35"/>
  <c r="CS83" i="35"/>
  <c r="CS162" i="35"/>
  <c r="CS130" i="35"/>
  <c r="CS202" i="35"/>
  <c r="CS21" i="35"/>
  <c r="CS152" i="35"/>
  <c r="CS144" i="35"/>
  <c r="CS77" i="35"/>
  <c r="CS181" i="35"/>
  <c r="CS194" i="35"/>
  <c r="CS63" i="35"/>
  <c r="CS37" i="35"/>
  <c r="CS84" i="35"/>
  <c r="CS149" i="35"/>
  <c r="CS147" i="35"/>
  <c r="CS199" i="35"/>
  <c r="CS65" i="35"/>
  <c r="CS19" i="35"/>
  <c r="CS10" i="35"/>
  <c r="CS82" i="35"/>
  <c r="CS36" i="35"/>
  <c r="CS193" i="35"/>
  <c r="CS89" i="35"/>
  <c r="CS79" i="35"/>
  <c r="CS85" i="35"/>
  <c r="CS175" i="35"/>
  <c r="CS90" i="35"/>
  <c r="CS40" i="35"/>
  <c r="CS54" i="35"/>
  <c r="CS92" i="35"/>
  <c r="CS182" i="35"/>
  <c r="CS112" i="35"/>
  <c r="CS129" i="35"/>
  <c r="CS88" i="35"/>
  <c r="CS27" i="35"/>
  <c r="CS78" i="35"/>
  <c r="CS161" i="35"/>
  <c r="CS196" i="35"/>
  <c r="CS29" i="35"/>
  <c r="CS195" i="35"/>
  <c r="CS48" i="35"/>
  <c r="CS76" i="35"/>
  <c r="CS163" i="35"/>
  <c r="CS120" i="35"/>
  <c r="CS93" i="35"/>
  <c r="CS135" i="35"/>
  <c r="CS47" i="35"/>
  <c r="CS184" i="35"/>
  <c r="CS170" i="35"/>
  <c r="CS45" i="35"/>
  <c r="CS118" i="35"/>
  <c r="CS155" i="35"/>
  <c r="CS180" i="35"/>
  <c r="CS166" i="35"/>
  <c r="CS146" i="35"/>
  <c r="CS197" i="35"/>
  <c r="CS133" i="35"/>
  <c r="CS113" i="35"/>
  <c r="CS109" i="35"/>
  <c r="CS179" i="35"/>
  <c r="CS173" i="35"/>
  <c r="CS143" i="35"/>
  <c r="CS52" i="35"/>
  <c r="CS178" i="35"/>
  <c r="CS69" i="35"/>
  <c r="CS38" i="35"/>
  <c r="CS177" i="35"/>
  <c r="CS64" i="35"/>
  <c r="CS140" i="35"/>
  <c r="CS102" i="35"/>
  <c r="CS167" i="35"/>
  <c r="CS57" i="35"/>
  <c r="CS56" i="35"/>
  <c r="CS116" i="35"/>
  <c r="CS136" i="35"/>
  <c r="CS126" i="35"/>
  <c r="CS158" i="35"/>
  <c r="CS201" i="35"/>
  <c r="FQ16" i="35"/>
  <c r="FQ17" i="35" s="1"/>
  <c r="FQ18" i="35" s="1"/>
  <c r="FQ19" i="35" s="1"/>
  <c r="FQ20" i="35" s="1"/>
  <c r="FQ21" i="35" s="1"/>
  <c r="FQ22" i="35" s="1"/>
  <c r="FQ23" i="35" s="1"/>
  <c r="FQ24" i="35" s="1"/>
  <c r="FQ25" i="35" s="1"/>
  <c r="FQ26" i="35" s="1"/>
  <c r="FQ27" i="35" s="1"/>
  <c r="FQ28" i="35" s="1"/>
  <c r="FQ29" i="35" s="1"/>
  <c r="FQ30" i="35" s="1"/>
  <c r="FQ31" i="35" s="1"/>
  <c r="FQ32" i="35" s="1"/>
  <c r="FQ33" i="35" s="1"/>
  <c r="FQ34" i="35" s="1"/>
  <c r="FQ35" i="35" s="1"/>
  <c r="FQ36" i="35" s="1"/>
  <c r="FQ37" i="35" s="1"/>
  <c r="FQ38" i="35" s="1"/>
  <c r="JH103" i="35"/>
  <c r="JH197" i="35"/>
  <c r="JH71" i="35"/>
  <c r="JH50" i="35"/>
  <c r="JH86" i="35"/>
  <c r="JH189" i="35"/>
  <c r="JH32" i="35"/>
  <c r="JH63" i="35"/>
  <c r="JH61" i="35"/>
  <c r="JH173" i="35"/>
  <c r="JH34" i="35"/>
  <c r="JH20" i="35"/>
  <c r="JH109" i="35"/>
  <c r="JH26" i="35"/>
  <c r="JH111" i="35"/>
  <c r="JH123" i="35"/>
  <c r="JH140" i="35"/>
  <c r="JH10" i="35"/>
  <c r="JH198" i="35"/>
  <c r="JH52" i="35"/>
  <c r="JH77" i="35"/>
  <c r="JH188" i="35"/>
  <c r="JH68" i="35"/>
  <c r="JH105" i="35"/>
  <c r="JH73" i="35"/>
  <c r="JH175" i="35"/>
  <c r="JH16" i="35"/>
  <c r="JH113" i="35"/>
  <c r="JH192" i="35"/>
  <c r="JH115" i="35"/>
  <c r="JH92" i="35"/>
  <c r="JH164" i="35"/>
  <c r="JH154" i="35"/>
  <c r="JH35" i="35"/>
  <c r="JH159" i="35"/>
  <c r="JH39" i="35"/>
  <c r="JH25" i="35"/>
  <c r="JH137" i="35"/>
  <c r="JH74" i="35"/>
  <c r="JH184" i="35"/>
  <c r="JH130" i="35"/>
  <c r="JH96" i="35"/>
  <c r="JH101" i="35"/>
  <c r="JH75" i="35"/>
  <c r="JH45" i="35"/>
  <c r="JH181" i="35"/>
  <c r="JH88" i="35"/>
  <c r="JH38" i="35"/>
  <c r="JH56" i="35"/>
  <c r="JH66" i="35"/>
  <c r="JH195" i="35"/>
  <c r="JH62" i="35"/>
  <c r="JH185" i="35"/>
  <c r="JH193" i="35"/>
  <c r="JH200" i="35"/>
  <c r="JH158" i="35"/>
  <c r="JH178" i="35"/>
  <c r="JH116" i="35"/>
  <c r="JH76" i="35"/>
  <c r="JH168" i="35"/>
  <c r="JH29" i="35"/>
  <c r="JH129" i="35"/>
  <c r="JH126" i="35"/>
  <c r="JH17" i="35"/>
  <c r="JH31" i="35"/>
  <c r="JH12" i="35"/>
  <c r="JH19" i="35"/>
  <c r="JH14" i="35"/>
  <c r="JH83" i="35"/>
  <c r="JH59" i="35"/>
  <c r="JH60" i="35"/>
  <c r="JH36" i="35"/>
  <c r="JH24" i="35"/>
  <c r="JH110" i="35"/>
  <c r="JH23" i="35"/>
  <c r="JH155" i="35"/>
  <c r="JH143" i="35"/>
  <c r="JH89" i="35"/>
  <c r="JH190" i="35"/>
  <c r="JH125" i="35"/>
  <c r="JH93" i="35"/>
  <c r="JH161" i="35"/>
  <c r="JH136" i="35"/>
  <c r="JH122" i="35"/>
  <c r="JH177" i="35"/>
  <c r="JH99" i="35"/>
  <c r="JH196" i="35"/>
  <c r="JH30" i="35"/>
  <c r="JH166" i="35"/>
  <c r="JH43" i="35"/>
  <c r="JH139" i="35"/>
  <c r="JH69" i="35"/>
  <c r="JH131" i="35"/>
  <c r="JH114" i="35"/>
  <c r="JH141" i="35"/>
  <c r="JH81" i="35"/>
  <c r="JH54" i="35"/>
  <c r="JH174" i="35"/>
  <c r="JH199" i="35"/>
  <c r="JH172" i="35"/>
  <c r="JH160" i="35"/>
  <c r="JH145" i="35"/>
  <c r="JH11" i="35"/>
  <c r="JH79" i="35"/>
  <c r="JH121" i="35"/>
  <c r="JH21" i="35"/>
  <c r="JH40" i="35"/>
  <c r="JH176" i="35"/>
  <c r="JH146" i="35"/>
  <c r="JH127" i="35"/>
  <c r="JH165" i="35"/>
  <c r="JH157" i="35"/>
  <c r="JH182" i="35"/>
  <c r="JH120" i="35"/>
  <c r="JH82" i="35"/>
  <c r="JH151" i="35"/>
  <c r="JH18" i="35"/>
  <c r="JH179" i="35"/>
  <c r="JH42" i="35"/>
  <c r="JH97" i="35"/>
  <c r="JH162" i="35"/>
  <c r="JH153" i="35"/>
  <c r="JH152" i="35"/>
  <c r="JH98" i="35"/>
  <c r="JH147" i="35"/>
  <c r="JH49" i="35"/>
  <c r="JH33" i="35"/>
  <c r="JH117" i="35"/>
  <c r="JH95" i="35"/>
  <c r="JH156" i="35"/>
  <c r="JH135" i="35"/>
  <c r="JH15" i="35"/>
  <c r="JH90" i="35"/>
  <c r="JH91" i="35"/>
  <c r="JH37" i="35"/>
  <c r="JH124" i="35"/>
  <c r="JH28" i="35"/>
  <c r="JH138" i="35"/>
  <c r="JH119" i="35"/>
  <c r="JH46" i="35"/>
  <c r="JH104" i="35"/>
  <c r="JH187" i="35"/>
  <c r="JH48" i="35"/>
  <c r="JH191" i="35"/>
  <c r="JH22" i="35"/>
  <c r="JH134" i="35"/>
  <c r="JH47" i="35"/>
  <c r="JH180" i="35"/>
  <c r="JH112" i="35"/>
  <c r="JH55" i="35"/>
  <c r="JH170" i="35"/>
  <c r="JH202" i="35"/>
  <c r="JH85" i="35"/>
  <c r="JH132" i="35"/>
  <c r="JH102" i="35"/>
  <c r="JH107" i="35"/>
  <c r="JH100" i="35"/>
  <c r="JH78" i="35"/>
  <c r="JH144" i="35"/>
  <c r="JH183" i="35"/>
  <c r="JH67" i="35"/>
  <c r="JH167" i="35"/>
  <c r="JH94" i="35"/>
  <c r="JH108" i="35"/>
  <c r="JH186" i="35"/>
  <c r="JH87" i="35"/>
  <c r="JH80" i="35"/>
  <c r="JH41" i="35"/>
  <c r="JH84" i="35"/>
  <c r="JH106" i="35"/>
  <c r="JH118" i="35"/>
  <c r="JH51" i="35"/>
  <c r="JH148" i="35"/>
  <c r="JH169" i="35"/>
  <c r="JH70" i="35"/>
  <c r="JH128" i="35"/>
  <c r="KG13" i="35"/>
  <c r="KG14" i="35" s="1"/>
  <c r="KG15" i="35" s="1"/>
  <c r="KG16" i="35" s="1"/>
  <c r="KG17" i="35" s="1"/>
  <c r="KG18" i="35" s="1"/>
  <c r="KG19" i="35" s="1"/>
  <c r="KG20" i="35" s="1"/>
  <c r="KG21" i="35" s="1"/>
  <c r="KG22" i="35" s="1"/>
  <c r="KG23" i="35" s="1"/>
  <c r="KG24" i="35" s="1"/>
  <c r="KG25" i="35" s="1"/>
  <c r="KG26" i="35" s="1"/>
  <c r="JL14" i="35"/>
  <c r="JL15" i="35" s="1"/>
  <c r="HV9" i="10"/>
  <c r="HX8" i="10"/>
  <c r="IH9" i="10"/>
  <c r="IJ8" i="10"/>
  <c r="FW11" i="35"/>
  <c r="EO142" i="35"/>
  <c r="HM12" i="35"/>
  <c r="HM13" i="35" s="1"/>
  <c r="HM14" i="35" s="1"/>
  <c r="HM15" i="35" s="1"/>
  <c r="EO147" i="35"/>
  <c r="EO39" i="35"/>
  <c r="EO12" i="35"/>
  <c r="CS106" i="35"/>
  <c r="CS159" i="35"/>
  <c r="JH58" i="35"/>
  <c r="JH133" i="35"/>
  <c r="GK163" i="35"/>
  <c r="FP183" i="35"/>
  <c r="FP198" i="35"/>
  <c r="DF12" i="35"/>
  <c r="DF13" i="35" s="1"/>
  <c r="ES15" i="35"/>
  <c r="HA15" i="35"/>
  <c r="BA13" i="35"/>
  <c r="JO9" i="10"/>
  <c r="JQ8" i="10"/>
  <c r="DC12" i="35"/>
  <c r="HG9" i="10"/>
  <c r="HI8" i="10"/>
  <c r="BV11" i="35"/>
  <c r="BV12" i="35" s="1"/>
  <c r="BV13" i="35" s="1"/>
  <c r="BL11" i="35"/>
  <c r="GT8" i="10"/>
  <c r="KP15" i="35"/>
  <c r="KM13" i="35"/>
  <c r="KM14" i="35" s="1"/>
  <c r="KM15" i="35" s="1"/>
  <c r="KM16" i="35" s="1"/>
  <c r="KG27" i="35"/>
  <c r="KG28" i="35" s="1"/>
  <c r="KG29" i="35" s="1"/>
  <c r="KG30" i="35" s="1"/>
  <c r="KG31" i="35" s="1"/>
  <c r="KG32" i="35" s="1"/>
  <c r="KG33" i="35" s="1"/>
  <c r="KG34" i="35" s="1"/>
  <c r="KG35" i="35" s="1"/>
  <c r="KG36" i="35" s="1"/>
  <c r="KG37" i="35" s="1"/>
  <c r="KG38" i="35" s="1"/>
  <c r="KG39" i="35" s="1"/>
  <c r="KG40" i="35" s="1"/>
  <c r="KG41" i="35" s="1"/>
  <c r="KG42" i="35" s="1"/>
  <c r="KG43" i="35" s="1"/>
  <c r="KG44" i="35" s="1"/>
  <c r="KG45" i="35" s="1"/>
  <c r="KG46" i="35" s="1"/>
  <c r="KG47" i="35" s="1"/>
  <c r="KG48" i="35" s="1"/>
  <c r="KG49" i="35" s="1"/>
  <c r="KG50" i="35" s="1"/>
  <c r="KG51" i="35" s="1"/>
  <c r="KG52" i="35" s="1"/>
  <c r="KG53" i="35" s="1"/>
  <c r="KG54" i="35" s="1"/>
  <c r="KG55" i="35" s="1"/>
  <c r="KG56" i="35" s="1"/>
  <c r="KG57" i="35" s="1"/>
  <c r="KG58" i="35" s="1"/>
  <c r="KG59" i="35" s="1"/>
  <c r="KG60" i="35" s="1"/>
  <c r="KG61" i="35" s="1"/>
  <c r="KG62" i="35" s="1"/>
  <c r="KG63" i="35" s="1"/>
  <c r="KG64" i="35" s="1"/>
  <c r="KG65" i="35" s="1"/>
  <c r="KG66" i="35" s="1"/>
  <c r="KG67" i="35" s="1"/>
  <c r="KG68" i="35" s="1"/>
  <c r="KG69" i="35" s="1"/>
  <c r="KG70" i="35" s="1"/>
  <c r="KG71" i="35" s="1"/>
  <c r="KG72" i="35" s="1"/>
  <c r="KG73" i="35" s="1"/>
  <c r="KG74" i="35" s="1"/>
  <c r="KG75" i="35" s="1"/>
  <c r="KG76" i="35" s="1"/>
  <c r="KG77" i="35" s="1"/>
  <c r="KG78" i="35" s="1"/>
  <c r="KG79" i="35" s="1"/>
  <c r="KG80" i="35" s="1"/>
  <c r="KG81" i="35" s="1"/>
  <c r="KG82" i="35" s="1"/>
  <c r="KG83" i="35" s="1"/>
  <c r="KG84" i="35" s="1"/>
  <c r="KG85" i="35" s="1"/>
  <c r="KG86" i="35" s="1"/>
  <c r="KG87" i="35" s="1"/>
  <c r="KG88" i="35" s="1"/>
  <c r="KG89" i="35" s="1"/>
  <c r="KG90" i="35" s="1"/>
  <c r="KG91" i="35" s="1"/>
  <c r="KG92" i="35" s="1"/>
  <c r="KG93" i="35" s="1"/>
  <c r="KG94" i="35" s="1"/>
  <c r="KG95" i="35" s="1"/>
  <c r="KG96" i="35" s="1"/>
  <c r="KG97" i="35" s="1"/>
  <c r="KG98" i="35" s="1"/>
  <c r="KG99" i="35" s="1"/>
  <c r="KG100" i="35" s="1"/>
  <c r="KG101" i="35" s="1"/>
  <c r="KG102" i="35" s="1"/>
  <c r="KG103" i="35" s="1"/>
  <c r="KG104" i="35" s="1"/>
  <c r="KG105" i="35" s="1"/>
  <c r="KG106" i="35" s="1"/>
  <c r="KG107" i="35" s="1"/>
  <c r="KG108" i="35" s="1"/>
  <c r="KG109" i="35" s="1"/>
  <c r="KG110" i="35" s="1"/>
  <c r="KG111" i="35" s="1"/>
  <c r="KG112" i="35" s="1"/>
  <c r="KG113" i="35" s="1"/>
  <c r="KG114" i="35" s="1"/>
  <c r="KG115" i="35" s="1"/>
  <c r="KG116" i="35" s="1"/>
  <c r="KG117" i="35" s="1"/>
  <c r="KG118" i="35" s="1"/>
  <c r="KG119" i="35" s="1"/>
  <c r="KG120" i="35" s="1"/>
  <c r="KG121" i="35" s="1"/>
  <c r="KG122" i="35" s="1"/>
  <c r="KG123" i="35" s="1"/>
  <c r="KG124" i="35" s="1"/>
  <c r="KG125" i="35" s="1"/>
  <c r="KG126" i="35" s="1"/>
  <c r="KG127" i="35" s="1"/>
  <c r="KG128" i="35" s="1"/>
  <c r="KG129" i="35" s="1"/>
  <c r="KG130" i="35" s="1"/>
  <c r="KG131" i="35" s="1"/>
  <c r="KG132" i="35" s="1"/>
  <c r="KG133" i="35" s="1"/>
  <c r="KG134" i="35" s="1"/>
  <c r="KG135" i="35" s="1"/>
  <c r="KG136" i="35" s="1"/>
  <c r="KG137" i="35" s="1"/>
  <c r="KG138" i="35" s="1"/>
  <c r="KG139" i="35" s="1"/>
  <c r="KG140" i="35" s="1"/>
  <c r="KG141" i="35" s="1"/>
  <c r="KG142" i="35" s="1"/>
  <c r="KG143" i="35" s="1"/>
  <c r="KG144" i="35" s="1"/>
  <c r="KG145" i="35" s="1"/>
  <c r="KG146" i="35" s="1"/>
  <c r="KG147" i="35" s="1"/>
  <c r="KG148" i="35" s="1"/>
  <c r="KG149" i="35" s="1"/>
  <c r="KG150" i="35" s="1"/>
  <c r="KG151" i="35" s="1"/>
  <c r="KG152" i="35" s="1"/>
  <c r="KG153" i="35" s="1"/>
  <c r="KG154" i="35" s="1"/>
  <c r="KG155" i="35" s="1"/>
  <c r="KG156" i="35" s="1"/>
  <c r="KG157" i="35" s="1"/>
  <c r="KG158" i="35" s="1"/>
  <c r="KG159" i="35" s="1"/>
  <c r="KG160" i="35" s="1"/>
  <c r="KG161" i="35" s="1"/>
  <c r="KG162" i="35" s="1"/>
  <c r="KG163" i="35" s="1"/>
  <c r="KG164" i="35" s="1"/>
  <c r="KG165" i="35" s="1"/>
  <c r="KG166" i="35" s="1"/>
  <c r="KG167" i="35" s="1"/>
  <c r="KG168" i="35" s="1"/>
  <c r="KG169" i="35" s="1"/>
  <c r="KG170" i="35" s="1"/>
  <c r="KG171" i="35" s="1"/>
  <c r="KG172" i="35" s="1"/>
  <c r="KG173" i="35" s="1"/>
  <c r="KG174" i="35" s="1"/>
  <c r="KG175" i="35" s="1"/>
  <c r="KG176" i="35" s="1"/>
  <c r="KG177" i="35" s="1"/>
  <c r="KG178" i="35" s="1"/>
  <c r="KG179" i="35" s="1"/>
  <c r="KG180" i="35" s="1"/>
  <c r="KG181" i="35" s="1"/>
  <c r="KG182" i="35" s="1"/>
  <c r="KG183" i="35" s="1"/>
  <c r="KG184" i="35" s="1"/>
  <c r="KG185" i="35" s="1"/>
  <c r="KG186" i="35" s="1"/>
  <c r="KG187" i="35" s="1"/>
  <c r="KG188" i="35" s="1"/>
  <c r="KG189" i="35" s="1"/>
  <c r="KG190" i="35" s="1"/>
  <c r="KG191" i="35" s="1"/>
  <c r="KG192" i="35" s="1"/>
  <c r="KG193" i="35" s="1"/>
  <c r="KG194" i="35" s="1"/>
  <c r="KG195" i="35" s="1"/>
  <c r="KG196" i="35" s="1"/>
  <c r="KG197" i="35" s="1"/>
  <c r="KG198" i="35" s="1"/>
  <c r="KG199" i="35" s="1"/>
  <c r="KG200" i="35" s="1"/>
  <c r="KG201" i="35" s="1"/>
  <c r="KG202" i="35" s="1"/>
  <c r="KI80" i="35" s="1"/>
  <c r="KD13" i="35"/>
  <c r="KA16" i="35"/>
  <c r="JX15" i="35"/>
  <c r="JU12" i="35"/>
  <c r="JR14" i="35"/>
  <c r="JR15" i="35" s="1"/>
  <c r="JR16" i="35" s="1"/>
  <c r="JR17" i="35" s="1"/>
  <c r="JR18" i="35"/>
  <c r="JR19" i="35" s="1"/>
  <c r="JR20" i="35" s="1"/>
  <c r="JR21" i="35" s="1"/>
  <c r="JR22" i="35" s="1"/>
  <c r="JR23" i="35" s="1"/>
  <c r="JR24" i="35" s="1"/>
  <c r="JR25" i="35" s="1"/>
  <c r="JR26" i="35" s="1"/>
  <c r="JR27" i="35" s="1"/>
  <c r="JR28" i="35" s="1"/>
  <c r="JR29" i="35" s="1"/>
  <c r="JR30" i="35" s="1"/>
  <c r="JR31" i="35" s="1"/>
  <c r="JR32" i="35" s="1"/>
  <c r="JR33" i="35" s="1"/>
  <c r="JR34" i="35" s="1"/>
  <c r="JR35" i="35" s="1"/>
  <c r="JR36" i="35" s="1"/>
  <c r="JR37" i="35" s="1"/>
  <c r="JR38" i="35" s="1"/>
  <c r="JR39" i="35" s="1"/>
  <c r="JR40" i="35" s="1"/>
  <c r="JR41" i="35" s="1"/>
  <c r="JR42" i="35" s="1"/>
  <c r="JR43" i="35" s="1"/>
  <c r="JR44" i="35" s="1"/>
  <c r="JR45" i="35" s="1"/>
  <c r="JR46" i="35" s="1"/>
  <c r="JR47" i="35" s="1"/>
  <c r="JR48" i="35" s="1"/>
  <c r="JR49" i="35" s="1"/>
  <c r="JR50" i="35" s="1"/>
  <c r="JR51" i="35" s="1"/>
  <c r="JR52" i="35" s="1"/>
  <c r="JR53" i="35" s="1"/>
  <c r="JR54" i="35" s="1"/>
  <c r="JR55" i="35" s="1"/>
  <c r="JR56" i="35" s="1"/>
  <c r="JR57" i="35" s="1"/>
  <c r="JR58" i="35" s="1"/>
  <c r="JR59" i="35" s="1"/>
  <c r="JR60" i="35" s="1"/>
  <c r="JR61" i="35" s="1"/>
  <c r="JR62" i="35" s="1"/>
  <c r="JR63" i="35" s="1"/>
  <c r="JR64" i="35" s="1"/>
  <c r="JR65" i="35" s="1"/>
  <c r="JR66" i="35" s="1"/>
  <c r="JR67" i="35" s="1"/>
  <c r="JR68" i="35" s="1"/>
  <c r="JR69" i="35" s="1"/>
  <c r="JR70" i="35" s="1"/>
  <c r="JR71" i="35" s="1"/>
  <c r="JR72" i="35" s="1"/>
  <c r="JR73" i="35" s="1"/>
  <c r="JR74" i="35" s="1"/>
  <c r="JR75" i="35" s="1"/>
  <c r="JR76" i="35" s="1"/>
  <c r="JR77" i="35" s="1"/>
  <c r="JR78" i="35" s="1"/>
  <c r="JR79" i="35" s="1"/>
  <c r="JR80" i="35" s="1"/>
  <c r="JR81" i="35" s="1"/>
  <c r="JR82" i="35" s="1"/>
  <c r="JR83" i="35" s="1"/>
  <c r="JR84" i="35" s="1"/>
  <c r="JR85" i="35" s="1"/>
  <c r="JR86" i="35" s="1"/>
  <c r="JR87" i="35" s="1"/>
  <c r="JR88" i="35" s="1"/>
  <c r="JR89" i="35" s="1"/>
  <c r="JR90" i="35" s="1"/>
  <c r="JR91" i="35" s="1"/>
  <c r="JR92" i="35" s="1"/>
  <c r="JR93" i="35" s="1"/>
  <c r="JR94" i="35" s="1"/>
  <c r="JR95" i="35" s="1"/>
  <c r="JR96" i="35" s="1"/>
  <c r="JR97" i="35" s="1"/>
  <c r="JR98" i="35" s="1"/>
  <c r="JR99" i="35" s="1"/>
  <c r="JR100" i="35" s="1"/>
  <c r="JR101" i="35" s="1"/>
  <c r="JR102" i="35" s="1"/>
  <c r="JR103" i="35" s="1"/>
  <c r="JR104" i="35" s="1"/>
  <c r="JR105" i="35" s="1"/>
  <c r="JR106" i="35" s="1"/>
  <c r="JR107" i="35" s="1"/>
  <c r="JR108" i="35" s="1"/>
  <c r="JR109" i="35" s="1"/>
  <c r="JR110" i="35" s="1"/>
  <c r="JR111" i="35" s="1"/>
  <c r="JR112" i="35" s="1"/>
  <c r="JR113" i="35" s="1"/>
  <c r="JR114" i="35" s="1"/>
  <c r="JR115" i="35" s="1"/>
  <c r="JR116" i="35" s="1"/>
  <c r="JR117" i="35" s="1"/>
  <c r="JR118" i="35" s="1"/>
  <c r="JR119" i="35" s="1"/>
  <c r="JR120" i="35" s="1"/>
  <c r="JR121" i="35" s="1"/>
  <c r="JR122" i="35" s="1"/>
  <c r="JR123" i="35" s="1"/>
  <c r="JR124" i="35" s="1"/>
  <c r="JR125" i="35" s="1"/>
  <c r="JR126" i="35" s="1"/>
  <c r="JR127" i="35" s="1"/>
  <c r="JR128" i="35" s="1"/>
  <c r="JR129" i="35" s="1"/>
  <c r="JR130" i="35" s="1"/>
  <c r="JR131" i="35" s="1"/>
  <c r="JR132" i="35" s="1"/>
  <c r="JR133" i="35" s="1"/>
  <c r="JR134" i="35" s="1"/>
  <c r="JR135" i="35" s="1"/>
  <c r="JR136" i="35" s="1"/>
  <c r="JR137" i="35" s="1"/>
  <c r="JR138" i="35" s="1"/>
  <c r="JR139" i="35" s="1"/>
  <c r="JR140" i="35" s="1"/>
  <c r="JR141" i="35" s="1"/>
  <c r="JR142" i="35" s="1"/>
  <c r="JR143" i="35" s="1"/>
  <c r="JR144" i="35" s="1"/>
  <c r="JR145" i="35" s="1"/>
  <c r="JR146" i="35" s="1"/>
  <c r="JR147" i="35" s="1"/>
  <c r="JR148" i="35" s="1"/>
  <c r="JR149" i="35" s="1"/>
  <c r="JR150" i="35" s="1"/>
  <c r="JR151" i="35" s="1"/>
  <c r="JR152" i="35" s="1"/>
  <c r="JR153" i="35" s="1"/>
  <c r="JR154" i="35" s="1"/>
  <c r="JR155" i="35" s="1"/>
  <c r="JR156" i="35" s="1"/>
  <c r="JR157" i="35" s="1"/>
  <c r="JR158" i="35" s="1"/>
  <c r="JR159" i="35" s="1"/>
  <c r="JR160" i="35" s="1"/>
  <c r="JR161" i="35" s="1"/>
  <c r="JR162" i="35" s="1"/>
  <c r="JR163" i="35" s="1"/>
  <c r="JR164" i="35" s="1"/>
  <c r="JR165" i="35" s="1"/>
  <c r="JR166" i="35" s="1"/>
  <c r="JR167" i="35" s="1"/>
  <c r="JR168" i="35" s="1"/>
  <c r="JR169" i="35" s="1"/>
  <c r="JR170" i="35" s="1"/>
  <c r="JR171" i="35" s="1"/>
  <c r="JR172" i="35" s="1"/>
  <c r="JR173" i="35" s="1"/>
  <c r="JR174" i="35" s="1"/>
  <c r="JR175" i="35" s="1"/>
  <c r="JR176" i="35" s="1"/>
  <c r="JR177" i="35" s="1"/>
  <c r="JR178" i="35" s="1"/>
  <c r="JR179" i="35" s="1"/>
  <c r="JR180" i="35" s="1"/>
  <c r="JR181" i="35" s="1"/>
  <c r="JR182" i="35" s="1"/>
  <c r="JR183" i="35" s="1"/>
  <c r="JR184" i="35" s="1"/>
  <c r="JR185" i="35" s="1"/>
  <c r="JR186" i="35" s="1"/>
  <c r="JR187" i="35" s="1"/>
  <c r="JR188" i="35" s="1"/>
  <c r="JR189" i="35" s="1"/>
  <c r="JR190" i="35" s="1"/>
  <c r="JR191" i="35" s="1"/>
  <c r="JR192" i="35" s="1"/>
  <c r="JR193" i="35" s="1"/>
  <c r="JR194" i="35" s="1"/>
  <c r="JR195" i="35" s="1"/>
  <c r="JR196" i="35" s="1"/>
  <c r="JR197" i="35" s="1"/>
  <c r="JR198" i="35" s="1"/>
  <c r="JR199" i="35" s="1"/>
  <c r="JR200" i="35" s="1"/>
  <c r="JR201" i="35" s="1"/>
  <c r="JR202" i="35" s="1"/>
  <c r="JO13" i="35"/>
  <c r="JI33" i="35"/>
  <c r="JI34" i="35" s="1"/>
  <c r="JI35" i="35" s="1"/>
  <c r="JI36" i="35" s="1"/>
  <c r="JI37" i="35" s="1"/>
  <c r="JI38" i="35" s="1"/>
  <c r="JI39" i="35" s="1"/>
  <c r="JI40" i="35" s="1"/>
  <c r="JI41" i="35" s="1"/>
  <c r="JI42" i="35" s="1"/>
  <c r="JI31" i="35"/>
  <c r="JI32" i="35" s="1"/>
  <c r="JC13" i="35"/>
  <c r="JC14" i="35" s="1"/>
  <c r="JC15" i="35" s="1"/>
  <c r="JC16" i="35" s="1"/>
  <c r="JC17" i="35" s="1"/>
  <c r="JC18" i="35" s="1"/>
  <c r="JC19" i="35" s="1"/>
  <c r="JC20" i="35" s="1"/>
  <c r="JC21" i="35" s="1"/>
  <c r="JC22" i="35" s="1"/>
  <c r="IZ27" i="35"/>
  <c r="IZ28" i="35" s="1"/>
  <c r="IZ29" i="35" s="1"/>
  <c r="IZ30" i="35" s="1"/>
  <c r="IZ31" i="35" s="1"/>
  <c r="IZ32" i="35" s="1"/>
  <c r="IZ33" i="35" s="1"/>
  <c r="IZ34" i="35" s="1"/>
  <c r="IZ35" i="35" s="1"/>
  <c r="IZ36" i="35" s="1"/>
  <c r="IZ37" i="35" s="1"/>
  <c r="IZ38" i="35" s="1"/>
  <c r="IZ39" i="35" s="1"/>
  <c r="IZ40" i="35" s="1"/>
  <c r="IZ41" i="35" s="1"/>
  <c r="IZ42" i="35" s="1"/>
  <c r="IZ43" i="35" s="1"/>
  <c r="IZ44" i="35" s="1"/>
  <c r="IZ45" i="35" s="1"/>
  <c r="IZ46" i="35" s="1"/>
  <c r="IZ47" i="35" s="1"/>
  <c r="IZ48" i="35" s="1"/>
  <c r="IZ49" i="35" s="1"/>
  <c r="IZ50" i="35" s="1"/>
  <c r="IZ51" i="35" s="1"/>
  <c r="IZ52" i="35" s="1"/>
  <c r="IZ53" i="35" s="1"/>
  <c r="IZ54" i="35" s="1"/>
  <c r="IZ55" i="35" s="1"/>
  <c r="IZ56" i="35" s="1"/>
  <c r="IZ57" i="35" s="1"/>
  <c r="IZ58" i="35" s="1"/>
  <c r="IZ59" i="35" s="1"/>
  <c r="IZ60" i="35" s="1"/>
  <c r="IZ61" i="35" s="1"/>
  <c r="IZ62" i="35" s="1"/>
  <c r="IZ63" i="35" s="1"/>
  <c r="IZ64" i="35" s="1"/>
  <c r="IZ65" i="35" s="1"/>
  <c r="IZ66" i="35" s="1"/>
  <c r="IZ67" i="35" s="1"/>
  <c r="IZ68" i="35" s="1"/>
  <c r="IZ69" i="35" s="1"/>
  <c r="IZ70" i="35" s="1"/>
  <c r="IZ71" i="35" s="1"/>
  <c r="IZ72" i="35" s="1"/>
  <c r="IZ73" i="35" s="1"/>
  <c r="IZ74" i="35" s="1"/>
  <c r="IZ75" i="35" s="1"/>
  <c r="IZ76" i="35" s="1"/>
  <c r="IZ77" i="35" s="1"/>
  <c r="IZ78" i="35" s="1"/>
  <c r="IZ79" i="35" s="1"/>
  <c r="IZ80" i="35" s="1"/>
  <c r="IZ81" i="35" s="1"/>
  <c r="IZ82" i="35" s="1"/>
  <c r="IZ83" i="35" s="1"/>
  <c r="IZ84" i="35" s="1"/>
  <c r="IZ85" i="35" s="1"/>
  <c r="IZ86" i="35" s="1"/>
  <c r="IZ87" i="35" s="1"/>
  <c r="IZ88" i="35" s="1"/>
  <c r="IZ89" i="35" s="1"/>
  <c r="IZ90" i="35" s="1"/>
  <c r="IZ91" i="35" s="1"/>
  <c r="IZ92" i="35" s="1"/>
  <c r="IZ93" i="35" s="1"/>
  <c r="IZ94" i="35" s="1"/>
  <c r="IZ95" i="35" s="1"/>
  <c r="IZ96" i="35" s="1"/>
  <c r="IZ97" i="35" s="1"/>
  <c r="IZ98" i="35" s="1"/>
  <c r="IZ99" i="35" s="1"/>
  <c r="IZ100" i="35" s="1"/>
  <c r="IZ101" i="35" s="1"/>
  <c r="IZ102" i="35" s="1"/>
  <c r="IZ103" i="35" s="1"/>
  <c r="IZ104" i="35" s="1"/>
  <c r="IZ105" i="35" s="1"/>
  <c r="IZ106" i="35" s="1"/>
  <c r="IZ107" i="35" s="1"/>
  <c r="IZ108" i="35" s="1"/>
  <c r="IZ109" i="35" s="1"/>
  <c r="IZ110" i="35" s="1"/>
  <c r="IZ111" i="35" s="1"/>
  <c r="IZ112" i="35" s="1"/>
  <c r="IZ113" i="35" s="1"/>
  <c r="IZ114" i="35" s="1"/>
  <c r="IZ115" i="35" s="1"/>
  <c r="IZ116" i="35" s="1"/>
  <c r="IZ117" i="35" s="1"/>
  <c r="IZ118" i="35" s="1"/>
  <c r="IZ119" i="35" s="1"/>
  <c r="IZ120" i="35" s="1"/>
  <c r="IZ121" i="35" s="1"/>
  <c r="IZ122" i="35" s="1"/>
  <c r="IZ123" i="35" s="1"/>
  <c r="IZ124" i="35" s="1"/>
  <c r="IZ125" i="35" s="1"/>
  <c r="IZ126" i="35" s="1"/>
  <c r="IZ127" i="35" s="1"/>
  <c r="IZ128" i="35" s="1"/>
  <c r="IZ129" i="35" s="1"/>
  <c r="IZ130" i="35" s="1"/>
  <c r="IZ131" i="35" s="1"/>
  <c r="IZ132" i="35" s="1"/>
  <c r="IZ133" i="35" s="1"/>
  <c r="IZ134" i="35" s="1"/>
  <c r="IZ135" i="35" s="1"/>
  <c r="IZ136" i="35" s="1"/>
  <c r="IZ137" i="35" s="1"/>
  <c r="IZ138" i="35" s="1"/>
  <c r="IZ139" i="35" s="1"/>
  <c r="IZ140" i="35" s="1"/>
  <c r="IZ141" i="35" s="1"/>
  <c r="IZ142" i="35" s="1"/>
  <c r="IZ143" i="35" s="1"/>
  <c r="IZ144" i="35" s="1"/>
  <c r="IZ145" i="35" s="1"/>
  <c r="IZ146" i="35" s="1"/>
  <c r="IZ147" i="35" s="1"/>
  <c r="IZ148" i="35" s="1"/>
  <c r="IZ149" i="35" s="1"/>
  <c r="IZ150" i="35" s="1"/>
  <c r="IZ151" i="35" s="1"/>
  <c r="IZ152" i="35" s="1"/>
  <c r="IZ153" i="35" s="1"/>
  <c r="IZ154" i="35" s="1"/>
  <c r="IZ155" i="35" s="1"/>
  <c r="IZ156" i="35" s="1"/>
  <c r="IZ157" i="35" s="1"/>
  <c r="IZ158" i="35" s="1"/>
  <c r="IZ159" i="35" s="1"/>
  <c r="IZ160" i="35" s="1"/>
  <c r="IZ161" i="35" s="1"/>
  <c r="IZ162" i="35" s="1"/>
  <c r="IZ163" i="35" s="1"/>
  <c r="IZ164" i="35" s="1"/>
  <c r="IZ165" i="35" s="1"/>
  <c r="IZ166" i="35" s="1"/>
  <c r="IZ167" i="35" s="1"/>
  <c r="IZ168" i="35" s="1"/>
  <c r="IZ169" i="35" s="1"/>
  <c r="IZ170" i="35" s="1"/>
  <c r="IZ171" i="35" s="1"/>
  <c r="IZ172" i="35" s="1"/>
  <c r="IZ173" i="35" s="1"/>
  <c r="IZ174" i="35" s="1"/>
  <c r="IZ175" i="35" s="1"/>
  <c r="IZ176" i="35" s="1"/>
  <c r="IZ177" i="35" s="1"/>
  <c r="IZ178" i="35" s="1"/>
  <c r="IZ179" i="35" s="1"/>
  <c r="IZ180" i="35" s="1"/>
  <c r="IZ181" i="35" s="1"/>
  <c r="IZ182" i="35" s="1"/>
  <c r="IZ183" i="35" s="1"/>
  <c r="IZ184" i="35" s="1"/>
  <c r="IZ185" i="35" s="1"/>
  <c r="IZ186" i="35" s="1"/>
  <c r="IZ187" i="35" s="1"/>
  <c r="IZ188" i="35" s="1"/>
  <c r="IZ189" i="35" s="1"/>
  <c r="IZ190" i="35" s="1"/>
  <c r="IZ191" i="35" s="1"/>
  <c r="IZ192" i="35" s="1"/>
  <c r="IZ193" i="35" s="1"/>
  <c r="IZ194" i="35" s="1"/>
  <c r="IZ195" i="35" s="1"/>
  <c r="IZ196" i="35" s="1"/>
  <c r="IZ197" i="35" s="1"/>
  <c r="IZ198" i="35" s="1"/>
  <c r="IZ199" i="35" s="1"/>
  <c r="IZ200" i="35" s="1"/>
  <c r="IZ201" i="35" s="1"/>
  <c r="IZ202" i="35" s="1"/>
  <c r="IW17" i="35"/>
  <c r="IN15" i="35"/>
  <c r="IH13" i="35"/>
  <c r="IH14" i="35" s="1"/>
  <c r="IH15" i="35" s="1"/>
  <c r="IH16" i="35" s="1"/>
  <c r="IB13" i="35"/>
  <c r="IB14" i="35" s="1"/>
  <c r="IB15" i="35" s="1"/>
  <c r="IB16" i="35" s="1"/>
  <c r="IB17" i="35" s="1"/>
  <c r="IB18" i="35" s="1"/>
  <c r="IB19" i="35" s="1"/>
  <c r="IB20" i="35" s="1"/>
  <c r="IB21" i="35" s="1"/>
  <c r="IB22" i="35" s="1"/>
  <c r="IB23" i="35" s="1"/>
  <c r="IB24" i="35" s="1"/>
  <c r="IB25" i="35" s="1"/>
  <c r="IB26" i="35" s="1"/>
  <c r="IB27" i="35" s="1"/>
  <c r="IB28" i="35" s="1"/>
  <c r="IB29" i="35" s="1"/>
  <c r="IB30" i="35" s="1"/>
  <c r="IB31" i="35" s="1"/>
  <c r="IB32" i="35" s="1"/>
  <c r="IB33" i="35" s="1"/>
  <c r="IB34" i="35" s="1"/>
  <c r="IB35" i="35" s="1"/>
  <c r="IB36" i="35" s="1"/>
  <c r="IB37" i="35" s="1"/>
  <c r="IB38" i="35" s="1"/>
  <c r="IB39" i="35" s="1"/>
  <c r="IB40" i="35" s="1"/>
  <c r="IB41" i="35" s="1"/>
  <c r="IB42" i="35" s="1"/>
  <c r="IB43" i="35" s="1"/>
  <c r="IB44" i="35" s="1"/>
  <c r="IB45" i="35" s="1"/>
  <c r="IB46" i="35" s="1"/>
  <c r="IB47" i="35"/>
  <c r="IB48" i="35" s="1"/>
  <c r="IB49" i="35" s="1"/>
  <c r="IB50" i="35" s="1"/>
  <c r="IB51" i="35" s="1"/>
  <c r="IB52" i="35" s="1"/>
  <c r="IB53" i="35" s="1"/>
  <c r="IB54" i="35" s="1"/>
  <c r="IB55" i="35" s="1"/>
  <c r="IB56" i="35" s="1"/>
  <c r="IB57" i="35" s="1"/>
  <c r="IB58" i="35" s="1"/>
  <c r="HY15" i="35"/>
  <c r="HY16" i="35" s="1"/>
  <c r="HY17" i="35" s="1"/>
  <c r="HY18" i="35" s="1"/>
  <c r="HY19" i="35" s="1"/>
  <c r="HY20" i="35" s="1"/>
  <c r="HY21" i="35" s="1"/>
  <c r="HY22" i="35" s="1"/>
  <c r="HY23" i="35" s="1"/>
  <c r="HY24" i="35" s="1"/>
  <c r="HY25" i="35" s="1"/>
  <c r="HY26" i="35" s="1"/>
  <c r="HY27" i="35" s="1"/>
  <c r="HY28" i="35" s="1"/>
  <c r="HY29" i="35" s="1"/>
  <c r="HY30" i="35" s="1"/>
  <c r="HY31" i="35" s="1"/>
  <c r="HY32" i="35" s="1"/>
  <c r="HY33" i="35" s="1"/>
  <c r="HY34" i="35" s="1"/>
  <c r="HY35" i="35" s="1"/>
  <c r="HY36" i="35" s="1"/>
  <c r="HY37" i="35" s="1"/>
  <c r="HY38" i="35" s="1"/>
  <c r="HY39" i="35" s="1"/>
  <c r="HY40" i="35" s="1"/>
  <c r="HY41" i="35" s="1"/>
  <c r="HY42" i="35" s="1"/>
  <c r="HY43" i="35" s="1"/>
  <c r="HY44" i="35" s="1"/>
  <c r="HY45" i="35" s="1"/>
  <c r="HY46" i="35" s="1"/>
  <c r="HY47" i="35" s="1"/>
  <c r="HY48" i="35" s="1"/>
  <c r="HY49" i="35" s="1"/>
  <c r="HY50" i="35" s="1"/>
  <c r="HY51" i="35" s="1"/>
  <c r="HY52" i="35" s="1"/>
  <c r="HY53" i="35" s="1"/>
  <c r="HY54" i="35" s="1"/>
  <c r="HY55" i="35" s="1"/>
  <c r="HY56" i="35" s="1"/>
  <c r="HY57" i="35" s="1"/>
  <c r="HY58" i="35" s="1"/>
  <c r="HY59" i="35" s="1"/>
  <c r="HY60" i="35" s="1"/>
  <c r="HY61" i="35" s="1"/>
  <c r="HY62" i="35" s="1"/>
  <c r="HY63" i="35" s="1"/>
  <c r="HY64" i="35" s="1"/>
  <c r="HY65" i="35" s="1"/>
  <c r="HY66" i="35" s="1"/>
  <c r="HY67" i="35" s="1"/>
  <c r="HY68" i="35" s="1"/>
  <c r="HY69" i="35" s="1"/>
  <c r="HY70" i="35" s="1"/>
  <c r="HY71" i="35" s="1"/>
  <c r="HY72" i="35" s="1"/>
  <c r="HY73" i="35" s="1"/>
  <c r="HY74" i="35" s="1"/>
  <c r="HY75" i="35" s="1"/>
  <c r="HY76" i="35" s="1"/>
  <c r="HY77" i="35" s="1"/>
  <c r="HY78" i="35" s="1"/>
  <c r="HY79" i="35" s="1"/>
  <c r="HY80" i="35" s="1"/>
  <c r="HY81" i="35" s="1"/>
  <c r="HY82" i="35" s="1"/>
  <c r="HY83" i="35" s="1"/>
  <c r="HY84" i="35" s="1"/>
  <c r="HY85" i="35" s="1"/>
  <c r="HY86" i="35" s="1"/>
  <c r="HY87" i="35" s="1"/>
  <c r="HY88" i="35" s="1"/>
  <c r="HY89" i="35" s="1"/>
  <c r="HY90" i="35" s="1"/>
  <c r="HY91" i="35" s="1"/>
  <c r="HY92" i="35" s="1"/>
  <c r="HY93" i="35" s="1"/>
  <c r="HY94" i="35" s="1"/>
  <c r="HY95" i="35" s="1"/>
  <c r="HY96" i="35" s="1"/>
  <c r="HY97" i="35" s="1"/>
  <c r="HY98" i="35" s="1"/>
  <c r="HY99" i="35" s="1"/>
  <c r="HY100" i="35" s="1"/>
  <c r="HY101" i="35" s="1"/>
  <c r="HY102" i="35" s="1"/>
  <c r="HY103" i="35" s="1"/>
  <c r="HY104" i="35" s="1"/>
  <c r="HY105" i="35" s="1"/>
  <c r="HY106" i="35" s="1"/>
  <c r="HY107" i="35" s="1"/>
  <c r="HY108" i="35" s="1"/>
  <c r="HY109" i="35" s="1"/>
  <c r="HY110" i="35" s="1"/>
  <c r="HY111" i="35" s="1"/>
  <c r="HY112" i="35" s="1"/>
  <c r="HY113" i="35" s="1"/>
  <c r="HY114" i="35" s="1"/>
  <c r="HY115" i="35" s="1"/>
  <c r="HY116" i="35" s="1"/>
  <c r="HY117" i="35" s="1"/>
  <c r="HY118" i="35" s="1"/>
  <c r="HY119" i="35" s="1"/>
  <c r="HY120" i="35" s="1"/>
  <c r="HY121" i="35" s="1"/>
  <c r="HY122" i="35" s="1"/>
  <c r="HY123" i="35" s="1"/>
  <c r="HY124" i="35" s="1"/>
  <c r="HY125" i="35" s="1"/>
  <c r="HY126" i="35" s="1"/>
  <c r="HY127" i="35" s="1"/>
  <c r="HY128" i="35" s="1"/>
  <c r="HY129" i="35" s="1"/>
  <c r="HY130" i="35" s="1"/>
  <c r="HY131" i="35" s="1"/>
  <c r="HY132" i="35" s="1"/>
  <c r="HY133" i="35" s="1"/>
  <c r="HY134" i="35" s="1"/>
  <c r="HY135" i="35" s="1"/>
  <c r="HY136" i="35" s="1"/>
  <c r="HY137" i="35" s="1"/>
  <c r="HY138" i="35" s="1"/>
  <c r="HY139" i="35" s="1"/>
  <c r="HY140" i="35" s="1"/>
  <c r="HY141" i="35" s="1"/>
  <c r="HY142" i="35" s="1"/>
  <c r="HY143" i="35" s="1"/>
  <c r="HY144" i="35" s="1"/>
  <c r="HY145" i="35" s="1"/>
  <c r="HY146" i="35" s="1"/>
  <c r="HY147" i="35" s="1"/>
  <c r="HY148" i="35" s="1"/>
  <c r="HY149" i="35" s="1"/>
  <c r="HY150" i="35" s="1"/>
  <c r="HY151" i="35" s="1"/>
  <c r="HY152" i="35" s="1"/>
  <c r="HY153" i="35" s="1"/>
  <c r="HY154" i="35" s="1"/>
  <c r="HY155" i="35" s="1"/>
  <c r="HY156" i="35" s="1"/>
  <c r="HY157" i="35" s="1"/>
  <c r="HY158" i="35" s="1"/>
  <c r="HY159" i="35" s="1"/>
  <c r="HY160" i="35" s="1"/>
  <c r="HY161" i="35" s="1"/>
  <c r="HY162" i="35" s="1"/>
  <c r="HY163" i="35" s="1"/>
  <c r="HY164" i="35" s="1"/>
  <c r="HY165" i="35" s="1"/>
  <c r="HY166" i="35" s="1"/>
  <c r="HY167" i="35" s="1"/>
  <c r="HY168" i="35" s="1"/>
  <c r="HY169" i="35" s="1"/>
  <c r="HY170" i="35" s="1"/>
  <c r="HY171" i="35" s="1"/>
  <c r="HY172" i="35" s="1"/>
  <c r="HY173" i="35" s="1"/>
  <c r="HY174" i="35" s="1"/>
  <c r="HY175" i="35" s="1"/>
  <c r="HY176" i="35" s="1"/>
  <c r="HY177" i="35" s="1"/>
  <c r="HY178" i="35" s="1"/>
  <c r="HY179" i="35" s="1"/>
  <c r="HY180" i="35" s="1"/>
  <c r="HY181" i="35" s="1"/>
  <c r="HY182" i="35" s="1"/>
  <c r="HY183" i="35" s="1"/>
  <c r="HY184" i="35" s="1"/>
  <c r="HY185" i="35" s="1"/>
  <c r="HY186" i="35" s="1"/>
  <c r="HY187" i="35" s="1"/>
  <c r="HY188" i="35" s="1"/>
  <c r="HY189" i="35" s="1"/>
  <c r="HY190" i="35" s="1"/>
  <c r="HY191" i="35" s="1"/>
  <c r="HY192" i="35" s="1"/>
  <c r="HY193" i="35" s="1"/>
  <c r="HY194" i="35" s="1"/>
  <c r="HY195" i="35" s="1"/>
  <c r="HY196" i="35" s="1"/>
  <c r="HY197" i="35" s="1"/>
  <c r="HY198" i="35" s="1"/>
  <c r="HY199" i="35" s="1"/>
  <c r="HY200" i="35" s="1"/>
  <c r="HY201" i="35" s="1"/>
  <c r="HY202" i="35" s="1"/>
  <c r="HV15" i="35"/>
  <c r="HV16" i="35" s="1"/>
  <c r="HV17" i="35" s="1"/>
  <c r="HV18" i="35" s="1"/>
  <c r="HV19" i="35" s="1"/>
  <c r="HV20" i="35" s="1"/>
  <c r="HV21" i="35"/>
  <c r="HV22" i="35" s="1"/>
  <c r="HV23" i="35" s="1"/>
  <c r="HV24" i="35" s="1"/>
  <c r="HV25" i="35" s="1"/>
  <c r="HV26" i="35" s="1"/>
  <c r="HV27" i="35" s="1"/>
  <c r="HV28" i="35" s="1"/>
  <c r="HV29" i="35" s="1"/>
  <c r="HV30" i="35" s="1"/>
  <c r="HV31" i="35" s="1"/>
  <c r="HV32" i="35" s="1"/>
  <c r="HV33" i="35" s="1"/>
  <c r="HV34" i="35" s="1"/>
  <c r="HV35" i="35" s="1"/>
  <c r="HV36" i="35" s="1"/>
  <c r="HV37" i="35" s="1"/>
  <c r="HV38" i="35" s="1"/>
  <c r="HV39" i="35" s="1"/>
  <c r="HV40" i="35" s="1"/>
  <c r="HV41" i="35" s="1"/>
  <c r="HV42" i="35" s="1"/>
  <c r="HV43" i="35" s="1"/>
  <c r="HV44" i="35" s="1"/>
  <c r="HV45" i="35" s="1"/>
  <c r="HV46" i="35" s="1"/>
  <c r="HV47" i="35" s="1"/>
  <c r="HV48" i="35" s="1"/>
  <c r="HV49" i="35" s="1"/>
  <c r="HV50" i="35" s="1"/>
  <c r="HV51" i="35" s="1"/>
  <c r="HV52" i="35" s="1"/>
  <c r="HV53" i="35" s="1"/>
  <c r="HV54" i="35" s="1"/>
  <c r="HV55" i="35" s="1"/>
  <c r="HV56" i="35" s="1"/>
  <c r="HV57" i="35" s="1"/>
  <c r="HV58" i="35" s="1"/>
  <c r="HV59" i="35" s="1"/>
  <c r="HV60" i="35" s="1"/>
  <c r="HV61" i="35" s="1"/>
  <c r="HV62" i="35" s="1"/>
  <c r="HV63" i="35" s="1"/>
  <c r="HV64" i="35" s="1"/>
  <c r="HV65" i="35" s="1"/>
  <c r="HV66" i="35" s="1"/>
  <c r="HV67" i="35" s="1"/>
  <c r="HV68" i="35" s="1"/>
  <c r="HV69" i="35" s="1"/>
  <c r="HV70" i="35" s="1"/>
  <c r="HV71" i="35" s="1"/>
  <c r="HV72" i="35" s="1"/>
  <c r="HV73" i="35" s="1"/>
  <c r="HV74" i="35" s="1"/>
  <c r="HV75" i="35" s="1"/>
  <c r="HV76" i="35" s="1"/>
  <c r="HV77" i="35" s="1"/>
  <c r="HV78" i="35" s="1"/>
  <c r="HV79" i="35" s="1"/>
  <c r="HV80" i="35" s="1"/>
  <c r="HV81" i="35" s="1"/>
  <c r="HV82" i="35" s="1"/>
  <c r="HV83" i="35" s="1"/>
  <c r="HV84" i="35" s="1"/>
  <c r="HV85" i="35" s="1"/>
  <c r="HV86" i="35" s="1"/>
  <c r="HV87" i="35" s="1"/>
  <c r="HV88" i="35" s="1"/>
  <c r="HV89" i="35" s="1"/>
  <c r="HV90" i="35" s="1"/>
  <c r="HV91" i="35" s="1"/>
  <c r="HV92" i="35" s="1"/>
  <c r="HV93" i="35" s="1"/>
  <c r="HV94" i="35" s="1"/>
  <c r="HV95" i="35" s="1"/>
  <c r="HV96" i="35" s="1"/>
  <c r="HV97" i="35" s="1"/>
  <c r="HV98" i="35" s="1"/>
  <c r="HV99" i="35" s="1"/>
  <c r="HV100" i="35" s="1"/>
  <c r="HV101" i="35" s="1"/>
  <c r="HV102" i="35" s="1"/>
  <c r="HV103" i="35" s="1"/>
  <c r="HV104" i="35" s="1"/>
  <c r="HV105" i="35" s="1"/>
  <c r="HV106" i="35" s="1"/>
  <c r="HV107" i="35" s="1"/>
  <c r="HV108" i="35" s="1"/>
  <c r="HV109" i="35" s="1"/>
  <c r="HV110" i="35" s="1"/>
  <c r="HV111" i="35" s="1"/>
  <c r="HV112" i="35" s="1"/>
  <c r="HV113" i="35" s="1"/>
  <c r="HV114" i="35" s="1"/>
  <c r="HV115" i="35" s="1"/>
  <c r="HV116" i="35" s="1"/>
  <c r="HV117" i="35" s="1"/>
  <c r="HV118" i="35" s="1"/>
  <c r="HV119" i="35" s="1"/>
  <c r="HV120" i="35" s="1"/>
  <c r="HV121" i="35" s="1"/>
  <c r="HV122" i="35" s="1"/>
  <c r="HV123" i="35" s="1"/>
  <c r="HV124" i="35" s="1"/>
  <c r="HV125" i="35" s="1"/>
  <c r="HV126" i="35" s="1"/>
  <c r="HV127" i="35" s="1"/>
  <c r="HV128" i="35" s="1"/>
  <c r="HV129" i="35" s="1"/>
  <c r="HV130" i="35" s="1"/>
  <c r="HV131" i="35" s="1"/>
  <c r="HV132" i="35" s="1"/>
  <c r="HV133" i="35" s="1"/>
  <c r="HV134" i="35" s="1"/>
  <c r="HV135" i="35" s="1"/>
  <c r="HV136" i="35" s="1"/>
  <c r="HV137" i="35" s="1"/>
  <c r="HV138" i="35" s="1"/>
  <c r="HV139" i="35" s="1"/>
  <c r="HV140" i="35" s="1"/>
  <c r="HV141" i="35" s="1"/>
  <c r="HV142" i="35" s="1"/>
  <c r="HV143" i="35" s="1"/>
  <c r="HV144" i="35" s="1"/>
  <c r="HV145" i="35" s="1"/>
  <c r="HV146" i="35" s="1"/>
  <c r="HV147" i="35" s="1"/>
  <c r="HV148" i="35" s="1"/>
  <c r="HV149" i="35" s="1"/>
  <c r="HV150" i="35" s="1"/>
  <c r="HV151" i="35" s="1"/>
  <c r="HV152" i="35" s="1"/>
  <c r="HV153" i="35" s="1"/>
  <c r="HV154" i="35" s="1"/>
  <c r="HV155" i="35" s="1"/>
  <c r="HV156" i="35" s="1"/>
  <c r="HV157" i="35" s="1"/>
  <c r="HV158" i="35" s="1"/>
  <c r="HV159" i="35" s="1"/>
  <c r="HV160" i="35" s="1"/>
  <c r="HV161" i="35" s="1"/>
  <c r="HV162" i="35" s="1"/>
  <c r="HV163" i="35" s="1"/>
  <c r="HV164" i="35" s="1"/>
  <c r="HV165" i="35" s="1"/>
  <c r="HV166" i="35" s="1"/>
  <c r="HV167" i="35" s="1"/>
  <c r="HV168" i="35" s="1"/>
  <c r="HV169" i="35" s="1"/>
  <c r="HV170" i="35" s="1"/>
  <c r="HV171" i="35" s="1"/>
  <c r="HV172" i="35" s="1"/>
  <c r="HV173" i="35" s="1"/>
  <c r="HV174" i="35" s="1"/>
  <c r="HV175" i="35" s="1"/>
  <c r="HV176" i="35" s="1"/>
  <c r="HV177" i="35" s="1"/>
  <c r="HV178" i="35" s="1"/>
  <c r="HV179" i="35" s="1"/>
  <c r="HV180" i="35" s="1"/>
  <c r="HV181" i="35" s="1"/>
  <c r="HV182" i="35" s="1"/>
  <c r="HV183" i="35" s="1"/>
  <c r="HV184" i="35" s="1"/>
  <c r="HV185" i="35" s="1"/>
  <c r="HV186" i="35" s="1"/>
  <c r="HV187" i="35" s="1"/>
  <c r="HV188" i="35" s="1"/>
  <c r="HV189" i="35" s="1"/>
  <c r="HV190" i="35" s="1"/>
  <c r="HV191" i="35" s="1"/>
  <c r="HV192" i="35" s="1"/>
  <c r="HV193" i="35" s="1"/>
  <c r="HV194" i="35" s="1"/>
  <c r="HV195" i="35" s="1"/>
  <c r="HV196" i="35" s="1"/>
  <c r="HV197" i="35" s="1"/>
  <c r="HV198" i="35" s="1"/>
  <c r="HV199" i="35" s="1"/>
  <c r="HV200" i="35" s="1"/>
  <c r="HV201" i="35" s="1"/>
  <c r="HV202" i="35" s="1"/>
  <c r="HP14" i="35"/>
  <c r="HM16" i="35"/>
  <c r="HM17" i="35" s="1"/>
  <c r="HM18" i="35" s="1"/>
  <c r="HM19" i="35" s="1"/>
  <c r="HM20" i="35" s="1"/>
  <c r="HM21" i="35" s="1"/>
  <c r="HM22" i="35" s="1"/>
  <c r="HJ11" i="35"/>
  <c r="HD23" i="35"/>
  <c r="HD24" i="35" s="1"/>
  <c r="HD25" i="35" s="1"/>
  <c r="HD26" i="35" s="1"/>
  <c r="HD27" i="35" s="1"/>
  <c r="HD28" i="35" s="1"/>
  <c r="HD29" i="35" s="1"/>
  <c r="HD30" i="35" s="1"/>
  <c r="HD31" i="35" s="1"/>
  <c r="HD32" i="35" s="1"/>
  <c r="HD33" i="35" s="1"/>
  <c r="HD34" i="35" s="1"/>
  <c r="HD35" i="35" s="1"/>
  <c r="HD36" i="35" s="1"/>
  <c r="HD37" i="35" s="1"/>
  <c r="HD38" i="35" s="1"/>
  <c r="HD39" i="35" s="1"/>
  <c r="HD40" i="35" s="1"/>
  <c r="HD41" i="35" s="1"/>
  <c r="HD42" i="35" s="1"/>
  <c r="HD43" i="35" s="1"/>
  <c r="HD44" i="35" s="1"/>
  <c r="HD45" i="35" s="1"/>
  <c r="HD46" i="35" s="1"/>
  <c r="HD47" i="35" s="1"/>
  <c r="HD48" i="35" s="1"/>
  <c r="HD49" i="35" s="1"/>
  <c r="HD50" i="35" s="1"/>
  <c r="HD51" i="35" s="1"/>
  <c r="HD52" i="35" s="1"/>
  <c r="HD53" i="35" s="1"/>
  <c r="HD54" i="35" s="1"/>
  <c r="HD55" i="35" s="1"/>
  <c r="HD56" i="35" s="1"/>
  <c r="HD57" i="35" s="1"/>
  <c r="HD58" i="35" s="1"/>
  <c r="HD59" i="35" s="1"/>
  <c r="HD60" i="35" s="1"/>
  <c r="HD61" i="35" s="1"/>
  <c r="HD62" i="35" s="1"/>
  <c r="HD63" i="35" s="1"/>
  <c r="HD64" i="35" s="1"/>
  <c r="HD65" i="35" s="1"/>
  <c r="HD66" i="35" s="1"/>
  <c r="HD67" i="35" s="1"/>
  <c r="HD68" i="35" s="1"/>
  <c r="HD69" i="35" s="1"/>
  <c r="HD70" i="35" s="1"/>
  <c r="HD71" i="35" s="1"/>
  <c r="HD72" i="35" s="1"/>
  <c r="HD73" i="35" s="1"/>
  <c r="HD74" i="35" s="1"/>
  <c r="HD75" i="35" s="1"/>
  <c r="HD76" i="35" s="1"/>
  <c r="HD77" i="35" s="1"/>
  <c r="HD78" i="35" s="1"/>
  <c r="HD79" i="35" s="1"/>
  <c r="HD80" i="35" s="1"/>
  <c r="HD81" i="35" s="1"/>
  <c r="HD82" i="35" s="1"/>
  <c r="HD83" i="35" s="1"/>
  <c r="HD84" i="35" s="1"/>
  <c r="HD85" i="35" s="1"/>
  <c r="HD86" i="35" s="1"/>
  <c r="HD87" i="35" s="1"/>
  <c r="HD88" i="35" s="1"/>
  <c r="HD89" i="35" s="1"/>
  <c r="HD90" i="35" s="1"/>
  <c r="HD91" i="35" s="1"/>
  <c r="HD92" i="35" s="1"/>
  <c r="HD93" i="35" s="1"/>
  <c r="HD94" i="35" s="1"/>
  <c r="HD95" i="35" s="1"/>
  <c r="HD96" i="35" s="1"/>
  <c r="HD97" i="35" s="1"/>
  <c r="HD98" i="35" s="1"/>
  <c r="HD99" i="35" s="1"/>
  <c r="HD100" i="35" s="1"/>
  <c r="HD101" i="35" s="1"/>
  <c r="HD102" i="35" s="1"/>
  <c r="HD103" i="35" s="1"/>
  <c r="HD104" i="35" s="1"/>
  <c r="HD105" i="35" s="1"/>
  <c r="HD106" i="35" s="1"/>
  <c r="HD107" i="35" s="1"/>
  <c r="HD108" i="35" s="1"/>
  <c r="HD109" i="35" s="1"/>
  <c r="HD110" i="35" s="1"/>
  <c r="HD111" i="35" s="1"/>
  <c r="HD112" i="35" s="1"/>
  <c r="HD113" i="35" s="1"/>
  <c r="HD114" i="35" s="1"/>
  <c r="HD115" i="35" s="1"/>
  <c r="HD116" i="35" s="1"/>
  <c r="HD117" i="35" s="1"/>
  <c r="HD118" i="35" s="1"/>
  <c r="HD119" i="35" s="1"/>
  <c r="HD120" i="35" s="1"/>
  <c r="HD121" i="35" s="1"/>
  <c r="HD122" i="35" s="1"/>
  <c r="HD123" i="35" s="1"/>
  <c r="HD124" i="35" s="1"/>
  <c r="HD125" i="35" s="1"/>
  <c r="HD126" i="35" s="1"/>
  <c r="HD127" i="35" s="1"/>
  <c r="HD128" i="35" s="1"/>
  <c r="HD129" i="35" s="1"/>
  <c r="HD130" i="35" s="1"/>
  <c r="HD131" i="35" s="1"/>
  <c r="HD132" i="35" s="1"/>
  <c r="HD133" i="35" s="1"/>
  <c r="HD134" i="35" s="1"/>
  <c r="HD135" i="35" s="1"/>
  <c r="HD136" i="35" s="1"/>
  <c r="HD137" i="35" s="1"/>
  <c r="HD138" i="35" s="1"/>
  <c r="HD139" i="35" s="1"/>
  <c r="HD140" i="35" s="1"/>
  <c r="HD141" i="35" s="1"/>
  <c r="HD142" i="35" s="1"/>
  <c r="HD143" i="35" s="1"/>
  <c r="HD144" i="35" s="1"/>
  <c r="HD145" i="35" s="1"/>
  <c r="HD146" i="35" s="1"/>
  <c r="HD147" i="35" s="1"/>
  <c r="HD148" i="35" s="1"/>
  <c r="HD149" i="35" s="1"/>
  <c r="HD150" i="35" s="1"/>
  <c r="HD151" i="35" s="1"/>
  <c r="HD152" i="35" s="1"/>
  <c r="HD153" i="35" s="1"/>
  <c r="HD154" i="35" s="1"/>
  <c r="HD155" i="35" s="1"/>
  <c r="HD156" i="35" s="1"/>
  <c r="HD157" i="35" s="1"/>
  <c r="HD158" i="35" s="1"/>
  <c r="HD159" i="35" s="1"/>
  <c r="HD160" i="35" s="1"/>
  <c r="HD161" i="35" s="1"/>
  <c r="HD162" i="35" s="1"/>
  <c r="HD163" i="35" s="1"/>
  <c r="HD164" i="35" s="1"/>
  <c r="HD165" i="35" s="1"/>
  <c r="HD166" i="35" s="1"/>
  <c r="HD167" i="35" s="1"/>
  <c r="HD168" i="35" s="1"/>
  <c r="HD169" i="35" s="1"/>
  <c r="HD170" i="35" s="1"/>
  <c r="HD171" i="35" s="1"/>
  <c r="HD172" i="35" s="1"/>
  <c r="HD173" i="35" s="1"/>
  <c r="HD174" i="35" s="1"/>
  <c r="HD175" i="35" s="1"/>
  <c r="HD176" i="35" s="1"/>
  <c r="HD177" i="35" s="1"/>
  <c r="HD178" i="35" s="1"/>
  <c r="HD179" i="35" s="1"/>
  <c r="HD180" i="35" s="1"/>
  <c r="HD181" i="35" s="1"/>
  <c r="HD182" i="35" s="1"/>
  <c r="HD183" i="35" s="1"/>
  <c r="HD184" i="35" s="1"/>
  <c r="HD185" i="35" s="1"/>
  <c r="HD186" i="35" s="1"/>
  <c r="HD187" i="35" s="1"/>
  <c r="HD188" i="35" s="1"/>
  <c r="HD189" i="35" s="1"/>
  <c r="HD190" i="35" s="1"/>
  <c r="HD191" i="35" s="1"/>
  <c r="HD192" i="35" s="1"/>
  <c r="HD193" i="35" s="1"/>
  <c r="HD194" i="35" s="1"/>
  <c r="HD195" i="35" s="1"/>
  <c r="HD196" i="35" s="1"/>
  <c r="HD197" i="35" s="1"/>
  <c r="HD198" i="35" s="1"/>
  <c r="HD199" i="35" s="1"/>
  <c r="HD200" i="35" s="1"/>
  <c r="HD201" i="35" s="1"/>
  <c r="HD202" i="35" s="1"/>
  <c r="GX13" i="35"/>
  <c r="GX14" i="35" s="1"/>
  <c r="GU15" i="35"/>
  <c r="GR12" i="35"/>
  <c r="GO13" i="35"/>
  <c r="GO14" i="35" s="1"/>
  <c r="GO15" i="35" s="1"/>
  <c r="GO16" i="35" s="1"/>
  <c r="GO17" i="35" s="1"/>
  <c r="GO18" i="35" s="1"/>
  <c r="GO19" i="35" s="1"/>
  <c r="GO20" i="35" s="1"/>
  <c r="GO21" i="35" s="1"/>
  <c r="GO22" i="35" s="1"/>
  <c r="GO23" i="35" s="1"/>
  <c r="GO24" i="35" s="1"/>
  <c r="GO25" i="35" s="1"/>
  <c r="GO26" i="35" s="1"/>
  <c r="GO27" i="35" s="1"/>
  <c r="GO28" i="35" s="1"/>
  <c r="GO29" i="35" s="1"/>
  <c r="GO30" i="35" s="1"/>
  <c r="GO31" i="35" s="1"/>
  <c r="GO32" i="35" s="1"/>
  <c r="GO33" i="35" s="1"/>
  <c r="GO34" i="35" s="1"/>
  <c r="GO35" i="35" s="1"/>
  <c r="GO36" i="35" s="1"/>
  <c r="GO37" i="35" s="1"/>
  <c r="GO38" i="35" s="1"/>
  <c r="FZ17" i="35"/>
  <c r="FT15" i="35"/>
  <c r="FT16" i="35" s="1"/>
  <c r="FT17" i="35" s="1"/>
  <c r="FT18" i="35" s="1"/>
  <c r="FT19" i="35" s="1"/>
  <c r="FT20" i="35" s="1"/>
  <c r="FT21" i="35" s="1"/>
  <c r="FT22" i="35" s="1"/>
  <c r="FT23" i="35" s="1"/>
  <c r="FT24" i="35" s="1"/>
  <c r="FT25" i="35" s="1"/>
  <c r="FT26" i="35" s="1"/>
  <c r="FT27" i="35" s="1"/>
  <c r="FT28" i="35" s="1"/>
  <c r="FT29" i="35" s="1"/>
  <c r="FT30" i="35" s="1"/>
  <c r="FT31" i="35" s="1"/>
  <c r="FT32" i="35" s="1"/>
  <c r="FT33" i="35" s="1"/>
  <c r="FT34" i="35" s="1"/>
  <c r="FT35" i="35" s="1"/>
  <c r="FT36" i="35" s="1"/>
  <c r="FT37" i="35" s="1"/>
  <c r="FT38" i="35" s="1"/>
  <c r="FT39" i="35" s="1"/>
  <c r="FT40" i="35" s="1"/>
  <c r="FT41" i="35" s="1"/>
  <c r="FT42" i="35" s="1"/>
  <c r="FT43" i="35" s="1"/>
  <c r="FT44" i="35" s="1"/>
  <c r="FT45" i="35" s="1"/>
  <c r="FT46" i="35" s="1"/>
  <c r="FT47" i="35" s="1"/>
  <c r="FT48" i="35" s="1"/>
  <c r="FT49" i="35" s="1"/>
  <c r="FT50" i="35" s="1"/>
  <c r="FT51" i="35" s="1"/>
  <c r="FT52" i="35" s="1"/>
  <c r="FT53" i="35" s="1"/>
  <c r="FT54" i="35" s="1"/>
  <c r="FT55" i="35" s="1"/>
  <c r="FT56" i="35" s="1"/>
  <c r="FT57" i="35" s="1"/>
  <c r="FT58" i="35" s="1"/>
  <c r="FT59" i="35" s="1"/>
  <c r="FT60" i="35" s="1"/>
  <c r="FT61" i="35" s="1"/>
  <c r="FT62" i="35" s="1"/>
  <c r="FT63" i="35" s="1"/>
  <c r="FT64" i="35" s="1"/>
  <c r="FT65" i="35" s="1"/>
  <c r="FT66" i="35" s="1"/>
  <c r="FT67" i="35" s="1"/>
  <c r="FT68" i="35" s="1"/>
  <c r="FT69" i="35" s="1"/>
  <c r="FT70" i="35" s="1"/>
  <c r="FT71" i="35" s="1"/>
  <c r="FT72" i="35" s="1"/>
  <c r="FT73" i="35" s="1"/>
  <c r="FT74" i="35" s="1"/>
  <c r="FT75" i="35" s="1"/>
  <c r="FT76" i="35" s="1"/>
  <c r="FT77" i="35" s="1"/>
  <c r="FT78" i="35" s="1"/>
  <c r="FT79" i="35" s="1"/>
  <c r="FT80" i="35" s="1"/>
  <c r="FT81" i="35" s="1"/>
  <c r="FT82" i="35" s="1"/>
  <c r="FT83" i="35" s="1"/>
  <c r="FT84" i="35" s="1"/>
  <c r="FT85" i="35" s="1"/>
  <c r="FT86" i="35" s="1"/>
  <c r="FT87" i="35" s="1"/>
  <c r="FT88" i="35" s="1"/>
  <c r="FT89" i="35" s="1"/>
  <c r="FT90" i="35" s="1"/>
  <c r="FT91" i="35" s="1"/>
  <c r="FT92" i="35" s="1"/>
  <c r="FT93" i="35" s="1"/>
  <c r="FT94" i="35" s="1"/>
  <c r="FT95" i="35" s="1"/>
  <c r="FT96" i="35" s="1"/>
  <c r="FT97" i="35" s="1"/>
  <c r="FT98" i="35" s="1"/>
  <c r="FT99" i="35" s="1"/>
  <c r="FT100" i="35" s="1"/>
  <c r="FT101" i="35" s="1"/>
  <c r="FT102" i="35" s="1"/>
  <c r="FT103" i="35" s="1"/>
  <c r="FT104" i="35" s="1"/>
  <c r="FT105" i="35" s="1"/>
  <c r="FT106" i="35" s="1"/>
  <c r="FT107" i="35" s="1"/>
  <c r="FT108" i="35" s="1"/>
  <c r="FT109" i="35" s="1"/>
  <c r="FT110" i="35" s="1"/>
  <c r="FT111" i="35" s="1"/>
  <c r="FT112" i="35" s="1"/>
  <c r="FT113" i="35" s="1"/>
  <c r="FT114" i="35" s="1"/>
  <c r="FT115" i="35" s="1"/>
  <c r="FT116" i="35" s="1"/>
  <c r="FT117" i="35" s="1"/>
  <c r="FT118" i="35" s="1"/>
  <c r="FT119" i="35" s="1"/>
  <c r="FT120" i="35" s="1"/>
  <c r="FT121" i="35" s="1"/>
  <c r="FT122" i="35" s="1"/>
  <c r="FT123" i="35" s="1"/>
  <c r="FT124" i="35" s="1"/>
  <c r="FT125" i="35" s="1"/>
  <c r="FT126" i="35" s="1"/>
  <c r="FT127" i="35" s="1"/>
  <c r="FT128" i="35" s="1"/>
  <c r="FT129" i="35" s="1"/>
  <c r="FT130" i="35" s="1"/>
  <c r="FT131" i="35" s="1"/>
  <c r="FT132" i="35" s="1"/>
  <c r="FT133" i="35" s="1"/>
  <c r="FT134" i="35" s="1"/>
  <c r="FT135" i="35" s="1"/>
  <c r="FT136" i="35" s="1"/>
  <c r="FT137" i="35" s="1"/>
  <c r="FT138" i="35" s="1"/>
  <c r="FT139" i="35" s="1"/>
  <c r="FT140" i="35" s="1"/>
  <c r="FT141" i="35" s="1"/>
  <c r="FT142" i="35" s="1"/>
  <c r="FT143" i="35" s="1"/>
  <c r="FT144" i="35" s="1"/>
  <c r="FT145" i="35" s="1"/>
  <c r="FT146" i="35" s="1"/>
  <c r="FT147" i="35" s="1"/>
  <c r="FT148" i="35" s="1"/>
  <c r="FT149" i="35" s="1"/>
  <c r="FT150" i="35" s="1"/>
  <c r="FT151" i="35" s="1"/>
  <c r="FT152" i="35" s="1"/>
  <c r="FT153" i="35" s="1"/>
  <c r="FT154" i="35" s="1"/>
  <c r="FT155" i="35" s="1"/>
  <c r="FT156" i="35" s="1"/>
  <c r="FT157" i="35" s="1"/>
  <c r="FT158" i="35" s="1"/>
  <c r="FT159" i="35" s="1"/>
  <c r="FT160" i="35" s="1"/>
  <c r="FT161" i="35" s="1"/>
  <c r="FT162" i="35" s="1"/>
  <c r="FT163" i="35" s="1"/>
  <c r="FT164" i="35" s="1"/>
  <c r="FT165" i="35" s="1"/>
  <c r="FT166" i="35" s="1"/>
  <c r="FT167" i="35" s="1"/>
  <c r="FT168" i="35" s="1"/>
  <c r="FT169" i="35" s="1"/>
  <c r="FT170" i="35" s="1"/>
  <c r="FT171" i="35" s="1"/>
  <c r="FT172" i="35" s="1"/>
  <c r="FT173" i="35" s="1"/>
  <c r="FT174" i="35" s="1"/>
  <c r="FT175" i="35" s="1"/>
  <c r="FT176" i="35" s="1"/>
  <c r="FT177" i="35" s="1"/>
  <c r="FT178" i="35" s="1"/>
  <c r="FT179" i="35" s="1"/>
  <c r="FT180" i="35" s="1"/>
  <c r="FT181" i="35" s="1"/>
  <c r="FT182" i="35" s="1"/>
  <c r="FT183" i="35" s="1"/>
  <c r="FT184" i="35" s="1"/>
  <c r="FT185" i="35" s="1"/>
  <c r="FT186" i="35" s="1"/>
  <c r="FT187" i="35" s="1"/>
  <c r="FT188" i="35" s="1"/>
  <c r="FT189" i="35" s="1"/>
  <c r="FT190" i="35" s="1"/>
  <c r="FT191" i="35" s="1"/>
  <c r="FT192" i="35" s="1"/>
  <c r="FT193" i="35" s="1"/>
  <c r="FT194" i="35" s="1"/>
  <c r="FT195" i="35" s="1"/>
  <c r="FT196" i="35" s="1"/>
  <c r="FT197" i="35" s="1"/>
  <c r="FT198" i="35" s="1"/>
  <c r="FT199" i="35" s="1"/>
  <c r="FT200" i="35" s="1"/>
  <c r="FT201" i="35" s="1"/>
  <c r="FT202" i="35" s="1"/>
  <c r="FQ39" i="35"/>
  <c r="FQ40" i="35" s="1"/>
  <c r="FQ41" i="35" s="1"/>
  <c r="FQ42" i="35" s="1"/>
  <c r="FQ43" i="35" s="1"/>
  <c r="FQ44" i="35" s="1"/>
  <c r="FQ45" i="35" s="1"/>
  <c r="FQ46" i="35" s="1"/>
  <c r="FQ47" i="35" s="1"/>
  <c r="FQ48" i="35" s="1"/>
  <c r="FQ49" i="35" s="1"/>
  <c r="FQ50" i="35" s="1"/>
  <c r="FQ51" i="35" s="1"/>
  <c r="FQ52" i="35" s="1"/>
  <c r="FQ53" i="35" s="1"/>
  <c r="FQ54" i="35" s="1"/>
  <c r="FQ55" i="35" s="1"/>
  <c r="FQ56" i="35" s="1"/>
  <c r="FQ57" i="35" s="1"/>
  <c r="FQ58" i="35" s="1"/>
  <c r="FQ59" i="35" s="1"/>
  <c r="FQ60" i="35" s="1"/>
  <c r="FQ61" i="35" s="1"/>
  <c r="FQ62" i="35" s="1"/>
  <c r="FQ63" i="35" s="1"/>
  <c r="FQ64" i="35" s="1"/>
  <c r="FQ65" i="35" s="1"/>
  <c r="FQ66" i="35" s="1"/>
  <c r="FQ67" i="35" s="1"/>
  <c r="FQ68" i="35" s="1"/>
  <c r="FQ69" i="35" s="1"/>
  <c r="FQ70" i="35" s="1"/>
  <c r="FQ71" i="35" s="1"/>
  <c r="FQ72" i="35" s="1"/>
  <c r="FQ73" i="35" s="1"/>
  <c r="FQ74" i="35" s="1"/>
  <c r="FQ75" i="35" s="1"/>
  <c r="FQ76" i="35" s="1"/>
  <c r="FQ77" i="35" s="1"/>
  <c r="FQ78" i="35" s="1"/>
  <c r="FQ79" i="35" s="1"/>
  <c r="FQ80" i="35" s="1"/>
  <c r="FQ81" i="35" s="1"/>
  <c r="FQ82" i="35" s="1"/>
  <c r="FQ83" i="35" s="1"/>
  <c r="FQ84" i="35" s="1"/>
  <c r="FQ85" i="35" s="1"/>
  <c r="FQ86" i="35" s="1"/>
  <c r="FQ87" i="35" s="1"/>
  <c r="FQ88" i="35" s="1"/>
  <c r="FQ89" i="35" s="1"/>
  <c r="FQ90" i="35" s="1"/>
  <c r="FQ91" i="35" s="1"/>
  <c r="FQ92" i="35" s="1"/>
  <c r="FQ93" i="35" s="1"/>
  <c r="FQ94" i="35" s="1"/>
  <c r="FQ95" i="35" s="1"/>
  <c r="FQ96" i="35" s="1"/>
  <c r="FQ97" i="35" s="1"/>
  <c r="FQ98" i="35" s="1"/>
  <c r="FQ99" i="35" s="1"/>
  <c r="FQ100" i="35" s="1"/>
  <c r="FQ101" i="35" s="1"/>
  <c r="FQ102" i="35" s="1"/>
  <c r="FQ103" i="35" s="1"/>
  <c r="FQ104" i="35" s="1"/>
  <c r="FQ105" i="35" s="1"/>
  <c r="FQ106" i="35" s="1"/>
  <c r="FQ107" i="35" s="1"/>
  <c r="FQ108" i="35" s="1"/>
  <c r="FQ109" i="35" s="1"/>
  <c r="FQ110" i="35" s="1"/>
  <c r="FQ111" i="35" s="1"/>
  <c r="FQ112" i="35" s="1"/>
  <c r="FQ113" i="35" s="1"/>
  <c r="FQ114" i="35" s="1"/>
  <c r="FQ115" i="35" s="1"/>
  <c r="FQ116" i="35" s="1"/>
  <c r="FQ117" i="35" s="1"/>
  <c r="FQ118" i="35" s="1"/>
  <c r="FQ119" i="35" s="1"/>
  <c r="FQ120" i="35" s="1"/>
  <c r="FQ121" i="35" s="1"/>
  <c r="FQ122" i="35" s="1"/>
  <c r="FQ123" i="35" s="1"/>
  <c r="FQ124" i="35" s="1"/>
  <c r="FQ125" i="35" s="1"/>
  <c r="FQ126" i="35" s="1"/>
  <c r="FQ127" i="35" s="1"/>
  <c r="FQ128" i="35" s="1"/>
  <c r="FQ129" i="35" s="1"/>
  <c r="FQ130" i="35" s="1"/>
  <c r="FQ131" i="35" s="1"/>
  <c r="FQ132" i="35" s="1"/>
  <c r="FQ133" i="35" s="1"/>
  <c r="FQ134" i="35" s="1"/>
  <c r="FQ135" i="35" s="1"/>
  <c r="FQ136" i="35" s="1"/>
  <c r="FQ137" i="35" s="1"/>
  <c r="FQ138" i="35" s="1"/>
  <c r="FQ139" i="35" s="1"/>
  <c r="FQ140" i="35" s="1"/>
  <c r="FQ141" i="35" s="1"/>
  <c r="FQ142" i="35" s="1"/>
  <c r="FQ143" i="35" s="1"/>
  <c r="FQ144" i="35" s="1"/>
  <c r="FQ145" i="35" s="1"/>
  <c r="FQ146" i="35" s="1"/>
  <c r="FQ147" i="35" s="1"/>
  <c r="FQ148" i="35" s="1"/>
  <c r="FQ149" i="35" s="1"/>
  <c r="FQ150" i="35" s="1"/>
  <c r="FQ151" i="35" s="1"/>
  <c r="FQ152" i="35" s="1"/>
  <c r="FQ153" i="35" s="1"/>
  <c r="FQ154" i="35" s="1"/>
  <c r="FQ155" i="35" s="1"/>
  <c r="FQ156" i="35" s="1"/>
  <c r="FQ157" i="35" s="1"/>
  <c r="FQ158" i="35" s="1"/>
  <c r="FQ159" i="35" s="1"/>
  <c r="FQ160" i="35" s="1"/>
  <c r="FQ161" i="35" s="1"/>
  <c r="FQ162" i="35" s="1"/>
  <c r="FQ163" i="35" s="1"/>
  <c r="FQ164" i="35" s="1"/>
  <c r="FQ165" i="35" s="1"/>
  <c r="FQ166" i="35" s="1"/>
  <c r="FQ167" i="35" s="1"/>
  <c r="FQ168" i="35" s="1"/>
  <c r="FQ169" i="35" s="1"/>
  <c r="FQ170" i="35" s="1"/>
  <c r="FQ171" i="35" s="1"/>
  <c r="FQ172" i="35" s="1"/>
  <c r="FQ173" i="35" s="1"/>
  <c r="FQ174" i="35" s="1"/>
  <c r="FQ175" i="35" s="1"/>
  <c r="FQ176" i="35" s="1"/>
  <c r="FQ177" i="35" s="1"/>
  <c r="FQ178" i="35" s="1"/>
  <c r="FQ179" i="35" s="1"/>
  <c r="FQ180" i="35" s="1"/>
  <c r="FQ181" i="35" s="1"/>
  <c r="FQ182" i="35" s="1"/>
  <c r="FQ183" i="35" s="1"/>
  <c r="FQ184" i="35" s="1"/>
  <c r="FQ185" i="35" s="1"/>
  <c r="FQ186" i="35" s="1"/>
  <c r="FQ187" i="35" s="1"/>
  <c r="FQ188" i="35" s="1"/>
  <c r="FQ189" i="35" s="1"/>
  <c r="FQ190" i="35" s="1"/>
  <c r="FQ191" i="35" s="1"/>
  <c r="FQ192" i="35" s="1"/>
  <c r="FQ193" i="35" s="1"/>
  <c r="FQ194" i="35" s="1"/>
  <c r="FQ195" i="35" s="1"/>
  <c r="FQ196" i="35" s="1"/>
  <c r="FQ197" i="35" s="1"/>
  <c r="FQ198" i="35" s="1"/>
  <c r="FQ199" i="35" s="1"/>
  <c r="FQ200" i="35" s="1"/>
  <c r="FQ201" i="35" s="1"/>
  <c r="FQ202" i="35" s="1"/>
  <c r="FS38" i="35" s="1"/>
  <c r="FK19" i="35"/>
  <c r="FK20" i="35" s="1"/>
  <c r="FK21" i="35" s="1"/>
  <c r="FK22" i="35" s="1"/>
  <c r="FK23" i="35" s="1"/>
  <c r="FK24" i="35" s="1"/>
  <c r="FK25" i="35" s="1"/>
  <c r="FK26" i="35" s="1"/>
  <c r="FK27" i="35" s="1"/>
  <c r="FK28" i="35" s="1"/>
  <c r="FK29" i="35" s="1"/>
  <c r="FK30" i="35" s="1"/>
  <c r="FK31" i="35" s="1"/>
  <c r="FK32" i="35" s="1"/>
  <c r="FK33" i="35" s="1"/>
  <c r="FK34" i="35" s="1"/>
  <c r="FK35" i="35" s="1"/>
  <c r="FK36" i="35" s="1"/>
  <c r="FK37" i="35" s="1"/>
  <c r="FK38" i="35" s="1"/>
  <c r="FK39" i="35" s="1"/>
  <c r="FK40" i="35" s="1"/>
  <c r="FK41" i="35" s="1"/>
  <c r="FK42" i="35" s="1"/>
  <c r="FK43" i="35" s="1"/>
  <c r="FK44" i="35" s="1"/>
  <c r="FK45" i="35" s="1"/>
  <c r="FK46" i="35" s="1"/>
  <c r="FK47" i="35" s="1"/>
  <c r="FK48" i="35" s="1"/>
  <c r="FK49" i="35" s="1"/>
  <c r="FK50" i="35" s="1"/>
  <c r="FK51" i="35" s="1"/>
  <c r="FK52" i="35" s="1"/>
  <c r="FK53" i="35" s="1"/>
  <c r="FK54" i="35" s="1"/>
  <c r="FK55" i="35" s="1"/>
  <c r="FK56" i="35" s="1"/>
  <c r="FK57" i="35" s="1"/>
  <c r="FK58" i="35" s="1"/>
  <c r="FK59" i="35" s="1"/>
  <c r="FK60" i="35" s="1"/>
  <c r="FK61" i="35" s="1"/>
  <c r="FK62" i="35" s="1"/>
  <c r="FK63" i="35" s="1"/>
  <c r="FK64" i="35" s="1"/>
  <c r="FK65" i="35" s="1"/>
  <c r="FK66" i="35" s="1"/>
  <c r="FK67" i="35" s="1"/>
  <c r="FK68" i="35" s="1"/>
  <c r="FK69" i="35" s="1"/>
  <c r="FK70" i="35" s="1"/>
  <c r="FK71" i="35" s="1"/>
  <c r="FK72" i="35" s="1"/>
  <c r="FK73" i="35" s="1"/>
  <c r="FK74" i="35" s="1"/>
  <c r="FK75" i="35" s="1"/>
  <c r="FK76" i="35" s="1"/>
  <c r="FK77" i="35" s="1"/>
  <c r="FK78" i="35" s="1"/>
  <c r="FK79" i="35" s="1"/>
  <c r="FK80" i="35" s="1"/>
  <c r="FK81" i="35" s="1"/>
  <c r="FK82" i="35" s="1"/>
  <c r="FK83" i="35" s="1"/>
  <c r="FK84" i="35" s="1"/>
  <c r="FK85" i="35" s="1"/>
  <c r="FK86" i="35" s="1"/>
  <c r="FK87" i="35" s="1"/>
  <c r="FK88" i="35" s="1"/>
  <c r="FK89" i="35" s="1"/>
  <c r="FK90" i="35" s="1"/>
  <c r="FK91" i="35" s="1"/>
  <c r="FK92" i="35" s="1"/>
  <c r="FK93" i="35" s="1"/>
  <c r="FK94" i="35" s="1"/>
  <c r="FK95" i="35" s="1"/>
  <c r="FK96" i="35" s="1"/>
  <c r="FK97" i="35" s="1"/>
  <c r="FK98" i="35" s="1"/>
  <c r="FK99" i="35" s="1"/>
  <c r="FK100" i="35" s="1"/>
  <c r="FK101" i="35" s="1"/>
  <c r="FK102" i="35" s="1"/>
  <c r="FK103" i="35" s="1"/>
  <c r="FK104" i="35" s="1"/>
  <c r="FK105" i="35" s="1"/>
  <c r="FK106" i="35" s="1"/>
  <c r="FK107" i="35" s="1"/>
  <c r="FK108" i="35" s="1"/>
  <c r="FK109" i="35" s="1"/>
  <c r="FK110" i="35" s="1"/>
  <c r="FK111" i="35" s="1"/>
  <c r="FK112" i="35" s="1"/>
  <c r="FK113" i="35" s="1"/>
  <c r="FK114" i="35" s="1"/>
  <c r="FK115" i="35" s="1"/>
  <c r="FK116" i="35" s="1"/>
  <c r="FK117" i="35" s="1"/>
  <c r="FK118" i="35" s="1"/>
  <c r="FK119" i="35" s="1"/>
  <c r="FK120" i="35" s="1"/>
  <c r="FK121" i="35" s="1"/>
  <c r="FK122" i="35" s="1"/>
  <c r="FK123" i="35" s="1"/>
  <c r="FK124" i="35" s="1"/>
  <c r="FK125" i="35" s="1"/>
  <c r="FK126" i="35" s="1"/>
  <c r="FK127" i="35" s="1"/>
  <c r="FK128" i="35" s="1"/>
  <c r="FK129" i="35" s="1"/>
  <c r="FK130" i="35" s="1"/>
  <c r="FK131" i="35" s="1"/>
  <c r="FK132" i="35" s="1"/>
  <c r="FK133" i="35" s="1"/>
  <c r="FK134" i="35" s="1"/>
  <c r="FK135" i="35" s="1"/>
  <c r="FK136" i="35" s="1"/>
  <c r="FK137" i="35" s="1"/>
  <c r="FK138" i="35" s="1"/>
  <c r="FK139" i="35" s="1"/>
  <c r="FK140" i="35" s="1"/>
  <c r="FK141" i="35" s="1"/>
  <c r="FK142" i="35" s="1"/>
  <c r="FK143" i="35" s="1"/>
  <c r="FK144" i="35" s="1"/>
  <c r="FK145" i="35" s="1"/>
  <c r="FK146" i="35" s="1"/>
  <c r="FK147" i="35" s="1"/>
  <c r="FK148" i="35" s="1"/>
  <c r="FK149" i="35" s="1"/>
  <c r="FK150" i="35" s="1"/>
  <c r="FK151" i="35" s="1"/>
  <c r="FK152" i="35" s="1"/>
  <c r="FK153" i="35" s="1"/>
  <c r="FK154" i="35" s="1"/>
  <c r="FK155" i="35" s="1"/>
  <c r="FK156" i="35" s="1"/>
  <c r="FK157" i="35" s="1"/>
  <c r="FK158" i="35" s="1"/>
  <c r="FK159" i="35" s="1"/>
  <c r="FK160" i="35" s="1"/>
  <c r="FK161" i="35" s="1"/>
  <c r="FK162" i="35" s="1"/>
  <c r="FK163" i="35" s="1"/>
  <c r="FK164" i="35" s="1"/>
  <c r="FK165" i="35" s="1"/>
  <c r="FK166" i="35" s="1"/>
  <c r="FK167" i="35" s="1"/>
  <c r="FK168" i="35" s="1"/>
  <c r="FK169" i="35" s="1"/>
  <c r="FK170" i="35" s="1"/>
  <c r="FK171" i="35" s="1"/>
  <c r="FK172" i="35" s="1"/>
  <c r="FK173" i="35" s="1"/>
  <c r="FK174" i="35" s="1"/>
  <c r="FK175" i="35" s="1"/>
  <c r="FK176" i="35" s="1"/>
  <c r="FK177" i="35" s="1"/>
  <c r="FK178" i="35" s="1"/>
  <c r="FK179" i="35" s="1"/>
  <c r="FK180" i="35" s="1"/>
  <c r="FK181" i="35" s="1"/>
  <c r="FK182" i="35" s="1"/>
  <c r="FK183" i="35" s="1"/>
  <c r="FK184" i="35" s="1"/>
  <c r="FK185" i="35" s="1"/>
  <c r="FK186" i="35" s="1"/>
  <c r="FK187" i="35" s="1"/>
  <c r="FK188" i="35" s="1"/>
  <c r="FK189" i="35" s="1"/>
  <c r="FK190" i="35" s="1"/>
  <c r="FK191" i="35" s="1"/>
  <c r="FK192" i="35" s="1"/>
  <c r="FK193" i="35" s="1"/>
  <c r="FK194" i="35" s="1"/>
  <c r="FK195" i="35" s="1"/>
  <c r="FK196" i="35" s="1"/>
  <c r="FK197" i="35" s="1"/>
  <c r="FK198" i="35" s="1"/>
  <c r="FK199" i="35" s="1"/>
  <c r="FK200" i="35" s="1"/>
  <c r="FK201" i="35" s="1"/>
  <c r="FK202" i="35" s="1"/>
  <c r="FH14" i="35"/>
  <c r="FE15" i="35"/>
  <c r="FE16" i="35" s="1"/>
  <c r="FE17" i="35" s="1"/>
  <c r="FE18" i="35" s="1"/>
  <c r="FE19" i="35" s="1"/>
  <c r="FE20" i="35" s="1"/>
  <c r="FE21" i="35" s="1"/>
  <c r="FE22" i="35" s="1"/>
  <c r="FE23" i="35" s="1"/>
  <c r="FE24" i="35" s="1"/>
  <c r="FE25" i="35" s="1"/>
  <c r="FE26" i="35" s="1"/>
  <c r="FE27" i="35" s="1"/>
  <c r="FE28" i="35" s="1"/>
  <c r="FE29" i="35" s="1"/>
  <c r="FE30" i="35" s="1"/>
  <c r="FE31" i="35" s="1"/>
  <c r="FE32" i="35" s="1"/>
  <c r="FE33" i="35" s="1"/>
  <c r="FE34" i="35" s="1"/>
  <c r="FE35" i="35" s="1"/>
  <c r="FE36" i="35" s="1"/>
  <c r="FE37" i="35" s="1"/>
  <c r="FE38" i="35" s="1"/>
  <c r="FE39" i="35" s="1"/>
  <c r="FE40" i="35" s="1"/>
  <c r="FE41" i="35" s="1"/>
  <c r="FE42" i="35" s="1"/>
  <c r="FE43" i="35" s="1"/>
  <c r="FE44" i="35" s="1"/>
  <c r="FE45" i="35" s="1"/>
  <c r="FE46" i="35" s="1"/>
  <c r="FE47" i="35" s="1"/>
  <c r="FE48" i="35" s="1"/>
  <c r="FE49" i="35" s="1"/>
  <c r="FE50" i="35" s="1"/>
  <c r="FE51" i="35" s="1"/>
  <c r="FE52" i="35" s="1"/>
  <c r="FE53" i="35" s="1"/>
  <c r="FE54" i="35" s="1"/>
  <c r="FE55" i="35" s="1"/>
  <c r="FE56" i="35" s="1"/>
  <c r="FE57" i="35" s="1"/>
  <c r="FE58" i="35" s="1"/>
  <c r="FE59" i="35" s="1"/>
  <c r="FE60" i="35" s="1"/>
  <c r="FE61" i="35" s="1"/>
  <c r="FE62" i="35" s="1"/>
  <c r="FE63" i="35" s="1"/>
  <c r="FE64" i="35" s="1"/>
  <c r="FE65" i="35" s="1"/>
  <c r="FE66" i="35" s="1"/>
  <c r="FE67" i="35" s="1"/>
  <c r="FE68" i="35" s="1"/>
  <c r="FE69" i="35" s="1"/>
  <c r="FE70" i="35" s="1"/>
  <c r="FE71" i="35" s="1"/>
  <c r="FE72" i="35" s="1"/>
  <c r="FE73" i="35" s="1"/>
  <c r="FE74" i="35" s="1"/>
  <c r="FE75" i="35" s="1"/>
  <c r="FE76" i="35" s="1"/>
  <c r="FE77" i="35" s="1"/>
  <c r="FE78" i="35" s="1"/>
  <c r="FE79" i="35" s="1"/>
  <c r="FE80" i="35" s="1"/>
  <c r="FE81" i="35" s="1"/>
  <c r="FE82" i="35" s="1"/>
  <c r="FE83" i="35" s="1"/>
  <c r="FE84" i="35" s="1"/>
  <c r="FE85" i="35" s="1"/>
  <c r="FE86" i="35" s="1"/>
  <c r="FE87" i="35" s="1"/>
  <c r="FE88" i="35" s="1"/>
  <c r="FE89" i="35" s="1"/>
  <c r="FE90" i="35" s="1"/>
  <c r="FE91" i="35" s="1"/>
  <c r="FE92" i="35" s="1"/>
  <c r="FE93" i="35" s="1"/>
  <c r="FE94" i="35" s="1"/>
  <c r="FE95" i="35" s="1"/>
  <c r="FE96" i="35" s="1"/>
  <c r="FE97" i="35" s="1"/>
  <c r="FE98" i="35" s="1"/>
  <c r="FE99" i="35" s="1"/>
  <c r="FE100" i="35" s="1"/>
  <c r="FE101" i="35" s="1"/>
  <c r="FE102" i="35" s="1"/>
  <c r="FE103" i="35" s="1"/>
  <c r="FE104" i="35" s="1"/>
  <c r="FE105" i="35" s="1"/>
  <c r="FE106" i="35" s="1"/>
  <c r="FE107" i="35" s="1"/>
  <c r="FE108" i="35" s="1"/>
  <c r="FE109" i="35" s="1"/>
  <c r="FE110" i="35" s="1"/>
  <c r="FE111" i="35" s="1"/>
  <c r="FE112" i="35" s="1"/>
  <c r="FE113" i="35" s="1"/>
  <c r="FE114" i="35" s="1"/>
  <c r="FE115" i="35" s="1"/>
  <c r="FE116" i="35" s="1"/>
  <c r="FE117" i="35" s="1"/>
  <c r="FE118" i="35" s="1"/>
  <c r="FE119" i="35" s="1"/>
  <c r="FE120" i="35" s="1"/>
  <c r="FE121" i="35" s="1"/>
  <c r="FE122" i="35" s="1"/>
  <c r="FE123" i="35" s="1"/>
  <c r="FE124" i="35" s="1"/>
  <c r="FE125" i="35" s="1"/>
  <c r="FE126" i="35" s="1"/>
  <c r="FE127" i="35" s="1"/>
  <c r="FE128" i="35" s="1"/>
  <c r="FE129" i="35" s="1"/>
  <c r="FE130" i="35" s="1"/>
  <c r="FE131" i="35" s="1"/>
  <c r="FE132" i="35" s="1"/>
  <c r="FE133" i="35" s="1"/>
  <c r="FE134" i="35" s="1"/>
  <c r="FE135" i="35" s="1"/>
  <c r="FE136" i="35" s="1"/>
  <c r="FE137" i="35" s="1"/>
  <c r="FE138" i="35" s="1"/>
  <c r="FE139" i="35" s="1"/>
  <c r="FE140" i="35" s="1"/>
  <c r="FE141" i="35" s="1"/>
  <c r="FE142" i="35" s="1"/>
  <c r="FE143" i="35" s="1"/>
  <c r="FE144" i="35" s="1"/>
  <c r="FE145" i="35" s="1"/>
  <c r="FE146" i="35" s="1"/>
  <c r="FE147" i="35" s="1"/>
  <c r="FE148" i="35" s="1"/>
  <c r="FE149" i="35" s="1"/>
  <c r="FE150" i="35" s="1"/>
  <c r="FE151" i="35" s="1"/>
  <c r="FE152" i="35" s="1"/>
  <c r="FE153" i="35" s="1"/>
  <c r="FE154" i="35" s="1"/>
  <c r="FE155" i="35" s="1"/>
  <c r="FE156" i="35" s="1"/>
  <c r="FE157" i="35" s="1"/>
  <c r="FE158" i="35" s="1"/>
  <c r="FE159" i="35" s="1"/>
  <c r="FE160" i="35" s="1"/>
  <c r="FE161" i="35" s="1"/>
  <c r="FE162" i="35" s="1"/>
  <c r="FE163" i="35" s="1"/>
  <c r="FE164" i="35" s="1"/>
  <c r="FE165" i="35" s="1"/>
  <c r="FE166" i="35" s="1"/>
  <c r="FE167" i="35" s="1"/>
  <c r="FE168" i="35" s="1"/>
  <c r="FE169" i="35" s="1"/>
  <c r="FE170" i="35" s="1"/>
  <c r="FE171" i="35" s="1"/>
  <c r="FE172" i="35" s="1"/>
  <c r="FE173" i="35" s="1"/>
  <c r="FE174" i="35" s="1"/>
  <c r="FE175" i="35" s="1"/>
  <c r="FE176" i="35" s="1"/>
  <c r="FE177" i="35" s="1"/>
  <c r="FE178" i="35" s="1"/>
  <c r="FE179" i="35" s="1"/>
  <c r="FE180" i="35" s="1"/>
  <c r="FE181" i="35" s="1"/>
  <c r="FE182" i="35" s="1"/>
  <c r="FE183" i="35" s="1"/>
  <c r="FE184" i="35" s="1"/>
  <c r="FE185" i="35" s="1"/>
  <c r="FE186" i="35" s="1"/>
  <c r="FE187" i="35" s="1"/>
  <c r="FE188" i="35" s="1"/>
  <c r="FE189" i="35" s="1"/>
  <c r="FE190" i="35" s="1"/>
  <c r="FE191" i="35" s="1"/>
  <c r="FE192" i="35" s="1"/>
  <c r="FE193" i="35" s="1"/>
  <c r="FE194" i="35" s="1"/>
  <c r="FE195" i="35" s="1"/>
  <c r="FE196" i="35" s="1"/>
  <c r="FE197" i="35" s="1"/>
  <c r="FE198" i="35" s="1"/>
  <c r="FE199" i="35" s="1"/>
  <c r="FE200" i="35" s="1"/>
  <c r="FE201" i="35" s="1"/>
  <c r="FE202" i="35" s="1"/>
  <c r="FB14" i="35"/>
  <c r="FB15" i="35" s="1"/>
  <c r="FB16" i="35" s="1"/>
  <c r="FB17" i="35" s="1"/>
  <c r="FB18" i="35" s="1"/>
  <c r="FB19" i="35" s="1"/>
  <c r="FB20" i="35" s="1"/>
  <c r="FB21" i="35" s="1"/>
  <c r="FB22" i="35" s="1"/>
  <c r="FB23" i="35" s="1"/>
  <c r="FB24" i="35" s="1"/>
  <c r="FB25" i="35" s="1"/>
  <c r="FB26" i="35" s="1"/>
  <c r="FB27" i="35" s="1"/>
  <c r="FB28" i="35" s="1"/>
  <c r="FB29" i="35" s="1"/>
  <c r="FB30" i="35" s="1"/>
  <c r="FB31" i="35" s="1"/>
  <c r="FB32" i="35" s="1"/>
  <c r="FB33" i="35" s="1"/>
  <c r="FB34" i="35" s="1"/>
  <c r="FB35" i="35" s="1"/>
  <c r="FB36" i="35" s="1"/>
  <c r="FB37" i="35" s="1"/>
  <c r="FB38" i="35" s="1"/>
  <c r="FB39" i="35" s="1"/>
  <c r="FB40" i="35" s="1"/>
  <c r="FB41" i="35" s="1"/>
  <c r="FB42" i="35" s="1"/>
  <c r="EV16" i="35"/>
  <c r="EV17" i="35" s="1"/>
  <c r="EV18" i="35" s="1"/>
  <c r="EV19" i="35" s="1"/>
  <c r="EV20" i="35" s="1"/>
  <c r="EV21" i="35" s="1"/>
  <c r="EV22" i="35" s="1"/>
  <c r="EV23" i="35" s="1"/>
  <c r="EV24" i="35" s="1"/>
  <c r="EV25" i="35" s="1"/>
  <c r="EV26" i="35" s="1"/>
  <c r="EV27" i="35" s="1"/>
  <c r="EV28" i="35" s="1"/>
  <c r="EP12" i="35"/>
  <c r="EJ14" i="35"/>
  <c r="EJ15" i="35" s="1"/>
  <c r="EJ16" i="35" s="1"/>
  <c r="EJ17" i="35" s="1"/>
  <c r="EJ18" i="35" s="1"/>
  <c r="EJ19" i="35" s="1"/>
  <c r="EJ20" i="35" s="1"/>
  <c r="EJ21" i="35" s="1"/>
  <c r="EJ22" i="35" s="1"/>
  <c r="EJ23" i="35" s="1"/>
  <c r="EJ24" i="35" s="1"/>
  <c r="EJ25" i="35" s="1"/>
  <c r="EJ26" i="35" s="1"/>
  <c r="EJ27" i="35" s="1"/>
  <c r="EJ28" i="35" s="1"/>
  <c r="EJ29" i="35" s="1"/>
  <c r="EJ30" i="35" s="1"/>
  <c r="EJ31" i="35" s="1"/>
  <c r="EJ32" i="35" s="1"/>
  <c r="EJ33" i="35" s="1"/>
  <c r="EJ34" i="35" s="1"/>
  <c r="EJ35" i="35" s="1"/>
  <c r="EJ36" i="35" s="1"/>
  <c r="EJ37" i="35" s="1"/>
  <c r="EJ38" i="35" s="1"/>
  <c r="EJ39" i="35" s="1"/>
  <c r="EJ40" i="35" s="1"/>
  <c r="EJ41" i="35" s="1"/>
  <c r="EJ42" i="35" s="1"/>
  <c r="EJ43" i="35" s="1"/>
  <c r="EJ44" i="35" s="1"/>
  <c r="EJ45" i="35" s="1"/>
  <c r="EJ46" i="35" s="1"/>
  <c r="EJ47" i="35" s="1"/>
  <c r="EJ48" i="35" s="1"/>
  <c r="EJ49" i="35" s="1"/>
  <c r="EJ50" i="35" s="1"/>
  <c r="EJ51" i="35" s="1"/>
  <c r="EJ52" i="35" s="1"/>
  <c r="EJ53" i="35" s="1"/>
  <c r="EJ54" i="35" s="1"/>
  <c r="EJ55" i="35" s="1"/>
  <c r="EJ56" i="35" s="1"/>
  <c r="EJ57" i="35" s="1"/>
  <c r="EJ58" i="35" s="1"/>
  <c r="EJ59" i="35" s="1"/>
  <c r="EJ60" i="35" s="1"/>
  <c r="EJ61" i="35" s="1"/>
  <c r="EJ62" i="35" s="1"/>
  <c r="EJ63" i="35" s="1"/>
  <c r="EJ64" i="35" s="1"/>
  <c r="EJ65" i="35" s="1"/>
  <c r="EJ66" i="35" s="1"/>
  <c r="EJ67" i="35" s="1"/>
  <c r="EJ68" i="35" s="1"/>
  <c r="EJ69" i="35" s="1"/>
  <c r="EJ70" i="35" s="1"/>
  <c r="EJ71" i="35" s="1"/>
  <c r="EJ72" i="35" s="1"/>
  <c r="EJ73" i="35" s="1"/>
  <c r="EJ74" i="35" s="1"/>
  <c r="EJ75" i="35" s="1"/>
  <c r="EJ76" i="35" s="1"/>
  <c r="EJ77" i="35" s="1"/>
  <c r="EJ78" i="35" s="1"/>
  <c r="EJ79" i="35" s="1"/>
  <c r="EJ80" i="35" s="1"/>
  <c r="EJ81" i="35" s="1"/>
  <c r="EJ82" i="35" s="1"/>
  <c r="EJ83" i="35" s="1"/>
  <c r="EJ84" i="35" s="1"/>
  <c r="EJ85" i="35" s="1"/>
  <c r="EJ86" i="35" s="1"/>
  <c r="EJ87" i="35" s="1"/>
  <c r="EJ88" i="35" s="1"/>
  <c r="EJ89" i="35" s="1"/>
  <c r="EJ90" i="35" s="1"/>
  <c r="EJ91" i="35" s="1"/>
  <c r="EJ92" i="35" s="1"/>
  <c r="EJ93" i="35" s="1"/>
  <c r="EJ94" i="35" s="1"/>
  <c r="EJ95" i="35" s="1"/>
  <c r="EJ96" i="35" s="1"/>
  <c r="EJ97" i="35" s="1"/>
  <c r="EJ98" i="35" s="1"/>
  <c r="EJ99" i="35" s="1"/>
  <c r="EJ100" i="35" s="1"/>
  <c r="EJ101" i="35" s="1"/>
  <c r="EJ102" i="35" s="1"/>
  <c r="EJ103" i="35" s="1"/>
  <c r="EJ104" i="35" s="1"/>
  <c r="EJ105" i="35" s="1"/>
  <c r="EJ106" i="35" s="1"/>
  <c r="EJ107" i="35" s="1"/>
  <c r="EJ108" i="35" s="1"/>
  <c r="EJ109" i="35" s="1"/>
  <c r="EJ110" i="35" s="1"/>
  <c r="EJ111" i="35" s="1"/>
  <c r="EJ112" i="35" s="1"/>
  <c r="EJ113" i="35" s="1"/>
  <c r="EJ114" i="35" s="1"/>
  <c r="EJ115" i="35" s="1"/>
  <c r="EJ116" i="35" s="1"/>
  <c r="EJ117" i="35" s="1"/>
  <c r="EJ118" i="35" s="1"/>
  <c r="EJ119" i="35" s="1"/>
  <c r="EJ120" i="35" s="1"/>
  <c r="EJ121" i="35" s="1"/>
  <c r="EJ122" i="35" s="1"/>
  <c r="EJ123" i="35" s="1"/>
  <c r="EJ124" i="35" s="1"/>
  <c r="EJ125" i="35" s="1"/>
  <c r="EJ126" i="35" s="1"/>
  <c r="EJ127" i="35" s="1"/>
  <c r="EJ128" i="35" s="1"/>
  <c r="EJ129" i="35" s="1"/>
  <c r="EJ130" i="35" s="1"/>
  <c r="EJ131" i="35" s="1"/>
  <c r="EJ132" i="35" s="1"/>
  <c r="EJ133" i="35" s="1"/>
  <c r="EJ134" i="35" s="1"/>
  <c r="EJ135" i="35" s="1"/>
  <c r="EJ136" i="35" s="1"/>
  <c r="EJ137" i="35" s="1"/>
  <c r="EJ138" i="35" s="1"/>
  <c r="EJ139" i="35" s="1"/>
  <c r="EJ140" i="35" s="1"/>
  <c r="EJ141" i="35" s="1"/>
  <c r="EJ142" i="35" s="1"/>
  <c r="EJ143" i="35" s="1"/>
  <c r="EJ144" i="35" s="1"/>
  <c r="EJ145" i="35" s="1"/>
  <c r="EJ146" i="35" s="1"/>
  <c r="EJ147" i="35" s="1"/>
  <c r="EJ148" i="35" s="1"/>
  <c r="EJ149" i="35" s="1"/>
  <c r="EJ150" i="35" s="1"/>
  <c r="EJ151" i="35" s="1"/>
  <c r="EJ152" i="35" s="1"/>
  <c r="EJ153" i="35" s="1"/>
  <c r="EJ154" i="35" s="1"/>
  <c r="EJ155" i="35" s="1"/>
  <c r="EJ156" i="35" s="1"/>
  <c r="EJ157" i="35" s="1"/>
  <c r="EJ158" i="35" s="1"/>
  <c r="EJ159" i="35" s="1"/>
  <c r="EJ160" i="35" s="1"/>
  <c r="EJ161" i="35" s="1"/>
  <c r="EJ162" i="35" s="1"/>
  <c r="EJ163" i="35" s="1"/>
  <c r="EJ164" i="35" s="1"/>
  <c r="EJ165" i="35" s="1"/>
  <c r="EJ166" i="35" s="1"/>
  <c r="EJ167" i="35" s="1"/>
  <c r="EJ168" i="35" s="1"/>
  <c r="EJ169" i="35" s="1"/>
  <c r="EJ170" i="35" s="1"/>
  <c r="EJ171" i="35" s="1"/>
  <c r="EJ172" i="35" s="1"/>
  <c r="EJ173" i="35" s="1"/>
  <c r="EJ174" i="35" s="1"/>
  <c r="EJ175" i="35" s="1"/>
  <c r="EJ176" i="35" s="1"/>
  <c r="EJ177" i="35" s="1"/>
  <c r="EJ178" i="35" s="1"/>
  <c r="EJ179" i="35" s="1"/>
  <c r="EJ180" i="35" s="1"/>
  <c r="EJ181" i="35" s="1"/>
  <c r="EJ182" i="35" s="1"/>
  <c r="EJ183" i="35" s="1"/>
  <c r="EJ184" i="35" s="1"/>
  <c r="EJ185" i="35" s="1"/>
  <c r="EJ186" i="35" s="1"/>
  <c r="EJ187" i="35" s="1"/>
  <c r="EJ188" i="35" s="1"/>
  <c r="EJ189" i="35" s="1"/>
  <c r="EJ190" i="35" s="1"/>
  <c r="EJ191" i="35" s="1"/>
  <c r="EJ192" i="35" s="1"/>
  <c r="EJ193" i="35" s="1"/>
  <c r="EJ194" i="35" s="1"/>
  <c r="EJ195" i="35" s="1"/>
  <c r="EJ196" i="35" s="1"/>
  <c r="EJ197" i="35" s="1"/>
  <c r="EJ198" i="35" s="1"/>
  <c r="EJ199" i="35" s="1"/>
  <c r="EJ200" i="35" s="1"/>
  <c r="EJ201" i="35" s="1"/>
  <c r="EJ202" i="35" s="1"/>
  <c r="EG14" i="35"/>
  <c r="EG15" i="35" s="1"/>
  <c r="EG16" i="35" s="1"/>
  <c r="EG17" i="35" s="1"/>
  <c r="EG18" i="35" s="1"/>
  <c r="EG19" i="35" s="1"/>
  <c r="EG20" i="35" s="1"/>
  <c r="EG21" i="35" s="1"/>
  <c r="EG22" i="35" s="1"/>
  <c r="EG23" i="35" s="1"/>
  <c r="EG24" i="35" s="1"/>
  <c r="EG25" i="35" s="1"/>
  <c r="EG26" i="35" s="1"/>
  <c r="EG27" i="35" s="1"/>
  <c r="EG28" i="35" s="1"/>
  <c r="EG29" i="35" s="1"/>
  <c r="EG30" i="35" s="1"/>
  <c r="EG31" i="35" s="1"/>
  <c r="EG32" i="35" s="1"/>
  <c r="EG33" i="35" s="1"/>
  <c r="EG34" i="35" s="1"/>
  <c r="EG35" i="35" s="1"/>
  <c r="EG36" i="35" s="1"/>
  <c r="EG37" i="35" s="1"/>
  <c r="EG38" i="35" s="1"/>
  <c r="EG39" i="35" s="1"/>
  <c r="EG40" i="35" s="1"/>
  <c r="EG41" i="35" s="1"/>
  <c r="EG42" i="35" s="1"/>
  <c r="EG43" i="35" s="1"/>
  <c r="EG44" i="35" s="1"/>
  <c r="EG45" i="35" s="1"/>
  <c r="EG46" i="35" s="1"/>
  <c r="EG47" i="35" s="1"/>
  <c r="EG48" i="35" s="1"/>
  <c r="EG49" i="35" s="1"/>
  <c r="EG50" i="35" s="1"/>
  <c r="EG51" i="35" s="1"/>
  <c r="EG52" i="35" s="1"/>
  <c r="EG53" i="35" s="1"/>
  <c r="EG54" i="35" s="1"/>
  <c r="EG55" i="35" s="1"/>
  <c r="EG56" i="35" s="1"/>
  <c r="EG57" i="35" s="1"/>
  <c r="EG58" i="35" s="1"/>
  <c r="EG59" i="35" s="1"/>
  <c r="EG60" i="35" s="1"/>
  <c r="EG61" i="35" s="1"/>
  <c r="EG62" i="35" s="1"/>
  <c r="EG63" i="35" s="1"/>
  <c r="EG64" i="35" s="1"/>
  <c r="EG65" i="35" s="1"/>
  <c r="EG66" i="35" s="1"/>
  <c r="EG67" i="35" s="1"/>
  <c r="EG68" i="35" s="1"/>
  <c r="EG69" i="35" s="1"/>
  <c r="EG70" i="35" s="1"/>
  <c r="EG71" i="35" s="1"/>
  <c r="EG72" i="35" s="1"/>
  <c r="EG73" i="35" s="1"/>
  <c r="EG74" i="35" s="1"/>
  <c r="EG75" i="35" s="1"/>
  <c r="EG76" i="35" s="1"/>
  <c r="EG77" i="35" s="1"/>
  <c r="EG78" i="35" s="1"/>
  <c r="EG79" i="35" s="1"/>
  <c r="EG80" i="35" s="1"/>
  <c r="EG81" i="35" s="1"/>
  <c r="EG82" i="35" s="1"/>
  <c r="EG83" i="35" s="1"/>
  <c r="EG84" i="35" s="1"/>
  <c r="EG85" i="35" s="1"/>
  <c r="EG86" i="35" s="1"/>
  <c r="EG87" i="35" s="1"/>
  <c r="EG88" i="35" s="1"/>
  <c r="EG89" i="35" s="1"/>
  <c r="EG90" i="35" s="1"/>
  <c r="EG91" i="35" s="1"/>
  <c r="EG92" i="35" s="1"/>
  <c r="EG93" i="35" s="1"/>
  <c r="EG94" i="35" s="1"/>
  <c r="EG95" i="35" s="1"/>
  <c r="EG96" i="35" s="1"/>
  <c r="EG97" i="35" s="1"/>
  <c r="EG98" i="35" s="1"/>
  <c r="EG99" i="35" s="1"/>
  <c r="EG100" i="35" s="1"/>
  <c r="EG101" i="35" s="1"/>
  <c r="EG102" i="35" s="1"/>
  <c r="EG103" i="35" s="1"/>
  <c r="EG104" i="35" s="1"/>
  <c r="EG105" i="35" s="1"/>
  <c r="EG106" i="35" s="1"/>
  <c r="EG107" i="35" s="1"/>
  <c r="EG108" i="35" s="1"/>
  <c r="EG109" i="35" s="1"/>
  <c r="EG110" i="35" s="1"/>
  <c r="EG111" i="35" s="1"/>
  <c r="EG112" i="35" s="1"/>
  <c r="EG113" i="35" s="1"/>
  <c r="EG114" i="35" s="1"/>
  <c r="EG115" i="35" s="1"/>
  <c r="EG116" i="35" s="1"/>
  <c r="EG117" i="35" s="1"/>
  <c r="EG118" i="35" s="1"/>
  <c r="EG119" i="35" s="1"/>
  <c r="EG120" i="35" s="1"/>
  <c r="EG121" i="35" s="1"/>
  <c r="EG122" i="35" s="1"/>
  <c r="EG123" i="35" s="1"/>
  <c r="EG124" i="35" s="1"/>
  <c r="EG125" i="35" s="1"/>
  <c r="EG126" i="35" s="1"/>
  <c r="EG127" i="35" s="1"/>
  <c r="EG128" i="35" s="1"/>
  <c r="EG129" i="35" s="1"/>
  <c r="EG130" i="35" s="1"/>
  <c r="EG131" i="35" s="1"/>
  <c r="EG132" i="35" s="1"/>
  <c r="EG133" i="35" s="1"/>
  <c r="EG134" i="35" s="1"/>
  <c r="EG135" i="35" s="1"/>
  <c r="EG136" i="35" s="1"/>
  <c r="EG137" i="35" s="1"/>
  <c r="EG138" i="35" s="1"/>
  <c r="EG139" i="35" s="1"/>
  <c r="EG140" i="35" s="1"/>
  <c r="EG141" i="35" s="1"/>
  <c r="EG142" i="35" s="1"/>
  <c r="EG143" i="35" s="1"/>
  <c r="EG144" i="35" s="1"/>
  <c r="EG145" i="35" s="1"/>
  <c r="EG146" i="35" s="1"/>
  <c r="EG147" i="35" s="1"/>
  <c r="EG148" i="35" s="1"/>
  <c r="EG149" i="35" s="1"/>
  <c r="EG150" i="35" s="1"/>
  <c r="EG151" i="35" s="1"/>
  <c r="EG152" i="35" s="1"/>
  <c r="EG153" i="35" s="1"/>
  <c r="EG154" i="35" s="1"/>
  <c r="EG155" i="35" s="1"/>
  <c r="EG156" i="35" s="1"/>
  <c r="EG157" i="35" s="1"/>
  <c r="EG158" i="35" s="1"/>
  <c r="EG159" i="35" s="1"/>
  <c r="EG160" i="35" s="1"/>
  <c r="EG161" i="35" s="1"/>
  <c r="EG162" i="35" s="1"/>
  <c r="EG163" i="35" s="1"/>
  <c r="EG164" i="35" s="1"/>
  <c r="EG165" i="35" s="1"/>
  <c r="EG166" i="35" s="1"/>
  <c r="EG167" i="35" s="1"/>
  <c r="EG168" i="35" s="1"/>
  <c r="EG169" i="35" s="1"/>
  <c r="EG170" i="35" s="1"/>
  <c r="EG171" i="35" s="1"/>
  <c r="EG172" i="35" s="1"/>
  <c r="EG173" i="35" s="1"/>
  <c r="EG174" i="35" s="1"/>
  <c r="EG175" i="35" s="1"/>
  <c r="EG176" i="35" s="1"/>
  <c r="EG177" i="35" s="1"/>
  <c r="EG178" i="35" s="1"/>
  <c r="EG179" i="35" s="1"/>
  <c r="EG180" i="35" s="1"/>
  <c r="EG181" i="35" s="1"/>
  <c r="EG182" i="35" s="1"/>
  <c r="EG183" i="35" s="1"/>
  <c r="EG184" i="35" s="1"/>
  <c r="EG185" i="35" s="1"/>
  <c r="EG186" i="35" s="1"/>
  <c r="EG187" i="35" s="1"/>
  <c r="EG188" i="35" s="1"/>
  <c r="EG189" i="35" s="1"/>
  <c r="EG190" i="35" s="1"/>
  <c r="EG191" i="35" s="1"/>
  <c r="EG192" i="35" s="1"/>
  <c r="EG193" i="35" s="1"/>
  <c r="EG194" i="35" s="1"/>
  <c r="EG195" i="35" s="1"/>
  <c r="EG196" i="35" s="1"/>
  <c r="EG197" i="35" s="1"/>
  <c r="EG198" i="35" s="1"/>
  <c r="EG199" i="35" s="1"/>
  <c r="EG200" i="35" s="1"/>
  <c r="EG201" i="35" s="1"/>
  <c r="EG202" i="35" s="1"/>
  <c r="ED15" i="35"/>
  <c r="ED16" i="35" s="1"/>
  <c r="ED17" i="35" s="1"/>
  <c r="ED18" i="35" s="1"/>
  <c r="ED19" i="35" s="1"/>
  <c r="ED20" i="35" s="1"/>
  <c r="ED21" i="35" s="1"/>
  <c r="ED22" i="35" s="1"/>
  <c r="ED23" i="35" s="1"/>
  <c r="ED24" i="35" s="1"/>
  <c r="ED25" i="35" s="1"/>
  <c r="ED26" i="35" s="1"/>
  <c r="ED27" i="35" s="1"/>
  <c r="ED28" i="35" s="1"/>
  <c r="ED29" i="35" s="1"/>
  <c r="DU14" i="35"/>
  <c r="DU15" i="35" s="1"/>
  <c r="DU16" i="35" s="1"/>
  <c r="DU17" i="35" s="1"/>
  <c r="DU18" i="35" s="1"/>
  <c r="DU19" i="35" s="1"/>
  <c r="DU20" i="35" s="1"/>
  <c r="DU21" i="35" s="1"/>
  <c r="DU22" i="35" s="1"/>
  <c r="DU23" i="35" s="1"/>
  <c r="DU24" i="35" s="1"/>
  <c r="DU25" i="35" s="1"/>
  <c r="DU26" i="35" s="1"/>
  <c r="DU27" i="35" s="1"/>
  <c r="DU28" i="35" s="1"/>
  <c r="DU29" i="35" s="1"/>
  <c r="DU30" i="35" s="1"/>
  <c r="DU31" i="35" s="1"/>
  <c r="DU32" i="35" s="1"/>
  <c r="DU33" i="35" s="1"/>
  <c r="DU34" i="35" s="1"/>
  <c r="DU35" i="35" s="1"/>
  <c r="DU36" i="35" s="1"/>
  <c r="DU37" i="35" s="1"/>
  <c r="DU38" i="35" s="1"/>
  <c r="DU39" i="35" s="1"/>
  <c r="DU40" i="35" s="1"/>
  <c r="DU41" i="35" s="1"/>
  <c r="DU42" i="35" s="1"/>
  <c r="DU43" i="35" s="1"/>
  <c r="DU44" i="35" s="1"/>
  <c r="DU45" i="35" s="1"/>
  <c r="DU46" i="35" s="1"/>
  <c r="DU47" i="35" s="1"/>
  <c r="DU48" i="35" s="1"/>
  <c r="DU49" i="35" s="1"/>
  <c r="DU50" i="35" s="1"/>
  <c r="DU51" i="35" s="1"/>
  <c r="DU52" i="35" s="1"/>
  <c r="DU53" i="35" s="1"/>
  <c r="DU54" i="35" s="1"/>
  <c r="DU55" i="35" s="1"/>
  <c r="DU56" i="35" s="1"/>
  <c r="DU57" i="35" s="1"/>
  <c r="DU58" i="35" s="1"/>
  <c r="DU59" i="35" s="1"/>
  <c r="DU60" i="35" s="1"/>
  <c r="DU61" i="35" s="1"/>
  <c r="DU62" i="35" s="1"/>
  <c r="DU63" i="35" s="1"/>
  <c r="DU64" i="35" s="1"/>
  <c r="DU65" i="35" s="1"/>
  <c r="DU66" i="35" s="1"/>
  <c r="DU67" i="35" s="1"/>
  <c r="DU68" i="35" s="1"/>
  <c r="DU69" i="35" s="1"/>
  <c r="DU70" i="35" s="1"/>
  <c r="DU71" i="35" s="1"/>
  <c r="DU72" i="35" s="1"/>
  <c r="DU73" i="35" s="1"/>
  <c r="DU74" i="35" s="1"/>
  <c r="DU75" i="35" s="1"/>
  <c r="DU76" i="35" s="1"/>
  <c r="DU77" i="35" s="1"/>
  <c r="DU78" i="35" s="1"/>
  <c r="DU79" i="35" s="1"/>
  <c r="DU80" i="35" s="1"/>
  <c r="DU81" i="35" s="1"/>
  <c r="DU82" i="35" s="1"/>
  <c r="DU83" i="35" s="1"/>
  <c r="DU84" i="35" s="1"/>
  <c r="DU85" i="35" s="1"/>
  <c r="DU86" i="35" s="1"/>
  <c r="DU87" i="35" s="1"/>
  <c r="DU88" i="35" s="1"/>
  <c r="DU89" i="35" s="1"/>
  <c r="DU90" i="35" s="1"/>
  <c r="DU91" i="35" s="1"/>
  <c r="DU92" i="35" s="1"/>
  <c r="DU93" i="35" s="1"/>
  <c r="DU94" i="35" s="1"/>
  <c r="DU95" i="35" s="1"/>
  <c r="DU96" i="35" s="1"/>
  <c r="DU97" i="35" s="1"/>
  <c r="DU98" i="35" s="1"/>
  <c r="DU99" i="35" s="1"/>
  <c r="DU100" i="35" s="1"/>
  <c r="DU101" i="35" s="1"/>
  <c r="DU102" i="35" s="1"/>
  <c r="DU103" i="35" s="1"/>
  <c r="DU104" i="35" s="1"/>
  <c r="DU105" i="35" s="1"/>
  <c r="DU106" i="35" s="1"/>
  <c r="DU107" i="35" s="1"/>
  <c r="DU108" i="35" s="1"/>
  <c r="DU109" i="35" s="1"/>
  <c r="DU110" i="35" s="1"/>
  <c r="DU111" i="35" s="1"/>
  <c r="DU112" i="35" s="1"/>
  <c r="DU113" i="35" s="1"/>
  <c r="DU114" i="35" s="1"/>
  <c r="DU115" i="35" s="1"/>
  <c r="DU116" i="35" s="1"/>
  <c r="DU117" i="35" s="1"/>
  <c r="DU118" i="35" s="1"/>
  <c r="DU119" i="35" s="1"/>
  <c r="DU120" i="35" s="1"/>
  <c r="DU121" i="35" s="1"/>
  <c r="DU122" i="35" s="1"/>
  <c r="DU123" i="35" s="1"/>
  <c r="DU124" i="35" s="1"/>
  <c r="DU125" i="35" s="1"/>
  <c r="DU126" i="35" s="1"/>
  <c r="DU127" i="35" s="1"/>
  <c r="DU128" i="35" s="1"/>
  <c r="DU129" i="35" s="1"/>
  <c r="DU130" i="35" s="1"/>
  <c r="DU131" i="35" s="1"/>
  <c r="DU132" i="35" s="1"/>
  <c r="DU133" i="35" s="1"/>
  <c r="DU134" i="35" s="1"/>
  <c r="DU135" i="35" s="1"/>
  <c r="DU136" i="35" s="1"/>
  <c r="DU137" i="35" s="1"/>
  <c r="DU138" i="35" s="1"/>
  <c r="DU139" i="35" s="1"/>
  <c r="DU140" i="35" s="1"/>
  <c r="DU141" i="35" s="1"/>
  <c r="DU142" i="35" s="1"/>
  <c r="DU143" i="35" s="1"/>
  <c r="DU144" i="35" s="1"/>
  <c r="DU145" i="35" s="1"/>
  <c r="DU146" i="35" s="1"/>
  <c r="DU147" i="35" s="1"/>
  <c r="DU148" i="35" s="1"/>
  <c r="DU149" i="35" s="1"/>
  <c r="DU150" i="35" s="1"/>
  <c r="DU151" i="35" s="1"/>
  <c r="DU152" i="35" s="1"/>
  <c r="DU153" i="35" s="1"/>
  <c r="DU154" i="35" s="1"/>
  <c r="DU155" i="35" s="1"/>
  <c r="DU156" i="35" s="1"/>
  <c r="DU157" i="35" s="1"/>
  <c r="DU158" i="35" s="1"/>
  <c r="DU159" i="35" s="1"/>
  <c r="DU160" i="35" s="1"/>
  <c r="DU161" i="35" s="1"/>
  <c r="DU162" i="35" s="1"/>
  <c r="DU163" i="35" s="1"/>
  <c r="DU164" i="35" s="1"/>
  <c r="DU165" i="35" s="1"/>
  <c r="DU166" i="35" s="1"/>
  <c r="DU167" i="35" s="1"/>
  <c r="DU168" i="35" s="1"/>
  <c r="DU169" i="35" s="1"/>
  <c r="DU170" i="35" s="1"/>
  <c r="DU171" i="35" s="1"/>
  <c r="DU172" i="35" s="1"/>
  <c r="DU173" i="35" s="1"/>
  <c r="DU174" i="35" s="1"/>
  <c r="DU175" i="35" s="1"/>
  <c r="DU176" i="35" s="1"/>
  <c r="DU177" i="35" s="1"/>
  <c r="DU178" i="35" s="1"/>
  <c r="DU179" i="35" s="1"/>
  <c r="DU180" i="35" s="1"/>
  <c r="DU181" i="35" s="1"/>
  <c r="DU182" i="35" s="1"/>
  <c r="DU183" i="35" s="1"/>
  <c r="DU184" i="35" s="1"/>
  <c r="DU185" i="35" s="1"/>
  <c r="DU186" i="35" s="1"/>
  <c r="DU187" i="35" s="1"/>
  <c r="DU188" i="35" s="1"/>
  <c r="DU189" i="35" s="1"/>
  <c r="DU190" i="35" s="1"/>
  <c r="DU191" i="35" s="1"/>
  <c r="DU192" i="35" s="1"/>
  <c r="DU193" i="35" s="1"/>
  <c r="DU194" i="35" s="1"/>
  <c r="DU195" i="35" s="1"/>
  <c r="DU196" i="35" s="1"/>
  <c r="DU197" i="35" s="1"/>
  <c r="DU198" i="35" s="1"/>
  <c r="DU199" i="35" s="1"/>
  <c r="DU200" i="35" s="1"/>
  <c r="DU201" i="35" s="1"/>
  <c r="DU202" i="35" s="1"/>
  <c r="DR12" i="35"/>
  <c r="DR13" i="35" s="1"/>
  <c r="DL12" i="35"/>
  <c r="DI19" i="35"/>
  <c r="DI20" i="35" s="1"/>
  <c r="DI21" i="35" s="1"/>
  <c r="DI22" i="35" s="1"/>
  <c r="DI23" i="35" s="1"/>
  <c r="DI24" i="35" s="1"/>
  <c r="DI25" i="35" s="1"/>
  <c r="DI26" i="35" s="1"/>
  <c r="DI27" i="35" s="1"/>
  <c r="DI28" i="35" s="1"/>
  <c r="DI29" i="35" s="1"/>
  <c r="DI30" i="35" s="1"/>
  <c r="DI31" i="35" s="1"/>
  <c r="DI32" i="35" s="1"/>
  <c r="DI33" i="35" s="1"/>
  <c r="DI34" i="35" s="1"/>
  <c r="DI35" i="35" s="1"/>
  <c r="DI36" i="35" s="1"/>
  <c r="DI37" i="35" s="1"/>
  <c r="DI38" i="35" s="1"/>
  <c r="DI39" i="35" s="1"/>
  <c r="DI40" i="35" s="1"/>
  <c r="DI41" i="35" s="1"/>
  <c r="DI42" i="35" s="1"/>
  <c r="DI43" i="35" s="1"/>
  <c r="DI44" i="35" s="1"/>
  <c r="DI45" i="35" s="1"/>
  <c r="DI46" i="35" s="1"/>
  <c r="DI47" i="35" s="1"/>
  <c r="DI48" i="35" s="1"/>
  <c r="DI49" i="35" s="1"/>
  <c r="DI50" i="35" s="1"/>
  <c r="DI51" i="35" s="1"/>
  <c r="DI52" i="35" s="1"/>
  <c r="DI53" i="35" s="1"/>
  <c r="DI54" i="35" s="1"/>
  <c r="DI55" i="35" s="1"/>
  <c r="DI56" i="35" s="1"/>
  <c r="DI57" i="35" s="1"/>
  <c r="DI58" i="35" s="1"/>
  <c r="DI59" i="35" s="1"/>
  <c r="DI60" i="35" s="1"/>
  <c r="DI61" i="35" s="1"/>
  <c r="DI62" i="35" s="1"/>
  <c r="DI63" i="35" s="1"/>
  <c r="DI64" i="35" s="1"/>
  <c r="DI65" i="35" s="1"/>
  <c r="DI66" i="35" s="1"/>
  <c r="DI67" i="35" s="1"/>
  <c r="DI68" i="35" s="1"/>
  <c r="DI69" i="35" s="1"/>
  <c r="DI70" i="35" s="1"/>
  <c r="DI71" i="35" s="1"/>
  <c r="DI72" i="35" s="1"/>
  <c r="DI73" i="35" s="1"/>
  <c r="DI74" i="35" s="1"/>
  <c r="DI75" i="35" s="1"/>
  <c r="DI76" i="35" s="1"/>
  <c r="DI77" i="35" s="1"/>
  <c r="DI78" i="35" s="1"/>
  <c r="DI79" i="35" s="1"/>
  <c r="DI80" i="35" s="1"/>
  <c r="DI81" i="35" s="1"/>
  <c r="DI82" i="35" s="1"/>
  <c r="DI83" i="35" s="1"/>
  <c r="DI84" i="35" s="1"/>
  <c r="DI85" i="35" s="1"/>
  <c r="DI86" i="35" s="1"/>
  <c r="DI87" i="35" s="1"/>
  <c r="DI88" i="35" s="1"/>
  <c r="DI89" i="35" s="1"/>
  <c r="DI90" i="35" s="1"/>
  <c r="DI91" i="35" s="1"/>
  <c r="DI92" i="35" s="1"/>
  <c r="DI93" i="35" s="1"/>
  <c r="DI94" i="35" s="1"/>
  <c r="DI95" i="35" s="1"/>
  <c r="DI96" i="35" s="1"/>
  <c r="DI97" i="35" s="1"/>
  <c r="DI98" i="35" s="1"/>
  <c r="DI99" i="35" s="1"/>
  <c r="DI100" i="35" s="1"/>
  <c r="DI101" i="35" s="1"/>
  <c r="DI102" i="35" s="1"/>
  <c r="DI103" i="35" s="1"/>
  <c r="DI104" i="35" s="1"/>
  <c r="DI105" i="35" s="1"/>
  <c r="DI106" i="35" s="1"/>
  <c r="DI107" i="35" s="1"/>
  <c r="DI108" i="35" s="1"/>
  <c r="DI109" i="35" s="1"/>
  <c r="DI110" i="35" s="1"/>
  <c r="DI111" i="35" s="1"/>
  <c r="DI112" i="35" s="1"/>
  <c r="DI113" i="35" s="1"/>
  <c r="DI114" i="35" s="1"/>
  <c r="DI115" i="35" s="1"/>
  <c r="DI116" i="35" s="1"/>
  <c r="DI117" i="35" s="1"/>
  <c r="DI118" i="35" s="1"/>
  <c r="DI119" i="35" s="1"/>
  <c r="DI120" i="35" s="1"/>
  <c r="DI121" i="35" s="1"/>
  <c r="DI122" i="35" s="1"/>
  <c r="DI123" i="35" s="1"/>
  <c r="DI124" i="35" s="1"/>
  <c r="DI125" i="35" s="1"/>
  <c r="DI126" i="35" s="1"/>
  <c r="DI127" i="35" s="1"/>
  <c r="DI128" i="35" s="1"/>
  <c r="DI129" i="35" s="1"/>
  <c r="DI130" i="35" s="1"/>
  <c r="DI131" i="35" s="1"/>
  <c r="DI132" i="35" s="1"/>
  <c r="DI133" i="35" s="1"/>
  <c r="DI134" i="35" s="1"/>
  <c r="DI135" i="35" s="1"/>
  <c r="DI136" i="35" s="1"/>
  <c r="DI137" i="35" s="1"/>
  <c r="DI138" i="35" s="1"/>
  <c r="DI139" i="35" s="1"/>
  <c r="DI140" i="35" s="1"/>
  <c r="DI141" i="35" s="1"/>
  <c r="DI142" i="35" s="1"/>
  <c r="DI143" i="35" s="1"/>
  <c r="DI144" i="35" s="1"/>
  <c r="DI145" i="35" s="1"/>
  <c r="DI146" i="35" s="1"/>
  <c r="DI147" i="35" s="1"/>
  <c r="DI148" i="35" s="1"/>
  <c r="DI149" i="35" s="1"/>
  <c r="DI150" i="35" s="1"/>
  <c r="DI151" i="35" s="1"/>
  <c r="DI152" i="35" s="1"/>
  <c r="DI153" i="35" s="1"/>
  <c r="DI154" i="35" s="1"/>
  <c r="DI155" i="35" s="1"/>
  <c r="DI156" i="35" s="1"/>
  <c r="DI157" i="35" s="1"/>
  <c r="DI158" i="35" s="1"/>
  <c r="DI159" i="35" s="1"/>
  <c r="DI160" i="35" s="1"/>
  <c r="DI161" i="35" s="1"/>
  <c r="DI162" i="35" s="1"/>
  <c r="DI163" i="35" s="1"/>
  <c r="DI164" i="35" s="1"/>
  <c r="DI165" i="35" s="1"/>
  <c r="DI166" i="35" s="1"/>
  <c r="DI167" i="35" s="1"/>
  <c r="DI168" i="35" s="1"/>
  <c r="DI169" i="35" s="1"/>
  <c r="DI170" i="35" s="1"/>
  <c r="DI171" i="35" s="1"/>
  <c r="DI172" i="35" s="1"/>
  <c r="DI173" i="35" s="1"/>
  <c r="DI174" i="35" s="1"/>
  <c r="DI175" i="35" s="1"/>
  <c r="DI176" i="35" s="1"/>
  <c r="DI177" i="35" s="1"/>
  <c r="DI178" i="35" s="1"/>
  <c r="DI179" i="35" s="1"/>
  <c r="DI180" i="35" s="1"/>
  <c r="DI181" i="35" s="1"/>
  <c r="DI182" i="35" s="1"/>
  <c r="DI183" i="35" s="1"/>
  <c r="DI184" i="35" s="1"/>
  <c r="DI185" i="35" s="1"/>
  <c r="DI186" i="35" s="1"/>
  <c r="DI187" i="35" s="1"/>
  <c r="DI188" i="35" s="1"/>
  <c r="DI189" i="35" s="1"/>
  <c r="DI190" i="35" s="1"/>
  <c r="DI191" i="35" s="1"/>
  <c r="DI192" i="35" s="1"/>
  <c r="DI193" i="35" s="1"/>
  <c r="DI194" i="35" s="1"/>
  <c r="DI195" i="35" s="1"/>
  <c r="DI196" i="35" s="1"/>
  <c r="DI197" i="35" s="1"/>
  <c r="DI198" i="35" s="1"/>
  <c r="DI199" i="35" s="1"/>
  <c r="DI200" i="35" s="1"/>
  <c r="DI201" i="35" s="1"/>
  <c r="DI202" i="35" s="1"/>
  <c r="CZ14" i="35"/>
  <c r="CT12" i="35"/>
  <c r="CN15" i="35"/>
  <c r="CE13" i="35"/>
  <c r="BY14" i="35"/>
  <c r="BS13" i="35"/>
  <c r="BP41" i="35"/>
  <c r="BP42" i="35" s="1"/>
  <c r="BP43" i="35" s="1"/>
  <c r="BP44" i="35" s="1"/>
  <c r="BP45" i="35" s="1"/>
  <c r="BP46" i="35" s="1"/>
  <c r="BP47" i="35" s="1"/>
  <c r="BP48" i="35" s="1"/>
  <c r="BP49" i="35" s="1"/>
  <c r="BP50" i="35" s="1"/>
  <c r="BP51" i="35" s="1"/>
  <c r="BP52" i="35" s="1"/>
  <c r="BP53" i="35" s="1"/>
  <c r="BP54" i="35" s="1"/>
  <c r="BP55" i="35" s="1"/>
  <c r="BP56" i="35" s="1"/>
  <c r="BP57" i="35" s="1"/>
  <c r="BP58" i="35" s="1"/>
  <c r="BP59" i="35" s="1"/>
  <c r="BP60" i="35" s="1"/>
  <c r="BP61" i="35" s="1"/>
  <c r="BP62" i="35" s="1"/>
  <c r="BP63" i="35" s="1"/>
  <c r="BP64" i="35" s="1"/>
  <c r="BP65" i="35" s="1"/>
  <c r="BP66" i="35" s="1"/>
  <c r="BP67" i="35" s="1"/>
  <c r="BP68" i="35" s="1"/>
  <c r="BP69" i="35" s="1"/>
  <c r="BP70" i="35" s="1"/>
  <c r="BP71" i="35" s="1"/>
  <c r="BP72" i="35" s="1"/>
  <c r="BP73" i="35" s="1"/>
  <c r="BP74" i="35" s="1"/>
  <c r="BP75" i="35" s="1"/>
  <c r="BP76" i="35" s="1"/>
  <c r="BP77" i="35" s="1"/>
  <c r="BP78" i="35" s="1"/>
  <c r="BP79" i="35" s="1"/>
  <c r="BP80" i="35" s="1"/>
  <c r="BP81" i="35" s="1"/>
  <c r="BP82" i="35" s="1"/>
  <c r="BP83" i="35" s="1"/>
  <c r="BP84" i="35" s="1"/>
  <c r="BP85" i="35" s="1"/>
  <c r="BP86" i="35" s="1"/>
  <c r="BP87" i="35" s="1"/>
  <c r="BP88" i="35" s="1"/>
  <c r="BP89" i="35" s="1"/>
  <c r="BP90" i="35" s="1"/>
  <c r="BP91" i="35" s="1"/>
  <c r="BP92" i="35" s="1"/>
  <c r="BP93" i="35" s="1"/>
  <c r="BP94" i="35" s="1"/>
  <c r="BP95" i="35" s="1"/>
  <c r="BP96" i="35" s="1"/>
  <c r="BP97" i="35" s="1"/>
  <c r="BP98" i="35" s="1"/>
  <c r="BP99" i="35" s="1"/>
  <c r="BP100" i="35" s="1"/>
  <c r="BP101" i="35" s="1"/>
  <c r="BP102" i="35" s="1"/>
  <c r="BP103" i="35" s="1"/>
  <c r="BP104" i="35" s="1"/>
  <c r="BP105" i="35" s="1"/>
  <c r="BP106" i="35" s="1"/>
  <c r="BP107" i="35" s="1"/>
  <c r="BP108" i="35" s="1"/>
  <c r="BP109" i="35" s="1"/>
  <c r="BP110" i="35" s="1"/>
  <c r="BP111" i="35" s="1"/>
  <c r="BP112" i="35" s="1"/>
  <c r="BP113" i="35" s="1"/>
  <c r="BP114" i="35" s="1"/>
  <c r="BP115" i="35" s="1"/>
  <c r="BP116" i="35" s="1"/>
  <c r="BP117" i="35" s="1"/>
  <c r="BP118" i="35" s="1"/>
  <c r="BP119" i="35" s="1"/>
  <c r="BP120" i="35" s="1"/>
  <c r="BP121" i="35" s="1"/>
  <c r="BP122" i="35" s="1"/>
  <c r="BP123" i="35" s="1"/>
  <c r="BP124" i="35" s="1"/>
  <c r="BP125" i="35" s="1"/>
  <c r="BP126" i="35" s="1"/>
  <c r="BP127" i="35" s="1"/>
  <c r="BP128" i="35" s="1"/>
  <c r="BP129" i="35" s="1"/>
  <c r="BP130" i="35" s="1"/>
  <c r="BP131" i="35" s="1"/>
  <c r="BP132" i="35" s="1"/>
  <c r="BP133" i="35" s="1"/>
  <c r="BP134" i="35" s="1"/>
  <c r="BP135" i="35" s="1"/>
  <c r="BP136" i="35" s="1"/>
  <c r="BP137" i="35" s="1"/>
  <c r="BP138" i="35" s="1"/>
  <c r="BP139" i="35" s="1"/>
  <c r="BP140" i="35" s="1"/>
  <c r="BP141" i="35" s="1"/>
  <c r="BP142" i="35" s="1"/>
  <c r="BP143" i="35" s="1"/>
  <c r="BP144" i="35" s="1"/>
  <c r="BP145" i="35" s="1"/>
  <c r="BP146" i="35" s="1"/>
  <c r="BP147" i="35" s="1"/>
  <c r="BP148" i="35" s="1"/>
  <c r="BP149" i="35" s="1"/>
  <c r="BP150" i="35" s="1"/>
  <c r="BP151" i="35" s="1"/>
  <c r="BP152" i="35" s="1"/>
  <c r="BP153" i="35" s="1"/>
  <c r="BP154" i="35" s="1"/>
  <c r="BP155" i="35" s="1"/>
  <c r="BP156" i="35" s="1"/>
  <c r="BP157" i="35" s="1"/>
  <c r="BP158" i="35" s="1"/>
  <c r="BP159" i="35" s="1"/>
  <c r="BP160" i="35" s="1"/>
  <c r="BP161" i="35" s="1"/>
  <c r="BP162" i="35" s="1"/>
  <c r="BP163" i="35" s="1"/>
  <c r="BP164" i="35" s="1"/>
  <c r="BP165" i="35" s="1"/>
  <c r="BP166" i="35" s="1"/>
  <c r="BP167" i="35" s="1"/>
  <c r="BP168" i="35" s="1"/>
  <c r="BP169" i="35" s="1"/>
  <c r="BP170" i="35" s="1"/>
  <c r="BP171" i="35" s="1"/>
  <c r="BP172" i="35" s="1"/>
  <c r="BP173" i="35" s="1"/>
  <c r="BP174" i="35" s="1"/>
  <c r="BP175" i="35" s="1"/>
  <c r="BP176" i="35" s="1"/>
  <c r="BP177" i="35" s="1"/>
  <c r="BP178" i="35" s="1"/>
  <c r="BP179" i="35" s="1"/>
  <c r="BP180" i="35" s="1"/>
  <c r="BP181" i="35" s="1"/>
  <c r="BP182" i="35" s="1"/>
  <c r="BP183" i="35" s="1"/>
  <c r="BP184" i="35" s="1"/>
  <c r="BP185" i="35" s="1"/>
  <c r="BP186" i="35" s="1"/>
  <c r="BP187" i="35" s="1"/>
  <c r="BP188" i="35" s="1"/>
  <c r="BP189" i="35" s="1"/>
  <c r="BP190" i="35" s="1"/>
  <c r="BP191" i="35" s="1"/>
  <c r="BP192" i="35" s="1"/>
  <c r="BP193" i="35" s="1"/>
  <c r="BP194" i="35" s="1"/>
  <c r="BP195" i="35" s="1"/>
  <c r="BP196" i="35" s="1"/>
  <c r="BP197" i="35" s="1"/>
  <c r="BP198" i="35" s="1"/>
  <c r="BP199" i="35" s="1"/>
  <c r="BP200" i="35" s="1"/>
  <c r="BP201" i="35" s="1"/>
  <c r="BP202" i="35" s="1"/>
  <c r="BD12" i="35"/>
  <c r="AR13" i="35"/>
  <c r="AR14" i="35" s="1"/>
  <c r="AR15" i="35" s="1"/>
  <c r="AR16" i="35" s="1"/>
  <c r="AR17" i="35" s="1"/>
  <c r="AR18" i="35" s="1"/>
  <c r="AR19" i="35" s="1"/>
  <c r="AR20" i="35" s="1"/>
  <c r="AR21" i="35" s="1"/>
  <c r="AR22" i="35" s="1"/>
  <c r="AR23" i="35" s="1"/>
  <c r="AR24" i="35" s="1"/>
  <c r="AR25" i="35" s="1"/>
  <c r="AR26" i="35" s="1"/>
  <c r="AR27" i="35" s="1"/>
  <c r="AR28" i="35" s="1"/>
  <c r="AR29" i="35" s="1"/>
  <c r="AR30" i="35" s="1"/>
  <c r="AR31" i="35" s="1"/>
  <c r="AR32" i="35" s="1"/>
  <c r="AR33" i="35" s="1"/>
  <c r="AR34" i="35" s="1"/>
  <c r="AR35" i="35" s="1"/>
  <c r="AR36" i="35" s="1"/>
  <c r="AR37" i="35" s="1"/>
  <c r="AR38" i="35" s="1"/>
  <c r="AR39" i="35" s="1"/>
  <c r="AR40" i="35" s="1"/>
  <c r="AR41" i="35" s="1"/>
  <c r="AR42" i="35" s="1"/>
  <c r="AR43" i="35" s="1"/>
  <c r="AR44" i="35" s="1"/>
  <c r="AR45" i="35" s="1"/>
  <c r="AR46" i="35" s="1"/>
  <c r="AR47" i="35" s="1"/>
  <c r="AR48" i="35" s="1"/>
  <c r="AR49" i="35" s="1"/>
  <c r="AR50" i="35" s="1"/>
  <c r="AR51" i="35" s="1"/>
  <c r="AR52" i="35" s="1"/>
  <c r="AR53" i="35" s="1"/>
  <c r="AR54" i="35" s="1"/>
  <c r="AR55" i="35" s="1"/>
  <c r="AR56" i="35" s="1"/>
  <c r="AR57" i="35" s="1"/>
  <c r="AR58" i="35" s="1"/>
  <c r="AR59" i="35" s="1"/>
  <c r="AR60" i="35" s="1"/>
  <c r="AR61" i="35" s="1"/>
  <c r="AR62" i="35" s="1"/>
  <c r="AR63" i="35" s="1"/>
  <c r="AR64" i="35" s="1"/>
  <c r="AR65" i="35" s="1"/>
  <c r="AR66" i="35" s="1"/>
  <c r="AR67" i="35" s="1"/>
  <c r="AR68" i="35" s="1"/>
  <c r="AR69" i="35" s="1"/>
  <c r="AR70" i="35" s="1"/>
  <c r="AR71" i="35" s="1"/>
  <c r="AR72" i="35" s="1"/>
  <c r="AR73" i="35" s="1"/>
  <c r="AR74" i="35" s="1"/>
  <c r="AR75" i="35" s="1"/>
  <c r="AR76" i="35" s="1"/>
  <c r="AR77" i="35" s="1"/>
  <c r="AR78" i="35" s="1"/>
  <c r="AR79" i="35" s="1"/>
  <c r="AR80" i="35" s="1"/>
  <c r="AR81" i="35" s="1"/>
  <c r="AR82" i="35" s="1"/>
  <c r="AR83" i="35" s="1"/>
  <c r="AR84" i="35" s="1"/>
  <c r="AR85" i="35" s="1"/>
  <c r="AR86" i="35" s="1"/>
  <c r="AR87" i="35" s="1"/>
  <c r="AR88" i="35" s="1"/>
  <c r="AR89" i="35" s="1"/>
  <c r="AR90" i="35" s="1"/>
  <c r="AR91" i="35" s="1"/>
  <c r="AR92" i="35" s="1"/>
  <c r="AR93" i="35" s="1"/>
  <c r="AR94" i="35" s="1"/>
  <c r="AR95" i="35" s="1"/>
  <c r="AR96" i="35" s="1"/>
  <c r="AR97" i="35" s="1"/>
  <c r="AR98" i="35" s="1"/>
  <c r="AR99" i="35" s="1"/>
  <c r="AR100" i="35" s="1"/>
  <c r="AR101" i="35" s="1"/>
  <c r="AR102" i="35" s="1"/>
  <c r="AR103" i="35" s="1"/>
  <c r="AR104" i="35" s="1"/>
  <c r="AR105" i="35" s="1"/>
  <c r="AR106" i="35" s="1"/>
  <c r="AR107" i="35" s="1"/>
  <c r="AR108" i="35" s="1"/>
  <c r="AR109" i="35" s="1"/>
  <c r="AR110" i="35" s="1"/>
  <c r="AR111" i="35" s="1"/>
  <c r="AR112" i="35" s="1"/>
  <c r="AR113" i="35" s="1"/>
  <c r="AR114" i="35" s="1"/>
  <c r="AR115" i="35" s="1"/>
  <c r="AR116" i="35" s="1"/>
  <c r="AR117" i="35" s="1"/>
  <c r="AR118" i="35" s="1"/>
  <c r="AR119" i="35" s="1"/>
  <c r="AR120" i="35" s="1"/>
  <c r="AR121" i="35" s="1"/>
  <c r="AR122" i="35" s="1"/>
  <c r="AR123" i="35" s="1"/>
  <c r="AR124" i="35" s="1"/>
  <c r="AR125" i="35" s="1"/>
  <c r="AR126" i="35" s="1"/>
  <c r="AR127" i="35" s="1"/>
  <c r="AR128" i="35" s="1"/>
  <c r="AR129" i="35" s="1"/>
  <c r="AR130" i="35" s="1"/>
  <c r="AR131" i="35" s="1"/>
  <c r="AR132" i="35" s="1"/>
  <c r="AR133" i="35" s="1"/>
  <c r="AR134" i="35" s="1"/>
  <c r="AR135" i="35" s="1"/>
  <c r="AR136" i="35" s="1"/>
  <c r="AR137" i="35" s="1"/>
  <c r="AR138" i="35" s="1"/>
  <c r="AR139" i="35" s="1"/>
  <c r="AR140" i="35" s="1"/>
  <c r="AR141" i="35" s="1"/>
  <c r="AR142" i="35" s="1"/>
  <c r="AR143" i="35" s="1"/>
  <c r="AR144" i="35" s="1"/>
  <c r="AR145" i="35" s="1"/>
  <c r="AR146" i="35" s="1"/>
  <c r="AR147" i="35" s="1"/>
  <c r="AR148" i="35" s="1"/>
  <c r="AR149" i="35" s="1"/>
  <c r="AR150" i="35" s="1"/>
  <c r="AR151" i="35" s="1"/>
  <c r="AR152" i="35" s="1"/>
  <c r="AR153" i="35" s="1"/>
  <c r="AR154" i="35" s="1"/>
  <c r="AR155" i="35" s="1"/>
  <c r="AR156" i="35" s="1"/>
  <c r="AR157" i="35" s="1"/>
  <c r="AR158" i="35" s="1"/>
  <c r="AR159" i="35" s="1"/>
  <c r="AR160" i="35" s="1"/>
  <c r="AR161" i="35" s="1"/>
  <c r="AR162" i="35" s="1"/>
  <c r="AR163" i="35" s="1"/>
  <c r="AR164" i="35" s="1"/>
  <c r="AR165" i="35" s="1"/>
  <c r="AR166" i="35" s="1"/>
  <c r="AR167" i="35" s="1"/>
  <c r="AR168" i="35" s="1"/>
  <c r="AR169" i="35" s="1"/>
  <c r="AR170" i="35" s="1"/>
  <c r="AR171" i="35" s="1"/>
  <c r="AR172" i="35" s="1"/>
  <c r="AR173" i="35" s="1"/>
  <c r="AR174" i="35" s="1"/>
  <c r="AR175" i="35" s="1"/>
  <c r="AR176" i="35" s="1"/>
  <c r="AR177" i="35" s="1"/>
  <c r="AR178" i="35" s="1"/>
  <c r="AR179" i="35" s="1"/>
  <c r="AR180" i="35" s="1"/>
  <c r="AR181" i="35" s="1"/>
  <c r="AR182" i="35" s="1"/>
  <c r="AR183" i="35" s="1"/>
  <c r="AR184" i="35" s="1"/>
  <c r="AR185" i="35" s="1"/>
  <c r="AR186" i="35" s="1"/>
  <c r="AR187" i="35" s="1"/>
  <c r="AR188" i="35" s="1"/>
  <c r="AR189" i="35" s="1"/>
  <c r="AR190" i="35" s="1"/>
  <c r="AR191" i="35" s="1"/>
  <c r="AR192" i="35" s="1"/>
  <c r="AR193" i="35" s="1"/>
  <c r="AR194" i="35" s="1"/>
  <c r="AR195" i="35" s="1"/>
  <c r="AR196" i="35" s="1"/>
  <c r="AR197" i="35" s="1"/>
  <c r="AR198" i="35" s="1"/>
  <c r="AR199" i="35" s="1"/>
  <c r="AR200" i="35" s="1"/>
  <c r="AR201" i="35" s="1"/>
  <c r="AR202" i="35" s="1"/>
  <c r="AT30" i="35" s="1"/>
  <c r="AO14" i="35"/>
  <c r="AL14" i="35"/>
  <c r="AL15" i="35" s="1"/>
  <c r="AL16" i="35" s="1"/>
  <c r="AL17" i="35" s="1"/>
  <c r="AL18" i="35" s="1"/>
  <c r="AL19" i="35" s="1"/>
  <c r="AL20" i="35" s="1"/>
  <c r="AL21" i="35" s="1"/>
  <c r="AL22" i="35" s="1"/>
  <c r="AI13" i="35"/>
  <c r="AI14" i="35" s="1"/>
  <c r="AI15" i="35" s="1"/>
  <c r="AI16" i="35"/>
  <c r="AI17" i="35" s="1"/>
  <c r="AI18" i="35" s="1"/>
  <c r="AI19" i="35" s="1"/>
  <c r="AI20" i="35" s="1"/>
  <c r="AI21" i="35" s="1"/>
  <c r="AI22" i="35" s="1"/>
  <c r="AI23" i="35" s="1"/>
  <c r="AI24" i="35" s="1"/>
  <c r="AI25" i="35" s="1"/>
  <c r="AI26" i="35" s="1"/>
  <c r="AI27" i="35" s="1"/>
  <c r="AI28" i="35" s="1"/>
  <c r="AI29" i="35" s="1"/>
  <c r="AI30" i="35" s="1"/>
  <c r="AI31" i="35" s="1"/>
  <c r="AI32" i="35" s="1"/>
  <c r="AI33" i="35" s="1"/>
  <c r="AI34" i="35" s="1"/>
  <c r="AI35" i="35" s="1"/>
  <c r="AI36" i="35" s="1"/>
  <c r="AI37" i="35" s="1"/>
  <c r="AI38" i="35" s="1"/>
  <c r="AI39" i="35" s="1"/>
  <c r="AI40" i="35" s="1"/>
  <c r="AI41" i="35" s="1"/>
  <c r="AI42" i="35" s="1"/>
  <c r="AI43" i="35" s="1"/>
  <c r="AI44" i="35" s="1"/>
  <c r="AI45" i="35" s="1"/>
  <c r="AI46" i="35" s="1"/>
  <c r="AI47" i="35" s="1"/>
  <c r="AI48" i="35" s="1"/>
  <c r="AI49" i="35" s="1"/>
  <c r="AI50" i="35" s="1"/>
  <c r="AI51" i="35" s="1"/>
  <c r="AI52" i="35" s="1"/>
  <c r="AI53" i="35" s="1"/>
  <c r="AI54" i="35" s="1"/>
  <c r="AI55" i="35" s="1"/>
  <c r="AI56" i="35" s="1"/>
  <c r="AI57" i="35" s="1"/>
  <c r="AI58" i="35" s="1"/>
  <c r="AI59" i="35" s="1"/>
  <c r="AI60" i="35" s="1"/>
  <c r="AI61" i="35" s="1"/>
  <c r="AI62" i="35" s="1"/>
  <c r="AI63" i="35" s="1"/>
  <c r="AI64" i="35" s="1"/>
  <c r="AI65" i="35" s="1"/>
  <c r="AI66" i="35" s="1"/>
  <c r="AI67" i="35" s="1"/>
  <c r="AI68" i="35" s="1"/>
  <c r="AI69" i="35" s="1"/>
  <c r="AI70" i="35" s="1"/>
  <c r="AI71" i="35" s="1"/>
  <c r="AI72" i="35" s="1"/>
  <c r="AI73" i="35" s="1"/>
  <c r="AI74" i="35" s="1"/>
  <c r="AI75" i="35" s="1"/>
  <c r="AI76" i="35" s="1"/>
  <c r="AI77" i="35" s="1"/>
  <c r="AI78" i="35" s="1"/>
  <c r="AI79" i="35" s="1"/>
  <c r="AI80" i="35" s="1"/>
  <c r="AI81" i="35" s="1"/>
  <c r="AI82" i="35" s="1"/>
  <c r="AI83" i="35" s="1"/>
  <c r="AI84" i="35" s="1"/>
  <c r="AI85" i="35" s="1"/>
  <c r="AI86" i="35" s="1"/>
  <c r="AI87" i="35" s="1"/>
  <c r="AI88" i="35" s="1"/>
  <c r="AI89" i="35" s="1"/>
  <c r="AI90" i="35" s="1"/>
  <c r="AI91" i="35" s="1"/>
  <c r="AI92" i="35" s="1"/>
  <c r="AI93" i="35" s="1"/>
  <c r="AI94" i="35" s="1"/>
  <c r="AI95" i="35" s="1"/>
  <c r="AI96" i="35" s="1"/>
  <c r="AI97" i="35" s="1"/>
  <c r="AI98" i="35" s="1"/>
  <c r="AI99" i="35" s="1"/>
  <c r="AI100" i="35" s="1"/>
  <c r="AI101" i="35" s="1"/>
  <c r="AI102" i="35" s="1"/>
  <c r="AI103" i="35" s="1"/>
  <c r="AI104" i="35" s="1"/>
  <c r="AI105" i="35" s="1"/>
  <c r="AI106" i="35" s="1"/>
  <c r="AI107" i="35" s="1"/>
  <c r="AI108" i="35" s="1"/>
  <c r="AI109" i="35" s="1"/>
  <c r="AI110" i="35" s="1"/>
  <c r="AI111" i="35" s="1"/>
  <c r="AI112" i="35" s="1"/>
  <c r="AI113" i="35" s="1"/>
  <c r="AI114" i="35" s="1"/>
  <c r="AI115" i="35" s="1"/>
  <c r="AI116" i="35" s="1"/>
  <c r="AI117" i="35" s="1"/>
  <c r="AI118" i="35" s="1"/>
  <c r="AI119" i="35" s="1"/>
  <c r="AI120" i="35" s="1"/>
  <c r="AI121" i="35" s="1"/>
  <c r="AI122" i="35" s="1"/>
  <c r="AI123" i="35" s="1"/>
  <c r="AI124" i="35" s="1"/>
  <c r="AI125" i="35" s="1"/>
  <c r="AI126" i="35" s="1"/>
  <c r="AI127" i="35" s="1"/>
  <c r="AI128" i="35" s="1"/>
  <c r="AI129" i="35" s="1"/>
  <c r="AI130" i="35" s="1"/>
  <c r="AI131" i="35" s="1"/>
  <c r="AI132" i="35" s="1"/>
  <c r="AI133" i="35" s="1"/>
  <c r="AI134" i="35" s="1"/>
  <c r="AI135" i="35" s="1"/>
  <c r="AI136" i="35" s="1"/>
  <c r="AI137" i="35" s="1"/>
  <c r="AI138" i="35" s="1"/>
  <c r="AI139" i="35" s="1"/>
  <c r="AI140" i="35" s="1"/>
  <c r="AI141" i="35" s="1"/>
  <c r="AI142" i="35" s="1"/>
  <c r="AI143" i="35" s="1"/>
  <c r="AI144" i="35" s="1"/>
  <c r="AI145" i="35" s="1"/>
  <c r="AI146" i="35" s="1"/>
  <c r="AI147" i="35" s="1"/>
  <c r="AI148" i="35" s="1"/>
  <c r="AI149" i="35" s="1"/>
  <c r="AI150" i="35" s="1"/>
  <c r="AI151" i="35" s="1"/>
  <c r="AI152" i="35" s="1"/>
  <c r="AI153" i="35" s="1"/>
  <c r="AI154" i="35" s="1"/>
  <c r="AI155" i="35" s="1"/>
  <c r="AI156" i="35" s="1"/>
  <c r="AI157" i="35" s="1"/>
  <c r="AI158" i="35" s="1"/>
  <c r="AI159" i="35" s="1"/>
  <c r="AI160" i="35" s="1"/>
  <c r="AI161" i="35" s="1"/>
  <c r="AI162" i="35" s="1"/>
  <c r="AI163" i="35" s="1"/>
  <c r="AI164" i="35" s="1"/>
  <c r="AI165" i="35" s="1"/>
  <c r="AI166" i="35" s="1"/>
  <c r="AI167" i="35" s="1"/>
  <c r="AI168" i="35" s="1"/>
  <c r="AI169" i="35" s="1"/>
  <c r="AI170" i="35" s="1"/>
  <c r="AI171" i="35" s="1"/>
  <c r="AI172" i="35" s="1"/>
  <c r="AI173" i="35" s="1"/>
  <c r="AI174" i="35" s="1"/>
  <c r="AI175" i="35" s="1"/>
  <c r="AI176" i="35" s="1"/>
  <c r="AI177" i="35" s="1"/>
  <c r="AI178" i="35" s="1"/>
  <c r="AI179" i="35" s="1"/>
  <c r="AI180" i="35" s="1"/>
  <c r="AI181" i="35" s="1"/>
  <c r="AI182" i="35" s="1"/>
  <c r="AI183" i="35" s="1"/>
  <c r="AI184" i="35" s="1"/>
  <c r="AI185" i="35" s="1"/>
  <c r="AI186" i="35" s="1"/>
  <c r="AI187" i="35" s="1"/>
  <c r="AI188" i="35" s="1"/>
  <c r="AI189" i="35" s="1"/>
  <c r="AI190" i="35" s="1"/>
  <c r="AI191" i="35" s="1"/>
  <c r="AI192" i="35" s="1"/>
  <c r="AI193" i="35" s="1"/>
  <c r="AI194" i="35" s="1"/>
  <c r="AI195" i="35" s="1"/>
  <c r="AI196" i="35" s="1"/>
  <c r="AI197" i="35" s="1"/>
  <c r="AI198" i="35" s="1"/>
  <c r="AI199" i="35" s="1"/>
  <c r="AI200" i="35" s="1"/>
  <c r="AI201" i="35" s="1"/>
  <c r="AI202" i="35" s="1"/>
  <c r="AC12" i="35"/>
  <c r="AC13" i="35" s="1"/>
  <c r="AC14" i="35" s="1"/>
  <c r="AC15" i="35" s="1"/>
  <c r="AC16" i="35" s="1"/>
  <c r="AC17" i="35" s="1"/>
  <c r="AC18" i="35" s="1"/>
  <c r="AC19" i="35" s="1"/>
  <c r="AC20" i="35" s="1"/>
  <c r="AC21" i="35" s="1"/>
  <c r="AC22" i="35" s="1"/>
  <c r="AC23" i="35" s="1"/>
  <c r="AC24" i="35" s="1"/>
  <c r="AC25" i="35" s="1"/>
  <c r="AC26" i="35" s="1"/>
  <c r="AC27" i="35" s="1"/>
  <c r="AC28" i="35" s="1"/>
  <c r="AC29" i="35" s="1"/>
  <c r="AC30" i="35" s="1"/>
  <c r="AC31" i="35" s="1"/>
  <c r="AC32" i="35" s="1"/>
  <c r="AC33" i="35" s="1"/>
  <c r="AC34" i="35" s="1"/>
  <c r="AC35" i="35" s="1"/>
  <c r="AC36" i="35" s="1"/>
  <c r="AC37" i="35" s="1"/>
  <c r="AC38" i="35" s="1"/>
  <c r="AC39" i="35" s="1"/>
  <c r="AC40" i="35" s="1"/>
  <c r="AC41" i="35" s="1"/>
  <c r="AC42" i="35" s="1"/>
  <c r="AC43" i="35" s="1"/>
  <c r="AC44" i="35" s="1"/>
  <c r="AC45" i="35" s="1"/>
  <c r="AC46" i="35" s="1"/>
  <c r="AC47" i="35" s="1"/>
  <c r="AC48" i="35" s="1"/>
  <c r="AC49" i="35" s="1"/>
  <c r="AC50" i="35" s="1"/>
  <c r="AC51" i="35" s="1"/>
  <c r="AC52" i="35" s="1"/>
  <c r="AC53" i="35" s="1"/>
  <c r="AC54" i="35" s="1"/>
  <c r="AC55" i="35" s="1"/>
  <c r="AC56" i="35" s="1"/>
  <c r="AC57" i="35" s="1"/>
  <c r="AC58" i="35" s="1"/>
  <c r="AC59" i="35" s="1"/>
  <c r="AC60" i="35" s="1"/>
  <c r="AC61" i="35" s="1"/>
  <c r="AC62" i="35" s="1"/>
  <c r="AC63" i="35" s="1"/>
  <c r="AC64" i="35" s="1"/>
  <c r="AC65" i="35" s="1"/>
  <c r="AC66" i="35" s="1"/>
  <c r="AC67" i="35" s="1"/>
  <c r="AC68" i="35" s="1"/>
  <c r="AC69" i="35" s="1"/>
  <c r="AC70" i="35" s="1"/>
  <c r="AC71" i="35" s="1"/>
  <c r="AC72" i="35" s="1"/>
  <c r="AC73" i="35" s="1"/>
  <c r="AC74" i="35" s="1"/>
  <c r="AC75" i="35" s="1"/>
  <c r="AC76" i="35" s="1"/>
  <c r="AC77" i="35" s="1"/>
  <c r="AC78" i="35" s="1"/>
  <c r="AC79" i="35" s="1"/>
  <c r="AC80" i="35" s="1"/>
  <c r="AC81" i="35" s="1"/>
  <c r="AC82" i="35" s="1"/>
  <c r="AC83" i="35" s="1"/>
  <c r="AC84" i="35" s="1"/>
  <c r="AC85" i="35" s="1"/>
  <c r="AC86" i="35" s="1"/>
  <c r="AC87" i="35" s="1"/>
  <c r="AC88" i="35" s="1"/>
  <c r="AC89" i="35" s="1"/>
  <c r="AC90" i="35" s="1"/>
  <c r="AC91" i="35" s="1"/>
  <c r="AC92" i="35" s="1"/>
  <c r="AC93" i="35" s="1"/>
  <c r="AC94" i="35" s="1"/>
  <c r="AC95" i="35" s="1"/>
  <c r="AC96" i="35" s="1"/>
  <c r="AC97" i="35" s="1"/>
  <c r="AC98" i="35" s="1"/>
  <c r="AC99" i="35" s="1"/>
  <c r="AC100" i="35" s="1"/>
  <c r="AC101" i="35" s="1"/>
  <c r="AC102" i="35" s="1"/>
  <c r="AC103" i="35" s="1"/>
  <c r="AC104" i="35" s="1"/>
  <c r="AC105" i="35" s="1"/>
  <c r="AC106" i="35" s="1"/>
  <c r="AC107" i="35" s="1"/>
  <c r="AC108" i="35" s="1"/>
  <c r="AC109" i="35" s="1"/>
  <c r="AC110" i="35" s="1"/>
  <c r="AC111" i="35" s="1"/>
  <c r="AC112" i="35" s="1"/>
  <c r="AC113" i="35" s="1"/>
  <c r="AC114" i="35" s="1"/>
  <c r="AC115" i="35" s="1"/>
  <c r="AC116" i="35" s="1"/>
  <c r="AC117" i="35" s="1"/>
  <c r="AC118" i="35" s="1"/>
  <c r="AC119" i="35" s="1"/>
  <c r="AC120" i="35" s="1"/>
  <c r="AC121" i="35" s="1"/>
  <c r="AC122" i="35" s="1"/>
  <c r="AC123" i="35" s="1"/>
  <c r="AC124" i="35" s="1"/>
  <c r="AC125" i="35" s="1"/>
  <c r="AC126" i="35" s="1"/>
  <c r="AC127" i="35" s="1"/>
  <c r="AC128" i="35" s="1"/>
  <c r="AC129" i="35" s="1"/>
  <c r="AC130" i="35" s="1"/>
  <c r="AC131" i="35" s="1"/>
  <c r="AC132" i="35" s="1"/>
  <c r="AC133" i="35" s="1"/>
  <c r="AC134" i="35" s="1"/>
  <c r="AC135" i="35" s="1"/>
  <c r="AC136" i="35" s="1"/>
  <c r="AC137" i="35" s="1"/>
  <c r="AC138" i="35" s="1"/>
  <c r="AC139" i="35" s="1"/>
  <c r="AC140" i="35" s="1"/>
  <c r="AC141" i="35" s="1"/>
  <c r="AC142" i="35" s="1"/>
  <c r="AC143" i="35" s="1"/>
  <c r="AC144" i="35" s="1"/>
  <c r="AC145" i="35" s="1"/>
  <c r="AC146" i="35" s="1"/>
  <c r="AC147" i="35" s="1"/>
  <c r="AC148" i="35" s="1"/>
  <c r="AC149" i="35" s="1"/>
  <c r="AC150" i="35" s="1"/>
  <c r="AC151" i="35" s="1"/>
  <c r="AC152" i="35" s="1"/>
  <c r="AC153" i="35" s="1"/>
  <c r="AC154" i="35" s="1"/>
  <c r="AC155" i="35" s="1"/>
  <c r="AC156" i="35" s="1"/>
  <c r="AC157" i="35" s="1"/>
  <c r="AC158" i="35" s="1"/>
  <c r="AC159" i="35" s="1"/>
  <c r="AC160" i="35" s="1"/>
  <c r="AC161" i="35" s="1"/>
  <c r="AC162" i="35" s="1"/>
  <c r="AC163" i="35" s="1"/>
  <c r="AC164" i="35" s="1"/>
  <c r="AC165" i="35" s="1"/>
  <c r="AC166" i="35" s="1"/>
  <c r="AC167" i="35" s="1"/>
  <c r="AC168" i="35" s="1"/>
  <c r="AC169" i="35" s="1"/>
  <c r="AC170" i="35" s="1"/>
  <c r="AC171" i="35" s="1"/>
  <c r="AC172" i="35" s="1"/>
  <c r="AC173" i="35" s="1"/>
  <c r="AC174" i="35" s="1"/>
  <c r="AC175" i="35" s="1"/>
  <c r="AC176" i="35" s="1"/>
  <c r="AC177" i="35" s="1"/>
  <c r="AC178" i="35" s="1"/>
  <c r="AC179" i="35" s="1"/>
  <c r="AC180" i="35" s="1"/>
  <c r="AC181" i="35" s="1"/>
  <c r="AC182" i="35" s="1"/>
  <c r="AC183" i="35" s="1"/>
  <c r="AC184" i="35" s="1"/>
  <c r="AC185" i="35" s="1"/>
  <c r="AC186" i="35" s="1"/>
  <c r="AC187" i="35" s="1"/>
  <c r="AC188" i="35" s="1"/>
  <c r="AC189" i="35" s="1"/>
  <c r="AC190" i="35" s="1"/>
  <c r="AC191" i="35" s="1"/>
  <c r="AC192" i="35" s="1"/>
  <c r="AC193" i="35" s="1"/>
  <c r="AC194" i="35" s="1"/>
  <c r="AC195" i="35" s="1"/>
  <c r="AC196" i="35" s="1"/>
  <c r="AC197" i="35" s="1"/>
  <c r="AC198" i="35" s="1"/>
  <c r="AC199" i="35" s="1"/>
  <c r="AC200" i="35" s="1"/>
  <c r="AC201" i="35" s="1"/>
  <c r="AC202" i="35" s="1"/>
  <c r="AE161" i="35" s="1"/>
  <c r="W17" i="35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T14" i="35"/>
  <c r="Q13" i="35"/>
  <c r="K15" i="35"/>
  <c r="E13" i="35"/>
  <c r="H11" i="10"/>
  <c r="BF7" i="10"/>
  <c r="BF8" i="10"/>
  <c r="BF10" i="10"/>
  <c r="BF21" i="10"/>
  <c r="BR27" i="10"/>
  <c r="BR19" i="10"/>
  <c r="BF29" i="10"/>
  <c r="BF17" i="10"/>
  <c r="BF30" i="10"/>
  <c r="BF36" i="10"/>
  <c r="BF19" i="10"/>
  <c r="BF40" i="10"/>
  <c r="BF18" i="10"/>
  <c r="BF55" i="10"/>
  <c r="BR17" i="10"/>
  <c r="BF64" i="10"/>
  <c r="BF68" i="10"/>
  <c r="BF58" i="10"/>
  <c r="BF38" i="10"/>
  <c r="BF37" i="10"/>
  <c r="BF56" i="10"/>
  <c r="BF34" i="10"/>
  <c r="BF48" i="10"/>
  <c r="BF24" i="10"/>
  <c r="BF71" i="10"/>
  <c r="BF43" i="10"/>
  <c r="BF31" i="10"/>
  <c r="BR10" i="10"/>
  <c r="BR9" i="10"/>
  <c r="BF72" i="10"/>
  <c r="BF13" i="10"/>
  <c r="BF47" i="10"/>
  <c r="BF12" i="10"/>
  <c r="BF52" i="10"/>
  <c r="BR65" i="10"/>
  <c r="BR59" i="10"/>
  <c r="BR51" i="10"/>
  <c r="BR57" i="10"/>
  <c r="BR54" i="10"/>
  <c r="BR55" i="10"/>
  <c r="BR18" i="10"/>
  <c r="BF70" i="10"/>
  <c r="BF28" i="10"/>
  <c r="AC8" i="10"/>
  <c r="BF74" i="10"/>
  <c r="BR47" i="10"/>
  <c r="BR34" i="10"/>
  <c r="BR20" i="10"/>
  <c r="BR56" i="10"/>
  <c r="BR48" i="10"/>
  <c r="BR43" i="10"/>
  <c r="BR7" i="10"/>
  <c r="BR21" i="10"/>
  <c r="BR73" i="10"/>
  <c r="BR42" i="10"/>
  <c r="BR36" i="10"/>
  <c r="BR32" i="10"/>
  <c r="BR46" i="10"/>
  <c r="BR63" i="10"/>
  <c r="BR14" i="10"/>
  <c r="BR12" i="10"/>
  <c r="BR25" i="10"/>
  <c r="BF33" i="10"/>
  <c r="AU8" i="10"/>
  <c r="BF54" i="10"/>
  <c r="CA7" i="10"/>
  <c r="AZ7" i="10"/>
  <c r="AK7" i="10"/>
  <c r="BF27" i="10"/>
  <c r="BF66" i="10"/>
  <c r="BF53" i="10"/>
  <c r="BF49" i="10"/>
  <c r="BF41" i="10"/>
  <c r="BF42" i="10"/>
  <c r="BF69" i="10"/>
  <c r="BF62" i="10"/>
  <c r="BF11" i="10"/>
  <c r="BF39" i="10"/>
  <c r="BF59" i="10"/>
  <c r="BF14" i="10"/>
  <c r="BF15" i="10"/>
  <c r="BR23" i="10"/>
  <c r="BR41" i="10"/>
  <c r="BR60" i="10"/>
  <c r="BR68" i="10"/>
  <c r="BR53" i="10"/>
  <c r="BR24" i="10"/>
  <c r="BR71" i="10"/>
  <c r="BR72" i="10"/>
  <c r="BR35" i="10"/>
  <c r="BR62" i="10"/>
  <c r="BR61" i="10"/>
  <c r="BR49" i="10"/>
  <c r="BY8" i="10"/>
  <c r="CA8" i="10" s="1"/>
  <c r="AX8" i="10"/>
  <c r="AZ8" i="10" s="1"/>
  <c r="BV8" i="10"/>
  <c r="BJ8" i="10"/>
  <c r="BL8" i="10" s="1"/>
  <c r="BL7" i="10"/>
  <c r="BR30" i="10"/>
  <c r="BR37" i="10"/>
  <c r="BR8" i="10"/>
  <c r="BR66" i="10"/>
  <c r="BR50" i="10"/>
  <c r="BR38" i="10"/>
  <c r="BR52" i="10"/>
  <c r="BR26" i="10"/>
  <c r="BR39" i="10"/>
  <c r="BR69" i="10"/>
  <c r="AO8" i="10"/>
  <c r="N8" i="10"/>
  <c r="P7" i="10"/>
  <c r="BX7" i="10"/>
  <c r="AR8" i="10"/>
  <c r="AI8" i="10"/>
  <c r="BF63" i="10"/>
  <c r="BF60" i="10"/>
  <c r="BF73" i="10"/>
  <c r="BF65" i="10"/>
  <c r="BF44" i="10"/>
  <c r="T8" i="10"/>
  <c r="V8" i="10" s="1"/>
  <c r="BR58" i="10"/>
  <c r="BR44" i="10"/>
  <c r="BR45" i="10"/>
  <c r="BR70" i="10"/>
  <c r="BR22" i="10"/>
  <c r="BR67" i="10"/>
  <c r="BR29" i="10"/>
  <c r="BR64" i="10"/>
  <c r="BR31" i="10"/>
  <c r="BR74" i="10"/>
  <c r="BR33" i="10"/>
  <c r="BR11" i="10"/>
  <c r="BR16" i="10"/>
  <c r="BR13" i="10"/>
  <c r="BR40" i="10"/>
  <c r="BR28" i="10"/>
  <c r="AQ7" i="10"/>
  <c r="BF45" i="10"/>
  <c r="BF46" i="10"/>
  <c r="AT7" i="10"/>
  <c r="W8" i="10"/>
  <c r="BF57" i="10"/>
  <c r="BF20" i="10"/>
  <c r="BF35" i="10"/>
  <c r="BF22" i="10"/>
  <c r="BF23" i="10"/>
  <c r="BF67" i="10"/>
  <c r="BF16" i="10"/>
  <c r="BF25" i="10"/>
  <c r="BF26" i="10"/>
  <c r="BF50" i="10"/>
  <c r="BF32" i="10"/>
  <c r="BF61" i="10"/>
  <c r="BF9" i="10"/>
  <c r="C10" i="3"/>
  <c r="C11" i="3" s="1"/>
  <c r="C12" i="3" s="1"/>
  <c r="C13" i="3" s="1"/>
  <c r="A10" i="3"/>
  <c r="C11" i="5"/>
  <c r="A13" i="5"/>
  <c r="A9" i="7"/>
  <c r="A12" i="6"/>
  <c r="JT20" i="36" l="1"/>
  <c r="JT21" i="36" s="1"/>
  <c r="JT22" i="36" s="1"/>
  <c r="JT23" i="36" s="1"/>
  <c r="JT24" i="36" s="1"/>
  <c r="JT25" i="36" s="1"/>
  <c r="JT26" i="36" s="1"/>
  <c r="JT27" i="36" s="1"/>
  <c r="JT28" i="36" s="1"/>
  <c r="JT29" i="36" s="1"/>
  <c r="JT30" i="36" s="1"/>
  <c r="JT31" i="36" s="1"/>
  <c r="JT32" i="36" s="1"/>
  <c r="JT33" i="36" s="1"/>
  <c r="JT34" i="36" s="1"/>
  <c r="JT35" i="36" s="1"/>
  <c r="JT36" i="36" s="1"/>
  <c r="JT37" i="36" s="1"/>
  <c r="FS18" i="36"/>
  <c r="GZ65" i="10"/>
  <c r="GZ21" i="10"/>
  <c r="GZ25" i="10"/>
  <c r="GZ29" i="10"/>
  <c r="GZ72" i="10"/>
  <c r="GZ17" i="10"/>
  <c r="GZ16" i="10"/>
  <c r="GZ26" i="10"/>
  <c r="IM199" i="35"/>
  <c r="IM201" i="35"/>
  <c r="IM190" i="35"/>
  <c r="JR10" i="10"/>
  <c r="IT33" i="35"/>
  <c r="IT34" i="35" s="1"/>
  <c r="IT35" i="35" s="1"/>
  <c r="IT36" i="35" s="1"/>
  <c r="IT37" i="35" s="1"/>
  <c r="IT38" i="35" s="1"/>
  <c r="IT39" i="35" s="1"/>
  <c r="IT40" i="35" s="1"/>
  <c r="IT41" i="35" s="1"/>
  <c r="IT42" i="35" s="1"/>
  <c r="IT43" i="35" s="1"/>
  <c r="IT44" i="35" s="1"/>
  <c r="IT45" i="35" s="1"/>
  <c r="IT46" i="35" s="1"/>
  <c r="IT47" i="35" s="1"/>
  <c r="IT48" i="35" s="1"/>
  <c r="IT49" i="35" s="1"/>
  <c r="IT50" i="35" s="1"/>
  <c r="IT51" i="35" s="1"/>
  <c r="IT52" i="35" s="1"/>
  <c r="IT53" i="35" s="1"/>
  <c r="IT54" i="35" s="1"/>
  <c r="IT55" i="35" s="1"/>
  <c r="IT56" i="35" s="1"/>
  <c r="IT57" i="35" s="1"/>
  <c r="IT58" i="35" s="1"/>
  <c r="IT59" i="35" s="1"/>
  <c r="IT60" i="35" s="1"/>
  <c r="IT61" i="35" s="1"/>
  <c r="IT62" i="35" s="1"/>
  <c r="IT63" i="35" s="1"/>
  <c r="IT64" i="35" s="1"/>
  <c r="IT65" i="35" s="1"/>
  <c r="IT66" i="35" s="1"/>
  <c r="IT67" i="35" s="1"/>
  <c r="IT68" i="35" s="1"/>
  <c r="IT69" i="35" s="1"/>
  <c r="IT70" i="35" s="1"/>
  <c r="IT71" i="35" s="1"/>
  <c r="IT72" i="35" s="1"/>
  <c r="IT73" i="35" s="1"/>
  <c r="IT74" i="35" s="1"/>
  <c r="IT75" i="35" s="1"/>
  <c r="IT76" i="35" s="1"/>
  <c r="IT77" i="35" s="1"/>
  <c r="IT78" i="35" s="1"/>
  <c r="IT79" i="35" s="1"/>
  <c r="IT80" i="35" s="1"/>
  <c r="IT81" i="35" s="1"/>
  <c r="IT82" i="35" s="1"/>
  <c r="IT83" i="35" s="1"/>
  <c r="IT84" i="35" s="1"/>
  <c r="IT85" i="35" s="1"/>
  <c r="IT86" i="35" s="1"/>
  <c r="IT87" i="35" s="1"/>
  <c r="IT88" i="35" s="1"/>
  <c r="IT89" i="35" s="1"/>
  <c r="IT90" i="35" s="1"/>
  <c r="IT91" i="35" s="1"/>
  <c r="IT92" i="35" s="1"/>
  <c r="IT93" i="35" s="1"/>
  <c r="IT94" i="35" s="1"/>
  <c r="IT95" i="35" s="1"/>
  <c r="IT96" i="35" s="1"/>
  <c r="IT97" i="35" s="1"/>
  <c r="IT98" i="35" s="1"/>
  <c r="IT99" i="35" s="1"/>
  <c r="IT100" i="35" s="1"/>
  <c r="IT101" i="35" s="1"/>
  <c r="IT102" i="35" s="1"/>
  <c r="IT103" i="35" s="1"/>
  <c r="IT104" i="35" s="1"/>
  <c r="IT105" i="35" s="1"/>
  <c r="IT106" i="35" s="1"/>
  <c r="IT107" i="35" s="1"/>
  <c r="IT108" i="35" s="1"/>
  <c r="IT109" i="35" s="1"/>
  <c r="IT110" i="35" s="1"/>
  <c r="IT111" i="35" s="1"/>
  <c r="IT112" i="35" s="1"/>
  <c r="IT113" i="35" s="1"/>
  <c r="IT114" i="35" s="1"/>
  <c r="IT115" i="35" s="1"/>
  <c r="IT116" i="35" s="1"/>
  <c r="IT117" i="35" s="1"/>
  <c r="IT118" i="35" s="1"/>
  <c r="IT119" i="35" s="1"/>
  <c r="IT120" i="35" s="1"/>
  <c r="IT121" i="35" s="1"/>
  <c r="IT122" i="35" s="1"/>
  <c r="IT123" i="35" s="1"/>
  <c r="IT124" i="35" s="1"/>
  <c r="IT125" i="35" s="1"/>
  <c r="IT126" i="35" s="1"/>
  <c r="IT127" i="35" s="1"/>
  <c r="IT128" i="35" s="1"/>
  <c r="IT129" i="35" s="1"/>
  <c r="IT130" i="35" s="1"/>
  <c r="IT131" i="35" s="1"/>
  <c r="IT132" i="35" s="1"/>
  <c r="IT133" i="35" s="1"/>
  <c r="IT134" i="35" s="1"/>
  <c r="IT135" i="35" s="1"/>
  <c r="IT136" i="35" s="1"/>
  <c r="IT137" i="35" s="1"/>
  <c r="IT138" i="35" s="1"/>
  <c r="IT139" i="35" s="1"/>
  <c r="IT140" i="35" s="1"/>
  <c r="IT141" i="35" s="1"/>
  <c r="IT142" i="35" s="1"/>
  <c r="IT143" i="35" s="1"/>
  <c r="IT144" i="35" s="1"/>
  <c r="IT145" i="35" s="1"/>
  <c r="IT146" i="35" s="1"/>
  <c r="IT147" i="35" s="1"/>
  <c r="IT148" i="35" s="1"/>
  <c r="IT149" i="35" s="1"/>
  <c r="IT150" i="35" s="1"/>
  <c r="IT151" i="35" s="1"/>
  <c r="IT152" i="35" s="1"/>
  <c r="IT153" i="35" s="1"/>
  <c r="IT154" i="35" s="1"/>
  <c r="IT155" i="35" s="1"/>
  <c r="IT156" i="35" s="1"/>
  <c r="IT157" i="35" s="1"/>
  <c r="IT158" i="35" s="1"/>
  <c r="IT159" i="35" s="1"/>
  <c r="IT160" i="35" s="1"/>
  <c r="IT161" i="35" s="1"/>
  <c r="IT162" i="35" s="1"/>
  <c r="IT163" i="35" s="1"/>
  <c r="IT164" i="35" s="1"/>
  <c r="IT165" i="35" s="1"/>
  <c r="IT166" i="35" s="1"/>
  <c r="IT167" i="35" s="1"/>
  <c r="IT168" i="35" s="1"/>
  <c r="IT169" i="35" s="1"/>
  <c r="IT170" i="35" s="1"/>
  <c r="IT171" i="35" s="1"/>
  <c r="IT172" i="35" s="1"/>
  <c r="IT173" i="35" s="1"/>
  <c r="IT174" i="35" s="1"/>
  <c r="IT175" i="35" s="1"/>
  <c r="IT176" i="35" s="1"/>
  <c r="IT177" i="35" s="1"/>
  <c r="IT178" i="35" s="1"/>
  <c r="IT179" i="35" s="1"/>
  <c r="IT180" i="35" s="1"/>
  <c r="IT181" i="35" s="1"/>
  <c r="IT182" i="35" s="1"/>
  <c r="IT183" i="35" s="1"/>
  <c r="IT184" i="35" s="1"/>
  <c r="IT185" i="35" s="1"/>
  <c r="IT186" i="35" s="1"/>
  <c r="IT187" i="35" s="1"/>
  <c r="IT188" i="35" s="1"/>
  <c r="IT189" i="35" s="1"/>
  <c r="IT190" i="35" s="1"/>
  <c r="IT191" i="35" s="1"/>
  <c r="IT192" i="35" s="1"/>
  <c r="IT193" i="35" s="1"/>
  <c r="IT194" i="35" s="1"/>
  <c r="IT195" i="35" s="1"/>
  <c r="IT196" i="35" s="1"/>
  <c r="IT197" i="35" s="1"/>
  <c r="IT198" i="35" s="1"/>
  <c r="IT199" i="35" s="1"/>
  <c r="IT200" i="35" s="1"/>
  <c r="IT201" i="35" s="1"/>
  <c r="IT202" i="35" s="1"/>
  <c r="GZ61" i="10"/>
  <c r="KI171" i="35"/>
  <c r="GZ31" i="10"/>
  <c r="GZ12" i="10"/>
  <c r="GZ32" i="10"/>
  <c r="GZ74" i="10"/>
  <c r="GZ40" i="10"/>
  <c r="HU73" i="10"/>
  <c r="GZ14" i="10"/>
  <c r="GZ28" i="10"/>
  <c r="GZ59" i="10"/>
  <c r="GZ51" i="10"/>
  <c r="GZ52" i="10"/>
  <c r="GZ13" i="10"/>
  <c r="GZ35" i="10"/>
  <c r="GZ57" i="10"/>
  <c r="BX11" i="35"/>
  <c r="HU36" i="10"/>
  <c r="HU27" i="10"/>
  <c r="HU35" i="10"/>
  <c r="KC37" i="10"/>
  <c r="KC58" i="10"/>
  <c r="KC74" i="10"/>
  <c r="KC45" i="10"/>
  <c r="KC56" i="10"/>
  <c r="KC51" i="10"/>
  <c r="KC31" i="10"/>
  <c r="KC42" i="10"/>
  <c r="KC73" i="10"/>
  <c r="KC60" i="10"/>
  <c r="KC24" i="10"/>
  <c r="HU34" i="10"/>
  <c r="HU62" i="10"/>
  <c r="HU17" i="10"/>
  <c r="HU54" i="10"/>
  <c r="HU60" i="10"/>
  <c r="HU38" i="10"/>
  <c r="HU15" i="10"/>
  <c r="HF168" i="35"/>
  <c r="IM103" i="35"/>
  <c r="IM176" i="35"/>
  <c r="IM110" i="35"/>
  <c r="IM179" i="35"/>
  <c r="IM158" i="35"/>
  <c r="IM15" i="35"/>
  <c r="IM122" i="35"/>
  <c r="IM157" i="35"/>
  <c r="IM147" i="35"/>
  <c r="IM164" i="35"/>
  <c r="IM154" i="35"/>
  <c r="IM123" i="35"/>
  <c r="IM182" i="35"/>
  <c r="IM139" i="35"/>
  <c r="IM40" i="35"/>
  <c r="IM91" i="35"/>
  <c r="IM68" i="35"/>
  <c r="IM74" i="35"/>
  <c r="IM193" i="35"/>
  <c r="IM168" i="35"/>
  <c r="IM90" i="35"/>
  <c r="IM77" i="35"/>
  <c r="IM191" i="35"/>
  <c r="IM160" i="35"/>
  <c r="IM29" i="35"/>
  <c r="IM47" i="35"/>
  <c r="IM183" i="35"/>
  <c r="IM31" i="35"/>
  <c r="IM98" i="35"/>
  <c r="IM70" i="35"/>
  <c r="IM79" i="35"/>
  <c r="IM149" i="35"/>
  <c r="IM14" i="35"/>
  <c r="IM106" i="35"/>
  <c r="IM198" i="35"/>
  <c r="IM153" i="35"/>
  <c r="IM76" i="35"/>
  <c r="IM118" i="35"/>
  <c r="IM87" i="35"/>
  <c r="IM167" i="35"/>
  <c r="IM173" i="35"/>
  <c r="IM38" i="35"/>
  <c r="IM85" i="35"/>
  <c r="IM104" i="35"/>
  <c r="IM186" i="35"/>
  <c r="IM136" i="35"/>
  <c r="IM169" i="35"/>
  <c r="KJ10" i="10"/>
  <c r="JT9" i="10"/>
  <c r="HA10" i="10"/>
  <c r="DU10" i="10"/>
  <c r="GO10" i="10"/>
  <c r="GQ9" i="10"/>
  <c r="GQ10" i="10"/>
  <c r="CH10" i="10"/>
  <c r="GL10" i="10"/>
  <c r="GN9" i="10"/>
  <c r="GN10" i="10"/>
  <c r="CK10" i="10"/>
  <c r="CM9" i="10"/>
  <c r="JI43" i="35"/>
  <c r="JI44" i="35" s="1"/>
  <c r="JI45" i="35" s="1"/>
  <c r="JI46" i="35" s="1"/>
  <c r="JI47" i="35" s="1"/>
  <c r="JI48" i="35" s="1"/>
  <c r="JI49" i="35" s="1"/>
  <c r="JI50" i="35" s="1"/>
  <c r="JI51" i="35" s="1"/>
  <c r="JI52" i="35" s="1"/>
  <c r="JI53" i="35" s="1"/>
  <c r="JI54" i="35" s="1"/>
  <c r="JI55" i="35" s="1"/>
  <c r="JI56" i="35" s="1"/>
  <c r="JI57" i="35" s="1"/>
  <c r="JI58" i="35" s="1"/>
  <c r="JI59" i="35" s="1"/>
  <c r="GZ68" i="10"/>
  <c r="GZ66" i="10"/>
  <c r="ES16" i="35"/>
  <c r="ES17" i="35" s="1"/>
  <c r="IM52" i="35"/>
  <c r="IM64" i="35"/>
  <c r="IM137" i="35"/>
  <c r="IM69" i="35"/>
  <c r="IM177" i="35"/>
  <c r="IM120" i="35"/>
  <c r="IM166" i="35"/>
  <c r="IM171" i="35"/>
  <c r="IM148" i="35"/>
  <c r="IM172" i="35"/>
  <c r="IM57" i="35"/>
  <c r="IM45" i="35"/>
  <c r="IM78" i="35"/>
  <c r="IM114" i="35"/>
  <c r="IM96" i="35"/>
  <c r="IM170" i="35"/>
  <c r="IM141" i="35"/>
  <c r="IM200" i="35"/>
  <c r="IM115" i="35"/>
  <c r="IM16" i="35"/>
  <c r="IM17" i="35"/>
  <c r="IM180" i="35"/>
  <c r="IM46" i="35"/>
  <c r="IM99" i="35"/>
  <c r="IM188" i="35"/>
  <c r="IM48" i="35"/>
  <c r="IM127" i="35"/>
  <c r="IM55" i="35"/>
  <c r="IM194" i="35"/>
  <c r="IM58" i="35"/>
  <c r="IM138" i="35"/>
  <c r="IM94" i="35"/>
  <c r="IM202" i="35"/>
  <c r="IM152" i="35"/>
  <c r="IM133" i="35"/>
  <c r="IM187" i="35"/>
  <c r="IM181" i="35"/>
  <c r="IM196" i="35"/>
  <c r="IM54" i="35"/>
  <c r="IM95" i="35"/>
  <c r="IM27" i="35"/>
  <c r="IM131" i="35"/>
  <c r="IM39" i="35"/>
  <c r="IM140" i="35"/>
  <c r="IM71" i="35"/>
  <c r="IM84" i="35"/>
  <c r="IM50" i="35"/>
  <c r="DL10" i="10"/>
  <c r="DN9" i="10"/>
  <c r="JU10" i="10"/>
  <c r="FQ10" i="10"/>
  <c r="FS9" i="10"/>
  <c r="CM10" i="10"/>
  <c r="IK10" i="10"/>
  <c r="IM9" i="10"/>
  <c r="ED30" i="35"/>
  <c r="ED31" i="35" s="1"/>
  <c r="ED32" i="35" s="1"/>
  <c r="ED33" i="35" s="1"/>
  <c r="ED34" i="35" s="1"/>
  <c r="ED35" i="35" s="1"/>
  <c r="ED36" i="35" s="1"/>
  <c r="ED37" i="35" s="1"/>
  <c r="ED38" i="35" s="1"/>
  <c r="ED39" i="35" s="1"/>
  <c r="ED40" i="35" s="1"/>
  <c r="ED41" i="35" s="1"/>
  <c r="ED42" i="35" s="1"/>
  <c r="ED43" i="35" s="1"/>
  <c r="ED44" i="35" s="1"/>
  <c r="ED45" i="35" s="1"/>
  <c r="ED46" i="35" s="1"/>
  <c r="ED47" i="35" s="1"/>
  <c r="ED48" i="35" s="1"/>
  <c r="ED49" i="35" s="1"/>
  <c r="ED50" i="35" s="1"/>
  <c r="ED51" i="35" s="1"/>
  <c r="ED52" i="35" s="1"/>
  <c r="ED53" i="35" s="1"/>
  <c r="ED54" i="35" s="1"/>
  <c r="ED55" i="35" s="1"/>
  <c r="ED56" i="35" s="1"/>
  <c r="ED57" i="35" s="1"/>
  <c r="ED58" i="35" s="1"/>
  <c r="ED59" i="35" s="1"/>
  <c r="ED60" i="35" s="1"/>
  <c r="ED61" i="35" s="1"/>
  <c r="ED62" i="35" s="1"/>
  <c r="ED63" i="35" s="1"/>
  <c r="ED64" i="35" s="1"/>
  <c r="ED65" i="35" s="1"/>
  <c r="ED66" i="35" s="1"/>
  <c r="ED67" i="35" s="1"/>
  <c r="ED68" i="35" s="1"/>
  <c r="ED69" i="35" s="1"/>
  <c r="ED70" i="35" s="1"/>
  <c r="ED71" i="35" s="1"/>
  <c r="ED72" i="35" s="1"/>
  <c r="ED73" i="35" s="1"/>
  <c r="ED74" i="35" s="1"/>
  <c r="ED75" i="35" s="1"/>
  <c r="ED76" i="35" s="1"/>
  <c r="ED77" i="35" s="1"/>
  <c r="ED78" i="35" s="1"/>
  <c r="ED79" i="35" s="1"/>
  <c r="ED80" i="35" s="1"/>
  <c r="ED81" i="35" s="1"/>
  <c r="ED82" i="35" s="1"/>
  <c r="ED83" i="35" s="1"/>
  <c r="ED84" i="35" s="1"/>
  <c r="ED85" i="35" s="1"/>
  <c r="ED86" i="35" s="1"/>
  <c r="ED87" i="35" s="1"/>
  <c r="ED88" i="35" s="1"/>
  <c r="ED89" i="35" s="1"/>
  <c r="ED90" i="35" s="1"/>
  <c r="ED91" i="35" s="1"/>
  <c r="ED92" i="35" s="1"/>
  <c r="ED93" i="35" s="1"/>
  <c r="ED94" i="35" s="1"/>
  <c r="ED95" i="35" s="1"/>
  <c r="ED96" i="35" s="1"/>
  <c r="ED97" i="35" s="1"/>
  <c r="ED98" i="35" s="1"/>
  <c r="ED99" i="35" s="1"/>
  <c r="ED100" i="35" s="1"/>
  <c r="ED101" i="35" s="1"/>
  <c r="ED102" i="35" s="1"/>
  <c r="ED103" i="35" s="1"/>
  <c r="ED104" i="35" s="1"/>
  <c r="ED105" i="35" s="1"/>
  <c r="ED106" i="35" s="1"/>
  <c r="ED107" i="35" s="1"/>
  <c r="ED108" i="35" s="1"/>
  <c r="ED109" i="35" s="1"/>
  <c r="ED110" i="35" s="1"/>
  <c r="ED111" i="35" s="1"/>
  <c r="ED112" i="35" s="1"/>
  <c r="ED113" i="35" s="1"/>
  <c r="ED114" i="35" s="1"/>
  <c r="ED115" i="35" s="1"/>
  <c r="ED116" i="35" s="1"/>
  <c r="ED117" i="35" s="1"/>
  <c r="ED118" i="35" s="1"/>
  <c r="ED119" i="35" s="1"/>
  <c r="ED120" i="35" s="1"/>
  <c r="ED121" i="35" s="1"/>
  <c r="ED122" i="35" s="1"/>
  <c r="ED123" i="35" s="1"/>
  <c r="ED124" i="35" s="1"/>
  <c r="ED125" i="35" s="1"/>
  <c r="ED126" i="35" s="1"/>
  <c r="ED127" i="35" s="1"/>
  <c r="ED128" i="35" s="1"/>
  <c r="ED129" i="35" s="1"/>
  <c r="ED130" i="35" s="1"/>
  <c r="ED131" i="35" s="1"/>
  <c r="ED132" i="35" s="1"/>
  <c r="ED133" i="35" s="1"/>
  <c r="ED134" i="35" s="1"/>
  <c r="ED135" i="35" s="1"/>
  <c r="ED136" i="35" s="1"/>
  <c r="ED137" i="35" s="1"/>
  <c r="ED138" i="35" s="1"/>
  <c r="ED139" i="35" s="1"/>
  <c r="ED140" i="35" s="1"/>
  <c r="ED141" i="35" s="1"/>
  <c r="ED142" i="35" s="1"/>
  <c r="ED143" i="35" s="1"/>
  <c r="ED144" i="35" s="1"/>
  <c r="ED145" i="35" s="1"/>
  <c r="ED146" i="35" s="1"/>
  <c r="ED147" i="35" s="1"/>
  <c r="ED148" i="35" s="1"/>
  <c r="ED149" i="35" s="1"/>
  <c r="ED150" i="35" s="1"/>
  <c r="ED151" i="35" s="1"/>
  <c r="ED152" i="35" s="1"/>
  <c r="ED153" i="35" s="1"/>
  <c r="ED154" i="35" s="1"/>
  <c r="ED155" i="35" s="1"/>
  <c r="ED156" i="35" s="1"/>
  <c r="ED157" i="35" s="1"/>
  <c r="ED158" i="35" s="1"/>
  <c r="ED159" i="35" s="1"/>
  <c r="ED160" i="35" s="1"/>
  <c r="ED161" i="35" s="1"/>
  <c r="ED162" i="35" s="1"/>
  <c r="ED163" i="35" s="1"/>
  <c r="ED164" i="35" s="1"/>
  <c r="ED165" i="35" s="1"/>
  <c r="ED166" i="35" s="1"/>
  <c r="ED167" i="35" s="1"/>
  <c r="ED168" i="35" s="1"/>
  <c r="ED169" i="35" s="1"/>
  <c r="ED170" i="35" s="1"/>
  <c r="ED171" i="35" s="1"/>
  <c r="ED172" i="35" s="1"/>
  <c r="ED173" i="35" s="1"/>
  <c r="ED174" i="35" s="1"/>
  <c r="ED175" i="35" s="1"/>
  <c r="ED176" i="35" s="1"/>
  <c r="ED177" i="35" s="1"/>
  <c r="ED178" i="35" s="1"/>
  <c r="ED179" i="35" s="1"/>
  <c r="ED180" i="35" s="1"/>
  <c r="ED181" i="35" s="1"/>
  <c r="ED182" i="35" s="1"/>
  <c r="ED183" i="35" s="1"/>
  <c r="ED184" i="35" s="1"/>
  <c r="ED185" i="35" s="1"/>
  <c r="ED186" i="35" s="1"/>
  <c r="ED187" i="35" s="1"/>
  <c r="ED188" i="35" s="1"/>
  <c r="ED189" i="35" s="1"/>
  <c r="ED190" i="35" s="1"/>
  <c r="ED191" i="35" s="1"/>
  <c r="ED192" i="35" s="1"/>
  <c r="ED193" i="35" s="1"/>
  <c r="ED194" i="35" s="1"/>
  <c r="ED195" i="35" s="1"/>
  <c r="ED196" i="35" s="1"/>
  <c r="ED197" i="35" s="1"/>
  <c r="ED198" i="35" s="1"/>
  <c r="ED199" i="35" s="1"/>
  <c r="ED200" i="35" s="1"/>
  <c r="ED201" i="35" s="1"/>
  <c r="ED202" i="35" s="1"/>
  <c r="EF67" i="35" s="1"/>
  <c r="GX15" i="35"/>
  <c r="GX16" i="35" s="1"/>
  <c r="GX17" i="35" s="1"/>
  <c r="GX18" i="35" s="1"/>
  <c r="GX19" i="35" s="1"/>
  <c r="GX20" i="35" s="1"/>
  <c r="GX21" i="35" s="1"/>
  <c r="GX22" i="35" s="1"/>
  <c r="GX23" i="35" s="1"/>
  <c r="GX24" i="35" s="1"/>
  <c r="GX25" i="35" s="1"/>
  <c r="GX26" i="35" s="1"/>
  <c r="GX27" i="35" s="1"/>
  <c r="GX28" i="35" s="1"/>
  <c r="GX29" i="35" s="1"/>
  <c r="GX30" i="35" s="1"/>
  <c r="GX31" i="35" s="1"/>
  <c r="GX32" i="35" s="1"/>
  <c r="GX33" i="35" s="1"/>
  <c r="GX34" i="35" s="1"/>
  <c r="GX35" i="35" s="1"/>
  <c r="GX36" i="35" s="1"/>
  <c r="GX37" i="35" s="1"/>
  <c r="GX38" i="35" s="1"/>
  <c r="GX39" i="35" s="1"/>
  <c r="GX40" i="35" s="1"/>
  <c r="GX41" i="35" s="1"/>
  <c r="GX42" i="35" s="1"/>
  <c r="GX43" i="35" s="1"/>
  <c r="GX44" i="35" s="1"/>
  <c r="GX45" i="35" s="1"/>
  <c r="GX46" i="35" s="1"/>
  <c r="GX47" i="35" s="1"/>
  <c r="GX48" i="35" s="1"/>
  <c r="GX49" i="35" s="1"/>
  <c r="GX50" i="35" s="1"/>
  <c r="GX51" i="35" s="1"/>
  <c r="GX52" i="35" s="1"/>
  <c r="GX53" i="35" s="1"/>
  <c r="GX54" i="35" s="1"/>
  <c r="GX55" i="35" s="1"/>
  <c r="GX56" i="35" s="1"/>
  <c r="GX57" i="35" s="1"/>
  <c r="GX58" i="35" s="1"/>
  <c r="GX59" i="35" s="1"/>
  <c r="GX60" i="35" s="1"/>
  <c r="GX61" i="35" s="1"/>
  <c r="GX62" i="35" s="1"/>
  <c r="GX63" i="35" s="1"/>
  <c r="GX64" i="35" s="1"/>
  <c r="GX65" i="35" s="1"/>
  <c r="GX66" i="35" s="1"/>
  <c r="GX67" i="35" s="1"/>
  <c r="GX68" i="35" s="1"/>
  <c r="GX69" i="35" s="1"/>
  <c r="GX70" i="35" s="1"/>
  <c r="GX71" i="35" s="1"/>
  <c r="GX72" i="35" s="1"/>
  <c r="GX73" i="35" s="1"/>
  <c r="GX74" i="35" s="1"/>
  <c r="GX75" i="35" s="1"/>
  <c r="GX76" i="35" s="1"/>
  <c r="GX77" i="35" s="1"/>
  <c r="GX78" i="35" s="1"/>
  <c r="GX79" i="35" s="1"/>
  <c r="GX80" i="35" s="1"/>
  <c r="GX81" i="35" s="1"/>
  <c r="GX82" i="35" s="1"/>
  <c r="GX83" i="35" s="1"/>
  <c r="GX84" i="35" s="1"/>
  <c r="GX85" i="35" s="1"/>
  <c r="GX86" i="35" s="1"/>
  <c r="GX87" i="35" s="1"/>
  <c r="GX88" i="35" s="1"/>
  <c r="GX89" i="35" s="1"/>
  <c r="GX90" i="35" s="1"/>
  <c r="GX91" i="35" s="1"/>
  <c r="GX92" i="35" s="1"/>
  <c r="GX93" i="35" s="1"/>
  <c r="GX94" i="35" s="1"/>
  <c r="GX95" i="35" s="1"/>
  <c r="GX96" i="35" s="1"/>
  <c r="GX97" i="35" s="1"/>
  <c r="GX98" i="35" s="1"/>
  <c r="GX99" i="35" s="1"/>
  <c r="GX100" i="35" s="1"/>
  <c r="GX101" i="35" s="1"/>
  <c r="GX102" i="35" s="1"/>
  <c r="GX103" i="35" s="1"/>
  <c r="GX104" i="35" s="1"/>
  <c r="GX105" i="35" s="1"/>
  <c r="GX106" i="35" s="1"/>
  <c r="GX107" i="35" s="1"/>
  <c r="GX108" i="35" s="1"/>
  <c r="GX109" i="35" s="1"/>
  <c r="GX110" i="35" s="1"/>
  <c r="GX111" i="35" s="1"/>
  <c r="GX112" i="35" s="1"/>
  <c r="GX113" i="35" s="1"/>
  <c r="GX114" i="35" s="1"/>
  <c r="GX115" i="35" s="1"/>
  <c r="GX116" i="35" s="1"/>
  <c r="GX117" i="35" s="1"/>
  <c r="GX118" i="35" s="1"/>
  <c r="GX119" i="35" s="1"/>
  <c r="GX120" i="35" s="1"/>
  <c r="GX121" i="35" s="1"/>
  <c r="GX122" i="35" s="1"/>
  <c r="GX123" i="35" s="1"/>
  <c r="GX124" i="35" s="1"/>
  <c r="GX125" i="35" s="1"/>
  <c r="GX126" i="35" s="1"/>
  <c r="GX127" i="35" s="1"/>
  <c r="GX128" i="35" s="1"/>
  <c r="GX129" i="35" s="1"/>
  <c r="GX130" i="35" s="1"/>
  <c r="GX131" i="35" s="1"/>
  <c r="GX132" i="35" s="1"/>
  <c r="GX133" i="35" s="1"/>
  <c r="GX134" i="35" s="1"/>
  <c r="GX135" i="35" s="1"/>
  <c r="GX136" i="35" s="1"/>
  <c r="GX137" i="35" s="1"/>
  <c r="GX138" i="35" s="1"/>
  <c r="GX139" i="35" s="1"/>
  <c r="GX140" i="35" s="1"/>
  <c r="GX141" i="35" s="1"/>
  <c r="GX142" i="35" s="1"/>
  <c r="GX143" i="35" s="1"/>
  <c r="GX144" i="35" s="1"/>
  <c r="GX145" i="35" s="1"/>
  <c r="GX146" i="35" s="1"/>
  <c r="GX147" i="35" s="1"/>
  <c r="GX148" i="35" s="1"/>
  <c r="GX149" i="35" s="1"/>
  <c r="GX150" i="35" s="1"/>
  <c r="GX151" i="35" s="1"/>
  <c r="GX152" i="35" s="1"/>
  <c r="GX153" i="35" s="1"/>
  <c r="GX154" i="35" s="1"/>
  <c r="GX155" i="35" s="1"/>
  <c r="GX156" i="35" s="1"/>
  <c r="GX157" i="35" s="1"/>
  <c r="GX158" i="35" s="1"/>
  <c r="GX159" i="35" s="1"/>
  <c r="GX160" i="35" s="1"/>
  <c r="GX161" i="35" s="1"/>
  <c r="GX162" i="35" s="1"/>
  <c r="GX163" i="35" s="1"/>
  <c r="GX164" i="35" s="1"/>
  <c r="GX165" i="35" s="1"/>
  <c r="GX166" i="35" s="1"/>
  <c r="GX167" i="35" s="1"/>
  <c r="GX168" i="35" s="1"/>
  <c r="GX169" i="35" s="1"/>
  <c r="GX170" i="35" s="1"/>
  <c r="GX171" i="35" s="1"/>
  <c r="GX172" i="35" s="1"/>
  <c r="GX173" i="35" s="1"/>
  <c r="GX174" i="35" s="1"/>
  <c r="GX175" i="35" s="1"/>
  <c r="GX176" i="35" s="1"/>
  <c r="GX177" i="35" s="1"/>
  <c r="GX178" i="35" s="1"/>
  <c r="GX179" i="35" s="1"/>
  <c r="GX180" i="35" s="1"/>
  <c r="GX181" i="35" s="1"/>
  <c r="GX182" i="35" s="1"/>
  <c r="GX183" i="35" s="1"/>
  <c r="GX184" i="35" s="1"/>
  <c r="GX185" i="35" s="1"/>
  <c r="GX186" i="35" s="1"/>
  <c r="GX187" i="35" s="1"/>
  <c r="GX188" i="35" s="1"/>
  <c r="GX189" i="35" s="1"/>
  <c r="GX190" i="35" s="1"/>
  <c r="GX191" i="35" s="1"/>
  <c r="GX192" i="35" s="1"/>
  <c r="GX193" i="35" s="1"/>
  <c r="GX194" i="35" s="1"/>
  <c r="GX195" i="35" s="1"/>
  <c r="GX196" i="35" s="1"/>
  <c r="GX197" i="35" s="1"/>
  <c r="GX198" i="35" s="1"/>
  <c r="GX199" i="35" s="1"/>
  <c r="GX200" i="35" s="1"/>
  <c r="GX201" i="35" s="1"/>
  <c r="GX202" i="35" s="1"/>
  <c r="IH17" i="35"/>
  <c r="IH18" i="35" s="1"/>
  <c r="IH19" i="35" s="1"/>
  <c r="IH20" i="35" s="1"/>
  <c r="IH21" i="35" s="1"/>
  <c r="IH22" i="35" s="1"/>
  <c r="IH23" i="35" s="1"/>
  <c r="IH24" i="35" s="1"/>
  <c r="IH25" i="35" s="1"/>
  <c r="IH26" i="35" s="1"/>
  <c r="IH27" i="35" s="1"/>
  <c r="IH28" i="35" s="1"/>
  <c r="IH29" i="35" s="1"/>
  <c r="IH30" i="35" s="1"/>
  <c r="IH31" i="35" s="1"/>
  <c r="IH32" i="35" s="1"/>
  <c r="IH33" i="35" s="1"/>
  <c r="IH34" i="35" s="1"/>
  <c r="IH35" i="35" s="1"/>
  <c r="IH36" i="35" s="1"/>
  <c r="IH37" i="35" s="1"/>
  <c r="IH38" i="35" s="1"/>
  <c r="IH39" i="35" s="1"/>
  <c r="IH40" i="35" s="1"/>
  <c r="IH41" i="35" s="1"/>
  <c r="IH42" i="35" s="1"/>
  <c r="IH43" i="35" s="1"/>
  <c r="IH44" i="35" s="1"/>
  <c r="IH45" i="35" s="1"/>
  <c r="IH46" i="35" s="1"/>
  <c r="IH47" i="35" s="1"/>
  <c r="IH48" i="35" s="1"/>
  <c r="IH49" i="35" s="1"/>
  <c r="IH50" i="35" s="1"/>
  <c r="IH51" i="35" s="1"/>
  <c r="IH52" i="35" s="1"/>
  <c r="IH53" i="35" s="1"/>
  <c r="IH54" i="35" s="1"/>
  <c r="IH55" i="35" s="1"/>
  <c r="IH56" i="35" s="1"/>
  <c r="IH57" i="35" s="1"/>
  <c r="IH58" i="35" s="1"/>
  <c r="IH59" i="35" s="1"/>
  <c r="IH60" i="35" s="1"/>
  <c r="IH61" i="35" s="1"/>
  <c r="IH62" i="35" s="1"/>
  <c r="IH63" i="35" s="1"/>
  <c r="IH64" i="35" s="1"/>
  <c r="IH65" i="35" s="1"/>
  <c r="IH66" i="35" s="1"/>
  <c r="IH67" i="35" s="1"/>
  <c r="IH68" i="35" s="1"/>
  <c r="IH69" i="35" s="1"/>
  <c r="IH70" i="35" s="1"/>
  <c r="IH71" i="35" s="1"/>
  <c r="IH72" i="35" s="1"/>
  <c r="IH73" i="35" s="1"/>
  <c r="IH74" i="35" s="1"/>
  <c r="IH75" i="35" s="1"/>
  <c r="IH76" i="35" s="1"/>
  <c r="IH77" i="35" s="1"/>
  <c r="IH78" i="35" s="1"/>
  <c r="IH79" i="35" s="1"/>
  <c r="IH80" i="35" s="1"/>
  <c r="IH81" i="35" s="1"/>
  <c r="IH82" i="35" s="1"/>
  <c r="IH83" i="35" s="1"/>
  <c r="IH84" i="35" s="1"/>
  <c r="IH85" i="35" s="1"/>
  <c r="IH86" i="35" s="1"/>
  <c r="IH87" i="35" s="1"/>
  <c r="IH88" i="35" s="1"/>
  <c r="IH89" i="35" s="1"/>
  <c r="IH90" i="35" s="1"/>
  <c r="IH91" i="35" s="1"/>
  <c r="IH92" i="35" s="1"/>
  <c r="IH93" i="35" s="1"/>
  <c r="IH94" i="35" s="1"/>
  <c r="IH95" i="35" s="1"/>
  <c r="IH96" i="35" s="1"/>
  <c r="IH97" i="35" s="1"/>
  <c r="IH98" i="35" s="1"/>
  <c r="IH99" i="35" s="1"/>
  <c r="IH100" i="35" s="1"/>
  <c r="IH101" i="35" s="1"/>
  <c r="IH102" i="35" s="1"/>
  <c r="IH103" i="35" s="1"/>
  <c r="IH104" i="35" s="1"/>
  <c r="IH105" i="35" s="1"/>
  <c r="IH106" i="35" s="1"/>
  <c r="IH107" i="35" s="1"/>
  <c r="IH108" i="35" s="1"/>
  <c r="IH109" i="35" s="1"/>
  <c r="IH110" i="35" s="1"/>
  <c r="IH111" i="35" s="1"/>
  <c r="IH112" i="35" s="1"/>
  <c r="IH113" i="35" s="1"/>
  <c r="IH114" i="35" s="1"/>
  <c r="IH115" i="35" s="1"/>
  <c r="IH116" i="35" s="1"/>
  <c r="IH117" i="35" s="1"/>
  <c r="IH118" i="35" s="1"/>
  <c r="IH119" i="35" s="1"/>
  <c r="IH120" i="35" s="1"/>
  <c r="IH121" i="35" s="1"/>
  <c r="IH122" i="35" s="1"/>
  <c r="IH123" i="35" s="1"/>
  <c r="IH124" i="35" s="1"/>
  <c r="IH125" i="35" s="1"/>
  <c r="IH126" i="35" s="1"/>
  <c r="IH127" i="35" s="1"/>
  <c r="IH128" i="35" s="1"/>
  <c r="IH129" i="35" s="1"/>
  <c r="IH130" i="35" s="1"/>
  <c r="IH131" i="35" s="1"/>
  <c r="IH132" i="35" s="1"/>
  <c r="IH133" i="35" s="1"/>
  <c r="IH134" i="35" s="1"/>
  <c r="IH135" i="35" s="1"/>
  <c r="IH136" i="35" s="1"/>
  <c r="IH137" i="35" s="1"/>
  <c r="IH138" i="35" s="1"/>
  <c r="IH139" i="35" s="1"/>
  <c r="IH140" i="35" s="1"/>
  <c r="IH141" i="35" s="1"/>
  <c r="IH142" i="35" s="1"/>
  <c r="IH143" i="35" s="1"/>
  <c r="IH144" i="35" s="1"/>
  <c r="IH145" i="35" s="1"/>
  <c r="IH146" i="35" s="1"/>
  <c r="IH147" i="35" s="1"/>
  <c r="IH148" i="35" s="1"/>
  <c r="IH149" i="35" s="1"/>
  <c r="IH150" i="35" s="1"/>
  <c r="IH151" i="35" s="1"/>
  <c r="IH152" i="35" s="1"/>
  <c r="IH153" i="35" s="1"/>
  <c r="IH154" i="35" s="1"/>
  <c r="IH155" i="35" s="1"/>
  <c r="IH156" i="35" s="1"/>
  <c r="IH157" i="35" s="1"/>
  <c r="IH158" i="35" s="1"/>
  <c r="IH159" i="35" s="1"/>
  <c r="IH160" i="35" s="1"/>
  <c r="IH161" i="35" s="1"/>
  <c r="IH162" i="35" s="1"/>
  <c r="IH163" i="35" s="1"/>
  <c r="IH164" i="35" s="1"/>
  <c r="IH165" i="35" s="1"/>
  <c r="IH166" i="35" s="1"/>
  <c r="IH167" i="35" s="1"/>
  <c r="IH168" i="35" s="1"/>
  <c r="IH169" i="35" s="1"/>
  <c r="IH170" i="35" s="1"/>
  <c r="IH171" i="35" s="1"/>
  <c r="IH172" i="35" s="1"/>
  <c r="IH173" i="35" s="1"/>
  <c r="IH174" i="35" s="1"/>
  <c r="IH175" i="35" s="1"/>
  <c r="IH176" i="35" s="1"/>
  <c r="IH177" i="35" s="1"/>
  <c r="IH178" i="35" s="1"/>
  <c r="IH179" i="35" s="1"/>
  <c r="IH180" i="35" s="1"/>
  <c r="IH181" i="35" s="1"/>
  <c r="IH182" i="35" s="1"/>
  <c r="IH183" i="35" s="1"/>
  <c r="IH184" i="35" s="1"/>
  <c r="IH185" i="35" s="1"/>
  <c r="IH186" i="35" s="1"/>
  <c r="IH187" i="35" s="1"/>
  <c r="IH188" i="35" s="1"/>
  <c r="IH189" i="35" s="1"/>
  <c r="IH190" i="35" s="1"/>
  <c r="IH191" i="35" s="1"/>
  <c r="IH192" i="35" s="1"/>
  <c r="IH193" i="35" s="1"/>
  <c r="IH194" i="35" s="1"/>
  <c r="IH195" i="35" s="1"/>
  <c r="IH196" i="35" s="1"/>
  <c r="IH197" i="35" s="1"/>
  <c r="IH198" i="35" s="1"/>
  <c r="IH199" i="35" s="1"/>
  <c r="IH200" i="35" s="1"/>
  <c r="IH201" i="35" s="1"/>
  <c r="IH202" i="35" s="1"/>
  <c r="JI60" i="35"/>
  <c r="JI61" i="35" s="1"/>
  <c r="JI62" i="35" s="1"/>
  <c r="JI63" i="35" s="1"/>
  <c r="JI64" i="35" s="1"/>
  <c r="JI65" i="35" s="1"/>
  <c r="JI66" i="35" s="1"/>
  <c r="JI67" i="35" s="1"/>
  <c r="JI68" i="35" s="1"/>
  <c r="JI69" i="35" s="1"/>
  <c r="JI70" i="35" s="1"/>
  <c r="JI71" i="35" s="1"/>
  <c r="JI72" i="35" s="1"/>
  <c r="JI73" i="35" s="1"/>
  <c r="JI74" i="35" s="1"/>
  <c r="JI75" i="35" s="1"/>
  <c r="JI76" i="35" s="1"/>
  <c r="JI77" i="35" s="1"/>
  <c r="JI78" i="35" s="1"/>
  <c r="JI79" i="35" s="1"/>
  <c r="JI80" i="35" s="1"/>
  <c r="JI81" i="35" s="1"/>
  <c r="JI82" i="35" s="1"/>
  <c r="JI83" i="35" s="1"/>
  <c r="JI84" i="35" s="1"/>
  <c r="JI85" i="35" s="1"/>
  <c r="JI86" i="35" s="1"/>
  <c r="JI87" i="35" s="1"/>
  <c r="JI88" i="35" s="1"/>
  <c r="JI89" i="35" s="1"/>
  <c r="JI90" i="35" s="1"/>
  <c r="JI91" i="35" s="1"/>
  <c r="JI92" i="35" s="1"/>
  <c r="JI93" i="35" s="1"/>
  <c r="JI94" i="35" s="1"/>
  <c r="JI95" i="35" s="1"/>
  <c r="JI96" i="35" s="1"/>
  <c r="JI97" i="35" s="1"/>
  <c r="JI98" i="35" s="1"/>
  <c r="JI99" i="35" s="1"/>
  <c r="JI100" i="35" s="1"/>
  <c r="JI101" i="35" s="1"/>
  <c r="JI102" i="35" s="1"/>
  <c r="JI103" i="35" s="1"/>
  <c r="JI104" i="35" s="1"/>
  <c r="JI105" i="35" s="1"/>
  <c r="JI106" i="35" s="1"/>
  <c r="JI107" i="35" s="1"/>
  <c r="JI108" i="35" s="1"/>
  <c r="JI109" i="35" s="1"/>
  <c r="JI110" i="35" s="1"/>
  <c r="JI111" i="35" s="1"/>
  <c r="JI112" i="35" s="1"/>
  <c r="JI113" i="35" s="1"/>
  <c r="JI114" i="35" s="1"/>
  <c r="JI115" i="35" s="1"/>
  <c r="JI116" i="35" s="1"/>
  <c r="JI117" i="35" s="1"/>
  <c r="JI118" i="35" s="1"/>
  <c r="JI119" i="35" s="1"/>
  <c r="JI120" i="35" s="1"/>
  <c r="JI121" i="35" s="1"/>
  <c r="JI122" i="35" s="1"/>
  <c r="JI123" i="35" s="1"/>
  <c r="JI124" i="35" s="1"/>
  <c r="JI125" i="35" s="1"/>
  <c r="JI126" i="35" s="1"/>
  <c r="JI127" i="35" s="1"/>
  <c r="JI128" i="35" s="1"/>
  <c r="JI129" i="35" s="1"/>
  <c r="JI130" i="35" s="1"/>
  <c r="JI131" i="35" s="1"/>
  <c r="JI132" i="35" s="1"/>
  <c r="JI133" i="35" s="1"/>
  <c r="JI134" i="35" s="1"/>
  <c r="JI135" i="35" s="1"/>
  <c r="JI136" i="35" s="1"/>
  <c r="JI137" i="35" s="1"/>
  <c r="JI138" i="35" s="1"/>
  <c r="JI139" i="35" s="1"/>
  <c r="JI140" i="35" s="1"/>
  <c r="JI141" i="35" s="1"/>
  <c r="JI142" i="35" s="1"/>
  <c r="JI143" i="35" s="1"/>
  <c r="JI144" i="35" s="1"/>
  <c r="JI145" i="35" s="1"/>
  <c r="JI146" i="35" s="1"/>
  <c r="JI147" i="35" s="1"/>
  <c r="JI148" i="35" s="1"/>
  <c r="JI149" i="35" s="1"/>
  <c r="JI150" i="35" s="1"/>
  <c r="JI151" i="35" s="1"/>
  <c r="JI152" i="35" s="1"/>
  <c r="JI153" i="35" s="1"/>
  <c r="JI154" i="35" s="1"/>
  <c r="JI155" i="35" s="1"/>
  <c r="JI156" i="35" s="1"/>
  <c r="JI157" i="35" s="1"/>
  <c r="JI158" i="35" s="1"/>
  <c r="JI159" i="35" s="1"/>
  <c r="JI160" i="35" s="1"/>
  <c r="JI161" i="35" s="1"/>
  <c r="JI162" i="35" s="1"/>
  <c r="JI163" i="35" s="1"/>
  <c r="JI164" i="35" s="1"/>
  <c r="JI165" i="35" s="1"/>
  <c r="JI166" i="35" s="1"/>
  <c r="JI167" i="35" s="1"/>
  <c r="JI168" i="35" s="1"/>
  <c r="JI169" i="35" s="1"/>
  <c r="JI170" i="35" s="1"/>
  <c r="JI171" i="35" s="1"/>
  <c r="JI172" i="35" s="1"/>
  <c r="JI173" i="35" s="1"/>
  <c r="JI174" i="35" s="1"/>
  <c r="JI175" i="35" s="1"/>
  <c r="JI176" i="35" s="1"/>
  <c r="JI177" i="35" s="1"/>
  <c r="JI178" i="35" s="1"/>
  <c r="JI179" i="35" s="1"/>
  <c r="JI180" i="35" s="1"/>
  <c r="JI181" i="35" s="1"/>
  <c r="JI182" i="35" s="1"/>
  <c r="JI183" i="35" s="1"/>
  <c r="JI184" i="35" s="1"/>
  <c r="JI185" i="35" s="1"/>
  <c r="JI186" i="35" s="1"/>
  <c r="JI187" i="35" s="1"/>
  <c r="JI188" i="35" s="1"/>
  <c r="JI189" i="35" s="1"/>
  <c r="JI190" i="35" s="1"/>
  <c r="JI191" i="35" s="1"/>
  <c r="JI192" i="35" s="1"/>
  <c r="JI193" i="35" s="1"/>
  <c r="JI194" i="35" s="1"/>
  <c r="JI195" i="35" s="1"/>
  <c r="JI196" i="35" s="1"/>
  <c r="JI197" i="35" s="1"/>
  <c r="JI198" i="35" s="1"/>
  <c r="JI199" i="35" s="1"/>
  <c r="JI200" i="35" s="1"/>
  <c r="JI201" i="35" s="1"/>
  <c r="JI202" i="35" s="1"/>
  <c r="HU70" i="10"/>
  <c r="GZ20" i="10"/>
  <c r="GZ38" i="10"/>
  <c r="GZ22" i="10"/>
  <c r="GZ11" i="10"/>
  <c r="GZ10" i="10"/>
  <c r="GZ60" i="10"/>
  <c r="GZ30" i="10"/>
  <c r="GZ48" i="10"/>
  <c r="HF186" i="35"/>
  <c r="HU69" i="10"/>
  <c r="HU41" i="10"/>
  <c r="HU30" i="10"/>
  <c r="HU67" i="10"/>
  <c r="HU9" i="10"/>
  <c r="HU10" i="10"/>
  <c r="HU37" i="10"/>
  <c r="HU63" i="10"/>
  <c r="IM65" i="35"/>
  <c r="IM100" i="35"/>
  <c r="IM109" i="35"/>
  <c r="IM189" i="35"/>
  <c r="IM192" i="35"/>
  <c r="IM41" i="35"/>
  <c r="IM53" i="35"/>
  <c r="IM75" i="35"/>
  <c r="IM81" i="35"/>
  <c r="IM92" i="35"/>
  <c r="IM24" i="35"/>
  <c r="IM62" i="35"/>
  <c r="IM163" i="35"/>
  <c r="IM25" i="35"/>
  <c r="IM195" i="35"/>
  <c r="IM161" i="35"/>
  <c r="IM80" i="35"/>
  <c r="IM134" i="35"/>
  <c r="IM156" i="35"/>
  <c r="IM175" i="35"/>
  <c r="IM73" i="35"/>
  <c r="IM36" i="35"/>
  <c r="IM21" i="35"/>
  <c r="IM59" i="35"/>
  <c r="IM83" i="35"/>
  <c r="IM102" i="35"/>
  <c r="IM20" i="35"/>
  <c r="IM159" i="35"/>
  <c r="IM56" i="35"/>
  <c r="IM116" i="35"/>
  <c r="IM49" i="35"/>
  <c r="IM111" i="35"/>
  <c r="IM66" i="35"/>
  <c r="IM37" i="35"/>
  <c r="IM184" i="35"/>
  <c r="IM42" i="35"/>
  <c r="IM174" i="35"/>
  <c r="IM82" i="35"/>
  <c r="IM105" i="35"/>
  <c r="IM197" i="35"/>
  <c r="IM19" i="35"/>
  <c r="IM88" i="35"/>
  <c r="IM117" i="35"/>
  <c r="IM22" i="35"/>
  <c r="IM130" i="35"/>
  <c r="IM107" i="35"/>
  <c r="IM185" i="35"/>
  <c r="IM108" i="35"/>
  <c r="AX13" i="35"/>
  <c r="JW9" i="10"/>
  <c r="JX10" i="10"/>
  <c r="JZ9" i="10"/>
  <c r="HM10" i="10"/>
  <c r="EL99" i="35"/>
  <c r="EL162" i="35"/>
  <c r="EL156" i="35"/>
  <c r="EL20" i="35"/>
  <c r="EL69" i="35"/>
  <c r="EL22" i="35"/>
  <c r="EL33" i="35"/>
  <c r="EL132" i="35"/>
  <c r="EL173" i="35"/>
  <c r="EL19" i="35"/>
  <c r="EL197" i="35"/>
  <c r="EL161" i="35"/>
  <c r="EL55" i="35"/>
  <c r="EL155" i="35"/>
  <c r="EL117" i="35"/>
  <c r="EL88" i="35"/>
  <c r="EL170" i="35"/>
  <c r="EL101" i="35"/>
  <c r="EL38" i="35"/>
  <c r="EL196" i="35"/>
  <c r="EL29" i="35"/>
  <c r="EL172" i="35"/>
  <c r="EL153" i="35"/>
  <c r="EL86" i="35"/>
  <c r="EL71" i="35"/>
  <c r="EL136" i="35"/>
  <c r="EL195" i="35"/>
  <c r="EL62" i="35"/>
  <c r="EL149" i="35"/>
  <c r="EL193" i="35"/>
  <c r="EL34" i="35"/>
  <c r="EL17" i="35"/>
  <c r="EL11" i="35"/>
  <c r="EL142" i="35"/>
  <c r="EL125" i="35"/>
  <c r="EL119" i="35"/>
  <c r="EL78" i="35"/>
  <c r="EL111" i="35"/>
  <c r="EL176" i="35"/>
  <c r="EL143" i="35"/>
  <c r="EL27" i="35"/>
  <c r="EL64" i="35"/>
  <c r="EL81" i="35"/>
  <c r="EL131" i="35"/>
  <c r="EL139" i="35"/>
  <c r="EL167" i="35"/>
  <c r="EL165" i="35"/>
  <c r="EL150" i="35"/>
  <c r="EL147" i="35"/>
  <c r="EL41" i="35"/>
  <c r="EL200" i="35"/>
  <c r="EL106" i="35"/>
  <c r="EL138" i="35"/>
  <c r="EL104" i="35"/>
  <c r="EL32" i="35"/>
  <c r="EL93" i="35"/>
  <c r="EL120" i="35"/>
  <c r="EL129" i="35"/>
  <c r="EL89" i="35"/>
  <c r="EL16" i="35"/>
  <c r="EL124" i="35"/>
  <c r="EL185" i="35"/>
  <c r="EL43" i="35"/>
  <c r="EL160" i="35"/>
  <c r="EL70" i="35"/>
  <c r="EL40" i="35"/>
  <c r="EL186" i="35"/>
  <c r="EL123" i="35"/>
  <c r="EL53" i="35"/>
  <c r="EL24" i="35"/>
  <c r="EL113" i="35"/>
  <c r="EL148" i="35"/>
  <c r="EL105" i="35"/>
  <c r="EL87" i="35"/>
  <c r="EL52" i="35"/>
  <c r="EL49" i="35"/>
  <c r="EL96" i="35"/>
  <c r="EL181" i="35"/>
  <c r="EL182" i="35"/>
  <c r="EL109" i="35"/>
  <c r="EL121" i="35"/>
  <c r="EL108" i="35"/>
  <c r="EL83" i="35"/>
  <c r="EL74" i="35"/>
  <c r="EL192" i="35"/>
  <c r="EL118" i="35"/>
  <c r="EL30" i="35"/>
  <c r="EL133" i="35"/>
  <c r="EL168" i="35"/>
  <c r="EL75" i="35"/>
  <c r="EL102" i="35"/>
  <c r="EL77" i="35"/>
  <c r="EL151" i="35"/>
  <c r="EL15" i="35"/>
  <c r="EL90" i="35"/>
  <c r="EL61" i="35"/>
  <c r="EL76" i="35"/>
  <c r="EL50" i="35"/>
  <c r="EL67" i="35"/>
  <c r="EL98" i="35"/>
  <c r="EL39" i="35"/>
  <c r="EL107" i="35"/>
  <c r="EL58" i="35"/>
  <c r="EL183" i="35"/>
  <c r="EL73" i="35"/>
  <c r="EL127" i="35"/>
  <c r="EL198" i="35"/>
  <c r="EL72" i="35"/>
  <c r="EL116" i="35"/>
  <c r="EL54" i="35"/>
  <c r="EL135" i="35"/>
  <c r="EL110" i="35"/>
  <c r="EL18" i="35"/>
  <c r="EL21" i="35"/>
  <c r="EL59" i="35"/>
  <c r="EL92" i="35"/>
  <c r="EL42" i="35"/>
  <c r="EL179" i="35"/>
  <c r="EL25" i="35"/>
  <c r="EL82" i="35"/>
  <c r="EL141" i="35"/>
  <c r="EL23" i="35"/>
  <c r="EL180" i="35"/>
  <c r="EL145" i="35"/>
  <c r="EL46" i="35"/>
  <c r="EL166" i="35"/>
  <c r="EL140" i="35"/>
  <c r="EL175" i="35"/>
  <c r="EL134" i="35"/>
  <c r="EL36" i="35"/>
  <c r="EL112" i="35"/>
  <c r="EL48" i="35"/>
  <c r="EL187" i="35"/>
  <c r="EL84" i="35"/>
  <c r="EL152" i="35"/>
  <c r="EL60" i="35"/>
  <c r="EL31" i="35"/>
  <c r="EL157" i="35"/>
  <c r="EL128" i="35"/>
  <c r="EL56" i="35"/>
  <c r="EL91" i="35"/>
  <c r="EL94" i="35"/>
  <c r="EL122" i="35"/>
  <c r="EL80" i="35"/>
  <c r="EL171" i="35"/>
  <c r="EL164" i="35"/>
  <c r="EL144" i="35"/>
  <c r="EL177" i="35"/>
  <c r="EL13" i="35"/>
  <c r="EL190" i="35"/>
  <c r="EL37" i="35"/>
  <c r="EL189" i="35"/>
  <c r="EL103" i="35"/>
  <c r="EL10" i="35"/>
  <c r="EL154" i="35"/>
  <c r="EL95" i="35"/>
  <c r="EL57" i="35"/>
  <c r="EL63" i="35"/>
  <c r="EL26" i="35"/>
  <c r="EL158" i="35"/>
  <c r="EL79" i="35"/>
  <c r="EL126" i="35"/>
  <c r="EL44" i="35"/>
  <c r="EL163" i="35"/>
  <c r="EL115" i="35"/>
  <c r="EL35" i="35"/>
  <c r="EL12" i="35"/>
  <c r="EL191" i="35"/>
  <c r="EL178" i="35"/>
  <c r="EL137" i="35"/>
  <c r="EL100" i="35"/>
  <c r="EL159" i="35"/>
  <c r="EL51" i="35"/>
  <c r="EL201" i="35"/>
  <c r="EL188" i="35"/>
  <c r="EL47" i="35"/>
  <c r="EL68" i="35"/>
  <c r="EL65" i="35"/>
  <c r="EL14" i="35"/>
  <c r="EL146" i="35"/>
  <c r="EL184" i="35"/>
  <c r="EL85" i="35"/>
  <c r="EL130" i="35"/>
  <c r="EL28" i="35"/>
  <c r="EL174" i="35"/>
  <c r="EL169" i="35"/>
  <c r="EL66" i="35"/>
  <c r="EL194" i="35"/>
  <c r="EL97" i="35"/>
  <c r="EL199" i="35"/>
  <c r="EL202" i="35"/>
  <c r="EL45" i="35"/>
  <c r="EL114" i="35"/>
  <c r="CK13" i="35"/>
  <c r="CK14" i="35" s="1"/>
  <c r="CY191" i="35"/>
  <c r="CY157" i="35"/>
  <c r="CY138" i="35"/>
  <c r="CY148" i="35"/>
  <c r="CY140" i="35"/>
  <c r="CY103" i="35"/>
  <c r="CY171" i="35"/>
  <c r="CY31" i="35"/>
  <c r="CY92" i="35"/>
  <c r="CY119" i="35"/>
  <c r="CY85" i="35"/>
  <c r="CY116" i="35"/>
  <c r="CY198" i="35"/>
  <c r="CY11" i="35"/>
  <c r="CY139" i="35"/>
  <c r="CY144" i="35"/>
  <c r="CY55" i="35"/>
  <c r="CY80" i="35"/>
  <c r="CY54" i="35"/>
  <c r="CY189" i="35"/>
  <c r="CY53" i="35"/>
  <c r="CY127" i="35"/>
  <c r="CY164" i="35"/>
  <c r="CY141" i="35"/>
  <c r="CY197" i="35"/>
  <c r="CY168" i="35"/>
  <c r="CY50" i="35"/>
  <c r="CY194" i="35"/>
  <c r="CY13" i="35"/>
  <c r="CY108" i="35"/>
  <c r="CY46" i="35"/>
  <c r="CY135" i="35"/>
  <c r="CY45" i="35"/>
  <c r="CY27" i="35"/>
  <c r="CY125" i="35"/>
  <c r="CY180" i="35"/>
  <c r="CY115" i="35"/>
  <c r="CY28" i="35"/>
  <c r="CY147" i="35"/>
  <c r="CY142" i="35"/>
  <c r="CY173" i="35"/>
  <c r="CY105" i="35"/>
  <c r="CY186" i="35"/>
  <c r="CY184" i="35"/>
  <c r="CY146" i="35"/>
  <c r="CY111" i="35"/>
  <c r="CY176" i="35"/>
  <c r="CY201" i="35"/>
  <c r="CY104" i="35"/>
  <c r="CY154" i="35"/>
  <c r="CY128" i="35"/>
  <c r="CY155" i="35"/>
  <c r="CY110" i="35"/>
  <c r="CY89" i="35"/>
  <c r="CY81" i="35"/>
  <c r="CY22" i="35"/>
  <c r="CY82" i="35"/>
  <c r="CY167" i="35"/>
  <c r="CY126" i="35"/>
  <c r="CY160" i="35"/>
  <c r="CY70" i="35"/>
  <c r="CY16" i="35"/>
  <c r="CY32" i="35"/>
  <c r="CY166" i="35"/>
  <c r="CY162" i="35"/>
  <c r="CY101" i="35"/>
  <c r="CY61" i="35"/>
  <c r="CY124" i="35"/>
  <c r="CY172" i="35"/>
  <c r="CY48" i="35"/>
  <c r="CY93" i="35"/>
  <c r="CY106" i="35"/>
  <c r="CY182" i="35"/>
  <c r="CY170" i="35"/>
  <c r="CY14" i="35"/>
  <c r="CY113" i="35"/>
  <c r="CY18" i="35"/>
  <c r="CY90" i="35"/>
  <c r="CY188" i="35"/>
  <c r="CY118" i="35"/>
  <c r="CY94" i="35"/>
  <c r="CY174" i="35"/>
  <c r="CY178" i="35"/>
  <c r="CY39" i="35"/>
  <c r="CY64" i="35"/>
  <c r="CY21" i="35"/>
  <c r="CY52" i="35"/>
  <c r="CY199" i="35"/>
  <c r="CY20" i="35"/>
  <c r="CY12" i="35"/>
  <c r="CY100" i="35"/>
  <c r="CY202" i="35"/>
  <c r="CY33" i="35"/>
  <c r="CY137" i="35"/>
  <c r="CY73" i="35"/>
  <c r="CY169" i="35"/>
  <c r="CY95" i="35"/>
  <c r="CY23" i="35"/>
  <c r="CY114" i="35"/>
  <c r="CY37" i="35"/>
  <c r="CY65" i="35"/>
  <c r="CY156" i="35"/>
  <c r="CY51" i="35"/>
  <c r="CY161" i="35"/>
  <c r="CY163" i="35"/>
  <c r="CY179" i="35"/>
  <c r="CY35" i="35"/>
  <c r="CY153" i="35"/>
  <c r="CY74" i="35"/>
  <c r="CY19" i="35"/>
  <c r="CY57" i="35"/>
  <c r="CY134" i="35"/>
  <c r="CY190" i="35"/>
  <c r="CY36" i="35"/>
  <c r="CY15" i="35"/>
  <c r="CY130" i="35"/>
  <c r="CY43" i="35"/>
  <c r="CY149" i="35"/>
  <c r="CY143" i="35"/>
  <c r="CY150" i="35"/>
  <c r="CY181" i="35"/>
  <c r="CY40" i="35"/>
  <c r="CY49" i="35"/>
  <c r="CY196" i="35"/>
  <c r="CY75" i="35"/>
  <c r="CY68" i="35"/>
  <c r="CY117" i="35"/>
  <c r="CY183" i="35"/>
  <c r="CY25" i="35"/>
  <c r="CY26" i="35"/>
  <c r="CY200" i="35"/>
  <c r="CY38" i="35"/>
  <c r="CY158" i="35"/>
  <c r="CY187" i="35"/>
  <c r="CY69" i="35"/>
  <c r="CY152" i="35"/>
  <c r="CY56" i="35"/>
  <c r="CY195" i="35"/>
  <c r="CY66" i="35"/>
  <c r="CY24" i="35"/>
  <c r="CY193" i="35"/>
  <c r="CY44" i="35"/>
  <c r="CY76" i="35"/>
  <c r="CY86" i="35"/>
  <c r="CY88" i="35"/>
  <c r="CY58" i="35"/>
  <c r="CY192" i="35"/>
  <c r="CY60" i="35"/>
  <c r="CY67" i="35"/>
  <c r="CY96" i="35"/>
  <c r="CY131" i="35"/>
  <c r="CY98" i="35"/>
  <c r="CY29" i="35"/>
  <c r="CY185" i="35"/>
  <c r="CY47" i="35"/>
  <c r="CY77" i="35"/>
  <c r="CY17" i="35"/>
  <c r="CY107" i="35"/>
  <c r="CY112" i="35"/>
  <c r="CY83" i="35"/>
  <c r="CY62" i="35"/>
  <c r="CY151" i="35"/>
  <c r="CY145" i="35"/>
  <c r="CY123" i="35"/>
  <c r="CY129" i="35"/>
  <c r="CY102" i="35"/>
  <c r="CY87" i="35"/>
  <c r="CY84" i="35"/>
  <c r="CY175" i="35"/>
  <c r="CY71" i="35"/>
  <c r="CY159" i="35"/>
  <c r="CY165" i="35"/>
  <c r="CY99" i="35"/>
  <c r="CY79" i="35"/>
  <c r="CY97" i="35"/>
  <c r="CY42" i="35"/>
  <c r="CY72" i="35"/>
  <c r="CY109" i="35"/>
  <c r="CY136" i="35"/>
  <c r="CY122" i="35"/>
  <c r="CY59" i="35"/>
  <c r="CY132" i="35"/>
  <c r="CY121" i="35"/>
  <c r="CY34" i="35"/>
  <c r="CY133" i="35"/>
  <c r="CY78" i="35"/>
  <c r="CY63" i="35"/>
  <c r="CY41" i="35"/>
  <c r="CY91" i="35"/>
  <c r="CY177" i="35"/>
  <c r="CY120" i="35"/>
  <c r="CY30" i="35"/>
  <c r="EI153" i="35"/>
  <c r="EI154" i="35"/>
  <c r="EI183" i="35"/>
  <c r="EI81" i="35"/>
  <c r="EI41" i="35"/>
  <c r="EI39" i="35"/>
  <c r="EI171" i="35"/>
  <c r="EI131" i="35"/>
  <c r="EI67" i="35"/>
  <c r="EI159" i="35"/>
  <c r="EI30" i="35"/>
  <c r="EI100" i="35"/>
  <c r="EI87" i="35"/>
  <c r="EI55" i="35"/>
  <c r="EI181" i="35"/>
  <c r="EI80" i="35"/>
  <c r="EI31" i="35"/>
  <c r="EI133" i="35"/>
  <c r="EI52" i="35"/>
  <c r="EI146" i="35"/>
  <c r="EI175" i="35"/>
  <c r="EI160" i="35"/>
  <c r="EI29" i="35"/>
  <c r="EI18" i="35"/>
  <c r="EI201" i="35"/>
  <c r="EI70" i="35"/>
  <c r="EI83" i="35"/>
  <c r="EI96" i="35"/>
  <c r="EI161" i="35"/>
  <c r="EI42" i="35"/>
  <c r="EI157" i="35"/>
  <c r="EI66" i="35"/>
  <c r="EI164" i="35"/>
  <c r="EI112" i="35"/>
  <c r="EI50" i="35"/>
  <c r="EI88" i="35"/>
  <c r="EI137" i="35"/>
  <c r="EI22" i="35"/>
  <c r="EI40" i="35"/>
  <c r="EI198" i="35"/>
  <c r="EI125" i="35"/>
  <c r="EI17" i="35"/>
  <c r="EI53" i="35"/>
  <c r="EI16" i="35"/>
  <c r="EI92" i="35"/>
  <c r="EI173" i="35"/>
  <c r="EI28" i="35"/>
  <c r="EI97" i="35"/>
  <c r="EI35" i="35"/>
  <c r="EI116" i="35"/>
  <c r="EI103" i="35"/>
  <c r="EI106" i="35"/>
  <c r="EI151" i="35"/>
  <c r="EI98" i="35"/>
  <c r="EI195" i="35"/>
  <c r="EI152" i="35"/>
  <c r="EI43" i="35"/>
  <c r="EI188" i="35"/>
  <c r="EI124" i="35"/>
  <c r="EI61" i="35"/>
  <c r="EI182" i="35"/>
  <c r="EI12" i="35"/>
  <c r="EI145" i="35"/>
  <c r="EI107" i="35"/>
  <c r="EI95" i="35"/>
  <c r="EI73" i="35"/>
  <c r="EI86" i="35"/>
  <c r="EI199" i="35"/>
  <c r="EI65" i="35"/>
  <c r="EI111" i="35"/>
  <c r="EI169" i="35"/>
  <c r="EI84" i="35"/>
  <c r="EI49" i="35"/>
  <c r="EI122" i="35"/>
  <c r="EI60" i="35"/>
  <c r="EI11" i="35"/>
  <c r="EI33" i="35"/>
  <c r="EI37" i="35"/>
  <c r="EI104" i="35"/>
  <c r="EI23" i="35"/>
  <c r="EI102" i="35"/>
  <c r="EI144" i="35"/>
  <c r="EI140" i="35"/>
  <c r="EI130" i="35"/>
  <c r="EI132" i="35"/>
  <c r="EI196" i="35"/>
  <c r="EI105" i="35"/>
  <c r="EI36" i="35"/>
  <c r="EI77" i="35"/>
  <c r="EI193" i="35"/>
  <c r="EI91" i="35"/>
  <c r="EI54" i="35"/>
  <c r="EI51" i="35"/>
  <c r="EI185" i="35"/>
  <c r="EI114" i="35"/>
  <c r="EI72" i="35"/>
  <c r="EI13" i="35"/>
  <c r="EI119" i="35"/>
  <c r="EI38" i="35"/>
  <c r="EI128" i="35"/>
  <c r="EI71" i="35"/>
  <c r="EI135" i="35"/>
  <c r="EI24" i="35"/>
  <c r="EI110" i="35"/>
  <c r="EI187" i="35"/>
  <c r="EI200" i="35"/>
  <c r="EI45" i="35"/>
  <c r="EI189" i="35"/>
  <c r="EI120" i="35"/>
  <c r="EI32" i="35"/>
  <c r="EI134" i="35"/>
  <c r="EI113" i="35"/>
  <c r="EI158" i="35"/>
  <c r="EI126" i="35"/>
  <c r="EI117" i="35"/>
  <c r="EI194" i="35"/>
  <c r="EI178" i="35"/>
  <c r="EI177" i="35"/>
  <c r="EI163" i="35"/>
  <c r="EI166" i="35"/>
  <c r="EI14" i="35"/>
  <c r="EI26" i="35"/>
  <c r="EI64" i="35"/>
  <c r="EI190" i="35"/>
  <c r="EI57" i="35"/>
  <c r="EI174" i="35"/>
  <c r="EI142" i="35"/>
  <c r="EI115" i="35"/>
  <c r="EI129" i="35"/>
  <c r="EI167" i="35"/>
  <c r="EI108" i="35"/>
  <c r="EI25" i="35"/>
  <c r="EI27" i="35"/>
  <c r="EI90" i="35"/>
  <c r="EI162" i="35"/>
  <c r="EI63" i="35"/>
  <c r="EI184" i="35"/>
  <c r="EI197" i="35"/>
  <c r="EI46" i="35"/>
  <c r="EI123" i="35"/>
  <c r="EI89" i="35"/>
  <c r="EI78" i="35"/>
  <c r="EI139" i="35"/>
  <c r="EI82" i="35"/>
  <c r="EI109" i="35"/>
  <c r="EI191" i="35"/>
  <c r="EI48" i="35"/>
  <c r="EI56" i="35"/>
  <c r="EI180" i="35"/>
  <c r="EI150" i="35"/>
  <c r="EI44" i="35"/>
  <c r="EI59" i="35"/>
  <c r="EI99" i="35"/>
  <c r="EI79" i="35"/>
  <c r="EI20" i="35"/>
  <c r="EI192" i="35"/>
  <c r="EI143" i="35"/>
  <c r="EI172" i="35"/>
  <c r="EI170" i="35"/>
  <c r="EI148" i="35"/>
  <c r="EI62" i="35"/>
  <c r="EI156" i="35"/>
  <c r="EI127" i="35"/>
  <c r="EI76" i="35"/>
  <c r="EI186" i="35"/>
  <c r="EI21" i="35"/>
  <c r="EI168" i="35"/>
  <c r="EI93" i="35"/>
  <c r="EI165" i="35"/>
  <c r="EI118" i="35"/>
  <c r="EI147" i="35"/>
  <c r="EI19" i="35"/>
  <c r="EI85" i="35"/>
  <c r="EI47" i="35"/>
  <c r="EI149" i="35"/>
  <c r="EI94" i="35"/>
  <c r="EI69" i="35"/>
  <c r="EI176" i="35"/>
  <c r="EI68" i="35"/>
  <c r="EI75" i="35"/>
  <c r="EI58" i="35"/>
  <c r="EI155" i="35"/>
  <c r="EI136" i="35"/>
  <c r="EI141" i="35"/>
  <c r="EI15" i="35"/>
  <c r="IV193" i="35"/>
  <c r="IV12" i="35"/>
  <c r="IV107" i="35"/>
  <c r="IV19" i="35"/>
  <c r="IV197" i="35"/>
  <c r="IV185" i="35"/>
  <c r="IV15" i="35"/>
  <c r="IV137" i="35"/>
  <c r="IV93" i="35"/>
  <c r="IV28" i="35"/>
  <c r="IV18" i="35"/>
  <c r="IV184" i="35"/>
  <c r="IV150" i="35"/>
  <c r="IV55" i="35"/>
  <c r="IV157" i="35"/>
  <c r="IV50" i="35"/>
  <c r="IV32" i="35"/>
  <c r="IV30" i="35"/>
  <c r="IV161" i="35"/>
  <c r="IV11" i="35"/>
  <c r="IV162" i="35"/>
  <c r="IV13" i="35"/>
  <c r="IV23" i="35"/>
  <c r="IV94" i="35"/>
  <c r="IV68" i="35"/>
  <c r="IV37" i="35"/>
  <c r="IV194" i="35"/>
  <c r="IV26" i="35"/>
  <c r="IV144" i="35"/>
  <c r="IV174" i="35"/>
  <c r="IV163" i="35"/>
  <c r="IV25" i="35"/>
  <c r="IV16" i="35"/>
  <c r="IV117" i="35"/>
  <c r="IV199" i="35"/>
  <c r="IV29" i="35"/>
  <c r="IV27" i="35"/>
  <c r="IV191" i="35"/>
  <c r="IV89" i="35"/>
  <c r="IV31" i="35"/>
  <c r="IV142" i="35"/>
  <c r="IV21" i="35"/>
  <c r="IV17" i="35"/>
  <c r="IV173" i="35"/>
  <c r="IV88" i="35"/>
  <c r="IV36" i="35"/>
  <c r="IV101" i="35"/>
  <c r="IV149" i="35"/>
  <c r="IV187" i="35"/>
  <c r="IV59" i="35"/>
  <c r="IV33" i="35"/>
  <c r="IV190" i="35"/>
  <c r="IV164" i="35"/>
  <c r="IV175" i="35"/>
  <c r="IV118" i="35"/>
  <c r="IV152" i="35"/>
  <c r="IV62" i="35"/>
  <c r="IV22" i="35"/>
  <c r="IV14" i="35"/>
  <c r="IV177" i="35"/>
  <c r="IV24" i="35"/>
  <c r="IV195" i="35"/>
  <c r="IV20" i="35"/>
  <c r="IV54" i="35"/>
  <c r="JK177" i="35"/>
  <c r="JK189" i="35"/>
  <c r="JK20" i="35"/>
  <c r="JK88" i="35"/>
  <c r="JK145" i="35"/>
  <c r="JK129" i="35"/>
  <c r="JK155" i="35"/>
  <c r="JK105" i="35"/>
  <c r="JK42" i="35"/>
  <c r="JK55" i="35"/>
  <c r="JK83" i="35"/>
  <c r="JK94" i="35"/>
  <c r="JK156" i="35"/>
  <c r="JK134" i="35"/>
  <c r="JK15" i="35"/>
  <c r="JK81" i="35"/>
  <c r="JK13" i="35"/>
  <c r="JK126" i="35"/>
  <c r="JK172" i="35"/>
  <c r="JK77" i="35"/>
  <c r="JK80" i="35"/>
  <c r="JK41" i="35"/>
  <c r="JK157" i="35"/>
  <c r="JK91" i="35"/>
  <c r="JK78" i="35"/>
  <c r="JK115" i="35"/>
  <c r="JK166" i="35"/>
  <c r="JK146" i="35"/>
  <c r="JK87" i="35"/>
  <c r="JK104" i="35"/>
  <c r="JK108" i="35"/>
  <c r="JK48" i="35"/>
  <c r="JK97" i="35"/>
  <c r="JK185" i="35"/>
  <c r="JK186" i="35"/>
  <c r="JK40" i="35"/>
  <c r="JK59" i="35"/>
  <c r="JK31" i="35"/>
  <c r="JK165" i="35"/>
  <c r="JK37" i="35"/>
  <c r="JK46" i="35"/>
  <c r="JK149" i="35"/>
  <c r="JK65" i="35"/>
  <c r="JK107" i="35"/>
  <c r="JK171" i="35"/>
  <c r="JK51" i="35"/>
  <c r="JK162" i="35"/>
  <c r="JK29" i="35"/>
  <c r="JK176" i="35"/>
  <c r="JK198" i="35"/>
  <c r="JK168" i="35"/>
  <c r="JK182" i="35"/>
  <c r="JK201" i="35"/>
  <c r="JK26" i="35"/>
  <c r="JK43" i="35"/>
  <c r="JK72" i="35"/>
  <c r="JK27" i="35"/>
  <c r="JK144" i="35"/>
  <c r="JK136" i="35"/>
  <c r="JK170" i="35"/>
  <c r="JK102" i="35"/>
  <c r="JK79" i="35"/>
  <c r="JK34" i="35"/>
  <c r="JK184" i="35"/>
  <c r="JK109" i="35"/>
  <c r="JK116" i="35"/>
  <c r="JK14" i="35"/>
  <c r="JK151" i="35"/>
  <c r="JK173" i="35"/>
  <c r="JK82" i="35"/>
  <c r="JK16" i="35"/>
  <c r="JK200" i="35"/>
  <c r="JK35" i="35"/>
  <c r="JK137" i="35"/>
  <c r="JK84" i="35"/>
  <c r="JK152" i="35"/>
  <c r="JK148" i="35"/>
  <c r="JK179" i="35"/>
  <c r="JK70" i="35"/>
  <c r="JK161" i="35"/>
  <c r="JK44" i="35"/>
  <c r="JK127" i="35"/>
  <c r="JK92" i="35"/>
  <c r="JK178" i="35"/>
  <c r="JK66" i="35"/>
  <c r="JK150" i="35"/>
  <c r="JK85" i="35"/>
  <c r="JK140" i="35"/>
  <c r="JK112" i="35"/>
  <c r="JK119" i="35"/>
  <c r="JK164" i="35"/>
  <c r="JK169" i="35"/>
  <c r="JK54" i="35"/>
  <c r="JK52" i="35"/>
  <c r="JK100" i="35"/>
  <c r="JK193" i="35"/>
  <c r="JK110" i="35"/>
  <c r="JK58" i="35"/>
  <c r="JK197" i="35"/>
  <c r="JK23" i="35"/>
  <c r="JK101" i="35"/>
  <c r="JK24" i="35"/>
  <c r="JK95" i="35"/>
  <c r="JK106" i="35"/>
  <c r="JK123" i="35"/>
  <c r="JK154" i="35"/>
  <c r="JK158" i="35"/>
  <c r="JK187" i="35"/>
  <c r="JK18" i="35"/>
  <c r="JK36" i="35"/>
  <c r="JK138" i="35"/>
  <c r="JK135" i="35"/>
  <c r="JK180" i="35"/>
  <c r="JK147" i="35"/>
  <c r="JK199" i="35"/>
  <c r="JK45" i="35"/>
  <c r="JK12" i="35"/>
  <c r="JK64" i="35"/>
  <c r="JK63" i="35"/>
  <c r="JK47" i="35"/>
  <c r="JK163" i="35"/>
  <c r="JK111" i="35"/>
  <c r="JK28" i="35"/>
  <c r="JK73" i="35"/>
  <c r="JK133" i="35"/>
  <c r="JK121" i="35"/>
  <c r="JK114" i="35"/>
  <c r="JK21" i="35"/>
  <c r="JK22" i="35"/>
  <c r="JK99" i="35"/>
  <c r="JK71" i="35"/>
  <c r="JK93" i="35"/>
  <c r="JK120" i="35"/>
  <c r="JK50" i="35"/>
  <c r="JK128" i="35"/>
  <c r="JK49" i="35"/>
  <c r="JK69" i="35"/>
  <c r="JK130" i="35"/>
  <c r="JK19" i="35"/>
  <c r="JK192" i="35"/>
  <c r="JK57" i="35"/>
  <c r="JK153" i="35"/>
  <c r="JK32" i="35"/>
  <c r="JK194" i="35"/>
  <c r="JK17" i="35"/>
  <c r="JK68" i="35"/>
  <c r="JK56" i="35"/>
  <c r="JK62" i="35"/>
  <c r="JK67" i="35"/>
  <c r="JK131" i="35"/>
  <c r="JK167" i="35"/>
  <c r="JK188" i="35"/>
  <c r="JK39" i="35"/>
  <c r="JK90" i="35"/>
  <c r="JK175" i="35"/>
  <c r="JK118" i="35"/>
  <c r="JK181" i="35"/>
  <c r="JK142" i="35"/>
  <c r="JK191" i="35"/>
  <c r="JK25" i="35"/>
  <c r="JK141" i="35"/>
  <c r="JK132" i="35"/>
  <c r="JK113" i="35"/>
  <c r="JK143" i="35"/>
  <c r="JK195" i="35"/>
  <c r="JK61" i="35"/>
  <c r="JK89" i="35"/>
  <c r="JK139" i="35"/>
  <c r="JK159" i="35"/>
  <c r="JK74" i="35"/>
  <c r="JK202" i="35"/>
  <c r="JK190" i="35"/>
  <c r="JK75" i="35"/>
  <c r="JK124" i="35"/>
  <c r="JK96" i="35"/>
  <c r="JK122" i="35"/>
  <c r="JK103" i="35"/>
  <c r="JK98" i="35"/>
  <c r="JK196" i="35"/>
  <c r="JK160" i="35"/>
  <c r="JK117" i="35"/>
  <c r="JK86" i="35"/>
  <c r="JK76" i="35"/>
  <c r="JK33" i="35"/>
  <c r="JK183" i="35"/>
  <c r="JK38" i="35"/>
  <c r="JK60" i="35"/>
  <c r="JK174" i="35"/>
  <c r="JK125" i="35"/>
  <c r="JK53" i="35"/>
  <c r="JK30" i="35"/>
  <c r="JT192" i="35"/>
  <c r="JT180" i="35"/>
  <c r="JT154" i="35"/>
  <c r="JT115" i="35"/>
  <c r="JT90" i="35"/>
  <c r="JT171" i="35"/>
  <c r="JT79" i="35"/>
  <c r="JT34" i="35"/>
  <c r="JT42" i="35"/>
  <c r="JT167" i="35"/>
  <c r="JT104" i="35"/>
  <c r="JT189" i="35"/>
  <c r="JT182" i="35"/>
  <c r="JT27" i="35"/>
  <c r="JT114" i="35"/>
  <c r="JT12" i="35"/>
  <c r="JT144" i="35"/>
  <c r="JT106" i="35"/>
  <c r="JT177" i="35"/>
  <c r="JT26" i="35"/>
  <c r="JT60" i="35"/>
  <c r="JT84" i="35"/>
  <c r="JT195" i="35"/>
  <c r="JT193" i="35"/>
  <c r="JT39" i="35"/>
  <c r="JT157" i="35"/>
  <c r="JT160" i="35"/>
  <c r="JT162" i="35"/>
  <c r="JT123" i="35"/>
  <c r="JT135" i="35"/>
  <c r="JT83" i="35"/>
  <c r="JT121" i="35"/>
  <c r="JT113" i="35"/>
  <c r="JT65" i="35"/>
  <c r="JT191" i="35"/>
  <c r="JT122" i="35"/>
  <c r="JT190" i="35"/>
  <c r="JT100" i="35"/>
  <c r="JT29" i="35"/>
  <c r="JT25" i="35"/>
  <c r="JT147" i="35"/>
  <c r="JT81" i="35"/>
  <c r="JT168" i="35"/>
  <c r="JT46" i="35"/>
  <c r="JT47" i="35"/>
  <c r="JT140" i="35"/>
  <c r="JT131" i="35"/>
  <c r="JT128" i="35"/>
  <c r="JT169" i="35"/>
  <c r="JT95" i="35"/>
  <c r="JT129" i="35"/>
  <c r="JT181" i="35"/>
  <c r="JT96" i="35"/>
  <c r="JT21" i="35"/>
  <c r="JT62" i="35"/>
  <c r="JT108" i="35"/>
  <c r="JT43" i="35"/>
  <c r="JT33" i="35"/>
  <c r="JT199" i="35"/>
  <c r="JT17" i="35"/>
  <c r="JT159" i="35"/>
  <c r="JT50" i="35"/>
  <c r="JT24" i="35"/>
  <c r="JT13" i="35"/>
  <c r="JT51" i="35"/>
  <c r="JT137" i="35"/>
  <c r="JT45" i="35"/>
  <c r="JT136" i="35"/>
  <c r="JT179" i="35"/>
  <c r="JT141" i="35"/>
  <c r="JT59" i="35"/>
  <c r="JT200" i="35"/>
  <c r="JT23" i="35"/>
  <c r="JT170" i="35"/>
  <c r="JT16" i="35"/>
  <c r="JT126" i="35"/>
  <c r="JT56" i="35"/>
  <c r="JT188" i="35"/>
  <c r="JT155" i="35"/>
  <c r="JT184" i="35"/>
  <c r="JT145" i="35"/>
  <c r="JT158" i="35"/>
  <c r="JT165" i="35"/>
  <c r="JT133" i="35"/>
  <c r="JT101" i="35"/>
  <c r="JT80" i="35"/>
  <c r="JT53" i="35"/>
  <c r="JT74" i="35"/>
  <c r="JT198" i="35"/>
  <c r="JT36" i="35"/>
  <c r="JT150" i="35"/>
  <c r="JT118" i="35"/>
  <c r="JT152" i="35"/>
  <c r="JT87" i="35"/>
  <c r="JT138" i="35"/>
  <c r="JT73" i="35"/>
  <c r="JT172" i="35"/>
  <c r="JT14" i="35"/>
  <c r="JT18" i="35"/>
  <c r="JT146" i="35"/>
  <c r="JT161" i="35"/>
  <c r="JT143" i="35"/>
  <c r="JT70" i="35"/>
  <c r="JT110" i="35"/>
  <c r="JT103" i="35"/>
  <c r="JT78" i="35"/>
  <c r="JT71" i="35"/>
  <c r="JT127" i="35"/>
  <c r="JT142" i="35"/>
  <c r="JT93" i="35"/>
  <c r="JT202" i="35"/>
  <c r="JT109" i="35"/>
  <c r="JT82" i="35"/>
  <c r="JT111" i="35"/>
  <c r="JT30" i="35"/>
  <c r="JT85" i="35"/>
  <c r="JT76" i="35"/>
  <c r="JT99" i="35"/>
  <c r="JT164" i="35"/>
  <c r="JT69" i="35"/>
  <c r="JT49" i="35"/>
  <c r="JT32" i="35"/>
  <c r="JT40" i="35"/>
  <c r="JT92" i="35"/>
  <c r="JT37" i="35"/>
  <c r="JT148" i="35"/>
  <c r="JT31" i="35"/>
  <c r="JT28" i="35"/>
  <c r="JT166" i="35"/>
  <c r="JT187" i="35"/>
  <c r="JT105" i="35"/>
  <c r="JT117" i="35"/>
  <c r="JT54" i="35"/>
  <c r="JT72" i="35"/>
  <c r="JT130" i="35"/>
  <c r="JT139" i="35"/>
  <c r="JT58" i="35"/>
  <c r="JT197" i="35"/>
  <c r="JT41" i="35"/>
  <c r="JT55" i="35"/>
  <c r="JT156" i="35"/>
  <c r="JT102" i="35"/>
  <c r="JT67" i="35"/>
  <c r="JT178" i="35"/>
  <c r="JT120" i="35"/>
  <c r="JT132" i="35"/>
  <c r="JT163" i="35"/>
  <c r="JT89" i="35"/>
  <c r="JT66" i="35"/>
  <c r="JT185" i="35"/>
  <c r="JT183" i="35"/>
  <c r="JT153" i="35"/>
  <c r="JT48" i="35"/>
  <c r="JT194" i="35"/>
  <c r="JT112" i="35"/>
  <c r="JT44" i="35"/>
  <c r="JT15" i="35"/>
  <c r="JT38" i="35"/>
  <c r="JT98" i="35"/>
  <c r="JT20" i="35"/>
  <c r="JT173" i="35"/>
  <c r="JT186" i="35"/>
  <c r="JT52" i="35"/>
  <c r="JT63" i="35"/>
  <c r="JT57" i="35"/>
  <c r="JT201" i="35"/>
  <c r="JT35" i="35"/>
  <c r="JT61" i="35"/>
  <c r="JT107" i="35"/>
  <c r="JT175" i="35"/>
  <c r="JT116" i="35"/>
  <c r="JT77" i="35"/>
  <c r="JT151" i="35"/>
  <c r="JT119" i="35"/>
  <c r="JT75" i="35"/>
  <c r="JT88" i="35"/>
  <c r="JT134" i="35"/>
  <c r="JT91" i="35"/>
  <c r="JT124" i="35"/>
  <c r="JT19" i="35"/>
  <c r="JT22" i="35"/>
  <c r="JT176" i="35"/>
  <c r="JT94" i="35"/>
  <c r="JT68" i="35"/>
  <c r="JT196" i="35"/>
  <c r="JT149" i="35"/>
  <c r="JT64" i="35"/>
  <c r="JT174" i="35"/>
  <c r="JT86" i="35"/>
  <c r="JT97" i="35"/>
  <c r="JO10" i="10"/>
  <c r="FW12" i="35"/>
  <c r="FW13" i="35" s="1"/>
  <c r="FW10" i="10"/>
  <c r="FY9" i="10"/>
  <c r="EI138" i="35"/>
  <c r="GF10" i="10"/>
  <c r="IW10" i="10"/>
  <c r="IY10" i="10"/>
  <c r="JF10" i="10"/>
  <c r="JH10" i="10"/>
  <c r="DO10" i="10"/>
  <c r="DQ10" i="10"/>
  <c r="IS173" i="35"/>
  <c r="IS170" i="35"/>
  <c r="IS111" i="35"/>
  <c r="IS105" i="35"/>
  <c r="IS20" i="35"/>
  <c r="IS154" i="35"/>
  <c r="IS179" i="35"/>
  <c r="IS177" i="35"/>
  <c r="IS101" i="35"/>
  <c r="IS82" i="35"/>
  <c r="IS174" i="35"/>
  <c r="IS136" i="35"/>
  <c r="IS109" i="35"/>
  <c r="IS78" i="35"/>
  <c r="IS76" i="35"/>
  <c r="IS42" i="35"/>
  <c r="IS93" i="35"/>
  <c r="IS52" i="35"/>
  <c r="IS49" i="35"/>
  <c r="IS62" i="35"/>
  <c r="IS73" i="35"/>
  <c r="IS102" i="35"/>
  <c r="IS22" i="35"/>
  <c r="IS132" i="35"/>
  <c r="IS139" i="35"/>
  <c r="IS188" i="35"/>
  <c r="IS17" i="35"/>
  <c r="IS110" i="35"/>
  <c r="IS182" i="35"/>
  <c r="IS54" i="35"/>
  <c r="IS50" i="35"/>
  <c r="IS159" i="35"/>
  <c r="IS112" i="35"/>
  <c r="IS119" i="35"/>
  <c r="IS45" i="35"/>
  <c r="IS80" i="35"/>
  <c r="IS194" i="35"/>
  <c r="IS113" i="35"/>
  <c r="IS137" i="35"/>
  <c r="IS10" i="35"/>
  <c r="IS15" i="35"/>
  <c r="IS77" i="35"/>
  <c r="IS117" i="35"/>
  <c r="IS19" i="35"/>
  <c r="IS124" i="35"/>
  <c r="IS162" i="35"/>
  <c r="IS88" i="35"/>
  <c r="IS100" i="35"/>
  <c r="IS169" i="35"/>
  <c r="IS72" i="35"/>
  <c r="IS65" i="35"/>
  <c r="IS55" i="35"/>
  <c r="IS95" i="35"/>
  <c r="IS29" i="35"/>
  <c r="IS123" i="35"/>
  <c r="IS152" i="35"/>
  <c r="IS140" i="35"/>
  <c r="IS178" i="35"/>
  <c r="IS90" i="35"/>
  <c r="IS126" i="35"/>
  <c r="IS130" i="35"/>
  <c r="IS145" i="35"/>
  <c r="IS47" i="35"/>
  <c r="IS46" i="35"/>
  <c r="IS28" i="35"/>
  <c r="IS107" i="35"/>
  <c r="IS60" i="35"/>
  <c r="IS148" i="35"/>
  <c r="IS168" i="35"/>
  <c r="IS35" i="35"/>
  <c r="IS202" i="35"/>
  <c r="IS147" i="35"/>
  <c r="IS37" i="35"/>
  <c r="IS85" i="35"/>
  <c r="IS127" i="35"/>
  <c r="IS83" i="35"/>
  <c r="IS33" i="35"/>
  <c r="IS129" i="35"/>
  <c r="IS79" i="35"/>
  <c r="IS131" i="35"/>
  <c r="IS41" i="35"/>
  <c r="IS143" i="35"/>
  <c r="IS53" i="35"/>
  <c r="IS171" i="35"/>
  <c r="IS91" i="35"/>
  <c r="IS97" i="35"/>
  <c r="IS31" i="35"/>
  <c r="IS75" i="35"/>
  <c r="IS125" i="35"/>
  <c r="IS44" i="35"/>
  <c r="IS114" i="35"/>
  <c r="IS189" i="35"/>
  <c r="IS176" i="35"/>
  <c r="IS164" i="35"/>
  <c r="IS190" i="35"/>
  <c r="IS104" i="35"/>
  <c r="IS156" i="35"/>
  <c r="IS94" i="35"/>
  <c r="IS51" i="35"/>
  <c r="IS115" i="35"/>
  <c r="IS81" i="35"/>
  <c r="IS86" i="35"/>
  <c r="IS165" i="35"/>
  <c r="IS66" i="35"/>
  <c r="IS187" i="35"/>
  <c r="IS21" i="35"/>
  <c r="IS34" i="35"/>
  <c r="IS23" i="35"/>
  <c r="IS193" i="35"/>
  <c r="IS16" i="35"/>
  <c r="IS26" i="35"/>
  <c r="IS87" i="35"/>
  <c r="IS146" i="35"/>
  <c r="IS24" i="35"/>
  <c r="IS12" i="35"/>
  <c r="IS144" i="35"/>
  <c r="IS116" i="35"/>
  <c r="IS14" i="35"/>
  <c r="IS163" i="35"/>
  <c r="IS151" i="35"/>
  <c r="IS18" i="35"/>
  <c r="IS166" i="35"/>
  <c r="IS150" i="35"/>
  <c r="IS197" i="35"/>
  <c r="IS138" i="35"/>
  <c r="IS195" i="35"/>
  <c r="IS122" i="35"/>
  <c r="IS70" i="35"/>
  <c r="IS40" i="35"/>
  <c r="IS36" i="35"/>
  <c r="IS56" i="35"/>
  <c r="IS61" i="35"/>
  <c r="IS58" i="35"/>
  <c r="IS118" i="35"/>
  <c r="IS108" i="35"/>
  <c r="IS191" i="35"/>
  <c r="IS196" i="35"/>
  <c r="IS172" i="35"/>
  <c r="IS92" i="35"/>
  <c r="IS180" i="35"/>
  <c r="IS142" i="35"/>
  <c r="IS183" i="35"/>
  <c r="IS181" i="35"/>
  <c r="IS157" i="35"/>
  <c r="IS48" i="35"/>
  <c r="IS74" i="35"/>
  <c r="IS43" i="35"/>
  <c r="IS11" i="35"/>
  <c r="IS63" i="35"/>
  <c r="IS59" i="35"/>
  <c r="IS68" i="35"/>
  <c r="IS198" i="35"/>
  <c r="IS184" i="35"/>
  <c r="IS69" i="35"/>
  <c r="IS149" i="35"/>
  <c r="IS200" i="35"/>
  <c r="IS120" i="35"/>
  <c r="IS175" i="35"/>
  <c r="IS99" i="35"/>
  <c r="IS201" i="35"/>
  <c r="IS89" i="35"/>
  <c r="IS133" i="35"/>
  <c r="IS13" i="35"/>
  <c r="IS67" i="35"/>
  <c r="IS141" i="35"/>
  <c r="IS155" i="35"/>
  <c r="IS98" i="35"/>
  <c r="IS186" i="35"/>
  <c r="IS185" i="35"/>
  <c r="IS161" i="35"/>
  <c r="IS106" i="35"/>
  <c r="IS27" i="35"/>
  <c r="IS135" i="35"/>
  <c r="IS192" i="35"/>
  <c r="IS134" i="35"/>
  <c r="IS25" i="35"/>
  <c r="IS64" i="35"/>
  <c r="IS121" i="35"/>
  <c r="IS167" i="35"/>
  <c r="IS96" i="35"/>
  <c r="IS38" i="35"/>
  <c r="IS103" i="35"/>
  <c r="IS30" i="35"/>
  <c r="IS128" i="35"/>
  <c r="IS199" i="35"/>
  <c r="IS57" i="35"/>
  <c r="IS160" i="35"/>
  <c r="IS158" i="35"/>
  <c r="IS153" i="35"/>
  <c r="IS32" i="35"/>
  <c r="IS71" i="35"/>
  <c r="IS39" i="35"/>
  <c r="IS84" i="35"/>
  <c r="AE131" i="35"/>
  <c r="GU11" i="10"/>
  <c r="GU12" i="10" s="1"/>
  <c r="GU13" i="10" s="1"/>
  <c r="GU14" i="10" s="1"/>
  <c r="GU15" i="10" s="1"/>
  <c r="GU16" i="10" s="1"/>
  <c r="GU17" i="10" s="1"/>
  <c r="GU18" i="10" s="1"/>
  <c r="GU19" i="10" s="1"/>
  <c r="GU20" i="10" s="1"/>
  <c r="GU21" i="10" s="1"/>
  <c r="GU22" i="10" s="1"/>
  <c r="GU23" i="10" s="1"/>
  <c r="GU24" i="10" s="1"/>
  <c r="GU25" i="10" s="1"/>
  <c r="GU26" i="10" s="1"/>
  <c r="GU27" i="10" s="1"/>
  <c r="GU28" i="10" s="1"/>
  <c r="GU29" i="10" s="1"/>
  <c r="GU30" i="10" s="1"/>
  <c r="GU31" i="10" s="1"/>
  <c r="GU32" i="10" s="1"/>
  <c r="GU33" i="10" s="1"/>
  <c r="GU34" i="10" s="1"/>
  <c r="GU35" i="10" s="1"/>
  <c r="GU36" i="10" s="1"/>
  <c r="GU37" i="10" s="1"/>
  <c r="GU38" i="10" s="1"/>
  <c r="GU39" i="10" s="1"/>
  <c r="GU40" i="10" s="1"/>
  <c r="GU41" i="10" s="1"/>
  <c r="GU42" i="10" s="1"/>
  <c r="GU43" i="10" s="1"/>
  <c r="GU44" i="10" s="1"/>
  <c r="GU45" i="10" s="1"/>
  <c r="GU46" i="10" s="1"/>
  <c r="GU47" i="10" s="1"/>
  <c r="GU48" i="10" s="1"/>
  <c r="GU49" i="10" s="1"/>
  <c r="GU50" i="10" s="1"/>
  <c r="GU51" i="10" s="1"/>
  <c r="GU52" i="10" s="1"/>
  <c r="GU53" i="10" s="1"/>
  <c r="GU54" i="10" s="1"/>
  <c r="GU55" i="10" s="1"/>
  <c r="GU56" i="10" s="1"/>
  <c r="GU57" i="10" s="1"/>
  <c r="GU58" i="10" s="1"/>
  <c r="GU59" i="10" s="1"/>
  <c r="GU60" i="10" s="1"/>
  <c r="GU61" i="10" s="1"/>
  <c r="GU62" i="10" s="1"/>
  <c r="GU63" i="10" s="1"/>
  <c r="GU64" i="10" s="1"/>
  <c r="GU65" i="10" s="1"/>
  <c r="GU66" i="10" s="1"/>
  <c r="GU67" i="10" s="1"/>
  <c r="GU68" i="10" s="1"/>
  <c r="GU69" i="10" s="1"/>
  <c r="GU70" i="10" s="1"/>
  <c r="GU71" i="10" s="1"/>
  <c r="GU72" i="10" s="1"/>
  <c r="GU73" i="10" s="1"/>
  <c r="GU74" i="10" s="1"/>
  <c r="GW52" i="10" s="1"/>
  <c r="GW10" i="10"/>
  <c r="CB13" i="35"/>
  <c r="CB14" i="35" s="1"/>
  <c r="CB15" i="35" s="1"/>
  <c r="CB16" i="35" s="1"/>
  <c r="FN10" i="10"/>
  <c r="FP9" i="10"/>
  <c r="KM10" i="10"/>
  <c r="EI121" i="35"/>
  <c r="DX15" i="35"/>
  <c r="DX16" i="35" s="1"/>
  <c r="DX17" i="35" s="1"/>
  <c r="DX18" i="35" s="1"/>
  <c r="JI10" i="10"/>
  <c r="HJ10" i="10"/>
  <c r="CH14" i="35"/>
  <c r="JT125" i="35"/>
  <c r="DF14" i="35"/>
  <c r="DF15" i="35" s="1"/>
  <c r="DF16" i="35" s="1"/>
  <c r="DF17" i="35" s="1"/>
  <c r="DF18" i="35" s="1"/>
  <c r="DF19" i="35" s="1"/>
  <c r="DF20" i="35" s="1"/>
  <c r="DF21" i="35" s="1"/>
  <c r="DF22" i="35" s="1"/>
  <c r="DF23" i="35" s="1"/>
  <c r="DF24" i="35" s="1"/>
  <c r="DF25" i="35" s="1"/>
  <c r="DF26" i="35" s="1"/>
  <c r="DF27" i="35" s="1"/>
  <c r="DF28" i="35" s="1"/>
  <c r="DF29" i="35" s="1"/>
  <c r="DF30" i="35" s="1"/>
  <c r="DF31" i="35" s="1"/>
  <c r="DF32" i="35" s="1"/>
  <c r="DF33" i="35" s="1"/>
  <c r="DF34" i="35" s="1"/>
  <c r="DF35" i="35" s="1"/>
  <c r="DF36" i="35" s="1"/>
  <c r="DF37" i="35" s="1"/>
  <c r="DF38" i="35" s="1"/>
  <c r="DF39" i="35" s="1"/>
  <c r="DF40" i="35" s="1"/>
  <c r="DF41" i="35" s="1"/>
  <c r="DF42" i="35" s="1"/>
  <c r="DF43" i="35" s="1"/>
  <c r="DF44" i="35" s="1"/>
  <c r="DF45" i="35" s="1"/>
  <c r="DF46" i="35" s="1"/>
  <c r="DF47" i="35" s="1"/>
  <c r="DF48" i="35" s="1"/>
  <c r="DF49" i="35" s="1"/>
  <c r="DF50" i="35" s="1"/>
  <c r="DF51" i="35" s="1"/>
  <c r="DF52" i="35" s="1"/>
  <c r="DF53" i="35" s="1"/>
  <c r="DF54" i="35" s="1"/>
  <c r="DF55" i="35" s="1"/>
  <c r="DF56" i="35" s="1"/>
  <c r="DF57" i="35" s="1"/>
  <c r="DF58" i="35" s="1"/>
  <c r="DF59" i="35" s="1"/>
  <c r="DF60" i="35" s="1"/>
  <c r="DF61" i="35" s="1"/>
  <c r="DF62" i="35" s="1"/>
  <c r="DF63" i="35" s="1"/>
  <c r="DF64" i="35" s="1"/>
  <c r="DF65" i="35" s="1"/>
  <c r="DF66" i="35" s="1"/>
  <c r="DF67" i="35" s="1"/>
  <c r="DF68" i="35" s="1"/>
  <c r="DF69" i="35" s="1"/>
  <c r="DF70" i="35" s="1"/>
  <c r="DF71" i="35" s="1"/>
  <c r="DF72" i="35" s="1"/>
  <c r="DF73" i="35" s="1"/>
  <c r="DF74" i="35" s="1"/>
  <c r="DF75" i="35" s="1"/>
  <c r="DF76" i="35" s="1"/>
  <c r="DF77" i="35" s="1"/>
  <c r="DF78" i="35" s="1"/>
  <c r="DF79" i="35" s="1"/>
  <c r="DF80" i="35" s="1"/>
  <c r="DF81" i="35" s="1"/>
  <c r="DF82" i="35" s="1"/>
  <c r="DF83" i="35" s="1"/>
  <c r="DF84" i="35" s="1"/>
  <c r="DF85" i="35" s="1"/>
  <c r="DF86" i="35" s="1"/>
  <c r="DF87" i="35" s="1"/>
  <c r="DF88" i="35" s="1"/>
  <c r="DF89" i="35" s="1"/>
  <c r="DF90" i="35" s="1"/>
  <c r="DF91" i="35" s="1"/>
  <c r="DF92" i="35" s="1"/>
  <c r="DF93" i="35" s="1"/>
  <c r="DF94" i="35" s="1"/>
  <c r="DF95" i="35" s="1"/>
  <c r="DF96" i="35" s="1"/>
  <c r="DF97" i="35" s="1"/>
  <c r="DF98" i="35" s="1"/>
  <c r="DF99" i="35" s="1"/>
  <c r="DF100" i="35" s="1"/>
  <c r="DF101" i="35" s="1"/>
  <c r="DF102" i="35" s="1"/>
  <c r="DF103" i="35" s="1"/>
  <c r="DF104" i="35" s="1"/>
  <c r="DF105" i="35" s="1"/>
  <c r="DF106" i="35" s="1"/>
  <c r="DF107" i="35" s="1"/>
  <c r="DF108" i="35" s="1"/>
  <c r="DF109" i="35" s="1"/>
  <c r="DF110" i="35" s="1"/>
  <c r="DF111" i="35" s="1"/>
  <c r="DF112" i="35" s="1"/>
  <c r="DF113" i="35" s="1"/>
  <c r="DF114" i="35" s="1"/>
  <c r="DF115" i="35" s="1"/>
  <c r="DF116" i="35" s="1"/>
  <c r="DF117" i="35" s="1"/>
  <c r="DF118" i="35" s="1"/>
  <c r="DF119" i="35" s="1"/>
  <c r="DF120" i="35" s="1"/>
  <c r="DF121" i="35" s="1"/>
  <c r="DF122" i="35" s="1"/>
  <c r="DF123" i="35" s="1"/>
  <c r="DF124" i="35" s="1"/>
  <c r="DF125" i="35" s="1"/>
  <c r="DF126" i="35" s="1"/>
  <c r="DF127" i="35" s="1"/>
  <c r="DF128" i="35" s="1"/>
  <c r="DF129" i="35" s="1"/>
  <c r="DF130" i="35" s="1"/>
  <c r="DF131" i="35" s="1"/>
  <c r="DF132" i="35" s="1"/>
  <c r="DF133" i="35" s="1"/>
  <c r="DF134" i="35" s="1"/>
  <c r="DF135" i="35" s="1"/>
  <c r="DF136" i="35" s="1"/>
  <c r="DF137" i="35" s="1"/>
  <c r="DF138" i="35" s="1"/>
  <c r="DF139" i="35" s="1"/>
  <c r="DF140" i="35" s="1"/>
  <c r="DF141" i="35" s="1"/>
  <c r="DF142" i="35" s="1"/>
  <c r="DF143" i="35" s="1"/>
  <c r="DF144" i="35" s="1"/>
  <c r="DF145" i="35" s="1"/>
  <c r="DF146" i="35" s="1"/>
  <c r="DF147" i="35" s="1"/>
  <c r="DF148" i="35" s="1"/>
  <c r="DF149" i="35" s="1"/>
  <c r="DF150" i="35" s="1"/>
  <c r="DF151" i="35" s="1"/>
  <c r="DF152" i="35" s="1"/>
  <c r="DF153" i="35" s="1"/>
  <c r="DF154" i="35" s="1"/>
  <c r="DF155" i="35" s="1"/>
  <c r="DF156" i="35" s="1"/>
  <c r="DF157" i="35" s="1"/>
  <c r="DF158" i="35" s="1"/>
  <c r="DF159" i="35" s="1"/>
  <c r="DF160" i="35" s="1"/>
  <c r="DF161" i="35" s="1"/>
  <c r="DF162" i="35" s="1"/>
  <c r="DF163" i="35" s="1"/>
  <c r="DF164" i="35" s="1"/>
  <c r="DF165" i="35" s="1"/>
  <c r="DF166" i="35" s="1"/>
  <c r="DF167" i="35" s="1"/>
  <c r="DF168" i="35" s="1"/>
  <c r="DF169" i="35" s="1"/>
  <c r="DF170" i="35" s="1"/>
  <c r="DF171" i="35" s="1"/>
  <c r="DF172" i="35" s="1"/>
  <c r="DF173" i="35" s="1"/>
  <c r="DF174" i="35" s="1"/>
  <c r="DF175" i="35" s="1"/>
  <c r="DF176" i="35" s="1"/>
  <c r="DF177" i="35" s="1"/>
  <c r="DF178" i="35" s="1"/>
  <c r="DF179" i="35" s="1"/>
  <c r="DF180" i="35" s="1"/>
  <c r="DF181" i="35" s="1"/>
  <c r="DF182" i="35" s="1"/>
  <c r="DF183" i="35" s="1"/>
  <c r="DF184" i="35" s="1"/>
  <c r="DF185" i="35" s="1"/>
  <c r="DF186" i="35" s="1"/>
  <c r="DF187" i="35" s="1"/>
  <c r="DF188" i="35" s="1"/>
  <c r="DF189" i="35" s="1"/>
  <c r="DF190" i="35" s="1"/>
  <c r="DF191" i="35" s="1"/>
  <c r="DF192" i="35" s="1"/>
  <c r="DF193" i="35" s="1"/>
  <c r="DF194" i="35" s="1"/>
  <c r="DF195" i="35" s="1"/>
  <c r="DF196" i="35" s="1"/>
  <c r="DF197" i="35" s="1"/>
  <c r="DF198" i="35" s="1"/>
  <c r="DF199" i="35" s="1"/>
  <c r="DF200" i="35" s="1"/>
  <c r="DF201" i="35" s="1"/>
  <c r="DF202" i="35" s="1"/>
  <c r="Y199" i="35"/>
  <c r="Y165" i="35"/>
  <c r="Y99" i="35"/>
  <c r="Y17" i="35"/>
  <c r="Y183" i="35"/>
  <c r="Y149" i="35"/>
  <c r="Y138" i="35"/>
  <c r="Y31" i="35"/>
  <c r="Y131" i="35"/>
  <c r="Y154" i="35"/>
  <c r="Y21" i="35"/>
  <c r="Y25" i="35"/>
  <c r="Y178" i="35"/>
  <c r="Y58" i="35"/>
  <c r="Y185" i="35"/>
  <c r="Y15" i="35"/>
  <c r="Y61" i="35"/>
  <c r="Y190" i="35"/>
  <c r="Y129" i="35"/>
  <c r="Y98" i="35"/>
  <c r="Y51" i="35"/>
  <c r="Y118" i="35"/>
  <c r="Y162" i="35"/>
  <c r="Y135" i="35"/>
  <c r="Y55" i="35"/>
  <c r="Y151" i="35"/>
  <c r="Y26" i="35"/>
  <c r="Y122" i="35"/>
  <c r="Y90" i="35"/>
  <c r="Y202" i="35"/>
  <c r="Y93" i="35"/>
  <c r="Y19" i="35"/>
  <c r="Y101" i="35"/>
  <c r="Y169" i="35"/>
  <c r="Y153" i="35"/>
  <c r="Y81" i="35"/>
  <c r="Y50" i="35"/>
  <c r="Y66" i="35"/>
  <c r="Y191" i="35"/>
  <c r="Y126" i="35"/>
  <c r="Y119" i="35"/>
  <c r="Y110" i="35"/>
  <c r="Y127" i="35"/>
  <c r="Y106" i="35"/>
  <c r="Y96" i="35"/>
  <c r="Y69" i="35"/>
  <c r="Y147" i="35"/>
  <c r="Y170" i="35"/>
  <c r="Y41" i="35"/>
  <c r="Y143" i="35"/>
  <c r="Y86" i="35"/>
  <c r="Y67" i="35"/>
  <c r="Y14" i="35"/>
  <c r="Y111" i="35"/>
  <c r="Y163" i="35"/>
  <c r="Y114" i="35"/>
  <c r="Y193" i="35"/>
  <c r="Y157" i="35"/>
  <c r="Y186" i="35"/>
  <c r="Y94" i="35"/>
  <c r="Y142" i="35"/>
  <c r="Y109" i="35"/>
  <c r="Y77" i="35"/>
  <c r="Y78" i="35"/>
  <c r="Y182" i="35"/>
  <c r="Y82" i="35"/>
  <c r="Y173" i="35"/>
  <c r="Y194" i="35"/>
  <c r="Y85" i="35"/>
  <c r="Y33" i="35"/>
  <c r="Y46" i="35"/>
  <c r="Y133" i="35"/>
  <c r="Y63" i="35"/>
  <c r="Y117" i="35"/>
  <c r="Y145" i="35"/>
  <c r="Y37" i="35"/>
  <c r="Y74" i="35"/>
  <c r="Y18" i="35"/>
  <c r="Y179" i="35"/>
  <c r="Y47" i="35"/>
  <c r="Y103" i="35"/>
  <c r="Y201" i="35"/>
  <c r="Y34" i="35"/>
  <c r="Y181" i="35"/>
  <c r="Y42" i="35"/>
  <c r="Y95" i="35"/>
  <c r="Y89" i="35"/>
  <c r="Y22" i="35"/>
  <c r="Y167" i="35"/>
  <c r="Y23" i="35"/>
  <c r="Y125" i="35"/>
  <c r="Y62" i="35"/>
  <c r="Y175" i="35"/>
  <c r="Y30" i="35"/>
  <c r="Y65" i="35"/>
  <c r="Y195" i="35"/>
  <c r="Y121" i="35"/>
  <c r="Y115" i="35"/>
  <c r="Y45" i="35"/>
  <c r="Y39" i="35"/>
  <c r="Y53" i="35"/>
  <c r="Y16" i="35"/>
  <c r="Y13" i="35"/>
  <c r="Y159" i="35"/>
  <c r="Y158" i="35"/>
  <c r="Y57" i="35"/>
  <c r="Y35" i="35"/>
  <c r="Y146" i="35"/>
  <c r="Y130" i="35"/>
  <c r="Y105" i="35"/>
  <c r="Y174" i="35"/>
  <c r="Y197" i="35"/>
  <c r="Y71" i="35"/>
  <c r="Y87" i="35"/>
  <c r="Y150" i="35"/>
  <c r="Y54" i="35"/>
  <c r="Y137" i="35"/>
  <c r="Y83" i="35"/>
  <c r="Y189" i="35"/>
  <c r="Y141" i="35"/>
  <c r="Y107" i="35"/>
  <c r="Y73" i="35"/>
  <c r="Y97" i="35"/>
  <c r="Y164" i="35"/>
  <c r="Y144" i="35"/>
  <c r="Y80" i="35"/>
  <c r="Y192" i="35"/>
  <c r="Y139" i="35"/>
  <c r="Y44" i="35"/>
  <c r="Y92" i="35"/>
  <c r="Y156" i="35"/>
  <c r="Y56" i="35"/>
  <c r="Y29" i="35"/>
  <c r="Y124" i="35"/>
  <c r="Y20" i="35"/>
  <c r="Y120" i="35"/>
  <c r="Y52" i="35"/>
  <c r="Y171" i="35"/>
  <c r="Y104" i="35"/>
  <c r="Y40" i="35"/>
  <c r="Y184" i="35"/>
  <c r="Y49" i="35"/>
  <c r="Y128" i="35"/>
  <c r="Y132" i="35"/>
  <c r="Y75" i="35"/>
  <c r="Y72" i="35"/>
  <c r="Y116" i="35"/>
  <c r="Y176" i="35"/>
  <c r="Y160" i="35"/>
  <c r="Y108" i="35"/>
  <c r="Y79" i="35"/>
  <c r="Y161" i="35"/>
  <c r="Y88" i="35"/>
  <c r="Y140" i="35"/>
  <c r="Y60" i="35"/>
  <c r="Y123" i="35"/>
  <c r="Y102" i="35"/>
  <c r="Y28" i="35"/>
  <c r="Y187" i="35"/>
  <c r="Y168" i="35"/>
  <c r="Y166" i="35"/>
  <c r="Y76" i="35"/>
  <c r="Y91" i="35"/>
  <c r="Y100" i="35"/>
  <c r="Y200" i="35"/>
  <c r="Y152" i="35"/>
  <c r="Y48" i="35"/>
  <c r="Y180" i="35"/>
  <c r="Y38" i="35"/>
  <c r="Y68" i="35"/>
  <c r="Y196" i="35"/>
  <c r="Y188" i="35"/>
  <c r="Y70" i="35"/>
  <c r="Y136" i="35"/>
  <c r="Y148" i="35"/>
  <c r="Y32" i="35"/>
  <c r="Y177" i="35"/>
  <c r="Y155" i="35"/>
  <c r="Y64" i="35"/>
  <c r="Y24" i="35"/>
  <c r="Y59" i="35"/>
  <c r="Y36" i="35"/>
  <c r="Y134" i="35"/>
  <c r="Y84" i="35"/>
  <c r="Y198" i="35"/>
  <c r="Y43" i="35"/>
  <c r="Y172" i="35"/>
  <c r="Y113" i="35"/>
  <c r="Y27" i="35"/>
  <c r="Y112" i="35"/>
  <c r="EV29" i="35"/>
  <c r="EV30" i="35" s="1"/>
  <c r="EV31" i="35" s="1"/>
  <c r="EV32" i="35" s="1"/>
  <c r="EV33" i="35" s="1"/>
  <c r="EV34" i="35" s="1"/>
  <c r="EV35" i="35" s="1"/>
  <c r="EV36" i="35" s="1"/>
  <c r="EV37" i="35" s="1"/>
  <c r="EV38" i="35" s="1"/>
  <c r="EV39" i="35" s="1"/>
  <c r="EV40" i="35" s="1"/>
  <c r="EV41" i="35" s="1"/>
  <c r="EV42" i="35" s="1"/>
  <c r="EV43" i="35" s="1"/>
  <c r="EV44" i="35" s="1"/>
  <c r="EV45" i="35" s="1"/>
  <c r="EV46" i="35" s="1"/>
  <c r="EV47" i="35" s="1"/>
  <c r="EV48" i="35" s="1"/>
  <c r="EV49" i="35" s="1"/>
  <c r="EV50" i="35" s="1"/>
  <c r="EV51" i="35" s="1"/>
  <c r="EV52" i="35" s="1"/>
  <c r="EV53" i="35" s="1"/>
  <c r="EV54" i="35" s="1"/>
  <c r="EV55" i="35" s="1"/>
  <c r="EV56" i="35" s="1"/>
  <c r="EV57" i="35" s="1"/>
  <c r="EV58" i="35" s="1"/>
  <c r="EV59" i="35" s="1"/>
  <c r="EV60" i="35" s="1"/>
  <c r="EV61" i="35" s="1"/>
  <c r="EV62" i="35" s="1"/>
  <c r="EV63" i="35" s="1"/>
  <c r="EV64" i="35" s="1"/>
  <c r="EV65" i="35" s="1"/>
  <c r="EV66" i="35" s="1"/>
  <c r="EV67" i="35" s="1"/>
  <c r="EV68" i="35" s="1"/>
  <c r="EV69" i="35" s="1"/>
  <c r="EV70" i="35" s="1"/>
  <c r="EV71" i="35" s="1"/>
  <c r="EV72" i="35" s="1"/>
  <c r="EV73" i="35" s="1"/>
  <c r="EV74" i="35" s="1"/>
  <c r="EV75" i="35" s="1"/>
  <c r="EV76" i="35" s="1"/>
  <c r="EV77" i="35" s="1"/>
  <c r="EV78" i="35" s="1"/>
  <c r="EV79" i="35" s="1"/>
  <c r="EV80" i="35" s="1"/>
  <c r="EV81" i="35" s="1"/>
  <c r="EV82" i="35" s="1"/>
  <c r="EV83" i="35" s="1"/>
  <c r="EV84" i="35" s="1"/>
  <c r="EV85" i="35" s="1"/>
  <c r="EV86" i="35" s="1"/>
  <c r="EV87" i="35" s="1"/>
  <c r="EV88" i="35" s="1"/>
  <c r="EV89" i="35" s="1"/>
  <c r="EV90" i="35" s="1"/>
  <c r="EV91" i="35" s="1"/>
  <c r="EV92" i="35" s="1"/>
  <c r="EV93" i="35" s="1"/>
  <c r="EV94" i="35" s="1"/>
  <c r="EV95" i="35" s="1"/>
  <c r="EV96" i="35" s="1"/>
  <c r="EV97" i="35" s="1"/>
  <c r="EV98" i="35" s="1"/>
  <c r="EV99" i="35" s="1"/>
  <c r="EV100" i="35" s="1"/>
  <c r="EV101" i="35" s="1"/>
  <c r="EV102" i="35" s="1"/>
  <c r="EV103" i="35" s="1"/>
  <c r="EV104" i="35" s="1"/>
  <c r="EV105" i="35" s="1"/>
  <c r="EV106" i="35" s="1"/>
  <c r="EV107" i="35" s="1"/>
  <c r="EV108" i="35" s="1"/>
  <c r="EV109" i="35" s="1"/>
  <c r="EV110" i="35" s="1"/>
  <c r="EV111" i="35" s="1"/>
  <c r="EV112" i="35" s="1"/>
  <c r="EV113" i="35" s="1"/>
  <c r="EV114" i="35" s="1"/>
  <c r="EV115" i="35" s="1"/>
  <c r="EV116" i="35" s="1"/>
  <c r="EV117" i="35" s="1"/>
  <c r="EV118" i="35" s="1"/>
  <c r="EV119" i="35" s="1"/>
  <c r="EV120" i="35" s="1"/>
  <c r="EV121" i="35" s="1"/>
  <c r="EV122" i="35" s="1"/>
  <c r="EV123" i="35" s="1"/>
  <c r="EV124" i="35" s="1"/>
  <c r="EV125" i="35" s="1"/>
  <c r="EV126" i="35" s="1"/>
  <c r="EV127" i="35" s="1"/>
  <c r="EV128" i="35" s="1"/>
  <c r="EV129" i="35" s="1"/>
  <c r="EV130" i="35" s="1"/>
  <c r="EV131" i="35" s="1"/>
  <c r="EV132" i="35" s="1"/>
  <c r="EV133" i="35" s="1"/>
  <c r="EV134" i="35" s="1"/>
  <c r="EV135" i="35" s="1"/>
  <c r="EV136" i="35" s="1"/>
  <c r="EV137" i="35" s="1"/>
  <c r="EV138" i="35" s="1"/>
  <c r="EV139" i="35" s="1"/>
  <c r="EV140" i="35" s="1"/>
  <c r="EV141" i="35" s="1"/>
  <c r="EV142" i="35" s="1"/>
  <c r="EV143" i="35" s="1"/>
  <c r="EV144" i="35" s="1"/>
  <c r="EV145" i="35" s="1"/>
  <c r="EV146" i="35" s="1"/>
  <c r="EV147" i="35" s="1"/>
  <c r="EV148" i="35" s="1"/>
  <c r="EV149" i="35" s="1"/>
  <c r="EV150" i="35" s="1"/>
  <c r="EV151" i="35" s="1"/>
  <c r="EV152" i="35" s="1"/>
  <c r="EV153" i="35" s="1"/>
  <c r="EV154" i="35" s="1"/>
  <c r="EV155" i="35" s="1"/>
  <c r="EV156" i="35" s="1"/>
  <c r="EV157" i="35" s="1"/>
  <c r="EV158" i="35" s="1"/>
  <c r="EV159" i="35" s="1"/>
  <c r="EV160" i="35" s="1"/>
  <c r="EV161" i="35" s="1"/>
  <c r="EV162" i="35" s="1"/>
  <c r="EV163" i="35" s="1"/>
  <c r="EV164" i="35" s="1"/>
  <c r="EV165" i="35" s="1"/>
  <c r="EV166" i="35" s="1"/>
  <c r="EV167" i="35" s="1"/>
  <c r="EV168" i="35" s="1"/>
  <c r="EV169" i="35" s="1"/>
  <c r="EV170" i="35" s="1"/>
  <c r="EV171" i="35" s="1"/>
  <c r="EV172" i="35" s="1"/>
  <c r="EV173" i="35" s="1"/>
  <c r="EV174" i="35" s="1"/>
  <c r="EV175" i="35" s="1"/>
  <c r="EV176" i="35" s="1"/>
  <c r="EV177" i="35" s="1"/>
  <c r="EV178" i="35" s="1"/>
  <c r="EV179" i="35" s="1"/>
  <c r="EV180" i="35" s="1"/>
  <c r="EV181" i="35" s="1"/>
  <c r="EV182" i="35" s="1"/>
  <c r="EV183" i="35" s="1"/>
  <c r="EV184" i="35" s="1"/>
  <c r="EV185" i="35" s="1"/>
  <c r="EV186" i="35" s="1"/>
  <c r="EV187" i="35" s="1"/>
  <c r="EV188" i="35" s="1"/>
  <c r="EV189" i="35" s="1"/>
  <c r="EV190" i="35" s="1"/>
  <c r="EV191" i="35" s="1"/>
  <c r="EV192" i="35" s="1"/>
  <c r="EV193" i="35" s="1"/>
  <c r="EV194" i="35" s="1"/>
  <c r="EV195" i="35" s="1"/>
  <c r="EV196" i="35" s="1"/>
  <c r="EV197" i="35" s="1"/>
  <c r="EV198" i="35" s="1"/>
  <c r="EV199" i="35" s="1"/>
  <c r="EV200" i="35" s="1"/>
  <c r="EV201" i="35" s="1"/>
  <c r="EV202" i="35" s="1"/>
  <c r="FH15" i="35"/>
  <c r="IB59" i="35"/>
  <c r="IB60" i="35" s="1"/>
  <c r="IB61" i="35" s="1"/>
  <c r="IB62" i="35" s="1"/>
  <c r="IB63" i="35" s="1"/>
  <c r="IB64" i="35" s="1"/>
  <c r="IB65" i="35" s="1"/>
  <c r="IB66" i="35" s="1"/>
  <c r="IB67" i="35" s="1"/>
  <c r="IB68" i="35" s="1"/>
  <c r="IB69" i="35" s="1"/>
  <c r="IB70" i="35" s="1"/>
  <c r="IB71" i="35" s="1"/>
  <c r="IB72" i="35" s="1"/>
  <c r="IB73" i="35" s="1"/>
  <c r="IB74" i="35" s="1"/>
  <c r="IB75" i="35" s="1"/>
  <c r="IB76" i="35" s="1"/>
  <c r="IB77" i="35" s="1"/>
  <c r="IB78" i="35" s="1"/>
  <c r="IB79" i="35" s="1"/>
  <c r="IB80" i="35" s="1"/>
  <c r="IB81" i="35" s="1"/>
  <c r="IB82" i="35" s="1"/>
  <c r="IB83" i="35" s="1"/>
  <c r="IB84" i="35" s="1"/>
  <c r="IB85" i="35" s="1"/>
  <c r="IB86" i="35" s="1"/>
  <c r="IB87" i="35" s="1"/>
  <c r="IB88" i="35" s="1"/>
  <c r="IB89" i="35" s="1"/>
  <c r="IB90" i="35" s="1"/>
  <c r="IB91" i="35" s="1"/>
  <c r="IB92" i="35" s="1"/>
  <c r="IB93" i="35" s="1"/>
  <c r="IB94" i="35" s="1"/>
  <c r="IB95" i="35" s="1"/>
  <c r="IB96" i="35" s="1"/>
  <c r="IB97" i="35" s="1"/>
  <c r="IB98" i="35" s="1"/>
  <c r="IB99" i="35" s="1"/>
  <c r="IB100" i="35" s="1"/>
  <c r="IB101" i="35" s="1"/>
  <c r="IB102" i="35" s="1"/>
  <c r="IB103" i="35" s="1"/>
  <c r="IB104" i="35" s="1"/>
  <c r="IB105" i="35" s="1"/>
  <c r="IB106" i="35" s="1"/>
  <c r="IB107" i="35" s="1"/>
  <c r="IB108" i="35" s="1"/>
  <c r="IB109" i="35" s="1"/>
  <c r="IB110" i="35" s="1"/>
  <c r="IB111" i="35" s="1"/>
  <c r="IB112" i="35" s="1"/>
  <c r="IB113" i="35" s="1"/>
  <c r="IB114" i="35" s="1"/>
  <c r="IB115" i="35" s="1"/>
  <c r="IB116" i="35" s="1"/>
  <c r="IB117" i="35" s="1"/>
  <c r="IB118" i="35" s="1"/>
  <c r="IB119" i="35" s="1"/>
  <c r="IB120" i="35" s="1"/>
  <c r="IB121" i="35" s="1"/>
  <c r="IB122" i="35" s="1"/>
  <c r="IB123" i="35" s="1"/>
  <c r="IB124" i="35" s="1"/>
  <c r="IB125" i="35" s="1"/>
  <c r="IB126" i="35" s="1"/>
  <c r="IB127" i="35" s="1"/>
  <c r="IB128" i="35" s="1"/>
  <c r="IB129" i="35" s="1"/>
  <c r="IB130" i="35" s="1"/>
  <c r="IB131" i="35" s="1"/>
  <c r="IB132" i="35" s="1"/>
  <c r="IB133" i="35" s="1"/>
  <c r="IB134" i="35" s="1"/>
  <c r="IB135" i="35" s="1"/>
  <c r="IB136" i="35" s="1"/>
  <c r="IB137" i="35" s="1"/>
  <c r="IB138" i="35" s="1"/>
  <c r="IB139" i="35" s="1"/>
  <c r="IB140" i="35" s="1"/>
  <c r="IB141" i="35" s="1"/>
  <c r="IB142" i="35" s="1"/>
  <c r="IB143" i="35" s="1"/>
  <c r="IB144" i="35" s="1"/>
  <c r="IB145" i="35" s="1"/>
  <c r="IB146" i="35" s="1"/>
  <c r="IB147" i="35" s="1"/>
  <c r="IB148" i="35" s="1"/>
  <c r="IB149" i="35" s="1"/>
  <c r="IB150" i="35" s="1"/>
  <c r="IB151" i="35" s="1"/>
  <c r="IB152" i="35" s="1"/>
  <c r="IB153" i="35" s="1"/>
  <c r="IB154" i="35" s="1"/>
  <c r="IB155" i="35" s="1"/>
  <c r="IB156" i="35" s="1"/>
  <c r="IB157" i="35" s="1"/>
  <c r="IB158" i="35" s="1"/>
  <c r="IB159" i="35" s="1"/>
  <c r="IB160" i="35" s="1"/>
  <c r="IB161" i="35" s="1"/>
  <c r="IB162" i="35" s="1"/>
  <c r="IB163" i="35" s="1"/>
  <c r="IB164" i="35" s="1"/>
  <c r="IB165" i="35" s="1"/>
  <c r="IB166" i="35" s="1"/>
  <c r="IB167" i="35" s="1"/>
  <c r="IB168" i="35" s="1"/>
  <c r="IB169" i="35" s="1"/>
  <c r="IB170" i="35" s="1"/>
  <c r="IB171" i="35" s="1"/>
  <c r="IB172" i="35" s="1"/>
  <c r="IB173" i="35" s="1"/>
  <c r="IB174" i="35" s="1"/>
  <c r="IB175" i="35" s="1"/>
  <c r="IB176" i="35" s="1"/>
  <c r="IB177" i="35" s="1"/>
  <c r="IB178" i="35" s="1"/>
  <c r="IB179" i="35" s="1"/>
  <c r="IB180" i="35" s="1"/>
  <c r="IB181" i="35" s="1"/>
  <c r="IB182" i="35" s="1"/>
  <c r="IB183" i="35" s="1"/>
  <c r="IB184" i="35" s="1"/>
  <c r="IB185" i="35" s="1"/>
  <c r="IB186" i="35" s="1"/>
  <c r="IB187" i="35" s="1"/>
  <c r="IB188" i="35" s="1"/>
  <c r="IB189" i="35" s="1"/>
  <c r="IB190" i="35" s="1"/>
  <c r="IB191" i="35" s="1"/>
  <c r="IB192" i="35" s="1"/>
  <c r="IB193" i="35" s="1"/>
  <c r="IB194" i="35" s="1"/>
  <c r="IB195" i="35" s="1"/>
  <c r="IB196" i="35" s="1"/>
  <c r="IB197" i="35" s="1"/>
  <c r="IB198" i="35" s="1"/>
  <c r="IB199" i="35" s="1"/>
  <c r="IB200" i="35" s="1"/>
  <c r="IB201" i="35" s="1"/>
  <c r="IB202" i="35" s="1"/>
  <c r="BV14" i="35"/>
  <c r="BV15" i="35" s="1"/>
  <c r="BV16" i="35" s="1"/>
  <c r="BV17" i="35" s="1"/>
  <c r="BV18" i="35" s="1"/>
  <c r="BV19" i="35" s="1"/>
  <c r="BV20" i="35" s="1"/>
  <c r="BV21" i="35" s="1"/>
  <c r="BV22" i="35" s="1"/>
  <c r="BV23" i="35" s="1"/>
  <c r="BV24" i="35" s="1"/>
  <c r="BV25" i="35" s="1"/>
  <c r="BV26" i="35" s="1"/>
  <c r="BV27" i="35" s="1"/>
  <c r="BV28" i="35" s="1"/>
  <c r="BV29" i="35" s="1"/>
  <c r="BV30" i="35" s="1"/>
  <c r="BV31" i="35" s="1"/>
  <c r="BV32" i="35" s="1"/>
  <c r="BV33" i="35" s="1"/>
  <c r="BV34" i="35" s="1"/>
  <c r="BV35" i="35" s="1"/>
  <c r="BV36" i="35" s="1"/>
  <c r="BV37" i="35" s="1"/>
  <c r="BV38" i="35" s="1"/>
  <c r="BV39" i="35" s="1"/>
  <c r="BV40" i="35" s="1"/>
  <c r="BV41" i="35" s="1"/>
  <c r="BV42" i="35" s="1"/>
  <c r="BV43" i="35" s="1"/>
  <c r="BV44" i="35" s="1"/>
  <c r="BV45" i="35" s="1"/>
  <c r="BV46" i="35" s="1"/>
  <c r="BV47" i="35" s="1"/>
  <c r="BV48" i="35" s="1"/>
  <c r="BV49" i="35" s="1"/>
  <c r="BV50" i="35" s="1"/>
  <c r="BV51" i="35" s="1"/>
  <c r="BV52" i="35" s="1"/>
  <c r="BV53" i="35" s="1"/>
  <c r="BV54" i="35" s="1"/>
  <c r="BV55" i="35" s="1"/>
  <c r="GZ43" i="10"/>
  <c r="GZ49" i="10"/>
  <c r="GZ55" i="10"/>
  <c r="GZ45" i="10"/>
  <c r="GZ63" i="10"/>
  <c r="GZ54" i="10"/>
  <c r="GZ62" i="10"/>
  <c r="GZ34" i="10"/>
  <c r="GZ50" i="10"/>
  <c r="GZ58" i="10"/>
  <c r="GZ41" i="10"/>
  <c r="GZ23" i="10"/>
  <c r="AF14" i="35"/>
  <c r="AF15" i="35" s="1"/>
  <c r="GI10" i="10"/>
  <c r="GK9" i="10"/>
  <c r="CN10" i="10"/>
  <c r="CP10" i="10" s="1"/>
  <c r="CP9" i="10"/>
  <c r="ED10" i="10"/>
  <c r="EF10" i="10"/>
  <c r="EF9" i="10"/>
  <c r="JH9" i="10"/>
  <c r="IQ10" i="10"/>
  <c r="AE86" i="35"/>
  <c r="CT10" i="10"/>
  <c r="CV9" i="10"/>
  <c r="EI34" i="35"/>
  <c r="HL10" i="10"/>
  <c r="KC62" i="10"/>
  <c r="KC52" i="10"/>
  <c r="KC66" i="10"/>
  <c r="DF10" i="10"/>
  <c r="DH9" i="10"/>
  <c r="EM10" i="10"/>
  <c r="HU58" i="10"/>
  <c r="HU72" i="10"/>
  <c r="HU46" i="10"/>
  <c r="HU52" i="10"/>
  <c r="HU18" i="10"/>
  <c r="HU32" i="10"/>
  <c r="HU26" i="10"/>
  <c r="HU14" i="10"/>
  <c r="HU39" i="10"/>
  <c r="HU47" i="10"/>
  <c r="AK188" i="35"/>
  <c r="AK167" i="35"/>
  <c r="AK199" i="35"/>
  <c r="AK176" i="35"/>
  <c r="AK191" i="35"/>
  <c r="AK146" i="35"/>
  <c r="AK67" i="35"/>
  <c r="AK141" i="35"/>
  <c r="AK41" i="35"/>
  <c r="AK132" i="35"/>
  <c r="AK38" i="35"/>
  <c r="AK161" i="35"/>
  <c r="AK173" i="35"/>
  <c r="AK40" i="35"/>
  <c r="AK17" i="35"/>
  <c r="AK179" i="35"/>
  <c r="AK53" i="35"/>
  <c r="AK120" i="35"/>
  <c r="AK37" i="35"/>
  <c r="AK43" i="35"/>
  <c r="AK194" i="35"/>
  <c r="AK201" i="35"/>
  <c r="AK119" i="35"/>
  <c r="AK56" i="35"/>
  <c r="AK66" i="35"/>
  <c r="AK154" i="35"/>
  <c r="AK46" i="35"/>
  <c r="AK193" i="35"/>
  <c r="AK127" i="35"/>
  <c r="AK183" i="35"/>
  <c r="AK131" i="35"/>
  <c r="AK59" i="35"/>
  <c r="AK160" i="35"/>
  <c r="AK200" i="35"/>
  <c r="AK115" i="35"/>
  <c r="AK90" i="35"/>
  <c r="AK189" i="35"/>
  <c r="AK26" i="35"/>
  <c r="AK155" i="35"/>
  <c r="AK184" i="35"/>
  <c r="AK86" i="35"/>
  <c r="AK87" i="35"/>
  <c r="AK125" i="35"/>
  <c r="AK36" i="35"/>
  <c r="AK171" i="35"/>
  <c r="AK57" i="35"/>
  <c r="AK78" i="35"/>
  <c r="AK103" i="35"/>
  <c r="AK85" i="35"/>
  <c r="AK138" i="35"/>
  <c r="AK74" i="35"/>
  <c r="AK84" i="35"/>
  <c r="AK124" i="35"/>
  <c r="AK177" i="35"/>
  <c r="AK35" i="35"/>
  <c r="AK174" i="35"/>
  <c r="AK79" i="35"/>
  <c r="AK93" i="35"/>
  <c r="AK76" i="35"/>
  <c r="AK96" i="35"/>
  <c r="AK108" i="35"/>
  <c r="AK42" i="35"/>
  <c r="AK116" i="35"/>
  <c r="AK39" i="35"/>
  <c r="AK163" i="35"/>
  <c r="AK15" i="35"/>
  <c r="AK118" i="35"/>
  <c r="AK122" i="35"/>
  <c r="AK63" i="35"/>
  <c r="AK134" i="35"/>
  <c r="AK135" i="35"/>
  <c r="AK196" i="35"/>
  <c r="AK55" i="35"/>
  <c r="AK113" i="35"/>
  <c r="AK68" i="35"/>
  <c r="AK162" i="35"/>
  <c r="AK133" i="35"/>
  <c r="AK11" i="35"/>
  <c r="AK111" i="35"/>
  <c r="AK152" i="35"/>
  <c r="AK166" i="35"/>
  <c r="AK105" i="35"/>
  <c r="AK164" i="35"/>
  <c r="AK22" i="35"/>
  <c r="AK23" i="35"/>
  <c r="AK47" i="35"/>
  <c r="AK157" i="35"/>
  <c r="AK98" i="35"/>
  <c r="AK126" i="35"/>
  <c r="AK80" i="35"/>
  <c r="AK30" i="35"/>
  <c r="AK143" i="35"/>
  <c r="AK70" i="35"/>
  <c r="AK48" i="35"/>
  <c r="AK32" i="35"/>
  <c r="AK71" i="35"/>
  <c r="AK18" i="35"/>
  <c r="AK20" i="35"/>
  <c r="AK65" i="35"/>
  <c r="AK58" i="35"/>
  <c r="AK182" i="35"/>
  <c r="AK64" i="35"/>
  <c r="AK49" i="35"/>
  <c r="AK89" i="35"/>
  <c r="AK13" i="35"/>
  <c r="AK44" i="35"/>
  <c r="AK51" i="35"/>
  <c r="AK123" i="35"/>
  <c r="AK24" i="35"/>
  <c r="AK106" i="35"/>
  <c r="AK195" i="35"/>
  <c r="AK52" i="35"/>
  <c r="AK92" i="35"/>
  <c r="AK202" i="35"/>
  <c r="AK165" i="35"/>
  <c r="AK83" i="35"/>
  <c r="AK94" i="35"/>
  <c r="AK82" i="35"/>
  <c r="AK197" i="35"/>
  <c r="AK101" i="35"/>
  <c r="AK144" i="35"/>
  <c r="AK28" i="35"/>
  <c r="AK100" i="35"/>
  <c r="AK77" i="35"/>
  <c r="AK159" i="35"/>
  <c r="AK75" i="35"/>
  <c r="AK19" i="35"/>
  <c r="AK88" i="35"/>
  <c r="AK99" i="35"/>
  <c r="AK148" i="35"/>
  <c r="AK190" i="35"/>
  <c r="AK180" i="35"/>
  <c r="AK33" i="35"/>
  <c r="AK172" i="35"/>
  <c r="AK121" i="35"/>
  <c r="AK21" i="35"/>
  <c r="AK136" i="35"/>
  <c r="AK170" i="35"/>
  <c r="AK139" i="35"/>
  <c r="AK91" i="35"/>
  <c r="AK140" i="35"/>
  <c r="AK198" i="35"/>
  <c r="AK147" i="35"/>
  <c r="AK50" i="35"/>
  <c r="AK73" i="35"/>
  <c r="AK72" i="35"/>
  <c r="AK107" i="35"/>
  <c r="AK175" i="35"/>
  <c r="AK54" i="35"/>
  <c r="AK60" i="35"/>
  <c r="AK109" i="35"/>
  <c r="AK186" i="35"/>
  <c r="AK150" i="35"/>
  <c r="AK151" i="35"/>
  <c r="AK130" i="35"/>
  <c r="AK81" i="35"/>
  <c r="AK16" i="35"/>
  <c r="AK62" i="35"/>
  <c r="AK69" i="35"/>
  <c r="AK192" i="35"/>
  <c r="AK187" i="35"/>
  <c r="AK169" i="35"/>
  <c r="AK117" i="35"/>
  <c r="AK25" i="35"/>
  <c r="AK114" i="35"/>
  <c r="AK168" i="35"/>
  <c r="AK178" i="35"/>
  <c r="AK153" i="35"/>
  <c r="AK137" i="35"/>
  <c r="AK10" i="35"/>
  <c r="AK112" i="35"/>
  <c r="AK29" i="35"/>
  <c r="AK156" i="35"/>
  <c r="AK104" i="35"/>
  <c r="AK45" i="35"/>
  <c r="AK12" i="35"/>
  <c r="AK61" i="35"/>
  <c r="AK97" i="35"/>
  <c r="AK110" i="35"/>
  <c r="AK149" i="35"/>
  <c r="AK142" i="35"/>
  <c r="AK185" i="35"/>
  <c r="AK31" i="35"/>
  <c r="AK129" i="35"/>
  <c r="AK102" i="35"/>
  <c r="AK27" i="35"/>
  <c r="AK145" i="35"/>
  <c r="AK158" i="35"/>
  <c r="AK181" i="35"/>
  <c r="AK95" i="35"/>
  <c r="AK128" i="35"/>
  <c r="AK14" i="35"/>
  <c r="AK34" i="35"/>
  <c r="FV118" i="35"/>
  <c r="FV196" i="35"/>
  <c r="FV152" i="35"/>
  <c r="FV33" i="35"/>
  <c r="FV174" i="35"/>
  <c r="FV39" i="35"/>
  <c r="FV67" i="35"/>
  <c r="FV105" i="35"/>
  <c r="FV41" i="35"/>
  <c r="FV29" i="35"/>
  <c r="FV150" i="35"/>
  <c r="FV12" i="35"/>
  <c r="FV146" i="35"/>
  <c r="FV136" i="35"/>
  <c r="FV123" i="35"/>
  <c r="FV200" i="35"/>
  <c r="FV53" i="35"/>
  <c r="FV101" i="35"/>
  <c r="FV156" i="35"/>
  <c r="FV188" i="35"/>
  <c r="FV164" i="35"/>
  <c r="FV108" i="35"/>
  <c r="FV180" i="35"/>
  <c r="FV184" i="35"/>
  <c r="FV147" i="35"/>
  <c r="FV134" i="35"/>
  <c r="FV99" i="35"/>
  <c r="FV82" i="35"/>
  <c r="FV176" i="35"/>
  <c r="FV92" i="35"/>
  <c r="FV21" i="35"/>
  <c r="FV158" i="35"/>
  <c r="FV48" i="35"/>
  <c r="FV94" i="35"/>
  <c r="FV57" i="35"/>
  <c r="FV55" i="35"/>
  <c r="FV186" i="35"/>
  <c r="FV54" i="35"/>
  <c r="FV86" i="35"/>
  <c r="FV190" i="35"/>
  <c r="FV132" i="35"/>
  <c r="FV63" i="35"/>
  <c r="FV129" i="35"/>
  <c r="FV115" i="35"/>
  <c r="FV128" i="35"/>
  <c r="FV163" i="35"/>
  <c r="FV189" i="35"/>
  <c r="FV56" i="35"/>
  <c r="FV45" i="35"/>
  <c r="FV19" i="35"/>
  <c r="FV59" i="35"/>
  <c r="FV198" i="35"/>
  <c r="FV15" i="35"/>
  <c r="FV170" i="35"/>
  <c r="FV139" i="35"/>
  <c r="FV159" i="35"/>
  <c r="FV89" i="35"/>
  <c r="FV73" i="35"/>
  <c r="FV199" i="35"/>
  <c r="FV14" i="35"/>
  <c r="FV31" i="35"/>
  <c r="FV143" i="35"/>
  <c r="FV90" i="35"/>
  <c r="FV119" i="35"/>
  <c r="FV191" i="35"/>
  <c r="FV178" i="35"/>
  <c r="FV13" i="35"/>
  <c r="FV95" i="35"/>
  <c r="FV154" i="35"/>
  <c r="FV62" i="35"/>
  <c r="FV127" i="35"/>
  <c r="FV197" i="35"/>
  <c r="FV131" i="35"/>
  <c r="FV106" i="35"/>
  <c r="FV60" i="35"/>
  <c r="FV149" i="35"/>
  <c r="FV140" i="35"/>
  <c r="FV78" i="35"/>
  <c r="FV187" i="35"/>
  <c r="FV30" i="35"/>
  <c r="FV165" i="35"/>
  <c r="FV157" i="35"/>
  <c r="FV109" i="35"/>
  <c r="FV107" i="35"/>
  <c r="FV120" i="35"/>
  <c r="FV97" i="35"/>
  <c r="FV113" i="35"/>
  <c r="FV137" i="35"/>
  <c r="FV124" i="35"/>
  <c r="FV160" i="35"/>
  <c r="FV194" i="35"/>
  <c r="FV68" i="35"/>
  <c r="FV51" i="35"/>
  <c r="FV167" i="35"/>
  <c r="FV71" i="35"/>
  <c r="FV172" i="35"/>
  <c r="FV83" i="35"/>
  <c r="FV103" i="35"/>
  <c r="FV100" i="35"/>
  <c r="FV70" i="35"/>
  <c r="FV66" i="35"/>
  <c r="FV28" i="35"/>
  <c r="FV85" i="35"/>
  <c r="FV130" i="35"/>
  <c r="FV183" i="35"/>
  <c r="FV182" i="35"/>
  <c r="FV179" i="35"/>
  <c r="FV96" i="35"/>
  <c r="FV64" i="35"/>
  <c r="FV185" i="35"/>
  <c r="FV52" i="35"/>
  <c r="FV122" i="35"/>
  <c r="FV177" i="35"/>
  <c r="FV36" i="35"/>
  <c r="FV110" i="35"/>
  <c r="FV141" i="35"/>
  <c r="FV22" i="35"/>
  <c r="FV58" i="35"/>
  <c r="FV121" i="35"/>
  <c r="FV65" i="35"/>
  <c r="FV133" i="35"/>
  <c r="FV171" i="35"/>
  <c r="FV173" i="35"/>
  <c r="FV32" i="35"/>
  <c r="FV11" i="35"/>
  <c r="FV79" i="35"/>
  <c r="FV125" i="35"/>
  <c r="FV201" i="35"/>
  <c r="FV76" i="35"/>
  <c r="FV145" i="35"/>
  <c r="FV153" i="35"/>
  <c r="FV35" i="35"/>
  <c r="FV112" i="35"/>
  <c r="FV116" i="35"/>
  <c r="FV193" i="35"/>
  <c r="FV44" i="35"/>
  <c r="FV135" i="35"/>
  <c r="FV142" i="35"/>
  <c r="FV46" i="35"/>
  <c r="FV192" i="35"/>
  <c r="FV43" i="35"/>
  <c r="FV18" i="35"/>
  <c r="FV50" i="35"/>
  <c r="FV93" i="35"/>
  <c r="FV75" i="35"/>
  <c r="FV26" i="35"/>
  <c r="FV24" i="35"/>
  <c r="FV42" i="35"/>
  <c r="FV138" i="35"/>
  <c r="FV61" i="35"/>
  <c r="FV91" i="35"/>
  <c r="FV151" i="35"/>
  <c r="FV126" i="35"/>
  <c r="FV49" i="35"/>
  <c r="FV202" i="35"/>
  <c r="FV16" i="35"/>
  <c r="FV87" i="35"/>
  <c r="FV25" i="35"/>
  <c r="FV69" i="35"/>
  <c r="FV117" i="35"/>
  <c r="FV169" i="35"/>
  <c r="FV27" i="35"/>
  <c r="FV34" i="35"/>
  <c r="FV144" i="35"/>
  <c r="FV74" i="35"/>
  <c r="FV148" i="35"/>
  <c r="FV40" i="35"/>
  <c r="FV47" i="35"/>
  <c r="FV80" i="35"/>
  <c r="FV38" i="35"/>
  <c r="FV114" i="35"/>
  <c r="FV195" i="35"/>
  <c r="FV104" i="35"/>
  <c r="FV166" i="35"/>
  <c r="FV72" i="35"/>
  <c r="FV37" i="35"/>
  <c r="FV98" i="35"/>
  <c r="FV181" i="35"/>
  <c r="FV77" i="35"/>
  <c r="FV155" i="35"/>
  <c r="FV168" i="35"/>
  <c r="FV84" i="35"/>
  <c r="FV88" i="35"/>
  <c r="FV162" i="35"/>
  <c r="FV17" i="35"/>
  <c r="FV20" i="35"/>
  <c r="FV111" i="35"/>
  <c r="FV81" i="35"/>
  <c r="FV23" i="35"/>
  <c r="FV102" i="35"/>
  <c r="FV175" i="35"/>
  <c r="FV161" i="35"/>
  <c r="DW113" i="35"/>
  <c r="DW8" i="35"/>
  <c r="DW65" i="35"/>
  <c r="DW40" i="35"/>
  <c r="DW184" i="35"/>
  <c r="DW57" i="35"/>
  <c r="DW20" i="35"/>
  <c r="DW161" i="35"/>
  <c r="DW159" i="35"/>
  <c r="DW47" i="35"/>
  <c r="DW43" i="35"/>
  <c r="DW117" i="35"/>
  <c r="DW60" i="35"/>
  <c r="DW64" i="35"/>
  <c r="DW162" i="35"/>
  <c r="DW194" i="35"/>
  <c r="DW17" i="35"/>
  <c r="DW106" i="35"/>
  <c r="DW202" i="35"/>
  <c r="DW147" i="35"/>
  <c r="DW32" i="35"/>
  <c r="DW132" i="35"/>
  <c r="DW97" i="35"/>
  <c r="DW198" i="35"/>
  <c r="DW142" i="35"/>
  <c r="DW46" i="35"/>
  <c r="DW163" i="35"/>
  <c r="DW112" i="35"/>
  <c r="DW174" i="35"/>
  <c r="DW178" i="35"/>
  <c r="DW193" i="35"/>
  <c r="DW80" i="35"/>
  <c r="DW200" i="35"/>
  <c r="DW16" i="35"/>
  <c r="DW109" i="35"/>
  <c r="DW160" i="35"/>
  <c r="DW25" i="35"/>
  <c r="DW56" i="35"/>
  <c r="DW170" i="35"/>
  <c r="DW89" i="35"/>
  <c r="DW107" i="35"/>
  <c r="DW93" i="35"/>
  <c r="DW110" i="35"/>
  <c r="DW52" i="35"/>
  <c r="DW44" i="35"/>
  <c r="DW116" i="35"/>
  <c r="DW55" i="35"/>
  <c r="DW28" i="35"/>
  <c r="DW118" i="35"/>
  <c r="DW84" i="35"/>
  <c r="DW22" i="35"/>
  <c r="DW182" i="35"/>
  <c r="DW92" i="35"/>
  <c r="DW121" i="35"/>
  <c r="DW51" i="35"/>
  <c r="DW175" i="35"/>
  <c r="DW39" i="35"/>
  <c r="DW29" i="35"/>
  <c r="DW165" i="35"/>
  <c r="DW130" i="35"/>
  <c r="DW74" i="35"/>
  <c r="DW79" i="35"/>
  <c r="DW88" i="35"/>
  <c r="DW59" i="35"/>
  <c r="DW137" i="35"/>
  <c r="DW134" i="35"/>
  <c r="DW78" i="35"/>
  <c r="DW104" i="35"/>
  <c r="DW24" i="35"/>
  <c r="DW105" i="35"/>
  <c r="DW191" i="35"/>
  <c r="DW149" i="35"/>
  <c r="DW82" i="35"/>
  <c r="DW152" i="35"/>
  <c r="DW18" i="35"/>
  <c r="DW10" i="35"/>
  <c r="DW99" i="35"/>
  <c r="DW133" i="35"/>
  <c r="DW122" i="35"/>
  <c r="DW146" i="35"/>
  <c r="DW199" i="35"/>
  <c r="DW61" i="35"/>
  <c r="DW172" i="35"/>
  <c r="DW35" i="35"/>
  <c r="DW158" i="35"/>
  <c r="DW171" i="35"/>
  <c r="DW131" i="35"/>
  <c r="DW86" i="35"/>
  <c r="DW190" i="35"/>
  <c r="DW183" i="35"/>
  <c r="DW148" i="35"/>
  <c r="DW58" i="35"/>
  <c r="DW150" i="35"/>
  <c r="DW30" i="35"/>
  <c r="DW71" i="35"/>
  <c r="DW125" i="35"/>
  <c r="DW31" i="35"/>
  <c r="DW45" i="35"/>
  <c r="DW164" i="35"/>
  <c r="DW101" i="35"/>
  <c r="DW49" i="35"/>
  <c r="DW83" i="35"/>
  <c r="DW76" i="35"/>
  <c r="DW201" i="35"/>
  <c r="DW87" i="35"/>
  <c r="DW108" i="35"/>
  <c r="DW26" i="35"/>
  <c r="DW73" i="35"/>
  <c r="DW144" i="35"/>
  <c r="DW53" i="35"/>
  <c r="DW114" i="35"/>
  <c r="DW129" i="35"/>
  <c r="DW136" i="35"/>
  <c r="DW188" i="35"/>
  <c r="DW50" i="35"/>
  <c r="DW192" i="35"/>
  <c r="DW34" i="35"/>
  <c r="DW187" i="35"/>
  <c r="DW189" i="35"/>
  <c r="DW145" i="35"/>
  <c r="DW19" i="35"/>
  <c r="DW68" i="35"/>
  <c r="DW36" i="35"/>
  <c r="DW85" i="35"/>
  <c r="DW67" i="35"/>
  <c r="DW195" i="35"/>
  <c r="DW141" i="35"/>
  <c r="DW42" i="35"/>
  <c r="DW77" i="35"/>
  <c r="DW197" i="35"/>
  <c r="DW62" i="35"/>
  <c r="DW21" i="35"/>
  <c r="DW90" i="35"/>
  <c r="DW173" i="35"/>
  <c r="DW102" i="35"/>
  <c r="DW54" i="35"/>
  <c r="DW166" i="35"/>
  <c r="DW75" i="35"/>
  <c r="DW156" i="35"/>
  <c r="DW176" i="35"/>
  <c r="DW11" i="35"/>
  <c r="DW128" i="35"/>
  <c r="DW138" i="35"/>
  <c r="DW179" i="35"/>
  <c r="DW72" i="35"/>
  <c r="DW15" i="35"/>
  <c r="DW41" i="35"/>
  <c r="DW139" i="35"/>
  <c r="DW180" i="35"/>
  <c r="DW140" i="35"/>
  <c r="DW143" i="35"/>
  <c r="DW37" i="35"/>
  <c r="DW135" i="35"/>
  <c r="DW91" i="35"/>
  <c r="DW33" i="35"/>
  <c r="DW154" i="35"/>
  <c r="DW95" i="35"/>
  <c r="DW153" i="35"/>
  <c r="DW155" i="35"/>
  <c r="DW111" i="35"/>
  <c r="DW119" i="35"/>
  <c r="DW94" i="35"/>
  <c r="DW126" i="35"/>
  <c r="DW81" i="35"/>
  <c r="DW96" i="35"/>
  <c r="DW168" i="35"/>
  <c r="DW27" i="35"/>
  <c r="DW63" i="35"/>
  <c r="DW23" i="35"/>
  <c r="DW181" i="35"/>
  <c r="DW69" i="35"/>
  <c r="DW167" i="35"/>
  <c r="DW70" i="35"/>
  <c r="DW98" i="35"/>
  <c r="DW12" i="35"/>
  <c r="DW177" i="35"/>
  <c r="DW100" i="35"/>
  <c r="DW186" i="35"/>
  <c r="DW169" i="35"/>
  <c r="DW14" i="35"/>
  <c r="DW157" i="35"/>
  <c r="DW120" i="35"/>
  <c r="DW13" i="35"/>
  <c r="DW38" i="35"/>
  <c r="DW151" i="35"/>
  <c r="DW48" i="35"/>
  <c r="DW124" i="35"/>
  <c r="DW196" i="35"/>
  <c r="DW103" i="35"/>
  <c r="DW115" i="35"/>
  <c r="DW66" i="35"/>
  <c r="DW185" i="35"/>
  <c r="DW123" i="35"/>
  <c r="DW127" i="35"/>
  <c r="FM187" i="35"/>
  <c r="FM172" i="35"/>
  <c r="FM200" i="35"/>
  <c r="FM60" i="35"/>
  <c r="FM147" i="35"/>
  <c r="FM149" i="35"/>
  <c r="FM75" i="35"/>
  <c r="FM36" i="35"/>
  <c r="FM151" i="35"/>
  <c r="FM146" i="35"/>
  <c r="FM104" i="35"/>
  <c r="FM118" i="35"/>
  <c r="FM126" i="35"/>
  <c r="FM78" i="35"/>
  <c r="FM154" i="35"/>
  <c r="FM18" i="35"/>
  <c r="FM193" i="35"/>
  <c r="FM182" i="35"/>
  <c r="FM98" i="35"/>
  <c r="FM138" i="35"/>
  <c r="FM141" i="35"/>
  <c r="FM29" i="35"/>
  <c r="FM51" i="35"/>
  <c r="FM173" i="35"/>
  <c r="FM90" i="35"/>
  <c r="FM26" i="35"/>
  <c r="FM11" i="35"/>
  <c r="FM63" i="35"/>
  <c r="FM16" i="35"/>
  <c r="FM183" i="35"/>
  <c r="FM190" i="35"/>
  <c r="FM23" i="35"/>
  <c r="FM48" i="35"/>
  <c r="FM202" i="35"/>
  <c r="FM115" i="35"/>
  <c r="FM199" i="35"/>
  <c r="FM86" i="35"/>
  <c r="FM136" i="35"/>
  <c r="FM119" i="35"/>
  <c r="FM171" i="35"/>
  <c r="FM156" i="35"/>
  <c r="FM175" i="35"/>
  <c r="FM162" i="35"/>
  <c r="FM121" i="35"/>
  <c r="FM180" i="35"/>
  <c r="FM58" i="35"/>
  <c r="FM132" i="35"/>
  <c r="FM47" i="35"/>
  <c r="FM69" i="35"/>
  <c r="FM194" i="35"/>
  <c r="FM129" i="35"/>
  <c r="FM123" i="35"/>
  <c r="FM97" i="35"/>
  <c r="FM169" i="35"/>
  <c r="FM174" i="35"/>
  <c r="FM116" i="35"/>
  <c r="FM76" i="35"/>
  <c r="FM108" i="35"/>
  <c r="FM21" i="35"/>
  <c r="FM14" i="35"/>
  <c r="FM71" i="35"/>
  <c r="FM181" i="35"/>
  <c r="FM56" i="35"/>
  <c r="FM185" i="35"/>
  <c r="FM64" i="35"/>
  <c r="FM111" i="35"/>
  <c r="FM59" i="35"/>
  <c r="FM176" i="35"/>
  <c r="FM201" i="35"/>
  <c r="FM10" i="35"/>
  <c r="FM143" i="35"/>
  <c r="FM22" i="35"/>
  <c r="FM130" i="35"/>
  <c r="FM83" i="35"/>
  <c r="FM79" i="35"/>
  <c r="FM89" i="35"/>
  <c r="FM66" i="35"/>
  <c r="FM122" i="35"/>
  <c r="FM124" i="35"/>
  <c r="FM17" i="35"/>
  <c r="FM177" i="35"/>
  <c r="FM46" i="35"/>
  <c r="FM165" i="35"/>
  <c r="FM44" i="35"/>
  <c r="FM80" i="35"/>
  <c r="FM163" i="35"/>
  <c r="FM191" i="35"/>
  <c r="FM53" i="35"/>
  <c r="FM134" i="35"/>
  <c r="FM62" i="35"/>
  <c r="FM57" i="35"/>
  <c r="FM77" i="35"/>
  <c r="FM12" i="35"/>
  <c r="FM153" i="35"/>
  <c r="FM100" i="35"/>
  <c r="FM109" i="35"/>
  <c r="FM61" i="35"/>
  <c r="FM25" i="35"/>
  <c r="FM45" i="35"/>
  <c r="FM158" i="35"/>
  <c r="FM113" i="35"/>
  <c r="FM184" i="35"/>
  <c r="FM161" i="35"/>
  <c r="FM40" i="35"/>
  <c r="FM198" i="35"/>
  <c r="FM114" i="35"/>
  <c r="FM73" i="35"/>
  <c r="FM95" i="35"/>
  <c r="FM19" i="35"/>
  <c r="FM192" i="35"/>
  <c r="FM72" i="35"/>
  <c r="FM50" i="35"/>
  <c r="FM152" i="35"/>
  <c r="FM145" i="35"/>
  <c r="FM42" i="35"/>
  <c r="FM20" i="35"/>
  <c r="FM68" i="35"/>
  <c r="FM24" i="35"/>
  <c r="FM127" i="35"/>
  <c r="FM65" i="35"/>
  <c r="FM92" i="35"/>
  <c r="FM93" i="35"/>
  <c r="FM128" i="35"/>
  <c r="FM112" i="35"/>
  <c r="FM144" i="35"/>
  <c r="FM87" i="35"/>
  <c r="FM84" i="35"/>
  <c r="FM33" i="35"/>
  <c r="FM164" i="35"/>
  <c r="FM131" i="35"/>
  <c r="FM157" i="35"/>
  <c r="FM148" i="35"/>
  <c r="FM67" i="35"/>
  <c r="FM94" i="35"/>
  <c r="FM74" i="35"/>
  <c r="FM166" i="35"/>
  <c r="FM88" i="35"/>
  <c r="FM103" i="35"/>
  <c r="FM142" i="35"/>
  <c r="FM102" i="35"/>
  <c r="FM168" i="35"/>
  <c r="FM43" i="35"/>
  <c r="FM34" i="35"/>
  <c r="FM150" i="35"/>
  <c r="FM125" i="35"/>
  <c r="FM70" i="35"/>
  <c r="FM120" i="35"/>
  <c r="FM117" i="35"/>
  <c r="FM139" i="35"/>
  <c r="FM107" i="35"/>
  <c r="FM135" i="35"/>
  <c r="FM106" i="35"/>
  <c r="FM178" i="35"/>
  <c r="FM27" i="35"/>
  <c r="FM96" i="35"/>
  <c r="FM140" i="35"/>
  <c r="FM52" i="35"/>
  <c r="FM186" i="35"/>
  <c r="FM37" i="35"/>
  <c r="FM15" i="35"/>
  <c r="FM196" i="35"/>
  <c r="FM110" i="35"/>
  <c r="FM159" i="35"/>
  <c r="FM54" i="35"/>
  <c r="FM105" i="35"/>
  <c r="FM179" i="35"/>
  <c r="FM81" i="35"/>
  <c r="FM35" i="35"/>
  <c r="FM91" i="35"/>
  <c r="FM30" i="35"/>
  <c r="FM101" i="35"/>
  <c r="FM170" i="35"/>
  <c r="FM85" i="35"/>
  <c r="FM31" i="35"/>
  <c r="FM99" i="35"/>
  <c r="FM32" i="35"/>
  <c r="FM137" i="35"/>
  <c r="FM41" i="35"/>
  <c r="FM82" i="35"/>
  <c r="FM195" i="35"/>
  <c r="FM155" i="35"/>
  <c r="FM55" i="35"/>
  <c r="FM39" i="35"/>
  <c r="FM189" i="35"/>
  <c r="FM167" i="35"/>
  <c r="FM188" i="35"/>
  <c r="FM13" i="35"/>
  <c r="FM160" i="35"/>
  <c r="FM49" i="35"/>
  <c r="FM38" i="35"/>
  <c r="FM28" i="35"/>
  <c r="FM133" i="35"/>
  <c r="FM197" i="35"/>
  <c r="GZ119" i="35"/>
  <c r="GZ183" i="35"/>
  <c r="GZ175" i="35"/>
  <c r="GZ91" i="35"/>
  <c r="GZ147" i="35"/>
  <c r="GZ110" i="35"/>
  <c r="GZ141" i="35"/>
  <c r="GZ133" i="35"/>
  <c r="GZ157" i="35"/>
  <c r="GZ107" i="35"/>
  <c r="GZ32" i="35"/>
  <c r="GZ85" i="35"/>
  <c r="GZ10" i="35"/>
  <c r="GZ149" i="35"/>
  <c r="GZ104" i="35"/>
  <c r="GZ201" i="35"/>
  <c r="GZ72" i="35"/>
  <c r="GZ38" i="35"/>
  <c r="GZ182" i="35"/>
  <c r="GZ49" i="35"/>
  <c r="GZ101" i="35"/>
  <c r="GZ12" i="35"/>
  <c r="GZ21" i="35"/>
  <c r="GZ44" i="35"/>
  <c r="GZ90" i="35"/>
  <c r="GZ160" i="35"/>
  <c r="GZ118" i="35"/>
  <c r="GZ154" i="35"/>
  <c r="GZ26" i="35"/>
  <c r="GZ199" i="35"/>
  <c r="GZ174" i="35"/>
  <c r="GZ164" i="35"/>
  <c r="GZ137" i="35"/>
  <c r="GZ170" i="35"/>
  <c r="GZ179" i="35"/>
  <c r="GZ163" i="35"/>
  <c r="GZ113" i="35"/>
  <c r="GZ77" i="35"/>
  <c r="GZ65" i="35"/>
  <c r="GZ20" i="35"/>
  <c r="GZ58" i="35"/>
  <c r="GZ178" i="35"/>
  <c r="GZ100" i="35"/>
  <c r="GZ11" i="35"/>
  <c r="GZ135" i="35"/>
  <c r="GZ71" i="35"/>
  <c r="GZ78" i="35"/>
  <c r="GZ25" i="35"/>
  <c r="GZ87" i="35"/>
  <c r="GZ16" i="35"/>
  <c r="GZ193" i="35"/>
  <c r="GZ120" i="35"/>
  <c r="GZ69" i="35"/>
  <c r="GZ129" i="35"/>
  <c r="GZ35" i="35"/>
  <c r="GZ56" i="35"/>
  <c r="GZ52" i="35"/>
  <c r="GZ88" i="35"/>
  <c r="GZ142" i="35"/>
  <c r="GZ22" i="35"/>
  <c r="GZ83" i="35"/>
  <c r="GZ143" i="35"/>
  <c r="GZ190" i="35"/>
  <c r="GZ64" i="35"/>
  <c r="GZ14" i="35"/>
  <c r="GZ39" i="35"/>
  <c r="GZ81" i="35"/>
  <c r="GZ46" i="35"/>
  <c r="GZ196" i="35"/>
  <c r="GZ116" i="35"/>
  <c r="GZ197" i="35"/>
  <c r="GZ200" i="35"/>
  <c r="GZ109" i="35"/>
  <c r="GZ124" i="35"/>
  <c r="GZ114" i="35"/>
  <c r="GZ45" i="35"/>
  <c r="GZ156" i="35"/>
  <c r="GZ50" i="35"/>
  <c r="GZ13" i="35"/>
  <c r="GZ134" i="35"/>
  <c r="GZ159" i="35"/>
  <c r="GZ117" i="35"/>
  <c r="GZ173" i="35"/>
  <c r="GZ152" i="35"/>
  <c r="GZ121" i="35"/>
  <c r="GZ74" i="35"/>
  <c r="GZ168" i="35"/>
  <c r="GZ29" i="35"/>
  <c r="GZ75" i="35"/>
  <c r="GZ95" i="35"/>
  <c r="GZ162" i="35"/>
  <c r="GZ55" i="35"/>
  <c r="GZ24" i="35"/>
  <c r="GZ31" i="35"/>
  <c r="GZ151" i="35"/>
  <c r="GZ96" i="35"/>
  <c r="HX103" i="35"/>
  <c r="HX194" i="35"/>
  <c r="HX82" i="35"/>
  <c r="HX129" i="35"/>
  <c r="HX74" i="35"/>
  <c r="HX181" i="35"/>
  <c r="HX126" i="35"/>
  <c r="HX186" i="35"/>
  <c r="HX159" i="35"/>
  <c r="HX165" i="35"/>
  <c r="HX96" i="35"/>
  <c r="HX97" i="35"/>
  <c r="HX108" i="35"/>
  <c r="HX162" i="35"/>
  <c r="HX12" i="35"/>
  <c r="HX160" i="35"/>
  <c r="HX33" i="35"/>
  <c r="HX73" i="35"/>
  <c r="HX120" i="35"/>
  <c r="HX62" i="35"/>
  <c r="HX145" i="35"/>
  <c r="HX76" i="35"/>
  <c r="HX16" i="35"/>
  <c r="HX106" i="35"/>
  <c r="HX40" i="35"/>
  <c r="HX110" i="35"/>
  <c r="HX143" i="35"/>
  <c r="HX168" i="35"/>
  <c r="HX107" i="35"/>
  <c r="HX111" i="35"/>
  <c r="HX48" i="35"/>
  <c r="HX25" i="35"/>
  <c r="HX51" i="35"/>
  <c r="HX169" i="35"/>
  <c r="HX155" i="35"/>
  <c r="HX39" i="35"/>
  <c r="HX91" i="35"/>
  <c r="HX112" i="35"/>
  <c r="HX133" i="35"/>
  <c r="HX31" i="35"/>
  <c r="HX177" i="35"/>
  <c r="HX154" i="35"/>
  <c r="HX72" i="35"/>
  <c r="HX117" i="35"/>
  <c r="HX136" i="35"/>
  <c r="HX41" i="35"/>
  <c r="HX58" i="35"/>
  <c r="HX68" i="35"/>
  <c r="HX153" i="35"/>
  <c r="HX138" i="35"/>
  <c r="HX124" i="35"/>
  <c r="HX18" i="35"/>
  <c r="HX24" i="35"/>
  <c r="HX200" i="35"/>
  <c r="HX60" i="35"/>
  <c r="HX101" i="35"/>
  <c r="HX80" i="35"/>
  <c r="HX190" i="35"/>
  <c r="HX59" i="35"/>
  <c r="HX69" i="35"/>
  <c r="HX44" i="35"/>
  <c r="HX53" i="35"/>
  <c r="HX167" i="35"/>
  <c r="HX66" i="35"/>
  <c r="HX67" i="35"/>
  <c r="HX27" i="35"/>
  <c r="HX174" i="35"/>
  <c r="HX115" i="35"/>
  <c r="HX98" i="35"/>
  <c r="HX63" i="35"/>
  <c r="HX171" i="35"/>
  <c r="HX94" i="35"/>
  <c r="HX19" i="35"/>
  <c r="HX17" i="35"/>
  <c r="HX137" i="35"/>
  <c r="HX175" i="35"/>
  <c r="HX105" i="35"/>
  <c r="HX81" i="35"/>
  <c r="HX202" i="35"/>
  <c r="HX37" i="35"/>
  <c r="HX123" i="35"/>
  <c r="HX193" i="35"/>
  <c r="HX184" i="35"/>
  <c r="HX130" i="35"/>
  <c r="HX88" i="35"/>
  <c r="HX90" i="35"/>
  <c r="HX158" i="35"/>
  <c r="HX183" i="35"/>
  <c r="HX26" i="35"/>
  <c r="HX199" i="35"/>
  <c r="HX71" i="35"/>
  <c r="HX182" i="35"/>
  <c r="HX114" i="35"/>
  <c r="HX99" i="35"/>
  <c r="HX61" i="35"/>
  <c r="HX147" i="35"/>
  <c r="HX49" i="35"/>
  <c r="HX187" i="35"/>
  <c r="HX85" i="35"/>
  <c r="HX22" i="35"/>
  <c r="HX185" i="35"/>
  <c r="HX15" i="35"/>
  <c r="HX30" i="35"/>
  <c r="HX140" i="35"/>
  <c r="HX196" i="35"/>
  <c r="HX156" i="35"/>
  <c r="HX87" i="35"/>
  <c r="HX28" i="35"/>
  <c r="HX45" i="35"/>
  <c r="HX144" i="35"/>
  <c r="HX65" i="35"/>
  <c r="HX176" i="35"/>
  <c r="HX148" i="35"/>
  <c r="HX166" i="35"/>
  <c r="HX157" i="35"/>
  <c r="HX164" i="35"/>
  <c r="HX52" i="35"/>
  <c r="HX57" i="35"/>
  <c r="HX161" i="35"/>
  <c r="HX179" i="35"/>
  <c r="HX46" i="35"/>
  <c r="HX54" i="35"/>
  <c r="HX151" i="35"/>
  <c r="HX20" i="35"/>
  <c r="HX172" i="35"/>
  <c r="HX92" i="35"/>
  <c r="HX188" i="35"/>
  <c r="HX125" i="35"/>
  <c r="HX128" i="35"/>
  <c r="HX13" i="35"/>
  <c r="HX77" i="35"/>
  <c r="HX180" i="35"/>
  <c r="HX86" i="35"/>
  <c r="HX64" i="35"/>
  <c r="HX55" i="35"/>
  <c r="HX21" i="35"/>
  <c r="HX170" i="35"/>
  <c r="HX150" i="35"/>
  <c r="HX135" i="35"/>
  <c r="HX178" i="35"/>
  <c r="HX191" i="35"/>
  <c r="HX119" i="35"/>
  <c r="HX139" i="35"/>
  <c r="HX83" i="35"/>
  <c r="HX70" i="35"/>
  <c r="HX104" i="35"/>
  <c r="HX134" i="35"/>
  <c r="HX131" i="35"/>
  <c r="HX14" i="35"/>
  <c r="HX34" i="35"/>
  <c r="HX118" i="35"/>
  <c r="HX93" i="35"/>
  <c r="HX152" i="35"/>
  <c r="HX89" i="35"/>
  <c r="HX79" i="35"/>
  <c r="HX122" i="35"/>
  <c r="HX149" i="35"/>
  <c r="HX195" i="35"/>
  <c r="HX42" i="35"/>
  <c r="HX100" i="35"/>
  <c r="HX32" i="35"/>
  <c r="HX113" i="35"/>
  <c r="HX38" i="35"/>
  <c r="HX192" i="35"/>
  <c r="HX109" i="35"/>
  <c r="HX197" i="35"/>
  <c r="HX121" i="35"/>
  <c r="HX78" i="35"/>
  <c r="HX56" i="35"/>
  <c r="HX50" i="35"/>
  <c r="HX201" i="35"/>
  <c r="HX95" i="35"/>
  <c r="HX163" i="35"/>
  <c r="HX146" i="35"/>
  <c r="HX29" i="35"/>
  <c r="HX102" i="35"/>
  <c r="HX142" i="35"/>
  <c r="HX43" i="35"/>
  <c r="HX127" i="35"/>
  <c r="HX35" i="35"/>
  <c r="HX189" i="35"/>
  <c r="HX36" i="35"/>
  <c r="HX116" i="35"/>
  <c r="HX173" i="35"/>
  <c r="HX141" i="35"/>
  <c r="HX198" i="35"/>
  <c r="HX23" i="35"/>
  <c r="HX75" i="35"/>
  <c r="HX47" i="35"/>
  <c r="HX84" i="35"/>
  <c r="HX132" i="35"/>
  <c r="IJ131" i="35"/>
  <c r="IJ17" i="35"/>
  <c r="IJ174" i="35"/>
  <c r="IJ8" i="35"/>
  <c r="IJ74" i="35"/>
  <c r="IJ122" i="35"/>
  <c r="IJ104" i="35"/>
  <c r="IJ19" i="35"/>
  <c r="IJ121" i="35"/>
  <c r="IJ43" i="35"/>
  <c r="IJ21" i="35"/>
  <c r="IJ12" i="35"/>
  <c r="IJ57" i="35"/>
  <c r="IJ190" i="35"/>
  <c r="IJ98" i="35"/>
  <c r="IJ152" i="35"/>
  <c r="IJ126" i="35"/>
  <c r="IJ51" i="35"/>
  <c r="IJ179" i="35"/>
  <c r="IJ69" i="35"/>
  <c r="IJ85" i="35"/>
  <c r="IJ192" i="35"/>
  <c r="IJ75" i="35"/>
  <c r="IJ16" i="35"/>
  <c r="IJ99" i="35"/>
  <c r="IJ196" i="35"/>
  <c r="IJ94" i="35"/>
  <c r="IJ141" i="35"/>
  <c r="IJ105" i="35"/>
  <c r="IJ11" i="35"/>
  <c r="IJ111" i="35"/>
  <c r="IJ93" i="35"/>
  <c r="IJ173" i="35"/>
  <c r="IJ200" i="35"/>
  <c r="IJ180" i="35"/>
  <c r="IJ18" i="35"/>
  <c r="IJ175" i="35"/>
  <c r="IJ139" i="35"/>
  <c r="IJ78" i="35"/>
  <c r="IJ66" i="35"/>
  <c r="IJ191" i="35"/>
  <c r="IJ15" i="35"/>
  <c r="IJ162" i="35"/>
  <c r="IJ14" i="35"/>
  <c r="IJ73" i="35"/>
  <c r="IJ9" i="35"/>
  <c r="IJ146" i="35"/>
  <c r="IJ61" i="35"/>
  <c r="IJ13" i="35"/>
  <c r="IJ20" i="35"/>
  <c r="IJ107" i="35"/>
  <c r="IJ134" i="35"/>
  <c r="IJ182" i="35"/>
  <c r="IJ109" i="35"/>
  <c r="IJ22" i="35"/>
  <c r="IJ163" i="35"/>
  <c r="JB141" i="35"/>
  <c r="JB140" i="35"/>
  <c r="JB38" i="35"/>
  <c r="JB123" i="35"/>
  <c r="JB28" i="35"/>
  <c r="JB157" i="35"/>
  <c r="JB156" i="35"/>
  <c r="JB49" i="35"/>
  <c r="JB166" i="35"/>
  <c r="JB136" i="35"/>
  <c r="JB96" i="35"/>
  <c r="JB59" i="35"/>
  <c r="JB66" i="35"/>
  <c r="JB42" i="35"/>
  <c r="JB187" i="35"/>
  <c r="JB145" i="35"/>
  <c r="JB200" i="35"/>
  <c r="JB85" i="35"/>
  <c r="JB146" i="35"/>
  <c r="JB169" i="35"/>
  <c r="JB87" i="35"/>
  <c r="JB60" i="35"/>
  <c r="JB72" i="35"/>
  <c r="JB202" i="35"/>
  <c r="JB148" i="35"/>
  <c r="JB159" i="35"/>
  <c r="JB120" i="35"/>
  <c r="JB26" i="35"/>
  <c r="JB147" i="35"/>
  <c r="JB106" i="35"/>
  <c r="JB177" i="35"/>
  <c r="JB126" i="35"/>
  <c r="JB46" i="35"/>
  <c r="JB98" i="35"/>
  <c r="JB112" i="35"/>
  <c r="JB94" i="35"/>
  <c r="JB117" i="35"/>
  <c r="JB21" i="35"/>
  <c r="JB93" i="35"/>
  <c r="JB33" i="35"/>
  <c r="JB139" i="35"/>
  <c r="JB104" i="35"/>
  <c r="JB152" i="35"/>
  <c r="JB12" i="35"/>
  <c r="JB29" i="35"/>
  <c r="JB78" i="35"/>
  <c r="JB44" i="35"/>
  <c r="JB45" i="35"/>
  <c r="JB67" i="35"/>
  <c r="JB82" i="35"/>
  <c r="JB180" i="35"/>
  <c r="JB121" i="35"/>
  <c r="JB127" i="35"/>
  <c r="JB188" i="35"/>
  <c r="JB23" i="35"/>
  <c r="JB37" i="35"/>
  <c r="JB43" i="35"/>
  <c r="JB74" i="35"/>
  <c r="JB186" i="35"/>
  <c r="JB63" i="35"/>
  <c r="JB56" i="35"/>
  <c r="JB129" i="35"/>
  <c r="JB61" i="35"/>
  <c r="JB11" i="35"/>
  <c r="JB144" i="35"/>
  <c r="JB154" i="35"/>
  <c r="JB24" i="35"/>
  <c r="JB22" i="35"/>
  <c r="JB199" i="35"/>
  <c r="JB109" i="35"/>
  <c r="JB190" i="35"/>
  <c r="JB9" i="35"/>
  <c r="JB55" i="35"/>
  <c r="JB158" i="35"/>
  <c r="JB41" i="35"/>
  <c r="JB84" i="35"/>
  <c r="JB107" i="35"/>
  <c r="JB102" i="35"/>
  <c r="JB40" i="35"/>
  <c r="JB76" i="35"/>
  <c r="JB110" i="35"/>
  <c r="JB89" i="35"/>
  <c r="JB68" i="35"/>
  <c r="JB137" i="35"/>
  <c r="JB58" i="35"/>
  <c r="JB114" i="35"/>
  <c r="JB174" i="35"/>
  <c r="JB65" i="35"/>
  <c r="JB132" i="35"/>
  <c r="JB101" i="35"/>
  <c r="JB52" i="35"/>
  <c r="JB191" i="35"/>
  <c r="JB99" i="35"/>
  <c r="JB183" i="35"/>
  <c r="JB19" i="35"/>
  <c r="JB193" i="35"/>
  <c r="JB134" i="35"/>
  <c r="JB198" i="35"/>
  <c r="JB80" i="35"/>
  <c r="JB47" i="35"/>
  <c r="JB64" i="35"/>
  <c r="JB172" i="35"/>
  <c r="JB36" i="35"/>
  <c r="JB151" i="35"/>
  <c r="JB48" i="35"/>
  <c r="JB16" i="35"/>
  <c r="JB155" i="35"/>
  <c r="JB83" i="35"/>
  <c r="JB192" i="35"/>
  <c r="JB171" i="35"/>
  <c r="JB153" i="35"/>
  <c r="JB53" i="35"/>
  <c r="JB25" i="35"/>
  <c r="JB161" i="35"/>
  <c r="JB103" i="35"/>
  <c r="JB113" i="35"/>
  <c r="JB135" i="35"/>
  <c r="JB164" i="35"/>
  <c r="JB31" i="35"/>
  <c r="JB34" i="35"/>
  <c r="JB197" i="35"/>
  <c r="JB115" i="35"/>
  <c r="JB32" i="35"/>
  <c r="JB125" i="35"/>
  <c r="JB122" i="35"/>
  <c r="JB149" i="35"/>
  <c r="JB118" i="35"/>
  <c r="JB57" i="35"/>
  <c r="JB175" i="35"/>
  <c r="JB201" i="35"/>
  <c r="JB62" i="35"/>
  <c r="JB176" i="35"/>
  <c r="JB194" i="35"/>
  <c r="JB167" i="35"/>
  <c r="JB79" i="35"/>
  <c r="JB10" i="35"/>
  <c r="JB17" i="35"/>
  <c r="JB91" i="35"/>
  <c r="JB170" i="35"/>
  <c r="JB108" i="35"/>
  <c r="JB124" i="35"/>
  <c r="JB90" i="35"/>
  <c r="JB30" i="35"/>
  <c r="JB179" i="35"/>
  <c r="JB162" i="35"/>
  <c r="JB105" i="35"/>
  <c r="JB50" i="35"/>
  <c r="JB196" i="35"/>
  <c r="JB18" i="35"/>
  <c r="JB195" i="35"/>
  <c r="JB70" i="35"/>
  <c r="JB143" i="35"/>
  <c r="JB182" i="35"/>
  <c r="JB69" i="35"/>
  <c r="JB133" i="35"/>
  <c r="JB51" i="35"/>
  <c r="JB181" i="35"/>
  <c r="JB142" i="35"/>
  <c r="JB130" i="35"/>
  <c r="JB88" i="35"/>
  <c r="JB35" i="35"/>
  <c r="JB54" i="35"/>
  <c r="JB97" i="35"/>
  <c r="JB165" i="35"/>
  <c r="JB81" i="35"/>
  <c r="JB138" i="35"/>
  <c r="JB100" i="35"/>
  <c r="JB95" i="35"/>
  <c r="JB116" i="35"/>
  <c r="JB184" i="35"/>
  <c r="JB119" i="35"/>
  <c r="JB189" i="35"/>
  <c r="JB73" i="35"/>
  <c r="JB75" i="35"/>
  <c r="JB39" i="35"/>
  <c r="JB13" i="35"/>
  <c r="JB27" i="35"/>
  <c r="JB14" i="35"/>
  <c r="JB178" i="35"/>
  <c r="JB15" i="35"/>
  <c r="JB92" i="35"/>
  <c r="JB71" i="35"/>
  <c r="JB77" i="35"/>
  <c r="JB173" i="35"/>
  <c r="JB128" i="35"/>
  <c r="JB150" i="35"/>
  <c r="JB131" i="35"/>
  <c r="JB111" i="35"/>
  <c r="JB168" i="35"/>
  <c r="JB185" i="35"/>
  <c r="JB20" i="35"/>
  <c r="JB160" i="35"/>
  <c r="JB86" i="35"/>
  <c r="JB163" i="35"/>
  <c r="JL16" i="35"/>
  <c r="JL17" i="35" s="1"/>
  <c r="JL18" i="35" s="1"/>
  <c r="JL19" i="35" s="1"/>
  <c r="JL20" i="35" s="1"/>
  <c r="JL21" i="35" s="1"/>
  <c r="JL22" i="35" s="1"/>
  <c r="JL23" i="35" s="1"/>
  <c r="JL24" i="35" s="1"/>
  <c r="JL25" i="35" s="1"/>
  <c r="JL26" i="35" s="1"/>
  <c r="JL27" i="35" s="1"/>
  <c r="JL28" i="35" s="1"/>
  <c r="JL29" i="35" s="1"/>
  <c r="JL30" i="35" s="1"/>
  <c r="JL31" i="35" s="1"/>
  <c r="JL32" i="35" s="1"/>
  <c r="JL33" i="35" s="1"/>
  <c r="JL34" i="35" s="1"/>
  <c r="JL35" i="35" s="1"/>
  <c r="JL36" i="35" s="1"/>
  <c r="JL37" i="35" s="1"/>
  <c r="JL38" i="35" s="1"/>
  <c r="JL39" i="35" s="1"/>
  <c r="JL40" i="35" s="1"/>
  <c r="JL41" i="35" s="1"/>
  <c r="JL42" i="35" s="1"/>
  <c r="JL43" i="35" s="1"/>
  <c r="JL44" i="35" s="1"/>
  <c r="JL45" i="35" s="1"/>
  <c r="JL46" i="35" s="1"/>
  <c r="JL47" i="35" s="1"/>
  <c r="JL48" i="35" s="1"/>
  <c r="JL49" i="35" s="1"/>
  <c r="JL50" i="35" s="1"/>
  <c r="JL51" i="35" s="1"/>
  <c r="JL52" i="35" s="1"/>
  <c r="JL53" i="35" s="1"/>
  <c r="JL54" i="35" s="1"/>
  <c r="JL55" i="35" s="1"/>
  <c r="JL56" i="35" s="1"/>
  <c r="JL57" i="35" s="1"/>
  <c r="JL58" i="35" s="1"/>
  <c r="JL59" i="35" s="1"/>
  <c r="JL60" i="35" s="1"/>
  <c r="JL61" i="35" s="1"/>
  <c r="JL62" i="35" s="1"/>
  <c r="JL63" i="35" s="1"/>
  <c r="JL64" i="35" s="1"/>
  <c r="JL65" i="35" s="1"/>
  <c r="JL66" i="35" s="1"/>
  <c r="JL67" i="35" s="1"/>
  <c r="JL68" i="35" s="1"/>
  <c r="JL69" i="35" s="1"/>
  <c r="JL70" i="35" s="1"/>
  <c r="JL71" i="35" s="1"/>
  <c r="JL72" i="35" s="1"/>
  <c r="JL73" i="35" s="1"/>
  <c r="JL74" i="35" s="1"/>
  <c r="JL75" i="35" s="1"/>
  <c r="JL76" i="35" s="1"/>
  <c r="JL77" i="35" s="1"/>
  <c r="JL78" i="35" s="1"/>
  <c r="JL79" i="35" s="1"/>
  <c r="JL80" i="35" s="1"/>
  <c r="JL81" i="35" s="1"/>
  <c r="JL82" i="35" s="1"/>
  <c r="JL83" i="35" s="1"/>
  <c r="JL84" i="35" s="1"/>
  <c r="JL85" i="35" s="1"/>
  <c r="JL86" i="35" s="1"/>
  <c r="JL87" i="35" s="1"/>
  <c r="JL88" i="35" s="1"/>
  <c r="JL89" i="35" s="1"/>
  <c r="JL90" i="35" s="1"/>
  <c r="JL91" i="35" s="1"/>
  <c r="JL92" i="35" s="1"/>
  <c r="JL93" i="35" s="1"/>
  <c r="JL94" i="35" s="1"/>
  <c r="JL95" i="35" s="1"/>
  <c r="JL96" i="35" s="1"/>
  <c r="JL97" i="35" s="1"/>
  <c r="JL98" i="35" s="1"/>
  <c r="JL99" i="35" s="1"/>
  <c r="JL100" i="35" s="1"/>
  <c r="JL101" i="35" s="1"/>
  <c r="JL102" i="35" s="1"/>
  <c r="JL103" i="35" s="1"/>
  <c r="JL104" i="35" s="1"/>
  <c r="JL105" i="35" s="1"/>
  <c r="JL106" i="35" s="1"/>
  <c r="JL107" i="35" s="1"/>
  <c r="JL108" i="35" s="1"/>
  <c r="JL109" i="35" s="1"/>
  <c r="JL110" i="35" s="1"/>
  <c r="JL111" i="35" s="1"/>
  <c r="JL112" i="35" s="1"/>
  <c r="JL113" i="35" s="1"/>
  <c r="JL114" i="35" s="1"/>
  <c r="JL115" i="35" s="1"/>
  <c r="JL116" i="35" s="1"/>
  <c r="JL117" i="35" s="1"/>
  <c r="JL118" i="35" s="1"/>
  <c r="JL119" i="35" s="1"/>
  <c r="JL120" i="35" s="1"/>
  <c r="JL121" i="35" s="1"/>
  <c r="JL122" i="35" s="1"/>
  <c r="JL123" i="35" s="1"/>
  <c r="JL124" i="35" s="1"/>
  <c r="JL125" i="35" s="1"/>
  <c r="JL126" i="35" s="1"/>
  <c r="JL127" i="35" s="1"/>
  <c r="JL128" i="35" s="1"/>
  <c r="JL129" i="35" s="1"/>
  <c r="JL130" i="35" s="1"/>
  <c r="JL131" i="35" s="1"/>
  <c r="JL132" i="35" s="1"/>
  <c r="JL133" i="35" s="1"/>
  <c r="JL134" i="35" s="1"/>
  <c r="JL135" i="35" s="1"/>
  <c r="JL136" i="35" s="1"/>
  <c r="JL137" i="35" s="1"/>
  <c r="JL138" i="35" s="1"/>
  <c r="JL139" i="35" s="1"/>
  <c r="JL140" i="35" s="1"/>
  <c r="JL141" i="35" s="1"/>
  <c r="JL142" i="35" s="1"/>
  <c r="JL143" i="35" s="1"/>
  <c r="JL144" i="35" s="1"/>
  <c r="JL145" i="35" s="1"/>
  <c r="JL146" i="35" s="1"/>
  <c r="JL147" i="35" s="1"/>
  <c r="JL148" i="35" s="1"/>
  <c r="JL149" i="35" s="1"/>
  <c r="JL150" i="35" s="1"/>
  <c r="JL151" i="35" s="1"/>
  <c r="JL152" i="35" s="1"/>
  <c r="JL153" i="35" s="1"/>
  <c r="JL154" i="35" s="1"/>
  <c r="JL155" i="35" s="1"/>
  <c r="JL156" i="35" s="1"/>
  <c r="JL157" i="35" s="1"/>
  <c r="JL158" i="35" s="1"/>
  <c r="JL159" i="35" s="1"/>
  <c r="JL160" i="35" s="1"/>
  <c r="JL161" i="35" s="1"/>
  <c r="JL162" i="35" s="1"/>
  <c r="JL163" i="35" s="1"/>
  <c r="JL164" i="35" s="1"/>
  <c r="JL165" i="35" s="1"/>
  <c r="JL166" i="35" s="1"/>
  <c r="JL167" i="35" s="1"/>
  <c r="JL168" i="35" s="1"/>
  <c r="JL169" i="35" s="1"/>
  <c r="JL170" i="35" s="1"/>
  <c r="JL171" i="35" s="1"/>
  <c r="JL172" i="35" s="1"/>
  <c r="JL173" i="35" s="1"/>
  <c r="JL174" i="35" s="1"/>
  <c r="JL175" i="35" s="1"/>
  <c r="JL176" i="35" s="1"/>
  <c r="JL177" i="35" s="1"/>
  <c r="JL178" i="35" s="1"/>
  <c r="JL179" i="35" s="1"/>
  <c r="JL180" i="35" s="1"/>
  <c r="JL181" i="35" s="1"/>
  <c r="JL182" i="35" s="1"/>
  <c r="JL183" i="35" s="1"/>
  <c r="JL184" i="35" s="1"/>
  <c r="JL185" i="35" s="1"/>
  <c r="JL186" i="35" s="1"/>
  <c r="JL187" i="35" s="1"/>
  <c r="JL188" i="35" s="1"/>
  <c r="JL189" i="35" s="1"/>
  <c r="JL190" i="35" s="1"/>
  <c r="JL191" i="35" s="1"/>
  <c r="JL192" i="35" s="1"/>
  <c r="JL193" i="35" s="1"/>
  <c r="JL194" i="35" s="1"/>
  <c r="JL195" i="35" s="1"/>
  <c r="JL196" i="35" s="1"/>
  <c r="JL197" i="35" s="1"/>
  <c r="JL198" i="35" s="1"/>
  <c r="JL199" i="35" s="1"/>
  <c r="JL200" i="35" s="1"/>
  <c r="JL201" i="35" s="1"/>
  <c r="JL202" i="35" s="1"/>
  <c r="KI168" i="35"/>
  <c r="KI26" i="35"/>
  <c r="KI191" i="35"/>
  <c r="KI70" i="35"/>
  <c r="KI39" i="35"/>
  <c r="KI11" i="35"/>
  <c r="KI175" i="35"/>
  <c r="KI199" i="35"/>
  <c r="KI129" i="35"/>
  <c r="KI123" i="35"/>
  <c r="KI185" i="35"/>
  <c r="KI25" i="35"/>
  <c r="KI66" i="35"/>
  <c r="KI48" i="35"/>
  <c r="KI186" i="35"/>
  <c r="KI112" i="35"/>
  <c r="KI73" i="35"/>
  <c r="KI87" i="35"/>
  <c r="KI184" i="35"/>
  <c r="KI65" i="35"/>
  <c r="KI120" i="35"/>
  <c r="KI167" i="35"/>
  <c r="KI59" i="35"/>
  <c r="KI154" i="35"/>
  <c r="KI198" i="35"/>
  <c r="KI200" i="35"/>
  <c r="KI29" i="35"/>
  <c r="KI143" i="35"/>
  <c r="KI169" i="35"/>
  <c r="KI102" i="35"/>
  <c r="KI193" i="35"/>
  <c r="KI119" i="35"/>
  <c r="KI34" i="35"/>
  <c r="KI49" i="35"/>
  <c r="KI86" i="35"/>
  <c r="KI89" i="35"/>
  <c r="KI28" i="35"/>
  <c r="KI155" i="35"/>
  <c r="KI187" i="35"/>
  <c r="KI121" i="35"/>
  <c r="KI91" i="35"/>
  <c r="KI106" i="35"/>
  <c r="KI64" i="35"/>
  <c r="KI33" i="35"/>
  <c r="KI92" i="35"/>
  <c r="KI42" i="35"/>
  <c r="KI103" i="35"/>
  <c r="KI161" i="35"/>
  <c r="KI98" i="35"/>
  <c r="KI27" i="35"/>
  <c r="KI139" i="35"/>
  <c r="KI137" i="35"/>
  <c r="KI166" i="35"/>
  <c r="KI44" i="35"/>
  <c r="KI130" i="35"/>
  <c r="KI128" i="35"/>
  <c r="KI151" i="35"/>
  <c r="KI104" i="35"/>
  <c r="KI150" i="35"/>
  <c r="KI111" i="35"/>
  <c r="KI134" i="35"/>
  <c r="KI178" i="35"/>
  <c r="KI201" i="35"/>
  <c r="KI60" i="35"/>
  <c r="KI50" i="35"/>
  <c r="KI146" i="35"/>
  <c r="KI84" i="35"/>
  <c r="KI100" i="35"/>
  <c r="KI82" i="35"/>
  <c r="KI156" i="35"/>
  <c r="KI68" i="35"/>
  <c r="KI132" i="35"/>
  <c r="KI192" i="35"/>
  <c r="KI116" i="35"/>
  <c r="KI9" i="35"/>
  <c r="KI22" i="35"/>
  <c r="KI183" i="35"/>
  <c r="KI105" i="35"/>
  <c r="KI57" i="35"/>
  <c r="KI153" i="35"/>
  <c r="KI194" i="35"/>
  <c r="KI173" i="35"/>
  <c r="KI124" i="35"/>
  <c r="KI148" i="35"/>
  <c r="KI177" i="35"/>
  <c r="KI196" i="35"/>
  <c r="KI159" i="35"/>
  <c r="KI40" i="35"/>
  <c r="KI75" i="35"/>
  <c r="KI45" i="35"/>
  <c r="KI79" i="35"/>
  <c r="KI58" i="35"/>
  <c r="KI172" i="35"/>
  <c r="KI176" i="35"/>
  <c r="KI190" i="35"/>
  <c r="KI131" i="35"/>
  <c r="KI147" i="35"/>
  <c r="KI180" i="35"/>
  <c r="KI163" i="35"/>
  <c r="KI71" i="35"/>
  <c r="KI118" i="35"/>
  <c r="KI133" i="35"/>
  <c r="KI83" i="35"/>
  <c r="KI164" i="35"/>
  <c r="KI72" i="35"/>
  <c r="KI38" i="35"/>
  <c r="KI15" i="35"/>
  <c r="KI24" i="35"/>
  <c r="KI30" i="35"/>
  <c r="KI35" i="35"/>
  <c r="KI182" i="35"/>
  <c r="KI47" i="35"/>
  <c r="KI95" i="35"/>
  <c r="KI55" i="35"/>
  <c r="KI162" i="35"/>
  <c r="KI135" i="35"/>
  <c r="KI109" i="35"/>
  <c r="KI52" i="35"/>
  <c r="KI202" i="35"/>
  <c r="KI197" i="35"/>
  <c r="KI107" i="35"/>
  <c r="KI67" i="35"/>
  <c r="KI181" i="35"/>
  <c r="KI51" i="35"/>
  <c r="KI63" i="35"/>
  <c r="KI188" i="35"/>
  <c r="KI127" i="35"/>
  <c r="KI189" i="35"/>
  <c r="KI99" i="35"/>
  <c r="KI78" i="35"/>
  <c r="KI96" i="35"/>
  <c r="KI160" i="35"/>
  <c r="KI113" i="35"/>
  <c r="KI69" i="35"/>
  <c r="KI14" i="35"/>
  <c r="KI126" i="35"/>
  <c r="KI122" i="35"/>
  <c r="KI97" i="35"/>
  <c r="KI31" i="35"/>
  <c r="KI141" i="35"/>
  <c r="KI157" i="35"/>
  <c r="KI23" i="35"/>
  <c r="KI114" i="35"/>
  <c r="KI77" i="35"/>
  <c r="KI90" i="35"/>
  <c r="KI108" i="35"/>
  <c r="KI85" i="35"/>
  <c r="KI32" i="35"/>
  <c r="KI136" i="35"/>
  <c r="KI110" i="35"/>
  <c r="KI140" i="35"/>
  <c r="KI43" i="35"/>
  <c r="KI88" i="35"/>
  <c r="KI165" i="35"/>
  <c r="KI117" i="35"/>
  <c r="KI115" i="35"/>
  <c r="KI149" i="35"/>
  <c r="KI41" i="35"/>
  <c r="KI13" i="35"/>
  <c r="KI93" i="35"/>
  <c r="KI170" i="35"/>
  <c r="KI36" i="35"/>
  <c r="KI179" i="35"/>
  <c r="KI152" i="35"/>
  <c r="KI46" i="35"/>
  <c r="KI18" i="35"/>
  <c r="KI54" i="35"/>
  <c r="KI174" i="35"/>
  <c r="KI94" i="35"/>
  <c r="KI61" i="35"/>
  <c r="KI12" i="35"/>
  <c r="KI53" i="35"/>
  <c r="KI16" i="35"/>
  <c r="KI19" i="35"/>
  <c r="KI20" i="35"/>
  <c r="KI62" i="35"/>
  <c r="KI144" i="35"/>
  <c r="KI158" i="35"/>
  <c r="KI142" i="35"/>
  <c r="KI76" i="35"/>
  <c r="KI195" i="35"/>
  <c r="KI101" i="35"/>
  <c r="KI37" i="35"/>
  <c r="KI125" i="35"/>
  <c r="KI81" i="35"/>
  <c r="KI145" i="35"/>
  <c r="KI21" i="35"/>
  <c r="KI17" i="35"/>
  <c r="KI74" i="35"/>
  <c r="KI138" i="35"/>
  <c r="KI56" i="35"/>
  <c r="HA16" i="35"/>
  <c r="HA17" i="35"/>
  <c r="IH10" i="10"/>
  <c r="IJ9" i="10"/>
  <c r="CH13" i="35"/>
  <c r="GZ70" i="10"/>
  <c r="GZ73" i="10"/>
  <c r="GZ64" i="10"/>
  <c r="GZ27" i="10"/>
  <c r="GZ33" i="10"/>
  <c r="HG13" i="35"/>
  <c r="BA14" i="35"/>
  <c r="GH9" i="10"/>
  <c r="EP10" i="10"/>
  <c r="DC10" i="10"/>
  <c r="DE10" i="10" s="1"/>
  <c r="AE195" i="35"/>
  <c r="EY33" i="35"/>
  <c r="EI101" i="35"/>
  <c r="EI74" i="35"/>
  <c r="HL9" i="10"/>
  <c r="DI10" i="10"/>
  <c r="FB10" i="10"/>
  <c r="HP10" i="10"/>
  <c r="KC36" i="10"/>
  <c r="KC72" i="10"/>
  <c r="KC35" i="10"/>
  <c r="IB10" i="10"/>
  <c r="GC10" i="10"/>
  <c r="GF18" i="35"/>
  <c r="HU68" i="10"/>
  <c r="HU53" i="10"/>
  <c r="HU42" i="10"/>
  <c r="HU71" i="10"/>
  <c r="HU66" i="10"/>
  <c r="HU43" i="10"/>
  <c r="HU51" i="10"/>
  <c r="HU55" i="10"/>
  <c r="HU20" i="10"/>
  <c r="HS13" i="35"/>
  <c r="DO14" i="35"/>
  <c r="GL12" i="35"/>
  <c r="AT184" i="35"/>
  <c r="AT88" i="35"/>
  <c r="AT195" i="35"/>
  <c r="AT138" i="35"/>
  <c r="AT142" i="35"/>
  <c r="AT26" i="35"/>
  <c r="AT131" i="35"/>
  <c r="AT128" i="35"/>
  <c r="AT81" i="35"/>
  <c r="AT122" i="35"/>
  <c r="AT18" i="35"/>
  <c r="AT110" i="35"/>
  <c r="AT157" i="35"/>
  <c r="AT12" i="35"/>
  <c r="AT130" i="35"/>
  <c r="AT201" i="35"/>
  <c r="AT82" i="35"/>
  <c r="AT14" i="35"/>
  <c r="AT152" i="35"/>
  <c r="AT42" i="35"/>
  <c r="AT78" i="35"/>
  <c r="AT98" i="35"/>
  <c r="AT145" i="35"/>
  <c r="AT83" i="35"/>
  <c r="AT54" i="35"/>
  <c r="AT77" i="35"/>
  <c r="AT198" i="35"/>
  <c r="AT169" i="35"/>
  <c r="AT193" i="35"/>
  <c r="AT32" i="35"/>
  <c r="AT66" i="35"/>
  <c r="AT199" i="35"/>
  <c r="AT192" i="35"/>
  <c r="AT114" i="35"/>
  <c r="AT95" i="35"/>
  <c r="AT148" i="35"/>
  <c r="AT185" i="35"/>
  <c r="AT75" i="35"/>
  <c r="AT164" i="35"/>
  <c r="AT150" i="35"/>
  <c r="AT9" i="35"/>
  <c r="AT49" i="35"/>
  <c r="AT70" i="35"/>
  <c r="AT170" i="35"/>
  <c r="AT57" i="35"/>
  <c r="AT107" i="35"/>
  <c r="AT144" i="35"/>
  <c r="AT59" i="35"/>
  <c r="AT143" i="35"/>
  <c r="AT40" i="35"/>
  <c r="AT112" i="35"/>
  <c r="AT113" i="35"/>
  <c r="AT196" i="35"/>
  <c r="AT118" i="35"/>
  <c r="AT189" i="35"/>
  <c r="AT34" i="35"/>
  <c r="AT176" i="35"/>
  <c r="AT71" i="35"/>
  <c r="AT137" i="35"/>
  <c r="AT124" i="35"/>
  <c r="AT29" i="35"/>
  <c r="AT126" i="35"/>
  <c r="AT108" i="35"/>
  <c r="AT133" i="35"/>
  <c r="AT120" i="35"/>
  <c r="AT97" i="35"/>
  <c r="AT72" i="35"/>
  <c r="AT104" i="35"/>
  <c r="AT156" i="35"/>
  <c r="AT25" i="35"/>
  <c r="AT155" i="35"/>
  <c r="AT89" i="35"/>
  <c r="AT136" i="35"/>
  <c r="AT38" i="35"/>
  <c r="AT109" i="35"/>
  <c r="AT41" i="35"/>
  <c r="AT53" i="35"/>
  <c r="AT46" i="35"/>
  <c r="AT163" i="35"/>
  <c r="AT102" i="35"/>
  <c r="AT43" i="35"/>
  <c r="AT93" i="35"/>
  <c r="AT69" i="35"/>
  <c r="AT200" i="35"/>
  <c r="AT52" i="35"/>
  <c r="AT132" i="35"/>
  <c r="AT146" i="35"/>
  <c r="AT62" i="35"/>
  <c r="AT186" i="35"/>
  <c r="AT141" i="35"/>
  <c r="AT178" i="35"/>
  <c r="AT151" i="35"/>
  <c r="AT17" i="35"/>
  <c r="AT123" i="35"/>
  <c r="AT172" i="35"/>
  <c r="AT161" i="35"/>
  <c r="AT101" i="35"/>
  <c r="AT55" i="35"/>
  <c r="AT44" i="35"/>
  <c r="AT147" i="35"/>
  <c r="AT68" i="35"/>
  <c r="AT33" i="35"/>
  <c r="AT96" i="35"/>
  <c r="AT188" i="35"/>
  <c r="AT31" i="35"/>
  <c r="AT39" i="35"/>
  <c r="AT79" i="35"/>
  <c r="AT168" i="35"/>
  <c r="AT80" i="35"/>
  <c r="AT91" i="35"/>
  <c r="AT160" i="35"/>
  <c r="AT135" i="35"/>
  <c r="AT35" i="35"/>
  <c r="AT21" i="35"/>
  <c r="AT24" i="35"/>
  <c r="AT47" i="35"/>
  <c r="AT85" i="35"/>
  <c r="AT11" i="35"/>
  <c r="AT117" i="35"/>
  <c r="AT175" i="35"/>
  <c r="AT10" i="35"/>
  <c r="AT154" i="35"/>
  <c r="AT74" i="35"/>
  <c r="AT64" i="35"/>
  <c r="AT140" i="35"/>
  <c r="AT86" i="35"/>
  <c r="AT61" i="35"/>
  <c r="AT139" i="35"/>
  <c r="AT22" i="35"/>
  <c r="AT115" i="35"/>
  <c r="AT190" i="35"/>
  <c r="AT94" i="35"/>
  <c r="AT87" i="35"/>
  <c r="AT84" i="35"/>
  <c r="AT20" i="35"/>
  <c r="AT37" i="35"/>
  <c r="AT171" i="35"/>
  <c r="AT174" i="35"/>
  <c r="AT23" i="35"/>
  <c r="AT103" i="35"/>
  <c r="AT158" i="35"/>
  <c r="AT177" i="35"/>
  <c r="AT56" i="35"/>
  <c r="AT58" i="35"/>
  <c r="AT125" i="35"/>
  <c r="AT19" i="35"/>
  <c r="AT179" i="35"/>
  <c r="AT36" i="35"/>
  <c r="AT111" i="35"/>
  <c r="AT166" i="35"/>
  <c r="AT153" i="35"/>
  <c r="AT191" i="35"/>
  <c r="AT149" i="35"/>
  <c r="AT159" i="35"/>
  <c r="AT162" i="35"/>
  <c r="AT73" i="35"/>
  <c r="AT63" i="35"/>
  <c r="AT202" i="35"/>
  <c r="AT60" i="35"/>
  <c r="AT187" i="35"/>
  <c r="AT106" i="35"/>
  <c r="AT50" i="35"/>
  <c r="AT183" i="35"/>
  <c r="AT15" i="35"/>
  <c r="AT90" i="35"/>
  <c r="AT119" i="35"/>
  <c r="AT116" i="35"/>
  <c r="AT48" i="35"/>
  <c r="AT182" i="35"/>
  <c r="AT194" i="35"/>
  <c r="AT76" i="35"/>
  <c r="AT67" i="35"/>
  <c r="AT165" i="35"/>
  <c r="AT197" i="35"/>
  <c r="AT51" i="35"/>
  <c r="AT167" i="35"/>
  <c r="AT65" i="35"/>
  <c r="AT129" i="35"/>
  <c r="AT100" i="35"/>
  <c r="AT28" i="35"/>
  <c r="AT27" i="35"/>
  <c r="AT99" i="35"/>
  <c r="AT92" i="35"/>
  <c r="AT134" i="35"/>
  <c r="AT16" i="35"/>
  <c r="AT180" i="35"/>
  <c r="AT173" i="35"/>
  <c r="AT127" i="35"/>
  <c r="AT105" i="35"/>
  <c r="AT45" i="35"/>
  <c r="AT13" i="35"/>
  <c r="AT121" i="35"/>
  <c r="AT181" i="35"/>
  <c r="CZ15" i="35"/>
  <c r="DB53" i="35"/>
  <c r="IA198" i="35"/>
  <c r="IA149" i="35"/>
  <c r="IA156" i="35"/>
  <c r="IA23" i="35"/>
  <c r="IA190" i="35"/>
  <c r="IA111" i="35"/>
  <c r="IA133" i="35"/>
  <c r="IA119" i="35"/>
  <c r="IA124" i="35"/>
  <c r="IA121" i="35"/>
  <c r="IA181" i="35"/>
  <c r="IA71" i="35"/>
  <c r="IA128" i="35"/>
  <c r="IA99" i="35"/>
  <c r="IA26" i="35"/>
  <c r="IA191" i="35"/>
  <c r="IA117" i="35"/>
  <c r="IA39" i="35"/>
  <c r="IA60" i="35"/>
  <c r="IA101" i="35"/>
  <c r="IA53" i="35"/>
  <c r="IA72" i="35"/>
  <c r="IA139" i="35"/>
  <c r="IA15" i="35"/>
  <c r="IA178" i="35"/>
  <c r="IA40" i="35"/>
  <c r="IA165" i="35"/>
  <c r="IA140" i="35"/>
  <c r="IA115" i="35"/>
  <c r="IA70" i="35"/>
  <c r="IA137" i="35"/>
  <c r="IA59" i="35"/>
  <c r="IA146" i="35"/>
  <c r="IA152" i="35"/>
  <c r="IA86" i="35"/>
  <c r="IA81" i="35"/>
  <c r="IA80" i="35"/>
  <c r="IA68" i="35"/>
  <c r="IA67" i="35"/>
  <c r="IA46" i="35"/>
  <c r="IA141" i="35"/>
  <c r="IA91" i="35"/>
  <c r="IA84" i="35"/>
  <c r="IA126" i="35"/>
  <c r="IA100" i="35"/>
  <c r="IA95" i="35"/>
  <c r="IA136" i="35"/>
  <c r="IA18" i="35"/>
  <c r="IA186" i="35"/>
  <c r="IA90" i="35"/>
  <c r="IA79" i="35"/>
  <c r="IA132" i="35"/>
  <c r="IA112" i="35"/>
  <c r="IA27" i="35"/>
  <c r="IA57" i="35"/>
  <c r="IA102" i="35"/>
  <c r="IA30" i="35"/>
  <c r="IA130" i="35"/>
  <c r="IA118" i="35"/>
  <c r="IA125" i="35"/>
  <c r="IA13" i="35"/>
  <c r="IA163" i="35"/>
  <c r="IA77" i="35"/>
  <c r="IA199" i="35"/>
  <c r="IA106" i="35"/>
  <c r="IA153" i="35"/>
  <c r="IA151" i="35"/>
  <c r="IA108" i="35"/>
  <c r="IA96" i="35"/>
  <c r="IA83" i="35"/>
  <c r="IA173" i="35"/>
  <c r="IA195" i="35"/>
  <c r="IA87" i="35"/>
  <c r="IA201" i="35"/>
  <c r="IA24" i="35"/>
  <c r="IA43" i="35"/>
  <c r="IA42" i="35"/>
  <c r="IA33" i="35"/>
  <c r="IA97" i="35"/>
  <c r="IA66" i="35"/>
  <c r="IA113" i="35"/>
  <c r="IA92" i="35"/>
  <c r="IA14" i="35"/>
  <c r="IA183" i="35"/>
  <c r="IA159" i="35"/>
  <c r="IA148" i="35"/>
  <c r="IA44" i="35"/>
  <c r="IA41" i="35"/>
  <c r="IA145" i="35"/>
  <c r="IA174" i="35"/>
  <c r="IA202" i="35"/>
  <c r="IA110" i="35"/>
  <c r="IA169" i="35"/>
  <c r="IA17" i="35"/>
  <c r="IA35" i="35"/>
  <c r="IA11" i="35"/>
  <c r="IA21" i="35"/>
  <c r="IA150" i="35"/>
  <c r="IA25" i="35"/>
  <c r="IA64" i="35"/>
  <c r="IA89" i="35"/>
  <c r="IA52" i="35"/>
  <c r="IA189" i="35"/>
  <c r="IA166" i="35"/>
  <c r="IA50" i="35"/>
  <c r="IA120" i="35"/>
  <c r="IA16" i="35"/>
  <c r="IA93" i="35"/>
  <c r="IA51" i="35"/>
  <c r="IA138" i="35"/>
  <c r="IA20" i="35"/>
  <c r="IA177" i="35"/>
  <c r="IA61" i="35"/>
  <c r="IA180" i="35"/>
  <c r="IA65" i="35"/>
  <c r="IA162" i="35"/>
  <c r="IA12" i="35"/>
  <c r="IA107" i="35"/>
  <c r="IA170" i="35"/>
  <c r="IA182" i="35"/>
  <c r="IA131" i="35"/>
  <c r="IA185" i="35"/>
  <c r="IA114" i="35"/>
  <c r="IA144" i="35"/>
  <c r="IA175" i="35"/>
  <c r="IA94" i="35"/>
  <c r="IA36" i="35"/>
  <c r="IA49" i="35"/>
  <c r="IA176" i="35"/>
  <c r="IA88" i="35"/>
  <c r="IA142" i="35"/>
  <c r="IA73" i="35"/>
  <c r="IA75" i="35"/>
  <c r="IA134" i="35"/>
  <c r="IA85" i="35"/>
  <c r="IA192" i="35"/>
  <c r="IA196" i="35"/>
  <c r="IA104" i="35"/>
  <c r="IA164" i="35"/>
  <c r="IA69" i="35"/>
  <c r="IA55" i="35"/>
  <c r="IA147" i="35"/>
  <c r="IA78" i="35"/>
  <c r="IA122" i="35"/>
  <c r="IA38" i="35"/>
  <c r="IA184" i="35"/>
  <c r="IA187" i="35"/>
  <c r="IA76" i="35"/>
  <c r="IA82" i="35"/>
  <c r="IA45" i="35"/>
  <c r="IA197" i="35"/>
  <c r="IA28" i="35"/>
  <c r="IA58" i="35"/>
  <c r="IA161" i="35"/>
  <c r="IA143" i="35"/>
  <c r="IA157" i="35"/>
  <c r="IA167" i="35"/>
  <c r="IA194" i="35"/>
  <c r="IA62" i="35"/>
  <c r="IA98" i="35"/>
  <c r="IA103" i="35"/>
  <c r="IA105" i="35"/>
  <c r="IA32" i="35"/>
  <c r="IA158" i="35"/>
  <c r="IA179" i="35"/>
  <c r="IA37" i="35"/>
  <c r="IA155" i="35"/>
  <c r="IA34" i="35"/>
  <c r="IA154" i="35"/>
  <c r="IA116" i="35"/>
  <c r="IA63" i="35"/>
  <c r="IA200" i="35"/>
  <c r="IA56" i="35"/>
  <c r="IA127" i="35"/>
  <c r="IA172" i="35"/>
  <c r="IA171" i="35"/>
  <c r="IA31" i="35"/>
  <c r="IA19" i="35"/>
  <c r="IA54" i="35"/>
  <c r="IA129" i="35"/>
  <c r="IA188" i="35"/>
  <c r="IA168" i="35"/>
  <c r="IA193" i="35"/>
  <c r="IA74" i="35"/>
  <c r="IA160" i="35"/>
  <c r="IA29" i="35"/>
  <c r="IA135" i="35"/>
  <c r="IA47" i="35"/>
  <c r="IA22" i="35"/>
  <c r="IA48" i="35"/>
  <c r="IA109" i="35"/>
  <c r="IA123" i="35"/>
  <c r="BR202" i="35"/>
  <c r="BR174" i="35"/>
  <c r="BR138" i="35"/>
  <c r="BR132" i="35"/>
  <c r="BR38" i="35"/>
  <c r="BR40" i="35"/>
  <c r="BR195" i="35"/>
  <c r="BR131" i="35"/>
  <c r="BR156" i="35"/>
  <c r="BR71" i="35"/>
  <c r="BR158" i="35"/>
  <c r="BR139" i="35"/>
  <c r="BR151" i="35"/>
  <c r="BR196" i="35"/>
  <c r="BR161" i="35"/>
  <c r="BR36" i="35"/>
  <c r="BR12" i="35"/>
  <c r="BR59" i="35"/>
  <c r="BR133" i="35"/>
  <c r="BR179" i="35"/>
  <c r="BR180" i="35"/>
  <c r="BR150" i="35"/>
  <c r="BR128" i="35"/>
  <c r="BR80" i="35"/>
  <c r="BR30" i="35"/>
  <c r="BR47" i="35"/>
  <c r="BR122" i="35"/>
  <c r="BR178" i="35"/>
  <c r="BR114" i="35"/>
  <c r="BR108" i="35"/>
  <c r="BR185" i="35"/>
  <c r="BR142" i="35"/>
  <c r="BR127" i="35"/>
  <c r="BR20" i="35"/>
  <c r="BR197" i="35"/>
  <c r="BR113" i="35"/>
  <c r="BR154" i="35"/>
  <c r="BR120" i="35"/>
  <c r="BR137" i="35"/>
  <c r="BR32" i="35"/>
  <c r="BR37" i="35"/>
  <c r="BR65" i="35"/>
  <c r="BR42" i="35"/>
  <c r="BR26" i="35"/>
  <c r="BR66" i="35"/>
  <c r="BR189" i="35"/>
  <c r="BR143" i="35"/>
  <c r="BR148" i="35"/>
  <c r="BR126" i="35"/>
  <c r="BR28" i="35"/>
  <c r="BR173" i="35"/>
  <c r="BR88" i="35"/>
  <c r="BR112" i="35"/>
  <c r="BR101" i="35"/>
  <c r="BR136" i="35"/>
  <c r="BR58" i="35"/>
  <c r="BR86" i="35"/>
  <c r="BR19" i="35"/>
  <c r="BR74" i="35"/>
  <c r="BR104" i="35"/>
  <c r="BR54" i="35"/>
  <c r="BR29" i="35"/>
  <c r="BR31" i="35"/>
  <c r="BR39" i="35"/>
  <c r="BR91" i="35"/>
  <c r="BR169" i="35"/>
  <c r="BR92" i="35"/>
  <c r="BR123" i="35"/>
  <c r="BR190" i="35"/>
  <c r="BR53" i="35"/>
  <c r="BR175" i="35"/>
  <c r="BR146" i="35"/>
  <c r="BR41" i="35"/>
  <c r="BR118" i="35"/>
  <c r="BR171" i="35"/>
  <c r="BR107" i="35"/>
  <c r="BR177" i="35"/>
  <c r="BR140" i="35"/>
  <c r="BR147" i="35"/>
  <c r="BR135" i="35"/>
  <c r="BR33" i="35"/>
  <c r="BR96" i="35"/>
  <c r="BR191" i="35"/>
  <c r="BR165" i="35"/>
  <c r="BR172" i="35"/>
  <c r="BR111" i="35"/>
  <c r="BR24" i="35"/>
  <c r="BR17" i="35"/>
  <c r="BR152" i="35"/>
  <c r="BR98" i="35"/>
  <c r="BR61" i="35"/>
  <c r="BR166" i="35"/>
  <c r="BR22" i="35"/>
  <c r="BR102" i="35"/>
  <c r="BR73" i="35"/>
  <c r="BR149" i="35"/>
  <c r="BR67" i="35"/>
  <c r="BR48" i="35"/>
  <c r="BR115" i="35"/>
  <c r="BR155" i="35"/>
  <c r="BR93" i="35"/>
  <c r="BR141" i="35"/>
  <c r="BR27" i="35"/>
  <c r="BR13" i="35"/>
  <c r="BR51" i="35"/>
  <c r="BR109" i="35"/>
  <c r="BR164" i="35"/>
  <c r="BR11" i="35"/>
  <c r="BR163" i="35"/>
  <c r="BR194" i="35"/>
  <c r="BR201" i="35"/>
  <c r="BR57" i="35"/>
  <c r="BR15" i="35"/>
  <c r="BR95" i="35"/>
  <c r="BR153" i="35"/>
  <c r="BR160" i="35"/>
  <c r="BR192" i="35"/>
  <c r="BR116" i="35"/>
  <c r="BR70" i="35"/>
  <c r="BR103" i="35"/>
  <c r="BR184" i="35"/>
  <c r="BR145" i="35"/>
  <c r="BR124" i="35"/>
  <c r="BR110" i="35"/>
  <c r="BR64" i="35"/>
  <c r="BR79" i="35"/>
  <c r="BR81" i="35"/>
  <c r="BR130" i="35"/>
  <c r="BR82" i="35"/>
  <c r="BR34" i="35"/>
  <c r="BR186" i="35"/>
  <c r="BR50" i="35"/>
  <c r="BR121" i="35"/>
  <c r="BR83" i="35"/>
  <c r="BR199" i="35"/>
  <c r="BR69" i="35"/>
  <c r="BR76" i="35"/>
  <c r="BR18" i="35"/>
  <c r="BR100" i="35"/>
  <c r="BR85" i="35"/>
  <c r="BR182" i="35"/>
  <c r="BR99" i="35"/>
  <c r="BR168" i="35"/>
  <c r="BR134" i="35"/>
  <c r="BR10" i="35"/>
  <c r="BR117" i="35"/>
  <c r="BR60" i="35"/>
  <c r="BR129" i="35"/>
  <c r="BR106" i="35"/>
  <c r="BR9" i="35"/>
  <c r="BR35" i="35"/>
  <c r="BR14" i="35"/>
  <c r="BR21" i="35"/>
  <c r="BR187" i="35"/>
  <c r="BR56" i="35"/>
  <c r="BR159" i="35"/>
  <c r="BR62" i="35"/>
  <c r="BR77" i="35"/>
  <c r="BR16" i="35"/>
  <c r="BR63" i="35"/>
  <c r="BR75" i="35"/>
  <c r="BR72" i="35"/>
  <c r="BR49" i="35"/>
  <c r="BR90" i="35"/>
  <c r="BR43" i="35"/>
  <c r="BR144" i="35"/>
  <c r="BR23" i="35"/>
  <c r="BR94" i="35"/>
  <c r="BR87" i="35"/>
  <c r="BR97" i="35"/>
  <c r="BR89" i="35"/>
  <c r="BR52" i="35"/>
  <c r="BR193" i="35"/>
  <c r="BR125" i="35"/>
  <c r="BR183" i="35"/>
  <c r="BR105" i="35"/>
  <c r="BR25" i="35"/>
  <c r="BR200" i="35"/>
  <c r="BR170" i="35"/>
  <c r="BR68" i="35"/>
  <c r="BR45" i="35"/>
  <c r="BR162" i="35"/>
  <c r="BR44" i="35"/>
  <c r="BR84" i="35"/>
  <c r="BR167" i="35"/>
  <c r="BR181" i="35"/>
  <c r="BR176" i="35"/>
  <c r="BR55" i="35"/>
  <c r="BR157" i="35"/>
  <c r="BR119" i="35"/>
  <c r="BR78" i="35"/>
  <c r="BR188" i="35"/>
  <c r="BR46" i="35"/>
  <c r="BR198" i="35"/>
  <c r="EF32" i="35"/>
  <c r="EF181" i="35"/>
  <c r="EF39" i="35"/>
  <c r="EF152" i="35"/>
  <c r="EF63" i="35"/>
  <c r="EF142" i="35"/>
  <c r="EF167" i="35"/>
  <c r="EF148" i="35"/>
  <c r="EF59" i="35"/>
  <c r="EF111" i="35"/>
  <c r="EF198" i="35"/>
  <c r="EF28" i="35"/>
  <c r="EF193" i="35"/>
  <c r="EF134" i="35"/>
  <c r="EF163" i="35"/>
  <c r="EF27" i="35"/>
  <c r="EF98" i="35"/>
  <c r="EF69" i="35"/>
  <c r="EF11" i="35"/>
  <c r="EF108" i="35"/>
  <c r="EF12" i="35"/>
  <c r="EF201" i="35"/>
  <c r="EF26" i="35"/>
  <c r="EF197" i="35"/>
  <c r="EF38" i="35"/>
  <c r="EF162" i="35"/>
  <c r="EF125" i="35"/>
  <c r="EF29" i="35"/>
  <c r="EF60" i="35"/>
  <c r="EF51" i="35"/>
  <c r="EF154" i="35"/>
  <c r="EF47" i="35"/>
  <c r="EF44" i="35"/>
  <c r="EF176" i="35"/>
  <c r="EF99" i="35"/>
  <c r="EF183" i="35"/>
  <c r="EF137" i="35"/>
  <c r="EF127" i="35"/>
  <c r="EF192" i="35"/>
  <c r="EF138" i="35"/>
  <c r="EF155" i="35"/>
  <c r="EF89" i="35"/>
  <c r="EF73" i="35"/>
  <c r="EF140" i="35"/>
  <c r="EF186" i="35"/>
  <c r="EF115" i="35"/>
  <c r="EF19" i="35"/>
  <c r="EF119" i="35"/>
  <c r="EF45" i="35"/>
  <c r="EF13" i="35"/>
  <c r="EF46" i="35"/>
  <c r="EF82" i="35"/>
  <c r="EF106" i="35"/>
  <c r="EF145" i="35"/>
  <c r="EF74" i="35"/>
  <c r="EF202" i="35"/>
  <c r="EF64" i="35"/>
  <c r="EF9" i="35"/>
  <c r="EF34" i="35"/>
  <c r="EF95" i="35"/>
  <c r="EF78" i="35"/>
  <c r="EF18" i="35"/>
  <c r="EF72" i="35"/>
  <c r="EF175" i="35"/>
  <c r="EF103" i="35"/>
  <c r="EF158" i="35"/>
  <c r="EF147" i="35"/>
  <c r="EF196" i="35"/>
  <c r="EF61" i="35"/>
  <c r="EF194" i="35"/>
  <c r="EF65" i="35"/>
  <c r="EF116" i="35"/>
  <c r="EF31" i="35"/>
  <c r="EF79" i="35"/>
  <c r="EF126" i="35"/>
  <c r="EF52" i="35"/>
  <c r="EF54" i="35"/>
  <c r="EF191" i="35"/>
  <c r="EF153" i="35"/>
  <c r="EF37" i="35"/>
  <c r="EF105" i="35"/>
  <c r="EF88" i="35"/>
  <c r="EF179" i="35"/>
  <c r="EF83" i="35"/>
  <c r="EF146" i="35"/>
  <c r="EF85" i="35"/>
  <c r="EF68" i="35"/>
  <c r="EF178" i="35"/>
  <c r="EF66" i="35"/>
  <c r="EF170" i="35"/>
  <c r="EF92" i="35"/>
  <c r="EF188" i="35"/>
  <c r="EF102" i="35"/>
  <c r="EF49" i="35"/>
  <c r="EF122" i="35"/>
  <c r="EF166" i="35"/>
  <c r="EF84" i="35"/>
  <c r="EF71" i="35"/>
  <c r="EF109" i="35"/>
  <c r="EF135" i="35"/>
  <c r="EF132" i="35"/>
  <c r="EF35" i="35"/>
  <c r="EF123" i="35"/>
  <c r="EF160" i="35"/>
  <c r="EF41" i="35"/>
  <c r="EF195" i="35"/>
  <c r="EF180" i="35"/>
  <c r="EF161" i="35"/>
  <c r="EF141" i="35"/>
  <c r="EF129" i="35"/>
  <c r="EF56" i="35"/>
  <c r="EF50" i="35"/>
  <c r="EF25" i="35"/>
  <c r="EF139" i="35"/>
  <c r="EF53" i="35"/>
  <c r="EF70" i="35"/>
  <c r="EF150" i="35"/>
  <c r="EF96" i="35"/>
  <c r="EF143" i="35"/>
  <c r="EF91" i="35"/>
  <c r="EF14" i="35"/>
  <c r="EF200" i="35"/>
  <c r="EF10" i="35"/>
  <c r="EF48" i="35"/>
  <c r="EF22" i="35"/>
  <c r="EF128" i="35"/>
  <c r="EF173" i="35"/>
  <c r="EF55" i="35"/>
  <c r="EF124" i="35"/>
  <c r="EF36" i="35"/>
  <c r="EF97" i="35"/>
  <c r="EF159" i="35"/>
  <c r="EF81" i="35"/>
  <c r="EF121" i="35"/>
  <c r="EF113" i="35"/>
  <c r="EF184" i="35"/>
  <c r="EF117" i="35"/>
  <c r="EF33" i="35"/>
  <c r="EF190" i="35"/>
  <c r="EF182" i="35"/>
  <c r="EF133" i="35"/>
  <c r="EF174" i="35"/>
  <c r="EF76" i="35"/>
  <c r="EF40" i="35"/>
  <c r="EF93" i="35"/>
  <c r="EF187" i="35"/>
  <c r="EF151" i="35"/>
  <c r="EF112" i="35"/>
  <c r="EF107" i="35"/>
  <c r="EF94" i="35"/>
  <c r="EF77" i="35"/>
  <c r="EF16" i="35"/>
  <c r="EF118" i="35"/>
  <c r="EF90" i="35"/>
  <c r="EF130" i="35"/>
  <c r="EF80" i="35"/>
  <c r="EF100" i="35"/>
  <c r="EF23" i="35"/>
  <c r="EF101" i="35"/>
  <c r="EF172" i="35"/>
  <c r="EF131" i="35"/>
  <c r="EF169" i="35"/>
  <c r="EF168" i="35"/>
  <c r="EF15" i="35"/>
  <c r="EF136" i="35"/>
  <c r="EF189" i="35"/>
  <c r="EF120" i="35"/>
  <c r="EF30" i="35"/>
  <c r="EF104" i="35"/>
  <c r="EF57" i="35"/>
  <c r="EF149" i="35"/>
  <c r="EF17" i="35"/>
  <c r="EF86" i="35"/>
  <c r="EF199" i="35"/>
  <c r="EF156" i="35"/>
  <c r="EF177" i="35"/>
  <c r="EF62" i="35"/>
  <c r="EF20" i="35"/>
  <c r="EF164" i="35"/>
  <c r="EF185" i="35"/>
  <c r="EF24" i="35"/>
  <c r="EF75" i="35"/>
  <c r="EF42" i="35"/>
  <c r="EF165" i="35"/>
  <c r="EF157" i="35"/>
  <c r="EF58" i="35"/>
  <c r="EF114" i="35"/>
  <c r="EF144" i="35"/>
  <c r="EF171" i="35"/>
  <c r="EF21" i="35"/>
  <c r="EF110" i="35"/>
  <c r="EF43" i="35"/>
  <c r="AE88" i="35"/>
  <c r="AE143" i="35"/>
  <c r="AE49" i="35"/>
  <c r="AE199" i="35"/>
  <c r="AE62" i="35"/>
  <c r="AE44" i="35"/>
  <c r="AE136" i="35"/>
  <c r="AE91" i="35"/>
  <c r="AE98" i="35"/>
  <c r="AE172" i="35"/>
  <c r="AE156" i="35"/>
  <c r="AE154" i="35"/>
  <c r="AE75" i="35"/>
  <c r="AE27" i="35"/>
  <c r="AE144" i="35"/>
  <c r="AE125" i="35"/>
  <c r="AE48" i="35"/>
  <c r="AE122" i="35"/>
  <c r="AE107" i="35"/>
  <c r="AE77" i="35"/>
  <c r="AE45" i="35"/>
  <c r="AE12" i="35"/>
  <c r="AE171" i="35"/>
  <c r="AE20" i="35"/>
  <c r="AE40" i="35"/>
  <c r="AE36" i="35"/>
  <c r="AE110" i="35"/>
  <c r="AE191" i="35"/>
  <c r="AE106" i="35"/>
  <c r="AE80" i="35"/>
  <c r="AE145" i="35"/>
  <c r="AE9" i="35"/>
  <c r="AE93" i="35"/>
  <c r="AE155" i="35"/>
  <c r="AE160" i="35"/>
  <c r="AE153" i="35"/>
  <c r="AE121" i="35"/>
  <c r="AE95" i="35"/>
  <c r="AE126" i="35"/>
  <c r="AE197" i="35"/>
  <c r="AE175" i="35"/>
  <c r="AE129" i="35"/>
  <c r="AE158" i="35"/>
  <c r="AE185" i="35"/>
  <c r="AE193" i="35"/>
  <c r="AE32" i="35"/>
  <c r="AE79" i="35"/>
  <c r="AE164" i="35"/>
  <c r="AE58" i="35"/>
  <c r="AE178" i="35"/>
  <c r="AE21" i="35"/>
  <c r="AE60" i="35"/>
  <c r="AE90" i="35"/>
  <c r="AE16" i="35"/>
  <c r="AE105" i="35"/>
  <c r="AE47" i="35"/>
  <c r="AE68" i="35"/>
  <c r="AE101" i="35"/>
  <c r="AE168" i="35"/>
  <c r="AE31" i="35"/>
  <c r="AE120" i="35"/>
  <c r="AE188" i="35"/>
  <c r="AE63" i="35"/>
  <c r="AE149" i="35"/>
  <c r="AE23" i="35"/>
  <c r="AE64" i="35"/>
  <c r="AE84" i="35"/>
  <c r="AE117" i="35"/>
  <c r="AE139" i="35"/>
  <c r="AE52" i="35"/>
  <c r="AE26" i="35"/>
  <c r="AE92" i="35"/>
  <c r="AE38" i="35"/>
  <c r="AE181" i="35"/>
  <c r="AE183" i="35"/>
  <c r="AE201" i="35"/>
  <c r="AE15" i="35"/>
  <c r="AE74" i="35"/>
  <c r="AE18" i="35"/>
  <c r="AE196" i="35"/>
  <c r="AE82" i="35"/>
  <c r="AE102" i="35"/>
  <c r="AE39" i="35"/>
  <c r="AE157" i="35"/>
  <c r="AE140" i="35"/>
  <c r="AE135" i="35"/>
  <c r="AE192" i="35"/>
  <c r="AE89" i="35"/>
  <c r="AE119" i="35"/>
  <c r="AE177" i="35"/>
  <c r="AE189" i="35"/>
  <c r="AE198" i="35"/>
  <c r="AE37" i="35"/>
  <c r="AE169" i="35"/>
  <c r="AE78" i="35"/>
  <c r="AE137" i="35"/>
  <c r="AE134" i="35"/>
  <c r="AE142" i="35"/>
  <c r="AE151" i="35"/>
  <c r="AE76" i="35"/>
  <c r="AE108" i="35"/>
  <c r="AE103" i="35"/>
  <c r="AE70" i="35"/>
  <c r="AE10" i="35"/>
  <c r="AE59" i="35"/>
  <c r="AE72" i="35"/>
  <c r="AE67" i="35"/>
  <c r="AE152" i="35"/>
  <c r="AE202" i="35"/>
  <c r="AE55" i="35"/>
  <c r="AE176" i="35"/>
  <c r="AE35" i="35"/>
  <c r="AE94" i="35"/>
  <c r="AE71" i="35"/>
  <c r="AE186" i="35"/>
  <c r="AE180" i="35"/>
  <c r="AE182" i="35"/>
  <c r="AE50" i="35"/>
  <c r="AE124" i="35"/>
  <c r="AE30" i="35"/>
  <c r="AE17" i="35"/>
  <c r="AE42" i="35"/>
  <c r="AE147" i="35"/>
  <c r="AE57" i="35"/>
  <c r="AE25" i="35"/>
  <c r="AE166" i="35"/>
  <c r="AE53" i="35"/>
  <c r="AE87" i="35"/>
  <c r="AE132" i="35"/>
  <c r="AE162" i="35"/>
  <c r="AE184" i="35"/>
  <c r="AE159" i="35"/>
  <c r="AE104" i="35"/>
  <c r="AE24" i="35"/>
  <c r="AE115" i="35"/>
  <c r="AE22" i="35"/>
  <c r="AE113" i="35"/>
  <c r="AE61" i="35"/>
  <c r="AE114" i="35"/>
  <c r="AE14" i="35"/>
  <c r="AE46" i="35"/>
  <c r="AE165" i="35"/>
  <c r="AE133" i="35"/>
  <c r="AE41" i="35"/>
  <c r="AE138" i="35"/>
  <c r="AE66" i="35"/>
  <c r="AE146" i="35"/>
  <c r="AE73" i="35"/>
  <c r="AE190" i="35"/>
  <c r="AE11" i="35"/>
  <c r="AE97" i="35"/>
  <c r="AE128" i="35"/>
  <c r="AE65" i="35"/>
  <c r="AE33" i="35"/>
  <c r="AE100" i="35"/>
  <c r="AE173" i="35"/>
  <c r="AE170" i="35"/>
  <c r="AE167" i="35"/>
  <c r="AE187" i="35"/>
  <c r="AE174" i="35"/>
  <c r="AE28" i="35"/>
  <c r="AE123" i="35"/>
  <c r="AE69" i="35"/>
  <c r="AE111" i="35"/>
  <c r="AE85" i="35"/>
  <c r="AE34" i="35"/>
  <c r="AE51" i="35"/>
  <c r="AE127" i="35"/>
  <c r="AE116" i="35"/>
  <c r="AE109" i="35"/>
  <c r="AE112" i="35"/>
  <c r="AE43" i="35"/>
  <c r="AE54" i="35"/>
  <c r="AE81" i="35"/>
  <c r="AE56" i="35"/>
  <c r="AE29" i="35"/>
  <c r="AE148" i="35"/>
  <c r="AE179" i="35"/>
  <c r="AE200" i="35"/>
  <c r="AE13" i="35"/>
  <c r="AE118" i="35"/>
  <c r="AE194" i="35"/>
  <c r="AE130" i="35"/>
  <c r="AE141" i="35"/>
  <c r="AE150" i="35"/>
  <c r="AE99" i="35"/>
  <c r="AE83" i="35"/>
  <c r="AE163" i="35"/>
  <c r="CZ16" i="35"/>
  <c r="CZ17" i="35" s="1"/>
  <c r="CZ18" i="35" s="1"/>
  <c r="CZ19" i="35" s="1"/>
  <c r="DK194" i="35"/>
  <c r="DK83" i="35"/>
  <c r="DK31" i="35"/>
  <c r="DK82" i="35"/>
  <c r="DK187" i="35"/>
  <c r="DK14" i="35"/>
  <c r="DK84" i="35"/>
  <c r="DK101" i="35"/>
  <c r="DK26" i="35"/>
  <c r="DK164" i="35"/>
  <c r="DK70" i="35"/>
  <c r="DK108" i="35"/>
  <c r="DK127" i="35"/>
  <c r="DK111" i="35"/>
  <c r="DK185" i="35"/>
  <c r="DK44" i="35"/>
  <c r="DK103" i="35"/>
  <c r="DK186" i="35"/>
  <c r="DK16" i="35"/>
  <c r="DK121" i="35"/>
  <c r="DK126" i="35"/>
  <c r="DK102" i="35"/>
  <c r="DK24" i="35"/>
  <c r="DK18" i="35"/>
  <c r="DK109" i="35"/>
  <c r="DK202" i="35"/>
  <c r="DK62" i="35"/>
  <c r="DK90" i="35"/>
  <c r="DK178" i="35"/>
  <c r="DK20" i="35"/>
  <c r="DK96" i="35"/>
  <c r="DK148" i="35"/>
  <c r="DK191" i="35"/>
  <c r="DK115" i="35"/>
  <c r="DK173" i="35"/>
  <c r="DK91" i="35"/>
  <c r="DK64" i="35"/>
  <c r="DK152" i="35"/>
  <c r="DK193" i="35"/>
  <c r="DK66" i="35"/>
  <c r="DK74" i="35"/>
  <c r="DK75" i="35"/>
  <c r="DK99" i="35"/>
  <c r="DK50" i="35"/>
  <c r="DK168" i="35"/>
  <c r="DK123" i="35"/>
  <c r="DK73" i="35"/>
  <c r="DK81" i="35"/>
  <c r="DK57" i="35"/>
  <c r="DK114" i="35"/>
  <c r="DK161" i="35"/>
  <c r="DK88" i="35"/>
  <c r="DK131" i="35"/>
  <c r="DK140" i="35"/>
  <c r="DK116" i="35"/>
  <c r="DK147" i="35"/>
  <c r="DK166" i="35"/>
  <c r="DK139" i="35"/>
  <c r="DK12" i="35"/>
  <c r="DK52" i="35"/>
  <c r="DK97" i="35"/>
  <c r="DK38" i="35"/>
  <c r="DK128" i="35"/>
  <c r="DK77" i="35"/>
  <c r="DK142" i="35"/>
  <c r="DK69" i="35"/>
  <c r="DK36" i="35"/>
  <c r="DK58" i="35"/>
  <c r="DK43" i="35"/>
  <c r="DK165" i="35"/>
  <c r="DK93" i="35"/>
  <c r="DK198" i="35"/>
  <c r="DK180" i="35"/>
  <c r="DK183" i="35"/>
  <c r="DK85" i="35"/>
  <c r="DK190" i="35"/>
  <c r="DK145" i="35"/>
  <c r="DK197" i="35"/>
  <c r="DK133" i="35"/>
  <c r="DK22" i="35"/>
  <c r="DK172" i="35"/>
  <c r="DK45" i="35"/>
  <c r="DK171" i="35"/>
  <c r="DK119" i="35"/>
  <c r="DK19" i="35"/>
  <c r="DK136" i="35"/>
  <c r="DK29" i="35"/>
  <c r="DK160" i="35"/>
  <c r="DK25" i="35"/>
  <c r="DK129" i="35"/>
  <c r="DK71" i="35"/>
  <c r="DK72" i="35"/>
  <c r="DK200" i="35"/>
  <c r="DK154" i="35"/>
  <c r="DK92" i="35"/>
  <c r="DK134" i="35"/>
  <c r="DK27" i="35"/>
  <c r="DK100" i="35"/>
  <c r="DK179" i="35"/>
  <c r="DK78" i="35"/>
  <c r="DK156" i="35"/>
  <c r="DK138" i="35"/>
  <c r="DK94" i="35"/>
  <c r="DK17" i="35"/>
  <c r="DK122" i="35"/>
  <c r="DK135" i="35"/>
  <c r="DK199" i="35"/>
  <c r="DK21" i="35"/>
  <c r="DK40" i="35"/>
  <c r="DK107" i="35"/>
  <c r="DK175" i="35"/>
  <c r="DK155" i="35"/>
  <c r="DK37" i="35"/>
  <c r="DK195" i="35"/>
  <c r="DK65" i="35"/>
  <c r="DK141" i="35"/>
  <c r="DK149" i="35"/>
  <c r="DK39" i="35"/>
  <c r="DK137" i="35"/>
  <c r="DK55" i="35"/>
  <c r="DK157" i="35"/>
  <c r="DK143" i="35"/>
  <c r="DK86" i="35"/>
  <c r="DK76" i="35"/>
  <c r="DK158" i="35"/>
  <c r="DK150" i="35"/>
  <c r="DK80" i="35"/>
  <c r="DK13" i="35"/>
  <c r="DK33" i="35"/>
  <c r="DK130" i="35"/>
  <c r="DK79" i="35"/>
  <c r="DK53" i="35"/>
  <c r="DK177" i="35"/>
  <c r="DK144" i="35"/>
  <c r="DK47" i="35"/>
  <c r="DK32" i="35"/>
  <c r="DK112" i="35"/>
  <c r="DK49" i="35"/>
  <c r="DK167" i="35"/>
  <c r="DK201" i="35"/>
  <c r="DK113" i="35"/>
  <c r="DK184" i="35"/>
  <c r="DK68" i="35"/>
  <c r="DK181" i="35"/>
  <c r="DK41" i="35"/>
  <c r="DK169" i="35"/>
  <c r="DK188" i="35"/>
  <c r="DK54" i="35"/>
  <c r="DK59" i="35"/>
  <c r="DK124" i="35"/>
  <c r="DK146" i="35"/>
  <c r="DK105" i="35"/>
  <c r="DK118" i="35"/>
  <c r="DK153" i="35"/>
  <c r="DK125" i="35"/>
  <c r="DK61" i="35"/>
  <c r="DK163" i="35"/>
  <c r="DK87" i="35"/>
  <c r="DK48" i="35"/>
  <c r="DK174" i="35"/>
  <c r="DK89" i="35"/>
  <c r="DK60" i="35"/>
  <c r="DK106" i="35"/>
  <c r="DK182" i="35"/>
  <c r="DK192" i="35"/>
  <c r="DK117" i="35"/>
  <c r="DK110" i="35"/>
  <c r="DK196" i="35"/>
  <c r="DK42" i="35"/>
  <c r="DK15" i="35"/>
  <c r="DK189" i="35"/>
  <c r="DK170" i="35"/>
  <c r="DK120" i="35"/>
  <c r="DK46" i="35"/>
  <c r="DK30" i="35"/>
  <c r="DK35" i="35"/>
  <c r="DK63" i="35"/>
  <c r="DK151" i="35"/>
  <c r="DK56" i="35"/>
  <c r="DK132" i="35"/>
  <c r="DK162" i="35"/>
  <c r="DK176" i="35"/>
  <c r="DK34" i="35"/>
  <c r="DK28" i="35"/>
  <c r="DK104" i="35"/>
  <c r="DK51" i="35"/>
  <c r="DK159" i="35"/>
  <c r="DK23" i="35"/>
  <c r="DK67" i="35"/>
  <c r="DK95" i="35"/>
  <c r="DK98" i="35"/>
  <c r="FG150" i="35"/>
  <c r="FG140" i="35"/>
  <c r="FG87" i="35"/>
  <c r="FG36" i="35"/>
  <c r="FG128" i="35"/>
  <c r="FG95" i="35"/>
  <c r="FG118" i="35"/>
  <c r="FG11" i="35"/>
  <c r="FG101" i="35"/>
  <c r="FG44" i="35"/>
  <c r="FG133" i="35"/>
  <c r="FG18" i="35"/>
  <c r="FG106" i="35"/>
  <c r="FG155" i="35"/>
  <c r="FG13" i="35"/>
  <c r="FG144" i="35"/>
  <c r="FG51" i="35"/>
  <c r="FG94" i="35"/>
  <c r="FG26" i="35"/>
  <c r="FG178" i="35"/>
  <c r="FG173" i="35"/>
  <c r="FG120" i="35"/>
  <c r="FG195" i="35"/>
  <c r="FG127" i="35"/>
  <c r="FG14" i="35"/>
  <c r="FG192" i="35"/>
  <c r="FG146" i="35"/>
  <c r="FG181" i="35"/>
  <c r="FG84" i="35"/>
  <c r="FG111" i="35"/>
  <c r="FG115" i="35"/>
  <c r="FG194" i="35"/>
  <c r="FG56" i="35"/>
  <c r="FG136" i="35"/>
  <c r="FG30" i="35"/>
  <c r="FG38" i="35"/>
  <c r="FG54" i="35"/>
  <c r="FG183" i="35"/>
  <c r="FG141" i="35"/>
  <c r="FG145" i="35"/>
  <c r="FG177" i="35"/>
  <c r="FG32" i="35"/>
  <c r="FG162" i="35"/>
  <c r="FG160" i="35"/>
  <c r="FG91" i="35"/>
  <c r="FG48" i="35"/>
  <c r="FG163" i="35"/>
  <c r="FG159" i="35"/>
  <c r="FG169" i="35"/>
  <c r="FG77" i="35"/>
  <c r="FG70" i="35"/>
  <c r="FG108" i="35"/>
  <c r="FG130" i="35"/>
  <c r="FG124" i="35"/>
  <c r="FG202" i="35"/>
  <c r="FG74" i="35"/>
  <c r="FG40" i="35"/>
  <c r="FG93" i="35"/>
  <c r="FG119" i="35"/>
  <c r="FG196" i="35"/>
  <c r="FG131" i="35"/>
  <c r="FG10" i="35"/>
  <c r="FG193" i="35"/>
  <c r="FG80" i="35"/>
  <c r="FG28" i="35"/>
  <c r="FG57" i="35"/>
  <c r="FG199" i="35"/>
  <c r="FG139" i="35"/>
  <c r="FG154" i="35"/>
  <c r="FG102" i="35"/>
  <c r="FG180" i="35"/>
  <c r="FG117" i="35"/>
  <c r="FG45" i="35"/>
  <c r="FG168" i="35"/>
  <c r="FG164" i="35"/>
  <c r="FG34" i="35"/>
  <c r="FG152" i="35"/>
  <c r="FG197" i="35"/>
  <c r="FG21" i="35"/>
  <c r="FG86" i="35"/>
  <c r="FG61" i="35"/>
  <c r="FG143" i="35"/>
  <c r="FG187" i="35"/>
  <c r="FG184" i="35"/>
  <c r="FG29" i="35"/>
  <c r="FG67" i="35"/>
  <c r="FG171" i="35"/>
  <c r="FG172" i="35"/>
  <c r="FG71" i="35"/>
  <c r="FG65" i="35"/>
  <c r="FG107" i="35"/>
  <c r="FG27" i="35"/>
  <c r="FG201" i="35"/>
  <c r="FG134" i="35"/>
  <c r="FG46" i="35"/>
  <c r="FG122" i="35"/>
  <c r="FG188" i="35"/>
  <c r="FG63" i="35"/>
  <c r="FG112" i="35"/>
  <c r="FG79" i="35"/>
  <c r="FG85" i="35"/>
  <c r="FG68" i="35"/>
  <c r="FG182" i="35"/>
  <c r="FG137" i="35"/>
  <c r="FG83" i="35"/>
  <c r="FG90" i="35"/>
  <c r="FG16" i="35"/>
  <c r="FG116" i="35"/>
  <c r="FG174" i="35"/>
  <c r="FG167" i="35"/>
  <c r="FG123" i="35"/>
  <c r="FG69" i="35"/>
  <c r="FG78" i="35"/>
  <c r="FG97" i="35"/>
  <c r="FG189" i="35"/>
  <c r="FG62" i="35"/>
  <c r="FG148" i="35"/>
  <c r="FG88" i="35"/>
  <c r="FG135" i="35"/>
  <c r="FG186" i="35"/>
  <c r="FG25" i="35"/>
  <c r="FG200" i="35"/>
  <c r="FG31" i="35"/>
  <c r="FG73" i="35"/>
  <c r="FG19" i="35"/>
  <c r="FG147" i="35"/>
  <c r="FG42" i="35"/>
  <c r="FG156" i="35"/>
  <c r="FG121" i="35"/>
  <c r="FG41" i="35"/>
  <c r="FG59" i="35"/>
  <c r="FG126" i="35"/>
  <c r="FG76" i="35"/>
  <c r="FG47" i="35"/>
  <c r="FG103" i="35"/>
  <c r="FG81" i="35"/>
  <c r="FG175" i="35"/>
  <c r="FG82" i="35"/>
  <c r="FG89" i="35"/>
  <c r="FG20" i="35"/>
  <c r="FG158" i="35"/>
  <c r="FG104" i="35"/>
  <c r="FG66" i="35"/>
  <c r="FG33" i="35"/>
  <c r="FG99" i="35"/>
  <c r="FG185" i="35"/>
  <c r="FG176" i="35"/>
  <c r="FG92" i="35"/>
  <c r="FG100" i="35"/>
  <c r="FG190" i="35"/>
  <c r="FG35" i="35"/>
  <c r="FG114" i="35"/>
  <c r="FG98" i="35"/>
  <c r="FG75" i="35"/>
  <c r="FG24" i="35"/>
  <c r="FG142" i="35"/>
  <c r="FG52" i="35"/>
  <c r="FG151" i="35"/>
  <c r="FG58" i="35"/>
  <c r="FG105" i="35"/>
  <c r="FG37" i="35"/>
  <c r="FG22" i="35"/>
  <c r="FG17" i="35"/>
  <c r="FG53" i="35"/>
  <c r="FG179" i="35"/>
  <c r="FG161" i="35"/>
  <c r="FG166" i="35"/>
  <c r="FG39" i="35"/>
  <c r="FG138" i="35"/>
  <c r="FG125" i="35"/>
  <c r="FG64" i="35"/>
  <c r="FG170" i="35"/>
  <c r="FG15" i="35"/>
  <c r="FG23" i="35"/>
  <c r="FG43" i="35"/>
  <c r="FG60" i="35"/>
  <c r="FG110" i="35"/>
  <c r="FG50" i="35"/>
  <c r="FG55" i="35"/>
  <c r="FG72" i="35"/>
  <c r="FG109" i="35"/>
  <c r="FG96" i="35"/>
  <c r="FG157" i="35"/>
  <c r="FG132" i="35"/>
  <c r="FG165" i="35"/>
  <c r="FG198" i="35"/>
  <c r="FG113" i="35"/>
  <c r="FG191" i="35"/>
  <c r="FG153" i="35"/>
  <c r="FG129" i="35"/>
  <c r="FG49" i="35"/>
  <c r="FG149" i="35"/>
  <c r="FS145" i="35"/>
  <c r="FS176" i="35"/>
  <c r="FS169" i="35"/>
  <c r="FS13" i="35"/>
  <c r="FS67" i="35"/>
  <c r="FS175" i="35"/>
  <c r="FS162" i="35"/>
  <c r="FS151" i="35"/>
  <c r="FS126" i="35"/>
  <c r="FS97" i="35"/>
  <c r="FS56" i="35"/>
  <c r="FS15" i="35"/>
  <c r="FS193" i="35"/>
  <c r="FS35" i="35"/>
  <c r="FS119" i="35"/>
  <c r="FS136" i="35"/>
  <c r="FS137" i="35"/>
  <c r="FS191" i="35"/>
  <c r="FS194" i="35"/>
  <c r="FS104" i="35"/>
  <c r="FS92" i="35"/>
  <c r="FS123" i="35"/>
  <c r="FS40" i="35"/>
  <c r="FS134" i="35"/>
  <c r="FS81" i="35"/>
  <c r="FS100" i="35"/>
  <c r="FS132" i="35"/>
  <c r="FS31" i="35"/>
  <c r="FS27" i="35"/>
  <c r="FS106" i="35"/>
  <c r="FS139" i="35"/>
  <c r="FS116" i="35"/>
  <c r="FS65" i="35"/>
  <c r="FS124" i="35"/>
  <c r="FS72" i="35"/>
  <c r="FS114" i="35"/>
  <c r="FS138" i="35"/>
  <c r="FS113" i="35"/>
  <c r="FS44" i="35"/>
  <c r="FS47" i="35"/>
  <c r="FS89" i="35"/>
  <c r="FS186" i="35"/>
  <c r="FS178" i="35"/>
  <c r="FS164" i="35"/>
  <c r="FS45" i="35"/>
  <c r="FS121" i="35"/>
  <c r="FS32" i="35"/>
  <c r="FS201" i="35"/>
  <c r="FS177" i="35"/>
  <c r="FS9" i="35"/>
  <c r="FS129" i="35"/>
  <c r="FS53" i="35"/>
  <c r="FS91" i="35"/>
  <c r="FS26" i="35"/>
  <c r="FS86" i="35"/>
  <c r="FS167" i="35"/>
  <c r="FS173" i="35"/>
  <c r="FS10" i="35"/>
  <c r="FS95" i="35"/>
  <c r="FS107" i="35"/>
  <c r="FS166" i="35"/>
  <c r="FS183" i="35"/>
  <c r="FS63" i="35"/>
  <c r="FS149" i="35"/>
  <c r="FS163" i="35"/>
  <c r="FS158" i="35"/>
  <c r="FS14" i="35"/>
  <c r="FS96" i="35"/>
  <c r="FS76" i="35"/>
  <c r="FS154" i="35"/>
  <c r="FS16" i="35"/>
  <c r="FS48" i="35"/>
  <c r="FS12" i="35"/>
  <c r="FS188" i="35"/>
  <c r="FS84" i="35"/>
  <c r="FS141" i="35"/>
  <c r="FS43" i="35"/>
  <c r="FS59" i="35"/>
  <c r="FS181" i="35"/>
  <c r="FS94" i="35"/>
  <c r="FS34" i="35"/>
  <c r="FS20" i="35"/>
  <c r="FS182" i="35"/>
  <c r="FS55" i="35"/>
  <c r="FS152" i="35"/>
  <c r="FS174" i="35"/>
  <c r="FS133" i="35"/>
  <c r="FS120" i="35"/>
  <c r="FS51" i="35"/>
  <c r="FS50" i="35"/>
  <c r="FS179" i="35"/>
  <c r="FS11" i="35"/>
  <c r="FS153" i="35"/>
  <c r="FS80" i="35"/>
  <c r="FS21" i="35"/>
  <c r="FS150" i="35"/>
  <c r="FS54" i="35"/>
  <c r="FS49" i="35"/>
  <c r="FS172" i="35"/>
  <c r="FS58" i="35"/>
  <c r="FS148" i="35"/>
  <c r="FS108" i="35"/>
  <c r="FS142" i="35"/>
  <c r="FS190" i="35"/>
  <c r="FS19" i="35"/>
  <c r="FS68" i="35"/>
  <c r="FS157" i="35"/>
  <c r="FS125" i="35"/>
  <c r="FS159" i="35"/>
  <c r="FS122" i="35"/>
  <c r="FS71" i="35"/>
  <c r="FS29" i="35"/>
  <c r="FS87" i="35"/>
  <c r="FS78" i="35"/>
  <c r="FS66" i="35"/>
  <c r="FS156" i="35"/>
  <c r="FS111" i="35"/>
  <c r="FS184" i="35"/>
  <c r="FS202" i="35"/>
  <c r="FS101" i="35"/>
  <c r="FS36" i="35"/>
  <c r="FS200" i="35"/>
  <c r="FS33" i="35"/>
  <c r="FS23" i="35"/>
  <c r="FS88" i="35"/>
  <c r="FS103" i="35"/>
  <c r="FS160" i="35"/>
  <c r="FS28" i="35"/>
  <c r="FS37" i="35"/>
  <c r="FS60" i="35"/>
  <c r="FS109" i="35"/>
  <c r="FS17" i="35"/>
  <c r="FS57" i="35"/>
  <c r="FS83" i="35"/>
  <c r="FS73" i="35"/>
  <c r="FS99" i="35"/>
  <c r="FS140" i="35"/>
  <c r="FS196" i="35"/>
  <c r="FS117" i="35"/>
  <c r="FS79" i="35"/>
  <c r="FS61" i="35"/>
  <c r="FS69" i="35"/>
  <c r="FS105" i="35"/>
  <c r="FS155" i="35"/>
  <c r="FS115" i="35"/>
  <c r="FS93" i="35"/>
  <c r="FS180" i="35"/>
  <c r="FS102" i="35"/>
  <c r="FS41" i="35"/>
  <c r="FS18" i="35"/>
  <c r="FS198" i="35"/>
  <c r="FS39" i="35"/>
  <c r="FS165" i="35"/>
  <c r="FS42" i="35"/>
  <c r="FS185" i="35"/>
  <c r="FS189" i="35"/>
  <c r="FS77" i="35"/>
  <c r="FS195" i="35"/>
  <c r="FS110" i="35"/>
  <c r="FS161" i="35"/>
  <c r="FS199" i="35"/>
  <c r="FS62" i="35"/>
  <c r="FS22" i="35"/>
  <c r="FS24" i="35"/>
  <c r="FS112" i="35"/>
  <c r="FS52" i="35"/>
  <c r="FS170" i="35"/>
  <c r="FS128" i="35"/>
  <c r="FS187" i="35"/>
  <c r="FS144" i="35"/>
  <c r="FS147" i="35"/>
  <c r="FS197" i="35"/>
  <c r="FS130" i="35"/>
  <c r="FS135" i="35"/>
  <c r="FS90" i="35"/>
  <c r="FS98" i="35"/>
  <c r="FS171" i="35"/>
  <c r="FS25" i="35"/>
  <c r="FS75" i="35"/>
  <c r="FS70" i="35"/>
  <c r="FS143" i="35"/>
  <c r="FS118" i="35"/>
  <c r="FS146" i="35"/>
  <c r="FS64" i="35"/>
  <c r="FS74" i="35"/>
  <c r="FS131" i="35"/>
  <c r="FS168" i="35"/>
  <c r="FS192" i="35"/>
  <c r="FS82" i="35"/>
  <c r="FS46" i="35"/>
  <c r="FS127" i="35"/>
  <c r="FS30" i="35"/>
  <c r="HF62" i="35"/>
  <c r="HF61" i="35"/>
  <c r="HF173" i="35"/>
  <c r="HF155" i="35"/>
  <c r="HF180" i="35"/>
  <c r="HF67" i="35"/>
  <c r="HF199" i="35"/>
  <c r="HF59" i="35"/>
  <c r="HF95" i="35"/>
  <c r="HF87" i="35"/>
  <c r="HF21" i="35"/>
  <c r="HF57" i="35"/>
  <c r="HF80" i="35"/>
  <c r="HF35" i="35"/>
  <c r="HF157" i="35"/>
  <c r="HF162" i="35"/>
  <c r="HF78" i="35"/>
  <c r="HF130" i="35"/>
  <c r="HF90" i="35"/>
  <c r="HF181" i="35"/>
  <c r="HF27" i="35"/>
  <c r="HF131" i="35"/>
  <c r="HF92" i="35"/>
  <c r="HF201" i="35"/>
  <c r="HF54" i="35"/>
  <c r="HF150" i="35"/>
  <c r="HF26" i="35"/>
  <c r="HF144" i="35"/>
  <c r="HF187" i="35"/>
  <c r="HF53" i="35"/>
  <c r="HF96" i="35"/>
  <c r="HF24" i="35"/>
  <c r="HF109" i="35"/>
  <c r="HF11" i="35"/>
  <c r="HF174" i="35"/>
  <c r="HF70" i="35"/>
  <c r="HF196" i="35"/>
  <c r="HF195" i="35"/>
  <c r="HF45" i="35"/>
  <c r="HF124" i="35"/>
  <c r="HF63" i="35"/>
  <c r="HF50" i="35"/>
  <c r="HF64" i="35"/>
  <c r="HF16" i="35"/>
  <c r="HF91" i="35"/>
  <c r="HF139" i="35"/>
  <c r="HF85" i="35"/>
  <c r="HF108" i="35"/>
  <c r="HF20" i="35"/>
  <c r="HF160" i="35"/>
  <c r="HF121" i="35"/>
  <c r="HF43" i="35"/>
  <c r="HF46" i="35"/>
  <c r="HF177" i="35"/>
  <c r="HF123" i="35"/>
  <c r="HF189" i="35"/>
  <c r="HF163" i="35"/>
  <c r="HF101" i="35"/>
  <c r="HF159" i="35"/>
  <c r="HF25" i="35"/>
  <c r="HF152" i="35"/>
  <c r="HF42" i="35"/>
  <c r="HF153" i="35"/>
  <c r="HF88" i="35"/>
  <c r="HF103" i="35"/>
  <c r="HF115" i="35"/>
  <c r="HF17" i="35"/>
  <c r="HF10" i="35"/>
  <c r="HF171" i="35"/>
  <c r="HF137" i="35"/>
  <c r="HF192" i="35"/>
  <c r="HF23" i="35"/>
  <c r="HF110" i="35"/>
  <c r="HF28" i="35"/>
  <c r="HF51" i="35"/>
  <c r="HF172" i="35"/>
  <c r="HF122" i="35"/>
  <c r="HF198" i="35"/>
  <c r="HF119" i="35"/>
  <c r="HF97" i="35"/>
  <c r="HF69" i="35"/>
  <c r="HF145" i="35"/>
  <c r="HF29" i="35"/>
  <c r="HF34" i="35"/>
  <c r="HF138" i="35"/>
  <c r="HF188" i="35"/>
  <c r="HF84" i="35"/>
  <c r="HF49" i="35"/>
  <c r="HF125" i="35"/>
  <c r="HF39" i="35"/>
  <c r="HF146" i="35"/>
  <c r="HF74" i="35"/>
  <c r="HF185" i="35"/>
  <c r="HF48" i="35"/>
  <c r="HF37" i="35"/>
  <c r="HF126" i="35"/>
  <c r="HF142" i="35"/>
  <c r="HF135" i="35"/>
  <c r="HF41" i="35"/>
  <c r="HF38" i="35"/>
  <c r="HF19" i="35"/>
  <c r="HF170" i="35"/>
  <c r="HF31" i="35"/>
  <c r="HF116" i="35"/>
  <c r="HF86" i="35"/>
  <c r="HF147" i="35"/>
  <c r="HF134" i="35"/>
  <c r="HF184" i="35"/>
  <c r="HF117" i="35"/>
  <c r="HF132" i="35"/>
  <c r="HF148" i="35"/>
  <c r="HF149" i="35"/>
  <c r="HF202" i="35"/>
  <c r="HF100" i="35"/>
  <c r="HF75" i="35"/>
  <c r="HF72" i="35"/>
  <c r="HF82" i="35"/>
  <c r="HF89" i="35"/>
  <c r="HF52" i="35"/>
  <c r="HF71" i="35"/>
  <c r="HF15" i="35"/>
  <c r="HF13" i="35"/>
  <c r="HF66" i="35"/>
  <c r="HF154" i="35"/>
  <c r="HF36" i="35"/>
  <c r="HF47" i="35"/>
  <c r="HF178" i="35"/>
  <c r="HF79" i="35"/>
  <c r="HF56" i="35"/>
  <c r="HF112" i="35"/>
  <c r="HF194" i="35"/>
  <c r="HF179" i="35"/>
  <c r="HF81" i="35"/>
  <c r="HF113" i="35"/>
  <c r="HF83" i="35"/>
  <c r="HF129" i="35"/>
  <c r="HF68" i="35"/>
  <c r="HF128" i="35"/>
  <c r="HF94" i="35"/>
  <c r="HF167" i="35"/>
  <c r="HF102" i="35"/>
  <c r="HF165" i="35"/>
  <c r="HF44" i="35"/>
  <c r="HF191" i="35"/>
  <c r="HF98" i="35"/>
  <c r="HF18" i="35"/>
  <c r="HF77" i="35"/>
  <c r="HF14" i="35"/>
  <c r="HF183" i="35"/>
  <c r="HF151" i="35"/>
  <c r="HF76" i="35"/>
  <c r="HF182" i="35"/>
  <c r="HF73" i="35"/>
  <c r="HF141" i="35"/>
  <c r="HF114" i="35"/>
  <c r="HF30" i="35"/>
  <c r="HF200" i="35"/>
  <c r="HF60" i="35"/>
  <c r="HF169" i="35"/>
  <c r="HF111" i="35"/>
  <c r="HF55" i="35"/>
  <c r="HF133" i="35"/>
  <c r="HF190" i="35"/>
  <c r="HF58" i="35"/>
  <c r="HF22" i="35"/>
  <c r="HF156" i="35"/>
  <c r="HF118" i="35"/>
  <c r="HF104" i="35"/>
  <c r="HF161" i="35"/>
  <c r="HF65" i="35"/>
  <c r="HF136" i="35"/>
  <c r="HF107" i="35"/>
  <c r="HF106" i="35"/>
  <c r="HF176" i="35"/>
  <c r="HF166" i="35"/>
  <c r="HF140" i="35"/>
  <c r="HF93" i="35"/>
  <c r="HF40" i="35"/>
  <c r="HF164" i="35"/>
  <c r="HF143" i="35"/>
  <c r="HF105" i="35"/>
  <c r="HF193" i="35"/>
  <c r="HF33" i="35"/>
  <c r="HF127" i="35"/>
  <c r="HF32" i="35"/>
  <c r="HF120" i="35"/>
  <c r="HF99" i="35"/>
  <c r="HF175" i="35"/>
  <c r="HF197" i="35"/>
  <c r="HF158" i="35"/>
  <c r="JC23" i="35"/>
  <c r="KM17" i="35"/>
  <c r="KM18" i="35" s="1"/>
  <c r="KM19" i="35" s="1"/>
  <c r="KM20" i="35" s="1"/>
  <c r="KM21" i="35" s="1"/>
  <c r="KM22" i="35" s="1"/>
  <c r="KM23" i="35" s="1"/>
  <c r="KM24" i="35" s="1"/>
  <c r="KM25" i="35" s="1"/>
  <c r="KM26" i="35" s="1"/>
  <c r="KM27" i="35" s="1"/>
  <c r="KM28" i="35" s="1"/>
  <c r="KM29" i="35" s="1"/>
  <c r="KM30" i="35" s="1"/>
  <c r="KM31" i="35" s="1"/>
  <c r="KM32" i="35" s="1"/>
  <c r="KM33" i="35" s="1"/>
  <c r="KM34" i="35" s="1"/>
  <c r="KM35" i="35" s="1"/>
  <c r="KM36" i="35" s="1"/>
  <c r="KM37" i="35" s="1"/>
  <c r="KM38" i="35" s="1"/>
  <c r="KM39" i="35" s="1"/>
  <c r="KM40" i="35" s="1"/>
  <c r="KM41" i="35" s="1"/>
  <c r="KM42" i="35" s="1"/>
  <c r="KM43" i="35" s="1"/>
  <c r="KM44" i="35" s="1"/>
  <c r="KM45" i="35" s="1"/>
  <c r="KM46" i="35" s="1"/>
  <c r="KM47" i="35" s="1"/>
  <c r="KM48" i="35" s="1"/>
  <c r="KM49" i="35" s="1"/>
  <c r="KM50" i="35" s="1"/>
  <c r="KM51" i="35" s="1"/>
  <c r="KM52" i="35" s="1"/>
  <c r="KM53" i="35" s="1"/>
  <c r="KM54" i="35" s="1"/>
  <c r="KM55" i="35" s="1"/>
  <c r="KM56" i="35" s="1"/>
  <c r="KM57" i="35" s="1"/>
  <c r="KM58" i="35" s="1"/>
  <c r="KM59" i="35" s="1"/>
  <c r="KM60" i="35" s="1"/>
  <c r="KM61" i="35" s="1"/>
  <c r="KM62" i="35" s="1"/>
  <c r="KM63" i="35" s="1"/>
  <c r="KM64" i="35" s="1"/>
  <c r="KM65" i="35" s="1"/>
  <c r="KM66" i="35" s="1"/>
  <c r="KM67" i="35" s="1"/>
  <c r="KM68" i="35" s="1"/>
  <c r="KM69" i="35" s="1"/>
  <c r="KM70" i="35" s="1"/>
  <c r="KM71" i="35" s="1"/>
  <c r="KM72" i="35" s="1"/>
  <c r="KM73" i="35" s="1"/>
  <c r="KM74" i="35" s="1"/>
  <c r="KM75" i="35" s="1"/>
  <c r="KM76" i="35" s="1"/>
  <c r="KM77" i="35" s="1"/>
  <c r="KM78" i="35" s="1"/>
  <c r="KM79" i="35" s="1"/>
  <c r="KM80" i="35" s="1"/>
  <c r="KM81" i="35" s="1"/>
  <c r="KM82" i="35" s="1"/>
  <c r="KM83" i="35" s="1"/>
  <c r="KM84" i="35" s="1"/>
  <c r="KM85" i="35" s="1"/>
  <c r="KM86" i="35" s="1"/>
  <c r="KM87" i="35" s="1"/>
  <c r="KM88" i="35" s="1"/>
  <c r="KM89" i="35" s="1"/>
  <c r="KM90" i="35" s="1"/>
  <c r="KM91" i="35" s="1"/>
  <c r="KM92" i="35" s="1"/>
  <c r="KM93" i="35" s="1"/>
  <c r="KM94" i="35" s="1"/>
  <c r="KM95" i="35" s="1"/>
  <c r="KM96" i="35" s="1"/>
  <c r="KM97" i="35" s="1"/>
  <c r="KM98" i="35" s="1"/>
  <c r="KM99" i="35" s="1"/>
  <c r="KM100" i="35" s="1"/>
  <c r="KM101" i="35" s="1"/>
  <c r="KM102" i="35" s="1"/>
  <c r="KM103" i="35" s="1"/>
  <c r="KM104" i="35" s="1"/>
  <c r="KM105" i="35" s="1"/>
  <c r="KM106" i="35" s="1"/>
  <c r="KM107" i="35" s="1"/>
  <c r="KM108" i="35" s="1"/>
  <c r="KM109" i="35" s="1"/>
  <c r="KM110" i="35" s="1"/>
  <c r="KM111" i="35" s="1"/>
  <c r="KM112" i="35" s="1"/>
  <c r="KM113" i="35" s="1"/>
  <c r="KM114" i="35" s="1"/>
  <c r="KM115" i="35" s="1"/>
  <c r="KM116" i="35" s="1"/>
  <c r="KM117" i="35" s="1"/>
  <c r="KM118" i="35" s="1"/>
  <c r="KM119" i="35" s="1"/>
  <c r="KM120" i="35" s="1"/>
  <c r="KM121" i="35" s="1"/>
  <c r="KM122" i="35" s="1"/>
  <c r="KM123" i="35" s="1"/>
  <c r="KM124" i="35" s="1"/>
  <c r="KM125" i="35" s="1"/>
  <c r="KM126" i="35" s="1"/>
  <c r="KM127" i="35" s="1"/>
  <c r="KM128" i="35" s="1"/>
  <c r="KM129" i="35" s="1"/>
  <c r="KM130" i="35" s="1"/>
  <c r="KM131" i="35" s="1"/>
  <c r="KM132" i="35" s="1"/>
  <c r="KM133" i="35" s="1"/>
  <c r="KM134" i="35" s="1"/>
  <c r="KM135" i="35" s="1"/>
  <c r="KM136" i="35" s="1"/>
  <c r="KM137" i="35" s="1"/>
  <c r="KM138" i="35" s="1"/>
  <c r="KM139" i="35" s="1"/>
  <c r="KM140" i="35" s="1"/>
  <c r="KM141" i="35" s="1"/>
  <c r="KM142" i="35" s="1"/>
  <c r="KM143" i="35" s="1"/>
  <c r="KM144" i="35" s="1"/>
  <c r="KM145" i="35" s="1"/>
  <c r="KM146" i="35" s="1"/>
  <c r="KM147" i="35" s="1"/>
  <c r="KM148" i="35" s="1"/>
  <c r="KM149" i="35" s="1"/>
  <c r="KM150" i="35" s="1"/>
  <c r="KM151" i="35" s="1"/>
  <c r="KM152" i="35" s="1"/>
  <c r="KM153" i="35" s="1"/>
  <c r="KM154" i="35" s="1"/>
  <c r="KM155" i="35" s="1"/>
  <c r="KM156" i="35" s="1"/>
  <c r="KM157" i="35" s="1"/>
  <c r="KM158" i="35" s="1"/>
  <c r="KM159" i="35" s="1"/>
  <c r="KM160" i="35" s="1"/>
  <c r="KM161" i="35" s="1"/>
  <c r="KM162" i="35" s="1"/>
  <c r="KM163" i="35" s="1"/>
  <c r="KM164" i="35" s="1"/>
  <c r="KM165" i="35" s="1"/>
  <c r="KM166" i="35" s="1"/>
  <c r="KM167" i="35" s="1"/>
  <c r="KM168" i="35" s="1"/>
  <c r="KM169" i="35" s="1"/>
  <c r="KM170" i="35" s="1"/>
  <c r="KM171" i="35" s="1"/>
  <c r="KM172" i="35" s="1"/>
  <c r="KM173" i="35" s="1"/>
  <c r="KM174" i="35" s="1"/>
  <c r="KM175" i="35" s="1"/>
  <c r="KM176" i="35" s="1"/>
  <c r="KM177" i="35" s="1"/>
  <c r="KM178" i="35" s="1"/>
  <c r="KM179" i="35" s="1"/>
  <c r="KM180" i="35" s="1"/>
  <c r="KM181" i="35" s="1"/>
  <c r="KM182" i="35" s="1"/>
  <c r="KM183" i="35" s="1"/>
  <c r="KM184" i="35" s="1"/>
  <c r="KM185" i="35" s="1"/>
  <c r="KM186" i="35" s="1"/>
  <c r="KM187" i="35" s="1"/>
  <c r="KM188" i="35" s="1"/>
  <c r="KM189" i="35" s="1"/>
  <c r="KM190" i="35" s="1"/>
  <c r="KM191" i="35" s="1"/>
  <c r="KM192" i="35" s="1"/>
  <c r="KM193" i="35" s="1"/>
  <c r="KM194" i="35" s="1"/>
  <c r="KM195" i="35" s="1"/>
  <c r="KM196" i="35" s="1"/>
  <c r="KM197" i="35" s="1"/>
  <c r="KM198" i="35" s="1"/>
  <c r="KM199" i="35" s="1"/>
  <c r="KM200" i="35" s="1"/>
  <c r="KM201" i="35" s="1"/>
  <c r="KM202" i="35" s="1"/>
  <c r="HG10" i="10"/>
  <c r="HI9" i="10"/>
  <c r="HV10" i="10"/>
  <c r="HX9" i="10"/>
  <c r="GZ69" i="10"/>
  <c r="GZ42" i="10"/>
  <c r="GZ9" i="10"/>
  <c r="GZ15" i="10"/>
  <c r="GZ18" i="10"/>
  <c r="GZ39" i="10"/>
  <c r="GZ36" i="10"/>
  <c r="GZ67" i="10"/>
  <c r="GZ47" i="10"/>
  <c r="GZ37" i="10"/>
  <c r="GZ56" i="10"/>
  <c r="GZ19" i="10"/>
  <c r="GZ44" i="10"/>
  <c r="GZ24" i="10"/>
  <c r="GZ71" i="10"/>
  <c r="FK10" i="10"/>
  <c r="FM9" i="10"/>
  <c r="FE10" i="10"/>
  <c r="FG10" i="10"/>
  <c r="DR10" i="10"/>
  <c r="DT9" i="10"/>
  <c r="H18" i="35"/>
  <c r="P48" i="35"/>
  <c r="N17" i="35"/>
  <c r="N18" i="35" s="1"/>
  <c r="N19" i="35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N36" i="35" s="1"/>
  <c r="N37" i="35" s="1"/>
  <c r="N38" i="35" s="1"/>
  <c r="N39" i="35" s="1"/>
  <c r="N40" i="35" s="1"/>
  <c r="N41" i="35" s="1"/>
  <c r="N42" i="35" s="1"/>
  <c r="N43" i="35" s="1"/>
  <c r="N44" i="35" s="1"/>
  <c r="N45" i="35" s="1"/>
  <c r="N46" i="35" s="1"/>
  <c r="N47" i="35" s="1"/>
  <c r="N48" i="35" s="1"/>
  <c r="N49" i="35" s="1"/>
  <c r="N50" i="35" s="1"/>
  <c r="N51" i="35" s="1"/>
  <c r="N52" i="35" s="1"/>
  <c r="N53" i="35" s="1"/>
  <c r="N54" i="35" s="1"/>
  <c r="N55" i="35" s="1"/>
  <c r="N56" i="35" s="1"/>
  <c r="N57" i="35" s="1"/>
  <c r="N58" i="35" s="1"/>
  <c r="N59" i="35" s="1"/>
  <c r="N60" i="35" s="1"/>
  <c r="N61" i="35" s="1"/>
  <c r="N62" i="35" s="1"/>
  <c r="N63" i="35" s="1"/>
  <c r="N64" i="35" s="1"/>
  <c r="N65" i="35" s="1"/>
  <c r="N66" i="35" s="1"/>
  <c r="N67" i="35" s="1"/>
  <c r="N68" i="35" s="1"/>
  <c r="N69" i="35" s="1"/>
  <c r="N70" i="35" s="1"/>
  <c r="N71" i="35" s="1"/>
  <c r="N72" i="35" s="1"/>
  <c r="N73" i="35" s="1"/>
  <c r="N74" i="35" s="1"/>
  <c r="N75" i="35" s="1"/>
  <c r="N76" i="35" s="1"/>
  <c r="N77" i="35" s="1"/>
  <c r="N78" i="35" s="1"/>
  <c r="N79" i="35" s="1"/>
  <c r="N80" i="35" s="1"/>
  <c r="N81" i="35" s="1"/>
  <c r="N82" i="35" s="1"/>
  <c r="N83" i="35" s="1"/>
  <c r="N84" i="35" s="1"/>
  <c r="N85" i="35" s="1"/>
  <c r="N86" i="35" s="1"/>
  <c r="N87" i="35" s="1"/>
  <c r="N88" i="35" s="1"/>
  <c r="N89" i="35" s="1"/>
  <c r="N90" i="35" s="1"/>
  <c r="N91" i="35" s="1"/>
  <c r="N92" i="35" s="1"/>
  <c r="N93" i="35" s="1"/>
  <c r="N94" i="35" s="1"/>
  <c r="N95" i="35" s="1"/>
  <c r="N96" i="35" s="1"/>
  <c r="N97" i="35" s="1"/>
  <c r="N98" i="35" s="1"/>
  <c r="N99" i="35" s="1"/>
  <c r="N100" i="35" s="1"/>
  <c r="N101" i="35" s="1"/>
  <c r="N102" i="35" s="1"/>
  <c r="N103" i="35" s="1"/>
  <c r="N104" i="35" s="1"/>
  <c r="N105" i="35" s="1"/>
  <c r="N106" i="35" s="1"/>
  <c r="N107" i="35" s="1"/>
  <c r="N108" i="35" s="1"/>
  <c r="N109" i="35" s="1"/>
  <c r="N110" i="35" s="1"/>
  <c r="N111" i="35" s="1"/>
  <c r="N112" i="35" s="1"/>
  <c r="N113" i="35" s="1"/>
  <c r="N114" i="35" s="1"/>
  <c r="N115" i="35" s="1"/>
  <c r="N116" i="35" s="1"/>
  <c r="N117" i="35" s="1"/>
  <c r="N118" i="35" s="1"/>
  <c r="N119" i="35" s="1"/>
  <c r="N120" i="35" s="1"/>
  <c r="N121" i="35" s="1"/>
  <c r="N122" i="35" s="1"/>
  <c r="N123" i="35" s="1"/>
  <c r="N124" i="35" s="1"/>
  <c r="N125" i="35" s="1"/>
  <c r="N126" i="35" s="1"/>
  <c r="N127" i="35" s="1"/>
  <c r="N128" i="35" s="1"/>
  <c r="N129" i="35" s="1"/>
  <c r="N130" i="35" s="1"/>
  <c r="N131" i="35" s="1"/>
  <c r="N132" i="35" s="1"/>
  <c r="N133" i="35" s="1"/>
  <c r="N134" i="35" s="1"/>
  <c r="N135" i="35" s="1"/>
  <c r="N136" i="35" s="1"/>
  <c r="N137" i="35" s="1"/>
  <c r="N138" i="35" s="1"/>
  <c r="N139" i="35" s="1"/>
  <c r="N140" i="35" s="1"/>
  <c r="N141" i="35" s="1"/>
  <c r="N142" i="35" s="1"/>
  <c r="N143" i="35" s="1"/>
  <c r="N144" i="35" s="1"/>
  <c r="N145" i="35" s="1"/>
  <c r="N146" i="35" s="1"/>
  <c r="N147" i="35" s="1"/>
  <c r="N148" i="35" s="1"/>
  <c r="N149" i="35" s="1"/>
  <c r="N150" i="35" s="1"/>
  <c r="N151" i="35" s="1"/>
  <c r="N152" i="35" s="1"/>
  <c r="N153" i="35" s="1"/>
  <c r="N154" i="35" s="1"/>
  <c r="N155" i="35" s="1"/>
  <c r="N156" i="35" s="1"/>
  <c r="N157" i="35" s="1"/>
  <c r="N158" i="35" s="1"/>
  <c r="N159" i="35" s="1"/>
  <c r="N160" i="35" s="1"/>
  <c r="N161" i="35" s="1"/>
  <c r="N162" i="35" s="1"/>
  <c r="N163" i="35" s="1"/>
  <c r="N164" i="35" s="1"/>
  <c r="N165" i="35" s="1"/>
  <c r="N166" i="35" s="1"/>
  <c r="N167" i="35" s="1"/>
  <c r="N168" i="35" s="1"/>
  <c r="N169" i="35" s="1"/>
  <c r="N170" i="35" s="1"/>
  <c r="N171" i="35" s="1"/>
  <c r="N172" i="35" s="1"/>
  <c r="N173" i="35" s="1"/>
  <c r="N174" i="35" s="1"/>
  <c r="N175" i="35" s="1"/>
  <c r="N176" i="35" s="1"/>
  <c r="N177" i="35" s="1"/>
  <c r="N178" i="35" s="1"/>
  <c r="N179" i="35" s="1"/>
  <c r="N180" i="35" s="1"/>
  <c r="N181" i="35" s="1"/>
  <c r="N182" i="35" s="1"/>
  <c r="N183" i="35" s="1"/>
  <c r="N184" i="35" s="1"/>
  <c r="N185" i="35" s="1"/>
  <c r="N186" i="35" s="1"/>
  <c r="N187" i="35" s="1"/>
  <c r="N188" i="35" s="1"/>
  <c r="N189" i="35" s="1"/>
  <c r="N190" i="35" s="1"/>
  <c r="N191" i="35" s="1"/>
  <c r="N192" i="35" s="1"/>
  <c r="N193" i="35" s="1"/>
  <c r="N194" i="35" s="1"/>
  <c r="N195" i="35" s="1"/>
  <c r="N196" i="35" s="1"/>
  <c r="N197" i="35" s="1"/>
  <c r="N198" i="35" s="1"/>
  <c r="N199" i="35" s="1"/>
  <c r="N200" i="35" s="1"/>
  <c r="N201" i="35" s="1"/>
  <c r="N202" i="35" s="1"/>
  <c r="AE19" i="35"/>
  <c r="AE96" i="35"/>
  <c r="EF87" i="35"/>
  <c r="GR10" i="10"/>
  <c r="GT10" i="10"/>
  <c r="GT9" i="10"/>
  <c r="KJ13" i="35"/>
  <c r="EI179" i="35"/>
  <c r="EA10" i="10"/>
  <c r="EC9" i="10"/>
  <c r="EI202" i="35"/>
  <c r="KD10" i="10"/>
  <c r="BM15" i="35"/>
  <c r="BM16" i="35" s="1"/>
  <c r="BM17" i="35" s="1"/>
  <c r="BM18" i="35" s="1"/>
  <c r="BM19" i="35" s="1"/>
  <c r="BM20" i="35" s="1"/>
  <c r="BM21" i="35" s="1"/>
  <c r="BM22" i="35" s="1"/>
  <c r="BM23" i="35" s="1"/>
  <c r="BM24" i="35" s="1"/>
  <c r="BM25" i="35" s="1"/>
  <c r="BM26" i="35" s="1"/>
  <c r="BM27" i="35" s="1"/>
  <c r="BM28" i="35" s="1"/>
  <c r="BM29" i="35" s="1"/>
  <c r="BM30" i="35" s="1"/>
  <c r="BM31" i="35" s="1"/>
  <c r="BM32" i="35" s="1"/>
  <c r="BM33" i="35" s="1"/>
  <c r="BM34" i="35" s="1"/>
  <c r="BM35" i="35" s="1"/>
  <c r="BM36" i="35" s="1"/>
  <c r="BM37" i="35" s="1"/>
  <c r="BM38" i="35" s="1"/>
  <c r="BM39" i="35" s="1"/>
  <c r="BM40" i="35" s="1"/>
  <c r="BM41" i="35" s="1"/>
  <c r="BM42" i="35" s="1"/>
  <c r="BM43" i="35" s="1"/>
  <c r="BM44" i="35" s="1"/>
  <c r="BM45" i="35" s="1"/>
  <c r="BM46" i="35" s="1"/>
  <c r="BM47" i="35" s="1"/>
  <c r="BM48" i="35" s="1"/>
  <c r="BM49" i="35" s="1"/>
  <c r="BM50" i="35" s="1"/>
  <c r="BM51" i="35" s="1"/>
  <c r="BM52" i="35" s="1"/>
  <c r="BM53" i="35" s="1"/>
  <c r="BM54" i="35" s="1"/>
  <c r="BM55" i="35" s="1"/>
  <c r="BM56" i="35" s="1"/>
  <c r="BM57" i="35" s="1"/>
  <c r="BM58" i="35" s="1"/>
  <c r="BM59" i="35" s="1"/>
  <c r="BM60" i="35" s="1"/>
  <c r="BM61" i="35" s="1"/>
  <c r="BM62" i="35" s="1"/>
  <c r="BM63" i="35" s="1"/>
  <c r="BM64" i="35" s="1"/>
  <c r="BM65" i="35" s="1"/>
  <c r="BM66" i="35" s="1"/>
  <c r="BM67" i="35" s="1"/>
  <c r="BM68" i="35" s="1"/>
  <c r="BM69" i="35" s="1"/>
  <c r="BM70" i="35" s="1"/>
  <c r="BM71" i="35" s="1"/>
  <c r="BM72" i="35" s="1"/>
  <c r="BM73" i="35" s="1"/>
  <c r="BM74" i="35" s="1"/>
  <c r="BM75" i="35" s="1"/>
  <c r="BM76" i="35" s="1"/>
  <c r="BM77" i="35" s="1"/>
  <c r="BM78" i="35" s="1"/>
  <c r="BM79" i="35" s="1"/>
  <c r="BM80" i="35" s="1"/>
  <c r="BM81" i="35" s="1"/>
  <c r="BM82" i="35" s="1"/>
  <c r="BM83" i="35" s="1"/>
  <c r="BM84" i="35" s="1"/>
  <c r="BM85" i="35" s="1"/>
  <c r="BM86" i="35" s="1"/>
  <c r="BM87" i="35" s="1"/>
  <c r="BM88" i="35" s="1"/>
  <c r="BM89" i="35" s="1"/>
  <c r="BM90" i="35" s="1"/>
  <c r="BM91" i="35" s="1"/>
  <c r="BM92" i="35" s="1"/>
  <c r="BM93" i="35" s="1"/>
  <c r="BM94" i="35" s="1"/>
  <c r="BM95" i="35" s="1"/>
  <c r="BM96" i="35" s="1"/>
  <c r="BM97" i="35" s="1"/>
  <c r="BM98" i="35" s="1"/>
  <c r="BM99" i="35" s="1"/>
  <c r="BM100" i="35" s="1"/>
  <c r="BM101" i="35" s="1"/>
  <c r="BM102" i="35" s="1"/>
  <c r="BM103" i="35" s="1"/>
  <c r="BM104" i="35" s="1"/>
  <c r="BM105" i="35" s="1"/>
  <c r="BM106" i="35" s="1"/>
  <c r="BM107" i="35" s="1"/>
  <c r="BM108" i="35" s="1"/>
  <c r="BM109" i="35" s="1"/>
  <c r="BM110" i="35" s="1"/>
  <c r="BM111" i="35" s="1"/>
  <c r="BM112" i="35" s="1"/>
  <c r="BM113" i="35" s="1"/>
  <c r="BM114" i="35" s="1"/>
  <c r="BM115" i="35" s="1"/>
  <c r="BM116" i="35" s="1"/>
  <c r="BM117" i="35" s="1"/>
  <c r="BM118" i="35" s="1"/>
  <c r="BM119" i="35" s="1"/>
  <c r="BM120" i="35" s="1"/>
  <c r="BM121" i="35" s="1"/>
  <c r="BM122" i="35" s="1"/>
  <c r="BM123" i="35" s="1"/>
  <c r="BM124" i="35" s="1"/>
  <c r="BM125" i="35" s="1"/>
  <c r="BM126" i="35" s="1"/>
  <c r="BM127" i="35" s="1"/>
  <c r="BM128" i="35" s="1"/>
  <c r="BM129" i="35" s="1"/>
  <c r="BM130" i="35" s="1"/>
  <c r="BM131" i="35" s="1"/>
  <c r="BM132" i="35" s="1"/>
  <c r="BM133" i="35" s="1"/>
  <c r="BM134" i="35" s="1"/>
  <c r="BM135" i="35" s="1"/>
  <c r="BM136" i="35" s="1"/>
  <c r="BM137" i="35" s="1"/>
  <c r="BM138" i="35" s="1"/>
  <c r="BM139" i="35" s="1"/>
  <c r="BM140" i="35" s="1"/>
  <c r="BM141" i="35" s="1"/>
  <c r="BM142" i="35" s="1"/>
  <c r="BM143" i="35" s="1"/>
  <c r="BM144" i="35" s="1"/>
  <c r="BM145" i="35" s="1"/>
  <c r="BM146" i="35" s="1"/>
  <c r="BM147" i="35" s="1"/>
  <c r="BM148" i="35" s="1"/>
  <c r="BM149" i="35" s="1"/>
  <c r="BM150" i="35" s="1"/>
  <c r="BM151" i="35" s="1"/>
  <c r="BM152" i="35" s="1"/>
  <c r="BM153" i="35" s="1"/>
  <c r="BM154" i="35" s="1"/>
  <c r="BM155" i="35" s="1"/>
  <c r="BM156" i="35" s="1"/>
  <c r="BM157" i="35" s="1"/>
  <c r="BM158" i="35" s="1"/>
  <c r="BM159" i="35" s="1"/>
  <c r="BM160" i="35" s="1"/>
  <c r="BM161" i="35" s="1"/>
  <c r="BM162" i="35" s="1"/>
  <c r="BM163" i="35" s="1"/>
  <c r="BM164" i="35" s="1"/>
  <c r="BM165" i="35" s="1"/>
  <c r="BM166" i="35" s="1"/>
  <c r="BM167" i="35" s="1"/>
  <c r="BM168" i="35" s="1"/>
  <c r="BM169" i="35" s="1"/>
  <c r="BM170" i="35" s="1"/>
  <c r="BM171" i="35" s="1"/>
  <c r="BM172" i="35" s="1"/>
  <c r="BM173" i="35" s="1"/>
  <c r="BM174" i="35" s="1"/>
  <c r="BM175" i="35" s="1"/>
  <c r="BM176" i="35" s="1"/>
  <c r="BM177" i="35" s="1"/>
  <c r="BM178" i="35" s="1"/>
  <c r="BM179" i="35" s="1"/>
  <c r="BM180" i="35" s="1"/>
  <c r="BM181" i="35" s="1"/>
  <c r="BM182" i="35" s="1"/>
  <c r="BM183" i="35" s="1"/>
  <c r="BM184" i="35" s="1"/>
  <c r="BM185" i="35" s="1"/>
  <c r="BM186" i="35" s="1"/>
  <c r="BM187" i="35" s="1"/>
  <c r="BM188" i="35" s="1"/>
  <c r="BM189" i="35" s="1"/>
  <c r="BM190" i="35" s="1"/>
  <c r="BM191" i="35" s="1"/>
  <c r="BM192" i="35" s="1"/>
  <c r="BM193" i="35" s="1"/>
  <c r="BM194" i="35" s="1"/>
  <c r="BM195" i="35" s="1"/>
  <c r="BM196" i="35" s="1"/>
  <c r="BM197" i="35" s="1"/>
  <c r="BM198" i="35" s="1"/>
  <c r="BM199" i="35" s="1"/>
  <c r="BM200" i="35" s="1"/>
  <c r="BM201" i="35" s="1"/>
  <c r="BM202" i="35" s="1"/>
  <c r="BO45" i="35"/>
  <c r="EA18" i="35"/>
  <c r="EA19" i="35" s="1"/>
  <c r="BG13" i="35"/>
  <c r="BG14" i="35" s="1"/>
  <c r="FD10" i="10"/>
  <c r="KC18" i="10"/>
  <c r="KC53" i="10"/>
  <c r="KC28" i="10"/>
  <c r="KC19" i="10"/>
  <c r="KC30" i="10"/>
  <c r="KC29" i="10"/>
  <c r="KC16" i="10"/>
  <c r="KC34" i="10"/>
  <c r="KC63" i="10"/>
  <c r="KC70" i="10"/>
  <c r="KC65" i="10"/>
  <c r="KC11" i="10"/>
  <c r="KC69" i="10"/>
  <c r="KC17" i="10"/>
  <c r="KC23" i="10"/>
  <c r="FS85" i="35"/>
  <c r="IE10" i="10"/>
  <c r="FT10" i="10"/>
  <c r="FT11" i="10" s="1"/>
  <c r="FT12" i="10" s="1"/>
  <c r="FT13" i="10" s="1"/>
  <c r="FT14" i="10" s="1"/>
  <c r="FT15" i="10" s="1"/>
  <c r="FT16" i="10" s="1"/>
  <c r="FT17" i="10" s="1"/>
  <c r="FT18" i="10" s="1"/>
  <c r="FT19" i="10" s="1"/>
  <c r="FT20" i="10" s="1"/>
  <c r="FT21" i="10" s="1"/>
  <c r="FT22" i="10" s="1"/>
  <c r="FT23" i="10" s="1"/>
  <c r="FT24" i="10" s="1"/>
  <c r="FT25" i="10" s="1"/>
  <c r="FT26" i="10" s="1"/>
  <c r="FT27" i="10" s="1"/>
  <c r="FT28" i="10" s="1"/>
  <c r="FT29" i="10" s="1"/>
  <c r="FT30" i="10" s="1"/>
  <c r="FT31" i="10" s="1"/>
  <c r="FT32" i="10" s="1"/>
  <c r="FT33" i="10" s="1"/>
  <c r="FT34" i="10" s="1"/>
  <c r="FT35" i="10" s="1"/>
  <c r="FT36" i="10" s="1"/>
  <c r="FT37" i="10" s="1"/>
  <c r="FT38" i="10" s="1"/>
  <c r="FT39" i="10" s="1"/>
  <c r="FT40" i="10" s="1"/>
  <c r="FT41" i="10" s="1"/>
  <c r="FT42" i="10" s="1"/>
  <c r="FT43" i="10" s="1"/>
  <c r="FT44" i="10" s="1"/>
  <c r="FT45" i="10" s="1"/>
  <c r="FT46" i="10" s="1"/>
  <c r="FT47" i="10" s="1"/>
  <c r="FT48" i="10" s="1"/>
  <c r="FT49" i="10" s="1"/>
  <c r="FT50" i="10" s="1"/>
  <c r="FT51" i="10" s="1"/>
  <c r="FT52" i="10" s="1"/>
  <c r="FT53" i="10" s="1"/>
  <c r="FT54" i="10" s="1"/>
  <c r="FT55" i="10" s="1"/>
  <c r="FT56" i="10" s="1"/>
  <c r="FT57" i="10" s="1"/>
  <c r="FT58" i="10" s="1"/>
  <c r="FT59" i="10" s="1"/>
  <c r="FT60" i="10" s="1"/>
  <c r="FT61" i="10" s="1"/>
  <c r="FT62" i="10" s="1"/>
  <c r="FT63" i="10" s="1"/>
  <c r="FT64" i="10" s="1"/>
  <c r="FT65" i="10" s="1"/>
  <c r="FT66" i="10" s="1"/>
  <c r="FT67" i="10" s="1"/>
  <c r="FT68" i="10" s="1"/>
  <c r="FT69" i="10" s="1"/>
  <c r="FT70" i="10" s="1"/>
  <c r="FT71" i="10" s="1"/>
  <c r="FT72" i="10" s="1"/>
  <c r="FT73" i="10" s="1"/>
  <c r="FT74" i="10" s="1"/>
  <c r="FV15" i="10"/>
  <c r="BJ12" i="35"/>
  <c r="Z13" i="35"/>
  <c r="KP10" i="10"/>
  <c r="EO10" i="10"/>
  <c r="IE16" i="35"/>
  <c r="HU65" i="10"/>
  <c r="HU50" i="10"/>
  <c r="HU33" i="10"/>
  <c r="HU56" i="10"/>
  <c r="HU74" i="10"/>
  <c r="HU64" i="10"/>
  <c r="HU28" i="10"/>
  <c r="HU45" i="10"/>
  <c r="HU61" i="10"/>
  <c r="GC16" i="35"/>
  <c r="DC13" i="35"/>
  <c r="DC14" i="35" s="1"/>
  <c r="GZ46" i="10"/>
  <c r="H12" i="10"/>
  <c r="H13" i="10" s="1"/>
  <c r="HM23" i="35"/>
  <c r="KP16" i="35"/>
  <c r="KD14" i="35"/>
  <c r="KD15" i="35" s="1"/>
  <c r="KD16" i="35" s="1"/>
  <c r="KD17" i="35" s="1"/>
  <c r="KD18" i="35" s="1"/>
  <c r="KD19" i="35" s="1"/>
  <c r="KD20" i="35" s="1"/>
  <c r="KD21" i="35" s="1"/>
  <c r="KD22" i="35" s="1"/>
  <c r="KD23" i="35" s="1"/>
  <c r="KD24" i="35" s="1"/>
  <c r="KD25" i="35" s="1"/>
  <c r="KD26" i="35" s="1"/>
  <c r="KD27" i="35" s="1"/>
  <c r="KD28" i="35" s="1"/>
  <c r="KD29" i="35" s="1"/>
  <c r="KD30" i="35" s="1"/>
  <c r="KD31" i="35" s="1"/>
  <c r="KD32" i="35" s="1"/>
  <c r="KD33" i="35" s="1"/>
  <c r="KD34" i="35" s="1"/>
  <c r="KD35" i="35" s="1"/>
  <c r="KD36" i="35" s="1"/>
  <c r="KD37" i="35" s="1"/>
  <c r="KD38" i="35" s="1"/>
  <c r="KD39" i="35" s="1"/>
  <c r="KD40" i="35" s="1"/>
  <c r="KD41" i="35" s="1"/>
  <c r="KD42" i="35" s="1"/>
  <c r="KD43" i="35" s="1"/>
  <c r="KD44" i="35" s="1"/>
  <c r="KD45" i="35" s="1"/>
  <c r="KD46" i="35" s="1"/>
  <c r="KD47" i="35" s="1"/>
  <c r="KD48" i="35" s="1"/>
  <c r="KD49" i="35" s="1"/>
  <c r="KD50" i="35" s="1"/>
  <c r="KD51" i="35" s="1"/>
  <c r="KD52" i="35" s="1"/>
  <c r="KD53" i="35" s="1"/>
  <c r="KD54" i="35" s="1"/>
  <c r="KD55" i="35" s="1"/>
  <c r="KD56" i="35" s="1"/>
  <c r="KD57" i="35" s="1"/>
  <c r="KD58" i="35" s="1"/>
  <c r="KD59" i="35" s="1"/>
  <c r="KD60" i="35" s="1"/>
  <c r="KD61" i="35" s="1"/>
  <c r="KD62" i="35" s="1"/>
  <c r="KD63" i="35" s="1"/>
  <c r="KD64" i="35" s="1"/>
  <c r="KD65" i="35" s="1"/>
  <c r="KD66" i="35" s="1"/>
  <c r="KD67" i="35" s="1"/>
  <c r="KD68" i="35" s="1"/>
  <c r="KD69" i="35" s="1"/>
  <c r="KD70" i="35" s="1"/>
  <c r="KD71" i="35" s="1"/>
  <c r="KD72" i="35" s="1"/>
  <c r="KD73" i="35" s="1"/>
  <c r="KD74" i="35" s="1"/>
  <c r="KD75" i="35" s="1"/>
  <c r="KD76" i="35" s="1"/>
  <c r="KD77" i="35" s="1"/>
  <c r="KD78" i="35" s="1"/>
  <c r="KD79" i="35" s="1"/>
  <c r="KD80" i="35" s="1"/>
  <c r="KD81" i="35" s="1"/>
  <c r="KD82" i="35" s="1"/>
  <c r="KD83" i="35" s="1"/>
  <c r="KD84" i="35" s="1"/>
  <c r="KD85" i="35" s="1"/>
  <c r="KD86" i="35" s="1"/>
  <c r="KD87" i="35" s="1"/>
  <c r="KD88" i="35" s="1"/>
  <c r="KD89" i="35" s="1"/>
  <c r="KD90" i="35" s="1"/>
  <c r="KD91" i="35" s="1"/>
  <c r="KD92" i="35" s="1"/>
  <c r="KD93" i="35" s="1"/>
  <c r="KD94" i="35" s="1"/>
  <c r="KD95" i="35" s="1"/>
  <c r="KD96" i="35" s="1"/>
  <c r="KD97" i="35" s="1"/>
  <c r="KD98" i="35" s="1"/>
  <c r="KD99" i="35" s="1"/>
  <c r="KD100" i="35" s="1"/>
  <c r="KD101" i="35" s="1"/>
  <c r="KD102" i="35" s="1"/>
  <c r="KD103" i="35" s="1"/>
  <c r="KD104" i="35" s="1"/>
  <c r="KD105" i="35" s="1"/>
  <c r="KD106" i="35" s="1"/>
  <c r="KD107" i="35" s="1"/>
  <c r="KD108" i="35" s="1"/>
  <c r="KD109" i="35" s="1"/>
  <c r="KD110" i="35" s="1"/>
  <c r="KD111" i="35" s="1"/>
  <c r="KD112" i="35" s="1"/>
  <c r="KD113" i="35" s="1"/>
  <c r="KD114" i="35" s="1"/>
  <c r="KD115" i="35" s="1"/>
  <c r="KD116" i="35" s="1"/>
  <c r="KD117" i="35" s="1"/>
  <c r="KD118" i="35" s="1"/>
  <c r="KD119" i="35" s="1"/>
  <c r="KD120" i="35" s="1"/>
  <c r="KD121" i="35" s="1"/>
  <c r="KD122" i="35" s="1"/>
  <c r="KD123" i="35" s="1"/>
  <c r="KD124" i="35" s="1"/>
  <c r="KD125" i="35" s="1"/>
  <c r="KD126" i="35" s="1"/>
  <c r="KD127" i="35" s="1"/>
  <c r="KD128" i="35" s="1"/>
  <c r="KD129" i="35" s="1"/>
  <c r="KD130" i="35" s="1"/>
  <c r="KD131" i="35" s="1"/>
  <c r="KD132" i="35" s="1"/>
  <c r="KD133" i="35" s="1"/>
  <c r="KD134" i="35" s="1"/>
  <c r="KD135" i="35" s="1"/>
  <c r="KD136" i="35" s="1"/>
  <c r="KD137" i="35" s="1"/>
  <c r="KD138" i="35" s="1"/>
  <c r="KD139" i="35" s="1"/>
  <c r="KD140" i="35" s="1"/>
  <c r="KD141" i="35" s="1"/>
  <c r="KD142" i="35" s="1"/>
  <c r="KD143" i="35" s="1"/>
  <c r="KD144" i="35" s="1"/>
  <c r="KD145" i="35" s="1"/>
  <c r="KD146" i="35" s="1"/>
  <c r="KD147" i="35" s="1"/>
  <c r="KD148" i="35" s="1"/>
  <c r="KD149" i="35" s="1"/>
  <c r="KD150" i="35" s="1"/>
  <c r="KD151" i="35" s="1"/>
  <c r="KD152" i="35" s="1"/>
  <c r="KD153" i="35" s="1"/>
  <c r="KD154" i="35" s="1"/>
  <c r="KD155" i="35" s="1"/>
  <c r="KD156" i="35" s="1"/>
  <c r="KD157" i="35" s="1"/>
  <c r="KD158" i="35" s="1"/>
  <c r="KD159" i="35" s="1"/>
  <c r="KD160" i="35" s="1"/>
  <c r="KD161" i="35" s="1"/>
  <c r="KD162" i="35" s="1"/>
  <c r="KD163" i="35" s="1"/>
  <c r="KD164" i="35" s="1"/>
  <c r="KD165" i="35" s="1"/>
  <c r="KD166" i="35" s="1"/>
  <c r="KD167" i="35" s="1"/>
  <c r="KD168" i="35" s="1"/>
  <c r="KD169" i="35" s="1"/>
  <c r="KD170" i="35" s="1"/>
  <c r="KD171" i="35" s="1"/>
  <c r="KD172" i="35" s="1"/>
  <c r="KD173" i="35" s="1"/>
  <c r="KD174" i="35" s="1"/>
  <c r="KD175" i="35" s="1"/>
  <c r="KD176" i="35" s="1"/>
  <c r="KD177" i="35" s="1"/>
  <c r="KD178" i="35" s="1"/>
  <c r="KD179" i="35" s="1"/>
  <c r="KD180" i="35" s="1"/>
  <c r="KD181" i="35" s="1"/>
  <c r="KD182" i="35" s="1"/>
  <c r="KD183" i="35" s="1"/>
  <c r="KD184" i="35" s="1"/>
  <c r="KD185" i="35" s="1"/>
  <c r="KD186" i="35" s="1"/>
  <c r="KD187" i="35" s="1"/>
  <c r="KD188" i="35" s="1"/>
  <c r="KD189" i="35" s="1"/>
  <c r="KD190" i="35" s="1"/>
  <c r="KD191" i="35" s="1"/>
  <c r="KD192" i="35" s="1"/>
  <c r="KD193" i="35" s="1"/>
  <c r="KD194" i="35" s="1"/>
  <c r="KD195" i="35" s="1"/>
  <c r="KD196" i="35" s="1"/>
  <c r="KD197" i="35" s="1"/>
  <c r="KD198" i="35" s="1"/>
  <c r="KD199" i="35" s="1"/>
  <c r="KD200" i="35" s="1"/>
  <c r="KD201" i="35" s="1"/>
  <c r="KD202" i="35" s="1"/>
  <c r="KA17" i="35"/>
  <c r="KA18" i="35" s="1"/>
  <c r="KA19" i="35" s="1"/>
  <c r="KA20" i="35" s="1"/>
  <c r="KA21" i="35" s="1"/>
  <c r="KA22" i="35" s="1"/>
  <c r="KA23" i="35" s="1"/>
  <c r="KA24" i="35" s="1"/>
  <c r="KA25" i="35" s="1"/>
  <c r="KA26" i="35" s="1"/>
  <c r="KA27" i="35" s="1"/>
  <c r="KA28" i="35"/>
  <c r="KA29" i="35" s="1"/>
  <c r="KA30" i="35" s="1"/>
  <c r="KA31" i="35" s="1"/>
  <c r="KA32" i="35" s="1"/>
  <c r="KA33" i="35" s="1"/>
  <c r="KA34" i="35" s="1"/>
  <c r="KA35" i="35" s="1"/>
  <c r="KA36" i="35" s="1"/>
  <c r="KA37" i="35" s="1"/>
  <c r="KA38" i="35" s="1"/>
  <c r="KA39" i="35" s="1"/>
  <c r="KA40" i="35" s="1"/>
  <c r="KA41" i="35" s="1"/>
  <c r="KA42" i="35" s="1"/>
  <c r="KA43" i="35" s="1"/>
  <c r="KA44" i="35" s="1"/>
  <c r="KA45" i="35" s="1"/>
  <c r="KA46" i="35" s="1"/>
  <c r="KA47" i="35" s="1"/>
  <c r="KA48" i="35" s="1"/>
  <c r="KA49" i="35" s="1"/>
  <c r="KA50" i="35" s="1"/>
  <c r="KA51" i="35" s="1"/>
  <c r="KA52" i="35" s="1"/>
  <c r="KA53" i="35" s="1"/>
  <c r="KA54" i="35" s="1"/>
  <c r="KA55" i="35" s="1"/>
  <c r="KA56" i="35" s="1"/>
  <c r="KA57" i="35" s="1"/>
  <c r="KA58" i="35" s="1"/>
  <c r="KA59" i="35" s="1"/>
  <c r="KA60" i="35" s="1"/>
  <c r="KA61" i="35" s="1"/>
  <c r="KA62" i="35" s="1"/>
  <c r="KA63" i="35" s="1"/>
  <c r="KA64" i="35" s="1"/>
  <c r="KA65" i="35" s="1"/>
  <c r="KA66" i="35" s="1"/>
  <c r="KA67" i="35" s="1"/>
  <c r="KA68" i="35" s="1"/>
  <c r="KA69" i="35" s="1"/>
  <c r="KA70" i="35" s="1"/>
  <c r="KA71" i="35" s="1"/>
  <c r="KA72" i="35" s="1"/>
  <c r="KA73" i="35" s="1"/>
  <c r="KA74" i="35" s="1"/>
  <c r="KA75" i="35" s="1"/>
  <c r="KA76" i="35" s="1"/>
  <c r="KA77" i="35" s="1"/>
  <c r="KA78" i="35" s="1"/>
  <c r="KA79" i="35" s="1"/>
  <c r="KA80" i="35" s="1"/>
  <c r="KA81" i="35" s="1"/>
  <c r="KA82" i="35" s="1"/>
  <c r="KA83" i="35" s="1"/>
  <c r="KA84" i="35" s="1"/>
  <c r="KA85" i="35" s="1"/>
  <c r="KA86" i="35" s="1"/>
  <c r="KA87" i="35" s="1"/>
  <c r="KA88" i="35" s="1"/>
  <c r="KA89" i="35" s="1"/>
  <c r="KA90" i="35" s="1"/>
  <c r="KA91" i="35" s="1"/>
  <c r="KA92" i="35" s="1"/>
  <c r="KA93" i="35" s="1"/>
  <c r="KA94" i="35" s="1"/>
  <c r="KA95" i="35" s="1"/>
  <c r="KA96" i="35" s="1"/>
  <c r="KA97" i="35" s="1"/>
  <c r="KA98" i="35" s="1"/>
  <c r="KA99" i="35" s="1"/>
  <c r="KA100" i="35" s="1"/>
  <c r="KA101" i="35" s="1"/>
  <c r="KA102" i="35" s="1"/>
  <c r="KA103" i="35" s="1"/>
  <c r="KA104" i="35" s="1"/>
  <c r="KA105" i="35" s="1"/>
  <c r="KA106" i="35" s="1"/>
  <c r="KA107" i="35" s="1"/>
  <c r="KA108" i="35" s="1"/>
  <c r="KA109" i="35" s="1"/>
  <c r="KA110" i="35" s="1"/>
  <c r="KA111" i="35" s="1"/>
  <c r="KA112" i="35" s="1"/>
  <c r="KA113" i="35" s="1"/>
  <c r="KA114" i="35" s="1"/>
  <c r="KA115" i="35" s="1"/>
  <c r="KA116" i="35" s="1"/>
  <c r="KA117" i="35" s="1"/>
  <c r="KA118" i="35" s="1"/>
  <c r="KA119" i="35" s="1"/>
  <c r="KA120" i="35" s="1"/>
  <c r="KA121" i="35" s="1"/>
  <c r="KA122" i="35" s="1"/>
  <c r="KA123" i="35" s="1"/>
  <c r="KA124" i="35" s="1"/>
  <c r="KA125" i="35" s="1"/>
  <c r="KA126" i="35" s="1"/>
  <c r="KA127" i="35" s="1"/>
  <c r="KA128" i="35" s="1"/>
  <c r="KA129" i="35" s="1"/>
  <c r="KA130" i="35" s="1"/>
  <c r="KA131" i="35" s="1"/>
  <c r="KA132" i="35" s="1"/>
  <c r="KA133" i="35" s="1"/>
  <c r="KA134" i="35" s="1"/>
  <c r="KA135" i="35" s="1"/>
  <c r="KA136" i="35" s="1"/>
  <c r="KA137" i="35" s="1"/>
  <c r="KA138" i="35" s="1"/>
  <c r="KA139" i="35" s="1"/>
  <c r="KA140" i="35" s="1"/>
  <c r="KA141" i="35" s="1"/>
  <c r="KA142" i="35" s="1"/>
  <c r="KA143" i="35" s="1"/>
  <c r="KA144" i="35" s="1"/>
  <c r="KA145" i="35" s="1"/>
  <c r="KA146" i="35" s="1"/>
  <c r="KA147" i="35" s="1"/>
  <c r="KA148" i="35" s="1"/>
  <c r="KA149" i="35" s="1"/>
  <c r="KA150" i="35" s="1"/>
  <c r="KA151" i="35" s="1"/>
  <c r="KA152" i="35" s="1"/>
  <c r="KA153" i="35" s="1"/>
  <c r="KA154" i="35" s="1"/>
  <c r="KA155" i="35" s="1"/>
  <c r="KA156" i="35" s="1"/>
  <c r="KA157" i="35" s="1"/>
  <c r="KA158" i="35" s="1"/>
  <c r="KA159" i="35" s="1"/>
  <c r="KA160" i="35" s="1"/>
  <c r="KA161" i="35" s="1"/>
  <c r="KA162" i="35" s="1"/>
  <c r="KA163" i="35" s="1"/>
  <c r="KA164" i="35" s="1"/>
  <c r="KA165" i="35" s="1"/>
  <c r="KA166" i="35" s="1"/>
  <c r="KA167" i="35" s="1"/>
  <c r="KA168" i="35" s="1"/>
  <c r="KA169" i="35" s="1"/>
  <c r="KA170" i="35" s="1"/>
  <c r="KA171" i="35" s="1"/>
  <c r="KA172" i="35" s="1"/>
  <c r="KA173" i="35" s="1"/>
  <c r="KA174" i="35" s="1"/>
  <c r="KA175" i="35" s="1"/>
  <c r="KA176" i="35" s="1"/>
  <c r="KA177" i="35" s="1"/>
  <c r="KA178" i="35" s="1"/>
  <c r="KA179" i="35" s="1"/>
  <c r="KA180" i="35" s="1"/>
  <c r="KA181" i="35" s="1"/>
  <c r="KA182" i="35" s="1"/>
  <c r="KA183" i="35" s="1"/>
  <c r="KA184" i="35" s="1"/>
  <c r="KA185" i="35" s="1"/>
  <c r="KA186" i="35" s="1"/>
  <c r="KA187" i="35" s="1"/>
  <c r="KA188" i="35" s="1"/>
  <c r="KA189" i="35" s="1"/>
  <c r="KA190" i="35" s="1"/>
  <c r="KA191" i="35" s="1"/>
  <c r="KA192" i="35" s="1"/>
  <c r="KA193" i="35" s="1"/>
  <c r="KA194" i="35" s="1"/>
  <c r="KA195" i="35" s="1"/>
  <c r="KA196" i="35" s="1"/>
  <c r="KA197" i="35" s="1"/>
  <c r="KA198" i="35" s="1"/>
  <c r="KA199" i="35" s="1"/>
  <c r="KA200" i="35" s="1"/>
  <c r="KA201" i="35" s="1"/>
  <c r="KA202" i="35" s="1"/>
  <c r="JX16" i="35"/>
  <c r="JX17" i="35" s="1"/>
  <c r="JX18" i="35" s="1"/>
  <c r="JX19" i="35" s="1"/>
  <c r="JX20" i="35" s="1"/>
  <c r="JX21" i="35" s="1"/>
  <c r="JX22" i="35" s="1"/>
  <c r="JX23" i="35" s="1"/>
  <c r="JX24" i="35" s="1"/>
  <c r="JX25" i="35" s="1"/>
  <c r="JX26" i="35" s="1"/>
  <c r="JX27" i="35" s="1"/>
  <c r="JX28" i="35" s="1"/>
  <c r="JX29" i="35" s="1"/>
  <c r="JX30" i="35" s="1"/>
  <c r="JX31" i="35" s="1"/>
  <c r="JX32" i="35" s="1"/>
  <c r="JX33" i="35" s="1"/>
  <c r="JX34" i="35" s="1"/>
  <c r="JX35" i="35" s="1"/>
  <c r="JX36" i="35" s="1"/>
  <c r="JX37" i="35" s="1"/>
  <c r="JX38" i="35" s="1"/>
  <c r="JX39" i="35" s="1"/>
  <c r="JX40" i="35" s="1"/>
  <c r="JX41" i="35" s="1"/>
  <c r="JU13" i="35"/>
  <c r="JU14" i="35" s="1"/>
  <c r="JU15" i="35"/>
  <c r="JU16" i="35" s="1"/>
  <c r="JU17" i="35" s="1"/>
  <c r="JU18" i="35" s="1"/>
  <c r="JU19" i="35" s="1"/>
  <c r="JU20" i="35" s="1"/>
  <c r="JU21" i="35" s="1"/>
  <c r="JU22" i="35" s="1"/>
  <c r="JU23" i="35" s="1"/>
  <c r="JU24" i="35" s="1"/>
  <c r="JU25" i="35" s="1"/>
  <c r="JU26" i="35" s="1"/>
  <c r="JU27" i="35" s="1"/>
  <c r="JU28" i="35" s="1"/>
  <c r="JU29" i="35" s="1"/>
  <c r="JU30" i="35" s="1"/>
  <c r="JU31" i="35" s="1"/>
  <c r="JU32" i="35" s="1"/>
  <c r="JU33" i="35" s="1"/>
  <c r="JU34" i="35" s="1"/>
  <c r="JU35" i="35" s="1"/>
  <c r="JU36" i="35" s="1"/>
  <c r="JU37" i="35" s="1"/>
  <c r="JU38" i="35" s="1"/>
  <c r="JU39" i="35" s="1"/>
  <c r="JU40" i="35" s="1"/>
  <c r="JU41" i="35" s="1"/>
  <c r="JU42" i="35" s="1"/>
  <c r="JU43" i="35" s="1"/>
  <c r="JU44" i="35" s="1"/>
  <c r="JU45" i="35" s="1"/>
  <c r="JU46" i="35" s="1"/>
  <c r="JU47" i="35" s="1"/>
  <c r="JU48" i="35" s="1"/>
  <c r="JU49" i="35" s="1"/>
  <c r="JU50" i="35" s="1"/>
  <c r="JU51" i="35" s="1"/>
  <c r="JU52" i="35" s="1"/>
  <c r="JU53" i="35" s="1"/>
  <c r="JU54" i="35" s="1"/>
  <c r="JU55" i="35" s="1"/>
  <c r="JU56" i="35" s="1"/>
  <c r="JU57" i="35" s="1"/>
  <c r="JU58" i="35" s="1"/>
  <c r="JU59" i="35" s="1"/>
  <c r="JU60" i="35" s="1"/>
  <c r="JU61" i="35" s="1"/>
  <c r="JU62" i="35" s="1"/>
  <c r="JU63" i="35" s="1"/>
  <c r="JU64" i="35" s="1"/>
  <c r="JU65" i="35" s="1"/>
  <c r="JU66" i="35" s="1"/>
  <c r="JU67" i="35" s="1"/>
  <c r="JU68" i="35" s="1"/>
  <c r="JU69" i="35" s="1"/>
  <c r="JU70" i="35" s="1"/>
  <c r="JU71" i="35" s="1"/>
  <c r="JU72" i="35" s="1"/>
  <c r="JU73" i="35" s="1"/>
  <c r="JU74" i="35" s="1"/>
  <c r="JU75" i="35" s="1"/>
  <c r="JU76" i="35" s="1"/>
  <c r="JU77" i="35" s="1"/>
  <c r="JU78" i="35" s="1"/>
  <c r="JU79" i="35" s="1"/>
  <c r="JU80" i="35" s="1"/>
  <c r="JU81" i="35" s="1"/>
  <c r="JU82" i="35" s="1"/>
  <c r="JU83" i="35" s="1"/>
  <c r="JU84" i="35" s="1"/>
  <c r="JU85" i="35" s="1"/>
  <c r="JU86" i="35" s="1"/>
  <c r="JU87" i="35" s="1"/>
  <c r="JU88" i="35" s="1"/>
  <c r="JU89" i="35" s="1"/>
  <c r="JU90" i="35" s="1"/>
  <c r="JU91" i="35" s="1"/>
  <c r="JU92" i="35" s="1"/>
  <c r="JU93" i="35" s="1"/>
  <c r="JU94" i="35" s="1"/>
  <c r="JU95" i="35" s="1"/>
  <c r="JU96" i="35" s="1"/>
  <c r="JU97" i="35" s="1"/>
  <c r="JU98" i="35" s="1"/>
  <c r="JU99" i="35" s="1"/>
  <c r="JU100" i="35" s="1"/>
  <c r="JU101" i="35" s="1"/>
  <c r="JU102" i="35" s="1"/>
  <c r="JU103" i="35" s="1"/>
  <c r="JU104" i="35" s="1"/>
  <c r="JU105" i="35" s="1"/>
  <c r="JU106" i="35" s="1"/>
  <c r="JU107" i="35" s="1"/>
  <c r="JU108" i="35" s="1"/>
  <c r="JU109" i="35" s="1"/>
  <c r="JU110" i="35" s="1"/>
  <c r="JU111" i="35" s="1"/>
  <c r="JU112" i="35" s="1"/>
  <c r="JU113" i="35" s="1"/>
  <c r="JU114" i="35" s="1"/>
  <c r="JU115" i="35" s="1"/>
  <c r="JU116" i="35" s="1"/>
  <c r="JU117" i="35" s="1"/>
  <c r="JU118" i="35" s="1"/>
  <c r="JU119" i="35" s="1"/>
  <c r="JU120" i="35" s="1"/>
  <c r="JU121" i="35" s="1"/>
  <c r="JU122" i="35" s="1"/>
  <c r="JU123" i="35" s="1"/>
  <c r="JU124" i="35" s="1"/>
  <c r="JU125" i="35" s="1"/>
  <c r="JU126" i="35" s="1"/>
  <c r="JU127" i="35" s="1"/>
  <c r="JU128" i="35" s="1"/>
  <c r="JU129" i="35" s="1"/>
  <c r="JU130" i="35" s="1"/>
  <c r="JU131" i="35" s="1"/>
  <c r="JU132" i="35" s="1"/>
  <c r="JU133" i="35" s="1"/>
  <c r="JU134" i="35" s="1"/>
  <c r="JU135" i="35" s="1"/>
  <c r="JU136" i="35" s="1"/>
  <c r="JU137" i="35" s="1"/>
  <c r="JU138" i="35" s="1"/>
  <c r="JU139" i="35" s="1"/>
  <c r="JU140" i="35" s="1"/>
  <c r="JU141" i="35" s="1"/>
  <c r="JU142" i="35" s="1"/>
  <c r="JU143" i="35" s="1"/>
  <c r="JU144" i="35" s="1"/>
  <c r="JU145" i="35" s="1"/>
  <c r="JU146" i="35" s="1"/>
  <c r="JU147" i="35" s="1"/>
  <c r="JU148" i="35" s="1"/>
  <c r="JU149" i="35" s="1"/>
  <c r="JU150" i="35" s="1"/>
  <c r="JU151" i="35" s="1"/>
  <c r="JU152" i="35" s="1"/>
  <c r="JU153" i="35" s="1"/>
  <c r="JU154" i="35" s="1"/>
  <c r="JU155" i="35" s="1"/>
  <c r="JU156" i="35" s="1"/>
  <c r="JU157" i="35" s="1"/>
  <c r="JU158" i="35" s="1"/>
  <c r="JU159" i="35" s="1"/>
  <c r="JU160" i="35" s="1"/>
  <c r="JU161" i="35" s="1"/>
  <c r="JU162" i="35" s="1"/>
  <c r="JU163" i="35" s="1"/>
  <c r="JU164" i="35" s="1"/>
  <c r="JU165" i="35" s="1"/>
  <c r="JU166" i="35" s="1"/>
  <c r="JU167" i="35" s="1"/>
  <c r="JU168" i="35" s="1"/>
  <c r="JU169" i="35" s="1"/>
  <c r="JU170" i="35" s="1"/>
  <c r="JU171" i="35" s="1"/>
  <c r="JU172" i="35" s="1"/>
  <c r="JU173" i="35" s="1"/>
  <c r="JU174" i="35" s="1"/>
  <c r="JU175" i="35" s="1"/>
  <c r="JU176" i="35" s="1"/>
  <c r="JU177" i="35" s="1"/>
  <c r="JU178" i="35" s="1"/>
  <c r="JU179" i="35" s="1"/>
  <c r="JU180" i="35" s="1"/>
  <c r="JU181" i="35" s="1"/>
  <c r="JU182" i="35" s="1"/>
  <c r="JU183" i="35" s="1"/>
  <c r="JU184" i="35" s="1"/>
  <c r="JU185" i="35" s="1"/>
  <c r="JU186" i="35" s="1"/>
  <c r="JU187" i="35" s="1"/>
  <c r="JU188" i="35" s="1"/>
  <c r="JU189" i="35" s="1"/>
  <c r="JU190" i="35" s="1"/>
  <c r="JU191" i="35" s="1"/>
  <c r="JU192" i="35" s="1"/>
  <c r="JU193" i="35" s="1"/>
  <c r="JU194" i="35" s="1"/>
  <c r="JU195" i="35" s="1"/>
  <c r="JU196" i="35" s="1"/>
  <c r="JU197" i="35" s="1"/>
  <c r="JU198" i="35" s="1"/>
  <c r="JU199" i="35" s="1"/>
  <c r="JU200" i="35" s="1"/>
  <c r="JU201" i="35" s="1"/>
  <c r="JU202" i="35" s="1"/>
  <c r="JO14" i="35"/>
  <c r="JO15" i="35" s="1"/>
  <c r="JO16" i="35" s="1"/>
  <c r="JO17" i="35" s="1"/>
  <c r="JO18" i="35" s="1"/>
  <c r="JO19" i="35" s="1"/>
  <c r="JO20" i="35" s="1"/>
  <c r="JO21" i="35" s="1"/>
  <c r="JO22" i="35" s="1"/>
  <c r="JO23" i="35" s="1"/>
  <c r="JO24" i="35" s="1"/>
  <c r="JO25" i="35" s="1"/>
  <c r="JO26" i="35" s="1"/>
  <c r="JO27" i="35" s="1"/>
  <c r="JO28" i="35" s="1"/>
  <c r="JO29" i="35" s="1"/>
  <c r="JO30" i="35" s="1"/>
  <c r="JO31" i="35" s="1"/>
  <c r="JO32" i="35" s="1"/>
  <c r="JO33" i="35" s="1"/>
  <c r="JO34" i="35" s="1"/>
  <c r="JO35" i="35" s="1"/>
  <c r="JO36" i="35" s="1"/>
  <c r="JO37" i="35" s="1"/>
  <c r="JO38" i="35" s="1"/>
  <c r="JO39" i="35" s="1"/>
  <c r="JO40" i="35" s="1"/>
  <c r="JO41" i="35" s="1"/>
  <c r="JO42" i="35" s="1"/>
  <c r="JO43" i="35" s="1"/>
  <c r="JO44" i="35" s="1"/>
  <c r="JO45" i="35" s="1"/>
  <c r="JO46" i="35" s="1"/>
  <c r="JO47" i="35" s="1"/>
  <c r="JO48" i="35" s="1"/>
  <c r="JO49" i="35" s="1"/>
  <c r="JO50" i="35" s="1"/>
  <c r="JO51" i="35" s="1"/>
  <c r="JO52" i="35" s="1"/>
  <c r="JO53" i="35" s="1"/>
  <c r="JO54" i="35" s="1"/>
  <c r="JO55" i="35" s="1"/>
  <c r="JO56" i="35" s="1"/>
  <c r="JO57" i="35" s="1"/>
  <c r="JO58" i="35" s="1"/>
  <c r="JO59" i="35" s="1"/>
  <c r="JO60" i="35" s="1"/>
  <c r="JO61" i="35" s="1"/>
  <c r="JO62" i="35" s="1"/>
  <c r="JO63" i="35" s="1"/>
  <c r="JO64" i="35" s="1"/>
  <c r="JO65" i="35" s="1"/>
  <c r="JO66" i="35" s="1"/>
  <c r="JO67" i="35" s="1"/>
  <c r="JO68" i="35" s="1"/>
  <c r="JO69" i="35" s="1"/>
  <c r="JO70" i="35" s="1"/>
  <c r="JO71" i="35" s="1"/>
  <c r="JO72" i="35" s="1"/>
  <c r="JO73" i="35" s="1"/>
  <c r="JO74" i="35" s="1"/>
  <c r="JO75" i="35" s="1"/>
  <c r="JO76" i="35" s="1"/>
  <c r="JO77" i="35" s="1"/>
  <c r="JO78" i="35" s="1"/>
  <c r="JO79" i="35" s="1"/>
  <c r="JO80" i="35" s="1"/>
  <c r="JO81" i="35" s="1"/>
  <c r="JO82" i="35" s="1"/>
  <c r="JO83" i="35" s="1"/>
  <c r="JO84" i="35" s="1"/>
  <c r="JO85" i="35" s="1"/>
  <c r="JO86" i="35" s="1"/>
  <c r="JO87" i="35" s="1"/>
  <c r="JO88" i="35" s="1"/>
  <c r="JO89" i="35" s="1"/>
  <c r="JO90" i="35" s="1"/>
  <c r="JO91" i="35" s="1"/>
  <c r="JO92" i="35" s="1"/>
  <c r="JO93" i="35" s="1"/>
  <c r="JO94" i="35" s="1"/>
  <c r="JO95" i="35" s="1"/>
  <c r="JO96" i="35" s="1"/>
  <c r="JO97" i="35" s="1"/>
  <c r="JO98" i="35" s="1"/>
  <c r="JO99" i="35" s="1"/>
  <c r="JO100" i="35" s="1"/>
  <c r="JO101" i="35" s="1"/>
  <c r="JO102" i="35" s="1"/>
  <c r="JO103" i="35" s="1"/>
  <c r="JO104" i="35" s="1"/>
  <c r="JO105" i="35" s="1"/>
  <c r="JO106" i="35" s="1"/>
  <c r="JO107" i="35" s="1"/>
  <c r="JO108" i="35" s="1"/>
  <c r="JO109" i="35" s="1"/>
  <c r="JO110" i="35" s="1"/>
  <c r="JO111" i="35" s="1"/>
  <c r="JO112" i="35" s="1"/>
  <c r="JO113" i="35" s="1"/>
  <c r="JO114" i="35" s="1"/>
  <c r="JO115" i="35" s="1"/>
  <c r="JO116" i="35" s="1"/>
  <c r="JO117" i="35" s="1"/>
  <c r="JO118" i="35" s="1"/>
  <c r="JO119" i="35" s="1"/>
  <c r="JO120" i="35" s="1"/>
  <c r="JO121" i="35" s="1"/>
  <c r="JO122" i="35" s="1"/>
  <c r="JO123" i="35" s="1"/>
  <c r="JO124" i="35" s="1"/>
  <c r="JO125" i="35" s="1"/>
  <c r="JO126" i="35" s="1"/>
  <c r="JO127" i="35" s="1"/>
  <c r="JO128" i="35" s="1"/>
  <c r="JO129" i="35" s="1"/>
  <c r="JO130" i="35" s="1"/>
  <c r="JO131" i="35" s="1"/>
  <c r="JO132" i="35" s="1"/>
  <c r="JO133" i="35" s="1"/>
  <c r="JO134" i="35" s="1"/>
  <c r="JO135" i="35" s="1"/>
  <c r="JO136" i="35" s="1"/>
  <c r="JO137" i="35" s="1"/>
  <c r="JO138" i="35" s="1"/>
  <c r="JO139" i="35" s="1"/>
  <c r="JO140" i="35" s="1"/>
  <c r="JO141" i="35" s="1"/>
  <c r="JO142" i="35" s="1"/>
  <c r="JO143" i="35" s="1"/>
  <c r="JO144" i="35" s="1"/>
  <c r="JO145" i="35" s="1"/>
  <c r="JO146" i="35" s="1"/>
  <c r="JO147" i="35" s="1"/>
  <c r="JO148" i="35" s="1"/>
  <c r="JO149" i="35" s="1"/>
  <c r="JO150" i="35" s="1"/>
  <c r="JO151" i="35" s="1"/>
  <c r="JO152" i="35" s="1"/>
  <c r="JO153" i="35" s="1"/>
  <c r="JO154" i="35" s="1"/>
  <c r="JO155" i="35" s="1"/>
  <c r="JO156" i="35" s="1"/>
  <c r="JO157" i="35" s="1"/>
  <c r="JO158" i="35" s="1"/>
  <c r="JO159" i="35" s="1"/>
  <c r="JO160" i="35" s="1"/>
  <c r="JO161" i="35" s="1"/>
  <c r="JO162" i="35" s="1"/>
  <c r="JO163" i="35" s="1"/>
  <c r="JO164" i="35" s="1"/>
  <c r="JO165" i="35" s="1"/>
  <c r="JO166" i="35" s="1"/>
  <c r="JO167" i="35" s="1"/>
  <c r="JO168" i="35" s="1"/>
  <c r="JO169" i="35" s="1"/>
  <c r="JO170" i="35" s="1"/>
  <c r="JO171" i="35" s="1"/>
  <c r="JO172" i="35" s="1"/>
  <c r="JO173" i="35" s="1"/>
  <c r="JO174" i="35" s="1"/>
  <c r="JO175" i="35" s="1"/>
  <c r="JO176" i="35" s="1"/>
  <c r="JO177" i="35" s="1"/>
  <c r="JO178" i="35" s="1"/>
  <c r="JO179" i="35" s="1"/>
  <c r="JO180" i="35" s="1"/>
  <c r="JO181" i="35" s="1"/>
  <c r="JO182" i="35" s="1"/>
  <c r="JO183" i="35" s="1"/>
  <c r="JO184" i="35" s="1"/>
  <c r="JO185" i="35" s="1"/>
  <c r="JO186" i="35" s="1"/>
  <c r="JO187" i="35" s="1"/>
  <c r="JO188" i="35" s="1"/>
  <c r="JO189" i="35" s="1"/>
  <c r="JO190" i="35" s="1"/>
  <c r="JO191" i="35" s="1"/>
  <c r="JO192" i="35" s="1"/>
  <c r="JO193" i="35" s="1"/>
  <c r="JO194" i="35" s="1"/>
  <c r="JO195" i="35" s="1"/>
  <c r="JO196" i="35" s="1"/>
  <c r="JO197" i="35" s="1"/>
  <c r="JO198" i="35" s="1"/>
  <c r="JO199" i="35" s="1"/>
  <c r="JO200" i="35" s="1"/>
  <c r="JO201" i="35" s="1"/>
  <c r="JO202" i="35" s="1"/>
  <c r="IW18" i="35"/>
  <c r="IW19" i="35" s="1"/>
  <c r="IW20" i="35" s="1"/>
  <c r="IW21" i="35" s="1"/>
  <c r="IW22" i="35" s="1"/>
  <c r="IW23" i="35" s="1"/>
  <c r="IW24" i="35" s="1"/>
  <c r="IW25" i="35" s="1"/>
  <c r="IW26" i="35" s="1"/>
  <c r="IW27" i="35" s="1"/>
  <c r="IW28" i="35" s="1"/>
  <c r="IW29" i="35" s="1"/>
  <c r="IW30" i="35" s="1"/>
  <c r="IW31" i="35" s="1"/>
  <c r="IW32" i="35" s="1"/>
  <c r="IW33" i="35" s="1"/>
  <c r="IW34" i="35" s="1"/>
  <c r="IW35" i="35" s="1"/>
  <c r="IW36" i="35" s="1"/>
  <c r="IW37" i="35" s="1"/>
  <c r="IW38" i="35" s="1"/>
  <c r="IW39" i="35" s="1"/>
  <c r="IW40" i="35" s="1"/>
  <c r="IW41" i="35" s="1"/>
  <c r="IW42" i="35" s="1"/>
  <c r="IW43" i="35" s="1"/>
  <c r="IW44" i="35" s="1"/>
  <c r="IW45" i="35" s="1"/>
  <c r="IW46" i="35" s="1"/>
  <c r="IW47" i="35" s="1"/>
  <c r="IW48" i="35" s="1"/>
  <c r="IW49" i="35" s="1"/>
  <c r="IW50" i="35" s="1"/>
  <c r="IW51" i="35" s="1"/>
  <c r="IW52" i="35" s="1"/>
  <c r="IW53" i="35" s="1"/>
  <c r="IW54" i="35" s="1"/>
  <c r="IW55" i="35" s="1"/>
  <c r="IW56" i="35" s="1"/>
  <c r="IW57" i="35" s="1"/>
  <c r="IW58" i="35" s="1"/>
  <c r="IW59" i="35" s="1"/>
  <c r="IW60" i="35" s="1"/>
  <c r="IW61" i="35" s="1"/>
  <c r="IW62" i="35" s="1"/>
  <c r="IW63" i="35" s="1"/>
  <c r="IW64" i="35" s="1"/>
  <c r="IW65" i="35" s="1"/>
  <c r="IW66" i="35" s="1"/>
  <c r="IW67" i="35" s="1"/>
  <c r="IW68" i="35" s="1"/>
  <c r="IW69" i="35" s="1"/>
  <c r="IW70" i="35" s="1"/>
  <c r="IW71" i="35" s="1"/>
  <c r="IW72" i="35" s="1"/>
  <c r="IW73" i="35" s="1"/>
  <c r="IW74" i="35" s="1"/>
  <c r="IW75" i="35" s="1"/>
  <c r="IW76" i="35" s="1"/>
  <c r="IW77" i="35" s="1"/>
  <c r="IW78" i="35" s="1"/>
  <c r="IW79" i="35" s="1"/>
  <c r="IW80" i="35" s="1"/>
  <c r="IW81" i="35" s="1"/>
  <c r="IW82" i="35" s="1"/>
  <c r="IW83" i="35" s="1"/>
  <c r="IW84" i="35" s="1"/>
  <c r="IW85" i="35" s="1"/>
  <c r="IW86" i="35" s="1"/>
  <c r="IW87" i="35" s="1"/>
  <c r="IW88" i="35" s="1"/>
  <c r="IW89" i="35" s="1"/>
  <c r="IW90" i="35" s="1"/>
  <c r="IW91" i="35" s="1"/>
  <c r="IW92" i="35" s="1"/>
  <c r="IW93" i="35" s="1"/>
  <c r="IW94" i="35" s="1"/>
  <c r="IW95" i="35" s="1"/>
  <c r="IW96" i="35" s="1"/>
  <c r="IW97" i="35" s="1"/>
  <c r="IW98" i="35" s="1"/>
  <c r="IW99" i="35" s="1"/>
  <c r="IW100" i="35" s="1"/>
  <c r="IW101" i="35" s="1"/>
  <c r="IW102" i="35" s="1"/>
  <c r="IW103" i="35" s="1"/>
  <c r="IW104" i="35" s="1"/>
  <c r="IW105" i="35" s="1"/>
  <c r="IW106" i="35" s="1"/>
  <c r="IW107" i="35" s="1"/>
  <c r="IW108" i="35" s="1"/>
  <c r="IW109" i="35" s="1"/>
  <c r="IW110" i="35" s="1"/>
  <c r="IW111" i="35" s="1"/>
  <c r="IW112" i="35" s="1"/>
  <c r="IW113" i="35" s="1"/>
  <c r="IW114" i="35" s="1"/>
  <c r="IW115" i="35" s="1"/>
  <c r="IW116" i="35" s="1"/>
  <c r="IW117" i="35" s="1"/>
  <c r="IW118" i="35" s="1"/>
  <c r="IW119" i="35" s="1"/>
  <c r="IW120" i="35" s="1"/>
  <c r="IW121" i="35" s="1"/>
  <c r="IW122" i="35" s="1"/>
  <c r="IW123" i="35" s="1"/>
  <c r="IW124" i="35" s="1"/>
  <c r="IW125" i="35" s="1"/>
  <c r="IW126" i="35" s="1"/>
  <c r="IW127" i="35" s="1"/>
  <c r="IW128" i="35" s="1"/>
  <c r="IW129" i="35" s="1"/>
  <c r="IW130" i="35" s="1"/>
  <c r="IW131" i="35" s="1"/>
  <c r="IW132" i="35" s="1"/>
  <c r="IW133" i="35" s="1"/>
  <c r="IW134" i="35" s="1"/>
  <c r="IW135" i="35" s="1"/>
  <c r="IW136" i="35" s="1"/>
  <c r="IW137" i="35" s="1"/>
  <c r="IW138" i="35" s="1"/>
  <c r="IW139" i="35" s="1"/>
  <c r="IW140" i="35" s="1"/>
  <c r="IW141" i="35" s="1"/>
  <c r="IW142" i="35" s="1"/>
  <c r="IW143" i="35" s="1"/>
  <c r="IW144" i="35" s="1"/>
  <c r="IW145" i="35" s="1"/>
  <c r="IW146" i="35" s="1"/>
  <c r="IW147" i="35" s="1"/>
  <c r="IW148" i="35" s="1"/>
  <c r="IW149" i="35" s="1"/>
  <c r="IW150" i="35" s="1"/>
  <c r="IW151" i="35" s="1"/>
  <c r="IW152" i="35" s="1"/>
  <c r="IW153" i="35" s="1"/>
  <c r="IW154" i="35" s="1"/>
  <c r="IW155" i="35" s="1"/>
  <c r="IW156" i="35" s="1"/>
  <c r="IW157" i="35" s="1"/>
  <c r="IW158" i="35" s="1"/>
  <c r="IW159" i="35" s="1"/>
  <c r="IW160" i="35" s="1"/>
  <c r="IW161" i="35" s="1"/>
  <c r="IW162" i="35" s="1"/>
  <c r="IW163" i="35" s="1"/>
  <c r="IW164" i="35" s="1"/>
  <c r="IW165" i="35" s="1"/>
  <c r="IW166" i="35" s="1"/>
  <c r="IW167" i="35" s="1"/>
  <c r="IW168" i="35" s="1"/>
  <c r="IW169" i="35" s="1"/>
  <c r="IW170" i="35" s="1"/>
  <c r="IW171" i="35" s="1"/>
  <c r="IW172" i="35" s="1"/>
  <c r="IW173" i="35" s="1"/>
  <c r="IW174" i="35" s="1"/>
  <c r="IW175" i="35" s="1"/>
  <c r="IW176" i="35" s="1"/>
  <c r="IW177" i="35" s="1"/>
  <c r="IW178" i="35" s="1"/>
  <c r="IW179" i="35" s="1"/>
  <c r="IW180" i="35" s="1"/>
  <c r="IW181" i="35" s="1"/>
  <c r="IW182" i="35" s="1"/>
  <c r="IW183" i="35" s="1"/>
  <c r="IW184" i="35" s="1"/>
  <c r="IW185" i="35" s="1"/>
  <c r="IW186" i="35" s="1"/>
  <c r="IW187" i="35" s="1"/>
  <c r="IW188" i="35" s="1"/>
  <c r="IW189" i="35" s="1"/>
  <c r="IW190" i="35" s="1"/>
  <c r="IW191" i="35" s="1"/>
  <c r="IW192" i="35" s="1"/>
  <c r="IW193" i="35" s="1"/>
  <c r="IW194" i="35" s="1"/>
  <c r="IW195" i="35" s="1"/>
  <c r="IW196" i="35" s="1"/>
  <c r="IW197" i="35" s="1"/>
  <c r="IW198" i="35" s="1"/>
  <c r="IW199" i="35" s="1"/>
  <c r="IW200" i="35" s="1"/>
  <c r="IW201" i="35" s="1"/>
  <c r="IW202" i="35" s="1"/>
  <c r="IN16" i="35"/>
  <c r="IN17" i="35" s="1"/>
  <c r="IN18" i="35" s="1"/>
  <c r="IN19" i="35" s="1"/>
  <c r="IN20" i="35" s="1"/>
  <c r="IN21" i="35" s="1"/>
  <c r="IN22" i="35" s="1"/>
  <c r="IN23" i="35" s="1"/>
  <c r="IN24" i="35" s="1"/>
  <c r="IN25" i="35" s="1"/>
  <c r="IN26" i="35" s="1"/>
  <c r="IN27" i="35" s="1"/>
  <c r="IN28" i="35" s="1"/>
  <c r="IN29" i="35" s="1"/>
  <c r="IN30" i="35" s="1"/>
  <c r="IN31" i="35" s="1"/>
  <c r="IN32" i="35" s="1"/>
  <c r="IN33" i="35"/>
  <c r="IN34" i="35" s="1"/>
  <c r="IN35" i="35" s="1"/>
  <c r="IN36" i="35" s="1"/>
  <c r="IN37" i="35" s="1"/>
  <c r="IN38" i="35" s="1"/>
  <c r="IN39" i="35" s="1"/>
  <c r="IN40" i="35" s="1"/>
  <c r="IN41" i="35" s="1"/>
  <c r="IN42" i="35" s="1"/>
  <c r="IN43" i="35" s="1"/>
  <c r="IN44" i="35" s="1"/>
  <c r="IN45" i="35" s="1"/>
  <c r="IN46" i="35" s="1"/>
  <c r="IN47" i="35" s="1"/>
  <c r="IN48" i="35" s="1"/>
  <c r="IN49" i="35" s="1"/>
  <c r="IN50" i="35" s="1"/>
  <c r="IN51" i="35" s="1"/>
  <c r="IN52" i="35" s="1"/>
  <c r="IN53" i="35" s="1"/>
  <c r="IN54" i="35" s="1"/>
  <c r="IN55" i="35" s="1"/>
  <c r="IN56" i="35" s="1"/>
  <c r="IN57" i="35" s="1"/>
  <c r="IN58" i="35" s="1"/>
  <c r="IN59" i="35" s="1"/>
  <c r="IN60" i="35" s="1"/>
  <c r="IN61" i="35" s="1"/>
  <c r="IN62" i="35" s="1"/>
  <c r="IN63" i="35" s="1"/>
  <c r="IN64" i="35" s="1"/>
  <c r="IN65" i="35" s="1"/>
  <c r="IN66" i="35" s="1"/>
  <c r="IN67" i="35" s="1"/>
  <c r="IN68" i="35" s="1"/>
  <c r="IN69" i="35" s="1"/>
  <c r="IN70" i="35" s="1"/>
  <c r="IN71" i="35" s="1"/>
  <c r="IN72" i="35" s="1"/>
  <c r="IN73" i="35" s="1"/>
  <c r="IN74" i="35" s="1"/>
  <c r="IN75" i="35" s="1"/>
  <c r="IN76" i="35" s="1"/>
  <c r="IN77" i="35" s="1"/>
  <c r="IN78" i="35" s="1"/>
  <c r="IN79" i="35" s="1"/>
  <c r="IN80" i="35" s="1"/>
  <c r="IN81" i="35" s="1"/>
  <c r="IN82" i="35" s="1"/>
  <c r="IN83" i="35" s="1"/>
  <c r="IN84" i="35" s="1"/>
  <c r="IN85" i="35" s="1"/>
  <c r="IN86" i="35" s="1"/>
  <c r="IN87" i="35" s="1"/>
  <c r="IN88" i="35" s="1"/>
  <c r="IN89" i="35" s="1"/>
  <c r="IN90" i="35" s="1"/>
  <c r="IN91" i="35" s="1"/>
  <c r="IN92" i="35" s="1"/>
  <c r="IN93" i="35" s="1"/>
  <c r="IN94" i="35" s="1"/>
  <c r="IN95" i="35" s="1"/>
  <c r="IN96" i="35" s="1"/>
  <c r="IN97" i="35" s="1"/>
  <c r="IN98" i="35" s="1"/>
  <c r="IN99" i="35" s="1"/>
  <c r="IN100" i="35" s="1"/>
  <c r="IN101" i="35" s="1"/>
  <c r="IN102" i="35" s="1"/>
  <c r="IN103" i="35" s="1"/>
  <c r="IN104" i="35" s="1"/>
  <c r="IN105" i="35" s="1"/>
  <c r="IN106" i="35" s="1"/>
  <c r="IN107" i="35" s="1"/>
  <c r="IN108" i="35" s="1"/>
  <c r="IN109" i="35" s="1"/>
  <c r="IN110" i="35" s="1"/>
  <c r="IN111" i="35" s="1"/>
  <c r="IN112" i="35" s="1"/>
  <c r="IN113" i="35" s="1"/>
  <c r="IN114" i="35" s="1"/>
  <c r="IN115" i="35" s="1"/>
  <c r="IN116" i="35" s="1"/>
  <c r="IN117" i="35" s="1"/>
  <c r="IN118" i="35" s="1"/>
  <c r="IN119" i="35" s="1"/>
  <c r="IN120" i="35" s="1"/>
  <c r="IN121" i="35" s="1"/>
  <c r="IN122" i="35" s="1"/>
  <c r="IN123" i="35" s="1"/>
  <c r="IN124" i="35" s="1"/>
  <c r="IN125" i="35" s="1"/>
  <c r="IN126" i="35" s="1"/>
  <c r="IN127" i="35" s="1"/>
  <c r="IN128" i="35" s="1"/>
  <c r="IN129" i="35" s="1"/>
  <c r="IN130" i="35" s="1"/>
  <c r="IN131" i="35" s="1"/>
  <c r="IN132" i="35" s="1"/>
  <c r="IN133" i="35" s="1"/>
  <c r="IN134" i="35" s="1"/>
  <c r="IN135" i="35" s="1"/>
  <c r="IN136" i="35" s="1"/>
  <c r="IN137" i="35" s="1"/>
  <c r="IN138" i="35" s="1"/>
  <c r="IN139" i="35" s="1"/>
  <c r="IN140" i="35" s="1"/>
  <c r="IN141" i="35" s="1"/>
  <c r="IN142" i="35" s="1"/>
  <c r="IN143" i="35" s="1"/>
  <c r="IN144" i="35" s="1"/>
  <c r="IN145" i="35" s="1"/>
  <c r="IN146" i="35" s="1"/>
  <c r="IN147" i="35" s="1"/>
  <c r="IN148" i="35" s="1"/>
  <c r="IN149" i="35" s="1"/>
  <c r="IN150" i="35" s="1"/>
  <c r="IN151" i="35" s="1"/>
  <c r="IN152" i="35" s="1"/>
  <c r="IN153" i="35" s="1"/>
  <c r="IN154" i="35" s="1"/>
  <c r="IN155" i="35" s="1"/>
  <c r="IN156" i="35" s="1"/>
  <c r="IN157" i="35" s="1"/>
  <c r="IN158" i="35" s="1"/>
  <c r="IN159" i="35" s="1"/>
  <c r="IN160" i="35" s="1"/>
  <c r="IN161" i="35" s="1"/>
  <c r="IN162" i="35" s="1"/>
  <c r="IN163" i="35" s="1"/>
  <c r="IN164" i="35" s="1"/>
  <c r="IN165" i="35" s="1"/>
  <c r="IN166" i="35" s="1"/>
  <c r="IN167" i="35" s="1"/>
  <c r="IN168" i="35" s="1"/>
  <c r="IN169" i="35" s="1"/>
  <c r="IN170" i="35" s="1"/>
  <c r="IN171" i="35" s="1"/>
  <c r="IN172" i="35" s="1"/>
  <c r="IN173" i="35" s="1"/>
  <c r="IN174" i="35" s="1"/>
  <c r="IN175" i="35" s="1"/>
  <c r="IN176" i="35" s="1"/>
  <c r="IN177" i="35" s="1"/>
  <c r="IN178" i="35" s="1"/>
  <c r="IN179" i="35" s="1"/>
  <c r="IN180" i="35" s="1"/>
  <c r="IN181" i="35" s="1"/>
  <c r="IN182" i="35" s="1"/>
  <c r="IN183" i="35" s="1"/>
  <c r="IN184" i="35" s="1"/>
  <c r="IN185" i="35" s="1"/>
  <c r="IN186" i="35" s="1"/>
  <c r="IN187" i="35" s="1"/>
  <c r="IN188" i="35" s="1"/>
  <c r="IN189" i="35" s="1"/>
  <c r="IN190" i="35" s="1"/>
  <c r="IN191" i="35" s="1"/>
  <c r="IN192" i="35" s="1"/>
  <c r="IN193" i="35" s="1"/>
  <c r="IN194" i="35" s="1"/>
  <c r="IN195" i="35" s="1"/>
  <c r="IN196" i="35" s="1"/>
  <c r="IN197" i="35" s="1"/>
  <c r="IN198" i="35" s="1"/>
  <c r="IN199" i="35" s="1"/>
  <c r="IN200" i="35" s="1"/>
  <c r="IN201" i="35" s="1"/>
  <c r="IN202" i="35" s="1"/>
  <c r="HP15" i="35"/>
  <c r="HP16" i="35" s="1"/>
  <c r="HP17" i="35" s="1"/>
  <c r="HP18" i="35" s="1"/>
  <c r="HP19" i="35" s="1"/>
  <c r="HP20" i="35" s="1"/>
  <c r="HP21" i="35" s="1"/>
  <c r="HP22" i="35" s="1"/>
  <c r="HP23" i="35" s="1"/>
  <c r="HP24" i="35" s="1"/>
  <c r="HP25" i="35" s="1"/>
  <c r="HP26" i="35" s="1"/>
  <c r="HP27" i="35" s="1"/>
  <c r="HP28" i="35" s="1"/>
  <c r="HP29" i="35" s="1"/>
  <c r="HP30" i="35" s="1"/>
  <c r="HP31" i="35" s="1"/>
  <c r="HP32" i="35" s="1"/>
  <c r="HP33" i="35" s="1"/>
  <c r="HP34" i="35" s="1"/>
  <c r="HP35" i="35" s="1"/>
  <c r="HP36" i="35" s="1"/>
  <c r="HP37" i="35" s="1"/>
  <c r="HP38" i="35" s="1"/>
  <c r="HP39" i="35" s="1"/>
  <c r="HP40" i="35" s="1"/>
  <c r="HP41" i="35" s="1"/>
  <c r="HP42" i="35" s="1"/>
  <c r="HP43" i="35" s="1"/>
  <c r="HP44" i="35" s="1"/>
  <c r="HP45" i="35" s="1"/>
  <c r="HP46" i="35" s="1"/>
  <c r="HP47" i="35" s="1"/>
  <c r="HP48" i="35" s="1"/>
  <c r="HP49" i="35" s="1"/>
  <c r="HP50" i="35" s="1"/>
  <c r="HP51" i="35" s="1"/>
  <c r="HP52" i="35" s="1"/>
  <c r="HP53" i="35" s="1"/>
  <c r="HP54" i="35" s="1"/>
  <c r="HP55" i="35" s="1"/>
  <c r="HP56" i="35" s="1"/>
  <c r="HP57" i="35" s="1"/>
  <c r="HP58" i="35" s="1"/>
  <c r="HP59" i="35" s="1"/>
  <c r="HP60" i="35" s="1"/>
  <c r="HP61" i="35" s="1"/>
  <c r="HP62" i="35" s="1"/>
  <c r="HP63" i="35" s="1"/>
  <c r="HP64" i="35" s="1"/>
  <c r="HP65" i="35" s="1"/>
  <c r="HP66" i="35" s="1"/>
  <c r="HP67" i="35" s="1"/>
  <c r="HP68" i="35" s="1"/>
  <c r="HP69" i="35" s="1"/>
  <c r="HP70" i="35" s="1"/>
  <c r="HP71" i="35" s="1"/>
  <c r="HP72" i="35" s="1"/>
  <c r="HP73" i="35" s="1"/>
  <c r="HP74" i="35" s="1"/>
  <c r="HP75" i="35" s="1"/>
  <c r="HP76" i="35" s="1"/>
  <c r="HP77" i="35" s="1"/>
  <c r="HP78" i="35" s="1"/>
  <c r="HP79" i="35" s="1"/>
  <c r="HP80" i="35" s="1"/>
  <c r="HP81" i="35" s="1"/>
  <c r="HP82" i="35" s="1"/>
  <c r="HP83" i="35" s="1"/>
  <c r="HP84" i="35" s="1"/>
  <c r="HP85" i="35" s="1"/>
  <c r="HP86" i="35" s="1"/>
  <c r="HP87" i="35" s="1"/>
  <c r="HP88" i="35" s="1"/>
  <c r="HP89" i="35" s="1"/>
  <c r="HP90" i="35" s="1"/>
  <c r="HP91" i="35" s="1"/>
  <c r="HP92" i="35" s="1"/>
  <c r="HP93" i="35" s="1"/>
  <c r="HP94" i="35" s="1"/>
  <c r="HP95" i="35" s="1"/>
  <c r="HP96" i="35" s="1"/>
  <c r="HP97" i="35" s="1"/>
  <c r="HP98" i="35" s="1"/>
  <c r="HP99" i="35" s="1"/>
  <c r="HP100" i="35" s="1"/>
  <c r="HP101" i="35" s="1"/>
  <c r="HP102" i="35" s="1"/>
  <c r="HP103" i="35" s="1"/>
  <c r="HP104" i="35" s="1"/>
  <c r="HP105" i="35" s="1"/>
  <c r="HP106" i="35" s="1"/>
  <c r="HP107" i="35" s="1"/>
  <c r="HP108" i="35" s="1"/>
  <c r="HP109" i="35" s="1"/>
  <c r="HP110" i="35" s="1"/>
  <c r="HP111" i="35" s="1"/>
  <c r="HP112" i="35" s="1"/>
  <c r="HP113" i="35" s="1"/>
  <c r="HP114" i="35" s="1"/>
  <c r="HP115" i="35" s="1"/>
  <c r="HP116" i="35" s="1"/>
  <c r="HP117" i="35" s="1"/>
  <c r="HP118" i="35" s="1"/>
  <c r="HP119" i="35" s="1"/>
  <c r="HP120" i="35" s="1"/>
  <c r="HP121" i="35" s="1"/>
  <c r="HP122" i="35" s="1"/>
  <c r="HP123" i="35" s="1"/>
  <c r="HP124" i="35" s="1"/>
  <c r="HP125" i="35" s="1"/>
  <c r="HP126" i="35" s="1"/>
  <c r="HP127" i="35" s="1"/>
  <c r="HP128" i="35" s="1"/>
  <c r="HP129" i="35" s="1"/>
  <c r="HP130" i="35" s="1"/>
  <c r="HP131" i="35" s="1"/>
  <c r="HP132" i="35" s="1"/>
  <c r="HP133" i="35" s="1"/>
  <c r="HP134" i="35" s="1"/>
  <c r="HP135" i="35" s="1"/>
  <c r="HP136" i="35" s="1"/>
  <c r="HP137" i="35" s="1"/>
  <c r="HP138" i="35" s="1"/>
  <c r="HP139" i="35" s="1"/>
  <c r="HP140" i="35" s="1"/>
  <c r="HP141" i="35" s="1"/>
  <c r="HP142" i="35" s="1"/>
  <c r="HP143" i="35" s="1"/>
  <c r="HP144" i="35" s="1"/>
  <c r="HP145" i="35" s="1"/>
  <c r="HP146" i="35" s="1"/>
  <c r="HP147" i="35" s="1"/>
  <c r="HP148" i="35" s="1"/>
  <c r="HP149" i="35" s="1"/>
  <c r="HP150" i="35" s="1"/>
  <c r="HP151" i="35" s="1"/>
  <c r="HP152" i="35" s="1"/>
  <c r="HP153" i="35" s="1"/>
  <c r="HP154" i="35" s="1"/>
  <c r="HP155" i="35" s="1"/>
  <c r="HP156" i="35" s="1"/>
  <c r="HP157" i="35" s="1"/>
  <c r="HP158" i="35" s="1"/>
  <c r="HP159" i="35" s="1"/>
  <c r="HP160" i="35" s="1"/>
  <c r="HP161" i="35" s="1"/>
  <c r="HP162" i="35" s="1"/>
  <c r="HP163" i="35" s="1"/>
  <c r="HP164" i="35" s="1"/>
  <c r="HP165" i="35" s="1"/>
  <c r="HP166" i="35" s="1"/>
  <c r="HP167" i="35" s="1"/>
  <c r="HP168" i="35" s="1"/>
  <c r="HP169" i="35" s="1"/>
  <c r="HP170" i="35" s="1"/>
  <c r="HP171" i="35" s="1"/>
  <c r="HP172" i="35" s="1"/>
  <c r="HP173" i="35" s="1"/>
  <c r="HP174" i="35" s="1"/>
  <c r="HP175" i="35" s="1"/>
  <c r="HP176" i="35" s="1"/>
  <c r="HP177" i="35" s="1"/>
  <c r="HP178" i="35" s="1"/>
  <c r="HP179" i="35" s="1"/>
  <c r="HP180" i="35" s="1"/>
  <c r="HP181" i="35" s="1"/>
  <c r="HP182" i="35" s="1"/>
  <c r="HP183" i="35" s="1"/>
  <c r="HP184" i="35" s="1"/>
  <c r="HP185" i="35" s="1"/>
  <c r="HP186" i="35" s="1"/>
  <c r="HP187" i="35" s="1"/>
  <c r="HP188" i="35" s="1"/>
  <c r="HP189" i="35" s="1"/>
  <c r="HP190" i="35" s="1"/>
  <c r="HP191" i="35" s="1"/>
  <c r="HP192" i="35" s="1"/>
  <c r="HP193" i="35" s="1"/>
  <c r="HP194" i="35" s="1"/>
  <c r="HP195" i="35" s="1"/>
  <c r="HP196" i="35" s="1"/>
  <c r="HP197" i="35" s="1"/>
  <c r="HP198" i="35" s="1"/>
  <c r="HP199" i="35" s="1"/>
  <c r="HP200" i="35" s="1"/>
  <c r="HP201" i="35" s="1"/>
  <c r="HP202" i="35" s="1"/>
  <c r="HJ12" i="35"/>
  <c r="HJ13" i="35" s="1"/>
  <c r="HJ14" i="35" s="1"/>
  <c r="HJ15" i="35" s="1"/>
  <c r="HJ16" i="35" s="1"/>
  <c r="HJ17" i="35" s="1"/>
  <c r="HJ18" i="35" s="1"/>
  <c r="HJ19" i="35" s="1"/>
  <c r="HJ20" i="35" s="1"/>
  <c r="HJ21" i="35" s="1"/>
  <c r="HJ22" i="35" s="1"/>
  <c r="HJ23" i="35" s="1"/>
  <c r="HJ24" i="35" s="1"/>
  <c r="HJ25" i="35" s="1"/>
  <c r="HJ26" i="35" s="1"/>
  <c r="HJ27" i="35" s="1"/>
  <c r="HJ28" i="35" s="1"/>
  <c r="HJ29" i="35" s="1"/>
  <c r="HJ30" i="35" s="1"/>
  <c r="HJ31" i="35" s="1"/>
  <c r="HJ32" i="35" s="1"/>
  <c r="HJ33" i="35" s="1"/>
  <c r="HJ34" i="35" s="1"/>
  <c r="HJ35" i="35" s="1"/>
  <c r="HJ36" i="35" s="1"/>
  <c r="HJ37" i="35" s="1"/>
  <c r="HJ38" i="35" s="1"/>
  <c r="HJ39" i="35" s="1"/>
  <c r="HJ40" i="35" s="1"/>
  <c r="HJ41" i="35" s="1"/>
  <c r="HJ42" i="35" s="1"/>
  <c r="HJ43" i="35" s="1"/>
  <c r="HJ44" i="35" s="1"/>
  <c r="HJ45" i="35" s="1"/>
  <c r="HJ46" i="35" s="1"/>
  <c r="HJ47" i="35" s="1"/>
  <c r="HJ48" i="35" s="1"/>
  <c r="HJ49" i="35" s="1"/>
  <c r="HJ50" i="35" s="1"/>
  <c r="HJ51" i="35" s="1"/>
  <c r="HJ52" i="35" s="1"/>
  <c r="HJ53" i="35" s="1"/>
  <c r="HJ54" i="35" s="1"/>
  <c r="HJ55" i="35" s="1"/>
  <c r="HJ56" i="35" s="1"/>
  <c r="HJ57" i="35" s="1"/>
  <c r="HJ58" i="35" s="1"/>
  <c r="HJ59" i="35" s="1"/>
  <c r="HJ60" i="35" s="1"/>
  <c r="HJ61" i="35" s="1"/>
  <c r="HJ62" i="35" s="1"/>
  <c r="HJ63" i="35" s="1"/>
  <c r="HJ64" i="35" s="1"/>
  <c r="HJ65" i="35" s="1"/>
  <c r="HJ66" i="35" s="1"/>
  <c r="HJ67" i="35" s="1"/>
  <c r="HJ68" i="35" s="1"/>
  <c r="HJ69" i="35" s="1"/>
  <c r="HJ70" i="35" s="1"/>
  <c r="HJ71" i="35" s="1"/>
  <c r="HJ72" i="35" s="1"/>
  <c r="HJ73" i="35" s="1"/>
  <c r="HJ74" i="35" s="1"/>
  <c r="HJ75" i="35" s="1"/>
  <c r="HJ76" i="35" s="1"/>
  <c r="HJ77" i="35" s="1"/>
  <c r="HJ78" i="35" s="1"/>
  <c r="HJ79" i="35" s="1"/>
  <c r="HJ80" i="35" s="1"/>
  <c r="HJ81" i="35" s="1"/>
  <c r="HJ82" i="35" s="1"/>
  <c r="HJ83" i="35" s="1"/>
  <c r="HJ84" i="35" s="1"/>
  <c r="HJ85" i="35" s="1"/>
  <c r="HJ86" i="35" s="1"/>
  <c r="HJ87" i="35" s="1"/>
  <c r="HJ88" i="35" s="1"/>
  <c r="HJ89" i="35" s="1"/>
  <c r="HJ90" i="35" s="1"/>
  <c r="HJ91" i="35" s="1"/>
  <c r="HJ92" i="35" s="1"/>
  <c r="HJ93" i="35" s="1"/>
  <c r="HJ94" i="35" s="1"/>
  <c r="HJ95" i="35" s="1"/>
  <c r="HJ96" i="35" s="1"/>
  <c r="HJ97" i="35" s="1"/>
  <c r="HJ98" i="35" s="1"/>
  <c r="HJ99" i="35" s="1"/>
  <c r="HJ100" i="35" s="1"/>
  <c r="HJ101" i="35" s="1"/>
  <c r="HJ102" i="35" s="1"/>
  <c r="HJ103" i="35" s="1"/>
  <c r="HJ104" i="35" s="1"/>
  <c r="HJ105" i="35" s="1"/>
  <c r="HJ106" i="35" s="1"/>
  <c r="HJ107" i="35" s="1"/>
  <c r="HJ108" i="35" s="1"/>
  <c r="HJ109" i="35" s="1"/>
  <c r="HJ110" i="35" s="1"/>
  <c r="HJ111" i="35" s="1"/>
  <c r="HJ112" i="35" s="1"/>
  <c r="HJ113" i="35" s="1"/>
  <c r="HJ114" i="35" s="1"/>
  <c r="HJ115" i="35" s="1"/>
  <c r="HJ116" i="35" s="1"/>
  <c r="HJ117" i="35" s="1"/>
  <c r="HJ118" i="35" s="1"/>
  <c r="HJ119" i="35" s="1"/>
  <c r="HJ120" i="35" s="1"/>
  <c r="HJ121" i="35" s="1"/>
  <c r="HJ122" i="35" s="1"/>
  <c r="HJ123" i="35" s="1"/>
  <c r="HJ124" i="35" s="1"/>
  <c r="HJ125" i="35" s="1"/>
  <c r="HJ126" i="35" s="1"/>
  <c r="HJ127" i="35" s="1"/>
  <c r="HJ128" i="35" s="1"/>
  <c r="HJ129" i="35" s="1"/>
  <c r="HJ130" i="35" s="1"/>
  <c r="HJ131" i="35" s="1"/>
  <c r="HJ132" i="35" s="1"/>
  <c r="HJ133" i="35" s="1"/>
  <c r="HJ134" i="35" s="1"/>
  <c r="HJ135" i="35" s="1"/>
  <c r="HJ136" i="35" s="1"/>
  <c r="HJ137" i="35" s="1"/>
  <c r="HJ138" i="35" s="1"/>
  <c r="HJ139" i="35" s="1"/>
  <c r="HJ140" i="35" s="1"/>
  <c r="HJ141" i="35" s="1"/>
  <c r="HJ142" i="35" s="1"/>
  <c r="HJ143" i="35" s="1"/>
  <c r="HJ144" i="35" s="1"/>
  <c r="HJ145" i="35" s="1"/>
  <c r="HJ146" i="35" s="1"/>
  <c r="HJ147" i="35" s="1"/>
  <c r="HJ148" i="35" s="1"/>
  <c r="HJ149" i="35" s="1"/>
  <c r="HJ150" i="35" s="1"/>
  <c r="HJ151" i="35" s="1"/>
  <c r="HJ152" i="35" s="1"/>
  <c r="HJ153" i="35" s="1"/>
  <c r="HJ154" i="35" s="1"/>
  <c r="HJ155" i="35" s="1"/>
  <c r="HJ156" i="35" s="1"/>
  <c r="HJ157" i="35" s="1"/>
  <c r="HJ158" i="35" s="1"/>
  <c r="HJ159" i="35" s="1"/>
  <c r="HJ160" i="35" s="1"/>
  <c r="HJ161" i="35" s="1"/>
  <c r="HJ162" i="35" s="1"/>
  <c r="HJ163" i="35" s="1"/>
  <c r="HJ164" i="35" s="1"/>
  <c r="HJ165" i="35" s="1"/>
  <c r="HJ166" i="35" s="1"/>
  <c r="HJ167" i="35" s="1"/>
  <c r="HJ168" i="35" s="1"/>
  <c r="HJ169" i="35" s="1"/>
  <c r="HJ170" i="35" s="1"/>
  <c r="HJ171" i="35" s="1"/>
  <c r="HJ172" i="35" s="1"/>
  <c r="HJ173" i="35" s="1"/>
  <c r="HJ174" i="35" s="1"/>
  <c r="HJ175" i="35" s="1"/>
  <c r="HJ176" i="35" s="1"/>
  <c r="HJ177" i="35" s="1"/>
  <c r="HJ178" i="35" s="1"/>
  <c r="HJ179" i="35" s="1"/>
  <c r="HJ180" i="35" s="1"/>
  <c r="HJ181" i="35" s="1"/>
  <c r="HJ182" i="35" s="1"/>
  <c r="HJ183" i="35" s="1"/>
  <c r="HJ184" i="35" s="1"/>
  <c r="HJ185" i="35" s="1"/>
  <c r="HJ186" i="35" s="1"/>
  <c r="HJ187" i="35" s="1"/>
  <c r="HJ188" i="35" s="1"/>
  <c r="HJ189" i="35" s="1"/>
  <c r="HJ190" i="35" s="1"/>
  <c r="HJ191" i="35" s="1"/>
  <c r="HJ192" i="35" s="1"/>
  <c r="HJ193" i="35" s="1"/>
  <c r="HJ194" i="35" s="1"/>
  <c r="HJ195" i="35" s="1"/>
  <c r="HJ196" i="35" s="1"/>
  <c r="HJ197" i="35" s="1"/>
  <c r="HJ198" i="35" s="1"/>
  <c r="HJ199" i="35" s="1"/>
  <c r="HJ200" i="35" s="1"/>
  <c r="HJ201" i="35" s="1"/>
  <c r="HJ202" i="35" s="1"/>
  <c r="GU16" i="35"/>
  <c r="GU17" i="35" s="1"/>
  <c r="GU18" i="35" s="1"/>
  <c r="GU19" i="35" s="1"/>
  <c r="GU20" i="35" s="1"/>
  <c r="GU21" i="35" s="1"/>
  <c r="GU22" i="35" s="1"/>
  <c r="GU23" i="35" s="1"/>
  <c r="GU24" i="35" s="1"/>
  <c r="GU25" i="35" s="1"/>
  <c r="GU26" i="35" s="1"/>
  <c r="GU27" i="35" s="1"/>
  <c r="GU28" i="35" s="1"/>
  <c r="GU29" i="35" s="1"/>
  <c r="GU30" i="35" s="1"/>
  <c r="GU31" i="35" s="1"/>
  <c r="GU32" i="35" s="1"/>
  <c r="GU33" i="35" s="1"/>
  <c r="GU34" i="35" s="1"/>
  <c r="GU35" i="35" s="1"/>
  <c r="GU36" i="35" s="1"/>
  <c r="GU37" i="35" s="1"/>
  <c r="GU38" i="35" s="1"/>
  <c r="GU39" i="35" s="1"/>
  <c r="GU40" i="35" s="1"/>
  <c r="GU41" i="35" s="1"/>
  <c r="GU42" i="35" s="1"/>
  <c r="GU43" i="35" s="1"/>
  <c r="GU44" i="35" s="1"/>
  <c r="GU45" i="35" s="1"/>
  <c r="GU46" i="35" s="1"/>
  <c r="GU47" i="35" s="1"/>
  <c r="GU48" i="35" s="1"/>
  <c r="GU49" i="35" s="1"/>
  <c r="GU50" i="35" s="1"/>
  <c r="GU51" i="35" s="1"/>
  <c r="GU52" i="35" s="1"/>
  <c r="GU53" i="35" s="1"/>
  <c r="GU54" i="35" s="1"/>
  <c r="GU55" i="35" s="1"/>
  <c r="GU56" i="35" s="1"/>
  <c r="GU57" i="35" s="1"/>
  <c r="GU58" i="35" s="1"/>
  <c r="GU59" i="35" s="1"/>
  <c r="GU60" i="35" s="1"/>
  <c r="GU61" i="35" s="1"/>
  <c r="GU62" i="35" s="1"/>
  <c r="GU63" i="35" s="1"/>
  <c r="GU64" i="35" s="1"/>
  <c r="GU65" i="35" s="1"/>
  <c r="GU66" i="35" s="1"/>
  <c r="GU67" i="35" s="1"/>
  <c r="GU68" i="35" s="1"/>
  <c r="GU69" i="35" s="1"/>
  <c r="GU70" i="35" s="1"/>
  <c r="GU71" i="35" s="1"/>
  <c r="GU72" i="35" s="1"/>
  <c r="GU73" i="35" s="1"/>
  <c r="GU74" i="35" s="1"/>
  <c r="GU75" i="35" s="1"/>
  <c r="GU76" i="35" s="1"/>
  <c r="GU77" i="35" s="1"/>
  <c r="GU78" i="35" s="1"/>
  <c r="GU79" i="35" s="1"/>
  <c r="GU80" i="35" s="1"/>
  <c r="GU81" i="35" s="1"/>
  <c r="GU82" i="35" s="1"/>
  <c r="GU83" i="35" s="1"/>
  <c r="GU84" i="35" s="1"/>
  <c r="GU85" i="35" s="1"/>
  <c r="GU86" i="35" s="1"/>
  <c r="GU87" i="35" s="1"/>
  <c r="GU88" i="35" s="1"/>
  <c r="GU89" i="35" s="1"/>
  <c r="GU90" i="35" s="1"/>
  <c r="GU91" i="35" s="1"/>
  <c r="GU92" i="35" s="1"/>
  <c r="GU93" i="35" s="1"/>
  <c r="GU94" i="35" s="1"/>
  <c r="GU95" i="35" s="1"/>
  <c r="GU96" i="35" s="1"/>
  <c r="GU97" i="35" s="1"/>
  <c r="GU98" i="35" s="1"/>
  <c r="GU99" i="35" s="1"/>
  <c r="GU100" i="35" s="1"/>
  <c r="GU101" i="35" s="1"/>
  <c r="GU102" i="35" s="1"/>
  <c r="GU103" i="35" s="1"/>
  <c r="GU104" i="35" s="1"/>
  <c r="GU105" i="35" s="1"/>
  <c r="GU106" i="35" s="1"/>
  <c r="GU107" i="35" s="1"/>
  <c r="GU108" i="35" s="1"/>
  <c r="GU109" i="35" s="1"/>
  <c r="GU110" i="35" s="1"/>
  <c r="GU111" i="35" s="1"/>
  <c r="GU112" i="35" s="1"/>
  <c r="GU113" i="35" s="1"/>
  <c r="GU114" i="35" s="1"/>
  <c r="GU115" i="35" s="1"/>
  <c r="GU116" i="35" s="1"/>
  <c r="GU117" i="35" s="1"/>
  <c r="GU118" i="35" s="1"/>
  <c r="GU119" i="35" s="1"/>
  <c r="GU120" i="35" s="1"/>
  <c r="GU121" i="35" s="1"/>
  <c r="GU122" i="35" s="1"/>
  <c r="GU123" i="35" s="1"/>
  <c r="GU124" i="35" s="1"/>
  <c r="GU125" i="35" s="1"/>
  <c r="GU126" i="35" s="1"/>
  <c r="GU127" i="35" s="1"/>
  <c r="GU128" i="35" s="1"/>
  <c r="GU129" i="35" s="1"/>
  <c r="GU130" i="35" s="1"/>
  <c r="GU131" i="35" s="1"/>
  <c r="GU132" i="35" s="1"/>
  <c r="GU133" i="35" s="1"/>
  <c r="GU134" i="35" s="1"/>
  <c r="GU135" i="35" s="1"/>
  <c r="GU136" i="35" s="1"/>
  <c r="GU137" i="35" s="1"/>
  <c r="GU138" i="35" s="1"/>
  <c r="GU139" i="35" s="1"/>
  <c r="GU140" i="35" s="1"/>
  <c r="GU141" i="35" s="1"/>
  <c r="GU142" i="35" s="1"/>
  <c r="GU143" i="35" s="1"/>
  <c r="GU144" i="35" s="1"/>
  <c r="GU145" i="35" s="1"/>
  <c r="GU146" i="35" s="1"/>
  <c r="GU147" i="35" s="1"/>
  <c r="GU148" i="35" s="1"/>
  <c r="GU149" i="35" s="1"/>
  <c r="GU150" i="35" s="1"/>
  <c r="GU151" i="35" s="1"/>
  <c r="GU152" i="35" s="1"/>
  <c r="GU153" i="35" s="1"/>
  <c r="GU154" i="35" s="1"/>
  <c r="GU155" i="35" s="1"/>
  <c r="GU156" i="35" s="1"/>
  <c r="GU157" i="35" s="1"/>
  <c r="GU158" i="35" s="1"/>
  <c r="GU159" i="35" s="1"/>
  <c r="GU160" i="35" s="1"/>
  <c r="GU161" i="35" s="1"/>
  <c r="GU162" i="35" s="1"/>
  <c r="GU163" i="35" s="1"/>
  <c r="GU164" i="35" s="1"/>
  <c r="GU165" i="35" s="1"/>
  <c r="GU166" i="35" s="1"/>
  <c r="GU167" i="35" s="1"/>
  <c r="GU168" i="35" s="1"/>
  <c r="GU169" i="35" s="1"/>
  <c r="GU170" i="35" s="1"/>
  <c r="GU171" i="35" s="1"/>
  <c r="GU172" i="35" s="1"/>
  <c r="GU173" i="35" s="1"/>
  <c r="GU174" i="35" s="1"/>
  <c r="GU175" i="35" s="1"/>
  <c r="GU176" i="35" s="1"/>
  <c r="GU177" i="35" s="1"/>
  <c r="GU178" i="35" s="1"/>
  <c r="GU179" i="35" s="1"/>
  <c r="GU180" i="35" s="1"/>
  <c r="GU181" i="35" s="1"/>
  <c r="GU182" i="35" s="1"/>
  <c r="GU183" i="35" s="1"/>
  <c r="GU184" i="35" s="1"/>
  <c r="GU185" i="35" s="1"/>
  <c r="GU186" i="35" s="1"/>
  <c r="GU187" i="35" s="1"/>
  <c r="GU188" i="35" s="1"/>
  <c r="GU189" i="35" s="1"/>
  <c r="GU190" i="35" s="1"/>
  <c r="GU191" i="35" s="1"/>
  <c r="GU192" i="35" s="1"/>
  <c r="GU193" i="35" s="1"/>
  <c r="GU194" i="35" s="1"/>
  <c r="GU195" i="35" s="1"/>
  <c r="GU196" i="35" s="1"/>
  <c r="GU197" i="35" s="1"/>
  <c r="GU198" i="35" s="1"/>
  <c r="GU199" i="35" s="1"/>
  <c r="GU200" i="35" s="1"/>
  <c r="GU201" i="35" s="1"/>
  <c r="GU202" i="35" s="1"/>
  <c r="GR13" i="35"/>
  <c r="GR14" i="35" s="1"/>
  <c r="GR15" i="35" s="1"/>
  <c r="GR16" i="35" s="1"/>
  <c r="GR17" i="35" s="1"/>
  <c r="GR18" i="35" s="1"/>
  <c r="GR19" i="35" s="1"/>
  <c r="GR20" i="35" s="1"/>
  <c r="GR21" i="35" s="1"/>
  <c r="GR22" i="35" s="1"/>
  <c r="GR23" i="35" s="1"/>
  <c r="GR24" i="35" s="1"/>
  <c r="GR25" i="35" s="1"/>
  <c r="GR26" i="35" s="1"/>
  <c r="GR27" i="35" s="1"/>
  <c r="GR28" i="35" s="1"/>
  <c r="GR29" i="35" s="1"/>
  <c r="GR30" i="35" s="1"/>
  <c r="GR31" i="35" s="1"/>
  <c r="GR32" i="35" s="1"/>
  <c r="GR33" i="35" s="1"/>
  <c r="GR34" i="35" s="1"/>
  <c r="GR35" i="35" s="1"/>
  <c r="GR36" i="35" s="1"/>
  <c r="GR37" i="35" s="1"/>
  <c r="GR38" i="35" s="1"/>
  <c r="GR39" i="35" s="1"/>
  <c r="GR40" i="35" s="1"/>
  <c r="GR41" i="35" s="1"/>
  <c r="GR42" i="35" s="1"/>
  <c r="GR43" i="35" s="1"/>
  <c r="GR44" i="35" s="1"/>
  <c r="GR45" i="35" s="1"/>
  <c r="GR46" i="35" s="1"/>
  <c r="GR47" i="35" s="1"/>
  <c r="GR48" i="35" s="1"/>
  <c r="GR49" i="35" s="1"/>
  <c r="GR50" i="35" s="1"/>
  <c r="GR51" i="35" s="1"/>
  <c r="GR52" i="35" s="1"/>
  <c r="GR53" i="35" s="1"/>
  <c r="GR54" i="35" s="1"/>
  <c r="GR55" i="35" s="1"/>
  <c r="GR56" i="35" s="1"/>
  <c r="GR57" i="35" s="1"/>
  <c r="GR58" i="35" s="1"/>
  <c r="GR59" i="35" s="1"/>
  <c r="GR60" i="35" s="1"/>
  <c r="GR61" i="35" s="1"/>
  <c r="GR62" i="35" s="1"/>
  <c r="GR63" i="35" s="1"/>
  <c r="GR64" i="35" s="1"/>
  <c r="GR65" i="35" s="1"/>
  <c r="GR66" i="35" s="1"/>
  <c r="GR67" i="35" s="1"/>
  <c r="GR68" i="35" s="1"/>
  <c r="GR69" i="35" s="1"/>
  <c r="GR70" i="35" s="1"/>
  <c r="GR71" i="35" s="1"/>
  <c r="GR72" i="35" s="1"/>
  <c r="GR73" i="35" s="1"/>
  <c r="GR74" i="35" s="1"/>
  <c r="GR75" i="35" s="1"/>
  <c r="GR76" i="35" s="1"/>
  <c r="GR77" i="35" s="1"/>
  <c r="GR78" i="35" s="1"/>
  <c r="GR79" i="35" s="1"/>
  <c r="GR80" i="35" s="1"/>
  <c r="GR81" i="35" s="1"/>
  <c r="GR82" i="35" s="1"/>
  <c r="GR83" i="35" s="1"/>
  <c r="GR84" i="35" s="1"/>
  <c r="GR85" i="35" s="1"/>
  <c r="GR86" i="35" s="1"/>
  <c r="GR87" i="35" s="1"/>
  <c r="GR88" i="35" s="1"/>
  <c r="GR89" i="35" s="1"/>
  <c r="GR90" i="35" s="1"/>
  <c r="GR91" i="35" s="1"/>
  <c r="GR92" i="35" s="1"/>
  <c r="GR93" i="35" s="1"/>
  <c r="GR94" i="35" s="1"/>
  <c r="GR95" i="35" s="1"/>
  <c r="GR96" i="35" s="1"/>
  <c r="GR97" i="35" s="1"/>
  <c r="GR98" i="35" s="1"/>
  <c r="GR99" i="35" s="1"/>
  <c r="GR100" i="35" s="1"/>
  <c r="GR101" i="35" s="1"/>
  <c r="GR102" i="35" s="1"/>
  <c r="GR103" i="35" s="1"/>
  <c r="GR104" i="35" s="1"/>
  <c r="GR105" i="35" s="1"/>
  <c r="GR106" i="35" s="1"/>
  <c r="GR107" i="35" s="1"/>
  <c r="GR108" i="35" s="1"/>
  <c r="GR109" i="35" s="1"/>
  <c r="GR110" i="35" s="1"/>
  <c r="GR111" i="35" s="1"/>
  <c r="GR112" i="35" s="1"/>
  <c r="GR113" i="35" s="1"/>
  <c r="GR114" i="35" s="1"/>
  <c r="GR115" i="35" s="1"/>
  <c r="GR116" i="35" s="1"/>
  <c r="GR117" i="35" s="1"/>
  <c r="GR118" i="35" s="1"/>
  <c r="GR119" i="35" s="1"/>
  <c r="GR120" i="35" s="1"/>
  <c r="GR121" i="35" s="1"/>
  <c r="GR122" i="35" s="1"/>
  <c r="GR123" i="35" s="1"/>
  <c r="GR124" i="35" s="1"/>
  <c r="GR125" i="35" s="1"/>
  <c r="GR126" i="35" s="1"/>
  <c r="GR127" i="35" s="1"/>
  <c r="GR128" i="35" s="1"/>
  <c r="GR129" i="35" s="1"/>
  <c r="GR130" i="35" s="1"/>
  <c r="GR131" i="35" s="1"/>
  <c r="GR132" i="35" s="1"/>
  <c r="GR133" i="35" s="1"/>
  <c r="GR134" i="35" s="1"/>
  <c r="GR135" i="35" s="1"/>
  <c r="GR136" i="35" s="1"/>
  <c r="GR137" i="35" s="1"/>
  <c r="GR138" i="35" s="1"/>
  <c r="GR139" i="35" s="1"/>
  <c r="GR140" i="35" s="1"/>
  <c r="GR141" i="35" s="1"/>
  <c r="GR142" i="35" s="1"/>
  <c r="GR143" i="35" s="1"/>
  <c r="GR144" i="35" s="1"/>
  <c r="GR145" i="35" s="1"/>
  <c r="GR146" i="35" s="1"/>
  <c r="GR147" i="35" s="1"/>
  <c r="GR148" i="35" s="1"/>
  <c r="GR149" i="35" s="1"/>
  <c r="GR150" i="35" s="1"/>
  <c r="GR151" i="35" s="1"/>
  <c r="GR152" i="35" s="1"/>
  <c r="GR153" i="35" s="1"/>
  <c r="GR154" i="35" s="1"/>
  <c r="GR155" i="35" s="1"/>
  <c r="GR156" i="35" s="1"/>
  <c r="GR157" i="35" s="1"/>
  <c r="GR158" i="35" s="1"/>
  <c r="GR159" i="35" s="1"/>
  <c r="GR160" i="35" s="1"/>
  <c r="GR161" i="35" s="1"/>
  <c r="GR162" i="35" s="1"/>
  <c r="GR163" i="35" s="1"/>
  <c r="GR164" i="35" s="1"/>
  <c r="GR165" i="35" s="1"/>
  <c r="GR166" i="35" s="1"/>
  <c r="GR167" i="35" s="1"/>
  <c r="GR168" i="35" s="1"/>
  <c r="GR169" i="35" s="1"/>
  <c r="GR170" i="35" s="1"/>
  <c r="GR171" i="35" s="1"/>
  <c r="GR172" i="35" s="1"/>
  <c r="GR173" i="35" s="1"/>
  <c r="GR174" i="35" s="1"/>
  <c r="GR175" i="35" s="1"/>
  <c r="GR176" i="35" s="1"/>
  <c r="GR177" i="35" s="1"/>
  <c r="GR178" i="35" s="1"/>
  <c r="GR179" i="35" s="1"/>
  <c r="GR180" i="35" s="1"/>
  <c r="GR181" i="35" s="1"/>
  <c r="GR182" i="35" s="1"/>
  <c r="GR183" i="35" s="1"/>
  <c r="GR184" i="35" s="1"/>
  <c r="GR185" i="35" s="1"/>
  <c r="GR186" i="35" s="1"/>
  <c r="GR187" i="35" s="1"/>
  <c r="GR188" i="35" s="1"/>
  <c r="GR189" i="35" s="1"/>
  <c r="GR190" i="35" s="1"/>
  <c r="GR191" i="35" s="1"/>
  <c r="GR192" i="35" s="1"/>
  <c r="GR193" i="35" s="1"/>
  <c r="GR194" i="35" s="1"/>
  <c r="GR195" i="35" s="1"/>
  <c r="GR196" i="35" s="1"/>
  <c r="GR197" i="35" s="1"/>
  <c r="GR198" i="35" s="1"/>
  <c r="GR199" i="35" s="1"/>
  <c r="GR200" i="35" s="1"/>
  <c r="GR201" i="35" s="1"/>
  <c r="GR202" i="35" s="1"/>
  <c r="GO39" i="35"/>
  <c r="GO40" i="35" s="1"/>
  <c r="GO41" i="35" s="1"/>
  <c r="GO42" i="35" s="1"/>
  <c r="GO43" i="35" s="1"/>
  <c r="GO44" i="35" s="1"/>
  <c r="GO45" i="35" s="1"/>
  <c r="GO46" i="35" s="1"/>
  <c r="GO47" i="35" s="1"/>
  <c r="GO48" i="35" s="1"/>
  <c r="GO49" i="35" s="1"/>
  <c r="GO50" i="35" s="1"/>
  <c r="GO51" i="35" s="1"/>
  <c r="GO52" i="35" s="1"/>
  <c r="GO53" i="35" s="1"/>
  <c r="GO54" i="35" s="1"/>
  <c r="GO55" i="35" s="1"/>
  <c r="GO56" i="35" s="1"/>
  <c r="GO57" i="35" s="1"/>
  <c r="GO58" i="35" s="1"/>
  <c r="GO59" i="35" s="1"/>
  <c r="GO60" i="35" s="1"/>
  <c r="GO61" i="35" s="1"/>
  <c r="GO62" i="35" s="1"/>
  <c r="GO63" i="35" s="1"/>
  <c r="GO64" i="35" s="1"/>
  <c r="GO65" i="35" s="1"/>
  <c r="GO66" i="35" s="1"/>
  <c r="GO67" i="35" s="1"/>
  <c r="GO68" i="35" s="1"/>
  <c r="GO69" i="35" s="1"/>
  <c r="GO70" i="35" s="1"/>
  <c r="GO71" i="35" s="1"/>
  <c r="GO72" i="35" s="1"/>
  <c r="GO73" i="35" s="1"/>
  <c r="GO74" i="35" s="1"/>
  <c r="GO75" i="35" s="1"/>
  <c r="GO76" i="35" s="1"/>
  <c r="GO77" i="35" s="1"/>
  <c r="GO78" i="35" s="1"/>
  <c r="GO79" i="35" s="1"/>
  <c r="GO80" i="35" s="1"/>
  <c r="GO81" i="35" s="1"/>
  <c r="GO82" i="35" s="1"/>
  <c r="GO83" i="35" s="1"/>
  <c r="GO84" i="35" s="1"/>
  <c r="GO85" i="35" s="1"/>
  <c r="GO86" i="35" s="1"/>
  <c r="GO87" i="35" s="1"/>
  <c r="GO88" i="35" s="1"/>
  <c r="GO89" i="35" s="1"/>
  <c r="GO90" i="35" s="1"/>
  <c r="FZ18" i="35"/>
  <c r="FZ19" i="35" s="1"/>
  <c r="FZ20" i="35" s="1"/>
  <c r="FZ21" i="35" s="1"/>
  <c r="FZ22" i="35" s="1"/>
  <c r="FZ23" i="35" s="1"/>
  <c r="FZ24" i="35" s="1"/>
  <c r="FZ25" i="35" s="1"/>
  <c r="FZ26" i="35" s="1"/>
  <c r="FZ27" i="35" s="1"/>
  <c r="FZ28" i="35" s="1"/>
  <c r="FZ29" i="35" s="1"/>
  <c r="FZ30" i="35" s="1"/>
  <c r="FZ31" i="35" s="1"/>
  <c r="FZ32" i="35" s="1"/>
  <c r="FZ33" i="35" s="1"/>
  <c r="FZ34" i="35" s="1"/>
  <c r="FZ35" i="35" s="1"/>
  <c r="FZ36" i="35" s="1"/>
  <c r="FZ37" i="35" s="1"/>
  <c r="FZ38" i="35" s="1"/>
  <c r="FZ39" i="35" s="1"/>
  <c r="FZ40" i="35" s="1"/>
  <c r="FZ41" i="35" s="1"/>
  <c r="FZ42" i="35" s="1"/>
  <c r="FZ43" i="35" s="1"/>
  <c r="FZ44" i="35" s="1"/>
  <c r="FZ45" i="35" s="1"/>
  <c r="FZ46" i="35" s="1"/>
  <c r="FZ47" i="35" s="1"/>
  <c r="FZ48" i="35" s="1"/>
  <c r="FZ49" i="35" s="1"/>
  <c r="FZ50" i="35" s="1"/>
  <c r="FZ51" i="35" s="1"/>
  <c r="FZ52" i="35" s="1"/>
  <c r="FZ53" i="35" s="1"/>
  <c r="FZ54" i="35" s="1"/>
  <c r="FZ55" i="35" s="1"/>
  <c r="FZ56" i="35" s="1"/>
  <c r="FZ57" i="35" s="1"/>
  <c r="FZ58" i="35" s="1"/>
  <c r="FZ59" i="35" s="1"/>
  <c r="FZ60" i="35" s="1"/>
  <c r="FZ61" i="35" s="1"/>
  <c r="FZ62" i="35" s="1"/>
  <c r="FZ63" i="35" s="1"/>
  <c r="FZ64" i="35" s="1"/>
  <c r="FZ65" i="35" s="1"/>
  <c r="FZ66" i="35" s="1"/>
  <c r="FZ67" i="35" s="1"/>
  <c r="FZ68" i="35" s="1"/>
  <c r="FZ69" i="35" s="1"/>
  <c r="FZ70" i="35" s="1"/>
  <c r="FZ71" i="35" s="1"/>
  <c r="FZ72" i="35" s="1"/>
  <c r="FZ73" i="35" s="1"/>
  <c r="FZ74" i="35" s="1"/>
  <c r="FZ75" i="35" s="1"/>
  <c r="FZ76" i="35" s="1"/>
  <c r="FZ77" i="35" s="1"/>
  <c r="FZ78" i="35" s="1"/>
  <c r="FZ79" i="35" s="1"/>
  <c r="FZ80" i="35" s="1"/>
  <c r="FZ81" i="35" s="1"/>
  <c r="FZ82" i="35" s="1"/>
  <c r="FZ83" i="35" s="1"/>
  <c r="FZ84" i="35" s="1"/>
  <c r="FZ85" i="35" s="1"/>
  <c r="FZ86" i="35" s="1"/>
  <c r="FZ87" i="35" s="1"/>
  <c r="FZ88" i="35" s="1"/>
  <c r="FZ89" i="35" s="1"/>
  <c r="FZ90" i="35" s="1"/>
  <c r="FZ91" i="35" s="1"/>
  <c r="FZ92" i="35" s="1"/>
  <c r="FZ93" i="35" s="1"/>
  <c r="FZ94" i="35" s="1"/>
  <c r="FZ95" i="35" s="1"/>
  <c r="FZ96" i="35" s="1"/>
  <c r="FZ97" i="35" s="1"/>
  <c r="FZ98" i="35" s="1"/>
  <c r="FZ99" i="35" s="1"/>
  <c r="FZ100" i="35" s="1"/>
  <c r="FZ101" i="35" s="1"/>
  <c r="FZ102" i="35" s="1"/>
  <c r="FZ103" i="35" s="1"/>
  <c r="FZ104" i="35" s="1"/>
  <c r="FZ105" i="35" s="1"/>
  <c r="FZ106" i="35" s="1"/>
  <c r="FZ107" i="35" s="1"/>
  <c r="FZ108" i="35" s="1"/>
  <c r="FZ109" i="35" s="1"/>
  <c r="FZ110" i="35" s="1"/>
  <c r="FZ111" i="35" s="1"/>
  <c r="FZ112" i="35" s="1"/>
  <c r="FZ113" i="35" s="1"/>
  <c r="FZ114" i="35" s="1"/>
  <c r="FZ115" i="35" s="1"/>
  <c r="FZ116" i="35" s="1"/>
  <c r="FZ117" i="35" s="1"/>
  <c r="FZ118" i="35" s="1"/>
  <c r="FZ119" i="35" s="1"/>
  <c r="FZ120" i="35" s="1"/>
  <c r="FZ121" i="35" s="1"/>
  <c r="FZ122" i="35" s="1"/>
  <c r="FZ123" i="35" s="1"/>
  <c r="FZ124" i="35" s="1"/>
  <c r="FZ125" i="35" s="1"/>
  <c r="FZ126" i="35" s="1"/>
  <c r="FZ127" i="35" s="1"/>
  <c r="FZ128" i="35" s="1"/>
  <c r="FZ129" i="35" s="1"/>
  <c r="FZ130" i="35" s="1"/>
  <c r="FZ131" i="35" s="1"/>
  <c r="FZ132" i="35" s="1"/>
  <c r="FZ133" i="35" s="1"/>
  <c r="FZ134" i="35" s="1"/>
  <c r="FZ135" i="35" s="1"/>
  <c r="FZ136" i="35" s="1"/>
  <c r="FZ137" i="35" s="1"/>
  <c r="FZ138" i="35" s="1"/>
  <c r="FZ139" i="35" s="1"/>
  <c r="FZ140" i="35" s="1"/>
  <c r="FZ141" i="35" s="1"/>
  <c r="FZ142" i="35" s="1"/>
  <c r="FZ143" i="35" s="1"/>
  <c r="FZ144" i="35" s="1"/>
  <c r="FZ145" i="35" s="1"/>
  <c r="FZ146" i="35" s="1"/>
  <c r="FZ147" i="35" s="1"/>
  <c r="FZ148" i="35" s="1"/>
  <c r="FZ149" i="35" s="1"/>
  <c r="FZ150" i="35" s="1"/>
  <c r="FZ151" i="35" s="1"/>
  <c r="FZ152" i="35" s="1"/>
  <c r="FZ153" i="35" s="1"/>
  <c r="FZ154" i="35" s="1"/>
  <c r="FZ155" i="35" s="1"/>
  <c r="FZ156" i="35" s="1"/>
  <c r="FZ157" i="35" s="1"/>
  <c r="FZ158" i="35" s="1"/>
  <c r="FZ159" i="35" s="1"/>
  <c r="FZ160" i="35" s="1"/>
  <c r="FZ161" i="35" s="1"/>
  <c r="FZ162" i="35" s="1"/>
  <c r="FZ163" i="35" s="1"/>
  <c r="FZ164" i="35" s="1"/>
  <c r="FZ165" i="35" s="1"/>
  <c r="FZ166" i="35" s="1"/>
  <c r="FZ167" i="35" s="1"/>
  <c r="FZ168" i="35" s="1"/>
  <c r="FZ169" i="35" s="1"/>
  <c r="FZ170" i="35" s="1"/>
  <c r="FZ171" i="35" s="1"/>
  <c r="FZ172" i="35" s="1"/>
  <c r="FZ173" i="35" s="1"/>
  <c r="FZ174" i="35" s="1"/>
  <c r="FZ175" i="35" s="1"/>
  <c r="FZ176" i="35" s="1"/>
  <c r="FZ177" i="35" s="1"/>
  <c r="FZ178" i="35" s="1"/>
  <c r="FZ179" i="35" s="1"/>
  <c r="FZ180" i="35" s="1"/>
  <c r="FZ181" i="35" s="1"/>
  <c r="FZ182" i="35" s="1"/>
  <c r="FZ183" i="35" s="1"/>
  <c r="FZ184" i="35" s="1"/>
  <c r="FZ185" i="35" s="1"/>
  <c r="FZ186" i="35" s="1"/>
  <c r="FZ187" i="35" s="1"/>
  <c r="FZ188" i="35" s="1"/>
  <c r="FZ189" i="35" s="1"/>
  <c r="FZ190" i="35" s="1"/>
  <c r="FZ191" i="35" s="1"/>
  <c r="FZ192" i="35" s="1"/>
  <c r="FZ193" i="35" s="1"/>
  <c r="FZ194" i="35" s="1"/>
  <c r="FZ195" i="35" s="1"/>
  <c r="FZ196" i="35" s="1"/>
  <c r="FZ197" i="35" s="1"/>
  <c r="FZ198" i="35" s="1"/>
  <c r="FZ199" i="35" s="1"/>
  <c r="FZ200" i="35" s="1"/>
  <c r="FZ201" i="35" s="1"/>
  <c r="FZ202" i="35" s="1"/>
  <c r="FB43" i="35"/>
  <c r="FB44" i="35" s="1"/>
  <c r="FB45" i="35" s="1"/>
  <c r="FB46" i="35" s="1"/>
  <c r="FB47" i="35" s="1"/>
  <c r="FB48" i="35" s="1"/>
  <c r="FB49" i="35" s="1"/>
  <c r="FB50" i="35" s="1"/>
  <c r="FB51" i="35" s="1"/>
  <c r="FB52" i="35" s="1"/>
  <c r="FB53" i="35" s="1"/>
  <c r="FB54" i="35" s="1"/>
  <c r="FB55" i="35" s="1"/>
  <c r="FB56" i="35" s="1"/>
  <c r="FB57" i="35" s="1"/>
  <c r="FB58" i="35" s="1"/>
  <c r="FB59" i="35" s="1"/>
  <c r="FB60" i="35" s="1"/>
  <c r="FB61" i="35" s="1"/>
  <c r="FB62" i="35" s="1"/>
  <c r="FB63" i="35" s="1"/>
  <c r="FB64" i="35" s="1"/>
  <c r="FB65" i="35" s="1"/>
  <c r="FB66" i="35" s="1"/>
  <c r="FB67" i="35" s="1"/>
  <c r="FB68" i="35" s="1"/>
  <c r="FB69" i="35" s="1"/>
  <c r="FB70" i="35" s="1"/>
  <c r="FB71" i="35" s="1"/>
  <c r="FB72" i="35" s="1"/>
  <c r="FB73" i="35" s="1"/>
  <c r="FB74" i="35" s="1"/>
  <c r="FB75" i="35" s="1"/>
  <c r="FB76" i="35" s="1"/>
  <c r="FB77" i="35" s="1"/>
  <c r="FB78" i="35" s="1"/>
  <c r="FB79" i="35" s="1"/>
  <c r="FB80" i="35" s="1"/>
  <c r="FB81" i="35" s="1"/>
  <c r="FB82" i="35" s="1"/>
  <c r="FB83" i="35" s="1"/>
  <c r="FB84" i="35" s="1"/>
  <c r="FB85" i="35" s="1"/>
  <c r="FB86" i="35" s="1"/>
  <c r="FB87" i="35" s="1"/>
  <c r="FB88" i="35" s="1"/>
  <c r="FB89" i="35" s="1"/>
  <c r="FB90" i="35" s="1"/>
  <c r="FB91" i="35" s="1"/>
  <c r="FB92" i="35" s="1"/>
  <c r="FB93" i="35" s="1"/>
  <c r="FB94" i="35" s="1"/>
  <c r="FB95" i="35" s="1"/>
  <c r="FB96" i="35" s="1"/>
  <c r="FB97" i="35" s="1"/>
  <c r="FB98" i="35" s="1"/>
  <c r="FB99" i="35" s="1"/>
  <c r="FB100" i="35" s="1"/>
  <c r="FB101" i="35" s="1"/>
  <c r="FB102" i="35" s="1"/>
  <c r="FB103" i="35" s="1"/>
  <c r="FB104" i="35" s="1"/>
  <c r="FB105" i="35" s="1"/>
  <c r="FB106" i="35" s="1"/>
  <c r="FB107" i="35" s="1"/>
  <c r="FB108" i="35" s="1"/>
  <c r="FB109" i="35" s="1"/>
  <c r="FB110" i="35" s="1"/>
  <c r="FB111" i="35" s="1"/>
  <c r="FB112" i="35" s="1"/>
  <c r="FB113" i="35" s="1"/>
  <c r="FB114" i="35" s="1"/>
  <c r="FB115" i="35" s="1"/>
  <c r="FB116" i="35" s="1"/>
  <c r="FB117" i="35" s="1"/>
  <c r="FB118" i="35" s="1"/>
  <c r="FB119" i="35" s="1"/>
  <c r="FB120" i="35" s="1"/>
  <c r="FB121" i="35" s="1"/>
  <c r="FB122" i="35" s="1"/>
  <c r="FB123" i="35" s="1"/>
  <c r="FB124" i="35" s="1"/>
  <c r="FB125" i="35" s="1"/>
  <c r="FB126" i="35" s="1"/>
  <c r="FB127" i="35" s="1"/>
  <c r="FB128" i="35" s="1"/>
  <c r="FB129" i="35" s="1"/>
  <c r="FB130" i="35" s="1"/>
  <c r="FB131" i="35" s="1"/>
  <c r="FB132" i="35" s="1"/>
  <c r="FB133" i="35" s="1"/>
  <c r="FB134" i="35" s="1"/>
  <c r="FB135" i="35" s="1"/>
  <c r="FB136" i="35" s="1"/>
  <c r="FB137" i="35" s="1"/>
  <c r="FB138" i="35" s="1"/>
  <c r="FB139" i="35" s="1"/>
  <c r="FB140" i="35" s="1"/>
  <c r="FB141" i="35" s="1"/>
  <c r="FB142" i="35" s="1"/>
  <c r="FB143" i="35" s="1"/>
  <c r="FB144" i="35" s="1"/>
  <c r="FB145" i="35" s="1"/>
  <c r="FB146" i="35" s="1"/>
  <c r="FB147" i="35" s="1"/>
  <c r="FB148" i="35" s="1"/>
  <c r="FB149" i="35" s="1"/>
  <c r="FB150" i="35" s="1"/>
  <c r="FB151" i="35" s="1"/>
  <c r="FB152" i="35" s="1"/>
  <c r="FB153" i="35" s="1"/>
  <c r="FB154" i="35" s="1"/>
  <c r="FB155" i="35" s="1"/>
  <c r="FB156" i="35" s="1"/>
  <c r="FB157" i="35" s="1"/>
  <c r="FB158" i="35" s="1"/>
  <c r="FB159" i="35" s="1"/>
  <c r="FB160" i="35" s="1"/>
  <c r="FB161" i="35" s="1"/>
  <c r="FB162" i="35" s="1"/>
  <c r="FB163" i="35" s="1"/>
  <c r="FB164" i="35" s="1"/>
  <c r="FB165" i="35" s="1"/>
  <c r="FB166" i="35" s="1"/>
  <c r="FB167" i="35" s="1"/>
  <c r="FB168" i="35" s="1"/>
  <c r="FB169" i="35" s="1"/>
  <c r="FB170" i="35" s="1"/>
  <c r="FB171" i="35" s="1"/>
  <c r="FB172" i="35" s="1"/>
  <c r="FB173" i="35" s="1"/>
  <c r="FB174" i="35" s="1"/>
  <c r="FB175" i="35" s="1"/>
  <c r="FB176" i="35" s="1"/>
  <c r="FB177" i="35" s="1"/>
  <c r="FB178" i="35" s="1"/>
  <c r="FB179" i="35" s="1"/>
  <c r="FB180" i="35" s="1"/>
  <c r="FB181" i="35" s="1"/>
  <c r="FB182" i="35" s="1"/>
  <c r="FB183" i="35" s="1"/>
  <c r="FB184" i="35" s="1"/>
  <c r="FB185" i="35" s="1"/>
  <c r="FB186" i="35" s="1"/>
  <c r="FB187" i="35" s="1"/>
  <c r="FB188" i="35" s="1"/>
  <c r="FB189" i="35" s="1"/>
  <c r="FB190" i="35" s="1"/>
  <c r="FB191" i="35" s="1"/>
  <c r="FB192" i="35" s="1"/>
  <c r="FB193" i="35" s="1"/>
  <c r="FB194" i="35" s="1"/>
  <c r="FB195" i="35" s="1"/>
  <c r="FB196" i="35" s="1"/>
  <c r="FB197" i="35" s="1"/>
  <c r="FB198" i="35" s="1"/>
  <c r="FB199" i="35" s="1"/>
  <c r="FB200" i="35" s="1"/>
  <c r="FB201" i="35" s="1"/>
  <c r="FB202" i="35" s="1"/>
  <c r="EP13" i="35"/>
  <c r="EP14" i="35" s="1"/>
  <c r="DR14" i="35"/>
  <c r="DR15" i="35" s="1"/>
  <c r="DR16" i="35" s="1"/>
  <c r="DR17" i="35" s="1"/>
  <c r="DR18" i="35" s="1"/>
  <c r="DR19" i="35" s="1"/>
  <c r="DR20" i="35" s="1"/>
  <c r="DR21" i="35" s="1"/>
  <c r="DR22" i="35" s="1"/>
  <c r="DR23" i="35" s="1"/>
  <c r="DR24" i="35" s="1"/>
  <c r="DR25" i="35" s="1"/>
  <c r="DR26" i="35" s="1"/>
  <c r="DR27" i="35" s="1"/>
  <c r="DR28" i="35" s="1"/>
  <c r="DR29" i="35" s="1"/>
  <c r="DR30" i="35" s="1"/>
  <c r="DR31" i="35" s="1"/>
  <c r="DR32" i="35" s="1"/>
  <c r="DR33" i="35" s="1"/>
  <c r="DR34" i="35" s="1"/>
  <c r="DR35" i="35" s="1"/>
  <c r="DR36" i="35" s="1"/>
  <c r="DR37" i="35" s="1"/>
  <c r="DR38" i="35" s="1"/>
  <c r="DR39" i="35" s="1"/>
  <c r="DR40" i="35" s="1"/>
  <c r="DR41" i="35" s="1"/>
  <c r="DR42" i="35" s="1"/>
  <c r="DR43" i="35" s="1"/>
  <c r="DR44" i="35" s="1"/>
  <c r="DR45" i="35" s="1"/>
  <c r="DR46" i="35" s="1"/>
  <c r="DR47" i="35" s="1"/>
  <c r="DR48" i="35" s="1"/>
  <c r="DR49" i="35" s="1"/>
  <c r="DR50" i="35" s="1"/>
  <c r="DR51" i="35" s="1"/>
  <c r="DR52" i="35" s="1"/>
  <c r="DR53" i="35" s="1"/>
  <c r="DR54" i="35" s="1"/>
  <c r="DR55" i="35" s="1"/>
  <c r="DR56" i="35" s="1"/>
  <c r="DR57" i="35" s="1"/>
  <c r="DR58" i="35" s="1"/>
  <c r="DR59" i="35" s="1"/>
  <c r="DR60" i="35" s="1"/>
  <c r="DR61" i="35" s="1"/>
  <c r="DR62" i="35" s="1"/>
  <c r="DR63" i="35" s="1"/>
  <c r="DR64" i="35" s="1"/>
  <c r="DR65" i="35" s="1"/>
  <c r="DR66" i="35" s="1"/>
  <c r="DR67" i="35" s="1"/>
  <c r="DR68" i="35" s="1"/>
  <c r="DR69" i="35" s="1"/>
  <c r="DR70" i="35" s="1"/>
  <c r="DR71" i="35" s="1"/>
  <c r="DR72" i="35" s="1"/>
  <c r="DR73" i="35" s="1"/>
  <c r="DR74" i="35" s="1"/>
  <c r="DR75" i="35" s="1"/>
  <c r="DR76" i="35" s="1"/>
  <c r="DR77" i="35" s="1"/>
  <c r="DR78" i="35" s="1"/>
  <c r="DR79" i="35" s="1"/>
  <c r="DR80" i="35" s="1"/>
  <c r="DR81" i="35" s="1"/>
  <c r="DR82" i="35" s="1"/>
  <c r="DR83" i="35" s="1"/>
  <c r="DR84" i="35" s="1"/>
  <c r="DR85" i="35" s="1"/>
  <c r="DR86" i="35" s="1"/>
  <c r="DR87" i="35" s="1"/>
  <c r="DR88" i="35" s="1"/>
  <c r="DR89" i="35" s="1"/>
  <c r="DR90" i="35" s="1"/>
  <c r="DR91" i="35" s="1"/>
  <c r="DR92" i="35" s="1"/>
  <c r="DR93" i="35" s="1"/>
  <c r="DR94" i="35" s="1"/>
  <c r="DR95" i="35" s="1"/>
  <c r="DR96" i="35" s="1"/>
  <c r="DR97" i="35" s="1"/>
  <c r="DR98" i="35" s="1"/>
  <c r="DR99" i="35" s="1"/>
  <c r="DR100" i="35" s="1"/>
  <c r="DR101" i="35" s="1"/>
  <c r="DR102" i="35" s="1"/>
  <c r="DR103" i="35" s="1"/>
  <c r="DR104" i="35" s="1"/>
  <c r="DR105" i="35" s="1"/>
  <c r="DR106" i="35" s="1"/>
  <c r="DR107" i="35" s="1"/>
  <c r="DR108" i="35" s="1"/>
  <c r="DR109" i="35" s="1"/>
  <c r="DR110" i="35" s="1"/>
  <c r="DR111" i="35" s="1"/>
  <c r="DR112" i="35" s="1"/>
  <c r="DR113" i="35" s="1"/>
  <c r="DR114" i="35" s="1"/>
  <c r="DR115" i="35" s="1"/>
  <c r="DR116" i="35" s="1"/>
  <c r="DR117" i="35" s="1"/>
  <c r="DR118" i="35" s="1"/>
  <c r="DR119" i="35" s="1"/>
  <c r="DR120" i="35" s="1"/>
  <c r="DR121" i="35" s="1"/>
  <c r="DR122" i="35" s="1"/>
  <c r="DR123" i="35" s="1"/>
  <c r="DR124" i="35" s="1"/>
  <c r="DR125" i="35" s="1"/>
  <c r="DR126" i="35" s="1"/>
  <c r="DR127" i="35" s="1"/>
  <c r="DR128" i="35" s="1"/>
  <c r="DR129" i="35" s="1"/>
  <c r="DR130" i="35" s="1"/>
  <c r="DR131" i="35" s="1"/>
  <c r="DR132" i="35" s="1"/>
  <c r="DR133" i="35" s="1"/>
  <c r="DR134" i="35" s="1"/>
  <c r="DR135" i="35" s="1"/>
  <c r="DR136" i="35" s="1"/>
  <c r="DR137" i="35" s="1"/>
  <c r="DR138" i="35" s="1"/>
  <c r="DR139" i="35" s="1"/>
  <c r="DR140" i="35" s="1"/>
  <c r="DR141" i="35" s="1"/>
  <c r="DR142" i="35" s="1"/>
  <c r="DR143" i="35" s="1"/>
  <c r="DR144" i="35" s="1"/>
  <c r="DR145" i="35" s="1"/>
  <c r="DR146" i="35" s="1"/>
  <c r="DR147" i="35" s="1"/>
  <c r="DR148" i="35" s="1"/>
  <c r="DR149" i="35" s="1"/>
  <c r="DR150" i="35" s="1"/>
  <c r="DR151" i="35" s="1"/>
  <c r="DR152" i="35" s="1"/>
  <c r="DR153" i="35" s="1"/>
  <c r="DR154" i="35" s="1"/>
  <c r="DR155" i="35" s="1"/>
  <c r="DR156" i="35" s="1"/>
  <c r="DR157" i="35" s="1"/>
  <c r="DR158" i="35" s="1"/>
  <c r="DR159" i="35" s="1"/>
  <c r="DR160" i="35" s="1"/>
  <c r="DR161" i="35" s="1"/>
  <c r="DR162" i="35" s="1"/>
  <c r="DR163" i="35" s="1"/>
  <c r="DR164" i="35" s="1"/>
  <c r="DR165" i="35" s="1"/>
  <c r="DR166" i="35" s="1"/>
  <c r="DR167" i="35" s="1"/>
  <c r="DR168" i="35" s="1"/>
  <c r="DR169" i="35" s="1"/>
  <c r="DR170" i="35" s="1"/>
  <c r="DR171" i="35" s="1"/>
  <c r="DR172" i="35" s="1"/>
  <c r="DR173" i="35" s="1"/>
  <c r="DR174" i="35" s="1"/>
  <c r="DR175" i="35" s="1"/>
  <c r="DR176" i="35" s="1"/>
  <c r="DR177" i="35" s="1"/>
  <c r="DR178" i="35" s="1"/>
  <c r="DR179" i="35" s="1"/>
  <c r="DR180" i="35" s="1"/>
  <c r="DR181" i="35" s="1"/>
  <c r="DR182" i="35" s="1"/>
  <c r="DR183" i="35" s="1"/>
  <c r="DR184" i="35" s="1"/>
  <c r="DR185" i="35" s="1"/>
  <c r="DR186" i="35" s="1"/>
  <c r="DR187" i="35" s="1"/>
  <c r="DR188" i="35" s="1"/>
  <c r="DR189" i="35" s="1"/>
  <c r="DR190" i="35" s="1"/>
  <c r="DR191" i="35" s="1"/>
  <c r="DR192" i="35" s="1"/>
  <c r="DR193" i="35" s="1"/>
  <c r="DR194" i="35" s="1"/>
  <c r="DR195" i="35" s="1"/>
  <c r="DR196" i="35" s="1"/>
  <c r="DR197" i="35" s="1"/>
  <c r="DR198" i="35" s="1"/>
  <c r="DR199" i="35" s="1"/>
  <c r="DR200" i="35" s="1"/>
  <c r="DR201" i="35" s="1"/>
  <c r="DR202" i="35" s="1"/>
  <c r="DL13" i="35"/>
  <c r="DL14" i="35" s="1"/>
  <c r="DL15" i="35" s="1"/>
  <c r="DL16" i="35" s="1"/>
  <c r="DL17" i="35" s="1"/>
  <c r="DL18" i="35" s="1"/>
  <c r="DL19" i="35" s="1"/>
  <c r="DL20" i="35" s="1"/>
  <c r="DL21" i="35" s="1"/>
  <c r="DL22" i="35" s="1"/>
  <c r="DL23" i="35" s="1"/>
  <c r="DL24" i="35" s="1"/>
  <c r="DL25" i="35" s="1"/>
  <c r="DL26" i="35" s="1"/>
  <c r="DL27" i="35" s="1"/>
  <c r="DL28" i="35" s="1"/>
  <c r="DL29" i="35" s="1"/>
  <c r="DL30" i="35" s="1"/>
  <c r="DL31" i="35" s="1"/>
  <c r="DL32" i="35" s="1"/>
  <c r="DL33" i="35" s="1"/>
  <c r="DL34" i="35" s="1"/>
  <c r="DL35" i="35" s="1"/>
  <c r="DL36" i="35" s="1"/>
  <c r="DL37" i="35" s="1"/>
  <c r="DL38" i="35" s="1"/>
  <c r="DL39" i="35" s="1"/>
  <c r="DL40" i="35" s="1"/>
  <c r="DL41" i="35" s="1"/>
  <c r="DL42" i="35" s="1"/>
  <c r="DL43" i="35" s="1"/>
  <c r="DL44" i="35" s="1"/>
  <c r="DL45" i="35" s="1"/>
  <c r="DL46" i="35" s="1"/>
  <c r="DL47" i="35" s="1"/>
  <c r="DL48" i="35" s="1"/>
  <c r="DL49" i="35" s="1"/>
  <c r="DL50" i="35" s="1"/>
  <c r="DL51" i="35" s="1"/>
  <c r="DL52" i="35" s="1"/>
  <c r="DL53" i="35" s="1"/>
  <c r="DL54" i="35" s="1"/>
  <c r="DL55" i="35" s="1"/>
  <c r="DL56" i="35" s="1"/>
  <c r="DL57" i="35" s="1"/>
  <c r="DL58" i="35" s="1"/>
  <c r="DL59" i="35" s="1"/>
  <c r="DL60" i="35" s="1"/>
  <c r="DL61" i="35" s="1"/>
  <c r="DL62" i="35" s="1"/>
  <c r="DL63" i="35" s="1"/>
  <c r="DL64" i="35" s="1"/>
  <c r="DL65" i="35" s="1"/>
  <c r="DL66" i="35" s="1"/>
  <c r="DL67" i="35" s="1"/>
  <c r="DL68" i="35" s="1"/>
  <c r="DL69" i="35" s="1"/>
  <c r="DL70" i="35" s="1"/>
  <c r="DL71" i="35" s="1"/>
  <c r="DL72" i="35" s="1"/>
  <c r="DL73" i="35" s="1"/>
  <c r="DL74" i="35" s="1"/>
  <c r="DL75" i="35" s="1"/>
  <c r="DL76" i="35" s="1"/>
  <c r="DL77" i="35" s="1"/>
  <c r="DL78" i="35" s="1"/>
  <c r="DL79" i="35" s="1"/>
  <c r="DL80" i="35" s="1"/>
  <c r="DL81" i="35" s="1"/>
  <c r="DL82" i="35" s="1"/>
  <c r="DL83" i="35" s="1"/>
  <c r="DL84" i="35" s="1"/>
  <c r="DL85" i="35" s="1"/>
  <c r="DL86" i="35" s="1"/>
  <c r="DL87" i="35" s="1"/>
  <c r="DL88" i="35" s="1"/>
  <c r="DL89" i="35" s="1"/>
  <c r="DL90" i="35" s="1"/>
  <c r="DL91" i="35" s="1"/>
  <c r="DL92" i="35" s="1"/>
  <c r="DL93" i="35" s="1"/>
  <c r="DL94" i="35" s="1"/>
  <c r="DL95" i="35" s="1"/>
  <c r="DL96" i="35" s="1"/>
  <c r="DL97" i="35" s="1"/>
  <c r="DL98" i="35" s="1"/>
  <c r="DL99" i="35" s="1"/>
  <c r="DL100" i="35" s="1"/>
  <c r="DL101" i="35" s="1"/>
  <c r="DL102" i="35" s="1"/>
  <c r="DL103" i="35" s="1"/>
  <c r="DL104" i="35" s="1"/>
  <c r="DL105" i="35" s="1"/>
  <c r="DL106" i="35" s="1"/>
  <c r="DL107" i="35" s="1"/>
  <c r="DL108" i="35" s="1"/>
  <c r="DL109" i="35" s="1"/>
  <c r="DL110" i="35" s="1"/>
  <c r="DL111" i="35" s="1"/>
  <c r="DL112" i="35" s="1"/>
  <c r="DL113" i="35" s="1"/>
  <c r="DL114" i="35" s="1"/>
  <c r="DL115" i="35" s="1"/>
  <c r="DL116" i="35" s="1"/>
  <c r="DL117" i="35" s="1"/>
  <c r="DL118" i="35" s="1"/>
  <c r="DL119" i="35" s="1"/>
  <c r="DL120" i="35" s="1"/>
  <c r="DL121" i="35" s="1"/>
  <c r="DL122" i="35" s="1"/>
  <c r="DL123" i="35" s="1"/>
  <c r="DL124" i="35" s="1"/>
  <c r="DL125" i="35" s="1"/>
  <c r="DL126" i="35" s="1"/>
  <c r="DL127" i="35" s="1"/>
  <c r="DL128" i="35" s="1"/>
  <c r="DL129" i="35" s="1"/>
  <c r="DL130" i="35" s="1"/>
  <c r="DL131" i="35" s="1"/>
  <c r="DL132" i="35" s="1"/>
  <c r="DL133" i="35" s="1"/>
  <c r="DL134" i="35" s="1"/>
  <c r="DL135" i="35" s="1"/>
  <c r="DL136" i="35" s="1"/>
  <c r="DL137" i="35" s="1"/>
  <c r="DL138" i="35" s="1"/>
  <c r="DL139" i="35" s="1"/>
  <c r="DL140" i="35" s="1"/>
  <c r="DL141" i="35" s="1"/>
  <c r="DL142" i="35" s="1"/>
  <c r="DL143" i="35" s="1"/>
  <c r="DL144" i="35" s="1"/>
  <c r="DL145" i="35" s="1"/>
  <c r="DL146" i="35" s="1"/>
  <c r="DL147" i="35" s="1"/>
  <c r="DL148" i="35" s="1"/>
  <c r="DL149" i="35" s="1"/>
  <c r="DL150" i="35" s="1"/>
  <c r="DL151" i="35" s="1"/>
  <c r="DL152" i="35" s="1"/>
  <c r="DL153" i="35" s="1"/>
  <c r="DL154" i="35" s="1"/>
  <c r="DL155" i="35" s="1"/>
  <c r="DL156" i="35" s="1"/>
  <c r="DL157" i="35" s="1"/>
  <c r="DL158" i="35" s="1"/>
  <c r="DL159" i="35" s="1"/>
  <c r="DL160" i="35" s="1"/>
  <c r="DL161" i="35" s="1"/>
  <c r="DL162" i="35" s="1"/>
  <c r="DL163" i="35" s="1"/>
  <c r="DL164" i="35" s="1"/>
  <c r="DL165" i="35" s="1"/>
  <c r="DL166" i="35" s="1"/>
  <c r="DL167" i="35" s="1"/>
  <c r="DL168" i="35" s="1"/>
  <c r="DL169" i="35" s="1"/>
  <c r="DL170" i="35" s="1"/>
  <c r="DL171" i="35" s="1"/>
  <c r="DL172" i="35" s="1"/>
  <c r="DL173" i="35" s="1"/>
  <c r="DL174" i="35" s="1"/>
  <c r="DL175" i="35" s="1"/>
  <c r="DL176" i="35" s="1"/>
  <c r="DL177" i="35" s="1"/>
  <c r="DL178" i="35" s="1"/>
  <c r="DL179" i="35" s="1"/>
  <c r="DL180" i="35" s="1"/>
  <c r="DL181" i="35" s="1"/>
  <c r="DL182" i="35" s="1"/>
  <c r="DL183" i="35" s="1"/>
  <c r="DL184" i="35" s="1"/>
  <c r="DL185" i="35" s="1"/>
  <c r="DL186" i="35" s="1"/>
  <c r="DL187" i="35" s="1"/>
  <c r="DL188" i="35" s="1"/>
  <c r="DL189" i="35" s="1"/>
  <c r="DL190" i="35" s="1"/>
  <c r="DL191" i="35" s="1"/>
  <c r="DL192" i="35" s="1"/>
  <c r="DL193" i="35" s="1"/>
  <c r="DL194" i="35" s="1"/>
  <c r="DL195" i="35" s="1"/>
  <c r="DL196" i="35" s="1"/>
  <c r="DL197" i="35" s="1"/>
  <c r="DL198" i="35" s="1"/>
  <c r="DL199" i="35" s="1"/>
  <c r="DL200" i="35" s="1"/>
  <c r="DL201" i="35" s="1"/>
  <c r="DL202" i="35" s="1"/>
  <c r="CZ20" i="35"/>
  <c r="CZ21" i="35" s="1"/>
  <c r="CZ22" i="35" s="1"/>
  <c r="CZ23" i="35" s="1"/>
  <c r="CZ24" i="35" s="1"/>
  <c r="CZ25" i="35" s="1"/>
  <c r="CZ26" i="35" s="1"/>
  <c r="CZ27" i="35" s="1"/>
  <c r="CZ28" i="35" s="1"/>
  <c r="CZ29" i="35" s="1"/>
  <c r="CZ30" i="35" s="1"/>
  <c r="CZ31" i="35" s="1"/>
  <c r="CZ32" i="35" s="1"/>
  <c r="CZ33" i="35" s="1"/>
  <c r="CZ34" i="35" s="1"/>
  <c r="CZ35" i="35" s="1"/>
  <c r="CZ36" i="35" s="1"/>
  <c r="CZ37" i="35" s="1"/>
  <c r="CZ38" i="35" s="1"/>
  <c r="CZ39" i="35" s="1"/>
  <c r="CZ40" i="35" s="1"/>
  <c r="CZ41" i="35" s="1"/>
  <c r="CZ42" i="35" s="1"/>
  <c r="CZ43" i="35" s="1"/>
  <c r="CZ44" i="35" s="1"/>
  <c r="CZ45" i="35" s="1"/>
  <c r="CZ46" i="35" s="1"/>
  <c r="CZ47" i="35" s="1"/>
  <c r="CZ48" i="35" s="1"/>
  <c r="CZ49" i="35" s="1"/>
  <c r="CZ50" i="35" s="1"/>
  <c r="CZ51" i="35" s="1"/>
  <c r="CZ52" i="35" s="1"/>
  <c r="CZ53" i="35" s="1"/>
  <c r="CZ54" i="35" s="1"/>
  <c r="CZ55" i="35" s="1"/>
  <c r="CZ56" i="35" s="1"/>
  <c r="CZ57" i="35" s="1"/>
  <c r="CZ58" i="35" s="1"/>
  <c r="CZ59" i="35" s="1"/>
  <c r="CZ60" i="35" s="1"/>
  <c r="CZ61" i="35" s="1"/>
  <c r="CZ62" i="35" s="1"/>
  <c r="CZ63" i="35" s="1"/>
  <c r="CZ64" i="35" s="1"/>
  <c r="CZ65" i="35" s="1"/>
  <c r="CZ66" i="35" s="1"/>
  <c r="CZ67" i="35" s="1"/>
  <c r="CZ68" i="35" s="1"/>
  <c r="CZ69" i="35" s="1"/>
  <c r="CZ70" i="35" s="1"/>
  <c r="CZ71" i="35" s="1"/>
  <c r="CZ72" i="35" s="1"/>
  <c r="CZ73" i="35" s="1"/>
  <c r="CZ74" i="35" s="1"/>
  <c r="CZ75" i="35" s="1"/>
  <c r="CZ76" i="35" s="1"/>
  <c r="CZ77" i="35" s="1"/>
  <c r="CZ78" i="35" s="1"/>
  <c r="CZ79" i="35" s="1"/>
  <c r="CZ80" i="35" s="1"/>
  <c r="CZ81" i="35" s="1"/>
  <c r="CZ82" i="35" s="1"/>
  <c r="CZ83" i="35" s="1"/>
  <c r="CZ84" i="35" s="1"/>
  <c r="CZ85" i="35" s="1"/>
  <c r="CZ86" i="35" s="1"/>
  <c r="CZ87" i="35" s="1"/>
  <c r="CZ88" i="35" s="1"/>
  <c r="CZ89" i="35" s="1"/>
  <c r="CZ90" i="35" s="1"/>
  <c r="CZ91" i="35" s="1"/>
  <c r="CZ92" i="35" s="1"/>
  <c r="CZ93" i="35" s="1"/>
  <c r="CZ94" i="35" s="1"/>
  <c r="CZ95" i="35" s="1"/>
  <c r="CZ96" i="35" s="1"/>
  <c r="CZ97" i="35" s="1"/>
  <c r="CZ98" i="35" s="1"/>
  <c r="CZ99" i="35" s="1"/>
  <c r="CZ100" i="35" s="1"/>
  <c r="CZ101" i="35" s="1"/>
  <c r="CZ102" i="35" s="1"/>
  <c r="CZ103" i="35" s="1"/>
  <c r="CZ104" i="35" s="1"/>
  <c r="CZ105" i="35" s="1"/>
  <c r="CZ106" i="35" s="1"/>
  <c r="CZ107" i="35" s="1"/>
  <c r="CZ108" i="35" s="1"/>
  <c r="CZ109" i="35" s="1"/>
  <c r="CZ110" i="35" s="1"/>
  <c r="CZ111" i="35" s="1"/>
  <c r="CZ112" i="35" s="1"/>
  <c r="CZ113" i="35" s="1"/>
  <c r="CZ114" i="35" s="1"/>
  <c r="CZ115" i="35" s="1"/>
  <c r="CZ116" i="35" s="1"/>
  <c r="CZ117" i="35" s="1"/>
  <c r="CZ118" i="35" s="1"/>
  <c r="CZ119" i="35" s="1"/>
  <c r="CZ120" i="35" s="1"/>
  <c r="CZ121" i="35" s="1"/>
  <c r="CZ122" i="35" s="1"/>
  <c r="CZ123" i="35" s="1"/>
  <c r="CZ124" i="35" s="1"/>
  <c r="CZ125" i="35" s="1"/>
  <c r="CZ126" i="35" s="1"/>
  <c r="CZ127" i="35" s="1"/>
  <c r="CZ128" i="35" s="1"/>
  <c r="CZ129" i="35" s="1"/>
  <c r="CZ130" i="35" s="1"/>
  <c r="CZ131" i="35" s="1"/>
  <c r="CZ132" i="35" s="1"/>
  <c r="CZ133" i="35" s="1"/>
  <c r="CZ134" i="35" s="1"/>
  <c r="CZ135" i="35" s="1"/>
  <c r="CZ136" i="35" s="1"/>
  <c r="CZ137" i="35" s="1"/>
  <c r="CZ138" i="35" s="1"/>
  <c r="CZ139" i="35" s="1"/>
  <c r="CZ140" i="35" s="1"/>
  <c r="CZ141" i="35" s="1"/>
  <c r="CZ142" i="35" s="1"/>
  <c r="CZ143" i="35" s="1"/>
  <c r="CZ144" i="35" s="1"/>
  <c r="CZ145" i="35" s="1"/>
  <c r="CZ146" i="35" s="1"/>
  <c r="CZ147" i="35" s="1"/>
  <c r="CZ148" i="35" s="1"/>
  <c r="CZ149" i="35" s="1"/>
  <c r="CZ150" i="35" s="1"/>
  <c r="CZ151" i="35" s="1"/>
  <c r="CZ152" i="35" s="1"/>
  <c r="CZ153" i="35" s="1"/>
  <c r="CZ154" i="35" s="1"/>
  <c r="CZ155" i="35" s="1"/>
  <c r="CZ156" i="35" s="1"/>
  <c r="CZ157" i="35" s="1"/>
  <c r="CZ158" i="35" s="1"/>
  <c r="CZ159" i="35" s="1"/>
  <c r="CZ160" i="35" s="1"/>
  <c r="CZ161" i="35" s="1"/>
  <c r="CZ162" i="35" s="1"/>
  <c r="CZ163" i="35" s="1"/>
  <c r="CZ164" i="35" s="1"/>
  <c r="CZ165" i="35" s="1"/>
  <c r="CZ166" i="35" s="1"/>
  <c r="CZ167" i="35" s="1"/>
  <c r="CZ168" i="35" s="1"/>
  <c r="CZ169" i="35" s="1"/>
  <c r="CZ170" i="35" s="1"/>
  <c r="CZ171" i="35" s="1"/>
  <c r="CZ172" i="35" s="1"/>
  <c r="CZ173" i="35" s="1"/>
  <c r="CZ174" i="35" s="1"/>
  <c r="CZ175" i="35" s="1"/>
  <c r="CZ176" i="35" s="1"/>
  <c r="CZ177" i="35" s="1"/>
  <c r="CZ178" i="35" s="1"/>
  <c r="CZ179" i="35" s="1"/>
  <c r="CZ180" i="35" s="1"/>
  <c r="CZ181" i="35" s="1"/>
  <c r="CZ182" i="35" s="1"/>
  <c r="CZ183" i="35" s="1"/>
  <c r="CZ184" i="35" s="1"/>
  <c r="CZ185" i="35" s="1"/>
  <c r="CZ186" i="35" s="1"/>
  <c r="CZ187" i="35" s="1"/>
  <c r="CZ188" i="35" s="1"/>
  <c r="CZ189" i="35" s="1"/>
  <c r="CZ190" i="35" s="1"/>
  <c r="CZ191" i="35" s="1"/>
  <c r="CZ192" i="35" s="1"/>
  <c r="CZ193" i="35" s="1"/>
  <c r="CZ194" i="35" s="1"/>
  <c r="CZ195" i="35" s="1"/>
  <c r="CZ196" i="35" s="1"/>
  <c r="CZ197" i="35" s="1"/>
  <c r="CZ198" i="35" s="1"/>
  <c r="CZ199" i="35" s="1"/>
  <c r="CZ200" i="35" s="1"/>
  <c r="CZ201" i="35" s="1"/>
  <c r="CZ202" i="35" s="1"/>
  <c r="CT13" i="35"/>
  <c r="CT14" i="35" s="1"/>
  <c r="CT15" i="35" s="1"/>
  <c r="CT16" i="35" s="1"/>
  <c r="CT17" i="35" s="1"/>
  <c r="CT18" i="35" s="1"/>
  <c r="CT19" i="35" s="1"/>
  <c r="CT20" i="35" s="1"/>
  <c r="CT21" i="35" s="1"/>
  <c r="CT22" i="35" s="1"/>
  <c r="CT23" i="35" s="1"/>
  <c r="CT24" i="35" s="1"/>
  <c r="CT25" i="35" s="1"/>
  <c r="CT26" i="35" s="1"/>
  <c r="CT27" i="35" s="1"/>
  <c r="CT28" i="35" s="1"/>
  <c r="CT29" i="35" s="1"/>
  <c r="CT30" i="35" s="1"/>
  <c r="CT31" i="35" s="1"/>
  <c r="CT32" i="35" s="1"/>
  <c r="CT33" i="35" s="1"/>
  <c r="CT34" i="35" s="1"/>
  <c r="CT35" i="35" s="1"/>
  <c r="CT36" i="35" s="1"/>
  <c r="CT37" i="35" s="1"/>
  <c r="CT38" i="35" s="1"/>
  <c r="CT39" i="35" s="1"/>
  <c r="CT40" i="35" s="1"/>
  <c r="CT41" i="35" s="1"/>
  <c r="CT42" i="35" s="1"/>
  <c r="CT43" i="35" s="1"/>
  <c r="CT44" i="35" s="1"/>
  <c r="CT45" i="35" s="1"/>
  <c r="CT46" i="35" s="1"/>
  <c r="CT47" i="35" s="1"/>
  <c r="CT48" i="35" s="1"/>
  <c r="CT49" i="35" s="1"/>
  <c r="CT50" i="35" s="1"/>
  <c r="CT51" i="35" s="1"/>
  <c r="CT52" i="35" s="1"/>
  <c r="CT53" i="35" s="1"/>
  <c r="CT54" i="35" s="1"/>
  <c r="CT55" i="35" s="1"/>
  <c r="CT56" i="35" s="1"/>
  <c r="CT57" i="35" s="1"/>
  <c r="CT58" i="35" s="1"/>
  <c r="CT59" i="35" s="1"/>
  <c r="CT60" i="35" s="1"/>
  <c r="CT61" i="35" s="1"/>
  <c r="CT62" i="35" s="1"/>
  <c r="CT63" i="35" s="1"/>
  <c r="CT64" i="35" s="1"/>
  <c r="CT65" i="35" s="1"/>
  <c r="CT66" i="35" s="1"/>
  <c r="CT67" i="35" s="1"/>
  <c r="CT68" i="35" s="1"/>
  <c r="CT69" i="35" s="1"/>
  <c r="CT70" i="35" s="1"/>
  <c r="CT71" i="35" s="1"/>
  <c r="CT72" i="35" s="1"/>
  <c r="CT73" i="35" s="1"/>
  <c r="CT74" i="35" s="1"/>
  <c r="CT75" i="35" s="1"/>
  <c r="CT76" i="35" s="1"/>
  <c r="CT77" i="35" s="1"/>
  <c r="CT78" i="35" s="1"/>
  <c r="CT79" i="35" s="1"/>
  <c r="CT80" i="35" s="1"/>
  <c r="CT81" i="35" s="1"/>
  <c r="CT82" i="35" s="1"/>
  <c r="CT83" i="35" s="1"/>
  <c r="CT84" i="35" s="1"/>
  <c r="CT85" i="35" s="1"/>
  <c r="CT86" i="35" s="1"/>
  <c r="CT87" i="35" s="1"/>
  <c r="CT88" i="35" s="1"/>
  <c r="CT89" i="35" s="1"/>
  <c r="CT90" i="35" s="1"/>
  <c r="CT91" i="35" s="1"/>
  <c r="CT92" i="35" s="1"/>
  <c r="CT93" i="35" s="1"/>
  <c r="CT94" i="35" s="1"/>
  <c r="CT95" i="35" s="1"/>
  <c r="CT96" i="35" s="1"/>
  <c r="CT97" i="35" s="1"/>
  <c r="CT98" i="35" s="1"/>
  <c r="CT99" i="35" s="1"/>
  <c r="CT100" i="35" s="1"/>
  <c r="CT101" i="35" s="1"/>
  <c r="CT102" i="35" s="1"/>
  <c r="CT103" i="35" s="1"/>
  <c r="CT104" i="35" s="1"/>
  <c r="CT105" i="35" s="1"/>
  <c r="CT106" i="35" s="1"/>
  <c r="CT107" i="35" s="1"/>
  <c r="CT108" i="35" s="1"/>
  <c r="CT109" i="35" s="1"/>
  <c r="CT110" i="35" s="1"/>
  <c r="CT111" i="35" s="1"/>
  <c r="CT112" i="35" s="1"/>
  <c r="CT113" i="35" s="1"/>
  <c r="CT114" i="35" s="1"/>
  <c r="CT115" i="35" s="1"/>
  <c r="CT116" i="35" s="1"/>
  <c r="CT117" i="35" s="1"/>
  <c r="CT118" i="35" s="1"/>
  <c r="CT119" i="35" s="1"/>
  <c r="CT120" i="35" s="1"/>
  <c r="CT121" i="35" s="1"/>
  <c r="CT122" i="35" s="1"/>
  <c r="CT123" i="35" s="1"/>
  <c r="CT124" i="35" s="1"/>
  <c r="CT125" i="35" s="1"/>
  <c r="CT126" i="35" s="1"/>
  <c r="CT127" i="35" s="1"/>
  <c r="CT128" i="35" s="1"/>
  <c r="CT129" i="35" s="1"/>
  <c r="CT130" i="35" s="1"/>
  <c r="CT131" i="35" s="1"/>
  <c r="CT132" i="35" s="1"/>
  <c r="CT133" i="35" s="1"/>
  <c r="CT134" i="35" s="1"/>
  <c r="CT135" i="35" s="1"/>
  <c r="CT136" i="35" s="1"/>
  <c r="CT137" i="35" s="1"/>
  <c r="CT138" i="35" s="1"/>
  <c r="CT139" i="35" s="1"/>
  <c r="CT140" i="35" s="1"/>
  <c r="CT141" i="35" s="1"/>
  <c r="CT142" i="35" s="1"/>
  <c r="CT143" i="35" s="1"/>
  <c r="CT144" i="35" s="1"/>
  <c r="CT145" i="35" s="1"/>
  <c r="CT146" i="35" s="1"/>
  <c r="CT147" i="35" s="1"/>
  <c r="CT148" i="35" s="1"/>
  <c r="CT149" i="35" s="1"/>
  <c r="CT150" i="35" s="1"/>
  <c r="CT151" i="35" s="1"/>
  <c r="CT152" i="35" s="1"/>
  <c r="CT153" i="35" s="1"/>
  <c r="CT154" i="35" s="1"/>
  <c r="CT155" i="35" s="1"/>
  <c r="CT156" i="35" s="1"/>
  <c r="CT157" i="35" s="1"/>
  <c r="CT158" i="35" s="1"/>
  <c r="CT159" i="35" s="1"/>
  <c r="CT160" i="35" s="1"/>
  <c r="CT161" i="35" s="1"/>
  <c r="CT162" i="35" s="1"/>
  <c r="CT163" i="35" s="1"/>
  <c r="CT164" i="35" s="1"/>
  <c r="CT165" i="35" s="1"/>
  <c r="CT166" i="35" s="1"/>
  <c r="CT167" i="35" s="1"/>
  <c r="CT168" i="35" s="1"/>
  <c r="CT169" i="35" s="1"/>
  <c r="CT170" i="35" s="1"/>
  <c r="CT171" i="35" s="1"/>
  <c r="CT172" i="35" s="1"/>
  <c r="CT173" i="35" s="1"/>
  <c r="CT174" i="35" s="1"/>
  <c r="CT175" i="35" s="1"/>
  <c r="CT176" i="35" s="1"/>
  <c r="CT177" i="35" s="1"/>
  <c r="CT178" i="35" s="1"/>
  <c r="CT179" i="35" s="1"/>
  <c r="CT180" i="35" s="1"/>
  <c r="CT181" i="35" s="1"/>
  <c r="CT182" i="35" s="1"/>
  <c r="CT183" i="35" s="1"/>
  <c r="CT184" i="35" s="1"/>
  <c r="CT185" i="35" s="1"/>
  <c r="CT186" i="35" s="1"/>
  <c r="CT187" i="35" s="1"/>
  <c r="CT188" i="35" s="1"/>
  <c r="CT189" i="35" s="1"/>
  <c r="CT190" i="35" s="1"/>
  <c r="CT191" i="35" s="1"/>
  <c r="CT192" i="35" s="1"/>
  <c r="CT193" i="35" s="1"/>
  <c r="CT194" i="35" s="1"/>
  <c r="CT195" i="35" s="1"/>
  <c r="CT196" i="35" s="1"/>
  <c r="CT197" i="35" s="1"/>
  <c r="CT198" i="35" s="1"/>
  <c r="CT199" i="35" s="1"/>
  <c r="CT200" i="35" s="1"/>
  <c r="CT201" i="35" s="1"/>
  <c r="CT202" i="35" s="1"/>
  <c r="CN16" i="35"/>
  <c r="CN17" i="35" s="1"/>
  <c r="CN18" i="35" s="1"/>
  <c r="CN19" i="35" s="1"/>
  <c r="CN20" i="35" s="1"/>
  <c r="CN21" i="35" s="1"/>
  <c r="CN22" i="35" s="1"/>
  <c r="CN23" i="35" s="1"/>
  <c r="CN24" i="35" s="1"/>
  <c r="CN25" i="35" s="1"/>
  <c r="CN26" i="35" s="1"/>
  <c r="CN27" i="35" s="1"/>
  <c r="CN28" i="35" s="1"/>
  <c r="CN29" i="35" s="1"/>
  <c r="CN30" i="35" s="1"/>
  <c r="CN31" i="35" s="1"/>
  <c r="CN32" i="35" s="1"/>
  <c r="CN33" i="35" s="1"/>
  <c r="CN34" i="35" s="1"/>
  <c r="CN35" i="35" s="1"/>
  <c r="CN36" i="35" s="1"/>
  <c r="CN37" i="35" s="1"/>
  <c r="CN38" i="35" s="1"/>
  <c r="CN39" i="35" s="1"/>
  <c r="CN40" i="35" s="1"/>
  <c r="CN41" i="35" s="1"/>
  <c r="CN42" i="35" s="1"/>
  <c r="CN43" i="35" s="1"/>
  <c r="CN44" i="35" s="1"/>
  <c r="CN45" i="35" s="1"/>
  <c r="CN46" i="35" s="1"/>
  <c r="CN47" i="35" s="1"/>
  <c r="CN48" i="35" s="1"/>
  <c r="CN49" i="35" s="1"/>
  <c r="CN50" i="35" s="1"/>
  <c r="CN51" i="35" s="1"/>
  <c r="CN52" i="35" s="1"/>
  <c r="CN53" i="35" s="1"/>
  <c r="CN54" i="35" s="1"/>
  <c r="CN55" i="35" s="1"/>
  <c r="CN56" i="35" s="1"/>
  <c r="CN57" i="35" s="1"/>
  <c r="CN58" i="35" s="1"/>
  <c r="CN59" i="35" s="1"/>
  <c r="CN60" i="35" s="1"/>
  <c r="CN61" i="35" s="1"/>
  <c r="CN62" i="35" s="1"/>
  <c r="CN63" i="35" s="1"/>
  <c r="CN64" i="35" s="1"/>
  <c r="CN65" i="35" s="1"/>
  <c r="CN66" i="35" s="1"/>
  <c r="CN67" i="35" s="1"/>
  <c r="CN68" i="35" s="1"/>
  <c r="CN69" i="35" s="1"/>
  <c r="CN70" i="35" s="1"/>
  <c r="CN71" i="35" s="1"/>
  <c r="CN72" i="35" s="1"/>
  <c r="CN73" i="35" s="1"/>
  <c r="CN74" i="35" s="1"/>
  <c r="CN75" i="35" s="1"/>
  <c r="CN76" i="35" s="1"/>
  <c r="CN77" i="35" s="1"/>
  <c r="CN78" i="35" s="1"/>
  <c r="CN79" i="35" s="1"/>
  <c r="CN80" i="35" s="1"/>
  <c r="CN81" i="35" s="1"/>
  <c r="CN82" i="35" s="1"/>
  <c r="CN83" i="35" s="1"/>
  <c r="CN84" i="35" s="1"/>
  <c r="CN85" i="35" s="1"/>
  <c r="CN86" i="35" s="1"/>
  <c r="CN87" i="35" s="1"/>
  <c r="CN88" i="35" s="1"/>
  <c r="CN89" i="35" s="1"/>
  <c r="CN90" i="35" s="1"/>
  <c r="CN91" i="35" s="1"/>
  <c r="CN92" i="35" s="1"/>
  <c r="CN93" i="35" s="1"/>
  <c r="CN94" i="35" s="1"/>
  <c r="CN95" i="35" s="1"/>
  <c r="CN96" i="35" s="1"/>
  <c r="CN97" i="35" s="1"/>
  <c r="CN98" i="35" s="1"/>
  <c r="CN99" i="35" s="1"/>
  <c r="CN100" i="35" s="1"/>
  <c r="CN101" i="35" s="1"/>
  <c r="CN102" i="35" s="1"/>
  <c r="CN103" i="35" s="1"/>
  <c r="CN104" i="35" s="1"/>
  <c r="CN105" i="35" s="1"/>
  <c r="CN106" i="35" s="1"/>
  <c r="CN107" i="35" s="1"/>
  <c r="CN108" i="35" s="1"/>
  <c r="CN109" i="35" s="1"/>
  <c r="CN110" i="35" s="1"/>
  <c r="CN111" i="35" s="1"/>
  <c r="CN112" i="35" s="1"/>
  <c r="CN113" i="35" s="1"/>
  <c r="CN114" i="35" s="1"/>
  <c r="CN115" i="35" s="1"/>
  <c r="CN116" i="35" s="1"/>
  <c r="CN117" i="35" s="1"/>
  <c r="CN118" i="35" s="1"/>
  <c r="CN119" i="35" s="1"/>
  <c r="CN120" i="35" s="1"/>
  <c r="CN121" i="35" s="1"/>
  <c r="CN122" i="35" s="1"/>
  <c r="CN123" i="35" s="1"/>
  <c r="CN124" i="35" s="1"/>
  <c r="CN125" i="35" s="1"/>
  <c r="CN126" i="35" s="1"/>
  <c r="CN127" i="35" s="1"/>
  <c r="CN128" i="35" s="1"/>
  <c r="CN129" i="35" s="1"/>
  <c r="CN130" i="35" s="1"/>
  <c r="CN131" i="35" s="1"/>
  <c r="CN132" i="35" s="1"/>
  <c r="CN133" i="35" s="1"/>
  <c r="CN134" i="35" s="1"/>
  <c r="CN135" i="35" s="1"/>
  <c r="CN136" i="35" s="1"/>
  <c r="CN137" i="35" s="1"/>
  <c r="CN138" i="35" s="1"/>
  <c r="CN139" i="35" s="1"/>
  <c r="CN140" i="35" s="1"/>
  <c r="CN141" i="35" s="1"/>
  <c r="CN142" i="35" s="1"/>
  <c r="CN143" i="35" s="1"/>
  <c r="CN144" i="35" s="1"/>
  <c r="CN145" i="35" s="1"/>
  <c r="CN146" i="35" s="1"/>
  <c r="CN147" i="35" s="1"/>
  <c r="CN148" i="35" s="1"/>
  <c r="CN149" i="35" s="1"/>
  <c r="CN150" i="35" s="1"/>
  <c r="CN151" i="35" s="1"/>
  <c r="CN152" i="35" s="1"/>
  <c r="CN153" i="35" s="1"/>
  <c r="CN154" i="35" s="1"/>
  <c r="CN155" i="35" s="1"/>
  <c r="CN156" i="35" s="1"/>
  <c r="CN157" i="35" s="1"/>
  <c r="CN158" i="35" s="1"/>
  <c r="CN159" i="35" s="1"/>
  <c r="CN160" i="35" s="1"/>
  <c r="CN161" i="35" s="1"/>
  <c r="CN162" i="35" s="1"/>
  <c r="CN163" i="35" s="1"/>
  <c r="CN164" i="35" s="1"/>
  <c r="CN165" i="35" s="1"/>
  <c r="CN166" i="35" s="1"/>
  <c r="CN167" i="35" s="1"/>
  <c r="CN168" i="35" s="1"/>
  <c r="CN169" i="35" s="1"/>
  <c r="CN170" i="35" s="1"/>
  <c r="CN171" i="35" s="1"/>
  <c r="CN172" i="35" s="1"/>
  <c r="CN173" i="35" s="1"/>
  <c r="CN174" i="35" s="1"/>
  <c r="CN175" i="35" s="1"/>
  <c r="CN176" i="35" s="1"/>
  <c r="CN177" i="35" s="1"/>
  <c r="CN178" i="35" s="1"/>
  <c r="CN179" i="35" s="1"/>
  <c r="CN180" i="35" s="1"/>
  <c r="CN181" i="35" s="1"/>
  <c r="CN182" i="35" s="1"/>
  <c r="CN183" i="35" s="1"/>
  <c r="CN184" i="35" s="1"/>
  <c r="CN185" i="35" s="1"/>
  <c r="CN186" i="35" s="1"/>
  <c r="CN187" i="35" s="1"/>
  <c r="CN188" i="35" s="1"/>
  <c r="CN189" i="35" s="1"/>
  <c r="CN190" i="35" s="1"/>
  <c r="CN191" i="35" s="1"/>
  <c r="CN192" i="35" s="1"/>
  <c r="CN193" i="35" s="1"/>
  <c r="CN194" i="35" s="1"/>
  <c r="CN195" i="35" s="1"/>
  <c r="CN196" i="35" s="1"/>
  <c r="CN197" i="35" s="1"/>
  <c r="CN198" i="35" s="1"/>
  <c r="CN199" i="35" s="1"/>
  <c r="CN200" i="35" s="1"/>
  <c r="CN201" i="35" s="1"/>
  <c r="CN202" i="35" s="1"/>
  <c r="CE14" i="35"/>
  <c r="CE15" i="35"/>
  <c r="CE16" i="35" s="1"/>
  <c r="CE17" i="35" s="1"/>
  <c r="CE18" i="35" s="1"/>
  <c r="CE19" i="35" s="1"/>
  <c r="CE20" i="35" s="1"/>
  <c r="CE21" i="35" s="1"/>
  <c r="CE22" i="35" s="1"/>
  <c r="CE23" i="35" s="1"/>
  <c r="CE24" i="35" s="1"/>
  <c r="CE25" i="35" s="1"/>
  <c r="CE26" i="35" s="1"/>
  <c r="CE27" i="35" s="1"/>
  <c r="CE28" i="35" s="1"/>
  <c r="CE29" i="35" s="1"/>
  <c r="CE30" i="35" s="1"/>
  <c r="CE31" i="35" s="1"/>
  <c r="CE32" i="35" s="1"/>
  <c r="CE33" i="35" s="1"/>
  <c r="CE34" i="35" s="1"/>
  <c r="CE35" i="35" s="1"/>
  <c r="CE36" i="35" s="1"/>
  <c r="CE37" i="35" s="1"/>
  <c r="CE38" i="35" s="1"/>
  <c r="CE39" i="35" s="1"/>
  <c r="CE40" i="35" s="1"/>
  <c r="CE41" i="35" s="1"/>
  <c r="CE42" i="35" s="1"/>
  <c r="CE43" i="35" s="1"/>
  <c r="CE44" i="35" s="1"/>
  <c r="CE45" i="35" s="1"/>
  <c r="CE46" i="35" s="1"/>
  <c r="CE47" i="35" s="1"/>
  <c r="CE48" i="35" s="1"/>
  <c r="CE49" i="35" s="1"/>
  <c r="CE50" i="35" s="1"/>
  <c r="CE51" i="35" s="1"/>
  <c r="CE52" i="35" s="1"/>
  <c r="CE53" i="35" s="1"/>
  <c r="CE54" i="35" s="1"/>
  <c r="CE55" i="35" s="1"/>
  <c r="CE56" i="35" s="1"/>
  <c r="CE57" i="35" s="1"/>
  <c r="CE58" i="35" s="1"/>
  <c r="CE59" i="35" s="1"/>
  <c r="CE60" i="35" s="1"/>
  <c r="CE61" i="35" s="1"/>
  <c r="CE62" i="35" s="1"/>
  <c r="CE63" i="35" s="1"/>
  <c r="CE64" i="35" s="1"/>
  <c r="CE65" i="35" s="1"/>
  <c r="CE66" i="35" s="1"/>
  <c r="CE67" i="35" s="1"/>
  <c r="CE68" i="35" s="1"/>
  <c r="CE69" i="35" s="1"/>
  <c r="CE70" i="35" s="1"/>
  <c r="CE71" i="35" s="1"/>
  <c r="CE72" i="35" s="1"/>
  <c r="CE73" i="35" s="1"/>
  <c r="CE74" i="35" s="1"/>
  <c r="CE75" i="35" s="1"/>
  <c r="CE76" i="35" s="1"/>
  <c r="CE77" i="35" s="1"/>
  <c r="CE78" i="35" s="1"/>
  <c r="CE79" i="35" s="1"/>
  <c r="CE80" i="35" s="1"/>
  <c r="CE81" i="35" s="1"/>
  <c r="CE82" i="35" s="1"/>
  <c r="CE83" i="35" s="1"/>
  <c r="CE84" i="35" s="1"/>
  <c r="CE85" i="35" s="1"/>
  <c r="CE86" i="35" s="1"/>
  <c r="CE87" i="35" s="1"/>
  <c r="CE88" i="35" s="1"/>
  <c r="CE89" i="35" s="1"/>
  <c r="CE90" i="35" s="1"/>
  <c r="CE91" i="35" s="1"/>
  <c r="CE92" i="35" s="1"/>
  <c r="CE93" i="35" s="1"/>
  <c r="CE94" i="35" s="1"/>
  <c r="CE95" i="35" s="1"/>
  <c r="CE96" i="35" s="1"/>
  <c r="CE97" i="35" s="1"/>
  <c r="CE98" i="35" s="1"/>
  <c r="CE99" i="35" s="1"/>
  <c r="CE100" i="35" s="1"/>
  <c r="CE101" i="35" s="1"/>
  <c r="CE102" i="35" s="1"/>
  <c r="BY15" i="35"/>
  <c r="BY16" i="35" s="1"/>
  <c r="BY17" i="35" s="1"/>
  <c r="BY18" i="35" s="1"/>
  <c r="BY19" i="35" s="1"/>
  <c r="BY20" i="35" s="1"/>
  <c r="BY21" i="35" s="1"/>
  <c r="BY22" i="35" s="1"/>
  <c r="BY23" i="35" s="1"/>
  <c r="BY24" i="35" s="1"/>
  <c r="BY25" i="35" s="1"/>
  <c r="BY26" i="35" s="1"/>
  <c r="BY27" i="35" s="1"/>
  <c r="BY28" i="35" s="1"/>
  <c r="BY29" i="35" s="1"/>
  <c r="BY30" i="35" s="1"/>
  <c r="BY31" i="35" s="1"/>
  <c r="BY32" i="35" s="1"/>
  <c r="BY33" i="35" s="1"/>
  <c r="BY34" i="35" s="1"/>
  <c r="BY35" i="35" s="1"/>
  <c r="BY36" i="35" s="1"/>
  <c r="BY37" i="35" s="1"/>
  <c r="BY38" i="35" s="1"/>
  <c r="BY39" i="35" s="1"/>
  <c r="BY40" i="35" s="1"/>
  <c r="BY41" i="35" s="1"/>
  <c r="BY42" i="35" s="1"/>
  <c r="BY43" i="35" s="1"/>
  <c r="BY44" i="35" s="1"/>
  <c r="BY45" i="35" s="1"/>
  <c r="BY46" i="35" s="1"/>
  <c r="BY47" i="35" s="1"/>
  <c r="BY48" i="35" s="1"/>
  <c r="BY49" i="35" s="1"/>
  <c r="BY50" i="35" s="1"/>
  <c r="BY51" i="35" s="1"/>
  <c r="BY52" i="35" s="1"/>
  <c r="BY53" i="35" s="1"/>
  <c r="BY54" i="35" s="1"/>
  <c r="BY55" i="35" s="1"/>
  <c r="BY56" i="35" s="1"/>
  <c r="BY57" i="35" s="1"/>
  <c r="BY58" i="35" s="1"/>
  <c r="BY59" i="35" s="1"/>
  <c r="BY60" i="35" s="1"/>
  <c r="BY61" i="35" s="1"/>
  <c r="BY62" i="35" s="1"/>
  <c r="BY63" i="35" s="1"/>
  <c r="BY64" i="35" s="1"/>
  <c r="BY65" i="35" s="1"/>
  <c r="BY66" i="35" s="1"/>
  <c r="BY67" i="35" s="1"/>
  <c r="BY68" i="35" s="1"/>
  <c r="BY69" i="35" s="1"/>
  <c r="BY70" i="35" s="1"/>
  <c r="BY71" i="35" s="1"/>
  <c r="BY72" i="35" s="1"/>
  <c r="BY73" i="35" s="1"/>
  <c r="BY74" i="35" s="1"/>
  <c r="BY75" i="35" s="1"/>
  <c r="BY76" i="35" s="1"/>
  <c r="BY77" i="35" s="1"/>
  <c r="BY78" i="35" s="1"/>
  <c r="BY79" i="35" s="1"/>
  <c r="BY80" i="35" s="1"/>
  <c r="BY81" i="35" s="1"/>
  <c r="BY82" i="35" s="1"/>
  <c r="BY83" i="35" s="1"/>
  <c r="BY84" i="35" s="1"/>
  <c r="BY85" i="35" s="1"/>
  <c r="BY86" i="35" s="1"/>
  <c r="BY87" i="35" s="1"/>
  <c r="BY88" i="35" s="1"/>
  <c r="BY89" i="35" s="1"/>
  <c r="BY90" i="35" s="1"/>
  <c r="BY91" i="35" s="1"/>
  <c r="BY92" i="35" s="1"/>
  <c r="BY93" i="35" s="1"/>
  <c r="BY94" i="35" s="1"/>
  <c r="BY95" i="35" s="1"/>
  <c r="BY96" i="35" s="1"/>
  <c r="BY97" i="35" s="1"/>
  <c r="BY98" i="35" s="1"/>
  <c r="BY99" i="35" s="1"/>
  <c r="BY100" i="35" s="1"/>
  <c r="BY101" i="35" s="1"/>
  <c r="BY102" i="35" s="1"/>
  <c r="BY103" i="35" s="1"/>
  <c r="BY104" i="35" s="1"/>
  <c r="BY105" i="35" s="1"/>
  <c r="BY106" i="35" s="1"/>
  <c r="BY107" i="35" s="1"/>
  <c r="BY108" i="35" s="1"/>
  <c r="BY109" i="35" s="1"/>
  <c r="BY110" i="35" s="1"/>
  <c r="BY111" i="35" s="1"/>
  <c r="BY112" i="35" s="1"/>
  <c r="BY113" i="35" s="1"/>
  <c r="BY114" i="35" s="1"/>
  <c r="BY115" i="35" s="1"/>
  <c r="BY116" i="35" s="1"/>
  <c r="BY117" i="35" s="1"/>
  <c r="BY118" i="35" s="1"/>
  <c r="BY119" i="35" s="1"/>
  <c r="BY120" i="35" s="1"/>
  <c r="BY121" i="35" s="1"/>
  <c r="BY122" i="35" s="1"/>
  <c r="BY123" i="35" s="1"/>
  <c r="BY124" i="35" s="1"/>
  <c r="BY125" i="35" s="1"/>
  <c r="BY126" i="35" s="1"/>
  <c r="BY127" i="35" s="1"/>
  <c r="BY128" i="35" s="1"/>
  <c r="BY129" i="35" s="1"/>
  <c r="BY130" i="35" s="1"/>
  <c r="BY131" i="35" s="1"/>
  <c r="BY132" i="35" s="1"/>
  <c r="BY133" i="35" s="1"/>
  <c r="BY134" i="35" s="1"/>
  <c r="BY135" i="35" s="1"/>
  <c r="BY136" i="35" s="1"/>
  <c r="BY137" i="35" s="1"/>
  <c r="BY138" i="35" s="1"/>
  <c r="BY139" i="35" s="1"/>
  <c r="BY140" i="35" s="1"/>
  <c r="BY141" i="35" s="1"/>
  <c r="BY142" i="35" s="1"/>
  <c r="BY143" i="35" s="1"/>
  <c r="BY144" i="35" s="1"/>
  <c r="BY145" i="35" s="1"/>
  <c r="BY146" i="35" s="1"/>
  <c r="BY147" i="35" s="1"/>
  <c r="BY148" i="35" s="1"/>
  <c r="BY149" i="35" s="1"/>
  <c r="BY150" i="35" s="1"/>
  <c r="BY151" i="35" s="1"/>
  <c r="BY152" i="35" s="1"/>
  <c r="BY153" i="35" s="1"/>
  <c r="BY154" i="35" s="1"/>
  <c r="BY155" i="35" s="1"/>
  <c r="BY156" i="35" s="1"/>
  <c r="BY157" i="35" s="1"/>
  <c r="BY158" i="35" s="1"/>
  <c r="BY159" i="35" s="1"/>
  <c r="BY160" i="35" s="1"/>
  <c r="BY161" i="35" s="1"/>
  <c r="BY162" i="35" s="1"/>
  <c r="BY163" i="35" s="1"/>
  <c r="BY164" i="35" s="1"/>
  <c r="BY165" i="35" s="1"/>
  <c r="BY166" i="35" s="1"/>
  <c r="BY167" i="35" s="1"/>
  <c r="BY168" i="35" s="1"/>
  <c r="BY169" i="35" s="1"/>
  <c r="BY170" i="35" s="1"/>
  <c r="BY171" i="35" s="1"/>
  <c r="BY172" i="35" s="1"/>
  <c r="BY173" i="35" s="1"/>
  <c r="BY174" i="35" s="1"/>
  <c r="BY175" i="35" s="1"/>
  <c r="BY176" i="35" s="1"/>
  <c r="BY177" i="35" s="1"/>
  <c r="BY178" i="35" s="1"/>
  <c r="BY179" i="35" s="1"/>
  <c r="BY180" i="35" s="1"/>
  <c r="BY181" i="35" s="1"/>
  <c r="BY182" i="35" s="1"/>
  <c r="BY183" i="35" s="1"/>
  <c r="BY184" i="35" s="1"/>
  <c r="BY185" i="35" s="1"/>
  <c r="BY186" i="35" s="1"/>
  <c r="BY187" i="35" s="1"/>
  <c r="BY188" i="35" s="1"/>
  <c r="BY189" i="35" s="1"/>
  <c r="BY190" i="35" s="1"/>
  <c r="BY191" i="35" s="1"/>
  <c r="BY192" i="35" s="1"/>
  <c r="BY193" i="35" s="1"/>
  <c r="BY194" i="35" s="1"/>
  <c r="BY195" i="35" s="1"/>
  <c r="BY196" i="35" s="1"/>
  <c r="BY197" i="35" s="1"/>
  <c r="BY198" i="35" s="1"/>
  <c r="BY199" i="35" s="1"/>
  <c r="BY200" i="35" s="1"/>
  <c r="BY201" i="35" s="1"/>
  <c r="BY202" i="35" s="1"/>
  <c r="BS14" i="35"/>
  <c r="BS15" i="35" s="1"/>
  <c r="BS16" i="35" s="1"/>
  <c r="BS17" i="35" s="1"/>
  <c r="BS18" i="35" s="1"/>
  <c r="BS19" i="35" s="1"/>
  <c r="BS20" i="35" s="1"/>
  <c r="BS21" i="35" s="1"/>
  <c r="BS22" i="35" s="1"/>
  <c r="BS23" i="35" s="1"/>
  <c r="BS24" i="35" s="1"/>
  <c r="BS25" i="35" s="1"/>
  <c r="BS26" i="35" s="1"/>
  <c r="BS27" i="35" s="1"/>
  <c r="BS28" i="35" s="1"/>
  <c r="BS29" i="35" s="1"/>
  <c r="BS30" i="35" s="1"/>
  <c r="BS31" i="35" s="1"/>
  <c r="BS32" i="35" s="1"/>
  <c r="BS33" i="35" s="1"/>
  <c r="BS34" i="35" s="1"/>
  <c r="BS35" i="35" s="1"/>
  <c r="BS36" i="35" s="1"/>
  <c r="BS37" i="35" s="1"/>
  <c r="BS38" i="35" s="1"/>
  <c r="BS39" i="35" s="1"/>
  <c r="BS40" i="35" s="1"/>
  <c r="BS41" i="35" s="1"/>
  <c r="BS42" i="35" s="1"/>
  <c r="BS43" i="35" s="1"/>
  <c r="BS44" i="35" s="1"/>
  <c r="BS45" i="35" s="1"/>
  <c r="BS46" i="35" s="1"/>
  <c r="BS47" i="35" s="1"/>
  <c r="BS48" i="35" s="1"/>
  <c r="BS49" i="35" s="1"/>
  <c r="BS50" i="35" s="1"/>
  <c r="BS51" i="35" s="1"/>
  <c r="BS52" i="35" s="1"/>
  <c r="BS53" i="35" s="1"/>
  <c r="BS54" i="35" s="1"/>
  <c r="BS55" i="35" s="1"/>
  <c r="BS56" i="35" s="1"/>
  <c r="BS57" i="35" s="1"/>
  <c r="BS58" i="35" s="1"/>
  <c r="BS59" i="35" s="1"/>
  <c r="BS60" i="35" s="1"/>
  <c r="BS61" i="35" s="1"/>
  <c r="BS62" i="35" s="1"/>
  <c r="BS63" i="35" s="1"/>
  <c r="BS64" i="35" s="1"/>
  <c r="BS65" i="35" s="1"/>
  <c r="BS66" i="35" s="1"/>
  <c r="BS67" i="35" s="1"/>
  <c r="BS68" i="35" s="1"/>
  <c r="BS69" i="35" s="1"/>
  <c r="BS70" i="35" s="1"/>
  <c r="BS71" i="35" s="1"/>
  <c r="BS72" i="35" s="1"/>
  <c r="BS73" i="35" s="1"/>
  <c r="BS74" i="35" s="1"/>
  <c r="BS75" i="35" s="1"/>
  <c r="BS76" i="35" s="1"/>
  <c r="BS77" i="35" s="1"/>
  <c r="BS78" i="35" s="1"/>
  <c r="BS79" i="35" s="1"/>
  <c r="BS80" i="35" s="1"/>
  <c r="BS81" i="35" s="1"/>
  <c r="BS82" i="35" s="1"/>
  <c r="BS83" i="35" s="1"/>
  <c r="BS84" i="35" s="1"/>
  <c r="BS85" i="35" s="1"/>
  <c r="BS86" i="35" s="1"/>
  <c r="BS87" i="35" s="1"/>
  <c r="BS88" i="35" s="1"/>
  <c r="BS89" i="35" s="1"/>
  <c r="BS90" i="35" s="1"/>
  <c r="BS91" i="35" s="1"/>
  <c r="BS92" i="35" s="1"/>
  <c r="BS93" i="35" s="1"/>
  <c r="BS94" i="35" s="1"/>
  <c r="BS95" i="35" s="1"/>
  <c r="BS96" i="35" s="1"/>
  <c r="BS97" i="35" s="1"/>
  <c r="BS98" i="35" s="1"/>
  <c r="BS99" i="35" s="1"/>
  <c r="BS100" i="35" s="1"/>
  <c r="BS101" i="35" s="1"/>
  <c r="BS102" i="35" s="1"/>
  <c r="BS103" i="35" s="1"/>
  <c r="BS104" i="35" s="1"/>
  <c r="BS105" i="35" s="1"/>
  <c r="BS106" i="35" s="1"/>
  <c r="BS107" i="35" s="1"/>
  <c r="BS108" i="35" s="1"/>
  <c r="BS109" i="35" s="1"/>
  <c r="BS110" i="35" s="1"/>
  <c r="BS111" i="35" s="1"/>
  <c r="BS112" i="35" s="1"/>
  <c r="BS113" i="35" s="1"/>
  <c r="BS114" i="35" s="1"/>
  <c r="BS115" i="35" s="1"/>
  <c r="BS116" i="35" s="1"/>
  <c r="BS117" i="35" s="1"/>
  <c r="BS118" i="35" s="1"/>
  <c r="BS119" i="35" s="1"/>
  <c r="BS120" i="35" s="1"/>
  <c r="BS121" i="35" s="1"/>
  <c r="BS122" i="35" s="1"/>
  <c r="BS123" i="35" s="1"/>
  <c r="BS124" i="35" s="1"/>
  <c r="BS125" i="35" s="1"/>
  <c r="BS126" i="35" s="1"/>
  <c r="BS127" i="35" s="1"/>
  <c r="BS128" i="35" s="1"/>
  <c r="BS129" i="35" s="1"/>
  <c r="BS130" i="35" s="1"/>
  <c r="BS131" i="35" s="1"/>
  <c r="BS132" i="35" s="1"/>
  <c r="BS133" i="35" s="1"/>
  <c r="BS134" i="35" s="1"/>
  <c r="BS135" i="35" s="1"/>
  <c r="BS136" i="35" s="1"/>
  <c r="BS137" i="35" s="1"/>
  <c r="BS138" i="35" s="1"/>
  <c r="BS139" i="35" s="1"/>
  <c r="BS140" i="35" s="1"/>
  <c r="BS141" i="35" s="1"/>
  <c r="BS142" i="35" s="1"/>
  <c r="BS143" i="35" s="1"/>
  <c r="BS144" i="35" s="1"/>
  <c r="BS145" i="35" s="1"/>
  <c r="BS146" i="35" s="1"/>
  <c r="BS147" i="35" s="1"/>
  <c r="BS148" i="35" s="1"/>
  <c r="BS149" i="35" s="1"/>
  <c r="BS150" i="35" s="1"/>
  <c r="BS151" i="35" s="1"/>
  <c r="BS152" i="35" s="1"/>
  <c r="BS153" i="35" s="1"/>
  <c r="BS154" i="35" s="1"/>
  <c r="BS155" i="35" s="1"/>
  <c r="BS156" i="35" s="1"/>
  <c r="BS157" i="35" s="1"/>
  <c r="BS158" i="35" s="1"/>
  <c r="BS159" i="35" s="1"/>
  <c r="BS160" i="35" s="1"/>
  <c r="BS161" i="35" s="1"/>
  <c r="BS162" i="35" s="1"/>
  <c r="BS163" i="35" s="1"/>
  <c r="BS164" i="35" s="1"/>
  <c r="BS165" i="35" s="1"/>
  <c r="BS166" i="35" s="1"/>
  <c r="BS167" i="35" s="1"/>
  <c r="BS168" i="35" s="1"/>
  <c r="BS169" i="35" s="1"/>
  <c r="BS170" i="35" s="1"/>
  <c r="BS171" i="35" s="1"/>
  <c r="BS172" i="35" s="1"/>
  <c r="BS173" i="35" s="1"/>
  <c r="BS174" i="35" s="1"/>
  <c r="BS175" i="35" s="1"/>
  <c r="BS176" i="35" s="1"/>
  <c r="BS177" i="35" s="1"/>
  <c r="BS178" i="35" s="1"/>
  <c r="BS179" i="35" s="1"/>
  <c r="BS180" i="35" s="1"/>
  <c r="BS181" i="35" s="1"/>
  <c r="BS182" i="35" s="1"/>
  <c r="BS183" i="35" s="1"/>
  <c r="BS184" i="35" s="1"/>
  <c r="BS185" i="35" s="1"/>
  <c r="BS186" i="35" s="1"/>
  <c r="BS187" i="35" s="1"/>
  <c r="BS188" i="35" s="1"/>
  <c r="BS189" i="35" s="1"/>
  <c r="BS190" i="35" s="1"/>
  <c r="BS191" i="35" s="1"/>
  <c r="BS192" i="35" s="1"/>
  <c r="BS193" i="35" s="1"/>
  <c r="BS194" i="35" s="1"/>
  <c r="BS195" i="35" s="1"/>
  <c r="BS196" i="35" s="1"/>
  <c r="BS197" i="35" s="1"/>
  <c r="BS198" i="35" s="1"/>
  <c r="BS199" i="35" s="1"/>
  <c r="BS200" i="35" s="1"/>
  <c r="BS201" i="35" s="1"/>
  <c r="BS202" i="35" s="1"/>
  <c r="BD13" i="35"/>
  <c r="BD14" i="35" s="1"/>
  <c r="BD15" i="35" s="1"/>
  <c r="BD16" i="35" s="1"/>
  <c r="BD17" i="35" s="1"/>
  <c r="BD18" i="35" s="1"/>
  <c r="BD19" i="35" s="1"/>
  <c r="BD20" i="35" s="1"/>
  <c r="BD21" i="35" s="1"/>
  <c r="BD22" i="35" s="1"/>
  <c r="BD23" i="35" s="1"/>
  <c r="BD24" i="35"/>
  <c r="BD25" i="35" s="1"/>
  <c r="BD26" i="35" s="1"/>
  <c r="BD27" i="35" s="1"/>
  <c r="BD28" i="35" s="1"/>
  <c r="BD29" i="35" s="1"/>
  <c r="BD30" i="35" s="1"/>
  <c r="BD31" i="35" s="1"/>
  <c r="BD32" i="35" s="1"/>
  <c r="BD33" i="35" s="1"/>
  <c r="BD34" i="35" s="1"/>
  <c r="BD35" i="35" s="1"/>
  <c r="BD36" i="35" s="1"/>
  <c r="BD37" i="35" s="1"/>
  <c r="BD38" i="35" s="1"/>
  <c r="BD39" i="35" s="1"/>
  <c r="BD40" i="35" s="1"/>
  <c r="BD41" i="35" s="1"/>
  <c r="BD42" i="35" s="1"/>
  <c r="BD43" i="35" s="1"/>
  <c r="BD44" i="35" s="1"/>
  <c r="BD45" i="35" s="1"/>
  <c r="BD46" i="35" s="1"/>
  <c r="BD47" i="35" s="1"/>
  <c r="BD48" i="35" s="1"/>
  <c r="BD49" i="35" s="1"/>
  <c r="BD50" i="35" s="1"/>
  <c r="BD51" i="35" s="1"/>
  <c r="BD52" i="35" s="1"/>
  <c r="BD53" i="35" s="1"/>
  <c r="BD54" i="35" s="1"/>
  <c r="BD55" i="35" s="1"/>
  <c r="BD56" i="35" s="1"/>
  <c r="BD57" i="35" s="1"/>
  <c r="BD58" i="35" s="1"/>
  <c r="BD59" i="35" s="1"/>
  <c r="BD60" i="35" s="1"/>
  <c r="BD61" i="35" s="1"/>
  <c r="BD62" i="35" s="1"/>
  <c r="BD63" i="35" s="1"/>
  <c r="BD64" i="35" s="1"/>
  <c r="BD65" i="35" s="1"/>
  <c r="BD66" i="35" s="1"/>
  <c r="BD67" i="35" s="1"/>
  <c r="BD68" i="35" s="1"/>
  <c r="BD69" i="35" s="1"/>
  <c r="BD70" i="35" s="1"/>
  <c r="BD71" i="35" s="1"/>
  <c r="BD72" i="35" s="1"/>
  <c r="BD73" i="35" s="1"/>
  <c r="BD74" i="35" s="1"/>
  <c r="BD75" i="35" s="1"/>
  <c r="BD76" i="35" s="1"/>
  <c r="BD77" i="35" s="1"/>
  <c r="BD78" i="35" s="1"/>
  <c r="BD79" i="35" s="1"/>
  <c r="BD80" i="35" s="1"/>
  <c r="BD81" i="35" s="1"/>
  <c r="BD82" i="35" s="1"/>
  <c r="BD83" i="35" s="1"/>
  <c r="BD84" i="35" s="1"/>
  <c r="BD85" i="35" s="1"/>
  <c r="BD86" i="35" s="1"/>
  <c r="BD87" i="35" s="1"/>
  <c r="BD88" i="35" s="1"/>
  <c r="BD89" i="35" s="1"/>
  <c r="BD90" i="35" s="1"/>
  <c r="BD91" i="35" s="1"/>
  <c r="BD92" i="35" s="1"/>
  <c r="BD93" i="35" s="1"/>
  <c r="BD94" i="35" s="1"/>
  <c r="BD95" i="35" s="1"/>
  <c r="BD96" i="35" s="1"/>
  <c r="BD97" i="35" s="1"/>
  <c r="BD98" i="35" s="1"/>
  <c r="BD99" i="35" s="1"/>
  <c r="BD100" i="35" s="1"/>
  <c r="BD101" i="35" s="1"/>
  <c r="BD102" i="35" s="1"/>
  <c r="BD103" i="35" s="1"/>
  <c r="BD104" i="35" s="1"/>
  <c r="BD105" i="35" s="1"/>
  <c r="BD106" i="35" s="1"/>
  <c r="BD107" i="35" s="1"/>
  <c r="BD108" i="35" s="1"/>
  <c r="BD109" i="35" s="1"/>
  <c r="BD110" i="35" s="1"/>
  <c r="BD111" i="35" s="1"/>
  <c r="BD112" i="35" s="1"/>
  <c r="BD113" i="35" s="1"/>
  <c r="BD114" i="35" s="1"/>
  <c r="BD115" i="35" s="1"/>
  <c r="BD116" i="35" s="1"/>
  <c r="BD117" i="35" s="1"/>
  <c r="BD118" i="35" s="1"/>
  <c r="BD119" i="35" s="1"/>
  <c r="BD120" i="35" s="1"/>
  <c r="BD121" i="35" s="1"/>
  <c r="BD122" i="35" s="1"/>
  <c r="BD123" i="35" s="1"/>
  <c r="BD124" i="35" s="1"/>
  <c r="BD125" i="35" s="1"/>
  <c r="BD126" i="35" s="1"/>
  <c r="BD127" i="35" s="1"/>
  <c r="BD128" i="35" s="1"/>
  <c r="BD129" i="35" s="1"/>
  <c r="BD130" i="35" s="1"/>
  <c r="BD131" i="35" s="1"/>
  <c r="BD132" i="35" s="1"/>
  <c r="BD133" i="35" s="1"/>
  <c r="BD134" i="35" s="1"/>
  <c r="BD135" i="35" s="1"/>
  <c r="BD136" i="35" s="1"/>
  <c r="BD137" i="35" s="1"/>
  <c r="BD138" i="35" s="1"/>
  <c r="BD139" i="35" s="1"/>
  <c r="BD140" i="35" s="1"/>
  <c r="BD141" i="35" s="1"/>
  <c r="BD142" i="35" s="1"/>
  <c r="BD143" i="35" s="1"/>
  <c r="BD144" i="35" s="1"/>
  <c r="BD145" i="35" s="1"/>
  <c r="BD146" i="35" s="1"/>
  <c r="BD147" i="35" s="1"/>
  <c r="BD148" i="35" s="1"/>
  <c r="BD149" i="35" s="1"/>
  <c r="BD150" i="35" s="1"/>
  <c r="BD151" i="35" s="1"/>
  <c r="BD152" i="35" s="1"/>
  <c r="BD153" i="35" s="1"/>
  <c r="BD154" i="35" s="1"/>
  <c r="BD155" i="35" s="1"/>
  <c r="BD156" i="35" s="1"/>
  <c r="BD157" i="35" s="1"/>
  <c r="BD158" i="35" s="1"/>
  <c r="BD159" i="35" s="1"/>
  <c r="BD160" i="35" s="1"/>
  <c r="BD161" i="35" s="1"/>
  <c r="BD162" i="35" s="1"/>
  <c r="BD163" i="35" s="1"/>
  <c r="BD164" i="35" s="1"/>
  <c r="BD165" i="35" s="1"/>
  <c r="BD166" i="35" s="1"/>
  <c r="BD167" i="35" s="1"/>
  <c r="BD168" i="35" s="1"/>
  <c r="BD169" i="35" s="1"/>
  <c r="BD170" i="35" s="1"/>
  <c r="BD171" i="35" s="1"/>
  <c r="BD172" i="35" s="1"/>
  <c r="BD173" i="35" s="1"/>
  <c r="BD174" i="35" s="1"/>
  <c r="BD175" i="35" s="1"/>
  <c r="BD176" i="35" s="1"/>
  <c r="BD177" i="35" s="1"/>
  <c r="BD178" i="35" s="1"/>
  <c r="BD179" i="35" s="1"/>
  <c r="BD180" i="35" s="1"/>
  <c r="BD181" i="35" s="1"/>
  <c r="BD182" i="35" s="1"/>
  <c r="BD183" i="35" s="1"/>
  <c r="BD184" i="35" s="1"/>
  <c r="BD185" i="35" s="1"/>
  <c r="BD186" i="35" s="1"/>
  <c r="BD187" i="35" s="1"/>
  <c r="BD188" i="35" s="1"/>
  <c r="BD189" i="35" s="1"/>
  <c r="BD190" i="35" s="1"/>
  <c r="BD191" i="35" s="1"/>
  <c r="BD192" i="35" s="1"/>
  <c r="BD193" i="35" s="1"/>
  <c r="BD194" i="35" s="1"/>
  <c r="BD195" i="35" s="1"/>
  <c r="BD196" i="35" s="1"/>
  <c r="BD197" i="35" s="1"/>
  <c r="BD198" i="35" s="1"/>
  <c r="BD199" i="35" s="1"/>
  <c r="BD200" i="35" s="1"/>
  <c r="BD201" i="35" s="1"/>
  <c r="BD202" i="35" s="1"/>
  <c r="AO15" i="35"/>
  <c r="AO16" i="35" s="1"/>
  <c r="AO17" i="35" s="1"/>
  <c r="AO18" i="35" s="1"/>
  <c r="AO19" i="35" s="1"/>
  <c r="AO20" i="35" s="1"/>
  <c r="AO21" i="35" s="1"/>
  <c r="AO22" i="35" s="1"/>
  <c r="AO23" i="35" s="1"/>
  <c r="AO24" i="35" s="1"/>
  <c r="AO25" i="35" s="1"/>
  <c r="AO26" i="35" s="1"/>
  <c r="AO27" i="35" s="1"/>
  <c r="AO28" i="35" s="1"/>
  <c r="AO29" i="35" s="1"/>
  <c r="AO30" i="35" s="1"/>
  <c r="AO31" i="35" s="1"/>
  <c r="AO32" i="35" s="1"/>
  <c r="AO33" i="35" s="1"/>
  <c r="AO34" i="35" s="1"/>
  <c r="AO35" i="35" s="1"/>
  <c r="AO36" i="35" s="1"/>
  <c r="AO37" i="35" s="1"/>
  <c r="AO38" i="35" s="1"/>
  <c r="AO39" i="35" s="1"/>
  <c r="AO40" i="35" s="1"/>
  <c r="AO41" i="35" s="1"/>
  <c r="AO42" i="35" s="1"/>
  <c r="AO43" i="35" s="1"/>
  <c r="AO44" i="35" s="1"/>
  <c r="AO45" i="35" s="1"/>
  <c r="AO46" i="35" s="1"/>
  <c r="AO47" i="35" s="1"/>
  <c r="AO48" i="35" s="1"/>
  <c r="AO49" i="35" s="1"/>
  <c r="AO50" i="35" s="1"/>
  <c r="AO51" i="35" s="1"/>
  <c r="AO52" i="35" s="1"/>
  <c r="AO53" i="35" s="1"/>
  <c r="AO54" i="35" s="1"/>
  <c r="AO55" i="35" s="1"/>
  <c r="AO56" i="35" s="1"/>
  <c r="AO57" i="35" s="1"/>
  <c r="AO58" i="35" s="1"/>
  <c r="AO59" i="35" s="1"/>
  <c r="AO60" i="35" s="1"/>
  <c r="AO61" i="35" s="1"/>
  <c r="AO62" i="35" s="1"/>
  <c r="AO63" i="35" s="1"/>
  <c r="AO64" i="35" s="1"/>
  <c r="AO65" i="35" s="1"/>
  <c r="AO66" i="35" s="1"/>
  <c r="AO67" i="35" s="1"/>
  <c r="AO68" i="35" s="1"/>
  <c r="AO69" i="35" s="1"/>
  <c r="AO70" i="35" s="1"/>
  <c r="AO71" i="35" s="1"/>
  <c r="AO72" i="35" s="1"/>
  <c r="AO73" i="35" s="1"/>
  <c r="AO74" i="35" s="1"/>
  <c r="AO75" i="35" s="1"/>
  <c r="AO76" i="35" s="1"/>
  <c r="AO77" i="35" s="1"/>
  <c r="AO78" i="35" s="1"/>
  <c r="AO79" i="35" s="1"/>
  <c r="AO80" i="35" s="1"/>
  <c r="AO81" i="35" s="1"/>
  <c r="AO82" i="35" s="1"/>
  <c r="AO83" i="35" s="1"/>
  <c r="AO84" i="35" s="1"/>
  <c r="AO85" i="35" s="1"/>
  <c r="AO86" i="35" s="1"/>
  <c r="AO87" i="35" s="1"/>
  <c r="AO88" i="35" s="1"/>
  <c r="AO89" i="35" s="1"/>
  <c r="AO90" i="35" s="1"/>
  <c r="AO91" i="35" s="1"/>
  <c r="AO92" i="35" s="1"/>
  <c r="AO93" i="35" s="1"/>
  <c r="AO94" i="35" s="1"/>
  <c r="AO95" i="35" s="1"/>
  <c r="AO96" i="35" s="1"/>
  <c r="AO97" i="35" s="1"/>
  <c r="AO98" i="35" s="1"/>
  <c r="AO99" i="35" s="1"/>
  <c r="AO100" i="35" s="1"/>
  <c r="AO101" i="35" s="1"/>
  <c r="AO102" i="35" s="1"/>
  <c r="AO103" i="35" s="1"/>
  <c r="AO104" i="35" s="1"/>
  <c r="AO105" i="35" s="1"/>
  <c r="AO106" i="35" s="1"/>
  <c r="AO107" i="35" s="1"/>
  <c r="AO108" i="35" s="1"/>
  <c r="AO109" i="35" s="1"/>
  <c r="AO110" i="35" s="1"/>
  <c r="AO111" i="35" s="1"/>
  <c r="AO112" i="35" s="1"/>
  <c r="AO113" i="35" s="1"/>
  <c r="AO114" i="35" s="1"/>
  <c r="AO115" i="35" s="1"/>
  <c r="AO116" i="35" s="1"/>
  <c r="AO117" i="35" s="1"/>
  <c r="AO118" i="35" s="1"/>
  <c r="AO119" i="35" s="1"/>
  <c r="AO120" i="35" s="1"/>
  <c r="AO121" i="35" s="1"/>
  <c r="AO122" i="35" s="1"/>
  <c r="AO123" i="35" s="1"/>
  <c r="AO124" i="35" s="1"/>
  <c r="AO125" i="35" s="1"/>
  <c r="AO126" i="35" s="1"/>
  <c r="AO127" i="35" s="1"/>
  <c r="AO128" i="35" s="1"/>
  <c r="AO129" i="35" s="1"/>
  <c r="AO130" i="35" s="1"/>
  <c r="AO131" i="35" s="1"/>
  <c r="AO132" i="35" s="1"/>
  <c r="AO133" i="35" s="1"/>
  <c r="AO134" i="35" s="1"/>
  <c r="AO135" i="35" s="1"/>
  <c r="AO136" i="35" s="1"/>
  <c r="AO137" i="35" s="1"/>
  <c r="AO138" i="35" s="1"/>
  <c r="AO139" i="35" s="1"/>
  <c r="AO140" i="35" s="1"/>
  <c r="AO141" i="35" s="1"/>
  <c r="AO142" i="35" s="1"/>
  <c r="AO143" i="35" s="1"/>
  <c r="AO144" i="35" s="1"/>
  <c r="AO145" i="35" s="1"/>
  <c r="AO146" i="35" s="1"/>
  <c r="AO147" i="35" s="1"/>
  <c r="AO148" i="35" s="1"/>
  <c r="AO149" i="35" s="1"/>
  <c r="AO150" i="35" s="1"/>
  <c r="AO151" i="35" s="1"/>
  <c r="AO152" i="35" s="1"/>
  <c r="AO153" i="35" s="1"/>
  <c r="AO154" i="35" s="1"/>
  <c r="AO155" i="35" s="1"/>
  <c r="AO156" i="35" s="1"/>
  <c r="AO157" i="35" s="1"/>
  <c r="AO158" i="35" s="1"/>
  <c r="AO159" i="35" s="1"/>
  <c r="AO160" i="35" s="1"/>
  <c r="AO161" i="35" s="1"/>
  <c r="AO162" i="35" s="1"/>
  <c r="AO163" i="35" s="1"/>
  <c r="AO164" i="35" s="1"/>
  <c r="AO165" i="35" s="1"/>
  <c r="AO166" i="35" s="1"/>
  <c r="AO167" i="35" s="1"/>
  <c r="AO168" i="35" s="1"/>
  <c r="AO169" i="35" s="1"/>
  <c r="AO170" i="35" s="1"/>
  <c r="AO171" i="35" s="1"/>
  <c r="AO172" i="35" s="1"/>
  <c r="AO173" i="35" s="1"/>
  <c r="AO174" i="35" s="1"/>
  <c r="AO175" i="35" s="1"/>
  <c r="AO176" i="35" s="1"/>
  <c r="AO177" i="35" s="1"/>
  <c r="AO178" i="35" s="1"/>
  <c r="AO179" i="35" s="1"/>
  <c r="AO180" i="35" s="1"/>
  <c r="AO181" i="35" s="1"/>
  <c r="AO182" i="35" s="1"/>
  <c r="AO183" i="35" s="1"/>
  <c r="AO184" i="35" s="1"/>
  <c r="AO185" i="35" s="1"/>
  <c r="AO186" i="35" s="1"/>
  <c r="AO187" i="35" s="1"/>
  <c r="AO188" i="35" s="1"/>
  <c r="AO189" i="35" s="1"/>
  <c r="AO190" i="35" s="1"/>
  <c r="AO191" i="35" s="1"/>
  <c r="AO192" i="35" s="1"/>
  <c r="AO193" i="35" s="1"/>
  <c r="AO194" i="35" s="1"/>
  <c r="AO195" i="35" s="1"/>
  <c r="AO196" i="35" s="1"/>
  <c r="AO197" i="35" s="1"/>
  <c r="AO198" i="35" s="1"/>
  <c r="AO199" i="35" s="1"/>
  <c r="AO200" i="35" s="1"/>
  <c r="AO201" i="35" s="1"/>
  <c r="AO202" i="35" s="1"/>
  <c r="AQ152" i="35" s="1"/>
  <c r="AL23" i="35"/>
  <c r="AL24" i="35" s="1"/>
  <c r="AL25" i="35" s="1"/>
  <c r="AL26" i="35" s="1"/>
  <c r="AL27" i="35" s="1"/>
  <c r="AL28" i="35" s="1"/>
  <c r="AL29" i="35" s="1"/>
  <c r="AL30" i="35" s="1"/>
  <c r="AL31" i="35" s="1"/>
  <c r="AL32" i="35" s="1"/>
  <c r="AL33" i="35" s="1"/>
  <c r="AL34" i="35" s="1"/>
  <c r="AL35" i="35" s="1"/>
  <c r="AL36" i="35" s="1"/>
  <c r="AL37" i="35" s="1"/>
  <c r="AL38" i="35" s="1"/>
  <c r="AL39" i="35" s="1"/>
  <c r="AL40" i="35" s="1"/>
  <c r="AL41" i="35" s="1"/>
  <c r="AL42" i="35" s="1"/>
  <c r="AL43" i="35" s="1"/>
  <c r="AL44" i="35" s="1"/>
  <c r="AL45" i="35" s="1"/>
  <c r="AL46" i="35" s="1"/>
  <c r="AL47" i="35" s="1"/>
  <c r="AL48" i="35" s="1"/>
  <c r="AL49" i="35" s="1"/>
  <c r="AL50" i="35" s="1"/>
  <c r="AL51" i="35" s="1"/>
  <c r="AL52" i="35" s="1"/>
  <c r="AL53" i="35" s="1"/>
  <c r="AL54" i="35" s="1"/>
  <c r="AL55" i="35" s="1"/>
  <c r="AL56" i="35" s="1"/>
  <c r="AL57" i="35" s="1"/>
  <c r="AL58" i="35" s="1"/>
  <c r="AL59" i="35" s="1"/>
  <c r="AL60" i="35" s="1"/>
  <c r="AL61" i="35" s="1"/>
  <c r="AL62" i="35" s="1"/>
  <c r="AL63" i="35" s="1"/>
  <c r="AL64" i="35" s="1"/>
  <c r="AL65" i="35" s="1"/>
  <c r="AL66" i="35" s="1"/>
  <c r="AL67" i="35" s="1"/>
  <c r="AL68" i="35" s="1"/>
  <c r="AL69" i="35" s="1"/>
  <c r="AL70" i="35" s="1"/>
  <c r="AL71" i="35" s="1"/>
  <c r="AL72" i="35" s="1"/>
  <c r="AL73" i="35" s="1"/>
  <c r="AL74" i="35" s="1"/>
  <c r="AL75" i="35" s="1"/>
  <c r="AL76" i="35" s="1"/>
  <c r="AL77" i="35" s="1"/>
  <c r="AL78" i="35" s="1"/>
  <c r="AL79" i="35" s="1"/>
  <c r="AL80" i="35" s="1"/>
  <c r="AL81" i="35" s="1"/>
  <c r="AL82" i="35" s="1"/>
  <c r="AL83" i="35" s="1"/>
  <c r="AL84" i="35" s="1"/>
  <c r="AL85" i="35" s="1"/>
  <c r="AL86" i="35" s="1"/>
  <c r="AL87" i="35" s="1"/>
  <c r="AL88" i="35" s="1"/>
  <c r="AL89" i="35" s="1"/>
  <c r="AL90" i="35" s="1"/>
  <c r="AL91" i="35" s="1"/>
  <c r="AL92" i="35" s="1"/>
  <c r="AL93" i="35" s="1"/>
  <c r="AL94" i="35" s="1"/>
  <c r="AL95" i="35" s="1"/>
  <c r="AL96" i="35" s="1"/>
  <c r="AL97" i="35" s="1"/>
  <c r="AL98" i="35" s="1"/>
  <c r="AL99" i="35" s="1"/>
  <c r="AL100" i="35" s="1"/>
  <c r="AL101" i="35" s="1"/>
  <c r="AL102" i="35" s="1"/>
  <c r="AL103" i="35" s="1"/>
  <c r="AL104" i="35" s="1"/>
  <c r="AL105" i="35" s="1"/>
  <c r="AL106" i="35" s="1"/>
  <c r="AL107" i="35" s="1"/>
  <c r="AL108" i="35" s="1"/>
  <c r="AL109" i="35" s="1"/>
  <c r="AL110" i="35" s="1"/>
  <c r="AL111" i="35" s="1"/>
  <c r="AL112" i="35" s="1"/>
  <c r="AL113" i="35" s="1"/>
  <c r="AL114" i="35" s="1"/>
  <c r="AL115" i="35" s="1"/>
  <c r="AL116" i="35" s="1"/>
  <c r="AL117" i="35" s="1"/>
  <c r="AL118" i="35" s="1"/>
  <c r="AL119" i="35" s="1"/>
  <c r="AL120" i="35" s="1"/>
  <c r="AL121" i="35" s="1"/>
  <c r="AL122" i="35" s="1"/>
  <c r="AL123" i="35" s="1"/>
  <c r="AL124" i="35" s="1"/>
  <c r="AL125" i="35" s="1"/>
  <c r="AL126" i="35" s="1"/>
  <c r="AL127" i="35" s="1"/>
  <c r="AL128" i="35" s="1"/>
  <c r="AL129" i="35" s="1"/>
  <c r="AL130" i="35" s="1"/>
  <c r="AL131" i="35" s="1"/>
  <c r="AL132" i="35" s="1"/>
  <c r="AL133" i="35" s="1"/>
  <c r="AL134" i="35" s="1"/>
  <c r="AL135" i="35" s="1"/>
  <c r="AL136" i="35" s="1"/>
  <c r="AL137" i="35" s="1"/>
  <c r="AL138" i="35" s="1"/>
  <c r="AL139" i="35" s="1"/>
  <c r="AL140" i="35" s="1"/>
  <c r="AL141" i="35" s="1"/>
  <c r="AL142" i="35" s="1"/>
  <c r="AL143" i="35" s="1"/>
  <c r="AL144" i="35" s="1"/>
  <c r="AL145" i="35" s="1"/>
  <c r="AL146" i="35" s="1"/>
  <c r="AL147" i="35" s="1"/>
  <c r="AL148" i="35" s="1"/>
  <c r="AL149" i="35" s="1"/>
  <c r="AL150" i="35" s="1"/>
  <c r="AL151" i="35" s="1"/>
  <c r="AL152" i="35" s="1"/>
  <c r="AL153" i="35" s="1"/>
  <c r="AL154" i="35" s="1"/>
  <c r="AL155" i="35" s="1"/>
  <c r="AL156" i="35" s="1"/>
  <c r="AL157" i="35" s="1"/>
  <c r="AL158" i="35" s="1"/>
  <c r="AL159" i="35" s="1"/>
  <c r="AL160" i="35" s="1"/>
  <c r="AL161" i="35" s="1"/>
  <c r="AL162" i="35" s="1"/>
  <c r="AL163" i="35" s="1"/>
  <c r="AL164" i="35" s="1"/>
  <c r="AL165" i="35" s="1"/>
  <c r="AL166" i="35" s="1"/>
  <c r="AL167" i="35" s="1"/>
  <c r="AL168" i="35" s="1"/>
  <c r="AL169" i="35" s="1"/>
  <c r="AL170" i="35" s="1"/>
  <c r="AL171" i="35" s="1"/>
  <c r="AL172" i="35" s="1"/>
  <c r="AL173" i="35" s="1"/>
  <c r="AL174" i="35" s="1"/>
  <c r="AL175" i="35" s="1"/>
  <c r="AL176" i="35" s="1"/>
  <c r="AL177" i="35" s="1"/>
  <c r="AL178" i="35" s="1"/>
  <c r="AL179" i="35" s="1"/>
  <c r="AL180" i="35" s="1"/>
  <c r="AL181" i="35" s="1"/>
  <c r="AL182" i="35" s="1"/>
  <c r="AL183" i="35" s="1"/>
  <c r="AL184" i="35" s="1"/>
  <c r="AL185" i="35" s="1"/>
  <c r="AL186" i="35" s="1"/>
  <c r="AL187" i="35" s="1"/>
  <c r="AL188" i="35" s="1"/>
  <c r="AL189" i="35" s="1"/>
  <c r="AL190" i="35" s="1"/>
  <c r="AL191" i="35" s="1"/>
  <c r="AL192" i="35" s="1"/>
  <c r="AL193" i="35" s="1"/>
  <c r="AL194" i="35" s="1"/>
  <c r="AL195" i="35" s="1"/>
  <c r="AL196" i="35" s="1"/>
  <c r="AL197" i="35" s="1"/>
  <c r="AL198" i="35" s="1"/>
  <c r="AL199" i="35" s="1"/>
  <c r="AL200" i="35" s="1"/>
  <c r="AL201" i="35" s="1"/>
  <c r="AL202" i="35" s="1"/>
  <c r="T15" i="35"/>
  <c r="T16" i="35" s="1"/>
  <c r="T17" i="35" s="1"/>
  <c r="T18" i="35" s="1"/>
  <c r="T19" i="35" s="1"/>
  <c r="T20" i="35" s="1"/>
  <c r="T21" i="35" s="1"/>
  <c r="T22" i="35" s="1"/>
  <c r="T23" i="35" s="1"/>
  <c r="T24" i="35" s="1"/>
  <c r="T25" i="35" s="1"/>
  <c r="T26" i="35" s="1"/>
  <c r="T27" i="35" s="1"/>
  <c r="T28" i="35" s="1"/>
  <c r="T29" i="35" s="1"/>
  <c r="T30" i="35" s="1"/>
  <c r="T31" i="35" s="1"/>
  <c r="T32" i="35" s="1"/>
  <c r="T33" i="35" s="1"/>
  <c r="T34" i="35" s="1"/>
  <c r="T35" i="35" s="1"/>
  <c r="T36" i="35" s="1"/>
  <c r="T37" i="35" s="1"/>
  <c r="T38" i="35" s="1"/>
  <c r="T39" i="35" s="1"/>
  <c r="T40" i="35" s="1"/>
  <c r="T41" i="35" s="1"/>
  <c r="T42" i="35" s="1"/>
  <c r="T43" i="35" s="1"/>
  <c r="T44" i="35" s="1"/>
  <c r="T45" i="35" s="1"/>
  <c r="T46" i="35" s="1"/>
  <c r="T47" i="35" s="1"/>
  <c r="T48" i="35" s="1"/>
  <c r="T49" i="35" s="1"/>
  <c r="T50" i="35" s="1"/>
  <c r="T51" i="35" s="1"/>
  <c r="T52" i="35" s="1"/>
  <c r="T53" i="35" s="1"/>
  <c r="T54" i="35" s="1"/>
  <c r="T55" i="35" s="1"/>
  <c r="T56" i="35" s="1"/>
  <c r="T57" i="35" s="1"/>
  <c r="T58" i="35" s="1"/>
  <c r="T59" i="35" s="1"/>
  <c r="T60" i="35" s="1"/>
  <c r="T61" i="35" s="1"/>
  <c r="T62" i="35" s="1"/>
  <c r="T63" i="35" s="1"/>
  <c r="T64" i="35" s="1"/>
  <c r="T65" i="35" s="1"/>
  <c r="T66" i="35" s="1"/>
  <c r="T67" i="35" s="1"/>
  <c r="T68" i="35" s="1"/>
  <c r="T69" i="35" s="1"/>
  <c r="T70" i="35" s="1"/>
  <c r="T71" i="35" s="1"/>
  <c r="T72" i="35" s="1"/>
  <c r="T73" i="35" s="1"/>
  <c r="T74" i="35" s="1"/>
  <c r="T75" i="35" s="1"/>
  <c r="T76" i="35" s="1"/>
  <c r="T77" i="35" s="1"/>
  <c r="T78" i="35" s="1"/>
  <c r="T79" i="35" s="1"/>
  <c r="T80" i="35" s="1"/>
  <c r="T81" i="35" s="1"/>
  <c r="T82" i="35" s="1"/>
  <c r="T83" i="35" s="1"/>
  <c r="T84" i="35" s="1"/>
  <c r="T85" i="35" s="1"/>
  <c r="T86" i="35" s="1"/>
  <c r="T87" i="35" s="1"/>
  <c r="T88" i="35" s="1"/>
  <c r="T89" i="35" s="1"/>
  <c r="T90" i="35" s="1"/>
  <c r="T91" i="35" s="1"/>
  <c r="T92" i="35" s="1"/>
  <c r="T93" i="35" s="1"/>
  <c r="T94" i="35" s="1"/>
  <c r="T95" i="35" s="1"/>
  <c r="T96" i="35" s="1"/>
  <c r="T97" i="35" s="1"/>
  <c r="T98" i="35" s="1"/>
  <c r="T99" i="35" s="1"/>
  <c r="T100" i="35" s="1"/>
  <c r="T101" i="35" s="1"/>
  <c r="T102" i="35" s="1"/>
  <c r="T103" i="35" s="1"/>
  <c r="T104" i="35" s="1"/>
  <c r="T105" i="35" s="1"/>
  <c r="T106" i="35" s="1"/>
  <c r="T107" i="35" s="1"/>
  <c r="T108" i="35" s="1"/>
  <c r="T109" i="35" s="1"/>
  <c r="T110" i="35" s="1"/>
  <c r="T111" i="35" s="1"/>
  <c r="T112" i="35" s="1"/>
  <c r="T113" i="35" s="1"/>
  <c r="T114" i="35" s="1"/>
  <c r="T115" i="35" s="1"/>
  <c r="T116" i="35" s="1"/>
  <c r="T117" i="35" s="1"/>
  <c r="T118" i="35" s="1"/>
  <c r="T119" i="35" s="1"/>
  <c r="T120" i="35" s="1"/>
  <c r="T121" i="35" s="1"/>
  <c r="T122" i="35" s="1"/>
  <c r="T123" i="35" s="1"/>
  <c r="T124" i="35" s="1"/>
  <c r="T125" i="35" s="1"/>
  <c r="T126" i="35" s="1"/>
  <c r="T127" i="35" s="1"/>
  <c r="T128" i="35" s="1"/>
  <c r="T129" i="35" s="1"/>
  <c r="T130" i="35" s="1"/>
  <c r="T131" i="35" s="1"/>
  <c r="T132" i="35" s="1"/>
  <c r="T133" i="35" s="1"/>
  <c r="T134" i="35" s="1"/>
  <c r="T135" i="35" s="1"/>
  <c r="T136" i="35" s="1"/>
  <c r="T137" i="35" s="1"/>
  <c r="T138" i="35" s="1"/>
  <c r="T139" i="35" s="1"/>
  <c r="T140" i="35" s="1"/>
  <c r="T141" i="35" s="1"/>
  <c r="T142" i="35" s="1"/>
  <c r="T143" i="35" s="1"/>
  <c r="T144" i="35" s="1"/>
  <c r="T145" i="35" s="1"/>
  <c r="T146" i="35" s="1"/>
  <c r="T147" i="35" s="1"/>
  <c r="T148" i="35" s="1"/>
  <c r="T149" i="35" s="1"/>
  <c r="T150" i="35" s="1"/>
  <c r="T151" i="35" s="1"/>
  <c r="T152" i="35" s="1"/>
  <c r="T153" i="35" s="1"/>
  <c r="T154" i="35" s="1"/>
  <c r="T155" i="35" s="1"/>
  <c r="T156" i="35" s="1"/>
  <c r="T157" i="35" s="1"/>
  <c r="T158" i="35" s="1"/>
  <c r="T159" i="35" s="1"/>
  <c r="T160" i="35" s="1"/>
  <c r="T161" i="35" s="1"/>
  <c r="T162" i="35" s="1"/>
  <c r="T163" i="35" s="1"/>
  <c r="T164" i="35" s="1"/>
  <c r="T165" i="35" s="1"/>
  <c r="T166" i="35" s="1"/>
  <c r="T167" i="35" s="1"/>
  <c r="T168" i="35" s="1"/>
  <c r="T169" i="35" s="1"/>
  <c r="T170" i="35" s="1"/>
  <c r="T171" i="35" s="1"/>
  <c r="T172" i="35" s="1"/>
  <c r="T173" i="35" s="1"/>
  <c r="T174" i="35" s="1"/>
  <c r="T175" i="35" s="1"/>
  <c r="T176" i="35" s="1"/>
  <c r="T177" i="35" s="1"/>
  <c r="T178" i="35" s="1"/>
  <c r="T179" i="35" s="1"/>
  <c r="T180" i="35" s="1"/>
  <c r="T181" i="35" s="1"/>
  <c r="T182" i="35" s="1"/>
  <c r="T183" i="35" s="1"/>
  <c r="T184" i="35" s="1"/>
  <c r="T185" i="35" s="1"/>
  <c r="T186" i="35" s="1"/>
  <c r="T187" i="35" s="1"/>
  <c r="T188" i="35" s="1"/>
  <c r="T189" i="35" s="1"/>
  <c r="T190" i="35" s="1"/>
  <c r="T191" i="35" s="1"/>
  <c r="T192" i="35" s="1"/>
  <c r="T193" i="35" s="1"/>
  <c r="T194" i="35" s="1"/>
  <c r="T195" i="35" s="1"/>
  <c r="T196" i="35" s="1"/>
  <c r="T197" i="35" s="1"/>
  <c r="T198" i="35" s="1"/>
  <c r="T199" i="35" s="1"/>
  <c r="T200" i="35" s="1"/>
  <c r="T201" i="35" s="1"/>
  <c r="T202" i="35" s="1"/>
  <c r="Q14" i="35"/>
  <c r="Q15" i="35" s="1"/>
  <c r="Q16" i="35" s="1"/>
  <c r="Q17" i="35" s="1"/>
  <c r="Q18" i="35" s="1"/>
  <c r="Q19" i="35" s="1"/>
  <c r="Q20" i="35" s="1"/>
  <c r="Q21" i="35" s="1"/>
  <c r="Q22" i="35" s="1"/>
  <c r="Q23" i="35" s="1"/>
  <c r="Q24" i="35" s="1"/>
  <c r="Q25" i="35" s="1"/>
  <c r="Q26" i="35" s="1"/>
  <c r="Q27" i="35" s="1"/>
  <c r="Q28" i="35" s="1"/>
  <c r="Q29" i="35" s="1"/>
  <c r="Q30" i="35" s="1"/>
  <c r="Q31" i="35" s="1"/>
  <c r="Q32" i="35" s="1"/>
  <c r="Q33" i="35" s="1"/>
  <c r="Q34" i="35" s="1"/>
  <c r="Q35" i="35" s="1"/>
  <c r="Q36" i="35" s="1"/>
  <c r="Q37" i="35" s="1"/>
  <c r="Q38" i="35" s="1"/>
  <c r="Q39" i="35" s="1"/>
  <c r="Q40" i="35" s="1"/>
  <c r="Q41" i="35" s="1"/>
  <c r="Q42" i="35" s="1"/>
  <c r="Q43" i="35" s="1"/>
  <c r="Q44" i="35" s="1"/>
  <c r="Q45" i="35" s="1"/>
  <c r="Q46" i="35" s="1"/>
  <c r="Q47" i="35" s="1"/>
  <c r="Q48" i="35" s="1"/>
  <c r="Q49" i="35" s="1"/>
  <c r="Q50" i="35" s="1"/>
  <c r="Q51" i="35" s="1"/>
  <c r="Q52" i="35" s="1"/>
  <c r="Q53" i="35" s="1"/>
  <c r="Q54" i="35" s="1"/>
  <c r="Q55" i="35" s="1"/>
  <c r="Q56" i="35" s="1"/>
  <c r="Q57" i="35" s="1"/>
  <c r="Q58" i="35" s="1"/>
  <c r="Q59" i="35" s="1"/>
  <c r="Q60" i="35" s="1"/>
  <c r="Q61" i="35" s="1"/>
  <c r="Q62" i="35" s="1"/>
  <c r="Q63" i="35" s="1"/>
  <c r="Q64" i="35" s="1"/>
  <c r="Q65" i="35" s="1"/>
  <c r="Q66" i="35" s="1"/>
  <c r="Q67" i="35" s="1"/>
  <c r="Q68" i="35" s="1"/>
  <c r="Q69" i="35" s="1"/>
  <c r="Q70" i="35" s="1"/>
  <c r="Q71" i="35" s="1"/>
  <c r="Q72" i="35" s="1"/>
  <c r="Q73" i="35" s="1"/>
  <c r="Q74" i="35" s="1"/>
  <c r="Q75" i="35" s="1"/>
  <c r="Q76" i="35" s="1"/>
  <c r="Q77" i="35" s="1"/>
  <c r="Q78" i="35" s="1"/>
  <c r="Q79" i="35" s="1"/>
  <c r="Q80" i="35" s="1"/>
  <c r="Q81" i="35" s="1"/>
  <c r="Q82" i="35" s="1"/>
  <c r="Q83" i="35" s="1"/>
  <c r="Q84" i="35" s="1"/>
  <c r="Q85" i="35" s="1"/>
  <c r="Q86" i="35" s="1"/>
  <c r="Q87" i="35" s="1"/>
  <c r="Q88" i="35" s="1"/>
  <c r="Q89" i="35" s="1"/>
  <c r="Q90" i="35" s="1"/>
  <c r="Q91" i="35" s="1"/>
  <c r="Q92" i="35" s="1"/>
  <c r="Q93" i="35" s="1"/>
  <c r="Q94" i="35" s="1"/>
  <c r="Q95" i="35" s="1"/>
  <c r="Q96" i="35" s="1"/>
  <c r="Q97" i="35" s="1"/>
  <c r="Q98" i="35" s="1"/>
  <c r="Q99" i="35" s="1"/>
  <c r="Q100" i="35" s="1"/>
  <c r="Q101" i="35" s="1"/>
  <c r="Q102" i="35" s="1"/>
  <c r="Q103" i="35" s="1"/>
  <c r="Q104" i="35" s="1"/>
  <c r="Q105" i="35" s="1"/>
  <c r="Q106" i="35" s="1"/>
  <c r="Q107" i="35" s="1"/>
  <c r="Q108" i="35" s="1"/>
  <c r="Q109" i="35" s="1"/>
  <c r="Q110" i="35" s="1"/>
  <c r="Q111" i="35" s="1"/>
  <c r="Q112" i="35" s="1"/>
  <c r="Q113" i="35" s="1"/>
  <c r="Q114" i="35" s="1"/>
  <c r="Q115" i="35" s="1"/>
  <c r="Q116" i="35" s="1"/>
  <c r="Q117" i="35" s="1"/>
  <c r="Q118" i="35" s="1"/>
  <c r="Q119" i="35" s="1"/>
  <c r="Q120" i="35" s="1"/>
  <c r="Q121" i="35" s="1"/>
  <c r="Q122" i="35" s="1"/>
  <c r="Q123" i="35" s="1"/>
  <c r="Q124" i="35" s="1"/>
  <c r="Q125" i="35" s="1"/>
  <c r="Q126" i="35" s="1"/>
  <c r="Q127" i="35" s="1"/>
  <c r="Q128" i="35" s="1"/>
  <c r="Q129" i="35" s="1"/>
  <c r="Q130" i="35" s="1"/>
  <c r="Q131" i="35" s="1"/>
  <c r="Q132" i="35" s="1"/>
  <c r="Q133" i="35" s="1"/>
  <c r="Q134" i="35" s="1"/>
  <c r="Q135" i="35" s="1"/>
  <c r="Q136" i="35" s="1"/>
  <c r="Q137" i="35" s="1"/>
  <c r="Q138" i="35" s="1"/>
  <c r="Q139" i="35" s="1"/>
  <c r="Q140" i="35" s="1"/>
  <c r="Q141" i="35" s="1"/>
  <c r="Q142" i="35" s="1"/>
  <c r="Q143" i="35" s="1"/>
  <c r="Q144" i="35" s="1"/>
  <c r="Q145" i="35" s="1"/>
  <c r="Q146" i="35" s="1"/>
  <c r="Q147" i="35" s="1"/>
  <c r="Q148" i="35" s="1"/>
  <c r="Q149" i="35" s="1"/>
  <c r="Q150" i="35" s="1"/>
  <c r="Q151" i="35" s="1"/>
  <c r="Q152" i="35" s="1"/>
  <c r="Q153" i="35" s="1"/>
  <c r="Q154" i="35" s="1"/>
  <c r="Q155" i="35" s="1"/>
  <c r="Q156" i="35" s="1"/>
  <c r="Q157" i="35" s="1"/>
  <c r="Q158" i="35" s="1"/>
  <c r="Q159" i="35" s="1"/>
  <c r="Q160" i="35" s="1"/>
  <c r="Q161" i="35" s="1"/>
  <c r="Q162" i="35" s="1"/>
  <c r="Q163" i="35" s="1"/>
  <c r="Q164" i="35" s="1"/>
  <c r="Q165" i="35" s="1"/>
  <c r="Q166" i="35" s="1"/>
  <c r="Q167" i="35" s="1"/>
  <c r="Q168" i="35" s="1"/>
  <c r="Q169" i="35" s="1"/>
  <c r="Q170" i="35" s="1"/>
  <c r="Q171" i="35" s="1"/>
  <c r="Q172" i="35" s="1"/>
  <c r="Q173" i="35" s="1"/>
  <c r="Q174" i="35" s="1"/>
  <c r="Q175" i="35" s="1"/>
  <c r="Q176" i="35" s="1"/>
  <c r="Q177" i="35" s="1"/>
  <c r="Q178" i="35" s="1"/>
  <c r="Q179" i="35" s="1"/>
  <c r="Q180" i="35" s="1"/>
  <c r="Q181" i="35" s="1"/>
  <c r="Q182" i="35" s="1"/>
  <c r="Q183" i="35" s="1"/>
  <c r="Q184" i="35" s="1"/>
  <c r="Q185" i="35" s="1"/>
  <c r="Q186" i="35" s="1"/>
  <c r="Q187" i="35" s="1"/>
  <c r="Q188" i="35" s="1"/>
  <c r="Q189" i="35" s="1"/>
  <c r="Q190" i="35" s="1"/>
  <c r="Q191" i="35" s="1"/>
  <c r="Q192" i="35" s="1"/>
  <c r="Q193" i="35" s="1"/>
  <c r="Q194" i="35" s="1"/>
  <c r="Q195" i="35" s="1"/>
  <c r="Q196" i="35" s="1"/>
  <c r="Q197" i="35" s="1"/>
  <c r="Q198" i="35" s="1"/>
  <c r="Q199" i="35" s="1"/>
  <c r="Q200" i="35" s="1"/>
  <c r="Q201" i="35" s="1"/>
  <c r="Q202" i="35" s="1"/>
  <c r="K16" i="35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K90" i="35" s="1"/>
  <c r="K91" i="35" s="1"/>
  <c r="K92" i="35" s="1"/>
  <c r="K93" i="35" s="1"/>
  <c r="K94" i="35" s="1"/>
  <c r="K95" i="35" s="1"/>
  <c r="K96" i="35" s="1"/>
  <c r="K97" i="35" s="1"/>
  <c r="K98" i="35" s="1"/>
  <c r="K99" i="35" s="1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K113" i="35" s="1"/>
  <c r="K114" i="35" s="1"/>
  <c r="K115" i="35" s="1"/>
  <c r="K116" i="35" s="1"/>
  <c r="K117" i="35" s="1"/>
  <c r="K118" i="35" s="1"/>
  <c r="K119" i="35" s="1"/>
  <c r="K120" i="35" s="1"/>
  <c r="K121" i="35" s="1"/>
  <c r="K122" i="35" s="1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K136" i="35" s="1"/>
  <c r="K137" i="35" s="1"/>
  <c r="K138" i="35" s="1"/>
  <c r="K139" i="35" s="1"/>
  <c r="K140" i="35" s="1"/>
  <c r="K141" i="35" s="1"/>
  <c r="K142" i="35" s="1"/>
  <c r="K143" i="35" s="1"/>
  <c r="K144" i="35" s="1"/>
  <c r="K145" i="35" s="1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K159" i="35" s="1"/>
  <c r="K160" i="35" s="1"/>
  <c r="K161" i="35" s="1"/>
  <c r="K162" i="35" s="1"/>
  <c r="K163" i="35" s="1"/>
  <c r="K164" i="35" s="1"/>
  <c r="K165" i="35" s="1"/>
  <c r="K166" i="35" s="1"/>
  <c r="K167" i="35" s="1"/>
  <c r="K168" i="35" s="1"/>
  <c r="K169" i="35" s="1"/>
  <c r="K170" i="35" s="1"/>
  <c r="K171" i="35" s="1"/>
  <c r="K172" i="35" s="1"/>
  <c r="K173" i="35" s="1"/>
  <c r="K174" i="35" s="1"/>
  <c r="K175" i="35" s="1"/>
  <c r="K176" i="35" s="1"/>
  <c r="K177" i="35" s="1"/>
  <c r="K178" i="35" s="1"/>
  <c r="K179" i="35" s="1"/>
  <c r="K180" i="35" s="1"/>
  <c r="K181" i="35" s="1"/>
  <c r="K182" i="35" s="1"/>
  <c r="K183" i="35" s="1"/>
  <c r="K184" i="35" s="1"/>
  <c r="K185" i="35" s="1"/>
  <c r="K186" i="35" s="1"/>
  <c r="K187" i="35" s="1"/>
  <c r="K188" i="35" s="1"/>
  <c r="K189" i="35" s="1"/>
  <c r="K190" i="35" s="1"/>
  <c r="K191" i="35" s="1"/>
  <c r="K192" i="35" s="1"/>
  <c r="K193" i="35" s="1"/>
  <c r="K194" i="35" s="1"/>
  <c r="K195" i="35" s="1"/>
  <c r="K196" i="35" s="1"/>
  <c r="K197" i="35" s="1"/>
  <c r="K198" i="35" s="1"/>
  <c r="K199" i="35" s="1"/>
  <c r="K200" i="35" s="1"/>
  <c r="K201" i="35" s="1"/>
  <c r="K202" i="35" s="1"/>
  <c r="E14" i="35"/>
  <c r="T9" i="10"/>
  <c r="V9" i="10" s="1"/>
  <c r="AQ8" i="10"/>
  <c r="BJ9" i="10"/>
  <c r="W9" i="10"/>
  <c r="Y8" i="10"/>
  <c r="AI9" i="10"/>
  <c r="AK9" i="10" s="1"/>
  <c r="AK8" i="10"/>
  <c r="AR9" i="10"/>
  <c r="BV9" i="10"/>
  <c r="BX8" i="10"/>
  <c r="AE8" i="10"/>
  <c r="N9" i="10"/>
  <c r="P8" i="10"/>
  <c r="AO9" i="10"/>
  <c r="AQ9" i="10" s="1"/>
  <c r="AC9" i="10"/>
  <c r="AE9" i="10" s="1"/>
  <c r="AU9" i="10"/>
  <c r="AW9" i="10" s="1"/>
  <c r="AW8" i="10"/>
  <c r="AX9" i="10"/>
  <c r="AZ9" i="10" s="1"/>
  <c r="BY9" i="10"/>
  <c r="C14" i="3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A11" i="3"/>
  <c r="C12" i="5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F2" i="5" s="1"/>
  <c r="A10" i="7"/>
  <c r="A11" i="7" s="1"/>
  <c r="A12" i="7" s="1"/>
  <c r="A13" i="7" s="1"/>
  <c r="A14" i="7" s="1"/>
  <c r="A13" i="6"/>
  <c r="FS19" i="36" l="1"/>
  <c r="IK11" i="10"/>
  <c r="FQ11" i="10"/>
  <c r="FS10" i="10"/>
  <c r="DL11" i="10"/>
  <c r="HA11" i="10"/>
  <c r="HC10" i="10"/>
  <c r="KJ11" i="10"/>
  <c r="IJ199" i="35"/>
  <c r="IJ52" i="35"/>
  <c r="IJ102" i="35"/>
  <c r="IJ198" i="35"/>
  <c r="IJ39" i="35"/>
  <c r="IJ62" i="35"/>
  <c r="IJ165" i="35"/>
  <c r="IJ30" i="35"/>
  <c r="IJ40" i="35"/>
  <c r="IJ157" i="35"/>
  <c r="IJ189" i="35"/>
  <c r="IJ187" i="35"/>
  <c r="IJ138" i="35"/>
  <c r="IJ28" i="35"/>
  <c r="IJ168" i="35"/>
  <c r="IJ142" i="35"/>
  <c r="AX14" i="35"/>
  <c r="AX15" i="35" s="1"/>
  <c r="JU11" i="10"/>
  <c r="JW10" i="10"/>
  <c r="GO11" i="10"/>
  <c r="JT10" i="10"/>
  <c r="JT11" i="10"/>
  <c r="IJ95" i="35"/>
  <c r="IJ79" i="35"/>
  <c r="IJ54" i="35"/>
  <c r="IJ23" i="35"/>
  <c r="IJ55" i="35"/>
  <c r="IJ166" i="35"/>
  <c r="IJ47" i="35"/>
  <c r="IJ151" i="35"/>
  <c r="IJ87" i="35"/>
  <c r="IJ172" i="35"/>
  <c r="IJ183" i="35"/>
  <c r="IJ113" i="35"/>
  <c r="IJ34" i="35"/>
  <c r="IJ202" i="35"/>
  <c r="IJ137" i="35"/>
  <c r="IJ70" i="35"/>
  <c r="IJ35" i="35"/>
  <c r="IJ201" i="35"/>
  <c r="IJ130" i="35"/>
  <c r="IJ46" i="35"/>
  <c r="IJ120" i="35"/>
  <c r="IJ60" i="35"/>
  <c r="IJ58" i="35"/>
  <c r="IJ129" i="35"/>
  <c r="IJ154" i="35"/>
  <c r="IJ45" i="35"/>
  <c r="IJ84" i="35"/>
  <c r="IJ123" i="35"/>
  <c r="IJ184" i="35"/>
  <c r="IJ49" i="35"/>
  <c r="IJ72" i="35"/>
  <c r="IJ149" i="35"/>
  <c r="IJ103" i="35"/>
  <c r="IJ59" i="35"/>
  <c r="IJ83" i="35"/>
  <c r="IJ177" i="35"/>
  <c r="IJ25" i="35"/>
  <c r="IJ127" i="35"/>
  <c r="IJ63" i="35"/>
  <c r="IJ110" i="35"/>
  <c r="IJ178" i="35"/>
  <c r="IJ133" i="35"/>
  <c r="IJ169" i="35"/>
  <c r="IJ153" i="35"/>
  <c r="IJ89" i="35"/>
  <c r="IJ194" i="35"/>
  <c r="GZ186" i="35"/>
  <c r="GZ195" i="35"/>
  <c r="GZ128" i="35"/>
  <c r="GZ41" i="35"/>
  <c r="GZ166" i="35"/>
  <c r="GZ67" i="35"/>
  <c r="GZ23" i="35"/>
  <c r="GZ172" i="35"/>
  <c r="GZ171" i="35"/>
  <c r="GZ123" i="35"/>
  <c r="GZ169" i="35"/>
  <c r="GZ144" i="35"/>
  <c r="GZ180" i="35"/>
  <c r="GZ34" i="35"/>
  <c r="GZ167" i="35"/>
  <c r="GZ17" i="35"/>
  <c r="GZ126" i="35"/>
  <c r="GZ131" i="35"/>
  <c r="GZ60" i="35"/>
  <c r="GZ70" i="35"/>
  <c r="GZ106" i="35"/>
  <c r="GZ161" i="35"/>
  <c r="GZ36" i="35"/>
  <c r="GZ63" i="35"/>
  <c r="GZ165" i="35"/>
  <c r="GZ132" i="35"/>
  <c r="GZ108" i="35"/>
  <c r="GZ40" i="35"/>
  <c r="GZ138" i="35"/>
  <c r="GZ43" i="35"/>
  <c r="GZ158" i="35"/>
  <c r="GZ177" i="35"/>
  <c r="GZ102" i="35"/>
  <c r="GZ19" i="35"/>
  <c r="GZ136" i="35"/>
  <c r="GZ97" i="35"/>
  <c r="GZ198" i="35"/>
  <c r="GZ191" i="35"/>
  <c r="GZ153" i="35"/>
  <c r="GZ47" i="35"/>
  <c r="GZ33" i="35"/>
  <c r="GZ122" i="35"/>
  <c r="GZ189" i="35"/>
  <c r="GZ125" i="35"/>
  <c r="GZ68" i="35"/>
  <c r="GZ61" i="35"/>
  <c r="GZ80" i="35"/>
  <c r="GZ93" i="35"/>
  <c r="GZ73" i="35"/>
  <c r="IV186" i="35"/>
  <c r="IV57" i="35"/>
  <c r="IV188" i="35"/>
  <c r="IV45" i="35"/>
  <c r="IV53" i="35"/>
  <c r="IV73" i="35"/>
  <c r="IV67" i="35"/>
  <c r="IV124" i="35"/>
  <c r="IV51" i="35"/>
  <c r="IV134" i="35"/>
  <c r="IV96" i="35"/>
  <c r="IV102" i="35"/>
  <c r="IV81" i="35"/>
  <c r="IV71" i="35"/>
  <c r="IV131" i="35"/>
  <c r="IV64" i="35"/>
  <c r="IV98" i="35"/>
  <c r="IV86" i="35"/>
  <c r="IV58" i="35"/>
  <c r="IV61" i="35"/>
  <c r="IV167" i="35"/>
  <c r="IV90" i="35"/>
  <c r="IV180" i="35"/>
  <c r="IV84" i="35"/>
  <c r="IV155" i="35"/>
  <c r="IV189" i="35"/>
  <c r="IV108" i="35"/>
  <c r="IV83" i="35"/>
  <c r="IV110" i="35"/>
  <c r="IV141" i="35"/>
  <c r="IV148" i="35"/>
  <c r="IV127" i="35"/>
  <c r="IV100" i="35"/>
  <c r="IV87" i="35"/>
  <c r="IV126" i="35"/>
  <c r="IV47" i="35"/>
  <c r="IV121" i="35"/>
  <c r="IV97" i="35"/>
  <c r="IV49" i="35"/>
  <c r="IV135" i="35"/>
  <c r="IV106" i="35"/>
  <c r="IV153" i="35"/>
  <c r="IV136" i="35"/>
  <c r="HO10" i="10"/>
  <c r="JX11" i="10"/>
  <c r="JZ10" i="10"/>
  <c r="IM10" i="10"/>
  <c r="CH11" i="10"/>
  <c r="CJ10" i="10"/>
  <c r="KL10" i="10"/>
  <c r="JR11" i="10"/>
  <c r="IJ68" i="35"/>
  <c r="IJ38" i="35"/>
  <c r="IJ116" i="35"/>
  <c r="IJ125" i="35"/>
  <c r="IJ132" i="35"/>
  <c r="IJ188" i="35"/>
  <c r="IJ65" i="35"/>
  <c r="IJ48" i="35"/>
  <c r="IJ108" i="35"/>
  <c r="IJ86" i="35"/>
  <c r="IJ156" i="35"/>
  <c r="IJ31" i="35"/>
  <c r="IJ81" i="35"/>
  <c r="IJ159" i="35"/>
  <c r="IJ101" i="35"/>
  <c r="IJ167" i="35"/>
  <c r="IJ148" i="35"/>
  <c r="IJ106" i="35"/>
  <c r="IJ96" i="35"/>
  <c r="IJ27" i="35"/>
  <c r="IJ197" i="35"/>
  <c r="IJ92" i="35"/>
  <c r="IJ161" i="35"/>
  <c r="IJ32" i="35"/>
  <c r="IJ67" i="35"/>
  <c r="IJ53" i="35"/>
  <c r="IJ193" i="35"/>
  <c r="IJ26" i="35"/>
  <c r="IJ114" i="35"/>
  <c r="IJ44" i="35"/>
  <c r="IV115" i="35"/>
  <c r="IV133" i="35"/>
  <c r="IV116" i="35"/>
  <c r="IV109" i="35"/>
  <c r="IV120" i="35"/>
  <c r="IV35" i="35"/>
  <c r="IV82" i="35"/>
  <c r="IV159" i="35"/>
  <c r="IV201" i="35"/>
  <c r="IV114" i="35"/>
  <c r="IV43" i="35"/>
  <c r="IV104" i="35"/>
  <c r="IV38" i="35"/>
  <c r="IV65" i="35"/>
  <c r="IV105" i="35"/>
  <c r="IV119" i="35"/>
  <c r="IV40" i="35"/>
  <c r="IV146" i="35"/>
  <c r="IV70" i="35"/>
  <c r="IV176" i="35"/>
  <c r="IV151" i="35"/>
  <c r="IV147" i="35"/>
  <c r="IV75" i="35"/>
  <c r="IV123" i="35"/>
  <c r="IV63" i="35"/>
  <c r="IV85" i="35"/>
  <c r="IV196" i="35"/>
  <c r="IV130" i="35"/>
  <c r="IV140" i="35"/>
  <c r="IV158" i="35"/>
  <c r="IV103" i="35"/>
  <c r="IV202" i="35"/>
  <c r="IV192" i="35"/>
  <c r="IV132" i="35"/>
  <c r="IV111" i="35"/>
  <c r="IV72" i="35"/>
  <c r="IV168" i="35"/>
  <c r="IV99" i="35"/>
  <c r="IV179" i="35"/>
  <c r="IV39" i="35"/>
  <c r="IV198" i="35"/>
  <c r="IV91" i="35"/>
  <c r="IV122" i="35"/>
  <c r="IV165" i="35"/>
  <c r="IV113" i="35"/>
  <c r="HM11" i="10"/>
  <c r="HO11" i="10"/>
  <c r="BG15" i="35"/>
  <c r="IV166" i="35"/>
  <c r="IJ29" i="35"/>
  <c r="IJ37" i="35"/>
  <c r="IJ147" i="35"/>
  <c r="IJ150" i="35"/>
  <c r="IJ144" i="35"/>
  <c r="IJ164" i="35"/>
  <c r="IJ118" i="35"/>
  <c r="IJ170" i="35"/>
  <c r="IJ88" i="35"/>
  <c r="IJ145" i="35"/>
  <c r="IJ143" i="35"/>
  <c r="IJ80" i="35"/>
  <c r="IJ24" i="35"/>
  <c r="IJ112" i="35"/>
  <c r="IJ119" i="35"/>
  <c r="IJ185" i="35"/>
  <c r="IJ100" i="35"/>
  <c r="IJ160" i="35"/>
  <c r="IJ97" i="35"/>
  <c r="IJ50" i="35"/>
  <c r="IJ195" i="35"/>
  <c r="IJ181" i="35"/>
  <c r="IJ158" i="35"/>
  <c r="IJ82" i="35"/>
  <c r="IJ135" i="35"/>
  <c r="IJ77" i="35"/>
  <c r="IJ36" i="35"/>
  <c r="IJ56" i="35"/>
  <c r="IJ140" i="35"/>
  <c r="IJ33" i="35"/>
  <c r="IJ171" i="35"/>
  <c r="IJ64" i="35"/>
  <c r="IJ91" i="35"/>
  <c r="IJ76" i="35"/>
  <c r="IJ136" i="35"/>
  <c r="IJ42" i="35"/>
  <c r="IJ128" i="35"/>
  <c r="IJ155" i="35"/>
  <c r="IJ71" i="35"/>
  <c r="IJ115" i="35"/>
  <c r="IJ124" i="35"/>
  <c r="IJ186" i="35"/>
  <c r="IJ117" i="35"/>
  <c r="IJ41" i="35"/>
  <c r="IJ90" i="35"/>
  <c r="IJ176" i="35"/>
  <c r="GZ59" i="35"/>
  <c r="GZ184" i="35"/>
  <c r="GZ188" i="35"/>
  <c r="GZ112" i="35"/>
  <c r="GZ53" i="35"/>
  <c r="GZ155" i="35"/>
  <c r="GZ98" i="35"/>
  <c r="GZ187" i="35"/>
  <c r="GZ111" i="35"/>
  <c r="GZ82" i="35"/>
  <c r="GZ62" i="35"/>
  <c r="GZ99" i="35"/>
  <c r="GZ145" i="35"/>
  <c r="GZ192" i="35"/>
  <c r="GZ176" i="35"/>
  <c r="GZ94" i="35"/>
  <c r="GZ140" i="35"/>
  <c r="GZ194" i="35"/>
  <c r="GZ115" i="35"/>
  <c r="GZ127" i="35"/>
  <c r="GZ92" i="35"/>
  <c r="GZ28" i="35"/>
  <c r="GZ42" i="35"/>
  <c r="GZ27" i="35"/>
  <c r="GZ130" i="35"/>
  <c r="GZ202" i="35"/>
  <c r="GZ148" i="35"/>
  <c r="GZ48" i="35"/>
  <c r="GZ105" i="35"/>
  <c r="GZ51" i="35"/>
  <c r="GZ139" i="35"/>
  <c r="GZ37" i="35"/>
  <c r="GZ150" i="35"/>
  <c r="GZ15" i="35"/>
  <c r="GZ185" i="35"/>
  <c r="GZ79" i="35"/>
  <c r="GZ181" i="35"/>
  <c r="GZ89" i="35"/>
  <c r="GZ86" i="35"/>
  <c r="GZ146" i="35"/>
  <c r="GZ54" i="35"/>
  <c r="GZ30" i="35"/>
  <c r="GZ66" i="35"/>
  <c r="GZ103" i="35"/>
  <c r="GZ18" i="35"/>
  <c r="GZ57" i="35"/>
  <c r="GZ84" i="35"/>
  <c r="GZ76" i="35"/>
  <c r="ES18" i="35"/>
  <c r="ES19" i="35" s="1"/>
  <c r="ES20" i="35" s="1"/>
  <c r="ES21" i="35" s="1"/>
  <c r="ES22" i="35" s="1"/>
  <c r="ES23" i="35" s="1"/>
  <c r="ES24" i="35" s="1"/>
  <c r="ES25" i="35" s="1"/>
  <c r="ES26" i="35" s="1"/>
  <c r="ES27" i="35" s="1"/>
  <c r="ES28" i="35" s="1"/>
  <c r="ES29" i="35" s="1"/>
  <c r="ES30" i="35" s="1"/>
  <c r="ES31" i="35" s="1"/>
  <c r="ES32" i="35" s="1"/>
  <c r="ES33" i="35" s="1"/>
  <c r="ES34" i="35" s="1"/>
  <c r="ES35" i="35" s="1"/>
  <c r="ES36" i="35" s="1"/>
  <c r="ES37" i="35" s="1"/>
  <c r="ES38" i="35" s="1"/>
  <c r="ES39" i="35" s="1"/>
  <c r="ES40" i="35" s="1"/>
  <c r="ES41" i="35" s="1"/>
  <c r="ES42" i="35" s="1"/>
  <c r="ES43" i="35" s="1"/>
  <c r="ES44" i="35" s="1"/>
  <c r="ES45" i="35" s="1"/>
  <c r="ES46" i="35" s="1"/>
  <c r="ES47" i="35" s="1"/>
  <c r="ES48" i="35" s="1"/>
  <c r="ES49" i="35" s="1"/>
  <c r="ES50" i="35" s="1"/>
  <c r="ES51" i="35" s="1"/>
  <c r="ES52" i="35" s="1"/>
  <c r="ES53" i="35" s="1"/>
  <c r="ES54" i="35" s="1"/>
  <c r="ES55" i="35" s="1"/>
  <c r="ES56" i="35" s="1"/>
  <c r="ES57" i="35" s="1"/>
  <c r="ES58" i="35" s="1"/>
  <c r="ES59" i="35" s="1"/>
  <c r="ES60" i="35" s="1"/>
  <c r="ES61" i="35" s="1"/>
  <c r="ES62" i="35" s="1"/>
  <c r="ES63" i="35" s="1"/>
  <c r="ES64" i="35" s="1"/>
  <c r="ES65" i="35" s="1"/>
  <c r="ES66" i="35" s="1"/>
  <c r="ES67" i="35" s="1"/>
  <c r="ES68" i="35" s="1"/>
  <c r="ES69" i="35" s="1"/>
  <c r="ES70" i="35" s="1"/>
  <c r="ES71" i="35" s="1"/>
  <c r="ES72" i="35" s="1"/>
  <c r="ES73" i="35" s="1"/>
  <c r="ES74" i="35" s="1"/>
  <c r="ES75" i="35" s="1"/>
  <c r="ES76" i="35" s="1"/>
  <c r="ES77" i="35" s="1"/>
  <c r="ES78" i="35" s="1"/>
  <c r="ES79" i="35" s="1"/>
  <c r="ES80" i="35" s="1"/>
  <c r="ES81" i="35" s="1"/>
  <c r="ES82" i="35" s="1"/>
  <c r="ES83" i="35" s="1"/>
  <c r="ES84" i="35" s="1"/>
  <c r="ES85" i="35" s="1"/>
  <c r="ES86" i="35" s="1"/>
  <c r="ES87" i="35" s="1"/>
  <c r="ES88" i="35" s="1"/>
  <c r="ES89" i="35" s="1"/>
  <c r="ES90" i="35" s="1"/>
  <c r="ES91" i="35" s="1"/>
  <c r="ES92" i="35" s="1"/>
  <c r="ES93" i="35" s="1"/>
  <c r="ES94" i="35" s="1"/>
  <c r="ES95" i="35" s="1"/>
  <c r="ES96" i="35" s="1"/>
  <c r="ES97" i="35" s="1"/>
  <c r="ES98" i="35" s="1"/>
  <c r="ES99" i="35" s="1"/>
  <c r="ES100" i="35" s="1"/>
  <c r="ES101" i="35" s="1"/>
  <c r="ES102" i="35" s="1"/>
  <c r="ES103" i="35" s="1"/>
  <c r="ES104" i="35" s="1"/>
  <c r="ES105" i="35" s="1"/>
  <c r="ES106" i="35" s="1"/>
  <c r="ES107" i="35" s="1"/>
  <c r="ES108" i="35" s="1"/>
  <c r="ES109" i="35" s="1"/>
  <c r="ES110" i="35" s="1"/>
  <c r="ES111" i="35" s="1"/>
  <c r="ES112" i="35" s="1"/>
  <c r="ES113" i="35" s="1"/>
  <c r="ES114" i="35" s="1"/>
  <c r="ES115" i="35" s="1"/>
  <c r="ES116" i="35" s="1"/>
  <c r="ES117" i="35" s="1"/>
  <c r="ES118" i="35" s="1"/>
  <c r="ES119" i="35" s="1"/>
  <c r="ES120" i="35" s="1"/>
  <c r="ES121" i="35" s="1"/>
  <c r="ES122" i="35" s="1"/>
  <c r="ES123" i="35" s="1"/>
  <c r="ES124" i="35" s="1"/>
  <c r="ES125" i="35" s="1"/>
  <c r="ES126" i="35" s="1"/>
  <c r="ES127" i="35" s="1"/>
  <c r="ES128" i="35" s="1"/>
  <c r="ES129" i="35" s="1"/>
  <c r="ES130" i="35" s="1"/>
  <c r="ES131" i="35" s="1"/>
  <c r="ES132" i="35" s="1"/>
  <c r="ES133" i="35" s="1"/>
  <c r="ES134" i="35" s="1"/>
  <c r="ES135" i="35" s="1"/>
  <c r="ES136" i="35" s="1"/>
  <c r="ES137" i="35" s="1"/>
  <c r="ES138" i="35" s="1"/>
  <c r="ES139" i="35" s="1"/>
  <c r="ES140" i="35" s="1"/>
  <c r="ES141" i="35" s="1"/>
  <c r="ES142" i="35" s="1"/>
  <c r="ES143" i="35" s="1"/>
  <c r="ES144" i="35" s="1"/>
  <c r="ES145" i="35" s="1"/>
  <c r="ES146" i="35" s="1"/>
  <c r="ES147" i="35" s="1"/>
  <c r="ES148" i="35" s="1"/>
  <c r="ES149" i="35" s="1"/>
  <c r="ES150" i="35" s="1"/>
  <c r="ES151" i="35" s="1"/>
  <c r="ES152" i="35" s="1"/>
  <c r="ES153" i="35" s="1"/>
  <c r="ES154" i="35" s="1"/>
  <c r="ES155" i="35" s="1"/>
  <c r="ES156" i="35" s="1"/>
  <c r="ES157" i="35" s="1"/>
  <c r="ES158" i="35" s="1"/>
  <c r="ES159" i="35" s="1"/>
  <c r="ES160" i="35" s="1"/>
  <c r="ES161" i="35" s="1"/>
  <c r="ES162" i="35" s="1"/>
  <c r="ES163" i="35" s="1"/>
  <c r="ES164" i="35" s="1"/>
  <c r="ES165" i="35" s="1"/>
  <c r="ES166" i="35" s="1"/>
  <c r="ES167" i="35" s="1"/>
  <c r="ES168" i="35" s="1"/>
  <c r="ES169" i="35" s="1"/>
  <c r="ES170" i="35" s="1"/>
  <c r="ES171" i="35" s="1"/>
  <c r="ES172" i="35" s="1"/>
  <c r="ES173" i="35" s="1"/>
  <c r="ES174" i="35" s="1"/>
  <c r="ES175" i="35" s="1"/>
  <c r="ES176" i="35" s="1"/>
  <c r="ES177" i="35" s="1"/>
  <c r="ES178" i="35" s="1"/>
  <c r="ES179" i="35" s="1"/>
  <c r="ES180" i="35" s="1"/>
  <c r="ES181" i="35" s="1"/>
  <c r="ES182" i="35" s="1"/>
  <c r="ES183" i="35" s="1"/>
  <c r="ES184" i="35" s="1"/>
  <c r="ES185" i="35" s="1"/>
  <c r="ES186" i="35" s="1"/>
  <c r="ES187" i="35" s="1"/>
  <c r="ES188" i="35" s="1"/>
  <c r="ES189" i="35" s="1"/>
  <c r="ES190" i="35" s="1"/>
  <c r="ES191" i="35" s="1"/>
  <c r="ES192" i="35" s="1"/>
  <c r="ES193" i="35" s="1"/>
  <c r="ES194" i="35" s="1"/>
  <c r="ES195" i="35" s="1"/>
  <c r="ES196" i="35" s="1"/>
  <c r="ES197" i="35" s="1"/>
  <c r="ES198" i="35" s="1"/>
  <c r="ES199" i="35" s="1"/>
  <c r="ES200" i="35" s="1"/>
  <c r="ES201" i="35" s="1"/>
  <c r="ES202" i="35" s="1"/>
  <c r="IV60" i="35"/>
  <c r="IV44" i="35"/>
  <c r="IV74" i="35"/>
  <c r="IV69" i="35"/>
  <c r="IV78" i="35"/>
  <c r="IV183" i="35"/>
  <c r="IV182" i="35"/>
  <c r="IV143" i="35"/>
  <c r="IV77" i="35"/>
  <c r="IV66" i="35"/>
  <c r="IV129" i="35"/>
  <c r="IV171" i="35"/>
  <c r="IV52" i="35"/>
  <c r="IV156" i="35"/>
  <c r="IV42" i="35"/>
  <c r="IV172" i="35"/>
  <c r="IV125" i="35"/>
  <c r="IV145" i="35"/>
  <c r="IV139" i="35"/>
  <c r="IV92" i="35"/>
  <c r="IV181" i="35"/>
  <c r="IV170" i="35"/>
  <c r="IV46" i="35"/>
  <c r="IV95" i="35"/>
  <c r="IV200" i="35"/>
  <c r="IV41" i="35"/>
  <c r="IV178" i="35"/>
  <c r="IV169" i="35"/>
  <c r="IV79" i="35"/>
  <c r="IV80" i="35"/>
  <c r="IV56" i="35"/>
  <c r="IV112" i="35"/>
  <c r="IV48" i="35"/>
  <c r="IV128" i="35"/>
  <c r="IV160" i="35"/>
  <c r="IV154" i="35"/>
  <c r="IV76" i="35"/>
  <c r="IV34" i="35"/>
  <c r="IV138" i="35"/>
  <c r="DN10" i="10"/>
  <c r="CK11" i="10"/>
  <c r="GL11" i="10"/>
  <c r="DU11" i="10"/>
  <c r="DW11" i="10"/>
  <c r="DW10" i="10"/>
  <c r="EU108" i="35"/>
  <c r="EU82" i="35"/>
  <c r="EU186" i="35"/>
  <c r="EU161" i="35"/>
  <c r="EU60" i="35"/>
  <c r="EU185" i="35"/>
  <c r="EU36" i="35"/>
  <c r="EU65" i="35"/>
  <c r="EU51" i="35"/>
  <c r="EU171" i="35"/>
  <c r="EU190" i="35"/>
  <c r="EU33" i="35"/>
  <c r="EU25" i="35"/>
  <c r="EU101" i="35"/>
  <c r="EU139" i="35"/>
  <c r="EU126" i="35"/>
  <c r="EU40" i="35"/>
  <c r="EU177" i="35"/>
  <c r="EU63" i="35"/>
  <c r="EU44" i="35"/>
  <c r="EU159" i="35"/>
  <c r="EU174" i="35"/>
  <c r="EU43" i="35"/>
  <c r="EU18" i="35"/>
  <c r="EU173" i="35"/>
  <c r="EU114" i="35"/>
  <c r="EU13" i="35"/>
  <c r="EU116" i="35"/>
  <c r="EU55" i="35"/>
  <c r="EU167" i="35"/>
  <c r="EU119" i="35"/>
  <c r="EU71" i="35"/>
  <c r="EU147" i="35"/>
  <c r="EU201" i="35"/>
  <c r="EU184" i="35"/>
  <c r="EU54" i="35"/>
  <c r="EU189" i="35"/>
  <c r="EU105" i="35"/>
  <c r="EU150" i="35"/>
  <c r="EU68" i="35"/>
  <c r="EU135" i="35"/>
  <c r="EU15" i="35"/>
  <c r="EU46" i="35"/>
  <c r="EU90" i="35"/>
  <c r="EU199" i="35"/>
  <c r="EU79" i="35"/>
  <c r="EU47" i="35"/>
  <c r="EU168" i="35"/>
  <c r="EU17" i="35"/>
  <c r="EU127" i="35"/>
  <c r="EU66" i="35"/>
  <c r="EU197" i="35"/>
  <c r="EU77" i="35"/>
  <c r="EU41" i="35"/>
  <c r="EU138" i="35"/>
  <c r="EU153" i="35"/>
  <c r="EU31" i="35"/>
  <c r="EU172" i="35"/>
  <c r="EU64" i="35"/>
  <c r="EU160" i="35"/>
  <c r="EU86" i="35"/>
  <c r="EU133" i="35"/>
  <c r="EU80" i="35"/>
  <c r="EU111" i="35"/>
  <c r="EU169" i="35"/>
  <c r="EU145" i="35"/>
  <c r="EU32" i="35"/>
  <c r="EU141" i="35"/>
  <c r="EU89" i="35"/>
  <c r="EU56" i="35"/>
  <c r="EU196" i="35"/>
  <c r="EU95" i="35"/>
  <c r="EU16" i="35"/>
  <c r="EU24" i="35"/>
  <c r="EU48" i="35"/>
  <c r="EU187" i="35"/>
  <c r="EU76" i="35"/>
  <c r="EU35" i="35"/>
  <c r="EU155" i="35"/>
  <c r="EU70" i="35"/>
  <c r="EU102" i="35"/>
  <c r="EU74" i="35"/>
  <c r="EU166" i="35"/>
  <c r="EU45" i="35"/>
  <c r="EU39" i="35"/>
  <c r="EU118" i="35"/>
  <c r="EU165" i="35"/>
  <c r="EU85" i="35"/>
  <c r="EU194" i="35"/>
  <c r="EU57" i="35"/>
  <c r="EU50" i="35"/>
  <c r="EU97" i="35"/>
  <c r="EU34" i="35"/>
  <c r="EU26" i="35"/>
  <c r="EU182" i="35"/>
  <c r="EU142" i="35"/>
  <c r="EU19" i="35"/>
  <c r="EU75" i="35"/>
  <c r="EU176" i="35"/>
  <c r="EU157" i="35"/>
  <c r="EU134" i="35"/>
  <c r="EU62" i="35"/>
  <c r="EU81" i="35"/>
  <c r="EU115" i="35"/>
  <c r="EU78" i="35"/>
  <c r="EU140" i="35"/>
  <c r="EU23" i="35"/>
  <c r="EU121" i="35"/>
  <c r="EU67" i="35"/>
  <c r="EU143" i="35"/>
  <c r="EU110" i="35"/>
  <c r="EU125" i="35"/>
  <c r="EU21" i="35"/>
  <c r="EU49" i="35"/>
  <c r="EU27" i="35"/>
  <c r="EU28" i="35"/>
  <c r="EU30" i="35"/>
  <c r="EU154" i="35"/>
  <c r="EU20" i="35"/>
  <c r="EU98" i="35"/>
  <c r="EU14" i="35"/>
  <c r="EU84" i="35"/>
  <c r="EU156" i="35"/>
  <c r="EU59" i="35"/>
  <c r="EU104" i="35"/>
  <c r="EU192" i="35"/>
  <c r="EU72" i="35"/>
  <c r="EU29" i="35"/>
  <c r="EU146" i="35"/>
  <c r="EU96" i="35"/>
  <c r="EU93" i="35"/>
  <c r="EU38" i="35"/>
  <c r="EU99" i="35"/>
  <c r="EU130" i="35"/>
  <c r="EU193" i="35"/>
  <c r="EU92" i="35"/>
  <c r="EU37" i="35"/>
  <c r="EU198" i="35"/>
  <c r="EU52" i="35"/>
  <c r="EU109" i="35"/>
  <c r="EU69" i="35"/>
  <c r="EU123" i="35"/>
  <c r="EU158" i="35"/>
  <c r="EU73" i="35"/>
  <c r="EU137" i="35"/>
  <c r="EU61" i="35"/>
  <c r="EU22" i="35"/>
  <c r="EU191" i="35"/>
  <c r="EU53" i="35"/>
  <c r="EU91" i="35"/>
  <c r="EU164" i="35"/>
  <c r="EU162" i="35"/>
  <c r="EU83" i="35"/>
  <c r="EU170" i="35"/>
  <c r="EU113" i="35"/>
  <c r="EU58" i="35"/>
  <c r="EU87" i="35"/>
  <c r="EU202" i="35"/>
  <c r="EU103" i="35"/>
  <c r="EU42" i="35"/>
  <c r="EU94" i="35"/>
  <c r="EU152" i="35"/>
  <c r="JQ28" i="35"/>
  <c r="JQ148" i="35"/>
  <c r="JQ200" i="35"/>
  <c r="JQ30" i="35"/>
  <c r="JQ62" i="35"/>
  <c r="JQ40" i="35"/>
  <c r="JQ163" i="35"/>
  <c r="JQ135" i="35"/>
  <c r="JQ74" i="35"/>
  <c r="JQ173" i="35"/>
  <c r="JQ128" i="35"/>
  <c r="JQ147" i="35"/>
  <c r="JQ194" i="35"/>
  <c r="JQ56" i="35"/>
  <c r="JQ101" i="35"/>
  <c r="JQ157" i="35"/>
  <c r="JQ71" i="35"/>
  <c r="JQ39" i="35"/>
  <c r="JQ95" i="35"/>
  <c r="JQ113" i="35"/>
  <c r="JQ121" i="35"/>
  <c r="JQ52" i="35"/>
  <c r="JQ49" i="35"/>
  <c r="JQ14" i="35"/>
  <c r="JQ44" i="35"/>
  <c r="JQ181" i="35"/>
  <c r="JQ12" i="35"/>
  <c r="JQ47" i="35"/>
  <c r="JQ17" i="35"/>
  <c r="JQ15" i="35"/>
  <c r="JQ110" i="35"/>
  <c r="JQ22" i="35"/>
  <c r="JQ162" i="35"/>
  <c r="JQ118" i="35"/>
  <c r="JQ131" i="35"/>
  <c r="JQ130" i="35"/>
  <c r="JQ145" i="35"/>
  <c r="JQ133" i="35"/>
  <c r="JQ66" i="35"/>
  <c r="JQ182" i="35"/>
  <c r="JQ175" i="35"/>
  <c r="JQ199" i="35"/>
  <c r="JQ19" i="35"/>
  <c r="JQ42" i="35"/>
  <c r="JQ146" i="35"/>
  <c r="JQ94" i="35"/>
  <c r="JQ192" i="35"/>
  <c r="JQ76" i="35"/>
  <c r="JQ45" i="35"/>
  <c r="JQ108" i="35"/>
  <c r="JQ97" i="35"/>
  <c r="JQ73" i="35"/>
  <c r="JQ114" i="35"/>
  <c r="JQ51" i="35"/>
  <c r="JQ125" i="35"/>
  <c r="JQ105" i="35"/>
  <c r="JQ139" i="35"/>
  <c r="JQ104" i="35"/>
  <c r="JQ41" i="35"/>
  <c r="JQ20" i="35"/>
  <c r="JQ202" i="35"/>
  <c r="JQ87" i="35"/>
  <c r="JQ142" i="35"/>
  <c r="JQ153" i="35"/>
  <c r="JQ38" i="35"/>
  <c r="JQ170" i="35"/>
  <c r="JQ138" i="35"/>
  <c r="JQ11" i="35"/>
  <c r="JQ67" i="35"/>
  <c r="JQ25" i="35"/>
  <c r="JQ116" i="35"/>
  <c r="JQ77" i="35"/>
  <c r="JQ29" i="35"/>
  <c r="JQ160" i="35"/>
  <c r="JQ72" i="35"/>
  <c r="JQ70" i="35"/>
  <c r="JQ166" i="35"/>
  <c r="JQ27" i="35"/>
  <c r="JQ141" i="35"/>
  <c r="JQ190" i="35"/>
  <c r="JQ79" i="35"/>
  <c r="JQ80" i="35"/>
  <c r="JQ36" i="35"/>
  <c r="JQ183" i="35"/>
  <c r="JQ34" i="35"/>
  <c r="JQ165" i="35"/>
  <c r="JQ99" i="35"/>
  <c r="JQ169" i="35"/>
  <c r="JQ198" i="35"/>
  <c r="JQ69" i="35"/>
  <c r="JQ111" i="35"/>
  <c r="JQ171" i="35"/>
  <c r="JQ96" i="35"/>
  <c r="JQ178" i="35"/>
  <c r="JQ158" i="35"/>
  <c r="JQ167" i="35"/>
  <c r="JQ48" i="35"/>
  <c r="JQ117" i="35"/>
  <c r="JQ100" i="35"/>
  <c r="JQ23" i="35"/>
  <c r="JQ21" i="35"/>
  <c r="JQ136" i="35"/>
  <c r="JQ112" i="35"/>
  <c r="JQ106" i="35"/>
  <c r="JQ37" i="35"/>
  <c r="JQ180" i="35"/>
  <c r="JQ177" i="35"/>
  <c r="JQ184" i="35"/>
  <c r="JQ168" i="35"/>
  <c r="JQ143" i="35"/>
  <c r="JQ86" i="35"/>
  <c r="JQ126" i="35"/>
  <c r="JQ193" i="35"/>
  <c r="JQ102" i="35"/>
  <c r="JQ78" i="35"/>
  <c r="JQ43" i="35"/>
  <c r="JQ161" i="35"/>
  <c r="JQ164" i="35"/>
  <c r="JQ152" i="35"/>
  <c r="JQ93" i="35"/>
  <c r="JQ107" i="35"/>
  <c r="JQ172" i="35"/>
  <c r="JQ26" i="35"/>
  <c r="JQ50" i="35"/>
  <c r="JQ134" i="35"/>
  <c r="JQ179" i="35"/>
  <c r="JQ197" i="35"/>
  <c r="JQ140" i="35"/>
  <c r="JQ90" i="35"/>
  <c r="JQ61" i="35"/>
  <c r="JQ115" i="35"/>
  <c r="JQ196" i="35"/>
  <c r="JQ31" i="35"/>
  <c r="JQ18" i="35"/>
  <c r="JQ46" i="35"/>
  <c r="JQ127" i="35"/>
  <c r="JQ201" i="35"/>
  <c r="JQ103" i="35"/>
  <c r="JQ151" i="35"/>
  <c r="JQ81" i="35"/>
  <c r="JQ159" i="35"/>
  <c r="JQ123" i="35"/>
  <c r="JQ132" i="35"/>
  <c r="JQ109" i="35"/>
  <c r="JQ68" i="35"/>
  <c r="JQ83" i="35"/>
  <c r="JQ129" i="35"/>
  <c r="JQ92" i="35"/>
  <c r="JQ154" i="35"/>
  <c r="JQ13" i="35"/>
  <c r="JQ82" i="35"/>
  <c r="JQ65" i="35"/>
  <c r="JQ98" i="35"/>
  <c r="JQ89" i="35"/>
  <c r="JQ191" i="35"/>
  <c r="JQ120" i="35"/>
  <c r="JQ150" i="35"/>
  <c r="JQ85" i="35"/>
  <c r="JQ176" i="35"/>
  <c r="JQ155" i="35"/>
  <c r="JQ64" i="35"/>
  <c r="JQ75" i="35"/>
  <c r="JQ63" i="35"/>
  <c r="JQ144" i="35"/>
  <c r="JQ186" i="35"/>
  <c r="JQ35" i="35"/>
  <c r="JQ55" i="35"/>
  <c r="JQ84" i="35"/>
  <c r="JQ195" i="35"/>
  <c r="JQ32" i="35"/>
  <c r="JQ174" i="35"/>
  <c r="JQ119" i="35"/>
  <c r="JQ24" i="35"/>
  <c r="JQ54" i="35"/>
  <c r="JQ185" i="35"/>
  <c r="JQ57" i="35"/>
  <c r="JQ60" i="35"/>
  <c r="JQ58" i="35"/>
  <c r="JQ88" i="35"/>
  <c r="JQ122" i="35"/>
  <c r="JQ187" i="35"/>
  <c r="JQ59" i="35"/>
  <c r="JQ16" i="35"/>
  <c r="JQ53" i="35"/>
  <c r="JQ33" i="35"/>
  <c r="JQ124" i="35"/>
  <c r="JQ91" i="35"/>
  <c r="JQ189" i="35"/>
  <c r="JQ149" i="35"/>
  <c r="JQ137" i="35"/>
  <c r="JQ156" i="35"/>
  <c r="JQ188" i="35"/>
  <c r="DH47" i="35"/>
  <c r="DH189" i="35"/>
  <c r="DH118" i="35"/>
  <c r="DH130" i="35"/>
  <c r="DH171" i="35"/>
  <c r="DH25" i="35"/>
  <c r="DH194" i="35"/>
  <c r="DH178" i="35"/>
  <c r="DH61" i="35"/>
  <c r="DH40" i="35"/>
  <c r="DH191" i="35"/>
  <c r="DH102" i="35"/>
  <c r="DH180" i="35"/>
  <c r="DH146" i="35"/>
  <c r="DH145" i="35"/>
  <c r="DH58" i="35"/>
  <c r="DH109" i="35"/>
  <c r="DH200" i="35"/>
  <c r="DH166" i="35"/>
  <c r="DH59" i="35"/>
  <c r="DH124" i="35"/>
  <c r="DH144" i="35"/>
  <c r="DH49" i="35"/>
  <c r="DH92" i="35"/>
  <c r="DH48" i="35"/>
  <c r="DH93" i="35"/>
  <c r="DH21" i="35"/>
  <c r="DH175" i="35"/>
  <c r="DH82" i="35"/>
  <c r="DH30" i="35"/>
  <c r="DH169" i="35"/>
  <c r="DH117" i="35"/>
  <c r="DH72" i="35"/>
  <c r="DH123" i="35"/>
  <c r="DH111" i="35"/>
  <c r="DH74" i="35"/>
  <c r="DH52" i="35"/>
  <c r="DH65" i="35"/>
  <c r="DH174" i="35"/>
  <c r="DH55" i="35"/>
  <c r="DH14" i="35"/>
  <c r="DH197" i="35"/>
  <c r="DH105" i="35"/>
  <c r="DH78" i="35"/>
  <c r="DH16" i="35"/>
  <c r="DH71" i="35"/>
  <c r="DH107" i="35"/>
  <c r="DH77" i="35"/>
  <c r="DH62" i="35"/>
  <c r="DH80" i="35"/>
  <c r="DH134" i="35"/>
  <c r="DH84" i="35"/>
  <c r="DH162" i="35"/>
  <c r="DH79" i="35"/>
  <c r="DH156" i="35"/>
  <c r="DH43" i="35"/>
  <c r="DH151" i="35"/>
  <c r="DH129" i="35"/>
  <c r="DH103" i="35"/>
  <c r="DH161" i="35"/>
  <c r="DH90" i="35"/>
  <c r="DH113" i="35"/>
  <c r="DH187" i="35"/>
  <c r="DH139" i="35"/>
  <c r="DH122" i="35"/>
  <c r="DH149" i="35"/>
  <c r="DH44" i="35"/>
  <c r="DH196" i="35"/>
  <c r="DH54" i="35"/>
  <c r="DH193" i="35"/>
  <c r="DH182" i="35"/>
  <c r="DH13" i="35"/>
  <c r="DH36" i="35"/>
  <c r="DH154" i="35"/>
  <c r="DH69" i="35"/>
  <c r="DH101" i="35"/>
  <c r="DH125" i="35"/>
  <c r="DH17" i="35"/>
  <c r="DH165" i="35"/>
  <c r="DH177" i="35"/>
  <c r="DH120" i="35"/>
  <c r="DH183" i="35"/>
  <c r="DH45" i="35"/>
  <c r="DH184" i="35"/>
  <c r="DH89" i="35"/>
  <c r="DH172" i="35"/>
  <c r="DH148" i="35"/>
  <c r="DH108" i="35"/>
  <c r="DH167" i="35"/>
  <c r="DH188" i="35"/>
  <c r="DH41" i="35"/>
  <c r="DH96" i="35"/>
  <c r="DH140" i="35"/>
  <c r="DH114" i="35"/>
  <c r="DH46" i="35"/>
  <c r="DH26" i="35"/>
  <c r="DH24" i="35"/>
  <c r="DH119" i="35"/>
  <c r="DH104" i="35"/>
  <c r="DH137" i="35"/>
  <c r="DH153" i="35"/>
  <c r="DH133" i="35"/>
  <c r="DH70" i="35"/>
  <c r="DH15" i="35"/>
  <c r="DH53" i="35"/>
  <c r="DH18" i="35"/>
  <c r="DH68" i="35"/>
  <c r="DH51" i="35"/>
  <c r="DH192" i="35"/>
  <c r="DH142" i="35"/>
  <c r="DH56" i="35"/>
  <c r="DH128" i="35"/>
  <c r="DH76" i="35"/>
  <c r="DH35" i="35"/>
  <c r="DH63" i="35"/>
  <c r="DH198" i="35"/>
  <c r="DH97" i="35"/>
  <c r="DH57" i="35"/>
  <c r="DH136" i="35"/>
  <c r="DH195" i="35"/>
  <c r="DH126" i="35"/>
  <c r="DH22" i="35"/>
  <c r="DH64" i="35"/>
  <c r="DH150" i="35"/>
  <c r="DH10" i="35"/>
  <c r="DH60" i="35"/>
  <c r="DH121" i="35"/>
  <c r="DH50" i="35"/>
  <c r="DH88" i="35"/>
  <c r="DH141" i="35"/>
  <c r="DH38" i="35"/>
  <c r="DH155" i="35"/>
  <c r="DH199" i="35"/>
  <c r="DH170" i="35"/>
  <c r="DH186" i="35"/>
  <c r="DH115" i="35"/>
  <c r="DH34" i="35"/>
  <c r="DH12" i="35"/>
  <c r="DH20" i="35"/>
  <c r="DH201" i="35"/>
  <c r="DH81" i="35"/>
  <c r="DH168" i="35"/>
  <c r="DH143" i="35"/>
  <c r="DH127" i="35"/>
  <c r="DH190" i="35"/>
  <c r="DH138" i="35"/>
  <c r="DH42" i="35"/>
  <c r="DH181" i="35"/>
  <c r="DH112" i="35"/>
  <c r="DH87" i="35"/>
  <c r="DH23" i="35"/>
  <c r="DH158" i="35"/>
  <c r="DH185" i="35"/>
  <c r="DH98" i="35"/>
  <c r="DH110" i="35"/>
  <c r="DH152" i="35"/>
  <c r="DH91" i="35"/>
  <c r="DH33" i="35"/>
  <c r="DH39" i="35"/>
  <c r="DH83" i="35"/>
  <c r="DH37" i="35"/>
  <c r="DH28" i="35"/>
  <c r="DH116" i="35"/>
  <c r="DH32" i="35"/>
  <c r="DH73" i="35"/>
  <c r="DH100" i="35"/>
  <c r="DH164" i="35"/>
  <c r="DH173" i="35"/>
  <c r="DH66" i="35"/>
  <c r="DH11" i="35"/>
  <c r="DH159" i="35"/>
  <c r="DH176" i="35"/>
  <c r="DH132" i="35"/>
  <c r="DH85" i="35"/>
  <c r="DH202" i="35"/>
  <c r="DH99" i="35"/>
  <c r="DH179" i="35"/>
  <c r="DH31" i="35"/>
  <c r="DH160" i="35"/>
  <c r="DH106" i="35"/>
  <c r="DH147" i="35"/>
  <c r="DH135" i="35"/>
  <c r="DH27" i="35"/>
  <c r="DH75" i="35"/>
  <c r="DH94" i="35"/>
  <c r="DH95" i="35"/>
  <c r="DH86" i="35"/>
  <c r="DH67" i="35"/>
  <c r="DH131" i="35"/>
  <c r="DH163" i="35"/>
  <c r="DH157" i="35"/>
  <c r="DH19" i="35"/>
  <c r="DH29" i="35"/>
  <c r="CP182" i="35"/>
  <c r="CP146" i="35"/>
  <c r="CP187" i="35"/>
  <c r="CP107" i="35"/>
  <c r="CP130" i="35"/>
  <c r="CP134" i="35"/>
  <c r="CP16" i="35"/>
  <c r="CP128" i="35"/>
  <c r="CP158" i="35"/>
  <c r="CP176" i="35"/>
  <c r="CP120" i="35"/>
  <c r="CP178" i="35"/>
  <c r="CP198" i="35"/>
  <c r="CP129" i="35"/>
  <c r="CP133" i="35"/>
  <c r="CP177" i="35"/>
  <c r="CP18" i="35"/>
  <c r="CP69" i="35"/>
  <c r="CP29" i="35"/>
  <c r="CP87" i="35"/>
  <c r="CP59" i="35"/>
  <c r="CP119" i="35"/>
  <c r="CP38" i="35"/>
  <c r="CP164" i="35"/>
  <c r="CP126" i="35"/>
  <c r="CP72" i="35"/>
  <c r="CP49" i="35"/>
  <c r="CP61" i="35"/>
  <c r="CP66" i="35"/>
  <c r="CP11" i="35"/>
  <c r="CP89" i="35"/>
  <c r="CP53" i="35"/>
  <c r="CP9" i="35"/>
  <c r="CP165" i="35"/>
  <c r="CP75" i="35"/>
  <c r="CP196" i="35"/>
  <c r="CP14" i="35"/>
  <c r="CP56" i="35"/>
  <c r="CP22" i="35"/>
  <c r="CP185" i="35"/>
  <c r="CP167" i="35"/>
  <c r="CP92" i="35"/>
  <c r="CP110" i="35"/>
  <c r="CP156" i="35"/>
  <c r="CP127" i="35"/>
  <c r="CP43" i="35"/>
  <c r="CP32" i="35"/>
  <c r="CP55" i="35"/>
  <c r="CP188" i="35"/>
  <c r="CP25" i="35"/>
  <c r="CP145" i="35"/>
  <c r="CP169" i="35"/>
  <c r="CP190" i="35"/>
  <c r="CP101" i="35"/>
  <c r="CP24" i="35"/>
  <c r="CP30" i="35"/>
  <c r="CP102" i="35"/>
  <c r="CP139" i="35"/>
  <c r="CP138" i="35"/>
  <c r="CP45" i="35"/>
  <c r="CP64" i="35"/>
  <c r="CP194" i="35"/>
  <c r="CP125" i="35"/>
  <c r="CP103" i="35"/>
  <c r="CP152" i="35"/>
  <c r="CP31" i="35"/>
  <c r="CP109" i="35"/>
  <c r="CP106" i="35"/>
  <c r="CP183" i="35"/>
  <c r="CP96" i="35"/>
  <c r="CP81" i="35"/>
  <c r="CP76" i="35"/>
  <c r="CP201" i="35"/>
  <c r="CP90" i="35"/>
  <c r="CP199" i="35"/>
  <c r="CP117" i="35"/>
  <c r="CP19" i="35"/>
  <c r="CP85" i="35"/>
  <c r="CP100" i="35"/>
  <c r="CP154" i="35"/>
  <c r="CP132" i="35"/>
  <c r="CP77" i="35"/>
  <c r="CP88" i="35"/>
  <c r="CP202" i="35"/>
  <c r="CP48" i="35"/>
  <c r="CP51" i="35"/>
  <c r="CP191" i="35"/>
  <c r="CP162" i="35"/>
  <c r="CP28" i="35"/>
  <c r="CP50" i="35"/>
  <c r="CP197" i="35"/>
  <c r="CP172" i="35"/>
  <c r="CP135" i="35"/>
  <c r="CP153" i="35"/>
  <c r="CP179" i="35"/>
  <c r="CP175" i="35"/>
  <c r="CP36" i="35"/>
  <c r="CP95" i="35"/>
  <c r="CP111" i="35"/>
  <c r="CP181" i="35"/>
  <c r="CP46" i="35"/>
  <c r="CP171" i="35"/>
  <c r="CP63" i="35"/>
  <c r="CP150" i="35"/>
  <c r="CP93" i="35"/>
  <c r="CP82" i="35"/>
  <c r="CP174" i="35"/>
  <c r="CP27" i="35"/>
  <c r="CP94" i="35"/>
  <c r="CP10" i="35"/>
  <c r="CP108" i="35"/>
  <c r="CP34" i="35"/>
  <c r="CP67" i="35"/>
  <c r="CP160" i="35"/>
  <c r="CP151" i="35"/>
  <c r="CP23" i="35"/>
  <c r="CP68" i="35"/>
  <c r="CP166" i="35"/>
  <c r="CP161" i="35"/>
  <c r="CP98" i="35"/>
  <c r="CP149" i="35"/>
  <c r="CP60" i="35"/>
  <c r="CP140" i="35"/>
  <c r="CP118" i="35"/>
  <c r="CP143" i="35"/>
  <c r="CP42" i="35"/>
  <c r="CP137" i="35"/>
  <c r="CP147" i="35"/>
  <c r="CP142" i="35"/>
  <c r="CP70" i="35"/>
  <c r="CP184" i="35"/>
  <c r="CP37" i="35"/>
  <c r="CP170" i="35"/>
  <c r="CP123" i="35"/>
  <c r="CP33" i="35"/>
  <c r="CP99" i="35"/>
  <c r="CP148" i="35"/>
  <c r="CP180" i="35"/>
  <c r="CP189" i="35"/>
  <c r="CP58" i="35"/>
  <c r="CP52" i="35"/>
  <c r="CP104" i="35"/>
  <c r="CP21" i="35"/>
  <c r="CP62" i="35"/>
  <c r="CP114" i="35"/>
  <c r="CP54" i="35"/>
  <c r="CP200" i="35"/>
  <c r="CP73" i="35"/>
  <c r="CP105" i="35"/>
  <c r="CP79" i="35"/>
  <c r="CP157" i="35"/>
  <c r="CP15" i="35"/>
  <c r="CP44" i="35"/>
  <c r="CP17" i="35"/>
  <c r="CP113" i="35"/>
  <c r="CP40" i="35"/>
  <c r="CP136" i="35"/>
  <c r="CP124" i="35"/>
  <c r="CP78" i="35"/>
  <c r="CP173" i="35"/>
  <c r="CP155" i="35"/>
  <c r="CP144" i="35"/>
  <c r="CP116" i="35"/>
  <c r="CP91" i="35"/>
  <c r="CP39" i="35"/>
  <c r="CP159" i="35"/>
  <c r="CP80" i="35"/>
  <c r="CP20" i="35"/>
  <c r="CP57" i="35"/>
  <c r="CP71" i="35"/>
  <c r="CP47" i="35"/>
  <c r="CP74" i="35"/>
  <c r="CP97" i="35"/>
  <c r="CP141" i="35"/>
  <c r="CP84" i="35"/>
  <c r="CP192" i="35"/>
  <c r="CP193" i="35"/>
  <c r="CP195" i="35"/>
  <c r="CP163" i="35"/>
  <c r="CP65" i="35"/>
  <c r="CP26" i="35"/>
  <c r="CP168" i="35"/>
  <c r="CP83" i="35"/>
  <c r="CP131" i="35"/>
  <c r="CP121" i="35"/>
  <c r="CP186" i="35"/>
  <c r="CP115" i="35"/>
  <c r="CP86" i="35"/>
  <c r="CP41" i="35"/>
  <c r="CP35" i="35"/>
  <c r="CP112" i="35"/>
  <c r="CP122" i="35"/>
  <c r="EA11" i="10"/>
  <c r="EC10" i="10"/>
  <c r="HG11" i="10"/>
  <c r="HG12" i="10" s="1"/>
  <c r="HG13" i="10" s="1"/>
  <c r="HG14" i="10" s="1"/>
  <c r="HG15" i="10" s="1"/>
  <c r="HG16" i="10" s="1"/>
  <c r="HG17" i="10" s="1"/>
  <c r="HG18" i="10" s="1"/>
  <c r="HG19" i="10" s="1"/>
  <c r="HG20" i="10" s="1"/>
  <c r="HG21" i="10" s="1"/>
  <c r="HG22" i="10" s="1"/>
  <c r="HG23" i="10" s="1"/>
  <c r="HG24" i="10" s="1"/>
  <c r="HG25" i="10" s="1"/>
  <c r="HG26" i="10" s="1"/>
  <c r="HG27" i="10" s="1"/>
  <c r="HG28" i="10" s="1"/>
  <c r="HG29" i="10" s="1"/>
  <c r="HG30" i="10" s="1"/>
  <c r="HG31" i="10" s="1"/>
  <c r="HG32" i="10" s="1"/>
  <c r="HG33" i="10" s="1"/>
  <c r="HG34" i="10" s="1"/>
  <c r="HG35" i="10" s="1"/>
  <c r="HG36" i="10" s="1"/>
  <c r="HG37" i="10" s="1"/>
  <c r="HG38" i="10" s="1"/>
  <c r="HG39" i="10" s="1"/>
  <c r="HG40" i="10" s="1"/>
  <c r="HG41" i="10" s="1"/>
  <c r="HG42" i="10" s="1"/>
  <c r="HG43" i="10" s="1"/>
  <c r="HG44" i="10" s="1"/>
  <c r="HG45" i="10" s="1"/>
  <c r="HG46" i="10" s="1"/>
  <c r="HG47" i="10" s="1"/>
  <c r="HG48" i="10" s="1"/>
  <c r="HG49" i="10" s="1"/>
  <c r="HG50" i="10" s="1"/>
  <c r="HG51" i="10" s="1"/>
  <c r="HG52" i="10" s="1"/>
  <c r="HG53" i="10" s="1"/>
  <c r="HG54" i="10" s="1"/>
  <c r="HG55" i="10" s="1"/>
  <c r="HG56" i="10" s="1"/>
  <c r="HG57" i="10" s="1"/>
  <c r="HG58" i="10" s="1"/>
  <c r="HG59" i="10" s="1"/>
  <c r="HG60" i="10" s="1"/>
  <c r="HG61" i="10" s="1"/>
  <c r="HG62" i="10" s="1"/>
  <c r="HG63" i="10" s="1"/>
  <c r="HG64" i="10" s="1"/>
  <c r="HG65" i="10" s="1"/>
  <c r="HG66" i="10" s="1"/>
  <c r="HG67" i="10" s="1"/>
  <c r="HG68" i="10" s="1"/>
  <c r="HG69" i="10" s="1"/>
  <c r="HG70" i="10" s="1"/>
  <c r="HG71" i="10" s="1"/>
  <c r="HG72" i="10" s="1"/>
  <c r="HG73" i="10" s="1"/>
  <c r="HG74" i="10" s="1"/>
  <c r="HI41" i="10" s="1"/>
  <c r="HI37" i="10"/>
  <c r="HI62" i="10"/>
  <c r="HI74" i="10"/>
  <c r="HI12" i="10"/>
  <c r="HI60" i="10"/>
  <c r="HI58" i="10"/>
  <c r="HI19" i="10"/>
  <c r="HI67" i="10"/>
  <c r="HI72" i="10"/>
  <c r="HI42" i="10"/>
  <c r="HI46" i="10"/>
  <c r="HI69" i="10"/>
  <c r="IB11" i="10"/>
  <c r="IB12" i="10" s="1"/>
  <c r="IB13" i="10" s="1"/>
  <c r="IB14" i="10" s="1"/>
  <c r="IB15" i="10" s="1"/>
  <c r="IB16" i="10" s="1"/>
  <c r="IB17" i="10" s="1"/>
  <c r="IB18" i="10" s="1"/>
  <c r="IB19" i="10" s="1"/>
  <c r="IB20" i="10" s="1"/>
  <c r="IB21" i="10" s="1"/>
  <c r="IB22" i="10" s="1"/>
  <c r="IB23" i="10" s="1"/>
  <c r="IB24" i="10" s="1"/>
  <c r="IB25" i="10" s="1"/>
  <c r="IB26" i="10" s="1"/>
  <c r="IB27" i="10" s="1"/>
  <c r="IB28" i="10" s="1"/>
  <c r="IB29" i="10" s="1"/>
  <c r="IB30" i="10" s="1"/>
  <c r="IB31" i="10" s="1"/>
  <c r="IB32" i="10" s="1"/>
  <c r="IB33" i="10" s="1"/>
  <c r="IB34" i="10" s="1"/>
  <c r="IB35" i="10" s="1"/>
  <c r="IB36" i="10" s="1"/>
  <c r="IB37" i="10" s="1"/>
  <c r="IB38" i="10" s="1"/>
  <c r="IB39" i="10" s="1"/>
  <c r="IB40" i="10" s="1"/>
  <c r="IB41" i="10" s="1"/>
  <c r="IB42" i="10" s="1"/>
  <c r="IB43" i="10" s="1"/>
  <c r="IB44" i="10" s="1"/>
  <c r="IB45" i="10" s="1"/>
  <c r="IB46" i="10" s="1"/>
  <c r="IB47" i="10" s="1"/>
  <c r="IB48" i="10" s="1"/>
  <c r="IB49" i="10" s="1"/>
  <c r="IB50" i="10" s="1"/>
  <c r="IB51" i="10" s="1"/>
  <c r="IB52" i="10" s="1"/>
  <c r="IB53" i="10" s="1"/>
  <c r="IB54" i="10" s="1"/>
  <c r="IB55" i="10" s="1"/>
  <c r="IB56" i="10" s="1"/>
  <c r="IB57" i="10" s="1"/>
  <c r="IB58" i="10" s="1"/>
  <c r="IB59" i="10" s="1"/>
  <c r="IB60" i="10" s="1"/>
  <c r="IB61" i="10" s="1"/>
  <c r="IB62" i="10" s="1"/>
  <c r="IB63" i="10" s="1"/>
  <c r="IB64" i="10" s="1"/>
  <c r="IB65" i="10" s="1"/>
  <c r="IB66" i="10" s="1"/>
  <c r="IB67" i="10" s="1"/>
  <c r="IB68" i="10" s="1"/>
  <c r="IB69" i="10" s="1"/>
  <c r="IB70" i="10" s="1"/>
  <c r="IB71" i="10" s="1"/>
  <c r="IB72" i="10" s="1"/>
  <c r="IB73" i="10" s="1"/>
  <c r="IB74" i="10" s="1"/>
  <c r="IA64" i="10"/>
  <c r="EX97" i="35"/>
  <c r="EX180" i="35"/>
  <c r="EX106" i="35"/>
  <c r="EX189" i="35"/>
  <c r="EX149" i="35"/>
  <c r="EX130" i="35"/>
  <c r="EX109" i="35"/>
  <c r="EX150" i="35"/>
  <c r="EX108" i="35"/>
  <c r="EX47" i="35"/>
  <c r="EX131" i="35"/>
  <c r="EX194" i="35"/>
  <c r="EX31" i="35"/>
  <c r="EX90" i="35"/>
  <c r="EX143" i="35"/>
  <c r="EX19" i="35"/>
  <c r="EX20" i="35"/>
  <c r="EX92" i="35"/>
  <c r="EX69" i="35"/>
  <c r="EX198" i="35"/>
  <c r="EX153" i="35"/>
  <c r="EX186" i="35"/>
  <c r="EX196" i="35"/>
  <c r="EX115" i="35"/>
  <c r="EX185" i="35"/>
  <c r="EX144" i="35"/>
  <c r="EX16" i="35"/>
  <c r="EX22" i="35"/>
  <c r="EX156" i="35"/>
  <c r="EX124" i="35"/>
  <c r="EX15" i="35"/>
  <c r="EX167" i="35"/>
  <c r="EX116" i="35"/>
  <c r="EX43" i="35"/>
  <c r="EX52" i="35"/>
  <c r="EX160" i="35"/>
  <c r="EX51" i="35"/>
  <c r="EX81" i="35"/>
  <c r="EX134" i="35"/>
  <c r="EX151" i="35"/>
  <c r="EX199" i="35"/>
  <c r="EX146" i="35"/>
  <c r="EX60" i="35"/>
  <c r="EX95" i="35"/>
  <c r="EX101" i="35"/>
  <c r="EX141" i="35"/>
  <c r="EX154" i="35"/>
  <c r="EX148" i="35"/>
  <c r="EX152" i="35"/>
  <c r="EX173" i="35"/>
  <c r="EX80" i="35"/>
  <c r="EX162" i="35"/>
  <c r="EX191" i="35"/>
  <c r="EX98" i="35"/>
  <c r="EX195" i="35"/>
  <c r="EX118" i="35"/>
  <c r="EX14" i="35"/>
  <c r="EX87" i="35"/>
  <c r="EX133" i="35"/>
  <c r="EX21" i="35"/>
  <c r="EX114" i="35"/>
  <c r="EX82" i="35"/>
  <c r="EX172" i="35"/>
  <c r="EX13" i="35"/>
  <c r="EX175" i="35"/>
  <c r="EX103" i="35"/>
  <c r="EX32" i="35"/>
  <c r="EX163" i="35"/>
  <c r="EX71" i="35"/>
  <c r="EX29" i="35"/>
  <c r="EX30" i="35"/>
  <c r="EX24" i="35"/>
  <c r="EX76" i="35"/>
  <c r="EX61" i="35"/>
  <c r="EX197" i="35"/>
  <c r="EX54" i="35"/>
  <c r="EX68" i="35"/>
  <c r="EX159" i="35"/>
  <c r="EX66" i="35"/>
  <c r="EX27" i="35"/>
  <c r="EX86" i="35"/>
  <c r="EX58" i="35"/>
  <c r="EX63" i="35"/>
  <c r="EX96" i="35"/>
  <c r="EX105" i="35"/>
  <c r="EX57" i="35"/>
  <c r="EX94" i="35"/>
  <c r="EX119" i="35"/>
  <c r="EX25" i="35"/>
  <c r="EX165" i="35"/>
  <c r="EX164" i="35"/>
  <c r="EX75" i="35"/>
  <c r="EX145" i="35"/>
  <c r="EX73" i="35"/>
  <c r="EX112" i="35"/>
  <c r="EX182" i="35"/>
  <c r="EX190" i="35"/>
  <c r="EX65" i="35"/>
  <c r="EX140" i="35"/>
  <c r="EX181" i="35"/>
  <c r="EX128" i="35"/>
  <c r="EX201" i="35"/>
  <c r="EX113" i="35"/>
  <c r="EX53" i="35"/>
  <c r="EX161" i="35"/>
  <c r="EX33" i="35"/>
  <c r="EX83" i="35"/>
  <c r="EX178" i="35"/>
  <c r="EX102" i="35"/>
  <c r="EX132" i="35"/>
  <c r="EX91" i="35"/>
  <c r="EX77" i="35"/>
  <c r="EX67" i="35"/>
  <c r="EX55" i="35"/>
  <c r="EX192" i="35"/>
  <c r="EX111" i="35"/>
  <c r="EX70" i="35"/>
  <c r="EX122" i="35"/>
  <c r="EX200" i="35"/>
  <c r="EX104" i="35"/>
  <c r="EX183" i="35"/>
  <c r="EX50" i="35"/>
  <c r="EX48" i="35"/>
  <c r="EX37" i="35"/>
  <c r="EX137" i="35"/>
  <c r="EX17" i="35"/>
  <c r="EX18" i="35"/>
  <c r="EX36" i="35"/>
  <c r="EX174" i="35"/>
  <c r="EX88" i="35"/>
  <c r="EX41" i="35"/>
  <c r="EX157" i="35"/>
  <c r="EX155" i="35"/>
  <c r="EX40" i="35"/>
  <c r="EX127" i="35"/>
  <c r="EX78" i="35"/>
  <c r="EX184" i="35"/>
  <c r="EX44" i="35"/>
  <c r="EX177" i="35"/>
  <c r="EX89" i="35"/>
  <c r="EX126" i="35"/>
  <c r="EX85" i="35"/>
  <c r="EX26" i="35"/>
  <c r="EX179" i="35"/>
  <c r="EX147" i="35"/>
  <c r="EX107" i="35"/>
  <c r="EX35" i="35"/>
  <c r="EX188" i="35"/>
  <c r="EX121" i="35"/>
  <c r="EX74" i="35"/>
  <c r="EX169" i="35"/>
  <c r="EX46" i="35"/>
  <c r="EX125" i="35"/>
  <c r="EX158" i="35"/>
  <c r="EX59" i="35"/>
  <c r="EX176" i="35"/>
  <c r="EX129" i="35"/>
  <c r="EX45" i="35"/>
  <c r="EX110" i="35"/>
  <c r="EX23" i="35"/>
  <c r="EX38" i="35"/>
  <c r="EX100" i="35"/>
  <c r="EX138" i="35"/>
  <c r="EX28" i="35"/>
  <c r="EX79" i="35"/>
  <c r="EX120" i="35"/>
  <c r="EX171" i="35"/>
  <c r="EX49" i="35"/>
  <c r="EX139" i="35"/>
  <c r="EX142" i="35"/>
  <c r="EX193" i="35"/>
  <c r="EX170" i="35"/>
  <c r="EX136" i="35"/>
  <c r="EX84" i="35"/>
  <c r="EX202" i="35"/>
  <c r="EX34" i="35"/>
  <c r="EX168" i="35"/>
  <c r="EX39" i="35"/>
  <c r="EX123" i="35"/>
  <c r="EX56" i="35"/>
  <c r="EX99" i="35"/>
  <c r="EX42" i="35"/>
  <c r="EX64" i="35"/>
  <c r="EX135" i="35"/>
  <c r="EX166" i="35"/>
  <c r="EX62" i="35"/>
  <c r="EX72" i="35"/>
  <c r="EX117" i="35"/>
  <c r="EX93" i="35"/>
  <c r="EX187" i="35"/>
  <c r="FN11" i="10"/>
  <c r="GW28" i="10"/>
  <c r="JO11" i="10"/>
  <c r="JO12" i="10" s="1"/>
  <c r="JO13" i="10" s="1"/>
  <c r="JO14" i="10" s="1"/>
  <c r="JO15" i="10" s="1"/>
  <c r="JO16" i="10" s="1"/>
  <c r="JO17" i="10" s="1"/>
  <c r="JO18" i="10" s="1"/>
  <c r="JO19" i="10" s="1"/>
  <c r="JO20" i="10" s="1"/>
  <c r="JO21" i="10" s="1"/>
  <c r="JO22" i="10" s="1"/>
  <c r="JO23" i="10" s="1"/>
  <c r="JO24" i="10" s="1"/>
  <c r="JO25" i="10" s="1"/>
  <c r="JO26" i="10" s="1"/>
  <c r="JO27" i="10" s="1"/>
  <c r="JO28" i="10" s="1"/>
  <c r="JO29" i="10" s="1"/>
  <c r="JO30" i="10" s="1"/>
  <c r="JO31" i="10" s="1"/>
  <c r="JO32" i="10" s="1"/>
  <c r="JO33" i="10" s="1"/>
  <c r="JO34" i="10" s="1"/>
  <c r="JO35" i="10" s="1"/>
  <c r="JO36" i="10" s="1"/>
  <c r="JO37" i="10" s="1"/>
  <c r="JO38" i="10" s="1"/>
  <c r="JO39" i="10" s="1"/>
  <c r="JO40" i="10" s="1"/>
  <c r="JO41" i="10" s="1"/>
  <c r="JO42" i="10" s="1"/>
  <c r="JO43" i="10" s="1"/>
  <c r="JO44" i="10" s="1"/>
  <c r="JO45" i="10" s="1"/>
  <c r="JO46" i="10" s="1"/>
  <c r="JO47" i="10" s="1"/>
  <c r="JO48" i="10" s="1"/>
  <c r="JO49" i="10" s="1"/>
  <c r="JO50" i="10" s="1"/>
  <c r="JO51" i="10" s="1"/>
  <c r="JO52" i="10" s="1"/>
  <c r="JO53" i="10" s="1"/>
  <c r="JO54" i="10" s="1"/>
  <c r="JO55" i="10" s="1"/>
  <c r="JO56" i="10" s="1"/>
  <c r="JO57" i="10" s="1"/>
  <c r="JO58" i="10" s="1"/>
  <c r="JO59" i="10" s="1"/>
  <c r="JO60" i="10" s="1"/>
  <c r="JO61" i="10" s="1"/>
  <c r="JO62" i="10" s="1"/>
  <c r="JO63" i="10" s="1"/>
  <c r="JO64" i="10" s="1"/>
  <c r="JO65" i="10" s="1"/>
  <c r="JO66" i="10" s="1"/>
  <c r="JO67" i="10" s="1"/>
  <c r="JO68" i="10" s="1"/>
  <c r="JO69" i="10" s="1"/>
  <c r="JO70" i="10" s="1"/>
  <c r="JO71" i="10" s="1"/>
  <c r="JO72" i="10" s="1"/>
  <c r="JO73" i="10" s="1"/>
  <c r="JO74" i="10" s="1"/>
  <c r="JQ10" i="10"/>
  <c r="BF170" i="35"/>
  <c r="BF91" i="35"/>
  <c r="BF45" i="35"/>
  <c r="BF196" i="35"/>
  <c r="BF86" i="35"/>
  <c r="BF121" i="35"/>
  <c r="BF55" i="35"/>
  <c r="BF32" i="35"/>
  <c r="BF85" i="35"/>
  <c r="BF161" i="35"/>
  <c r="BF60" i="35"/>
  <c r="BF192" i="35"/>
  <c r="BF188" i="35"/>
  <c r="BF142" i="35"/>
  <c r="BF166" i="35"/>
  <c r="BF36" i="35"/>
  <c r="BF116" i="35"/>
  <c r="BF16" i="35"/>
  <c r="BF53" i="35"/>
  <c r="BF74" i="35"/>
  <c r="BF150" i="35"/>
  <c r="BF172" i="35"/>
  <c r="BF125" i="35"/>
  <c r="BF200" i="35"/>
  <c r="BF44" i="35"/>
  <c r="BF187" i="35"/>
  <c r="BF114" i="35"/>
  <c r="BF135" i="35"/>
  <c r="BF56" i="35"/>
  <c r="BF110" i="35"/>
  <c r="BF149" i="35"/>
  <c r="BF89" i="35"/>
  <c r="BF22" i="35"/>
  <c r="BF18" i="35"/>
  <c r="BF79" i="35"/>
  <c r="BF72" i="35"/>
  <c r="BF117" i="35"/>
  <c r="BF159" i="35"/>
  <c r="BF75" i="35"/>
  <c r="BF92" i="35"/>
  <c r="BF164" i="35"/>
  <c r="BF119" i="35"/>
  <c r="BF102" i="35"/>
  <c r="BF182" i="35"/>
  <c r="BF152" i="35"/>
  <c r="BF147" i="35"/>
  <c r="BF129" i="35"/>
  <c r="BF171" i="35"/>
  <c r="BF28" i="35"/>
  <c r="BF106" i="35"/>
  <c r="BF23" i="35"/>
  <c r="BF82" i="35"/>
  <c r="BF201" i="35"/>
  <c r="BF49" i="35"/>
  <c r="BF19" i="35"/>
  <c r="BF73" i="35"/>
  <c r="BF160" i="35"/>
  <c r="BF80" i="35"/>
  <c r="BF97" i="35"/>
  <c r="BF51" i="35"/>
  <c r="BF178" i="35"/>
  <c r="BF30" i="35"/>
  <c r="BF31" i="35"/>
  <c r="BF101" i="35"/>
  <c r="BF113" i="35"/>
  <c r="BF108" i="35"/>
  <c r="BF63" i="35"/>
  <c r="BF26" i="35"/>
  <c r="BF193" i="35"/>
  <c r="BF146" i="35"/>
  <c r="BF183" i="35"/>
  <c r="BF78" i="35"/>
  <c r="BF57" i="35"/>
  <c r="BF52" i="35"/>
  <c r="BF67" i="35"/>
  <c r="BF154" i="35"/>
  <c r="BF54" i="35"/>
  <c r="BF109" i="35"/>
  <c r="BF167" i="35"/>
  <c r="BF130" i="35"/>
  <c r="BF88" i="35"/>
  <c r="BF61" i="35"/>
  <c r="BF137" i="35"/>
  <c r="BF115" i="35"/>
  <c r="BF47" i="35"/>
  <c r="BF11" i="35"/>
  <c r="BF40" i="35"/>
  <c r="BF177" i="35"/>
  <c r="BF48" i="35"/>
  <c r="BF189" i="35"/>
  <c r="BF185" i="35"/>
  <c r="BF128" i="35"/>
  <c r="BF195" i="35"/>
  <c r="BF81" i="35"/>
  <c r="BF132" i="35"/>
  <c r="BF176" i="35"/>
  <c r="BF134" i="35"/>
  <c r="BF64" i="35"/>
  <c r="BF173" i="35"/>
  <c r="BF43" i="35"/>
  <c r="BF191" i="35"/>
  <c r="BF99" i="35"/>
  <c r="BF29" i="35"/>
  <c r="BF107" i="35"/>
  <c r="BF77" i="35"/>
  <c r="BF38" i="35"/>
  <c r="BF59" i="35"/>
  <c r="BF39" i="35"/>
  <c r="BF98" i="35"/>
  <c r="BF139" i="35"/>
  <c r="BF156" i="35"/>
  <c r="BF68" i="35"/>
  <c r="BF145" i="35"/>
  <c r="BF21" i="35"/>
  <c r="BF94" i="35"/>
  <c r="BF62" i="35"/>
  <c r="BF153" i="35"/>
  <c r="BF180" i="35"/>
  <c r="BF84" i="35"/>
  <c r="BF90" i="35"/>
  <c r="BF181" i="35"/>
  <c r="BF35" i="35"/>
  <c r="BF112" i="35"/>
  <c r="BF41" i="35"/>
  <c r="BF25" i="35"/>
  <c r="BF123" i="35"/>
  <c r="BF71" i="35"/>
  <c r="BF50" i="35"/>
  <c r="BF158" i="35"/>
  <c r="BF13" i="35"/>
  <c r="BF104" i="35"/>
  <c r="BF111" i="35"/>
  <c r="BF76" i="35"/>
  <c r="BF69" i="35"/>
  <c r="BF12" i="35"/>
  <c r="BF37" i="35"/>
  <c r="BF96" i="35"/>
  <c r="BF144" i="35"/>
  <c r="BF194" i="35"/>
  <c r="BF122" i="35"/>
  <c r="BF87" i="35"/>
  <c r="BF133" i="35"/>
  <c r="BF163" i="35"/>
  <c r="BF103" i="35"/>
  <c r="BF20" i="35"/>
  <c r="BF33" i="35"/>
  <c r="BF10" i="35"/>
  <c r="BF179" i="35"/>
  <c r="BF197" i="35"/>
  <c r="BF174" i="35"/>
  <c r="BF165" i="35"/>
  <c r="BF93" i="35"/>
  <c r="BF175" i="35"/>
  <c r="BF83" i="35"/>
  <c r="BF46" i="35"/>
  <c r="BF15" i="35"/>
  <c r="BF199" i="35"/>
  <c r="BF58" i="35"/>
  <c r="BF17" i="35"/>
  <c r="BF131" i="35"/>
  <c r="BF155" i="35"/>
  <c r="BF14" i="35"/>
  <c r="BF184" i="35"/>
  <c r="BF118" i="35"/>
  <c r="BF143" i="35"/>
  <c r="BF27" i="35"/>
  <c r="BF162" i="35"/>
  <c r="BF141" i="35"/>
  <c r="BF24" i="35"/>
  <c r="BF34" i="35"/>
  <c r="BF127" i="35"/>
  <c r="BF186" i="35"/>
  <c r="BF66" i="35"/>
  <c r="BF202" i="35"/>
  <c r="BF136" i="35"/>
  <c r="BF140" i="35"/>
  <c r="BF138" i="35"/>
  <c r="BF126" i="35"/>
  <c r="BF198" i="35"/>
  <c r="BF95" i="35"/>
  <c r="BF124" i="35"/>
  <c r="BF169" i="35"/>
  <c r="BF42" i="35"/>
  <c r="BF190" i="35"/>
  <c r="BF148" i="35"/>
  <c r="BF70" i="35"/>
  <c r="BF100" i="35"/>
  <c r="BF120" i="35"/>
  <c r="BF168" i="35"/>
  <c r="BF105" i="35"/>
  <c r="BF151" i="35"/>
  <c r="BF65" i="35"/>
  <c r="BF157" i="35"/>
  <c r="DT151" i="35"/>
  <c r="DT154" i="35"/>
  <c r="DT11" i="35"/>
  <c r="DT99" i="35"/>
  <c r="DT145" i="35"/>
  <c r="DT197" i="35"/>
  <c r="DT170" i="35"/>
  <c r="DT90" i="35"/>
  <c r="DT13" i="35"/>
  <c r="DT37" i="35"/>
  <c r="DT193" i="35"/>
  <c r="DT176" i="35"/>
  <c r="DT186" i="35"/>
  <c r="DT28" i="35"/>
  <c r="DT84" i="35"/>
  <c r="DT25" i="35"/>
  <c r="DT40" i="35"/>
  <c r="DT192" i="35"/>
  <c r="DT200" i="35"/>
  <c r="DT12" i="35"/>
  <c r="DT132" i="35"/>
  <c r="DT48" i="35"/>
  <c r="DT54" i="35"/>
  <c r="DT47" i="35"/>
  <c r="DT137" i="35"/>
  <c r="DT134" i="35"/>
  <c r="DT107" i="35"/>
  <c r="DT62" i="35"/>
  <c r="DT29" i="35"/>
  <c r="DT14" i="35"/>
  <c r="DT159" i="35"/>
  <c r="DT195" i="35"/>
  <c r="DT69" i="35"/>
  <c r="DT167" i="35"/>
  <c r="DT89" i="35"/>
  <c r="DT157" i="35"/>
  <c r="DT91" i="35"/>
  <c r="DT83" i="35"/>
  <c r="DT58" i="35"/>
  <c r="DT183" i="35"/>
  <c r="DT105" i="35"/>
  <c r="DT82" i="35"/>
  <c r="DT102" i="35"/>
  <c r="DT68" i="35"/>
  <c r="DT142" i="35"/>
  <c r="DT10" i="35"/>
  <c r="DT27" i="35"/>
  <c r="DT50" i="35"/>
  <c r="DT125" i="35"/>
  <c r="DT66" i="35"/>
  <c r="DT126" i="35"/>
  <c r="DT45" i="35"/>
  <c r="DT144" i="35"/>
  <c r="DT104" i="35"/>
  <c r="DT16" i="35"/>
  <c r="DT190" i="35"/>
  <c r="DT185" i="35"/>
  <c r="DT109" i="35"/>
  <c r="DT106" i="35"/>
  <c r="DT43" i="35"/>
  <c r="DT166" i="35"/>
  <c r="DT196" i="35"/>
  <c r="DT73" i="35"/>
  <c r="DT85" i="35"/>
  <c r="DT86" i="35"/>
  <c r="DT70" i="35"/>
  <c r="DT172" i="35"/>
  <c r="DT21" i="35"/>
  <c r="DT198" i="35"/>
  <c r="DT148" i="35"/>
  <c r="DT178" i="35"/>
  <c r="DT118" i="35"/>
  <c r="DT100" i="35"/>
  <c r="DT171" i="35"/>
  <c r="DT94" i="35"/>
  <c r="DT124" i="35"/>
  <c r="DT120" i="35"/>
  <c r="DT49" i="35"/>
  <c r="DT138" i="35"/>
  <c r="DT44" i="35"/>
  <c r="DT164" i="35"/>
  <c r="DT122" i="35"/>
  <c r="DT15" i="35"/>
  <c r="DT55" i="35"/>
  <c r="DT17" i="35"/>
  <c r="DT23" i="35"/>
  <c r="DT131" i="35"/>
  <c r="DT103" i="35"/>
  <c r="DT87" i="35"/>
  <c r="DT184" i="35"/>
  <c r="DT41" i="35"/>
  <c r="DT57" i="35"/>
  <c r="DT149" i="35"/>
  <c r="DT152" i="35"/>
  <c r="DT181" i="35"/>
  <c r="DT22" i="35"/>
  <c r="DT161" i="35"/>
  <c r="DT133" i="35"/>
  <c r="DT42" i="35"/>
  <c r="DT95" i="35"/>
  <c r="DT30" i="35"/>
  <c r="DT61" i="35"/>
  <c r="DT76" i="35"/>
  <c r="DT64" i="35"/>
  <c r="DT93" i="35"/>
  <c r="DT67" i="35"/>
  <c r="DT146" i="35"/>
  <c r="DT56" i="35"/>
  <c r="DT174" i="35"/>
  <c r="DT65" i="35"/>
  <c r="DT101" i="35"/>
  <c r="DT71" i="35"/>
  <c r="DT92" i="35"/>
  <c r="DT88" i="35"/>
  <c r="DT182" i="35"/>
  <c r="DT179" i="35"/>
  <c r="DT63" i="35"/>
  <c r="DT19" i="35"/>
  <c r="DT128" i="35"/>
  <c r="DT141" i="35"/>
  <c r="DT123" i="35"/>
  <c r="DT143" i="35"/>
  <c r="DT75" i="35"/>
  <c r="DT81" i="35"/>
  <c r="DT108" i="35"/>
  <c r="DT80" i="35"/>
  <c r="DT32" i="35"/>
  <c r="DT136" i="35"/>
  <c r="DT53" i="35"/>
  <c r="DT38" i="35"/>
  <c r="DT79" i="35"/>
  <c r="DT156" i="35"/>
  <c r="DT74" i="35"/>
  <c r="DT150" i="35"/>
  <c r="DT139" i="35"/>
  <c r="DT26" i="35"/>
  <c r="DT162" i="35"/>
  <c r="DT191" i="35"/>
  <c r="DT189" i="35"/>
  <c r="DT34" i="35"/>
  <c r="DT36" i="35"/>
  <c r="DT20" i="35"/>
  <c r="DT129" i="35"/>
  <c r="DT60" i="35"/>
  <c r="DT119" i="35"/>
  <c r="DT72" i="35"/>
  <c r="DT187" i="35"/>
  <c r="DT168" i="35"/>
  <c r="DT98" i="35"/>
  <c r="DT140" i="35"/>
  <c r="DT116" i="35"/>
  <c r="DT110" i="35"/>
  <c r="DT165" i="35"/>
  <c r="DT96" i="35"/>
  <c r="DT35" i="35"/>
  <c r="DT130" i="35"/>
  <c r="DT169" i="35"/>
  <c r="DT175" i="35"/>
  <c r="DT135" i="35"/>
  <c r="DT188" i="35"/>
  <c r="DT39" i="35"/>
  <c r="DT18" i="35"/>
  <c r="DT155" i="35"/>
  <c r="DT158" i="35"/>
  <c r="DT24" i="35"/>
  <c r="DT173" i="35"/>
  <c r="DT194" i="35"/>
  <c r="DT147" i="35"/>
  <c r="DT177" i="35"/>
  <c r="DT127" i="35"/>
  <c r="DT202" i="35"/>
  <c r="DT117" i="35"/>
  <c r="DT180" i="35"/>
  <c r="DT31" i="35"/>
  <c r="DT121" i="35"/>
  <c r="DT160" i="35"/>
  <c r="DT112" i="35"/>
  <c r="DT97" i="35"/>
  <c r="DT77" i="35"/>
  <c r="DT153" i="35"/>
  <c r="DT33" i="35"/>
  <c r="DT78" i="35"/>
  <c r="DT114" i="35"/>
  <c r="DT113" i="35"/>
  <c r="DT59" i="35"/>
  <c r="DT111" i="35"/>
  <c r="DT52" i="35"/>
  <c r="DT115" i="35"/>
  <c r="DT201" i="35"/>
  <c r="DT51" i="35"/>
  <c r="DT199" i="35"/>
  <c r="DT163" i="35"/>
  <c r="DT46" i="35"/>
  <c r="FD81" i="35"/>
  <c r="FD148" i="35"/>
  <c r="FD88" i="35"/>
  <c r="FD163" i="35"/>
  <c r="FD58" i="35"/>
  <c r="FD140" i="35"/>
  <c r="FD61" i="35"/>
  <c r="FD182" i="35"/>
  <c r="FD190" i="35"/>
  <c r="FD135" i="35"/>
  <c r="FD172" i="35"/>
  <c r="FD112" i="35"/>
  <c r="FD173" i="35"/>
  <c r="FD52" i="35"/>
  <c r="FD129" i="35"/>
  <c r="FD86" i="35"/>
  <c r="FD177" i="35"/>
  <c r="FD156" i="35"/>
  <c r="FD69" i="35"/>
  <c r="FD51" i="35"/>
  <c r="FD48" i="35"/>
  <c r="FD192" i="35"/>
  <c r="FD102" i="35"/>
  <c r="FD34" i="35"/>
  <c r="FD11" i="35"/>
  <c r="FD53" i="35"/>
  <c r="FD104" i="35"/>
  <c r="FD131" i="35"/>
  <c r="FD10" i="35"/>
  <c r="FD151" i="35"/>
  <c r="FD107" i="35"/>
  <c r="FD71" i="35"/>
  <c r="FD178" i="35"/>
  <c r="FD155" i="35"/>
  <c r="FD95" i="35"/>
  <c r="FD137" i="35"/>
  <c r="FD96" i="35"/>
  <c r="FD195" i="35"/>
  <c r="FD139" i="35"/>
  <c r="FD94" i="35"/>
  <c r="FD116" i="35"/>
  <c r="FD83" i="35"/>
  <c r="FD45" i="35"/>
  <c r="FD65" i="35"/>
  <c r="FD176" i="35"/>
  <c r="FD144" i="35"/>
  <c r="FD100" i="35"/>
  <c r="FD29" i="35"/>
  <c r="FD198" i="35"/>
  <c r="FD19" i="35"/>
  <c r="FD97" i="35"/>
  <c r="FD141" i="35"/>
  <c r="FD35" i="35"/>
  <c r="FD145" i="35"/>
  <c r="FD17" i="35"/>
  <c r="FD22" i="35"/>
  <c r="FD108" i="35"/>
  <c r="FD32" i="35"/>
  <c r="FD110" i="35"/>
  <c r="FD66" i="35"/>
  <c r="FD63" i="35"/>
  <c r="FD75" i="35"/>
  <c r="FD30" i="35"/>
  <c r="FD64" i="35"/>
  <c r="FD186" i="35"/>
  <c r="FD98" i="35"/>
  <c r="FD54" i="35"/>
  <c r="FD18" i="35"/>
  <c r="FD13" i="35"/>
  <c r="FD89" i="35"/>
  <c r="FD123" i="35"/>
  <c r="FD147" i="35"/>
  <c r="FD73" i="35"/>
  <c r="FD125" i="35"/>
  <c r="FD115" i="35"/>
  <c r="FD55" i="35"/>
  <c r="FD39" i="35"/>
  <c r="FD111" i="35"/>
  <c r="FD201" i="35"/>
  <c r="FD168" i="35"/>
  <c r="FD180" i="35"/>
  <c r="FD40" i="35"/>
  <c r="FD76" i="35"/>
  <c r="FD33" i="35"/>
  <c r="FD82" i="35"/>
  <c r="FD59" i="35"/>
  <c r="FD122" i="35"/>
  <c r="FD14" i="35"/>
  <c r="FD80" i="35"/>
  <c r="FD202" i="35"/>
  <c r="FD132" i="35"/>
  <c r="FD157" i="35"/>
  <c r="FD105" i="35"/>
  <c r="FD23" i="35"/>
  <c r="FD189" i="35"/>
  <c r="FD27" i="35"/>
  <c r="FD161" i="35"/>
  <c r="FD78" i="35"/>
  <c r="FD41" i="35"/>
  <c r="FD74" i="35"/>
  <c r="FD183" i="35"/>
  <c r="FD134" i="35"/>
  <c r="FD175" i="35"/>
  <c r="FD101" i="35"/>
  <c r="FD93" i="35"/>
  <c r="FD85" i="35"/>
  <c r="FD171" i="35"/>
  <c r="FD169" i="35"/>
  <c r="FD117" i="35"/>
  <c r="FD24" i="35"/>
  <c r="FD130" i="35"/>
  <c r="FD143" i="35"/>
  <c r="FD133" i="35"/>
  <c r="FD46" i="35"/>
  <c r="FD153" i="35"/>
  <c r="FD179" i="35"/>
  <c r="FD38" i="35"/>
  <c r="FD197" i="35"/>
  <c r="FD56" i="35"/>
  <c r="FD162" i="35"/>
  <c r="FD199" i="35"/>
  <c r="FD158" i="35"/>
  <c r="FD185" i="35"/>
  <c r="FD114" i="35"/>
  <c r="FD99" i="35"/>
  <c r="FD67" i="35"/>
  <c r="FD127" i="35"/>
  <c r="FD128" i="35"/>
  <c r="FD164" i="35"/>
  <c r="FD70" i="35"/>
  <c r="FD31" i="35"/>
  <c r="FD174" i="35"/>
  <c r="FD165" i="35"/>
  <c r="FD57" i="35"/>
  <c r="FD50" i="35"/>
  <c r="FD124" i="35"/>
  <c r="FD167" i="35"/>
  <c r="FD120" i="35"/>
  <c r="FD154" i="35"/>
  <c r="FD68" i="35"/>
  <c r="FD191" i="35"/>
  <c r="FD149" i="35"/>
  <c r="FD146" i="35"/>
  <c r="FD160" i="35"/>
  <c r="FD25" i="35"/>
  <c r="FD36" i="35"/>
  <c r="FD121" i="35"/>
  <c r="FD113" i="35"/>
  <c r="FD150" i="35"/>
  <c r="FD159" i="35"/>
  <c r="FD187" i="35"/>
  <c r="FD152" i="35"/>
  <c r="FD92" i="35"/>
  <c r="FD43" i="35"/>
  <c r="FD87" i="35"/>
  <c r="FD194" i="35"/>
  <c r="FD20" i="35"/>
  <c r="FD196" i="35"/>
  <c r="FD49" i="35"/>
  <c r="FD119" i="35"/>
  <c r="FD90" i="35"/>
  <c r="FD72" i="35"/>
  <c r="FD118" i="35"/>
  <c r="FD28" i="35"/>
  <c r="FD77" i="35"/>
  <c r="FD16" i="35"/>
  <c r="FD15" i="35"/>
  <c r="FD126" i="35"/>
  <c r="FD142" i="35"/>
  <c r="FD37" i="35"/>
  <c r="FD26" i="35"/>
  <c r="FD42" i="35"/>
  <c r="FD47" i="35"/>
  <c r="FD60" i="35"/>
  <c r="FD181" i="35"/>
  <c r="FD109" i="35"/>
  <c r="FD21" i="35"/>
  <c r="FD184" i="35"/>
  <c r="FD166" i="35"/>
  <c r="FD200" i="35"/>
  <c r="FD44" i="35"/>
  <c r="FD91" i="35"/>
  <c r="FD12" i="35"/>
  <c r="FD84" i="35"/>
  <c r="FD138" i="35"/>
  <c r="FD106" i="35"/>
  <c r="FD79" i="35"/>
  <c r="FD188" i="35"/>
  <c r="FD62" i="35"/>
  <c r="FD170" i="35"/>
  <c r="FD193" i="35"/>
  <c r="FD103" i="35"/>
  <c r="FD136" i="35"/>
  <c r="GO91" i="35"/>
  <c r="GO92" i="35" s="1"/>
  <c r="GO93" i="35" s="1"/>
  <c r="GO94" i="35" s="1"/>
  <c r="GO95" i="35" s="1"/>
  <c r="GO96" i="35" s="1"/>
  <c r="GO97" i="35" s="1"/>
  <c r="GO98" i="35" s="1"/>
  <c r="GO99" i="35" s="1"/>
  <c r="GO100" i="35" s="1"/>
  <c r="GO101" i="35" s="1"/>
  <c r="GO102" i="35" s="1"/>
  <c r="GO103" i="35" s="1"/>
  <c r="GO104" i="35" s="1"/>
  <c r="GO105" i="35" s="1"/>
  <c r="GO106" i="35" s="1"/>
  <c r="GO107" i="35" s="1"/>
  <c r="GO108" i="35" s="1"/>
  <c r="GO109" i="35" s="1"/>
  <c r="GO110" i="35" s="1"/>
  <c r="GO111" i="35" s="1"/>
  <c r="GO112" i="35" s="1"/>
  <c r="GO113" i="35" s="1"/>
  <c r="GO114" i="35" s="1"/>
  <c r="GO115" i="35" s="1"/>
  <c r="GO116" i="35" s="1"/>
  <c r="GO117" i="35" s="1"/>
  <c r="GO118" i="35" s="1"/>
  <c r="GO119" i="35" s="1"/>
  <c r="GO120" i="35" s="1"/>
  <c r="GO121" i="35" s="1"/>
  <c r="GO122" i="35" s="1"/>
  <c r="GO123" i="35" s="1"/>
  <c r="GO124" i="35" s="1"/>
  <c r="GO125" i="35" s="1"/>
  <c r="GO126" i="35" s="1"/>
  <c r="GO127" i="35" s="1"/>
  <c r="GO128" i="35" s="1"/>
  <c r="GO129" i="35" s="1"/>
  <c r="GO130" i="35" s="1"/>
  <c r="GO131" i="35" s="1"/>
  <c r="GO132" i="35" s="1"/>
  <c r="GO133" i="35" s="1"/>
  <c r="GO134" i="35" s="1"/>
  <c r="GO135" i="35" s="1"/>
  <c r="GO136" i="35" s="1"/>
  <c r="GO137" i="35" s="1"/>
  <c r="GO138" i="35" s="1"/>
  <c r="GO139" i="35" s="1"/>
  <c r="GO140" i="35" s="1"/>
  <c r="GO141" i="35" s="1"/>
  <c r="GO142" i="35" s="1"/>
  <c r="GO143" i="35" s="1"/>
  <c r="GO144" i="35" s="1"/>
  <c r="GO145" i="35" s="1"/>
  <c r="GO146" i="35" s="1"/>
  <c r="GO147" i="35" s="1"/>
  <c r="GO148" i="35" s="1"/>
  <c r="GO149" i="35" s="1"/>
  <c r="GO150" i="35" s="1"/>
  <c r="GO151" i="35" s="1"/>
  <c r="GO152" i="35" s="1"/>
  <c r="GO153" i="35" s="1"/>
  <c r="GO154" i="35" s="1"/>
  <c r="GO155" i="35" s="1"/>
  <c r="GO156" i="35" s="1"/>
  <c r="GO157" i="35" s="1"/>
  <c r="GO158" i="35" s="1"/>
  <c r="GO159" i="35" s="1"/>
  <c r="GO160" i="35" s="1"/>
  <c r="GO161" i="35" s="1"/>
  <c r="GO162" i="35" s="1"/>
  <c r="GO163" i="35" s="1"/>
  <c r="GO164" i="35" s="1"/>
  <c r="GO165" i="35" s="1"/>
  <c r="GO166" i="35" s="1"/>
  <c r="GO167" i="35" s="1"/>
  <c r="GO168" i="35" s="1"/>
  <c r="GO169" i="35" s="1"/>
  <c r="GO170" i="35" s="1"/>
  <c r="GO171" i="35" s="1"/>
  <c r="GO172" i="35" s="1"/>
  <c r="GO173" i="35" s="1"/>
  <c r="GO174" i="35" s="1"/>
  <c r="GO175" i="35" s="1"/>
  <c r="GO176" i="35" s="1"/>
  <c r="GO177" i="35" s="1"/>
  <c r="GO178" i="35" s="1"/>
  <c r="GO179" i="35" s="1"/>
  <c r="GO180" i="35" s="1"/>
  <c r="GO181" i="35" s="1"/>
  <c r="GO182" i="35" s="1"/>
  <c r="GO183" i="35" s="1"/>
  <c r="GO184" i="35" s="1"/>
  <c r="GO185" i="35" s="1"/>
  <c r="GO186" i="35" s="1"/>
  <c r="GO187" i="35" s="1"/>
  <c r="GO188" i="35" s="1"/>
  <c r="GO189" i="35" s="1"/>
  <c r="GO190" i="35" s="1"/>
  <c r="GO191" i="35" s="1"/>
  <c r="GO192" i="35" s="1"/>
  <c r="GO193" i="35" s="1"/>
  <c r="GO194" i="35" s="1"/>
  <c r="GO195" i="35" s="1"/>
  <c r="GO196" i="35" s="1"/>
  <c r="GO197" i="35" s="1"/>
  <c r="GO198" i="35" s="1"/>
  <c r="GO199" i="35" s="1"/>
  <c r="GO200" i="35" s="1"/>
  <c r="GO201" i="35" s="1"/>
  <c r="GO202" i="35" s="1"/>
  <c r="HL165" i="35"/>
  <c r="HL39" i="35"/>
  <c r="HL57" i="35"/>
  <c r="HL156" i="35"/>
  <c r="HL101" i="35"/>
  <c r="HL67" i="35"/>
  <c r="HL34" i="35"/>
  <c r="HL75" i="35"/>
  <c r="HL49" i="35"/>
  <c r="HL155" i="35"/>
  <c r="HL74" i="35"/>
  <c r="HL38" i="35"/>
  <c r="HL46" i="35"/>
  <c r="HL8" i="35"/>
  <c r="HL69" i="35"/>
  <c r="HL30" i="35"/>
  <c r="HL180" i="35"/>
  <c r="HL104" i="35"/>
  <c r="HL102" i="35"/>
  <c r="HL145" i="35"/>
  <c r="HL109" i="35"/>
  <c r="HL68" i="35"/>
  <c r="HL32" i="35"/>
  <c r="HL23" i="35"/>
  <c r="HL58" i="35"/>
  <c r="HL202" i="35"/>
  <c r="HL70" i="35"/>
  <c r="HL19" i="35"/>
  <c r="HL106" i="35"/>
  <c r="HL199" i="35"/>
  <c r="HL119" i="35"/>
  <c r="HL26" i="35"/>
  <c r="HL127" i="35"/>
  <c r="HL59" i="35"/>
  <c r="HL190" i="35"/>
  <c r="HL191" i="35"/>
  <c r="HL201" i="35"/>
  <c r="HL40" i="35"/>
  <c r="HL92" i="35"/>
  <c r="HL93" i="35"/>
  <c r="HL149" i="35"/>
  <c r="HL161" i="35"/>
  <c r="HL79" i="35"/>
  <c r="HL135" i="35"/>
  <c r="HL176" i="35"/>
  <c r="HL194" i="35"/>
  <c r="HL174" i="35"/>
  <c r="HL55" i="35"/>
  <c r="HL108" i="35"/>
  <c r="HL33" i="35"/>
  <c r="HL123" i="35"/>
  <c r="HL186" i="35"/>
  <c r="HL150" i="35"/>
  <c r="HL125" i="35"/>
  <c r="HL158" i="35"/>
  <c r="HL120" i="35"/>
  <c r="HL160" i="35"/>
  <c r="HL117" i="35"/>
  <c r="HL89" i="35"/>
  <c r="HL13" i="35"/>
  <c r="HL162" i="35"/>
  <c r="HL18" i="35"/>
  <c r="HL15" i="35"/>
  <c r="HL118" i="35"/>
  <c r="HL112" i="35"/>
  <c r="HL195" i="35"/>
  <c r="HL88" i="35"/>
  <c r="HL31" i="35"/>
  <c r="HL166" i="35"/>
  <c r="HL21" i="35"/>
  <c r="HL10" i="35"/>
  <c r="HL105" i="35"/>
  <c r="HL9" i="35"/>
  <c r="HL62" i="35"/>
  <c r="HL157" i="35"/>
  <c r="HL181" i="35"/>
  <c r="HL103" i="35"/>
  <c r="HL52" i="35"/>
  <c r="HL95" i="35"/>
  <c r="HL147" i="35"/>
  <c r="HL163" i="35"/>
  <c r="HL187" i="35"/>
  <c r="HL185" i="35"/>
  <c r="HL167" i="35"/>
  <c r="HL136" i="35"/>
  <c r="HL179" i="35"/>
  <c r="HL86" i="35"/>
  <c r="HL44" i="35"/>
  <c r="HL94" i="35"/>
  <c r="HL99" i="35"/>
  <c r="HL142" i="35"/>
  <c r="HL132" i="35"/>
  <c r="HL140" i="35"/>
  <c r="HL113" i="35"/>
  <c r="HL198" i="35"/>
  <c r="HL47" i="35"/>
  <c r="HL82" i="35"/>
  <c r="HL116" i="35"/>
  <c r="HL178" i="35"/>
  <c r="HL137" i="35"/>
  <c r="HL60" i="35"/>
  <c r="HL24" i="35"/>
  <c r="HL175" i="35"/>
  <c r="HL45" i="35"/>
  <c r="HL170" i="35"/>
  <c r="HL84" i="35"/>
  <c r="HL91" i="35"/>
  <c r="HL85" i="35"/>
  <c r="HL114" i="35"/>
  <c r="HL53" i="35"/>
  <c r="HL188" i="35"/>
  <c r="HL25" i="35"/>
  <c r="HL172" i="35"/>
  <c r="HL22" i="35"/>
  <c r="HL121" i="35"/>
  <c r="HL42" i="35"/>
  <c r="HL144" i="35"/>
  <c r="HL110" i="35"/>
  <c r="HL63" i="35"/>
  <c r="HL77" i="35"/>
  <c r="HL73" i="35"/>
  <c r="HL37" i="35"/>
  <c r="HL138" i="35"/>
  <c r="HL41" i="35"/>
  <c r="HL36" i="35"/>
  <c r="HL81" i="35"/>
  <c r="HL148" i="35"/>
  <c r="HL184" i="35"/>
  <c r="HL129" i="35"/>
  <c r="HL151" i="35"/>
  <c r="HL146" i="35"/>
  <c r="HL130" i="35"/>
  <c r="HL122" i="35"/>
  <c r="HL115" i="35"/>
  <c r="HL143" i="35"/>
  <c r="HL66" i="35"/>
  <c r="HL141" i="35"/>
  <c r="HL189" i="35"/>
  <c r="HL169" i="35"/>
  <c r="HL78" i="35"/>
  <c r="HL107" i="35"/>
  <c r="HL43" i="35"/>
  <c r="HL16" i="35"/>
  <c r="HL35" i="35"/>
  <c r="HL171" i="35"/>
  <c r="HL96" i="35"/>
  <c r="HL61" i="35"/>
  <c r="HL51" i="35"/>
  <c r="HL153" i="35"/>
  <c r="HL56" i="35"/>
  <c r="HL200" i="35"/>
  <c r="HL64" i="35"/>
  <c r="HL14" i="35"/>
  <c r="HL139" i="35"/>
  <c r="HL124" i="35"/>
  <c r="HL97" i="35"/>
  <c r="HL173" i="35"/>
  <c r="HL134" i="35"/>
  <c r="HL17" i="35"/>
  <c r="HL72" i="35"/>
  <c r="HL183" i="35"/>
  <c r="HL27" i="35"/>
  <c r="HL83" i="35"/>
  <c r="HL159" i="35"/>
  <c r="HL152" i="35"/>
  <c r="HL87" i="35"/>
  <c r="HL196" i="35"/>
  <c r="HL164" i="35"/>
  <c r="HL54" i="35"/>
  <c r="HL29" i="35"/>
  <c r="HL182" i="35"/>
  <c r="HL50" i="35"/>
  <c r="HL193" i="35"/>
  <c r="HL98" i="35"/>
  <c r="HL11" i="35"/>
  <c r="HL71" i="35"/>
  <c r="HL76" i="35"/>
  <c r="HL48" i="35"/>
  <c r="HL65" i="35"/>
  <c r="HL90" i="35"/>
  <c r="HL111" i="35"/>
  <c r="HL20" i="35"/>
  <c r="HL131" i="35"/>
  <c r="HL133" i="35"/>
  <c r="HL192" i="35"/>
  <c r="HL28" i="35"/>
  <c r="HL100" i="35"/>
  <c r="HL126" i="35"/>
  <c r="HL12" i="35"/>
  <c r="HL80" i="35"/>
  <c r="HL168" i="35"/>
  <c r="HL177" i="35"/>
  <c r="HL128" i="35"/>
  <c r="HL197" i="35"/>
  <c r="HL154" i="35"/>
  <c r="JW190" i="35"/>
  <c r="JW125" i="35"/>
  <c r="JW86" i="35"/>
  <c r="JW148" i="35"/>
  <c r="JW27" i="35"/>
  <c r="JW170" i="35"/>
  <c r="JW111" i="35"/>
  <c r="JW119" i="35"/>
  <c r="JW44" i="35"/>
  <c r="JW126" i="35"/>
  <c r="JW17" i="35"/>
  <c r="JW80" i="35"/>
  <c r="JW165" i="35"/>
  <c r="JW171" i="35"/>
  <c r="JW100" i="35"/>
  <c r="JW120" i="35"/>
  <c r="JW118" i="35"/>
  <c r="JW155" i="35"/>
  <c r="JW8" i="35"/>
  <c r="JW129" i="35"/>
  <c r="JW25" i="35"/>
  <c r="JW29" i="35"/>
  <c r="JW47" i="35"/>
  <c r="JW103" i="35"/>
  <c r="JW177" i="35"/>
  <c r="JW43" i="35"/>
  <c r="JW13" i="35"/>
  <c r="JW164" i="35"/>
  <c r="JW106" i="35"/>
  <c r="JW193" i="35"/>
  <c r="JW132" i="35"/>
  <c r="JW72" i="35"/>
  <c r="JW198" i="35"/>
  <c r="JW112" i="35"/>
  <c r="JW66" i="35"/>
  <c r="JW94" i="35"/>
  <c r="JW115" i="35"/>
  <c r="JW82" i="35"/>
  <c r="JW85" i="35"/>
  <c r="JW176" i="35"/>
  <c r="JW179" i="35"/>
  <c r="JW201" i="35"/>
  <c r="JW140" i="35"/>
  <c r="JW154" i="35"/>
  <c r="JW145" i="35"/>
  <c r="JW131" i="35"/>
  <c r="JW26" i="35"/>
  <c r="JW95" i="35"/>
  <c r="JW149" i="35"/>
  <c r="JW189" i="35"/>
  <c r="JW196" i="35"/>
  <c r="JW54" i="35"/>
  <c r="JW121" i="35"/>
  <c r="JW62" i="35"/>
  <c r="JW135" i="35"/>
  <c r="JW67" i="35"/>
  <c r="JW163" i="35"/>
  <c r="JW31" i="35"/>
  <c r="JW186" i="35"/>
  <c r="JW50" i="35"/>
  <c r="JW83" i="35"/>
  <c r="JW22" i="35"/>
  <c r="JW110" i="35"/>
  <c r="JW169" i="35"/>
  <c r="JW19" i="35"/>
  <c r="JW153" i="35"/>
  <c r="JW77" i="35"/>
  <c r="JW139" i="35"/>
  <c r="JW70" i="35"/>
  <c r="JW30" i="35"/>
  <c r="JW144" i="35"/>
  <c r="JW11" i="35"/>
  <c r="JW57" i="35"/>
  <c r="JW147" i="35"/>
  <c r="JW58" i="35"/>
  <c r="JW185" i="35"/>
  <c r="JW108" i="35"/>
  <c r="JW101" i="35"/>
  <c r="JW91" i="35"/>
  <c r="JW162" i="35"/>
  <c r="JW114" i="35"/>
  <c r="JW74" i="35"/>
  <c r="JW16" i="35"/>
  <c r="JW134" i="35"/>
  <c r="JW167" i="35"/>
  <c r="JW188" i="35"/>
  <c r="JW42" i="35"/>
  <c r="JW33" i="35"/>
  <c r="JW124" i="35"/>
  <c r="JW104" i="35"/>
  <c r="JW14" i="35"/>
  <c r="JW40" i="35"/>
  <c r="JW65" i="35"/>
  <c r="JW9" i="35"/>
  <c r="JW184" i="35"/>
  <c r="JW37" i="35"/>
  <c r="JW105" i="35"/>
  <c r="JW159" i="35"/>
  <c r="JW180" i="35"/>
  <c r="JW156" i="35"/>
  <c r="JW191" i="35"/>
  <c r="JW69" i="35"/>
  <c r="JW200" i="35"/>
  <c r="JW136" i="35"/>
  <c r="JW78" i="35"/>
  <c r="JW202" i="35"/>
  <c r="JW10" i="35"/>
  <c r="JW90" i="35"/>
  <c r="JW109" i="35"/>
  <c r="JW157" i="35"/>
  <c r="JW98" i="35"/>
  <c r="JW130" i="35"/>
  <c r="JW41" i="35"/>
  <c r="JW34" i="35"/>
  <c r="JW96" i="35"/>
  <c r="JW36" i="35"/>
  <c r="JW194" i="35"/>
  <c r="JW192" i="35"/>
  <c r="JW181" i="35"/>
  <c r="JW39" i="35"/>
  <c r="JW45" i="35"/>
  <c r="JW79" i="35"/>
  <c r="JW60" i="35"/>
  <c r="JW76" i="35"/>
  <c r="JW23" i="35"/>
  <c r="JW92" i="35"/>
  <c r="JW35" i="35"/>
  <c r="JW55" i="35"/>
  <c r="JW102" i="35"/>
  <c r="JW141" i="35"/>
  <c r="JW51" i="35"/>
  <c r="JW175" i="35"/>
  <c r="JW15" i="35"/>
  <c r="JW138" i="35"/>
  <c r="JW137" i="35"/>
  <c r="JW151" i="35"/>
  <c r="JW46" i="35"/>
  <c r="JW99" i="35"/>
  <c r="JW84" i="35"/>
  <c r="JW59" i="35"/>
  <c r="JW18" i="35"/>
  <c r="JW195" i="35"/>
  <c r="JW97" i="35"/>
  <c r="JW89" i="35"/>
  <c r="JW81" i="35"/>
  <c r="JW52" i="35"/>
  <c r="JW168" i="35"/>
  <c r="JW146" i="35"/>
  <c r="JW87" i="35"/>
  <c r="JW172" i="35"/>
  <c r="JW158" i="35"/>
  <c r="JW173" i="35"/>
  <c r="JW12" i="35"/>
  <c r="JW160" i="35"/>
  <c r="JW150" i="35"/>
  <c r="JW21" i="35"/>
  <c r="JW113" i="35"/>
  <c r="JW183" i="35"/>
  <c r="JW20" i="35"/>
  <c r="JW143" i="35"/>
  <c r="JW61" i="35"/>
  <c r="JW116" i="35"/>
  <c r="JW182" i="35"/>
  <c r="JW73" i="35"/>
  <c r="JW28" i="35"/>
  <c r="JW93" i="35"/>
  <c r="JW64" i="35"/>
  <c r="JW166" i="35"/>
  <c r="JW178" i="35"/>
  <c r="JW197" i="35"/>
  <c r="JW152" i="35"/>
  <c r="JW49" i="35"/>
  <c r="JW122" i="35"/>
  <c r="JW75" i="35"/>
  <c r="JW63" i="35"/>
  <c r="JW161" i="35"/>
  <c r="JW123" i="35"/>
  <c r="JW68" i="35"/>
  <c r="JW71" i="35"/>
  <c r="JW127" i="35"/>
  <c r="JW128" i="35"/>
  <c r="JW48" i="35"/>
  <c r="JW32" i="35"/>
  <c r="JW53" i="35"/>
  <c r="JW199" i="35"/>
  <c r="JW117" i="35"/>
  <c r="JW24" i="35"/>
  <c r="JW133" i="35"/>
  <c r="JW142" i="35"/>
  <c r="JW88" i="35"/>
  <c r="JW174" i="35"/>
  <c r="JW107" i="35"/>
  <c r="JW56" i="35"/>
  <c r="JW38" i="35"/>
  <c r="JW187" i="35"/>
  <c r="KC139" i="35"/>
  <c r="KC26" i="35"/>
  <c r="KC11" i="35"/>
  <c r="KC188" i="35"/>
  <c r="KC100" i="35"/>
  <c r="KC19" i="35"/>
  <c r="KC60" i="35"/>
  <c r="KC39" i="35"/>
  <c r="KC89" i="35"/>
  <c r="KC185" i="35"/>
  <c r="KC105" i="35"/>
  <c r="KC15" i="35"/>
  <c r="KC47" i="35"/>
  <c r="KC125" i="35"/>
  <c r="KC161" i="35"/>
  <c r="KC199" i="35"/>
  <c r="KC186" i="35"/>
  <c r="KC148" i="35"/>
  <c r="KC25" i="35"/>
  <c r="KC129" i="35"/>
  <c r="KC18" i="35"/>
  <c r="KC183" i="35"/>
  <c r="KC124" i="35"/>
  <c r="KC54" i="35"/>
  <c r="KC174" i="35"/>
  <c r="KC165" i="35"/>
  <c r="KC128" i="35"/>
  <c r="KC150" i="35"/>
  <c r="KC67" i="35"/>
  <c r="KC57" i="35"/>
  <c r="KC195" i="35"/>
  <c r="KC142" i="35"/>
  <c r="KC146" i="35"/>
  <c r="KC181" i="35"/>
  <c r="KC155" i="35"/>
  <c r="KC108" i="35"/>
  <c r="KC123" i="35"/>
  <c r="KC65" i="35"/>
  <c r="KC55" i="35"/>
  <c r="KC72" i="35"/>
  <c r="KC50" i="35"/>
  <c r="KC178" i="35"/>
  <c r="KC36" i="35"/>
  <c r="KC68" i="35"/>
  <c r="KC179" i="35"/>
  <c r="KC94" i="35"/>
  <c r="KC41" i="35"/>
  <c r="KC12" i="35"/>
  <c r="KC22" i="35"/>
  <c r="KC115" i="35"/>
  <c r="KC92" i="35"/>
  <c r="KC145" i="35"/>
  <c r="KC33" i="35"/>
  <c r="KC171" i="35"/>
  <c r="KC158" i="35"/>
  <c r="KC97" i="35"/>
  <c r="KC102" i="35"/>
  <c r="KC91" i="35"/>
  <c r="KC112" i="35"/>
  <c r="KC121" i="35"/>
  <c r="KC46" i="35"/>
  <c r="KC76" i="35"/>
  <c r="KC31" i="35"/>
  <c r="KC35" i="35"/>
  <c r="KC176" i="35"/>
  <c r="KC184" i="35"/>
  <c r="KC52" i="35"/>
  <c r="KC141" i="35"/>
  <c r="KC114" i="35"/>
  <c r="KC159" i="35"/>
  <c r="KC23" i="35"/>
  <c r="KC200" i="35"/>
  <c r="KC160" i="35"/>
  <c r="KC167" i="35"/>
  <c r="KC44" i="35"/>
  <c r="KC53" i="35"/>
  <c r="KC99" i="35"/>
  <c r="KC120" i="35"/>
  <c r="KC143" i="35"/>
  <c r="KC198" i="35"/>
  <c r="KC175" i="35"/>
  <c r="KC13" i="35"/>
  <c r="KC21" i="35"/>
  <c r="KC98" i="35"/>
  <c r="KC196" i="35"/>
  <c r="KC20" i="35"/>
  <c r="KC28" i="35"/>
  <c r="KC14" i="35"/>
  <c r="KC127" i="35"/>
  <c r="KC110" i="35"/>
  <c r="KC151" i="35"/>
  <c r="KC156" i="35"/>
  <c r="KC192" i="35"/>
  <c r="KC189" i="35"/>
  <c r="KC70" i="35"/>
  <c r="KC78" i="35"/>
  <c r="KC27" i="35"/>
  <c r="KC63" i="35"/>
  <c r="KC77" i="35"/>
  <c r="KC85" i="35"/>
  <c r="KC163" i="35"/>
  <c r="KC71" i="35"/>
  <c r="KC101" i="35"/>
  <c r="KC118" i="35"/>
  <c r="KC134" i="35"/>
  <c r="KC48" i="35"/>
  <c r="KC152" i="35"/>
  <c r="KC138" i="35"/>
  <c r="KC126" i="35"/>
  <c r="KC149" i="35"/>
  <c r="KC38" i="35"/>
  <c r="KC90" i="35"/>
  <c r="KC122" i="35"/>
  <c r="KC162" i="35"/>
  <c r="KC169" i="35"/>
  <c r="KC157" i="35"/>
  <c r="KC168" i="35"/>
  <c r="KC164" i="35"/>
  <c r="KC172" i="35"/>
  <c r="KC180" i="35"/>
  <c r="KC95" i="35"/>
  <c r="KC62" i="35"/>
  <c r="KC81" i="35"/>
  <c r="KC136" i="35"/>
  <c r="KC34" i="35"/>
  <c r="KC69" i="35"/>
  <c r="KC88" i="35"/>
  <c r="KC190" i="35"/>
  <c r="KC43" i="35"/>
  <c r="KC29" i="35"/>
  <c r="KC132" i="35"/>
  <c r="KC84" i="35"/>
  <c r="KC40" i="35"/>
  <c r="KC197" i="35"/>
  <c r="KC17" i="35"/>
  <c r="KC103" i="35"/>
  <c r="KC51" i="35"/>
  <c r="KC42" i="35"/>
  <c r="KC109" i="35"/>
  <c r="KC113" i="35"/>
  <c r="KC117" i="35"/>
  <c r="KC49" i="35"/>
  <c r="KC116" i="35"/>
  <c r="KC104" i="35"/>
  <c r="KC140" i="35"/>
  <c r="KC182" i="35"/>
  <c r="KC87" i="35"/>
  <c r="KC191" i="35"/>
  <c r="KC177" i="35"/>
  <c r="KC45" i="35"/>
  <c r="KC56" i="35"/>
  <c r="KC61" i="35"/>
  <c r="KC119" i="35"/>
  <c r="KC166" i="35"/>
  <c r="KC133" i="35"/>
  <c r="KC154" i="35"/>
  <c r="KC106" i="35"/>
  <c r="KC173" i="35"/>
  <c r="KC37" i="35"/>
  <c r="KC58" i="35"/>
  <c r="KC86" i="35"/>
  <c r="KC93" i="35"/>
  <c r="KC32" i="35"/>
  <c r="KC193" i="35"/>
  <c r="KC30" i="35"/>
  <c r="KC96" i="35"/>
  <c r="KC64" i="35"/>
  <c r="KC24" i="35"/>
  <c r="KC170" i="35"/>
  <c r="KC83" i="35"/>
  <c r="KC202" i="35"/>
  <c r="KC111" i="35"/>
  <c r="KC59" i="35"/>
  <c r="KC82" i="35"/>
  <c r="KC75" i="35"/>
  <c r="KC147" i="35"/>
  <c r="KC153" i="35"/>
  <c r="KC79" i="35"/>
  <c r="KC107" i="35"/>
  <c r="KC74" i="35"/>
  <c r="KC187" i="35"/>
  <c r="KC80" i="35"/>
  <c r="KC73" i="35"/>
  <c r="KC130" i="35"/>
  <c r="KC66" i="35"/>
  <c r="KC131" i="35"/>
  <c r="KC201" i="35"/>
  <c r="KC16" i="35"/>
  <c r="KC144" i="35"/>
  <c r="KC135" i="35"/>
  <c r="KC194" i="35"/>
  <c r="KC137" i="35"/>
  <c r="FV62" i="10"/>
  <c r="FV16" i="10"/>
  <c r="FV44" i="10"/>
  <c r="FV18" i="10"/>
  <c r="FV9" i="10"/>
  <c r="FV48" i="10"/>
  <c r="FV51" i="10"/>
  <c r="FV55" i="10"/>
  <c r="FV64" i="10"/>
  <c r="FV23" i="10"/>
  <c r="FV34" i="10"/>
  <c r="FV21" i="10"/>
  <c r="FV28" i="10"/>
  <c r="FV46" i="10"/>
  <c r="FV71" i="10"/>
  <c r="FV25" i="10"/>
  <c r="FV73" i="10"/>
  <c r="FV69" i="10"/>
  <c r="FV11" i="10"/>
  <c r="FV31" i="10"/>
  <c r="FV45" i="10"/>
  <c r="FV52" i="10"/>
  <c r="FV66" i="10"/>
  <c r="FV54" i="10"/>
  <c r="FV61" i="10"/>
  <c r="FV39" i="10"/>
  <c r="FV56" i="10"/>
  <c r="FV40" i="10"/>
  <c r="FV58" i="10"/>
  <c r="FV35" i="10"/>
  <c r="FV32" i="10"/>
  <c r="FV59" i="10"/>
  <c r="FV37" i="10"/>
  <c r="FV14" i="10"/>
  <c r="FV36" i="10"/>
  <c r="FV47" i="10"/>
  <c r="FV50" i="10"/>
  <c r="FV38" i="10"/>
  <c r="FV60" i="10"/>
  <c r="FV67" i="10"/>
  <c r="FV49" i="10"/>
  <c r="FV43" i="10"/>
  <c r="FV70" i="10"/>
  <c r="FV74" i="10"/>
  <c r="FV72" i="10"/>
  <c r="FV42" i="10"/>
  <c r="FV10" i="10"/>
  <c r="FV12" i="10"/>
  <c r="FV29" i="10"/>
  <c r="FV20" i="10"/>
  <c r="FV26" i="10"/>
  <c r="FV57" i="10"/>
  <c r="FV65" i="10"/>
  <c r="FV13" i="10"/>
  <c r="FV63" i="10"/>
  <c r="FV22" i="10"/>
  <c r="FV27" i="10"/>
  <c r="FV17" i="10"/>
  <c r="FV41" i="10"/>
  <c r="FV53" i="10"/>
  <c r="FV33" i="10"/>
  <c r="FV30" i="10"/>
  <c r="FV24" i="10"/>
  <c r="FV19" i="10"/>
  <c r="FV68" i="10"/>
  <c r="GR11" i="10"/>
  <c r="P54" i="35"/>
  <c r="P199" i="35"/>
  <c r="P162" i="35"/>
  <c r="P143" i="35"/>
  <c r="P174" i="35"/>
  <c r="P39" i="35"/>
  <c r="P185" i="35"/>
  <c r="P34" i="35"/>
  <c r="P149" i="35"/>
  <c r="P90" i="35"/>
  <c r="P83" i="35"/>
  <c r="P195" i="35"/>
  <c r="P157" i="35"/>
  <c r="P114" i="35"/>
  <c r="P106" i="35"/>
  <c r="P17" i="35"/>
  <c r="P137" i="35"/>
  <c r="P129" i="35"/>
  <c r="P33" i="35"/>
  <c r="P115" i="35"/>
  <c r="P153" i="35"/>
  <c r="P51" i="35"/>
  <c r="P93" i="35"/>
  <c r="P75" i="35"/>
  <c r="P41" i="35"/>
  <c r="P13" i="35"/>
  <c r="P47" i="35"/>
  <c r="P25" i="35"/>
  <c r="P82" i="35"/>
  <c r="P78" i="35"/>
  <c r="P15" i="35"/>
  <c r="P197" i="35"/>
  <c r="P27" i="35"/>
  <c r="P145" i="35"/>
  <c r="P158" i="35"/>
  <c r="P67" i="35"/>
  <c r="P177" i="35"/>
  <c r="P11" i="35"/>
  <c r="P186" i="35"/>
  <c r="P187" i="35"/>
  <c r="P42" i="35"/>
  <c r="P178" i="35"/>
  <c r="P146" i="35"/>
  <c r="P30" i="35"/>
  <c r="P131" i="35"/>
  <c r="P159" i="35"/>
  <c r="P89" i="35"/>
  <c r="P161" i="35"/>
  <c r="P165" i="35"/>
  <c r="P65" i="35"/>
  <c r="P166" i="35"/>
  <c r="P123" i="35"/>
  <c r="P181" i="35"/>
  <c r="P183" i="35"/>
  <c r="P118" i="35"/>
  <c r="P147" i="35"/>
  <c r="P43" i="35"/>
  <c r="P201" i="35"/>
  <c r="P61" i="35"/>
  <c r="P111" i="35"/>
  <c r="P62" i="35"/>
  <c r="P53" i="35"/>
  <c r="P113" i="35"/>
  <c r="P103" i="35"/>
  <c r="P133" i="35"/>
  <c r="P95" i="35"/>
  <c r="P85" i="35"/>
  <c r="P50" i="35"/>
  <c r="P21" i="35"/>
  <c r="P125" i="35"/>
  <c r="P101" i="35"/>
  <c r="P191" i="35"/>
  <c r="P87" i="35"/>
  <c r="P58" i="35"/>
  <c r="P81" i="35"/>
  <c r="P155" i="35"/>
  <c r="P109" i="35"/>
  <c r="P142" i="35"/>
  <c r="P139" i="35"/>
  <c r="P105" i="35"/>
  <c r="P94" i="35"/>
  <c r="P45" i="35"/>
  <c r="P49" i="35"/>
  <c r="P198" i="35"/>
  <c r="P141" i="35"/>
  <c r="P74" i="35"/>
  <c r="P71" i="35"/>
  <c r="P23" i="35"/>
  <c r="P46" i="35"/>
  <c r="P102" i="35"/>
  <c r="P66" i="35"/>
  <c r="P190" i="35"/>
  <c r="P154" i="35"/>
  <c r="P72" i="35"/>
  <c r="P124" i="35"/>
  <c r="P152" i="35"/>
  <c r="P29" i="35"/>
  <c r="P194" i="35"/>
  <c r="P200" i="35"/>
  <c r="P126" i="35"/>
  <c r="P202" i="35"/>
  <c r="P37" i="35"/>
  <c r="P84" i="35"/>
  <c r="P91" i="35"/>
  <c r="P64" i="35"/>
  <c r="P57" i="35"/>
  <c r="P16" i="35"/>
  <c r="P151" i="35"/>
  <c r="P68" i="35"/>
  <c r="P14" i="35"/>
  <c r="P56" i="35"/>
  <c r="P99" i="35"/>
  <c r="P175" i="35"/>
  <c r="P73" i="35"/>
  <c r="P172" i="35"/>
  <c r="P98" i="35"/>
  <c r="P63" i="35"/>
  <c r="P55" i="35"/>
  <c r="P120" i="35"/>
  <c r="P127" i="35"/>
  <c r="P176" i="35"/>
  <c r="P76" i="35"/>
  <c r="P19" i="35"/>
  <c r="P38" i="35"/>
  <c r="P52" i="35"/>
  <c r="P136" i="35"/>
  <c r="P182" i="35"/>
  <c r="P77" i="35"/>
  <c r="P96" i="35"/>
  <c r="P164" i="35"/>
  <c r="P104" i="35"/>
  <c r="P60" i="35"/>
  <c r="P119" i="35"/>
  <c r="P70" i="35"/>
  <c r="P122" i="35"/>
  <c r="P32" i="35"/>
  <c r="P88" i="35"/>
  <c r="P79" i="35"/>
  <c r="P97" i="35"/>
  <c r="P110" i="35"/>
  <c r="P163" i="35"/>
  <c r="P150" i="35"/>
  <c r="P171" i="35"/>
  <c r="P168" i="35"/>
  <c r="P179" i="35"/>
  <c r="P86" i="35"/>
  <c r="P69" i="35"/>
  <c r="P167" i="35"/>
  <c r="P135" i="35"/>
  <c r="P196" i="35"/>
  <c r="P26" i="35"/>
  <c r="P22" i="35"/>
  <c r="P173" i="35"/>
  <c r="P28" i="35"/>
  <c r="P169" i="35"/>
  <c r="P100" i="35"/>
  <c r="P59" i="35"/>
  <c r="P92" i="35"/>
  <c r="P134" i="35"/>
  <c r="P130" i="35"/>
  <c r="P24" i="35"/>
  <c r="P40" i="35"/>
  <c r="P170" i="35"/>
  <c r="P128" i="35"/>
  <c r="P117" i="35"/>
  <c r="P184" i="35"/>
  <c r="P189" i="35"/>
  <c r="P108" i="35"/>
  <c r="P121" i="35"/>
  <c r="P112" i="35"/>
  <c r="P160" i="35"/>
  <c r="P31" i="35"/>
  <c r="P138" i="35"/>
  <c r="P116" i="35"/>
  <c r="P20" i="35"/>
  <c r="P193" i="35"/>
  <c r="P18" i="35"/>
  <c r="P44" i="35"/>
  <c r="P144" i="35"/>
  <c r="P148" i="35"/>
  <c r="P180" i="35"/>
  <c r="P188" i="35"/>
  <c r="P107" i="35"/>
  <c r="P132" i="35"/>
  <c r="P36" i="35"/>
  <c r="P192" i="35"/>
  <c r="P35" i="35"/>
  <c r="P80" i="35"/>
  <c r="P156" i="35"/>
  <c r="DR11" i="10"/>
  <c r="FE11" i="10"/>
  <c r="FE12" i="10" s="1"/>
  <c r="FE13" i="10" s="1"/>
  <c r="FE14" i="10" s="1"/>
  <c r="FE15" i="10" s="1"/>
  <c r="FE16" i="10" s="1"/>
  <c r="FE17" i="10" s="1"/>
  <c r="FE18" i="10" s="1"/>
  <c r="FE19" i="10" s="1"/>
  <c r="FE20" i="10" s="1"/>
  <c r="FE21" i="10" s="1"/>
  <c r="FE22" i="10" s="1"/>
  <c r="FE23" i="10" s="1"/>
  <c r="FE24" i="10" s="1"/>
  <c r="FE25" i="10" s="1"/>
  <c r="FE26" i="10" s="1"/>
  <c r="FE27" i="10" s="1"/>
  <c r="FE28" i="10" s="1"/>
  <c r="FE29" i="10" s="1"/>
  <c r="FE30" i="10" s="1"/>
  <c r="FE31" i="10" s="1"/>
  <c r="FE32" i="10" s="1"/>
  <c r="FE33" i="10" s="1"/>
  <c r="FE34" i="10" s="1"/>
  <c r="FE35" i="10" s="1"/>
  <c r="FE36" i="10" s="1"/>
  <c r="FE37" i="10" s="1"/>
  <c r="FE38" i="10" s="1"/>
  <c r="FE39" i="10" s="1"/>
  <c r="FE40" i="10" s="1"/>
  <c r="FE41" i="10" s="1"/>
  <c r="FE42" i="10" s="1"/>
  <c r="FE43" i="10" s="1"/>
  <c r="FE44" i="10" s="1"/>
  <c r="FE45" i="10" s="1"/>
  <c r="FE46" i="10" s="1"/>
  <c r="FE47" i="10" s="1"/>
  <c r="FE48" i="10" s="1"/>
  <c r="FE49" i="10" s="1"/>
  <c r="FE50" i="10" s="1"/>
  <c r="FE51" i="10" s="1"/>
  <c r="FE52" i="10" s="1"/>
  <c r="FE53" i="10" s="1"/>
  <c r="FE54" i="10" s="1"/>
  <c r="FE55" i="10" s="1"/>
  <c r="FE56" i="10" s="1"/>
  <c r="FE57" i="10" s="1"/>
  <c r="FE58" i="10" s="1"/>
  <c r="FE59" i="10" s="1"/>
  <c r="FE60" i="10" s="1"/>
  <c r="FE61" i="10" s="1"/>
  <c r="FE62" i="10" s="1"/>
  <c r="FE63" i="10" s="1"/>
  <c r="FE64" i="10" s="1"/>
  <c r="FE65" i="10" s="1"/>
  <c r="FE66" i="10" s="1"/>
  <c r="FE67" i="10" s="1"/>
  <c r="FE68" i="10" s="1"/>
  <c r="FE69" i="10" s="1"/>
  <c r="FE70" i="10" s="1"/>
  <c r="FE71" i="10" s="1"/>
  <c r="FE72" i="10" s="1"/>
  <c r="FE73" i="10" s="1"/>
  <c r="FE74" i="10" s="1"/>
  <c r="KO162" i="35"/>
  <c r="KO176" i="35"/>
  <c r="KO149" i="35"/>
  <c r="KO161" i="35"/>
  <c r="KO138" i="35"/>
  <c r="KO182" i="35"/>
  <c r="KO125" i="35"/>
  <c r="KO78" i="35"/>
  <c r="KO14" i="35"/>
  <c r="KO134" i="35"/>
  <c r="KO55" i="35"/>
  <c r="KO188" i="35"/>
  <c r="KO9" i="35"/>
  <c r="KO79" i="35"/>
  <c r="KO93" i="35"/>
  <c r="KO130" i="35"/>
  <c r="KO115" i="35"/>
  <c r="KO65" i="35"/>
  <c r="KO154" i="35"/>
  <c r="KO100" i="35"/>
  <c r="KO62" i="35"/>
  <c r="KO178" i="35"/>
  <c r="KO68" i="35"/>
  <c r="KO23" i="35"/>
  <c r="KO120" i="35"/>
  <c r="KO146" i="35"/>
  <c r="KO183" i="35"/>
  <c r="KO71" i="35"/>
  <c r="KO94" i="35"/>
  <c r="KO105" i="35"/>
  <c r="KO67" i="35"/>
  <c r="KO19" i="35"/>
  <c r="KO87" i="35"/>
  <c r="KO40" i="35"/>
  <c r="KO193" i="35"/>
  <c r="KO121" i="35"/>
  <c r="KO117" i="35"/>
  <c r="KO179" i="35"/>
  <c r="KO39" i="35"/>
  <c r="KO44" i="35"/>
  <c r="KO41" i="35"/>
  <c r="KO24" i="35"/>
  <c r="KO102" i="35"/>
  <c r="KO81" i="35"/>
  <c r="KO147" i="35"/>
  <c r="KO187" i="35"/>
  <c r="KO80" i="35"/>
  <c r="KO31" i="35"/>
  <c r="KO172" i="35"/>
  <c r="KO57" i="35"/>
  <c r="KO98" i="35"/>
  <c r="KO159" i="35"/>
  <c r="KO185" i="35"/>
  <c r="KO153" i="35"/>
  <c r="KO45" i="35"/>
  <c r="KO73" i="35"/>
  <c r="KO168" i="35"/>
  <c r="KO106" i="35"/>
  <c r="KO141" i="35"/>
  <c r="KO88" i="35"/>
  <c r="KO48" i="35"/>
  <c r="KO95" i="35"/>
  <c r="KO116" i="35"/>
  <c r="KO10" i="35"/>
  <c r="KO123" i="35"/>
  <c r="KO61" i="35"/>
  <c r="KO184" i="35"/>
  <c r="KO50" i="35"/>
  <c r="KO194" i="35"/>
  <c r="KO118" i="35"/>
  <c r="KO25" i="35"/>
  <c r="KO124" i="35"/>
  <c r="KO151" i="35"/>
  <c r="KO142" i="35"/>
  <c r="KO96" i="35"/>
  <c r="KO101" i="35"/>
  <c r="KO164" i="35"/>
  <c r="KO46" i="35"/>
  <c r="KO186" i="35"/>
  <c r="KO190" i="35"/>
  <c r="KO13" i="35"/>
  <c r="KO30" i="35"/>
  <c r="KO56" i="35"/>
  <c r="KO110" i="35"/>
  <c r="KO163" i="35"/>
  <c r="KO136" i="35"/>
  <c r="KO77" i="35"/>
  <c r="KO127" i="35"/>
  <c r="KO139" i="35"/>
  <c r="KO160" i="35"/>
  <c r="KO111" i="35"/>
  <c r="KO84" i="35"/>
  <c r="KO132" i="35"/>
  <c r="KO35" i="35"/>
  <c r="KO195" i="35"/>
  <c r="KO133" i="35"/>
  <c r="KO92" i="35"/>
  <c r="KO170" i="35"/>
  <c r="KO86" i="35"/>
  <c r="KO114" i="35"/>
  <c r="KO155" i="35"/>
  <c r="KO167" i="35"/>
  <c r="KO165" i="35"/>
  <c r="KO128" i="35"/>
  <c r="KO76" i="35"/>
  <c r="KO38" i="35"/>
  <c r="KO53" i="35"/>
  <c r="KO173" i="35"/>
  <c r="KO60" i="35"/>
  <c r="KO175" i="35"/>
  <c r="KO192" i="35"/>
  <c r="KO103" i="35"/>
  <c r="KO17" i="35"/>
  <c r="KO189" i="35"/>
  <c r="KO199" i="35"/>
  <c r="KO201" i="35"/>
  <c r="KO83" i="35"/>
  <c r="KO52" i="35"/>
  <c r="KO143" i="35"/>
  <c r="KO49" i="35"/>
  <c r="KO157" i="35"/>
  <c r="KO180" i="35"/>
  <c r="KO69" i="35"/>
  <c r="KO51" i="35"/>
  <c r="KO37" i="35"/>
  <c r="KO108" i="35"/>
  <c r="KO70" i="35"/>
  <c r="KO20" i="35"/>
  <c r="KO144" i="35"/>
  <c r="KO16" i="35"/>
  <c r="KO109" i="35"/>
  <c r="KO33" i="35"/>
  <c r="KO18" i="35"/>
  <c r="KO85" i="35"/>
  <c r="KO64" i="35"/>
  <c r="KO148" i="35"/>
  <c r="KO140" i="35"/>
  <c r="KO169" i="35"/>
  <c r="KO197" i="35"/>
  <c r="KO156" i="35"/>
  <c r="KO82" i="35"/>
  <c r="KO90" i="35"/>
  <c r="KO22" i="35"/>
  <c r="KO32" i="35"/>
  <c r="KO145" i="35"/>
  <c r="KO181" i="35"/>
  <c r="KO202" i="35"/>
  <c r="KO177" i="35"/>
  <c r="KO15" i="35"/>
  <c r="KO12" i="35"/>
  <c r="KO135" i="35"/>
  <c r="KO59" i="35"/>
  <c r="KO21" i="35"/>
  <c r="KO166" i="35"/>
  <c r="KO119" i="35"/>
  <c r="KO104" i="35"/>
  <c r="KO200" i="35"/>
  <c r="KO131" i="35"/>
  <c r="KO63" i="35"/>
  <c r="KO122" i="35"/>
  <c r="KO174" i="35"/>
  <c r="KO75" i="35"/>
  <c r="KO26" i="35"/>
  <c r="KO99" i="35"/>
  <c r="KO158" i="35"/>
  <c r="KO29" i="35"/>
  <c r="KO47" i="35"/>
  <c r="KO58" i="35"/>
  <c r="KO152" i="35"/>
  <c r="KO34" i="35"/>
  <c r="KO66" i="35"/>
  <c r="KO89" i="35"/>
  <c r="KO137" i="35"/>
  <c r="KO72" i="35"/>
  <c r="KO150" i="35"/>
  <c r="KO113" i="35"/>
  <c r="KO36" i="35"/>
  <c r="KO198" i="35"/>
  <c r="KO91" i="35"/>
  <c r="KO11" i="35"/>
  <c r="KO74" i="35"/>
  <c r="KO191" i="35"/>
  <c r="KO43" i="35"/>
  <c r="KO112" i="35"/>
  <c r="KO27" i="35"/>
  <c r="KO97" i="35"/>
  <c r="KO126" i="35"/>
  <c r="KO171" i="35"/>
  <c r="KO196" i="35"/>
  <c r="KO28" i="35"/>
  <c r="KO54" i="35"/>
  <c r="KO129" i="35"/>
  <c r="KO42" i="35"/>
  <c r="KO107" i="35"/>
  <c r="FW14" i="35"/>
  <c r="HS14" i="35"/>
  <c r="HS15" i="35" s="1"/>
  <c r="BJ13" i="35"/>
  <c r="BJ14" i="35" s="1"/>
  <c r="BA15" i="35"/>
  <c r="BA16" i="35" s="1"/>
  <c r="IH11" i="10"/>
  <c r="CN11" i="10"/>
  <c r="GI11" i="10"/>
  <c r="FW15" i="35"/>
  <c r="FW16" i="35" s="1"/>
  <c r="FW17" i="35" s="1"/>
  <c r="FW18" i="35" s="1"/>
  <c r="FW19" i="35" s="1"/>
  <c r="FW20" i="35" s="1"/>
  <c r="FW21" i="35" s="1"/>
  <c r="FW22" i="35" s="1"/>
  <c r="FW23" i="35" s="1"/>
  <c r="FW24" i="35" s="1"/>
  <c r="FW25" i="35" s="1"/>
  <c r="FW26" i="35" s="1"/>
  <c r="FW27" i="35" s="1"/>
  <c r="FW28" i="35" s="1"/>
  <c r="FW29" i="35" s="1"/>
  <c r="FW30" i="35" s="1"/>
  <c r="FW31" i="35" s="1"/>
  <c r="FW32" i="35" s="1"/>
  <c r="FW33" i="35" s="1"/>
  <c r="FW34" i="35" s="1"/>
  <c r="FW35" i="35" s="1"/>
  <c r="FW36" i="35" s="1"/>
  <c r="FW37" i="35" s="1"/>
  <c r="FW38" i="35" s="1"/>
  <c r="FW39" i="35" s="1"/>
  <c r="FW40" i="35" s="1"/>
  <c r="FW41" i="35" s="1"/>
  <c r="FW42" i="35" s="1"/>
  <c r="FW43" i="35" s="1"/>
  <c r="FW44" i="35" s="1"/>
  <c r="FW45" i="35" s="1"/>
  <c r="FW46" i="35" s="1"/>
  <c r="FW47" i="35" s="1"/>
  <c r="FW48" i="35" s="1"/>
  <c r="FW49" i="35" s="1"/>
  <c r="FW50" i="35" s="1"/>
  <c r="FW51" i="35" s="1"/>
  <c r="FW52" i="35" s="1"/>
  <c r="FW53" i="35" s="1"/>
  <c r="FW54" i="35" s="1"/>
  <c r="FW55" i="35" s="1"/>
  <c r="FW56" i="35" s="1"/>
  <c r="FW57" i="35" s="1"/>
  <c r="FW58" i="35" s="1"/>
  <c r="FW59" i="35" s="1"/>
  <c r="FW60" i="35" s="1"/>
  <c r="FW61" i="35" s="1"/>
  <c r="FW62" i="35" s="1"/>
  <c r="FW63" i="35" s="1"/>
  <c r="FW64" i="35" s="1"/>
  <c r="FW65" i="35" s="1"/>
  <c r="FW66" i="35" s="1"/>
  <c r="FW67" i="35" s="1"/>
  <c r="FW68" i="35" s="1"/>
  <c r="FW69" i="35" s="1"/>
  <c r="FW70" i="35" s="1"/>
  <c r="FW71" i="35" s="1"/>
  <c r="FW72" i="35" s="1"/>
  <c r="FW73" i="35" s="1"/>
  <c r="FW74" i="35" s="1"/>
  <c r="FW75" i="35" s="1"/>
  <c r="FW76" i="35" s="1"/>
  <c r="FW77" i="35" s="1"/>
  <c r="FW78" i="35" s="1"/>
  <c r="FW79" i="35" s="1"/>
  <c r="FW80" i="35" s="1"/>
  <c r="FW81" i="35" s="1"/>
  <c r="FW82" i="35" s="1"/>
  <c r="FW83" i="35" s="1"/>
  <c r="FW84" i="35" s="1"/>
  <c r="FW85" i="35" s="1"/>
  <c r="FW86" i="35" s="1"/>
  <c r="FW87" i="35" s="1"/>
  <c r="FW88" i="35" s="1"/>
  <c r="FW89" i="35" s="1"/>
  <c r="FW90" i="35" s="1"/>
  <c r="FW91" i="35" s="1"/>
  <c r="FW92" i="35" s="1"/>
  <c r="FW93" i="35" s="1"/>
  <c r="FW94" i="35" s="1"/>
  <c r="FW95" i="35" s="1"/>
  <c r="FW96" i="35" s="1"/>
  <c r="FW97" i="35" s="1"/>
  <c r="FW98" i="35" s="1"/>
  <c r="FW99" i="35" s="1"/>
  <c r="FW100" i="35" s="1"/>
  <c r="FW101" i="35" s="1"/>
  <c r="FW102" i="35" s="1"/>
  <c r="EA20" i="35"/>
  <c r="CH15" i="35"/>
  <c r="CH16" i="35" s="1"/>
  <c r="CH17" i="35" s="1"/>
  <c r="CH18" i="35" s="1"/>
  <c r="CH19" i="35" s="1"/>
  <c r="CH20" i="35" s="1"/>
  <c r="CH21" i="35" s="1"/>
  <c r="CH22" i="35" s="1"/>
  <c r="CH23" i="35" s="1"/>
  <c r="CH24" i="35" s="1"/>
  <c r="CH25" i="35" s="1"/>
  <c r="CH26" i="35" s="1"/>
  <c r="CH27" i="35" s="1"/>
  <c r="CH28" i="35" s="1"/>
  <c r="CH29" i="35" s="1"/>
  <c r="CH30" i="35" s="1"/>
  <c r="CH31" i="35" s="1"/>
  <c r="CH32" i="35" s="1"/>
  <c r="CH33" i="35" s="1"/>
  <c r="CH34" i="35" s="1"/>
  <c r="CH35" i="35" s="1"/>
  <c r="CH36" i="35" s="1"/>
  <c r="CH37" i="35" s="1"/>
  <c r="CH38" i="35" s="1"/>
  <c r="CH39" i="35" s="1"/>
  <c r="CH40" i="35" s="1"/>
  <c r="CH41" i="35" s="1"/>
  <c r="CH42" i="35" s="1"/>
  <c r="CH43" i="35" s="1"/>
  <c r="CH44" i="35" s="1"/>
  <c r="CH45" i="35" s="1"/>
  <c r="CH46" i="35" s="1"/>
  <c r="CH47" i="35" s="1"/>
  <c r="CH48" i="35" s="1"/>
  <c r="CH49" i="35" s="1"/>
  <c r="CH50" i="35" s="1"/>
  <c r="CH51" i="35" s="1"/>
  <c r="CH52" i="35" s="1"/>
  <c r="CH53" i="35" s="1"/>
  <c r="CH54" i="35" s="1"/>
  <c r="CH55" i="35" s="1"/>
  <c r="CH56" i="35" s="1"/>
  <c r="CH57" i="35" s="1"/>
  <c r="CH58" i="35" s="1"/>
  <c r="CH59" i="35" s="1"/>
  <c r="CH60" i="35" s="1"/>
  <c r="CH61" i="35" s="1"/>
  <c r="CH62" i="35" s="1"/>
  <c r="CH63" i="35" s="1"/>
  <c r="CH64" i="35" s="1"/>
  <c r="CH65" i="35" s="1"/>
  <c r="CH66" i="35" s="1"/>
  <c r="CH67" i="35" s="1"/>
  <c r="CH68" i="35" s="1"/>
  <c r="CH69" i="35" s="1"/>
  <c r="CH70" i="35" s="1"/>
  <c r="CH71" i="35" s="1"/>
  <c r="CH72" i="35" s="1"/>
  <c r="CH73" i="35" s="1"/>
  <c r="CH74" i="35" s="1"/>
  <c r="CH75" i="35" s="1"/>
  <c r="CH76" i="35" s="1"/>
  <c r="CH77" i="35" s="1"/>
  <c r="CH78" i="35" s="1"/>
  <c r="CH79" i="35" s="1"/>
  <c r="CH80" i="35" s="1"/>
  <c r="CH81" i="35" s="1"/>
  <c r="CH82" i="35" s="1"/>
  <c r="CH83" i="35" s="1"/>
  <c r="CH84" i="35" s="1"/>
  <c r="CH85" i="35" s="1"/>
  <c r="CH86" i="35" s="1"/>
  <c r="CH87" i="35" s="1"/>
  <c r="CH88" i="35" s="1"/>
  <c r="CH89" i="35" s="1"/>
  <c r="CH90" i="35" s="1"/>
  <c r="CH91" i="35" s="1"/>
  <c r="CH92" i="35" s="1"/>
  <c r="CH93" i="35" s="1"/>
  <c r="CH94" i="35" s="1"/>
  <c r="CH95" i="35" s="1"/>
  <c r="CH96" i="35" s="1"/>
  <c r="CH97" i="35" s="1"/>
  <c r="CH98" i="35" s="1"/>
  <c r="CH99" i="35" s="1"/>
  <c r="CH100" i="35" s="1"/>
  <c r="CH101" i="35" s="1"/>
  <c r="CH102" i="35" s="1"/>
  <c r="CH103" i="35" s="1"/>
  <c r="CH104" i="35" s="1"/>
  <c r="CH105" i="35" s="1"/>
  <c r="CH106" i="35" s="1"/>
  <c r="CH107" i="35" s="1"/>
  <c r="CH108" i="35" s="1"/>
  <c r="CH109" i="35" s="1"/>
  <c r="CH110" i="35" s="1"/>
  <c r="CH111" i="35" s="1"/>
  <c r="CH112" i="35" s="1"/>
  <c r="CH113" i="35" s="1"/>
  <c r="CH114" i="35" s="1"/>
  <c r="CH115" i="35" s="1"/>
  <c r="CH116" i="35" s="1"/>
  <c r="CH117" i="35" s="1"/>
  <c r="CH118" i="35" s="1"/>
  <c r="CH119" i="35" s="1"/>
  <c r="CH120" i="35" s="1"/>
  <c r="CH121" i="35" s="1"/>
  <c r="CH122" i="35" s="1"/>
  <c r="CH123" i="35" s="1"/>
  <c r="CH124" i="35" s="1"/>
  <c r="CH125" i="35" s="1"/>
  <c r="CH126" i="35" s="1"/>
  <c r="CH127" i="35" s="1"/>
  <c r="CH128" i="35" s="1"/>
  <c r="CH129" i="35" s="1"/>
  <c r="CH130" i="35" s="1"/>
  <c r="CH131" i="35" s="1"/>
  <c r="CH132" i="35" s="1"/>
  <c r="CH133" i="35" s="1"/>
  <c r="CH134" i="35" s="1"/>
  <c r="CH135" i="35" s="1"/>
  <c r="CH136" i="35" s="1"/>
  <c r="CH137" i="35" s="1"/>
  <c r="CH138" i="35" s="1"/>
  <c r="CH139" i="35" s="1"/>
  <c r="CH140" i="35" s="1"/>
  <c r="CH141" i="35" s="1"/>
  <c r="CH142" i="35" s="1"/>
  <c r="CH143" i="35" s="1"/>
  <c r="CH144" i="35" s="1"/>
  <c r="CH145" i="35" s="1"/>
  <c r="CH146" i="35" s="1"/>
  <c r="CH147" i="35" s="1"/>
  <c r="CH148" i="35" s="1"/>
  <c r="CH149" i="35" s="1"/>
  <c r="CH150" i="35" s="1"/>
  <c r="CH151" i="35" s="1"/>
  <c r="CH152" i="35" s="1"/>
  <c r="CH153" i="35" s="1"/>
  <c r="CH154" i="35" s="1"/>
  <c r="CH155" i="35" s="1"/>
  <c r="CH156" i="35" s="1"/>
  <c r="CH157" i="35" s="1"/>
  <c r="CH158" i="35" s="1"/>
  <c r="CH159" i="35" s="1"/>
  <c r="CH160" i="35" s="1"/>
  <c r="CH161" i="35" s="1"/>
  <c r="CH162" i="35" s="1"/>
  <c r="CH163" i="35" s="1"/>
  <c r="CH164" i="35" s="1"/>
  <c r="CH165" i="35" s="1"/>
  <c r="CH166" i="35" s="1"/>
  <c r="CH167" i="35" s="1"/>
  <c r="CH168" i="35" s="1"/>
  <c r="CH169" i="35" s="1"/>
  <c r="CH170" i="35" s="1"/>
  <c r="CH171" i="35" s="1"/>
  <c r="CH172" i="35" s="1"/>
  <c r="CH173" i="35" s="1"/>
  <c r="CH174" i="35" s="1"/>
  <c r="CH175" i="35" s="1"/>
  <c r="CH176" i="35" s="1"/>
  <c r="CH177" i="35" s="1"/>
  <c r="CH178" i="35" s="1"/>
  <c r="CH179" i="35" s="1"/>
  <c r="CH180" i="35" s="1"/>
  <c r="CH181" i="35" s="1"/>
  <c r="CH182" i="35" s="1"/>
  <c r="CH183" i="35" s="1"/>
  <c r="CH184" i="35" s="1"/>
  <c r="CH185" i="35" s="1"/>
  <c r="CH186" i="35" s="1"/>
  <c r="CH187" i="35" s="1"/>
  <c r="CH188" i="35" s="1"/>
  <c r="CH189" i="35" s="1"/>
  <c r="CH190" i="35" s="1"/>
  <c r="CH191" i="35" s="1"/>
  <c r="CH192" i="35" s="1"/>
  <c r="CH193" i="35" s="1"/>
  <c r="CH194" i="35" s="1"/>
  <c r="CH195" i="35" s="1"/>
  <c r="CH196" i="35" s="1"/>
  <c r="CH197" i="35" s="1"/>
  <c r="CH198" i="35" s="1"/>
  <c r="CH199" i="35" s="1"/>
  <c r="CH200" i="35" s="1"/>
  <c r="CH201" i="35" s="1"/>
  <c r="CH202" i="35" s="1"/>
  <c r="HJ11" i="10"/>
  <c r="HJ12" i="10" s="1"/>
  <c r="HJ13" i="10" s="1"/>
  <c r="HJ14" i="10" s="1"/>
  <c r="HJ15" i="10" s="1"/>
  <c r="HJ16" i="10" s="1"/>
  <c r="HJ17" i="10" s="1"/>
  <c r="HJ18" i="10" s="1"/>
  <c r="HJ19" i="10" s="1"/>
  <c r="HJ20" i="10" s="1"/>
  <c r="HJ21" i="10" s="1"/>
  <c r="HJ22" i="10" s="1"/>
  <c r="HJ23" i="10" s="1"/>
  <c r="HJ24" i="10" s="1"/>
  <c r="HJ25" i="10" s="1"/>
  <c r="HJ26" i="10" s="1"/>
  <c r="HJ27" i="10" s="1"/>
  <c r="HJ28" i="10" s="1"/>
  <c r="HJ29" i="10" s="1"/>
  <c r="HJ30" i="10" s="1"/>
  <c r="HJ31" i="10" s="1"/>
  <c r="HJ32" i="10" s="1"/>
  <c r="HJ33" i="10" s="1"/>
  <c r="HJ34" i="10" s="1"/>
  <c r="HJ35" i="10" s="1"/>
  <c r="HJ36" i="10" s="1"/>
  <c r="HJ37" i="10" s="1"/>
  <c r="HJ38" i="10" s="1"/>
  <c r="HJ39" i="10" s="1"/>
  <c r="HJ40" i="10" s="1"/>
  <c r="HJ41" i="10" s="1"/>
  <c r="HJ42" i="10" s="1"/>
  <c r="HJ43" i="10" s="1"/>
  <c r="HJ44" i="10" s="1"/>
  <c r="HJ45" i="10" s="1"/>
  <c r="HJ46" i="10" s="1"/>
  <c r="HJ47" i="10" s="1"/>
  <c r="HJ48" i="10" s="1"/>
  <c r="HJ49" i="10" s="1"/>
  <c r="HJ50" i="10" s="1"/>
  <c r="HJ51" i="10" s="1"/>
  <c r="HJ52" i="10" s="1"/>
  <c r="HJ53" i="10" s="1"/>
  <c r="HJ54" i="10" s="1"/>
  <c r="HJ55" i="10" s="1"/>
  <c r="HJ56" i="10" s="1"/>
  <c r="HJ57" i="10" s="1"/>
  <c r="HJ58" i="10" s="1"/>
  <c r="HJ59" i="10" s="1"/>
  <c r="HJ60" i="10" s="1"/>
  <c r="HJ61" i="10" s="1"/>
  <c r="HJ62" i="10" s="1"/>
  <c r="HJ63" i="10" s="1"/>
  <c r="HJ64" i="10" s="1"/>
  <c r="HJ65" i="10" s="1"/>
  <c r="HJ66" i="10" s="1"/>
  <c r="HJ67" i="10" s="1"/>
  <c r="HJ68" i="10" s="1"/>
  <c r="HJ69" i="10" s="1"/>
  <c r="HJ70" i="10" s="1"/>
  <c r="HJ71" i="10" s="1"/>
  <c r="HJ72" i="10" s="1"/>
  <c r="HJ73" i="10" s="1"/>
  <c r="HJ74" i="10" s="1"/>
  <c r="HL26" i="10"/>
  <c r="HL67" i="10"/>
  <c r="HL66" i="10"/>
  <c r="HL71" i="10"/>
  <c r="GW48" i="10"/>
  <c r="IW11" i="10"/>
  <c r="FW11" i="10"/>
  <c r="FW12" i="10" s="1"/>
  <c r="FW13" i="10" s="1"/>
  <c r="FW14" i="10" s="1"/>
  <c r="FW15" i="10" s="1"/>
  <c r="FW16" i="10" s="1"/>
  <c r="FW17" i="10" s="1"/>
  <c r="FW18" i="10" s="1"/>
  <c r="FW19" i="10" s="1"/>
  <c r="FW20" i="10" s="1"/>
  <c r="FW21" i="10" s="1"/>
  <c r="FW22" i="10" s="1"/>
  <c r="FW23" i="10" s="1"/>
  <c r="FW24" i="10" s="1"/>
  <c r="FW25" i="10" s="1"/>
  <c r="FW26" i="10" s="1"/>
  <c r="FW27" i="10" s="1"/>
  <c r="FW28" i="10" s="1"/>
  <c r="FW29" i="10" s="1"/>
  <c r="FW30" i="10" s="1"/>
  <c r="FW31" i="10" s="1"/>
  <c r="FW32" i="10" s="1"/>
  <c r="FW33" i="10" s="1"/>
  <c r="FW34" i="10" s="1"/>
  <c r="FW35" i="10" s="1"/>
  <c r="FW36" i="10" s="1"/>
  <c r="FW37" i="10" s="1"/>
  <c r="FW38" i="10" s="1"/>
  <c r="FW39" i="10" s="1"/>
  <c r="FW40" i="10" s="1"/>
  <c r="FW41" i="10" s="1"/>
  <c r="FW42" i="10" s="1"/>
  <c r="FW43" i="10" s="1"/>
  <c r="FW44" i="10" s="1"/>
  <c r="FW45" i="10" s="1"/>
  <c r="FW46" i="10" s="1"/>
  <c r="FW47" i="10" s="1"/>
  <c r="FW48" i="10" s="1"/>
  <c r="FW49" i="10" s="1"/>
  <c r="FW50" i="10" s="1"/>
  <c r="FW51" i="10" s="1"/>
  <c r="FW52" i="10" s="1"/>
  <c r="FW53" i="10" s="1"/>
  <c r="FW54" i="10" s="1"/>
  <c r="FW55" i="10" s="1"/>
  <c r="FW56" i="10" s="1"/>
  <c r="FW57" i="10" s="1"/>
  <c r="FW58" i="10" s="1"/>
  <c r="FW59" i="10" s="1"/>
  <c r="FW60" i="10" s="1"/>
  <c r="FW61" i="10" s="1"/>
  <c r="FW62" i="10" s="1"/>
  <c r="FW63" i="10" s="1"/>
  <c r="FW64" i="10" s="1"/>
  <c r="FW65" i="10" s="1"/>
  <c r="FW66" i="10" s="1"/>
  <c r="FW67" i="10" s="1"/>
  <c r="FW68" i="10" s="1"/>
  <c r="FW69" i="10" s="1"/>
  <c r="FW70" i="10" s="1"/>
  <c r="FW71" i="10" s="1"/>
  <c r="FW72" i="10" s="1"/>
  <c r="FW73" i="10" s="1"/>
  <c r="FW74" i="10" s="1"/>
  <c r="DC15" i="35"/>
  <c r="BV56" i="35"/>
  <c r="BV57" i="35" s="1"/>
  <c r="BV58" i="35" s="1"/>
  <c r="BV59" i="35" s="1"/>
  <c r="BV60" i="35" s="1"/>
  <c r="BV61" i="35" s="1"/>
  <c r="BV62" i="35" s="1"/>
  <c r="BV63" i="35" s="1"/>
  <c r="BV64" i="35" s="1"/>
  <c r="BV65" i="35" s="1"/>
  <c r="BV66" i="35" s="1"/>
  <c r="BV67" i="35" s="1"/>
  <c r="BV68" i="35" s="1"/>
  <c r="BV69" i="35" s="1"/>
  <c r="BV70" i="35" s="1"/>
  <c r="BV71" i="35" s="1"/>
  <c r="BV72" i="35" s="1"/>
  <c r="BV73" i="35" s="1"/>
  <c r="BV74" i="35" s="1"/>
  <c r="BV75" i="35" s="1"/>
  <c r="BV76" i="35" s="1"/>
  <c r="BV77" i="35" s="1"/>
  <c r="BV78" i="35" s="1"/>
  <c r="BV79" i="35" s="1"/>
  <c r="BV80" i="35" s="1"/>
  <c r="BV81" i="35" s="1"/>
  <c r="BV82" i="35" s="1"/>
  <c r="BV83" i="35" s="1"/>
  <c r="BV84" i="35" s="1"/>
  <c r="BV85" i="35" s="1"/>
  <c r="BV86" i="35" s="1"/>
  <c r="BV87" i="35" s="1"/>
  <c r="BV88" i="35" s="1"/>
  <c r="BV89" i="35" s="1"/>
  <c r="BV90" i="35" s="1"/>
  <c r="BV91" i="35" s="1"/>
  <c r="BV92" i="35" s="1"/>
  <c r="BV93" i="35" s="1"/>
  <c r="BV94" i="35" s="1"/>
  <c r="BV95" i="35" s="1"/>
  <c r="BV96" i="35" s="1"/>
  <c r="BV97" i="35" s="1"/>
  <c r="BV98" i="35" s="1"/>
  <c r="BV99" i="35" s="1"/>
  <c r="BV100" i="35" s="1"/>
  <c r="BV101" i="35" s="1"/>
  <c r="BV102" i="35" s="1"/>
  <c r="BV103" i="35" s="1"/>
  <c r="BV104" i="35" s="1"/>
  <c r="BV105" i="35" s="1"/>
  <c r="BV106" i="35" s="1"/>
  <c r="BV107" i="35" s="1"/>
  <c r="BV108" i="35" s="1"/>
  <c r="BV109" i="35" s="1"/>
  <c r="BV110" i="35" s="1"/>
  <c r="BV111" i="35" s="1"/>
  <c r="BV112" i="35" s="1"/>
  <c r="BV113" i="35" s="1"/>
  <c r="BV114" i="35" s="1"/>
  <c r="BV115" i="35" s="1"/>
  <c r="BV116" i="35" s="1"/>
  <c r="BV117" i="35" s="1"/>
  <c r="BV118" i="35" s="1"/>
  <c r="BV119" i="35" s="1"/>
  <c r="BV120" i="35" s="1"/>
  <c r="BV121" i="35" s="1"/>
  <c r="BV122" i="35" s="1"/>
  <c r="BV123" i="35" s="1"/>
  <c r="BV124" i="35" s="1"/>
  <c r="BV125" i="35" s="1"/>
  <c r="BV126" i="35" s="1"/>
  <c r="BV127" i="35" s="1"/>
  <c r="BV128" i="35" s="1"/>
  <c r="BV129" i="35" s="1"/>
  <c r="BV130" i="35" s="1"/>
  <c r="BV131" i="35" s="1"/>
  <c r="BV132" i="35" s="1"/>
  <c r="BV133" i="35" s="1"/>
  <c r="BV134" i="35" s="1"/>
  <c r="BV135" i="35" s="1"/>
  <c r="BV136" i="35" s="1"/>
  <c r="BV137" i="35" s="1"/>
  <c r="BV138" i="35" s="1"/>
  <c r="BV139" i="35" s="1"/>
  <c r="BV140" i="35" s="1"/>
  <c r="BV141" i="35" s="1"/>
  <c r="BV142" i="35" s="1"/>
  <c r="BV143" i="35" s="1"/>
  <c r="BV144" i="35" s="1"/>
  <c r="BV145" i="35" s="1"/>
  <c r="BV146" i="35" s="1"/>
  <c r="BV147" i="35" s="1"/>
  <c r="BV148" i="35" s="1"/>
  <c r="BV149" i="35" s="1"/>
  <c r="BV150" i="35" s="1"/>
  <c r="BV151" i="35" s="1"/>
  <c r="BV152" i="35" s="1"/>
  <c r="BV153" i="35" s="1"/>
  <c r="BV154" i="35" s="1"/>
  <c r="BV155" i="35" s="1"/>
  <c r="BV156" i="35" s="1"/>
  <c r="BV157" i="35" s="1"/>
  <c r="BV158" i="35" s="1"/>
  <c r="BV159" i="35" s="1"/>
  <c r="BV160" i="35" s="1"/>
  <c r="BV161" i="35" s="1"/>
  <c r="BV162" i="35" s="1"/>
  <c r="BV163" i="35" s="1"/>
  <c r="BV164" i="35" s="1"/>
  <c r="BV165" i="35" s="1"/>
  <c r="BV166" i="35" s="1"/>
  <c r="BV167" i="35" s="1"/>
  <c r="BV168" i="35" s="1"/>
  <c r="BV169" i="35" s="1"/>
  <c r="BV170" i="35" s="1"/>
  <c r="BV171" i="35" s="1"/>
  <c r="BV172" i="35" s="1"/>
  <c r="BV173" i="35" s="1"/>
  <c r="BV174" i="35" s="1"/>
  <c r="BV175" i="35" s="1"/>
  <c r="BV176" i="35" s="1"/>
  <c r="BV177" i="35" s="1"/>
  <c r="BV178" i="35" s="1"/>
  <c r="BV179" i="35" s="1"/>
  <c r="BV180" i="35" s="1"/>
  <c r="BV181" i="35" s="1"/>
  <c r="BV182" i="35" s="1"/>
  <c r="BV183" i="35" s="1"/>
  <c r="BV184" i="35" s="1"/>
  <c r="BV185" i="35" s="1"/>
  <c r="BV186" i="35" s="1"/>
  <c r="BV187" i="35" s="1"/>
  <c r="BV188" i="35" s="1"/>
  <c r="BV189" i="35" s="1"/>
  <c r="BV190" i="35" s="1"/>
  <c r="BV191" i="35" s="1"/>
  <c r="BV192" i="35" s="1"/>
  <c r="BV193" i="35" s="1"/>
  <c r="BV194" i="35" s="1"/>
  <c r="BV195" i="35" s="1"/>
  <c r="BV196" i="35" s="1"/>
  <c r="BV197" i="35" s="1"/>
  <c r="BV198" i="35" s="1"/>
  <c r="BV199" i="35" s="1"/>
  <c r="BV200" i="35" s="1"/>
  <c r="BV201" i="35" s="1"/>
  <c r="BV202" i="35" s="1"/>
  <c r="KJ14" i="35"/>
  <c r="BU190" i="35"/>
  <c r="BU105" i="35"/>
  <c r="BU71" i="35"/>
  <c r="BU88" i="35"/>
  <c r="BU168" i="35"/>
  <c r="BU32" i="35"/>
  <c r="BU126" i="35"/>
  <c r="BU111" i="35"/>
  <c r="BU14" i="35"/>
  <c r="BU149" i="35"/>
  <c r="BU177" i="35"/>
  <c r="BU119" i="35"/>
  <c r="BU145" i="35"/>
  <c r="BU80" i="35"/>
  <c r="BU146" i="35"/>
  <c r="BU191" i="35"/>
  <c r="BU23" i="35"/>
  <c r="BU201" i="35"/>
  <c r="BU18" i="35"/>
  <c r="BU54" i="35"/>
  <c r="BU156" i="35"/>
  <c r="BU197" i="35"/>
  <c r="BU67" i="35"/>
  <c r="BU24" i="35"/>
  <c r="BU161" i="35"/>
  <c r="BU77" i="35"/>
  <c r="BU89" i="35"/>
  <c r="BU49" i="35"/>
  <c r="BU81" i="35"/>
  <c r="BU92" i="35"/>
  <c r="BU109" i="35"/>
  <c r="BU189" i="35"/>
  <c r="BU120" i="35"/>
  <c r="BU69" i="35"/>
  <c r="BU167" i="35"/>
  <c r="BU158" i="35"/>
  <c r="BU78" i="35"/>
  <c r="BU40" i="35"/>
  <c r="BU26" i="35"/>
  <c r="BU17" i="35"/>
  <c r="BU97" i="35"/>
  <c r="BU169" i="35"/>
  <c r="BU55" i="35"/>
  <c r="BU180" i="35"/>
  <c r="BU127" i="35"/>
  <c r="BU62" i="35"/>
  <c r="BU108" i="35"/>
  <c r="BU181" i="35"/>
  <c r="BU73" i="35"/>
  <c r="BU162" i="35"/>
  <c r="BU196" i="35"/>
  <c r="BU134" i="35"/>
  <c r="BU130" i="35"/>
  <c r="BU106" i="35"/>
  <c r="BU115" i="35"/>
  <c r="BU159" i="35"/>
  <c r="BU9" i="35"/>
  <c r="BU82" i="35"/>
  <c r="BU140" i="35"/>
  <c r="BU34" i="35"/>
  <c r="BU131" i="35"/>
  <c r="BU166" i="35"/>
  <c r="BU46" i="35"/>
  <c r="BU66" i="35"/>
  <c r="BU192" i="35"/>
  <c r="BU176" i="35"/>
  <c r="BU165" i="35"/>
  <c r="BU84" i="35"/>
  <c r="BU195" i="35"/>
  <c r="BU28" i="35"/>
  <c r="BU41" i="35"/>
  <c r="BU116" i="35"/>
  <c r="BU184" i="35"/>
  <c r="BU112" i="35"/>
  <c r="BU202" i="35"/>
  <c r="BU83" i="35"/>
  <c r="BU141" i="35"/>
  <c r="BU160" i="35"/>
  <c r="BU117" i="35"/>
  <c r="BU79" i="35"/>
  <c r="BU147" i="35"/>
  <c r="BU151" i="35"/>
  <c r="BU138" i="35"/>
  <c r="BU61" i="35"/>
  <c r="BU13" i="35"/>
  <c r="BU21" i="35"/>
  <c r="BU60" i="35"/>
  <c r="BU20" i="35"/>
  <c r="BU96" i="35"/>
  <c r="BU118" i="35"/>
  <c r="BU173" i="35"/>
  <c r="BU70" i="35"/>
  <c r="BU53" i="35"/>
  <c r="BU90" i="35"/>
  <c r="BU103" i="35"/>
  <c r="BU27" i="35"/>
  <c r="BU59" i="35"/>
  <c r="BU58" i="35"/>
  <c r="BU56" i="35"/>
  <c r="BU178" i="35"/>
  <c r="BU29" i="35"/>
  <c r="BU45" i="35"/>
  <c r="BU94" i="35"/>
  <c r="BU142" i="35"/>
  <c r="BU72" i="35"/>
  <c r="BU182" i="35"/>
  <c r="BU50" i="35"/>
  <c r="BU64" i="35"/>
  <c r="BU52" i="35"/>
  <c r="BU102" i="35"/>
  <c r="BU75" i="35"/>
  <c r="BU19" i="35"/>
  <c r="BU128" i="35"/>
  <c r="BU153" i="35"/>
  <c r="BU104" i="35"/>
  <c r="BU124" i="35"/>
  <c r="BU188" i="35"/>
  <c r="BU135" i="35"/>
  <c r="BU99" i="35"/>
  <c r="BU154" i="35"/>
  <c r="BU68" i="35"/>
  <c r="BU152" i="35"/>
  <c r="BU200" i="35"/>
  <c r="BU57" i="35"/>
  <c r="BU22" i="35"/>
  <c r="BU137" i="35"/>
  <c r="BU101" i="35"/>
  <c r="BU37" i="35"/>
  <c r="BU172" i="35"/>
  <c r="BU186" i="35"/>
  <c r="BU51" i="35"/>
  <c r="BU193" i="35"/>
  <c r="BU125" i="35"/>
  <c r="BU185" i="35"/>
  <c r="BU63" i="35"/>
  <c r="BU98" i="35"/>
  <c r="BU91" i="35"/>
  <c r="BU25" i="35"/>
  <c r="BU107" i="35"/>
  <c r="BU129" i="35"/>
  <c r="BU170" i="35"/>
  <c r="BU187" i="35"/>
  <c r="BU157" i="35"/>
  <c r="BU48" i="35"/>
  <c r="BU198" i="35"/>
  <c r="BU163" i="35"/>
  <c r="BU42" i="35"/>
  <c r="BU35" i="35"/>
  <c r="BU132" i="35"/>
  <c r="BU183" i="35"/>
  <c r="BU179" i="35"/>
  <c r="BU148" i="35"/>
  <c r="BU65" i="35"/>
  <c r="BU110" i="35"/>
  <c r="BU150" i="35"/>
  <c r="BU174" i="35"/>
  <c r="BU33" i="35"/>
  <c r="BU12" i="35"/>
  <c r="BU47" i="35"/>
  <c r="BU194" i="35"/>
  <c r="BU39" i="35"/>
  <c r="BU87" i="35"/>
  <c r="BU76" i="35"/>
  <c r="BU164" i="35"/>
  <c r="BU85" i="35"/>
  <c r="BU114" i="35"/>
  <c r="BU144" i="35"/>
  <c r="BU100" i="35"/>
  <c r="BU38" i="35"/>
  <c r="BU31" i="35"/>
  <c r="BU74" i="35"/>
  <c r="BU113" i="35"/>
  <c r="BU86" i="35"/>
  <c r="BU16" i="35"/>
  <c r="BU175" i="35"/>
  <c r="BU143" i="35"/>
  <c r="BU133" i="35"/>
  <c r="BU122" i="35"/>
  <c r="BU199" i="35"/>
  <c r="BU30" i="35"/>
  <c r="BU136" i="35"/>
  <c r="BU121" i="35"/>
  <c r="BU171" i="35"/>
  <c r="BU44" i="35"/>
  <c r="BU43" i="35"/>
  <c r="BU155" i="35"/>
  <c r="BU93" i="35"/>
  <c r="BU36" i="35"/>
  <c r="BU123" i="35"/>
  <c r="BU139" i="35"/>
  <c r="BU95" i="35"/>
  <c r="BU15" i="35"/>
  <c r="IP191" i="35"/>
  <c r="IP131" i="35"/>
  <c r="IP30" i="35"/>
  <c r="IP139" i="35"/>
  <c r="IP175" i="35"/>
  <c r="IP101" i="35"/>
  <c r="IP179" i="35"/>
  <c r="IP160" i="35"/>
  <c r="IP12" i="35"/>
  <c r="IP37" i="35"/>
  <c r="IP134" i="35"/>
  <c r="IP45" i="35"/>
  <c r="IP200" i="35"/>
  <c r="IP117" i="35"/>
  <c r="IP146" i="35"/>
  <c r="IP38" i="35"/>
  <c r="IP151" i="35"/>
  <c r="IP143" i="35"/>
  <c r="IP102" i="35"/>
  <c r="IP61" i="35"/>
  <c r="IP195" i="35"/>
  <c r="IP92" i="35"/>
  <c r="IP159" i="35"/>
  <c r="IP17" i="35"/>
  <c r="IP157" i="35"/>
  <c r="IP176" i="35"/>
  <c r="IP126" i="35"/>
  <c r="IP163" i="35"/>
  <c r="IP198" i="35"/>
  <c r="IP105" i="35"/>
  <c r="IP194" i="35"/>
  <c r="IP121" i="35"/>
  <c r="IP70" i="35"/>
  <c r="IP47" i="35"/>
  <c r="IP71" i="35"/>
  <c r="IP111" i="35"/>
  <c r="IP78" i="35"/>
  <c r="IP40" i="35"/>
  <c r="IP155" i="35"/>
  <c r="IP177" i="35"/>
  <c r="IP43" i="35"/>
  <c r="IP110" i="35"/>
  <c r="IP182" i="35"/>
  <c r="IP54" i="35"/>
  <c r="IP123" i="35"/>
  <c r="IP93" i="35"/>
  <c r="IP173" i="35"/>
  <c r="IP79" i="35"/>
  <c r="IP15" i="35"/>
  <c r="IP26" i="35"/>
  <c r="IP142" i="35"/>
  <c r="IP16" i="35"/>
  <c r="IP184" i="35"/>
  <c r="IP41" i="35"/>
  <c r="IP65" i="35"/>
  <c r="IP185" i="35"/>
  <c r="IP167" i="35"/>
  <c r="IP174" i="35"/>
  <c r="IP76" i="35"/>
  <c r="IP124" i="35"/>
  <c r="IP46" i="35"/>
  <c r="IP130" i="35"/>
  <c r="IP27" i="35"/>
  <c r="IP83" i="35"/>
  <c r="IP56" i="35"/>
  <c r="IP122" i="35"/>
  <c r="IP29" i="35"/>
  <c r="IP181" i="35"/>
  <c r="IP11" i="35"/>
  <c r="IP34" i="35"/>
  <c r="IP49" i="35"/>
  <c r="IP145" i="35"/>
  <c r="IP136" i="35"/>
  <c r="IP114" i="35"/>
  <c r="IP141" i="35"/>
  <c r="IP189" i="35"/>
  <c r="IP88" i="35"/>
  <c r="IP196" i="35"/>
  <c r="IP69" i="35"/>
  <c r="IP106" i="35"/>
  <c r="IP112" i="35"/>
  <c r="IP53" i="35"/>
  <c r="IP44" i="35"/>
  <c r="IP100" i="35"/>
  <c r="IP50" i="35"/>
  <c r="IP168" i="35"/>
  <c r="IP91" i="35"/>
  <c r="IP109" i="35"/>
  <c r="IP201" i="35"/>
  <c r="IP99" i="35"/>
  <c r="IP72" i="35"/>
  <c r="IP119" i="35"/>
  <c r="IP115" i="35"/>
  <c r="IP31" i="35"/>
  <c r="IP170" i="35"/>
  <c r="IP23" i="35"/>
  <c r="IP107" i="35"/>
  <c r="IP33" i="35"/>
  <c r="IP153" i="35"/>
  <c r="IP22" i="35"/>
  <c r="IP48" i="35"/>
  <c r="IP137" i="35"/>
  <c r="IP103" i="35"/>
  <c r="IP125" i="35"/>
  <c r="IP51" i="35"/>
  <c r="IP148" i="35"/>
  <c r="IP62" i="35"/>
  <c r="IP66" i="35"/>
  <c r="IP118" i="35"/>
  <c r="IP18" i="35"/>
  <c r="IP80" i="35"/>
  <c r="IP188" i="35"/>
  <c r="IP73" i="35"/>
  <c r="IP152" i="35"/>
  <c r="IP74" i="35"/>
  <c r="IP28" i="35"/>
  <c r="IP75" i="35"/>
  <c r="IP149" i="35"/>
  <c r="IP94" i="35"/>
  <c r="IP89" i="35"/>
  <c r="IP108" i="35"/>
  <c r="IP77" i="35"/>
  <c r="IP68" i="35"/>
  <c r="IP166" i="35"/>
  <c r="IP197" i="35"/>
  <c r="IP25" i="35"/>
  <c r="IP113" i="35"/>
  <c r="IP57" i="35"/>
  <c r="IP154" i="35"/>
  <c r="IP90" i="35"/>
  <c r="IP98" i="35"/>
  <c r="IP14" i="35"/>
  <c r="IP67" i="35"/>
  <c r="IP138" i="35"/>
  <c r="IP178" i="35"/>
  <c r="IP150" i="35"/>
  <c r="IP52" i="35"/>
  <c r="IP172" i="35"/>
  <c r="IP193" i="35"/>
  <c r="IP165" i="35"/>
  <c r="IP13" i="35"/>
  <c r="IP116" i="35"/>
  <c r="IP147" i="35"/>
  <c r="IP21" i="35"/>
  <c r="IP183" i="35"/>
  <c r="IP135" i="35"/>
  <c r="IP60" i="35"/>
  <c r="IP199" i="35"/>
  <c r="IP129" i="35"/>
  <c r="IP161" i="35"/>
  <c r="IP24" i="35"/>
  <c r="IP104" i="35"/>
  <c r="IP144" i="35"/>
  <c r="IP63" i="35"/>
  <c r="IP202" i="35"/>
  <c r="IP97" i="35"/>
  <c r="IP140" i="35"/>
  <c r="IP190" i="35"/>
  <c r="IP156" i="35"/>
  <c r="IP85" i="35"/>
  <c r="IP169" i="35"/>
  <c r="IP120" i="35"/>
  <c r="IP55" i="35"/>
  <c r="IP42" i="35"/>
  <c r="IP35" i="35"/>
  <c r="IP186" i="35"/>
  <c r="IP96" i="35"/>
  <c r="IP39" i="35"/>
  <c r="IP95" i="35"/>
  <c r="IP187" i="35"/>
  <c r="IP180" i="35"/>
  <c r="IP132" i="35"/>
  <c r="IP128" i="35"/>
  <c r="IP86" i="35"/>
  <c r="IP20" i="35"/>
  <c r="IP19" i="35"/>
  <c r="IP81" i="35"/>
  <c r="IP87" i="35"/>
  <c r="IP64" i="35"/>
  <c r="IP133" i="35"/>
  <c r="IP32" i="35"/>
  <c r="IP171" i="35"/>
  <c r="IP127" i="35"/>
  <c r="IP164" i="35"/>
  <c r="IP82" i="35"/>
  <c r="IP192" i="35"/>
  <c r="IP58" i="35"/>
  <c r="IP162" i="35"/>
  <c r="IP158" i="35"/>
  <c r="IP84" i="35"/>
  <c r="IP59" i="35"/>
  <c r="IP36" i="35"/>
  <c r="KP11" i="10"/>
  <c r="KP12" i="10" s="1"/>
  <c r="KP13" i="10" s="1"/>
  <c r="KP14" i="10" s="1"/>
  <c r="KP15" i="10" s="1"/>
  <c r="KP16" i="10" s="1"/>
  <c r="KP17" i="10" s="1"/>
  <c r="KP18" i="10" s="1"/>
  <c r="KP19" i="10" s="1"/>
  <c r="KP20" i="10" s="1"/>
  <c r="KP21" i="10" s="1"/>
  <c r="KP22" i="10" s="1"/>
  <c r="KP23" i="10" s="1"/>
  <c r="KP24" i="10" s="1"/>
  <c r="KP25" i="10" s="1"/>
  <c r="KP26" i="10" s="1"/>
  <c r="KP27" i="10" s="1"/>
  <c r="KP28" i="10" s="1"/>
  <c r="KP29" i="10" s="1"/>
  <c r="KP30" i="10" s="1"/>
  <c r="KP31" i="10" s="1"/>
  <c r="KP32" i="10" s="1"/>
  <c r="KP33" i="10" s="1"/>
  <c r="KP34" i="10" s="1"/>
  <c r="KP35" i="10" s="1"/>
  <c r="KP36" i="10" s="1"/>
  <c r="KP37" i="10" s="1"/>
  <c r="KP38" i="10" s="1"/>
  <c r="KP39" i="10" s="1"/>
  <c r="KP40" i="10" s="1"/>
  <c r="KP41" i="10" s="1"/>
  <c r="KP42" i="10" s="1"/>
  <c r="KP43" i="10" s="1"/>
  <c r="KP44" i="10" s="1"/>
  <c r="KP45" i="10" s="1"/>
  <c r="KP46" i="10" s="1"/>
  <c r="KP47" i="10" s="1"/>
  <c r="KP48" i="10" s="1"/>
  <c r="KP49" i="10" s="1"/>
  <c r="KP50" i="10" s="1"/>
  <c r="KP51" i="10" s="1"/>
  <c r="KP52" i="10" s="1"/>
  <c r="KP53" i="10" s="1"/>
  <c r="KP54" i="10" s="1"/>
  <c r="KP55" i="10" s="1"/>
  <c r="KP56" i="10" s="1"/>
  <c r="KP57" i="10" s="1"/>
  <c r="KP58" i="10" s="1"/>
  <c r="KP59" i="10" s="1"/>
  <c r="KP60" i="10" s="1"/>
  <c r="KP61" i="10" s="1"/>
  <c r="KP62" i="10" s="1"/>
  <c r="KP63" i="10" s="1"/>
  <c r="KP64" i="10" s="1"/>
  <c r="KP65" i="10" s="1"/>
  <c r="KP66" i="10" s="1"/>
  <c r="KP67" i="10" s="1"/>
  <c r="KP68" i="10" s="1"/>
  <c r="KP69" i="10" s="1"/>
  <c r="KP70" i="10" s="1"/>
  <c r="KP71" i="10" s="1"/>
  <c r="KP72" i="10" s="1"/>
  <c r="KP73" i="10" s="1"/>
  <c r="KP74" i="10" s="1"/>
  <c r="KR54" i="10"/>
  <c r="KR29" i="10"/>
  <c r="KR13" i="10"/>
  <c r="KR72" i="10"/>
  <c r="KR22" i="10"/>
  <c r="KR11" i="10"/>
  <c r="KR40" i="10"/>
  <c r="KR43" i="10"/>
  <c r="IE11" i="10"/>
  <c r="IE12" i="10" s="1"/>
  <c r="IE13" i="10" s="1"/>
  <c r="IE14" i="10" s="1"/>
  <c r="IE15" i="10" s="1"/>
  <c r="IE16" i="10" s="1"/>
  <c r="IE17" i="10" s="1"/>
  <c r="IE18" i="10" s="1"/>
  <c r="IE19" i="10" s="1"/>
  <c r="IE20" i="10" s="1"/>
  <c r="IE21" i="10" s="1"/>
  <c r="IE22" i="10" s="1"/>
  <c r="IE23" i="10" s="1"/>
  <c r="IE24" i="10" s="1"/>
  <c r="IE25" i="10" s="1"/>
  <c r="IE26" i="10" s="1"/>
  <c r="IE27" i="10" s="1"/>
  <c r="IE28" i="10" s="1"/>
  <c r="IE29" i="10" s="1"/>
  <c r="IE30" i="10" s="1"/>
  <c r="IE31" i="10" s="1"/>
  <c r="IE32" i="10" s="1"/>
  <c r="IE33" i="10" s="1"/>
  <c r="IE34" i="10" s="1"/>
  <c r="IE35" i="10" s="1"/>
  <c r="IE36" i="10" s="1"/>
  <c r="IE37" i="10" s="1"/>
  <c r="IE38" i="10" s="1"/>
  <c r="IE39" i="10" s="1"/>
  <c r="IE40" i="10" s="1"/>
  <c r="IE41" i="10" s="1"/>
  <c r="IE42" i="10" s="1"/>
  <c r="IE43" i="10" s="1"/>
  <c r="IE44" i="10" s="1"/>
  <c r="IE45" i="10" s="1"/>
  <c r="IE46" i="10" s="1"/>
  <c r="IE47" i="10" s="1"/>
  <c r="IE48" i="10" s="1"/>
  <c r="IE49" i="10" s="1"/>
  <c r="IE50" i="10" s="1"/>
  <c r="IE51" i="10" s="1"/>
  <c r="IE52" i="10" s="1"/>
  <c r="IE53" i="10" s="1"/>
  <c r="IE54" i="10" s="1"/>
  <c r="IE55" i="10" s="1"/>
  <c r="IE56" i="10" s="1"/>
  <c r="IE57" i="10" s="1"/>
  <c r="IE58" i="10" s="1"/>
  <c r="IE59" i="10" s="1"/>
  <c r="IE60" i="10" s="1"/>
  <c r="IE61" i="10" s="1"/>
  <c r="IE62" i="10" s="1"/>
  <c r="IE63" i="10" s="1"/>
  <c r="IE64" i="10" s="1"/>
  <c r="IE65" i="10" s="1"/>
  <c r="IE66" i="10" s="1"/>
  <c r="IE67" i="10" s="1"/>
  <c r="IE68" i="10" s="1"/>
  <c r="IE69" i="10" s="1"/>
  <c r="IE70" i="10" s="1"/>
  <c r="IE71" i="10" s="1"/>
  <c r="IE72" i="10" s="1"/>
  <c r="IE73" i="10" s="1"/>
  <c r="IE74" i="10" s="1"/>
  <c r="DO15" i="35"/>
  <c r="DO16" i="35" s="1"/>
  <c r="DO17" i="35" s="1"/>
  <c r="DO18" i="35" s="1"/>
  <c r="DO19" i="35" s="1"/>
  <c r="DO20" i="35" s="1"/>
  <c r="DO21" i="35" s="1"/>
  <c r="DO22" i="35" s="1"/>
  <c r="DO23" i="35" s="1"/>
  <c r="DO24" i="35" s="1"/>
  <c r="DO25" i="35" s="1"/>
  <c r="DO26" i="35" s="1"/>
  <c r="DO27" i="35" s="1"/>
  <c r="DO28" i="35" s="1"/>
  <c r="DO29" i="35" s="1"/>
  <c r="DO30" i="35" s="1"/>
  <c r="DO31" i="35" s="1"/>
  <c r="DO32" i="35" s="1"/>
  <c r="DO33" i="35" s="1"/>
  <c r="DO34" i="35" s="1"/>
  <c r="DO35" i="35" s="1"/>
  <c r="DO36" i="35" s="1"/>
  <c r="DO37" i="35" s="1"/>
  <c r="DO38" i="35" s="1"/>
  <c r="DO39" i="35" s="1"/>
  <c r="DO40" i="35" s="1"/>
  <c r="DO41" i="35" s="1"/>
  <c r="DO42" i="35" s="1"/>
  <c r="DO43" i="35" s="1"/>
  <c r="DO44" i="35" s="1"/>
  <c r="DO45" i="35" s="1"/>
  <c r="DO46" i="35" s="1"/>
  <c r="DO47" i="35" s="1"/>
  <c r="DO48" i="35" s="1"/>
  <c r="DO49" i="35" s="1"/>
  <c r="DO50" i="35" s="1"/>
  <c r="DO51" i="35" s="1"/>
  <c r="DO52" i="35" s="1"/>
  <c r="DO53" i="35" s="1"/>
  <c r="DO54" i="35" s="1"/>
  <c r="DO55" i="35" s="1"/>
  <c r="DO56" i="35" s="1"/>
  <c r="DO57" i="35" s="1"/>
  <c r="DO58" i="35" s="1"/>
  <c r="DO59" i="35" s="1"/>
  <c r="DO60" i="35" s="1"/>
  <c r="DO61" i="35" s="1"/>
  <c r="DO62" i="35" s="1"/>
  <c r="DO63" i="35" s="1"/>
  <c r="DO64" i="35" s="1"/>
  <c r="DO65" i="35" s="1"/>
  <c r="DO66" i="35" s="1"/>
  <c r="DO67" i="35" s="1"/>
  <c r="DO68" i="35" s="1"/>
  <c r="DO69" i="35" s="1"/>
  <c r="DO70" i="35" s="1"/>
  <c r="DO71" i="35" s="1"/>
  <c r="DO72" i="35" s="1"/>
  <c r="DO73" i="35" s="1"/>
  <c r="DO74" i="35" s="1"/>
  <c r="DO75" i="35" s="1"/>
  <c r="DO76" i="35" s="1"/>
  <c r="DO77" i="35" s="1"/>
  <c r="DO78" i="35" s="1"/>
  <c r="DO79" i="35" s="1"/>
  <c r="DO80" i="35" s="1"/>
  <c r="DO81" i="35" s="1"/>
  <c r="DO82" i="35" s="1"/>
  <c r="DO83" i="35" s="1"/>
  <c r="DO84" i="35" s="1"/>
  <c r="DO85" i="35" s="1"/>
  <c r="DO86" i="35" s="1"/>
  <c r="DO87" i="35" s="1"/>
  <c r="DO88" i="35" s="1"/>
  <c r="DO89" i="35" s="1"/>
  <c r="DO90" i="35" s="1"/>
  <c r="DO91" i="35" s="1"/>
  <c r="DO92" i="35" s="1"/>
  <c r="DO93" i="35" s="1"/>
  <c r="DO94" i="35" s="1"/>
  <c r="DO95" i="35" s="1"/>
  <c r="DO96" i="35" s="1"/>
  <c r="DO97" i="35" s="1"/>
  <c r="DO98" i="35" s="1"/>
  <c r="DO99" i="35" s="1"/>
  <c r="DO100" i="35" s="1"/>
  <c r="DO101" i="35" s="1"/>
  <c r="DO102" i="35" s="1"/>
  <c r="DO103" i="35" s="1"/>
  <c r="DO104" i="35" s="1"/>
  <c r="DO105" i="35" s="1"/>
  <c r="DO106" i="35" s="1"/>
  <c r="DO107" i="35" s="1"/>
  <c r="DO108" i="35" s="1"/>
  <c r="DO109" i="35" s="1"/>
  <c r="DO110" i="35" s="1"/>
  <c r="DO111" i="35" s="1"/>
  <c r="DO112" i="35" s="1"/>
  <c r="DO113" i="35" s="1"/>
  <c r="DO114" i="35" s="1"/>
  <c r="DO115" i="35" s="1"/>
  <c r="DO116" i="35" s="1"/>
  <c r="DO117" i="35" s="1"/>
  <c r="DO118" i="35" s="1"/>
  <c r="DO119" i="35" s="1"/>
  <c r="DO120" i="35" s="1"/>
  <c r="DO121" i="35" s="1"/>
  <c r="DO122" i="35" s="1"/>
  <c r="DO123" i="35" s="1"/>
  <c r="DO124" i="35" s="1"/>
  <c r="DO125" i="35" s="1"/>
  <c r="DO126" i="35" s="1"/>
  <c r="DO127" i="35" s="1"/>
  <c r="DO128" i="35" s="1"/>
  <c r="DO129" i="35" s="1"/>
  <c r="DO130" i="35" s="1"/>
  <c r="DO131" i="35" s="1"/>
  <c r="DO132" i="35" s="1"/>
  <c r="DO133" i="35" s="1"/>
  <c r="DO134" i="35" s="1"/>
  <c r="DO135" i="35" s="1"/>
  <c r="DO136" i="35" s="1"/>
  <c r="DO137" i="35" s="1"/>
  <c r="DO138" i="35" s="1"/>
  <c r="DO139" i="35" s="1"/>
  <c r="DO140" i="35" s="1"/>
  <c r="DO141" i="35" s="1"/>
  <c r="DO142" i="35" s="1"/>
  <c r="DO143" i="35" s="1"/>
  <c r="DO144" i="35" s="1"/>
  <c r="DO145" i="35" s="1"/>
  <c r="DO146" i="35" s="1"/>
  <c r="DO147" i="35" s="1"/>
  <c r="DO148" i="35" s="1"/>
  <c r="DO149" i="35" s="1"/>
  <c r="DO150" i="35" s="1"/>
  <c r="DO151" i="35" s="1"/>
  <c r="DO152" i="35" s="1"/>
  <c r="DO153" i="35" s="1"/>
  <c r="DO154" i="35" s="1"/>
  <c r="DO155" i="35" s="1"/>
  <c r="DO156" i="35" s="1"/>
  <c r="DO157" i="35" s="1"/>
  <c r="DO158" i="35" s="1"/>
  <c r="DO159" i="35" s="1"/>
  <c r="DO160" i="35" s="1"/>
  <c r="DO161" i="35" s="1"/>
  <c r="DO162" i="35" s="1"/>
  <c r="DO163" i="35" s="1"/>
  <c r="DO164" i="35" s="1"/>
  <c r="DO165" i="35" s="1"/>
  <c r="DO166" i="35" s="1"/>
  <c r="DO167" i="35" s="1"/>
  <c r="DO168" i="35" s="1"/>
  <c r="DO169" i="35" s="1"/>
  <c r="DO170" i="35" s="1"/>
  <c r="DO171" i="35" s="1"/>
  <c r="DO172" i="35" s="1"/>
  <c r="DO173" i="35" s="1"/>
  <c r="DO174" i="35" s="1"/>
  <c r="DO175" i="35" s="1"/>
  <c r="DO176" i="35" s="1"/>
  <c r="DO177" i="35" s="1"/>
  <c r="DO178" i="35" s="1"/>
  <c r="DO179" i="35" s="1"/>
  <c r="DO180" i="35" s="1"/>
  <c r="DO181" i="35" s="1"/>
  <c r="DO182" i="35" s="1"/>
  <c r="DO183" i="35" s="1"/>
  <c r="DO184" i="35" s="1"/>
  <c r="DO185" i="35" s="1"/>
  <c r="DO186" i="35" s="1"/>
  <c r="DO187" i="35" s="1"/>
  <c r="DO188" i="35" s="1"/>
  <c r="DO189" i="35" s="1"/>
  <c r="DO190" i="35" s="1"/>
  <c r="DO191" i="35" s="1"/>
  <c r="DO192" i="35" s="1"/>
  <c r="DO193" i="35" s="1"/>
  <c r="DO194" i="35" s="1"/>
  <c r="DO195" i="35" s="1"/>
  <c r="DO196" i="35" s="1"/>
  <c r="DO197" i="35" s="1"/>
  <c r="DO198" i="35" s="1"/>
  <c r="DO199" i="35" s="1"/>
  <c r="DO200" i="35" s="1"/>
  <c r="DO201" i="35" s="1"/>
  <c r="DO202" i="35" s="1"/>
  <c r="DF11" i="10"/>
  <c r="DH10" i="10"/>
  <c r="CT11" i="10"/>
  <c r="CV10" i="10"/>
  <c r="GW25" i="10"/>
  <c r="GW74" i="10"/>
  <c r="GW61" i="10"/>
  <c r="GW44" i="10"/>
  <c r="GW50" i="10"/>
  <c r="GW58" i="10"/>
  <c r="GW11" i="10"/>
  <c r="GW51" i="10"/>
  <c r="GW62" i="10"/>
  <c r="GW70" i="10"/>
  <c r="GW37" i="10"/>
  <c r="GW15" i="10"/>
  <c r="GW40" i="10"/>
  <c r="GW71" i="10"/>
  <c r="GW60" i="10"/>
  <c r="GW24" i="10"/>
  <c r="GW36" i="10"/>
  <c r="GW64" i="10"/>
  <c r="GW29" i="10"/>
  <c r="GW13" i="10"/>
  <c r="GW57" i="10"/>
  <c r="GW32" i="10"/>
  <c r="GW33" i="10"/>
  <c r="GW65" i="10"/>
  <c r="GW43" i="10"/>
  <c r="GW18" i="10"/>
  <c r="GW67" i="10"/>
  <c r="GW19" i="10"/>
  <c r="GW41" i="10"/>
  <c r="GW38" i="10"/>
  <c r="GW73" i="10"/>
  <c r="GW47" i="10"/>
  <c r="GW27" i="10"/>
  <c r="GW26" i="10"/>
  <c r="GW21" i="10"/>
  <c r="GW53" i="10"/>
  <c r="GW68" i="10"/>
  <c r="GW30" i="10"/>
  <c r="GW14" i="10"/>
  <c r="GW16" i="10"/>
  <c r="GW39" i="10"/>
  <c r="GW69" i="10"/>
  <c r="GW72" i="10"/>
  <c r="GW54" i="10"/>
  <c r="GW66" i="10"/>
  <c r="GW34" i="10"/>
  <c r="GW23" i="10"/>
  <c r="GW12" i="10"/>
  <c r="GW45" i="10"/>
  <c r="GW49" i="10"/>
  <c r="GW56" i="10"/>
  <c r="GW42" i="10"/>
  <c r="GW31" i="10"/>
  <c r="GW46" i="10"/>
  <c r="GW63" i="10"/>
  <c r="CA158" i="35"/>
  <c r="CA106" i="35"/>
  <c r="CA186" i="35"/>
  <c r="CA20" i="35"/>
  <c r="CA195" i="35"/>
  <c r="CA31" i="35"/>
  <c r="CA132" i="35"/>
  <c r="CA182" i="35"/>
  <c r="CA119" i="35"/>
  <c r="CA14" i="35"/>
  <c r="CA200" i="35"/>
  <c r="CA144" i="35"/>
  <c r="CA93" i="35"/>
  <c r="CA58" i="35"/>
  <c r="CA130" i="35"/>
  <c r="CA29" i="35"/>
  <c r="CA30" i="35"/>
  <c r="CA92" i="35"/>
  <c r="CA198" i="35"/>
  <c r="CA13" i="35"/>
  <c r="CA150" i="35"/>
  <c r="CA108" i="35"/>
  <c r="CA55" i="35"/>
  <c r="CA147" i="35"/>
  <c r="CA102" i="35"/>
  <c r="CA63" i="35"/>
  <c r="CA113" i="35"/>
  <c r="CA103" i="35"/>
  <c r="CA32" i="35"/>
  <c r="CA189" i="35"/>
  <c r="CA74" i="35"/>
  <c r="CA46" i="35"/>
  <c r="CA86" i="35"/>
  <c r="CA18" i="35"/>
  <c r="CA42" i="35"/>
  <c r="CA25" i="35"/>
  <c r="CA122" i="35"/>
  <c r="CA45" i="35"/>
  <c r="CA133" i="35"/>
  <c r="CA38" i="35"/>
  <c r="CA37" i="35"/>
  <c r="CA116" i="35"/>
  <c r="CA164" i="35"/>
  <c r="CA57" i="35"/>
  <c r="CA95" i="35"/>
  <c r="CA53" i="35"/>
  <c r="CA138" i="35"/>
  <c r="CA23" i="35"/>
  <c r="CA101" i="35"/>
  <c r="CA202" i="35"/>
  <c r="CA201" i="35"/>
  <c r="CA117" i="35"/>
  <c r="CA41" i="35"/>
  <c r="CA190" i="35"/>
  <c r="CA40" i="35"/>
  <c r="CA173" i="35"/>
  <c r="CA154" i="35"/>
  <c r="CA168" i="35"/>
  <c r="CA131" i="35"/>
  <c r="CA79" i="35"/>
  <c r="CA71" i="35"/>
  <c r="CA141" i="35"/>
  <c r="CA77" i="35"/>
  <c r="CA110" i="35"/>
  <c r="CA17" i="35"/>
  <c r="CA15" i="35"/>
  <c r="CA135" i="35"/>
  <c r="CA104" i="35"/>
  <c r="CA183" i="35"/>
  <c r="CA165" i="35"/>
  <c r="CA97" i="35"/>
  <c r="CA194" i="35"/>
  <c r="CA81" i="35"/>
  <c r="CA19" i="35"/>
  <c r="CA184" i="35"/>
  <c r="CA89" i="35"/>
  <c r="CA70" i="35"/>
  <c r="CA50" i="35"/>
  <c r="CA134" i="35"/>
  <c r="CA26" i="35"/>
  <c r="CA174" i="35"/>
  <c r="CA120" i="35"/>
  <c r="CA149" i="35"/>
  <c r="CA114" i="35"/>
  <c r="CA145" i="35"/>
  <c r="CA156" i="35"/>
  <c r="CA22" i="35"/>
  <c r="CA129" i="35"/>
  <c r="CA84" i="35"/>
  <c r="CA47" i="35"/>
  <c r="CA33" i="35"/>
  <c r="CA68" i="35"/>
  <c r="CA99" i="35"/>
  <c r="CA162" i="35"/>
  <c r="CA118" i="35"/>
  <c r="CA179" i="35"/>
  <c r="CA85" i="35"/>
  <c r="CA56" i="35"/>
  <c r="CA21" i="35"/>
  <c r="CA72" i="35"/>
  <c r="CA87" i="35"/>
  <c r="CA94" i="35"/>
  <c r="CA78" i="35"/>
  <c r="CA51" i="35"/>
  <c r="CA98" i="35"/>
  <c r="CA109" i="35"/>
  <c r="CA143" i="35"/>
  <c r="CA196" i="35"/>
  <c r="CA111" i="35"/>
  <c r="CA115" i="35"/>
  <c r="CA125" i="35"/>
  <c r="CA62" i="35"/>
  <c r="CA34" i="35"/>
  <c r="CA80" i="35"/>
  <c r="CA76" i="35"/>
  <c r="CA35" i="35"/>
  <c r="CA60" i="35"/>
  <c r="CA192" i="35"/>
  <c r="CA64" i="35"/>
  <c r="CA167" i="35"/>
  <c r="CA163" i="35"/>
  <c r="CA127" i="35"/>
  <c r="CA172" i="35"/>
  <c r="CA121" i="35"/>
  <c r="CA160" i="35"/>
  <c r="CA177" i="35"/>
  <c r="CA96" i="35"/>
  <c r="CA170" i="35"/>
  <c r="CA82" i="35"/>
  <c r="CA124" i="35"/>
  <c r="CA159" i="35"/>
  <c r="CA166" i="35"/>
  <c r="CA61" i="35"/>
  <c r="CA180" i="35"/>
  <c r="CA49" i="35"/>
  <c r="CA44" i="35"/>
  <c r="CA52" i="35"/>
  <c r="CA148" i="35"/>
  <c r="CA175" i="35"/>
  <c r="CA128" i="35"/>
  <c r="CA16" i="35"/>
  <c r="CA178" i="35"/>
  <c r="CA65" i="35"/>
  <c r="CA66" i="35"/>
  <c r="CA67" i="35"/>
  <c r="CA54" i="35"/>
  <c r="CA90" i="35"/>
  <c r="CA142" i="35"/>
  <c r="CA73" i="35"/>
  <c r="CA157" i="35"/>
  <c r="CA191" i="35"/>
  <c r="CA181" i="35"/>
  <c r="CA152" i="35"/>
  <c r="CA105" i="35"/>
  <c r="CA39" i="35"/>
  <c r="CA88" i="35"/>
  <c r="CA146" i="35"/>
  <c r="CA83" i="35"/>
  <c r="CA188" i="35"/>
  <c r="CA137" i="35"/>
  <c r="CA112" i="35"/>
  <c r="CA28" i="35"/>
  <c r="CA24" i="35"/>
  <c r="CA136" i="35"/>
  <c r="CA199" i="35"/>
  <c r="CA100" i="35"/>
  <c r="CA153" i="35"/>
  <c r="CA36" i="35"/>
  <c r="CA169" i="35"/>
  <c r="CA161" i="35"/>
  <c r="CA193" i="35"/>
  <c r="CA176" i="35"/>
  <c r="CA48" i="35"/>
  <c r="CA185" i="35"/>
  <c r="CA155" i="35"/>
  <c r="CA59" i="35"/>
  <c r="CA12" i="35"/>
  <c r="CA69" i="35"/>
  <c r="CA43" i="35"/>
  <c r="CA140" i="35"/>
  <c r="CA91" i="35"/>
  <c r="CA126" i="35"/>
  <c r="CA197" i="35"/>
  <c r="CA123" i="35"/>
  <c r="CA139" i="35"/>
  <c r="CA187" i="35"/>
  <c r="CA107" i="35"/>
  <c r="CA75" i="35"/>
  <c r="CA151" i="35"/>
  <c r="CA171" i="35"/>
  <c r="CA27" i="35"/>
  <c r="AN65" i="35"/>
  <c r="AN199" i="35"/>
  <c r="AN39" i="35"/>
  <c r="AN141" i="35"/>
  <c r="AN86" i="35"/>
  <c r="AN142" i="35"/>
  <c r="AN37" i="35"/>
  <c r="AN202" i="35"/>
  <c r="AN83" i="35"/>
  <c r="AN49" i="35"/>
  <c r="AN121" i="35"/>
  <c r="AN158" i="35"/>
  <c r="AN35" i="35"/>
  <c r="AN151" i="35"/>
  <c r="AN77" i="35"/>
  <c r="AN73" i="35"/>
  <c r="AN146" i="35"/>
  <c r="AN93" i="35"/>
  <c r="AN191" i="35"/>
  <c r="AN174" i="35"/>
  <c r="AN113" i="35"/>
  <c r="AN185" i="35"/>
  <c r="AN109" i="35"/>
  <c r="AN195" i="35"/>
  <c r="AN33" i="35"/>
  <c r="AN157" i="35"/>
  <c r="AN167" i="35"/>
  <c r="AN135" i="35"/>
  <c r="AN137" i="35"/>
  <c r="AN94" i="35"/>
  <c r="AN26" i="35"/>
  <c r="AN34" i="35"/>
  <c r="AN22" i="35"/>
  <c r="AN105" i="35"/>
  <c r="AN125" i="35"/>
  <c r="AN53" i="35"/>
  <c r="AN129" i="35"/>
  <c r="AN115" i="35"/>
  <c r="AN181" i="35"/>
  <c r="AN95" i="35"/>
  <c r="AN138" i="35"/>
  <c r="AN46" i="35"/>
  <c r="AN165" i="35"/>
  <c r="AN25" i="35"/>
  <c r="AN154" i="35"/>
  <c r="AN79" i="35"/>
  <c r="AN150" i="35"/>
  <c r="AN153" i="35"/>
  <c r="AN14" i="35"/>
  <c r="AN175" i="35"/>
  <c r="AN57" i="35"/>
  <c r="AN17" i="35"/>
  <c r="AN55" i="35"/>
  <c r="AN82" i="35"/>
  <c r="AN201" i="35"/>
  <c r="AN69" i="35"/>
  <c r="AN31" i="35"/>
  <c r="AN143" i="35"/>
  <c r="AN74" i="35"/>
  <c r="AN163" i="35"/>
  <c r="AN85" i="35"/>
  <c r="AN159" i="35"/>
  <c r="AN103" i="35"/>
  <c r="AN98" i="35"/>
  <c r="AN161" i="35"/>
  <c r="AN130" i="35"/>
  <c r="AN189" i="35"/>
  <c r="AN106" i="35"/>
  <c r="AN173" i="35"/>
  <c r="AN197" i="35"/>
  <c r="AN147" i="35"/>
  <c r="AN42" i="35"/>
  <c r="AN67" i="35"/>
  <c r="AN122" i="35"/>
  <c r="AN30" i="35"/>
  <c r="AN47" i="35"/>
  <c r="AN178" i="35"/>
  <c r="AN29" i="35"/>
  <c r="AN119" i="35"/>
  <c r="AN193" i="35"/>
  <c r="AN111" i="35"/>
  <c r="AN23" i="35"/>
  <c r="AN62" i="35"/>
  <c r="AN51" i="35"/>
  <c r="AN66" i="35"/>
  <c r="AN160" i="35"/>
  <c r="AN45" i="35"/>
  <c r="AN117" i="35"/>
  <c r="AN126" i="35"/>
  <c r="AN63" i="35"/>
  <c r="AN90" i="35"/>
  <c r="AN179" i="35"/>
  <c r="AN78" i="35"/>
  <c r="AN128" i="35"/>
  <c r="AN110" i="35"/>
  <c r="AN56" i="35"/>
  <c r="AN200" i="35"/>
  <c r="AN170" i="35"/>
  <c r="AN116" i="35"/>
  <c r="AN136" i="35"/>
  <c r="AN123" i="35"/>
  <c r="AN24" i="35"/>
  <c r="AN155" i="35"/>
  <c r="AN12" i="35"/>
  <c r="AN114" i="35"/>
  <c r="AN188" i="35"/>
  <c r="AN76" i="35"/>
  <c r="AN100" i="35"/>
  <c r="AN99" i="35"/>
  <c r="AN162" i="35"/>
  <c r="AN101" i="35"/>
  <c r="AN48" i="35"/>
  <c r="AN75" i="35"/>
  <c r="AN54" i="35"/>
  <c r="AN198" i="35"/>
  <c r="AN131" i="35"/>
  <c r="AN118" i="35"/>
  <c r="AN58" i="35"/>
  <c r="AN97" i="35"/>
  <c r="AN149" i="35"/>
  <c r="AN194" i="35"/>
  <c r="AN61" i="35"/>
  <c r="AN19" i="35"/>
  <c r="AN18" i="35"/>
  <c r="AN21" i="35"/>
  <c r="AN43" i="35"/>
  <c r="AN87" i="35"/>
  <c r="AN144" i="35"/>
  <c r="AN84" i="35"/>
  <c r="AN104" i="35"/>
  <c r="AN148" i="35"/>
  <c r="AN102" i="35"/>
  <c r="AN38" i="35"/>
  <c r="AN88" i="35"/>
  <c r="AN124" i="35"/>
  <c r="AN180" i="35"/>
  <c r="AN60" i="35"/>
  <c r="AN169" i="35"/>
  <c r="AN71" i="35"/>
  <c r="AN186" i="35"/>
  <c r="AN68" i="35"/>
  <c r="AN59" i="35"/>
  <c r="AN133" i="35"/>
  <c r="AN168" i="35"/>
  <c r="AN40" i="35"/>
  <c r="AN127" i="35"/>
  <c r="AN183" i="35"/>
  <c r="AN89" i="35"/>
  <c r="AN13" i="35"/>
  <c r="AN182" i="35"/>
  <c r="AN41" i="35"/>
  <c r="AN50" i="35"/>
  <c r="AN166" i="35"/>
  <c r="AN96" i="35"/>
  <c r="AN171" i="35"/>
  <c r="AN156" i="35"/>
  <c r="AN192" i="35"/>
  <c r="AN177" i="35"/>
  <c r="AN72" i="35"/>
  <c r="AN28" i="35"/>
  <c r="AN91" i="35"/>
  <c r="AN152" i="35"/>
  <c r="AN80" i="35"/>
  <c r="AN20" i="35"/>
  <c r="AN190" i="35"/>
  <c r="AN15" i="35"/>
  <c r="AN139" i="35"/>
  <c r="AN16" i="35"/>
  <c r="AN140" i="35"/>
  <c r="AN164" i="35"/>
  <c r="AN145" i="35"/>
  <c r="AN172" i="35"/>
  <c r="AN64" i="35"/>
  <c r="AN32" i="35"/>
  <c r="AN184" i="35"/>
  <c r="AN92" i="35"/>
  <c r="AN112" i="35"/>
  <c r="AN187" i="35"/>
  <c r="AN196" i="35"/>
  <c r="AN36" i="35"/>
  <c r="AN107" i="35"/>
  <c r="AN120" i="35"/>
  <c r="AN108" i="35"/>
  <c r="AN81" i="35"/>
  <c r="AN70" i="35"/>
  <c r="AN27" i="35"/>
  <c r="AN52" i="35"/>
  <c r="AN132" i="35"/>
  <c r="AN44" i="35"/>
  <c r="AN176" i="35"/>
  <c r="AN134" i="35"/>
  <c r="DB41" i="35"/>
  <c r="DB187" i="35"/>
  <c r="DB119" i="35"/>
  <c r="DB149" i="35"/>
  <c r="DB141" i="35"/>
  <c r="DB146" i="35"/>
  <c r="DB109" i="35"/>
  <c r="DB17" i="35"/>
  <c r="DB82" i="35"/>
  <c r="DB120" i="35"/>
  <c r="DB36" i="35"/>
  <c r="DB198" i="35"/>
  <c r="DB89" i="35"/>
  <c r="DB150" i="35"/>
  <c r="DB183" i="35"/>
  <c r="DB98" i="35"/>
  <c r="DB13" i="35"/>
  <c r="DB194" i="35"/>
  <c r="DB38" i="35"/>
  <c r="DB192" i="35"/>
  <c r="DB23" i="35"/>
  <c r="DB50" i="35"/>
  <c r="DB148" i="35"/>
  <c r="DB185" i="35"/>
  <c r="DB70" i="35"/>
  <c r="DB26" i="35"/>
  <c r="DB180" i="35"/>
  <c r="DB63" i="35"/>
  <c r="DB25" i="35"/>
  <c r="DB168" i="35"/>
  <c r="DB191" i="35"/>
  <c r="DB157" i="35"/>
  <c r="DB135" i="35"/>
  <c r="DB59" i="35"/>
  <c r="DB43" i="35"/>
  <c r="DB176" i="35"/>
  <c r="DB144" i="35"/>
  <c r="DB113" i="35"/>
  <c r="DB143" i="35"/>
  <c r="DB84" i="35"/>
  <c r="DB15" i="35"/>
  <c r="DB166" i="35"/>
  <c r="DB123" i="35"/>
  <c r="DB116" i="35"/>
  <c r="DB100" i="35"/>
  <c r="DB121" i="35"/>
  <c r="DB39" i="35"/>
  <c r="DB52" i="35"/>
  <c r="DB201" i="35"/>
  <c r="DB97" i="35"/>
  <c r="DB167" i="35"/>
  <c r="DB24" i="35"/>
  <c r="DB137" i="35"/>
  <c r="DB139" i="35"/>
  <c r="DB128" i="35"/>
  <c r="DB81" i="35"/>
  <c r="DB104" i="35"/>
  <c r="DB178" i="35"/>
  <c r="DB40" i="35"/>
  <c r="DB154" i="35"/>
  <c r="DB32" i="35"/>
  <c r="DB155" i="35"/>
  <c r="DB18" i="35"/>
  <c r="DB152" i="35"/>
  <c r="DB106" i="35"/>
  <c r="DB93" i="35"/>
  <c r="DB112" i="35"/>
  <c r="DB160" i="35"/>
  <c r="DB29" i="35"/>
  <c r="DB161" i="35"/>
  <c r="DB87" i="35"/>
  <c r="DB175" i="35"/>
  <c r="DB177" i="35"/>
  <c r="DB34" i="35"/>
  <c r="DB64" i="35"/>
  <c r="DB111" i="35"/>
  <c r="DB56" i="35"/>
  <c r="DB80" i="35"/>
  <c r="DB55" i="35"/>
  <c r="DB138" i="35"/>
  <c r="DB49" i="35"/>
  <c r="DB74" i="35"/>
  <c r="DB170" i="35"/>
  <c r="DB86" i="35"/>
  <c r="DB173" i="35"/>
  <c r="DB66" i="35"/>
  <c r="DB133" i="35"/>
  <c r="DB35" i="35"/>
  <c r="DB51" i="35"/>
  <c r="DB181" i="35"/>
  <c r="DB44" i="35"/>
  <c r="DB190" i="35"/>
  <c r="DB60" i="35"/>
  <c r="DB27" i="35"/>
  <c r="DB101" i="35"/>
  <c r="DB19" i="35"/>
  <c r="DB200" i="35"/>
  <c r="DB199" i="35"/>
  <c r="DB57" i="35"/>
  <c r="DB12" i="35"/>
  <c r="DB91" i="35"/>
  <c r="DB172" i="35"/>
  <c r="DB107" i="35"/>
  <c r="DB114" i="35"/>
  <c r="DB42" i="35"/>
  <c r="DB62" i="35"/>
  <c r="DB202" i="35"/>
  <c r="DB79" i="35"/>
  <c r="DB163" i="35"/>
  <c r="DB22" i="35"/>
  <c r="DB47" i="35"/>
  <c r="DB171" i="35"/>
  <c r="DB182" i="35"/>
  <c r="DB164" i="35"/>
  <c r="DB189" i="35"/>
  <c r="DB95" i="35"/>
  <c r="DB71" i="35"/>
  <c r="DB92" i="35"/>
  <c r="DB156" i="35"/>
  <c r="DB77" i="35"/>
  <c r="DB96" i="35"/>
  <c r="DB131" i="35"/>
  <c r="DB165" i="35"/>
  <c r="DB108" i="35"/>
  <c r="DB118" i="35"/>
  <c r="DB31" i="35"/>
  <c r="DB130" i="35"/>
  <c r="DB102" i="35"/>
  <c r="DB65" i="35"/>
  <c r="DB103" i="35"/>
  <c r="DB99" i="35"/>
  <c r="DB145" i="35"/>
  <c r="DB188" i="35"/>
  <c r="DB69" i="35"/>
  <c r="DB174" i="35"/>
  <c r="DB158" i="35"/>
  <c r="DB73" i="35"/>
  <c r="DB68" i="35"/>
  <c r="DB78" i="35"/>
  <c r="DB54" i="35"/>
  <c r="DB122" i="35"/>
  <c r="DB127" i="35"/>
  <c r="DB105" i="35"/>
  <c r="DB134" i="35"/>
  <c r="DB184" i="35"/>
  <c r="DB196" i="35"/>
  <c r="DB46" i="35"/>
  <c r="DB88" i="35"/>
  <c r="DB16" i="35"/>
  <c r="DB61" i="35"/>
  <c r="DB28" i="35"/>
  <c r="DB30" i="35"/>
  <c r="DB48" i="35"/>
  <c r="DB193" i="35"/>
  <c r="DB33" i="35"/>
  <c r="DB186" i="35"/>
  <c r="DB179" i="35"/>
  <c r="DB147" i="35"/>
  <c r="DB124" i="35"/>
  <c r="DB162" i="35"/>
  <c r="DB21" i="35"/>
  <c r="DB20" i="35"/>
  <c r="DB37" i="35"/>
  <c r="DB83" i="35"/>
  <c r="DB132" i="35"/>
  <c r="DB153" i="35"/>
  <c r="DB129" i="35"/>
  <c r="DB85" i="35"/>
  <c r="DB75" i="35"/>
  <c r="DB110" i="35"/>
  <c r="DB140" i="35"/>
  <c r="DB58" i="35"/>
  <c r="DB90" i="35"/>
  <c r="DB72" i="35"/>
  <c r="DB117" i="35"/>
  <c r="DB159" i="35"/>
  <c r="DB197" i="35"/>
  <c r="DB76" i="35"/>
  <c r="DB14" i="35"/>
  <c r="DB151" i="35"/>
  <c r="DB136" i="35"/>
  <c r="DB169" i="35"/>
  <c r="DB126" i="35"/>
  <c r="DB45" i="35"/>
  <c r="DB125" i="35"/>
  <c r="DB67" i="35"/>
  <c r="DB195" i="35"/>
  <c r="DB94" i="35"/>
  <c r="DB142" i="35"/>
  <c r="DB115" i="35"/>
  <c r="GT94" i="35"/>
  <c r="GT193" i="35"/>
  <c r="GT142" i="35"/>
  <c r="GT41" i="35"/>
  <c r="GT76" i="35"/>
  <c r="GT120" i="35"/>
  <c r="GT108" i="35"/>
  <c r="GT117" i="35"/>
  <c r="GT22" i="35"/>
  <c r="GT165" i="35"/>
  <c r="GT159" i="35"/>
  <c r="GT144" i="35"/>
  <c r="GT69" i="35"/>
  <c r="GT101" i="35"/>
  <c r="GT168" i="35"/>
  <c r="GT17" i="35"/>
  <c r="GT12" i="35"/>
  <c r="GT55" i="35"/>
  <c r="GT145" i="35"/>
  <c r="GT49" i="35"/>
  <c r="GT181" i="35"/>
  <c r="GT39" i="35"/>
  <c r="GT173" i="35"/>
  <c r="GT35" i="35"/>
  <c r="GT136" i="35"/>
  <c r="GT175" i="35"/>
  <c r="GT169" i="35"/>
  <c r="GT163" i="35"/>
  <c r="GT112" i="35"/>
  <c r="GT182" i="35"/>
  <c r="GT129" i="35"/>
  <c r="GT73" i="35"/>
  <c r="GT140" i="35"/>
  <c r="GT14" i="35"/>
  <c r="GT118" i="35"/>
  <c r="GT19" i="35"/>
  <c r="GT33" i="35"/>
  <c r="GT106" i="35"/>
  <c r="GT184" i="35"/>
  <c r="GT102" i="35"/>
  <c r="GT31" i="35"/>
  <c r="GT160" i="35"/>
  <c r="GT83" i="35"/>
  <c r="GT46" i="35"/>
  <c r="GT124" i="35"/>
  <c r="GT172" i="35"/>
  <c r="GT37" i="35"/>
  <c r="GT150" i="35"/>
  <c r="GT57" i="35"/>
  <c r="GT128" i="35"/>
  <c r="GT72" i="35"/>
  <c r="GT183" i="35"/>
  <c r="GT197" i="35"/>
  <c r="GT34" i="35"/>
  <c r="GT194" i="35"/>
  <c r="GT32" i="35"/>
  <c r="GT201" i="35"/>
  <c r="GT47" i="35"/>
  <c r="GT111" i="35"/>
  <c r="GT85" i="35"/>
  <c r="GT60" i="35"/>
  <c r="GT104" i="35"/>
  <c r="GT51" i="35"/>
  <c r="GT177" i="35"/>
  <c r="GT174" i="35"/>
  <c r="GT28" i="35"/>
  <c r="GT9" i="35"/>
  <c r="GT121" i="35"/>
  <c r="GT154" i="35"/>
  <c r="GT87" i="35"/>
  <c r="GT63" i="35"/>
  <c r="GT96" i="35"/>
  <c r="GT195" i="35"/>
  <c r="GT71" i="35"/>
  <c r="GT162" i="35"/>
  <c r="GT178" i="35"/>
  <c r="GT143" i="35"/>
  <c r="GT95" i="35"/>
  <c r="GT149" i="35"/>
  <c r="GT115" i="35"/>
  <c r="GT16" i="35"/>
  <c r="GT21" i="35"/>
  <c r="GT48" i="35"/>
  <c r="GT166" i="35"/>
  <c r="GT113" i="35"/>
  <c r="GT151" i="35"/>
  <c r="GT42" i="35"/>
  <c r="GT26" i="35"/>
  <c r="GT15" i="35"/>
  <c r="GT127" i="35"/>
  <c r="GT23" i="35"/>
  <c r="GT134" i="35"/>
  <c r="GT45" i="35"/>
  <c r="GT24" i="35"/>
  <c r="GT130" i="35"/>
  <c r="GT176" i="35"/>
  <c r="GT50" i="35"/>
  <c r="GT100" i="35"/>
  <c r="GT99" i="35"/>
  <c r="GT59" i="35"/>
  <c r="GT54" i="35"/>
  <c r="GT10" i="35"/>
  <c r="GT66" i="35"/>
  <c r="GT196" i="35"/>
  <c r="GT29" i="35"/>
  <c r="GT199" i="35"/>
  <c r="GT90" i="35"/>
  <c r="GT131" i="35"/>
  <c r="GT38" i="35"/>
  <c r="GT147" i="35"/>
  <c r="GT135" i="35"/>
  <c r="GT158" i="35"/>
  <c r="GT75" i="35"/>
  <c r="GT200" i="35"/>
  <c r="GT78" i="35"/>
  <c r="GT126" i="35"/>
  <c r="GT86" i="35"/>
  <c r="GT105" i="35"/>
  <c r="GT161" i="35"/>
  <c r="GT170" i="35"/>
  <c r="GT67" i="35"/>
  <c r="GT79" i="35"/>
  <c r="GT40" i="35"/>
  <c r="GT192" i="35"/>
  <c r="GT122" i="35"/>
  <c r="GT141" i="35"/>
  <c r="GT74" i="35"/>
  <c r="GT82" i="35"/>
  <c r="GT97" i="35"/>
  <c r="GT202" i="35"/>
  <c r="GT77" i="35"/>
  <c r="GT156" i="35"/>
  <c r="GT68" i="35"/>
  <c r="GT179" i="35"/>
  <c r="GT114" i="35"/>
  <c r="GT58" i="35"/>
  <c r="GT56" i="35"/>
  <c r="GT185" i="35"/>
  <c r="GT88" i="35"/>
  <c r="GT138" i="35"/>
  <c r="GT132" i="35"/>
  <c r="GT157" i="35"/>
  <c r="GT11" i="35"/>
  <c r="GT53" i="35"/>
  <c r="GT89" i="35"/>
  <c r="GT152" i="35"/>
  <c r="GT153" i="35"/>
  <c r="GT103" i="35"/>
  <c r="GT30" i="35"/>
  <c r="GT98" i="35"/>
  <c r="GT81" i="35"/>
  <c r="GT188" i="35"/>
  <c r="GT125" i="35"/>
  <c r="GT164" i="35"/>
  <c r="GT65" i="35"/>
  <c r="GT139" i="35"/>
  <c r="GT191" i="35"/>
  <c r="GT119" i="35"/>
  <c r="GT27" i="35"/>
  <c r="GT43" i="35"/>
  <c r="GT167" i="35"/>
  <c r="GT25" i="35"/>
  <c r="GT44" i="35"/>
  <c r="GT198" i="35"/>
  <c r="GT13" i="35"/>
  <c r="GT137" i="35"/>
  <c r="GT64" i="35"/>
  <c r="GT133" i="35"/>
  <c r="GT92" i="35"/>
  <c r="GT62" i="35"/>
  <c r="GT187" i="35"/>
  <c r="GT80" i="35"/>
  <c r="GT155" i="35"/>
  <c r="GT109" i="35"/>
  <c r="GT20" i="35"/>
  <c r="GT171" i="35"/>
  <c r="GT61" i="35"/>
  <c r="GT186" i="35"/>
  <c r="GT116" i="35"/>
  <c r="GT189" i="35"/>
  <c r="GT93" i="35"/>
  <c r="GT107" i="35"/>
  <c r="GT91" i="35"/>
  <c r="GT146" i="35"/>
  <c r="GT123" i="35"/>
  <c r="GT148" i="35"/>
  <c r="GT190" i="35"/>
  <c r="GT110" i="35"/>
  <c r="GT52" i="35"/>
  <c r="GT36" i="35"/>
  <c r="GT84" i="35"/>
  <c r="GT180" i="35"/>
  <c r="GT70" i="35"/>
  <c r="GT18" i="35"/>
  <c r="HR182" i="35"/>
  <c r="HR189" i="35"/>
  <c r="HR185" i="35"/>
  <c r="HR121" i="35"/>
  <c r="HR156" i="35"/>
  <c r="HR24" i="35"/>
  <c r="HR27" i="35"/>
  <c r="HR148" i="35"/>
  <c r="HR172" i="35"/>
  <c r="HR17" i="35"/>
  <c r="HR28" i="35"/>
  <c r="HR132" i="35"/>
  <c r="HR104" i="35"/>
  <c r="HR157" i="35"/>
  <c r="HR88" i="35"/>
  <c r="HR58" i="35"/>
  <c r="HR13" i="35"/>
  <c r="HR15" i="35"/>
  <c r="HR198" i="35"/>
  <c r="HR177" i="35"/>
  <c r="HR152" i="35"/>
  <c r="HR80" i="35"/>
  <c r="HR11" i="35"/>
  <c r="HR20" i="35"/>
  <c r="HR85" i="35"/>
  <c r="HR150" i="35"/>
  <c r="HR26" i="35"/>
  <c r="HR101" i="35"/>
  <c r="HR59" i="35"/>
  <c r="HR115" i="35"/>
  <c r="HR42" i="35"/>
  <c r="HR165" i="35"/>
  <c r="HR19" i="35"/>
  <c r="HR41" i="35"/>
  <c r="HR64" i="35"/>
  <c r="HR188" i="35"/>
  <c r="HR153" i="35"/>
  <c r="HR29" i="35"/>
  <c r="HR110" i="35"/>
  <c r="HR173" i="35"/>
  <c r="HR140" i="35"/>
  <c r="HR31" i="35"/>
  <c r="HR30" i="35"/>
  <c r="HR137" i="35"/>
  <c r="HR105" i="35"/>
  <c r="HR193" i="35"/>
  <c r="HR124" i="35"/>
  <c r="HR62" i="35"/>
  <c r="HR18" i="35"/>
  <c r="HR55" i="35"/>
  <c r="HR176" i="35"/>
  <c r="HR190" i="35"/>
  <c r="HR113" i="35"/>
  <c r="HR141" i="35"/>
  <c r="HR201" i="35"/>
  <c r="HR92" i="35"/>
  <c r="HR127" i="35"/>
  <c r="HR98" i="35"/>
  <c r="HR76" i="35"/>
  <c r="HR181" i="35"/>
  <c r="HR187" i="35"/>
  <c r="HR120" i="35"/>
  <c r="HR146" i="35"/>
  <c r="HR118" i="35"/>
  <c r="HR71" i="35"/>
  <c r="HR57" i="35"/>
  <c r="HR171" i="35"/>
  <c r="HR81" i="35"/>
  <c r="HR65" i="35"/>
  <c r="HR149" i="35"/>
  <c r="HR133" i="35"/>
  <c r="HR168" i="35"/>
  <c r="HR56" i="35"/>
  <c r="HR135" i="35"/>
  <c r="HR66" i="35"/>
  <c r="HR131" i="35"/>
  <c r="HR164" i="35"/>
  <c r="HR49" i="35"/>
  <c r="HR79" i="35"/>
  <c r="HR32" i="35"/>
  <c r="HR114" i="35"/>
  <c r="HR138" i="35"/>
  <c r="HR53" i="35"/>
  <c r="HR161" i="35"/>
  <c r="HR46" i="35"/>
  <c r="HR83" i="35"/>
  <c r="HR90" i="35"/>
  <c r="HR36" i="35"/>
  <c r="HR23" i="35"/>
  <c r="HR191" i="35"/>
  <c r="HR195" i="35"/>
  <c r="HR169" i="35"/>
  <c r="HR184" i="35"/>
  <c r="HR108" i="35"/>
  <c r="HR96" i="35"/>
  <c r="HR197" i="35"/>
  <c r="HR60" i="35"/>
  <c r="HR174" i="35"/>
  <c r="HR82" i="35"/>
  <c r="HR134" i="35"/>
  <c r="HR175" i="35"/>
  <c r="HR40" i="35"/>
  <c r="HR93" i="35"/>
  <c r="HR70" i="35"/>
  <c r="HR50" i="35"/>
  <c r="HR47" i="35"/>
  <c r="HR112" i="35"/>
  <c r="HR194" i="35"/>
  <c r="HR63" i="35"/>
  <c r="HR39" i="35"/>
  <c r="HR69" i="35"/>
  <c r="HR16" i="35"/>
  <c r="HR122" i="35"/>
  <c r="HR68" i="35"/>
  <c r="HR72" i="35"/>
  <c r="HR154" i="35"/>
  <c r="HR94" i="35"/>
  <c r="HR160" i="35"/>
  <c r="HR126" i="35"/>
  <c r="HR178" i="35"/>
  <c r="HR162" i="35"/>
  <c r="HR14" i="35"/>
  <c r="HR117" i="35"/>
  <c r="HR151" i="35"/>
  <c r="HR37" i="35"/>
  <c r="HR144" i="35"/>
  <c r="HR100" i="35"/>
  <c r="HR74" i="35"/>
  <c r="HR123" i="35"/>
  <c r="HR196" i="35"/>
  <c r="HR95" i="35"/>
  <c r="HR200" i="35"/>
  <c r="HR61" i="35"/>
  <c r="HR145" i="35"/>
  <c r="HR89" i="35"/>
  <c r="HR84" i="35"/>
  <c r="HR192" i="35"/>
  <c r="HR107" i="35"/>
  <c r="HR179" i="35"/>
  <c r="HR75" i="35"/>
  <c r="HR183" i="35"/>
  <c r="HR97" i="35"/>
  <c r="HR129" i="35"/>
  <c r="HR163" i="35"/>
  <c r="HR125" i="35"/>
  <c r="HR202" i="35"/>
  <c r="HR128" i="35"/>
  <c r="HR130" i="35"/>
  <c r="HR158" i="35"/>
  <c r="HR78" i="35"/>
  <c r="HR199" i="35"/>
  <c r="HR167" i="35"/>
  <c r="HR67" i="35"/>
  <c r="HR51" i="35"/>
  <c r="HR33" i="35"/>
  <c r="HR143" i="35"/>
  <c r="HR155" i="35"/>
  <c r="HR103" i="35"/>
  <c r="HR147" i="35"/>
  <c r="HR136" i="35"/>
  <c r="HR119" i="35"/>
  <c r="HR12" i="35"/>
  <c r="HR170" i="35"/>
  <c r="HR86" i="35"/>
  <c r="HR48" i="35"/>
  <c r="HR21" i="35"/>
  <c r="HR43" i="35"/>
  <c r="HR142" i="35"/>
  <c r="HR25" i="35"/>
  <c r="HR111" i="35"/>
  <c r="HR106" i="35"/>
  <c r="HR34" i="35"/>
  <c r="HR54" i="35"/>
  <c r="HR116" i="35"/>
  <c r="HR22" i="35"/>
  <c r="HR99" i="35"/>
  <c r="HR44" i="35"/>
  <c r="HR38" i="35"/>
  <c r="HR77" i="35"/>
  <c r="HR102" i="35"/>
  <c r="HR87" i="35"/>
  <c r="HR73" i="35"/>
  <c r="HR52" i="35"/>
  <c r="HR109" i="35"/>
  <c r="HR139" i="35"/>
  <c r="HR45" i="35"/>
  <c r="HR91" i="35"/>
  <c r="HR35" i="35"/>
  <c r="HR180" i="35"/>
  <c r="HR186" i="35"/>
  <c r="HR166" i="35"/>
  <c r="HR159" i="35"/>
  <c r="IY124" i="35"/>
  <c r="IY197" i="35"/>
  <c r="IY189" i="35"/>
  <c r="IY188" i="35"/>
  <c r="IY186" i="35"/>
  <c r="IY194" i="35"/>
  <c r="IY173" i="35"/>
  <c r="IY10" i="35"/>
  <c r="IY43" i="35"/>
  <c r="IY58" i="35"/>
  <c r="IY130" i="35"/>
  <c r="IY16" i="35"/>
  <c r="IY53" i="35"/>
  <c r="IY199" i="35"/>
  <c r="IY69" i="35"/>
  <c r="IY178" i="35"/>
  <c r="IY121" i="35"/>
  <c r="IY155" i="35"/>
  <c r="IY36" i="35"/>
  <c r="IY154" i="35"/>
  <c r="IY134" i="35"/>
  <c r="IY198" i="35"/>
  <c r="IY140" i="35"/>
  <c r="IY80" i="35"/>
  <c r="IY11" i="35"/>
  <c r="IY85" i="35"/>
  <c r="IY12" i="35"/>
  <c r="IY17" i="35"/>
  <c r="IY15" i="35"/>
  <c r="IY63" i="35"/>
  <c r="IY98" i="35"/>
  <c r="IY157" i="35"/>
  <c r="IY40" i="35"/>
  <c r="IY102" i="35"/>
  <c r="IY176" i="35"/>
  <c r="IY38" i="35"/>
  <c r="IY123" i="35"/>
  <c r="IY82" i="35"/>
  <c r="IY131" i="35"/>
  <c r="IY21" i="35"/>
  <c r="IY202" i="35"/>
  <c r="IY147" i="35"/>
  <c r="IY67" i="35"/>
  <c r="IY152" i="35"/>
  <c r="IY177" i="35"/>
  <c r="IY113" i="35"/>
  <c r="IY91" i="35"/>
  <c r="IY86" i="35"/>
  <c r="IY37" i="35"/>
  <c r="IY175" i="35"/>
  <c r="IY195" i="35"/>
  <c r="IY73" i="35"/>
  <c r="IY172" i="35"/>
  <c r="IY20" i="35"/>
  <c r="IY95" i="35"/>
  <c r="IY34" i="35"/>
  <c r="IY192" i="35"/>
  <c r="IY106" i="35"/>
  <c r="IY148" i="35"/>
  <c r="IY24" i="35"/>
  <c r="IY46" i="35"/>
  <c r="IY137" i="35"/>
  <c r="IY14" i="35"/>
  <c r="IY39" i="35"/>
  <c r="IY77" i="35"/>
  <c r="IY166" i="35"/>
  <c r="IY174" i="35"/>
  <c r="IY83" i="35"/>
  <c r="IY135" i="35"/>
  <c r="IY29" i="35"/>
  <c r="IY114" i="35"/>
  <c r="IY50" i="35"/>
  <c r="IY127" i="35"/>
  <c r="IY101" i="35"/>
  <c r="IY201" i="35"/>
  <c r="IY79" i="35"/>
  <c r="IY41" i="35"/>
  <c r="IY49" i="35"/>
  <c r="IY156" i="35"/>
  <c r="IY122" i="35"/>
  <c r="IY44" i="35"/>
  <c r="IY55" i="35"/>
  <c r="IY75" i="35"/>
  <c r="IY126" i="35"/>
  <c r="IY163" i="35"/>
  <c r="IY87" i="35"/>
  <c r="IY146" i="35"/>
  <c r="IY64" i="35"/>
  <c r="IY25" i="35"/>
  <c r="IY193" i="35"/>
  <c r="IY170" i="35"/>
  <c r="IY13" i="35"/>
  <c r="IY167" i="35"/>
  <c r="IY93" i="35"/>
  <c r="IY54" i="35"/>
  <c r="IY33" i="35"/>
  <c r="IY129" i="35"/>
  <c r="IY160" i="35"/>
  <c r="IY81" i="35"/>
  <c r="IY72" i="35"/>
  <c r="IY99" i="35"/>
  <c r="IY100" i="35"/>
  <c r="IY190" i="35"/>
  <c r="IY62" i="35"/>
  <c r="IY59" i="35"/>
  <c r="IY68" i="35"/>
  <c r="IY115" i="35"/>
  <c r="IY191" i="35"/>
  <c r="IY142" i="35"/>
  <c r="IY96" i="35"/>
  <c r="IY52" i="35"/>
  <c r="IY179" i="35"/>
  <c r="IY168" i="35"/>
  <c r="IY94" i="35"/>
  <c r="IY180" i="35"/>
  <c r="IY128" i="35"/>
  <c r="IY105" i="35"/>
  <c r="IY182" i="35"/>
  <c r="IY57" i="35"/>
  <c r="IY23" i="35"/>
  <c r="IY35" i="35"/>
  <c r="IY181" i="35"/>
  <c r="IY133" i="35"/>
  <c r="IY22" i="35"/>
  <c r="IY141" i="35"/>
  <c r="IY117" i="35"/>
  <c r="IY118" i="35"/>
  <c r="IY19" i="35"/>
  <c r="IY42" i="35"/>
  <c r="IY169" i="35"/>
  <c r="IY116" i="35"/>
  <c r="IY150" i="35"/>
  <c r="IY120" i="35"/>
  <c r="IY171" i="35"/>
  <c r="IY66" i="35"/>
  <c r="IY27" i="35"/>
  <c r="IY32" i="35"/>
  <c r="IY107" i="35"/>
  <c r="IY164" i="35"/>
  <c r="IY159" i="35"/>
  <c r="IY89" i="35"/>
  <c r="IY47" i="35"/>
  <c r="IY92" i="35"/>
  <c r="IY196" i="35"/>
  <c r="IY45" i="35"/>
  <c r="IY84" i="35"/>
  <c r="IY144" i="35"/>
  <c r="IY110" i="35"/>
  <c r="IY31" i="35"/>
  <c r="IY88" i="35"/>
  <c r="IY158" i="35"/>
  <c r="IY76" i="35"/>
  <c r="IY74" i="35"/>
  <c r="IY48" i="35"/>
  <c r="IY132" i="35"/>
  <c r="IY112" i="35"/>
  <c r="IY111" i="35"/>
  <c r="IY136" i="35"/>
  <c r="IY97" i="35"/>
  <c r="IY183" i="35"/>
  <c r="IY161" i="35"/>
  <c r="IY90" i="35"/>
  <c r="IY56" i="35"/>
  <c r="IY153" i="35"/>
  <c r="IY65" i="35"/>
  <c r="IY28" i="35"/>
  <c r="IY149" i="35"/>
  <c r="IY108" i="35"/>
  <c r="IY187" i="35"/>
  <c r="IY51" i="35"/>
  <c r="IY200" i="35"/>
  <c r="IY145" i="35"/>
  <c r="IY143" i="35"/>
  <c r="IY138" i="35"/>
  <c r="IY165" i="35"/>
  <c r="IY125" i="35"/>
  <c r="IY184" i="35"/>
  <c r="IY60" i="35"/>
  <c r="IY26" i="35"/>
  <c r="IY139" i="35"/>
  <c r="IY151" i="35"/>
  <c r="IY78" i="35"/>
  <c r="IY109" i="35"/>
  <c r="IY103" i="35"/>
  <c r="IY119" i="35"/>
  <c r="IY104" i="35"/>
  <c r="IY61" i="35"/>
  <c r="IY30" i="35"/>
  <c r="IY162" i="35"/>
  <c r="IY18" i="35"/>
  <c r="IY71" i="35"/>
  <c r="IY70" i="35"/>
  <c r="IY185" i="35"/>
  <c r="GC17" i="35"/>
  <c r="BO115" i="35"/>
  <c r="BO74" i="35"/>
  <c r="BO195" i="35"/>
  <c r="BO154" i="35"/>
  <c r="BO79" i="35"/>
  <c r="BO23" i="35"/>
  <c r="BO50" i="35"/>
  <c r="BO56" i="35"/>
  <c r="BO90" i="35"/>
  <c r="BO64" i="35"/>
  <c r="BO130" i="35"/>
  <c r="BO176" i="35"/>
  <c r="BO129" i="35"/>
  <c r="BO164" i="35"/>
  <c r="BO17" i="35"/>
  <c r="BO138" i="35"/>
  <c r="BO15" i="35"/>
  <c r="BO189" i="35"/>
  <c r="BO78" i="35"/>
  <c r="BO190" i="35"/>
  <c r="BO94" i="35"/>
  <c r="BO33" i="35"/>
  <c r="BO73" i="35"/>
  <c r="BO99" i="35"/>
  <c r="BO28" i="35"/>
  <c r="BO43" i="35"/>
  <c r="BO83" i="35"/>
  <c r="BO182" i="35"/>
  <c r="BO107" i="35"/>
  <c r="BO159" i="35"/>
  <c r="BO162" i="35"/>
  <c r="BO97" i="35"/>
  <c r="BO160" i="35"/>
  <c r="BO26" i="35"/>
  <c r="BO62" i="35"/>
  <c r="BO146" i="35"/>
  <c r="BO175" i="35"/>
  <c r="BO22" i="35"/>
  <c r="BO124" i="35"/>
  <c r="BO112" i="35"/>
  <c r="BO71" i="35"/>
  <c r="BO163" i="35"/>
  <c r="BO39" i="35"/>
  <c r="BO184" i="35"/>
  <c r="BO186" i="35"/>
  <c r="BO127" i="35"/>
  <c r="BO196" i="35"/>
  <c r="BO174" i="35"/>
  <c r="BO145" i="35"/>
  <c r="BO123" i="35"/>
  <c r="BO10" i="35"/>
  <c r="BO197" i="35"/>
  <c r="BO101" i="35"/>
  <c r="BO200" i="35"/>
  <c r="BO147" i="35"/>
  <c r="BO133" i="35"/>
  <c r="BO37" i="35"/>
  <c r="BO21" i="35"/>
  <c r="BO179" i="35"/>
  <c r="BO152" i="35"/>
  <c r="BO167" i="35"/>
  <c r="BO85" i="35"/>
  <c r="BO106" i="35"/>
  <c r="BO89" i="35"/>
  <c r="BO75" i="35"/>
  <c r="BO34" i="35"/>
  <c r="BO40" i="35"/>
  <c r="BO24" i="35"/>
  <c r="BO131" i="35"/>
  <c r="BO144" i="35"/>
  <c r="BO48" i="35"/>
  <c r="BO192" i="35"/>
  <c r="BO118" i="35"/>
  <c r="BO177" i="35"/>
  <c r="BO170" i="35"/>
  <c r="BO110" i="35"/>
  <c r="BO125" i="35"/>
  <c r="BO35" i="35"/>
  <c r="BO19" i="35"/>
  <c r="BO150" i="35"/>
  <c r="BO178" i="35"/>
  <c r="BO108" i="35"/>
  <c r="BO128" i="35"/>
  <c r="BO155" i="35"/>
  <c r="BO158" i="35"/>
  <c r="BO139" i="35"/>
  <c r="BO72" i="35"/>
  <c r="BO117" i="35"/>
  <c r="BO142" i="35"/>
  <c r="BO53" i="35"/>
  <c r="BO42" i="35"/>
  <c r="BO149" i="35"/>
  <c r="BO187" i="35"/>
  <c r="BO201" i="35"/>
  <c r="BO60" i="35"/>
  <c r="BO76" i="35"/>
  <c r="BO44" i="35"/>
  <c r="BO104" i="35"/>
  <c r="BO63" i="35"/>
  <c r="BO181" i="35"/>
  <c r="BO134" i="35"/>
  <c r="BO132" i="35"/>
  <c r="BO172" i="35"/>
  <c r="BO69" i="35"/>
  <c r="BO193" i="35"/>
  <c r="BO168" i="35"/>
  <c r="BO41" i="35"/>
  <c r="BO137" i="35"/>
  <c r="BO65" i="35"/>
  <c r="BO29" i="35"/>
  <c r="BO109" i="35"/>
  <c r="BO18" i="35"/>
  <c r="BO113" i="35"/>
  <c r="BO120" i="35"/>
  <c r="BO87" i="35"/>
  <c r="BO105" i="35"/>
  <c r="BO16" i="35"/>
  <c r="BO98" i="35"/>
  <c r="BO194" i="35"/>
  <c r="BO119" i="35"/>
  <c r="BO121" i="35"/>
  <c r="BO169" i="35"/>
  <c r="BO151" i="35"/>
  <c r="BO66" i="35"/>
  <c r="BO185" i="35"/>
  <c r="BO153" i="35"/>
  <c r="BO31" i="35"/>
  <c r="BO180" i="35"/>
  <c r="BO96" i="35"/>
  <c r="BO114" i="35"/>
  <c r="BO148" i="35"/>
  <c r="BO202" i="35"/>
  <c r="BO93" i="35"/>
  <c r="BO12" i="35"/>
  <c r="BO58" i="35"/>
  <c r="BO80" i="35"/>
  <c r="BO32" i="35"/>
  <c r="BO102" i="35"/>
  <c r="BO36" i="35"/>
  <c r="BO95" i="35"/>
  <c r="BO126" i="35"/>
  <c r="BO111" i="35"/>
  <c r="BO191" i="35"/>
  <c r="BO88" i="35"/>
  <c r="BO92" i="35"/>
  <c r="BO173" i="35"/>
  <c r="BO140" i="35"/>
  <c r="BO61" i="35"/>
  <c r="BO68" i="35"/>
  <c r="BO165" i="35"/>
  <c r="BO49" i="35"/>
  <c r="BO156" i="35"/>
  <c r="BO59" i="35"/>
  <c r="BO14" i="35"/>
  <c r="BO188" i="35"/>
  <c r="BO54" i="35"/>
  <c r="BO82" i="35"/>
  <c r="BO57" i="35"/>
  <c r="BO161" i="35"/>
  <c r="BO136" i="35"/>
  <c r="BO143" i="35"/>
  <c r="BO171" i="35"/>
  <c r="BO13" i="35"/>
  <c r="BO198" i="35"/>
  <c r="BO46" i="35"/>
  <c r="BO135" i="35"/>
  <c r="BO199" i="35"/>
  <c r="BO116" i="35"/>
  <c r="BO25" i="35"/>
  <c r="BO103" i="35"/>
  <c r="BO30" i="35"/>
  <c r="BO91" i="35"/>
  <c r="BO183" i="35"/>
  <c r="BO55" i="35"/>
  <c r="BO157" i="35"/>
  <c r="BO81" i="35"/>
  <c r="BO38" i="35"/>
  <c r="BO141" i="35"/>
  <c r="BO100" i="35"/>
  <c r="BO51" i="35"/>
  <c r="BO67" i="35"/>
  <c r="BO86" i="35"/>
  <c r="BO70" i="35"/>
  <c r="BO47" i="35"/>
  <c r="BO52" i="35"/>
  <c r="BO27" i="35"/>
  <c r="BO20" i="35"/>
  <c r="BO84" i="35"/>
  <c r="BO122" i="35"/>
  <c r="BO166" i="35"/>
  <c r="BO77" i="35"/>
  <c r="H19" i="35"/>
  <c r="H20" i="35" s="1"/>
  <c r="H21" i="35" s="1"/>
  <c r="H22" i="35" s="1"/>
  <c r="H23" i="35" s="1"/>
  <c r="H24" i="35" s="1"/>
  <c r="H25" i="35" s="1"/>
  <c r="H26" i="35" s="1"/>
  <c r="H27" i="35" s="1"/>
  <c r="H28" i="35" s="1"/>
  <c r="H29" i="35" s="1"/>
  <c r="H30" i="35" s="1"/>
  <c r="H31" i="35" s="1"/>
  <c r="H32" i="35" s="1"/>
  <c r="H33" i="35" s="1"/>
  <c r="H34" i="35" s="1"/>
  <c r="H35" i="35" s="1"/>
  <c r="H36" i="35" s="1"/>
  <c r="H37" i="35" s="1"/>
  <c r="H38" i="35" s="1"/>
  <c r="H39" i="35" s="1"/>
  <c r="H40" i="35" s="1"/>
  <c r="H41" i="35" s="1"/>
  <c r="H42" i="35" s="1"/>
  <c r="H43" i="35" s="1"/>
  <c r="H44" i="35" s="1"/>
  <c r="H45" i="35" s="1"/>
  <c r="H46" i="35" s="1"/>
  <c r="H47" i="35" s="1"/>
  <c r="H48" i="35" s="1"/>
  <c r="H49" i="35" s="1"/>
  <c r="H50" i="35" s="1"/>
  <c r="H51" i="35" s="1"/>
  <c r="H52" i="35" s="1"/>
  <c r="H53" i="35" s="1"/>
  <c r="H54" i="35" s="1"/>
  <c r="H55" i="35" s="1"/>
  <c r="H56" i="35" s="1"/>
  <c r="H57" i="35" s="1"/>
  <c r="H58" i="35" s="1"/>
  <c r="H59" i="35" s="1"/>
  <c r="H60" i="35" s="1"/>
  <c r="H61" i="35" s="1"/>
  <c r="H62" i="35" s="1"/>
  <c r="H63" i="35" s="1"/>
  <c r="H64" i="35" s="1"/>
  <c r="H65" i="35" s="1"/>
  <c r="H66" i="35" s="1"/>
  <c r="H67" i="35" s="1"/>
  <c r="H68" i="35" s="1"/>
  <c r="H69" i="35" s="1"/>
  <c r="H70" i="35" s="1"/>
  <c r="H71" i="35" s="1"/>
  <c r="H72" i="35" s="1"/>
  <c r="H73" i="35" s="1"/>
  <c r="H74" i="35" s="1"/>
  <c r="H75" i="35" s="1"/>
  <c r="H76" i="35" s="1"/>
  <c r="H77" i="35" s="1"/>
  <c r="H78" i="35" s="1"/>
  <c r="H79" i="35" s="1"/>
  <c r="H80" i="35" s="1"/>
  <c r="H81" i="35" s="1"/>
  <c r="H82" i="35" s="1"/>
  <c r="H83" i="35" s="1"/>
  <c r="H84" i="35" s="1"/>
  <c r="H85" i="35" s="1"/>
  <c r="H86" i="35" s="1"/>
  <c r="H87" i="35" s="1"/>
  <c r="H88" i="35" s="1"/>
  <c r="H89" i="35" s="1"/>
  <c r="H90" i="35" s="1"/>
  <c r="H91" i="35" s="1"/>
  <c r="H92" i="35" s="1"/>
  <c r="H93" i="35" s="1"/>
  <c r="H94" i="35" s="1"/>
  <c r="H95" i="35" s="1"/>
  <c r="H96" i="35" s="1"/>
  <c r="H97" i="35" s="1"/>
  <c r="H98" i="35" s="1"/>
  <c r="H99" i="35" s="1"/>
  <c r="H100" i="35" s="1"/>
  <c r="H101" i="35" s="1"/>
  <c r="H102" i="35" s="1"/>
  <c r="H103" i="35" s="1"/>
  <c r="H104" i="35" s="1"/>
  <c r="H105" i="35" s="1"/>
  <c r="H106" i="35" s="1"/>
  <c r="H107" i="35" s="1"/>
  <c r="H108" i="35" s="1"/>
  <c r="H109" i="35" s="1"/>
  <c r="H110" i="35" s="1"/>
  <c r="H111" i="35" s="1"/>
  <c r="H112" i="35" s="1"/>
  <c r="H113" i="35" s="1"/>
  <c r="H114" i="35" s="1"/>
  <c r="H115" i="35" s="1"/>
  <c r="H116" i="35" s="1"/>
  <c r="H117" i="35" s="1"/>
  <c r="H118" i="35" s="1"/>
  <c r="H119" i="35" s="1"/>
  <c r="H120" i="35" s="1"/>
  <c r="H121" i="35" s="1"/>
  <c r="H122" i="35" s="1"/>
  <c r="H123" i="35" s="1"/>
  <c r="H124" i="35" s="1"/>
  <c r="H125" i="35" s="1"/>
  <c r="H126" i="35" s="1"/>
  <c r="H127" i="35" s="1"/>
  <c r="H128" i="35" s="1"/>
  <c r="H129" i="35" s="1"/>
  <c r="H130" i="35" s="1"/>
  <c r="H131" i="35" s="1"/>
  <c r="H132" i="35" s="1"/>
  <c r="H133" i="35" s="1"/>
  <c r="H134" i="35" s="1"/>
  <c r="H135" i="35" s="1"/>
  <c r="H136" i="35" s="1"/>
  <c r="H137" i="35" s="1"/>
  <c r="H138" i="35" s="1"/>
  <c r="H139" i="35" s="1"/>
  <c r="H140" i="35" s="1"/>
  <c r="H141" i="35" s="1"/>
  <c r="H142" i="35" s="1"/>
  <c r="H143" i="35" s="1"/>
  <c r="H144" i="35" s="1"/>
  <c r="H145" i="35" s="1"/>
  <c r="H146" i="35" s="1"/>
  <c r="H147" i="35" s="1"/>
  <c r="H148" i="35" s="1"/>
  <c r="H149" i="35" s="1"/>
  <c r="H150" i="35" s="1"/>
  <c r="H151" i="35" s="1"/>
  <c r="H152" i="35" s="1"/>
  <c r="H153" i="35" s="1"/>
  <c r="H154" i="35" s="1"/>
  <c r="H155" i="35" s="1"/>
  <c r="H156" i="35" s="1"/>
  <c r="H157" i="35" s="1"/>
  <c r="H158" i="35" s="1"/>
  <c r="H159" i="35" s="1"/>
  <c r="H160" i="35" s="1"/>
  <c r="H161" i="35" s="1"/>
  <c r="H162" i="35" s="1"/>
  <c r="H163" i="35" s="1"/>
  <c r="H164" i="35" s="1"/>
  <c r="H165" i="35" s="1"/>
  <c r="H166" i="35" s="1"/>
  <c r="H167" i="35" s="1"/>
  <c r="H168" i="35" s="1"/>
  <c r="H169" i="35" s="1"/>
  <c r="H170" i="35" s="1"/>
  <c r="H171" i="35" s="1"/>
  <c r="H172" i="35" s="1"/>
  <c r="H173" i="35" s="1"/>
  <c r="H174" i="35" s="1"/>
  <c r="H175" i="35" s="1"/>
  <c r="H176" i="35" s="1"/>
  <c r="H177" i="35" s="1"/>
  <c r="H178" i="35" s="1"/>
  <c r="H179" i="35" s="1"/>
  <c r="H180" i="35" s="1"/>
  <c r="H181" i="35" s="1"/>
  <c r="H182" i="35" s="1"/>
  <c r="H183" i="35" s="1"/>
  <c r="H184" i="35" s="1"/>
  <c r="H185" i="35" s="1"/>
  <c r="H186" i="35" s="1"/>
  <c r="H187" i="35" s="1"/>
  <c r="H188" i="35" s="1"/>
  <c r="H189" i="35" s="1"/>
  <c r="H190" i="35" s="1"/>
  <c r="H191" i="35" s="1"/>
  <c r="H192" i="35" s="1"/>
  <c r="H193" i="35" s="1"/>
  <c r="H194" i="35" s="1"/>
  <c r="H195" i="35" s="1"/>
  <c r="H196" i="35" s="1"/>
  <c r="H197" i="35" s="1"/>
  <c r="H198" i="35" s="1"/>
  <c r="H199" i="35" s="1"/>
  <c r="H200" i="35" s="1"/>
  <c r="H201" i="35" s="1"/>
  <c r="H202" i="35" s="1"/>
  <c r="FK11" i="10"/>
  <c r="FK12" i="10" s="1"/>
  <c r="FK13" i="10" s="1"/>
  <c r="FK14" i="10" s="1"/>
  <c r="FK15" i="10" s="1"/>
  <c r="FK16" i="10" s="1"/>
  <c r="FK17" i="10" s="1"/>
  <c r="FK18" i="10" s="1"/>
  <c r="FK19" i="10" s="1"/>
  <c r="FK20" i="10" s="1"/>
  <c r="FK21" i="10" s="1"/>
  <c r="FK22" i="10" s="1"/>
  <c r="FK23" i="10" s="1"/>
  <c r="FK24" i="10" s="1"/>
  <c r="FK25" i="10" s="1"/>
  <c r="FK26" i="10" s="1"/>
  <c r="FK27" i="10" s="1"/>
  <c r="FK28" i="10" s="1"/>
  <c r="FK29" i="10" s="1"/>
  <c r="FK30" i="10" s="1"/>
  <c r="FK31" i="10" s="1"/>
  <c r="FK32" i="10" s="1"/>
  <c r="FK33" i="10" s="1"/>
  <c r="FK34" i="10" s="1"/>
  <c r="FK35" i="10" s="1"/>
  <c r="FK36" i="10" s="1"/>
  <c r="FK37" i="10" s="1"/>
  <c r="FK38" i="10" s="1"/>
  <c r="FK39" i="10" s="1"/>
  <c r="FK40" i="10" s="1"/>
  <c r="FK41" i="10" s="1"/>
  <c r="FK42" i="10" s="1"/>
  <c r="FK43" i="10" s="1"/>
  <c r="FK44" i="10" s="1"/>
  <c r="FK45" i="10" s="1"/>
  <c r="FK46" i="10" s="1"/>
  <c r="FK47" i="10" s="1"/>
  <c r="FK48" i="10" s="1"/>
  <c r="FK49" i="10" s="1"/>
  <c r="FK50" i="10" s="1"/>
  <c r="FK51" i="10" s="1"/>
  <c r="FK52" i="10" s="1"/>
  <c r="FK53" i="10" s="1"/>
  <c r="FK54" i="10" s="1"/>
  <c r="FK55" i="10" s="1"/>
  <c r="FK56" i="10" s="1"/>
  <c r="FK57" i="10" s="1"/>
  <c r="FK58" i="10" s="1"/>
  <c r="FK59" i="10" s="1"/>
  <c r="FK60" i="10" s="1"/>
  <c r="FK61" i="10" s="1"/>
  <c r="FK62" i="10" s="1"/>
  <c r="FK63" i="10" s="1"/>
  <c r="FK64" i="10" s="1"/>
  <c r="FK65" i="10" s="1"/>
  <c r="FK66" i="10" s="1"/>
  <c r="FK67" i="10" s="1"/>
  <c r="FK68" i="10" s="1"/>
  <c r="FK69" i="10" s="1"/>
  <c r="FK70" i="10" s="1"/>
  <c r="FK71" i="10" s="1"/>
  <c r="FK72" i="10" s="1"/>
  <c r="FK73" i="10" s="1"/>
  <c r="FK74" i="10" s="1"/>
  <c r="JC24" i="35"/>
  <c r="JC25" i="35" s="1"/>
  <c r="JC26" i="35" s="1"/>
  <c r="JC27" i="35" s="1"/>
  <c r="JC28" i="35" s="1"/>
  <c r="JC29" i="35" s="1"/>
  <c r="JC30" i="35" s="1"/>
  <c r="JC31" i="35" s="1"/>
  <c r="JC32" i="35" s="1"/>
  <c r="JC33" i="35" s="1"/>
  <c r="JC34" i="35"/>
  <c r="JC35" i="35" s="1"/>
  <c r="JC36" i="35" s="1"/>
  <c r="JC37" i="35" s="1"/>
  <c r="JC38" i="35" s="1"/>
  <c r="JC39" i="35" s="1"/>
  <c r="JC40" i="35" s="1"/>
  <c r="JC41" i="35" s="1"/>
  <c r="JC42" i="35" s="1"/>
  <c r="JC43" i="35" s="1"/>
  <c r="JC44" i="35" s="1"/>
  <c r="JC45" i="35" s="1"/>
  <c r="JC46" i="35" s="1"/>
  <c r="JC47" i="35" s="1"/>
  <c r="JC48" i="35" s="1"/>
  <c r="JC49" i="35" s="1"/>
  <c r="JC50" i="35" s="1"/>
  <c r="JC51" i="35" s="1"/>
  <c r="JC52" i="35" s="1"/>
  <c r="JC53" i="35" s="1"/>
  <c r="JC54" i="35" s="1"/>
  <c r="JC55" i="35" s="1"/>
  <c r="JC56" i="35" s="1"/>
  <c r="JC57" i="35" s="1"/>
  <c r="JC58" i="35" s="1"/>
  <c r="JC59" i="35" s="1"/>
  <c r="JC60" i="35" s="1"/>
  <c r="JC61" i="35" s="1"/>
  <c r="JC62" i="35" s="1"/>
  <c r="JC63" i="35" s="1"/>
  <c r="JC64" i="35" s="1"/>
  <c r="JC65" i="35" s="1"/>
  <c r="JC66" i="35" s="1"/>
  <c r="JC67" i="35" s="1"/>
  <c r="JC68" i="35" s="1"/>
  <c r="JC69" i="35" s="1"/>
  <c r="JC70" i="35" s="1"/>
  <c r="JC71" i="35" s="1"/>
  <c r="JC72" i="35" s="1"/>
  <c r="JC73" i="35" s="1"/>
  <c r="JC74" i="35" s="1"/>
  <c r="JC75" i="35" s="1"/>
  <c r="JC76" i="35" s="1"/>
  <c r="JC77" i="35" s="1"/>
  <c r="JC78" i="35" s="1"/>
  <c r="JC79" i="35" s="1"/>
  <c r="JC80" i="35" s="1"/>
  <c r="JC81" i="35" s="1"/>
  <c r="JC82" i="35" s="1"/>
  <c r="JC83" i="35" s="1"/>
  <c r="JC84" i="35" s="1"/>
  <c r="JC85" i="35" s="1"/>
  <c r="JC86" i="35" s="1"/>
  <c r="JC87" i="35" s="1"/>
  <c r="JC88" i="35" s="1"/>
  <c r="JC89" i="35" s="1"/>
  <c r="JC90" i="35" s="1"/>
  <c r="JC91" i="35" s="1"/>
  <c r="JC92" i="35" s="1"/>
  <c r="JC93" i="35" s="1"/>
  <c r="JC94" i="35" s="1"/>
  <c r="JC95" i="35" s="1"/>
  <c r="JC96" i="35" s="1"/>
  <c r="JC97" i="35" s="1"/>
  <c r="JC98" i="35" s="1"/>
  <c r="JC99" i="35" s="1"/>
  <c r="JC100" i="35" s="1"/>
  <c r="JC101" i="35" s="1"/>
  <c r="JC102" i="35" s="1"/>
  <c r="JC103" i="35" s="1"/>
  <c r="JC104" i="35" s="1"/>
  <c r="JC105" i="35" s="1"/>
  <c r="JC106" i="35" s="1"/>
  <c r="JC107" i="35" s="1"/>
  <c r="JC108" i="35" s="1"/>
  <c r="JC109" i="35" s="1"/>
  <c r="JC110" i="35" s="1"/>
  <c r="JC111" i="35" s="1"/>
  <c r="JC112" i="35" s="1"/>
  <c r="JC113" i="35" s="1"/>
  <c r="JC114" i="35" s="1"/>
  <c r="JC115" i="35" s="1"/>
  <c r="JC116" i="35" s="1"/>
  <c r="JC117" i="35" s="1"/>
  <c r="JC118" i="35" s="1"/>
  <c r="JC119" i="35" s="1"/>
  <c r="JC120" i="35" s="1"/>
  <c r="JC121" i="35" s="1"/>
  <c r="JC122" i="35" s="1"/>
  <c r="JC123" i="35" s="1"/>
  <c r="JC124" i="35" s="1"/>
  <c r="JC125" i="35" s="1"/>
  <c r="JC126" i="35" s="1"/>
  <c r="JC127" i="35" s="1"/>
  <c r="JC128" i="35" s="1"/>
  <c r="JC129" i="35" s="1"/>
  <c r="JC130" i="35" s="1"/>
  <c r="JC131" i="35" s="1"/>
  <c r="JC132" i="35" s="1"/>
  <c r="JC133" i="35" s="1"/>
  <c r="JC134" i="35" s="1"/>
  <c r="JC135" i="35" s="1"/>
  <c r="JC136" i="35" s="1"/>
  <c r="JC137" i="35" s="1"/>
  <c r="JC138" i="35" s="1"/>
  <c r="JC139" i="35" s="1"/>
  <c r="JC140" i="35" s="1"/>
  <c r="JC141" i="35" s="1"/>
  <c r="JC142" i="35" s="1"/>
  <c r="JC143" i="35" s="1"/>
  <c r="JC144" i="35" s="1"/>
  <c r="JC145" i="35" s="1"/>
  <c r="JC146" i="35" s="1"/>
  <c r="JC147" i="35" s="1"/>
  <c r="JC148" i="35" s="1"/>
  <c r="JC149" i="35" s="1"/>
  <c r="JC150" i="35" s="1"/>
  <c r="JC151" i="35" s="1"/>
  <c r="JC152" i="35" s="1"/>
  <c r="JC153" i="35" s="1"/>
  <c r="JC154" i="35" s="1"/>
  <c r="JC155" i="35" s="1"/>
  <c r="JC156" i="35" s="1"/>
  <c r="JC157" i="35" s="1"/>
  <c r="JC158" i="35" s="1"/>
  <c r="JC159" i="35" s="1"/>
  <c r="JC160" i="35" s="1"/>
  <c r="JC161" i="35" s="1"/>
  <c r="JC162" i="35" s="1"/>
  <c r="JC163" i="35" s="1"/>
  <c r="JC164" i="35" s="1"/>
  <c r="JC165" i="35" s="1"/>
  <c r="JC166" i="35" s="1"/>
  <c r="JC167" i="35" s="1"/>
  <c r="JC168" i="35" s="1"/>
  <c r="JC169" i="35" s="1"/>
  <c r="JC170" i="35" s="1"/>
  <c r="JC171" i="35" s="1"/>
  <c r="JC172" i="35" s="1"/>
  <c r="JC173" i="35" s="1"/>
  <c r="JC174" i="35" s="1"/>
  <c r="JC175" i="35" s="1"/>
  <c r="JC176" i="35" s="1"/>
  <c r="JC177" i="35" s="1"/>
  <c r="JC178" i="35" s="1"/>
  <c r="JC179" i="35" s="1"/>
  <c r="JC180" i="35" s="1"/>
  <c r="JC181" i="35" s="1"/>
  <c r="JC182" i="35" s="1"/>
  <c r="JC183" i="35" s="1"/>
  <c r="JC184" i="35" s="1"/>
  <c r="JC185" i="35" s="1"/>
  <c r="JC186" i="35" s="1"/>
  <c r="JC187" i="35" s="1"/>
  <c r="JC188" i="35" s="1"/>
  <c r="JC189" i="35" s="1"/>
  <c r="JC190" i="35" s="1"/>
  <c r="JC191" i="35" s="1"/>
  <c r="JC192" i="35" s="1"/>
  <c r="JC193" i="35" s="1"/>
  <c r="JC194" i="35" s="1"/>
  <c r="JC195" i="35" s="1"/>
  <c r="JC196" i="35" s="1"/>
  <c r="JC197" i="35" s="1"/>
  <c r="JC198" i="35" s="1"/>
  <c r="JC199" i="35" s="1"/>
  <c r="JC200" i="35" s="1"/>
  <c r="JC201" i="35" s="1"/>
  <c r="JC202" i="35" s="1"/>
  <c r="GF19" i="35"/>
  <c r="DI11" i="10"/>
  <c r="DI12" i="10" s="1"/>
  <c r="DI13" i="10" s="1"/>
  <c r="DI14" i="10" s="1"/>
  <c r="DI15" i="10" s="1"/>
  <c r="DI16" i="10" s="1"/>
  <c r="DI17" i="10" s="1"/>
  <c r="DI18" i="10" s="1"/>
  <c r="DI19" i="10" s="1"/>
  <c r="DI20" i="10" s="1"/>
  <c r="DI21" i="10" s="1"/>
  <c r="DI22" i="10" s="1"/>
  <c r="DI23" i="10" s="1"/>
  <c r="DI24" i="10" s="1"/>
  <c r="DI25" i="10" s="1"/>
  <c r="DI26" i="10" s="1"/>
  <c r="DI27" i="10" s="1"/>
  <c r="DI28" i="10" s="1"/>
  <c r="DI29" i="10" s="1"/>
  <c r="DI30" i="10" s="1"/>
  <c r="DI31" i="10" s="1"/>
  <c r="DI32" i="10" s="1"/>
  <c r="DI33" i="10" s="1"/>
  <c r="DI34" i="10" s="1"/>
  <c r="DI35" i="10" s="1"/>
  <c r="DI36" i="10" s="1"/>
  <c r="DI37" i="10" s="1"/>
  <c r="DI38" i="10" s="1"/>
  <c r="DI39" i="10" s="1"/>
  <c r="DI40" i="10" s="1"/>
  <c r="DI41" i="10" s="1"/>
  <c r="DI42" i="10" s="1"/>
  <c r="DI43" i="10" s="1"/>
  <c r="DI44" i="10" s="1"/>
  <c r="DI45" i="10" s="1"/>
  <c r="DI46" i="10" s="1"/>
  <c r="DI47" i="10" s="1"/>
  <c r="DI48" i="10" s="1"/>
  <c r="DI49" i="10" s="1"/>
  <c r="DI50" i="10" s="1"/>
  <c r="DI51" i="10" s="1"/>
  <c r="DI52" i="10" s="1"/>
  <c r="DI53" i="10" s="1"/>
  <c r="DI54" i="10" s="1"/>
  <c r="DI55" i="10" s="1"/>
  <c r="DI56" i="10" s="1"/>
  <c r="DI57" i="10" s="1"/>
  <c r="DI58" i="10" s="1"/>
  <c r="DI59" i="10" s="1"/>
  <c r="DI60" i="10" s="1"/>
  <c r="DI61" i="10" s="1"/>
  <c r="DI62" i="10" s="1"/>
  <c r="DI63" i="10" s="1"/>
  <c r="DI64" i="10" s="1"/>
  <c r="DI65" i="10" s="1"/>
  <c r="DI66" i="10" s="1"/>
  <c r="DI67" i="10" s="1"/>
  <c r="DI68" i="10" s="1"/>
  <c r="DI69" i="10" s="1"/>
  <c r="DI70" i="10" s="1"/>
  <c r="DI71" i="10" s="1"/>
  <c r="DI72" i="10" s="1"/>
  <c r="DI73" i="10" s="1"/>
  <c r="DI74" i="10" s="1"/>
  <c r="DK48" i="10"/>
  <c r="JN180" i="35"/>
  <c r="JN16" i="35"/>
  <c r="JN47" i="35"/>
  <c r="JN24" i="35"/>
  <c r="JN119" i="35"/>
  <c r="JN56" i="35"/>
  <c r="JN116" i="35"/>
  <c r="JN40" i="35"/>
  <c r="JN41" i="35"/>
  <c r="JN127" i="35"/>
  <c r="JN173" i="35"/>
  <c r="JN179" i="35"/>
  <c r="JN75" i="35"/>
  <c r="JN193" i="35"/>
  <c r="JN70" i="35"/>
  <c r="JN28" i="35"/>
  <c r="JN151" i="35"/>
  <c r="JN104" i="35"/>
  <c r="JN15" i="35"/>
  <c r="JN50" i="35"/>
  <c r="JN37" i="35"/>
  <c r="JN102" i="35"/>
  <c r="JN95" i="35"/>
  <c r="JN106" i="35"/>
  <c r="JN90" i="35"/>
  <c r="JN146" i="35"/>
  <c r="JN192" i="35"/>
  <c r="JN94" i="35"/>
  <c r="JN39" i="35"/>
  <c r="JN58" i="35"/>
  <c r="JN147" i="35"/>
  <c r="JN65" i="35"/>
  <c r="JN131" i="35"/>
  <c r="JN13" i="35"/>
  <c r="JN66" i="35"/>
  <c r="JN101" i="35"/>
  <c r="JN61" i="35"/>
  <c r="JN96" i="35"/>
  <c r="JN38" i="35"/>
  <c r="JN110" i="35"/>
  <c r="JN182" i="35"/>
  <c r="JN32" i="35"/>
  <c r="JN42" i="35"/>
  <c r="JN160" i="35"/>
  <c r="JN152" i="35"/>
  <c r="JN20" i="35"/>
  <c r="JN69" i="35"/>
  <c r="JN18" i="35"/>
  <c r="JN163" i="35"/>
  <c r="JN171" i="35"/>
  <c r="JN85" i="35"/>
  <c r="JN138" i="35"/>
  <c r="JN135" i="35"/>
  <c r="JN124" i="35"/>
  <c r="JN86" i="35"/>
  <c r="JN183" i="35"/>
  <c r="JN155" i="35"/>
  <c r="JN140" i="35"/>
  <c r="JN29" i="35"/>
  <c r="JN45" i="35"/>
  <c r="JN196" i="35"/>
  <c r="JN178" i="35"/>
  <c r="JN130" i="35"/>
  <c r="JN114" i="35"/>
  <c r="JN164" i="35"/>
  <c r="JN57" i="35"/>
  <c r="JN191" i="35"/>
  <c r="JN187" i="35"/>
  <c r="JN198" i="35"/>
  <c r="JN108" i="35"/>
  <c r="JN21" i="35"/>
  <c r="JN89" i="35"/>
  <c r="JN49" i="35"/>
  <c r="JN68" i="35"/>
  <c r="JN165" i="35"/>
  <c r="JN14" i="35"/>
  <c r="JN77" i="35"/>
  <c r="JN48" i="35"/>
  <c r="JN202" i="35"/>
  <c r="JN33" i="35"/>
  <c r="JN190" i="35"/>
  <c r="JN118" i="35"/>
  <c r="JN149" i="35"/>
  <c r="JN181" i="35"/>
  <c r="JN142" i="35"/>
  <c r="JN172" i="35"/>
  <c r="JN98" i="35"/>
  <c r="JN25" i="35"/>
  <c r="JN150" i="35"/>
  <c r="JN201" i="35"/>
  <c r="JN99" i="35"/>
  <c r="JN59" i="35"/>
  <c r="JN128" i="35"/>
  <c r="JN43" i="35"/>
  <c r="JN141" i="35"/>
  <c r="JN44" i="35"/>
  <c r="JN134" i="35"/>
  <c r="JN79" i="35"/>
  <c r="JN189" i="35"/>
  <c r="JN156" i="35"/>
  <c r="JN19" i="35"/>
  <c r="JN30" i="35"/>
  <c r="JN137" i="35"/>
  <c r="JN194" i="35"/>
  <c r="JN168" i="35"/>
  <c r="JN184" i="35"/>
  <c r="JN35" i="35"/>
  <c r="JN122" i="35"/>
  <c r="JN17" i="35"/>
  <c r="JN145" i="35"/>
  <c r="JN125" i="35"/>
  <c r="JN23" i="35"/>
  <c r="JN117" i="35"/>
  <c r="JN107" i="35"/>
  <c r="JN199" i="35"/>
  <c r="JN93" i="35"/>
  <c r="JN136" i="35"/>
  <c r="JN31" i="35"/>
  <c r="JN144" i="35"/>
  <c r="JN54" i="35"/>
  <c r="JN132" i="35"/>
  <c r="JN195" i="35"/>
  <c r="JN62" i="35"/>
  <c r="JN200" i="35"/>
  <c r="JN52" i="35"/>
  <c r="JN55" i="35"/>
  <c r="JN115" i="35"/>
  <c r="JN82" i="35"/>
  <c r="JN83" i="35"/>
  <c r="JN170" i="35"/>
  <c r="JN123" i="35"/>
  <c r="JN166" i="35"/>
  <c r="JN176" i="35"/>
  <c r="JN84" i="35"/>
  <c r="JN34" i="35"/>
  <c r="JN188" i="35"/>
  <c r="JN64" i="35"/>
  <c r="JN113" i="35"/>
  <c r="JN26" i="35"/>
  <c r="JN111" i="35"/>
  <c r="JN121" i="35"/>
  <c r="JN72" i="35"/>
  <c r="JN97" i="35"/>
  <c r="JN103" i="35"/>
  <c r="JN186" i="35"/>
  <c r="JN92" i="35"/>
  <c r="JN36" i="35"/>
  <c r="JN174" i="35"/>
  <c r="JN67" i="35"/>
  <c r="JN73" i="35"/>
  <c r="JN12" i="35"/>
  <c r="JN105" i="35"/>
  <c r="JN80" i="35"/>
  <c r="JN158" i="35"/>
  <c r="JN169" i="35"/>
  <c r="JN87" i="35"/>
  <c r="JN175" i="35"/>
  <c r="JN161" i="35"/>
  <c r="JN100" i="35"/>
  <c r="JN148" i="35"/>
  <c r="JN74" i="35"/>
  <c r="JN91" i="35"/>
  <c r="JN22" i="35"/>
  <c r="JN53" i="35"/>
  <c r="JN133" i="35"/>
  <c r="JN81" i="35"/>
  <c r="JN139" i="35"/>
  <c r="JN27" i="35"/>
  <c r="JN51" i="35"/>
  <c r="JN129" i="35"/>
  <c r="JN126" i="35"/>
  <c r="JN46" i="35"/>
  <c r="JN167" i="35"/>
  <c r="JN78" i="35"/>
  <c r="JN153" i="35"/>
  <c r="JN185" i="35"/>
  <c r="JN120" i="35"/>
  <c r="JN76" i="35"/>
  <c r="JN197" i="35"/>
  <c r="JN159" i="35"/>
  <c r="JN112" i="35"/>
  <c r="JN177" i="35"/>
  <c r="JN157" i="35"/>
  <c r="JN71" i="35"/>
  <c r="JN143" i="35"/>
  <c r="JN109" i="35"/>
  <c r="JN162" i="35"/>
  <c r="JN88" i="35"/>
  <c r="JN60" i="35"/>
  <c r="JN154" i="35"/>
  <c r="JN63" i="35"/>
  <c r="EM11" i="10"/>
  <c r="EM12" i="10" s="1"/>
  <c r="EM13" i="10" s="1"/>
  <c r="EM14" i="10" s="1"/>
  <c r="EM15" i="10" s="1"/>
  <c r="EM16" i="10" s="1"/>
  <c r="EM17" i="10" s="1"/>
  <c r="EM18" i="10" s="1"/>
  <c r="EM19" i="10" s="1"/>
  <c r="EM20" i="10" s="1"/>
  <c r="EM21" i="10" s="1"/>
  <c r="EM22" i="10" s="1"/>
  <c r="EM23" i="10" s="1"/>
  <c r="EM24" i="10" s="1"/>
  <c r="EM25" i="10" s="1"/>
  <c r="EM26" i="10" s="1"/>
  <c r="EM27" i="10" s="1"/>
  <c r="EM28" i="10" s="1"/>
  <c r="EM29" i="10" s="1"/>
  <c r="EM30" i="10" s="1"/>
  <c r="EM31" i="10" s="1"/>
  <c r="EM32" i="10" s="1"/>
  <c r="EM33" i="10" s="1"/>
  <c r="EM34" i="10" s="1"/>
  <c r="EM35" i="10" s="1"/>
  <c r="EM36" i="10" s="1"/>
  <c r="EM37" i="10" s="1"/>
  <c r="EM38" i="10" s="1"/>
  <c r="EM39" i="10" s="1"/>
  <c r="EM40" i="10" s="1"/>
  <c r="EM41" i="10" s="1"/>
  <c r="EM42" i="10" s="1"/>
  <c r="EM43" i="10" s="1"/>
  <c r="EM44" i="10" s="1"/>
  <c r="EM45" i="10" s="1"/>
  <c r="EM46" i="10" s="1"/>
  <c r="EM47" i="10" s="1"/>
  <c r="EM48" i="10" s="1"/>
  <c r="EM49" i="10" s="1"/>
  <c r="EM50" i="10" s="1"/>
  <c r="EM51" i="10" s="1"/>
  <c r="EM52" i="10" s="1"/>
  <c r="EM53" i="10" s="1"/>
  <c r="EM54" i="10" s="1"/>
  <c r="EM55" i="10" s="1"/>
  <c r="EM56" i="10" s="1"/>
  <c r="EM57" i="10" s="1"/>
  <c r="EM58" i="10" s="1"/>
  <c r="EM59" i="10" s="1"/>
  <c r="EM60" i="10" s="1"/>
  <c r="EM61" i="10" s="1"/>
  <c r="EM62" i="10" s="1"/>
  <c r="EM63" i="10" s="1"/>
  <c r="EM64" i="10" s="1"/>
  <c r="EM65" i="10" s="1"/>
  <c r="EM66" i="10" s="1"/>
  <c r="EM67" i="10" s="1"/>
  <c r="EM68" i="10" s="1"/>
  <c r="EM69" i="10" s="1"/>
  <c r="EM70" i="10" s="1"/>
  <c r="EM71" i="10" s="1"/>
  <c r="EM72" i="10" s="1"/>
  <c r="EM73" i="10" s="1"/>
  <c r="EM74" i="10" s="1"/>
  <c r="EO18" i="10" s="1"/>
  <c r="EO58" i="10"/>
  <c r="EO37" i="10"/>
  <c r="EO74" i="10"/>
  <c r="EO47" i="10"/>
  <c r="EO42" i="10"/>
  <c r="EO26" i="10"/>
  <c r="EO70" i="10"/>
  <c r="DC16" i="35"/>
  <c r="JI11" i="10"/>
  <c r="JI12" i="10" s="1"/>
  <c r="JI13" i="10" s="1"/>
  <c r="JI14" i="10" s="1"/>
  <c r="JI15" i="10" s="1"/>
  <c r="JI16" i="10" s="1"/>
  <c r="JI17" i="10" s="1"/>
  <c r="JI18" i="10" s="1"/>
  <c r="JI19" i="10" s="1"/>
  <c r="JI20" i="10" s="1"/>
  <c r="JI21" i="10" s="1"/>
  <c r="JI22" i="10" s="1"/>
  <c r="JI23" i="10" s="1"/>
  <c r="JI24" i="10" s="1"/>
  <c r="JI25" i="10" s="1"/>
  <c r="JI26" i="10" s="1"/>
  <c r="JI27" i="10" s="1"/>
  <c r="JI28" i="10" s="1"/>
  <c r="JI29" i="10" s="1"/>
  <c r="JI30" i="10" s="1"/>
  <c r="JI31" i="10" s="1"/>
  <c r="JI32" i="10" s="1"/>
  <c r="JI33" i="10" s="1"/>
  <c r="JI34" i="10" s="1"/>
  <c r="JI35" i="10" s="1"/>
  <c r="JI36" i="10" s="1"/>
  <c r="JI37" i="10" s="1"/>
  <c r="JI38" i="10" s="1"/>
  <c r="JI39" i="10" s="1"/>
  <c r="JI40" i="10" s="1"/>
  <c r="JI41" i="10" s="1"/>
  <c r="JI42" i="10" s="1"/>
  <c r="JI43" i="10" s="1"/>
  <c r="JI44" i="10" s="1"/>
  <c r="JI45" i="10" s="1"/>
  <c r="JI46" i="10" s="1"/>
  <c r="JI47" i="10" s="1"/>
  <c r="JI48" i="10" s="1"/>
  <c r="JI49" i="10" s="1"/>
  <c r="JI50" i="10" s="1"/>
  <c r="JI51" i="10" s="1"/>
  <c r="JI52" i="10" s="1"/>
  <c r="JI53" i="10" s="1"/>
  <c r="JI54" i="10" s="1"/>
  <c r="JI55" i="10" s="1"/>
  <c r="JI56" i="10" s="1"/>
  <c r="JI57" i="10" s="1"/>
  <c r="JI58" i="10" s="1"/>
  <c r="JI59" i="10" s="1"/>
  <c r="JI60" i="10" s="1"/>
  <c r="JI61" i="10" s="1"/>
  <c r="JI62" i="10" s="1"/>
  <c r="JI63" i="10" s="1"/>
  <c r="JI64" i="10" s="1"/>
  <c r="JI65" i="10" s="1"/>
  <c r="JI66" i="10" s="1"/>
  <c r="JI67" i="10" s="1"/>
  <c r="JI68" i="10" s="1"/>
  <c r="JI69" i="10" s="1"/>
  <c r="JI70" i="10" s="1"/>
  <c r="JI71" i="10" s="1"/>
  <c r="JI72" i="10" s="1"/>
  <c r="JI73" i="10" s="1"/>
  <c r="JI74" i="10" s="1"/>
  <c r="JK32" i="10"/>
  <c r="JK16" i="10"/>
  <c r="DX19" i="35"/>
  <c r="DX20" i="35" s="1"/>
  <c r="DX21" i="35" s="1"/>
  <c r="CB17" i="35"/>
  <c r="GW59" i="10"/>
  <c r="GW35" i="10"/>
  <c r="GF11" i="10"/>
  <c r="HG14" i="35"/>
  <c r="IE17" i="35"/>
  <c r="IE18" i="35" s="1"/>
  <c r="IE19" i="35" s="1"/>
  <c r="IE20" i="35" s="1"/>
  <c r="IE21" i="35" s="1"/>
  <c r="IE22" i="35" s="1"/>
  <c r="IE23" i="35" s="1"/>
  <c r="IE24" i="35" s="1"/>
  <c r="IE25" i="35" s="1"/>
  <c r="IE26" i="35" s="1"/>
  <c r="IE27" i="35" s="1"/>
  <c r="IE28" i="35" s="1"/>
  <c r="IE29" i="35" s="1"/>
  <c r="IE30" i="35" s="1"/>
  <c r="IE31" i="35" s="1"/>
  <c r="IE32" i="35" s="1"/>
  <c r="IE33" i="35" s="1"/>
  <c r="IE34" i="35" s="1"/>
  <c r="IE35" i="35" s="1"/>
  <c r="IE36" i="35" s="1"/>
  <c r="IE37" i="35" s="1"/>
  <c r="IE38" i="35" s="1"/>
  <c r="IE39" i="35" s="1"/>
  <c r="IE40" i="35" s="1"/>
  <c r="IE41" i="35" s="1"/>
  <c r="IE42" i="35" s="1"/>
  <c r="IE43" i="35" s="1"/>
  <c r="IE44" i="35" s="1"/>
  <c r="IE45" i="35" s="1"/>
  <c r="IE46" i="35" s="1"/>
  <c r="IE47" i="35" s="1"/>
  <c r="IE48" i="35" s="1"/>
  <c r="IE49" i="35" s="1"/>
  <c r="IE50" i="35" s="1"/>
  <c r="IE51" i="35" s="1"/>
  <c r="IE52" i="35" s="1"/>
  <c r="IE53" i="35" s="1"/>
  <c r="IE54" i="35" s="1"/>
  <c r="IE55" i="35" s="1"/>
  <c r="IE56" i="35" s="1"/>
  <c r="IE57" i="35" s="1"/>
  <c r="IE58" i="35" s="1"/>
  <c r="IE59" i="35" s="1"/>
  <c r="IE60" i="35" s="1"/>
  <c r="IE61" i="35" s="1"/>
  <c r="IE62" i="35" s="1"/>
  <c r="IE63" i="35" s="1"/>
  <c r="IE64" i="35" s="1"/>
  <c r="IE65" i="35" s="1"/>
  <c r="IE66" i="35" s="1"/>
  <c r="IE67" i="35" s="1"/>
  <c r="IE68" i="35" s="1"/>
  <c r="IE69" i="35" s="1"/>
  <c r="IE70" i="35" s="1"/>
  <c r="IE71" i="35" s="1"/>
  <c r="IE72" i="35" s="1"/>
  <c r="IE73" i="35" s="1"/>
  <c r="IE74" i="35" s="1"/>
  <c r="IE75" i="35" s="1"/>
  <c r="IE76" i="35" s="1"/>
  <c r="IE77" i="35" s="1"/>
  <c r="IE78" i="35" s="1"/>
  <c r="IE79" i="35" s="1"/>
  <c r="IE80" i="35" s="1"/>
  <c r="IE81" i="35" s="1"/>
  <c r="IE82" i="35" s="1"/>
  <c r="IE83" i="35" s="1"/>
  <c r="IE84" i="35" s="1"/>
  <c r="IE85" i="35" s="1"/>
  <c r="IE86" i="35" s="1"/>
  <c r="IE87" i="35" s="1"/>
  <c r="IE88" i="35" s="1"/>
  <c r="IE89" i="35" s="1"/>
  <c r="IE90" i="35" s="1"/>
  <c r="IE91" i="35" s="1"/>
  <c r="IE92" i="35" s="1"/>
  <c r="IE93" i="35" s="1"/>
  <c r="IE94" i="35" s="1"/>
  <c r="IE95" i="35" s="1"/>
  <c r="IE96" i="35" s="1"/>
  <c r="IE97" i="35" s="1"/>
  <c r="IE98" i="35" s="1"/>
  <c r="IE99" i="35" s="1"/>
  <c r="IE100" i="35" s="1"/>
  <c r="IE101" i="35" s="1"/>
  <c r="IE102" i="35" s="1"/>
  <c r="IE103" i="35" s="1"/>
  <c r="IE104" i="35" s="1"/>
  <c r="IE105" i="35" s="1"/>
  <c r="IE106" i="35" s="1"/>
  <c r="IE107" i="35" s="1"/>
  <c r="IE108" i="35" s="1"/>
  <c r="IE109" i="35" s="1"/>
  <c r="IE110" i="35" s="1"/>
  <c r="IE111" i="35" s="1"/>
  <c r="IE112" i="35" s="1"/>
  <c r="IE113" i="35" s="1"/>
  <c r="IE114" i="35" s="1"/>
  <c r="IE115" i="35" s="1"/>
  <c r="IE116" i="35" s="1"/>
  <c r="IE117" i="35" s="1"/>
  <c r="IE118" i="35" s="1"/>
  <c r="IE119" i="35" s="1"/>
  <c r="IE120" i="35" s="1"/>
  <c r="IE121" i="35" s="1"/>
  <c r="IE122" i="35" s="1"/>
  <c r="IE123" i="35" s="1"/>
  <c r="IE124" i="35" s="1"/>
  <c r="IE125" i="35" s="1"/>
  <c r="IE126" i="35" s="1"/>
  <c r="IE127" i="35" s="1"/>
  <c r="IE128" i="35" s="1"/>
  <c r="IE129" i="35" s="1"/>
  <c r="IE130" i="35" s="1"/>
  <c r="IE131" i="35" s="1"/>
  <c r="IE132" i="35" s="1"/>
  <c r="IE133" i="35" s="1"/>
  <c r="IE134" i="35" s="1"/>
  <c r="IE135" i="35" s="1"/>
  <c r="IE136" i="35" s="1"/>
  <c r="IE137" i="35" s="1"/>
  <c r="IE138" i="35" s="1"/>
  <c r="IE139" i="35" s="1"/>
  <c r="IE140" i="35" s="1"/>
  <c r="IE141" i="35" s="1"/>
  <c r="IE142" i="35" s="1"/>
  <c r="IE143" i="35" s="1"/>
  <c r="IE144" i="35" s="1"/>
  <c r="IE145" i="35" s="1"/>
  <c r="IE146" i="35" s="1"/>
  <c r="IE147" i="35" s="1"/>
  <c r="IE148" i="35" s="1"/>
  <c r="IE149" i="35" s="1"/>
  <c r="IE150" i="35" s="1"/>
  <c r="IE151" i="35" s="1"/>
  <c r="IE152" i="35" s="1"/>
  <c r="IE153" i="35" s="1"/>
  <c r="IE154" i="35" s="1"/>
  <c r="IE155" i="35" s="1"/>
  <c r="IE156" i="35" s="1"/>
  <c r="IE157" i="35" s="1"/>
  <c r="IE158" i="35" s="1"/>
  <c r="IE159" i="35" s="1"/>
  <c r="IE160" i="35" s="1"/>
  <c r="IE161" i="35" s="1"/>
  <c r="IE162" i="35" s="1"/>
  <c r="IE163" i="35" s="1"/>
  <c r="IE164" i="35" s="1"/>
  <c r="IE165" i="35" s="1"/>
  <c r="IE166" i="35" s="1"/>
  <c r="IE167" i="35" s="1"/>
  <c r="IE168" i="35" s="1"/>
  <c r="IE169" i="35" s="1"/>
  <c r="IE170" i="35" s="1"/>
  <c r="IE171" i="35" s="1"/>
  <c r="IE172" i="35" s="1"/>
  <c r="IE173" i="35" s="1"/>
  <c r="IE174" i="35" s="1"/>
  <c r="IE175" i="35" s="1"/>
  <c r="IE176" i="35" s="1"/>
  <c r="IE177" i="35" s="1"/>
  <c r="IE178" i="35" s="1"/>
  <c r="IE179" i="35" s="1"/>
  <c r="IE180" i="35" s="1"/>
  <c r="IE181" i="35" s="1"/>
  <c r="IE182" i="35" s="1"/>
  <c r="IE183" i="35" s="1"/>
  <c r="IE184" i="35" s="1"/>
  <c r="IE185" i="35" s="1"/>
  <c r="IE186" i="35" s="1"/>
  <c r="IE187" i="35" s="1"/>
  <c r="IE188" i="35" s="1"/>
  <c r="IE189" i="35" s="1"/>
  <c r="IE190" i="35" s="1"/>
  <c r="IE191" i="35" s="1"/>
  <c r="IE192" i="35" s="1"/>
  <c r="IE193" i="35" s="1"/>
  <c r="IE194" i="35" s="1"/>
  <c r="IE195" i="35" s="1"/>
  <c r="IE196" i="35" s="1"/>
  <c r="IE197" i="35" s="1"/>
  <c r="IE198" i="35" s="1"/>
  <c r="IE199" i="35" s="1"/>
  <c r="IE200" i="35" s="1"/>
  <c r="IE201" i="35" s="1"/>
  <c r="IE202" i="35" s="1"/>
  <c r="Z14" i="35"/>
  <c r="Z15" i="35" s="1"/>
  <c r="Z16" i="35" s="1"/>
  <c r="Z17" i="35" s="1"/>
  <c r="S199" i="35"/>
  <c r="S11" i="35"/>
  <c r="S99" i="35"/>
  <c r="S19" i="35"/>
  <c r="S106" i="35"/>
  <c r="S202" i="35"/>
  <c r="S102" i="35"/>
  <c r="S86" i="35"/>
  <c r="S34" i="35"/>
  <c r="S91" i="35"/>
  <c r="S82" i="35"/>
  <c r="S94" i="35"/>
  <c r="S51" i="35"/>
  <c r="S162" i="35"/>
  <c r="S122" i="35"/>
  <c r="S139" i="35"/>
  <c r="S146" i="35"/>
  <c r="S101" i="35"/>
  <c r="S58" i="35"/>
  <c r="S150" i="35"/>
  <c r="S98" i="35"/>
  <c r="S195" i="35"/>
  <c r="S13" i="35"/>
  <c r="S201" i="35"/>
  <c r="S166" i="35"/>
  <c r="S137" i="35"/>
  <c r="S194" i="35"/>
  <c r="S25" i="35"/>
  <c r="S155" i="35"/>
  <c r="S115" i="35"/>
  <c r="S89" i="35"/>
  <c r="S41" i="35"/>
  <c r="S134" i="35"/>
  <c r="S107" i="35"/>
  <c r="S149" i="35"/>
  <c r="S187" i="35"/>
  <c r="S133" i="35"/>
  <c r="S189" i="35"/>
  <c r="S131" i="35"/>
  <c r="S97" i="35"/>
  <c r="S158" i="35"/>
  <c r="S118" i="35"/>
  <c r="S170" i="35"/>
  <c r="S27" i="35"/>
  <c r="S43" i="35"/>
  <c r="S138" i="35"/>
  <c r="S130" i="35"/>
  <c r="S38" i="35"/>
  <c r="S23" i="35"/>
  <c r="S74" i="35"/>
  <c r="S70" i="35"/>
  <c r="S35" i="35"/>
  <c r="S167" i="35"/>
  <c r="S37" i="35"/>
  <c r="S69" i="35"/>
  <c r="S73" i="35"/>
  <c r="S39" i="35"/>
  <c r="S53" i="35"/>
  <c r="S113" i="35"/>
  <c r="S151" i="35"/>
  <c r="S103" i="35"/>
  <c r="S17" i="35"/>
  <c r="S45" i="35"/>
  <c r="S147" i="35"/>
  <c r="S119" i="35"/>
  <c r="S93" i="35"/>
  <c r="S190" i="35"/>
  <c r="S65" i="35"/>
  <c r="S77" i="35"/>
  <c r="S83" i="35"/>
  <c r="S55" i="35"/>
  <c r="S71" i="35"/>
  <c r="S18" i="35"/>
  <c r="S62" i="35"/>
  <c r="S145" i="35"/>
  <c r="S173" i="35"/>
  <c r="S157" i="35"/>
  <c r="S179" i="35"/>
  <c r="S90" i="35"/>
  <c r="S117" i="35"/>
  <c r="S177" i="35"/>
  <c r="S105" i="35"/>
  <c r="S29" i="35"/>
  <c r="S193" i="35"/>
  <c r="S181" i="35"/>
  <c r="S42" i="35"/>
  <c r="S75" i="35"/>
  <c r="S129" i="35"/>
  <c r="S114" i="35"/>
  <c r="S165" i="35"/>
  <c r="S161" i="35"/>
  <c r="S26" i="35"/>
  <c r="S169" i="35"/>
  <c r="S30" i="35"/>
  <c r="S85" i="35"/>
  <c r="S171" i="35"/>
  <c r="S59" i="35"/>
  <c r="S185" i="35"/>
  <c r="S120" i="35"/>
  <c r="S31" i="35"/>
  <c r="S136" i="35"/>
  <c r="S191" i="35"/>
  <c r="S178" i="35"/>
  <c r="S197" i="35"/>
  <c r="S33" i="35"/>
  <c r="S126" i="35"/>
  <c r="S198" i="35"/>
  <c r="S22" i="35"/>
  <c r="S159" i="35"/>
  <c r="S32" i="35"/>
  <c r="S64" i="35"/>
  <c r="S168" i="35"/>
  <c r="S154" i="35"/>
  <c r="S163" i="35"/>
  <c r="S156" i="35"/>
  <c r="S127" i="35"/>
  <c r="S196" i="35"/>
  <c r="S20" i="35"/>
  <c r="S15" i="35"/>
  <c r="S108" i="35"/>
  <c r="S128" i="35"/>
  <c r="S52" i="35"/>
  <c r="S142" i="35"/>
  <c r="S109" i="35"/>
  <c r="S141" i="35"/>
  <c r="S183" i="35"/>
  <c r="S50" i="35"/>
  <c r="S81" i="35"/>
  <c r="S123" i="35"/>
  <c r="S182" i="35"/>
  <c r="S72" i="35"/>
  <c r="S12" i="35"/>
  <c r="S100" i="35"/>
  <c r="S14" i="35"/>
  <c r="S176" i="35"/>
  <c r="S135" i="35"/>
  <c r="S21" i="35"/>
  <c r="S66" i="35"/>
  <c r="S49" i="35"/>
  <c r="S116" i="35"/>
  <c r="S48" i="35"/>
  <c r="S111" i="35"/>
  <c r="S164" i="35"/>
  <c r="S36" i="35"/>
  <c r="S56" i="35"/>
  <c r="S63" i="35"/>
  <c r="S40" i="35"/>
  <c r="S44" i="35"/>
  <c r="S184" i="35"/>
  <c r="S186" i="35"/>
  <c r="S125" i="35"/>
  <c r="S153" i="35"/>
  <c r="S67" i="35"/>
  <c r="S200" i="35"/>
  <c r="S95" i="35"/>
  <c r="S160" i="35"/>
  <c r="S16" i="35"/>
  <c r="S78" i="35"/>
  <c r="S143" i="35"/>
  <c r="S61" i="35"/>
  <c r="S54" i="35"/>
  <c r="S110" i="35"/>
  <c r="S92" i="35"/>
  <c r="S188" i="35"/>
  <c r="S28" i="35"/>
  <c r="S80" i="35"/>
  <c r="S121" i="35"/>
  <c r="S96" i="35"/>
  <c r="S112" i="35"/>
  <c r="S152" i="35"/>
  <c r="S132" i="35"/>
  <c r="S87" i="35"/>
  <c r="S60" i="35"/>
  <c r="S172" i="35"/>
  <c r="S79" i="35"/>
  <c r="S88" i="35"/>
  <c r="S192" i="35"/>
  <c r="S140" i="35"/>
  <c r="S46" i="35"/>
  <c r="S174" i="35"/>
  <c r="S175" i="35"/>
  <c r="S57" i="35"/>
  <c r="S144" i="35"/>
  <c r="S124" i="35"/>
  <c r="S24" i="35"/>
  <c r="S68" i="35"/>
  <c r="S76" i="35"/>
  <c r="S47" i="35"/>
  <c r="S84" i="35"/>
  <c r="S104" i="35"/>
  <c r="S148" i="35"/>
  <c r="S180" i="35"/>
  <c r="DN187" i="35"/>
  <c r="DN10" i="35"/>
  <c r="DN191" i="35"/>
  <c r="DN34" i="35"/>
  <c r="DN170" i="35"/>
  <c r="DN17" i="35"/>
  <c r="DN112" i="35"/>
  <c r="DN49" i="35"/>
  <c r="DN189" i="35"/>
  <c r="DN16" i="35"/>
  <c r="DN86" i="35"/>
  <c r="DN64" i="35"/>
  <c r="DN159" i="35"/>
  <c r="DN127" i="35"/>
  <c r="DN200" i="35"/>
  <c r="DN137" i="35"/>
  <c r="DN175" i="35"/>
  <c r="DN65" i="35"/>
  <c r="DN201" i="35"/>
  <c r="DN121" i="35"/>
  <c r="DN85" i="35"/>
  <c r="DN13" i="35"/>
  <c r="DN193" i="35"/>
  <c r="DN130" i="35"/>
  <c r="DN33" i="35"/>
  <c r="DN21" i="35"/>
  <c r="DN93" i="35"/>
  <c r="DN63" i="35"/>
  <c r="DN128" i="35"/>
  <c r="DN105" i="35"/>
  <c r="DN92" i="35"/>
  <c r="DN157" i="35"/>
  <c r="DN192" i="35"/>
  <c r="DN58" i="35"/>
  <c r="DN194" i="35"/>
  <c r="DN153" i="35"/>
  <c r="DN161" i="35"/>
  <c r="DN176" i="35"/>
  <c r="DN113" i="35"/>
  <c r="DN87" i="35"/>
  <c r="DN47" i="35"/>
  <c r="DN15" i="35"/>
  <c r="DN46" i="35"/>
  <c r="DN24" i="35"/>
  <c r="DN199" i="35"/>
  <c r="DN60" i="35"/>
  <c r="DN132" i="35"/>
  <c r="DN80" i="35"/>
  <c r="DN119" i="35"/>
  <c r="DN188" i="35"/>
  <c r="DN25" i="35"/>
  <c r="DN61" i="35"/>
  <c r="DN142" i="35"/>
  <c r="DN42" i="35"/>
  <c r="DN67" i="35"/>
  <c r="DN148" i="35"/>
  <c r="DN174" i="35"/>
  <c r="DN150" i="35"/>
  <c r="DN53" i="35"/>
  <c r="DN108" i="35"/>
  <c r="DN178" i="35"/>
  <c r="DN74" i="35"/>
  <c r="DN162" i="35"/>
  <c r="DN12" i="35"/>
  <c r="DN101" i="35"/>
  <c r="DN122" i="35"/>
  <c r="DN151" i="35"/>
  <c r="DN55" i="35"/>
  <c r="DN133" i="35"/>
  <c r="DN134" i="35"/>
  <c r="DN50" i="35"/>
  <c r="DN96" i="35"/>
  <c r="DN104" i="35"/>
  <c r="DN198" i="35"/>
  <c r="DN197" i="35"/>
  <c r="DN77" i="35"/>
  <c r="DN18" i="35"/>
  <c r="DN26" i="35"/>
  <c r="DN126" i="35"/>
  <c r="DN118" i="35"/>
  <c r="DN190" i="35"/>
  <c r="DN70" i="35"/>
  <c r="DN117" i="35"/>
  <c r="DN111" i="35"/>
  <c r="DN158" i="35"/>
  <c r="DN155" i="35"/>
  <c r="DN11" i="35"/>
  <c r="DN56" i="35"/>
  <c r="DN76" i="35"/>
  <c r="DN48" i="35"/>
  <c r="DN184" i="35"/>
  <c r="DN165" i="35"/>
  <c r="DN115" i="35"/>
  <c r="DN166" i="35"/>
  <c r="DN62" i="35"/>
  <c r="DN41" i="35"/>
  <c r="DN195" i="35"/>
  <c r="DN141" i="35"/>
  <c r="DN68" i="35"/>
  <c r="DN136" i="35"/>
  <c r="DN183" i="35"/>
  <c r="DN107" i="35"/>
  <c r="DN144" i="35"/>
  <c r="DN167" i="35"/>
  <c r="DN71" i="35"/>
  <c r="DN156" i="35"/>
  <c r="DN124" i="35"/>
  <c r="DN32" i="35"/>
  <c r="DN145" i="35"/>
  <c r="DN84" i="35"/>
  <c r="DN182" i="35"/>
  <c r="DN100" i="35"/>
  <c r="DN94" i="35"/>
  <c r="DN172" i="35"/>
  <c r="DN180" i="35"/>
  <c r="DN177" i="35"/>
  <c r="DN78" i="35"/>
  <c r="DN138" i="35"/>
  <c r="DN40" i="35"/>
  <c r="DN19" i="35"/>
  <c r="DN129" i="35"/>
  <c r="DN202" i="35"/>
  <c r="DN14" i="35"/>
  <c r="DN152" i="35"/>
  <c r="DN73" i="35"/>
  <c r="DN110" i="35"/>
  <c r="DN123" i="35"/>
  <c r="DN168" i="35"/>
  <c r="DN90" i="35"/>
  <c r="DN82" i="35"/>
  <c r="DN57" i="35"/>
  <c r="DN196" i="35"/>
  <c r="DN171" i="35"/>
  <c r="DN131" i="35"/>
  <c r="DN44" i="35"/>
  <c r="DN181" i="35"/>
  <c r="DN103" i="35"/>
  <c r="DN169" i="35"/>
  <c r="DN139" i="35"/>
  <c r="DN149" i="35"/>
  <c r="DN146" i="35"/>
  <c r="DN52" i="35"/>
  <c r="DN31" i="35"/>
  <c r="DN89" i="35"/>
  <c r="DN81" i="35"/>
  <c r="DN69" i="35"/>
  <c r="DN160" i="35"/>
  <c r="DN164" i="35"/>
  <c r="DN37" i="35"/>
  <c r="DN75" i="35"/>
  <c r="DN106" i="35"/>
  <c r="DN54" i="35"/>
  <c r="DN140" i="35"/>
  <c r="DN135" i="35"/>
  <c r="DN109" i="35"/>
  <c r="DN22" i="35"/>
  <c r="DN66" i="35"/>
  <c r="DN36" i="35"/>
  <c r="DN20" i="35"/>
  <c r="DN143" i="35"/>
  <c r="DN28" i="35"/>
  <c r="DN23" i="35"/>
  <c r="DN98" i="35"/>
  <c r="DN185" i="35"/>
  <c r="DN147" i="35"/>
  <c r="DN120" i="35"/>
  <c r="DN95" i="35"/>
  <c r="DN114" i="35"/>
  <c r="DN97" i="35"/>
  <c r="DN99" i="35"/>
  <c r="DN83" i="35"/>
  <c r="DN116" i="35"/>
  <c r="DN72" i="35"/>
  <c r="DN27" i="35"/>
  <c r="DN43" i="35"/>
  <c r="DN125" i="35"/>
  <c r="DN163" i="35"/>
  <c r="DN102" i="35"/>
  <c r="DN173" i="35"/>
  <c r="DN45" i="35"/>
  <c r="DN30" i="35"/>
  <c r="DN88" i="35"/>
  <c r="DN29" i="35"/>
  <c r="DN154" i="35"/>
  <c r="DN91" i="35"/>
  <c r="DN79" i="35"/>
  <c r="DN59" i="35"/>
  <c r="DN186" i="35"/>
  <c r="DN38" i="35"/>
  <c r="DN39" i="35"/>
  <c r="DN179" i="35"/>
  <c r="DN51" i="35"/>
  <c r="DN35" i="35"/>
  <c r="EP11" i="10"/>
  <c r="EP12" i="10" s="1"/>
  <c r="EP13" i="10" s="1"/>
  <c r="EP14" i="10" s="1"/>
  <c r="EP15" i="10" s="1"/>
  <c r="EP16" i="10" s="1"/>
  <c r="EP17" i="10" s="1"/>
  <c r="EP18" i="10" s="1"/>
  <c r="EP19" i="10" s="1"/>
  <c r="EP20" i="10" s="1"/>
  <c r="EP21" i="10" s="1"/>
  <c r="EP22" i="10" s="1"/>
  <c r="EP23" i="10" s="1"/>
  <c r="EP24" i="10" s="1"/>
  <c r="EP25" i="10" s="1"/>
  <c r="EP26" i="10" s="1"/>
  <c r="EP27" i="10" s="1"/>
  <c r="EP28" i="10" s="1"/>
  <c r="EP29" i="10" s="1"/>
  <c r="EP30" i="10" s="1"/>
  <c r="EP31" i="10" s="1"/>
  <c r="EP32" i="10" s="1"/>
  <c r="EP33" i="10" s="1"/>
  <c r="EP34" i="10" s="1"/>
  <c r="EP35" i="10" s="1"/>
  <c r="EP36" i="10" s="1"/>
  <c r="EP37" i="10" s="1"/>
  <c r="EP38" i="10" s="1"/>
  <c r="EP39" i="10" s="1"/>
  <c r="EP40" i="10" s="1"/>
  <c r="EP41" i="10" s="1"/>
  <c r="EP42" i="10" s="1"/>
  <c r="EP43" i="10" s="1"/>
  <c r="EP44" i="10" s="1"/>
  <c r="EP45" i="10" s="1"/>
  <c r="EP46" i="10" s="1"/>
  <c r="EP47" i="10" s="1"/>
  <c r="EP48" i="10" s="1"/>
  <c r="EP49" i="10" s="1"/>
  <c r="EP50" i="10" s="1"/>
  <c r="EP51" i="10" s="1"/>
  <c r="EP52" i="10" s="1"/>
  <c r="EP53" i="10" s="1"/>
  <c r="EP54" i="10" s="1"/>
  <c r="EP55" i="10" s="1"/>
  <c r="EP56" i="10" s="1"/>
  <c r="EP57" i="10" s="1"/>
  <c r="EP58" i="10" s="1"/>
  <c r="EP59" i="10" s="1"/>
  <c r="EP60" i="10" s="1"/>
  <c r="EP61" i="10" s="1"/>
  <c r="EP62" i="10" s="1"/>
  <c r="EP63" i="10" s="1"/>
  <c r="EP64" i="10" s="1"/>
  <c r="EP65" i="10" s="1"/>
  <c r="EP66" i="10" s="1"/>
  <c r="EP67" i="10" s="1"/>
  <c r="EP68" i="10" s="1"/>
  <c r="EP69" i="10" s="1"/>
  <c r="EP70" i="10" s="1"/>
  <c r="EP71" i="10" s="1"/>
  <c r="EP72" i="10" s="1"/>
  <c r="EP73" i="10" s="1"/>
  <c r="EP74" i="10" s="1"/>
  <c r="ER10" i="10"/>
  <c r="ID153" i="35"/>
  <c r="ID194" i="35"/>
  <c r="ID66" i="35"/>
  <c r="ID167" i="35"/>
  <c r="ID188" i="35"/>
  <c r="ID12" i="35"/>
  <c r="ID142" i="35"/>
  <c r="ID52" i="35"/>
  <c r="ID199" i="35"/>
  <c r="ID15" i="35"/>
  <c r="ID60" i="35"/>
  <c r="ID128" i="35"/>
  <c r="ID49" i="35"/>
  <c r="ID30" i="35"/>
  <c r="ID18" i="35"/>
  <c r="ID170" i="35"/>
  <c r="ID176" i="35"/>
  <c r="ID125" i="35"/>
  <c r="ID120" i="35"/>
  <c r="ID101" i="35"/>
  <c r="ID40" i="35"/>
  <c r="ID102" i="35"/>
  <c r="ID62" i="35"/>
  <c r="ID19" i="35"/>
  <c r="ID45" i="35"/>
  <c r="ID198" i="35"/>
  <c r="ID107" i="35"/>
  <c r="ID41" i="35"/>
  <c r="ID148" i="35"/>
  <c r="ID129" i="35"/>
  <c r="ID174" i="35"/>
  <c r="ID119" i="35"/>
  <c r="ID130" i="35"/>
  <c r="ID53" i="35"/>
  <c r="ID73" i="35"/>
  <c r="ID113" i="35"/>
  <c r="ID178" i="35"/>
  <c r="ID20" i="35"/>
  <c r="ID182" i="35"/>
  <c r="ID122" i="35"/>
  <c r="ID117" i="35"/>
  <c r="ID106" i="35"/>
  <c r="ID171" i="35"/>
  <c r="ID145" i="35"/>
  <c r="ID85" i="35"/>
  <c r="ID191" i="35"/>
  <c r="ID155" i="35"/>
  <c r="ID172" i="35"/>
  <c r="ID192" i="35"/>
  <c r="ID36" i="35"/>
  <c r="ID81" i="35"/>
  <c r="ID51" i="35"/>
  <c r="ID44" i="35"/>
  <c r="ID78" i="35"/>
  <c r="ID139" i="35"/>
  <c r="ID26" i="35"/>
  <c r="ID112" i="35"/>
  <c r="ID109" i="35"/>
  <c r="ID183" i="35"/>
  <c r="ID149" i="35"/>
  <c r="ID35" i="35"/>
  <c r="ID33" i="35"/>
  <c r="ID48" i="35"/>
  <c r="ID29" i="35"/>
  <c r="ID74" i="35"/>
  <c r="ID50" i="35"/>
  <c r="ID28" i="35"/>
  <c r="ID185" i="35"/>
  <c r="ID118" i="35"/>
  <c r="ID177" i="35"/>
  <c r="ID158" i="35"/>
  <c r="ID131" i="35"/>
  <c r="ID24" i="35"/>
  <c r="ID54" i="35"/>
  <c r="ID154" i="35"/>
  <c r="ID64" i="35"/>
  <c r="ID46" i="35"/>
  <c r="ID72" i="35"/>
  <c r="ID86" i="35"/>
  <c r="ID71" i="35"/>
  <c r="ID150" i="35"/>
  <c r="ID100" i="35"/>
  <c r="ID37" i="35"/>
  <c r="ID201" i="35"/>
  <c r="ID21" i="35"/>
  <c r="ID137" i="35"/>
  <c r="ID84" i="35"/>
  <c r="ID65" i="35"/>
  <c r="ID110" i="35"/>
  <c r="ID92" i="35"/>
  <c r="ID47" i="35"/>
  <c r="ID57" i="35"/>
  <c r="ID135" i="35"/>
  <c r="ID75" i="35"/>
  <c r="ID17" i="35"/>
  <c r="ID105" i="35"/>
  <c r="ID93" i="35"/>
  <c r="ID138" i="35"/>
  <c r="ID197" i="35"/>
  <c r="ID111" i="35"/>
  <c r="ID88" i="35"/>
  <c r="ID134" i="35"/>
  <c r="ID91" i="35"/>
  <c r="ID77" i="35"/>
  <c r="ID58" i="35"/>
  <c r="ID196" i="35"/>
  <c r="ID121" i="35"/>
  <c r="ID166" i="35"/>
  <c r="ID168" i="35"/>
  <c r="ID96" i="35"/>
  <c r="ID116" i="35"/>
  <c r="ID43" i="35"/>
  <c r="ID56" i="35"/>
  <c r="ID31" i="35"/>
  <c r="ID27" i="35"/>
  <c r="ID94" i="35"/>
  <c r="ID95" i="35"/>
  <c r="ID200" i="35"/>
  <c r="ID141" i="35"/>
  <c r="ID163" i="35"/>
  <c r="ID69" i="35"/>
  <c r="ID114" i="35"/>
  <c r="ID160" i="35"/>
  <c r="ID55" i="35"/>
  <c r="ID132" i="35"/>
  <c r="ID187" i="35"/>
  <c r="ID189" i="35"/>
  <c r="ID83" i="35"/>
  <c r="ID59" i="35"/>
  <c r="ID144" i="35"/>
  <c r="ID90" i="35"/>
  <c r="ID103" i="35"/>
  <c r="ID115" i="35"/>
  <c r="ID104" i="35"/>
  <c r="ID87" i="35"/>
  <c r="ID202" i="35"/>
  <c r="ID169" i="35"/>
  <c r="ID184" i="35"/>
  <c r="ID165" i="35"/>
  <c r="ID32" i="35"/>
  <c r="ID156" i="35"/>
  <c r="ID16" i="35"/>
  <c r="ID76" i="35"/>
  <c r="ID195" i="35"/>
  <c r="ID140" i="35"/>
  <c r="ID39" i="35"/>
  <c r="ID99" i="35"/>
  <c r="ID42" i="35"/>
  <c r="ID133" i="35"/>
  <c r="ID124" i="35"/>
  <c r="ID67" i="35"/>
  <c r="ID180" i="35"/>
  <c r="ID146" i="35"/>
  <c r="ID161" i="35"/>
  <c r="ID143" i="35"/>
  <c r="ID68" i="35"/>
  <c r="ID123" i="35"/>
  <c r="ID151" i="35"/>
  <c r="ID79" i="35"/>
  <c r="ID136" i="35"/>
  <c r="ID89" i="35"/>
  <c r="ID70" i="35"/>
  <c r="ID108" i="35"/>
  <c r="ID80" i="35"/>
  <c r="ID181" i="35"/>
  <c r="ID63" i="35"/>
  <c r="ID13" i="35"/>
  <c r="ID97" i="35"/>
  <c r="ID157" i="35"/>
  <c r="ID127" i="35"/>
  <c r="ID38" i="35"/>
  <c r="ID98" i="35"/>
  <c r="ID190" i="35"/>
  <c r="ID61" i="35"/>
  <c r="ID193" i="35"/>
  <c r="ID164" i="35"/>
  <c r="ID14" i="35"/>
  <c r="ID175" i="35"/>
  <c r="ID159" i="35"/>
  <c r="ID162" i="35"/>
  <c r="ID186" i="35"/>
  <c r="ID34" i="35"/>
  <c r="ID179" i="35"/>
  <c r="ID152" i="35"/>
  <c r="ID22" i="35"/>
  <c r="ID147" i="35"/>
  <c r="ID23" i="35"/>
  <c r="ID173" i="35"/>
  <c r="ID126" i="35"/>
  <c r="ID25" i="35"/>
  <c r="ID82" i="35"/>
  <c r="GW22" i="10"/>
  <c r="V91" i="35"/>
  <c r="V195" i="35"/>
  <c r="V192" i="35"/>
  <c r="V80" i="35"/>
  <c r="V143" i="35"/>
  <c r="V105" i="35"/>
  <c r="V175" i="35"/>
  <c r="V160" i="35"/>
  <c r="V45" i="35"/>
  <c r="V62" i="35"/>
  <c r="V87" i="35"/>
  <c r="V162" i="35"/>
  <c r="V155" i="35"/>
  <c r="V98" i="35"/>
  <c r="V38" i="35"/>
  <c r="V108" i="35"/>
  <c r="V151" i="35"/>
  <c r="V34" i="35"/>
  <c r="V40" i="35"/>
  <c r="V166" i="35"/>
  <c r="V180" i="35"/>
  <c r="V35" i="35"/>
  <c r="V33" i="35"/>
  <c r="V159" i="35"/>
  <c r="V116" i="35"/>
  <c r="V82" i="35"/>
  <c r="V70" i="35"/>
  <c r="V181" i="35"/>
  <c r="V140" i="35"/>
  <c r="V47" i="35"/>
  <c r="V86" i="35"/>
  <c r="V128" i="35"/>
  <c r="V64" i="35"/>
  <c r="V11" i="35"/>
  <c r="V161" i="35"/>
  <c r="V138" i="35"/>
  <c r="V167" i="35"/>
  <c r="V73" i="35"/>
  <c r="V71" i="35"/>
  <c r="V100" i="35"/>
  <c r="V135" i="35"/>
  <c r="V123" i="35"/>
  <c r="V51" i="35"/>
  <c r="V190" i="35"/>
  <c r="V84" i="35"/>
  <c r="V139" i="35"/>
  <c r="V197" i="35"/>
  <c r="V24" i="35"/>
  <c r="V25" i="35"/>
  <c r="V27" i="35"/>
  <c r="V16" i="35"/>
  <c r="V43" i="35"/>
  <c r="V110" i="35"/>
  <c r="V137" i="35"/>
  <c r="V174" i="35"/>
  <c r="V42" i="35"/>
  <c r="V165" i="35"/>
  <c r="V75" i="35"/>
  <c r="V124" i="35"/>
  <c r="V182" i="35"/>
  <c r="V156" i="35"/>
  <c r="V125" i="35"/>
  <c r="V202" i="35"/>
  <c r="V68" i="35"/>
  <c r="V48" i="35"/>
  <c r="V148" i="35"/>
  <c r="V164" i="35"/>
  <c r="V29" i="35"/>
  <c r="V26" i="35"/>
  <c r="V89" i="35"/>
  <c r="V96" i="35"/>
  <c r="V41" i="35"/>
  <c r="V146" i="35"/>
  <c r="V36" i="35"/>
  <c r="V173" i="35"/>
  <c r="V158" i="35"/>
  <c r="V18" i="35"/>
  <c r="V21" i="35"/>
  <c r="V52" i="35"/>
  <c r="V103" i="35"/>
  <c r="V92" i="35"/>
  <c r="V60" i="35"/>
  <c r="V193" i="35"/>
  <c r="V67" i="35"/>
  <c r="V113" i="35"/>
  <c r="V154" i="35"/>
  <c r="V112" i="35"/>
  <c r="V144" i="35"/>
  <c r="V78" i="35"/>
  <c r="V172" i="35"/>
  <c r="V66" i="35"/>
  <c r="V58" i="35"/>
  <c r="V39" i="35"/>
  <c r="V57" i="35"/>
  <c r="V61" i="35"/>
  <c r="V114" i="35"/>
  <c r="V130" i="35"/>
  <c r="V12" i="35"/>
  <c r="V28" i="35"/>
  <c r="V74" i="35"/>
  <c r="V23" i="35"/>
  <c r="V176" i="35"/>
  <c r="V20" i="35"/>
  <c r="V31" i="35"/>
  <c r="V126" i="35"/>
  <c r="V131" i="35"/>
  <c r="V163" i="35"/>
  <c r="V15" i="35"/>
  <c r="V153" i="35"/>
  <c r="V69" i="35"/>
  <c r="V150" i="35"/>
  <c r="V147" i="35"/>
  <c r="V111" i="35"/>
  <c r="V102" i="35"/>
  <c r="V109" i="35"/>
  <c r="V77" i="35"/>
  <c r="V178" i="35"/>
  <c r="V189" i="35"/>
  <c r="V132" i="35"/>
  <c r="V94" i="35"/>
  <c r="V32" i="35"/>
  <c r="V90" i="35"/>
  <c r="V196" i="35"/>
  <c r="V10" i="35"/>
  <c r="V199" i="35"/>
  <c r="V134" i="35"/>
  <c r="V46" i="35"/>
  <c r="V54" i="35"/>
  <c r="V191" i="35"/>
  <c r="V97" i="35"/>
  <c r="V185" i="35"/>
  <c r="V133" i="35"/>
  <c r="V59" i="35"/>
  <c r="V117" i="35"/>
  <c r="V81" i="35"/>
  <c r="V127" i="35"/>
  <c r="V22" i="35"/>
  <c r="V187" i="35"/>
  <c r="V115" i="35"/>
  <c r="V76" i="35"/>
  <c r="V118" i="35"/>
  <c r="V170" i="35"/>
  <c r="V99" i="35"/>
  <c r="V88" i="35"/>
  <c r="V171" i="35"/>
  <c r="V53" i="35"/>
  <c r="V179" i="35"/>
  <c r="V14" i="35"/>
  <c r="V157" i="35"/>
  <c r="V186" i="35"/>
  <c r="V188" i="35"/>
  <c r="V30" i="35"/>
  <c r="V121" i="35"/>
  <c r="V65" i="35"/>
  <c r="V13" i="35"/>
  <c r="V37" i="35"/>
  <c r="V201" i="35"/>
  <c r="V85" i="35"/>
  <c r="V93" i="35"/>
  <c r="V95" i="35"/>
  <c r="V55" i="35"/>
  <c r="V142" i="35"/>
  <c r="V198" i="35"/>
  <c r="V122" i="35"/>
  <c r="V119" i="35"/>
  <c r="V44" i="35"/>
  <c r="V129" i="35"/>
  <c r="V83" i="35"/>
  <c r="V101" i="35"/>
  <c r="V107" i="35"/>
  <c r="V17" i="35"/>
  <c r="V141" i="35"/>
  <c r="V63" i="35"/>
  <c r="V177" i="35"/>
  <c r="V194" i="35"/>
  <c r="V169" i="35"/>
  <c r="V50" i="35"/>
  <c r="V136" i="35"/>
  <c r="V149" i="35"/>
  <c r="V19" i="35"/>
  <c r="V183" i="35"/>
  <c r="V200" i="35"/>
  <c r="V145" i="35"/>
  <c r="V104" i="35"/>
  <c r="V72" i="35"/>
  <c r="V56" i="35"/>
  <c r="V152" i="35"/>
  <c r="V184" i="35"/>
  <c r="V106" i="35"/>
  <c r="V120" i="35"/>
  <c r="V79" i="35"/>
  <c r="V168" i="35"/>
  <c r="V49" i="35"/>
  <c r="CV63" i="35"/>
  <c r="CV190" i="35"/>
  <c r="CV14" i="35"/>
  <c r="CV92" i="35"/>
  <c r="CV97" i="35"/>
  <c r="CV31" i="35"/>
  <c r="CV57" i="35"/>
  <c r="CV55" i="35"/>
  <c r="CV50" i="35"/>
  <c r="CV196" i="35"/>
  <c r="CV113" i="35"/>
  <c r="CV197" i="35"/>
  <c r="CV184" i="35"/>
  <c r="CV187" i="35"/>
  <c r="CV132" i="35"/>
  <c r="CV105" i="35"/>
  <c r="CV202" i="35"/>
  <c r="CV150" i="35"/>
  <c r="CV34" i="35"/>
  <c r="CV68" i="35"/>
  <c r="CV42" i="35"/>
  <c r="CV28" i="35"/>
  <c r="CV183" i="35"/>
  <c r="CV104" i="35"/>
  <c r="CV65" i="35"/>
  <c r="CV185" i="35"/>
  <c r="CV73" i="35"/>
  <c r="CV29" i="35"/>
  <c r="CV87" i="35"/>
  <c r="CV181" i="35"/>
  <c r="CV32" i="35"/>
  <c r="CV134" i="35"/>
  <c r="CV158" i="35"/>
  <c r="CV94" i="35"/>
  <c r="CV173" i="35"/>
  <c r="CV49" i="35"/>
  <c r="CV145" i="35"/>
  <c r="CV44" i="35"/>
  <c r="CV78" i="35"/>
  <c r="CV79" i="35"/>
  <c r="CV96" i="35"/>
  <c r="CV95" i="35"/>
  <c r="CV24" i="35"/>
  <c r="CV154" i="35"/>
  <c r="CV84" i="35"/>
  <c r="CV136" i="35"/>
  <c r="CV124" i="35"/>
  <c r="CV60" i="35"/>
  <c r="CV148" i="35"/>
  <c r="CV165" i="35"/>
  <c r="CV90" i="35"/>
  <c r="CV143" i="35"/>
  <c r="CV186" i="35"/>
  <c r="CV103" i="35"/>
  <c r="CV141" i="35"/>
  <c r="CV21" i="35"/>
  <c r="CV30" i="35"/>
  <c r="CV100" i="35"/>
  <c r="CV25" i="35"/>
  <c r="CV201" i="35"/>
  <c r="CV117" i="35"/>
  <c r="CV128" i="35"/>
  <c r="CV109" i="35"/>
  <c r="CV108" i="35"/>
  <c r="CV182" i="35"/>
  <c r="CV199" i="35"/>
  <c r="CV8" i="35"/>
  <c r="CV89" i="35"/>
  <c r="CV160" i="35"/>
  <c r="CV167" i="35"/>
  <c r="CV166" i="35"/>
  <c r="CV33" i="35"/>
  <c r="CV86" i="35"/>
  <c r="CV106" i="35"/>
  <c r="CV98" i="35"/>
  <c r="CV54" i="35"/>
  <c r="CV170" i="35"/>
  <c r="CV192" i="35"/>
  <c r="CV176" i="35"/>
  <c r="CV127" i="35"/>
  <c r="CV121" i="35"/>
  <c r="CV23" i="35"/>
  <c r="CV66" i="35"/>
  <c r="CV38" i="35"/>
  <c r="CV157" i="35"/>
  <c r="CV39" i="35"/>
  <c r="CV22" i="35"/>
  <c r="CV58" i="35"/>
  <c r="CV180" i="35"/>
  <c r="CV188" i="35"/>
  <c r="CV123" i="35"/>
  <c r="CV17" i="35"/>
  <c r="CV156" i="35"/>
  <c r="CV189" i="35"/>
  <c r="CV133" i="35"/>
  <c r="CV81" i="35"/>
  <c r="CV144" i="35"/>
  <c r="CV20" i="35"/>
  <c r="CV147" i="35"/>
  <c r="CV193" i="35"/>
  <c r="CV102" i="35"/>
  <c r="CV26" i="35"/>
  <c r="CV51" i="35"/>
  <c r="CV13" i="35"/>
  <c r="CV194" i="35"/>
  <c r="CV36" i="35"/>
  <c r="CV161" i="35"/>
  <c r="CV171" i="35"/>
  <c r="CV159" i="35"/>
  <c r="CV56" i="35"/>
  <c r="CV137" i="35"/>
  <c r="CV138" i="35"/>
  <c r="CV41" i="35"/>
  <c r="CV74" i="35"/>
  <c r="CV125" i="35"/>
  <c r="CV114" i="35"/>
  <c r="CV112" i="35"/>
  <c r="CV53" i="35"/>
  <c r="CV35" i="35"/>
  <c r="CV140" i="35"/>
  <c r="CV139" i="35"/>
  <c r="CV191" i="35"/>
  <c r="CV88" i="35"/>
  <c r="CV164" i="35"/>
  <c r="CV62" i="35"/>
  <c r="CV107" i="35"/>
  <c r="CV162" i="35"/>
  <c r="CV101" i="35"/>
  <c r="CV131" i="35"/>
  <c r="CV93" i="35"/>
  <c r="CV10" i="35"/>
  <c r="CV83" i="35"/>
  <c r="CV177" i="35"/>
  <c r="CV64" i="35"/>
  <c r="CV61" i="35"/>
  <c r="CV142" i="35"/>
  <c r="CV153" i="35"/>
  <c r="CV18" i="35"/>
  <c r="CV200" i="35"/>
  <c r="CV198" i="35"/>
  <c r="CV116" i="35"/>
  <c r="CV80" i="35"/>
  <c r="CV52" i="35"/>
  <c r="CV122" i="35"/>
  <c r="CV115" i="35"/>
  <c r="CV120" i="35"/>
  <c r="CV118" i="35"/>
  <c r="CV149" i="35"/>
  <c r="CV146" i="35"/>
  <c r="CV59" i="35"/>
  <c r="CV174" i="35"/>
  <c r="CV27" i="35"/>
  <c r="CV43" i="35"/>
  <c r="CV151" i="35"/>
  <c r="CV47" i="35"/>
  <c r="CV15" i="35"/>
  <c r="CV16" i="35"/>
  <c r="CV129" i="35"/>
  <c r="CV85" i="35"/>
  <c r="CV45" i="35"/>
  <c r="CV40" i="35"/>
  <c r="CV110" i="35"/>
  <c r="CV76" i="35"/>
  <c r="CV169" i="35"/>
  <c r="CV11" i="35"/>
  <c r="CV75" i="35"/>
  <c r="CV77" i="35"/>
  <c r="CV168" i="35"/>
  <c r="CV152" i="35"/>
  <c r="CV172" i="35"/>
  <c r="CV130" i="35"/>
  <c r="CV46" i="35"/>
  <c r="CV135" i="35"/>
  <c r="CV111" i="35"/>
  <c r="CV19" i="35"/>
  <c r="CV163" i="35"/>
  <c r="CV71" i="35"/>
  <c r="CV155" i="35"/>
  <c r="CV69" i="35"/>
  <c r="CV12" i="35"/>
  <c r="CV82" i="35"/>
  <c r="CV178" i="35"/>
  <c r="CV67" i="35"/>
  <c r="CV126" i="35"/>
  <c r="CV37" i="35"/>
  <c r="CV99" i="35"/>
  <c r="CV119" i="35"/>
  <c r="CV91" i="35"/>
  <c r="CV72" i="35"/>
  <c r="CV70" i="35"/>
  <c r="CV48" i="35"/>
  <c r="CV179" i="35"/>
  <c r="CV175" i="35"/>
  <c r="CV195" i="35"/>
  <c r="M156" i="35"/>
  <c r="M68" i="35"/>
  <c r="M77" i="35"/>
  <c r="M199" i="35"/>
  <c r="M96" i="35"/>
  <c r="M150" i="35"/>
  <c r="M182" i="35"/>
  <c r="M130" i="35"/>
  <c r="M38" i="35"/>
  <c r="M90" i="35"/>
  <c r="M188" i="35"/>
  <c r="M110" i="35"/>
  <c r="M179" i="35"/>
  <c r="M164" i="35"/>
  <c r="M118" i="35"/>
  <c r="M169" i="35"/>
  <c r="M69" i="35"/>
  <c r="M138" i="35"/>
  <c r="M37" i="35"/>
  <c r="M136" i="35"/>
  <c r="M131" i="35"/>
  <c r="M89" i="35"/>
  <c r="M173" i="35"/>
  <c r="M100" i="35"/>
  <c r="M88" i="35"/>
  <c r="M178" i="35"/>
  <c r="M98" i="35"/>
  <c r="M154" i="35"/>
  <c r="M65" i="35"/>
  <c r="M191" i="35"/>
  <c r="M174" i="35"/>
  <c r="M81" i="35"/>
  <c r="M146" i="35"/>
  <c r="M166" i="35"/>
  <c r="M82" i="35"/>
  <c r="M34" i="35"/>
  <c r="M75" i="35"/>
  <c r="M105" i="35"/>
  <c r="M49" i="35"/>
  <c r="M14" i="35"/>
  <c r="M42" i="35"/>
  <c r="M18" i="35"/>
  <c r="M40" i="35"/>
  <c r="M162" i="35"/>
  <c r="M140" i="35"/>
  <c r="M200" i="35"/>
  <c r="M15" i="35"/>
  <c r="M185" i="35"/>
  <c r="M121" i="35"/>
  <c r="M93" i="35"/>
  <c r="M175" i="35"/>
  <c r="M189" i="35"/>
  <c r="M122" i="35"/>
  <c r="M145" i="35"/>
  <c r="M43" i="35"/>
  <c r="M133" i="35"/>
  <c r="M142" i="35"/>
  <c r="M44" i="35"/>
  <c r="M117" i="35"/>
  <c r="M198" i="35"/>
  <c r="M161" i="35"/>
  <c r="M193" i="35"/>
  <c r="M51" i="35"/>
  <c r="M187" i="35"/>
  <c r="M60" i="35"/>
  <c r="M66" i="35"/>
  <c r="M57" i="35"/>
  <c r="M149" i="35"/>
  <c r="M113" i="35"/>
  <c r="M139" i="35"/>
  <c r="M163" i="35"/>
  <c r="M67" i="35"/>
  <c r="M116" i="35"/>
  <c r="M85" i="35"/>
  <c r="M79" i="35"/>
  <c r="M157" i="35"/>
  <c r="M132" i="35"/>
  <c r="M201" i="35"/>
  <c r="M120" i="35"/>
  <c r="M63" i="35"/>
  <c r="M58" i="35"/>
  <c r="M143" i="35"/>
  <c r="M97" i="35"/>
  <c r="M165" i="35"/>
  <c r="M78" i="35"/>
  <c r="M83" i="35"/>
  <c r="M184" i="35"/>
  <c r="M141" i="35"/>
  <c r="M127" i="35"/>
  <c r="M45" i="35"/>
  <c r="M106" i="35"/>
  <c r="M94" i="35"/>
  <c r="M137" i="35"/>
  <c r="M64" i="35"/>
  <c r="M27" i="35"/>
  <c r="M24" i="35"/>
  <c r="M32" i="35"/>
  <c r="M33" i="35"/>
  <c r="M39" i="35"/>
  <c r="M147" i="35"/>
  <c r="M148" i="35"/>
  <c r="M12" i="35"/>
  <c r="M177" i="35"/>
  <c r="M17" i="35"/>
  <c r="M22" i="35"/>
  <c r="M59" i="35"/>
  <c r="M196" i="35"/>
  <c r="M109" i="35"/>
  <c r="M35" i="35"/>
  <c r="M72" i="35"/>
  <c r="M181" i="35"/>
  <c r="M92" i="35"/>
  <c r="M115" i="35"/>
  <c r="M95" i="35"/>
  <c r="M126" i="35"/>
  <c r="M186" i="35"/>
  <c r="M114" i="35"/>
  <c r="M41" i="35"/>
  <c r="M119" i="35"/>
  <c r="M26" i="35"/>
  <c r="M170" i="35"/>
  <c r="M180" i="35"/>
  <c r="M107" i="35"/>
  <c r="M151" i="35"/>
  <c r="M46" i="35"/>
  <c r="M159" i="35"/>
  <c r="M74" i="35"/>
  <c r="M19" i="35"/>
  <c r="M194" i="35"/>
  <c r="M71" i="35"/>
  <c r="M47" i="35"/>
  <c r="M29" i="35"/>
  <c r="M50" i="35"/>
  <c r="M61" i="35"/>
  <c r="M102" i="35"/>
  <c r="M171" i="35"/>
  <c r="M168" i="35"/>
  <c r="M13" i="35"/>
  <c r="M21" i="35"/>
  <c r="M104" i="35"/>
  <c r="M103" i="35"/>
  <c r="M134" i="35"/>
  <c r="M54" i="35"/>
  <c r="M152" i="35"/>
  <c r="M73" i="35"/>
  <c r="M129" i="35"/>
  <c r="M20" i="35"/>
  <c r="M125" i="35"/>
  <c r="M108" i="35"/>
  <c r="M144" i="35"/>
  <c r="M176" i="35"/>
  <c r="M128" i="35"/>
  <c r="M155" i="35"/>
  <c r="M86" i="35"/>
  <c r="M84" i="35"/>
  <c r="M123" i="35"/>
  <c r="M111" i="35"/>
  <c r="M28" i="35"/>
  <c r="M124" i="35"/>
  <c r="M53" i="35"/>
  <c r="M99" i="35"/>
  <c r="M55" i="35"/>
  <c r="M202" i="35"/>
  <c r="M16" i="35"/>
  <c r="M197" i="35"/>
  <c r="M172" i="35"/>
  <c r="M36" i="35"/>
  <c r="M153" i="35"/>
  <c r="M23" i="35"/>
  <c r="M112" i="35"/>
  <c r="M195" i="35"/>
  <c r="M101" i="35"/>
  <c r="M190" i="35"/>
  <c r="M56" i="35"/>
  <c r="M70" i="35"/>
  <c r="M52" i="35"/>
  <c r="M25" i="35"/>
  <c r="M192" i="35"/>
  <c r="M80" i="35"/>
  <c r="M31" i="35"/>
  <c r="M76" i="35"/>
  <c r="M158" i="35"/>
  <c r="M30" i="35"/>
  <c r="M87" i="35"/>
  <c r="M62" i="35"/>
  <c r="M91" i="35"/>
  <c r="M160" i="35"/>
  <c r="M48" i="35"/>
  <c r="M183" i="35"/>
  <c r="M167" i="35"/>
  <c r="M135" i="35"/>
  <c r="AQ45" i="35"/>
  <c r="AQ82" i="35"/>
  <c r="AQ199" i="35"/>
  <c r="AQ143" i="35"/>
  <c r="AQ139" i="35"/>
  <c r="AQ19" i="35"/>
  <c r="AQ26" i="35"/>
  <c r="AQ11" i="35"/>
  <c r="AQ59" i="35"/>
  <c r="AQ175" i="35"/>
  <c r="AQ189" i="35"/>
  <c r="AQ113" i="35"/>
  <c r="AQ182" i="35"/>
  <c r="AQ87" i="35"/>
  <c r="AQ118" i="35"/>
  <c r="AQ117" i="35"/>
  <c r="AQ194" i="35"/>
  <c r="AQ57" i="35"/>
  <c r="AQ193" i="35"/>
  <c r="AQ123" i="35"/>
  <c r="AQ162" i="35"/>
  <c r="AQ121" i="35"/>
  <c r="AQ163" i="35"/>
  <c r="AQ103" i="35"/>
  <c r="AQ67" i="35"/>
  <c r="AQ95" i="35"/>
  <c r="AQ31" i="35"/>
  <c r="AQ51" i="35"/>
  <c r="AQ15" i="35"/>
  <c r="AQ166" i="35"/>
  <c r="AQ101" i="35"/>
  <c r="AQ14" i="35"/>
  <c r="AQ129" i="35"/>
  <c r="AQ158" i="35"/>
  <c r="AQ38" i="35"/>
  <c r="AQ43" i="35"/>
  <c r="AQ181" i="35"/>
  <c r="AQ75" i="35"/>
  <c r="AQ107" i="35"/>
  <c r="AQ173" i="35"/>
  <c r="AQ126" i="35"/>
  <c r="AQ170" i="35"/>
  <c r="AQ155" i="35"/>
  <c r="AQ187" i="35"/>
  <c r="AQ142" i="35"/>
  <c r="AQ179" i="35"/>
  <c r="AQ130" i="35"/>
  <c r="AQ58" i="35"/>
  <c r="AQ177" i="35"/>
  <c r="AQ114" i="35"/>
  <c r="AQ178" i="35"/>
  <c r="AQ62" i="35"/>
  <c r="AQ27" i="35"/>
  <c r="AQ30" i="35"/>
  <c r="AQ90" i="35"/>
  <c r="AQ71" i="35"/>
  <c r="AQ86" i="35"/>
  <c r="AQ153" i="35"/>
  <c r="AQ165" i="35"/>
  <c r="AQ78" i="35"/>
  <c r="AQ141" i="35"/>
  <c r="AQ147" i="35"/>
  <c r="AQ151" i="35"/>
  <c r="AQ134" i="35"/>
  <c r="AQ47" i="35"/>
  <c r="AQ66" i="35"/>
  <c r="AQ34" i="35"/>
  <c r="AQ99" i="35"/>
  <c r="AQ69" i="35"/>
  <c r="AQ98" i="35"/>
  <c r="AQ13" i="35"/>
  <c r="AQ42" i="35"/>
  <c r="AQ122" i="35"/>
  <c r="AQ138" i="35"/>
  <c r="AQ70" i="35"/>
  <c r="AQ197" i="35"/>
  <c r="AQ41" i="35"/>
  <c r="AQ77" i="35"/>
  <c r="AQ111" i="35"/>
  <c r="AQ92" i="35"/>
  <c r="AQ200" i="35"/>
  <c r="AQ135" i="35"/>
  <c r="AQ161" i="35"/>
  <c r="AQ124" i="35"/>
  <c r="AQ29" i="35"/>
  <c r="AQ159" i="35"/>
  <c r="AQ109" i="35"/>
  <c r="AQ33" i="35"/>
  <c r="AQ74" i="35"/>
  <c r="AQ37" i="35"/>
  <c r="AQ201" i="35"/>
  <c r="AQ108" i="35"/>
  <c r="AQ106" i="35"/>
  <c r="AQ83" i="35"/>
  <c r="AQ35" i="35"/>
  <c r="AQ36" i="35"/>
  <c r="AQ110" i="35"/>
  <c r="AQ97" i="35"/>
  <c r="AQ89" i="35"/>
  <c r="AQ63" i="35"/>
  <c r="AQ192" i="35"/>
  <c r="AQ174" i="35"/>
  <c r="AQ127" i="35"/>
  <c r="AQ22" i="35"/>
  <c r="AQ46" i="35"/>
  <c r="AQ133" i="35"/>
  <c r="AQ190" i="35"/>
  <c r="AQ140" i="35"/>
  <c r="AQ96" i="35"/>
  <c r="AQ23" i="35"/>
  <c r="AQ154" i="35"/>
  <c r="AQ198" i="35"/>
  <c r="AQ28" i="35"/>
  <c r="AQ144" i="35"/>
  <c r="AQ54" i="35"/>
  <c r="AQ73" i="35"/>
  <c r="AQ171" i="35"/>
  <c r="AQ61" i="35"/>
  <c r="AQ150" i="35"/>
  <c r="AQ185" i="35"/>
  <c r="AQ25" i="35"/>
  <c r="AQ131" i="35"/>
  <c r="AQ167" i="35"/>
  <c r="AQ49" i="35"/>
  <c r="AQ39" i="35"/>
  <c r="AQ85" i="35"/>
  <c r="AQ125" i="35"/>
  <c r="AQ146" i="35"/>
  <c r="AQ145" i="35"/>
  <c r="AQ40" i="35"/>
  <c r="AQ156" i="35"/>
  <c r="AQ60" i="35"/>
  <c r="AQ21" i="35"/>
  <c r="AQ195" i="35"/>
  <c r="AQ105" i="35"/>
  <c r="AQ48" i="35"/>
  <c r="AQ18" i="35"/>
  <c r="AQ44" i="35"/>
  <c r="AQ76" i="35"/>
  <c r="AQ196" i="35"/>
  <c r="AQ84" i="35"/>
  <c r="AQ81" i="35"/>
  <c r="AQ102" i="35"/>
  <c r="AQ191" i="35"/>
  <c r="AQ176" i="35"/>
  <c r="AQ104" i="35"/>
  <c r="AQ64" i="35"/>
  <c r="AQ32" i="35"/>
  <c r="AQ137" i="35"/>
  <c r="AQ184" i="35"/>
  <c r="AQ93" i="35"/>
  <c r="AQ20" i="35"/>
  <c r="AQ172" i="35"/>
  <c r="AQ50" i="35"/>
  <c r="AQ53" i="35"/>
  <c r="AQ186" i="35"/>
  <c r="AQ91" i="35"/>
  <c r="AQ136" i="35"/>
  <c r="AQ56" i="35"/>
  <c r="AQ112" i="35"/>
  <c r="AQ157" i="35"/>
  <c r="AQ17" i="35"/>
  <c r="AQ65" i="35"/>
  <c r="AQ164" i="35"/>
  <c r="AQ100" i="35"/>
  <c r="AQ94" i="35"/>
  <c r="AQ80" i="35"/>
  <c r="AQ119" i="35"/>
  <c r="AQ128" i="35"/>
  <c r="AQ183" i="35"/>
  <c r="AQ149" i="35"/>
  <c r="AQ79" i="35"/>
  <c r="AQ180" i="35"/>
  <c r="AQ169" i="35"/>
  <c r="AQ202" i="35"/>
  <c r="AQ68" i="35"/>
  <c r="AQ168" i="35"/>
  <c r="AQ160" i="35"/>
  <c r="AQ148" i="35"/>
  <c r="AQ115" i="35"/>
  <c r="AQ24" i="35"/>
  <c r="AQ72" i="35"/>
  <c r="AQ120" i="35"/>
  <c r="AQ132" i="35"/>
  <c r="AQ55" i="35"/>
  <c r="AQ188" i="35"/>
  <c r="AQ88" i="35"/>
  <c r="AQ116" i="35"/>
  <c r="AQ52" i="35"/>
  <c r="AQ16" i="35"/>
  <c r="BI14" i="35"/>
  <c r="BI10" i="35"/>
  <c r="BI13" i="35"/>
  <c r="BI12" i="35"/>
  <c r="BI11" i="35"/>
  <c r="EP15" i="35"/>
  <c r="EP16" i="35" s="1"/>
  <c r="EP17" i="35" s="1"/>
  <c r="EP18" i="35" s="1"/>
  <c r="EP19" i="35" s="1"/>
  <c r="EP20" i="35" s="1"/>
  <c r="EP21" i="35" s="1"/>
  <c r="EP22" i="35" s="1"/>
  <c r="EP23" i="35" s="1"/>
  <c r="EP24" i="35" s="1"/>
  <c r="EP25" i="35" s="1"/>
  <c r="EP26" i="35" s="1"/>
  <c r="EP27" i="35" s="1"/>
  <c r="EP28" i="35" s="1"/>
  <c r="EP29" i="35" s="1"/>
  <c r="EP30" i="35" s="1"/>
  <c r="EP31" i="35" s="1"/>
  <c r="EP32" i="35" s="1"/>
  <c r="EP33" i="35" s="1"/>
  <c r="EP34" i="35" s="1"/>
  <c r="EP35" i="35" s="1"/>
  <c r="EP36" i="35" s="1"/>
  <c r="EP37" i="35" s="1"/>
  <c r="EP38" i="35" s="1"/>
  <c r="EP39" i="35" s="1"/>
  <c r="EP40" i="35" s="1"/>
  <c r="EP41" i="35" s="1"/>
  <c r="EP42" i="35" s="1"/>
  <c r="EP43" i="35" s="1"/>
  <c r="EP44" i="35" s="1"/>
  <c r="EP45" i="35" s="1"/>
  <c r="EP46" i="35" s="1"/>
  <c r="EP47" i="35" s="1"/>
  <c r="EP48" i="35" s="1"/>
  <c r="EP49" i="35" s="1"/>
  <c r="EP50" i="35" s="1"/>
  <c r="EP51" i="35" s="1"/>
  <c r="EP52" i="35" s="1"/>
  <c r="EP53" i="35" s="1"/>
  <c r="EP54" i="35" s="1"/>
  <c r="EP55" i="35" s="1"/>
  <c r="EP56" i="35" s="1"/>
  <c r="EP57" i="35" s="1"/>
  <c r="EP58" i="35" s="1"/>
  <c r="EP59" i="35" s="1"/>
  <c r="EP60" i="35" s="1"/>
  <c r="EP61" i="35" s="1"/>
  <c r="EP62" i="35" s="1"/>
  <c r="EP63" i="35" s="1"/>
  <c r="EP64" i="35" s="1"/>
  <c r="EP65" i="35" s="1"/>
  <c r="EP66" i="35" s="1"/>
  <c r="EP67" i="35" s="1"/>
  <c r="EP68" i="35" s="1"/>
  <c r="EP69" i="35" s="1"/>
  <c r="EP70" i="35" s="1"/>
  <c r="EP71" i="35" s="1"/>
  <c r="EP72" i="35" s="1"/>
  <c r="EP73" i="35" s="1"/>
  <c r="EP74" i="35" s="1"/>
  <c r="EP75" i="35" s="1"/>
  <c r="EP76" i="35" s="1"/>
  <c r="EP77" i="35" s="1"/>
  <c r="EP78" i="35" s="1"/>
  <c r="EP79" i="35" s="1"/>
  <c r="EP80" i="35" s="1"/>
  <c r="EP81" i="35" s="1"/>
  <c r="EP82" i="35" s="1"/>
  <c r="EP83" i="35" s="1"/>
  <c r="EP84" i="35" s="1"/>
  <c r="EP85" i="35" s="1"/>
  <c r="EP86" i="35" s="1"/>
  <c r="EP87" i="35" s="1"/>
  <c r="EP88" i="35" s="1"/>
  <c r="EP89" i="35" s="1"/>
  <c r="EP90" i="35" s="1"/>
  <c r="EP91" i="35" s="1"/>
  <c r="EP92" i="35" s="1"/>
  <c r="EP93" i="35" s="1"/>
  <c r="EP94" i="35" s="1"/>
  <c r="EP95" i="35" s="1"/>
  <c r="EP96" i="35" s="1"/>
  <c r="EP97" i="35" s="1"/>
  <c r="EP98" i="35" s="1"/>
  <c r="EP99" i="35" s="1"/>
  <c r="EP100" i="35" s="1"/>
  <c r="EP101" i="35" s="1"/>
  <c r="EP102" i="35" s="1"/>
  <c r="EP103" i="35" s="1"/>
  <c r="EP104" i="35" s="1"/>
  <c r="EP105" i="35" s="1"/>
  <c r="EP106" i="35" s="1"/>
  <c r="EP107" i="35" s="1"/>
  <c r="EP108" i="35" s="1"/>
  <c r="EP109" i="35" s="1"/>
  <c r="EP110" i="35" s="1"/>
  <c r="EP111" i="35" s="1"/>
  <c r="EP112" i="35" s="1"/>
  <c r="EP113" i="35" s="1"/>
  <c r="EP114" i="35" s="1"/>
  <c r="EP115" i="35" s="1"/>
  <c r="EP116" i="35" s="1"/>
  <c r="EP117" i="35" s="1"/>
  <c r="EP118" i="35" s="1"/>
  <c r="EP119" i="35" s="1"/>
  <c r="EP120" i="35" s="1"/>
  <c r="EP121" i="35" s="1"/>
  <c r="EP122" i="35" s="1"/>
  <c r="EP123" i="35" s="1"/>
  <c r="EP124" i="35" s="1"/>
  <c r="EP125" i="35" s="1"/>
  <c r="EP126" i="35" s="1"/>
  <c r="EP127" i="35" s="1"/>
  <c r="EP128" i="35" s="1"/>
  <c r="EP129" i="35" s="1"/>
  <c r="EP130" i="35" s="1"/>
  <c r="EP131" i="35" s="1"/>
  <c r="EP132" i="35" s="1"/>
  <c r="EP133" i="35" s="1"/>
  <c r="EP134" i="35" s="1"/>
  <c r="EP135" i="35" s="1"/>
  <c r="EP136" i="35" s="1"/>
  <c r="EP137" i="35" s="1"/>
  <c r="EP138" i="35" s="1"/>
  <c r="EP139" i="35" s="1"/>
  <c r="EP140" i="35" s="1"/>
  <c r="EP141" i="35" s="1"/>
  <c r="EP142" i="35" s="1"/>
  <c r="EP143" i="35" s="1"/>
  <c r="EP144" i="35" s="1"/>
  <c r="EP145" i="35" s="1"/>
  <c r="EP146" i="35" s="1"/>
  <c r="EP147" i="35" s="1"/>
  <c r="EP148" i="35" s="1"/>
  <c r="EP149" i="35" s="1"/>
  <c r="EP150" i="35" s="1"/>
  <c r="EP151" i="35" s="1"/>
  <c r="EP152" i="35" s="1"/>
  <c r="EP153" i="35" s="1"/>
  <c r="EP154" i="35" s="1"/>
  <c r="EP155" i="35" s="1"/>
  <c r="EP156" i="35" s="1"/>
  <c r="EP157" i="35" s="1"/>
  <c r="EP158" i="35" s="1"/>
  <c r="EP159" i="35" s="1"/>
  <c r="EP160" i="35" s="1"/>
  <c r="EP161" i="35" s="1"/>
  <c r="EP162" i="35" s="1"/>
  <c r="EP163" i="35" s="1"/>
  <c r="EP164" i="35" s="1"/>
  <c r="EP165" i="35" s="1"/>
  <c r="EP166" i="35" s="1"/>
  <c r="EP167" i="35" s="1"/>
  <c r="EP168" i="35" s="1"/>
  <c r="EP169" i="35" s="1"/>
  <c r="EP170" i="35" s="1"/>
  <c r="EP171" i="35" s="1"/>
  <c r="EP172" i="35" s="1"/>
  <c r="EP173" i="35" s="1"/>
  <c r="EP174" i="35" s="1"/>
  <c r="EP175" i="35" s="1"/>
  <c r="EP176" i="35" s="1"/>
  <c r="EP177" i="35" s="1"/>
  <c r="EP178" i="35" s="1"/>
  <c r="EP179" i="35" s="1"/>
  <c r="EP180" i="35" s="1"/>
  <c r="EP181" i="35" s="1"/>
  <c r="EP182" i="35" s="1"/>
  <c r="EP183" i="35" s="1"/>
  <c r="EP184" i="35" s="1"/>
  <c r="EP185" i="35" s="1"/>
  <c r="EP186" i="35" s="1"/>
  <c r="EP187" i="35" s="1"/>
  <c r="EP188" i="35" s="1"/>
  <c r="EP189" i="35" s="1"/>
  <c r="EP190" i="35" s="1"/>
  <c r="EP191" i="35" s="1"/>
  <c r="EP192" i="35" s="1"/>
  <c r="EP193" i="35" s="1"/>
  <c r="EP194" i="35" s="1"/>
  <c r="EP195" i="35" s="1"/>
  <c r="EP196" i="35" s="1"/>
  <c r="EP197" i="35" s="1"/>
  <c r="EP198" i="35" s="1"/>
  <c r="EP199" i="35" s="1"/>
  <c r="EP200" i="35" s="1"/>
  <c r="EP201" i="35" s="1"/>
  <c r="EP202" i="35" s="1"/>
  <c r="GB95" i="35"/>
  <c r="GB200" i="35"/>
  <c r="GB161" i="35"/>
  <c r="GB178" i="35"/>
  <c r="GB202" i="35"/>
  <c r="GB31" i="35"/>
  <c r="GB166" i="35"/>
  <c r="GB179" i="35"/>
  <c r="GB194" i="35"/>
  <c r="GB129" i="35"/>
  <c r="GB12" i="35"/>
  <c r="GB112" i="35"/>
  <c r="GB68" i="35"/>
  <c r="GB138" i="35"/>
  <c r="GB144" i="35"/>
  <c r="GB181" i="35"/>
  <c r="GB128" i="35"/>
  <c r="GB19" i="35"/>
  <c r="GB108" i="35"/>
  <c r="GB66" i="35"/>
  <c r="GB89" i="35"/>
  <c r="GB48" i="35"/>
  <c r="GB20" i="35"/>
  <c r="GB162" i="35"/>
  <c r="GB157" i="35"/>
  <c r="GB183" i="35"/>
  <c r="GB14" i="35"/>
  <c r="GB27" i="35"/>
  <c r="GB16" i="35"/>
  <c r="GB172" i="35"/>
  <c r="GB188" i="35"/>
  <c r="GB93" i="35"/>
  <c r="GB15" i="35"/>
  <c r="GB74" i="35"/>
  <c r="GB90" i="35"/>
  <c r="GB155" i="35"/>
  <c r="GB152" i="35"/>
  <c r="GB130" i="35"/>
  <c r="GB85" i="35"/>
  <c r="GB40" i="35"/>
  <c r="GB52" i="35"/>
  <c r="GB17" i="35"/>
  <c r="GB190" i="35"/>
  <c r="GB109" i="35"/>
  <c r="GB37" i="35"/>
  <c r="GB101" i="35"/>
  <c r="GB139" i="35"/>
  <c r="GB141" i="35"/>
  <c r="GB150" i="35"/>
  <c r="GB124" i="35"/>
  <c r="GB94" i="35"/>
  <c r="GB180" i="35"/>
  <c r="GB47" i="35"/>
  <c r="GB63" i="35"/>
  <c r="GB193" i="35"/>
  <c r="GB87" i="35"/>
  <c r="GB126" i="35"/>
  <c r="GB53" i="35"/>
  <c r="GB62" i="35"/>
  <c r="GB176" i="35"/>
  <c r="GB114" i="35"/>
  <c r="GB135" i="35"/>
  <c r="GB86" i="35"/>
  <c r="GB61" i="35"/>
  <c r="GB78" i="35"/>
  <c r="GB173" i="35"/>
  <c r="GB185" i="35"/>
  <c r="GB201" i="35"/>
  <c r="GB11" i="35"/>
  <c r="GB131" i="35"/>
  <c r="GB116" i="35"/>
  <c r="GB164" i="35"/>
  <c r="GB88" i="35"/>
  <c r="GB91" i="35"/>
  <c r="GB136" i="35"/>
  <c r="GB153" i="35"/>
  <c r="GB120" i="35"/>
  <c r="GB81" i="35"/>
  <c r="GB197" i="35"/>
  <c r="GB75" i="35"/>
  <c r="GB50" i="35"/>
  <c r="GB168" i="35"/>
  <c r="GB24" i="35"/>
  <c r="GB186" i="35"/>
  <c r="GB118" i="35"/>
  <c r="GB122" i="35"/>
  <c r="GB132" i="35"/>
  <c r="GB146" i="35"/>
  <c r="GB71" i="35"/>
  <c r="GB174" i="35"/>
  <c r="GB23" i="35"/>
  <c r="GB102" i="35"/>
  <c r="GB149" i="35"/>
  <c r="GB158" i="35"/>
  <c r="GB191" i="35"/>
  <c r="GB51" i="35"/>
  <c r="GB57" i="35"/>
  <c r="GB137" i="35"/>
  <c r="GB18" i="35"/>
  <c r="GB143" i="35"/>
  <c r="GB110" i="35"/>
  <c r="GB195" i="35"/>
  <c r="GB106" i="35"/>
  <c r="GB187" i="35"/>
  <c r="GB33" i="35"/>
  <c r="GB156" i="35"/>
  <c r="GB83" i="35"/>
  <c r="GB70" i="35"/>
  <c r="GB97" i="35"/>
  <c r="GB170" i="35"/>
  <c r="GB192" i="35"/>
  <c r="GB13" i="35"/>
  <c r="GB67" i="35"/>
  <c r="GB49" i="35"/>
  <c r="GB182" i="35"/>
  <c r="GB45" i="35"/>
  <c r="GB25" i="35"/>
  <c r="GB151" i="35"/>
  <c r="GB104" i="35"/>
  <c r="GB26" i="35"/>
  <c r="GB58" i="35"/>
  <c r="GB82" i="35"/>
  <c r="GB147" i="35"/>
  <c r="GB196" i="35"/>
  <c r="GB28" i="35"/>
  <c r="GB38" i="35"/>
  <c r="GB46" i="35"/>
  <c r="GB64" i="35"/>
  <c r="GB159" i="35"/>
  <c r="GB73" i="35"/>
  <c r="GB39" i="35"/>
  <c r="GB103" i="35"/>
  <c r="GB80" i="35"/>
  <c r="GB111" i="35"/>
  <c r="GB59" i="35"/>
  <c r="GB145" i="35"/>
  <c r="GB121" i="35"/>
  <c r="GB72" i="35"/>
  <c r="GB22" i="35"/>
  <c r="GB107" i="35"/>
  <c r="GB92" i="35"/>
  <c r="GB117" i="35"/>
  <c r="GB36" i="35"/>
  <c r="GB76" i="35"/>
  <c r="GB29" i="35"/>
  <c r="GB44" i="35"/>
  <c r="GB133" i="35"/>
  <c r="GB148" i="35"/>
  <c r="GB115" i="35"/>
  <c r="GB79" i="35"/>
  <c r="GB65" i="35"/>
  <c r="GB125" i="35"/>
  <c r="GB99" i="35"/>
  <c r="GB140" i="35"/>
  <c r="GB177" i="35"/>
  <c r="GB123" i="35"/>
  <c r="GB184" i="35"/>
  <c r="GB34" i="35"/>
  <c r="GB43" i="35"/>
  <c r="GB69" i="35"/>
  <c r="GB119" i="35"/>
  <c r="GB163" i="35"/>
  <c r="GB189" i="35"/>
  <c r="GB42" i="35"/>
  <c r="GB171" i="35"/>
  <c r="GB167" i="35"/>
  <c r="GB199" i="35"/>
  <c r="GB154" i="35"/>
  <c r="GB127" i="35"/>
  <c r="GB198" i="35"/>
  <c r="GB98" i="35"/>
  <c r="GB41" i="35"/>
  <c r="GB84" i="35"/>
  <c r="GB21" i="35"/>
  <c r="GB113" i="35"/>
  <c r="GB32" i="35"/>
  <c r="GB77" i="35"/>
  <c r="GB60" i="35"/>
  <c r="GB169" i="35"/>
  <c r="GB96" i="35"/>
  <c r="GB175" i="35"/>
  <c r="GB105" i="35"/>
  <c r="GB54" i="35"/>
  <c r="GB55" i="35"/>
  <c r="GB142" i="35"/>
  <c r="GB100" i="35"/>
  <c r="GB35" i="35"/>
  <c r="GB30" i="35"/>
  <c r="GB56" i="35"/>
  <c r="GB160" i="35"/>
  <c r="GB134" i="35"/>
  <c r="GB165" i="35"/>
  <c r="GW57" i="35"/>
  <c r="GW193" i="35"/>
  <c r="GW157" i="35"/>
  <c r="GW190" i="35"/>
  <c r="GW29" i="35"/>
  <c r="GW116" i="35"/>
  <c r="GW94" i="35"/>
  <c r="GW83" i="35"/>
  <c r="GW142" i="35"/>
  <c r="GW109" i="35"/>
  <c r="GW85" i="35"/>
  <c r="GW96" i="35"/>
  <c r="GW177" i="35"/>
  <c r="GW56" i="35"/>
  <c r="GW95" i="35"/>
  <c r="GW144" i="35"/>
  <c r="GW90" i="35"/>
  <c r="GW51" i="35"/>
  <c r="GW168" i="35"/>
  <c r="GW98" i="35"/>
  <c r="GW28" i="35"/>
  <c r="GW166" i="35"/>
  <c r="GW187" i="35"/>
  <c r="GW55" i="35"/>
  <c r="GW176" i="35"/>
  <c r="GW172" i="35"/>
  <c r="GW139" i="35"/>
  <c r="GW21" i="35"/>
  <c r="GW104" i="35"/>
  <c r="GW146" i="35"/>
  <c r="GW50" i="35"/>
  <c r="GW103" i="35"/>
  <c r="GW82" i="35"/>
  <c r="GW11" i="35"/>
  <c r="GW135" i="35"/>
  <c r="GW64" i="35"/>
  <c r="GW87" i="35"/>
  <c r="GW179" i="35"/>
  <c r="GW192" i="35"/>
  <c r="GW27" i="35"/>
  <c r="GW122" i="35"/>
  <c r="GW24" i="35"/>
  <c r="GW42" i="35"/>
  <c r="GW52" i="35"/>
  <c r="GW164" i="35"/>
  <c r="GW195" i="35"/>
  <c r="GW155" i="35"/>
  <c r="GW114" i="35"/>
  <c r="GW202" i="35"/>
  <c r="GW48" i="35"/>
  <c r="GW86" i="35"/>
  <c r="GW101" i="35"/>
  <c r="GW189" i="35"/>
  <c r="GW22" i="35"/>
  <c r="GW74" i="35"/>
  <c r="GW54" i="35"/>
  <c r="GW173" i="35"/>
  <c r="GW183" i="35"/>
  <c r="GW188" i="35"/>
  <c r="GW37" i="35"/>
  <c r="GW68" i="35"/>
  <c r="GW31" i="35"/>
  <c r="GW161" i="35"/>
  <c r="GW124" i="35"/>
  <c r="GW84" i="35"/>
  <c r="GW126" i="35"/>
  <c r="GW201" i="35"/>
  <c r="GW147" i="35"/>
  <c r="GW23" i="35"/>
  <c r="GW145" i="35"/>
  <c r="GW32" i="35"/>
  <c r="GW182" i="35"/>
  <c r="GW16" i="35"/>
  <c r="GW19" i="35"/>
  <c r="GW92" i="35"/>
  <c r="GW107" i="35"/>
  <c r="GW127" i="35"/>
  <c r="GW174" i="35"/>
  <c r="GW67" i="35"/>
  <c r="GW115" i="35"/>
  <c r="GW149" i="35"/>
  <c r="GW34" i="35"/>
  <c r="GW129" i="35"/>
  <c r="GW70" i="35"/>
  <c r="GW25" i="35"/>
  <c r="GW63" i="35"/>
  <c r="GW158" i="35"/>
  <c r="GW117" i="35"/>
  <c r="GW77" i="35"/>
  <c r="GW106" i="35"/>
  <c r="GW110" i="35"/>
  <c r="GW197" i="35"/>
  <c r="GW26" i="35"/>
  <c r="GW199" i="35"/>
  <c r="GW53" i="35"/>
  <c r="GW13" i="35"/>
  <c r="GW119" i="35"/>
  <c r="GW58" i="35"/>
  <c r="GW12" i="35"/>
  <c r="GW131" i="35"/>
  <c r="GW88" i="35"/>
  <c r="GW153" i="35"/>
  <c r="GW100" i="35"/>
  <c r="GW108" i="35"/>
  <c r="GW47" i="35"/>
  <c r="GW81" i="35"/>
  <c r="GW41" i="35"/>
  <c r="GW160" i="35"/>
  <c r="GW170" i="35"/>
  <c r="GW125" i="35"/>
  <c r="GW33" i="35"/>
  <c r="GW15" i="35"/>
  <c r="GW45" i="35"/>
  <c r="GW112" i="35"/>
  <c r="GW17" i="35"/>
  <c r="GW156" i="35"/>
  <c r="GW140" i="35"/>
  <c r="GW198" i="35"/>
  <c r="GW105" i="35"/>
  <c r="GW62" i="35"/>
  <c r="GW35" i="35"/>
  <c r="GW123" i="35"/>
  <c r="GW181" i="35"/>
  <c r="GW91" i="35"/>
  <c r="GW30" i="35"/>
  <c r="GW133" i="35"/>
  <c r="GW141" i="35"/>
  <c r="GW134" i="35"/>
  <c r="GW72" i="35"/>
  <c r="GW165" i="35"/>
  <c r="GW65" i="35"/>
  <c r="GW194" i="35"/>
  <c r="GW97" i="35"/>
  <c r="GW46" i="35"/>
  <c r="GW89" i="35"/>
  <c r="GW61" i="35"/>
  <c r="GW44" i="35"/>
  <c r="GW60" i="35"/>
  <c r="GW69" i="35"/>
  <c r="GW99" i="35"/>
  <c r="GW73" i="35"/>
  <c r="GW180" i="35"/>
  <c r="GW167" i="35"/>
  <c r="GW93" i="35"/>
  <c r="GW39" i="35"/>
  <c r="GW102" i="35"/>
  <c r="GW175" i="35"/>
  <c r="GW159" i="35"/>
  <c r="GW154" i="35"/>
  <c r="GW71" i="35"/>
  <c r="GW200" i="35"/>
  <c r="GW163" i="35"/>
  <c r="GW121" i="35"/>
  <c r="GW151" i="35"/>
  <c r="GW59" i="35"/>
  <c r="GW18" i="35"/>
  <c r="GW75" i="35"/>
  <c r="GW14" i="35"/>
  <c r="GW78" i="35"/>
  <c r="GW136" i="35"/>
  <c r="GW171" i="35"/>
  <c r="GW118" i="35"/>
  <c r="GW38" i="35"/>
  <c r="GW43" i="35"/>
  <c r="GW20" i="35"/>
  <c r="GW130" i="35"/>
  <c r="GW148" i="35"/>
  <c r="GW186" i="35"/>
  <c r="GW40" i="35"/>
  <c r="GW169" i="35"/>
  <c r="GW137" i="35"/>
  <c r="GW196" i="35"/>
  <c r="GW113" i="35"/>
  <c r="GW76" i="35"/>
  <c r="GW184" i="35"/>
  <c r="GW111" i="35"/>
  <c r="GW120" i="35"/>
  <c r="GW178" i="35"/>
  <c r="GW79" i="35"/>
  <c r="GW162" i="35"/>
  <c r="GW132" i="35"/>
  <c r="GW80" i="35"/>
  <c r="GW152" i="35"/>
  <c r="GW128" i="35"/>
  <c r="GW150" i="35"/>
  <c r="GW138" i="35"/>
  <c r="GW185" i="35"/>
  <c r="GW36" i="35"/>
  <c r="GW143" i="35"/>
  <c r="GW49" i="35"/>
  <c r="GW66" i="35"/>
  <c r="GW191" i="35"/>
  <c r="JX42" i="35"/>
  <c r="JX43" i="35" s="1"/>
  <c r="JX44" i="35" s="1"/>
  <c r="JX45" i="35" s="1"/>
  <c r="JX46" i="35" s="1"/>
  <c r="JX47" i="35" s="1"/>
  <c r="JX48" i="35" s="1"/>
  <c r="JX49" i="35" s="1"/>
  <c r="JX50" i="35" s="1"/>
  <c r="JX51" i="35" s="1"/>
  <c r="JX52" i="35" s="1"/>
  <c r="JX53" i="35" s="1"/>
  <c r="JX54" i="35" s="1"/>
  <c r="JX55" i="35" s="1"/>
  <c r="JX56" i="35" s="1"/>
  <c r="JX57" i="35" s="1"/>
  <c r="JX58" i="35" s="1"/>
  <c r="JX59" i="35" s="1"/>
  <c r="JX60" i="35" s="1"/>
  <c r="JX61" i="35" s="1"/>
  <c r="JX62" i="35" s="1"/>
  <c r="JX63" i="35" s="1"/>
  <c r="JX64" i="35" s="1"/>
  <c r="JX65" i="35" s="1"/>
  <c r="JX66" i="35" s="1"/>
  <c r="JX67" i="35" s="1"/>
  <c r="JX68" i="35" s="1"/>
  <c r="JX69" i="35" s="1"/>
  <c r="JX70" i="35" s="1"/>
  <c r="JX71" i="35" s="1"/>
  <c r="JX72" i="35" s="1"/>
  <c r="JX73" i="35" s="1"/>
  <c r="JX74" i="35" s="1"/>
  <c r="JX75" i="35" s="1"/>
  <c r="JX76" i="35" s="1"/>
  <c r="JX77" i="35" s="1"/>
  <c r="JX78" i="35" s="1"/>
  <c r="JX79" i="35" s="1"/>
  <c r="JX80" i="35" s="1"/>
  <c r="JX81" i="35" s="1"/>
  <c r="JX82" i="35" s="1"/>
  <c r="JX83" i="35" s="1"/>
  <c r="JX84" i="35" s="1"/>
  <c r="JX85" i="35" s="1"/>
  <c r="JX86" i="35" s="1"/>
  <c r="JX87" i="35" s="1"/>
  <c r="JX88" i="35" s="1"/>
  <c r="JX89" i="35" s="1"/>
  <c r="JX90" i="35" s="1"/>
  <c r="JX91" i="35" s="1"/>
  <c r="JX92" i="35" s="1"/>
  <c r="JX93" i="35" s="1"/>
  <c r="JX94" i="35" s="1"/>
  <c r="JX95" i="35" s="1"/>
  <c r="JX96" i="35" s="1"/>
  <c r="JX97" i="35" s="1"/>
  <c r="JX98" i="35" s="1"/>
  <c r="JX99" i="35" s="1"/>
  <c r="JX100" i="35" s="1"/>
  <c r="JX101" i="35" s="1"/>
  <c r="JX102" i="35" s="1"/>
  <c r="JX103" i="35" s="1"/>
  <c r="JX104" i="35" s="1"/>
  <c r="JX105" i="35" s="1"/>
  <c r="JX106" i="35" s="1"/>
  <c r="JX107" i="35" s="1"/>
  <c r="JX108" i="35" s="1"/>
  <c r="JX109" i="35" s="1"/>
  <c r="JX110" i="35" s="1"/>
  <c r="JX111" i="35" s="1"/>
  <c r="JX112" i="35" s="1"/>
  <c r="JX113" i="35" s="1"/>
  <c r="JX114" i="35" s="1"/>
  <c r="JX115" i="35" s="1"/>
  <c r="JX116" i="35" s="1"/>
  <c r="JX117" i="35" s="1"/>
  <c r="JX118" i="35" s="1"/>
  <c r="JX119" i="35" s="1"/>
  <c r="JX120" i="35" s="1"/>
  <c r="JX121" i="35" s="1"/>
  <c r="JX122" i="35" s="1"/>
  <c r="JX123" i="35" s="1"/>
  <c r="JX124" i="35" s="1"/>
  <c r="JX125" i="35" s="1"/>
  <c r="JX126" i="35" s="1"/>
  <c r="JX127" i="35" s="1"/>
  <c r="JX128" i="35" s="1"/>
  <c r="JX129" i="35" s="1"/>
  <c r="JX130" i="35" s="1"/>
  <c r="JX131" i="35" s="1"/>
  <c r="JX132" i="35" s="1"/>
  <c r="JX133" i="35" s="1"/>
  <c r="JX134" i="35" s="1"/>
  <c r="JX135" i="35" s="1"/>
  <c r="JX136" i="35" s="1"/>
  <c r="JX137" i="35" s="1"/>
  <c r="JX138" i="35" s="1"/>
  <c r="JX139" i="35" s="1"/>
  <c r="JX140" i="35" s="1"/>
  <c r="JX141" i="35" s="1"/>
  <c r="JX142" i="35" s="1"/>
  <c r="JX143" i="35" s="1"/>
  <c r="JX144" i="35" s="1"/>
  <c r="JX145" i="35" s="1"/>
  <c r="JX146" i="35" s="1"/>
  <c r="JX147" i="35" s="1"/>
  <c r="JX148" i="35" s="1"/>
  <c r="JX149" i="35" s="1"/>
  <c r="JX150" i="35" s="1"/>
  <c r="JX151" i="35" s="1"/>
  <c r="JX152" i="35" s="1"/>
  <c r="JX153" i="35" s="1"/>
  <c r="JX154" i="35" s="1"/>
  <c r="JX155" i="35" s="1"/>
  <c r="JX156" i="35" s="1"/>
  <c r="JX157" i="35" s="1"/>
  <c r="JX158" i="35" s="1"/>
  <c r="JX159" i="35" s="1"/>
  <c r="JX160" i="35" s="1"/>
  <c r="JX161" i="35" s="1"/>
  <c r="JX162" i="35" s="1"/>
  <c r="JX163" i="35" s="1"/>
  <c r="JX164" i="35" s="1"/>
  <c r="JX165" i="35" s="1"/>
  <c r="JX166" i="35" s="1"/>
  <c r="JX167" i="35" s="1"/>
  <c r="JX168" i="35" s="1"/>
  <c r="JX169" i="35" s="1"/>
  <c r="JX170" i="35" s="1"/>
  <c r="JX171" i="35" s="1"/>
  <c r="JX172" i="35" s="1"/>
  <c r="JX173" i="35" s="1"/>
  <c r="JX174" i="35" s="1"/>
  <c r="JX175" i="35" s="1"/>
  <c r="JX176" i="35" s="1"/>
  <c r="JX177" i="35" s="1"/>
  <c r="JX178" i="35" s="1"/>
  <c r="JX179" i="35" s="1"/>
  <c r="JX180" i="35" s="1"/>
  <c r="JX181" i="35" s="1"/>
  <c r="JX182" i="35" s="1"/>
  <c r="JX183" i="35" s="1"/>
  <c r="JX184" i="35" s="1"/>
  <c r="JX185" i="35" s="1"/>
  <c r="JX186" i="35" s="1"/>
  <c r="JX187" i="35" s="1"/>
  <c r="JX188" i="35" s="1"/>
  <c r="JX189" i="35" s="1"/>
  <c r="JX190" i="35" s="1"/>
  <c r="JX191" i="35" s="1"/>
  <c r="JX192" i="35" s="1"/>
  <c r="JX193" i="35" s="1"/>
  <c r="JX194" i="35" s="1"/>
  <c r="JX195" i="35" s="1"/>
  <c r="JX196" i="35" s="1"/>
  <c r="JX197" i="35" s="1"/>
  <c r="JX198" i="35" s="1"/>
  <c r="JX199" i="35" s="1"/>
  <c r="JX200" i="35" s="1"/>
  <c r="JX201" i="35" s="1"/>
  <c r="JX202" i="35" s="1"/>
  <c r="KF178" i="35"/>
  <c r="KF199" i="35"/>
  <c r="KF153" i="35"/>
  <c r="KF90" i="35"/>
  <c r="KF104" i="35"/>
  <c r="KF34" i="35"/>
  <c r="KF44" i="35"/>
  <c r="KF159" i="35"/>
  <c r="KF123" i="35"/>
  <c r="KF151" i="35"/>
  <c r="KF33" i="35"/>
  <c r="KF147" i="35"/>
  <c r="KF21" i="35"/>
  <c r="KF60" i="35"/>
  <c r="KF137" i="35"/>
  <c r="KF124" i="35"/>
  <c r="KF145" i="35"/>
  <c r="KF38" i="35"/>
  <c r="KF57" i="35"/>
  <c r="KF127" i="35"/>
  <c r="KF66" i="35"/>
  <c r="KF86" i="35"/>
  <c r="KF68" i="35"/>
  <c r="KF114" i="35"/>
  <c r="KF108" i="35"/>
  <c r="KF54" i="35"/>
  <c r="KF198" i="35"/>
  <c r="KF26" i="35"/>
  <c r="KF59" i="35"/>
  <c r="KF195" i="35"/>
  <c r="KF14" i="35"/>
  <c r="KF91" i="35"/>
  <c r="KF143" i="35"/>
  <c r="KF35" i="35"/>
  <c r="KF47" i="35"/>
  <c r="KF139" i="35"/>
  <c r="KF187" i="35"/>
  <c r="KF81" i="35"/>
  <c r="KF146" i="35"/>
  <c r="KF29" i="35"/>
  <c r="KF15" i="35"/>
  <c r="KF171" i="35"/>
  <c r="KF193" i="35"/>
  <c r="KF41" i="35"/>
  <c r="KF126" i="35"/>
  <c r="KF129" i="35"/>
  <c r="KF140" i="35"/>
  <c r="KF50" i="35"/>
  <c r="KF109" i="35"/>
  <c r="KF13" i="35"/>
  <c r="KF130" i="35"/>
  <c r="KF96" i="35"/>
  <c r="KF101" i="35"/>
  <c r="KF186" i="35"/>
  <c r="KF201" i="35"/>
  <c r="KF37" i="35"/>
  <c r="KF106" i="35"/>
  <c r="KF51" i="35"/>
  <c r="KF49" i="35"/>
  <c r="KF40" i="35"/>
  <c r="KF65" i="35"/>
  <c r="KF172" i="35"/>
  <c r="KF39" i="35"/>
  <c r="KF42" i="35"/>
  <c r="KF83" i="35"/>
  <c r="KF165" i="35"/>
  <c r="KF72" i="35"/>
  <c r="KF188" i="35"/>
  <c r="KF64" i="35"/>
  <c r="KF136" i="35"/>
  <c r="KF175" i="35"/>
  <c r="KF103" i="35"/>
  <c r="KF110" i="35"/>
  <c r="KF115" i="35"/>
  <c r="KF12" i="35"/>
  <c r="KF98" i="35"/>
  <c r="KF117" i="35"/>
  <c r="KF167" i="35"/>
  <c r="KF202" i="35"/>
  <c r="KF63" i="35"/>
  <c r="KF141" i="35"/>
  <c r="KF46" i="35"/>
  <c r="KF156" i="35"/>
  <c r="KF152" i="35"/>
  <c r="KF116" i="35"/>
  <c r="KF80" i="35"/>
  <c r="KF17" i="35"/>
  <c r="KF52" i="35"/>
  <c r="KF107" i="35"/>
  <c r="KF194" i="35"/>
  <c r="KF181" i="35"/>
  <c r="KF76" i="35"/>
  <c r="KF190" i="35"/>
  <c r="KF20" i="35"/>
  <c r="KF10" i="35"/>
  <c r="KF169" i="35"/>
  <c r="KF112" i="35"/>
  <c r="KF121" i="35"/>
  <c r="KF113" i="35"/>
  <c r="KF79" i="35"/>
  <c r="KF122" i="35"/>
  <c r="KF183" i="35"/>
  <c r="KF177" i="35"/>
  <c r="KF22" i="35"/>
  <c r="KF182" i="35"/>
  <c r="KF158" i="35"/>
  <c r="KF125" i="35"/>
  <c r="KF189" i="35"/>
  <c r="KF73" i="35"/>
  <c r="KF30" i="35"/>
  <c r="KF197" i="35"/>
  <c r="KF174" i="35"/>
  <c r="KF78" i="35"/>
  <c r="KF100" i="35"/>
  <c r="KF99" i="35"/>
  <c r="KF142" i="35"/>
  <c r="KF192" i="35"/>
  <c r="KF45" i="35"/>
  <c r="KF58" i="35"/>
  <c r="KF168" i="35"/>
  <c r="KF160" i="35"/>
  <c r="KF43" i="35"/>
  <c r="KF179" i="35"/>
  <c r="KF97" i="35"/>
  <c r="KF166" i="35"/>
  <c r="KF95" i="35"/>
  <c r="KF24" i="35"/>
  <c r="KF157" i="35"/>
  <c r="KF162" i="35"/>
  <c r="KF11" i="35"/>
  <c r="KF163" i="35"/>
  <c r="KF134" i="35"/>
  <c r="KF16" i="35"/>
  <c r="KF154" i="35"/>
  <c r="KF23" i="35"/>
  <c r="KF111" i="35"/>
  <c r="KF196" i="35"/>
  <c r="KF67" i="35"/>
  <c r="KF191" i="35"/>
  <c r="KF77" i="35"/>
  <c r="KF19" i="35"/>
  <c r="KF138" i="35"/>
  <c r="KF87" i="35"/>
  <c r="KF18" i="35"/>
  <c r="KF32" i="35"/>
  <c r="KF93" i="35"/>
  <c r="KF119" i="35"/>
  <c r="KF118" i="35"/>
  <c r="KF56" i="35"/>
  <c r="KF149" i="35"/>
  <c r="KF74" i="35"/>
  <c r="KF62" i="35"/>
  <c r="KF170" i="35"/>
  <c r="KF180" i="35"/>
  <c r="KF132" i="35"/>
  <c r="KF128" i="35"/>
  <c r="KF135" i="35"/>
  <c r="KF94" i="35"/>
  <c r="KF173" i="35"/>
  <c r="KF71" i="35"/>
  <c r="KF148" i="35"/>
  <c r="KF70" i="35"/>
  <c r="KF48" i="35"/>
  <c r="KF164" i="35"/>
  <c r="KF31" i="35"/>
  <c r="KF200" i="35"/>
  <c r="KF105" i="35"/>
  <c r="KF150" i="35"/>
  <c r="KF36" i="35"/>
  <c r="KF184" i="35"/>
  <c r="KF161" i="35"/>
  <c r="KF28" i="35"/>
  <c r="KF185" i="35"/>
  <c r="KF27" i="35"/>
  <c r="KF88" i="35"/>
  <c r="KF133" i="35"/>
  <c r="KF85" i="35"/>
  <c r="KF75" i="35"/>
  <c r="KF55" i="35"/>
  <c r="KF69" i="35"/>
  <c r="KF25" i="35"/>
  <c r="KF102" i="35"/>
  <c r="KF120" i="35"/>
  <c r="KF131" i="35"/>
  <c r="KF144" i="35"/>
  <c r="KF84" i="35"/>
  <c r="KF176" i="35"/>
  <c r="KF89" i="35"/>
  <c r="KF155" i="35"/>
  <c r="KF61" i="35"/>
  <c r="KF53" i="35"/>
  <c r="KF92" i="35"/>
  <c r="KF82" i="35"/>
  <c r="KD11" i="10"/>
  <c r="KF10" i="10"/>
  <c r="P140" i="35"/>
  <c r="HV11" i="10"/>
  <c r="GC11" i="10"/>
  <c r="GC12" i="10" s="1"/>
  <c r="GC13" i="10" s="1"/>
  <c r="GC14" i="10" s="1"/>
  <c r="GC15" i="10" s="1"/>
  <c r="GC16" i="10" s="1"/>
  <c r="GC17" i="10" s="1"/>
  <c r="GC18" i="10" s="1"/>
  <c r="GC19" i="10" s="1"/>
  <c r="GC20" i="10" s="1"/>
  <c r="GC21" i="10" s="1"/>
  <c r="GC22" i="10" s="1"/>
  <c r="GC23" i="10" s="1"/>
  <c r="GC24" i="10" s="1"/>
  <c r="GC25" i="10" s="1"/>
  <c r="GC26" i="10" s="1"/>
  <c r="GC27" i="10" s="1"/>
  <c r="GC28" i="10" s="1"/>
  <c r="GC29" i="10" s="1"/>
  <c r="GC30" i="10" s="1"/>
  <c r="GC31" i="10" s="1"/>
  <c r="GC32" i="10" s="1"/>
  <c r="GC33" i="10" s="1"/>
  <c r="GC34" i="10" s="1"/>
  <c r="GC35" i="10" s="1"/>
  <c r="GC36" i="10" s="1"/>
  <c r="GC37" i="10" s="1"/>
  <c r="GC38" i="10" s="1"/>
  <c r="GC39" i="10" s="1"/>
  <c r="GC40" i="10" s="1"/>
  <c r="GC41" i="10" s="1"/>
  <c r="GC42" i="10" s="1"/>
  <c r="GC43" i="10" s="1"/>
  <c r="GC44" i="10" s="1"/>
  <c r="GC45" i="10" s="1"/>
  <c r="GC46" i="10" s="1"/>
  <c r="GC47" i="10" s="1"/>
  <c r="GC48" i="10" s="1"/>
  <c r="GC49" i="10" s="1"/>
  <c r="GC50" i="10" s="1"/>
  <c r="GC51" i="10" s="1"/>
  <c r="GC52" i="10" s="1"/>
  <c r="GC53" i="10" s="1"/>
  <c r="GC54" i="10" s="1"/>
  <c r="GC55" i="10" s="1"/>
  <c r="GC56" i="10" s="1"/>
  <c r="GC57" i="10" s="1"/>
  <c r="GC58" i="10" s="1"/>
  <c r="GC59" i="10" s="1"/>
  <c r="GC60" i="10" s="1"/>
  <c r="GC61" i="10" s="1"/>
  <c r="GC62" i="10" s="1"/>
  <c r="GC63" i="10" s="1"/>
  <c r="GC64" i="10" s="1"/>
  <c r="GC65" i="10" s="1"/>
  <c r="GC66" i="10" s="1"/>
  <c r="GC67" i="10" s="1"/>
  <c r="GC68" i="10" s="1"/>
  <c r="GC69" i="10" s="1"/>
  <c r="GC70" i="10" s="1"/>
  <c r="GC71" i="10" s="1"/>
  <c r="GC72" i="10" s="1"/>
  <c r="GC73" i="10" s="1"/>
  <c r="GC74" i="10" s="1"/>
  <c r="GE42" i="10"/>
  <c r="HP11" i="10"/>
  <c r="FB11" i="10"/>
  <c r="GL13" i="35"/>
  <c r="GL14" i="35" s="1"/>
  <c r="GL15" i="35" s="1"/>
  <c r="GL16" i="35" s="1"/>
  <c r="GL17" i="35" s="1"/>
  <c r="GL18" i="35" s="1"/>
  <c r="GL19" i="35" s="1"/>
  <c r="GL20" i="35" s="1"/>
  <c r="GL21" i="35" s="1"/>
  <c r="GL22" i="35" s="1"/>
  <c r="GL23" i="35" s="1"/>
  <c r="GL24" i="35" s="1"/>
  <c r="GL25" i="35" s="1"/>
  <c r="GL26" i="35" s="1"/>
  <c r="GL27" i="35" s="1"/>
  <c r="GL28" i="35" s="1"/>
  <c r="GL29" i="35" s="1"/>
  <c r="GL30" i="35" s="1"/>
  <c r="GL31" i="35" s="1"/>
  <c r="GL32" i="35" s="1"/>
  <c r="GL33" i="35" s="1"/>
  <c r="GL34" i="35" s="1"/>
  <c r="GL35" i="35" s="1"/>
  <c r="GL36" i="35" s="1"/>
  <c r="GL37" i="35" s="1"/>
  <c r="GL38" i="35" s="1"/>
  <c r="GL39" i="35" s="1"/>
  <c r="GL40" i="35" s="1"/>
  <c r="GL41" i="35" s="1"/>
  <c r="GL42" i="35" s="1"/>
  <c r="GL43" i="35" s="1"/>
  <c r="GL44" i="35" s="1"/>
  <c r="GL45" i="35" s="1"/>
  <c r="GL46" i="35" s="1"/>
  <c r="GL47" i="35" s="1"/>
  <c r="GL48" i="35" s="1"/>
  <c r="GL49" i="35" s="1"/>
  <c r="GL50" i="35" s="1"/>
  <c r="GL51" i="35" s="1"/>
  <c r="GL52" i="35" s="1"/>
  <c r="GL53" i="35" s="1"/>
  <c r="GL54" i="35" s="1"/>
  <c r="GL55" i="35" s="1"/>
  <c r="GL56" i="35" s="1"/>
  <c r="GL57" i="35" s="1"/>
  <c r="GL58" i="35" s="1"/>
  <c r="GL59" i="35" s="1"/>
  <c r="GL60" i="35" s="1"/>
  <c r="GL61" i="35" s="1"/>
  <c r="GL62" i="35" s="1"/>
  <c r="GL63" i="35" s="1"/>
  <c r="GL64" i="35" s="1"/>
  <c r="GL65" i="35" s="1"/>
  <c r="GL66" i="35" s="1"/>
  <c r="GL67" i="35" s="1"/>
  <c r="GL68" i="35" s="1"/>
  <c r="GL69" i="35" s="1"/>
  <c r="GL70" i="35" s="1"/>
  <c r="GL71" i="35" s="1"/>
  <c r="GL72" i="35" s="1"/>
  <c r="GL73" i="35" s="1"/>
  <c r="GL74" i="35" s="1"/>
  <c r="GL75" i="35" s="1"/>
  <c r="GL76" i="35" s="1"/>
  <c r="GL77" i="35" s="1"/>
  <c r="GL78" i="35" s="1"/>
  <c r="GL79" i="35" s="1"/>
  <c r="GL80" i="35" s="1"/>
  <c r="GL81" i="35" s="1"/>
  <c r="GL82" i="35" s="1"/>
  <c r="GL83" i="35" s="1"/>
  <c r="GL84" i="35" s="1"/>
  <c r="GL85" i="35" s="1"/>
  <c r="GL86" i="35" s="1"/>
  <c r="GL87" i="35" s="1"/>
  <c r="GL88" i="35" s="1"/>
  <c r="GL89" i="35" s="1"/>
  <c r="GL90" i="35" s="1"/>
  <c r="GL91" i="35" s="1"/>
  <c r="GL92" i="35" s="1"/>
  <c r="GL93" i="35" s="1"/>
  <c r="GL94" i="35" s="1"/>
  <c r="GL95" i="35" s="1"/>
  <c r="GL96" i="35" s="1"/>
  <c r="GL97" i="35" s="1"/>
  <c r="GL98" i="35" s="1"/>
  <c r="GL99" i="35" s="1"/>
  <c r="GL100" i="35" s="1"/>
  <c r="GL101" i="35" s="1"/>
  <c r="GL102" i="35" s="1"/>
  <c r="GL103" i="35" s="1"/>
  <c r="GL104" i="35" s="1"/>
  <c r="GL105" i="35" s="1"/>
  <c r="GL106" i="35" s="1"/>
  <c r="GL107" i="35" s="1"/>
  <c r="GL108" i="35" s="1"/>
  <c r="GL109" i="35" s="1"/>
  <c r="GL110" i="35" s="1"/>
  <c r="GL111" i="35" s="1"/>
  <c r="GL112" i="35" s="1"/>
  <c r="GL113" i="35" s="1"/>
  <c r="GL114" i="35" s="1"/>
  <c r="GL115" i="35" s="1"/>
  <c r="GL116" i="35" s="1"/>
  <c r="GL117" i="35" s="1"/>
  <c r="GL118" i="35" s="1"/>
  <c r="GL119" i="35" s="1"/>
  <c r="GL120" i="35" s="1"/>
  <c r="GL121" i="35" s="1"/>
  <c r="GL122" i="35" s="1"/>
  <c r="GL123" i="35" s="1"/>
  <c r="GL124" i="35" s="1"/>
  <c r="GL125" i="35" s="1"/>
  <c r="GL126" i="35" s="1"/>
  <c r="GL127" i="35" s="1"/>
  <c r="GL128" i="35" s="1"/>
  <c r="GL129" i="35" s="1"/>
  <c r="GL130" i="35" s="1"/>
  <c r="GL131" i="35" s="1"/>
  <c r="GL132" i="35" s="1"/>
  <c r="GL133" i="35" s="1"/>
  <c r="GL134" i="35" s="1"/>
  <c r="GL135" i="35" s="1"/>
  <c r="GL136" i="35" s="1"/>
  <c r="GL137" i="35" s="1"/>
  <c r="GL138" i="35" s="1"/>
  <c r="GL139" i="35" s="1"/>
  <c r="GL140" i="35" s="1"/>
  <c r="GL141" i="35" s="1"/>
  <c r="GL142" i="35" s="1"/>
  <c r="GL143" i="35" s="1"/>
  <c r="GL144" i="35" s="1"/>
  <c r="GL145" i="35" s="1"/>
  <c r="GL146" i="35" s="1"/>
  <c r="GL147" i="35" s="1"/>
  <c r="GL148" i="35" s="1"/>
  <c r="GL149" i="35" s="1"/>
  <c r="GL150" i="35" s="1"/>
  <c r="GL151" i="35" s="1"/>
  <c r="GL152" i="35" s="1"/>
  <c r="GL153" i="35" s="1"/>
  <c r="GL154" i="35" s="1"/>
  <c r="GL155" i="35" s="1"/>
  <c r="GL156" i="35" s="1"/>
  <c r="GL157" i="35" s="1"/>
  <c r="GL158" i="35" s="1"/>
  <c r="GL159" i="35" s="1"/>
  <c r="GL160" i="35" s="1"/>
  <c r="GL161" i="35" s="1"/>
  <c r="GL162" i="35" s="1"/>
  <c r="GL163" i="35" s="1"/>
  <c r="GL164" i="35" s="1"/>
  <c r="GL165" i="35" s="1"/>
  <c r="GL166" i="35" s="1"/>
  <c r="GL167" i="35" s="1"/>
  <c r="GL168" i="35" s="1"/>
  <c r="GL169" i="35" s="1"/>
  <c r="GL170" i="35" s="1"/>
  <c r="GL171" i="35" s="1"/>
  <c r="GL172" i="35" s="1"/>
  <c r="GL173" i="35" s="1"/>
  <c r="GL174" i="35" s="1"/>
  <c r="GL175" i="35" s="1"/>
  <c r="GL176" i="35" s="1"/>
  <c r="GL177" i="35" s="1"/>
  <c r="GL178" i="35" s="1"/>
  <c r="GL179" i="35" s="1"/>
  <c r="GL180" i="35" s="1"/>
  <c r="GL181" i="35" s="1"/>
  <c r="GL182" i="35" s="1"/>
  <c r="GL183" i="35" s="1"/>
  <c r="GL184" i="35" s="1"/>
  <c r="GL185" i="35" s="1"/>
  <c r="GL186" i="35" s="1"/>
  <c r="GL187" i="35" s="1"/>
  <c r="GL188" i="35" s="1"/>
  <c r="GL189" i="35" s="1"/>
  <c r="GL190" i="35" s="1"/>
  <c r="GL191" i="35" s="1"/>
  <c r="GL192" i="35" s="1"/>
  <c r="GL193" i="35" s="1"/>
  <c r="GL194" i="35" s="1"/>
  <c r="GL195" i="35" s="1"/>
  <c r="GL196" i="35" s="1"/>
  <c r="GL197" i="35" s="1"/>
  <c r="GL198" i="35" s="1"/>
  <c r="GL199" i="35" s="1"/>
  <c r="GL200" i="35" s="1"/>
  <c r="GL201" i="35" s="1"/>
  <c r="GL202" i="35" s="1"/>
  <c r="EY34" i="35"/>
  <c r="EY35" i="35" s="1"/>
  <c r="EY36" i="35"/>
  <c r="EY37" i="35" s="1"/>
  <c r="EY38" i="35" s="1"/>
  <c r="EY39" i="35" s="1"/>
  <c r="EY40" i="35" s="1"/>
  <c r="EY41" i="35" s="1"/>
  <c r="EY42" i="35" s="1"/>
  <c r="EY43" i="35" s="1"/>
  <c r="EY44" i="35" s="1"/>
  <c r="EY45" i="35" s="1"/>
  <c r="EY46" i="35" s="1"/>
  <c r="EY47" i="35" s="1"/>
  <c r="EY48" i="35" s="1"/>
  <c r="EY49" i="35" s="1"/>
  <c r="EY50" i="35" s="1"/>
  <c r="EY51" i="35" s="1"/>
  <c r="EY52" i="35" s="1"/>
  <c r="EY53" i="35" s="1"/>
  <c r="EY54" i="35" s="1"/>
  <c r="EY55" i="35" s="1"/>
  <c r="EY56" i="35" s="1"/>
  <c r="EY57" i="35" s="1"/>
  <c r="EY58" i="35" s="1"/>
  <c r="EY59" i="35" s="1"/>
  <c r="EY60" i="35" s="1"/>
  <c r="EY61" i="35" s="1"/>
  <c r="EY62" i="35" s="1"/>
  <c r="EY63" i="35" s="1"/>
  <c r="EY64" i="35" s="1"/>
  <c r="EY65" i="35" s="1"/>
  <c r="EY66" i="35" s="1"/>
  <c r="EY67" i="35" s="1"/>
  <c r="EY68" i="35" s="1"/>
  <c r="EY69" i="35" s="1"/>
  <c r="EY70" i="35" s="1"/>
  <c r="EY71" i="35" s="1"/>
  <c r="EY72" i="35" s="1"/>
  <c r="EY73" i="35" s="1"/>
  <c r="EY74" i="35" s="1"/>
  <c r="EY75" i="35" s="1"/>
  <c r="EY76" i="35" s="1"/>
  <c r="EY77" i="35" s="1"/>
  <c r="EY78" i="35" s="1"/>
  <c r="EY79" i="35" s="1"/>
  <c r="EY80" i="35" s="1"/>
  <c r="EY81" i="35" s="1"/>
  <c r="EY82" i="35" s="1"/>
  <c r="EY83" i="35" s="1"/>
  <c r="EY84" i="35" s="1"/>
  <c r="EY85" i="35" s="1"/>
  <c r="EY86" i="35" s="1"/>
  <c r="EY87" i="35" s="1"/>
  <c r="EY88" i="35" s="1"/>
  <c r="EY89" i="35" s="1"/>
  <c r="EY90" i="35" s="1"/>
  <c r="EY91" i="35" s="1"/>
  <c r="EY92" i="35" s="1"/>
  <c r="EY93" i="35" s="1"/>
  <c r="EY94" i="35" s="1"/>
  <c r="EY95" i="35" s="1"/>
  <c r="EY96" i="35" s="1"/>
  <c r="EY97" i="35" s="1"/>
  <c r="EY98" i="35" s="1"/>
  <c r="EY99" i="35" s="1"/>
  <c r="EY100" i="35" s="1"/>
  <c r="EY101" i="35" s="1"/>
  <c r="EY102" i="35" s="1"/>
  <c r="EY103" i="35" s="1"/>
  <c r="EY104" i="35" s="1"/>
  <c r="EY105" i="35" s="1"/>
  <c r="EY106" i="35" s="1"/>
  <c r="EY107" i="35" s="1"/>
  <c r="EY108" i="35" s="1"/>
  <c r="EY109" i="35" s="1"/>
  <c r="EY110" i="35" s="1"/>
  <c r="EY111" i="35" s="1"/>
  <c r="EY112" i="35" s="1"/>
  <c r="EY113" i="35" s="1"/>
  <c r="EY114" i="35" s="1"/>
  <c r="EY115" i="35" s="1"/>
  <c r="EY116" i="35" s="1"/>
  <c r="EY117" i="35" s="1"/>
  <c r="EY118" i="35" s="1"/>
  <c r="EY119" i="35" s="1"/>
  <c r="EY120" i="35" s="1"/>
  <c r="EY121" i="35" s="1"/>
  <c r="EY122" i="35" s="1"/>
  <c r="EY123" i="35" s="1"/>
  <c r="EY124" i="35" s="1"/>
  <c r="EY125" i="35" s="1"/>
  <c r="EY126" i="35" s="1"/>
  <c r="EY127" i="35" s="1"/>
  <c r="EY128" i="35" s="1"/>
  <c r="EY129" i="35" s="1"/>
  <c r="EY130" i="35" s="1"/>
  <c r="EY131" i="35" s="1"/>
  <c r="EY132" i="35" s="1"/>
  <c r="EY133" i="35" s="1"/>
  <c r="EY134" i="35" s="1"/>
  <c r="EY135" i="35" s="1"/>
  <c r="EY136" i="35" s="1"/>
  <c r="EY137" i="35" s="1"/>
  <c r="EY138" i="35" s="1"/>
  <c r="EY139" i="35" s="1"/>
  <c r="EY140" i="35" s="1"/>
  <c r="EY141" i="35" s="1"/>
  <c r="EY142" i="35" s="1"/>
  <c r="EY143" i="35" s="1"/>
  <c r="EY144" i="35" s="1"/>
  <c r="EY145" i="35" s="1"/>
  <c r="EY146" i="35" s="1"/>
  <c r="EY147" i="35" s="1"/>
  <c r="EY148" i="35" s="1"/>
  <c r="EY149" i="35" s="1"/>
  <c r="EY150" i="35" s="1"/>
  <c r="EY151" i="35" s="1"/>
  <c r="EY152" i="35" s="1"/>
  <c r="EY153" i="35" s="1"/>
  <c r="EY154" i="35" s="1"/>
  <c r="EY155" i="35" s="1"/>
  <c r="EY156" i="35" s="1"/>
  <c r="EY157" i="35" s="1"/>
  <c r="EY158" i="35" s="1"/>
  <c r="EY159" i="35" s="1"/>
  <c r="EY160" i="35" s="1"/>
  <c r="EY161" i="35" s="1"/>
  <c r="EY162" i="35" s="1"/>
  <c r="EY163" i="35" s="1"/>
  <c r="EY164" i="35" s="1"/>
  <c r="EY165" i="35" s="1"/>
  <c r="EY166" i="35" s="1"/>
  <c r="EY167" i="35" s="1"/>
  <c r="EY168" i="35" s="1"/>
  <c r="EY169" i="35" s="1"/>
  <c r="EY170" i="35" s="1"/>
  <c r="EY171" i="35" s="1"/>
  <c r="EY172" i="35" s="1"/>
  <c r="EY173" i="35" s="1"/>
  <c r="EY174" i="35" s="1"/>
  <c r="EY175" i="35" s="1"/>
  <c r="EY176" i="35" s="1"/>
  <c r="EY177" i="35" s="1"/>
  <c r="EY178" i="35" s="1"/>
  <c r="EY179" i="35" s="1"/>
  <c r="EY180" i="35" s="1"/>
  <c r="EY181" i="35" s="1"/>
  <c r="EY182" i="35" s="1"/>
  <c r="EY183" i="35" s="1"/>
  <c r="EY184" i="35" s="1"/>
  <c r="EY185" i="35" s="1"/>
  <c r="EY186" i="35" s="1"/>
  <c r="EY187" i="35" s="1"/>
  <c r="EY188" i="35" s="1"/>
  <c r="EY189" i="35" s="1"/>
  <c r="EY190" i="35" s="1"/>
  <c r="EY191" i="35" s="1"/>
  <c r="EY192" i="35" s="1"/>
  <c r="EY193" i="35" s="1"/>
  <c r="EY194" i="35" s="1"/>
  <c r="EY195" i="35" s="1"/>
  <c r="EY196" i="35" s="1"/>
  <c r="EY197" i="35" s="1"/>
  <c r="EY198" i="35" s="1"/>
  <c r="EY199" i="35" s="1"/>
  <c r="EY200" i="35" s="1"/>
  <c r="EY201" i="35" s="1"/>
  <c r="EY202" i="35" s="1"/>
  <c r="DC11" i="10"/>
  <c r="HA18" i="35"/>
  <c r="IQ11" i="10"/>
  <c r="IQ12" i="10" s="1"/>
  <c r="IQ13" i="10" s="1"/>
  <c r="IQ14" i="10" s="1"/>
  <c r="IQ15" i="10" s="1"/>
  <c r="IQ16" i="10" s="1"/>
  <c r="IQ17" i="10" s="1"/>
  <c r="IQ18" i="10" s="1"/>
  <c r="IQ19" i="10" s="1"/>
  <c r="IQ20" i="10" s="1"/>
  <c r="IQ21" i="10" s="1"/>
  <c r="IQ22" i="10" s="1"/>
  <c r="IQ23" i="10" s="1"/>
  <c r="IQ24" i="10" s="1"/>
  <c r="IQ25" i="10" s="1"/>
  <c r="IQ26" i="10" s="1"/>
  <c r="IQ27" i="10" s="1"/>
  <c r="IQ28" i="10" s="1"/>
  <c r="IQ29" i="10" s="1"/>
  <c r="IQ30" i="10" s="1"/>
  <c r="IQ31" i="10" s="1"/>
  <c r="IQ32" i="10" s="1"/>
  <c r="IQ33" i="10" s="1"/>
  <c r="IQ34" i="10" s="1"/>
  <c r="IQ35" i="10" s="1"/>
  <c r="IQ36" i="10" s="1"/>
  <c r="IQ37" i="10" s="1"/>
  <c r="IQ38" i="10" s="1"/>
  <c r="IQ39" i="10" s="1"/>
  <c r="IQ40" i="10" s="1"/>
  <c r="IQ41" i="10" s="1"/>
  <c r="IQ42" i="10" s="1"/>
  <c r="IQ43" i="10" s="1"/>
  <c r="IQ44" i="10" s="1"/>
  <c r="IQ45" i="10" s="1"/>
  <c r="IQ46" i="10" s="1"/>
  <c r="IQ47" i="10" s="1"/>
  <c r="IQ48" i="10" s="1"/>
  <c r="IQ49" i="10" s="1"/>
  <c r="IQ50" i="10" s="1"/>
  <c r="IQ51" i="10" s="1"/>
  <c r="IQ52" i="10" s="1"/>
  <c r="IQ53" i="10" s="1"/>
  <c r="IQ54" i="10" s="1"/>
  <c r="IQ55" i="10" s="1"/>
  <c r="IQ56" i="10" s="1"/>
  <c r="IQ57" i="10" s="1"/>
  <c r="IQ58" i="10" s="1"/>
  <c r="IQ59" i="10" s="1"/>
  <c r="IQ60" i="10" s="1"/>
  <c r="IQ61" i="10" s="1"/>
  <c r="IQ62" i="10" s="1"/>
  <c r="IQ63" i="10" s="1"/>
  <c r="IQ64" i="10" s="1"/>
  <c r="IQ65" i="10" s="1"/>
  <c r="IQ66" i="10" s="1"/>
  <c r="IQ67" i="10" s="1"/>
  <c r="IQ68" i="10" s="1"/>
  <c r="IQ69" i="10" s="1"/>
  <c r="IQ70" i="10" s="1"/>
  <c r="IQ71" i="10" s="1"/>
  <c r="IQ72" i="10" s="1"/>
  <c r="IQ73" i="10" s="1"/>
  <c r="IQ74" i="10" s="1"/>
  <c r="ED11" i="10"/>
  <c r="FH16" i="35"/>
  <c r="FH17" i="35" s="1"/>
  <c r="FH18" i="35" s="1"/>
  <c r="FH19" i="35" s="1"/>
  <c r="FH20" i="35" s="1"/>
  <c r="FH21" i="35" s="1"/>
  <c r="FH22" i="35" s="1"/>
  <c r="FH23" i="35" s="1"/>
  <c r="FH24" i="35" s="1"/>
  <c r="FH25" i="35" s="1"/>
  <c r="FH26" i="35" s="1"/>
  <c r="FH27" i="35" s="1"/>
  <c r="FH28" i="35" s="1"/>
  <c r="FH29" i="35" s="1"/>
  <c r="FH30" i="35" s="1"/>
  <c r="FH31" i="35" s="1"/>
  <c r="FH32" i="35" s="1"/>
  <c r="FH33" i="35" s="1"/>
  <c r="FH34" i="35" s="1"/>
  <c r="FH35" i="35" s="1"/>
  <c r="FH36" i="35" s="1"/>
  <c r="FH37" i="35" s="1"/>
  <c r="FH38" i="35" s="1"/>
  <c r="FH39" i="35" s="1"/>
  <c r="FH40" i="35" s="1"/>
  <c r="FH41" i="35" s="1"/>
  <c r="FH42" i="35" s="1"/>
  <c r="FH43" i="35" s="1"/>
  <c r="FH44" i="35" s="1"/>
  <c r="FH45" i="35" s="1"/>
  <c r="FH46" i="35" s="1"/>
  <c r="FH47" i="35" s="1"/>
  <c r="FH48" i="35" s="1"/>
  <c r="FH49" i="35" s="1"/>
  <c r="FH50" i="35" s="1"/>
  <c r="FH51" i="35" s="1"/>
  <c r="FH52" i="35" s="1"/>
  <c r="FH53" i="35" s="1"/>
  <c r="FH54" i="35" s="1"/>
  <c r="FH55" i="35" s="1"/>
  <c r="FH56" i="35" s="1"/>
  <c r="FH57" i="35" s="1"/>
  <c r="FH58" i="35" s="1"/>
  <c r="FH59" i="35" s="1"/>
  <c r="FH60" i="35" s="1"/>
  <c r="FH61" i="35" s="1"/>
  <c r="FH62" i="35" s="1"/>
  <c r="AF16" i="35"/>
  <c r="AF17" i="35" s="1"/>
  <c r="AF18" i="35" s="1"/>
  <c r="AF19" i="35" s="1"/>
  <c r="AF20" i="35" s="1"/>
  <c r="AF21" i="35" s="1"/>
  <c r="AF22" i="35" s="1"/>
  <c r="AF23" i="35" s="1"/>
  <c r="AF24" i="35" s="1"/>
  <c r="AF25" i="35" s="1"/>
  <c r="AF26" i="35" s="1"/>
  <c r="AF27" i="35" s="1"/>
  <c r="AF28" i="35" s="1"/>
  <c r="AF29" i="35" s="1"/>
  <c r="AF30" i="35" s="1"/>
  <c r="AF31" i="35" s="1"/>
  <c r="AF32" i="35" s="1"/>
  <c r="AF33" i="35" s="1"/>
  <c r="AF34" i="35" s="1"/>
  <c r="AF35" i="35" s="1"/>
  <c r="AF36" i="35" s="1"/>
  <c r="AF37" i="35" s="1"/>
  <c r="AF38" i="35" s="1"/>
  <c r="AF39" i="35" s="1"/>
  <c r="AF40" i="35" s="1"/>
  <c r="AF41" i="35" s="1"/>
  <c r="AF42" i="35" s="1"/>
  <c r="AF43" i="35" s="1"/>
  <c r="AF44" i="35" s="1"/>
  <c r="AF45" i="35" s="1"/>
  <c r="AF46" i="35" s="1"/>
  <c r="AF47" i="35" s="1"/>
  <c r="AF48" i="35" s="1"/>
  <c r="AF49" i="35" s="1"/>
  <c r="AF50" i="35" s="1"/>
  <c r="AF51" i="35" s="1"/>
  <c r="AF52" i="35" s="1"/>
  <c r="AF53" i="35" s="1"/>
  <c r="AF54" i="35" s="1"/>
  <c r="AF55" i="35" s="1"/>
  <c r="AF56" i="35" s="1"/>
  <c r="AF57" i="35" s="1"/>
  <c r="AF58" i="35" s="1"/>
  <c r="AF59" i="35" s="1"/>
  <c r="AF60" i="35" s="1"/>
  <c r="AF61" i="35" s="1"/>
  <c r="AF62" i="35" s="1"/>
  <c r="AF63" i="35" s="1"/>
  <c r="AF64" i="35" s="1"/>
  <c r="AF65" i="35" s="1"/>
  <c r="AF66" i="35" s="1"/>
  <c r="AF67" i="35" s="1"/>
  <c r="AF68" i="35" s="1"/>
  <c r="AF69" i="35" s="1"/>
  <c r="AF70" i="35" s="1"/>
  <c r="AF71" i="35" s="1"/>
  <c r="AF72" i="35" s="1"/>
  <c r="AF73" i="35" s="1"/>
  <c r="AF74" i="35" s="1"/>
  <c r="AF75" i="35" s="1"/>
  <c r="AF76" i="35" s="1"/>
  <c r="AF77" i="35" s="1"/>
  <c r="AF78" i="35" s="1"/>
  <c r="AF79" i="35" s="1"/>
  <c r="AF80" i="35" s="1"/>
  <c r="AF81" i="35" s="1"/>
  <c r="AF82" i="35" s="1"/>
  <c r="AF83" i="35" s="1"/>
  <c r="AF84" i="35" s="1"/>
  <c r="AF85" i="35" s="1"/>
  <c r="AF86" i="35" s="1"/>
  <c r="AF87" i="35" s="1"/>
  <c r="AF88" i="35" s="1"/>
  <c r="AF89" i="35" s="1"/>
  <c r="AF90" i="35" s="1"/>
  <c r="AF91" i="35" s="1"/>
  <c r="AF92" i="35" s="1"/>
  <c r="AF93" i="35" s="1"/>
  <c r="AF94" i="35" s="1"/>
  <c r="AF95" i="35" s="1"/>
  <c r="AF96" i="35" s="1"/>
  <c r="AF97" i="35" s="1"/>
  <c r="AF98" i="35" s="1"/>
  <c r="AF99" i="35" s="1"/>
  <c r="AF100" i="35" s="1"/>
  <c r="AF101" i="35" s="1"/>
  <c r="AF102" i="35" s="1"/>
  <c r="AF103" i="35" s="1"/>
  <c r="AF104" i="35" s="1"/>
  <c r="AF105" i="35" s="1"/>
  <c r="AF106" i="35" s="1"/>
  <c r="AF107" i="35" s="1"/>
  <c r="AF108" i="35" s="1"/>
  <c r="AF109" i="35" s="1"/>
  <c r="AF110" i="35" s="1"/>
  <c r="AF111" i="35" s="1"/>
  <c r="AF112" i="35" s="1"/>
  <c r="AF113" i="35" s="1"/>
  <c r="AF114" i="35" s="1"/>
  <c r="AF115" i="35" s="1"/>
  <c r="AF116" i="35" s="1"/>
  <c r="AF117" i="35" s="1"/>
  <c r="AF118" i="35" s="1"/>
  <c r="AF119" i="35" s="1"/>
  <c r="AF120" i="35" s="1"/>
  <c r="AF121" i="35" s="1"/>
  <c r="AF122" i="35" s="1"/>
  <c r="AF123" i="35" s="1"/>
  <c r="AF124" i="35" s="1"/>
  <c r="AF125" i="35" s="1"/>
  <c r="AF126" i="35" s="1"/>
  <c r="AF127" i="35" s="1"/>
  <c r="AF128" i="35" s="1"/>
  <c r="AF129" i="35" s="1"/>
  <c r="AF130" i="35" s="1"/>
  <c r="AF131" i="35" s="1"/>
  <c r="AF132" i="35" s="1"/>
  <c r="AF133" i="35" s="1"/>
  <c r="AF134" i="35" s="1"/>
  <c r="AF135" i="35" s="1"/>
  <c r="AF136" i="35" s="1"/>
  <c r="AF137" i="35" s="1"/>
  <c r="AF138" i="35" s="1"/>
  <c r="AF139" i="35" s="1"/>
  <c r="AF140" i="35" s="1"/>
  <c r="AF141" i="35" s="1"/>
  <c r="AF142" i="35" s="1"/>
  <c r="AF143" i="35" s="1"/>
  <c r="AF144" i="35" s="1"/>
  <c r="AF145" i="35" s="1"/>
  <c r="AF146" i="35" s="1"/>
  <c r="AF147" i="35" s="1"/>
  <c r="AF148" i="35" s="1"/>
  <c r="AF149" i="35" s="1"/>
  <c r="AF150" i="35" s="1"/>
  <c r="AF151" i="35" s="1"/>
  <c r="AF152" i="35" s="1"/>
  <c r="AF153" i="35" s="1"/>
  <c r="AF154" i="35" s="1"/>
  <c r="AF155" i="35" s="1"/>
  <c r="AF156" i="35" s="1"/>
  <c r="AF157" i="35" s="1"/>
  <c r="AF158" i="35" s="1"/>
  <c r="AF159" i="35" s="1"/>
  <c r="AF160" i="35" s="1"/>
  <c r="AF161" i="35" s="1"/>
  <c r="AF162" i="35" s="1"/>
  <c r="AF163" i="35" s="1"/>
  <c r="AF164" i="35" s="1"/>
  <c r="AF165" i="35" s="1"/>
  <c r="AF166" i="35" s="1"/>
  <c r="AF167" i="35" s="1"/>
  <c r="AF168" i="35" s="1"/>
  <c r="AF169" i="35" s="1"/>
  <c r="AF170" i="35" s="1"/>
  <c r="AF171" i="35" s="1"/>
  <c r="AF172" i="35" s="1"/>
  <c r="AF173" i="35" s="1"/>
  <c r="AF174" i="35" s="1"/>
  <c r="AF175" i="35" s="1"/>
  <c r="AF176" i="35" s="1"/>
  <c r="AF177" i="35" s="1"/>
  <c r="AF178" i="35" s="1"/>
  <c r="AF179" i="35" s="1"/>
  <c r="AF180" i="35" s="1"/>
  <c r="AF181" i="35" s="1"/>
  <c r="AF182" i="35" s="1"/>
  <c r="AF183" i="35" s="1"/>
  <c r="AF184" i="35" s="1"/>
  <c r="AF185" i="35" s="1"/>
  <c r="AF186" i="35" s="1"/>
  <c r="AF187" i="35" s="1"/>
  <c r="AF188" i="35" s="1"/>
  <c r="AF189" i="35" s="1"/>
  <c r="AF190" i="35" s="1"/>
  <c r="AF191" i="35" s="1"/>
  <c r="AF192" i="35" s="1"/>
  <c r="AF193" i="35" s="1"/>
  <c r="AF194" i="35" s="1"/>
  <c r="AF195" i="35" s="1"/>
  <c r="AF196" i="35" s="1"/>
  <c r="AF197" i="35" s="1"/>
  <c r="AF198" i="35" s="1"/>
  <c r="AF199" i="35" s="1"/>
  <c r="AF200" i="35" s="1"/>
  <c r="AF201" i="35" s="1"/>
  <c r="AF202" i="35" s="1"/>
  <c r="KM11" i="10"/>
  <c r="GW55" i="10"/>
  <c r="GW17" i="10"/>
  <c r="GW20" i="10"/>
  <c r="DO11" i="10"/>
  <c r="JF11" i="10"/>
  <c r="CK15" i="35"/>
  <c r="CK16" i="35" s="1"/>
  <c r="CK17" i="35" s="1"/>
  <c r="CK18" i="35" s="1"/>
  <c r="CK19" i="35" s="1"/>
  <c r="CK20" i="35" s="1"/>
  <c r="CK21" i="35" s="1"/>
  <c r="CK22" i="35" s="1"/>
  <c r="CK23" i="35" s="1"/>
  <c r="CK24" i="35" s="1"/>
  <c r="CK25" i="35" s="1"/>
  <c r="CK26" i="35" s="1"/>
  <c r="CK27" i="35" s="1"/>
  <c r="CK28" i="35" s="1"/>
  <c r="CK29" i="35" s="1"/>
  <c r="CK30" i="35" s="1"/>
  <c r="CK31" i="35" s="1"/>
  <c r="CK32" i="35" s="1"/>
  <c r="CK33" i="35" s="1"/>
  <c r="CK34" i="35" s="1"/>
  <c r="CK35" i="35" s="1"/>
  <c r="CK36" i="35" s="1"/>
  <c r="CK37" i="35" s="1"/>
  <c r="CK38" i="35" s="1"/>
  <c r="CK39" i="35" s="1"/>
  <c r="CK40" i="35" s="1"/>
  <c r="CK41" i="35" s="1"/>
  <c r="CK42" i="35" s="1"/>
  <c r="CK43" i="35" s="1"/>
  <c r="CK44" i="35" s="1"/>
  <c r="CK45" i="35" s="1"/>
  <c r="CK46" i="35" s="1"/>
  <c r="CK47" i="35" s="1"/>
  <c r="CK48" i="35" s="1"/>
  <c r="CK49" i="35" s="1"/>
  <c r="CK50" i="35" s="1"/>
  <c r="CK51" i="35" s="1"/>
  <c r="CK52" i="35" s="1"/>
  <c r="CK53" i="35" s="1"/>
  <c r="CK54" i="35" s="1"/>
  <c r="CK55" i="35" s="1"/>
  <c r="CK56" i="35" s="1"/>
  <c r="CK57" i="35" s="1"/>
  <c r="CK58" i="35" s="1"/>
  <c r="CK59" i="35" s="1"/>
  <c r="CK60" i="35" s="1"/>
  <c r="CK61" i="35" s="1"/>
  <c r="CK62" i="35" s="1"/>
  <c r="CK63" i="35" s="1"/>
  <c r="CK64" i="35" s="1"/>
  <c r="CK65" i="35" s="1"/>
  <c r="CK66" i="35" s="1"/>
  <c r="CK67" i="35" s="1"/>
  <c r="CK68" i="35" s="1"/>
  <c r="CK69" i="35" s="1"/>
  <c r="CK70" i="35" s="1"/>
  <c r="CK71" i="35" s="1"/>
  <c r="CK72" i="35" s="1"/>
  <c r="CK73" i="35" s="1"/>
  <c r="CK74" i="35" s="1"/>
  <c r="CK75" i="35" s="1"/>
  <c r="CK76" i="35" s="1"/>
  <c r="CK77" i="35" s="1"/>
  <c r="CK78" i="35" s="1"/>
  <c r="CK79" i="35" s="1"/>
  <c r="CK80" i="35" s="1"/>
  <c r="CK81" i="35" s="1"/>
  <c r="CK82" i="35" s="1"/>
  <c r="CK83" i="35" s="1"/>
  <c r="CK84" i="35" s="1"/>
  <c r="CK85" i="35" s="1"/>
  <c r="CK86" i="35" s="1"/>
  <c r="CK87" i="35" s="1"/>
  <c r="CK88" i="35" s="1"/>
  <c r="CK89" i="35" s="1"/>
  <c r="CK90" i="35" s="1"/>
  <c r="CK91" i="35" s="1"/>
  <c r="CK92" i="35" s="1"/>
  <c r="CK93" i="35" s="1"/>
  <c r="CK94" i="35" s="1"/>
  <c r="CK95" i="35" s="1"/>
  <c r="CK96" i="35" s="1"/>
  <c r="CK97" i="35" s="1"/>
  <c r="CK98" i="35" s="1"/>
  <c r="CK99" i="35" s="1"/>
  <c r="CK100" i="35" s="1"/>
  <c r="CK101" i="35" s="1"/>
  <c r="CK102" i="35" s="1"/>
  <c r="CK103" i="35" s="1"/>
  <c r="CK104" i="35" s="1"/>
  <c r="CK105" i="35" s="1"/>
  <c r="CK106" i="35" s="1"/>
  <c r="CK107" i="35" s="1"/>
  <c r="CK108" i="35" s="1"/>
  <c r="CK109" i="35" s="1"/>
  <c r="CK110" i="35" s="1"/>
  <c r="CK111" i="35" s="1"/>
  <c r="CK112" i="35" s="1"/>
  <c r="CK113" i="35" s="1"/>
  <c r="CK114" i="35" s="1"/>
  <c r="CK115" i="35" s="1"/>
  <c r="CK116" i="35" s="1"/>
  <c r="CK117" i="35" s="1"/>
  <c r="CK118" i="35" s="1"/>
  <c r="CK119" i="35" s="1"/>
  <c r="CK120" i="35" s="1"/>
  <c r="CK121" i="35" s="1"/>
  <c r="CK122" i="35" s="1"/>
  <c r="CK123" i="35" s="1"/>
  <c r="CK124" i="35" s="1"/>
  <c r="CK125" i="35" s="1"/>
  <c r="CK126" i="35" s="1"/>
  <c r="CK127" i="35" s="1"/>
  <c r="CK128" i="35" s="1"/>
  <c r="CK129" i="35" s="1"/>
  <c r="CK130" i="35" s="1"/>
  <c r="CK131" i="35" s="1"/>
  <c r="CK132" i="35" s="1"/>
  <c r="CK133" i="35" s="1"/>
  <c r="CK134" i="35" s="1"/>
  <c r="CK135" i="35" s="1"/>
  <c r="CK136" i="35" s="1"/>
  <c r="CK137" i="35" s="1"/>
  <c r="CK138" i="35" s="1"/>
  <c r="CK139" i="35" s="1"/>
  <c r="CK140" i="35" s="1"/>
  <c r="CK141" i="35" s="1"/>
  <c r="CK142" i="35" s="1"/>
  <c r="CK143" i="35" s="1"/>
  <c r="CK144" i="35" s="1"/>
  <c r="CK145" i="35" s="1"/>
  <c r="CK146" i="35" s="1"/>
  <c r="CK147" i="35" s="1"/>
  <c r="CK148" i="35" s="1"/>
  <c r="CK149" i="35" s="1"/>
  <c r="CK150" i="35" s="1"/>
  <c r="CK151" i="35" s="1"/>
  <c r="CK152" i="35" s="1"/>
  <c r="CK153" i="35" s="1"/>
  <c r="CK154" i="35" s="1"/>
  <c r="CK155" i="35" s="1"/>
  <c r="CK156" i="35" s="1"/>
  <c r="CK157" i="35" s="1"/>
  <c r="CK158" i="35" s="1"/>
  <c r="CK159" i="35" s="1"/>
  <c r="CK160" i="35" s="1"/>
  <c r="CK161" i="35" s="1"/>
  <c r="CK162" i="35" s="1"/>
  <c r="CK163" i="35" s="1"/>
  <c r="CK164" i="35" s="1"/>
  <c r="CK165" i="35" s="1"/>
  <c r="CK166" i="35" s="1"/>
  <c r="CK167" i="35" s="1"/>
  <c r="CK168" i="35" s="1"/>
  <c r="CK169" i="35" s="1"/>
  <c r="CK170" i="35" s="1"/>
  <c r="CK171" i="35" s="1"/>
  <c r="CK172" i="35" s="1"/>
  <c r="CK173" i="35" s="1"/>
  <c r="CK174" i="35" s="1"/>
  <c r="CK175" i="35" s="1"/>
  <c r="CK176" i="35" s="1"/>
  <c r="CK177" i="35" s="1"/>
  <c r="CK178" i="35" s="1"/>
  <c r="CK179" i="35" s="1"/>
  <c r="CK180" i="35" s="1"/>
  <c r="CK181" i="35" s="1"/>
  <c r="CK182" i="35" s="1"/>
  <c r="CK183" i="35" s="1"/>
  <c r="CK184" i="35" s="1"/>
  <c r="CK185" i="35" s="1"/>
  <c r="CK186" i="35" s="1"/>
  <c r="CK187" i="35" s="1"/>
  <c r="CK188" i="35" s="1"/>
  <c r="CK189" i="35" s="1"/>
  <c r="CK190" i="35" s="1"/>
  <c r="CK191" i="35" s="1"/>
  <c r="CK192" i="35" s="1"/>
  <c r="CK193" i="35" s="1"/>
  <c r="CK194" i="35" s="1"/>
  <c r="CK195" i="35" s="1"/>
  <c r="CK196" i="35" s="1"/>
  <c r="CK197" i="35" s="1"/>
  <c r="CK198" i="35" s="1"/>
  <c r="CK199" i="35" s="1"/>
  <c r="CK200" i="35" s="1"/>
  <c r="CK201" i="35" s="1"/>
  <c r="CK202" i="35" s="1"/>
  <c r="HM24" i="35"/>
  <c r="HM25" i="35" s="1"/>
  <c r="HM26" i="35" s="1"/>
  <c r="KP17" i="35"/>
  <c r="KP18" i="35" s="1"/>
  <c r="KP19" i="35" s="1"/>
  <c r="KP20" i="35" s="1"/>
  <c r="KP21" i="35" s="1"/>
  <c r="KP22" i="35" s="1"/>
  <c r="KP23" i="35" s="1"/>
  <c r="KP24" i="35" s="1"/>
  <c r="KP25" i="35" s="1"/>
  <c r="KP26" i="35" s="1"/>
  <c r="KP27" i="35" s="1"/>
  <c r="KP28" i="35" s="1"/>
  <c r="KP29" i="35" s="1"/>
  <c r="KP30" i="35" s="1"/>
  <c r="KP31" i="35" s="1"/>
  <c r="KP32" i="35" s="1"/>
  <c r="KP33" i="35" s="1"/>
  <c r="KP34" i="35" s="1"/>
  <c r="KP35" i="35" s="1"/>
  <c r="KP36" i="35" s="1"/>
  <c r="KP37" i="35" s="1"/>
  <c r="KP38" i="35" s="1"/>
  <c r="KP39" i="35" s="1"/>
  <c r="KP40" i="35" s="1"/>
  <c r="KP41" i="35" s="1"/>
  <c r="KP42" i="35" s="1"/>
  <c r="KP43" i="35" s="1"/>
  <c r="KP44" i="35" s="1"/>
  <c r="KP45" i="35" s="1"/>
  <c r="KP46" i="35" s="1"/>
  <c r="KP47" i="35" s="1"/>
  <c r="KP48" i="35" s="1"/>
  <c r="KP49" i="35" s="1"/>
  <c r="KP50" i="35" s="1"/>
  <c r="KP51" i="35" s="1"/>
  <c r="KP52" i="35" s="1"/>
  <c r="KP53" i="35" s="1"/>
  <c r="KP54" i="35" s="1"/>
  <c r="KP55" i="35" s="1"/>
  <c r="KP56" i="35" s="1"/>
  <c r="KP57" i="35" s="1"/>
  <c r="KP58" i="35" s="1"/>
  <c r="KP59" i="35" s="1"/>
  <c r="KP60" i="35" s="1"/>
  <c r="KP61" i="35" s="1"/>
  <c r="KP62" i="35" s="1"/>
  <c r="KP63" i="35" s="1"/>
  <c r="KP64" i="35" s="1"/>
  <c r="KP65" i="35" s="1"/>
  <c r="KP66" i="35" s="1"/>
  <c r="KP67" i="35" s="1"/>
  <c r="KP68" i="35" s="1"/>
  <c r="KP69" i="35" s="1"/>
  <c r="KP70" i="35" s="1"/>
  <c r="KP71" i="35" s="1"/>
  <c r="KP72" i="35" s="1"/>
  <c r="KP73" i="35" s="1"/>
  <c r="KP74" i="35" s="1"/>
  <c r="KP75" i="35" s="1"/>
  <c r="KP76" i="35" s="1"/>
  <c r="KP77" i="35" s="1"/>
  <c r="KP78" i="35" s="1"/>
  <c r="KP79" i="35" s="1"/>
  <c r="KP80" i="35" s="1"/>
  <c r="KP81" i="35" s="1"/>
  <c r="KP82" i="35" s="1"/>
  <c r="KP83" i="35" s="1"/>
  <c r="KP84" i="35" s="1"/>
  <c r="KP85" i="35" s="1"/>
  <c r="KP86" i="35" s="1"/>
  <c r="KP87" i="35" s="1"/>
  <c r="KP88" i="35" s="1"/>
  <c r="KP89" i="35" s="1"/>
  <c r="KP90" i="35" s="1"/>
  <c r="KP91" i="35" s="1"/>
  <c r="KP92" i="35" s="1"/>
  <c r="KP93" i="35" s="1"/>
  <c r="KP94" i="35" s="1"/>
  <c r="KP95" i="35" s="1"/>
  <c r="KP96" i="35" s="1"/>
  <c r="KP97" i="35" s="1"/>
  <c r="KP98" i="35" s="1"/>
  <c r="KP99" i="35" s="1"/>
  <c r="KP100" i="35" s="1"/>
  <c r="KP101" i="35" s="1"/>
  <c r="KP102" i="35" s="1"/>
  <c r="KP103" i="35" s="1"/>
  <c r="KP104" i="35" s="1"/>
  <c r="KP105" i="35" s="1"/>
  <c r="KP106" i="35" s="1"/>
  <c r="KP107" i="35" s="1"/>
  <c r="KP108" i="35" s="1"/>
  <c r="KP109" i="35" s="1"/>
  <c r="KP110" i="35" s="1"/>
  <c r="KP111" i="35" s="1"/>
  <c r="KP112" i="35" s="1"/>
  <c r="KP113" i="35" s="1"/>
  <c r="KP114" i="35" s="1"/>
  <c r="KP115" i="35" s="1"/>
  <c r="KP116" i="35" s="1"/>
  <c r="KP117" i="35" s="1"/>
  <c r="KP118" i="35" s="1"/>
  <c r="KP119" i="35" s="1"/>
  <c r="KP120" i="35" s="1"/>
  <c r="KP121" i="35" s="1"/>
  <c r="KP122" i="35" s="1"/>
  <c r="KP123" i="35" s="1"/>
  <c r="KP124" i="35" s="1"/>
  <c r="KP125" i="35" s="1"/>
  <c r="KP126" i="35" s="1"/>
  <c r="KP127" i="35" s="1"/>
  <c r="KP128" i="35" s="1"/>
  <c r="KP129" i="35" s="1"/>
  <c r="KP130" i="35" s="1"/>
  <c r="KP131" i="35" s="1"/>
  <c r="KP132" i="35" s="1"/>
  <c r="KP133" i="35" s="1"/>
  <c r="KP134" i="35" s="1"/>
  <c r="KP135" i="35" s="1"/>
  <c r="KP136" i="35" s="1"/>
  <c r="KP137" i="35" s="1"/>
  <c r="KP138" i="35" s="1"/>
  <c r="KP139" i="35" s="1"/>
  <c r="KP140" i="35" s="1"/>
  <c r="KP141" i="35" s="1"/>
  <c r="KP142" i="35" s="1"/>
  <c r="KP143" i="35" s="1"/>
  <c r="KP144" i="35" s="1"/>
  <c r="KP145" i="35" s="1"/>
  <c r="KP146" i="35" s="1"/>
  <c r="KP147" i="35" s="1"/>
  <c r="KP148" i="35" s="1"/>
  <c r="KP149" i="35" s="1"/>
  <c r="KP150" i="35" s="1"/>
  <c r="KP151" i="35" s="1"/>
  <c r="KP152" i="35" s="1"/>
  <c r="KP153" i="35" s="1"/>
  <c r="KP154" i="35" s="1"/>
  <c r="KP155" i="35" s="1"/>
  <c r="KP156" i="35" s="1"/>
  <c r="KP157" i="35" s="1"/>
  <c r="KP158" i="35" s="1"/>
  <c r="KP159" i="35" s="1"/>
  <c r="KP160" i="35" s="1"/>
  <c r="KP161" i="35" s="1"/>
  <c r="KP162" i="35" s="1"/>
  <c r="KP163" i="35" s="1"/>
  <c r="KP164" i="35" s="1"/>
  <c r="KP165" i="35" s="1"/>
  <c r="KP166" i="35" s="1"/>
  <c r="KP167" i="35" s="1"/>
  <c r="KP168" i="35" s="1"/>
  <c r="KP169" i="35" s="1"/>
  <c r="KP170" i="35" s="1"/>
  <c r="KP171" i="35" s="1"/>
  <c r="KP172" i="35" s="1"/>
  <c r="KP173" i="35" s="1"/>
  <c r="KP174" i="35" s="1"/>
  <c r="KP175" i="35" s="1"/>
  <c r="KP176" i="35" s="1"/>
  <c r="KP177" i="35" s="1"/>
  <c r="KP178" i="35" s="1"/>
  <c r="KP179" i="35" s="1"/>
  <c r="KP180" i="35" s="1"/>
  <c r="KP181" i="35" s="1"/>
  <c r="KP182" i="35" s="1"/>
  <c r="KP183" i="35" s="1"/>
  <c r="KP184" i="35" s="1"/>
  <c r="KP185" i="35" s="1"/>
  <c r="KP186" i="35" s="1"/>
  <c r="KP187" i="35" s="1"/>
  <c r="KP188" i="35" s="1"/>
  <c r="KP189" i="35" s="1"/>
  <c r="KP190" i="35" s="1"/>
  <c r="KP191" i="35" s="1"/>
  <c r="KP192" i="35" s="1"/>
  <c r="KP193" i="35" s="1"/>
  <c r="KP194" i="35" s="1"/>
  <c r="KP195" i="35" s="1"/>
  <c r="KP196" i="35" s="1"/>
  <c r="KP197" i="35" s="1"/>
  <c r="KP198" i="35" s="1"/>
  <c r="KP199" i="35" s="1"/>
  <c r="KP200" i="35" s="1"/>
  <c r="KP201" i="35" s="1"/>
  <c r="KP202" i="35" s="1"/>
  <c r="CE103" i="35"/>
  <c r="CE104" i="35" s="1"/>
  <c r="CE105" i="35" s="1"/>
  <c r="CE106" i="35" s="1"/>
  <c r="E15" i="35"/>
  <c r="E16" i="35" s="1"/>
  <c r="H14" i="10"/>
  <c r="H15" i="10" s="1"/>
  <c r="H16" i="10" s="1"/>
  <c r="AR10" i="10"/>
  <c r="AT9" i="10"/>
  <c r="BJ10" i="10"/>
  <c r="BL9" i="10"/>
  <c r="AX10" i="10"/>
  <c r="AC10" i="10"/>
  <c r="AO10" i="10"/>
  <c r="T10" i="10"/>
  <c r="BV10" i="10"/>
  <c r="BV11" i="10" s="1"/>
  <c r="BV12" i="10" s="1"/>
  <c r="BV13" i="10" s="1"/>
  <c r="BV14" i="10" s="1"/>
  <c r="BV15" i="10" s="1"/>
  <c r="BV16" i="10" s="1"/>
  <c r="BV17" i="10" s="1"/>
  <c r="BV18" i="10" s="1"/>
  <c r="BV19" i="10" s="1"/>
  <c r="BV20" i="10" s="1"/>
  <c r="BV21" i="10" s="1"/>
  <c r="BV22" i="10" s="1"/>
  <c r="BV23" i="10" s="1"/>
  <c r="BV24" i="10" s="1"/>
  <c r="BV25" i="10" s="1"/>
  <c r="BV26" i="10" s="1"/>
  <c r="BV27" i="10" s="1"/>
  <c r="BV28" i="10" s="1"/>
  <c r="BV29" i="10" s="1"/>
  <c r="BV30" i="10" s="1"/>
  <c r="BV31" i="10" s="1"/>
  <c r="BV32" i="10" s="1"/>
  <c r="BV33" i="10" s="1"/>
  <c r="BV34" i="10" s="1"/>
  <c r="BV35" i="10" s="1"/>
  <c r="BV36" i="10" s="1"/>
  <c r="BV37" i="10" s="1"/>
  <c r="BV38" i="10" s="1"/>
  <c r="BV39" i="10" s="1"/>
  <c r="BV40" i="10" s="1"/>
  <c r="BV41" i="10" s="1"/>
  <c r="BV42" i="10" s="1"/>
  <c r="BV43" i="10" s="1"/>
  <c r="BV44" i="10" s="1"/>
  <c r="BV45" i="10" s="1"/>
  <c r="BV46" i="10" s="1"/>
  <c r="BV47" i="10" s="1"/>
  <c r="BV48" i="10" s="1"/>
  <c r="BV49" i="10" s="1"/>
  <c r="BV50" i="10" s="1"/>
  <c r="BV51" i="10" s="1"/>
  <c r="BV52" i="10" s="1"/>
  <c r="BV53" i="10" s="1"/>
  <c r="BV54" i="10" s="1"/>
  <c r="BV55" i="10" s="1"/>
  <c r="BV56" i="10" s="1"/>
  <c r="BV57" i="10" s="1"/>
  <c r="BV58" i="10" s="1"/>
  <c r="BV59" i="10" s="1"/>
  <c r="BV60" i="10" s="1"/>
  <c r="BV61" i="10" s="1"/>
  <c r="BV62" i="10" s="1"/>
  <c r="BV63" i="10" s="1"/>
  <c r="BV64" i="10" s="1"/>
  <c r="BV65" i="10" s="1"/>
  <c r="BV66" i="10" s="1"/>
  <c r="BV67" i="10" s="1"/>
  <c r="BV68" i="10" s="1"/>
  <c r="BV69" i="10" s="1"/>
  <c r="BV70" i="10" s="1"/>
  <c r="BV71" i="10" s="1"/>
  <c r="BV72" i="10" s="1"/>
  <c r="BV73" i="10" s="1"/>
  <c r="BV74" i="10" s="1"/>
  <c r="BX49" i="10" s="1"/>
  <c r="BY10" i="10"/>
  <c r="CA9" i="10"/>
  <c r="N10" i="10"/>
  <c r="AU10" i="10"/>
  <c r="P9" i="10"/>
  <c r="AI10" i="10"/>
  <c r="W10" i="10"/>
  <c r="Y9" i="10"/>
  <c r="H50" i="3"/>
  <c r="H63" i="3"/>
  <c r="H71" i="3"/>
  <c r="H38" i="3"/>
  <c r="H22" i="3"/>
  <c r="H17" i="3"/>
  <c r="H8" i="3"/>
  <c r="H3" i="3"/>
  <c r="H67" i="3"/>
  <c r="H21" i="3"/>
  <c r="H12" i="3"/>
  <c r="H7" i="3"/>
  <c r="H14" i="3"/>
  <c r="H9" i="3"/>
  <c r="H32" i="3"/>
  <c r="H27" i="3"/>
  <c r="H42" i="3"/>
  <c r="H45" i="3"/>
  <c r="H36" i="3"/>
  <c r="H31" i="3"/>
  <c r="H70" i="3"/>
  <c r="H65" i="3"/>
  <c r="H56" i="3"/>
  <c r="H51" i="3"/>
  <c r="H5" i="3"/>
  <c r="H69" i="3"/>
  <c r="H60" i="3"/>
  <c r="H30" i="3"/>
  <c r="H25" i="3"/>
  <c r="H16" i="3"/>
  <c r="H11" i="3"/>
  <c r="H10" i="3"/>
  <c r="H29" i="3"/>
  <c r="H20" i="3"/>
  <c r="H15" i="3"/>
  <c r="H18" i="3"/>
  <c r="H54" i="3"/>
  <c r="H49" i="3"/>
  <c r="H40" i="3"/>
  <c r="H35" i="3"/>
  <c r="H58" i="3"/>
  <c r="H53" i="3"/>
  <c r="H44" i="3"/>
  <c r="H2" i="3"/>
  <c r="H46" i="3"/>
  <c r="H41" i="3"/>
  <c r="H64" i="3"/>
  <c r="H59" i="3"/>
  <c r="H13" i="3"/>
  <c r="H4" i="3"/>
  <c r="H68" i="3"/>
  <c r="H6" i="3"/>
  <c r="H33" i="3"/>
  <c r="H24" i="3"/>
  <c r="H19" i="3"/>
  <c r="H26" i="3"/>
  <c r="H37" i="3"/>
  <c r="H28" i="3"/>
  <c r="H34" i="3"/>
  <c r="H62" i="3"/>
  <c r="H57" i="3"/>
  <c r="H48" i="3"/>
  <c r="H43" i="3"/>
  <c r="H66" i="3"/>
  <c r="H61" i="3"/>
  <c r="H52" i="3"/>
  <c r="H47" i="3"/>
  <c r="H23" i="3"/>
  <c r="H55" i="3"/>
  <c r="H39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C13" i="5"/>
  <c r="C14" i="5" s="1"/>
  <c r="C15" i="5" s="1"/>
  <c r="C16" i="5" s="1"/>
  <c r="F52" i="5"/>
  <c r="F27" i="5"/>
  <c r="F59" i="5"/>
  <c r="F17" i="5"/>
  <c r="F6" i="5"/>
  <c r="F51" i="5"/>
  <c r="F58" i="5"/>
  <c r="F5" i="5"/>
  <c r="F8" i="5"/>
  <c r="F15" i="5"/>
  <c r="F34" i="5"/>
  <c r="F10" i="5"/>
  <c r="F38" i="5"/>
  <c r="F45" i="5"/>
  <c r="F48" i="5"/>
  <c r="F55" i="5"/>
  <c r="F41" i="5"/>
  <c r="F44" i="5"/>
  <c r="F14" i="5"/>
  <c r="F21" i="5"/>
  <c r="F24" i="5"/>
  <c r="F31" i="5"/>
  <c r="F49" i="5"/>
  <c r="F42" i="5"/>
  <c r="F54" i="5"/>
  <c r="F32" i="5"/>
  <c r="F25" i="5"/>
  <c r="F35" i="5"/>
  <c r="F26" i="5"/>
  <c r="F30" i="5"/>
  <c r="F37" i="5"/>
  <c r="F40" i="5"/>
  <c r="F47" i="5"/>
  <c r="F33" i="5"/>
  <c r="F36" i="5"/>
  <c r="F4" i="5"/>
  <c r="F13" i="5"/>
  <c r="F16" i="5"/>
  <c r="F23" i="5"/>
  <c r="F50" i="5"/>
  <c r="F12" i="5"/>
  <c r="F19" i="5"/>
  <c r="F46" i="5"/>
  <c r="F53" i="5"/>
  <c r="F56" i="5"/>
  <c r="F9" i="5"/>
  <c r="F20" i="5"/>
  <c r="F22" i="5"/>
  <c r="F29" i="5"/>
  <c r="F7" i="5"/>
  <c r="F18" i="5"/>
  <c r="F57" i="5"/>
  <c r="F3" i="5"/>
  <c r="F39" i="5"/>
  <c r="F28" i="5"/>
  <c r="F11" i="5"/>
  <c r="F43" i="5"/>
  <c r="A14" i="6"/>
  <c r="FS20" i="36" l="1"/>
  <c r="FS21" i="36" s="1"/>
  <c r="FS22" i="36" s="1"/>
  <c r="J136" i="35"/>
  <c r="AX16" i="35"/>
  <c r="AX19" i="35"/>
  <c r="IS32" i="10"/>
  <c r="JU12" i="10"/>
  <c r="KJ12" i="10"/>
  <c r="KL11" i="10"/>
  <c r="IS36" i="10"/>
  <c r="CK12" i="10"/>
  <c r="JX12" i="10"/>
  <c r="JZ12" i="10"/>
  <c r="JW11" i="10"/>
  <c r="FQ12" i="10"/>
  <c r="IK12" i="10"/>
  <c r="IK13" i="10" s="1"/>
  <c r="IK14" i="10" s="1"/>
  <c r="IK15" i="10" s="1"/>
  <c r="IK16" i="10" s="1"/>
  <c r="IK17" i="10" s="1"/>
  <c r="IK18" i="10" s="1"/>
  <c r="IK19" i="10" s="1"/>
  <c r="IK20" i="10" s="1"/>
  <c r="IK21" i="10" s="1"/>
  <c r="IK22" i="10" s="1"/>
  <c r="IK23" i="10" s="1"/>
  <c r="IK24" i="10" s="1"/>
  <c r="IK25" i="10" s="1"/>
  <c r="IK26" i="10" s="1"/>
  <c r="IK27" i="10" s="1"/>
  <c r="IK28" i="10" s="1"/>
  <c r="IK29" i="10" s="1"/>
  <c r="IK30" i="10" s="1"/>
  <c r="IK31" i="10" s="1"/>
  <c r="IK32" i="10" s="1"/>
  <c r="IK33" i="10" s="1"/>
  <c r="IK34" i="10" s="1"/>
  <c r="IK35" i="10" s="1"/>
  <c r="IK36" i="10" s="1"/>
  <c r="IK37" i="10" s="1"/>
  <c r="IK38" i="10" s="1"/>
  <c r="IK39" i="10" s="1"/>
  <c r="IK40" i="10" s="1"/>
  <c r="IK41" i="10" s="1"/>
  <c r="IK42" i="10" s="1"/>
  <c r="IK43" i="10" s="1"/>
  <c r="IK44" i="10" s="1"/>
  <c r="IK45" i="10" s="1"/>
  <c r="IK46" i="10" s="1"/>
  <c r="IK47" i="10" s="1"/>
  <c r="IK48" i="10" s="1"/>
  <c r="IK49" i="10" s="1"/>
  <c r="IK50" i="10" s="1"/>
  <c r="IK51" i="10" s="1"/>
  <c r="IK52" i="10" s="1"/>
  <c r="IK53" i="10" s="1"/>
  <c r="IK54" i="10" s="1"/>
  <c r="IK55" i="10" s="1"/>
  <c r="IK56" i="10" s="1"/>
  <c r="IK57" i="10" s="1"/>
  <c r="IK58" i="10" s="1"/>
  <c r="IK59" i="10" s="1"/>
  <c r="IK60" i="10" s="1"/>
  <c r="IK61" i="10" s="1"/>
  <c r="IK62" i="10" s="1"/>
  <c r="IK63" i="10" s="1"/>
  <c r="IK64" i="10" s="1"/>
  <c r="IK65" i="10" s="1"/>
  <c r="IK66" i="10" s="1"/>
  <c r="IK67" i="10" s="1"/>
  <c r="IK68" i="10" s="1"/>
  <c r="IK69" i="10" s="1"/>
  <c r="IK70" i="10" s="1"/>
  <c r="IK71" i="10" s="1"/>
  <c r="IK72" i="10" s="1"/>
  <c r="IK73" i="10" s="1"/>
  <c r="IK74" i="10" s="1"/>
  <c r="IM40" i="10" s="1"/>
  <c r="IS44" i="10"/>
  <c r="FY33" i="10"/>
  <c r="HL41" i="10"/>
  <c r="HL11" i="10"/>
  <c r="HL60" i="10"/>
  <c r="FG54" i="10"/>
  <c r="IA14" i="10"/>
  <c r="EU106" i="35"/>
  <c r="EU188" i="35"/>
  <c r="EU148" i="35"/>
  <c r="EU131" i="35"/>
  <c r="EU195" i="35"/>
  <c r="EU200" i="35"/>
  <c r="EU100" i="35"/>
  <c r="EU117" i="35"/>
  <c r="EU124" i="35"/>
  <c r="EU179" i="35"/>
  <c r="EU107" i="35"/>
  <c r="EU88" i="35"/>
  <c r="EU136" i="35"/>
  <c r="EU129" i="35"/>
  <c r="EU180" i="35"/>
  <c r="EU132" i="35"/>
  <c r="EU163" i="35"/>
  <c r="EU122" i="35"/>
  <c r="EU183" i="35"/>
  <c r="EU112" i="35"/>
  <c r="EU120" i="35"/>
  <c r="EU151" i="35"/>
  <c r="EU178" i="35"/>
  <c r="EU144" i="35"/>
  <c r="EU149" i="35"/>
  <c r="EU128" i="35"/>
  <c r="EU175" i="35"/>
  <c r="EU181" i="35"/>
  <c r="DU12" i="10"/>
  <c r="GL12" i="10"/>
  <c r="GN11" i="10"/>
  <c r="CM11" i="10"/>
  <c r="CH12" i="10"/>
  <c r="JZ11" i="10"/>
  <c r="GO12" i="10"/>
  <c r="HA12" i="10"/>
  <c r="DL12" i="10"/>
  <c r="DL13" i="10" s="1"/>
  <c r="DL14" i="10" s="1"/>
  <c r="DL15" i="10" s="1"/>
  <c r="DL16" i="10" s="1"/>
  <c r="DL17" i="10" s="1"/>
  <c r="DL18" i="10" s="1"/>
  <c r="DL19" i="10" s="1"/>
  <c r="DL20" i="10" s="1"/>
  <c r="DL21" i="10" s="1"/>
  <c r="DL22" i="10" s="1"/>
  <c r="DL23" i="10" s="1"/>
  <c r="DL24" i="10" s="1"/>
  <c r="DL25" i="10" s="1"/>
  <c r="DL26" i="10" s="1"/>
  <c r="DL27" i="10" s="1"/>
  <c r="DL28" i="10" s="1"/>
  <c r="DL29" i="10" s="1"/>
  <c r="DL30" i="10" s="1"/>
  <c r="DL31" i="10" s="1"/>
  <c r="DL32" i="10" s="1"/>
  <c r="DL33" i="10" s="1"/>
  <c r="DL34" i="10" s="1"/>
  <c r="DL35" i="10" s="1"/>
  <c r="DL36" i="10" s="1"/>
  <c r="DL37" i="10" s="1"/>
  <c r="DL38" i="10" s="1"/>
  <c r="DL39" i="10" s="1"/>
  <c r="DL40" i="10" s="1"/>
  <c r="DL41" i="10" s="1"/>
  <c r="DL42" i="10" s="1"/>
  <c r="DL43" i="10" s="1"/>
  <c r="DL44" i="10" s="1"/>
  <c r="DL45" i="10" s="1"/>
  <c r="DL46" i="10" s="1"/>
  <c r="DL47" i="10" s="1"/>
  <c r="DL48" i="10" s="1"/>
  <c r="DL49" i="10" s="1"/>
  <c r="DL50" i="10" s="1"/>
  <c r="DL51" i="10" s="1"/>
  <c r="DL52" i="10" s="1"/>
  <c r="DL53" i="10" s="1"/>
  <c r="DL54" i="10" s="1"/>
  <c r="DL55" i="10" s="1"/>
  <c r="DL56" i="10" s="1"/>
  <c r="DL57" i="10" s="1"/>
  <c r="DL58" i="10" s="1"/>
  <c r="DL59" i="10" s="1"/>
  <c r="DL60" i="10" s="1"/>
  <c r="DL61" i="10" s="1"/>
  <c r="DL62" i="10" s="1"/>
  <c r="DL63" i="10" s="1"/>
  <c r="DL64" i="10" s="1"/>
  <c r="DL65" i="10" s="1"/>
  <c r="DL66" i="10" s="1"/>
  <c r="DL67" i="10" s="1"/>
  <c r="DL68" i="10" s="1"/>
  <c r="DL69" i="10" s="1"/>
  <c r="DL70" i="10" s="1"/>
  <c r="DL71" i="10" s="1"/>
  <c r="DL72" i="10" s="1"/>
  <c r="DL73" i="10" s="1"/>
  <c r="DL74" i="10" s="1"/>
  <c r="DN34" i="10"/>
  <c r="DN42" i="10"/>
  <c r="DN14" i="10"/>
  <c r="DN68" i="10"/>
  <c r="DN45" i="10"/>
  <c r="DC17" i="35"/>
  <c r="HL56" i="10"/>
  <c r="HL31" i="10"/>
  <c r="HL46" i="10"/>
  <c r="IS14" i="10"/>
  <c r="HL33" i="10"/>
  <c r="EO65" i="10"/>
  <c r="EO31" i="10"/>
  <c r="KR61" i="10"/>
  <c r="KR52" i="10"/>
  <c r="FY27" i="10"/>
  <c r="HL53" i="10"/>
  <c r="HL17" i="10"/>
  <c r="HL27" i="10"/>
  <c r="HL68" i="10"/>
  <c r="IA16" i="10"/>
  <c r="AX17" i="35"/>
  <c r="AX18" i="35" s="1"/>
  <c r="BG16" i="35"/>
  <c r="BI15" i="35"/>
  <c r="HM12" i="10"/>
  <c r="JR12" i="10"/>
  <c r="KL12" i="10"/>
  <c r="AZ13" i="35"/>
  <c r="AZ19" i="35"/>
  <c r="AZ15" i="35"/>
  <c r="AZ16" i="35"/>
  <c r="AZ14" i="35"/>
  <c r="IG102" i="35"/>
  <c r="IG95" i="35"/>
  <c r="IG13" i="35"/>
  <c r="IG100" i="35"/>
  <c r="IG64" i="35"/>
  <c r="IG29" i="35"/>
  <c r="IG123" i="35"/>
  <c r="IG71" i="35"/>
  <c r="IG93" i="35"/>
  <c r="IG137" i="35"/>
  <c r="IG120" i="35"/>
  <c r="IG11" i="35"/>
  <c r="IG193" i="35"/>
  <c r="IG191" i="35"/>
  <c r="IG84" i="35"/>
  <c r="IG194" i="35"/>
  <c r="IG163" i="35"/>
  <c r="IG32" i="35"/>
  <c r="IG86" i="35"/>
  <c r="IG33" i="35"/>
  <c r="IG88" i="35"/>
  <c r="IG70" i="35"/>
  <c r="IG72" i="35"/>
  <c r="IG67" i="35"/>
  <c r="IG192" i="35"/>
  <c r="IG160" i="35"/>
  <c r="IG158" i="35"/>
  <c r="IG182" i="35"/>
  <c r="IG185" i="35"/>
  <c r="IG202" i="35"/>
  <c r="IG161" i="35"/>
  <c r="IG108" i="35"/>
  <c r="IG77" i="35"/>
  <c r="IG145" i="35"/>
  <c r="IG198" i="35"/>
  <c r="IG165" i="35"/>
  <c r="IG9" i="35"/>
  <c r="IG146" i="35"/>
  <c r="IG83" i="35"/>
  <c r="IG48" i="35"/>
  <c r="IG97" i="35"/>
  <c r="IG167" i="35"/>
  <c r="IG59" i="35"/>
  <c r="IG113" i="35"/>
  <c r="IG20" i="35"/>
  <c r="IG177" i="35"/>
  <c r="IG27" i="35"/>
  <c r="IG151" i="35"/>
  <c r="IG35" i="35"/>
  <c r="IG109" i="35"/>
  <c r="IG87" i="35"/>
  <c r="IG173" i="35"/>
  <c r="IG114" i="35"/>
  <c r="IG135" i="35"/>
  <c r="IG195" i="35"/>
  <c r="IG132" i="35"/>
  <c r="IG15" i="35"/>
  <c r="IG91" i="35"/>
  <c r="IG131" i="35"/>
  <c r="IG148" i="35"/>
  <c r="IG31" i="35"/>
  <c r="IG76" i="35"/>
  <c r="IG39" i="35"/>
  <c r="IG40" i="35"/>
  <c r="IG79" i="35"/>
  <c r="IG17" i="35"/>
  <c r="IG44" i="35"/>
  <c r="IG125" i="35"/>
  <c r="IG96" i="35"/>
  <c r="IG121" i="35"/>
  <c r="IG186" i="35"/>
  <c r="IG61" i="35"/>
  <c r="IG22" i="35"/>
  <c r="IG134" i="35"/>
  <c r="IG201" i="35"/>
  <c r="IG34" i="35"/>
  <c r="IG106" i="35"/>
  <c r="IG153" i="35"/>
  <c r="IG178" i="35"/>
  <c r="IG56" i="35"/>
  <c r="IG25" i="35"/>
  <c r="IG50" i="35"/>
  <c r="IG196" i="35"/>
  <c r="IG55" i="35"/>
  <c r="IG136" i="35"/>
  <c r="IG157" i="35"/>
  <c r="IG183" i="35"/>
  <c r="IG36" i="35"/>
  <c r="IG82" i="35"/>
  <c r="IG129" i="35"/>
  <c r="IG190" i="35"/>
  <c r="IG57" i="35"/>
  <c r="IG105" i="35"/>
  <c r="IG23" i="35"/>
  <c r="IG89" i="35"/>
  <c r="IG144" i="35"/>
  <c r="IG116" i="35"/>
  <c r="IG68" i="35"/>
  <c r="IG104" i="35"/>
  <c r="IG42" i="35"/>
  <c r="IG63" i="35"/>
  <c r="IG199" i="35"/>
  <c r="IG62" i="35"/>
  <c r="IG133" i="35"/>
  <c r="IG65" i="35"/>
  <c r="IG119" i="35"/>
  <c r="IG159" i="35"/>
  <c r="IG164" i="35"/>
  <c r="IG162" i="35"/>
  <c r="IG166" i="35"/>
  <c r="IG176" i="35"/>
  <c r="IG115" i="35"/>
  <c r="IG143" i="35"/>
  <c r="IG189" i="35"/>
  <c r="IG150" i="35"/>
  <c r="IG75" i="35"/>
  <c r="IG30" i="35"/>
  <c r="IG112" i="35"/>
  <c r="IG74" i="35"/>
  <c r="IG90" i="35"/>
  <c r="IG94" i="35"/>
  <c r="IG172" i="35"/>
  <c r="IG122" i="35"/>
  <c r="IG66" i="35"/>
  <c r="IG118" i="35"/>
  <c r="IG128" i="35"/>
  <c r="IG58" i="35"/>
  <c r="IG155" i="35"/>
  <c r="IG127" i="35"/>
  <c r="IG168" i="35"/>
  <c r="IG80" i="35"/>
  <c r="IG154" i="35"/>
  <c r="IG37" i="35"/>
  <c r="IG171" i="35"/>
  <c r="IG18" i="35"/>
  <c r="IG41" i="35"/>
  <c r="IG141" i="35"/>
  <c r="IG54" i="35"/>
  <c r="IG98" i="35"/>
  <c r="IG184" i="35"/>
  <c r="IG26" i="35"/>
  <c r="IG111" i="35"/>
  <c r="IG169" i="35"/>
  <c r="IG99" i="35"/>
  <c r="IG19" i="35"/>
  <c r="IG139" i="35"/>
  <c r="IG49" i="35"/>
  <c r="IG45" i="35"/>
  <c r="IG175" i="35"/>
  <c r="IG179" i="35"/>
  <c r="IG60" i="35"/>
  <c r="IG130" i="35"/>
  <c r="IG180" i="35"/>
  <c r="IG24" i="35"/>
  <c r="IG14" i="35"/>
  <c r="IG188" i="35"/>
  <c r="IG124" i="35"/>
  <c r="IG38" i="35"/>
  <c r="IG101" i="35"/>
  <c r="IG117" i="35"/>
  <c r="IG73" i="35"/>
  <c r="IG138" i="35"/>
  <c r="IG174" i="35"/>
  <c r="IG187" i="35"/>
  <c r="IG85" i="35"/>
  <c r="IG126" i="35"/>
  <c r="IG69" i="35"/>
  <c r="IG149" i="35"/>
  <c r="IG12" i="35"/>
  <c r="IG47" i="35"/>
  <c r="IG21" i="35"/>
  <c r="IG81" i="35"/>
  <c r="IG52" i="35"/>
  <c r="IG16" i="35"/>
  <c r="IG51" i="35"/>
  <c r="IG10" i="35"/>
  <c r="IG110" i="35"/>
  <c r="IG152" i="35"/>
  <c r="IG53" i="35"/>
  <c r="IG147" i="35"/>
  <c r="IG156" i="35"/>
  <c r="IG107" i="35"/>
  <c r="IG197" i="35"/>
  <c r="IG28" i="35"/>
  <c r="IG170" i="35"/>
  <c r="IG46" i="35"/>
  <c r="IG181" i="35"/>
  <c r="IG78" i="35"/>
  <c r="IG140" i="35"/>
  <c r="IG142" i="35"/>
  <c r="IG200" i="35"/>
  <c r="IG43" i="35"/>
  <c r="IG103" i="35"/>
  <c r="IG92" i="35"/>
  <c r="BJ15" i="35"/>
  <c r="BJ16" i="35" s="1"/>
  <c r="BJ17" i="35" s="1"/>
  <c r="BJ18" i="35" s="1"/>
  <c r="BJ19" i="35" s="1"/>
  <c r="BJ20" i="35" s="1"/>
  <c r="DQ198" i="35"/>
  <c r="DQ31" i="35"/>
  <c r="DQ164" i="35"/>
  <c r="DQ89" i="35"/>
  <c r="DQ202" i="35"/>
  <c r="DQ119" i="35"/>
  <c r="DQ91" i="35"/>
  <c r="DQ8" i="35"/>
  <c r="DQ15" i="35"/>
  <c r="DQ136" i="35"/>
  <c r="DQ69" i="35"/>
  <c r="DQ179" i="35"/>
  <c r="DQ97" i="35"/>
  <c r="DQ191" i="35"/>
  <c r="DQ11" i="35"/>
  <c r="DQ182" i="35"/>
  <c r="DQ37" i="35"/>
  <c r="DQ180" i="35"/>
  <c r="DQ13" i="35"/>
  <c r="DQ161" i="35"/>
  <c r="DQ125" i="35"/>
  <c r="DQ23" i="35"/>
  <c r="DQ72" i="35"/>
  <c r="DQ103" i="35"/>
  <c r="DQ9" i="35"/>
  <c r="DQ126" i="35"/>
  <c r="DQ176" i="35"/>
  <c r="DQ170" i="35"/>
  <c r="DQ142" i="35"/>
  <c r="DQ111" i="35"/>
  <c r="DQ98" i="35"/>
  <c r="DQ92" i="35"/>
  <c r="DQ12" i="35"/>
  <c r="DQ189" i="35"/>
  <c r="DQ154" i="35"/>
  <c r="DQ51" i="35"/>
  <c r="DQ18" i="35"/>
  <c r="DQ16" i="35"/>
  <c r="DQ112" i="35"/>
  <c r="DQ122" i="35"/>
  <c r="DQ45" i="35"/>
  <c r="DQ53" i="35"/>
  <c r="DQ172" i="35"/>
  <c r="DQ138" i="35"/>
  <c r="DQ109" i="35"/>
  <c r="DQ144" i="35"/>
  <c r="DQ107" i="35"/>
  <c r="DQ65" i="35"/>
  <c r="DQ197" i="35"/>
  <c r="DQ74" i="35"/>
  <c r="DQ20" i="35"/>
  <c r="DQ143" i="35"/>
  <c r="DQ190" i="35"/>
  <c r="DQ186" i="35"/>
  <c r="DQ116" i="35"/>
  <c r="DQ100" i="35"/>
  <c r="DQ99" i="35"/>
  <c r="DQ193" i="35"/>
  <c r="DQ47" i="35"/>
  <c r="DQ30" i="35"/>
  <c r="DQ60" i="35"/>
  <c r="DQ123" i="35"/>
  <c r="DQ153" i="35"/>
  <c r="DQ120" i="35"/>
  <c r="DQ149" i="35"/>
  <c r="DQ40" i="35"/>
  <c r="DQ162" i="35"/>
  <c r="DQ146" i="35"/>
  <c r="DQ61" i="35"/>
  <c r="DQ129" i="35"/>
  <c r="DQ137" i="35"/>
  <c r="DQ183" i="35"/>
  <c r="DQ17" i="35"/>
  <c r="DQ185" i="35"/>
  <c r="DQ169" i="35"/>
  <c r="DQ102" i="35"/>
  <c r="DQ201" i="35"/>
  <c r="DQ187" i="35"/>
  <c r="DQ175" i="35"/>
  <c r="DQ113" i="35"/>
  <c r="DQ59" i="35"/>
  <c r="DQ151" i="35"/>
  <c r="DQ118" i="35"/>
  <c r="DQ163" i="35"/>
  <c r="DQ27" i="35"/>
  <c r="DQ52" i="35"/>
  <c r="DQ181" i="35"/>
  <c r="DQ94" i="35"/>
  <c r="DQ184" i="35"/>
  <c r="DQ157" i="35"/>
  <c r="DQ133" i="35"/>
  <c r="DQ128" i="35"/>
  <c r="DQ28" i="35"/>
  <c r="DQ62" i="35"/>
  <c r="DQ54" i="35"/>
  <c r="DQ57" i="35"/>
  <c r="DQ192" i="35"/>
  <c r="DQ73" i="35"/>
  <c r="DQ168" i="35"/>
  <c r="DQ178" i="35"/>
  <c r="DQ50" i="35"/>
  <c r="DQ150" i="35"/>
  <c r="DQ95" i="35"/>
  <c r="DQ148" i="35"/>
  <c r="DQ127" i="35"/>
  <c r="DQ38" i="35"/>
  <c r="DQ83" i="35"/>
  <c r="DQ84" i="35"/>
  <c r="DQ75" i="35"/>
  <c r="DQ44" i="35"/>
  <c r="DQ35" i="35"/>
  <c r="DQ167" i="35"/>
  <c r="DQ77" i="35"/>
  <c r="DQ141" i="35"/>
  <c r="DQ159" i="35"/>
  <c r="DQ85" i="35"/>
  <c r="DQ108" i="35"/>
  <c r="DQ88" i="35"/>
  <c r="DQ135" i="35"/>
  <c r="DQ140" i="35"/>
  <c r="DQ139" i="35"/>
  <c r="DQ160" i="35"/>
  <c r="DQ132" i="35"/>
  <c r="DQ25" i="35"/>
  <c r="DQ63" i="35"/>
  <c r="DQ165" i="35"/>
  <c r="DQ56" i="35"/>
  <c r="DQ177" i="35"/>
  <c r="DQ93" i="35"/>
  <c r="DQ64" i="35"/>
  <c r="DQ55" i="35"/>
  <c r="DQ90" i="35"/>
  <c r="DQ110" i="35"/>
  <c r="DQ105" i="35"/>
  <c r="DQ171" i="35"/>
  <c r="DQ14" i="35"/>
  <c r="DQ70" i="35"/>
  <c r="DQ104" i="35"/>
  <c r="DQ82" i="35"/>
  <c r="DQ196" i="35"/>
  <c r="DQ199" i="35"/>
  <c r="DQ101" i="35"/>
  <c r="DQ46" i="35"/>
  <c r="DQ39" i="35"/>
  <c r="DQ121" i="35"/>
  <c r="DQ158" i="35"/>
  <c r="DQ66" i="35"/>
  <c r="DQ26" i="35"/>
  <c r="DQ67" i="35"/>
  <c r="DQ131" i="35"/>
  <c r="DQ114" i="35"/>
  <c r="DQ42" i="35"/>
  <c r="DQ10" i="35"/>
  <c r="DQ36" i="35"/>
  <c r="DQ174" i="35"/>
  <c r="DQ195" i="35"/>
  <c r="DQ147" i="35"/>
  <c r="DQ134" i="35"/>
  <c r="DQ79" i="35"/>
  <c r="DQ156" i="35"/>
  <c r="DQ106" i="35"/>
  <c r="DQ188" i="35"/>
  <c r="DQ76" i="35"/>
  <c r="DQ78" i="35"/>
  <c r="DQ145" i="35"/>
  <c r="DQ194" i="35"/>
  <c r="DQ81" i="35"/>
  <c r="DQ130" i="35"/>
  <c r="DQ24" i="35"/>
  <c r="DQ41" i="35"/>
  <c r="DQ166" i="35"/>
  <c r="DQ117" i="35"/>
  <c r="DQ29" i="35"/>
  <c r="DQ33" i="35"/>
  <c r="DQ21" i="35"/>
  <c r="DQ71" i="35"/>
  <c r="DQ86" i="35"/>
  <c r="DQ80" i="35"/>
  <c r="DQ34" i="35"/>
  <c r="DQ68" i="35"/>
  <c r="DQ96" i="35"/>
  <c r="DQ49" i="35"/>
  <c r="DQ152" i="35"/>
  <c r="DQ48" i="35"/>
  <c r="DQ32" i="35"/>
  <c r="DQ87" i="35"/>
  <c r="DQ22" i="35"/>
  <c r="DQ19" i="35"/>
  <c r="DQ115" i="35"/>
  <c r="DQ58" i="35"/>
  <c r="DQ155" i="35"/>
  <c r="DQ124" i="35"/>
  <c r="DQ200" i="35"/>
  <c r="DQ173" i="35"/>
  <c r="DQ43" i="35"/>
  <c r="CJ17" i="35"/>
  <c r="CJ66" i="35"/>
  <c r="CJ130" i="35"/>
  <c r="CJ149" i="35"/>
  <c r="CJ28" i="35"/>
  <c r="CJ22" i="35"/>
  <c r="CJ145" i="35"/>
  <c r="CJ167" i="35"/>
  <c r="CJ36" i="35"/>
  <c r="CJ91" i="35"/>
  <c r="CJ142" i="35"/>
  <c r="CJ150" i="35"/>
  <c r="CJ92" i="35"/>
  <c r="CJ85" i="35"/>
  <c r="CJ198" i="35"/>
  <c r="CJ16" i="35"/>
  <c r="CJ93" i="35"/>
  <c r="CJ184" i="35"/>
  <c r="CJ54" i="35"/>
  <c r="CJ162" i="35"/>
  <c r="CJ165" i="35"/>
  <c r="CJ156" i="35"/>
  <c r="CJ40" i="35"/>
  <c r="CJ81" i="35"/>
  <c r="CJ128" i="35"/>
  <c r="CJ159" i="35"/>
  <c r="CJ33" i="35"/>
  <c r="CJ25" i="35"/>
  <c r="CJ14" i="35"/>
  <c r="CJ138" i="35"/>
  <c r="CJ27" i="35"/>
  <c r="CJ157" i="35"/>
  <c r="CJ154" i="35"/>
  <c r="CJ71" i="35"/>
  <c r="CJ126" i="35"/>
  <c r="CJ82" i="35"/>
  <c r="CJ194" i="35"/>
  <c r="CJ29" i="35"/>
  <c r="CJ84" i="35"/>
  <c r="CJ176" i="35"/>
  <c r="CJ200" i="35"/>
  <c r="CJ118" i="35"/>
  <c r="CJ135" i="35"/>
  <c r="CJ105" i="35"/>
  <c r="CJ146" i="35"/>
  <c r="CJ69" i="35"/>
  <c r="CJ112" i="35"/>
  <c r="CJ74" i="35"/>
  <c r="CJ117" i="35"/>
  <c r="CJ87" i="35"/>
  <c r="CJ78" i="35"/>
  <c r="CJ132" i="35"/>
  <c r="CJ68" i="35"/>
  <c r="CJ148" i="35"/>
  <c r="CJ107" i="35"/>
  <c r="CJ31" i="35"/>
  <c r="CJ141" i="35"/>
  <c r="CJ44" i="35"/>
  <c r="CJ109" i="35"/>
  <c r="CJ55" i="35"/>
  <c r="CJ201" i="35"/>
  <c r="CJ73" i="35"/>
  <c r="CJ144" i="35"/>
  <c r="CJ136" i="35"/>
  <c r="CJ90" i="35"/>
  <c r="CJ143" i="35"/>
  <c r="CJ158" i="35"/>
  <c r="CJ193" i="35"/>
  <c r="CJ24" i="35"/>
  <c r="CJ75" i="35"/>
  <c r="CJ37" i="35"/>
  <c r="CJ64" i="35"/>
  <c r="CJ100" i="35"/>
  <c r="CJ47" i="35"/>
  <c r="CJ188" i="35"/>
  <c r="CJ196" i="35"/>
  <c r="CJ110" i="35"/>
  <c r="CJ102" i="35"/>
  <c r="CJ86" i="35"/>
  <c r="CJ134" i="35"/>
  <c r="CJ114" i="35"/>
  <c r="CJ187" i="35"/>
  <c r="CJ116" i="35"/>
  <c r="CJ46" i="35"/>
  <c r="CJ151" i="35"/>
  <c r="CJ80" i="35"/>
  <c r="CJ174" i="35"/>
  <c r="CJ170" i="35"/>
  <c r="CJ153" i="35"/>
  <c r="CJ103" i="35"/>
  <c r="CJ101" i="35"/>
  <c r="CJ41" i="35"/>
  <c r="CJ177" i="35"/>
  <c r="CJ125" i="35"/>
  <c r="CJ65" i="35"/>
  <c r="CJ70" i="35"/>
  <c r="CJ169" i="35"/>
  <c r="CJ95" i="35"/>
  <c r="CJ76" i="35"/>
  <c r="CJ32" i="35"/>
  <c r="CJ160" i="35"/>
  <c r="CJ175" i="35"/>
  <c r="CJ72" i="35"/>
  <c r="CJ120" i="35"/>
  <c r="CJ139" i="35"/>
  <c r="CJ122" i="35"/>
  <c r="CJ131" i="35"/>
  <c r="CJ21" i="35"/>
  <c r="CJ202" i="35"/>
  <c r="CJ123" i="35"/>
  <c r="CJ147" i="35"/>
  <c r="CJ10" i="35"/>
  <c r="CJ111" i="35"/>
  <c r="CJ58" i="35"/>
  <c r="CJ106" i="35"/>
  <c r="CJ53" i="35"/>
  <c r="CJ94" i="35"/>
  <c r="CJ113" i="35"/>
  <c r="CJ133" i="35"/>
  <c r="CJ13" i="35"/>
  <c r="CJ181" i="35"/>
  <c r="CJ182" i="35"/>
  <c r="CJ30" i="35"/>
  <c r="CJ164" i="35"/>
  <c r="CJ18" i="35"/>
  <c r="CJ77" i="35"/>
  <c r="CJ15" i="35"/>
  <c r="CJ192" i="35"/>
  <c r="CJ49" i="35"/>
  <c r="CJ48" i="35"/>
  <c r="CJ97" i="35"/>
  <c r="CJ119" i="35"/>
  <c r="CJ96" i="35"/>
  <c r="CJ98" i="35"/>
  <c r="CJ12" i="35"/>
  <c r="CJ59" i="35"/>
  <c r="CJ34" i="35"/>
  <c r="CJ129" i="35"/>
  <c r="CJ186" i="35"/>
  <c r="CJ88" i="35"/>
  <c r="CJ45" i="35"/>
  <c r="CJ124" i="35"/>
  <c r="CJ172" i="35"/>
  <c r="CJ50" i="35"/>
  <c r="CJ168" i="35"/>
  <c r="CJ137" i="35"/>
  <c r="CJ60" i="35"/>
  <c r="CJ57" i="35"/>
  <c r="CJ89" i="35"/>
  <c r="CJ39" i="35"/>
  <c r="CJ108" i="35"/>
  <c r="CJ26" i="35"/>
  <c r="CJ152" i="35"/>
  <c r="CJ189" i="35"/>
  <c r="CJ35" i="35"/>
  <c r="CJ180" i="35"/>
  <c r="CJ166" i="35"/>
  <c r="CJ43" i="35"/>
  <c r="CJ52" i="35"/>
  <c r="CJ197" i="35"/>
  <c r="CJ190" i="35"/>
  <c r="CJ63" i="35"/>
  <c r="CJ104" i="35"/>
  <c r="CJ179" i="35"/>
  <c r="CJ99" i="35"/>
  <c r="CJ140" i="35"/>
  <c r="CJ185" i="35"/>
  <c r="CJ199" i="35"/>
  <c r="CJ20" i="35"/>
  <c r="CJ61" i="35"/>
  <c r="CJ121" i="35"/>
  <c r="CJ195" i="35"/>
  <c r="CJ183" i="35"/>
  <c r="CJ56" i="35"/>
  <c r="CJ38" i="35"/>
  <c r="CJ155" i="35"/>
  <c r="CJ161" i="35"/>
  <c r="CJ11" i="35"/>
  <c r="CJ23" i="35"/>
  <c r="CJ19" i="35"/>
  <c r="CJ62" i="35"/>
  <c r="CJ42" i="35"/>
  <c r="CJ79" i="35"/>
  <c r="CJ67" i="35"/>
  <c r="CJ173" i="35"/>
  <c r="CJ163" i="35"/>
  <c r="CJ178" i="35"/>
  <c r="CJ51" i="35"/>
  <c r="CJ127" i="35"/>
  <c r="CJ115" i="35"/>
  <c r="CJ171" i="35"/>
  <c r="CJ191" i="35"/>
  <c r="CJ83" i="35"/>
  <c r="GF30" i="35"/>
  <c r="GF31" i="35" s="1"/>
  <c r="GF32" i="35" s="1"/>
  <c r="GF33" i="35" s="1"/>
  <c r="GF34" i="35" s="1"/>
  <c r="GF35" i="35" s="1"/>
  <c r="GF36" i="35" s="1"/>
  <c r="GF37" i="35" s="1"/>
  <c r="GF38" i="35" s="1"/>
  <c r="GN197" i="35"/>
  <c r="GN201" i="35"/>
  <c r="GN135" i="35"/>
  <c r="GN17" i="35"/>
  <c r="GN196" i="35"/>
  <c r="GN109" i="35"/>
  <c r="GN47" i="35"/>
  <c r="GN30" i="35"/>
  <c r="GN151" i="35"/>
  <c r="GN155" i="35"/>
  <c r="GN62" i="35"/>
  <c r="GN195" i="35"/>
  <c r="GN123" i="35"/>
  <c r="GN41" i="35"/>
  <c r="GN84" i="35"/>
  <c r="GN34" i="35"/>
  <c r="GN131" i="35"/>
  <c r="GN125" i="35"/>
  <c r="GN170" i="35"/>
  <c r="GN140" i="35"/>
  <c r="GN20" i="35"/>
  <c r="GN141" i="35"/>
  <c r="GN48" i="35"/>
  <c r="GN83" i="35"/>
  <c r="GN180" i="35"/>
  <c r="GN97" i="35"/>
  <c r="GN117" i="35"/>
  <c r="GN101" i="35"/>
  <c r="GN136" i="35"/>
  <c r="GN91" i="35"/>
  <c r="GN175" i="35"/>
  <c r="GN58" i="35"/>
  <c r="GN188" i="35"/>
  <c r="GN65" i="35"/>
  <c r="GN76" i="35"/>
  <c r="GN60" i="35"/>
  <c r="GN44" i="35"/>
  <c r="GN79" i="35"/>
  <c r="GN186" i="35"/>
  <c r="GN86" i="35"/>
  <c r="GN114" i="35"/>
  <c r="GN129" i="35"/>
  <c r="GN142" i="35"/>
  <c r="GN118" i="35"/>
  <c r="GN8" i="35"/>
  <c r="GN148" i="35"/>
  <c r="GN53" i="35"/>
  <c r="GN189" i="35"/>
  <c r="GN115" i="35"/>
  <c r="GN69" i="35"/>
  <c r="GN132" i="35"/>
  <c r="GN71" i="35"/>
  <c r="GN169" i="35"/>
  <c r="GN121" i="35"/>
  <c r="GN55" i="35"/>
  <c r="GN193" i="35"/>
  <c r="GN183" i="35"/>
  <c r="GN33" i="35"/>
  <c r="GN15" i="35"/>
  <c r="GN134" i="35"/>
  <c r="GN31" i="35"/>
  <c r="GN198" i="35"/>
  <c r="GN161" i="35"/>
  <c r="GN80" i="35"/>
  <c r="GN119" i="35"/>
  <c r="GN133" i="35"/>
  <c r="GN159" i="35"/>
  <c r="GN75" i="35"/>
  <c r="GN52" i="35"/>
  <c r="GN192" i="35"/>
  <c r="GN111" i="35"/>
  <c r="GN73" i="35"/>
  <c r="GN194" i="35"/>
  <c r="GN22" i="35"/>
  <c r="GN152" i="35"/>
  <c r="GN179" i="35"/>
  <c r="GN45" i="35"/>
  <c r="GN145" i="35"/>
  <c r="GN82" i="35"/>
  <c r="GN32" i="35"/>
  <c r="GN168" i="35"/>
  <c r="GN137" i="35"/>
  <c r="GN23" i="35"/>
  <c r="GN37" i="35"/>
  <c r="GN104" i="35"/>
  <c r="GN50" i="35"/>
  <c r="GN126" i="35"/>
  <c r="GN9" i="35"/>
  <c r="GN11" i="35"/>
  <c r="GN128" i="35"/>
  <c r="GN14" i="35"/>
  <c r="GN40" i="35"/>
  <c r="GN147" i="35"/>
  <c r="GN12" i="35"/>
  <c r="GN112" i="35"/>
  <c r="GN61" i="35"/>
  <c r="GN160" i="35"/>
  <c r="GN143" i="35"/>
  <c r="GN174" i="35"/>
  <c r="GN178" i="35"/>
  <c r="GN88" i="35"/>
  <c r="GN19" i="35"/>
  <c r="GN26" i="35"/>
  <c r="GN173" i="35"/>
  <c r="GN181" i="35"/>
  <c r="GN93" i="35"/>
  <c r="GN63" i="35"/>
  <c r="GN51" i="35"/>
  <c r="GN124" i="35"/>
  <c r="GN182" i="35"/>
  <c r="GN39" i="35"/>
  <c r="GN202" i="35"/>
  <c r="GN56" i="35"/>
  <c r="GN10" i="35"/>
  <c r="GN130" i="35"/>
  <c r="GN100" i="35"/>
  <c r="GN156" i="35"/>
  <c r="GN110" i="35"/>
  <c r="GN16" i="35"/>
  <c r="GN157" i="35"/>
  <c r="GN96" i="35"/>
  <c r="GN149" i="35"/>
  <c r="GN187" i="35"/>
  <c r="GN95" i="35"/>
  <c r="GN13" i="35"/>
  <c r="GN154" i="35"/>
  <c r="GN42" i="35"/>
  <c r="GN166" i="35"/>
  <c r="GN190" i="35"/>
  <c r="GN85" i="35"/>
  <c r="GN199" i="35"/>
  <c r="GN46" i="35"/>
  <c r="GN49" i="35"/>
  <c r="GN70" i="35"/>
  <c r="GN177" i="35"/>
  <c r="GN108" i="35"/>
  <c r="GN113" i="35"/>
  <c r="GN185" i="35"/>
  <c r="GN81" i="35"/>
  <c r="GN72" i="35"/>
  <c r="GN77" i="35"/>
  <c r="GN200" i="35"/>
  <c r="GN92" i="35"/>
  <c r="GN43" i="35"/>
  <c r="GN158" i="35"/>
  <c r="GN87" i="35"/>
  <c r="GN35" i="35"/>
  <c r="GN163" i="35"/>
  <c r="GN116" i="35"/>
  <c r="GN146" i="35"/>
  <c r="GN150" i="35"/>
  <c r="GN144" i="35"/>
  <c r="GN102" i="35"/>
  <c r="GN172" i="35"/>
  <c r="GN66" i="35"/>
  <c r="GN176" i="35"/>
  <c r="GN138" i="35"/>
  <c r="GN27" i="35"/>
  <c r="GN165" i="35"/>
  <c r="GN78" i="35"/>
  <c r="GN139" i="35"/>
  <c r="GN94" i="35"/>
  <c r="GN167" i="35"/>
  <c r="GN122" i="35"/>
  <c r="GN59" i="35"/>
  <c r="GN164" i="35"/>
  <c r="GN162" i="35"/>
  <c r="GN25" i="35"/>
  <c r="GN21" i="35"/>
  <c r="GN64" i="35"/>
  <c r="GN68" i="35"/>
  <c r="GN107" i="35"/>
  <c r="GN74" i="35"/>
  <c r="GN67" i="35"/>
  <c r="GN29" i="35"/>
  <c r="GN24" i="35"/>
  <c r="GN153" i="35"/>
  <c r="GN103" i="35"/>
  <c r="GN99" i="35"/>
  <c r="GN191" i="35"/>
  <c r="GN57" i="35"/>
  <c r="GN106" i="35"/>
  <c r="GN127" i="35"/>
  <c r="GN36" i="35"/>
  <c r="GN171" i="35"/>
  <c r="GN184" i="35"/>
  <c r="GN38" i="35"/>
  <c r="GN28" i="35"/>
  <c r="GN54" i="35"/>
  <c r="GN18" i="35"/>
  <c r="GN90" i="35"/>
  <c r="GN105" i="35"/>
  <c r="GN98" i="35"/>
  <c r="GN120" i="35"/>
  <c r="GN89" i="35"/>
  <c r="ED12" i="10"/>
  <c r="ED13" i="10" s="1"/>
  <c r="ED14" i="10" s="1"/>
  <c r="ED15" i="10" s="1"/>
  <c r="ED16" i="10" s="1"/>
  <c r="ED17" i="10" s="1"/>
  <c r="ED18" i="10" s="1"/>
  <c r="ED19" i="10" s="1"/>
  <c r="ED20" i="10" s="1"/>
  <c r="ED21" i="10" s="1"/>
  <c r="ED22" i="10" s="1"/>
  <c r="ED23" i="10" s="1"/>
  <c r="ED24" i="10" s="1"/>
  <c r="ED25" i="10" s="1"/>
  <c r="ED26" i="10" s="1"/>
  <c r="ED27" i="10" s="1"/>
  <c r="ED28" i="10" s="1"/>
  <c r="ED29" i="10" s="1"/>
  <c r="ED30" i="10" s="1"/>
  <c r="ED31" i="10" s="1"/>
  <c r="ED32" i="10" s="1"/>
  <c r="ED33" i="10" s="1"/>
  <c r="ED34" i="10" s="1"/>
  <c r="ED35" i="10" s="1"/>
  <c r="ED36" i="10" s="1"/>
  <c r="ED37" i="10" s="1"/>
  <c r="ED38" i="10" s="1"/>
  <c r="ED39" i="10" s="1"/>
  <c r="ED40" i="10" s="1"/>
  <c r="ED41" i="10" s="1"/>
  <c r="ED42" i="10" s="1"/>
  <c r="ED43" i="10" s="1"/>
  <c r="ED44" i="10" s="1"/>
  <c r="ED45" i="10" s="1"/>
  <c r="ED46" i="10" s="1"/>
  <c r="ED47" i="10" s="1"/>
  <c r="ED48" i="10" s="1"/>
  <c r="ED49" i="10" s="1"/>
  <c r="ED50" i="10" s="1"/>
  <c r="ED51" i="10" s="1"/>
  <c r="ED52" i="10" s="1"/>
  <c r="ED53" i="10" s="1"/>
  <c r="ED54" i="10" s="1"/>
  <c r="ED55" i="10" s="1"/>
  <c r="ED56" i="10" s="1"/>
  <c r="ED57" i="10" s="1"/>
  <c r="ED58" i="10" s="1"/>
  <c r="ED59" i="10" s="1"/>
  <c r="ED60" i="10" s="1"/>
  <c r="ED61" i="10" s="1"/>
  <c r="ED62" i="10" s="1"/>
  <c r="ED63" i="10" s="1"/>
  <c r="ED64" i="10" s="1"/>
  <c r="ED65" i="10" s="1"/>
  <c r="ED66" i="10" s="1"/>
  <c r="ED67" i="10" s="1"/>
  <c r="ED68" i="10" s="1"/>
  <c r="ED69" i="10" s="1"/>
  <c r="ED70" i="10" s="1"/>
  <c r="ED71" i="10" s="1"/>
  <c r="ED72" i="10" s="1"/>
  <c r="ED73" i="10" s="1"/>
  <c r="ED74" i="10" s="1"/>
  <c r="DC12" i="10"/>
  <c r="DC13" i="10" s="1"/>
  <c r="DC14" i="10" s="1"/>
  <c r="DC15" i="10" s="1"/>
  <c r="DC16" i="10" s="1"/>
  <c r="DC17" i="10" s="1"/>
  <c r="DC18" i="10" s="1"/>
  <c r="DC19" i="10" s="1"/>
  <c r="DC20" i="10" s="1"/>
  <c r="DC21" i="10" s="1"/>
  <c r="DC22" i="10" s="1"/>
  <c r="DC23" i="10" s="1"/>
  <c r="DC24" i="10" s="1"/>
  <c r="DC25" i="10" s="1"/>
  <c r="DC26" i="10" s="1"/>
  <c r="DC27" i="10" s="1"/>
  <c r="DC28" i="10" s="1"/>
  <c r="DC29" i="10" s="1"/>
  <c r="DC30" i="10" s="1"/>
  <c r="DC31" i="10" s="1"/>
  <c r="DC32" i="10" s="1"/>
  <c r="DC33" i="10" s="1"/>
  <c r="DC34" i="10" s="1"/>
  <c r="DC35" i="10" s="1"/>
  <c r="DC36" i="10" s="1"/>
  <c r="DC37" i="10" s="1"/>
  <c r="DC38" i="10" s="1"/>
  <c r="DC39" i="10" s="1"/>
  <c r="DC40" i="10" s="1"/>
  <c r="DC41" i="10" s="1"/>
  <c r="DC42" i="10" s="1"/>
  <c r="DC43" i="10" s="1"/>
  <c r="DC44" i="10" s="1"/>
  <c r="DC45" i="10" s="1"/>
  <c r="DC46" i="10" s="1"/>
  <c r="DC47" i="10" s="1"/>
  <c r="DC48" i="10" s="1"/>
  <c r="DC49" i="10" s="1"/>
  <c r="DC50" i="10" s="1"/>
  <c r="DC51" i="10" s="1"/>
  <c r="DC52" i="10" s="1"/>
  <c r="DC53" i="10" s="1"/>
  <c r="DC54" i="10" s="1"/>
  <c r="DC55" i="10" s="1"/>
  <c r="DC56" i="10" s="1"/>
  <c r="DC57" i="10" s="1"/>
  <c r="DC58" i="10" s="1"/>
  <c r="DC59" i="10" s="1"/>
  <c r="DC60" i="10" s="1"/>
  <c r="DC61" i="10" s="1"/>
  <c r="DC62" i="10" s="1"/>
  <c r="DC63" i="10" s="1"/>
  <c r="DC64" i="10" s="1"/>
  <c r="DC65" i="10" s="1"/>
  <c r="DC66" i="10" s="1"/>
  <c r="DC67" i="10" s="1"/>
  <c r="DC68" i="10" s="1"/>
  <c r="DC69" i="10" s="1"/>
  <c r="DC70" i="10" s="1"/>
  <c r="DC71" i="10" s="1"/>
  <c r="DC72" i="10" s="1"/>
  <c r="DC73" i="10" s="1"/>
  <c r="DC74" i="10" s="1"/>
  <c r="DE46" i="10"/>
  <c r="FB12" i="10"/>
  <c r="FB13" i="10" s="1"/>
  <c r="FB14" i="10" s="1"/>
  <c r="FB15" i="10" s="1"/>
  <c r="FB16" i="10" s="1"/>
  <c r="FB17" i="10" s="1"/>
  <c r="FB18" i="10" s="1"/>
  <c r="FB19" i="10" s="1"/>
  <c r="FB20" i="10" s="1"/>
  <c r="FB21" i="10" s="1"/>
  <c r="FB22" i="10" s="1"/>
  <c r="FB23" i="10" s="1"/>
  <c r="FB24" i="10" s="1"/>
  <c r="FB25" i="10" s="1"/>
  <c r="FB26" i="10" s="1"/>
  <c r="FB27" i="10" s="1"/>
  <c r="FB28" i="10" s="1"/>
  <c r="FB29" i="10" s="1"/>
  <c r="FB30" i="10" s="1"/>
  <c r="FB31" i="10" s="1"/>
  <c r="FB32" i="10" s="1"/>
  <c r="FB33" i="10" s="1"/>
  <c r="FB34" i="10" s="1"/>
  <c r="FB35" i="10" s="1"/>
  <c r="FB36" i="10" s="1"/>
  <c r="FB37" i="10" s="1"/>
  <c r="FB38" i="10" s="1"/>
  <c r="FB39" i="10" s="1"/>
  <c r="FB40" i="10" s="1"/>
  <c r="FB41" i="10" s="1"/>
  <c r="FB42" i="10" s="1"/>
  <c r="FB43" i="10" s="1"/>
  <c r="FB44" i="10" s="1"/>
  <c r="FB45" i="10" s="1"/>
  <c r="FB46" i="10" s="1"/>
  <c r="FB47" i="10" s="1"/>
  <c r="FB48" i="10" s="1"/>
  <c r="FB49" i="10" s="1"/>
  <c r="FB50" i="10" s="1"/>
  <c r="FB51" i="10" s="1"/>
  <c r="FB52" i="10" s="1"/>
  <c r="FB53" i="10" s="1"/>
  <c r="FB54" i="10" s="1"/>
  <c r="FB55" i="10" s="1"/>
  <c r="FB56" i="10" s="1"/>
  <c r="FB57" i="10" s="1"/>
  <c r="FB58" i="10" s="1"/>
  <c r="FB59" i="10" s="1"/>
  <c r="FB60" i="10" s="1"/>
  <c r="FB61" i="10" s="1"/>
  <c r="FB62" i="10" s="1"/>
  <c r="FB63" i="10" s="1"/>
  <c r="FB64" i="10" s="1"/>
  <c r="FB65" i="10" s="1"/>
  <c r="FB66" i="10" s="1"/>
  <c r="FB67" i="10" s="1"/>
  <c r="FB68" i="10" s="1"/>
  <c r="FB69" i="10" s="1"/>
  <c r="FB70" i="10" s="1"/>
  <c r="FB71" i="10" s="1"/>
  <c r="FB72" i="10" s="1"/>
  <c r="FB73" i="10" s="1"/>
  <c r="FB74" i="10" s="1"/>
  <c r="ER73" i="10"/>
  <c r="ER63" i="10"/>
  <c r="ER20" i="10"/>
  <c r="ER44" i="10"/>
  <c r="ER67" i="10"/>
  <c r="ER19" i="10"/>
  <c r="ER33" i="10"/>
  <c r="ER57" i="10"/>
  <c r="ER31" i="10"/>
  <c r="ER52" i="10"/>
  <c r="ER11" i="10"/>
  <c r="ER56" i="10"/>
  <c r="ER45" i="10"/>
  <c r="ER71" i="10"/>
  <c r="ER59" i="10"/>
  <c r="ER35" i="10"/>
  <c r="ER27" i="10"/>
  <c r="ER68" i="10"/>
  <c r="ER51" i="10"/>
  <c r="ER47" i="10"/>
  <c r="ER39" i="10"/>
  <c r="ER29" i="10"/>
  <c r="ER15" i="10"/>
  <c r="ER43" i="10"/>
  <c r="ER28" i="10"/>
  <c r="ER37" i="10"/>
  <c r="ER24" i="10"/>
  <c r="ER21" i="10"/>
  <c r="ER48" i="10"/>
  <c r="ER66" i="10"/>
  <c r="ER40" i="10"/>
  <c r="ER26" i="10"/>
  <c r="ER34" i="10"/>
  <c r="ER62" i="10"/>
  <c r="ER55" i="10"/>
  <c r="ER74" i="10"/>
  <c r="ER32" i="10"/>
  <c r="ER49" i="10"/>
  <c r="ER53" i="10"/>
  <c r="ER25" i="10"/>
  <c r="ER72" i="10"/>
  <c r="ER14" i="10"/>
  <c r="ER30" i="10"/>
  <c r="ER16" i="10"/>
  <c r="ER36" i="10"/>
  <c r="ER12" i="10"/>
  <c r="ER46" i="10"/>
  <c r="ER17" i="10"/>
  <c r="ER60" i="10"/>
  <c r="FM29" i="10"/>
  <c r="FM66" i="10"/>
  <c r="FM24" i="10"/>
  <c r="FM65" i="10"/>
  <c r="FM32" i="10"/>
  <c r="FM13" i="10"/>
  <c r="FM55" i="10"/>
  <c r="FM17" i="10"/>
  <c r="FM68" i="10"/>
  <c r="FM64" i="10"/>
  <c r="FM20" i="10"/>
  <c r="FM8" i="10"/>
  <c r="FM56" i="10"/>
  <c r="FM22" i="10"/>
  <c r="FM61" i="10"/>
  <c r="FM72" i="10"/>
  <c r="FM71" i="10"/>
  <c r="FM11" i="10"/>
  <c r="FM23" i="10"/>
  <c r="FM12" i="10"/>
  <c r="FM70" i="10"/>
  <c r="FM36" i="10"/>
  <c r="FM43" i="10"/>
  <c r="FM21" i="10"/>
  <c r="FM26" i="10"/>
  <c r="FM16" i="10"/>
  <c r="FM53" i="10"/>
  <c r="FM33" i="10"/>
  <c r="FM27" i="10"/>
  <c r="FM42" i="10"/>
  <c r="FM63" i="10"/>
  <c r="FM10" i="10"/>
  <c r="FM38" i="10"/>
  <c r="FM69" i="10"/>
  <c r="FM18" i="10"/>
  <c r="FM58" i="10"/>
  <c r="FM40" i="10"/>
  <c r="FM47" i="10"/>
  <c r="FM45" i="10"/>
  <c r="FM52" i="10"/>
  <c r="FM25" i="10"/>
  <c r="FM15" i="10"/>
  <c r="FM74" i="10"/>
  <c r="FM46" i="10"/>
  <c r="FM59" i="10"/>
  <c r="FM51" i="10"/>
  <c r="FM48" i="10"/>
  <c r="FM50" i="10"/>
  <c r="FM34" i="10"/>
  <c r="FM31" i="10"/>
  <c r="FM19" i="10"/>
  <c r="FM54" i="10"/>
  <c r="FM39" i="10"/>
  <c r="FM73" i="10"/>
  <c r="FM30" i="10"/>
  <c r="FM35" i="10"/>
  <c r="FM60" i="10"/>
  <c r="FM14" i="10"/>
  <c r="FM28" i="10"/>
  <c r="FM41" i="10"/>
  <c r="FM44" i="10"/>
  <c r="GQ175" i="35"/>
  <c r="GQ181" i="35"/>
  <c r="GQ38" i="35"/>
  <c r="GQ12" i="35"/>
  <c r="GQ88" i="35"/>
  <c r="GQ56" i="35"/>
  <c r="GQ13" i="35"/>
  <c r="GQ86" i="35"/>
  <c r="GQ40" i="35"/>
  <c r="GQ42" i="35"/>
  <c r="GQ154" i="35"/>
  <c r="GQ202" i="35"/>
  <c r="GQ125" i="35"/>
  <c r="GQ95" i="35"/>
  <c r="GQ76" i="35"/>
  <c r="GQ118" i="35"/>
  <c r="GQ127" i="35"/>
  <c r="GQ138" i="35"/>
  <c r="GQ60" i="35"/>
  <c r="GQ113" i="35"/>
  <c r="GQ141" i="35"/>
  <c r="GQ68" i="35"/>
  <c r="GQ19" i="35"/>
  <c r="GQ115" i="35"/>
  <c r="GQ191" i="35"/>
  <c r="GQ64" i="35"/>
  <c r="GQ176" i="35"/>
  <c r="GQ171" i="35"/>
  <c r="GQ69" i="35"/>
  <c r="GQ67" i="35"/>
  <c r="GQ41" i="35"/>
  <c r="GQ142" i="35"/>
  <c r="GQ89" i="35"/>
  <c r="GQ54" i="35"/>
  <c r="GQ91" i="35"/>
  <c r="GQ15" i="35"/>
  <c r="GQ185" i="35"/>
  <c r="GQ134" i="35"/>
  <c r="GQ10" i="35"/>
  <c r="GQ71" i="35"/>
  <c r="GQ160" i="35"/>
  <c r="GQ93" i="35"/>
  <c r="GQ194" i="35"/>
  <c r="GQ111" i="35"/>
  <c r="GQ153" i="35"/>
  <c r="GQ117" i="35"/>
  <c r="GQ172" i="35"/>
  <c r="GQ183" i="35"/>
  <c r="GQ66" i="35"/>
  <c r="GQ53" i="35"/>
  <c r="GQ57" i="35"/>
  <c r="GQ14" i="35"/>
  <c r="GQ32" i="35"/>
  <c r="GQ103" i="35"/>
  <c r="GQ36" i="35"/>
  <c r="GQ133" i="35"/>
  <c r="GQ26" i="35"/>
  <c r="GQ31" i="35"/>
  <c r="GQ29" i="35"/>
  <c r="GQ198" i="35"/>
  <c r="GQ112" i="35"/>
  <c r="GQ98" i="35"/>
  <c r="GQ196" i="35"/>
  <c r="GQ157" i="35"/>
  <c r="GQ186" i="35"/>
  <c r="GQ101" i="35"/>
  <c r="GQ200" i="35"/>
  <c r="GQ158" i="35"/>
  <c r="GQ174" i="35"/>
  <c r="GQ166" i="35"/>
  <c r="GQ63" i="35"/>
  <c r="GQ163" i="35"/>
  <c r="GQ96" i="35"/>
  <c r="GQ100" i="35"/>
  <c r="GQ94" i="35"/>
  <c r="GQ121" i="35"/>
  <c r="GQ39" i="35"/>
  <c r="GQ145" i="35"/>
  <c r="GQ83" i="35"/>
  <c r="GQ55" i="35"/>
  <c r="GQ46" i="35"/>
  <c r="GQ27" i="35"/>
  <c r="GQ43" i="35"/>
  <c r="GQ124" i="35"/>
  <c r="GQ44" i="35"/>
  <c r="GQ189" i="35"/>
  <c r="GQ152" i="35"/>
  <c r="GQ169" i="35"/>
  <c r="GQ62" i="35"/>
  <c r="GQ92" i="35"/>
  <c r="GQ155" i="35"/>
  <c r="GQ132" i="35"/>
  <c r="GQ199" i="35"/>
  <c r="GQ140" i="35"/>
  <c r="GQ129" i="35"/>
  <c r="GQ33" i="35"/>
  <c r="GQ81" i="35"/>
  <c r="GQ128" i="35"/>
  <c r="GQ72" i="35"/>
  <c r="GQ131" i="35"/>
  <c r="GQ177" i="35"/>
  <c r="GQ11" i="35"/>
  <c r="GQ168" i="35"/>
  <c r="GQ84" i="35"/>
  <c r="GQ90" i="35"/>
  <c r="GQ119" i="35"/>
  <c r="GQ146" i="35"/>
  <c r="GQ75" i="35"/>
  <c r="GQ114" i="35"/>
  <c r="GQ126" i="35"/>
  <c r="GQ21" i="35"/>
  <c r="GQ148" i="35"/>
  <c r="GQ104" i="35"/>
  <c r="GQ139" i="35"/>
  <c r="GQ182" i="35"/>
  <c r="GQ87" i="35"/>
  <c r="GQ65" i="35"/>
  <c r="GQ150" i="35"/>
  <c r="GQ197" i="35"/>
  <c r="GQ48" i="35"/>
  <c r="GQ187" i="35"/>
  <c r="GQ179" i="35"/>
  <c r="GQ184" i="35"/>
  <c r="GQ120" i="35"/>
  <c r="GQ73" i="35"/>
  <c r="GQ99" i="35"/>
  <c r="GQ156" i="35"/>
  <c r="GQ135" i="35"/>
  <c r="GQ161" i="35"/>
  <c r="GQ173" i="35"/>
  <c r="GQ28" i="35"/>
  <c r="GQ51" i="35"/>
  <c r="GQ109" i="35"/>
  <c r="GQ52" i="35"/>
  <c r="GQ16" i="35"/>
  <c r="GQ137" i="35"/>
  <c r="GQ34" i="35"/>
  <c r="GQ107" i="35"/>
  <c r="GQ50" i="35"/>
  <c r="GQ165" i="35"/>
  <c r="GQ79" i="35"/>
  <c r="GQ80" i="35"/>
  <c r="GQ24" i="35"/>
  <c r="GQ162" i="35"/>
  <c r="GQ58" i="35"/>
  <c r="GQ136" i="35"/>
  <c r="GQ147" i="35"/>
  <c r="GQ17" i="35"/>
  <c r="GQ167" i="35"/>
  <c r="GQ116" i="35"/>
  <c r="GQ192" i="35"/>
  <c r="GQ23" i="35"/>
  <c r="GQ122" i="35"/>
  <c r="GQ144" i="35"/>
  <c r="GQ164" i="35"/>
  <c r="GQ178" i="35"/>
  <c r="GQ180" i="35"/>
  <c r="GQ201" i="35"/>
  <c r="GQ74" i="35"/>
  <c r="GQ77" i="35"/>
  <c r="GQ170" i="35"/>
  <c r="GQ59" i="35"/>
  <c r="GQ110" i="35"/>
  <c r="GQ18" i="35"/>
  <c r="GQ105" i="35"/>
  <c r="GQ61" i="35"/>
  <c r="GQ108" i="35"/>
  <c r="GQ188" i="35"/>
  <c r="GQ45" i="35"/>
  <c r="GQ30" i="35"/>
  <c r="GQ49" i="35"/>
  <c r="GQ22" i="35"/>
  <c r="GQ143" i="35"/>
  <c r="GQ190" i="35"/>
  <c r="GQ106" i="35"/>
  <c r="GQ85" i="35"/>
  <c r="GQ102" i="35"/>
  <c r="GQ195" i="35"/>
  <c r="GQ70" i="35"/>
  <c r="GQ35" i="35"/>
  <c r="GQ37" i="35"/>
  <c r="GQ151" i="35"/>
  <c r="GQ149" i="35"/>
  <c r="GQ47" i="35"/>
  <c r="GQ193" i="35"/>
  <c r="GQ20" i="35"/>
  <c r="GQ159" i="35"/>
  <c r="GQ130" i="35"/>
  <c r="GQ25" i="35"/>
  <c r="GQ82" i="35"/>
  <c r="GQ97" i="35"/>
  <c r="GQ123" i="35"/>
  <c r="GQ78" i="35"/>
  <c r="AH18" i="35"/>
  <c r="AH159" i="35"/>
  <c r="AH191" i="35"/>
  <c r="AH101" i="35"/>
  <c r="AH185" i="35"/>
  <c r="AH143" i="35"/>
  <c r="AH56" i="35"/>
  <c r="AH69" i="35"/>
  <c r="AH124" i="35"/>
  <c r="AH11" i="35"/>
  <c r="AH196" i="35"/>
  <c r="AH200" i="35"/>
  <c r="AH16" i="35"/>
  <c r="AH81" i="35"/>
  <c r="AH13" i="35"/>
  <c r="AH126" i="35"/>
  <c r="AH62" i="35"/>
  <c r="AH120" i="35"/>
  <c r="AH118" i="35"/>
  <c r="AH178" i="35"/>
  <c r="AH152" i="35"/>
  <c r="AH201" i="35"/>
  <c r="AH20" i="35"/>
  <c r="AH107" i="35"/>
  <c r="AH161" i="35"/>
  <c r="AH144" i="35"/>
  <c r="AH84" i="35"/>
  <c r="AH60" i="35"/>
  <c r="AH156" i="35"/>
  <c r="AH125" i="35"/>
  <c r="AH22" i="35"/>
  <c r="AH31" i="35"/>
  <c r="AH58" i="35"/>
  <c r="AH181" i="35"/>
  <c r="AH50" i="35"/>
  <c r="AH92" i="35"/>
  <c r="AH42" i="35"/>
  <c r="AH195" i="35"/>
  <c r="AH186" i="35"/>
  <c r="AH79" i="35"/>
  <c r="AH140" i="35"/>
  <c r="AH157" i="35"/>
  <c r="AH106" i="35"/>
  <c r="AH160" i="35"/>
  <c r="AH86" i="35"/>
  <c r="AH166" i="35"/>
  <c r="AH54" i="35"/>
  <c r="AH136" i="35"/>
  <c r="AH149" i="35"/>
  <c r="AH55" i="35"/>
  <c r="AH98" i="35"/>
  <c r="AH138" i="35"/>
  <c r="AH116" i="35"/>
  <c r="AH43" i="35"/>
  <c r="AH113" i="35"/>
  <c r="AH88" i="35"/>
  <c r="AH112" i="35"/>
  <c r="AH99" i="35"/>
  <c r="AH23" i="35"/>
  <c r="AH182" i="35"/>
  <c r="AH163" i="35"/>
  <c r="AH12" i="35"/>
  <c r="AH74" i="35"/>
  <c r="AH39" i="35"/>
  <c r="AH145" i="35"/>
  <c r="AH123" i="35"/>
  <c r="AH73" i="35"/>
  <c r="AH180" i="35"/>
  <c r="AH187" i="35"/>
  <c r="AH137" i="35"/>
  <c r="AH57" i="35"/>
  <c r="AH94" i="35"/>
  <c r="AH17" i="35"/>
  <c r="AH130" i="35"/>
  <c r="AH167" i="35"/>
  <c r="AH188" i="35"/>
  <c r="AH52" i="35"/>
  <c r="AH190" i="35"/>
  <c r="AH80" i="35"/>
  <c r="AH105" i="35"/>
  <c r="AH41" i="35"/>
  <c r="AH38" i="35"/>
  <c r="AH75" i="35"/>
  <c r="AH197" i="35"/>
  <c r="AH169" i="35"/>
  <c r="AH111" i="35"/>
  <c r="AH171" i="35"/>
  <c r="AH49" i="35"/>
  <c r="AH19" i="35"/>
  <c r="AH119" i="35"/>
  <c r="AH67" i="35"/>
  <c r="AH10" i="35"/>
  <c r="AH87" i="35"/>
  <c r="AH61" i="35"/>
  <c r="AH189" i="35"/>
  <c r="AH14" i="35"/>
  <c r="AH147" i="35"/>
  <c r="AH35" i="35"/>
  <c r="AH37" i="35"/>
  <c r="AH170" i="35"/>
  <c r="AH33" i="35"/>
  <c r="AH28" i="35"/>
  <c r="AH44" i="35"/>
  <c r="AH154" i="35"/>
  <c r="AH93" i="35"/>
  <c r="AH32" i="35"/>
  <c r="AH29" i="35"/>
  <c r="AH151" i="35"/>
  <c r="AH63" i="35"/>
  <c r="AH48" i="35"/>
  <c r="AH78" i="35"/>
  <c r="AH51" i="35"/>
  <c r="AH139" i="35"/>
  <c r="AH21" i="35"/>
  <c r="AH133" i="35"/>
  <c r="AH15" i="35"/>
  <c r="AH40" i="35"/>
  <c r="AH108" i="35"/>
  <c r="AH115" i="35"/>
  <c r="AH72" i="35"/>
  <c r="AH122" i="35"/>
  <c r="AH53" i="35"/>
  <c r="AH135" i="35"/>
  <c r="AH95" i="35"/>
  <c r="AH26" i="35"/>
  <c r="AH184" i="35"/>
  <c r="AH66" i="35"/>
  <c r="AH141" i="35"/>
  <c r="AH76" i="35"/>
  <c r="AH176" i="35"/>
  <c r="AH198" i="35"/>
  <c r="AH162" i="35"/>
  <c r="AH194" i="35"/>
  <c r="AH165" i="35"/>
  <c r="AH168" i="35"/>
  <c r="AH59" i="35"/>
  <c r="AH70" i="35"/>
  <c r="AH109" i="35"/>
  <c r="AH148" i="35"/>
  <c r="AH199" i="35"/>
  <c r="AH90" i="35"/>
  <c r="AH30" i="35"/>
  <c r="AH164" i="35"/>
  <c r="AH131" i="35"/>
  <c r="AH85" i="35"/>
  <c r="AH117" i="35"/>
  <c r="AH150" i="35"/>
  <c r="AH128" i="35"/>
  <c r="AH173" i="35"/>
  <c r="AH134" i="35"/>
  <c r="AH36" i="35"/>
  <c r="AH202" i="35"/>
  <c r="AH103" i="35"/>
  <c r="AH34" i="35"/>
  <c r="AH193" i="35"/>
  <c r="AH71" i="35"/>
  <c r="AH24" i="35"/>
  <c r="AH142" i="35"/>
  <c r="AH110" i="35"/>
  <c r="AH100" i="35"/>
  <c r="AH25" i="35"/>
  <c r="AH27" i="35"/>
  <c r="AH47" i="35"/>
  <c r="AH177" i="35"/>
  <c r="AH129" i="35"/>
  <c r="AH172" i="35"/>
  <c r="AH104" i="35"/>
  <c r="AH179" i="35"/>
  <c r="AH91" i="35"/>
  <c r="AH155" i="35"/>
  <c r="AH127" i="35"/>
  <c r="AH83" i="35"/>
  <c r="AH121" i="35"/>
  <c r="AH158" i="35"/>
  <c r="AH153" i="35"/>
  <c r="AH45" i="35"/>
  <c r="AH192" i="35"/>
  <c r="AH132" i="35"/>
  <c r="AH97" i="35"/>
  <c r="AH174" i="35"/>
  <c r="AH68" i="35"/>
  <c r="AH102" i="35"/>
  <c r="AH114" i="35"/>
  <c r="AH46" i="35"/>
  <c r="AH89" i="35"/>
  <c r="AH65" i="35"/>
  <c r="AH96" i="35"/>
  <c r="AH82" i="35"/>
  <c r="AH183" i="35"/>
  <c r="AH175" i="35"/>
  <c r="AH77" i="35"/>
  <c r="AH64" i="35"/>
  <c r="AH146" i="35"/>
  <c r="HA19" i="35"/>
  <c r="HA20" i="35" s="1"/>
  <c r="HA21" i="35" s="1"/>
  <c r="HA22" i="35" s="1"/>
  <c r="HA23" i="35" s="1"/>
  <c r="HA24" i="35" s="1"/>
  <c r="HA25" i="35" s="1"/>
  <c r="HA26" i="35" s="1"/>
  <c r="HA27" i="35" s="1"/>
  <c r="DC18" i="35"/>
  <c r="DC19" i="35" s="1"/>
  <c r="DC20" i="35" s="1"/>
  <c r="DC21" i="35" s="1"/>
  <c r="DC22" i="35" s="1"/>
  <c r="DC23" i="35" s="1"/>
  <c r="DC24" i="35" s="1"/>
  <c r="DC25" i="35" s="1"/>
  <c r="DC26" i="35" s="1"/>
  <c r="DC27" i="35" s="1"/>
  <c r="DC28" i="35" s="1"/>
  <c r="DC29" i="35" s="1"/>
  <c r="DC30" i="35" s="1"/>
  <c r="DC31" i="35" s="1"/>
  <c r="DC32" i="35" s="1"/>
  <c r="DC33" i="35" s="1"/>
  <c r="DC34" i="35" s="1"/>
  <c r="DC35" i="35" s="1"/>
  <c r="DC36" i="35" s="1"/>
  <c r="DC37" i="35" s="1"/>
  <c r="DC38" i="35" s="1"/>
  <c r="DC39" i="35" s="1"/>
  <c r="DC40" i="35" s="1"/>
  <c r="DC41" i="35" s="1"/>
  <c r="DC42" i="35" s="1"/>
  <c r="DC43" i="35" s="1"/>
  <c r="DC44" i="35" s="1"/>
  <c r="DC45" i="35" s="1"/>
  <c r="DC46" i="35" s="1"/>
  <c r="DC47" i="35" s="1"/>
  <c r="DC48" i="35" s="1"/>
  <c r="DC49" i="35" s="1"/>
  <c r="DC50" i="35" s="1"/>
  <c r="DC51" i="35" s="1"/>
  <c r="DC52" i="35" s="1"/>
  <c r="DC53" i="35" s="1"/>
  <c r="DC54" i="35" s="1"/>
  <c r="DC55" i="35" s="1"/>
  <c r="DC56" i="35" s="1"/>
  <c r="DC57" i="35" s="1"/>
  <c r="DC58" i="35" s="1"/>
  <c r="DC59" i="35" s="1"/>
  <c r="DC60" i="35" s="1"/>
  <c r="DC61" i="35" s="1"/>
  <c r="DC62" i="35" s="1"/>
  <c r="DC63" i="35" s="1"/>
  <c r="DC64" i="35" s="1"/>
  <c r="DC65" i="35" s="1"/>
  <c r="DC66" i="35" s="1"/>
  <c r="DC67" i="35" s="1"/>
  <c r="DC68" i="35" s="1"/>
  <c r="DC69" i="35" s="1"/>
  <c r="DC70" i="35" s="1"/>
  <c r="DC71" i="35" s="1"/>
  <c r="DC72" i="35" s="1"/>
  <c r="DC73" i="35" s="1"/>
  <c r="DC74" i="35" s="1"/>
  <c r="DC75" i="35" s="1"/>
  <c r="DC76" i="35" s="1"/>
  <c r="DC77" i="35" s="1"/>
  <c r="DC78" i="35" s="1"/>
  <c r="DC79" i="35" s="1"/>
  <c r="DC80" i="35" s="1"/>
  <c r="DC81" i="35" s="1"/>
  <c r="DC82" i="35" s="1"/>
  <c r="DC83" i="35" s="1"/>
  <c r="DC84" i="35" s="1"/>
  <c r="DC85" i="35" s="1"/>
  <c r="DC86" i="35" s="1"/>
  <c r="DC87" i="35" s="1"/>
  <c r="DC88" i="35" s="1"/>
  <c r="DC89" i="35" s="1"/>
  <c r="DC90" i="35" s="1"/>
  <c r="DC91" i="35" s="1"/>
  <c r="DC92" i="35" s="1"/>
  <c r="DC93" i="35" s="1"/>
  <c r="DC94" i="35" s="1"/>
  <c r="DC95" i="35" s="1"/>
  <c r="DC96" i="35" s="1"/>
  <c r="DC97" i="35" s="1"/>
  <c r="DC98" i="35" s="1"/>
  <c r="DC99" i="35" s="1"/>
  <c r="DC100" i="35" s="1"/>
  <c r="DC101" i="35" s="1"/>
  <c r="DC102" i="35" s="1"/>
  <c r="DC103" i="35" s="1"/>
  <c r="DC104" i="35" s="1"/>
  <c r="DC105" i="35" s="1"/>
  <c r="DC106" i="35" s="1"/>
  <c r="DC107" i="35" s="1"/>
  <c r="DC108" i="35" s="1"/>
  <c r="DC109" i="35" s="1"/>
  <c r="DC110" i="35" s="1"/>
  <c r="DC111" i="35" s="1"/>
  <c r="DC112" i="35" s="1"/>
  <c r="DC113" i="35" s="1"/>
  <c r="DC114" i="35" s="1"/>
  <c r="DC115" i="35" s="1"/>
  <c r="DC116" i="35" s="1"/>
  <c r="DC117" i="35" s="1"/>
  <c r="DC118" i="35" s="1"/>
  <c r="DC119" i="35" s="1"/>
  <c r="DC120" i="35" s="1"/>
  <c r="DC121" i="35" s="1"/>
  <c r="DC122" i="35" s="1"/>
  <c r="DC123" i="35" s="1"/>
  <c r="DC124" i="35" s="1"/>
  <c r="DC125" i="35" s="1"/>
  <c r="DC126" i="35" s="1"/>
  <c r="DC127" i="35" s="1"/>
  <c r="DC128" i="35" s="1"/>
  <c r="DC129" i="35" s="1"/>
  <c r="DC130" i="35" s="1"/>
  <c r="DC131" i="35" s="1"/>
  <c r="DC132" i="35" s="1"/>
  <c r="DC133" i="35" s="1"/>
  <c r="DC134" i="35" s="1"/>
  <c r="DC135" i="35" s="1"/>
  <c r="DC136" i="35" s="1"/>
  <c r="DC137" i="35" s="1"/>
  <c r="DC138" i="35" s="1"/>
  <c r="DC139" i="35" s="1"/>
  <c r="DC140" i="35" s="1"/>
  <c r="DC141" i="35" s="1"/>
  <c r="DC142" i="35" s="1"/>
  <c r="DC143" i="35" s="1"/>
  <c r="DC144" i="35" s="1"/>
  <c r="DC145" i="35" s="1"/>
  <c r="DC146" i="35" s="1"/>
  <c r="DC147" i="35" s="1"/>
  <c r="DC148" i="35" s="1"/>
  <c r="DC149" i="35" s="1"/>
  <c r="DC150" i="35" s="1"/>
  <c r="DC151" i="35" s="1"/>
  <c r="DC152" i="35" s="1"/>
  <c r="DC153" i="35" s="1"/>
  <c r="DC154" i="35" s="1"/>
  <c r="DC155" i="35" s="1"/>
  <c r="DC156" i="35" s="1"/>
  <c r="DC157" i="35" s="1"/>
  <c r="DC158" i="35" s="1"/>
  <c r="DC159" i="35" s="1"/>
  <c r="DC160" i="35" s="1"/>
  <c r="DC161" i="35" s="1"/>
  <c r="DC162" i="35" s="1"/>
  <c r="DC163" i="35" s="1"/>
  <c r="DC164" i="35" s="1"/>
  <c r="DC165" i="35" s="1"/>
  <c r="DC166" i="35" s="1"/>
  <c r="DC167" i="35" s="1"/>
  <c r="DC168" i="35" s="1"/>
  <c r="DC169" i="35" s="1"/>
  <c r="DC170" i="35" s="1"/>
  <c r="DC171" i="35" s="1"/>
  <c r="DC172" i="35" s="1"/>
  <c r="DC173" i="35" s="1"/>
  <c r="DC174" i="35" s="1"/>
  <c r="DC175" i="35" s="1"/>
  <c r="DC176" i="35" s="1"/>
  <c r="DC177" i="35" s="1"/>
  <c r="DC178" i="35" s="1"/>
  <c r="DC179" i="35" s="1"/>
  <c r="DC180" i="35" s="1"/>
  <c r="DC181" i="35" s="1"/>
  <c r="DC182" i="35" s="1"/>
  <c r="DC183" i="35" s="1"/>
  <c r="DC184" i="35" s="1"/>
  <c r="DC185" i="35" s="1"/>
  <c r="DC186" i="35" s="1"/>
  <c r="DC187" i="35" s="1"/>
  <c r="DC188" i="35" s="1"/>
  <c r="DC189" i="35" s="1"/>
  <c r="DC190" i="35" s="1"/>
  <c r="DC191" i="35" s="1"/>
  <c r="DC192" i="35" s="1"/>
  <c r="DC193" i="35" s="1"/>
  <c r="DC194" i="35" s="1"/>
  <c r="DC195" i="35" s="1"/>
  <c r="DC196" i="35" s="1"/>
  <c r="DC197" i="35" s="1"/>
  <c r="DC198" i="35" s="1"/>
  <c r="DC199" i="35" s="1"/>
  <c r="DC200" i="35" s="1"/>
  <c r="DC201" i="35" s="1"/>
  <c r="DC202" i="35" s="1"/>
  <c r="GE40" i="10"/>
  <c r="GE13" i="10"/>
  <c r="GE61" i="10"/>
  <c r="GE65" i="10"/>
  <c r="GE11" i="10"/>
  <c r="GE49" i="10"/>
  <c r="GE21" i="10"/>
  <c r="GE46" i="10"/>
  <c r="GE58" i="10"/>
  <c r="GE64" i="10"/>
  <c r="GE55" i="10"/>
  <c r="GE20" i="10"/>
  <c r="GE12" i="10"/>
  <c r="GE47" i="10"/>
  <c r="GE45" i="10"/>
  <c r="GE27" i="10"/>
  <c r="GE57" i="10"/>
  <c r="GE39" i="10"/>
  <c r="GE19" i="10"/>
  <c r="GE67" i="10"/>
  <c r="GE36" i="10"/>
  <c r="GE15" i="10"/>
  <c r="GE22" i="10"/>
  <c r="GE34" i="10"/>
  <c r="GE14" i="10"/>
  <c r="GE62" i="10"/>
  <c r="GE25" i="10"/>
  <c r="GE60" i="10"/>
  <c r="GE32" i="10"/>
  <c r="GE18" i="10"/>
  <c r="GE54" i="10"/>
  <c r="GE38" i="10"/>
  <c r="GE29" i="10"/>
  <c r="GE69" i="10"/>
  <c r="GE53" i="10"/>
  <c r="GE17" i="10"/>
  <c r="GE72" i="10"/>
  <c r="GE48" i="10"/>
  <c r="GE56" i="10"/>
  <c r="GE59" i="10"/>
  <c r="GE66" i="10"/>
  <c r="GE16" i="10"/>
  <c r="GE52" i="10"/>
  <c r="GE35" i="10"/>
  <c r="GE50" i="10"/>
  <c r="GE26" i="10"/>
  <c r="GE41" i="10"/>
  <c r="GE68" i="10"/>
  <c r="GE70" i="10"/>
  <c r="GE33" i="10"/>
  <c r="GE51" i="10"/>
  <c r="GE73" i="10"/>
  <c r="GE23" i="10"/>
  <c r="GE63" i="10"/>
  <c r="GE28" i="10"/>
  <c r="GE24" i="10"/>
  <c r="GE37" i="10"/>
  <c r="GE10" i="10"/>
  <c r="GE30" i="10"/>
  <c r="GE44" i="10"/>
  <c r="GE31" i="10"/>
  <c r="GE74" i="10"/>
  <c r="GE71" i="10"/>
  <c r="GE43" i="10"/>
  <c r="ER169" i="35"/>
  <c r="ER18" i="35"/>
  <c r="ER100" i="35"/>
  <c r="ER190" i="35"/>
  <c r="ER153" i="35"/>
  <c r="ER164" i="35"/>
  <c r="ER181" i="35"/>
  <c r="ER58" i="35"/>
  <c r="ER180" i="35"/>
  <c r="ER15" i="35"/>
  <c r="ER157" i="35"/>
  <c r="ER32" i="35"/>
  <c r="ER56" i="35"/>
  <c r="ER200" i="35"/>
  <c r="ER22" i="35"/>
  <c r="ER177" i="35"/>
  <c r="ER64" i="35"/>
  <c r="ER65" i="35"/>
  <c r="ER98" i="35"/>
  <c r="ER33" i="35"/>
  <c r="ER86" i="35"/>
  <c r="ER133" i="35"/>
  <c r="ER151" i="35"/>
  <c r="ER113" i="35"/>
  <c r="ER196" i="35"/>
  <c r="ER111" i="35"/>
  <c r="ER29" i="35"/>
  <c r="ER188" i="35"/>
  <c r="ER96" i="35"/>
  <c r="ER174" i="35"/>
  <c r="ER75" i="35"/>
  <c r="ER170" i="35"/>
  <c r="ER171" i="35"/>
  <c r="ER72" i="35"/>
  <c r="ER161" i="35"/>
  <c r="ER60" i="35"/>
  <c r="ER143" i="35"/>
  <c r="ER130" i="35"/>
  <c r="ER134" i="35"/>
  <c r="ER175" i="35"/>
  <c r="ER38" i="35"/>
  <c r="ER76" i="35"/>
  <c r="ER51" i="35"/>
  <c r="ER117" i="35"/>
  <c r="ER115" i="35"/>
  <c r="ER131" i="35"/>
  <c r="ER47" i="35"/>
  <c r="ER102" i="35"/>
  <c r="ER172" i="35"/>
  <c r="ER173" i="35"/>
  <c r="ER55" i="35"/>
  <c r="ER61" i="35"/>
  <c r="ER26" i="35"/>
  <c r="ER119" i="35"/>
  <c r="ER139" i="35"/>
  <c r="ER59" i="35"/>
  <c r="ER8" i="35"/>
  <c r="ER37" i="35"/>
  <c r="ER186" i="35"/>
  <c r="ER160" i="35"/>
  <c r="ER108" i="35"/>
  <c r="ER67" i="35"/>
  <c r="ER154" i="35"/>
  <c r="ER70" i="35"/>
  <c r="ER68" i="35"/>
  <c r="ER105" i="35"/>
  <c r="ER71" i="35"/>
  <c r="ER120" i="35"/>
  <c r="ER69" i="35"/>
  <c r="ER116" i="35"/>
  <c r="ER192" i="35"/>
  <c r="ER52" i="35"/>
  <c r="ER54" i="35"/>
  <c r="ER185" i="35"/>
  <c r="ER129" i="35"/>
  <c r="ER127" i="35"/>
  <c r="ER135" i="35"/>
  <c r="ER199" i="35"/>
  <c r="ER92" i="35"/>
  <c r="ER187" i="35"/>
  <c r="ER182" i="35"/>
  <c r="ER125" i="35"/>
  <c r="ER202" i="35"/>
  <c r="ER179" i="35"/>
  <c r="ER165" i="35"/>
  <c r="ER28" i="35"/>
  <c r="ER73" i="35"/>
  <c r="ER24" i="35"/>
  <c r="ER136" i="35"/>
  <c r="ER36" i="35"/>
  <c r="ER78" i="35"/>
  <c r="ER57" i="35"/>
  <c r="ER16" i="35"/>
  <c r="ER17" i="35"/>
  <c r="ER198" i="35"/>
  <c r="ER11" i="35"/>
  <c r="ER39" i="35"/>
  <c r="ER126" i="35"/>
  <c r="ER97" i="35"/>
  <c r="ER114" i="35"/>
  <c r="ER104" i="35"/>
  <c r="ER66" i="35"/>
  <c r="ER20" i="35"/>
  <c r="ER128" i="35"/>
  <c r="ER141" i="35"/>
  <c r="ER94" i="35"/>
  <c r="ER89" i="35"/>
  <c r="ER163" i="35"/>
  <c r="ER9" i="35"/>
  <c r="ER48" i="35"/>
  <c r="ER40" i="35"/>
  <c r="ER176" i="35"/>
  <c r="ER95" i="35"/>
  <c r="ER74" i="35"/>
  <c r="ER63" i="35"/>
  <c r="ER107" i="35"/>
  <c r="ER147" i="35"/>
  <c r="ER109" i="35"/>
  <c r="ER112" i="35"/>
  <c r="ER62" i="35"/>
  <c r="ER79" i="35"/>
  <c r="ER138" i="35"/>
  <c r="ER159" i="35"/>
  <c r="ER197" i="35"/>
  <c r="ER122" i="35"/>
  <c r="ER124" i="35"/>
  <c r="ER121" i="35"/>
  <c r="ER156" i="35"/>
  <c r="ER53" i="35"/>
  <c r="ER137" i="35"/>
  <c r="ER27" i="35"/>
  <c r="ER81" i="35"/>
  <c r="ER50" i="35"/>
  <c r="ER35" i="35"/>
  <c r="ER140" i="35"/>
  <c r="ER90" i="35"/>
  <c r="ER31" i="35"/>
  <c r="ER12" i="35"/>
  <c r="ER106" i="35"/>
  <c r="ER19" i="35"/>
  <c r="ER178" i="35"/>
  <c r="ER168" i="35"/>
  <c r="ER150" i="35"/>
  <c r="ER142" i="35"/>
  <c r="ER43" i="35"/>
  <c r="ER85" i="35"/>
  <c r="ER158" i="35"/>
  <c r="ER93" i="35"/>
  <c r="ER91" i="35"/>
  <c r="ER201" i="35"/>
  <c r="ER84" i="35"/>
  <c r="ER195" i="35"/>
  <c r="ER110" i="35"/>
  <c r="ER41" i="35"/>
  <c r="ER189" i="35"/>
  <c r="ER184" i="35"/>
  <c r="ER123" i="35"/>
  <c r="ER25" i="35"/>
  <c r="ER88" i="35"/>
  <c r="ER49" i="35"/>
  <c r="ER183" i="35"/>
  <c r="ER87" i="35"/>
  <c r="ER44" i="35"/>
  <c r="ER99" i="35"/>
  <c r="ER34" i="35"/>
  <c r="ER132" i="35"/>
  <c r="ER155" i="35"/>
  <c r="ER46" i="35"/>
  <c r="ER80" i="35"/>
  <c r="ER23" i="35"/>
  <c r="ER77" i="35"/>
  <c r="ER194" i="35"/>
  <c r="ER42" i="35"/>
  <c r="ER152" i="35"/>
  <c r="ER191" i="35"/>
  <c r="ER45" i="35"/>
  <c r="ER14" i="35"/>
  <c r="ER118" i="35"/>
  <c r="ER145" i="35"/>
  <c r="ER148" i="35"/>
  <c r="ER83" i="35"/>
  <c r="ER30" i="35"/>
  <c r="ER82" i="35"/>
  <c r="ER21" i="35"/>
  <c r="ER146" i="35"/>
  <c r="ER193" i="35"/>
  <c r="ER167" i="35"/>
  <c r="ER13" i="35"/>
  <c r="ER149" i="35"/>
  <c r="ER144" i="35"/>
  <c r="ER166" i="35"/>
  <c r="ER103" i="35"/>
  <c r="ER101" i="35"/>
  <c r="ER162" i="35"/>
  <c r="ER64" i="10"/>
  <c r="ER41" i="10"/>
  <c r="ER13" i="10"/>
  <c r="ER38" i="10"/>
  <c r="GF12" i="10"/>
  <c r="GF13" i="10" s="1"/>
  <c r="GF14" i="10" s="1"/>
  <c r="GF15" i="10" s="1"/>
  <c r="GF16" i="10" s="1"/>
  <c r="GF17" i="10" s="1"/>
  <c r="GF18" i="10" s="1"/>
  <c r="GF19" i="10" s="1"/>
  <c r="GF20" i="10" s="1"/>
  <c r="GF21" i="10" s="1"/>
  <c r="GF22" i="10" s="1"/>
  <c r="GF23" i="10" s="1"/>
  <c r="GF24" i="10" s="1"/>
  <c r="GF25" i="10" s="1"/>
  <c r="GF26" i="10" s="1"/>
  <c r="GF27" i="10" s="1"/>
  <c r="GF28" i="10" s="1"/>
  <c r="GF29" i="10" s="1"/>
  <c r="GF30" i="10" s="1"/>
  <c r="GF31" i="10" s="1"/>
  <c r="GF32" i="10" s="1"/>
  <c r="GF33" i="10" s="1"/>
  <c r="GF34" i="10" s="1"/>
  <c r="GF35" i="10" s="1"/>
  <c r="GF36" i="10" s="1"/>
  <c r="GF37" i="10" s="1"/>
  <c r="GF38" i="10" s="1"/>
  <c r="GF39" i="10" s="1"/>
  <c r="GF40" i="10" s="1"/>
  <c r="GF41" i="10" s="1"/>
  <c r="GF42" i="10" s="1"/>
  <c r="GF43" i="10" s="1"/>
  <c r="GF44" i="10" s="1"/>
  <c r="GF45" i="10" s="1"/>
  <c r="GF46" i="10" s="1"/>
  <c r="GF47" i="10" s="1"/>
  <c r="GF48" i="10" s="1"/>
  <c r="GF49" i="10" s="1"/>
  <c r="GF50" i="10" s="1"/>
  <c r="GF51" i="10" s="1"/>
  <c r="GF52" i="10" s="1"/>
  <c r="GF53" i="10" s="1"/>
  <c r="GF54" i="10" s="1"/>
  <c r="GF55" i="10" s="1"/>
  <c r="GF56" i="10" s="1"/>
  <c r="GF57" i="10" s="1"/>
  <c r="GF58" i="10" s="1"/>
  <c r="GF59" i="10" s="1"/>
  <c r="GF60" i="10" s="1"/>
  <c r="GF61" i="10" s="1"/>
  <c r="GF62" i="10" s="1"/>
  <c r="GF63" i="10" s="1"/>
  <c r="GF64" i="10" s="1"/>
  <c r="GF65" i="10" s="1"/>
  <c r="GF66" i="10" s="1"/>
  <c r="GF67" i="10" s="1"/>
  <c r="GF68" i="10" s="1"/>
  <c r="GF69" i="10" s="1"/>
  <c r="GF70" i="10" s="1"/>
  <c r="GF71" i="10" s="1"/>
  <c r="GF72" i="10" s="1"/>
  <c r="GF73" i="10" s="1"/>
  <c r="GF74" i="10" s="1"/>
  <c r="GH17" i="10" s="1"/>
  <c r="GH49" i="10"/>
  <c r="GH33" i="10"/>
  <c r="CB18" i="35"/>
  <c r="JK52" i="10"/>
  <c r="JK31" i="10"/>
  <c r="JK68" i="10"/>
  <c r="JK19" i="10"/>
  <c r="JK46" i="10"/>
  <c r="JK58" i="10"/>
  <c r="JK72" i="10"/>
  <c r="JK35" i="10"/>
  <c r="JK8" i="10"/>
  <c r="JK42" i="10"/>
  <c r="JK44" i="10"/>
  <c r="JK70" i="10"/>
  <c r="JK43" i="10"/>
  <c r="JK54" i="10"/>
  <c r="JK17" i="10"/>
  <c r="JK30" i="10"/>
  <c r="JK20" i="10"/>
  <c r="JK60" i="10"/>
  <c r="JK12" i="10"/>
  <c r="JK59" i="10"/>
  <c r="JK47" i="10"/>
  <c r="JK53" i="10"/>
  <c r="JK15" i="10"/>
  <c r="JK26" i="10"/>
  <c r="JK10" i="10"/>
  <c r="JK14" i="10"/>
  <c r="JK56" i="10"/>
  <c r="JK29" i="10"/>
  <c r="JK55" i="10"/>
  <c r="JK39" i="10"/>
  <c r="JK38" i="10"/>
  <c r="JK41" i="10"/>
  <c r="JK51" i="10"/>
  <c r="JK65" i="10"/>
  <c r="JK11" i="10"/>
  <c r="JK21" i="10"/>
  <c r="JK24" i="10"/>
  <c r="JK45" i="10"/>
  <c r="JK73" i="10"/>
  <c r="JK69" i="10"/>
  <c r="JK57" i="10"/>
  <c r="JK27" i="10"/>
  <c r="JK66" i="10"/>
  <c r="JK49" i="10"/>
  <c r="JK67" i="10"/>
  <c r="JK22" i="10"/>
  <c r="JK40" i="10"/>
  <c r="JK36" i="10"/>
  <c r="JK61" i="10"/>
  <c r="JK50" i="10"/>
  <c r="JK62" i="10"/>
  <c r="JK33" i="10"/>
  <c r="JK13" i="10"/>
  <c r="JK48" i="10"/>
  <c r="JK37" i="10"/>
  <c r="JK28" i="10"/>
  <c r="JK18" i="10"/>
  <c r="JK71" i="10"/>
  <c r="JK25" i="10"/>
  <c r="JK23" i="10"/>
  <c r="JK64" i="10"/>
  <c r="JK34" i="10"/>
  <c r="JK74" i="10"/>
  <c r="JK63" i="10"/>
  <c r="EO62" i="10"/>
  <c r="EO50" i="10"/>
  <c r="EO64" i="10"/>
  <c r="EO34" i="10"/>
  <c r="EO38" i="10"/>
  <c r="DK45" i="10"/>
  <c r="DK47" i="10"/>
  <c r="DK18" i="10"/>
  <c r="DK14" i="10"/>
  <c r="DK73" i="10"/>
  <c r="DK28" i="10"/>
  <c r="DK31" i="10"/>
  <c r="DK24" i="10"/>
  <c r="DK49" i="10"/>
  <c r="DK55" i="10"/>
  <c r="DK63" i="10"/>
  <c r="DK9" i="10"/>
  <c r="DK44" i="10"/>
  <c r="DK25" i="10"/>
  <c r="DK51" i="10"/>
  <c r="DK46" i="10"/>
  <c r="DK52" i="10"/>
  <c r="DK27" i="10"/>
  <c r="DK50" i="10"/>
  <c r="DK32" i="10"/>
  <c r="DK67" i="10"/>
  <c r="DK42" i="10"/>
  <c r="DK17" i="10"/>
  <c r="DK64" i="10"/>
  <c r="DK36" i="10"/>
  <c r="DK23" i="10"/>
  <c r="DK10" i="10"/>
  <c r="DK35" i="10"/>
  <c r="DK72" i="10"/>
  <c r="DK59" i="10"/>
  <c r="DK68" i="10"/>
  <c r="DK30" i="10"/>
  <c r="DK40" i="10"/>
  <c r="DK20" i="10"/>
  <c r="DK62" i="10"/>
  <c r="DK58" i="10"/>
  <c r="DK37" i="10"/>
  <c r="DK29" i="10"/>
  <c r="DK13" i="10"/>
  <c r="DK70" i="10"/>
  <c r="DK56" i="10"/>
  <c r="DK12" i="10"/>
  <c r="DK16" i="10"/>
  <c r="DK54" i="10"/>
  <c r="DK34" i="10"/>
  <c r="DK57" i="10"/>
  <c r="DK60" i="10"/>
  <c r="DK41" i="10"/>
  <c r="DK19" i="10"/>
  <c r="DK21" i="10"/>
  <c r="DK65" i="10"/>
  <c r="DK15" i="10"/>
  <c r="DK53" i="10"/>
  <c r="DK39" i="10"/>
  <c r="DK71" i="10"/>
  <c r="DK26" i="10"/>
  <c r="DK43" i="10"/>
  <c r="DK61" i="10"/>
  <c r="DK22" i="10"/>
  <c r="DK38" i="10"/>
  <c r="DK66" i="10"/>
  <c r="DK74" i="10"/>
  <c r="DK69" i="10"/>
  <c r="DK33" i="10"/>
  <c r="DK11" i="10"/>
  <c r="FM62" i="10"/>
  <c r="Z18" i="35"/>
  <c r="Z19" i="35" s="1"/>
  <c r="Z20" i="35" s="1"/>
  <c r="FW103" i="35"/>
  <c r="FW104" i="35" s="1"/>
  <c r="FW105" i="35" s="1"/>
  <c r="FW106" i="35" s="1"/>
  <c r="FW107" i="35" s="1"/>
  <c r="FW108" i="35" s="1"/>
  <c r="FW109" i="35" s="1"/>
  <c r="FW110" i="35" s="1"/>
  <c r="FW111" i="35" s="1"/>
  <c r="FW112" i="35" s="1"/>
  <c r="FW113" i="35" s="1"/>
  <c r="FW114" i="35" s="1"/>
  <c r="FW115" i="35" s="1"/>
  <c r="FW116" i="35" s="1"/>
  <c r="FW117" i="35" s="1"/>
  <c r="FW118" i="35" s="1"/>
  <c r="FW119" i="35" s="1"/>
  <c r="FW120" i="35" s="1"/>
  <c r="FW121" i="35" s="1"/>
  <c r="FW122" i="35" s="1"/>
  <c r="FW123" i="35" s="1"/>
  <c r="FW124" i="35" s="1"/>
  <c r="FW125" i="35" s="1"/>
  <c r="FW126" i="35" s="1"/>
  <c r="FW127" i="35" s="1"/>
  <c r="FW128" i="35" s="1"/>
  <c r="FW129" i="35" s="1"/>
  <c r="FW130" i="35" s="1"/>
  <c r="FW131" i="35" s="1"/>
  <c r="FW132" i="35" s="1"/>
  <c r="FW133" i="35" s="1"/>
  <c r="FW134" i="35" s="1"/>
  <c r="FW135" i="35" s="1"/>
  <c r="FW136" i="35" s="1"/>
  <c r="FW137" i="35" s="1"/>
  <c r="FW138" i="35" s="1"/>
  <c r="FW139" i="35" s="1"/>
  <c r="FW140" i="35" s="1"/>
  <c r="FW141" i="35" s="1"/>
  <c r="FW142" i="35" s="1"/>
  <c r="FW143" i="35" s="1"/>
  <c r="FW144" i="35" s="1"/>
  <c r="FW145" i="35" s="1"/>
  <c r="FW146" i="35" s="1"/>
  <c r="FW147" i="35" s="1"/>
  <c r="FW148" i="35" s="1"/>
  <c r="FW149" i="35" s="1"/>
  <c r="FW150" i="35" s="1"/>
  <c r="FW151" i="35" s="1"/>
  <c r="FW152" i="35" s="1"/>
  <c r="FW153" i="35" s="1"/>
  <c r="FW154" i="35" s="1"/>
  <c r="FW155" i="35" s="1"/>
  <c r="FW156" i="35" s="1"/>
  <c r="FW157" i="35" s="1"/>
  <c r="FW158" i="35" s="1"/>
  <c r="FW159" i="35" s="1"/>
  <c r="FW160" i="35" s="1"/>
  <c r="FW161" i="35" s="1"/>
  <c r="FW162" i="35" s="1"/>
  <c r="FW163" i="35" s="1"/>
  <c r="FW164" i="35" s="1"/>
  <c r="FW165" i="35" s="1"/>
  <c r="FW166" i="35" s="1"/>
  <c r="FW167" i="35" s="1"/>
  <c r="FW168" i="35" s="1"/>
  <c r="FW169" i="35" s="1"/>
  <c r="FW170" i="35" s="1"/>
  <c r="FW171" i="35" s="1"/>
  <c r="FW172" i="35" s="1"/>
  <c r="FW173" i="35" s="1"/>
  <c r="FW174" i="35" s="1"/>
  <c r="FW175" i="35" s="1"/>
  <c r="FW176" i="35" s="1"/>
  <c r="FW177" i="35" s="1"/>
  <c r="FW178" i="35" s="1"/>
  <c r="FW179" i="35" s="1"/>
  <c r="FW180" i="35" s="1"/>
  <c r="FW181" i="35" s="1"/>
  <c r="FW182" i="35" s="1"/>
  <c r="FW183" i="35" s="1"/>
  <c r="FW184" i="35" s="1"/>
  <c r="FW185" i="35" s="1"/>
  <c r="FW186" i="35" s="1"/>
  <c r="FW187" i="35" s="1"/>
  <c r="FW188" i="35" s="1"/>
  <c r="FW189" i="35" s="1"/>
  <c r="FW190" i="35" s="1"/>
  <c r="FW191" i="35" s="1"/>
  <c r="FW192" i="35" s="1"/>
  <c r="FW193" i="35" s="1"/>
  <c r="FW194" i="35" s="1"/>
  <c r="FW195" i="35" s="1"/>
  <c r="FW196" i="35" s="1"/>
  <c r="FW197" i="35" s="1"/>
  <c r="FW198" i="35" s="1"/>
  <c r="FW199" i="35" s="1"/>
  <c r="FW200" i="35" s="1"/>
  <c r="FW201" i="35" s="1"/>
  <c r="FW202" i="35" s="1"/>
  <c r="CT12" i="10"/>
  <c r="CT13" i="10" s="1"/>
  <c r="CT14" i="10" s="1"/>
  <c r="CT15" i="10" s="1"/>
  <c r="CT16" i="10" s="1"/>
  <c r="CT17" i="10" s="1"/>
  <c r="CT18" i="10" s="1"/>
  <c r="CT19" i="10" s="1"/>
  <c r="CT20" i="10" s="1"/>
  <c r="CT21" i="10" s="1"/>
  <c r="CT22" i="10" s="1"/>
  <c r="CT23" i="10" s="1"/>
  <c r="CT24" i="10" s="1"/>
  <c r="CT25" i="10" s="1"/>
  <c r="CT26" i="10" s="1"/>
  <c r="CT27" i="10" s="1"/>
  <c r="CT28" i="10" s="1"/>
  <c r="CT29" i="10" s="1"/>
  <c r="CT30" i="10" s="1"/>
  <c r="CT31" i="10" s="1"/>
  <c r="CT32" i="10" s="1"/>
  <c r="CT33" i="10" s="1"/>
  <c r="CT34" i="10" s="1"/>
  <c r="CT35" i="10" s="1"/>
  <c r="CT36" i="10" s="1"/>
  <c r="CT37" i="10" s="1"/>
  <c r="CT38" i="10" s="1"/>
  <c r="CT39" i="10" s="1"/>
  <c r="CT40" i="10" s="1"/>
  <c r="CT41" i="10" s="1"/>
  <c r="CT42" i="10" s="1"/>
  <c r="CT43" i="10" s="1"/>
  <c r="CT44" i="10" s="1"/>
  <c r="CT45" i="10" s="1"/>
  <c r="CT46" i="10" s="1"/>
  <c r="CT47" i="10" s="1"/>
  <c r="CT48" i="10" s="1"/>
  <c r="CT49" i="10" s="1"/>
  <c r="CT50" i="10" s="1"/>
  <c r="CT51" i="10" s="1"/>
  <c r="CT52" i="10" s="1"/>
  <c r="CT53" i="10" s="1"/>
  <c r="CT54" i="10" s="1"/>
  <c r="CT55" i="10" s="1"/>
  <c r="CT56" i="10" s="1"/>
  <c r="CT57" i="10" s="1"/>
  <c r="CT58" i="10" s="1"/>
  <c r="CT59" i="10" s="1"/>
  <c r="CT60" i="10" s="1"/>
  <c r="CT61" i="10" s="1"/>
  <c r="CT62" i="10" s="1"/>
  <c r="CT63" i="10" s="1"/>
  <c r="CT64" i="10" s="1"/>
  <c r="CT65" i="10" s="1"/>
  <c r="CT66" i="10" s="1"/>
  <c r="CT67" i="10" s="1"/>
  <c r="CT68" i="10" s="1"/>
  <c r="CT69" i="10" s="1"/>
  <c r="CT70" i="10" s="1"/>
  <c r="CT71" i="10" s="1"/>
  <c r="CT72" i="10" s="1"/>
  <c r="CT73" i="10" s="1"/>
  <c r="CT74" i="10" s="1"/>
  <c r="IG18" i="10"/>
  <c r="IG43" i="10"/>
  <c r="IG61" i="10"/>
  <c r="IG65" i="10"/>
  <c r="IG59" i="10"/>
  <c r="IG49" i="10"/>
  <c r="IG60" i="10"/>
  <c r="IG36" i="10"/>
  <c r="IG47" i="10"/>
  <c r="IG24" i="10"/>
  <c r="IG42" i="10"/>
  <c r="IG72" i="10"/>
  <c r="IG71" i="10"/>
  <c r="IG25" i="10"/>
  <c r="IG23" i="10"/>
  <c r="IG34" i="10"/>
  <c r="IG8" i="10"/>
  <c r="IG70" i="10"/>
  <c r="IG68" i="10"/>
  <c r="IG41" i="10"/>
  <c r="IG31" i="10"/>
  <c r="IG58" i="10"/>
  <c r="IG12" i="10"/>
  <c r="IG19" i="10"/>
  <c r="IG20" i="10"/>
  <c r="IG51" i="10"/>
  <c r="IG48" i="10"/>
  <c r="IG55" i="10"/>
  <c r="IG29" i="10"/>
  <c r="IG54" i="10"/>
  <c r="IG27" i="10"/>
  <c r="IG50" i="10"/>
  <c r="IG66" i="10"/>
  <c r="IG22" i="10"/>
  <c r="IG35" i="10"/>
  <c r="IG38" i="10"/>
  <c r="IG69" i="10"/>
  <c r="IG73" i="10"/>
  <c r="IG26" i="10"/>
  <c r="IG13" i="10"/>
  <c r="IG16" i="10"/>
  <c r="IG74" i="10"/>
  <c r="IG33" i="10"/>
  <c r="IG46" i="10"/>
  <c r="IG57" i="10"/>
  <c r="IG39" i="10"/>
  <c r="IG44" i="10"/>
  <c r="IG63" i="10"/>
  <c r="IG53" i="10"/>
  <c r="IG62" i="10"/>
  <c r="IG52" i="10"/>
  <c r="IG10" i="10"/>
  <c r="IG21" i="10"/>
  <c r="IG14" i="10"/>
  <c r="IG15" i="10"/>
  <c r="IG37" i="10"/>
  <c r="IG11" i="10"/>
  <c r="IG30" i="10"/>
  <c r="IG45" i="10"/>
  <c r="IG67" i="10"/>
  <c r="IG17" i="10"/>
  <c r="IG32" i="10"/>
  <c r="IG56" i="10"/>
  <c r="IG40" i="10"/>
  <c r="IG28" i="10"/>
  <c r="FY65" i="10"/>
  <c r="FY42" i="10"/>
  <c r="FY53" i="10"/>
  <c r="FY61" i="10"/>
  <c r="FY35" i="10"/>
  <c r="FY29" i="10"/>
  <c r="FY18" i="10"/>
  <c r="FY47" i="10"/>
  <c r="FY51" i="10"/>
  <c r="FY31" i="10"/>
  <c r="FY67" i="10"/>
  <c r="FY46" i="10"/>
  <c r="FY23" i="10"/>
  <c r="FY72" i="10"/>
  <c r="FY58" i="10"/>
  <c r="FY55" i="10"/>
  <c r="FY60" i="10"/>
  <c r="FY40" i="10"/>
  <c r="FY19" i="10"/>
  <c r="FY44" i="10"/>
  <c r="FY48" i="10"/>
  <c r="FY15" i="10"/>
  <c r="FY24" i="10"/>
  <c r="FY62" i="10"/>
  <c r="FY30" i="10"/>
  <c r="FY13" i="10"/>
  <c r="FY28" i="10"/>
  <c r="FY14" i="10"/>
  <c r="FY39" i="10"/>
  <c r="FY50" i="10"/>
  <c r="FY74" i="10"/>
  <c r="FY10" i="10"/>
  <c r="FY71" i="10"/>
  <c r="FY32" i="10"/>
  <c r="FY56" i="10"/>
  <c r="FY26" i="10"/>
  <c r="FY70" i="10"/>
  <c r="FY11" i="10"/>
  <c r="FY59" i="10"/>
  <c r="FY69" i="10"/>
  <c r="FY38" i="10"/>
  <c r="FY54" i="10"/>
  <c r="FY22" i="10"/>
  <c r="FY34" i="10"/>
  <c r="FY66" i="10"/>
  <c r="FY21" i="10"/>
  <c r="FY25" i="10"/>
  <c r="FY45" i="10"/>
  <c r="FY41" i="10"/>
  <c r="FY36" i="10"/>
  <c r="FY63" i="10"/>
  <c r="FY64" i="10"/>
  <c r="FY17" i="10"/>
  <c r="FY16" i="10"/>
  <c r="FY12" i="10"/>
  <c r="FY37" i="10"/>
  <c r="FY68" i="10"/>
  <c r="FY20" i="10"/>
  <c r="FY57" i="10"/>
  <c r="FY73" i="10"/>
  <c r="IW12" i="10"/>
  <c r="IW13" i="10" s="1"/>
  <c r="IW14" i="10" s="1"/>
  <c r="IW15" i="10" s="1"/>
  <c r="IW16" i="10" s="1"/>
  <c r="IW17" i="10" s="1"/>
  <c r="IW18" i="10" s="1"/>
  <c r="IW19" i="10" s="1"/>
  <c r="IW20" i="10" s="1"/>
  <c r="IW21" i="10" s="1"/>
  <c r="IW22" i="10" s="1"/>
  <c r="IW23" i="10" s="1"/>
  <c r="IW24" i="10" s="1"/>
  <c r="IW25" i="10" s="1"/>
  <c r="IW26" i="10" s="1"/>
  <c r="IW27" i="10" s="1"/>
  <c r="IW28" i="10" s="1"/>
  <c r="IW29" i="10" s="1"/>
  <c r="IW30" i="10" s="1"/>
  <c r="IW31" i="10" s="1"/>
  <c r="IW32" i="10" s="1"/>
  <c r="IW33" i="10" s="1"/>
  <c r="IW34" i="10" s="1"/>
  <c r="IW35" i="10" s="1"/>
  <c r="IW36" i="10" s="1"/>
  <c r="IW37" i="10" s="1"/>
  <c r="IW38" i="10" s="1"/>
  <c r="IW39" i="10" s="1"/>
  <c r="IW40" i="10" s="1"/>
  <c r="IW41" i="10" s="1"/>
  <c r="IW42" i="10" s="1"/>
  <c r="IW43" i="10" s="1"/>
  <c r="IW44" i="10" s="1"/>
  <c r="IW45" i="10" s="1"/>
  <c r="IW46" i="10" s="1"/>
  <c r="IW47" i="10" s="1"/>
  <c r="IW48" i="10" s="1"/>
  <c r="IW49" i="10" s="1"/>
  <c r="IW50" i="10" s="1"/>
  <c r="IW51" i="10" s="1"/>
  <c r="IW52" i="10" s="1"/>
  <c r="IW53" i="10" s="1"/>
  <c r="IW54" i="10" s="1"/>
  <c r="IW55" i="10" s="1"/>
  <c r="IW56" i="10" s="1"/>
  <c r="IW57" i="10" s="1"/>
  <c r="IW58" i="10" s="1"/>
  <c r="IW59" i="10" s="1"/>
  <c r="IW60" i="10" s="1"/>
  <c r="IW61" i="10" s="1"/>
  <c r="IW62" i="10" s="1"/>
  <c r="IW63" i="10" s="1"/>
  <c r="IW64" i="10" s="1"/>
  <c r="IW65" i="10" s="1"/>
  <c r="IW66" i="10" s="1"/>
  <c r="IW67" i="10" s="1"/>
  <c r="IW68" i="10" s="1"/>
  <c r="IW69" i="10" s="1"/>
  <c r="IW70" i="10" s="1"/>
  <c r="IW71" i="10" s="1"/>
  <c r="IW72" i="10" s="1"/>
  <c r="IW73" i="10" s="1"/>
  <c r="IW74" i="10" s="1"/>
  <c r="IY32" i="10"/>
  <c r="DX22" i="35"/>
  <c r="DX23" i="35" s="1"/>
  <c r="DX24" i="35" s="1"/>
  <c r="DX25" i="35" s="1"/>
  <c r="DX26" i="35" s="1"/>
  <c r="DX27" i="35" s="1"/>
  <c r="DX28" i="35" s="1"/>
  <c r="DX29" i="35" s="1"/>
  <c r="DX30" i="35" s="1"/>
  <c r="DX31" i="35" s="1"/>
  <c r="DX32" i="35" s="1"/>
  <c r="DX33" i="35" s="1"/>
  <c r="DX34" i="35" s="1"/>
  <c r="DX35" i="35" s="1"/>
  <c r="DX36" i="35" s="1"/>
  <c r="DX37" i="35" s="1"/>
  <c r="DX38" i="35" s="1"/>
  <c r="DX39" i="35" s="1"/>
  <c r="DX40" i="35" s="1"/>
  <c r="DX41" i="35" s="1"/>
  <c r="DX42" i="35" s="1"/>
  <c r="DX43" i="35" s="1"/>
  <c r="DX44" i="35" s="1"/>
  <c r="DX45" i="35" s="1"/>
  <c r="DX46" i="35" s="1"/>
  <c r="DX47" i="35" s="1"/>
  <c r="DX48" i="35" s="1"/>
  <c r="DX49" i="35" s="1"/>
  <c r="DX50" i="35" s="1"/>
  <c r="DX51" i="35" s="1"/>
  <c r="DX52" i="35" s="1"/>
  <c r="DX53" i="35" s="1"/>
  <c r="DX54" i="35" s="1"/>
  <c r="DX55" i="35" s="1"/>
  <c r="DX56" i="35" s="1"/>
  <c r="DX57" i="35" s="1"/>
  <c r="DX58" i="35" s="1"/>
  <c r="DX59" i="35" s="1"/>
  <c r="DX60" i="35" s="1"/>
  <c r="DX61" i="35" s="1"/>
  <c r="DX62" i="35" s="1"/>
  <c r="DX63" i="35" s="1"/>
  <c r="DX64" i="35" s="1"/>
  <c r="DX65" i="35" s="1"/>
  <c r="DX66" i="35" s="1"/>
  <c r="DX67" i="35" s="1"/>
  <c r="DX68" i="35" s="1"/>
  <c r="DX69" i="35" s="1"/>
  <c r="DX70" i="35" s="1"/>
  <c r="DX71" i="35" s="1"/>
  <c r="DX72" i="35" s="1"/>
  <c r="DX73" i="35" s="1"/>
  <c r="DX74" i="35" s="1"/>
  <c r="DX75" i="35" s="1"/>
  <c r="DX76" i="35" s="1"/>
  <c r="DX77" i="35" s="1"/>
  <c r="DX78" i="35" s="1"/>
  <c r="DX79" i="35" s="1"/>
  <c r="DX80" i="35" s="1"/>
  <c r="DX81" i="35" s="1"/>
  <c r="DX82" i="35" s="1"/>
  <c r="DX83" i="35" s="1"/>
  <c r="DX84" i="35" s="1"/>
  <c r="DX85" i="35" s="1"/>
  <c r="DX86" i="35" s="1"/>
  <c r="DX87" i="35" s="1"/>
  <c r="DX88" i="35" s="1"/>
  <c r="DX89" i="35" s="1"/>
  <c r="DX90" i="35" s="1"/>
  <c r="DX91" i="35" s="1"/>
  <c r="DX92" i="35" s="1"/>
  <c r="DX93" i="35" s="1"/>
  <c r="DX94" i="35" s="1"/>
  <c r="DX95" i="35" s="1"/>
  <c r="DX96" i="35" s="1"/>
  <c r="DX97" i="35" s="1"/>
  <c r="DX98" i="35" s="1"/>
  <c r="DX99" i="35" s="1"/>
  <c r="DX100" i="35" s="1"/>
  <c r="DX101" i="35" s="1"/>
  <c r="DX102" i="35" s="1"/>
  <c r="DX103" i="35" s="1"/>
  <c r="DX104" i="35" s="1"/>
  <c r="DX105" i="35" s="1"/>
  <c r="DX106" i="35" s="1"/>
  <c r="DX107" i="35" s="1"/>
  <c r="DX108" i="35" s="1"/>
  <c r="DX109" i="35" s="1"/>
  <c r="DX110" i="35" s="1"/>
  <c r="DX111" i="35" s="1"/>
  <c r="DX112" i="35" s="1"/>
  <c r="DX113" i="35" s="1"/>
  <c r="DX114" i="35" s="1"/>
  <c r="DX115" i="35" s="1"/>
  <c r="DX116" i="35" s="1"/>
  <c r="DX117" i="35" s="1"/>
  <c r="DX118" i="35" s="1"/>
  <c r="DX119" i="35" s="1"/>
  <c r="DX120" i="35" s="1"/>
  <c r="DX121" i="35" s="1"/>
  <c r="DX122" i="35" s="1"/>
  <c r="DX123" i="35" s="1"/>
  <c r="DX124" i="35" s="1"/>
  <c r="DX125" i="35" s="1"/>
  <c r="DX126" i="35" s="1"/>
  <c r="DX127" i="35" s="1"/>
  <c r="DX128" i="35" s="1"/>
  <c r="DX129" i="35" s="1"/>
  <c r="DX130" i="35" s="1"/>
  <c r="DX131" i="35" s="1"/>
  <c r="DX132" i="35" s="1"/>
  <c r="DX133" i="35" s="1"/>
  <c r="DX134" i="35" s="1"/>
  <c r="DX135" i="35" s="1"/>
  <c r="DX136" i="35" s="1"/>
  <c r="DX137" i="35" s="1"/>
  <c r="DX138" i="35" s="1"/>
  <c r="DX139" i="35" s="1"/>
  <c r="DX140" i="35" s="1"/>
  <c r="DX141" i="35" s="1"/>
  <c r="DX142" i="35" s="1"/>
  <c r="DX143" i="35" s="1"/>
  <c r="DX144" i="35" s="1"/>
  <c r="DX145" i="35" s="1"/>
  <c r="DX146" i="35" s="1"/>
  <c r="DX147" i="35" s="1"/>
  <c r="DX148" i="35" s="1"/>
  <c r="DX149" i="35" s="1"/>
  <c r="DX150" i="35" s="1"/>
  <c r="DX151" i="35" s="1"/>
  <c r="DX152" i="35" s="1"/>
  <c r="DX153" i="35" s="1"/>
  <c r="DX154" i="35" s="1"/>
  <c r="DX155" i="35" s="1"/>
  <c r="DX156" i="35" s="1"/>
  <c r="DX157" i="35" s="1"/>
  <c r="DX158" i="35" s="1"/>
  <c r="DX159" i="35" s="1"/>
  <c r="DX160" i="35" s="1"/>
  <c r="DX161" i="35" s="1"/>
  <c r="DX162" i="35" s="1"/>
  <c r="DX163" i="35" s="1"/>
  <c r="DX164" i="35" s="1"/>
  <c r="DX165" i="35" s="1"/>
  <c r="DX166" i="35" s="1"/>
  <c r="DX167" i="35" s="1"/>
  <c r="DX168" i="35" s="1"/>
  <c r="DX169" i="35" s="1"/>
  <c r="DX170" i="35" s="1"/>
  <c r="DX171" i="35" s="1"/>
  <c r="DX172" i="35" s="1"/>
  <c r="DX173" i="35" s="1"/>
  <c r="DX174" i="35" s="1"/>
  <c r="DX175" i="35" s="1"/>
  <c r="DX176" i="35" s="1"/>
  <c r="DX177" i="35" s="1"/>
  <c r="DX178" i="35" s="1"/>
  <c r="DX179" i="35" s="1"/>
  <c r="DX180" i="35" s="1"/>
  <c r="DX181" i="35" s="1"/>
  <c r="DX182" i="35" s="1"/>
  <c r="DX183" i="35" s="1"/>
  <c r="DX184" i="35" s="1"/>
  <c r="DX185" i="35" s="1"/>
  <c r="DX186" i="35" s="1"/>
  <c r="DX187" i="35" s="1"/>
  <c r="DX188" i="35" s="1"/>
  <c r="DX189" i="35" s="1"/>
  <c r="DX190" i="35" s="1"/>
  <c r="DX191" i="35" s="1"/>
  <c r="DX192" i="35" s="1"/>
  <c r="DX193" i="35" s="1"/>
  <c r="DX194" i="35" s="1"/>
  <c r="DX195" i="35" s="1"/>
  <c r="DX196" i="35" s="1"/>
  <c r="DX197" i="35" s="1"/>
  <c r="DX198" i="35" s="1"/>
  <c r="DX199" i="35" s="1"/>
  <c r="DX200" i="35" s="1"/>
  <c r="DX201" i="35" s="1"/>
  <c r="DX202" i="35" s="1"/>
  <c r="JQ68" i="10"/>
  <c r="JQ24" i="10"/>
  <c r="JQ50" i="10"/>
  <c r="JQ11" i="10"/>
  <c r="JQ53" i="10"/>
  <c r="JQ71" i="10"/>
  <c r="JQ20" i="10"/>
  <c r="JQ57" i="10"/>
  <c r="JQ18" i="10"/>
  <c r="JQ66" i="10"/>
  <c r="JQ35" i="10"/>
  <c r="JQ9" i="10"/>
  <c r="JQ52" i="10"/>
  <c r="JQ22" i="10"/>
  <c r="JQ55" i="10"/>
  <c r="JQ19" i="10"/>
  <c r="JQ43" i="10"/>
  <c r="JQ67" i="10"/>
  <c r="JQ39" i="10"/>
  <c r="JQ70" i="10"/>
  <c r="JQ23" i="10"/>
  <c r="JQ30" i="10"/>
  <c r="JQ54" i="10"/>
  <c r="JQ21" i="10"/>
  <c r="JQ37" i="10"/>
  <c r="JQ45" i="10"/>
  <c r="JQ61" i="10"/>
  <c r="JQ13" i="10"/>
  <c r="JQ51" i="10"/>
  <c r="JQ38" i="10"/>
  <c r="JQ73" i="10"/>
  <c r="JQ41" i="10"/>
  <c r="JQ14" i="10"/>
  <c r="JQ59" i="10"/>
  <c r="JQ15" i="10"/>
  <c r="JQ34" i="10"/>
  <c r="JQ26" i="10"/>
  <c r="JQ62" i="10"/>
  <c r="JQ29" i="10"/>
  <c r="JQ42" i="10"/>
  <c r="JQ12" i="10"/>
  <c r="JQ58" i="10"/>
  <c r="JQ40" i="10"/>
  <c r="JQ27" i="10"/>
  <c r="JQ63" i="10"/>
  <c r="JQ69" i="10"/>
  <c r="JQ44" i="10"/>
  <c r="JQ46" i="10"/>
  <c r="JQ25" i="10"/>
  <c r="JQ31" i="10"/>
  <c r="JQ49" i="10"/>
  <c r="JQ36" i="10"/>
  <c r="JQ48" i="10"/>
  <c r="JQ74" i="10"/>
  <c r="JQ64" i="10"/>
  <c r="JQ72" i="10"/>
  <c r="JQ16" i="10"/>
  <c r="JQ47" i="10"/>
  <c r="JQ60" i="10"/>
  <c r="JQ33" i="10"/>
  <c r="JQ56" i="10"/>
  <c r="JQ65" i="10"/>
  <c r="JQ32" i="10"/>
  <c r="JQ17" i="10"/>
  <c r="FN12" i="10"/>
  <c r="FN13" i="10" s="1"/>
  <c r="FN14" i="10" s="1"/>
  <c r="FN15" i="10" s="1"/>
  <c r="FN16" i="10" s="1"/>
  <c r="FN17" i="10" s="1"/>
  <c r="FN18" i="10" s="1"/>
  <c r="FN19" i="10" s="1"/>
  <c r="FN20" i="10" s="1"/>
  <c r="FN21" i="10" s="1"/>
  <c r="FN22" i="10" s="1"/>
  <c r="FN23" i="10" s="1"/>
  <c r="FN24" i="10" s="1"/>
  <c r="FN25" i="10" s="1"/>
  <c r="FN26" i="10" s="1"/>
  <c r="FN27" i="10" s="1"/>
  <c r="FN28" i="10" s="1"/>
  <c r="FN29" i="10" s="1"/>
  <c r="FN30" i="10" s="1"/>
  <c r="FN31" i="10" s="1"/>
  <c r="FN32" i="10" s="1"/>
  <c r="FN33" i="10" s="1"/>
  <c r="FN34" i="10" s="1"/>
  <c r="FN35" i="10" s="1"/>
  <c r="FN36" i="10" s="1"/>
  <c r="FN37" i="10" s="1"/>
  <c r="FN38" i="10" s="1"/>
  <c r="FN39" i="10" s="1"/>
  <c r="FN40" i="10" s="1"/>
  <c r="FN41" i="10" s="1"/>
  <c r="FN42" i="10" s="1"/>
  <c r="FN43" i="10" s="1"/>
  <c r="FN44" i="10" s="1"/>
  <c r="FN45" i="10" s="1"/>
  <c r="FN46" i="10" s="1"/>
  <c r="FN47" i="10" s="1"/>
  <c r="FN48" i="10" s="1"/>
  <c r="FN49" i="10" s="1"/>
  <c r="FN50" i="10" s="1"/>
  <c r="FN51" i="10" s="1"/>
  <c r="FN52" i="10" s="1"/>
  <c r="FN53" i="10" s="1"/>
  <c r="FN54" i="10" s="1"/>
  <c r="FN55" i="10" s="1"/>
  <c r="FN56" i="10" s="1"/>
  <c r="FN57" i="10" s="1"/>
  <c r="FN58" i="10" s="1"/>
  <c r="FN59" i="10" s="1"/>
  <c r="FN60" i="10" s="1"/>
  <c r="FN61" i="10" s="1"/>
  <c r="FN62" i="10" s="1"/>
  <c r="FN63" i="10" s="1"/>
  <c r="FN64" i="10" s="1"/>
  <c r="FN65" i="10" s="1"/>
  <c r="FN66" i="10" s="1"/>
  <c r="FN67" i="10" s="1"/>
  <c r="FN68" i="10" s="1"/>
  <c r="FN69" i="10" s="1"/>
  <c r="FN70" i="10" s="1"/>
  <c r="FN71" i="10" s="1"/>
  <c r="FN72" i="10" s="1"/>
  <c r="FN73" i="10" s="1"/>
  <c r="FN74" i="10" s="1"/>
  <c r="FP49" i="10"/>
  <c r="FP33" i="10"/>
  <c r="EA12" i="10"/>
  <c r="EA13" i="10" s="1"/>
  <c r="EA14" i="10" s="1"/>
  <c r="EA15" i="10" s="1"/>
  <c r="EA16" i="10" s="1"/>
  <c r="EA17" i="10" s="1"/>
  <c r="EA18" i="10" s="1"/>
  <c r="EA19" i="10" s="1"/>
  <c r="EA20" i="10" s="1"/>
  <c r="EA21" i="10" s="1"/>
  <c r="EA22" i="10" s="1"/>
  <c r="EA23" i="10" s="1"/>
  <c r="EA24" i="10" s="1"/>
  <c r="EA25" i="10" s="1"/>
  <c r="EA26" i="10" s="1"/>
  <c r="EA27" i="10" s="1"/>
  <c r="EA28" i="10" s="1"/>
  <c r="EA29" i="10" s="1"/>
  <c r="EA30" i="10" s="1"/>
  <c r="EA31" i="10" s="1"/>
  <c r="EA32" i="10" s="1"/>
  <c r="EA33" i="10" s="1"/>
  <c r="EA34" i="10" s="1"/>
  <c r="EA35" i="10" s="1"/>
  <c r="EA36" i="10" s="1"/>
  <c r="EA37" i="10" s="1"/>
  <c r="EA38" i="10" s="1"/>
  <c r="EA39" i="10" s="1"/>
  <c r="EA40" i="10" s="1"/>
  <c r="EA41" i="10" s="1"/>
  <c r="EA42" i="10" s="1"/>
  <c r="EA43" i="10" s="1"/>
  <c r="EA44" i="10" s="1"/>
  <c r="EA45" i="10" s="1"/>
  <c r="EA46" i="10" s="1"/>
  <c r="EA47" i="10" s="1"/>
  <c r="EA48" i="10" s="1"/>
  <c r="EA49" i="10" s="1"/>
  <c r="EA50" i="10" s="1"/>
  <c r="EA51" i="10" s="1"/>
  <c r="EA52" i="10" s="1"/>
  <c r="EA53" i="10" s="1"/>
  <c r="EA54" i="10" s="1"/>
  <c r="EA55" i="10" s="1"/>
  <c r="EA56" i="10" s="1"/>
  <c r="EA57" i="10" s="1"/>
  <c r="EA58" i="10" s="1"/>
  <c r="EA59" i="10" s="1"/>
  <c r="EA60" i="10" s="1"/>
  <c r="EA61" i="10" s="1"/>
  <c r="EA62" i="10" s="1"/>
  <c r="EA63" i="10" s="1"/>
  <c r="EA64" i="10" s="1"/>
  <c r="EA65" i="10" s="1"/>
  <c r="EA66" i="10" s="1"/>
  <c r="EA67" i="10" s="1"/>
  <c r="EA68" i="10" s="1"/>
  <c r="EA69" i="10" s="1"/>
  <c r="EA70" i="10" s="1"/>
  <c r="EA71" i="10" s="1"/>
  <c r="EA72" i="10" s="1"/>
  <c r="EA73" i="10" s="1"/>
  <c r="EA74" i="10" s="1"/>
  <c r="EC46" i="10" s="1"/>
  <c r="HG15" i="35"/>
  <c r="HG16" i="35" s="1"/>
  <c r="HG17" i="35" s="1"/>
  <c r="HG18" i="35" s="1"/>
  <c r="HG19" i="35" s="1"/>
  <c r="HG20" i="35" s="1"/>
  <c r="HG21" i="35" s="1"/>
  <c r="HG22" i="35" s="1"/>
  <c r="HG23" i="35" s="1"/>
  <c r="HG24" i="35" s="1"/>
  <c r="HG25" i="35" s="1"/>
  <c r="HG26" i="35" s="1"/>
  <c r="HG27" i="35" s="1"/>
  <c r="HG28" i="35" s="1"/>
  <c r="HG29" i="35" s="1"/>
  <c r="HG30" i="35" s="1"/>
  <c r="HG31" i="35" s="1"/>
  <c r="HG32" i="35" s="1"/>
  <c r="HG33" i="35" s="1"/>
  <c r="HG34" i="35" s="1"/>
  <c r="HG35" i="35" s="1"/>
  <c r="HG36" i="35" s="1"/>
  <c r="HG37" i="35" s="1"/>
  <c r="HG38" i="35" s="1"/>
  <c r="HG39" i="35" s="1"/>
  <c r="HG40" i="35" s="1"/>
  <c r="HG41" i="35" s="1"/>
  <c r="HG42" i="35" s="1"/>
  <c r="HG43" i="35" s="1"/>
  <c r="HG44" i="35" s="1"/>
  <c r="HG45" i="35" s="1"/>
  <c r="HG46" i="35" s="1"/>
  <c r="HG47" i="35" s="1"/>
  <c r="HG48" i="35" s="1"/>
  <c r="HG49" i="35" s="1"/>
  <c r="HG50" i="35" s="1"/>
  <c r="HG51" i="35" s="1"/>
  <c r="HG52" i="35" s="1"/>
  <c r="HG53" i="35" s="1"/>
  <c r="HG54" i="35" s="1"/>
  <c r="HG55" i="35" s="1"/>
  <c r="HG56" i="35" s="1"/>
  <c r="HG57" i="35" s="1"/>
  <c r="HG58" i="35" s="1"/>
  <c r="HG59" i="35" s="1"/>
  <c r="HG60" i="35" s="1"/>
  <c r="HG61" i="35" s="1"/>
  <c r="HG62" i="35" s="1"/>
  <c r="HG63" i="35" s="1"/>
  <c r="HG64" i="35" s="1"/>
  <c r="HG65" i="35" s="1"/>
  <c r="HG66" i="35" s="1"/>
  <c r="HG67" i="35" s="1"/>
  <c r="HG68" i="35" s="1"/>
  <c r="HG69" i="35" s="1"/>
  <c r="HG70" i="35" s="1"/>
  <c r="HG71" i="35" s="1"/>
  <c r="HG72" i="35" s="1"/>
  <c r="HG73" i="35" s="1"/>
  <c r="HG74" i="35" s="1"/>
  <c r="HG75" i="35" s="1"/>
  <c r="HG76" i="35" s="1"/>
  <c r="HG77" i="35" s="1"/>
  <c r="HG78" i="35" s="1"/>
  <c r="HG79" i="35" s="1"/>
  <c r="HG80" i="35" s="1"/>
  <c r="HG81" i="35" s="1"/>
  <c r="HG82" i="35" s="1"/>
  <c r="HG83" i="35" s="1"/>
  <c r="HG84" i="35" s="1"/>
  <c r="HG85" i="35" s="1"/>
  <c r="HG86" i="35" s="1"/>
  <c r="HG87" i="35" s="1"/>
  <c r="HG88" i="35" s="1"/>
  <c r="HG89" i="35" s="1"/>
  <c r="HG90" i="35" s="1"/>
  <c r="HG91" i="35" s="1"/>
  <c r="HG92" i="35" s="1"/>
  <c r="HG93" i="35" s="1"/>
  <c r="HG94" i="35" s="1"/>
  <c r="HG95" i="35" s="1"/>
  <c r="HG96" i="35" s="1"/>
  <c r="HG97" i="35" s="1"/>
  <c r="HG98" i="35" s="1"/>
  <c r="HG99" i="35" s="1"/>
  <c r="HG100" i="35" s="1"/>
  <c r="HG101" i="35" s="1"/>
  <c r="HG102" i="35" s="1"/>
  <c r="HG103" i="35" s="1"/>
  <c r="HG104" i="35" s="1"/>
  <c r="HG105" i="35" s="1"/>
  <c r="HG106" i="35" s="1"/>
  <c r="HG107" i="35" s="1"/>
  <c r="HG108" i="35" s="1"/>
  <c r="HG109" i="35" s="1"/>
  <c r="HG110" i="35" s="1"/>
  <c r="HG111" i="35" s="1"/>
  <c r="HG112" i="35" s="1"/>
  <c r="HG113" i="35" s="1"/>
  <c r="HG114" i="35" s="1"/>
  <c r="HG115" i="35" s="1"/>
  <c r="HG116" i="35" s="1"/>
  <c r="HG117" i="35" s="1"/>
  <c r="HG118" i="35" s="1"/>
  <c r="HG119" i="35" s="1"/>
  <c r="HG120" i="35" s="1"/>
  <c r="HG121" i="35" s="1"/>
  <c r="HG122" i="35" s="1"/>
  <c r="HG123" i="35" s="1"/>
  <c r="HG124" i="35" s="1"/>
  <c r="HG125" i="35" s="1"/>
  <c r="HG126" i="35" s="1"/>
  <c r="HG127" i="35" s="1"/>
  <c r="HG128" i="35" s="1"/>
  <c r="HG129" i="35" s="1"/>
  <c r="HG130" i="35" s="1"/>
  <c r="HG131" i="35" s="1"/>
  <c r="HG132" i="35" s="1"/>
  <c r="HG133" i="35" s="1"/>
  <c r="HG134" i="35" s="1"/>
  <c r="HG135" i="35" s="1"/>
  <c r="HG136" i="35" s="1"/>
  <c r="HG137" i="35" s="1"/>
  <c r="HG138" i="35" s="1"/>
  <c r="HG139" i="35" s="1"/>
  <c r="HG140" i="35" s="1"/>
  <c r="HG141" i="35" s="1"/>
  <c r="HG142" i="35" s="1"/>
  <c r="HG143" i="35" s="1"/>
  <c r="HG144" i="35" s="1"/>
  <c r="HG145" i="35" s="1"/>
  <c r="HG146" i="35" s="1"/>
  <c r="HG147" i="35" s="1"/>
  <c r="HG148" i="35" s="1"/>
  <c r="HG149" i="35" s="1"/>
  <c r="HG150" i="35" s="1"/>
  <c r="HG151" i="35" s="1"/>
  <c r="HG152" i="35" s="1"/>
  <c r="HG153" i="35" s="1"/>
  <c r="HG154" i="35" s="1"/>
  <c r="HG155" i="35" s="1"/>
  <c r="HG156" i="35" s="1"/>
  <c r="HG157" i="35" s="1"/>
  <c r="HG158" i="35" s="1"/>
  <c r="HG159" i="35" s="1"/>
  <c r="HG160" i="35" s="1"/>
  <c r="HG161" i="35" s="1"/>
  <c r="HG162" i="35" s="1"/>
  <c r="HG163" i="35" s="1"/>
  <c r="HG164" i="35" s="1"/>
  <c r="HG165" i="35" s="1"/>
  <c r="HG166" i="35" s="1"/>
  <c r="HG167" i="35" s="1"/>
  <c r="HG168" i="35" s="1"/>
  <c r="HG169" i="35" s="1"/>
  <c r="HG170" i="35" s="1"/>
  <c r="HG171" i="35" s="1"/>
  <c r="HG172" i="35" s="1"/>
  <c r="HG173" i="35" s="1"/>
  <c r="HG174" i="35" s="1"/>
  <c r="HG175" i="35" s="1"/>
  <c r="HG176" i="35" s="1"/>
  <c r="HG177" i="35" s="1"/>
  <c r="HG178" i="35" s="1"/>
  <c r="HG179" i="35" s="1"/>
  <c r="HG180" i="35" s="1"/>
  <c r="HG181" i="35" s="1"/>
  <c r="HG182" i="35" s="1"/>
  <c r="HG183" i="35" s="1"/>
  <c r="HG184" i="35" s="1"/>
  <c r="HG185" i="35" s="1"/>
  <c r="HG186" i="35" s="1"/>
  <c r="HG187" i="35" s="1"/>
  <c r="HG188" i="35" s="1"/>
  <c r="HG189" i="35" s="1"/>
  <c r="HG190" i="35" s="1"/>
  <c r="HG191" i="35" s="1"/>
  <c r="HG192" i="35" s="1"/>
  <c r="HG193" i="35" s="1"/>
  <c r="HG194" i="35" s="1"/>
  <c r="HG195" i="35" s="1"/>
  <c r="HG196" i="35" s="1"/>
  <c r="HG197" i="35" s="1"/>
  <c r="HG198" i="35" s="1"/>
  <c r="HG199" i="35" s="1"/>
  <c r="HG200" i="35" s="1"/>
  <c r="HG201" i="35" s="1"/>
  <c r="HG202" i="35" s="1"/>
  <c r="KM12" i="10"/>
  <c r="KM13" i="10" s="1"/>
  <c r="KM14" i="10" s="1"/>
  <c r="KM15" i="10" s="1"/>
  <c r="KM16" i="10" s="1"/>
  <c r="KM17" i="10" s="1"/>
  <c r="KM18" i="10" s="1"/>
  <c r="KM19" i="10" s="1"/>
  <c r="KM20" i="10" s="1"/>
  <c r="KM21" i="10" s="1"/>
  <c r="KM22" i="10" s="1"/>
  <c r="KM23" i="10" s="1"/>
  <c r="KM24" i="10" s="1"/>
  <c r="KM25" i="10" s="1"/>
  <c r="KM26" i="10" s="1"/>
  <c r="KM27" i="10" s="1"/>
  <c r="KM28" i="10" s="1"/>
  <c r="KM29" i="10" s="1"/>
  <c r="KM30" i="10" s="1"/>
  <c r="KM31" i="10" s="1"/>
  <c r="KM32" i="10" s="1"/>
  <c r="KM33" i="10" s="1"/>
  <c r="KM34" i="10" s="1"/>
  <c r="KM35" i="10" s="1"/>
  <c r="KM36" i="10" s="1"/>
  <c r="KM37" i="10" s="1"/>
  <c r="KM38" i="10" s="1"/>
  <c r="KM39" i="10" s="1"/>
  <c r="KM40" i="10" s="1"/>
  <c r="KM41" i="10" s="1"/>
  <c r="KM42" i="10" s="1"/>
  <c r="KM43" i="10" s="1"/>
  <c r="KM44" i="10" s="1"/>
  <c r="KM45" i="10" s="1"/>
  <c r="KM46" i="10" s="1"/>
  <c r="KM47" i="10" s="1"/>
  <c r="KM48" i="10" s="1"/>
  <c r="KM49" i="10" s="1"/>
  <c r="KM50" i="10" s="1"/>
  <c r="KM51" i="10" s="1"/>
  <c r="KM52" i="10" s="1"/>
  <c r="KM53" i="10" s="1"/>
  <c r="KM54" i="10" s="1"/>
  <c r="KM55" i="10" s="1"/>
  <c r="KM56" i="10" s="1"/>
  <c r="KM57" i="10" s="1"/>
  <c r="KM58" i="10" s="1"/>
  <c r="KM59" i="10" s="1"/>
  <c r="KM60" i="10" s="1"/>
  <c r="KM61" i="10" s="1"/>
  <c r="KM62" i="10" s="1"/>
  <c r="KM63" i="10" s="1"/>
  <c r="KM64" i="10" s="1"/>
  <c r="KM65" i="10" s="1"/>
  <c r="KM66" i="10" s="1"/>
  <c r="KM67" i="10" s="1"/>
  <c r="KM68" i="10" s="1"/>
  <c r="KM69" i="10" s="1"/>
  <c r="KM70" i="10" s="1"/>
  <c r="KM71" i="10" s="1"/>
  <c r="KM72" i="10" s="1"/>
  <c r="KM73" i="10" s="1"/>
  <c r="KM74" i="10" s="1"/>
  <c r="HP12" i="10"/>
  <c r="HP13" i="10" s="1"/>
  <c r="HP14" i="10" s="1"/>
  <c r="HP15" i="10" s="1"/>
  <c r="HP16" i="10" s="1"/>
  <c r="HP17" i="10" s="1"/>
  <c r="HP18" i="10" s="1"/>
  <c r="HP19" i="10" s="1"/>
  <c r="HP20" i="10" s="1"/>
  <c r="HP21" i="10" s="1"/>
  <c r="HP22" i="10" s="1"/>
  <c r="HP23" i="10" s="1"/>
  <c r="HP24" i="10" s="1"/>
  <c r="HP25" i="10" s="1"/>
  <c r="HP26" i="10" s="1"/>
  <c r="HP27" i="10" s="1"/>
  <c r="HP28" i="10" s="1"/>
  <c r="HP29" i="10" s="1"/>
  <c r="HP30" i="10" s="1"/>
  <c r="HP31" i="10" s="1"/>
  <c r="HP32" i="10" s="1"/>
  <c r="HP33" i="10" s="1"/>
  <c r="HP34" i="10" s="1"/>
  <c r="HP35" i="10" s="1"/>
  <c r="HP36" i="10" s="1"/>
  <c r="HP37" i="10" s="1"/>
  <c r="HP38" i="10" s="1"/>
  <c r="HP39" i="10" s="1"/>
  <c r="HP40" i="10" s="1"/>
  <c r="HP41" i="10" s="1"/>
  <c r="HP42" i="10" s="1"/>
  <c r="HP43" i="10" s="1"/>
  <c r="HP44" i="10" s="1"/>
  <c r="HP45" i="10" s="1"/>
  <c r="HP46" i="10" s="1"/>
  <c r="HP47" i="10" s="1"/>
  <c r="HP48" i="10" s="1"/>
  <c r="HP49" i="10" s="1"/>
  <c r="HP50" i="10" s="1"/>
  <c r="HP51" i="10" s="1"/>
  <c r="HP52" i="10" s="1"/>
  <c r="HP53" i="10" s="1"/>
  <c r="HP54" i="10" s="1"/>
  <c r="HP55" i="10" s="1"/>
  <c r="HP56" i="10" s="1"/>
  <c r="HP57" i="10" s="1"/>
  <c r="HP58" i="10" s="1"/>
  <c r="HP59" i="10" s="1"/>
  <c r="HP60" i="10" s="1"/>
  <c r="HP61" i="10" s="1"/>
  <c r="HP62" i="10" s="1"/>
  <c r="HP63" i="10" s="1"/>
  <c r="HP64" i="10" s="1"/>
  <c r="HP65" i="10" s="1"/>
  <c r="HP66" i="10" s="1"/>
  <c r="HP67" i="10" s="1"/>
  <c r="HP68" i="10" s="1"/>
  <c r="HP69" i="10" s="1"/>
  <c r="HP70" i="10" s="1"/>
  <c r="HP71" i="10" s="1"/>
  <c r="HP72" i="10" s="1"/>
  <c r="HP73" i="10" s="1"/>
  <c r="HP74" i="10" s="1"/>
  <c r="HR57" i="10"/>
  <c r="ER61" i="10"/>
  <c r="ER23" i="10"/>
  <c r="CN12" i="10"/>
  <c r="CN13" i="10" s="1"/>
  <c r="CN14" i="10" s="1"/>
  <c r="CN15" i="10" s="1"/>
  <c r="CN16" i="10" s="1"/>
  <c r="CN17" i="10" s="1"/>
  <c r="CN18" i="10" s="1"/>
  <c r="CN19" i="10" s="1"/>
  <c r="CN20" i="10" s="1"/>
  <c r="CN21" i="10" s="1"/>
  <c r="CN22" i="10" s="1"/>
  <c r="CN23" i="10" s="1"/>
  <c r="CN24" i="10" s="1"/>
  <c r="CN25" i="10" s="1"/>
  <c r="CN26" i="10" s="1"/>
  <c r="CN27" i="10" s="1"/>
  <c r="CN28" i="10" s="1"/>
  <c r="CN29" i="10" s="1"/>
  <c r="CN30" i="10" s="1"/>
  <c r="CN31" i="10" s="1"/>
  <c r="CN32" i="10" s="1"/>
  <c r="CN33" i="10" s="1"/>
  <c r="CN34" i="10" s="1"/>
  <c r="CN35" i="10" s="1"/>
  <c r="CN36" i="10" s="1"/>
  <c r="CN37" i="10" s="1"/>
  <c r="CN38" i="10" s="1"/>
  <c r="CN39" i="10" s="1"/>
  <c r="CN40" i="10" s="1"/>
  <c r="CN41" i="10" s="1"/>
  <c r="CN42" i="10" s="1"/>
  <c r="CN43" i="10" s="1"/>
  <c r="CN44" i="10" s="1"/>
  <c r="CN45" i="10" s="1"/>
  <c r="CN46" i="10" s="1"/>
  <c r="CN47" i="10" s="1"/>
  <c r="CN48" i="10" s="1"/>
  <c r="CN49" i="10" s="1"/>
  <c r="CN50" i="10" s="1"/>
  <c r="CN51" i="10" s="1"/>
  <c r="CN52" i="10" s="1"/>
  <c r="CN53" i="10" s="1"/>
  <c r="CN54" i="10" s="1"/>
  <c r="CN55" i="10" s="1"/>
  <c r="CN56" i="10" s="1"/>
  <c r="CN57" i="10" s="1"/>
  <c r="CN58" i="10" s="1"/>
  <c r="CN59" i="10" s="1"/>
  <c r="CN60" i="10" s="1"/>
  <c r="CN61" i="10" s="1"/>
  <c r="CN62" i="10" s="1"/>
  <c r="CN63" i="10" s="1"/>
  <c r="CN64" i="10" s="1"/>
  <c r="CN65" i="10" s="1"/>
  <c r="CN66" i="10" s="1"/>
  <c r="CN67" i="10" s="1"/>
  <c r="CN68" i="10" s="1"/>
  <c r="CN69" i="10" s="1"/>
  <c r="CN70" i="10" s="1"/>
  <c r="CN71" i="10" s="1"/>
  <c r="CN72" i="10" s="1"/>
  <c r="CN73" i="10" s="1"/>
  <c r="CN74" i="10" s="1"/>
  <c r="CP50" i="10" s="1"/>
  <c r="FA15" i="35"/>
  <c r="FA27" i="35"/>
  <c r="FA192" i="35"/>
  <c r="FA28" i="35"/>
  <c r="FA171" i="35"/>
  <c r="FA37" i="35"/>
  <c r="FA163" i="35"/>
  <c r="FA189" i="35"/>
  <c r="FA96" i="35"/>
  <c r="FA48" i="35"/>
  <c r="FA46" i="35"/>
  <c r="FA94" i="35"/>
  <c r="FA19" i="35"/>
  <c r="FA136" i="35"/>
  <c r="FA127" i="35"/>
  <c r="FA105" i="35"/>
  <c r="FA129" i="35"/>
  <c r="FA174" i="35"/>
  <c r="FA10" i="35"/>
  <c r="FA173" i="35"/>
  <c r="FA157" i="35"/>
  <c r="FA193" i="35"/>
  <c r="FA33" i="35"/>
  <c r="FA86" i="35"/>
  <c r="FA116" i="35"/>
  <c r="FA142" i="35"/>
  <c r="FA14" i="35"/>
  <c r="FA98" i="35"/>
  <c r="FA95" i="35"/>
  <c r="FA23" i="35"/>
  <c r="FA106" i="35"/>
  <c r="FA52" i="35"/>
  <c r="FA144" i="35"/>
  <c r="FA104" i="35"/>
  <c r="FA155" i="35"/>
  <c r="FA87" i="35"/>
  <c r="FA150" i="35"/>
  <c r="FA125" i="35"/>
  <c r="FA58" i="35"/>
  <c r="FA126" i="35"/>
  <c r="FA73" i="35"/>
  <c r="FA51" i="35"/>
  <c r="FA65" i="35"/>
  <c r="FA102" i="35"/>
  <c r="FA16" i="35"/>
  <c r="FA114" i="35"/>
  <c r="FA17" i="35"/>
  <c r="FA56" i="35"/>
  <c r="FA200" i="35"/>
  <c r="FA69" i="35"/>
  <c r="FA175" i="35"/>
  <c r="FA120" i="35"/>
  <c r="FA154" i="35"/>
  <c r="FA59" i="35"/>
  <c r="FA67" i="35"/>
  <c r="FA62" i="35"/>
  <c r="FA121" i="35"/>
  <c r="FA109" i="35"/>
  <c r="FA60" i="35"/>
  <c r="FA50" i="35"/>
  <c r="FA139" i="35"/>
  <c r="FA190" i="35"/>
  <c r="FA180" i="35"/>
  <c r="FA188" i="35"/>
  <c r="FA25" i="35"/>
  <c r="FA137" i="35"/>
  <c r="FA70" i="35"/>
  <c r="FA111" i="35"/>
  <c r="FA93" i="35"/>
  <c r="FA88" i="35"/>
  <c r="FA113" i="35"/>
  <c r="FA132" i="35"/>
  <c r="FA112" i="35"/>
  <c r="FA91" i="35"/>
  <c r="FA64" i="35"/>
  <c r="FA168" i="35"/>
  <c r="FA49" i="35"/>
  <c r="FA75" i="35"/>
  <c r="FA11" i="35"/>
  <c r="FA21" i="35"/>
  <c r="FA22" i="35"/>
  <c r="FA187" i="35"/>
  <c r="FA123" i="35"/>
  <c r="FA128" i="35"/>
  <c r="FA55" i="35"/>
  <c r="FA107" i="35"/>
  <c r="FA130" i="35"/>
  <c r="FA135" i="35"/>
  <c r="FA182" i="35"/>
  <c r="FA140" i="35"/>
  <c r="FA39" i="35"/>
  <c r="FA185" i="35"/>
  <c r="FA79" i="35"/>
  <c r="FA160" i="35"/>
  <c r="FA108" i="35"/>
  <c r="FA61" i="35"/>
  <c r="FA165" i="35"/>
  <c r="FA131" i="35"/>
  <c r="FA24" i="35"/>
  <c r="FA179" i="35"/>
  <c r="FA186" i="35"/>
  <c r="FA101" i="35"/>
  <c r="FA29" i="35"/>
  <c r="FA149" i="35"/>
  <c r="FA196" i="35"/>
  <c r="FA199" i="35"/>
  <c r="FA77" i="35"/>
  <c r="FA100" i="35"/>
  <c r="FA152" i="35"/>
  <c r="FA82" i="35"/>
  <c r="FA66" i="35"/>
  <c r="FA166" i="35"/>
  <c r="FA44" i="35"/>
  <c r="FA92" i="35"/>
  <c r="FA83" i="35"/>
  <c r="FA13" i="35"/>
  <c r="FA146" i="35"/>
  <c r="FA12" i="35"/>
  <c r="FA20" i="35"/>
  <c r="FA134" i="35"/>
  <c r="FA156" i="35"/>
  <c r="FA153" i="35"/>
  <c r="FA84" i="35"/>
  <c r="FA159" i="35"/>
  <c r="FA35" i="35"/>
  <c r="FA30" i="35"/>
  <c r="FA195" i="35"/>
  <c r="FA118" i="35"/>
  <c r="FA119" i="35"/>
  <c r="FA18" i="35"/>
  <c r="FA110" i="35"/>
  <c r="FA76" i="35"/>
  <c r="FA32" i="35"/>
  <c r="FA74" i="35"/>
  <c r="FA201" i="35"/>
  <c r="FA143" i="35"/>
  <c r="FA26" i="35"/>
  <c r="FA38" i="35"/>
  <c r="FA202" i="35"/>
  <c r="FA191" i="35"/>
  <c r="FA41" i="35"/>
  <c r="FA133" i="35"/>
  <c r="FA178" i="35"/>
  <c r="FA122" i="35"/>
  <c r="FA53" i="35"/>
  <c r="FA141" i="35"/>
  <c r="FA71" i="35"/>
  <c r="FA147" i="35"/>
  <c r="FA158" i="35"/>
  <c r="FA184" i="35"/>
  <c r="FA54" i="35"/>
  <c r="FA63" i="35"/>
  <c r="FA183" i="35"/>
  <c r="FA170" i="35"/>
  <c r="FA194" i="35"/>
  <c r="FA181" i="35"/>
  <c r="FA89" i="35"/>
  <c r="FA85" i="35"/>
  <c r="FA57" i="35"/>
  <c r="FA68" i="35"/>
  <c r="FA172" i="35"/>
  <c r="FA115" i="35"/>
  <c r="FA78" i="35"/>
  <c r="FA164" i="35"/>
  <c r="FA90" i="35"/>
  <c r="FA43" i="35"/>
  <c r="FA161" i="35"/>
  <c r="FA151" i="35"/>
  <c r="FA47" i="35"/>
  <c r="FA169" i="35"/>
  <c r="FA36" i="35"/>
  <c r="FA81" i="35"/>
  <c r="FA124" i="35"/>
  <c r="FA31" i="35"/>
  <c r="FA148" i="35"/>
  <c r="FA99" i="35"/>
  <c r="FA117" i="35"/>
  <c r="FA42" i="35"/>
  <c r="FA72" i="35"/>
  <c r="FA162" i="35"/>
  <c r="FA40" i="35"/>
  <c r="FA103" i="35"/>
  <c r="FA45" i="35"/>
  <c r="FA34" i="35"/>
  <c r="FA176" i="35"/>
  <c r="FA97" i="35"/>
  <c r="FA145" i="35"/>
  <c r="FA197" i="35"/>
  <c r="FA138" i="35"/>
  <c r="FA177" i="35"/>
  <c r="FA167" i="35"/>
  <c r="FA198" i="35"/>
  <c r="FA80" i="35"/>
  <c r="HV12" i="10"/>
  <c r="HV13" i="10" s="1"/>
  <c r="HV14" i="10" s="1"/>
  <c r="HV15" i="10" s="1"/>
  <c r="HV16" i="10" s="1"/>
  <c r="HV17" i="10" s="1"/>
  <c r="HV18" i="10" s="1"/>
  <c r="HV19" i="10" s="1"/>
  <c r="HV20" i="10" s="1"/>
  <c r="HV21" i="10" s="1"/>
  <c r="HV22" i="10" s="1"/>
  <c r="HV23" i="10" s="1"/>
  <c r="HV24" i="10" s="1"/>
  <c r="HV25" i="10" s="1"/>
  <c r="HV26" i="10" s="1"/>
  <c r="HV27" i="10" s="1"/>
  <c r="HV28" i="10" s="1"/>
  <c r="HV29" i="10" s="1"/>
  <c r="HV30" i="10" s="1"/>
  <c r="HV31" i="10" s="1"/>
  <c r="HV32" i="10" s="1"/>
  <c r="HV33" i="10" s="1"/>
  <c r="HV34" i="10" s="1"/>
  <c r="HV35" i="10" s="1"/>
  <c r="HV36" i="10" s="1"/>
  <c r="HV37" i="10" s="1"/>
  <c r="HV38" i="10" s="1"/>
  <c r="HV39" i="10" s="1"/>
  <c r="HV40" i="10" s="1"/>
  <c r="HV41" i="10" s="1"/>
  <c r="HV42" i="10" s="1"/>
  <c r="HV43" i="10" s="1"/>
  <c r="HV44" i="10" s="1"/>
  <c r="HV45" i="10" s="1"/>
  <c r="HV46" i="10" s="1"/>
  <c r="HV47" i="10" s="1"/>
  <c r="HV48" i="10" s="1"/>
  <c r="HV49" i="10" s="1"/>
  <c r="HV50" i="10" s="1"/>
  <c r="HV51" i="10" s="1"/>
  <c r="HV52" i="10" s="1"/>
  <c r="HV53" i="10" s="1"/>
  <c r="HV54" i="10" s="1"/>
  <c r="HV55" i="10" s="1"/>
  <c r="HV56" i="10" s="1"/>
  <c r="HV57" i="10" s="1"/>
  <c r="HV58" i="10" s="1"/>
  <c r="HV59" i="10" s="1"/>
  <c r="HV60" i="10" s="1"/>
  <c r="HV61" i="10" s="1"/>
  <c r="HV62" i="10" s="1"/>
  <c r="HV63" i="10" s="1"/>
  <c r="HV64" i="10" s="1"/>
  <c r="HV65" i="10" s="1"/>
  <c r="HV66" i="10" s="1"/>
  <c r="HV67" i="10" s="1"/>
  <c r="HV68" i="10" s="1"/>
  <c r="HV69" i="10" s="1"/>
  <c r="HV70" i="10" s="1"/>
  <c r="HV71" i="10" s="1"/>
  <c r="HV72" i="10" s="1"/>
  <c r="HV73" i="10" s="1"/>
  <c r="HV74" i="10" s="1"/>
  <c r="HX25" i="10"/>
  <c r="HX33" i="10"/>
  <c r="IS22" i="10"/>
  <c r="IS10" i="10"/>
  <c r="IS29" i="10"/>
  <c r="IS52" i="10"/>
  <c r="IS23" i="10"/>
  <c r="IS26" i="10"/>
  <c r="IS8" i="10"/>
  <c r="IS68" i="10"/>
  <c r="IS17" i="10"/>
  <c r="IS69" i="10"/>
  <c r="IS43" i="10"/>
  <c r="IS71" i="10"/>
  <c r="IS59" i="10"/>
  <c r="IS60" i="10"/>
  <c r="IS11" i="10"/>
  <c r="IS38" i="10"/>
  <c r="IS70" i="10"/>
  <c r="IS19" i="10"/>
  <c r="IS40" i="10"/>
  <c r="IS31" i="10"/>
  <c r="IS65" i="10"/>
  <c r="IS57" i="10"/>
  <c r="IS13" i="10"/>
  <c r="IS39" i="10"/>
  <c r="IS20" i="10"/>
  <c r="IS53" i="10"/>
  <c r="IS61" i="10"/>
  <c r="IS45" i="10"/>
  <c r="IS25" i="10"/>
  <c r="IS54" i="10"/>
  <c r="IS18" i="10"/>
  <c r="IS62" i="10"/>
  <c r="IS50" i="10"/>
  <c r="IS66" i="10"/>
  <c r="IS55" i="10"/>
  <c r="IS37" i="10"/>
  <c r="IS47" i="10"/>
  <c r="IS63" i="10"/>
  <c r="IS73" i="10"/>
  <c r="IS27" i="10"/>
  <c r="IS58" i="10"/>
  <c r="IS42" i="10"/>
  <c r="IS49" i="10"/>
  <c r="IS15" i="10"/>
  <c r="IS67" i="10"/>
  <c r="IS30" i="10"/>
  <c r="IS12" i="10"/>
  <c r="IS72" i="10"/>
  <c r="IS16" i="10"/>
  <c r="IS34" i="10"/>
  <c r="IS46" i="10"/>
  <c r="IS21" i="10"/>
  <c r="IS24" i="10"/>
  <c r="IS33" i="10"/>
  <c r="IS74" i="10"/>
  <c r="IS51" i="10"/>
  <c r="IS28" i="10"/>
  <c r="IS41" i="10"/>
  <c r="IS48" i="10"/>
  <c r="IS56" i="10"/>
  <c r="IS35" i="10"/>
  <c r="KR158" i="35"/>
  <c r="KR191" i="35"/>
  <c r="KR103" i="35"/>
  <c r="KR154" i="35"/>
  <c r="KR112" i="35"/>
  <c r="KR160" i="35"/>
  <c r="KR152" i="35"/>
  <c r="KR197" i="35"/>
  <c r="KR175" i="35"/>
  <c r="KR45" i="35"/>
  <c r="KR84" i="35"/>
  <c r="KR38" i="35"/>
  <c r="KR101" i="35"/>
  <c r="KR132" i="35"/>
  <c r="KR76" i="35"/>
  <c r="KR74" i="35"/>
  <c r="KR185" i="35"/>
  <c r="KR43" i="35"/>
  <c r="KR180" i="35"/>
  <c r="KR147" i="35"/>
  <c r="KR42" i="35"/>
  <c r="KR159" i="35"/>
  <c r="KR124" i="35"/>
  <c r="KR57" i="35"/>
  <c r="KR25" i="35"/>
  <c r="KR198" i="35"/>
  <c r="KR202" i="35"/>
  <c r="KR134" i="35"/>
  <c r="KR15" i="35"/>
  <c r="KR11" i="35"/>
  <c r="KR77" i="35"/>
  <c r="KR106" i="35"/>
  <c r="KR39" i="35"/>
  <c r="KR171" i="35"/>
  <c r="KR87" i="35"/>
  <c r="KR88" i="35"/>
  <c r="KR162" i="35"/>
  <c r="KR95" i="35"/>
  <c r="KR118" i="35"/>
  <c r="KR94" i="35"/>
  <c r="KR129" i="35"/>
  <c r="KR201" i="35"/>
  <c r="KR96" i="35"/>
  <c r="KR148" i="35"/>
  <c r="KR83" i="35"/>
  <c r="KR119" i="35"/>
  <c r="KR71" i="35"/>
  <c r="KR184" i="35"/>
  <c r="KR16" i="35"/>
  <c r="KR33" i="35"/>
  <c r="KR149" i="35"/>
  <c r="KR35" i="35"/>
  <c r="KR31" i="35"/>
  <c r="KR59" i="35"/>
  <c r="KR34" i="35"/>
  <c r="KR151" i="35"/>
  <c r="KR174" i="35"/>
  <c r="KR113" i="35"/>
  <c r="KR139" i="35"/>
  <c r="KR51" i="35"/>
  <c r="KR117" i="35"/>
  <c r="KR30" i="35"/>
  <c r="KR143" i="35"/>
  <c r="KR79" i="35"/>
  <c r="KR169" i="35"/>
  <c r="KR99" i="35"/>
  <c r="KR21" i="35"/>
  <c r="KR105" i="35"/>
  <c r="KR47" i="35"/>
  <c r="KR90" i="35"/>
  <c r="KR22" i="35"/>
  <c r="KR48" i="35"/>
  <c r="KR66" i="35"/>
  <c r="KR61" i="35"/>
  <c r="KR179" i="35"/>
  <c r="KR19" i="35"/>
  <c r="KR144" i="35"/>
  <c r="KR82" i="35"/>
  <c r="KR123" i="35"/>
  <c r="KR46" i="35"/>
  <c r="KR172" i="35"/>
  <c r="KR192" i="35"/>
  <c r="KR189" i="35"/>
  <c r="KR199" i="35"/>
  <c r="KR168" i="35"/>
  <c r="KR73" i="35"/>
  <c r="KR141" i="35"/>
  <c r="KR102" i="35"/>
  <c r="KR163" i="35"/>
  <c r="KR196" i="35"/>
  <c r="KR53" i="35"/>
  <c r="KR27" i="35"/>
  <c r="KR40" i="35"/>
  <c r="KR164" i="35"/>
  <c r="KR20" i="35"/>
  <c r="KR173" i="35"/>
  <c r="KR92" i="35"/>
  <c r="KR157" i="35"/>
  <c r="KR26" i="35"/>
  <c r="KR37" i="35"/>
  <c r="KR63" i="35"/>
  <c r="KR111" i="35"/>
  <c r="KR140" i="35"/>
  <c r="KR17" i="35"/>
  <c r="KR176" i="35"/>
  <c r="KR130" i="35"/>
  <c r="KR150" i="35"/>
  <c r="KR69" i="35"/>
  <c r="KR167" i="35"/>
  <c r="KR100" i="35"/>
  <c r="KR44" i="35"/>
  <c r="KR120" i="35"/>
  <c r="KR36" i="35"/>
  <c r="KR200" i="35"/>
  <c r="KR54" i="35"/>
  <c r="KR24" i="35"/>
  <c r="KR115" i="35"/>
  <c r="KR181" i="35"/>
  <c r="KR108" i="35"/>
  <c r="KR116" i="35"/>
  <c r="KR177" i="35"/>
  <c r="KR104" i="35"/>
  <c r="KR131" i="35"/>
  <c r="KR58" i="35"/>
  <c r="KR60" i="35"/>
  <c r="KR153" i="35"/>
  <c r="KR18" i="35"/>
  <c r="KR65" i="35"/>
  <c r="KR161" i="35"/>
  <c r="KR138" i="35"/>
  <c r="KR178" i="35"/>
  <c r="KR126" i="35"/>
  <c r="KR195" i="35"/>
  <c r="KR110" i="35"/>
  <c r="KR23" i="35"/>
  <c r="KR55" i="35"/>
  <c r="KR93" i="35"/>
  <c r="KR142" i="35"/>
  <c r="KR170" i="35"/>
  <c r="KR166" i="35"/>
  <c r="KR122" i="35"/>
  <c r="KR194" i="35"/>
  <c r="KR91" i="35"/>
  <c r="KR85" i="35"/>
  <c r="KR193" i="35"/>
  <c r="KR188" i="35"/>
  <c r="KR128" i="35"/>
  <c r="KR137" i="35"/>
  <c r="KR136" i="35"/>
  <c r="KR121" i="35"/>
  <c r="KR13" i="35"/>
  <c r="KR146" i="35"/>
  <c r="KR29" i="35"/>
  <c r="KR125" i="35"/>
  <c r="KR81" i="35"/>
  <c r="KR64" i="35"/>
  <c r="KR41" i="35"/>
  <c r="KR107" i="35"/>
  <c r="KR156" i="35"/>
  <c r="KR78" i="35"/>
  <c r="KR56" i="35"/>
  <c r="KR52" i="35"/>
  <c r="KR72" i="35"/>
  <c r="KR133" i="35"/>
  <c r="KR89" i="35"/>
  <c r="KR97" i="35"/>
  <c r="KR145" i="35"/>
  <c r="KR67" i="35"/>
  <c r="KR135" i="35"/>
  <c r="KR86" i="35"/>
  <c r="KR28" i="35"/>
  <c r="KR70" i="35"/>
  <c r="KR32" i="35"/>
  <c r="KR155" i="35"/>
  <c r="KR68" i="35"/>
  <c r="KR98" i="35"/>
  <c r="KR165" i="35"/>
  <c r="KR186" i="35"/>
  <c r="KR14" i="35"/>
  <c r="KR109" i="35"/>
  <c r="KR183" i="35"/>
  <c r="KR50" i="35"/>
  <c r="KR80" i="35"/>
  <c r="KR127" i="35"/>
  <c r="KR49" i="35"/>
  <c r="KR182" i="35"/>
  <c r="KR187" i="35"/>
  <c r="KR75" i="35"/>
  <c r="KR114" i="35"/>
  <c r="KR190" i="35"/>
  <c r="KR62" i="35"/>
  <c r="JF12" i="10"/>
  <c r="JF13" i="10" s="1"/>
  <c r="JF14" i="10" s="1"/>
  <c r="JF15" i="10" s="1"/>
  <c r="JF16" i="10" s="1"/>
  <c r="JF17" i="10" s="1"/>
  <c r="JF18" i="10" s="1"/>
  <c r="JF19" i="10" s="1"/>
  <c r="JF20" i="10" s="1"/>
  <c r="JF21" i="10" s="1"/>
  <c r="JF22" i="10" s="1"/>
  <c r="JF23" i="10" s="1"/>
  <c r="JF24" i="10" s="1"/>
  <c r="JF25" i="10" s="1"/>
  <c r="JF26" i="10" s="1"/>
  <c r="JF27" i="10" s="1"/>
  <c r="JF28" i="10" s="1"/>
  <c r="JF29" i="10" s="1"/>
  <c r="JF30" i="10" s="1"/>
  <c r="JF31" i="10" s="1"/>
  <c r="JF32" i="10" s="1"/>
  <c r="JF33" i="10" s="1"/>
  <c r="JF34" i="10" s="1"/>
  <c r="JF35" i="10" s="1"/>
  <c r="JF36" i="10" s="1"/>
  <c r="JF37" i="10" s="1"/>
  <c r="JF38" i="10" s="1"/>
  <c r="JF39" i="10" s="1"/>
  <c r="JF40" i="10" s="1"/>
  <c r="JF41" i="10" s="1"/>
  <c r="JF42" i="10" s="1"/>
  <c r="JF43" i="10" s="1"/>
  <c r="JF44" i="10" s="1"/>
  <c r="JF45" i="10" s="1"/>
  <c r="JF46" i="10" s="1"/>
  <c r="JF47" i="10" s="1"/>
  <c r="JF48" i="10" s="1"/>
  <c r="JF49" i="10" s="1"/>
  <c r="JF50" i="10" s="1"/>
  <c r="JF51" i="10" s="1"/>
  <c r="JF52" i="10" s="1"/>
  <c r="JF53" i="10" s="1"/>
  <c r="JF54" i="10" s="1"/>
  <c r="JF55" i="10" s="1"/>
  <c r="JF56" i="10" s="1"/>
  <c r="JF57" i="10" s="1"/>
  <c r="JF58" i="10" s="1"/>
  <c r="JF59" i="10" s="1"/>
  <c r="JF60" i="10" s="1"/>
  <c r="JF61" i="10" s="1"/>
  <c r="JF62" i="10" s="1"/>
  <c r="JF63" i="10" s="1"/>
  <c r="JF64" i="10" s="1"/>
  <c r="JF65" i="10" s="1"/>
  <c r="JF66" i="10" s="1"/>
  <c r="JF67" i="10" s="1"/>
  <c r="JF68" i="10" s="1"/>
  <c r="JF69" i="10" s="1"/>
  <c r="JF70" i="10" s="1"/>
  <c r="JF71" i="10" s="1"/>
  <c r="JF72" i="10" s="1"/>
  <c r="JF73" i="10" s="1"/>
  <c r="JF74" i="10" s="1"/>
  <c r="FH63" i="35"/>
  <c r="FH64" i="35" s="1"/>
  <c r="FH65" i="35" s="1"/>
  <c r="FH66" i="35" s="1"/>
  <c r="FH67" i="35" s="1"/>
  <c r="FH68" i="35" s="1"/>
  <c r="FH69" i="35" s="1"/>
  <c r="FH70" i="35" s="1"/>
  <c r="FH71" i="35" s="1"/>
  <c r="FH72" i="35" s="1"/>
  <c r="FH73" i="35" s="1"/>
  <c r="FH74" i="35" s="1"/>
  <c r="FH75" i="35" s="1"/>
  <c r="FH76" i="35" s="1"/>
  <c r="FH77" i="35" s="1"/>
  <c r="FH78" i="35" s="1"/>
  <c r="FH79" i="35" s="1"/>
  <c r="FH80" i="35" s="1"/>
  <c r="FH81" i="35" s="1"/>
  <c r="FH82" i="35" s="1"/>
  <c r="FH83" i="35" s="1"/>
  <c r="FH84" i="35" s="1"/>
  <c r="FH85" i="35" s="1"/>
  <c r="FH86" i="35" s="1"/>
  <c r="FH87" i="35" s="1"/>
  <c r="FH88" i="35" s="1"/>
  <c r="FH89" i="35" s="1"/>
  <c r="FH90" i="35" s="1"/>
  <c r="FH91" i="35" s="1"/>
  <c r="FH92" i="35" s="1"/>
  <c r="FH93" i="35" s="1"/>
  <c r="FH94" i="35" s="1"/>
  <c r="FH95" i="35" s="1"/>
  <c r="FH96" i="35" s="1"/>
  <c r="FH97" i="35" s="1"/>
  <c r="FH98" i="35" s="1"/>
  <c r="FH99" i="35" s="1"/>
  <c r="FH100" i="35" s="1"/>
  <c r="FH101" i="35" s="1"/>
  <c r="FH102" i="35" s="1"/>
  <c r="FH103" i="35" s="1"/>
  <c r="FH104" i="35" s="1"/>
  <c r="FH105" i="35" s="1"/>
  <c r="FH106" i="35" s="1"/>
  <c r="FH107" i="35" s="1"/>
  <c r="FH108" i="35" s="1"/>
  <c r="FH109" i="35" s="1"/>
  <c r="FH110" i="35" s="1"/>
  <c r="FH111" i="35" s="1"/>
  <c r="FH112" i="35" s="1"/>
  <c r="FH113" i="35" s="1"/>
  <c r="FH114" i="35" s="1"/>
  <c r="FH115" i="35" s="1"/>
  <c r="FH116" i="35" s="1"/>
  <c r="FH117" i="35" s="1"/>
  <c r="FH118" i="35" s="1"/>
  <c r="FH119" i="35" s="1"/>
  <c r="FH120" i="35" s="1"/>
  <c r="FH121" i="35" s="1"/>
  <c r="FH122" i="35" s="1"/>
  <c r="FH123" i="35" s="1"/>
  <c r="FH124" i="35" s="1"/>
  <c r="FH125" i="35" s="1"/>
  <c r="FH126" i="35" s="1"/>
  <c r="FH127" i="35" s="1"/>
  <c r="FH128" i="35" s="1"/>
  <c r="FH129" i="35" s="1"/>
  <c r="FH130" i="35" s="1"/>
  <c r="FH131" i="35" s="1"/>
  <c r="FH132" i="35" s="1"/>
  <c r="FH133" i="35" s="1"/>
  <c r="FH134" i="35" s="1"/>
  <c r="FH135" i="35" s="1"/>
  <c r="FH136" i="35" s="1"/>
  <c r="FH137" i="35" s="1"/>
  <c r="FH138" i="35" s="1"/>
  <c r="FH139" i="35" s="1"/>
  <c r="FH140" i="35" s="1"/>
  <c r="FH141" i="35" s="1"/>
  <c r="FH142" i="35" s="1"/>
  <c r="FH143" i="35" s="1"/>
  <c r="FH144" i="35" s="1"/>
  <c r="FH145" i="35" s="1"/>
  <c r="FH146" i="35" s="1"/>
  <c r="FH147" i="35" s="1"/>
  <c r="FH148" i="35" s="1"/>
  <c r="FH149" i="35" s="1"/>
  <c r="FH150" i="35" s="1"/>
  <c r="FH151" i="35" s="1"/>
  <c r="FH152" i="35" s="1"/>
  <c r="FH153" i="35" s="1"/>
  <c r="FH154" i="35" s="1"/>
  <c r="FH155" i="35" s="1"/>
  <c r="FH156" i="35" s="1"/>
  <c r="FH157" i="35" s="1"/>
  <c r="FH158" i="35" s="1"/>
  <c r="FH159" i="35" s="1"/>
  <c r="FH160" i="35" s="1"/>
  <c r="FH161" i="35" s="1"/>
  <c r="FH162" i="35" s="1"/>
  <c r="FH163" i="35" s="1"/>
  <c r="FH164" i="35" s="1"/>
  <c r="FH165" i="35" s="1"/>
  <c r="FH166" i="35" s="1"/>
  <c r="FH167" i="35" s="1"/>
  <c r="FH168" i="35" s="1"/>
  <c r="FH169" i="35" s="1"/>
  <c r="FH170" i="35" s="1"/>
  <c r="FH171" i="35" s="1"/>
  <c r="FH172" i="35" s="1"/>
  <c r="FH173" i="35" s="1"/>
  <c r="FH174" i="35" s="1"/>
  <c r="FH175" i="35" s="1"/>
  <c r="FH176" i="35" s="1"/>
  <c r="FH177" i="35" s="1"/>
  <c r="FH178" i="35" s="1"/>
  <c r="FH179" i="35" s="1"/>
  <c r="FH180" i="35" s="1"/>
  <c r="FH181" i="35" s="1"/>
  <c r="FH182" i="35" s="1"/>
  <c r="FH183" i="35" s="1"/>
  <c r="FH184" i="35" s="1"/>
  <c r="FH185" i="35" s="1"/>
  <c r="FH186" i="35" s="1"/>
  <c r="FH187" i="35" s="1"/>
  <c r="FH188" i="35" s="1"/>
  <c r="FH189" i="35" s="1"/>
  <c r="FH190" i="35" s="1"/>
  <c r="FH191" i="35" s="1"/>
  <c r="FH192" i="35" s="1"/>
  <c r="FH193" i="35" s="1"/>
  <c r="FH194" i="35" s="1"/>
  <c r="FH195" i="35" s="1"/>
  <c r="FH196" i="35" s="1"/>
  <c r="FH197" i="35" s="1"/>
  <c r="FH198" i="35" s="1"/>
  <c r="FH199" i="35" s="1"/>
  <c r="FH200" i="35" s="1"/>
  <c r="FH201" i="35" s="1"/>
  <c r="FH202" i="35" s="1"/>
  <c r="IS64" i="10"/>
  <c r="HS16" i="35"/>
  <c r="HS17" i="35" s="1"/>
  <c r="ER42" i="10"/>
  <c r="ER18" i="10"/>
  <c r="ER69" i="10"/>
  <c r="ER54" i="10"/>
  <c r="EO22" i="10"/>
  <c r="EO14" i="10"/>
  <c r="EO46" i="10"/>
  <c r="EO54" i="10"/>
  <c r="FM57" i="10"/>
  <c r="FM67" i="10"/>
  <c r="DF12" i="10"/>
  <c r="DF13" i="10" s="1"/>
  <c r="DF14" i="10" s="1"/>
  <c r="DF15" i="10" s="1"/>
  <c r="DF16" i="10" s="1"/>
  <c r="DF17" i="10" s="1"/>
  <c r="DF18" i="10" s="1"/>
  <c r="DF19" i="10" s="1"/>
  <c r="DF20" i="10" s="1"/>
  <c r="DF21" i="10" s="1"/>
  <c r="DF22" i="10" s="1"/>
  <c r="DF23" i="10" s="1"/>
  <c r="DF24" i="10" s="1"/>
  <c r="DF25" i="10" s="1"/>
  <c r="DF26" i="10" s="1"/>
  <c r="DF27" i="10" s="1"/>
  <c r="DF28" i="10" s="1"/>
  <c r="DF29" i="10" s="1"/>
  <c r="DF30" i="10" s="1"/>
  <c r="DF31" i="10" s="1"/>
  <c r="DF32" i="10" s="1"/>
  <c r="DF33" i="10" s="1"/>
  <c r="DF34" i="10" s="1"/>
  <c r="DF35" i="10" s="1"/>
  <c r="DF36" i="10" s="1"/>
  <c r="DF37" i="10" s="1"/>
  <c r="DF38" i="10" s="1"/>
  <c r="DF39" i="10" s="1"/>
  <c r="DF40" i="10" s="1"/>
  <c r="DF41" i="10" s="1"/>
  <c r="DF42" i="10" s="1"/>
  <c r="DF43" i="10" s="1"/>
  <c r="DF44" i="10" s="1"/>
  <c r="DF45" i="10" s="1"/>
  <c r="DF46" i="10" s="1"/>
  <c r="DF47" i="10" s="1"/>
  <c r="DF48" i="10" s="1"/>
  <c r="DF49" i="10" s="1"/>
  <c r="DF50" i="10" s="1"/>
  <c r="DF51" i="10" s="1"/>
  <c r="DF52" i="10" s="1"/>
  <c r="DF53" i="10" s="1"/>
  <c r="DF54" i="10" s="1"/>
  <c r="DF55" i="10" s="1"/>
  <c r="DF56" i="10" s="1"/>
  <c r="DF57" i="10" s="1"/>
  <c r="DF58" i="10" s="1"/>
  <c r="DF59" i="10" s="1"/>
  <c r="DF60" i="10" s="1"/>
  <c r="DF61" i="10" s="1"/>
  <c r="DF62" i="10" s="1"/>
  <c r="DF63" i="10" s="1"/>
  <c r="DF64" i="10" s="1"/>
  <c r="DF65" i="10" s="1"/>
  <c r="DF66" i="10" s="1"/>
  <c r="DF67" i="10" s="1"/>
  <c r="DF68" i="10" s="1"/>
  <c r="DF69" i="10" s="1"/>
  <c r="DF70" i="10" s="1"/>
  <c r="DF71" i="10" s="1"/>
  <c r="DF72" i="10" s="1"/>
  <c r="DF73" i="10" s="1"/>
  <c r="DF74" i="10" s="1"/>
  <c r="BX199" i="35"/>
  <c r="BX182" i="35"/>
  <c r="BX22" i="35"/>
  <c r="BX23" i="35"/>
  <c r="BX198" i="35"/>
  <c r="BX109" i="35"/>
  <c r="BX153" i="35"/>
  <c r="BX185" i="35"/>
  <c r="BX151" i="35"/>
  <c r="BX196" i="35"/>
  <c r="BX17" i="35"/>
  <c r="BX70" i="35"/>
  <c r="BX32" i="35"/>
  <c r="BX37" i="35"/>
  <c r="BX13" i="35"/>
  <c r="BX103" i="35"/>
  <c r="BX62" i="35"/>
  <c r="BX43" i="35"/>
  <c r="BX60" i="35"/>
  <c r="BX65" i="35"/>
  <c r="BX128" i="35"/>
  <c r="BX157" i="35"/>
  <c r="BX158" i="35"/>
  <c r="BX121" i="35"/>
  <c r="BX12" i="35"/>
  <c r="BX44" i="35"/>
  <c r="BX89" i="35"/>
  <c r="BX94" i="35"/>
  <c r="BX144" i="35"/>
  <c r="BX10" i="35"/>
  <c r="BX194" i="35"/>
  <c r="BX28" i="35"/>
  <c r="BX174" i="35"/>
  <c r="BX92" i="35"/>
  <c r="BX137" i="35"/>
  <c r="BX186" i="35"/>
  <c r="BX110" i="35"/>
  <c r="BX96" i="35"/>
  <c r="BX201" i="35"/>
  <c r="BX129" i="35"/>
  <c r="BX148" i="35"/>
  <c r="BX169" i="35"/>
  <c r="BX118" i="35"/>
  <c r="BX170" i="35"/>
  <c r="BX53" i="35"/>
  <c r="BX164" i="35"/>
  <c r="BX61" i="35"/>
  <c r="BX107" i="35"/>
  <c r="BX171" i="35"/>
  <c r="BX48" i="35"/>
  <c r="BX105" i="35"/>
  <c r="BX178" i="35"/>
  <c r="BX126" i="35"/>
  <c r="BX100" i="35"/>
  <c r="BX162" i="35"/>
  <c r="BX124" i="35"/>
  <c r="BX123" i="35"/>
  <c r="BX117" i="35"/>
  <c r="BX181" i="35"/>
  <c r="BX166" i="35"/>
  <c r="BX116" i="35"/>
  <c r="BX77" i="35"/>
  <c r="BX80" i="35"/>
  <c r="BX106" i="35"/>
  <c r="BX42" i="35"/>
  <c r="BX138" i="35"/>
  <c r="BX130" i="35"/>
  <c r="BX156" i="35"/>
  <c r="BX91" i="35"/>
  <c r="BX132" i="35"/>
  <c r="BX172" i="35"/>
  <c r="BX82" i="35"/>
  <c r="BX175" i="35"/>
  <c r="BX27" i="35"/>
  <c r="BX72" i="35"/>
  <c r="BX66" i="35"/>
  <c r="BX64" i="35"/>
  <c r="BX167" i="35"/>
  <c r="BX142" i="35"/>
  <c r="BX20" i="35"/>
  <c r="BX71" i="35"/>
  <c r="BX39" i="35"/>
  <c r="BX119" i="35"/>
  <c r="BX190" i="35"/>
  <c r="BX86" i="35"/>
  <c r="BX152" i="35"/>
  <c r="BX88" i="35"/>
  <c r="BX49" i="35"/>
  <c r="BX202" i="35"/>
  <c r="BX34" i="35"/>
  <c r="BX177" i="35"/>
  <c r="BX98" i="35"/>
  <c r="BX102" i="35"/>
  <c r="BX25" i="35"/>
  <c r="BX56" i="35"/>
  <c r="BX99" i="35"/>
  <c r="BX108" i="35"/>
  <c r="BX76" i="35"/>
  <c r="BX120" i="35"/>
  <c r="BX165" i="35"/>
  <c r="BX133" i="35"/>
  <c r="BX54" i="35"/>
  <c r="BX69" i="35"/>
  <c r="BX193" i="35"/>
  <c r="BX125" i="35"/>
  <c r="BX29" i="35"/>
  <c r="BX101" i="35"/>
  <c r="BX192" i="35"/>
  <c r="BX63" i="35"/>
  <c r="BX84" i="35"/>
  <c r="BX197" i="35"/>
  <c r="BX173" i="35"/>
  <c r="BX45" i="35"/>
  <c r="BX46" i="35"/>
  <c r="BX57" i="35"/>
  <c r="BX145" i="35"/>
  <c r="BX183" i="35"/>
  <c r="BX19" i="35"/>
  <c r="BX50" i="35"/>
  <c r="BX18" i="35"/>
  <c r="BX85" i="35"/>
  <c r="BX68" i="35"/>
  <c r="BX75" i="35"/>
  <c r="BX146" i="35"/>
  <c r="BX176" i="35"/>
  <c r="BX55" i="35"/>
  <c r="BX87" i="35"/>
  <c r="BX139" i="35"/>
  <c r="BX160" i="35"/>
  <c r="BX21" i="35"/>
  <c r="BX134" i="35"/>
  <c r="BX58" i="35"/>
  <c r="BX74" i="35"/>
  <c r="BX113" i="35"/>
  <c r="BX141" i="35"/>
  <c r="BX131" i="35"/>
  <c r="BX36" i="35"/>
  <c r="BX79" i="35"/>
  <c r="BX40" i="35"/>
  <c r="BX155" i="35"/>
  <c r="BX67" i="35"/>
  <c r="BX38" i="35"/>
  <c r="BX93" i="35"/>
  <c r="BX135" i="35"/>
  <c r="BX159" i="35"/>
  <c r="BX200" i="35"/>
  <c r="BX143" i="35"/>
  <c r="BX97" i="35"/>
  <c r="BX168" i="35"/>
  <c r="BX26" i="35"/>
  <c r="BX115" i="35"/>
  <c r="BX149" i="35"/>
  <c r="BX184" i="35"/>
  <c r="BX114" i="35"/>
  <c r="BX81" i="35"/>
  <c r="BX188" i="35"/>
  <c r="BX83" i="35"/>
  <c r="BX180" i="35"/>
  <c r="BX140" i="35"/>
  <c r="BX179" i="35"/>
  <c r="BX187" i="35"/>
  <c r="BX15" i="35"/>
  <c r="BX154" i="35"/>
  <c r="BX111" i="35"/>
  <c r="BX59" i="35"/>
  <c r="BX24" i="35"/>
  <c r="BX30" i="35"/>
  <c r="BX78" i="35"/>
  <c r="BX16" i="35"/>
  <c r="BX52" i="35"/>
  <c r="BX150" i="35"/>
  <c r="BX122" i="35"/>
  <c r="BX41" i="35"/>
  <c r="BX90" i="35"/>
  <c r="BX104" i="35"/>
  <c r="BX147" i="35"/>
  <c r="BX161" i="35"/>
  <c r="BX189" i="35"/>
  <c r="BX14" i="35"/>
  <c r="BX73" i="35"/>
  <c r="BX112" i="35"/>
  <c r="BX136" i="35"/>
  <c r="BX195" i="35"/>
  <c r="BX191" i="35"/>
  <c r="BX163" i="35"/>
  <c r="BX35" i="35"/>
  <c r="BX127" i="35"/>
  <c r="BX95" i="35"/>
  <c r="BX51" i="35"/>
  <c r="BX31" i="35"/>
  <c r="BX47" i="35"/>
  <c r="BX33" i="35"/>
  <c r="FY49" i="10"/>
  <c r="EA21" i="35"/>
  <c r="EA22" i="35" s="1"/>
  <c r="EA23" i="35" s="1"/>
  <c r="EA24" i="35" s="1"/>
  <c r="EA25" i="35" s="1"/>
  <c r="EA26" i="35" s="1"/>
  <c r="EA27" i="35" s="1"/>
  <c r="EA28" i="35" s="1"/>
  <c r="EA29" i="35" s="1"/>
  <c r="EA30" i="35" s="1"/>
  <c r="EA31" i="35" s="1"/>
  <c r="EA32" i="35" s="1"/>
  <c r="EA33" i="35" s="1"/>
  <c r="EA34" i="35" s="1"/>
  <c r="EA35" i="35" s="1"/>
  <c r="EA36" i="35" s="1"/>
  <c r="EA37" i="35" s="1"/>
  <c r="EA38" i="35" s="1"/>
  <c r="EA39" i="35" s="1"/>
  <c r="EA40" i="35" s="1"/>
  <c r="EA41" i="35" s="1"/>
  <c r="EA42" i="35" s="1"/>
  <c r="EA43" i="35" s="1"/>
  <c r="EA44" i="35" s="1"/>
  <c r="EA45" i="35" s="1"/>
  <c r="EA46" i="35" s="1"/>
  <c r="EA47" i="35" s="1"/>
  <c r="EA48" i="35" s="1"/>
  <c r="EA49" i="35" s="1"/>
  <c r="EA50" i="35" s="1"/>
  <c r="EA51" i="35" s="1"/>
  <c r="EA52" i="35" s="1"/>
  <c r="EA53" i="35" s="1"/>
  <c r="EA54" i="35" s="1"/>
  <c r="EA55" i="35" s="1"/>
  <c r="EA56" i="35" s="1"/>
  <c r="EA57" i="35" s="1"/>
  <c r="EA58" i="35" s="1"/>
  <c r="EA59" i="35" s="1"/>
  <c r="EA60" i="35" s="1"/>
  <c r="EA61" i="35" s="1"/>
  <c r="EA62" i="35" s="1"/>
  <c r="EA63" i="35" s="1"/>
  <c r="EA64" i="35" s="1"/>
  <c r="EA65" i="35" s="1"/>
  <c r="EA66" i="35" s="1"/>
  <c r="EA67" i="35" s="1"/>
  <c r="EA68" i="35" s="1"/>
  <c r="EA69" i="35" s="1"/>
  <c r="EA70" i="35" s="1"/>
  <c r="EA71" i="35" s="1"/>
  <c r="EA72" i="35" s="1"/>
  <c r="EA73" i="35" s="1"/>
  <c r="EA74" i="35" s="1"/>
  <c r="EA75" i="35" s="1"/>
  <c r="EA76" i="35" s="1"/>
  <c r="EA77" i="35" s="1"/>
  <c r="EA78" i="35" s="1"/>
  <c r="EA79" i="35" s="1"/>
  <c r="EA80" i="35" s="1"/>
  <c r="EA81" i="35" s="1"/>
  <c r="EA82" i="35" s="1"/>
  <c r="EA83" i="35" s="1"/>
  <c r="EA84" i="35" s="1"/>
  <c r="EA85" i="35" s="1"/>
  <c r="EA86" i="35" s="1"/>
  <c r="EA87" i="35" s="1"/>
  <c r="EA88" i="35" s="1"/>
  <c r="EA89" i="35" s="1"/>
  <c r="EA90" i="35" s="1"/>
  <c r="EA91" i="35" s="1"/>
  <c r="EA92" i="35" s="1"/>
  <c r="EA93" i="35" s="1"/>
  <c r="EA94" i="35" s="1"/>
  <c r="EA95" i="35" s="1"/>
  <c r="EA96" i="35" s="1"/>
  <c r="EA97" i="35" s="1"/>
  <c r="EA98" i="35" s="1"/>
  <c r="EA99" i="35" s="1"/>
  <c r="GI12" i="10"/>
  <c r="GI13" i="10" s="1"/>
  <c r="GI14" i="10" s="1"/>
  <c r="GI15" i="10" s="1"/>
  <c r="GI16" i="10" s="1"/>
  <c r="GI17" i="10" s="1"/>
  <c r="GI18" i="10" s="1"/>
  <c r="GI19" i="10" s="1"/>
  <c r="GI20" i="10" s="1"/>
  <c r="GI21" i="10" s="1"/>
  <c r="GI22" i="10" s="1"/>
  <c r="GI23" i="10" s="1"/>
  <c r="GI24" i="10" s="1"/>
  <c r="GI25" i="10" s="1"/>
  <c r="GI26" i="10" s="1"/>
  <c r="GI27" i="10" s="1"/>
  <c r="GI28" i="10" s="1"/>
  <c r="GI29" i="10" s="1"/>
  <c r="GI30" i="10" s="1"/>
  <c r="GI31" i="10" s="1"/>
  <c r="GI32" i="10" s="1"/>
  <c r="GI33" i="10" s="1"/>
  <c r="GI34" i="10" s="1"/>
  <c r="GI35" i="10" s="1"/>
  <c r="GI36" i="10" s="1"/>
  <c r="GI37" i="10" s="1"/>
  <c r="GI38" i="10" s="1"/>
  <c r="GI39" i="10" s="1"/>
  <c r="GI40" i="10" s="1"/>
  <c r="GI41" i="10" s="1"/>
  <c r="GI42" i="10" s="1"/>
  <c r="GI43" i="10" s="1"/>
  <c r="GI44" i="10" s="1"/>
  <c r="GI45" i="10" s="1"/>
  <c r="GI46" i="10" s="1"/>
  <c r="GI47" i="10" s="1"/>
  <c r="GI48" i="10" s="1"/>
  <c r="GI49" i="10" s="1"/>
  <c r="GI50" i="10" s="1"/>
  <c r="GI51" i="10" s="1"/>
  <c r="GI52" i="10" s="1"/>
  <c r="GI53" i="10" s="1"/>
  <c r="GI54" i="10" s="1"/>
  <c r="GI55" i="10" s="1"/>
  <c r="GI56" i="10" s="1"/>
  <c r="GI57" i="10" s="1"/>
  <c r="GI58" i="10" s="1"/>
  <c r="GI59" i="10" s="1"/>
  <c r="GI60" i="10" s="1"/>
  <c r="GI61" i="10" s="1"/>
  <c r="GI62" i="10" s="1"/>
  <c r="GI63" i="10" s="1"/>
  <c r="GI64" i="10" s="1"/>
  <c r="GI65" i="10" s="1"/>
  <c r="GI66" i="10" s="1"/>
  <c r="GI67" i="10" s="1"/>
  <c r="GI68" i="10" s="1"/>
  <c r="GI69" i="10" s="1"/>
  <c r="GI70" i="10" s="1"/>
  <c r="GI71" i="10" s="1"/>
  <c r="GI72" i="10" s="1"/>
  <c r="GI73" i="10" s="1"/>
  <c r="GI74" i="10" s="1"/>
  <c r="GK41" i="10" s="1"/>
  <c r="BA17" i="35"/>
  <c r="ID28" i="10"/>
  <c r="ID17" i="10"/>
  <c r="IA18" i="10"/>
  <c r="ID18" i="10"/>
  <c r="ID49" i="10"/>
  <c r="ID71" i="10"/>
  <c r="IA57" i="10"/>
  <c r="IA43" i="10"/>
  <c r="IA8" i="10"/>
  <c r="ID62" i="10"/>
  <c r="IA29" i="10"/>
  <c r="ID10" i="10"/>
  <c r="IA73" i="10"/>
  <c r="IA24" i="10"/>
  <c r="ID23" i="10"/>
  <c r="IA67" i="10"/>
  <c r="ID32" i="10"/>
  <c r="IA15" i="10"/>
  <c r="ID61" i="10"/>
  <c r="IA11" i="10"/>
  <c r="ID74" i="10"/>
  <c r="IA53" i="10"/>
  <c r="IA59" i="10"/>
  <c r="ID59" i="10"/>
  <c r="ID51" i="10"/>
  <c r="IA41" i="10"/>
  <c r="IA20" i="10"/>
  <c r="ID42" i="10"/>
  <c r="ID37" i="10"/>
  <c r="IA13" i="10"/>
  <c r="IA31" i="10"/>
  <c r="IA74" i="10"/>
  <c r="ID65" i="10"/>
  <c r="IA72" i="10"/>
  <c r="IA21" i="10"/>
  <c r="ID21" i="10"/>
  <c r="IA22" i="10"/>
  <c r="IA37" i="10"/>
  <c r="ID46" i="10"/>
  <c r="IA51" i="10"/>
  <c r="ID26" i="10"/>
  <c r="ID11" i="10"/>
  <c r="ID34" i="10"/>
  <c r="ID19" i="10"/>
  <c r="IA54" i="10"/>
  <c r="ID30" i="10"/>
  <c r="ID43" i="10"/>
  <c r="ID13" i="10"/>
  <c r="ID38" i="10"/>
  <c r="IA26" i="10"/>
  <c r="IA50" i="10"/>
  <c r="ID53" i="10"/>
  <c r="ID44" i="10"/>
  <c r="IA19" i="10"/>
  <c r="ID66" i="10"/>
  <c r="ID25" i="10"/>
  <c r="IA66" i="10"/>
  <c r="IA61" i="10"/>
  <c r="ID68" i="10"/>
  <c r="ID22" i="10"/>
  <c r="IA69" i="10"/>
  <c r="IA42" i="10"/>
  <c r="ID14" i="10"/>
  <c r="ID54" i="10"/>
  <c r="IA63" i="10"/>
  <c r="IA36" i="10"/>
  <c r="ID16" i="10"/>
  <c r="IA47" i="10"/>
  <c r="IA10" i="10"/>
  <c r="ID64" i="10"/>
  <c r="ID58" i="10"/>
  <c r="ID29" i="10"/>
  <c r="IA44" i="10"/>
  <c r="ID20" i="10"/>
  <c r="IA70" i="10"/>
  <c r="ID39" i="10"/>
  <c r="ID47" i="10"/>
  <c r="IA45" i="10"/>
  <c r="ID56" i="10"/>
  <c r="IA60" i="10"/>
  <c r="ID67" i="10"/>
  <c r="IA40" i="10"/>
  <c r="IA12" i="10"/>
  <c r="ID50" i="10"/>
  <c r="IA68" i="10"/>
  <c r="IA58" i="10"/>
  <c r="ID70" i="10"/>
  <c r="IA33" i="10"/>
  <c r="ID57" i="10"/>
  <c r="ID69" i="10"/>
  <c r="IA62" i="10"/>
  <c r="IA56" i="10"/>
  <c r="IA30" i="10"/>
  <c r="IA39" i="10"/>
  <c r="IA27" i="10"/>
  <c r="ID36" i="10"/>
  <c r="ID15" i="10"/>
  <c r="ID73" i="10"/>
  <c r="ID55" i="10"/>
  <c r="ID45" i="10"/>
  <c r="ID63" i="10"/>
  <c r="IA49" i="10"/>
  <c r="ID12" i="10"/>
  <c r="IA32" i="10"/>
  <c r="IA71" i="10"/>
  <c r="IA25" i="10"/>
  <c r="ID35" i="10"/>
  <c r="ID72" i="10"/>
  <c r="IA38" i="10"/>
  <c r="IA55" i="10"/>
  <c r="IA34" i="10"/>
  <c r="IA28" i="10"/>
  <c r="IA46" i="10"/>
  <c r="ID27" i="10"/>
  <c r="ID48" i="10"/>
  <c r="IA23" i="10"/>
  <c r="ID33" i="10"/>
  <c r="IA52" i="10"/>
  <c r="ID41" i="10"/>
  <c r="IA35" i="10"/>
  <c r="ID40" i="10"/>
  <c r="ID24" i="10"/>
  <c r="ID31" i="10"/>
  <c r="ID52" i="10"/>
  <c r="ID60" i="10"/>
  <c r="GC18" i="35"/>
  <c r="JQ28" i="10"/>
  <c r="IA65" i="10"/>
  <c r="HI53" i="10"/>
  <c r="HI56" i="10"/>
  <c r="HI51" i="10"/>
  <c r="HI31" i="10"/>
  <c r="KJ15" i="35"/>
  <c r="KJ16" i="35" s="1"/>
  <c r="KJ17" i="35" s="1"/>
  <c r="KD12" i="10"/>
  <c r="KD13" i="10" s="1"/>
  <c r="KD14" i="10" s="1"/>
  <c r="KD15" i="10" s="1"/>
  <c r="KD16" i="10" s="1"/>
  <c r="KD17" i="10" s="1"/>
  <c r="KD18" i="10" s="1"/>
  <c r="KD19" i="10" s="1"/>
  <c r="KD20" i="10" s="1"/>
  <c r="KD21" i="10" s="1"/>
  <c r="KD22" i="10" s="1"/>
  <c r="KD23" i="10" s="1"/>
  <c r="KD24" i="10" s="1"/>
  <c r="KD25" i="10" s="1"/>
  <c r="KD26" i="10" s="1"/>
  <c r="KD27" i="10" s="1"/>
  <c r="KD28" i="10" s="1"/>
  <c r="KD29" i="10" s="1"/>
  <c r="KD30" i="10" s="1"/>
  <c r="KD31" i="10" s="1"/>
  <c r="KD32" i="10" s="1"/>
  <c r="KD33" i="10" s="1"/>
  <c r="KD34" i="10" s="1"/>
  <c r="KD35" i="10" s="1"/>
  <c r="KD36" i="10" s="1"/>
  <c r="KD37" i="10" s="1"/>
  <c r="KD38" i="10" s="1"/>
  <c r="KD39" i="10" s="1"/>
  <c r="KD40" i="10" s="1"/>
  <c r="KD41" i="10" s="1"/>
  <c r="KD42" i="10" s="1"/>
  <c r="KD43" i="10" s="1"/>
  <c r="KD44" i="10" s="1"/>
  <c r="KD45" i="10" s="1"/>
  <c r="KD46" i="10" s="1"/>
  <c r="KD47" i="10" s="1"/>
  <c r="KD48" i="10" s="1"/>
  <c r="KD49" i="10" s="1"/>
  <c r="KD50" i="10" s="1"/>
  <c r="KD51" i="10" s="1"/>
  <c r="KD52" i="10" s="1"/>
  <c r="KD53" i="10" s="1"/>
  <c r="KD54" i="10" s="1"/>
  <c r="KD55" i="10" s="1"/>
  <c r="KD56" i="10" s="1"/>
  <c r="KD57" i="10" s="1"/>
  <c r="KD58" i="10" s="1"/>
  <c r="KD59" i="10" s="1"/>
  <c r="KD60" i="10" s="1"/>
  <c r="KD61" i="10" s="1"/>
  <c r="KD62" i="10" s="1"/>
  <c r="KD63" i="10" s="1"/>
  <c r="KD64" i="10" s="1"/>
  <c r="KD65" i="10" s="1"/>
  <c r="KD66" i="10" s="1"/>
  <c r="KD67" i="10" s="1"/>
  <c r="KD68" i="10" s="1"/>
  <c r="KD69" i="10" s="1"/>
  <c r="KD70" i="10" s="1"/>
  <c r="KD71" i="10" s="1"/>
  <c r="KD72" i="10" s="1"/>
  <c r="KD73" i="10" s="1"/>
  <c r="KD74" i="10" s="1"/>
  <c r="KF56" i="10" s="1"/>
  <c r="ER50" i="10"/>
  <c r="GF20" i="35"/>
  <c r="GF21" i="35" s="1"/>
  <c r="GF22" i="35" s="1"/>
  <c r="GF23" i="35" s="1"/>
  <c r="GF24" i="35" s="1"/>
  <c r="GF25" i="35" s="1"/>
  <c r="GF26" i="35" s="1"/>
  <c r="GF27" i="35" s="1"/>
  <c r="GF28" i="35" s="1"/>
  <c r="GF29" i="35" s="1"/>
  <c r="FM49" i="10"/>
  <c r="DR12" i="10"/>
  <c r="DR13" i="10" s="1"/>
  <c r="DR14" i="10" s="1"/>
  <c r="DR15" i="10" s="1"/>
  <c r="DR16" i="10" s="1"/>
  <c r="DR17" i="10" s="1"/>
  <c r="DR18" i="10" s="1"/>
  <c r="DR19" i="10" s="1"/>
  <c r="DR20" i="10" s="1"/>
  <c r="DR21" i="10" s="1"/>
  <c r="DR22" i="10" s="1"/>
  <c r="DR23" i="10" s="1"/>
  <c r="DR24" i="10" s="1"/>
  <c r="DR25" i="10" s="1"/>
  <c r="DR26" i="10" s="1"/>
  <c r="DR27" i="10" s="1"/>
  <c r="DR28" i="10" s="1"/>
  <c r="DR29" i="10" s="1"/>
  <c r="DR30" i="10" s="1"/>
  <c r="DR31" i="10" s="1"/>
  <c r="DR32" i="10" s="1"/>
  <c r="DR33" i="10" s="1"/>
  <c r="DR34" i="10" s="1"/>
  <c r="DR35" i="10" s="1"/>
  <c r="DR36" i="10" s="1"/>
  <c r="DR37" i="10" s="1"/>
  <c r="DR38" i="10" s="1"/>
  <c r="DR39" i="10" s="1"/>
  <c r="DR40" i="10" s="1"/>
  <c r="DR41" i="10" s="1"/>
  <c r="DR42" i="10" s="1"/>
  <c r="DR43" i="10" s="1"/>
  <c r="DR44" i="10" s="1"/>
  <c r="DR45" i="10" s="1"/>
  <c r="DR46" i="10" s="1"/>
  <c r="DR47" i="10" s="1"/>
  <c r="DR48" i="10" s="1"/>
  <c r="DR49" i="10" s="1"/>
  <c r="DR50" i="10" s="1"/>
  <c r="DR51" i="10" s="1"/>
  <c r="DR52" i="10" s="1"/>
  <c r="DR53" i="10" s="1"/>
  <c r="DR54" i="10" s="1"/>
  <c r="DR55" i="10" s="1"/>
  <c r="DR56" i="10" s="1"/>
  <c r="DR57" i="10" s="1"/>
  <c r="DR58" i="10" s="1"/>
  <c r="DR59" i="10" s="1"/>
  <c r="DR60" i="10" s="1"/>
  <c r="DR61" i="10" s="1"/>
  <c r="DR62" i="10" s="1"/>
  <c r="DR63" i="10" s="1"/>
  <c r="DR64" i="10" s="1"/>
  <c r="DR65" i="10" s="1"/>
  <c r="DR66" i="10" s="1"/>
  <c r="DR67" i="10" s="1"/>
  <c r="DR68" i="10" s="1"/>
  <c r="DR69" i="10" s="1"/>
  <c r="DR70" i="10" s="1"/>
  <c r="DR71" i="10" s="1"/>
  <c r="DR72" i="10" s="1"/>
  <c r="DR73" i="10" s="1"/>
  <c r="DR74" i="10" s="1"/>
  <c r="CM178" i="35"/>
  <c r="CM137" i="35"/>
  <c r="CM191" i="35"/>
  <c r="CM54" i="35"/>
  <c r="CM196" i="35"/>
  <c r="CM51" i="35"/>
  <c r="CM176" i="35"/>
  <c r="CM181" i="35"/>
  <c r="CM106" i="35"/>
  <c r="CM113" i="35"/>
  <c r="CM117" i="35"/>
  <c r="CM56" i="35"/>
  <c r="CM124" i="35"/>
  <c r="CM170" i="35"/>
  <c r="CM160" i="35"/>
  <c r="CM49" i="35"/>
  <c r="CM163" i="35"/>
  <c r="CM15" i="35"/>
  <c r="CM125" i="35"/>
  <c r="CM68" i="35"/>
  <c r="CM47" i="35"/>
  <c r="CM103" i="35"/>
  <c r="CM174" i="35"/>
  <c r="CM18" i="35"/>
  <c r="CM182" i="35"/>
  <c r="CM42" i="35"/>
  <c r="CM53" i="35"/>
  <c r="CM34" i="35"/>
  <c r="CM132" i="35"/>
  <c r="CM146" i="35"/>
  <c r="CM136" i="35"/>
  <c r="CM28" i="35"/>
  <c r="CM13" i="35"/>
  <c r="CM26" i="35"/>
  <c r="CM193" i="35"/>
  <c r="CM188" i="35"/>
  <c r="CM147" i="35"/>
  <c r="CM69" i="35"/>
  <c r="CM37" i="35"/>
  <c r="CM92" i="35"/>
  <c r="CM77" i="35"/>
  <c r="CM94" i="35"/>
  <c r="CM123" i="35"/>
  <c r="CM164" i="35"/>
  <c r="CM104" i="35"/>
  <c r="CM95" i="35"/>
  <c r="CM32" i="35"/>
  <c r="CM192" i="35"/>
  <c r="CM35" i="35"/>
  <c r="CM50" i="35"/>
  <c r="CM154" i="35"/>
  <c r="CM185" i="35"/>
  <c r="CM142" i="35"/>
  <c r="CM44" i="35"/>
  <c r="CM58" i="35"/>
  <c r="CM73" i="35"/>
  <c r="CM88" i="35"/>
  <c r="CM202" i="35"/>
  <c r="CM141" i="35"/>
  <c r="CM186" i="35"/>
  <c r="CM67" i="35"/>
  <c r="CM145" i="35"/>
  <c r="CM161" i="35"/>
  <c r="CM52" i="35"/>
  <c r="CM140" i="35"/>
  <c r="CM167" i="35"/>
  <c r="CM166" i="35"/>
  <c r="CM22" i="35"/>
  <c r="CM30" i="35"/>
  <c r="CM169" i="35"/>
  <c r="CM80" i="35"/>
  <c r="CM110" i="35"/>
  <c r="CM78" i="35"/>
  <c r="CM195" i="35"/>
  <c r="CM102" i="35"/>
  <c r="CM108" i="35"/>
  <c r="CM86" i="35"/>
  <c r="CM99" i="35"/>
  <c r="CM59" i="35"/>
  <c r="CM36" i="35"/>
  <c r="CM190" i="35"/>
  <c r="CM97" i="35"/>
  <c r="CM150" i="35"/>
  <c r="CM12" i="35"/>
  <c r="CM130" i="35"/>
  <c r="CM153" i="35"/>
  <c r="CM129" i="35"/>
  <c r="CM39" i="35"/>
  <c r="CM17" i="35"/>
  <c r="CM82" i="35"/>
  <c r="CM61" i="35"/>
  <c r="CM179" i="35"/>
  <c r="CM148" i="35"/>
  <c r="CM38" i="35"/>
  <c r="CM24" i="35"/>
  <c r="CM180" i="35"/>
  <c r="CM60" i="35"/>
  <c r="CM96" i="35"/>
  <c r="CM168" i="35"/>
  <c r="CM98" i="35"/>
  <c r="CM175" i="35"/>
  <c r="CM29" i="35"/>
  <c r="CM133" i="35"/>
  <c r="CM120" i="35"/>
  <c r="CM165" i="35"/>
  <c r="CM33" i="35"/>
  <c r="CM149" i="35"/>
  <c r="CM134" i="35"/>
  <c r="CM63" i="35"/>
  <c r="CM79" i="35"/>
  <c r="CM118" i="35"/>
  <c r="CM189" i="35"/>
  <c r="CM184" i="35"/>
  <c r="CM152" i="35"/>
  <c r="CM25" i="35"/>
  <c r="CM66" i="35"/>
  <c r="CM19" i="35"/>
  <c r="CM65" i="35"/>
  <c r="CM158" i="35"/>
  <c r="CM198" i="35"/>
  <c r="CM46" i="35"/>
  <c r="CM21" i="35"/>
  <c r="CM144" i="35"/>
  <c r="CM87" i="35"/>
  <c r="CM138" i="35"/>
  <c r="CM20" i="35"/>
  <c r="CM119" i="35"/>
  <c r="CM45" i="35"/>
  <c r="CM105" i="35"/>
  <c r="CM112" i="35"/>
  <c r="CM71" i="35"/>
  <c r="CM157" i="35"/>
  <c r="CM172" i="35"/>
  <c r="CM75" i="35"/>
  <c r="CM93" i="35"/>
  <c r="CM151" i="35"/>
  <c r="CM122" i="35"/>
  <c r="CM194" i="35"/>
  <c r="CM48" i="35"/>
  <c r="CM64" i="35"/>
  <c r="CM74" i="35"/>
  <c r="CM23" i="35"/>
  <c r="CM139" i="35"/>
  <c r="CM84" i="35"/>
  <c r="CM83" i="35"/>
  <c r="CM173" i="35"/>
  <c r="CM111" i="35"/>
  <c r="CM14" i="35"/>
  <c r="CM31" i="35"/>
  <c r="CM121" i="35"/>
  <c r="CM76" i="35"/>
  <c r="CM41" i="35"/>
  <c r="CM127" i="35"/>
  <c r="CM135" i="35"/>
  <c r="CM72" i="35"/>
  <c r="CM109" i="35"/>
  <c r="CM126" i="35"/>
  <c r="CM128" i="35"/>
  <c r="CM40" i="35"/>
  <c r="CM85" i="35"/>
  <c r="CM100" i="35"/>
  <c r="CM201" i="35"/>
  <c r="CM81" i="35"/>
  <c r="CM143" i="35"/>
  <c r="CM197" i="35"/>
  <c r="CM177" i="35"/>
  <c r="CM70" i="35"/>
  <c r="CM200" i="35"/>
  <c r="CM62" i="35"/>
  <c r="CM156" i="35"/>
  <c r="CM199" i="35"/>
  <c r="CM89" i="35"/>
  <c r="CM116" i="35"/>
  <c r="CM162" i="35"/>
  <c r="CM131" i="35"/>
  <c r="CM10" i="35"/>
  <c r="CM115" i="35"/>
  <c r="CM101" i="35"/>
  <c r="CM159" i="35"/>
  <c r="CM16" i="35"/>
  <c r="CM90" i="35"/>
  <c r="CM57" i="35"/>
  <c r="CM11" i="35"/>
  <c r="CM171" i="35"/>
  <c r="CM55" i="35"/>
  <c r="CM187" i="35"/>
  <c r="CM155" i="35"/>
  <c r="CM183" i="35"/>
  <c r="CM27" i="35"/>
  <c r="CM114" i="35"/>
  <c r="CM43" i="35"/>
  <c r="CM91" i="35"/>
  <c r="CM107" i="35"/>
  <c r="DO12" i="10"/>
  <c r="DO13" i="10" s="1"/>
  <c r="DO14" i="10" s="1"/>
  <c r="DO15" i="10" s="1"/>
  <c r="DO16" i="10" s="1"/>
  <c r="DO17" i="10" s="1"/>
  <c r="DO18" i="10" s="1"/>
  <c r="DO19" i="10" s="1"/>
  <c r="DO20" i="10" s="1"/>
  <c r="DO21" i="10" s="1"/>
  <c r="DO22" i="10" s="1"/>
  <c r="DO23" i="10" s="1"/>
  <c r="DO24" i="10" s="1"/>
  <c r="DO25" i="10" s="1"/>
  <c r="DO26" i="10" s="1"/>
  <c r="DO27" i="10" s="1"/>
  <c r="DO28" i="10" s="1"/>
  <c r="DO29" i="10" s="1"/>
  <c r="DO30" i="10" s="1"/>
  <c r="DO31" i="10" s="1"/>
  <c r="DO32" i="10" s="1"/>
  <c r="DO33" i="10" s="1"/>
  <c r="DO34" i="10" s="1"/>
  <c r="DO35" i="10" s="1"/>
  <c r="DO36" i="10" s="1"/>
  <c r="DO37" i="10" s="1"/>
  <c r="DO38" i="10" s="1"/>
  <c r="DO39" i="10" s="1"/>
  <c r="DO40" i="10" s="1"/>
  <c r="DO41" i="10" s="1"/>
  <c r="DO42" i="10" s="1"/>
  <c r="DO43" i="10" s="1"/>
  <c r="DO44" i="10" s="1"/>
  <c r="DO45" i="10" s="1"/>
  <c r="DO46" i="10" s="1"/>
  <c r="DO47" i="10" s="1"/>
  <c r="DO48" i="10" s="1"/>
  <c r="DO49" i="10" s="1"/>
  <c r="DO50" i="10" s="1"/>
  <c r="DO51" i="10" s="1"/>
  <c r="DO52" i="10" s="1"/>
  <c r="DO53" i="10" s="1"/>
  <c r="DO54" i="10" s="1"/>
  <c r="DO55" i="10" s="1"/>
  <c r="DO56" i="10" s="1"/>
  <c r="DO57" i="10" s="1"/>
  <c r="DO58" i="10" s="1"/>
  <c r="DO59" i="10" s="1"/>
  <c r="DO60" i="10" s="1"/>
  <c r="DO61" i="10" s="1"/>
  <c r="DO62" i="10" s="1"/>
  <c r="DO63" i="10" s="1"/>
  <c r="DO64" i="10" s="1"/>
  <c r="DO65" i="10" s="1"/>
  <c r="DO66" i="10" s="1"/>
  <c r="DO67" i="10" s="1"/>
  <c r="DO68" i="10" s="1"/>
  <c r="DO69" i="10" s="1"/>
  <c r="DO70" i="10" s="1"/>
  <c r="DO71" i="10" s="1"/>
  <c r="DO72" i="10" s="1"/>
  <c r="DO73" i="10" s="1"/>
  <c r="DO74" i="10" s="1"/>
  <c r="JZ148" i="35"/>
  <c r="JZ153" i="35"/>
  <c r="JZ194" i="35"/>
  <c r="JZ57" i="35"/>
  <c r="JZ152" i="35"/>
  <c r="JZ29" i="35"/>
  <c r="JZ144" i="35"/>
  <c r="JZ187" i="35"/>
  <c r="JZ18" i="35"/>
  <c r="JZ94" i="35"/>
  <c r="JZ128" i="35"/>
  <c r="JZ74" i="35"/>
  <c r="JZ78" i="35"/>
  <c r="JZ178" i="35"/>
  <c r="JZ164" i="35"/>
  <c r="JZ89" i="35"/>
  <c r="JZ155" i="35"/>
  <c r="JZ157" i="35"/>
  <c r="JZ202" i="35"/>
  <c r="JZ182" i="35"/>
  <c r="JZ95" i="35"/>
  <c r="JZ172" i="35"/>
  <c r="JZ56" i="35"/>
  <c r="JZ21" i="35"/>
  <c r="JZ103" i="35"/>
  <c r="JZ108" i="35"/>
  <c r="JZ119" i="35"/>
  <c r="JZ39" i="35"/>
  <c r="JZ35" i="35"/>
  <c r="JZ66" i="35"/>
  <c r="JZ134" i="35"/>
  <c r="JZ14" i="35"/>
  <c r="JZ114" i="35"/>
  <c r="JZ91" i="35"/>
  <c r="JZ69" i="35"/>
  <c r="JZ36" i="35"/>
  <c r="JZ163" i="35"/>
  <c r="JZ133" i="35"/>
  <c r="JZ166" i="35"/>
  <c r="JZ19" i="35"/>
  <c r="JZ26" i="35"/>
  <c r="JZ175" i="35"/>
  <c r="JZ51" i="35"/>
  <c r="JZ167" i="35"/>
  <c r="JZ146" i="35"/>
  <c r="JZ90" i="35"/>
  <c r="JZ75" i="35"/>
  <c r="JZ22" i="35"/>
  <c r="JZ151" i="35"/>
  <c r="JZ40" i="35"/>
  <c r="JZ189" i="35"/>
  <c r="JZ109" i="35"/>
  <c r="JZ33" i="35"/>
  <c r="JZ37" i="35"/>
  <c r="JZ130" i="35"/>
  <c r="JZ43" i="35"/>
  <c r="JZ32" i="35"/>
  <c r="JZ145" i="35"/>
  <c r="JZ111" i="35"/>
  <c r="JZ73" i="35"/>
  <c r="JZ154" i="35"/>
  <c r="JZ196" i="35"/>
  <c r="JZ64" i="35"/>
  <c r="JZ201" i="35"/>
  <c r="JZ23" i="35"/>
  <c r="JZ190" i="35"/>
  <c r="JZ199" i="35"/>
  <c r="JZ38" i="35"/>
  <c r="JZ106" i="35"/>
  <c r="JZ77" i="35"/>
  <c r="JZ156" i="35"/>
  <c r="JZ20" i="35"/>
  <c r="JZ93" i="35"/>
  <c r="JZ170" i="35"/>
  <c r="JZ180" i="35"/>
  <c r="JZ160" i="35"/>
  <c r="JZ120" i="35"/>
  <c r="JZ28" i="35"/>
  <c r="JZ47" i="35"/>
  <c r="JZ96" i="35"/>
  <c r="JZ30" i="35"/>
  <c r="JZ113" i="35"/>
  <c r="JZ191" i="35"/>
  <c r="JZ100" i="35"/>
  <c r="JZ159" i="35"/>
  <c r="JZ13" i="35"/>
  <c r="JZ195" i="35"/>
  <c r="JZ63" i="35"/>
  <c r="JZ125" i="35"/>
  <c r="JZ197" i="35"/>
  <c r="JZ17" i="35"/>
  <c r="JZ86" i="35"/>
  <c r="JZ12" i="35"/>
  <c r="JZ70" i="35"/>
  <c r="JZ142" i="35"/>
  <c r="JZ76" i="35"/>
  <c r="JZ67" i="35"/>
  <c r="JZ15" i="35"/>
  <c r="JZ49" i="35"/>
  <c r="JZ88" i="35"/>
  <c r="JZ150" i="35"/>
  <c r="JZ61" i="35"/>
  <c r="JZ16" i="35"/>
  <c r="JZ141" i="35"/>
  <c r="JZ165" i="35"/>
  <c r="JZ121" i="35"/>
  <c r="JZ55" i="35"/>
  <c r="JZ126" i="35"/>
  <c r="JZ168" i="35"/>
  <c r="JZ102" i="35"/>
  <c r="JZ176" i="35"/>
  <c r="JZ184" i="35"/>
  <c r="JZ99" i="35"/>
  <c r="JZ41" i="35"/>
  <c r="JZ34" i="35"/>
  <c r="JZ116" i="35"/>
  <c r="JZ158" i="35"/>
  <c r="JZ80" i="35"/>
  <c r="JZ192" i="35"/>
  <c r="JZ117" i="35"/>
  <c r="JZ101" i="35"/>
  <c r="JZ183" i="35"/>
  <c r="JZ79" i="35"/>
  <c r="JZ71" i="35"/>
  <c r="JZ84" i="35"/>
  <c r="JZ140" i="35"/>
  <c r="JZ200" i="35"/>
  <c r="JZ137" i="35"/>
  <c r="JZ185" i="35"/>
  <c r="JZ112" i="35"/>
  <c r="JZ92" i="35"/>
  <c r="JZ124" i="35"/>
  <c r="JZ25" i="35"/>
  <c r="JZ129" i="35"/>
  <c r="JZ42" i="35"/>
  <c r="JZ122" i="35"/>
  <c r="JZ162" i="35"/>
  <c r="JZ136" i="35"/>
  <c r="JZ110" i="35"/>
  <c r="JZ173" i="35"/>
  <c r="JZ87" i="35"/>
  <c r="JZ105" i="35"/>
  <c r="JZ161" i="35"/>
  <c r="JZ83" i="35"/>
  <c r="JZ171" i="35"/>
  <c r="JZ138" i="35"/>
  <c r="JZ147" i="35"/>
  <c r="JZ181" i="35"/>
  <c r="JZ54" i="35"/>
  <c r="JZ68" i="35"/>
  <c r="JZ65" i="35"/>
  <c r="JZ149" i="35"/>
  <c r="JZ50" i="35"/>
  <c r="JZ174" i="35"/>
  <c r="JZ127" i="35"/>
  <c r="JZ115" i="35"/>
  <c r="JZ97" i="35"/>
  <c r="JZ48" i="35"/>
  <c r="JZ107" i="35"/>
  <c r="JZ123" i="35"/>
  <c r="JZ135" i="35"/>
  <c r="JZ31" i="35"/>
  <c r="JZ62" i="35"/>
  <c r="JZ72" i="35"/>
  <c r="JZ82" i="35"/>
  <c r="JZ143" i="35"/>
  <c r="JZ132" i="35"/>
  <c r="JZ46" i="35"/>
  <c r="JZ52" i="35"/>
  <c r="JZ60" i="35"/>
  <c r="JZ139" i="35"/>
  <c r="JZ45" i="35"/>
  <c r="JZ98" i="35"/>
  <c r="JZ186" i="35"/>
  <c r="JZ59" i="35"/>
  <c r="JZ188" i="35"/>
  <c r="JZ179" i="35"/>
  <c r="JZ44" i="35"/>
  <c r="JZ27" i="35"/>
  <c r="JZ131" i="35"/>
  <c r="JZ53" i="35"/>
  <c r="JZ81" i="35"/>
  <c r="JZ177" i="35"/>
  <c r="JZ85" i="35"/>
  <c r="JZ58" i="35"/>
  <c r="JZ198" i="35"/>
  <c r="JZ24" i="35"/>
  <c r="JZ118" i="35"/>
  <c r="JZ193" i="35"/>
  <c r="JZ104" i="35"/>
  <c r="JZ169" i="35"/>
  <c r="ER58" i="10"/>
  <c r="ER22" i="10"/>
  <c r="ER65" i="10"/>
  <c r="ER70" i="10"/>
  <c r="EO13" i="10"/>
  <c r="EO35" i="10"/>
  <c r="EO68" i="10"/>
  <c r="EO69" i="10"/>
  <c r="EO43" i="10"/>
  <c r="EO55" i="10"/>
  <c r="EO71" i="10"/>
  <c r="EO19" i="10"/>
  <c r="EO52" i="10"/>
  <c r="EO36" i="10"/>
  <c r="EO23" i="10"/>
  <c r="EO60" i="10"/>
  <c r="EO67" i="10"/>
  <c r="EO25" i="10"/>
  <c r="EO12" i="10"/>
  <c r="EO73" i="10"/>
  <c r="EO51" i="10"/>
  <c r="EO24" i="10"/>
  <c r="EO28" i="10"/>
  <c r="EO72" i="10"/>
  <c r="EO41" i="10"/>
  <c r="EO40" i="10"/>
  <c r="EO44" i="10"/>
  <c r="EO27" i="10"/>
  <c r="EO20" i="10"/>
  <c r="EO59" i="10"/>
  <c r="EO56" i="10"/>
  <c r="EO57" i="10"/>
  <c r="EO32" i="10"/>
  <c r="EO33" i="10"/>
  <c r="EO53" i="10"/>
  <c r="EO49" i="10"/>
  <c r="EO15" i="10"/>
  <c r="EO61" i="10"/>
  <c r="EO16" i="10"/>
  <c r="EO11" i="10"/>
  <c r="EO63" i="10"/>
  <c r="EO30" i="10"/>
  <c r="EO39" i="10"/>
  <c r="EO66" i="10"/>
  <c r="EO17" i="10"/>
  <c r="EO29" i="10"/>
  <c r="EO45" i="10"/>
  <c r="EO21" i="10"/>
  <c r="EO48" i="10"/>
  <c r="JE149" i="35"/>
  <c r="JE13" i="35"/>
  <c r="JE105" i="35"/>
  <c r="JE158" i="35"/>
  <c r="JE69" i="35"/>
  <c r="JE197" i="35"/>
  <c r="JE73" i="35"/>
  <c r="JE56" i="35"/>
  <c r="JE28" i="35"/>
  <c r="JE61" i="35"/>
  <c r="JE81" i="35"/>
  <c r="JE176" i="35"/>
  <c r="JE161" i="35"/>
  <c r="JE44" i="35"/>
  <c r="JE172" i="35"/>
  <c r="JE148" i="35"/>
  <c r="JE179" i="35"/>
  <c r="JE202" i="35"/>
  <c r="JE97" i="35"/>
  <c r="JE74" i="35"/>
  <c r="JE98" i="35"/>
  <c r="JE47" i="35"/>
  <c r="JE31" i="35"/>
  <c r="JE75" i="35"/>
  <c r="JE106" i="35"/>
  <c r="JE18" i="35"/>
  <c r="JE100" i="35"/>
  <c r="JE168" i="35"/>
  <c r="JE139" i="35"/>
  <c r="JE101" i="35"/>
  <c r="JE184" i="35"/>
  <c r="JE191" i="35"/>
  <c r="JE113" i="35"/>
  <c r="JE67" i="35"/>
  <c r="JE156" i="35"/>
  <c r="JE137" i="35"/>
  <c r="JE133" i="35"/>
  <c r="JE147" i="35"/>
  <c r="JE123" i="35"/>
  <c r="JE171" i="35"/>
  <c r="JE16" i="35"/>
  <c r="JE115" i="35"/>
  <c r="JE66" i="35"/>
  <c r="JE92" i="35"/>
  <c r="JE125" i="35"/>
  <c r="JE14" i="35"/>
  <c r="JE155" i="35"/>
  <c r="JE76" i="35"/>
  <c r="JE111" i="35"/>
  <c r="JE194" i="35"/>
  <c r="JE178" i="35"/>
  <c r="JE127" i="35"/>
  <c r="JE24" i="35"/>
  <c r="JE104" i="35"/>
  <c r="JE126" i="35"/>
  <c r="JE48" i="35"/>
  <c r="JE42" i="35"/>
  <c r="JE23" i="35"/>
  <c r="JE201" i="35"/>
  <c r="JE37" i="35"/>
  <c r="JE198" i="35"/>
  <c r="JE94" i="35"/>
  <c r="JE20" i="35"/>
  <c r="JE12" i="35"/>
  <c r="JE102" i="35"/>
  <c r="JE189" i="35"/>
  <c r="JE159" i="35"/>
  <c r="JE22" i="35"/>
  <c r="JE88" i="35"/>
  <c r="JE170" i="35"/>
  <c r="JE145" i="35"/>
  <c r="JE50" i="35"/>
  <c r="JE130" i="35"/>
  <c r="JE34" i="35"/>
  <c r="JE17" i="35"/>
  <c r="JE186" i="35"/>
  <c r="JE71" i="35"/>
  <c r="JE41" i="35"/>
  <c r="JE146" i="35"/>
  <c r="JE36" i="35"/>
  <c r="JE95" i="35"/>
  <c r="JE26" i="35"/>
  <c r="JE103" i="35"/>
  <c r="JE121" i="35"/>
  <c r="JE65" i="35"/>
  <c r="JE21" i="35"/>
  <c r="JE150" i="35"/>
  <c r="JE136" i="35"/>
  <c r="JE120" i="35"/>
  <c r="JE154" i="35"/>
  <c r="JE142" i="35"/>
  <c r="JE82" i="35"/>
  <c r="JE58" i="35"/>
  <c r="JE19" i="35"/>
  <c r="JE90" i="35"/>
  <c r="JE77" i="35"/>
  <c r="JE195" i="35"/>
  <c r="JE183" i="35"/>
  <c r="JE33" i="35"/>
  <c r="JE143" i="35"/>
  <c r="JE112" i="35"/>
  <c r="JE177" i="35"/>
  <c r="JE43" i="35"/>
  <c r="JE35" i="35"/>
  <c r="JE40" i="35"/>
  <c r="JE116" i="35"/>
  <c r="JE64" i="35"/>
  <c r="JE132" i="35"/>
  <c r="JE163" i="35"/>
  <c r="JE128" i="35"/>
  <c r="JE68" i="35"/>
  <c r="JE129" i="35"/>
  <c r="JE15" i="35"/>
  <c r="JE51" i="35"/>
  <c r="JE62" i="35"/>
  <c r="JE169" i="35"/>
  <c r="JE57" i="35"/>
  <c r="JE55" i="35"/>
  <c r="JE70" i="35"/>
  <c r="JE118" i="35"/>
  <c r="JE119" i="35"/>
  <c r="JE49" i="35"/>
  <c r="JE29" i="35"/>
  <c r="JE109" i="35"/>
  <c r="JE107" i="35"/>
  <c r="JE84" i="35"/>
  <c r="JE151" i="35"/>
  <c r="JE164" i="35"/>
  <c r="JE157" i="35"/>
  <c r="JE182" i="35"/>
  <c r="JE96" i="35"/>
  <c r="JE152" i="35"/>
  <c r="JE60" i="35"/>
  <c r="JE140" i="35"/>
  <c r="JE173" i="35"/>
  <c r="JE144" i="35"/>
  <c r="JE85" i="35"/>
  <c r="JE45" i="35"/>
  <c r="JE175" i="35"/>
  <c r="JE167" i="35"/>
  <c r="JE53" i="35"/>
  <c r="JE138" i="35"/>
  <c r="JE32" i="35"/>
  <c r="JE80" i="35"/>
  <c r="JE181" i="35"/>
  <c r="JE54" i="35"/>
  <c r="JE185" i="35"/>
  <c r="JE30" i="35"/>
  <c r="JE165" i="35"/>
  <c r="JE86" i="35"/>
  <c r="JE141" i="35"/>
  <c r="JE124" i="35"/>
  <c r="JE46" i="35"/>
  <c r="JE11" i="35"/>
  <c r="JE87" i="35"/>
  <c r="JE99" i="35"/>
  <c r="JE38" i="35"/>
  <c r="JE196" i="35"/>
  <c r="JE166" i="35"/>
  <c r="JE93" i="35"/>
  <c r="JE91" i="35"/>
  <c r="JE52" i="35"/>
  <c r="JE72" i="35"/>
  <c r="JE122" i="35"/>
  <c r="JE108" i="35"/>
  <c r="JE117" i="35"/>
  <c r="JE63" i="35"/>
  <c r="JE27" i="35"/>
  <c r="JE193" i="35"/>
  <c r="JE180" i="35"/>
  <c r="JE153" i="35"/>
  <c r="JE83" i="35"/>
  <c r="JE134" i="35"/>
  <c r="JE79" i="35"/>
  <c r="JE160" i="35"/>
  <c r="JE199" i="35"/>
  <c r="JE89" i="35"/>
  <c r="JE190" i="35"/>
  <c r="JE200" i="35"/>
  <c r="JE188" i="35"/>
  <c r="JE110" i="35"/>
  <c r="JE174" i="35"/>
  <c r="JE187" i="35"/>
  <c r="JE25" i="35"/>
  <c r="JE135" i="35"/>
  <c r="JE59" i="35"/>
  <c r="JE114" i="35"/>
  <c r="JE162" i="35"/>
  <c r="JE131" i="35"/>
  <c r="JE78" i="35"/>
  <c r="JE192" i="35"/>
  <c r="JE39" i="35"/>
  <c r="FM37" i="10"/>
  <c r="J137" i="35"/>
  <c r="J188" i="35"/>
  <c r="J147" i="35"/>
  <c r="J28" i="35"/>
  <c r="J143" i="35"/>
  <c r="J160" i="35"/>
  <c r="J13" i="35"/>
  <c r="J157" i="35"/>
  <c r="J16" i="35"/>
  <c r="J78" i="35"/>
  <c r="J141" i="35"/>
  <c r="J45" i="35"/>
  <c r="J63" i="35"/>
  <c r="J199" i="35"/>
  <c r="J35" i="35"/>
  <c r="J125" i="35"/>
  <c r="J83" i="35"/>
  <c r="J126" i="35"/>
  <c r="J122" i="35"/>
  <c r="J74" i="35"/>
  <c r="J71" i="35"/>
  <c r="J61" i="35"/>
  <c r="J48" i="35"/>
  <c r="J140" i="35"/>
  <c r="J89" i="35"/>
  <c r="J30" i="35"/>
  <c r="J73" i="35"/>
  <c r="J150" i="35"/>
  <c r="J133" i="35"/>
  <c r="J114" i="35"/>
  <c r="J111" i="35"/>
  <c r="J86" i="35"/>
  <c r="J131" i="35"/>
  <c r="J18" i="35"/>
  <c r="J46" i="35"/>
  <c r="J69" i="35"/>
  <c r="J65" i="35"/>
  <c r="J79" i="35"/>
  <c r="J170" i="35"/>
  <c r="J161" i="35"/>
  <c r="J17" i="35"/>
  <c r="J135" i="35"/>
  <c r="J96" i="35"/>
  <c r="J59" i="35"/>
  <c r="J38" i="35"/>
  <c r="J52" i="35"/>
  <c r="J190" i="35"/>
  <c r="J180" i="35"/>
  <c r="J119" i="35"/>
  <c r="J121" i="35"/>
  <c r="J132" i="35"/>
  <c r="J109" i="35"/>
  <c r="J76" i="35"/>
  <c r="J123" i="35"/>
  <c r="J110" i="35"/>
  <c r="J187" i="35"/>
  <c r="J197" i="35"/>
  <c r="J193" i="35"/>
  <c r="J62" i="35"/>
  <c r="J198" i="35"/>
  <c r="J128" i="35"/>
  <c r="J202" i="35"/>
  <c r="J47" i="35"/>
  <c r="J22" i="35"/>
  <c r="J34" i="35"/>
  <c r="J84" i="35"/>
  <c r="J166" i="35"/>
  <c r="J148" i="35"/>
  <c r="J36" i="35"/>
  <c r="J85" i="35"/>
  <c r="J51" i="35"/>
  <c r="J44" i="35"/>
  <c r="J102" i="35"/>
  <c r="J92" i="35"/>
  <c r="J43" i="35"/>
  <c r="J105" i="35"/>
  <c r="J50" i="35"/>
  <c r="J195" i="35"/>
  <c r="J106" i="35"/>
  <c r="J129" i="35"/>
  <c r="J14" i="35"/>
  <c r="J189" i="35"/>
  <c r="J201" i="35"/>
  <c r="J97" i="35"/>
  <c r="J81" i="35"/>
  <c r="J144" i="35"/>
  <c r="J149" i="35"/>
  <c r="J182" i="35"/>
  <c r="J115" i="35"/>
  <c r="J64" i="35"/>
  <c r="J154" i="35"/>
  <c r="J60" i="35"/>
  <c r="J101" i="35"/>
  <c r="J23" i="35"/>
  <c r="J67" i="35"/>
  <c r="J118" i="35"/>
  <c r="J94" i="35"/>
  <c r="J185" i="35"/>
  <c r="J169" i="35"/>
  <c r="J181" i="35"/>
  <c r="J112" i="35"/>
  <c r="J130" i="35"/>
  <c r="J124" i="35"/>
  <c r="J138" i="35"/>
  <c r="J175" i="35"/>
  <c r="J29" i="35"/>
  <c r="J151" i="35"/>
  <c r="J54" i="35"/>
  <c r="J27" i="35"/>
  <c r="J174" i="35"/>
  <c r="J25" i="35"/>
  <c r="J173" i="35"/>
  <c r="J93" i="35"/>
  <c r="J37" i="35"/>
  <c r="J165" i="35"/>
  <c r="J32" i="35"/>
  <c r="J33" i="35"/>
  <c r="J87" i="35"/>
  <c r="J156" i="35"/>
  <c r="J99" i="35"/>
  <c r="J142" i="35"/>
  <c r="J162" i="35"/>
  <c r="J167" i="35"/>
  <c r="J90" i="35"/>
  <c r="J57" i="35"/>
  <c r="J11" i="35"/>
  <c r="J49" i="35"/>
  <c r="J15" i="35"/>
  <c r="J42" i="35"/>
  <c r="J108" i="35"/>
  <c r="J179" i="35"/>
  <c r="J176" i="35"/>
  <c r="J116" i="35"/>
  <c r="J153" i="35"/>
  <c r="J39" i="35"/>
  <c r="J68" i="35"/>
  <c r="J75" i="35"/>
  <c r="J26" i="35"/>
  <c r="J177" i="35"/>
  <c r="J55" i="35"/>
  <c r="J159" i="35"/>
  <c r="J194" i="35"/>
  <c r="J191" i="35"/>
  <c r="J82" i="35"/>
  <c r="J107" i="35"/>
  <c r="J139" i="35"/>
  <c r="J66" i="35"/>
  <c r="J21" i="35"/>
  <c r="J163" i="35"/>
  <c r="J192" i="35"/>
  <c r="J186" i="35"/>
  <c r="J158" i="35"/>
  <c r="J164" i="35"/>
  <c r="J127" i="35"/>
  <c r="J196" i="35"/>
  <c r="J58" i="35"/>
  <c r="J20" i="35"/>
  <c r="J53" i="35"/>
  <c r="J172" i="35"/>
  <c r="J171" i="35"/>
  <c r="J41" i="35"/>
  <c r="J113" i="35"/>
  <c r="J103" i="35"/>
  <c r="J146" i="35"/>
  <c r="J77" i="35"/>
  <c r="J98" i="35"/>
  <c r="J100" i="35"/>
  <c r="J145" i="35"/>
  <c r="J155" i="35"/>
  <c r="J91" i="35"/>
  <c r="J168" i="35"/>
  <c r="J12" i="35"/>
  <c r="J95" i="35"/>
  <c r="J80" i="35"/>
  <c r="J70" i="35"/>
  <c r="J40" i="35"/>
  <c r="J24" i="35"/>
  <c r="J19" i="35"/>
  <c r="J178" i="35"/>
  <c r="J56" i="35"/>
  <c r="J117" i="35"/>
  <c r="J152" i="35"/>
  <c r="J134" i="35"/>
  <c r="J120" i="35"/>
  <c r="J88" i="35"/>
  <c r="J183" i="35"/>
  <c r="J31" i="35"/>
  <c r="J200" i="35"/>
  <c r="J72" i="35"/>
  <c r="J184" i="35"/>
  <c r="J104" i="35"/>
  <c r="IG64" i="10"/>
  <c r="KR34" i="10"/>
  <c r="KR38" i="10"/>
  <c r="KR30" i="10"/>
  <c r="KR60" i="10"/>
  <c r="KR71" i="10"/>
  <c r="KR64" i="10"/>
  <c r="KR10" i="10"/>
  <c r="KR58" i="10"/>
  <c r="KR48" i="10"/>
  <c r="KR19" i="10"/>
  <c r="KR63" i="10"/>
  <c r="KR28" i="10"/>
  <c r="KR45" i="10"/>
  <c r="KR67" i="10"/>
  <c r="KR33" i="10"/>
  <c r="KR15" i="10"/>
  <c r="KR36" i="10"/>
  <c r="KR69" i="10"/>
  <c r="KR44" i="10"/>
  <c r="KR17" i="10"/>
  <c r="KR23" i="10"/>
  <c r="KR35" i="10"/>
  <c r="KR68" i="10"/>
  <c r="KR51" i="10"/>
  <c r="KR42" i="10"/>
  <c r="KR62" i="10"/>
  <c r="KR14" i="10"/>
  <c r="KR41" i="10"/>
  <c r="KR47" i="10"/>
  <c r="KR66" i="10"/>
  <c r="KR37" i="10"/>
  <c r="KR74" i="10"/>
  <c r="KR55" i="10"/>
  <c r="KR26" i="10"/>
  <c r="KR16" i="10"/>
  <c r="KR46" i="10"/>
  <c r="KR65" i="10"/>
  <c r="KR18" i="10"/>
  <c r="KR25" i="10"/>
  <c r="KR20" i="10"/>
  <c r="KR53" i="10"/>
  <c r="KR27" i="10"/>
  <c r="KR70" i="10"/>
  <c r="KR49" i="10"/>
  <c r="KR59" i="10"/>
  <c r="KR21" i="10"/>
  <c r="KR24" i="10"/>
  <c r="KR31" i="10"/>
  <c r="KR73" i="10"/>
  <c r="KR56" i="10"/>
  <c r="KR39" i="10"/>
  <c r="KR12" i="10"/>
  <c r="KR50" i="10"/>
  <c r="KR57" i="10"/>
  <c r="KR32" i="10"/>
  <c r="FY52" i="10"/>
  <c r="FY43" i="10"/>
  <c r="HL65" i="10"/>
  <c r="HL69" i="10"/>
  <c r="HL73" i="10"/>
  <c r="HL57" i="10"/>
  <c r="HL36" i="10"/>
  <c r="HL14" i="10"/>
  <c r="HL59" i="10"/>
  <c r="HL64" i="10"/>
  <c r="HL34" i="10"/>
  <c r="HL45" i="10"/>
  <c r="HL29" i="10"/>
  <c r="HL49" i="10"/>
  <c r="HL43" i="10"/>
  <c r="HL39" i="10"/>
  <c r="HL16" i="10"/>
  <c r="HL20" i="10"/>
  <c r="HL28" i="10"/>
  <c r="HL30" i="10"/>
  <c r="HL42" i="10"/>
  <c r="HL72" i="10"/>
  <c r="HL50" i="10"/>
  <c r="HL19" i="10"/>
  <c r="HL18" i="10"/>
  <c r="HL70" i="10"/>
  <c r="HL21" i="10"/>
  <c r="HL48" i="10"/>
  <c r="HL32" i="10"/>
  <c r="HL63" i="10"/>
  <c r="HL24" i="10"/>
  <c r="HL58" i="10"/>
  <c r="HL40" i="10"/>
  <c r="HL25" i="10"/>
  <c r="HL23" i="10"/>
  <c r="HL74" i="10"/>
  <c r="HL51" i="10"/>
  <c r="HL15" i="10"/>
  <c r="HL54" i="10"/>
  <c r="HL55" i="10"/>
  <c r="HL35" i="10"/>
  <c r="HL12" i="10"/>
  <c r="HL22" i="10"/>
  <c r="HL61" i="10"/>
  <c r="HL37" i="10"/>
  <c r="HL13" i="10"/>
  <c r="HL52" i="10"/>
  <c r="HL47" i="10"/>
  <c r="HL44" i="10"/>
  <c r="HL38" i="10"/>
  <c r="HL62" i="10"/>
  <c r="IH12" i="10"/>
  <c r="IH13" i="10" s="1"/>
  <c r="IH14" i="10" s="1"/>
  <c r="IH15" i="10" s="1"/>
  <c r="IH16" i="10" s="1"/>
  <c r="IH17" i="10" s="1"/>
  <c r="IH18" i="10" s="1"/>
  <c r="IH19" i="10" s="1"/>
  <c r="IH20" i="10" s="1"/>
  <c r="IH21" i="10" s="1"/>
  <c r="IH22" i="10" s="1"/>
  <c r="IH23" i="10" s="1"/>
  <c r="IH24" i="10" s="1"/>
  <c r="IH25" i="10" s="1"/>
  <c r="IH26" i="10" s="1"/>
  <c r="IH27" i="10" s="1"/>
  <c r="IH28" i="10" s="1"/>
  <c r="IH29" i="10" s="1"/>
  <c r="IH30" i="10" s="1"/>
  <c r="IH31" i="10" s="1"/>
  <c r="IH32" i="10" s="1"/>
  <c r="IH33" i="10" s="1"/>
  <c r="IH34" i="10" s="1"/>
  <c r="IH35" i="10" s="1"/>
  <c r="IH36" i="10" s="1"/>
  <c r="IH37" i="10" s="1"/>
  <c r="IH38" i="10" s="1"/>
  <c r="IH39" i="10" s="1"/>
  <c r="IH40" i="10" s="1"/>
  <c r="IH41" i="10" s="1"/>
  <c r="IH42" i="10" s="1"/>
  <c r="IH43" i="10" s="1"/>
  <c r="IH44" i="10" s="1"/>
  <c r="IH45" i="10" s="1"/>
  <c r="IH46" i="10" s="1"/>
  <c r="IH47" i="10" s="1"/>
  <c r="IH48" i="10" s="1"/>
  <c r="IH49" i="10" s="1"/>
  <c r="IH50" i="10" s="1"/>
  <c r="IH51" i="10" s="1"/>
  <c r="IH52" i="10" s="1"/>
  <c r="IH53" i="10" s="1"/>
  <c r="IH54" i="10" s="1"/>
  <c r="IH55" i="10" s="1"/>
  <c r="IH56" i="10" s="1"/>
  <c r="IH57" i="10" s="1"/>
  <c r="IH58" i="10" s="1"/>
  <c r="IH59" i="10" s="1"/>
  <c r="IH60" i="10" s="1"/>
  <c r="IH61" i="10" s="1"/>
  <c r="IH62" i="10" s="1"/>
  <c r="IH63" i="10" s="1"/>
  <c r="IH64" i="10" s="1"/>
  <c r="IH65" i="10" s="1"/>
  <c r="IH66" i="10" s="1"/>
  <c r="IH67" i="10" s="1"/>
  <c r="IH68" i="10" s="1"/>
  <c r="IH69" i="10" s="1"/>
  <c r="IH70" i="10" s="1"/>
  <c r="IH71" i="10" s="1"/>
  <c r="IH72" i="10" s="1"/>
  <c r="IH73" i="10" s="1"/>
  <c r="IH74" i="10" s="1"/>
  <c r="IJ72" i="10"/>
  <c r="IJ56" i="10"/>
  <c r="FG52" i="10"/>
  <c r="FG73" i="10"/>
  <c r="FG18" i="10"/>
  <c r="FG55" i="10"/>
  <c r="FG70" i="10"/>
  <c r="FG51" i="10"/>
  <c r="FG47" i="10"/>
  <c r="FG66" i="10"/>
  <c r="FG61" i="10"/>
  <c r="FG48" i="10"/>
  <c r="FG40" i="10"/>
  <c r="FG17" i="10"/>
  <c r="FG41" i="10"/>
  <c r="FG9" i="10"/>
  <c r="FG58" i="10"/>
  <c r="FG44" i="10"/>
  <c r="FG69" i="10"/>
  <c r="FG42" i="10"/>
  <c r="FG71" i="10"/>
  <c r="FG57" i="10"/>
  <c r="FG60" i="10"/>
  <c r="FG45" i="10"/>
  <c r="FG62" i="10"/>
  <c r="FG31" i="10"/>
  <c r="FG24" i="10"/>
  <c r="FG64" i="10"/>
  <c r="FG67" i="10"/>
  <c r="FG14" i="10"/>
  <c r="FG49" i="10"/>
  <c r="FG68" i="10"/>
  <c r="FG25" i="10"/>
  <c r="FG36" i="10"/>
  <c r="FG50" i="10"/>
  <c r="FG13" i="10"/>
  <c r="FG46" i="10"/>
  <c r="FG56" i="10"/>
  <c r="FG29" i="10"/>
  <c r="FG16" i="10"/>
  <c r="FG30" i="10"/>
  <c r="FG27" i="10"/>
  <c r="FG65" i="10"/>
  <c r="FG72" i="10"/>
  <c r="FG21" i="10"/>
  <c r="FG39" i="10"/>
  <c r="FG11" i="10"/>
  <c r="FG35" i="10"/>
  <c r="FG20" i="10"/>
  <c r="FG33" i="10"/>
  <c r="FG37" i="10"/>
  <c r="FG26" i="10"/>
  <c r="FG38" i="10"/>
  <c r="FG74" i="10"/>
  <c r="FG63" i="10"/>
  <c r="FG59" i="10"/>
  <c r="FG12" i="10"/>
  <c r="FG53" i="10"/>
  <c r="FG22" i="10"/>
  <c r="FG19" i="10"/>
  <c r="FG43" i="10"/>
  <c r="FG15" i="10"/>
  <c r="FG28" i="10"/>
  <c r="FG23" i="10"/>
  <c r="FG34" i="10"/>
  <c r="FG32" i="10"/>
  <c r="GR12" i="10"/>
  <c r="GR13" i="10" s="1"/>
  <c r="GR14" i="10" s="1"/>
  <c r="GR15" i="10" s="1"/>
  <c r="GR16" i="10" s="1"/>
  <c r="GR17" i="10" s="1"/>
  <c r="GR18" i="10" s="1"/>
  <c r="GR19" i="10" s="1"/>
  <c r="GR20" i="10" s="1"/>
  <c r="GR21" i="10" s="1"/>
  <c r="GR22" i="10" s="1"/>
  <c r="GR23" i="10" s="1"/>
  <c r="GR24" i="10" s="1"/>
  <c r="GR25" i="10" s="1"/>
  <c r="GR26" i="10" s="1"/>
  <c r="GR27" i="10" s="1"/>
  <c r="GR28" i="10" s="1"/>
  <c r="GR29" i="10" s="1"/>
  <c r="GR30" i="10" s="1"/>
  <c r="GR31" i="10" s="1"/>
  <c r="GR32" i="10" s="1"/>
  <c r="GR33" i="10" s="1"/>
  <c r="GR34" i="10" s="1"/>
  <c r="GR35" i="10" s="1"/>
  <c r="GR36" i="10" s="1"/>
  <c r="GR37" i="10" s="1"/>
  <c r="GR38" i="10" s="1"/>
  <c r="GR39" i="10" s="1"/>
  <c r="GR40" i="10" s="1"/>
  <c r="GR41" i="10" s="1"/>
  <c r="GR42" i="10" s="1"/>
  <c r="GR43" i="10" s="1"/>
  <c r="GR44" i="10" s="1"/>
  <c r="GR45" i="10" s="1"/>
  <c r="GR46" i="10" s="1"/>
  <c r="GR47" i="10" s="1"/>
  <c r="GR48" i="10" s="1"/>
  <c r="GR49" i="10" s="1"/>
  <c r="GR50" i="10" s="1"/>
  <c r="GR51" i="10" s="1"/>
  <c r="GR52" i="10" s="1"/>
  <c r="GR53" i="10" s="1"/>
  <c r="GR54" i="10" s="1"/>
  <c r="GR55" i="10" s="1"/>
  <c r="GR56" i="10" s="1"/>
  <c r="GR57" i="10" s="1"/>
  <c r="GR58" i="10" s="1"/>
  <c r="GR59" i="10" s="1"/>
  <c r="GR60" i="10" s="1"/>
  <c r="GR61" i="10" s="1"/>
  <c r="GR62" i="10" s="1"/>
  <c r="GR63" i="10" s="1"/>
  <c r="GR64" i="10" s="1"/>
  <c r="GR65" i="10" s="1"/>
  <c r="GR66" i="10" s="1"/>
  <c r="GR67" i="10" s="1"/>
  <c r="GR68" i="10" s="1"/>
  <c r="GR69" i="10" s="1"/>
  <c r="GR70" i="10" s="1"/>
  <c r="GR71" i="10" s="1"/>
  <c r="GR72" i="10" s="1"/>
  <c r="GR73" i="10" s="1"/>
  <c r="GR74" i="10" s="1"/>
  <c r="IA48" i="10"/>
  <c r="IA17" i="10"/>
  <c r="HI61" i="10"/>
  <c r="HI38" i="10"/>
  <c r="HI48" i="10"/>
  <c r="HI20" i="10"/>
  <c r="HI73" i="10"/>
  <c r="HI52" i="10"/>
  <c r="HI64" i="10"/>
  <c r="HI22" i="10"/>
  <c r="HI18" i="10"/>
  <c r="HI32" i="10"/>
  <c r="HI34" i="10"/>
  <c r="HI13" i="10"/>
  <c r="HI29" i="10"/>
  <c r="HI55" i="10"/>
  <c r="HI68" i="10"/>
  <c r="HI16" i="10"/>
  <c r="HI27" i="10"/>
  <c r="HI11" i="10"/>
  <c r="HI43" i="10"/>
  <c r="HI70" i="10"/>
  <c r="HI71" i="10"/>
  <c r="HI23" i="10"/>
  <c r="HI66" i="10"/>
  <c r="HI59" i="10"/>
  <c r="HI39" i="10"/>
  <c r="HI21" i="10"/>
  <c r="HI36" i="10"/>
  <c r="HI17" i="10"/>
  <c r="HI47" i="10"/>
  <c r="HI28" i="10"/>
  <c r="HI30" i="10"/>
  <c r="HI65" i="10"/>
  <c r="HI14" i="10"/>
  <c r="HI26" i="10"/>
  <c r="HI54" i="10"/>
  <c r="HI63" i="10"/>
  <c r="HI10" i="10"/>
  <c r="HI33" i="10"/>
  <c r="HI15" i="10"/>
  <c r="HI40" i="10"/>
  <c r="HI44" i="10"/>
  <c r="HI57" i="10"/>
  <c r="HI25" i="10"/>
  <c r="HI24" i="10"/>
  <c r="HI50" i="10"/>
  <c r="HI49" i="10"/>
  <c r="HI45" i="10"/>
  <c r="HI35" i="10"/>
  <c r="HM27" i="35"/>
  <c r="HM28" i="35" s="1"/>
  <c r="HM29" i="35" s="1"/>
  <c r="HM30" i="35" s="1"/>
  <c r="HM31" i="35" s="1"/>
  <c r="HM32" i="35" s="1"/>
  <c r="HM33" i="35" s="1"/>
  <c r="HM34" i="35" s="1"/>
  <c r="HM35" i="35" s="1"/>
  <c r="HM36" i="35" s="1"/>
  <c r="HM37" i="35" s="1"/>
  <c r="HM38" i="35" s="1"/>
  <c r="HM39" i="35" s="1"/>
  <c r="HM40" i="35" s="1"/>
  <c r="HM41" i="35" s="1"/>
  <c r="HM42" i="35" s="1"/>
  <c r="HM43" i="35" s="1"/>
  <c r="HM44" i="35" s="1"/>
  <c r="HM45" i="35" s="1"/>
  <c r="HM46" i="35" s="1"/>
  <c r="HM47" i="35" s="1"/>
  <c r="HM48" i="35" s="1"/>
  <c r="HM49" i="35" s="1"/>
  <c r="HM50" i="35" s="1"/>
  <c r="HM51" i="35" s="1"/>
  <c r="HM52" i="35" s="1"/>
  <c r="HM53" i="35" s="1"/>
  <c r="HM54" i="35" s="1"/>
  <c r="HM55" i="35" s="1"/>
  <c r="HM56" i="35" s="1"/>
  <c r="HM57" i="35" s="1"/>
  <c r="HM58" i="35" s="1"/>
  <c r="HM59" i="35" s="1"/>
  <c r="HM60" i="35" s="1"/>
  <c r="HM61" i="35" s="1"/>
  <c r="HM62" i="35" s="1"/>
  <c r="HM63" i="35" s="1"/>
  <c r="HM64" i="35" s="1"/>
  <c r="HM65" i="35" s="1"/>
  <c r="HM66" i="35" s="1"/>
  <c r="HM67" i="35" s="1"/>
  <c r="HM68" i="35" s="1"/>
  <c r="HM69" i="35" s="1"/>
  <c r="HM70" i="35" s="1"/>
  <c r="HM71" i="35" s="1"/>
  <c r="HM72" i="35" s="1"/>
  <c r="HM73" i="35" s="1"/>
  <c r="HM74" i="35" s="1"/>
  <c r="HM75" i="35" s="1"/>
  <c r="HM76" i="35" s="1"/>
  <c r="HM77" i="35" s="1"/>
  <c r="HM78" i="35" s="1"/>
  <c r="HM79" i="35" s="1"/>
  <c r="HM80" i="35" s="1"/>
  <c r="HM81" i="35" s="1"/>
  <c r="HM82" i="35" s="1"/>
  <c r="HM83" i="35" s="1"/>
  <c r="HM84" i="35" s="1"/>
  <c r="HM85" i="35" s="1"/>
  <c r="HM86" i="35" s="1"/>
  <c r="HM87" i="35" s="1"/>
  <c r="HM88" i="35" s="1"/>
  <c r="HM89" i="35" s="1"/>
  <c r="HM90" i="35" s="1"/>
  <c r="HM91" i="35" s="1"/>
  <c r="HM92" i="35" s="1"/>
  <c r="HM93" i="35" s="1"/>
  <c r="HM94" i="35" s="1"/>
  <c r="HM95" i="35" s="1"/>
  <c r="HM96" i="35" s="1"/>
  <c r="HM97" i="35" s="1"/>
  <c r="HM98" i="35" s="1"/>
  <c r="HM99" i="35" s="1"/>
  <c r="HM100" i="35" s="1"/>
  <c r="HM101" i="35" s="1"/>
  <c r="HM102" i="35" s="1"/>
  <c r="HM103" i="35" s="1"/>
  <c r="HM104" i="35" s="1"/>
  <c r="HM105" i="35" s="1"/>
  <c r="HM106" i="35" s="1"/>
  <c r="HM107" i="35" s="1"/>
  <c r="HM108" i="35" s="1"/>
  <c r="HM109" i="35" s="1"/>
  <c r="HM110" i="35" s="1"/>
  <c r="HM111" i="35" s="1"/>
  <c r="HM112" i="35" s="1"/>
  <c r="HM113" i="35" s="1"/>
  <c r="HM114" i="35" s="1"/>
  <c r="HM115" i="35" s="1"/>
  <c r="HM116" i="35" s="1"/>
  <c r="HM117" i="35" s="1"/>
  <c r="HM118" i="35" s="1"/>
  <c r="HM119" i="35" s="1"/>
  <c r="HM120" i="35" s="1"/>
  <c r="HM121" i="35" s="1"/>
  <c r="HM122" i="35" s="1"/>
  <c r="HM123" i="35" s="1"/>
  <c r="HM124" i="35" s="1"/>
  <c r="HM125" i="35" s="1"/>
  <c r="HM126" i="35" s="1"/>
  <c r="HM127" i="35" s="1"/>
  <c r="HM128" i="35" s="1"/>
  <c r="HM129" i="35" s="1"/>
  <c r="HM130" i="35" s="1"/>
  <c r="HM131" i="35" s="1"/>
  <c r="HM132" i="35" s="1"/>
  <c r="HM133" i="35" s="1"/>
  <c r="HM134" i="35" s="1"/>
  <c r="HM135" i="35" s="1"/>
  <c r="HM136" i="35" s="1"/>
  <c r="HM137" i="35" s="1"/>
  <c r="HM138" i="35" s="1"/>
  <c r="HM139" i="35" s="1"/>
  <c r="HM140" i="35" s="1"/>
  <c r="HM141" i="35" s="1"/>
  <c r="HM142" i="35" s="1"/>
  <c r="HM143" i="35" s="1"/>
  <c r="HM144" i="35" s="1"/>
  <c r="HM145" i="35" s="1"/>
  <c r="HM146" i="35" s="1"/>
  <c r="HM147" i="35" s="1"/>
  <c r="HM148" i="35" s="1"/>
  <c r="HM149" i="35" s="1"/>
  <c r="HM150" i="35" s="1"/>
  <c r="HM151" i="35" s="1"/>
  <c r="HM152" i="35" s="1"/>
  <c r="HM153" i="35" s="1"/>
  <c r="HM154" i="35" s="1"/>
  <c r="HM155" i="35" s="1"/>
  <c r="HM156" i="35" s="1"/>
  <c r="HM157" i="35" s="1"/>
  <c r="HM158" i="35" s="1"/>
  <c r="HM159" i="35" s="1"/>
  <c r="HM160" i="35" s="1"/>
  <c r="HM161" i="35" s="1"/>
  <c r="HM162" i="35" s="1"/>
  <c r="HM163" i="35" s="1"/>
  <c r="HM164" i="35" s="1"/>
  <c r="HM165" i="35" s="1"/>
  <c r="HM166" i="35" s="1"/>
  <c r="HM167" i="35" s="1"/>
  <c r="HM168" i="35" s="1"/>
  <c r="HM169" i="35" s="1"/>
  <c r="HM170" i="35" s="1"/>
  <c r="HM171" i="35" s="1"/>
  <c r="HM172" i="35" s="1"/>
  <c r="HM173" i="35" s="1"/>
  <c r="HM174" i="35" s="1"/>
  <c r="HM175" i="35" s="1"/>
  <c r="HM176" i="35" s="1"/>
  <c r="HM177" i="35" s="1"/>
  <c r="HM178" i="35" s="1"/>
  <c r="HM179" i="35" s="1"/>
  <c r="HM180" i="35" s="1"/>
  <c r="HM181" i="35" s="1"/>
  <c r="HM182" i="35" s="1"/>
  <c r="HM183" i="35" s="1"/>
  <c r="HM184" i="35" s="1"/>
  <c r="HM185" i="35" s="1"/>
  <c r="HM186" i="35" s="1"/>
  <c r="HM187" i="35" s="1"/>
  <c r="HM188" i="35" s="1"/>
  <c r="HM189" i="35" s="1"/>
  <c r="HM190" i="35" s="1"/>
  <c r="HM191" i="35" s="1"/>
  <c r="HM192" i="35" s="1"/>
  <c r="HM193" i="35" s="1"/>
  <c r="HM194" i="35" s="1"/>
  <c r="HM195" i="35" s="1"/>
  <c r="HM196" i="35" s="1"/>
  <c r="HM197" i="35" s="1"/>
  <c r="HM198" i="35" s="1"/>
  <c r="HM199" i="35" s="1"/>
  <c r="HM200" i="35" s="1"/>
  <c r="HM201" i="35" s="1"/>
  <c r="HM202" i="35" s="1"/>
  <c r="CE107" i="35"/>
  <c r="CE108" i="35" s="1"/>
  <c r="CE109" i="35" s="1"/>
  <c r="CE110" i="35" s="1"/>
  <c r="CE111" i="35" s="1"/>
  <c r="CE112" i="35" s="1"/>
  <c r="CE113" i="35" s="1"/>
  <c r="CE114" i="35" s="1"/>
  <c r="CE115" i="35" s="1"/>
  <c r="CE116" i="35" s="1"/>
  <c r="CE117" i="35" s="1"/>
  <c r="CE118" i="35" s="1"/>
  <c r="CE119" i="35" s="1"/>
  <c r="CE120" i="35" s="1"/>
  <c r="CE121" i="35" s="1"/>
  <c r="CE122" i="35" s="1"/>
  <c r="CE123" i="35" s="1"/>
  <c r="CE124" i="35" s="1"/>
  <c r="CE125" i="35" s="1"/>
  <c r="CE126" i="35" s="1"/>
  <c r="CE127" i="35" s="1"/>
  <c r="CE128" i="35" s="1"/>
  <c r="CE129" i="35" s="1"/>
  <c r="CE130" i="35" s="1"/>
  <c r="CE131" i="35" s="1"/>
  <c r="CE132" i="35" s="1"/>
  <c r="CE133" i="35" s="1"/>
  <c r="CE134" i="35" s="1"/>
  <c r="CE135" i="35" s="1"/>
  <c r="CE136" i="35" s="1"/>
  <c r="CE137" i="35" s="1"/>
  <c r="CE138" i="35" s="1"/>
  <c r="CE139" i="35" s="1"/>
  <c r="CE140" i="35" s="1"/>
  <c r="CE141" i="35" s="1"/>
  <c r="CE142" i="35" s="1"/>
  <c r="CE143" i="35" s="1"/>
  <c r="CE144" i="35" s="1"/>
  <c r="CE145" i="35" s="1"/>
  <c r="CE146" i="35" s="1"/>
  <c r="CE147" i="35" s="1"/>
  <c r="CE148" i="35" s="1"/>
  <c r="CE149" i="35" s="1"/>
  <c r="CE150" i="35" s="1"/>
  <c r="CE151" i="35" s="1"/>
  <c r="CE152" i="35" s="1"/>
  <c r="CE153" i="35" s="1"/>
  <c r="CE154" i="35" s="1"/>
  <c r="CE155" i="35" s="1"/>
  <c r="CE156" i="35" s="1"/>
  <c r="CE157" i="35" s="1"/>
  <c r="CE158" i="35" s="1"/>
  <c r="CE159" i="35" s="1"/>
  <c r="CE160" i="35" s="1"/>
  <c r="CE161" i="35" s="1"/>
  <c r="CE162" i="35" s="1"/>
  <c r="CE163" i="35" s="1"/>
  <c r="CE164" i="35" s="1"/>
  <c r="CE165" i="35" s="1"/>
  <c r="CE166" i="35" s="1"/>
  <c r="CE167" i="35" s="1"/>
  <c r="CE168" i="35" s="1"/>
  <c r="CE169" i="35" s="1"/>
  <c r="CE170" i="35" s="1"/>
  <c r="CE171" i="35" s="1"/>
  <c r="CE172" i="35" s="1"/>
  <c r="CE173" i="35" s="1"/>
  <c r="CE174" i="35" s="1"/>
  <c r="CE175" i="35" s="1"/>
  <c r="CE176" i="35" s="1"/>
  <c r="CE177" i="35" s="1"/>
  <c r="CE178" i="35" s="1"/>
  <c r="CE179" i="35" s="1"/>
  <c r="CE180" i="35" s="1"/>
  <c r="CE181" i="35" s="1"/>
  <c r="CE182" i="35" s="1"/>
  <c r="CE183" i="35" s="1"/>
  <c r="CE184" i="35" s="1"/>
  <c r="CE185" i="35" s="1"/>
  <c r="CE186" i="35" s="1"/>
  <c r="CE187" i="35" s="1"/>
  <c r="CE188" i="35" s="1"/>
  <c r="CE189" i="35" s="1"/>
  <c r="CE190" i="35" s="1"/>
  <c r="CE191" i="35" s="1"/>
  <c r="CE192" i="35" s="1"/>
  <c r="CE193" i="35" s="1"/>
  <c r="CE194" i="35" s="1"/>
  <c r="CE195" i="35" s="1"/>
  <c r="CE196" i="35" s="1"/>
  <c r="CE197" i="35" s="1"/>
  <c r="CE198" i="35" s="1"/>
  <c r="CE199" i="35" s="1"/>
  <c r="CE200" i="35" s="1"/>
  <c r="CE201" i="35" s="1"/>
  <c r="CE202" i="35" s="1"/>
  <c r="E17" i="35"/>
  <c r="E18" i="35" s="1"/>
  <c r="BX12" i="10"/>
  <c r="BX22" i="10"/>
  <c r="BX72" i="10"/>
  <c r="BX46" i="10"/>
  <c r="BX60" i="10"/>
  <c r="BX52" i="10"/>
  <c r="BX58" i="10"/>
  <c r="BX24" i="10"/>
  <c r="BX57" i="10"/>
  <c r="BX17" i="10"/>
  <c r="BX34" i="10"/>
  <c r="BX62" i="10"/>
  <c r="BX26" i="10"/>
  <c r="AC11" i="10"/>
  <c r="AC12" i="10" s="1"/>
  <c r="AC13" i="10" s="1"/>
  <c r="AC14" i="10" s="1"/>
  <c r="AC15" i="10" s="1"/>
  <c r="AC16" i="10" s="1"/>
  <c r="AC17" i="10" s="1"/>
  <c r="AC18" i="10" s="1"/>
  <c r="AC19" i="10" s="1"/>
  <c r="AC20" i="10" s="1"/>
  <c r="AC21" i="10" s="1"/>
  <c r="AC22" i="10" s="1"/>
  <c r="AC23" i="10" s="1"/>
  <c r="AC24" i="10" s="1"/>
  <c r="AC25" i="10" s="1"/>
  <c r="AC26" i="10" s="1"/>
  <c r="AC27" i="10" s="1"/>
  <c r="AC28" i="10" s="1"/>
  <c r="AC29" i="10" s="1"/>
  <c r="AC30" i="10" s="1"/>
  <c r="AC31" i="10" s="1"/>
  <c r="AC32" i="10" s="1"/>
  <c r="AC33" i="10" s="1"/>
  <c r="AC34" i="10" s="1"/>
  <c r="AC35" i="10" s="1"/>
  <c r="AC36" i="10" s="1"/>
  <c r="AC37" i="10" s="1"/>
  <c r="AC38" i="10" s="1"/>
  <c r="AC39" i="10" s="1"/>
  <c r="AC40" i="10" s="1"/>
  <c r="AC41" i="10" s="1"/>
  <c r="AC42" i="10" s="1"/>
  <c r="AC43" i="10" s="1"/>
  <c r="AC44" i="10" s="1"/>
  <c r="AC45" i="10" s="1"/>
  <c r="AC46" i="10" s="1"/>
  <c r="AC47" i="10" s="1"/>
  <c r="AC48" i="10" s="1"/>
  <c r="AC49" i="10" s="1"/>
  <c r="AC50" i="10" s="1"/>
  <c r="AC51" i="10" s="1"/>
  <c r="AC52" i="10" s="1"/>
  <c r="AC53" i="10" s="1"/>
  <c r="AC54" i="10" s="1"/>
  <c r="AC55" i="10" s="1"/>
  <c r="AC56" i="10" s="1"/>
  <c r="AC57" i="10" s="1"/>
  <c r="AC58" i="10" s="1"/>
  <c r="AC59" i="10" s="1"/>
  <c r="AC60" i="10" s="1"/>
  <c r="AC61" i="10" s="1"/>
  <c r="AC62" i="10" s="1"/>
  <c r="AC63" i="10" s="1"/>
  <c r="AC64" i="10" s="1"/>
  <c r="AC65" i="10" s="1"/>
  <c r="AC66" i="10" s="1"/>
  <c r="AC67" i="10" s="1"/>
  <c r="AC68" i="10" s="1"/>
  <c r="AC69" i="10" s="1"/>
  <c r="AC70" i="10" s="1"/>
  <c r="AC71" i="10" s="1"/>
  <c r="AC72" i="10" s="1"/>
  <c r="AC73" i="10" s="1"/>
  <c r="AC74" i="10" s="1"/>
  <c r="AE26" i="10" s="1"/>
  <c r="AE10" i="10"/>
  <c r="AX11" i="10"/>
  <c r="AX12" i="10" s="1"/>
  <c r="AX13" i="10" s="1"/>
  <c r="AX14" i="10" s="1"/>
  <c r="AX15" i="10" s="1"/>
  <c r="AX16" i="10" s="1"/>
  <c r="AX17" i="10" s="1"/>
  <c r="AX18" i="10" s="1"/>
  <c r="AX19" i="10" s="1"/>
  <c r="AX20" i="10" s="1"/>
  <c r="AX21" i="10" s="1"/>
  <c r="AX22" i="10" s="1"/>
  <c r="AX23" i="10" s="1"/>
  <c r="AX24" i="10" s="1"/>
  <c r="AX25" i="10" s="1"/>
  <c r="AX26" i="10" s="1"/>
  <c r="AX27" i="10" s="1"/>
  <c r="AX28" i="10" s="1"/>
  <c r="AX29" i="10" s="1"/>
  <c r="AX30" i="10" s="1"/>
  <c r="AX31" i="10" s="1"/>
  <c r="AX32" i="10" s="1"/>
  <c r="AX33" i="10" s="1"/>
  <c r="AX34" i="10" s="1"/>
  <c r="AX35" i="10" s="1"/>
  <c r="AX36" i="10" s="1"/>
  <c r="AX37" i="10" s="1"/>
  <c r="AX38" i="10" s="1"/>
  <c r="AX39" i="10" s="1"/>
  <c r="AX40" i="10" s="1"/>
  <c r="AX41" i="10" s="1"/>
  <c r="AX42" i="10" s="1"/>
  <c r="AX43" i="10" s="1"/>
  <c r="AX44" i="10" s="1"/>
  <c r="AX45" i="10" s="1"/>
  <c r="AX46" i="10" s="1"/>
  <c r="AX47" i="10" s="1"/>
  <c r="AX48" i="10" s="1"/>
  <c r="AX49" i="10" s="1"/>
  <c r="AX50" i="10" s="1"/>
  <c r="AX51" i="10" s="1"/>
  <c r="AX52" i="10" s="1"/>
  <c r="AX53" i="10" s="1"/>
  <c r="AX54" i="10" s="1"/>
  <c r="AX55" i="10" s="1"/>
  <c r="AX56" i="10" s="1"/>
  <c r="AX57" i="10" s="1"/>
  <c r="AX58" i="10" s="1"/>
  <c r="AX59" i="10" s="1"/>
  <c r="AX60" i="10" s="1"/>
  <c r="AX61" i="10" s="1"/>
  <c r="AX62" i="10" s="1"/>
  <c r="AX63" i="10" s="1"/>
  <c r="AX64" i="10" s="1"/>
  <c r="AX65" i="10" s="1"/>
  <c r="AX66" i="10" s="1"/>
  <c r="AX67" i="10" s="1"/>
  <c r="AX68" i="10" s="1"/>
  <c r="AX69" i="10" s="1"/>
  <c r="AX70" i="10" s="1"/>
  <c r="AX71" i="10" s="1"/>
  <c r="AX72" i="10" s="1"/>
  <c r="AX73" i="10" s="1"/>
  <c r="AX74" i="10" s="1"/>
  <c r="AZ21" i="10" s="1"/>
  <c r="AR11" i="10"/>
  <c r="AR12" i="10" s="1"/>
  <c r="AR13" i="10" s="1"/>
  <c r="AR14" i="10" s="1"/>
  <c r="AR15" i="10" s="1"/>
  <c r="AR16" i="10" s="1"/>
  <c r="AR17" i="10" s="1"/>
  <c r="AR18" i="10" s="1"/>
  <c r="AR19" i="10" s="1"/>
  <c r="AR20" i="10" s="1"/>
  <c r="AR21" i="10" s="1"/>
  <c r="AR22" i="10" s="1"/>
  <c r="AR23" i="10" s="1"/>
  <c r="AR24" i="10" s="1"/>
  <c r="AR25" i="10" s="1"/>
  <c r="AR26" i="10" s="1"/>
  <c r="AR27" i="10" s="1"/>
  <c r="AR28" i="10" s="1"/>
  <c r="AR29" i="10" s="1"/>
  <c r="AR30" i="10" s="1"/>
  <c r="AR31" i="10" s="1"/>
  <c r="AR32" i="10" s="1"/>
  <c r="AR33" i="10" s="1"/>
  <c r="AR34" i="10" s="1"/>
  <c r="AR35" i="10" s="1"/>
  <c r="AR36" i="10" s="1"/>
  <c r="AR37" i="10" s="1"/>
  <c r="AR38" i="10" s="1"/>
  <c r="AR39" i="10" s="1"/>
  <c r="AR40" i="10" s="1"/>
  <c r="AR41" i="10" s="1"/>
  <c r="AR42" i="10" s="1"/>
  <c r="AR43" i="10" s="1"/>
  <c r="AR44" i="10" s="1"/>
  <c r="AR45" i="10" s="1"/>
  <c r="AR46" i="10" s="1"/>
  <c r="AR47" i="10" s="1"/>
  <c r="AR48" i="10" s="1"/>
  <c r="AR49" i="10" s="1"/>
  <c r="AR50" i="10" s="1"/>
  <c r="AR51" i="10" s="1"/>
  <c r="AR52" i="10" s="1"/>
  <c r="AR53" i="10" s="1"/>
  <c r="AR54" i="10" s="1"/>
  <c r="AR55" i="10" s="1"/>
  <c r="AR56" i="10" s="1"/>
  <c r="AR57" i="10" s="1"/>
  <c r="AR58" i="10" s="1"/>
  <c r="AR59" i="10" s="1"/>
  <c r="AR60" i="10" s="1"/>
  <c r="AR61" i="10" s="1"/>
  <c r="AR62" i="10" s="1"/>
  <c r="AR63" i="10" s="1"/>
  <c r="AR64" i="10" s="1"/>
  <c r="AR65" i="10" s="1"/>
  <c r="AR66" i="10" s="1"/>
  <c r="AR67" i="10" s="1"/>
  <c r="AR68" i="10" s="1"/>
  <c r="AR69" i="10" s="1"/>
  <c r="AR70" i="10" s="1"/>
  <c r="AR71" i="10" s="1"/>
  <c r="AR72" i="10" s="1"/>
  <c r="AR73" i="10" s="1"/>
  <c r="AR74" i="10" s="1"/>
  <c r="AI11" i="10"/>
  <c r="AK10" i="10"/>
  <c r="BX67" i="10"/>
  <c r="AO11" i="10"/>
  <c r="AQ11" i="10" s="1"/>
  <c r="BX31" i="10"/>
  <c r="BX25" i="10"/>
  <c r="BX40" i="10"/>
  <c r="N11" i="10"/>
  <c r="BX33" i="10"/>
  <c r="BX65" i="10"/>
  <c r="BX41" i="10"/>
  <c r="BX51" i="10"/>
  <c r="T11" i="10"/>
  <c r="V11" i="10" s="1"/>
  <c r="BJ11" i="10"/>
  <c r="BJ12" i="10" s="1"/>
  <c r="BJ13" i="10" s="1"/>
  <c r="BJ14" i="10" s="1"/>
  <c r="BJ15" i="10" s="1"/>
  <c r="BJ16" i="10" s="1"/>
  <c r="BJ17" i="10" s="1"/>
  <c r="BJ18" i="10" s="1"/>
  <c r="BJ19" i="10" s="1"/>
  <c r="BJ20" i="10" s="1"/>
  <c r="BJ21" i="10" s="1"/>
  <c r="BJ22" i="10" s="1"/>
  <c r="BJ23" i="10" s="1"/>
  <c r="BJ24" i="10" s="1"/>
  <c r="BJ25" i="10" s="1"/>
  <c r="BJ26" i="10" s="1"/>
  <c r="BJ27" i="10" s="1"/>
  <c r="BJ28" i="10" s="1"/>
  <c r="BJ29" i="10" s="1"/>
  <c r="BJ30" i="10" s="1"/>
  <c r="BJ31" i="10" s="1"/>
  <c r="BJ32" i="10" s="1"/>
  <c r="BJ33" i="10" s="1"/>
  <c r="BJ34" i="10" s="1"/>
  <c r="BJ35" i="10" s="1"/>
  <c r="BJ36" i="10" s="1"/>
  <c r="BJ37" i="10" s="1"/>
  <c r="BJ38" i="10" s="1"/>
  <c r="BJ39" i="10" s="1"/>
  <c r="BJ40" i="10" s="1"/>
  <c r="BJ41" i="10" s="1"/>
  <c r="BJ42" i="10" s="1"/>
  <c r="BJ43" i="10" s="1"/>
  <c r="BJ44" i="10" s="1"/>
  <c r="BJ45" i="10" s="1"/>
  <c r="BJ46" i="10" s="1"/>
  <c r="BJ47" i="10" s="1"/>
  <c r="BJ48" i="10" s="1"/>
  <c r="BJ49" i="10" s="1"/>
  <c r="BJ50" i="10" s="1"/>
  <c r="BJ51" i="10" s="1"/>
  <c r="BJ52" i="10" s="1"/>
  <c r="BJ53" i="10" s="1"/>
  <c r="BJ54" i="10" s="1"/>
  <c r="BJ55" i="10" s="1"/>
  <c r="BJ56" i="10" s="1"/>
  <c r="BJ57" i="10" s="1"/>
  <c r="BJ58" i="10" s="1"/>
  <c r="BJ59" i="10" s="1"/>
  <c r="BJ60" i="10" s="1"/>
  <c r="BJ61" i="10" s="1"/>
  <c r="BJ62" i="10" s="1"/>
  <c r="BJ63" i="10" s="1"/>
  <c r="BJ64" i="10" s="1"/>
  <c r="BJ65" i="10" s="1"/>
  <c r="BJ66" i="10" s="1"/>
  <c r="BJ67" i="10" s="1"/>
  <c r="BJ68" i="10" s="1"/>
  <c r="BJ69" i="10" s="1"/>
  <c r="BJ70" i="10" s="1"/>
  <c r="BJ71" i="10" s="1"/>
  <c r="BJ72" i="10" s="1"/>
  <c r="BJ73" i="10" s="1"/>
  <c r="BJ74" i="10" s="1"/>
  <c r="BY11" i="10"/>
  <c r="BY12" i="10" s="1"/>
  <c r="BY13" i="10" s="1"/>
  <c r="BY14" i="10" s="1"/>
  <c r="BY15" i="10" s="1"/>
  <c r="BY16" i="10" s="1"/>
  <c r="BY17" i="10" s="1"/>
  <c r="BY18" i="10" s="1"/>
  <c r="BY19" i="10" s="1"/>
  <c r="BY20" i="10" s="1"/>
  <c r="BY21" i="10" s="1"/>
  <c r="BY22" i="10" s="1"/>
  <c r="BY23" i="10" s="1"/>
  <c r="BY24" i="10" s="1"/>
  <c r="BY25" i="10" s="1"/>
  <c r="BY26" i="10" s="1"/>
  <c r="BY27" i="10" s="1"/>
  <c r="BY28" i="10" s="1"/>
  <c r="BY29" i="10" s="1"/>
  <c r="BY30" i="10" s="1"/>
  <c r="BY31" i="10" s="1"/>
  <c r="BY32" i="10" s="1"/>
  <c r="BY33" i="10" s="1"/>
  <c r="BY34" i="10" s="1"/>
  <c r="BY35" i="10" s="1"/>
  <c r="BY36" i="10" s="1"/>
  <c r="BY37" i="10" s="1"/>
  <c r="BY38" i="10" s="1"/>
  <c r="BY39" i="10" s="1"/>
  <c r="BY40" i="10" s="1"/>
  <c r="BY41" i="10" s="1"/>
  <c r="BY42" i="10" s="1"/>
  <c r="BY43" i="10" s="1"/>
  <c r="BY44" i="10" s="1"/>
  <c r="BY45" i="10" s="1"/>
  <c r="BY46" i="10" s="1"/>
  <c r="BY47" i="10" s="1"/>
  <c r="BY48" i="10" s="1"/>
  <c r="BY49" i="10" s="1"/>
  <c r="BY50" i="10" s="1"/>
  <c r="BY51" i="10" s="1"/>
  <c r="BY52" i="10" s="1"/>
  <c r="BY53" i="10" s="1"/>
  <c r="BY54" i="10" s="1"/>
  <c r="BY55" i="10" s="1"/>
  <c r="BY56" i="10" s="1"/>
  <c r="BY57" i="10" s="1"/>
  <c r="BY58" i="10" s="1"/>
  <c r="BY59" i="10" s="1"/>
  <c r="BY60" i="10" s="1"/>
  <c r="BY61" i="10" s="1"/>
  <c r="BY62" i="10" s="1"/>
  <c r="BY63" i="10" s="1"/>
  <c r="BY64" i="10" s="1"/>
  <c r="BY65" i="10" s="1"/>
  <c r="BY66" i="10" s="1"/>
  <c r="BY67" i="10" s="1"/>
  <c r="BY68" i="10" s="1"/>
  <c r="BY69" i="10" s="1"/>
  <c r="BY70" i="10" s="1"/>
  <c r="BY71" i="10" s="1"/>
  <c r="BY72" i="10" s="1"/>
  <c r="BY73" i="10" s="1"/>
  <c r="BY74" i="10" s="1"/>
  <c r="W11" i="10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Y10" i="10"/>
  <c r="AU11" i="10"/>
  <c r="AU12" i="10" s="1"/>
  <c r="AU13" i="10" s="1"/>
  <c r="AU14" i="10" s="1"/>
  <c r="AU15" i="10" s="1"/>
  <c r="AU16" i="10" s="1"/>
  <c r="AU17" i="10" s="1"/>
  <c r="AU18" i="10" s="1"/>
  <c r="AU19" i="10" s="1"/>
  <c r="AU20" i="10" s="1"/>
  <c r="AU21" i="10" s="1"/>
  <c r="AU22" i="10" s="1"/>
  <c r="AU23" i="10" s="1"/>
  <c r="AU24" i="10" s="1"/>
  <c r="AU25" i="10" s="1"/>
  <c r="AU26" i="10" s="1"/>
  <c r="AU27" i="10" s="1"/>
  <c r="AU28" i="10" s="1"/>
  <c r="AU29" i="10" s="1"/>
  <c r="AU30" i="10" s="1"/>
  <c r="AU31" i="10" s="1"/>
  <c r="AU32" i="10" s="1"/>
  <c r="AU33" i="10" s="1"/>
  <c r="AU34" i="10" s="1"/>
  <c r="AU35" i="10" s="1"/>
  <c r="AU36" i="10" s="1"/>
  <c r="AU37" i="10" s="1"/>
  <c r="AU38" i="10" s="1"/>
  <c r="AU39" i="10" s="1"/>
  <c r="AU40" i="10" s="1"/>
  <c r="AU41" i="10" s="1"/>
  <c r="AU42" i="10" s="1"/>
  <c r="AU43" i="10" s="1"/>
  <c r="AU44" i="10" s="1"/>
  <c r="AU45" i="10" s="1"/>
  <c r="AU46" i="10" s="1"/>
  <c r="AU47" i="10" s="1"/>
  <c r="AU48" i="10" s="1"/>
  <c r="AU49" i="10" s="1"/>
  <c r="AU50" i="10" s="1"/>
  <c r="AU51" i="10" s="1"/>
  <c r="AU52" i="10" s="1"/>
  <c r="AU53" i="10" s="1"/>
  <c r="AU54" i="10" s="1"/>
  <c r="AU55" i="10" s="1"/>
  <c r="AU56" i="10" s="1"/>
  <c r="AU57" i="10" s="1"/>
  <c r="AU58" i="10" s="1"/>
  <c r="AU59" i="10" s="1"/>
  <c r="AU60" i="10" s="1"/>
  <c r="AU61" i="10" s="1"/>
  <c r="AU62" i="10" s="1"/>
  <c r="AU63" i="10" s="1"/>
  <c r="AU64" i="10" s="1"/>
  <c r="AU65" i="10" s="1"/>
  <c r="AU66" i="10" s="1"/>
  <c r="AU67" i="10" s="1"/>
  <c r="AU68" i="10" s="1"/>
  <c r="AU69" i="10" s="1"/>
  <c r="AU70" i="10" s="1"/>
  <c r="AU71" i="10" s="1"/>
  <c r="AU72" i="10" s="1"/>
  <c r="AU73" i="10" s="1"/>
  <c r="AU74" i="10" s="1"/>
  <c r="BX28" i="10"/>
  <c r="BX19" i="10"/>
  <c r="BX48" i="10"/>
  <c r="BX39" i="10"/>
  <c r="BX55" i="10"/>
  <c r="BX73" i="10"/>
  <c r="BX47" i="10"/>
  <c r="BX35" i="10"/>
  <c r="BX23" i="10"/>
  <c r="BX9" i="10"/>
  <c r="BX61" i="10"/>
  <c r="BX14" i="10"/>
  <c r="BX21" i="10"/>
  <c r="BX30" i="10"/>
  <c r="BX11" i="10"/>
  <c r="BX18" i="10"/>
  <c r="BX53" i="10"/>
  <c r="BX13" i="10"/>
  <c r="BX56" i="10"/>
  <c r="BX50" i="10"/>
  <c r="BX71" i="10"/>
  <c r="BX45" i="10"/>
  <c r="BX15" i="10"/>
  <c r="BX38" i="10"/>
  <c r="BX69" i="10"/>
  <c r="BX42" i="10"/>
  <c r="BX32" i="10"/>
  <c r="BX10" i="10"/>
  <c r="BX70" i="10"/>
  <c r="BX36" i="10"/>
  <c r="BX63" i="10"/>
  <c r="BX66" i="10"/>
  <c r="BX74" i="10"/>
  <c r="BX16" i="10"/>
  <c r="BX29" i="10"/>
  <c r="BX37" i="10"/>
  <c r="BX54" i="10"/>
  <c r="BX64" i="10"/>
  <c r="BX68" i="10"/>
  <c r="BX20" i="10"/>
  <c r="BX43" i="10"/>
  <c r="BX27" i="10"/>
  <c r="BX44" i="10"/>
  <c r="BX59" i="10"/>
  <c r="H17" i="10"/>
  <c r="C17" i="5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I2" i="5" s="1"/>
  <c r="G2" i="5"/>
  <c r="I2" i="3"/>
  <c r="F64" i="3"/>
  <c r="F61" i="3"/>
  <c r="F17" i="3"/>
  <c r="F33" i="3"/>
  <c r="F26" i="3"/>
  <c r="F19" i="3"/>
  <c r="F12" i="3"/>
  <c r="F13" i="3"/>
  <c r="F38" i="3"/>
  <c r="F31" i="3"/>
  <c r="F37" i="3"/>
  <c r="F57" i="3"/>
  <c r="F50" i="3"/>
  <c r="F43" i="3"/>
  <c r="F36" i="3"/>
  <c r="F69" i="3"/>
  <c r="F62" i="3"/>
  <c r="F55" i="3"/>
  <c r="F48" i="3"/>
  <c r="F21" i="3"/>
  <c r="F10" i="3"/>
  <c r="F3" i="3"/>
  <c r="F67" i="3"/>
  <c r="F60" i="3"/>
  <c r="F22" i="3"/>
  <c r="F15" i="3"/>
  <c r="F40" i="3"/>
  <c r="F9" i="3"/>
  <c r="F2" i="3"/>
  <c r="F66" i="3"/>
  <c r="F59" i="3"/>
  <c r="F52" i="3"/>
  <c r="F14" i="3"/>
  <c r="F7" i="3"/>
  <c r="F71" i="3"/>
  <c r="F63" i="3"/>
  <c r="F56" i="3"/>
  <c r="F53" i="3"/>
  <c r="F65" i="3"/>
  <c r="F58" i="3"/>
  <c r="F51" i="3"/>
  <c r="F44" i="3"/>
  <c r="F6" i="3"/>
  <c r="F70" i="3"/>
  <c r="F8" i="3"/>
  <c r="F25" i="3"/>
  <c r="F18" i="3"/>
  <c r="F11" i="3"/>
  <c r="F4" i="3"/>
  <c r="F68" i="3"/>
  <c r="F30" i="3"/>
  <c r="F23" i="3"/>
  <c r="F16" i="3"/>
  <c r="F24" i="3"/>
  <c r="F49" i="3"/>
  <c r="F42" i="3"/>
  <c r="F35" i="3"/>
  <c r="F28" i="3"/>
  <c r="F45" i="3"/>
  <c r="F54" i="3"/>
  <c r="F47" i="3"/>
  <c r="F5" i="3"/>
  <c r="F41" i="3"/>
  <c r="F34" i="3"/>
  <c r="F27" i="3"/>
  <c r="F20" i="3"/>
  <c r="F29" i="3"/>
  <c r="F46" i="3"/>
  <c r="F39" i="3"/>
  <c r="F32" i="3"/>
  <c r="A15" i="6"/>
  <c r="FS23" i="36" l="1"/>
  <c r="FS24" i="36"/>
  <c r="FS25" i="36" s="1"/>
  <c r="FS26" i="36" s="1"/>
  <c r="FS27" i="36" s="1"/>
  <c r="FS28" i="36" s="1"/>
  <c r="FS29" i="36" s="1"/>
  <c r="FS30" i="36"/>
  <c r="FS31" i="36" s="1"/>
  <c r="FS32" i="36" s="1"/>
  <c r="FS33" i="36" s="1"/>
  <c r="FS34" i="36" s="1"/>
  <c r="FS35" i="36" s="1"/>
  <c r="FS36" i="36" s="1"/>
  <c r="FS37" i="36" s="1"/>
  <c r="DE22" i="10"/>
  <c r="DE50" i="10"/>
  <c r="EF14" i="10"/>
  <c r="JR13" i="10"/>
  <c r="JR14" i="10" s="1"/>
  <c r="JR15" i="10" s="1"/>
  <c r="JR16" i="10" s="1"/>
  <c r="JR17" i="10" s="1"/>
  <c r="JR18" i="10" s="1"/>
  <c r="JR19" i="10" s="1"/>
  <c r="JR20" i="10" s="1"/>
  <c r="JR21" i="10" s="1"/>
  <c r="JR22" i="10" s="1"/>
  <c r="JR23" i="10" s="1"/>
  <c r="JR24" i="10" s="1"/>
  <c r="JR25" i="10" s="1"/>
  <c r="JR26" i="10" s="1"/>
  <c r="JR27" i="10" s="1"/>
  <c r="JR28" i="10" s="1"/>
  <c r="JR29" i="10" s="1"/>
  <c r="JR30" i="10" s="1"/>
  <c r="JR31" i="10" s="1"/>
  <c r="JR32" i="10" s="1"/>
  <c r="JR33" i="10" s="1"/>
  <c r="JR34" i="10" s="1"/>
  <c r="JR35" i="10" s="1"/>
  <c r="JR36" i="10" s="1"/>
  <c r="JR37" i="10" s="1"/>
  <c r="JR38" i="10" s="1"/>
  <c r="JR39" i="10" s="1"/>
  <c r="JR40" i="10" s="1"/>
  <c r="JR41" i="10" s="1"/>
  <c r="JR42" i="10" s="1"/>
  <c r="JR43" i="10" s="1"/>
  <c r="JR44" i="10" s="1"/>
  <c r="JR45" i="10" s="1"/>
  <c r="JR46" i="10" s="1"/>
  <c r="JR47" i="10" s="1"/>
  <c r="JR48" i="10" s="1"/>
  <c r="JR49" i="10" s="1"/>
  <c r="JR50" i="10" s="1"/>
  <c r="JR51" i="10" s="1"/>
  <c r="JR52" i="10" s="1"/>
  <c r="JR53" i="10" s="1"/>
  <c r="JR54" i="10" s="1"/>
  <c r="JR55" i="10" s="1"/>
  <c r="JR56" i="10" s="1"/>
  <c r="JR57" i="10" s="1"/>
  <c r="JR58" i="10" s="1"/>
  <c r="JR59" i="10" s="1"/>
  <c r="JR60" i="10" s="1"/>
  <c r="JR61" i="10" s="1"/>
  <c r="JR62" i="10" s="1"/>
  <c r="JR63" i="10" s="1"/>
  <c r="JR64" i="10" s="1"/>
  <c r="JR65" i="10" s="1"/>
  <c r="JR66" i="10" s="1"/>
  <c r="JR67" i="10" s="1"/>
  <c r="JR68" i="10" s="1"/>
  <c r="JR69" i="10" s="1"/>
  <c r="JR70" i="10" s="1"/>
  <c r="JR71" i="10" s="1"/>
  <c r="JR72" i="10" s="1"/>
  <c r="JR73" i="10" s="1"/>
  <c r="JR74" i="10" s="1"/>
  <c r="JT15" i="10" s="1"/>
  <c r="JT65" i="10"/>
  <c r="BG17" i="35"/>
  <c r="BG18" i="35" s="1"/>
  <c r="BG19" i="35" s="1"/>
  <c r="BG20" i="35" s="1"/>
  <c r="BG21" i="35" s="1"/>
  <c r="BG22" i="35" s="1"/>
  <c r="BG23" i="35" s="1"/>
  <c r="BG24" i="35" s="1"/>
  <c r="BG25" i="35" s="1"/>
  <c r="BG26" i="35" s="1"/>
  <c r="BG27" i="35" s="1"/>
  <c r="BG28" i="35" s="1"/>
  <c r="BG29" i="35" s="1"/>
  <c r="BG30" i="35" s="1"/>
  <c r="BG31" i="35" s="1"/>
  <c r="BG32" i="35" s="1"/>
  <c r="BG33" i="35" s="1"/>
  <c r="BG34" i="35" s="1"/>
  <c r="BG35" i="35" s="1"/>
  <c r="BG36" i="35" s="1"/>
  <c r="BG37" i="35" s="1"/>
  <c r="BG38" i="35" s="1"/>
  <c r="BG39" i="35" s="1"/>
  <c r="BG40" i="35" s="1"/>
  <c r="BG41" i="35" s="1"/>
  <c r="BG42" i="35" s="1"/>
  <c r="BG43" i="35" s="1"/>
  <c r="BG44" i="35" s="1"/>
  <c r="BG45" i="35" s="1"/>
  <c r="BG46" i="35" s="1"/>
  <c r="BG47" i="35" s="1"/>
  <c r="BG48" i="35" s="1"/>
  <c r="BG49" i="35" s="1"/>
  <c r="BG50" i="35" s="1"/>
  <c r="BG51" i="35" s="1"/>
  <c r="BG52" i="35" s="1"/>
  <c r="BG53" i="35" s="1"/>
  <c r="BG54" i="35" s="1"/>
  <c r="BG55" i="35" s="1"/>
  <c r="BG56" i="35" s="1"/>
  <c r="BG57" i="35" s="1"/>
  <c r="BG58" i="35" s="1"/>
  <c r="BG59" i="35" s="1"/>
  <c r="BG60" i="35" s="1"/>
  <c r="BG61" i="35" s="1"/>
  <c r="BG62" i="35" s="1"/>
  <c r="BG63" i="35" s="1"/>
  <c r="BG64" i="35" s="1"/>
  <c r="BG65" i="35" s="1"/>
  <c r="BG66" i="35" s="1"/>
  <c r="BG67" i="35" s="1"/>
  <c r="BG68" i="35" s="1"/>
  <c r="BG69" i="35" s="1"/>
  <c r="BG70" i="35" s="1"/>
  <c r="BG71" i="35" s="1"/>
  <c r="BG72" i="35" s="1"/>
  <c r="BG73" i="35" s="1"/>
  <c r="BG74" i="35" s="1"/>
  <c r="BG75" i="35" s="1"/>
  <c r="BG76" i="35" s="1"/>
  <c r="BG77" i="35" s="1"/>
  <c r="BG78" i="35" s="1"/>
  <c r="BG79" i="35" s="1"/>
  <c r="BG80" i="35" s="1"/>
  <c r="BG81" i="35" s="1"/>
  <c r="BG82" i="35" s="1"/>
  <c r="BG83" i="35" s="1"/>
  <c r="BG84" i="35" s="1"/>
  <c r="BG85" i="35" s="1"/>
  <c r="BG86" i="35" s="1"/>
  <c r="BG87" i="35" s="1"/>
  <c r="BG88" i="35" s="1"/>
  <c r="BG89" i="35" s="1"/>
  <c r="BG90" i="35" s="1"/>
  <c r="BG91" i="35" s="1"/>
  <c r="BG92" i="35" s="1"/>
  <c r="BG93" i="35" s="1"/>
  <c r="BG94" i="35" s="1"/>
  <c r="BG95" i="35" s="1"/>
  <c r="BG96" i="35" s="1"/>
  <c r="BG97" i="35" s="1"/>
  <c r="BG98" i="35" s="1"/>
  <c r="BG99" i="35" s="1"/>
  <c r="BG100" i="35" s="1"/>
  <c r="BG101" i="35" s="1"/>
  <c r="BG102" i="35" s="1"/>
  <c r="BG103" i="35" s="1"/>
  <c r="BG104" i="35" s="1"/>
  <c r="BG105" i="35" s="1"/>
  <c r="BG106" i="35" s="1"/>
  <c r="BG107" i="35" s="1"/>
  <c r="BG108" i="35" s="1"/>
  <c r="BG109" i="35" s="1"/>
  <c r="BG110" i="35" s="1"/>
  <c r="BG111" i="35" s="1"/>
  <c r="BG112" i="35" s="1"/>
  <c r="BG113" i="35" s="1"/>
  <c r="BG114" i="35" s="1"/>
  <c r="BG115" i="35" s="1"/>
  <c r="BG116" i="35" s="1"/>
  <c r="BG117" i="35" s="1"/>
  <c r="BG118" i="35" s="1"/>
  <c r="BG119" i="35" s="1"/>
  <c r="BG120" i="35" s="1"/>
  <c r="BG121" i="35" s="1"/>
  <c r="BG122" i="35" s="1"/>
  <c r="BG123" i="35" s="1"/>
  <c r="BG124" i="35" s="1"/>
  <c r="BG125" i="35" s="1"/>
  <c r="BG126" i="35" s="1"/>
  <c r="BG127" i="35" s="1"/>
  <c r="BG128" i="35" s="1"/>
  <c r="BG129" i="35" s="1"/>
  <c r="BG130" i="35" s="1"/>
  <c r="BG131" i="35" s="1"/>
  <c r="BG132" i="35" s="1"/>
  <c r="BG133" i="35" s="1"/>
  <c r="BG134" i="35" s="1"/>
  <c r="BG135" i="35" s="1"/>
  <c r="BG136" i="35" s="1"/>
  <c r="BG137" i="35" s="1"/>
  <c r="BG138" i="35" s="1"/>
  <c r="BG139" i="35" s="1"/>
  <c r="BG140" i="35" s="1"/>
  <c r="BG141" i="35" s="1"/>
  <c r="BG142" i="35" s="1"/>
  <c r="BG143" i="35" s="1"/>
  <c r="BG144" i="35" s="1"/>
  <c r="BG145" i="35" s="1"/>
  <c r="BG146" i="35" s="1"/>
  <c r="BG147" i="35" s="1"/>
  <c r="BG148" i="35" s="1"/>
  <c r="BG149" i="35" s="1"/>
  <c r="BG150" i="35" s="1"/>
  <c r="BG151" i="35" s="1"/>
  <c r="BG152" i="35" s="1"/>
  <c r="BG153" i="35" s="1"/>
  <c r="BG154" i="35" s="1"/>
  <c r="BG155" i="35" s="1"/>
  <c r="BG156" i="35" s="1"/>
  <c r="BG157" i="35" s="1"/>
  <c r="BG158" i="35" s="1"/>
  <c r="BG159" i="35" s="1"/>
  <c r="BG160" i="35" s="1"/>
  <c r="BG161" i="35" s="1"/>
  <c r="BG162" i="35" s="1"/>
  <c r="BG163" i="35" s="1"/>
  <c r="BG164" i="35" s="1"/>
  <c r="BG165" i="35" s="1"/>
  <c r="BG166" i="35" s="1"/>
  <c r="BG167" i="35" s="1"/>
  <c r="BG168" i="35" s="1"/>
  <c r="BG169" i="35" s="1"/>
  <c r="BG170" i="35" s="1"/>
  <c r="BG171" i="35" s="1"/>
  <c r="BG172" i="35" s="1"/>
  <c r="BG173" i="35" s="1"/>
  <c r="BG174" i="35" s="1"/>
  <c r="BG175" i="35" s="1"/>
  <c r="BG176" i="35" s="1"/>
  <c r="BG177" i="35" s="1"/>
  <c r="BG178" i="35" s="1"/>
  <c r="BG179" i="35" s="1"/>
  <c r="BG180" i="35" s="1"/>
  <c r="BG181" i="35" s="1"/>
  <c r="BG182" i="35" s="1"/>
  <c r="BG183" i="35" s="1"/>
  <c r="BG184" i="35" s="1"/>
  <c r="BG185" i="35" s="1"/>
  <c r="BG186" i="35" s="1"/>
  <c r="BG187" i="35" s="1"/>
  <c r="BG188" i="35" s="1"/>
  <c r="BG189" i="35" s="1"/>
  <c r="BG190" i="35" s="1"/>
  <c r="BG191" i="35" s="1"/>
  <c r="BG192" i="35" s="1"/>
  <c r="BG193" i="35" s="1"/>
  <c r="BG194" i="35" s="1"/>
  <c r="BG195" i="35" s="1"/>
  <c r="BG196" i="35" s="1"/>
  <c r="BG197" i="35" s="1"/>
  <c r="BG198" i="35" s="1"/>
  <c r="BG199" i="35" s="1"/>
  <c r="BG200" i="35" s="1"/>
  <c r="BG201" i="35" s="1"/>
  <c r="BG202" i="35" s="1"/>
  <c r="BI139" i="35" s="1"/>
  <c r="BI198" i="35"/>
  <c r="BI175" i="35"/>
  <c r="BI31" i="35"/>
  <c r="BI149" i="35"/>
  <c r="BI170" i="35"/>
  <c r="BI46" i="35"/>
  <c r="BI177" i="35"/>
  <c r="BI134" i="35"/>
  <c r="BI76" i="35"/>
  <c r="BI201" i="35"/>
  <c r="BI173" i="35"/>
  <c r="BI53" i="35"/>
  <c r="BI65" i="35"/>
  <c r="BI148" i="35"/>
  <c r="BI128" i="35"/>
  <c r="BI50" i="35"/>
  <c r="BI182" i="35"/>
  <c r="BI37" i="35"/>
  <c r="BI43" i="35"/>
  <c r="BI189" i="35"/>
  <c r="BI33" i="35"/>
  <c r="BI186" i="35"/>
  <c r="BI197" i="35"/>
  <c r="BI81" i="35"/>
  <c r="BI167" i="35"/>
  <c r="BI179" i="35"/>
  <c r="BI110" i="35"/>
  <c r="BI150" i="35"/>
  <c r="BI169" i="35"/>
  <c r="BI49" i="35"/>
  <c r="BI19" i="35"/>
  <c r="BI26" i="35"/>
  <c r="BI78" i="35"/>
  <c r="BI127" i="35"/>
  <c r="BI135" i="35"/>
  <c r="BI141" i="35"/>
  <c r="BI172" i="35"/>
  <c r="BI44" i="35"/>
  <c r="BI157" i="35"/>
  <c r="BI194" i="35"/>
  <c r="BI35" i="35"/>
  <c r="BI119" i="35"/>
  <c r="BI70" i="35"/>
  <c r="BI156" i="35"/>
  <c r="BI60" i="35"/>
  <c r="BI25" i="35"/>
  <c r="BI138" i="35"/>
  <c r="BI108" i="35"/>
  <c r="BI85" i="35"/>
  <c r="BI117" i="35"/>
  <c r="BI181" i="35"/>
  <c r="BI28" i="35"/>
  <c r="BI168" i="35"/>
  <c r="BI67" i="35"/>
  <c r="BI39" i="35"/>
  <c r="BI94" i="35"/>
  <c r="BI51" i="35"/>
  <c r="BI100" i="35"/>
  <c r="BI111" i="35"/>
  <c r="BI21" i="35"/>
  <c r="BI24" i="35"/>
  <c r="BI99" i="35"/>
  <c r="BI105" i="35"/>
  <c r="BI30" i="35"/>
  <c r="BI137" i="35"/>
  <c r="BI56" i="35"/>
  <c r="BI62" i="35"/>
  <c r="BI116" i="35"/>
  <c r="BI102" i="35"/>
  <c r="BI64" i="35"/>
  <c r="BI123" i="35"/>
  <c r="BI107" i="35"/>
  <c r="BI122" i="35"/>
  <c r="BI143" i="35"/>
  <c r="BI147" i="35"/>
  <c r="BI17" i="35"/>
  <c r="BI95" i="35"/>
  <c r="BI184" i="35"/>
  <c r="BI159" i="35"/>
  <c r="BI52" i="35"/>
  <c r="BI145" i="35"/>
  <c r="BI48" i="35"/>
  <c r="BI61" i="35"/>
  <c r="BI72" i="35"/>
  <c r="BI125" i="35"/>
  <c r="BI18" i="35"/>
  <c r="BI192" i="35"/>
  <c r="BI164" i="35"/>
  <c r="BI96" i="35"/>
  <c r="BI158" i="35"/>
  <c r="BI161" i="35"/>
  <c r="BI83" i="35"/>
  <c r="BI112" i="35"/>
  <c r="BI113" i="35"/>
  <c r="BI193" i="35"/>
  <c r="BI196" i="35"/>
  <c r="BI80" i="35"/>
  <c r="BI42" i="35"/>
  <c r="BI36" i="35"/>
  <c r="BI106" i="35"/>
  <c r="BI152" i="35"/>
  <c r="BI22" i="35"/>
  <c r="BI54" i="35"/>
  <c r="BI183" i="35"/>
  <c r="BI29" i="35"/>
  <c r="BI20" i="35"/>
  <c r="BI73" i="35"/>
  <c r="BI126" i="35"/>
  <c r="BI165" i="35"/>
  <c r="BI199" i="35"/>
  <c r="BI153" i="35"/>
  <c r="BI89" i="35"/>
  <c r="BI166" i="35"/>
  <c r="BI16" i="35"/>
  <c r="BI132" i="35"/>
  <c r="BI97" i="35"/>
  <c r="BI155" i="35"/>
  <c r="BI109" i="35"/>
  <c r="BI162" i="35"/>
  <c r="BI202" i="35"/>
  <c r="BI38" i="35"/>
  <c r="BI82" i="35"/>
  <c r="BI120" i="35"/>
  <c r="BI34" i="35"/>
  <c r="BI144" i="35"/>
  <c r="BI187" i="35"/>
  <c r="BI71" i="35"/>
  <c r="BI47" i="35"/>
  <c r="BI55" i="35"/>
  <c r="BI23" i="35"/>
  <c r="BI40" i="35"/>
  <c r="BI74" i="35"/>
  <c r="BI188" i="35"/>
  <c r="BI176" i="35"/>
  <c r="BI77" i="35"/>
  <c r="BI171" i="35"/>
  <c r="BI174" i="35"/>
  <c r="BI142" i="35"/>
  <c r="BI32" i="35"/>
  <c r="BI68" i="35"/>
  <c r="BI118" i="35"/>
  <c r="BI115" i="35"/>
  <c r="BI84" i="35"/>
  <c r="BI59" i="35"/>
  <c r="BI27" i="35"/>
  <c r="DU13" i="10"/>
  <c r="DU14" i="10" s="1"/>
  <c r="DU15" i="10" s="1"/>
  <c r="DU16" i="10" s="1"/>
  <c r="DU17" i="10" s="1"/>
  <c r="DU18" i="10" s="1"/>
  <c r="DU19" i="10" s="1"/>
  <c r="DU20" i="10" s="1"/>
  <c r="DU21" i="10" s="1"/>
  <c r="DU22" i="10" s="1"/>
  <c r="DU23" i="10" s="1"/>
  <c r="DU24" i="10" s="1"/>
  <c r="DU25" i="10" s="1"/>
  <c r="DU26" i="10" s="1"/>
  <c r="DU27" i="10" s="1"/>
  <c r="DU28" i="10" s="1"/>
  <c r="DU29" i="10" s="1"/>
  <c r="DU30" i="10" s="1"/>
  <c r="DU31" i="10" s="1"/>
  <c r="DU32" i="10" s="1"/>
  <c r="DU33" i="10" s="1"/>
  <c r="DU34" i="10" s="1"/>
  <c r="DU35" i="10" s="1"/>
  <c r="DU36" i="10" s="1"/>
  <c r="DU37" i="10" s="1"/>
  <c r="DU38" i="10" s="1"/>
  <c r="DU39" i="10" s="1"/>
  <c r="DU40" i="10" s="1"/>
  <c r="DU41" i="10" s="1"/>
  <c r="DU42" i="10" s="1"/>
  <c r="DU43" i="10" s="1"/>
  <c r="DU44" i="10" s="1"/>
  <c r="DU45" i="10" s="1"/>
  <c r="DU46" i="10" s="1"/>
  <c r="DU47" i="10" s="1"/>
  <c r="DU48" i="10" s="1"/>
  <c r="DU49" i="10" s="1"/>
  <c r="DU50" i="10" s="1"/>
  <c r="DU51" i="10" s="1"/>
  <c r="DU52" i="10" s="1"/>
  <c r="DU53" i="10" s="1"/>
  <c r="DU54" i="10" s="1"/>
  <c r="DU55" i="10" s="1"/>
  <c r="DU56" i="10" s="1"/>
  <c r="DU57" i="10" s="1"/>
  <c r="DU58" i="10" s="1"/>
  <c r="DU59" i="10" s="1"/>
  <c r="DU60" i="10" s="1"/>
  <c r="DU61" i="10" s="1"/>
  <c r="DU62" i="10" s="1"/>
  <c r="DU63" i="10" s="1"/>
  <c r="DU64" i="10" s="1"/>
  <c r="DU65" i="10" s="1"/>
  <c r="DU66" i="10" s="1"/>
  <c r="DU67" i="10" s="1"/>
  <c r="DU68" i="10" s="1"/>
  <c r="DU69" i="10" s="1"/>
  <c r="DU70" i="10" s="1"/>
  <c r="DU71" i="10" s="1"/>
  <c r="DU72" i="10" s="1"/>
  <c r="DU73" i="10" s="1"/>
  <c r="DU74" i="10" s="1"/>
  <c r="DW26" i="10"/>
  <c r="DW73" i="10"/>
  <c r="DW49" i="10"/>
  <c r="DW65" i="10"/>
  <c r="DW62" i="10"/>
  <c r="DW29" i="10"/>
  <c r="DW17" i="10"/>
  <c r="DW22" i="10"/>
  <c r="DW74" i="10"/>
  <c r="DW38" i="10"/>
  <c r="JH72" i="10"/>
  <c r="HX73" i="10"/>
  <c r="HR21" i="10"/>
  <c r="DE30" i="10"/>
  <c r="DE70" i="10"/>
  <c r="EF22" i="10"/>
  <c r="IM67" i="10"/>
  <c r="IM62" i="10"/>
  <c r="IM69" i="10"/>
  <c r="IM70" i="10"/>
  <c r="IM50" i="10"/>
  <c r="IM32" i="10"/>
  <c r="IM45" i="10"/>
  <c r="IM38" i="10"/>
  <c r="IM12" i="10"/>
  <c r="IM13" i="10"/>
  <c r="IM25" i="10"/>
  <c r="IM42" i="10"/>
  <c r="IM56" i="10"/>
  <c r="IM52" i="10"/>
  <c r="IM22" i="10"/>
  <c r="IM71" i="10"/>
  <c r="IM17" i="10"/>
  <c r="IM26" i="10"/>
  <c r="IM64" i="10"/>
  <c r="IM65" i="10"/>
  <c r="IM53" i="10"/>
  <c r="IM41" i="10"/>
  <c r="IM68" i="10"/>
  <c r="IM47" i="10"/>
  <c r="IM30" i="10"/>
  <c r="IM31" i="10"/>
  <c r="IM43" i="10"/>
  <c r="IM73" i="10"/>
  <c r="IM11" i="10"/>
  <c r="IM36" i="10"/>
  <c r="IM14" i="10"/>
  <c r="IM66" i="10"/>
  <c r="IM54" i="10"/>
  <c r="IM44" i="10"/>
  <c r="IM51" i="10"/>
  <c r="IM35" i="10"/>
  <c r="IM29" i="10"/>
  <c r="IM15" i="10"/>
  <c r="IM48" i="10"/>
  <c r="IM24" i="10"/>
  <c r="IM39" i="10"/>
  <c r="IM60" i="10"/>
  <c r="IM23" i="10"/>
  <c r="IM49" i="10"/>
  <c r="IM16" i="10"/>
  <c r="IM57" i="10"/>
  <c r="IM21" i="10"/>
  <c r="IM46" i="10"/>
  <c r="IM20" i="10"/>
  <c r="IM28" i="10"/>
  <c r="IM72" i="10"/>
  <c r="IM33" i="10"/>
  <c r="IM37" i="10"/>
  <c r="IM63" i="10"/>
  <c r="IM74" i="10"/>
  <c r="IM58" i="10"/>
  <c r="IM18" i="10"/>
  <c r="IM27" i="10"/>
  <c r="IM59" i="10"/>
  <c r="IM34" i="10"/>
  <c r="IM61" i="10"/>
  <c r="IM55" i="10"/>
  <c r="IM19" i="10"/>
  <c r="AX20" i="35"/>
  <c r="DH22" i="10"/>
  <c r="JH56" i="10"/>
  <c r="HX37" i="10"/>
  <c r="HR49" i="10"/>
  <c r="KJ18" i="35"/>
  <c r="KJ19" i="35" s="1"/>
  <c r="KJ20" i="35" s="1"/>
  <c r="KJ21" i="35" s="1"/>
  <c r="KJ22" i="35" s="1"/>
  <c r="KJ23" i="35" s="1"/>
  <c r="KJ24" i="35" s="1"/>
  <c r="KJ25" i="35" s="1"/>
  <c r="KJ26" i="35" s="1"/>
  <c r="KJ27" i="35" s="1"/>
  <c r="KJ28" i="35" s="1"/>
  <c r="KJ29" i="35" s="1"/>
  <c r="KJ30" i="35" s="1"/>
  <c r="KJ31" i="35" s="1"/>
  <c r="KJ32" i="35" s="1"/>
  <c r="KJ33" i="35" s="1"/>
  <c r="KJ34" i="35" s="1"/>
  <c r="KJ35" i="35" s="1"/>
  <c r="KJ36" i="35" s="1"/>
  <c r="KJ37" i="35" s="1"/>
  <c r="KJ38" i="35" s="1"/>
  <c r="KJ39" i="35" s="1"/>
  <c r="KJ40" i="35" s="1"/>
  <c r="KJ41" i="35" s="1"/>
  <c r="KJ42" i="35" s="1"/>
  <c r="KJ43" i="35" s="1"/>
  <c r="KJ44" i="35" s="1"/>
  <c r="KJ45" i="35" s="1"/>
  <c r="KJ46" i="35" s="1"/>
  <c r="KJ47" i="35" s="1"/>
  <c r="KJ48" i="35" s="1"/>
  <c r="KJ49" i="35" s="1"/>
  <c r="KJ50" i="35" s="1"/>
  <c r="KJ51" i="35" s="1"/>
  <c r="KJ52" i="35" s="1"/>
  <c r="KJ53" i="35" s="1"/>
  <c r="KJ54" i="35" s="1"/>
  <c r="KJ55" i="35" s="1"/>
  <c r="KJ56" i="35" s="1"/>
  <c r="KJ57" i="35" s="1"/>
  <c r="KJ58" i="35" s="1"/>
  <c r="KJ59" i="35" s="1"/>
  <c r="KJ60" i="35" s="1"/>
  <c r="KJ61" i="35" s="1"/>
  <c r="KJ62" i="35" s="1"/>
  <c r="KJ63" i="35" s="1"/>
  <c r="KJ64" i="35" s="1"/>
  <c r="KJ65" i="35" s="1"/>
  <c r="KJ66" i="35" s="1"/>
  <c r="KJ67" i="35" s="1"/>
  <c r="KJ68" i="35" s="1"/>
  <c r="KJ69" i="35" s="1"/>
  <c r="KJ70" i="35" s="1"/>
  <c r="KJ71" i="35" s="1"/>
  <c r="KJ72" i="35" s="1"/>
  <c r="KJ73" i="35" s="1"/>
  <c r="KJ74" i="35" s="1"/>
  <c r="KJ75" i="35" s="1"/>
  <c r="KJ76" i="35" s="1"/>
  <c r="KJ77" i="35" s="1"/>
  <c r="KJ78" i="35" s="1"/>
  <c r="KJ79" i="35" s="1"/>
  <c r="KJ80" i="35" s="1"/>
  <c r="KJ81" i="35" s="1"/>
  <c r="KJ82" i="35" s="1"/>
  <c r="KJ83" i="35" s="1"/>
  <c r="KJ84" i="35" s="1"/>
  <c r="KJ85" i="35" s="1"/>
  <c r="KJ86" i="35" s="1"/>
  <c r="KJ87" i="35" s="1"/>
  <c r="KJ88" i="35" s="1"/>
  <c r="KJ89" i="35" s="1"/>
  <c r="KJ90" i="35" s="1"/>
  <c r="KJ91" i="35" s="1"/>
  <c r="KJ92" i="35" s="1"/>
  <c r="KJ93" i="35" s="1"/>
  <c r="KJ94" i="35" s="1"/>
  <c r="KJ95" i="35" s="1"/>
  <c r="KJ96" i="35" s="1"/>
  <c r="KJ97" i="35" s="1"/>
  <c r="KJ98" i="35" s="1"/>
  <c r="KJ99" i="35" s="1"/>
  <c r="KJ100" i="35" s="1"/>
  <c r="KJ101" i="35" s="1"/>
  <c r="KJ102" i="35" s="1"/>
  <c r="KJ103" i="35" s="1"/>
  <c r="KJ104" i="35" s="1"/>
  <c r="KJ105" i="35" s="1"/>
  <c r="KJ106" i="35" s="1"/>
  <c r="KJ107" i="35" s="1"/>
  <c r="KJ108" i="35" s="1"/>
  <c r="KJ109" i="35" s="1"/>
  <c r="KJ110" i="35" s="1"/>
  <c r="KJ111" i="35" s="1"/>
  <c r="KJ112" i="35" s="1"/>
  <c r="KJ113" i="35" s="1"/>
  <c r="KJ114" i="35" s="1"/>
  <c r="KJ115" i="35" s="1"/>
  <c r="KJ116" i="35" s="1"/>
  <c r="KJ117" i="35" s="1"/>
  <c r="KJ118" i="35" s="1"/>
  <c r="KJ119" i="35" s="1"/>
  <c r="KJ120" i="35" s="1"/>
  <c r="KJ121" i="35" s="1"/>
  <c r="KJ122" i="35" s="1"/>
  <c r="KJ123" i="35" s="1"/>
  <c r="KJ124" i="35" s="1"/>
  <c r="KJ125" i="35" s="1"/>
  <c r="KJ126" i="35" s="1"/>
  <c r="KJ127" i="35" s="1"/>
  <c r="KJ128" i="35" s="1"/>
  <c r="KJ129" i="35" s="1"/>
  <c r="KJ130" i="35" s="1"/>
  <c r="KJ131" i="35" s="1"/>
  <c r="KJ132" i="35" s="1"/>
  <c r="KJ133" i="35" s="1"/>
  <c r="KJ134" i="35" s="1"/>
  <c r="KJ135" i="35" s="1"/>
  <c r="KJ136" i="35" s="1"/>
  <c r="KJ137" i="35" s="1"/>
  <c r="KJ138" i="35" s="1"/>
  <c r="KJ139" i="35" s="1"/>
  <c r="KJ140" i="35" s="1"/>
  <c r="KJ141" i="35" s="1"/>
  <c r="KJ142" i="35" s="1"/>
  <c r="KJ143" i="35" s="1"/>
  <c r="KJ144" i="35" s="1"/>
  <c r="KJ145" i="35" s="1"/>
  <c r="KJ146" i="35" s="1"/>
  <c r="KJ147" i="35" s="1"/>
  <c r="KJ148" i="35" s="1"/>
  <c r="KJ149" i="35" s="1"/>
  <c r="KJ150" i="35" s="1"/>
  <c r="KJ151" i="35" s="1"/>
  <c r="KJ152" i="35" s="1"/>
  <c r="KJ153" i="35" s="1"/>
  <c r="KJ154" i="35" s="1"/>
  <c r="KJ155" i="35" s="1"/>
  <c r="KJ156" i="35" s="1"/>
  <c r="KJ157" i="35" s="1"/>
  <c r="KJ158" i="35" s="1"/>
  <c r="KJ159" i="35" s="1"/>
  <c r="KJ160" i="35" s="1"/>
  <c r="KJ161" i="35" s="1"/>
  <c r="KJ162" i="35" s="1"/>
  <c r="KJ163" i="35" s="1"/>
  <c r="KJ164" i="35" s="1"/>
  <c r="KJ165" i="35" s="1"/>
  <c r="KJ166" i="35" s="1"/>
  <c r="KJ167" i="35" s="1"/>
  <c r="KJ168" i="35" s="1"/>
  <c r="KJ169" i="35" s="1"/>
  <c r="KJ170" i="35" s="1"/>
  <c r="KJ171" i="35" s="1"/>
  <c r="KJ172" i="35" s="1"/>
  <c r="KJ173" i="35" s="1"/>
  <c r="KJ174" i="35" s="1"/>
  <c r="KJ175" i="35" s="1"/>
  <c r="KJ176" i="35" s="1"/>
  <c r="KJ177" i="35" s="1"/>
  <c r="KJ178" i="35" s="1"/>
  <c r="KJ179" i="35" s="1"/>
  <c r="KJ180" i="35" s="1"/>
  <c r="KJ181" i="35" s="1"/>
  <c r="KJ182" i="35" s="1"/>
  <c r="KJ183" i="35" s="1"/>
  <c r="KJ184" i="35" s="1"/>
  <c r="KJ185" i="35" s="1"/>
  <c r="KJ186" i="35" s="1"/>
  <c r="KJ187" i="35" s="1"/>
  <c r="KJ188" i="35" s="1"/>
  <c r="KJ189" i="35" s="1"/>
  <c r="KJ190" i="35" s="1"/>
  <c r="KJ191" i="35" s="1"/>
  <c r="KJ192" i="35" s="1"/>
  <c r="KJ193" i="35" s="1"/>
  <c r="KJ194" i="35" s="1"/>
  <c r="KJ195" i="35" s="1"/>
  <c r="KJ196" i="35" s="1"/>
  <c r="KJ197" i="35" s="1"/>
  <c r="KJ198" i="35" s="1"/>
  <c r="KJ199" i="35" s="1"/>
  <c r="KJ200" i="35" s="1"/>
  <c r="KJ201" i="35" s="1"/>
  <c r="KJ202" i="35" s="1"/>
  <c r="FD33" i="10"/>
  <c r="DE58" i="10"/>
  <c r="DE38" i="10"/>
  <c r="EF66" i="10"/>
  <c r="CK13" i="10"/>
  <c r="DN73" i="10"/>
  <c r="DN63" i="10"/>
  <c r="DN46" i="10"/>
  <c r="DN43" i="10"/>
  <c r="DN67" i="10"/>
  <c r="DN20" i="10"/>
  <c r="DN37" i="10"/>
  <c r="DN39" i="10"/>
  <c r="DN32" i="10"/>
  <c r="DN47" i="10"/>
  <c r="DN44" i="10"/>
  <c r="DN64" i="10"/>
  <c r="DN15" i="10"/>
  <c r="DN18" i="10"/>
  <c r="DN48" i="10"/>
  <c r="DN58" i="10"/>
  <c r="DN74" i="10"/>
  <c r="DN53" i="10"/>
  <c r="DN29" i="10"/>
  <c r="DN57" i="10"/>
  <c r="DN28" i="10"/>
  <c r="DN56" i="10"/>
  <c r="DN12" i="10"/>
  <c r="DN36" i="10"/>
  <c r="DN13" i="10"/>
  <c r="DN23" i="10"/>
  <c r="DN51" i="10"/>
  <c r="DN41" i="10"/>
  <c r="DN25" i="10"/>
  <c r="DN31" i="10"/>
  <c r="DN54" i="10"/>
  <c r="DN65" i="10"/>
  <c r="DN19" i="10"/>
  <c r="DN60" i="10"/>
  <c r="DN40" i="10"/>
  <c r="DN24" i="10"/>
  <c r="DN17" i="10"/>
  <c r="DN59" i="10"/>
  <c r="DN50" i="10"/>
  <c r="DN35" i="10"/>
  <c r="DN70" i="10"/>
  <c r="DN21" i="10"/>
  <c r="DN11" i="10"/>
  <c r="DN22" i="10"/>
  <c r="DN33" i="10"/>
  <c r="DN27" i="10"/>
  <c r="DN38" i="10"/>
  <c r="DN16" i="10"/>
  <c r="DN62" i="10"/>
  <c r="CH13" i="10"/>
  <c r="CH14" i="10" s="1"/>
  <c r="CH15" i="10" s="1"/>
  <c r="CH16" i="10" s="1"/>
  <c r="CH17" i="10" s="1"/>
  <c r="CH18" i="10" s="1"/>
  <c r="CH19" i="10" s="1"/>
  <c r="CH20" i="10" s="1"/>
  <c r="CH21" i="10" s="1"/>
  <c r="CH22" i="10" s="1"/>
  <c r="CH23" i="10" s="1"/>
  <c r="CH24" i="10" s="1"/>
  <c r="CH25" i="10" s="1"/>
  <c r="CH26" i="10" s="1"/>
  <c r="CH27" i="10" s="1"/>
  <c r="CH28" i="10" s="1"/>
  <c r="CH29" i="10" s="1"/>
  <c r="CH30" i="10" s="1"/>
  <c r="CH31" i="10" s="1"/>
  <c r="CH32" i="10" s="1"/>
  <c r="CH33" i="10" s="1"/>
  <c r="CH34" i="10" s="1"/>
  <c r="CH35" i="10" s="1"/>
  <c r="CH36" i="10" s="1"/>
  <c r="CH37" i="10" s="1"/>
  <c r="CH38" i="10" s="1"/>
  <c r="CH39" i="10" s="1"/>
  <c r="CH40" i="10" s="1"/>
  <c r="CH41" i="10" s="1"/>
  <c r="CH42" i="10" s="1"/>
  <c r="CH43" i="10" s="1"/>
  <c r="CH44" i="10" s="1"/>
  <c r="CH45" i="10" s="1"/>
  <c r="CH46" i="10" s="1"/>
  <c r="CH47" i="10" s="1"/>
  <c r="CH48" i="10" s="1"/>
  <c r="CH49" i="10" s="1"/>
  <c r="CH50" i="10" s="1"/>
  <c r="CH51" i="10" s="1"/>
  <c r="CH52" i="10" s="1"/>
  <c r="CH53" i="10" s="1"/>
  <c r="CH54" i="10" s="1"/>
  <c r="CH55" i="10" s="1"/>
  <c r="CH56" i="10" s="1"/>
  <c r="CH57" i="10" s="1"/>
  <c r="CH58" i="10" s="1"/>
  <c r="CH59" i="10" s="1"/>
  <c r="CH60" i="10" s="1"/>
  <c r="CH61" i="10" s="1"/>
  <c r="CH62" i="10" s="1"/>
  <c r="CH63" i="10" s="1"/>
  <c r="CH64" i="10" s="1"/>
  <c r="CH65" i="10" s="1"/>
  <c r="CH66" i="10" s="1"/>
  <c r="CH67" i="10" s="1"/>
  <c r="CH68" i="10" s="1"/>
  <c r="CH69" i="10" s="1"/>
  <c r="CH70" i="10" s="1"/>
  <c r="CH71" i="10" s="1"/>
  <c r="CH72" i="10" s="1"/>
  <c r="CH73" i="10" s="1"/>
  <c r="CH74" i="10" s="1"/>
  <c r="CJ65" i="10" s="1"/>
  <c r="FQ13" i="10"/>
  <c r="FQ14" i="10" s="1"/>
  <c r="FQ15" i="10" s="1"/>
  <c r="FQ16" i="10" s="1"/>
  <c r="FQ17" i="10" s="1"/>
  <c r="FQ18" i="10" s="1"/>
  <c r="FQ19" i="10" s="1"/>
  <c r="FQ20" i="10" s="1"/>
  <c r="FQ21" i="10" s="1"/>
  <c r="FQ22" i="10" s="1"/>
  <c r="FQ23" i="10" s="1"/>
  <c r="FQ24" i="10" s="1"/>
  <c r="FQ25" i="10" s="1"/>
  <c r="FQ26" i="10" s="1"/>
  <c r="FQ27" i="10" s="1"/>
  <c r="FQ28" i="10" s="1"/>
  <c r="FQ29" i="10" s="1"/>
  <c r="FQ30" i="10" s="1"/>
  <c r="FQ31" i="10" s="1"/>
  <c r="FQ32" i="10" s="1"/>
  <c r="FQ33" i="10" s="1"/>
  <c r="FQ34" i="10" s="1"/>
  <c r="FQ35" i="10" s="1"/>
  <c r="FQ36" i="10" s="1"/>
  <c r="FQ37" i="10" s="1"/>
  <c r="FQ38" i="10" s="1"/>
  <c r="FQ39" i="10" s="1"/>
  <c r="FQ40" i="10" s="1"/>
  <c r="FQ41" i="10" s="1"/>
  <c r="FQ42" i="10" s="1"/>
  <c r="FQ43" i="10" s="1"/>
  <c r="FQ44" i="10" s="1"/>
  <c r="FQ45" i="10" s="1"/>
  <c r="FQ46" i="10" s="1"/>
  <c r="FQ47" i="10" s="1"/>
  <c r="FQ48" i="10" s="1"/>
  <c r="FQ49" i="10" s="1"/>
  <c r="FQ50" i="10" s="1"/>
  <c r="FQ51" i="10" s="1"/>
  <c r="FQ52" i="10" s="1"/>
  <c r="FQ53" i="10" s="1"/>
  <c r="FQ54" i="10" s="1"/>
  <c r="FQ55" i="10" s="1"/>
  <c r="FQ56" i="10" s="1"/>
  <c r="FQ57" i="10" s="1"/>
  <c r="FQ58" i="10" s="1"/>
  <c r="FQ59" i="10" s="1"/>
  <c r="FQ60" i="10" s="1"/>
  <c r="FQ61" i="10" s="1"/>
  <c r="FQ62" i="10" s="1"/>
  <c r="FQ63" i="10" s="1"/>
  <c r="FQ64" i="10" s="1"/>
  <c r="FQ65" i="10" s="1"/>
  <c r="FQ66" i="10" s="1"/>
  <c r="FQ67" i="10" s="1"/>
  <c r="FQ68" i="10" s="1"/>
  <c r="FQ69" i="10" s="1"/>
  <c r="FQ70" i="10" s="1"/>
  <c r="FQ71" i="10" s="1"/>
  <c r="FQ72" i="10" s="1"/>
  <c r="FQ73" i="10" s="1"/>
  <c r="FQ74" i="10" s="1"/>
  <c r="FS14" i="10"/>
  <c r="FS57" i="10"/>
  <c r="JU13" i="10"/>
  <c r="JU14" i="10" s="1"/>
  <c r="JU15" i="10" s="1"/>
  <c r="JU16" i="10" s="1"/>
  <c r="JU17" i="10" s="1"/>
  <c r="JU18" i="10" s="1"/>
  <c r="JU19" i="10" s="1"/>
  <c r="JU20" i="10" s="1"/>
  <c r="JU21" i="10" s="1"/>
  <c r="JU22" i="10" s="1"/>
  <c r="JU23" i="10" s="1"/>
  <c r="JU24" i="10" s="1"/>
  <c r="JU25" i="10" s="1"/>
  <c r="JU26" i="10" s="1"/>
  <c r="JU27" i="10" s="1"/>
  <c r="JU28" i="10" s="1"/>
  <c r="JU29" i="10" s="1"/>
  <c r="JU30" i="10" s="1"/>
  <c r="JU31" i="10" s="1"/>
  <c r="JU32" i="10" s="1"/>
  <c r="JU33" i="10" s="1"/>
  <c r="JU34" i="10" s="1"/>
  <c r="JU35" i="10" s="1"/>
  <c r="JU36" i="10" s="1"/>
  <c r="JU37" i="10" s="1"/>
  <c r="JU38" i="10" s="1"/>
  <c r="JU39" i="10" s="1"/>
  <c r="JU40" i="10" s="1"/>
  <c r="JU41" i="10" s="1"/>
  <c r="JU42" i="10" s="1"/>
  <c r="JU43" i="10" s="1"/>
  <c r="JU44" i="10" s="1"/>
  <c r="JU45" i="10" s="1"/>
  <c r="JU46" i="10" s="1"/>
  <c r="JU47" i="10" s="1"/>
  <c r="JU48" i="10" s="1"/>
  <c r="JU49" i="10" s="1"/>
  <c r="JU50" i="10" s="1"/>
  <c r="JU51" i="10" s="1"/>
  <c r="JU52" i="10" s="1"/>
  <c r="JU53" i="10" s="1"/>
  <c r="JU54" i="10" s="1"/>
  <c r="JU55" i="10" s="1"/>
  <c r="JU56" i="10" s="1"/>
  <c r="JU57" i="10" s="1"/>
  <c r="JU58" i="10" s="1"/>
  <c r="JU59" i="10" s="1"/>
  <c r="JU60" i="10" s="1"/>
  <c r="JU61" i="10" s="1"/>
  <c r="JU62" i="10" s="1"/>
  <c r="JU63" i="10" s="1"/>
  <c r="JU64" i="10" s="1"/>
  <c r="JU65" i="10" s="1"/>
  <c r="JU66" i="10" s="1"/>
  <c r="JU67" i="10" s="1"/>
  <c r="JU68" i="10" s="1"/>
  <c r="JU69" i="10" s="1"/>
  <c r="JU70" i="10" s="1"/>
  <c r="JU71" i="10" s="1"/>
  <c r="JU72" i="10" s="1"/>
  <c r="JU73" i="10" s="1"/>
  <c r="JU74" i="10" s="1"/>
  <c r="JW53" i="10"/>
  <c r="AZ18" i="35"/>
  <c r="DN61" i="10"/>
  <c r="HM13" i="10"/>
  <c r="DN66" i="10"/>
  <c r="DN26" i="10"/>
  <c r="DN30" i="10"/>
  <c r="GO13" i="10"/>
  <c r="GQ13" i="10"/>
  <c r="GQ12" i="10"/>
  <c r="GL13" i="10"/>
  <c r="GL14" i="10" s="1"/>
  <c r="GL15" i="10" s="1"/>
  <c r="GL16" i="10" s="1"/>
  <c r="GL17" i="10" s="1"/>
  <c r="GL18" i="10" s="1"/>
  <c r="GL19" i="10" s="1"/>
  <c r="GL20" i="10" s="1"/>
  <c r="GL21" i="10" s="1"/>
  <c r="GL22" i="10" s="1"/>
  <c r="GL23" i="10" s="1"/>
  <c r="GL24" i="10" s="1"/>
  <c r="GL25" i="10" s="1"/>
  <c r="GL26" i="10" s="1"/>
  <c r="GL27" i="10" s="1"/>
  <c r="GL28" i="10" s="1"/>
  <c r="GL29" i="10" s="1"/>
  <c r="GL30" i="10" s="1"/>
  <c r="GL31" i="10" s="1"/>
  <c r="GL32" i="10" s="1"/>
  <c r="GL33" i="10" s="1"/>
  <c r="GL34" i="10" s="1"/>
  <c r="GL35" i="10" s="1"/>
  <c r="GL36" i="10" s="1"/>
  <c r="GL37" i="10" s="1"/>
  <c r="GL38" i="10" s="1"/>
  <c r="GL39" i="10" s="1"/>
  <c r="GL40" i="10" s="1"/>
  <c r="GL41" i="10" s="1"/>
  <c r="GL42" i="10" s="1"/>
  <c r="GL43" i="10" s="1"/>
  <c r="GL44" i="10" s="1"/>
  <c r="GL45" i="10" s="1"/>
  <c r="GL46" i="10" s="1"/>
  <c r="GL47" i="10" s="1"/>
  <c r="GL48" i="10" s="1"/>
  <c r="GL49" i="10" s="1"/>
  <c r="GL50" i="10" s="1"/>
  <c r="GL51" i="10" s="1"/>
  <c r="GL52" i="10" s="1"/>
  <c r="GL53" i="10" s="1"/>
  <c r="GL54" i="10" s="1"/>
  <c r="GL55" i="10" s="1"/>
  <c r="GL56" i="10" s="1"/>
  <c r="GL57" i="10" s="1"/>
  <c r="GL58" i="10" s="1"/>
  <c r="GL59" i="10" s="1"/>
  <c r="GL60" i="10" s="1"/>
  <c r="GL61" i="10" s="1"/>
  <c r="GL62" i="10" s="1"/>
  <c r="GL63" i="10" s="1"/>
  <c r="GL64" i="10" s="1"/>
  <c r="GL65" i="10" s="1"/>
  <c r="GL66" i="10" s="1"/>
  <c r="GL67" i="10" s="1"/>
  <c r="GL68" i="10" s="1"/>
  <c r="GL69" i="10" s="1"/>
  <c r="GL70" i="10" s="1"/>
  <c r="GL71" i="10" s="1"/>
  <c r="GL72" i="10" s="1"/>
  <c r="GL73" i="10" s="1"/>
  <c r="GL74" i="10" s="1"/>
  <c r="GN52" i="10"/>
  <c r="GN19" i="10"/>
  <c r="GN42" i="10"/>
  <c r="DN69" i="10"/>
  <c r="KJ13" i="10"/>
  <c r="AZ17" i="35"/>
  <c r="DN55" i="10"/>
  <c r="DN71" i="10"/>
  <c r="DN72" i="10"/>
  <c r="DN52" i="10"/>
  <c r="HA13" i="10"/>
  <c r="HA14" i="10" s="1"/>
  <c r="HA15" i="10" s="1"/>
  <c r="HA16" i="10" s="1"/>
  <c r="HA17" i="10" s="1"/>
  <c r="HA18" i="10" s="1"/>
  <c r="HA19" i="10" s="1"/>
  <c r="HA20" i="10" s="1"/>
  <c r="HA21" i="10" s="1"/>
  <c r="HA22" i="10" s="1"/>
  <c r="HA23" i="10" s="1"/>
  <c r="HA24" i="10" s="1"/>
  <c r="HA25" i="10" s="1"/>
  <c r="HA26" i="10" s="1"/>
  <c r="HA27" i="10" s="1"/>
  <c r="HA28" i="10" s="1"/>
  <c r="HA29" i="10" s="1"/>
  <c r="HA30" i="10" s="1"/>
  <c r="HA31" i="10" s="1"/>
  <c r="HA32" i="10" s="1"/>
  <c r="HA33" i="10" s="1"/>
  <c r="HA34" i="10" s="1"/>
  <c r="HA35" i="10" s="1"/>
  <c r="HA36" i="10" s="1"/>
  <c r="HA37" i="10" s="1"/>
  <c r="HA38" i="10" s="1"/>
  <c r="HA39" i="10" s="1"/>
  <c r="HA40" i="10" s="1"/>
  <c r="HA41" i="10" s="1"/>
  <c r="HA42" i="10" s="1"/>
  <c r="HA43" i="10" s="1"/>
  <c r="HA44" i="10" s="1"/>
  <c r="HA45" i="10" s="1"/>
  <c r="HA46" i="10" s="1"/>
  <c r="HA47" i="10" s="1"/>
  <c r="HA48" i="10" s="1"/>
  <c r="HA49" i="10" s="1"/>
  <c r="HA50" i="10" s="1"/>
  <c r="HA51" i="10" s="1"/>
  <c r="HA52" i="10" s="1"/>
  <c r="HA53" i="10" s="1"/>
  <c r="HA54" i="10" s="1"/>
  <c r="HA55" i="10" s="1"/>
  <c r="HA56" i="10" s="1"/>
  <c r="HA57" i="10" s="1"/>
  <c r="HA58" i="10" s="1"/>
  <c r="HA59" i="10" s="1"/>
  <c r="HA60" i="10" s="1"/>
  <c r="HA61" i="10" s="1"/>
  <c r="HA62" i="10" s="1"/>
  <c r="HA63" i="10" s="1"/>
  <c r="HA64" i="10" s="1"/>
  <c r="HA65" i="10" s="1"/>
  <c r="HA66" i="10" s="1"/>
  <c r="HA67" i="10" s="1"/>
  <c r="HA68" i="10" s="1"/>
  <c r="HA69" i="10" s="1"/>
  <c r="HA70" i="10" s="1"/>
  <c r="HA71" i="10" s="1"/>
  <c r="HA72" i="10" s="1"/>
  <c r="HA73" i="10" s="1"/>
  <c r="HA74" i="10" s="1"/>
  <c r="HC57" i="10"/>
  <c r="JX13" i="10"/>
  <c r="JX14" i="10" s="1"/>
  <c r="JX15" i="10" s="1"/>
  <c r="JX16" i="10" s="1"/>
  <c r="JX17" i="10" s="1"/>
  <c r="JX18" i="10" s="1"/>
  <c r="JX19" i="10" s="1"/>
  <c r="JX20" i="10" s="1"/>
  <c r="JX21" i="10" s="1"/>
  <c r="JX22" i="10" s="1"/>
  <c r="JX23" i="10" s="1"/>
  <c r="JX24" i="10" s="1"/>
  <c r="JX25" i="10" s="1"/>
  <c r="JX26" i="10" s="1"/>
  <c r="JX27" i="10" s="1"/>
  <c r="JX28" i="10" s="1"/>
  <c r="JX29" i="10" s="1"/>
  <c r="JX30" i="10" s="1"/>
  <c r="JX31" i="10" s="1"/>
  <c r="JX32" i="10" s="1"/>
  <c r="JX33" i="10" s="1"/>
  <c r="JX34" i="10" s="1"/>
  <c r="JX35" i="10" s="1"/>
  <c r="JX36" i="10" s="1"/>
  <c r="JX37" i="10" s="1"/>
  <c r="JX38" i="10" s="1"/>
  <c r="JX39" i="10" s="1"/>
  <c r="JX40" i="10" s="1"/>
  <c r="JX41" i="10" s="1"/>
  <c r="JX42" i="10" s="1"/>
  <c r="JX43" i="10" s="1"/>
  <c r="JX44" i="10" s="1"/>
  <c r="JX45" i="10" s="1"/>
  <c r="JX46" i="10" s="1"/>
  <c r="JX47" i="10" s="1"/>
  <c r="JX48" i="10" s="1"/>
  <c r="JX49" i="10" s="1"/>
  <c r="JX50" i="10" s="1"/>
  <c r="JX51" i="10" s="1"/>
  <c r="JX52" i="10" s="1"/>
  <c r="JX53" i="10" s="1"/>
  <c r="JX54" i="10" s="1"/>
  <c r="JX55" i="10" s="1"/>
  <c r="JX56" i="10" s="1"/>
  <c r="JX57" i="10" s="1"/>
  <c r="JX58" i="10" s="1"/>
  <c r="JX59" i="10" s="1"/>
  <c r="JX60" i="10" s="1"/>
  <c r="JX61" i="10" s="1"/>
  <c r="JX62" i="10" s="1"/>
  <c r="JX63" i="10" s="1"/>
  <c r="JX64" i="10" s="1"/>
  <c r="JX65" i="10" s="1"/>
  <c r="JX66" i="10" s="1"/>
  <c r="JX67" i="10" s="1"/>
  <c r="JX68" i="10" s="1"/>
  <c r="JX69" i="10" s="1"/>
  <c r="JX70" i="10" s="1"/>
  <c r="JX71" i="10" s="1"/>
  <c r="JX72" i="10" s="1"/>
  <c r="JX73" i="10" s="1"/>
  <c r="JX74" i="10" s="1"/>
  <c r="JZ33" i="10" s="1"/>
  <c r="JZ20" i="10"/>
  <c r="JZ74" i="10"/>
  <c r="JZ24" i="10"/>
  <c r="JZ30" i="10"/>
  <c r="DN49" i="10"/>
  <c r="HI118" i="35"/>
  <c r="HI50" i="35"/>
  <c r="HI197" i="35"/>
  <c r="HI131" i="35"/>
  <c r="HI51" i="35"/>
  <c r="HI84" i="35"/>
  <c r="HI190" i="35"/>
  <c r="HI184" i="35"/>
  <c r="HI117" i="35"/>
  <c r="HI132" i="35"/>
  <c r="HI69" i="35"/>
  <c r="HI113" i="35"/>
  <c r="HI145" i="35"/>
  <c r="HI101" i="35"/>
  <c r="HI182" i="35"/>
  <c r="HI82" i="35"/>
  <c r="HI15" i="35"/>
  <c r="HI97" i="35"/>
  <c r="HI100" i="35"/>
  <c r="HI31" i="35"/>
  <c r="HI60" i="35"/>
  <c r="HI72" i="35"/>
  <c r="HI81" i="35"/>
  <c r="HI99" i="35"/>
  <c r="HI24" i="35"/>
  <c r="HI165" i="35"/>
  <c r="HI107" i="35"/>
  <c r="HI66" i="35"/>
  <c r="HI65" i="35"/>
  <c r="HI156" i="35"/>
  <c r="HI40" i="35"/>
  <c r="HI174" i="35"/>
  <c r="HI133" i="35"/>
  <c r="HI123" i="35"/>
  <c r="HI173" i="35"/>
  <c r="HI181" i="35"/>
  <c r="HI62" i="35"/>
  <c r="HI58" i="35"/>
  <c r="HI157" i="35"/>
  <c r="HI155" i="35"/>
  <c r="HI166" i="35"/>
  <c r="HI59" i="35"/>
  <c r="HI33" i="35"/>
  <c r="HI180" i="35"/>
  <c r="HI12" i="35"/>
  <c r="HI91" i="35"/>
  <c r="HI11" i="35"/>
  <c r="HI21" i="35"/>
  <c r="HI188" i="35"/>
  <c r="HI76" i="35"/>
  <c r="HI78" i="35"/>
  <c r="HI163" i="35"/>
  <c r="HI130" i="35"/>
  <c r="HI68" i="35"/>
  <c r="HI198" i="35"/>
  <c r="HI189" i="35"/>
  <c r="HI200" i="35"/>
  <c r="HI77" i="35"/>
  <c r="HI149" i="35"/>
  <c r="HI162" i="35"/>
  <c r="HI187" i="35"/>
  <c r="HI183" i="35"/>
  <c r="HI121" i="35"/>
  <c r="HI22" i="35"/>
  <c r="HI159" i="35"/>
  <c r="HI70" i="35"/>
  <c r="HI150" i="35"/>
  <c r="HI114" i="35"/>
  <c r="HI104" i="35"/>
  <c r="HI186" i="35"/>
  <c r="HI43" i="35"/>
  <c r="HI54" i="35"/>
  <c r="HI139" i="35"/>
  <c r="HI125" i="35"/>
  <c r="HI83" i="35"/>
  <c r="HI146" i="35"/>
  <c r="HI175" i="35"/>
  <c r="HI177" i="35"/>
  <c r="HI38" i="35"/>
  <c r="HI47" i="35"/>
  <c r="HI92" i="35"/>
  <c r="HI196" i="35"/>
  <c r="HI127" i="35"/>
  <c r="HI29" i="35"/>
  <c r="HI171" i="35"/>
  <c r="HI52" i="35"/>
  <c r="HI136" i="35"/>
  <c r="HI154" i="35"/>
  <c r="HI116" i="35"/>
  <c r="HI167" i="35"/>
  <c r="HI147" i="35"/>
  <c r="HI195" i="35"/>
  <c r="HI90" i="35"/>
  <c r="HI27" i="35"/>
  <c r="HI179" i="35"/>
  <c r="HI18" i="35"/>
  <c r="HI115" i="35"/>
  <c r="HI164" i="35"/>
  <c r="HI53" i="35"/>
  <c r="HI178" i="35"/>
  <c r="HI129" i="35"/>
  <c r="HI74" i="35"/>
  <c r="HI122" i="35"/>
  <c r="HI44" i="35"/>
  <c r="HI108" i="35"/>
  <c r="HI148" i="35"/>
  <c r="HI124" i="35"/>
  <c r="HI73" i="35"/>
  <c r="HI143" i="35"/>
  <c r="HI37" i="35"/>
  <c r="HI48" i="35"/>
  <c r="HI169" i="35"/>
  <c r="HI138" i="35"/>
  <c r="HI63" i="35"/>
  <c r="HI120" i="35"/>
  <c r="HI28" i="35"/>
  <c r="HI193" i="35"/>
  <c r="HI126" i="35"/>
  <c r="HI140" i="35"/>
  <c r="HI202" i="35"/>
  <c r="HI110" i="35"/>
  <c r="HI35" i="35"/>
  <c r="HI111" i="35"/>
  <c r="HI45" i="35"/>
  <c r="HI185" i="35"/>
  <c r="HI26" i="35"/>
  <c r="HI46" i="35"/>
  <c r="HI168" i="35"/>
  <c r="HI61" i="35"/>
  <c r="HI142" i="35"/>
  <c r="HI13" i="35"/>
  <c r="HI95" i="35"/>
  <c r="HI161" i="35"/>
  <c r="HI88" i="35"/>
  <c r="HI141" i="35"/>
  <c r="HI152" i="35"/>
  <c r="HI93" i="35"/>
  <c r="HI20" i="35"/>
  <c r="HI191" i="35"/>
  <c r="HI19" i="35"/>
  <c r="HI134" i="35"/>
  <c r="HI194" i="35"/>
  <c r="HI109" i="35"/>
  <c r="HI36" i="35"/>
  <c r="HI64" i="35"/>
  <c r="HI137" i="35"/>
  <c r="HI41" i="35"/>
  <c r="HI86" i="35"/>
  <c r="HI14" i="35"/>
  <c r="HI75" i="35"/>
  <c r="HI71" i="35"/>
  <c r="HI23" i="35"/>
  <c r="HI10" i="35"/>
  <c r="HI56" i="35"/>
  <c r="HI79" i="35"/>
  <c r="HI67" i="35"/>
  <c r="HI172" i="35"/>
  <c r="HI85" i="35"/>
  <c r="HI49" i="35"/>
  <c r="HI17" i="35"/>
  <c r="HI176" i="35"/>
  <c r="HI135" i="35"/>
  <c r="HI32" i="35"/>
  <c r="HI102" i="35"/>
  <c r="HI57" i="35"/>
  <c r="HI103" i="35"/>
  <c r="HI105" i="35"/>
  <c r="HI192" i="35"/>
  <c r="HI119" i="35"/>
  <c r="HI30" i="35"/>
  <c r="HI94" i="35"/>
  <c r="HI89" i="35"/>
  <c r="HI128" i="35"/>
  <c r="HI80" i="35"/>
  <c r="HI201" i="35"/>
  <c r="HI158" i="35"/>
  <c r="HI34" i="35"/>
  <c r="HI25" i="35"/>
  <c r="HI16" i="35"/>
  <c r="HI153" i="35"/>
  <c r="HI112" i="35"/>
  <c r="HI170" i="35"/>
  <c r="HI42" i="35"/>
  <c r="HI55" i="35"/>
  <c r="HI87" i="35"/>
  <c r="HI96" i="35"/>
  <c r="HI160" i="35"/>
  <c r="HI151" i="35"/>
  <c r="HI144" i="35"/>
  <c r="HI39" i="35"/>
  <c r="HI106" i="35"/>
  <c r="HI199" i="35"/>
  <c r="HI98" i="35"/>
  <c r="GT34" i="10"/>
  <c r="GT43" i="10"/>
  <c r="GT70" i="10"/>
  <c r="GT16" i="10"/>
  <c r="GT11" i="10"/>
  <c r="GT68" i="10"/>
  <c r="GT52" i="10"/>
  <c r="GT18" i="10"/>
  <c r="GT21" i="10"/>
  <c r="GT23" i="10"/>
  <c r="GT71" i="10"/>
  <c r="GT66" i="10"/>
  <c r="GT55" i="10"/>
  <c r="GT64" i="10"/>
  <c r="GT49" i="10"/>
  <c r="GT69" i="10"/>
  <c r="GT48" i="10"/>
  <c r="GT59" i="10"/>
  <c r="GT22" i="10"/>
  <c r="GT27" i="10"/>
  <c r="GT58" i="10"/>
  <c r="GT54" i="10"/>
  <c r="GT42" i="10"/>
  <c r="GT53" i="10"/>
  <c r="GT15" i="10"/>
  <c r="GT36" i="10"/>
  <c r="GT31" i="10"/>
  <c r="GT47" i="10"/>
  <c r="GT57" i="10"/>
  <c r="GT50" i="10"/>
  <c r="GT40" i="10"/>
  <c r="GT39" i="10"/>
  <c r="GT63" i="10"/>
  <c r="GT32" i="10"/>
  <c r="GT73" i="10"/>
  <c r="GT56" i="10"/>
  <c r="GT24" i="10"/>
  <c r="GT67" i="10"/>
  <c r="GT29" i="10"/>
  <c r="GT61" i="10"/>
  <c r="GT28" i="10"/>
  <c r="GT38" i="10"/>
  <c r="GT12" i="10"/>
  <c r="GT44" i="10"/>
  <c r="GT41" i="10"/>
  <c r="GT62" i="10"/>
  <c r="GT37" i="10"/>
  <c r="GT35" i="10"/>
  <c r="GT60" i="10"/>
  <c r="GT51" i="10"/>
  <c r="GT30" i="10"/>
  <c r="GT26" i="10"/>
  <c r="GT13" i="10"/>
  <c r="GT14" i="10"/>
  <c r="GT72" i="10"/>
  <c r="GT45" i="10"/>
  <c r="GT74" i="10"/>
  <c r="GT19" i="10"/>
  <c r="GT20" i="10"/>
  <c r="GT25" i="10"/>
  <c r="GT46" i="10"/>
  <c r="GT65" i="10"/>
  <c r="GT17" i="10"/>
  <c r="KL201" i="35"/>
  <c r="KL47" i="35"/>
  <c r="KL18" i="35"/>
  <c r="KL138" i="35"/>
  <c r="KL40" i="35"/>
  <c r="KL95" i="35"/>
  <c r="KL189" i="35"/>
  <c r="KL74" i="35"/>
  <c r="KL128" i="35"/>
  <c r="KL167" i="35"/>
  <c r="KL103" i="35"/>
  <c r="KL144" i="35"/>
  <c r="KL90" i="35"/>
  <c r="KL135" i="35"/>
  <c r="KL89" i="35"/>
  <c r="KL13" i="35"/>
  <c r="KL180" i="35"/>
  <c r="KL46" i="35"/>
  <c r="KL176" i="35"/>
  <c r="KL60" i="35"/>
  <c r="KL17" i="35"/>
  <c r="KL71" i="35"/>
  <c r="KL117" i="35"/>
  <c r="KL190" i="35"/>
  <c r="KL32" i="35"/>
  <c r="KL58" i="35"/>
  <c r="KL66" i="35"/>
  <c r="KL188" i="35"/>
  <c r="KL192" i="35"/>
  <c r="KL160" i="35"/>
  <c r="KL54" i="35"/>
  <c r="KL110" i="35"/>
  <c r="KL15" i="35"/>
  <c r="KL120" i="35"/>
  <c r="KL112" i="35"/>
  <c r="KL88" i="35"/>
  <c r="KL187" i="35"/>
  <c r="KL119" i="35"/>
  <c r="KL149" i="35"/>
  <c r="KL62" i="35"/>
  <c r="KL14" i="35"/>
  <c r="KL153" i="35"/>
  <c r="KL171" i="35"/>
  <c r="KL29" i="35"/>
  <c r="KL85" i="35"/>
  <c r="KL51" i="35"/>
  <c r="KL194" i="35"/>
  <c r="KL184" i="35"/>
  <c r="KL55" i="35"/>
  <c r="KL24" i="35"/>
  <c r="KL122" i="35"/>
  <c r="KL148" i="35"/>
  <c r="KL31" i="35"/>
  <c r="KL83" i="35"/>
  <c r="KL157" i="35"/>
  <c r="KL129" i="35"/>
  <c r="KL69" i="35"/>
  <c r="KL196" i="35"/>
  <c r="KL142" i="35"/>
  <c r="KL127" i="35"/>
  <c r="KL70" i="35"/>
  <c r="KL186" i="35"/>
  <c r="KL61" i="35"/>
  <c r="KL67" i="35"/>
  <c r="KL125" i="35"/>
  <c r="KL141" i="35"/>
  <c r="KL78" i="35"/>
  <c r="KL12" i="35"/>
  <c r="KL22" i="35"/>
  <c r="KL154" i="35"/>
  <c r="KL28" i="35"/>
  <c r="KL50" i="35"/>
  <c r="KL79" i="35"/>
  <c r="KL44" i="35"/>
  <c r="KL139" i="35"/>
  <c r="KL133" i="35"/>
  <c r="KL57" i="35"/>
  <c r="KL52" i="35"/>
  <c r="KL92" i="35"/>
  <c r="KL63" i="35"/>
  <c r="KL21" i="35"/>
  <c r="KL175" i="35"/>
  <c r="KL10" i="35"/>
  <c r="KL107" i="35"/>
  <c r="KL53" i="35"/>
  <c r="KL202" i="35"/>
  <c r="KL169" i="35"/>
  <c r="KL152" i="35"/>
  <c r="KL96" i="35"/>
  <c r="KL75" i="35"/>
  <c r="KL164" i="35"/>
  <c r="KL150" i="35"/>
  <c r="KL178" i="35"/>
  <c r="KL105" i="35"/>
  <c r="KL39" i="35"/>
  <c r="KL65" i="35"/>
  <c r="KL38" i="35"/>
  <c r="KL93" i="35"/>
  <c r="KL126" i="35"/>
  <c r="KL19" i="35"/>
  <c r="KL80" i="35"/>
  <c r="KL183" i="35"/>
  <c r="KL11" i="35"/>
  <c r="KL136" i="35"/>
  <c r="KL59" i="35"/>
  <c r="KL81" i="35"/>
  <c r="KL25" i="35"/>
  <c r="KL56" i="35"/>
  <c r="KL42" i="35"/>
  <c r="KL68" i="35"/>
  <c r="KL86" i="35"/>
  <c r="KL35" i="35"/>
  <c r="KL30" i="35"/>
  <c r="KL172" i="35"/>
  <c r="KL151" i="35"/>
  <c r="KL140" i="35"/>
  <c r="KL45" i="35"/>
  <c r="KL156" i="35"/>
  <c r="KL155" i="35"/>
  <c r="KL99" i="35"/>
  <c r="KL20" i="35"/>
  <c r="KL98" i="35"/>
  <c r="KL91" i="35"/>
  <c r="KL76" i="35"/>
  <c r="KL182" i="35"/>
  <c r="KL106" i="35"/>
  <c r="KL191" i="35"/>
  <c r="KL34" i="35"/>
  <c r="KL170" i="35"/>
  <c r="KL101" i="35"/>
  <c r="KL163" i="35"/>
  <c r="KL36" i="35"/>
  <c r="KL16" i="35"/>
  <c r="KL134" i="35"/>
  <c r="KL173" i="35"/>
  <c r="KL33" i="35"/>
  <c r="KL165" i="35"/>
  <c r="KL41" i="35"/>
  <c r="KL147" i="35"/>
  <c r="KL72" i="35"/>
  <c r="KL73" i="35"/>
  <c r="KL37" i="35"/>
  <c r="KL162" i="35"/>
  <c r="KL27" i="35"/>
  <c r="KL109" i="35"/>
  <c r="EA100" i="35"/>
  <c r="EA101" i="35" s="1"/>
  <c r="EA102" i="35" s="1"/>
  <c r="EA103" i="35" s="1"/>
  <c r="EA104" i="35" s="1"/>
  <c r="EA105" i="35" s="1"/>
  <c r="EA106" i="35" s="1"/>
  <c r="EA107" i="35" s="1"/>
  <c r="EA108" i="35" s="1"/>
  <c r="EA109" i="35" s="1"/>
  <c r="EA110" i="35" s="1"/>
  <c r="EA111" i="35" s="1"/>
  <c r="EA112" i="35" s="1"/>
  <c r="EA113" i="35" s="1"/>
  <c r="EA114" i="35" s="1"/>
  <c r="EA115" i="35" s="1"/>
  <c r="EA116" i="35" s="1"/>
  <c r="EA117" i="35" s="1"/>
  <c r="EA118" i="35" s="1"/>
  <c r="EA119" i="35" s="1"/>
  <c r="EA120" i="35" s="1"/>
  <c r="EA121" i="35" s="1"/>
  <c r="EA122" i="35" s="1"/>
  <c r="EA123" i="35" s="1"/>
  <c r="EA124" i="35" s="1"/>
  <c r="EA125" i="35" s="1"/>
  <c r="EA126" i="35" s="1"/>
  <c r="EA127" i="35" s="1"/>
  <c r="EA128" i="35" s="1"/>
  <c r="EA129" i="35" s="1"/>
  <c r="EA130" i="35" s="1"/>
  <c r="EA131" i="35" s="1"/>
  <c r="EA132" i="35" s="1"/>
  <c r="EA133" i="35" s="1"/>
  <c r="EA134" i="35" s="1"/>
  <c r="EA135" i="35" s="1"/>
  <c r="EA136" i="35" s="1"/>
  <c r="EA137" i="35" s="1"/>
  <c r="EA138" i="35" s="1"/>
  <c r="EA139" i="35" s="1"/>
  <c r="EA140" i="35" s="1"/>
  <c r="EA141" i="35" s="1"/>
  <c r="EA142" i="35" s="1"/>
  <c r="EA143" i="35" s="1"/>
  <c r="EA144" i="35" s="1"/>
  <c r="EA145" i="35" s="1"/>
  <c r="EA146" i="35" s="1"/>
  <c r="EA147" i="35" s="1"/>
  <c r="EA148" i="35" s="1"/>
  <c r="EA149" i="35" s="1"/>
  <c r="EA150" i="35" s="1"/>
  <c r="EA151" i="35" s="1"/>
  <c r="EA152" i="35" s="1"/>
  <c r="EA153" i="35" s="1"/>
  <c r="EA154" i="35" s="1"/>
  <c r="EA155" i="35" s="1"/>
  <c r="EA156" i="35" s="1"/>
  <c r="EA157" i="35" s="1"/>
  <c r="EA158" i="35" s="1"/>
  <c r="EA159" i="35" s="1"/>
  <c r="EA160" i="35" s="1"/>
  <c r="EA161" i="35" s="1"/>
  <c r="EA162" i="35" s="1"/>
  <c r="EA163" i="35" s="1"/>
  <c r="EA164" i="35" s="1"/>
  <c r="EA165" i="35" s="1"/>
  <c r="EA166" i="35" s="1"/>
  <c r="EA167" i="35" s="1"/>
  <c r="EA168" i="35" s="1"/>
  <c r="EA169" i="35" s="1"/>
  <c r="EA170" i="35" s="1"/>
  <c r="EA171" i="35" s="1"/>
  <c r="EA172" i="35" s="1"/>
  <c r="EA173" i="35" s="1"/>
  <c r="EA174" i="35" s="1"/>
  <c r="EA175" i="35" s="1"/>
  <c r="EA176" i="35" s="1"/>
  <c r="EA177" i="35" s="1"/>
  <c r="EA178" i="35" s="1"/>
  <c r="EA179" i="35" s="1"/>
  <c r="EA180" i="35" s="1"/>
  <c r="EA181" i="35" s="1"/>
  <c r="EA182" i="35" s="1"/>
  <c r="EA183" i="35" s="1"/>
  <c r="EA184" i="35" s="1"/>
  <c r="EA185" i="35" s="1"/>
  <c r="EA186" i="35" s="1"/>
  <c r="EA187" i="35" s="1"/>
  <c r="EA188" i="35" s="1"/>
  <c r="EA189" i="35" s="1"/>
  <c r="EA190" i="35" s="1"/>
  <c r="EA191" i="35" s="1"/>
  <c r="EA192" i="35" s="1"/>
  <c r="EA193" i="35" s="1"/>
  <c r="EA194" i="35" s="1"/>
  <c r="EA195" i="35" s="1"/>
  <c r="EA196" i="35" s="1"/>
  <c r="EA197" i="35" s="1"/>
  <c r="EA198" i="35" s="1"/>
  <c r="EA199" i="35" s="1"/>
  <c r="EA200" i="35" s="1"/>
  <c r="EA201" i="35" s="1"/>
  <c r="EA202" i="35" s="1"/>
  <c r="DH15" i="10"/>
  <c r="DH36" i="10"/>
  <c r="DH49" i="10"/>
  <c r="DH52" i="10"/>
  <c r="DH31" i="10"/>
  <c r="DH67" i="10"/>
  <c r="DH51" i="10"/>
  <c r="DH63" i="10"/>
  <c r="DH47" i="10"/>
  <c r="DH35" i="10"/>
  <c r="DH72" i="10"/>
  <c r="DH11" i="10"/>
  <c r="DH56" i="10"/>
  <c r="DH21" i="10"/>
  <c r="DH41" i="10"/>
  <c r="DH37" i="10"/>
  <c r="DH68" i="10"/>
  <c r="DH45" i="10"/>
  <c r="DH53" i="10"/>
  <c r="DH19" i="10"/>
  <c r="DH44" i="10"/>
  <c r="DH32" i="10"/>
  <c r="DH64" i="10"/>
  <c r="DH73" i="10"/>
  <c r="DH71" i="10"/>
  <c r="DH60" i="10"/>
  <c r="DH39" i="10"/>
  <c r="DH69" i="10"/>
  <c r="DH33" i="10"/>
  <c r="DH27" i="10"/>
  <c r="DH61" i="10"/>
  <c r="DH16" i="10"/>
  <c r="DH12" i="10"/>
  <c r="DH23" i="10"/>
  <c r="DH29" i="10"/>
  <c r="DH40" i="10"/>
  <c r="DH13" i="10"/>
  <c r="DH20" i="10"/>
  <c r="DH43" i="10"/>
  <c r="DH17" i="10"/>
  <c r="DH28" i="10"/>
  <c r="DH59" i="10"/>
  <c r="DH48" i="10"/>
  <c r="DH57" i="10"/>
  <c r="DH65" i="10"/>
  <c r="DH54" i="10"/>
  <c r="DH25" i="10"/>
  <c r="DH58" i="10"/>
  <c r="DH46" i="10"/>
  <c r="DH62" i="10"/>
  <c r="DH30" i="10"/>
  <c r="DH38" i="10"/>
  <c r="DH55" i="10"/>
  <c r="DH42" i="10"/>
  <c r="DH66" i="10"/>
  <c r="DH24" i="10"/>
  <c r="DH34" i="10"/>
  <c r="DH14" i="10"/>
  <c r="DH70" i="10"/>
  <c r="DH74" i="10"/>
  <c r="DH26" i="10"/>
  <c r="DH50" i="10"/>
  <c r="DH18" i="10"/>
  <c r="CP34" i="10"/>
  <c r="CP38" i="10"/>
  <c r="HR10" i="10"/>
  <c r="HR28" i="10"/>
  <c r="HR59" i="10"/>
  <c r="HR11" i="10"/>
  <c r="HR20" i="10"/>
  <c r="HR72" i="10"/>
  <c r="HR58" i="10"/>
  <c r="HR74" i="10"/>
  <c r="HR26" i="10"/>
  <c r="HR31" i="10"/>
  <c r="HR27" i="10"/>
  <c r="HR51" i="10"/>
  <c r="HR39" i="10"/>
  <c r="HR67" i="10"/>
  <c r="HR52" i="10"/>
  <c r="HR62" i="10"/>
  <c r="HR63" i="10"/>
  <c r="HR24" i="10"/>
  <c r="HR16" i="10"/>
  <c r="HR70" i="10"/>
  <c r="HR36" i="10"/>
  <c r="HR35" i="10"/>
  <c r="HR55" i="10"/>
  <c r="HR22" i="10"/>
  <c r="HR56" i="10"/>
  <c r="HR40" i="10"/>
  <c r="HR14" i="10"/>
  <c r="HR54" i="10"/>
  <c r="HR44" i="10"/>
  <c r="HR34" i="10"/>
  <c r="HR15" i="10"/>
  <c r="HR23" i="10"/>
  <c r="HR64" i="10"/>
  <c r="HR60" i="10"/>
  <c r="HR43" i="10"/>
  <c r="HR19" i="10"/>
  <c r="HR48" i="10"/>
  <c r="HR66" i="10"/>
  <c r="HR50" i="10"/>
  <c r="HR38" i="10"/>
  <c r="HR42" i="10"/>
  <c r="HR47" i="10"/>
  <c r="HR46" i="10"/>
  <c r="HR18" i="10"/>
  <c r="HR71" i="10"/>
  <c r="HR12" i="10"/>
  <c r="HR30" i="10"/>
  <c r="HR68" i="10"/>
  <c r="HR41" i="10"/>
  <c r="HR53" i="10"/>
  <c r="HR65" i="10"/>
  <c r="HR45" i="10"/>
  <c r="HR17" i="10"/>
  <c r="HR32" i="10"/>
  <c r="HR29" i="10"/>
  <c r="HR73" i="10"/>
  <c r="HR25" i="10"/>
  <c r="HR61" i="10"/>
  <c r="HR13" i="10"/>
  <c r="DZ202" i="35"/>
  <c r="DZ191" i="35"/>
  <c r="DZ75" i="35"/>
  <c r="DZ135" i="35"/>
  <c r="DZ143" i="35"/>
  <c r="DZ184" i="35"/>
  <c r="DZ104" i="35"/>
  <c r="DZ77" i="35"/>
  <c r="DZ180" i="35"/>
  <c r="DZ39" i="35"/>
  <c r="DZ45" i="35"/>
  <c r="DZ42" i="35"/>
  <c r="DZ161" i="35"/>
  <c r="DZ134" i="35"/>
  <c r="DZ173" i="35"/>
  <c r="DZ27" i="35"/>
  <c r="DZ90" i="35"/>
  <c r="DZ148" i="35"/>
  <c r="DZ154" i="35"/>
  <c r="DZ16" i="35"/>
  <c r="DZ159" i="35"/>
  <c r="DZ195" i="35"/>
  <c r="DZ34" i="35"/>
  <c r="DZ114" i="35"/>
  <c r="DZ132" i="35"/>
  <c r="DZ106" i="35"/>
  <c r="DZ23" i="35"/>
  <c r="DZ199" i="35"/>
  <c r="DZ194" i="35"/>
  <c r="DZ109" i="35"/>
  <c r="DZ95" i="35"/>
  <c r="DZ178" i="35"/>
  <c r="DZ40" i="35"/>
  <c r="DZ70" i="35"/>
  <c r="DZ59" i="35"/>
  <c r="DZ58" i="35"/>
  <c r="DZ33" i="35"/>
  <c r="DZ151" i="35"/>
  <c r="DZ97" i="35"/>
  <c r="DZ103" i="35"/>
  <c r="DZ146" i="35"/>
  <c r="DZ139" i="35"/>
  <c r="DZ187" i="35"/>
  <c r="DZ83" i="35"/>
  <c r="DZ186" i="35"/>
  <c r="DZ137" i="35"/>
  <c r="DZ67" i="35"/>
  <c r="DZ166" i="35"/>
  <c r="DZ19" i="35"/>
  <c r="DZ15" i="35"/>
  <c r="DZ112" i="35"/>
  <c r="DZ160" i="35"/>
  <c r="DZ96" i="35"/>
  <c r="DZ68" i="35"/>
  <c r="DZ189" i="35"/>
  <c r="DZ64" i="35"/>
  <c r="DZ79" i="35"/>
  <c r="DZ82" i="35"/>
  <c r="DZ116" i="35"/>
  <c r="DZ118" i="35"/>
  <c r="DZ105" i="35"/>
  <c r="DZ72" i="35"/>
  <c r="DZ41" i="35"/>
  <c r="DZ170" i="35"/>
  <c r="DZ130" i="35"/>
  <c r="DZ196" i="35"/>
  <c r="DZ168" i="35"/>
  <c r="DZ57" i="35"/>
  <c r="DZ48" i="35"/>
  <c r="DZ129" i="35"/>
  <c r="DZ127" i="35"/>
  <c r="DZ198" i="35"/>
  <c r="DZ73" i="35"/>
  <c r="DZ54" i="35"/>
  <c r="DZ66" i="35"/>
  <c r="DZ61" i="35"/>
  <c r="DZ201" i="35"/>
  <c r="DZ125" i="35"/>
  <c r="DZ65" i="35"/>
  <c r="DZ155" i="35"/>
  <c r="DZ169" i="35"/>
  <c r="DZ84" i="35"/>
  <c r="DZ121" i="35"/>
  <c r="DZ52" i="35"/>
  <c r="DZ141" i="35"/>
  <c r="DZ123" i="35"/>
  <c r="DZ38" i="35"/>
  <c r="DZ120" i="35"/>
  <c r="DZ89" i="35"/>
  <c r="DZ136" i="35"/>
  <c r="DZ102" i="35"/>
  <c r="DZ107" i="35"/>
  <c r="DZ76" i="35"/>
  <c r="DZ171" i="35"/>
  <c r="DZ111" i="35"/>
  <c r="DZ49" i="35"/>
  <c r="DZ91" i="35"/>
  <c r="DZ80" i="35"/>
  <c r="DZ26" i="35"/>
  <c r="DZ153" i="35"/>
  <c r="DZ18" i="35"/>
  <c r="DZ197" i="35"/>
  <c r="DZ108" i="35"/>
  <c r="DZ190" i="35"/>
  <c r="DZ44" i="35"/>
  <c r="DZ55" i="35"/>
  <c r="DZ117" i="35"/>
  <c r="DZ122" i="35"/>
  <c r="DZ87" i="35"/>
  <c r="DZ60" i="35"/>
  <c r="DZ172" i="35"/>
  <c r="DZ183" i="35"/>
  <c r="DZ167" i="35"/>
  <c r="DZ142" i="35"/>
  <c r="DZ31" i="35"/>
  <c r="DZ88" i="35"/>
  <c r="DZ145" i="35"/>
  <c r="DZ71" i="35"/>
  <c r="DZ43" i="35"/>
  <c r="DZ144" i="35"/>
  <c r="DZ179" i="35"/>
  <c r="DZ51" i="35"/>
  <c r="DZ162" i="35"/>
  <c r="DZ176" i="35"/>
  <c r="DZ50" i="35"/>
  <c r="DZ192" i="35"/>
  <c r="DZ119" i="35"/>
  <c r="DZ100" i="35"/>
  <c r="DZ131" i="35"/>
  <c r="DZ85" i="35"/>
  <c r="DZ12" i="35"/>
  <c r="DZ175" i="35"/>
  <c r="DZ188" i="35"/>
  <c r="DZ115" i="35"/>
  <c r="DZ200" i="35"/>
  <c r="DZ63" i="35"/>
  <c r="DZ93" i="35"/>
  <c r="DZ86" i="35"/>
  <c r="DZ78" i="35"/>
  <c r="DZ74" i="35"/>
  <c r="DZ32" i="35"/>
  <c r="DZ98" i="35"/>
  <c r="DZ20" i="35"/>
  <c r="DZ13" i="35"/>
  <c r="DZ113" i="35"/>
  <c r="DZ56" i="35"/>
  <c r="DZ193" i="35"/>
  <c r="DZ177" i="35"/>
  <c r="DZ25" i="35"/>
  <c r="DZ36" i="35"/>
  <c r="DZ53" i="35"/>
  <c r="DZ101" i="35"/>
  <c r="DZ35" i="35"/>
  <c r="DZ69" i="35"/>
  <c r="DZ182" i="35"/>
  <c r="DZ29" i="35"/>
  <c r="DZ62" i="35"/>
  <c r="DZ138" i="35"/>
  <c r="DZ28" i="35"/>
  <c r="DZ181" i="35"/>
  <c r="DZ164" i="35"/>
  <c r="DZ81" i="35"/>
  <c r="DZ149" i="35"/>
  <c r="DZ126" i="35"/>
  <c r="DZ150" i="35"/>
  <c r="DZ22" i="35"/>
  <c r="DZ99" i="35"/>
  <c r="DZ157" i="35"/>
  <c r="DZ37" i="35"/>
  <c r="DZ133" i="35"/>
  <c r="DZ140" i="35"/>
  <c r="DZ158" i="35"/>
  <c r="DZ92" i="35"/>
  <c r="DZ152" i="35"/>
  <c r="DZ124" i="35"/>
  <c r="DZ47" i="35"/>
  <c r="DZ156" i="35"/>
  <c r="DZ147" i="35"/>
  <c r="DZ174" i="35"/>
  <c r="DZ17" i="35"/>
  <c r="DZ46" i="35"/>
  <c r="DZ163" i="35"/>
  <c r="DZ14" i="35"/>
  <c r="DZ128" i="35"/>
  <c r="DZ21" i="35"/>
  <c r="DZ165" i="35"/>
  <c r="DZ185" i="35"/>
  <c r="DZ30" i="35"/>
  <c r="DZ110" i="35"/>
  <c r="DZ94" i="35"/>
  <c r="DZ24" i="35"/>
  <c r="FY169" i="35"/>
  <c r="FY196" i="35"/>
  <c r="FY26" i="35"/>
  <c r="FY155" i="35"/>
  <c r="FY94" i="35"/>
  <c r="FY150" i="35"/>
  <c r="FY77" i="35"/>
  <c r="FY39" i="35"/>
  <c r="FY57" i="35"/>
  <c r="FY81" i="35"/>
  <c r="FY183" i="35"/>
  <c r="FY20" i="35"/>
  <c r="FY162" i="35"/>
  <c r="FY32" i="35"/>
  <c r="FY59" i="35"/>
  <c r="FY35" i="35"/>
  <c r="FY133" i="35"/>
  <c r="FY102" i="35"/>
  <c r="FY70" i="35"/>
  <c r="FY85" i="35"/>
  <c r="FY112" i="35"/>
  <c r="FY69" i="35"/>
  <c r="FY53" i="35"/>
  <c r="FY52" i="35"/>
  <c r="FY157" i="35"/>
  <c r="FY130" i="35"/>
  <c r="FY191" i="35"/>
  <c r="FY28" i="35"/>
  <c r="FY86" i="35"/>
  <c r="FY58" i="35"/>
  <c r="FY152" i="35"/>
  <c r="FY178" i="35"/>
  <c r="FY47" i="35"/>
  <c r="FY96" i="35"/>
  <c r="FY189" i="35"/>
  <c r="FY87" i="35"/>
  <c r="FY33" i="35"/>
  <c r="FY11" i="35"/>
  <c r="FY166" i="35"/>
  <c r="FY84" i="35"/>
  <c r="FY92" i="35"/>
  <c r="FY194" i="35"/>
  <c r="FY139" i="35"/>
  <c r="FY55" i="35"/>
  <c r="FY185" i="35"/>
  <c r="FY145" i="35"/>
  <c r="FY73" i="35"/>
  <c r="FY132" i="35"/>
  <c r="FY13" i="35"/>
  <c r="FY68" i="35"/>
  <c r="FY80" i="35"/>
  <c r="FY48" i="35"/>
  <c r="FY21" i="35"/>
  <c r="FY158" i="35"/>
  <c r="FY197" i="35"/>
  <c r="FY114" i="35"/>
  <c r="FY200" i="35"/>
  <c r="FY10" i="35"/>
  <c r="FY137" i="35"/>
  <c r="FY27" i="35"/>
  <c r="FY60" i="35"/>
  <c r="FY190" i="35"/>
  <c r="FY113" i="35"/>
  <c r="FY125" i="35"/>
  <c r="FY65" i="35"/>
  <c r="FY110" i="35"/>
  <c r="FY175" i="35"/>
  <c r="FY193" i="35"/>
  <c r="FY24" i="35"/>
  <c r="FY167" i="35"/>
  <c r="FY99" i="35"/>
  <c r="FY144" i="35"/>
  <c r="FY165" i="35"/>
  <c r="FY40" i="35"/>
  <c r="FY78" i="35"/>
  <c r="FY25" i="35"/>
  <c r="FY56" i="35"/>
  <c r="FY135" i="35"/>
  <c r="FY154" i="35"/>
  <c r="FY89" i="35"/>
  <c r="FY42" i="35"/>
  <c r="FY88" i="35"/>
  <c r="FY181" i="35"/>
  <c r="FY16" i="35"/>
  <c r="FY187" i="35"/>
  <c r="FY101" i="35"/>
  <c r="FY131" i="35"/>
  <c r="FY98" i="35"/>
  <c r="FY74" i="35"/>
  <c r="FY201" i="35"/>
  <c r="FY121" i="35"/>
  <c r="FY109" i="35"/>
  <c r="FY136" i="35"/>
  <c r="FY140" i="35"/>
  <c r="FY128" i="35"/>
  <c r="FY142" i="35"/>
  <c r="FY83" i="35"/>
  <c r="FY37" i="35"/>
  <c r="FY192" i="35"/>
  <c r="FY149" i="35"/>
  <c r="FY31" i="35"/>
  <c r="FY105" i="35"/>
  <c r="FY163" i="35"/>
  <c r="FY143" i="35"/>
  <c r="FY164" i="35"/>
  <c r="FY23" i="35"/>
  <c r="FY67" i="35"/>
  <c r="FY12" i="35"/>
  <c r="FY19" i="35"/>
  <c r="FY127" i="35"/>
  <c r="FY124" i="35"/>
  <c r="FY106" i="35"/>
  <c r="FY153" i="35"/>
  <c r="FY123" i="35"/>
  <c r="FY76" i="35"/>
  <c r="FY90" i="35"/>
  <c r="FY126" i="35"/>
  <c r="FY202" i="35"/>
  <c r="FY108" i="35"/>
  <c r="FY148" i="35"/>
  <c r="FY120" i="35"/>
  <c r="FY195" i="35"/>
  <c r="FY49" i="35"/>
  <c r="FY199" i="35"/>
  <c r="FY168" i="35"/>
  <c r="FY93" i="35"/>
  <c r="FY177" i="35"/>
  <c r="FY141" i="35"/>
  <c r="FY18" i="35"/>
  <c r="FY54" i="35"/>
  <c r="FY29" i="35"/>
  <c r="FY91" i="35"/>
  <c r="FY176" i="35"/>
  <c r="FY62" i="35"/>
  <c r="FY95" i="35"/>
  <c r="FY119" i="35"/>
  <c r="FY146" i="35"/>
  <c r="FY75" i="35"/>
  <c r="FY46" i="35"/>
  <c r="FY15" i="35"/>
  <c r="FY100" i="35"/>
  <c r="FY64" i="35"/>
  <c r="FY111" i="35"/>
  <c r="FY103" i="35"/>
  <c r="FY115" i="35"/>
  <c r="FY14" i="35"/>
  <c r="FY51" i="35"/>
  <c r="FY43" i="35"/>
  <c r="FY63" i="35"/>
  <c r="FY161" i="35"/>
  <c r="FY22" i="35"/>
  <c r="FY151" i="35"/>
  <c r="FY173" i="35"/>
  <c r="FY45" i="35"/>
  <c r="FY172" i="35"/>
  <c r="FY171" i="35"/>
  <c r="FY34" i="35"/>
  <c r="FY160" i="35"/>
  <c r="FY138" i="35"/>
  <c r="FY82" i="35"/>
  <c r="FY198" i="35"/>
  <c r="FY104" i="35"/>
  <c r="FY134" i="35"/>
  <c r="FY129" i="35"/>
  <c r="FY41" i="35"/>
  <c r="FY38" i="35"/>
  <c r="FY179" i="35"/>
  <c r="FY174" i="35"/>
  <c r="FY117" i="35"/>
  <c r="FY17" i="35"/>
  <c r="FY79" i="35"/>
  <c r="FY188" i="35"/>
  <c r="FY118" i="35"/>
  <c r="FY72" i="35"/>
  <c r="FY122" i="35"/>
  <c r="FY36" i="35"/>
  <c r="FY170" i="35"/>
  <c r="FY147" i="35"/>
  <c r="FY44" i="35"/>
  <c r="FY159" i="35"/>
  <c r="FY66" i="35"/>
  <c r="FY180" i="35"/>
  <c r="FY107" i="35"/>
  <c r="FY182" i="35"/>
  <c r="FY116" i="35"/>
  <c r="FY30" i="35"/>
  <c r="FY156" i="35"/>
  <c r="FY97" i="35"/>
  <c r="FY184" i="35"/>
  <c r="FY71" i="35"/>
  <c r="FY50" i="35"/>
  <c r="FY186" i="35"/>
  <c r="FY61" i="35"/>
  <c r="DE11" i="10"/>
  <c r="DE43" i="10"/>
  <c r="DE28" i="10"/>
  <c r="DE59" i="10"/>
  <c r="DE44" i="10"/>
  <c r="DE74" i="10"/>
  <c r="DE73" i="10"/>
  <c r="DE34" i="10"/>
  <c r="DE60" i="10"/>
  <c r="DE57" i="10"/>
  <c r="DE72" i="10"/>
  <c r="DE36" i="10"/>
  <c r="DE51" i="10"/>
  <c r="DE35" i="10"/>
  <c r="DE39" i="10"/>
  <c r="DE25" i="10"/>
  <c r="DE56" i="10"/>
  <c r="DE68" i="10"/>
  <c r="DE47" i="10"/>
  <c r="DE20" i="10"/>
  <c r="DE55" i="10"/>
  <c r="DE67" i="10"/>
  <c r="DE12" i="10"/>
  <c r="DE27" i="10"/>
  <c r="DE65" i="10"/>
  <c r="DE13" i="10"/>
  <c r="DE24" i="10"/>
  <c r="DE71" i="10"/>
  <c r="DE52" i="10"/>
  <c r="DE23" i="10"/>
  <c r="DE40" i="10"/>
  <c r="DE19" i="10"/>
  <c r="DE31" i="10"/>
  <c r="DE53" i="10"/>
  <c r="DE29" i="10"/>
  <c r="DE21" i="10"/>
  <c r="DE48" i="10"/>
  <c r="DE33" i="10"/>
  <c r="DE41" i="10"/>
  <c r="DE37" i="10"/>
  <c r="DE64" i="10"/>
  <c r="DE69" i="10"/>
  <c r="DE61" i="10"/>
  <c r="DE15" i="10"/>
  <c r="DE32" i="10"/>
  <c r="DE45" i="10"/>
  <c r="DE49" i="10"/>
  <c r="DE16" i="10"/>
  <c r="DE63" i="10"/>
  <c r="DE17" i="10"/>
  <c r="EF44" i="10"/>
  <c r="EF49" i="10"/>
  <c r="EF11" i="10"/>
  <c r="EF63" i="10"/>
  <c r="EF23" i="10"/>
  <c r="EF48" i="10"/>
  <c r="EF73" i="10"/>
  <c r="EF43" i="10"/>
  <c r="EF61" i="10"/>
  <c r="EF57" i="10"/>
  <c r="EF40" i="10"/>
  <c r="EF51" i="10"/>
  <c r="EF26" i="10"/>
  <c r="EF45" i="10"/>
  <c r="EF37" i="10"/>
  <c r="EF58" i="10"/>
  <c r="EF27" i="10"/>
  <c r="EF38" i="10"/>
  <c r="EF65" i="10"/>
  <c r="EF21" i="10"/>
  <c r="EF34" i="10"/>
  <c r="EF20" i="10"/>
  <c r="EF50" i="10"/>
  <c r="EF16" i="10"/>
  <c r="EF17" i="10"/>
  <c r="EF47" i="10"/>
  <c r="EF74" i="10"/>
  <c r="EF46" i="10"/>
  <c r="EF55" i="10"/>
  <c r="EF31" i="10"/>
  <c r="EF54" i="10"/>
  <c r="EF64" i="10"/>
  <c r="EF28" i="10"/>
  <c r="EF53" i="10"/>
  <c r="EF72" i="10"/>
  <c r="EF60" i="10"/>
  <c r="EF25" i="10"/>
  <c r="EF39" i="10"/>
  <c r="EF62" i="10"/>
  <c r="EF69" i="10"/>
  <c r="EF36" i="10"/>
  <c r="EF15" i="10"/>
  <c r="EF32" i="10"/>
  <c r="EF29" i="10"/>
  <c r="EF18" i="10"/>
  <c r="EF12" i="10"/>
  <c r="EF67" i="10"/>
  <c r="EF13" i="10"/>
  <c r="EF70" i="10"/>
  <c r="EF52" i="10"/>
  <c r="EF19" i="10"/>
  <c r="EF24" i="10"/>
  <c r="EF41" i="10"/>
  <c r="EF68" i="10"/>
  <c r="EF35" i="10"/>
  <c r="EF33" i="10"/>
  <c r="EF71" i="10"/>
  <c r="EF59" i="10"/>
  <c r="EF42" i="10"/>
  <c r="EF56" i="10"/>
  <c r="EF30" i="10"/>
  <c r="Z21" i="35"/>
  <c r="Z22" i="35" s="1"/>
  <c r="Z23" i="35" s="1"/>
  <c r="Z24" i="35" s="1"/>
  <c r="Z25" i="35" s="1"/>
  <c r="Z26" i="35" s="1"/>
  <c r="Z27" i="35" s="1"/>
  <c r="Z28" i="35" s="1"/>
  <c r="Z29" i="35" s="1"/>
  <c r="Z30" i="35" s="1"/>
  <c r="Z31" i="35" s="1"/>
  <c r="Z32" i="35" s="1"/>
  <c r="Z33" i="35" s="1"/>
  <c r="Z34" i="35" s="1"/>
  <c r="Z35" i="35" s="1"/>
  <c r="Z36" i="35" s="1"/>
  <c r="Z37" i="35" s="1"/>
  <c r="Z38" i="35" s="1"/>
  <c r="Z39" i="35" s="1"/>
  <c r="Z40" i="35" s="1"/>
  <c r="Z41" i="35" s="1"/>
  <c r="Z42" i="35" s="1"/>
  <c r="Z43" i="35" s="1"/>
  <c r="Z44" i="35" s="1"/>
  <c r="Z45" i="35" s="1"/>
  <c r="Z46" i="35" s="1"/>
  <c r="Z47" i="35" s="1"/>
  <c r="Z48" i="35" s="1"/>
  <c r="Z49" i="35" s="1"/>
  <c r="Z50" i="35" s="1"/>
  <c r="Z51" i="35" s="1"/>
  <c r="Z52" i="35" s="1"/>
  <c r="Z53" i="35" s="1"/>
  <c r="Z54" i="35" s="1"/>
  <c r="Z55" i="35" s="1"/>
  <c r="Z56" i="35" s="1"/>
  <c r="Z57" i="35" s="1"/>
  <c r="Z58" i="35" s="1"/>
  <c r="Z59" i="35" s="1"/>
  <c r="Z60" i="35" s="1"/>
  <c r="Z61" i="35" s="1"/>
  <c r="Z62" i="35" s="1"/>
  <c r="Z63" i="35" s="1"/>
  <c r="Z64" i="35" s="1"/>
  <c r="Z65" i="35" s="1"/>
  <c r="Z66" i="35" s="1"/>
  <c r="Z67" i="35" s="1"/>
  <c r="Z68" i="35" s="1"/>
  <c r="Z69" i="35" s="1"/>
  <c r="Z70" i="35" s="1"/>
  <c r="Z71" i="35" s="1"/>
  <c r="Z72" i="35" s="1"/>
  <c r="Z73" i="35" s="1"/>
  <c r="Z74" i="35" s="1"/>
  <c r="Z75" i="35" s="1"/>
  <c r="Z76" i="35" s="1"/>
  <c r="Z77" i="35" s="1"/>
  <c r="Z78" i="35" s="1"/>
  <c r="Z79" i="35" s="1"/>
  <c r="Z80" i="35" s="1"/>
  <c r="Z81" i="35" s="1"/>
  <c r="Z82" i="35" s="1"/>
  <c r="Z83" i="35" s="1"/>
  <c r="Z84" i="35" s="1"/>
  <c r="Z85" i="35" s="1"/>
  <c r="Z86" i="35" s="1"/>
  <c r="Z87" i="35" s="1"/>
  <c r="Z88" i="35" s="1"/>
  <c r="Z89" i="35" s="1"/>
  <c r="Z90" i="35" s="1"/>
  <c r="Z91" i="35" s="1"/>
  <c r="Z92" i="35" s="1"/>
  <c r="Z93" i="35" s="1"/>
  <c r="Z94" i="35" s="1"/>
  <c r="Z95" i="35" s="1"/>
  <c r="Z96" i="35" s="1"/>
  <c r="Z97" i="35" s="1"/>
  <c r="Z98" i="35" s="1"/>
  <c r="Z99" i="35" s="1"/>
  <c r="Z100" i="35" s="1"/>
  <c r="Z101" i="35" s="1"/>
  <c r="Z102" i="35" s="1"/>
  <c r="Z103" i="35" s="1"/>
  <c r="Z104" i="35" s="1"/>
  <c r="Z105" i="35" s="1"/>
  <c r="Z106" i="35" s="1"/>
  <c r="Z107" i="35" s="1"/>
  <c r="Z108" i="35" s="1"/>
  <c r="Z109" i="35" s="1"/>
  <c r="Z110" i="35" s="1"/>
  <c r="Z111" i="35" s="1"/>
  <c r="Z112" i="35" s="1"/>
  <c r="Z113" i="35" s="1"/>
  <c r="Z114" i="35" s="1"/>
  <c r="Z115" i="35" s="1"/>
  <c r="Z116" i="35" s="1"/>
  <c r="Z117" i="35" s="1"/>
  <c r="Z118" i="35" s="1"/>
  <c r="Z119" i="35" s="1"/>
  <c r="Z120" i="35" s="1"/>
  <c r="Z121" i="35" s="1"/>
  <c r="Z122" i="35" s="1"/>
  <c r="Z123" i="35" s="1"/>
  <c r="Z124" i="35" s="1"/>
  <c r="Z125" i="35" s="1"/>
  <c r="Z126" i="35" s="1"/>
  <c r="Z127" i="35" s="1"/>
  <c r="Z128" i="35" s="1"/>
  <c r="Z129" i="35" s="1"/>
  <c r="Z130" i="35" s="1"/>
  <c r="Z131" i="35" s="1"/>
  <c r="Z132" i="35" s="1"/>
  <c r="Z133" i="35" s="1"/>
  <c r="Z134" i="35" s="1"/>
  <c r="Z135" i="35" s="1"/>
  <c r="Z136" i="35" s="1"/>
  <c r="Z137" i="35" s="1"/>
  <c r="Z138" i="35" s="1"/>
  <c r="Z139" i="35" s="1"/>
  <c r="Z140" i="35" s="1"/>
  <c r="Z141" i="35" s="1"/>
  <c r="Z142" i="35" s="1"/>
  <c r="Z143" i="35" s="1"/>
  <c r="Z144" i="35" s="1"/>
  <c r="Z145" i="35" s="1"/>
  <c r="Z146" i="35" s="1"/>
  <c r="Z147" i="35" s="1"/>
  <c r="Z148" i="35" s="1"/>
  <c r="Z149" i="35" s="1"/>
  <c r="Z150" i="35" s="1"/>
  <c r="Z151" i="35" s="1"/>
  <c r="Z152" i="35" s="1"/>
  <c r="Z153" i="35" s="1"/>
  <c r="Z154" i="35" s="1"/>
  <c r="Z155" i="35" s="1"/>
  <c r="Z156" i="35" s="1"/>
  <c r="Z157" i="35" s="1"/>
  <c r="Z158" i="35" s="1"/>
  <c r="Z159" i="35" s="1"/>
  <c r="Z160" i="35" s="1"/>
  <c r="Z161" i="35" s="1"/>
  <c r="Z162" i="35" s="1"/>
  <c r="Z163" i="35" s="1"/>
  <c r="Z164" i="35" s="1"/>
  <c r="Z165" i="35" s="1"/>
  <c r="Z166" i="35" s="1"/>
  <c r="Z167" i="35" s="1"/>
  <c r="Z168" i="35" s="1"/>
  <c r="Z169" i="35" s="1"/>
  <c r="Z170" i="35" s="1"/>
  <c r="Z171" i="35" s="1"/>
  <c r="Z172" i="35" s="1"/>
  <c r="Z173" i="35" s="1"/>
  <c r="Z174" i="35" s="1"/>
  <c r="Z175" i="35" s="1"/>
  <c r="Z176" i="35" s="1"/>
  <c r="Z177" i="35" s="1"/>
  <c r="Z178" i="35" s="1"/>
  <c r="Z179" i="35" s="1"/>
  <c r="Z180" i="35" s="1"/>
  <c r="Z181" i="35" s="1"/>
  <c r="Z182" i="35" s="1"/>
  <c r="Z183" i="35" s="1"/>
  <c r="Z184" i="35" s="1"/>
  <c r="Z185" i="35" s="1"/>
  <c r="Z186" i="35" s="1"/>
  <c r="Z187" i="35" s="1"/>
  <c r="Z188" i="35" s="1"/>
  <c r="Z189" i="35" s="1"/>
  <c r="Z190" i="35" s="1"/>
  <c r="Z191" i="35" s="1"/>
  <c r="Z192" i="35" s="1"/>
  <c r="Z193" i="35" s="1"/>
  <c r="Z194" i="35" s="1"/>
  <c r="Z195" i="35" s="1"/>
  <c r="Z196" i="35" s="1"/>
  <c r="Z197" i="35" s="1"/>
  <c r="Z198" i="35" s="1"/>
  <c r="Z199" i="35" s="1"/>
  <c r="Z200" i="35" s="1"/>
  <c r="Z201" i="35" s="1"/>
  <c r="Z202" i="35" s="1"/>
  <c r="HO58" i="35"/>
  <c r="HO95" i="35"/>
  <c r="HO184" i="35"/>
  <c r="HO102" i="35"/>
  <c r="HO178" i="35"/>
  <c r="HO154" i="35"/>
  <c r="HO17" i="35"/>
  <c r="HO107" i="35"/>
  <c r="HO68" i="35"/>
  <c r="HO71" i="35"/>
  <c r="HO65" i="35"/>
  <c r="HO91" i="35"/>
  <c r="HO164" i="35"/>
  <c r="HO43" i="35"/>
  <c r="HO9" i="35"/>
  <c r="HO147" i="35"/>
  <c r="HO166" i="35"/>
  <c r="HO97" i="35"/>
  <c r="HO29" i="35"/>
  <c r="HO50" i="35"/>
  <c r="HO170" i="35"/>
  <c r="HO187" i="35"/>
  <c r="HO193" i="35"/>
  <c r="HO146" i="35"/>
  <c r="HO83" i="35"/>
  <c r="HO106" i="35"/>
  <c r="HO153" i="35"/>
  <c r="HO188" i="35"/>
  <c r="HO52" i="35"/>
  <c r="HO139" i="35"/>
  <c r="HO168" i="35"/>
  <c r="HO130" i="35"/>
  <c r="HO80" i="35"/>
  <c r="HO38" i="35"/>
  <c r="HO171" i="35"/>
  <c r="HO32" i="35"/>
  <c r="HO57" i="35"/>
  <c r="HO199" i="35"/>
  <c r="HO35" i="35"/>
  <c r="HO15" i="35"/>
  <c r="HO129" i="35"/>
  <c r="HO181" i="35"/>
  <c r="HO127" i="35"/>
  <c r="HO36" i="35"/>
  <c r="HO59" i="35"/>
  <c r="HO46" i="35"/>
  <c r="HO124" i="35"/>
  <c r="HO39" i="35"/>
  <c r="HO110" i="35"/>
  <c r="HO120" i="35"/>
  <c r="HO18" i="35"/>
  <c r="HO186" i="35"/>
  <c r="HO31" i="35"/>
  <c r="HO180" i="35"/>
  <c r="HO195" i="35"/>
  <c r="HO85" i="35"/>
  <c r="HO167" i="35"/>
  <c r="HO55" i="35"/>
  <c r="HO103" i="35"/>
  <c r="HO113" i="35"/>
  <c r="HO40" i="35"/>
  <c r="HO109" i="35"/>
  <c r="HO24" i="35"/>
  <c r="HO125" i="35"/>
  <c r="HO86" i="35"/>
  <c r="HO132" i="35"/>
  <c r="HO64" i="35"/>
  <c r="HO196" i="35"/>
  <c r="HO73" i="35"/>
  <c r="HO179" i="35"/>
  <c r="HO93" i="35"/>
  <c r="HO137" i="35"/>
  <c r="HO72" i="35"/>
  <c r="HO145" i="35"/>
  <c r="HO136" i="35"/>
  <c r="HO143" i="35"/>
  <c r="HO150" i="35"/>
  <c r="HO192" i="35"/>
  <c r="HO22" i="35"/>
  <c r="HO44" i="35"/>
  <c r="HO108" i="35"/>
  <c r="HO49" i="35"/>
  <c r="HO99" i="35"/>
  <c r="HO30" i="35"/>
  <c r="HO28" i="35"/>
  <c r="HO123" i="35"/>
  <c r="HO157" i="35"/>
  <c r="HO67" i="35"/>
  <c r="HO133" i="35"/>
  <c r="HO169" i="35"/>
  <c r="HO62" i="35"/>
  <c r="HO27" i="35"/>
  <c r="HO118" i="35"/>
  <c r="HO78" i="35"/>
  <c r="HO142" i="35"/>
  <c r="HO74" i="35"/>
  <c r="HO175" i="35"/>
  <c r="HO56" i="35"/>
  <c r="HO185" i="35"/>
  <c r="HO200" i="35"/>
  <c r="HO101" i="35"/>
  <c r="HO20" i="35"/>
  <c r="HO34" i="35"/>
  <c r="HO138" i="35"/>
  <c r="HO128" i="35"/>
  <c r="HO152" i="35"/>
  <c r="HO121" i="35"/>
  <c r="HO160" i="35"/>
  <c r="HO96" i="35"/>
  <c r="HO81" i="35"/>
  <c r="HO182" i="35"/>
  <c r="HO117" i="35"/>
  <c r="HO98" i="35"/>
  <c r="HO79" i="35"/>
  <c r="HO23" i="35"/>
  <c r="HO144" i="35"/>
  <c r="HO48" i="35"/>
  <c r="HO134" i="35"/>
  <c r="HO82" i="35"/>
  <c r="HO155" i="35"/>
  <c r="HO26" i="35"/>
  <c r="HO88" i="35"/>
  <c r="HO25" i="35"/>
  <c r="HO161" i="35"/>
  <c r="HO63" i="35"/>
  <c r="HO10" i="35"/>
  <c r="HO104" i="35"/>
  <c r="HO201" i="35"/>
  <c r="HO119" i="35"/>
  <c r="HO126" i="35"/>
  <c r="HO53" i="35"/>
  <c r="HO45" i="35"/>
  <c r="HO163" i="35"/>
  <c r="HO89" i="35"/>
  <c r="HO135" i="35"/>
  <c r="HO122" i="35"/>
  <c r="HO87" i="35"/>
  <c r="HO202" i="35"/>
  <c r="HO115" i="35"/>
  <c r="HO75" i="35"/>
  <c r="HO70" i="35"/>
  <c r="HO140" i="35"/>
  <c r="HO54" i="35"/>
  <c r="HO189" i="35"/>
  <c r="HO194" i="35"/>
  <c r="HO16" i="35"/>
  <c r="HO14" i="35"/>
  <c r="HO66" i="35"/>
  <c r="HO21" i="35"/>
  <c r="HO77" i="35"/>
  <c r="HO111" i="35"/>
  <c r="HO183" i="35"/>
  <c r="HO165" i="35"/>
  <c r="HO42" i="35"/>
  <c r="HO90" i="35"/>
  <c r="HO51" i="35"/>
  <c r="HO60" i="35"/>
  <c r="HO173" i="35"/>
  <c r="HO162" i="35"/>
  <c r="HO141" i="35"/>
  <c r="HO100" i="35"/>
  <c r="HO176" i="35"/>
  <c r="HO11" i="35"/>
  <c r="HO47" i="35"/>
  <c r="HO116" i="35"/>
  <c r="HO112" i="35"/>
  <c r="HO84" i="35"/>
  <c r="HO148" i="35"/>
  <c r="HO156" i="35"/>
  <c r="HO114" i="35"/>
  <c r="HO177" i="35"/>
  <c r="HO174" i="35"/>
  <c r="HO159" i="35"/>
  <c r="HO61" i="35"/>
  <c r="HO105" i="35"/>
  <c r="HO131" i="35"/>
  <c r="HO33" i="35"/>
  <c r="HO37" i="35"/>
  <c r="HO149" i="35"/>
  <c r="HO94" i="35"/>
  <c r="HO19" i="35"/>
  <c r="HO197" i="35"/>
  <c r="HO12" i="35"/>
  <c r="HO198" i="35"/>
  <c r="HO151" i="35"/>
  <c r="HO41" i="35"/>
  <c r="HO76" i="35"/>
  <c r="HO158" i="35"/>
  <c r="HO190" i="35"/>
  <c r="HO191" i="35"/>
  <c r="HO13" i="35"/>
  <c r="HO92" i="35"/>
  <c r="HO69" i="35"/>
  <c r="HO172" i="35"/>
  <c r="DT39" i="10"/>
  <c r="DT21" i="10"/>
  <c r="DT64" i="10"/>
  <c r="DT48" i="10"/>
  <c r="DT25" i="10"/>
  <c r="DT73" i="10"/>
  <c r="DT49" i="10"/>
  <c r="DT43" i="10"/>
  <c r="DT65" i="10"/>
  <c r="DT18" i="10"/>
  <c r="DT69" i="10"/>
  <c r="DT59" i="10"/>
  <c r="DT45" i="10"/>
  <c r="DT44" i="10"/>
  <c r="DT35" i="10"/>
  <c r="DT61" i="10"/>
  <c r="DT60" i="10"/>
  <c r="DT51" i="10"/>
  <c r="DT36" i="10"/>
  <c r="DT63" i="10"/>
  <c r="DT20" i="10"/>
  <c r="DT10" i="10"/>
  <c r="DT47" i="10"/>
  <c r="DT32" i="10"/>
  <c r="DT37" i="10"/>
  <c r="DT71" i="10"/>
  <c r="DT66" i="10"/>
  <c r="DT17" i="10"/>
  <c r="DT19" i="10"/>
  <c r="DT46" i="10"/>
  <c r="DT72" i="10"/>
  <c r="DT41" i="10"/>
  <c r="DT52" i="10"/>
  <c r="DT50" i="10"/>
  <c r="DT29" i="10"/>
  <c r="DT15" i="10"/>
  <c r="DT53" i="10"/>
  <c r="DT62" i="10"/>
  <c r="DT55" i="10"/>
  <c r="DT24" i="10"/>
  <c r="DT67" i="10"/>
  <c r="DT12" i="10"/>
  <c r="DT11" i="10"/>
  <c r="DT16" i="10"/>
  <c r="DT56" i="10"/>
  <c r="DT28" i="10"/>
  <c r="DT33" i="10"/>
  <c r="DT23" i="10"/>
  <c r="DT31" i="10"/>
  <c r="DT27" i="10"/>
  <c r="DT57" i="10"/>
  <c r="DT34" i="10"/>
  <c r="DT40" i="10"/>
  <c r="DT13" i="10"/>
  <c r="DT68" i="10"/>
  <c r="DT58" i="10"/>
  <c r="DT14" i="10"/>
  <c r="DT22" i="10"/>
  <c r="DT26" i="10"/>
  <c r="DT42" i="10"/>
  <c r="DT54" i="10"/>
  <c r="DT38" i="10"/>
  <c r="DT30" i="10"/>
  <c r="CP18" i="10"/>
  <c r="KO55" i="10"/>
  <c r="KO68" i="10"/>
  <c r="KO66" i="10"/>
  <c r="KO32" i="10"/>
  <c r="KO9" i="10"/>
  <c r="KO41" i="10"/>
  <c r="KO45" i="10"/>
  <c r="KO30" i="10"/>
  <c r="KO70" i="10"/>
  <c r="KO47" i="10"/>
  <c r="KO71" i="10"/>
  <c r="KO36" i="10"/>
  <c r="KO11" i="10"/>
  <c r="KO34" i="10"/>
  <c r="KO65" i="10"/>
  <c r="KO23" i="10"/>
  <c r="KO43" i="10"/>
  <c r="KO25" i="10"/>
  <c r="KO29" i="10"/>
  <c r="KO63" i="10"/>
  <c r="KO14" i="10"/>
  <c r="KO46" i="10"/>
  <c r="KO40" i="10"/>
  <c r="KO38" i="10"/>
  <c r="KO73" i="10"/>
  <c r="KO56" i="10"/>
  <c r="KO72" i="10"/>
  <c r="KO59" i="10"/>
  <c r="KO28" i="10"/>
  <c r="KO33" i="10"/>
  <c r="KO21" i="10"/>
  <c r="KO42" i="10"/>
  <c r="KO19" i="10"/>
  <c r="KO18" i="10"/>
  <c r="KO10" i="10"/>
  <c r="KO69" i="10"/>
  <c r="KO20" i="10"/>
  <c r="KO22" i="10"/>
  <c r="KO62" i="10"/>
  <c r="KO54" i="10"/>
  <c r="KO31" i="10"/>
  <c r="KO51" i="10"/>
  <c r="KO58" i="10"/>
  <c r="KO35" i="10"/>
  <c r="KO13" i="10"/>
  <c r="KO61" i="10"/>
  <c r="KO24" i="10"/>
  <c r="KO17" i="10"/>
  <c r="KO60" i="10"/>
  <c r="KO49" i="10"/>
  <c r="KO74" i="10"/>
  <c r="KO67" i="10"/>
  <c r="KO50" i="10"/>
  <c r="KO37" i="10"/>
  <c r="KO26" i="10"/>
  <c r="KO27" i="10"/>
  <c r="KO44" i="10"/>
  <c r="KO57" i="10"/>
  <c r="KO12" i="10"/>
  <c r="KO15" i="10"/>
  <c r="KO52" i="10"/>
  <c r="KO53" i="10"/>
  <c r="KO39" i="10"/>
  <c r="KO16" i="10"/>
  <c r="CV24" i="10"/>
  <c r="CV23" i="10"/>
  <c r="CV45" i="10"/>
  <c r="CV73" i="10"/>
  <c r="CV57" i="10"/>
  <c r="CV60" i="10"/>
  <c r="CV51" i="10"/>
  <c r="CV12" i="10"/>
  <c r="CV20" i="10"/>
  <c r="CV72" i="10"/>
  <c r="CV61" i="10"/>
  <c r="CV54" i="10"/>
  <c r="CV70" i="10"/>
  <c r="CV13" i="10"/>
  <c r="CV14" i="10"/>
  <c r="CV52" i="10"/>
  <c r="CV16" i="10"/>
  <c r="CV43" i="10"/>
  <c r="CV49" i="10"/>
  <c r="CV15" i="10"/>
  <c r="CV21" i="10"/>
  <c r="CV41" i="10"/>
  <c r="CV31" i="10"/>
  <c r="CV47" i="10"/>
  <c r="CV36" i="10"/>
  <c r="CV62" i="10"/>
  <c r="CV37" i="10"/>
  <c r="CV28" i="10"/>
  <c r="CV27" i="10"/>
  <c r="CV25" i="10"/>
  <c r="CV44" i="10"/>
  <c r="CV69" i="10"/>
  <c r="CV71" i="10"/>
  <c r="CV64" i="10"/>
  <c r="CV11" i="10"/>
  <c r="CV53" i="10"/>
  <c r="CV67" i="10"/>
  <c r="CV33" i="10"/>
  <c r="CV65" i="10"/>
  <c r="CV59" i="10"/>
  <c r="CV32" i="10"/>
  <c r="CV56" i="10"/>
  <c r="CV29" i="10"/>
  <c r="CV35" i="10"/>
  <c r="CV66" i="10"/>
  <c r="CV17" i="10"/>
  <c r="CV38" i="10"/>
  <c r="CV55" i="10"/>
  <c r="CV26" i="10"/>
  <c r="CV46" i="10"/>
  <c r="CV68" i="10"/>
  <c r="CV63" i="10"/>
  <c r="CV48" i="10"/>
  <c r="CV19" i="10"/>
  <c r="CV42" i="10"/>
  <c r="CV40" i="10"/>
  <c r="CV50" i="10"/>
  <c r="CV18" i="10"/>
  <c r="CV22" i="10"/>
  <c r="CV74" i="10"/>
  <c r="CV39" i="10"/>
  <c r="CV34" i="10"/>
  <c r="DT70" i="10"/>
  <c r="GF39" i="35"/>
  <c r="GF40" i="35" s="1"/>
  <c r="GF41" i="35" s="1"/>
  <c r="GF42" i="35" s="1"/>
  <c r="GF43" i="35" s="1"/>
  <c r="GF44" i="35" s="1"/>
  <c r="GF45" i="35" s="1"/>
  <c r="GF46" i="35" s="1"/>
  <c r="GF47" i="35" s="1"/>
  <c r="GF48" i="35" s="1"/>
  <c r="GF49" i="35" s="1"/>
  <c r="GF50" i="35" s="1"/>
  <c r="GF51" i="35" s="1"/>
  <c r="GF52" i="35" s="1"/>
  <c r="GF53" i="35" s="1"/>
  <c r="GF54" i="35" s="1"/>
  <c r="GF55" i="35" s="1"/>
  <c r="GF56" i="35" s="1"/>
  <c r="GF57" i="35" s="1"/>
  <c r="GF58" i="35" s="1"/>
  <c r="GF59" i="35" s="1"/>
  <c r="GF60" i="35" s="1"/>
  <c r="GF61" i="35" s="1"/>
  <c r="GF62" i="35" s="1"/>
  <c r="GF63" i="35" s="1"/>
  <c r="GF64" i="35" s="1"/>
  <c r="GF65" i="35" s="1"/>
  <c r="GF66" i="35" s="1"/>
  <c r="GF67" i="35" s="1"/>
  <c r="GF68" i="35" s="1"/>
  <c r="GF69" i="35" s="1"/>
  <c r="GF70" i="35" s="1"/>
  <c r="GF71" i="35" s="1"/>
  <c r="GF72" i="35" s="1"/>
  <c r="GF73" i="35" s="1"/>
  <c r="GF74" i="35" s="1"/>
  <c r="GF75" i="35" s="1"/>
  <c r="GF76" i="35" s="1"/>
  <c r="GF77" i="35" s="1"/>
  <c r="GF78" i="35" s="1"/>
  <c r="GF79" i="35" s="1"/>
  <c r="GF80" i="35" s="1"/>
  <c r="GF81" i="35" s="1"/>
  <c r="GF82" i="35" s="1"/>
  <c r="GF83" i="35" s="1"/>
  <c r="GF84" i="35" s="1"/>
  <c r="GF85" i="35" s="1"/>
  <c r="GF86" i="35" s="1"/>
  <c r="GF87" i="35" s="1"/>
  <c r="GF88" i="35" s="1"/>
  <c r="GF89" i="35" s="1"/>
  <c r="GF90" i="35" s="1"/>
  <c r="GF91" i="35" s="1"/>
  <c r="GF92" i="35" s="1"/>
  <c r="GF93" i="35" s="1"/>
  <c r="GF94" i="35" s="1"/>
  <c r="GF95" i="35" s="1"/>
  <c r="GF96" i="35" s="1"/>
  <c r="GF97" i="35" s="1"/>
  <c r="GF98" i="35" s="1"/>
  <c r="GF99" i="35" s="1"/>
  <c r="GF100" i="35" s="1"/>
  <c r="GF101" i="35" s="1"/>
  <c r="GF102" i="35" s="1"/>
  <c r="GF103" i="35" s="1"/>
  <c r="GF104" i="35" s="1"/>
  <c r="GF105" i="35" s="1"/>
  <c r="GF106" i="35" s="1"/>
  <c r="GF107" i="35" s="1"/>
  <c r="GF108" i="35" s="1"/>
  <c r="GF109" i="35" s="1"/>
  <c r="GF110" i="35" s="1"/>
  <c r="GF111" i="35" s="1"/>
  <c r="GF112" i="35" s="1"/>
  <c r="GF113" i="35" s="1"/>
  <c r="GF114" i="35" s="1"/>
  <c r="GF115" i="35" s="1"/>
  <c r="GF116" i="35" s="1"/>
  <c r="GF117" i="35" s="1"/>
  <c r="GF118" i="35" s="1"/>
  <c r="GF119" i="35" s="1"/>
  <c r="GF120" i="35" s="1"/>
  <c r="GF121" i="35" s="1"/>
  <c r="GF122" i="35" s="1"/>
  <c r="GF123" i="35" s="1"/>
  <c r="GF124" i="35" s="1"/>
  <c r="GF125" i="35" s="1"/>
  <c r="GF126" i="35" s="1"/>
  <c r="GF127" i="35" s="1"/>
  <c r="GF128" i="35" s="1"/>
  <c r="GF129" i="35" s="1"/>
  <c r="GF130" i="35" s="1"/>
  <c r="GF131" i="35" s="1"/>
  <c r="GF132" i="35" s="1"/>
  <c r="GF133" i="35" s="1"/>
  <c r="GF134" i="35" s="1"/>
  <c r="GF135" i="35" s="1"/>
  <c r="GF136" i="35" s="1"/>
  <c r="GF137" i="35" s="1"/>
  <c r="GF138" i="35" s="1"/>
  <c r="GF139" i="35" s="1"/>
  <c r="GF140" i="35" s="1"/>
  <c r="GF141" i="35" s="1"/>
  <c r="GF142" i="35" s="1"/>
  <c r="GF143" i="35" s="1"/>
  <c r="GF144" i="35" s="1"/>
  <c r="GF145" i="35" s="1"/>
  <c r="GF146" i="35" s="1"/>
  <c r="GF147" i="35" s="1"/>
  <c r="GF148" i="35" s="1"/>
  <c r="GF149" i="35" s="1"/>
  <c r="GF150" i="35" s="1"/>
  <c r="GF151" i="35" s="1"/>
  <c r="GF152" i="35" s="1"/>
  <c r="GF153" i="35" s="1"/>
  <c r="GF154" i="35" s="1"/>
  <c r="GF155" i="35" s="1"/>
  <c r="GF156" i="35" s="1"/>
  <c r="GF157" i="35" s="1"/>
  <c r="GF158" i="35" s="1"/>
  <c r="GF159" i="35" s="1"/>
  <c r="GF160" i="35" s="1"/>
  <c r="GF161" i="35" s="1"/>
  <c r="GF162" i="35" s="1"/>
  <c r="GF163" i="35" s="1"/>
  <c r="GF164" i="35" s="1"/>
  <c r="GF165" i="35" s="1"/>
  <c r="GF166" i="35" s="1"/>
  <c r="GF167" i="35" s="1"/>
  <c r="GF168" i="35" s="1"/>
  <c r="GF169" i="35" s="1"/>
  <c r="GF170" i="35" s="1"/>
  <c r="GF171" i="35" s="1"/>
  <c r="GF172" i="35" s="1"/>
  <c r="GF173" i="35" s="1"/>
  <c r="GF174" i="35" s="1"/>
  <c r="GF175" i="35" s="1"/>
  <c r="GF176" i="35" s="1"/>
  <c r="GF177" i="35" s="1"/>
  <c r="GF178" i="35" s="1"/>
  <c r="GF179" i="35" s="1"/>
  <c r="GF180" i="35" s="1"/>
  <c r="GF181" i="35" s="1"/>
  <c r="GF182" i="35" s="1"/>
  <c r="GF183" i="35" s="1"/>
  <c r="GF184" i="35" s="1"/>
  <c r="GF185" i="35" s="1"/>
  <c r="GF186" i="35" s="1"/>
  <c r="GF187" i="35" s="1"/>
  <c r="GF188" i="35" s="1"/>
  <c r="GF189" i="35" s="1"/>
  <c r="GF190" i="35" s="1"/>
  <c r="GF191" i="35" s="1"/>
  <c r="GF192" i="35" s="1"/>
  <c r="GF193" i="35" s="1"/>
  <c r="GF194" i="35" s="1"/>
  <c r="GF195" i="35" s="1"/>
  <c r="GF196" i="35" s="1"/>
  <c r="GF197" i="35" s="1"/>
  <c r="GF198" i="35" s="1"/>
  <c r="GF199" i="35" s="1"/>
  <c r="GF200" i="35" s="1"/>
  <c r="GF201" i="35" s="1"/>
  <c r="GF202" i="35" s="1"/>
  <c r="KF60" i="10"/>
  <c r="KF18" i="10"/>
  <c r="KF25" i="10"/>
  <c r="KF66" i="10"/>
  <c r="KF55" i="10"/>
  <c r="KF46" i="10"/>
  <c r="KF48" i="10"/>
  <c r="KF35" i="10"/>
  <c r="KF51" i="10"/>
  <c r="KF73" i="10"/>
  <c r="KF30" i="10"/>
  <c r="KF54" i="10"/>
  <c r="KF26" i="10"/>
  <c r="KF52" i="10"/>
  <c r="KF50" i="10"/>
  <c r="KF53" i="10"/>
  <c r="KF16" i="10"/>
  <c r="KF37" i="10"/>
  <c r="KF28" i="10"/>
  <c r="KF29" i="10"/>
  <c r="KF14" i="10"/>
  <c r="KF42" i="10"/>
  <c r="KF12" i="10"/>
  <c r="KF71" i="10"/>
  <c r="KF70" i="10"/>
  <c r="KF62" i="10"/>
  <c r="KF32" i="10"/>
  <c r="KF22" i="10"/>
  <c r="KF34" i="10"/>
  <c r="KF59" i="10"/>
  <c r="KF69" i="10"/>
  <c r="KF39" i="10"/>
  <c r="KF19" i="10"/>
  <c r="KF57" i="10"/>
  <c r="KF45" i="10"/>
  <c r="KF13" i="10"/>
  <c r="KF21" i="10"/>
  <c r="KF63" i="10"/>
  <c r="KF15" i="10"/>
  <c r="KF61" i="10"/>
  <c r="KF17" i="10"/>
  <c r="KF41" i="10"/>
  <c r="KF67" i="10"/>
  <c r="KF11" i="10"/>
  <c r="KF65" i="10"/>
  <c r="KF33" i="10"/>
  <c r="KF27" i="10"/>
  <c r="KF38" i="10"/>
  <c r="KF49" i="10"/>
  <c r="KF44" i="10"/>
  <c r="KF23" i="10"/>
  <c r="KF43" i="10"/>
  <c r="KF74" i="10"/>
  <c r="KF47" i="10"/>
  <c r="KF20" i="10"/>
  <c r="KF40" i="10"/>
  <c r="KF64" i="10"/>
  <c r="KF58" i="10"/>
  <c r="KF72" i="10"/>
  <c r="KF68" i="10"/>
  <c r="KF31" i="10"/>
  <c r="KF24" i="10"/>
  <c r="KF36" i="10"/>
  <c r="GC19" i="35"/>
  <c r="GC20" i="35" s="1"/>
  <c r="GC21" i="35" s="1"/>
  <c r="GC22" i="35" s="1"/>
  <c r="FJ162" i="35"/>
  <c r="FJ192" i="35"/>
  <c r="FJ157" i="35"/>
  <c r="FJ65" i="35"/>
  <c r="FJ112" i="35"/>
  <c r="FJ124" i="35"/>
  <c r="FJ122" i="35"/>
  <c r="FJ21" i="35"/>
  <c r="FJ179" i="35"/>
  <c r="FJ14" i="35"/>
  <c r="FJ58" i="35"/>
  <c r="FJ96" i="35"/>
  <c r="FJ121" i="35"/>
  <c r="FJ99" i="35"/>
  <c r="FJ117" i="35"/>
  <c r="FJ137" i="35"/>
  <c r="FJ63" i="35"/>
  <c r="FJ174" i="35"/>
  <c r="FJ55" i="35"/>
  <c r="FJ154" i="35"/>
  <c r="FJ135" i="35"/>
  <c r="FJ147" i="35"/>
  <c r="FJ168" i="35"/>
  <c r="FJ104" i="35"/>
  <c r="FJ178" i="35"/>
  <c r="FJ76" i="35"/>
  <c r="FJ105" i="35"/>
  <c r="FJ181" i="35"/>
  <c r="FJ109" i="35"/>
  <c r="FJ201" i="35"/>
  <c r="FJ200" i="35"/>
  <c r="FJ146" i="35"/>
  <c r="FJ170" i="35"/>
  <c r="FJ28" i="35"/>
  <c r="FJ35" i="35"/>
  <c r="FJ136" i="35"/>
  <c r="FJ72" i="35"/>
  <c r="FJ95" i="35"/>
  <c r="FJ194" i="35"/>
  <c r="FJ61" i="35"/>
  <c r="FJ184" i="35"/>
  <c r="FJ177" i="35"/>
  <c r="FJ18" i="35"/>
  <c r="FJ152" i="35"/>
  <c r="FJ82" i="35"/>
  <c r="FJ160" i="35"/>
  <c r="FJ73" i="35"/>
  <c r="FJ176" i="35"/>
  <c r="FJ92" i="35"/>
  <c r="FJ169" i="35"/>
  <c r="FJ85" i="35"/>
  <c r="FJ188" i="35"/>
  <c r="FJ93" i="35"/>
  <c r="FJ149" i="35"/>
  <c r="FJ185" i="35"/>
  <c r="FJ159" i="35"/>
  <c r="FJ126" i="35"/>
  <c r="FJ125" i="35"/>
  <c r="FJ130" i="35"/>
  <c r="FJ186" i="35"/>
  <c r="FJ191" i="35"/>
  <c r="FJ115" i="35"/>
  <c r="FJ119" i="35"/>
  <c r="FJ53" i="35"/>
  <c r="FJ90" i="35"/>
  <c r="FJ71" i="35"/>
  <c r="FJ190" i="35"/>
  <c r="FJ127" i="35"/>
  <c r="FJ189" i="35"/>
  <c r="FJ120" i="35"/>
  <c r="FJ57" i="35"/>
  <c r="FJ64" i="35"/>
  <c r="FJ202" i="35"/>
  <c r="FJ108" i="35"/>
  <c r="FJ62" i="35"/>
  <c r="FJ31" i="35"/>
  <c r="FJ94" i="35"/>
  <c r="FJ41" i="35"/>
  <c r="FJ34" i="35"/>
  <c r="FJ69" i="35"/>
  <c r="FJ175" i="35"/>
  <c r="FJ81" i="35"/>
  <c r="FJ97" i="35"/>
  <c r="FJ46" i="35"/>
  <c r="FJ17" i="35"/>
  <c r="FJ15" i="35"/>
  <c r="FJ128" i="35"/>
  <c r="FJ142" i="35"/>
  <c r="FJ16" i="35"/>
  <c r="FJ50" i="35"/>
  <c r="FJ48" i="35"/>
  <c r="FJ49" i="35"/>
  <c r="FJ40" i="35"/>
  <c r="FJ151" i="35"/>
  <c r="FJ47" i="35"/>
  <c r="FJ12" i="35"/>
  <c r="FJ156" i="35"/>
  <c r="FJ83" i="35"/>
  <c r="FJ80" i="35"/>
  <c r="FJ60" i="35"/>
  <c r="FJ197" i="35"/>
  <c r="FJ42" i="35"/>
  <c r="FJ173" i="35"/>
  <c r="FJ44" i="35"/>
  <c r="FJ84" i="35"/>
  <c r="FJ114" i="35"/>
  <c r="FJ113" i="35"/>
  <c r="FJ143" i="35"/>
  <c r="FJ29" i="35"/>
  <c r="FJ88" i="35"/>
  <c r="FJ161" i="35"/>
  <c r="FJ138" i="35"/>
  <c r="FJ56" i="35"/>
  <c r="FJ163" i="35"/>
  <c r="FJ101" i="35"/>
  <c r="FJ183" i="35"/>
  <c r="FJ26" i="35"/>
  <c r="FJ66" i="35"/>
  <c r="FJ133" i="35"/>
  <c r="FJ134" i="35"/>
  <c r="FJ107" i="35"/>
  <c r="FJ196" i="35"/>
  <c r="FJ182" i="35"/>
  <c r="FJ164" i="35"/>
  <c r="FJ199" i="35"/>
  <c r="FJ103" i="35"/>
  <c r="FJ131" i="35"/>
  <c r="FJ158" i="35"/>
  <c r="FJ67" i="35"/>
  <c r="FJ19" i="35"/>
  <c r="FJ87" i="35"/>
  <c r="FJ30" i="35"/>
  <c r="FJ39" i="35"/>
  <c r="FJ32" i="35"/>
  <c r="FJ24" i="35"/>
  <c r="FJ116" i="35"/>
  <c r="FJ86" i="35"/>
  <c r="FJ195" i="35"/>
  <c r="FJ68" i="35"/>
  <c r="FJ139" i="35"/>
  <c r="FJ11" i="35"/>
  <c r="FJ171" i="35"/>
  <c r="FJ165" i="35"/>
  <c r="FJ148" i="35"/>
  <c r="FJ78" i="35"/>
  <c r="FJ98" i="35"/>
  <c r="FJ23" i="35"/>
  <c r="FJ140" i="35"/>
  <c r="FJ145" i="35"/>
  <c r="FJ45" i="35"/>
  <c r="FJ106" i="35"/>
  <c r="FJ144" i="35"/>
  <c r="FJ111" i="35"/>
  <c r="FJ193" i="35"/>
  <c r="FJ110" i="35"/>
  <c r="FJ150" i="35"/>
  <c r="FJ187" i="35"/>
  <c r="FJ74" i="35"/>
  <c r="FJ51" i="35"/>
  <c r="FJ172" i="35"/>
  <c r="FJ167" i="35"/>
  <c r="FJ20" i="35"/>
  <c r="FJ75" i="35"/>
  <c r="FJ198" i="35"/>
  <c r="FJ118" i="35"/>
  <c r="FJ79" i="35"/>
  <c r="FJ54" i="35"/>
  <c r="FJ36" i="35"/>
  <c r="FJ141" i="35"/>
  <c r="FJ180" i="35"/>
  <c r="FJ153" i="35"/>
  <c r="FJ70" i="35"/>
  <c r="FJ77" i="35"/>
  <c r="FJ129" i="35"/>
  <c r="FJ89" i="35"/>
  <c r="FJ43" i="35"/>
  <c r="FJ37" i="35"/>
  <c r="FJ166" i="35"/>
  <c r="FJ52" i="35"/>
  <c r="FJ123" i="35"/>
  <c r="FJ27" i="35"/>
  <c r="FJ132" i="35"/>
  <c r="FJ38" i="35"/>
  <c r="FJ22" i="35"/>
  <c r="FJ102" i="35"/>
  <c r="FJ100" i="35"/>
  <c r="FJ59" i="35"/>
  <c r="FJ33" i="35"/>
  <c r="FJ91" i="35"/>
  <c r="FJ25" i="35"/>
  <c r="FJ155" i="35"/>
  <c r="JH28" i="10"/>
  <c r="JH29" i="10"/>
  <c r="JH27" i="10"/>
  <c r="JH45" i="10"/>
  <c r="JH60" i="10"/>
  <c r="JH24" i="10"/>
  <c r="JH22" i="10"/>
  <c r="JH38" i="10"/>
  <c r="JH59" i="10"/>
  <c r="JH66" i="10"/>
  <c r="JH13" i="10"/>
  <c r="JH11" i="10"/>
  <c r="JH48" i="10"/>
  <c r="JH70" i="10"/>
  <c r="JH14" i="10"/>
  <c r="JH62" i="10"/>
  <c r="JH74" i="10"/>
  <c r="JH19" i="10"/>
  <c r="JH12" i="10"/>
  <c r="JH16" i="10"/>
  <c r="JH46" i="10"/>
  <c r="JH68" i="10"/>
  <c r="JH39" i="10"/>
  <c r="JH57" i="10"/>
  <c r="JH41" i="10"/>
  <c r="JH21" i="10"/>
  <c r="JH47" i="10"/>
  <c r="JH42" i="10"/>
  <c r="JH67" i="10"/>
  <c r="JH58" i="10"/>
  <c r="JH30" i="10"/>
  <c r="JH49" i="10"/>
  <c r="JH32" i="10"/>
  <c r="JH63" i="10"/>
  <c r="JH61" i="10"/>
  <c r="JH44" i="10"/>
  <c r="JH71" i="10"/>
  <c r="JH35" i="10"/>
  <c r="JH31" i="10"/>
  <c r="JH65" i="10"/>
  <c r="JH73" i="10"/>
  <c r="JH18" i="10"/>
  <c r="JH37" i="10"/>
  <c r="JH43" i="10"/>
  <c r="JH17" i="10"/>
  <c r="JH69" i="10"/>
  <c r="JH33" i="10"/>
  <c r="JH15" i="10"/>
  <c r="JH51" i="10"/>
  <c r="JH52" i="10"/>
  <c r="JH64" i="10"/>
  <c r="JH36" i="10"/>
  <c r="JH26" i="10"/>
  <c r="JH53" i="10"/>
  <c r="JH54" i="10"/>
  <c r="JH20" i="10"/>
  <c r="JH34" i="10"/>
  <c r="JH55" i="10"/>
  <c r="JH25" i="10"/>
  <c r="JH23" i="10"/>
  <c r="JH50" i="10"/>
  <c r="CP58" i="10"/>
  <c r="HR33" i="10"/>
  <c r="KO64" i="10"/>
  <c r="CV30" i="10"/>
  <c r="DE80" i="35"/>
  <c r="DE121" i="35"/>
  <c r="DE71" i="35"/>
  <c r="DE90" i="35"/>
  <c r="DE53" i="35"/>
  <c r="DE129" i="35"/>
  <c r="DE180" i="35"/>
  <c r="DE139" i="35"/>
  <c r="DE85" i="35"/>
  <c r="DE138" i="35"/>
  <c r="DE64" i="35"/>
  <c r="DE128" i="35"/>
  <c r="DE158" i="35"/>
  <c r="DE190" i="35"/>
  <c r="DE147" i="35"/>
  <c r="DE25" i="35"/>
  <c r="DE127" i="35"/>
  <c r="DE52" i="35"/>
  <c r="DE26" i="35"/>
  <c r="DE176" i="35"/>
  <c r="DE9" i="35"/>
  <c r="DE115" i="35"/>
  <c r="DE160" i="35"/>
  <c r="DE61" i="35"/>
  <c r="DE130" i="35"/>
  <c r="DE166" i="35"/>
  <c r="DE46" i="35"/>
  <c r="DE191" i="35"/>
  <c r="DE196" i="35"/>
  <c r="DE40" i="35"/>
  <c r="DE101" i="35"/>
  <c r="DE185" i="35"/>
  <c r="DE48" i="35"/>
  <c r="DE32" i="35"/>
  <c r="DE55" i="35"/>
  <c r="DE39" i="35"/>
  <c r="DE117" i="35"/>
  <c r="DE193" i="35"/>
  <c r="DE24" i="35"/>
  <c r="DE10" i="35"/>
  <c r="DE149" i="35"/>
  <c r="DE44" i="35"/>
  <c r="DE93" i="35"/>
  <c r="DE192" i="35"/>
  <c r="DE98" i="35"/>
  <c r="DE45" i="35"/>
  <c r="DE145" i="35"/>
  <c r="DE131" i="35"/>
  <c r="DE119" i="35"/>
  <c r="DE104" i="35"/>
  <c r="DE151" i="35"/>
  <c r="DE194" i="35"/>
  <c r="DE63" i="35"/>
  <c r="DE36" i="35"/>
  <c r="DE156" i="35"/>
  <c r="DE78" i="35"/>
  <c r="DE74" i="35"/>
  <c r="DE132" i="35"/>
  <c r="DE43" i="35"/>
  <c r="DE91" i="35"/>
  <c r="DE105" i="35"/>
  <c r="DE144" i="35"/>
  <c r="DE95" i="35"/>
  <c r="DE30" i="35"/>
  <c r="DE81" i="35"/>
  <c r="DE182" i="35"/>
  <c r="DE157" i="35"/>
  <c r="DE79" i="35"/>
  <c r="DE103" i="35"/>
  <c r="DE99" i="35"/>
  <c r="DE199" i="35"/>
  <c r="DE154" i="35"/>
  <c r="DE123" i="35"/>
  <c r="DE202" i="35"/>
  <c r="DE150" i="35"/>
  <c r="DE175" i="35"/>
  <c r="DE165" i="35"/>
  <c r="DE108" i="35"/>
  <c r="DE201" i="35"/>
  <c r="DE152" i="35"/>
  <c r="DE169" i="35"/>
  <c r="DE172" i="35"/>
  <c r="DE51" i="35"/>
  <c r="DE153" i="35"/>
  <c r="DE37" i="35"/>
  <c r="DE168" i="35"/>
  <c r="DE18" i="35"/>
  <c r="DE125" i="35"/>
  <c r="DE17" i="35"/>
  <c r="DE94" i="35"/>
  <c r="DE195" i="35"/>
  <c r="DE100" i="35"/>
  <c r="DE75" i="35"/>
  <c r="DE111" i="35"/>
  <c r="DE72" i="35"/>
  <c r="DE22" i="35"/>
  <c r="DE29" i="35"/>
  <c r="DE173" i="35"/>
  <c r="DE189" i="35"/>
  <c r="DE27" i="35"/>
  <c r="DE65" i="35"/>
  <c r="DE11" i="35"/>
  <c r="DE15" i="35"/>
  <c r="DE88" i="35"/>
  <c r="DE19" i="35"/>
  <c r="DE83" i="35"/>
  <c r="DE146" i="35"/>
  <c r="DE178" i="35"/>
  <c r="DE82" i="35"/>
  <c r="DE97" i="35"/>
  <c r="DE86" i="35"/>
  <c r="DE109" i="35"/>
  <c r="DE188" i="35"/>
  <c r="DE174" i="35"/>
  <c r="DE124" i="35"/>
  <c r="DE41" i="35"/>
  <c r="DE67" i="35"/>
  <c r="DE186" i="35"/>
  <c r="DE38" i="35"/>
  <c r="DE60" i="35"/>
  <c r="DE136" i="35"/>
  <c r="DE102" i="35"/>
  <c r="DE116" i="35"/>
  <c r="DE92" i="35"/>
  <c r="DE68" i="35"/>
  <c r="DE21" i="35"/>
  <c r="DE28" i="35"/>
  <c r="DE58" i="35"/>
  <c r="DE112" i="35"/>
  <c r="DE183" i="35"/>
  <c r="DE50" i="35"/>
  <c r="DE16" i="35"/>
  <c r="DE110" i="35"/>
  <c r="DE34" i="35"/>
  <c r="DE118" i="35"/>
  <c r="DE87" i="35"/>
  <c r="DE57" i="35"/>
  <c r="DE161" i="35"/>
  <c r="DE114" i="35"/>
  <c r="DE54" i="35"/>
  <c r="DE181" i="35"/>
  <c r="DE96" i="35"/>
  <c r="DE142" i="35"/>
  <c r="DE135" i="35"/>
  <c r="DE14" i="35"/>
  <c r="DE163" i="35"/>
  <c r="DE187" i="35"/>
  <c r="DE107" i="35"/>
  <c r="DE122" i="35"/>
  <c r="DE59" i="35"/>
  <c r="DE33" i="35"/>
  <c r="DE200" i="35"/>
  <c r="DE164" i="35"/>
  <c r="DE31" i="35"/>
  <c r="DE35" i="35"/>
  <c r="DE47" i="35"/>
  <c r="DE73" i="35"/>
  <c r="DE184" i="35"/>
  <c r="DE170" i="35"/>
  <c r="DE155" i="35"/>
  <c r="DE177" i="35"/>
  <c r="DE70" i="35"/>
  <c r="DE120" i="35"/>
  <c r="DE76" i="35"/>
  <c r="DE133" i="35"/>
  <c r="DE198" i="35"/>
  <c r="DE42" i="35"/>
  <c r="DE20" i="35"/>
  <c r="DE62" i="35"/>
  <c r="DE134" i="35"/>
  <c r="DE13" i="35"/>
  <c r="DE84" i="35"/>
  <c r="DE106" i="35"/>
  <c r="DE167" i="35"/>
  <c r="DE126" i="35"/>
  <c r="DE140" i="35"/>
  <c r="DE159" i="35"/>
  <c r="DE66" i="35"/>
  <c r="DE12" i="35"/>
  <c r="DE141" i="35"/>
  <c r="DE23" i="35"/>
  <c r="DE148" i="35"/>
  <c r="DE49" i="35"/>
  <c r="DE143" i="35"/>
  <c r="DE77" i="35"/>
  <c r="DE179" i="35"/>
  <c r="DE162" i="35"/>
  <c r="DE171" i="35"/>
  <c r="DE137" i="35"/>
  <c r="DE113" i="35"/>
  <c r="DE197" i="35"/>
  <c r="DE89" i="35"/>
  <c r="DE69" i="35"/>
  <c r="DE56" i="35"/>
  <c r="FD37" i="10"/>
  <c r="FD65" i="10"/>
  <c r="FD41" i="10"/>
  <c r="FD17" i="10"/>
  <c r="FD28" i="10"/>
  <c r="FD73" i="10"/>
  <c r="FD53" i="10"/>
  <c r="FD52" i="10"/>
  <c r="FD51" i="10"/>
  <c r="FD74" i="10"/>
  <c r="FD63" i="10"/>
  <c r="FD13" i="10"/>
  <c r="FD66" i="10"/>
  <c r="FD71" i="10"/>
  <c r="FD23" i="10"/>
  <c r="FD34" i="10"/>
  <c r="FD69" i="10"/>
  <c r="FD56" i="10"/>
  <c r="FD50" i="10"/>
  <c r="FD21" i="10"/>
  <c r="FD39" i="10"/>
  <c r="FD31" i="10"/>
  <c r="FD72" i="10"/>
  <c r="FD16" i="10"/>
  <c r="FD58" i="10"/>
  <c r="FD47" i="10"/>
  <c r="FD36" i="10"/>
  <c r="FD45" i="10"/>
  <c r="FD42" i="10"/>
  <c r="FD46" i="10"/>
  <c r="FD29" i="10"/>
  <c r="FD15" i="10"/>
  <c r="FD55" i="10"/>
  <c r="FD18" i="10"/>
  <c r="FD48" i="10"/>
  <c r="FD24" i="10"/>
  <c r="FD59" i="10"/>
  <c r="FD35" i="10"/>
  <c r="FD49" i="10"/>
  <c r="FD30" i="10"/>
  <c r="FD20" i="10"/>
  <c r="FD32" i="10"/>
  <c r="FD43" i="10"/>
  <c r="FD54" i="10"/>
  <c r="FD14" i="10"/>
  <c r="FD12" i="10"/>
  <c r="FD57" i="10"/>
  <c r="FD26" i="10"/>
  <c r="FD25" i="10"/>
  <c r="FD60" i="10"/>
  <c r="FD38" i="10"/>
  <c r="FD61" i="10"/>
  <c r="FD19" i="10"/>
  <c r="FD68" i="10"/>
  <c r="FD64" i="10"/>
  <c r="FD62" i="10"/>
  <c r="FD40" i="10"/>
  <c r="FD67" i="10"/>
  <c r="FD44" i="10"/>
  <c r="FD11" i="10"/>
  <c r="FD27" i="10"/>
  <c r="FD22" i="10"/>
  <c r="FD70" i="10"/>
  <c r="DE14" i="10"/>
  <c r="DE42" i="10"/>
  <c r="DE62" i="10"/>
  <c r="BA18" i="35"/>
  <c r="BA19" i="35" s="1"/>
  <c r="BA20" i="35" s="1"/>
  <c r="BA21" i="35" s="1"/>
  <c r="BA22" i="35" s="1"/>
  <c r="BA23" i="35" s="1"/>
  <c r="BA24" i="35" s="1"/>
  <c r="BA25" i="35" s="1"/>
  <c r="BA26" i="35" s="1"/>
  <c r="BA27" i="35" s="1"/>
  <c r="BJ21" i="35"/>
  <c r="BJ22" i="35" s="1"/>
  <c r="BJ23" i="35" s="1"/>
  <c r="BJ24" i="35" s="1"/>
  <c r="BJ25" i="35" s="1"/>
  <c r="BJ26" i="35" s="1"/>
  <c r="BJ27" i="35" s="1"/>
  <c r="BJ28" i="35" s="1"/>
  <c r="BJ29" i="35" s="1"/>
  <c r="BJ30" i="35" s="1"/>
  <c r="BJ31" i="35" s="1"/>
  <c r="BJ32" i="35" s="1"/>
  <c r="BJ33" i="35" s="1"/>
  <c r="BJ34" i="35" s="1"/>
  <c r="BJ35" i="35" s="1"/>
  <c r="BJ36" i="35" s="1"/>
  <c r="BJ37" i="35" s="1"/>
  <c r="BJ38" i="35" s="1"/>
  <c r="BJ39" i="35" s="1"/>
  <c r="BJ40" i="35" s="1"/>
  <c r="BJ41" i="35" s="1"/>
  <c r="BJ42" i="35" s="1"/>
  <c r="BJ43" i="35" s="1"/>
  <c r="BJ44" i="35" s="1"/>
  <c r="BJ45" i="35" s="1"/>
  <c r="BJ46" i="35" s="1"/>
  <c r="BJ47" i="35" s="1"/>
  <c r="BJ48" i="35" s="1"/>
  <c r="BJ49" i="35" s="1"/>
  <c r="BJ50" i="35" s="1"/>
  <c r="BJ51" i="35" s="1"/>
  <c r="BJ52" i="35" s="1"/>
  <c r="BJ53" i="35" s="1"/>
  <c r="BJ54" i="35" s="1"/>
  <c r="BJ55" i="35" s="1"/>
  <c r="BJ56" i="35" s="1"/>
  <c r="BJ57" i="35" s="1"/>
  <c r="BJ58" i="35" s="1"/>
  <c r="BJ59" i="35" s="1"/>
  <c r="BJ60" i="35" s="1"/>
  <c r="BJ61" i="35" s="1"/>
  <c r="BJ62" i="35" s="1"/>
  <c r="BJ63" i="35" s="1"/>
  <c r="BJ64" i="35" s="1"/>
  <c r="BJ65" i="35" s="1"/>
  <c r="BJ66" i="35" s="1"/>
  <c r="BJ67" i="35" s="1"/>
  <c r="BJ68" i="35" s="1"/>
  <c r="BJ69" i="35" s="1"/>
  <c r="BJ70" i="35" s="1"/>
  <c r="BJ71" i="35" s="1"/>
  <c r="BJ72" i="35" s="1"/>
  <c r="BJ73" i="35" s="1"/>
  <c r="BJ74" i="35" s="1"/>
  <c r="BJ75" i="35" s="1"/>
  <c r="BJ76" i="35" s="1"/>
  <c r="BJ77" i="35" s="1"/>
  <c r="BJ78" i="35" s="1"/>
  <c r="BJ79" i="35" s="1"/>
  <c r="BJ80" i="35" s="1"/>
  <c r="BJ81" i="35" s="1"/>
  <c r="BJ82" i="35" s="1"/>
  <c r="BJ83" i="35" s="1"/>
  <c r="BJ84" i="35" s="1"/>
  <c r="BJ85" i="35" s="1"/>
  <c r="BJ86" i="35" s="1"/>
  <c r="BJ87" i="35" s="1"/>
  <c r="BJ88" i="35" s="1"/>
  <c r="BJ89" i="35" s="1"/>
  <c r="BJ90" i="35" s="1"/>
  <c r="BJ91" i="35" s="1"/>
  <c r="BJ92" i="35" s="1"/>
  <c r="BJ93" i="35" s="1"/>
  <c r="BJ94" i="35" s="1"/>
  <c r="BJ95" i="35" s="1"/>
  <c r="BJ96" i="35" s="1"/>
  <c r="BJ97" i="35" s="1"/>
  <c r="BJ98" i="35" s="1"/>
  <c r="BJ99" i="35" s="1"/>
  <c r="BJ100" i="35" s="1"/>
  <c r="BJ101" i="35" s="1"/>
  <c r="BJ102" i="35" s="1"/>
  <c r="BJ103" i="35" s="1"/>
  <c r="BJ104" i="35" s="1"/>
  <c r="BJ105" i="35" s="1"/>
  <c r="BJ106" i="35" s="1"/>
  <c r="BJ107" i="35" s="1"/>
  <c r="BJ108" i="35" s="1"/>
  <c r="BJ109" i="35" s="1"/>
  <c r="BJ110" i="35" s="1"/>
  <c r="BJ111" i="35" s="1"/>
  <c r="BJ112" i="35" s="1"/>
  <c r="BJ113" i="35" s="1"/>
  <c r="BJ114" i="35" s="1"/>
  <c r="BJ115" i="35" s="1"/>
  <c r="BJ116" i="35" s="1"/>
  <c r="BJ117" i="35" s="1"/>
  <c r="BJ118" i="35" s="1"/>
  <c r="BJ119" i="35" s="1"/>
  <c r="BJ120" i="35" s="1"/>
  <c r="BJ121" i="35" s="1"/>
  <c r="BJ122" i="35" s="1"/>
  <c r="BJ123" i="35" s="1"/>
  <c r="BJ124" i="35" s="1"/>
  <c r="BJ125" i="35" s="1"/>
  <c r="BJ126" i="35" s="1"/>
  <c r="BJ127" i="35" s="1"/>
  <c r="BJ128" i="35" s="1"/>
  <c r="BJ129" i="35" s="1"/>
  <c r="BJ130" i="35" s="1"/>
  <c r="BJ131" i="35" s="1"/>
  <c r="BJ132" i="35" s="1"/>
  <c r="BJ133" i="35" s="1"/>
  <c r="BJ134" i="35" s="1"/>
  <c r="BJ135" i="35" s="1"/>
  <c r="BJ136" i="35" s="1"/>
  <c r="BJ137" i="35" s="1"/>
  <c r="BJ138" i="35" s="1"/>
  <c r="BJ139" i="35" s="1"/>
  <c r="BJ140" i="35" s="1"/>
  <c r="BJ141" i="35" s="1"/>
  <c r="BJ142" i="35" s="1"/>
  <c r="BJ143" i="35" s="1"/>
  <c r="BJ144" i="35" s="1"/>
  <c r="BJ145" i="35" s="1"/>
  <c r="BJ146" i="35" s="1"/>
  <c r="BJ147" i="35" s="1"/>
  <c r="BJ148" i="35" s="1"/>
  <c r="BJ149" i="35" s="1"/>
  <c r="BJ150" i="35" s="1"/>
  <c r="BJ151" i="35" s="1"/>
  <c r="BJ152" i="35" s="1"/>
  <c r="BJ153" i="35" s="1"/>
  <c r="BJ154" i="35" s="1"/>
  <c r="BJ155" i="35" s="1"/>
  <c r="BJ156" i="35" s="1"/>
  <c r="BJ157" i="35" s="1"/>
  <c r="BJ158" i="35" s="1"/>
  <c r="BJ159" i="35" s="1"/>
  <c r="BJ160" i="35" s="1"/>
  <c r="BJ161" i="35" s="1"/>
  <c r="BJ162" i="35" s="1"/>
  <c r="BJ163" i="35" s="1"/>
  <c r="BJ164" i="35" s="1"/>
  <c r="BJ165" i="35" s="1"/>
  <c r="BJ166" i="35" s="1"/>
  <c r="BJ167" i="35" s="1"/>
  <c r="BJ168" i="35" s="1"/>
  <c r="BJ169" i="35" s="1"/>
  <c r="BJ170" i="35" s="1"/>
  <c r="BJ171" i="35" s="1"/>
  <c r="BJ172" i="35" s="1"/>
  <c r="BJ173" i="35" s="1"/>
  <c r="BJ174" i="35" s="1"/>
  <c r="BJ175" i="35" s="1"/>
  <c r="BJ176" i="35" s="1"/>
  <c r="BJ177" i="35" s="1"/>
  <c r="BJ178" i="35" s="1"/>
  <c r="BJ179" i="35" s="1"/>
  <c r="BJ180" i="35" s="1"/>
  <c r="BJ181" i="35" s="1"/>
  <c r="BJ182" i="35" s="1"/>
  <c r="BJ183" i="35" s="1"/>
  <c r="BJ184" i="35" s="1"/>
  <c r="BJ185" i="35" s="1"/>
  <c r="BJ186" i="35" s="1"/>
  <c r="BJ187" i="35" s="1"/>
  <c r="BJ188" i="35" s="1"/>
  <c r="BJ189" i="35" s="1"/>
  <c r="BJ190" i="35" s="1"/>
  <c r="BJ191" i="35" s="1"/>
  <c r="BJ192" i="35" s="1"/>
  <c r="BJ193" i="35" s="1"/>
  <c r="BJ194" i="35" s="1"/>
  <c r="BJ195" i="35" s="1"/>
  <c r="BJ196" i="35" s="1"/>
  <c r="BJ197" i="35" s="1"/>
  <c r="BJ198" i="35" s="1"/>
  <c r="BJ199" i="35" s="1"/>
  <c r="BJ200" i="35" s="1"/>
  <c r="BJ201" i="35" s="1"/>
  <c r="BJ202" i="35" s="1"/>
  <c r="GK61" i="10"/>
  <c r="GK72" i="10"/>
  <c r="GK42" i="10"/>
  <c r="GK28" i="10"/>
  <c r="GK69" i="10"/>
  <c r="GK17" i="10"/>
  <c r="GK49" i="10"/>
  <c r="GK10" i="10"/>
  <c r="GK38" i="10"/>
  <c r="GK51" i="10"/>
  <c r="GK40" i="10"/>
  <c r="GK47" i="10"/>
  <c r="GK53" i="10"/>
  <c r="GK34" i="10"/>
  <c r="GK29" i="10"/>
  <c r="GK67" i="10"/>
  <c r="GK63" i="10"/>
  <c r="GK57" i="10"/>
  <c r="GK52" i="10"/>
  <c r="GK35" i="10"/>
  <c r="GK18" i="10"/>
  <c r="GK54" i="10"/>
  <c r="GK23" i="10"/>
  <c r="GK68" i="10"/>
  <c r="GK74" i="10"/>
  <c r="GK20" i="10"/>
  <c r="GK55" i="10"/>
  <c r="GK44" i="10"/>
  <c r="GK15" i="10"/>
  <c r="GK45" i="10"/>
  <c r="GK14" i="10"/>
  <c r="GK65" i="10"/>
  <c r="GK70" i="10"/>
  <c r="GK36" i="10"/>
  <c r="GK31" i="10"/>
  <c r="GK59" i="10"/>
  <c r="GK11" i="10"/>
  <c r="GK16" i="10"/>
  <c r="GK66" i="10"/>
  <c r="GK60" i="10"/>
  <c r="GK33" i="10"/>
  <c r="GK27" i="10"/>
  <c r="GK71" i="10"/>
  <c r="GK26" i="10"/>
  <c r="GK43" i="10"/>
  <c r="GK46" i="10"/>
  <c r="GK24" i="10"/>
  <c r="GK39" i="10"/>
  <c r="GK30" i="10"/>
  <c r="GK50" i="10"/>
  <c r="GK62" i="10"/>
  <c r="GK32" i="10"/>
  <c r="GK48" i="10"/>
  <c r="GK19" i="10"/>
  <c r="GK21" i="10"/>
  <c r="GK12" i="10"/>
  <c r="GK37" i="10"/>
  <c r="GK22" i="10"/>
  <c r="GK64" i="10"/>
  <c r="GK56" i="10"/>
  <c r="GK13" i="10"/>
  <c r="GK58" i="10"/>
  <c r="GK73" i="10"/>
  <c r="CP73" i="10"/>
  <c r="CP66" i="10"/>
  <c r="CP63" i="10"/>
  <c r="CP29" i="10"/>
  <c r="CP36" i="10"/>
  <c r="CP49" i="10"/>
  <c r="CP65" i="10"/>
  <c r="CP71" i="10"/>
  <c r="CP48" i="10"/>
  <c r="CP47" i="10"/>
  <c r="CP57" i="10"/>
  <c r="CP69" i="10"/>
  <c r="CP32" i="10"/>
  <c r="CP52" i="10"/>
  <c r="CP56" i="10"/>
  <c r="CP61" i="10"/>
  <c r="CP17" i="10"/>
  <c r="CP40" i="10"/>
  <c r="CP13" i="10"/>
  <c r="CP27" i="10"/>
  <c r="CP55" i="10"/>
  <c r="CP39" i="10"/>
  <c r="CP28" i="10"/>
  <c r="CP16" i="10"/>
  <c r="CP67" i="10"/>
  <c r="CP44" i="10"/>
  <c r="CP19" i="10"/>
  <c r="CP59" i="10"/>
  <c r="CP31" i="10"/>
  <c r="CP35" i="10"/>
  <c r="CP23" i="10"/>
  <c r="CP12" i="10"/>
  <c r="CP24" i="10"/>
  <c r="CP53" i="10"/>
  <c r="CP11" i="10"/>
  <c r="CP21" i="10"/>
  <c r="CP37" i="10"/>
  <c r="CP33" i="10"/>
  <c r="CP43" i="10"/>
  <c r="CP51" i="10"/>
  <c r="CP20" i="10"/>
  <c r="CP68" i="10"/>
  <c r="CP25" i="10"/>
  <c r="CP72" i="10"/>
  <c r="CP15" i="10"/>
  <c r="CP46" i="10"/>
  <c r="CP60" i="10"/>
  <c r="CP54" i="10"/>
  <c r="CP41" i="10"/>
  <c r="CP64" i="10"/>
  <c r="CP42" i="10"/>
  <c r="CP14" i="10"/>
  <c r="CP30" i="10"/>
  <c r="CP70" i="10"/>
  <c r="CP45" i="10"/>
  <c r="CP62" i="10"/>
  <c r="CP74" i="10"/>
  <c r="EC47" i="10"/>
  <c r="EC16" i="10"/>
  <c r="EC73" i="10"/>
  <c r="EC29" i="10"/>
  <c r="EC32" i="10"/>
  <c r="EC20" i="10"/>
  <c r="EC44" i="10"/>
  <c r="EC72" i="10"/>
  <c r="EC39" i="10"/>
  <c r="EC28" i="10"/>
  <c r="EC66" i="10"/>
  <c r="EC52" i="10"/>
  <c r="EC36" i="10"/>
  <c r="EC35" i="10"/>
  <c r="EC24" i="10"/>
  <c r="EC18" i="10"/>
  <c r="EC15" i="10"/>
  <c r="EC59" i="10"/>
  <c r="EC51" i="10"/>
  <c r="EC57" i="10"/>
  <c r="EC13" i="10"/>
  <c r="EC56" i="10"/>
  <c r="EC68" i="10"/>
  <c r="EC64" i="10"/>
  <c r="EC27" i="10"/>
  <c r="EC60" i="10"/>
  <c r="EC43" i="10"/>
  <c r="EC49" i="10"/>
  <c r="EC33" i="10"/>
  <c r="EC26" i="10"/>
  <c r="EC12" i="10"/>
  <c r="EC38" i="10"/>
  <c r="EC61" i="10"/>
  <c r="EC21" i="10"/>
  <c r="EC11" i="10"/>
  <c r="EC71" i="10"/>
  <c r="EC65" i="10"/>
  <c r="EC69" i="10"/>
  <c r="EC45" i="10"/>
  <c r="EC17" i="10"/>
  <c r="EC31" i="10"/>
  <c r="EC40" i="10"/>
  <c r="EC55" i="10"/>
  <c r="EC50" i="10"/>
  <c r="EC41" i="10"/>
  <c r="EC19" i="10"/>
  <c r="EC63" i="10"/>
  <c r="EC48" i="10"/>
  <c r="EC53" i="10"/>
  <c r="EC23" i="10"/>
  <c r="EC67" i="10"/>
  <c r="EC25" i="10"/>
  <c r="EC70" i="10"/>
  <c r="EC37" i="10"/>
  <c r="EC14" i="10"/>
  <c r="EC42" i="10"/>
  <c r="EC62" i="10"/>
  <c r="EC34" i="10"/>
  <c r="EC22" i="10"/>
  <c r="EC58" i="10"/>
  <c r="EC74" i="10"/>
  <c r="EC30" i="10"/>
  <c r="HS18" i="35"/>
  <c r="CG202" i="35"/>
  <c r="CG115" i="35"/>
  <c r="CG66" i="35"/>
  <c r="CG42" i="35"/>
  <c r="CG118" i="35"/>
  <c r="CG131" i="35"/>
  <c r="CG113" i="35"/>
  <c r="CG141" i="35"/>
  <c r="CG163" i="35"/>
  <c r="CG18" i="35"/>
  <c r="CG97" i="35"/>
  <c r="CG153" i="35"/>
  <c r="CG198" i="35"/>
  <c r="CG189" i="35"/>
  <c r="CG60" i="35"/>
  <c r="CG28" i="35"/>
  <c r="CG186" i="35"/>
  <c r="CG46" i="35"/>
  <c r="CG102" i="35"/>
  <c r="CG110" i="35"/>
  <c r="CG67" i="35"/>
  <c r="CG44" i="35"/>
  <c r="CG176" i="35"/>
  <c r="CG100" i="35"/>
  <c r="CG77" i="35"/>
  <c r="CG63" i="35"/>
  <c r="CG177" i="35"/>
  <c r="CG74" i="35"/>
  <c r="CG58" i="35"/>
  <c r="CG178" i="35"/>
  <c r="CG31" i="35"/>
  <c r="CG104" i="35"/>
  <c r="CG112" i="35"/>
  <c r="CG116" i="35"/>
  <c r="CG165" i="35"/>
  <c r="CG134" i="35"/>
  <c r="CG45" i="35"/>
  <c r="CG65" i="35"/>
  <c r="CG79" i="35"/>
  <c r="CG135" i="35"/>
  <c r="CG53" i="35"/>
  <c r="CG36" i="35"/>
  <c r="CG109" i="35"/>
  <c r="CG32" i="35"/>
  <c r="CG87" i="35"/>
  <c r="CG192" i="35"/>
  <c r="CG73" i="35"/>
  <c r="CG156" i="35"/>
  <c r="CG166" i="35"/>
  <c r="CG122" i="35"/>
  <c r="CG39" i="35"/>
  <c r="CG175" i="35"/>
  <c r="CG26" i="35"/>
  <c r="CG197" i="35"/>
  <c r="CG25" i="35"/>
  <c r="CG172" i="35"/>
  <c r="CG173" i="35"/>
  <c r="CG158" i="35"/>
  <c r="CG130" i="35"/>
  <c r="CG40" i="35"/>
  <c r="CG143" i="35"/>
  <c r="CG48" i="35"/>
  <c r="CG72" i="35"/>
  <c r="CG52" i="35"/>
  <c r="CG185" i="35"/>
  <c r="CG147" i="35"/>
  <c r="CG9" i="35"/>
  <c r="CG167" i="35"/>
  <c r="CG188" i="35"/>
  <c r="CG170" i="35"/>
  <c r="CG30" i="35"/>
  <c r="CG161" i="35"/>
  <c r="CG159" i="35"/>
  <c r="CG168" i="35"/>
  <c r="CG23" i="35"/>
  <c r="CG29" i="35"/>
  <c r="CG169" i="35"/>
  <c r="CG128" i="35"/>
  <c r="CG21" i="35"/>
  <c r="CG129" i="35"/>
  <c r="CG117" i="35"/>
  <c r="CG83" i="35"/>
  <c r="CG69" i="35"/>
  <c r="CG127" i="35"/>
  <c r="CG196" i="35"/>
  <c r="CG148" i="35"/>
  <c r="CG126" i="35"/>
  <c r="CG121" i="35"/>
  <c r="CG88" i="35"/>
  <c r="CG152" i="35"/>
  <c r="CG154" i="35"/>
  <c r="CG93" i="35"/>
  <c r="CG85" i="35"/>
  <c r="CG193" i="35"/>
  <c r="CG191" i="35"/>
  <c r="CG106" i="35"/>
  <c r="CG81" i="35"/>
  <c r="CG111" i="35"/>
  <c r="CG55" i="35"/>
  <c r="CG51" i="35"/>
  <c r="CG184" i="35"/>
  <c r="CG120" i="35"/>
  <c r="CG91" i="35"/>
  <c r="CG150" i="35"/>
  <c r="CG142" i="35"/>
  <c r="CG132" i="35"/>
  <c r="CG20" i="35"/>
  <c r="CG145" i="35"/>
  <c r="CG86" i="35"/>
  <c r="CG179" i="35"/>
  <c r="CG181" i="35"/>
  <c r="CG98" i="35"/>
  <c r="CG114" i="35"/>
  <c r="CG11" i="35"/>
  <c r="CG16" i="35"/>
  <c r="CG119" i="35"/>
  <c r="CG199" i="35"/>
  <c r="CG84" i="35"/>
  <c r="CG183" i="35"/>
  <c r="CG160" i="35"/>
  <c r="CG108" i="35"/>
  <c r="CG80" i="35"/>
  <c r="CG187" i="35"/>
  <c r="CG38" i="35"/>
  <c r="CG138" i="35"/>
  <c r="CG82" i="35"/>
  <c r="CG162" i="35"/>
  <c r="CG33" i="35"/>
  <c r="CG12" i="35"/>
  <c r="CG71" i="35"/>
  <c r="CG57" i="35"/>
  <c r="CG15" i="35"/>
  <c r="CG157" i="35"/>
  <c r="CG78" i="35"/>
  <c r="CG99" i="35"/>
  <c r="CG146" i="35"/>
  <c r="CG34" i="35"/>
  <c r="CG61" i="35"/>
  <c r="CG90" i="35"/>
  <c r="CG180" i="35"/>
  <c r="CG89" i="35"/>
  <c r="CG140" i="35"/>
  <c r="CG125" i="35"/>
  <c r="CG54" i="35"/>
  <c r="CG70" i="35"/>
  <c r="CG201" i="35"/>
  <c r="CG19" i="35"/>
  <c r="CG182" i="35"/>
  <c r="CG24" i="35"/>
  <c r="CG190" i="35"/>
  <c r="CG94" i="35"/>
  <c r="CG174" i="35"/>
  <c r="CG17" i="35"/>
  <c r="CG105" i="35"/>
  <c r="CG62" i="35"/>
  <c r="CG14" i="35"/>
  <c r="CG151" i="35"/>
  <c r="CG56" i="35"/>
  <c r="CG200" i="35"/>
  <c r="CG103" i="35"/>
  <c r="CG76" i="35"/>
  <c r="CG195" i="35"/>
  <c r="CG133" i="35"/>
  <c r="CG13" i="35"/>
  <c r="CG96" i="35"/>
  <c r="CG35" i="35"/>
  <c r="CG41" i="35"/>
  <c r="CG92" i="35"/>
  <c r="CG47" i="35"/>
  <c r="CG68" i="35"/>
  <c r="CG27" i="35"/>
  <c r="CG49" i="35"/>
  <c r="CG101" i="35"/>
  <c r="CG37" i="35"/>
  <c r="CG50" i="35"/>
  <c r="CG137" i="35"/>
  <c r="CG75" i="35"/>
  <c r="CG144" i="35"/>
  <c r="CG164" i="35"/>
  <c r="CG64" i="35"/>
  <c r="CG123" i="35"/>
  <c r="CG124" i="35"/>
  <c r="CG22" i="35"/>
  <c r="CG149" i="35"/>
  <c r="CG139" i="35"/>
  <c r="CG95" i="35"/>
  <c r="CG155" i="35"/>
  <c r="CG43" i="35"/>
  <c r="CG136" i="35"/>
  <c r="CG59" i="35"/>
  <c r="CG194" i="35"/>
  <c r="CG171" i="35"/>
  <c r="CG107" i="35"/>
  <c r="GT33" i="10"/>
  <c r="IJ10" i="10"/>
  <c r="IJ64" i="10"/>
  <c r="IJ45" i="10"/>
  <c r="IJ38" i="10"/>
  <c r="IJ66" i="10"/>
  <c r="IJ61" i="10"/>
  <c r="IJ12" i="10"/>
  <c r="IJ73" i="10"/>
  <c r="IJ37" i="10"/>
  <c r="IJ30" i="10"/>
  <c r="IJ11" i="10"/>
  <c r="IJ52" i="10"/>
  <c r="IJ70" i="10"/>
  <c r="IJ34" i="10"/>
  <c r="IJ35" i="10"/>
  <c r="IJ46" i="10"/>
  <c r="IJ71" i="10"/>
  <c r="IJ47" i="10"/>
  <c r="IJ14" i="10"/>
  <c r="IJ39" i="10"/>
  <c r="IJ28" i="10"/>
  <c r="IJ54" i="10"/>
  <c r="IJ23" i="10"/>
  <c r="IJ65" i="10"/>
  <c r="IJ21" i="10"/>
  <c r="IJ51" i="10"/>
  <c r="IJ69" i="10"/>
  <c r="IJ32" i="10"/>
  <c r="IJ41" i="10"/>
  <c r="IJ44" i="10"/>
  <c r="IJ55" i="10"/>
  <c r="IJ68" i="10"/>
  <c r="IJ57" i="10"/>
  <c r="IJ53" i="10"/>
  <c r="IJ25" i="10"/>
  <c r="IJ18" i="10"/>
  <c r="IJ31" i="10"/>
  <c r="IJ48" i="10"/>
  <c r="IJ43" i="10"/>
  <c r="IJ16" i="10"/>
  <c r="IJ58" i="10"/>
  <c r="IJ36" i="10"/>
  <c r="IJ22" i="10"/>
  <c r="IJ50" i="10"/>
  <c r="IJ20" i="10"/>
  <c r="IJ60" i="10"/>
  <c r="IJ19" i="10"/>
  <c r="IJ33" i="10"/>
  <c r="IJ62" i="10"/>
  <c r="IJ59" i="10"/>
  <c r="IJ67" i="10"/>
  <c r="IJ29" i="10"/>
  <c r="IJ13" i="10"/>
  <c r="IJ63" i="10"/>
  <c r="IJ40" i="10"/>
  <c r="IJ27" i="10"/>
  <c r="IJ24" i="10"/>
  <c r="IJ15" i="10"/>
  <c r="IJ74" i="10"/>
  <c r="IJ42" i="10"/>
  <c r="IJ26" i="10"/>
  <c r="IJ49" i="10"/>
  <c r="IJ17" i="10"/>
  <c r="DQ73" i="10"/>
  <c r="DQ9" i="10"/>
  <c r="DQ52" i="10"/>
  <c r="DQ57" i="10"/>
  <c r="DQ44" i="10"/>
  <c r="DQ40" i="10"/>
  <c r="DQ60" i="10"/>
  <c r="DQ55" i="10"/>
  <c r="DQ59" i="10"/>
  <c r="DQ72" i="10"/>
  <c r="DQ39" i="10"/>
  <c r="DQ12" i="10"/>
  <c r="DQ23" i="10"/>
  <c r="DQ56" i="10"/>
  <c r="DQ11" i="10"/>
  <c r="DQ43" i="10"/>
  <c r="DQ24" i="10"/>
  <c r="DQ71" i="10"/>
  <c r="DQ51" i="10"/>
  <c r="DQ22" i="10"/>
  <c r="DQ16" i="10"/>
  <c r="DQ64" i="10"/>
  <c r="DQ13" i="10"/>
  <c r="DQ47" i="10"/>
  <c r="DQ28" i="10"/>
  <c r="DQ19" i="10"/>
  <c r="DQ68" i="10"/>
  <c r="DQ34" i="10"/>
  <c r="DQ42" i="10"/>
  <c r="DQ61" i="10"/>
  <c r="DQ45" i="10"/>
  <c r="DQ14" i="10"/>
  <c r="DQ35" i="10"/>
  <c r="DQ36" i="10"/>
  <c r="DQ69" i="10"/>
  <c r="DQ48" i="10"/>
  <c r="DQ31" i="10"/>
  <c r="DQ29" i="10"/>
  <c r="DQ20" i="10"/>
  <c r="DQ27" i="10"/>
  <c r="DQ67" i="10"/>
  <c r="DQ46" i="10"/>
  <c r="DQ74" i="10"/>
  <c r="DQ54" i="10"/>
  <c r="DQ15" i="10"/>
  <c r="DQ25" i="10"/>
  <c r="DQ21" i="10"/>
  <c r="DQ17" i="10"/>
  <c r="DQ53" i="10"/>
  <c r="DQ58" i="10"/>
  <c r="DQ49" i="10"/>
  <c r="DQ32" i="10"/>
  <c r="DQ37" i="10"/>
  <c r="DQ63" i="10"/>
  <c r="DQ41" i="10"/>
  <c r="DQ65" i="10"/>
  <c r="DQ33" i="10"/>
  <c r="DQ30" i="10"/>
  <c r="DQ26" i="10"/>
  <c r="DT74" i="10"/>
  <c r="GK25" i="10"/>
  <c r="JH40" i="10"/>
  <c r="HX34" i="10"/>
  <c r="HX72" i="10"/>
  <c r="HX54" i="10"/>
  <c r="HX35" i="10"/>
  <c r="HX71" i="10"/>
  <c r="HX62" i="10"/>
  <c r="HX43" i="10"/>
  <c r="HX56" i="10"/>
  <c r="HX10" i="10"/>
  <c r="HX15" i="10"/>
  <c r="HX28" i="10"/>
  <c r="HX44" i="10"/>
  <c r="HX64" i="10"/>
  <c r="HX74" i="10"/>
  <c r="HX36" i="10"/>
  <c r="HX23" i="10"/>
  <c r="HX47" i="10"/>
  <c r="HX50" i="10"/>
  <c r="HX59" i="10"/>
  <c r="HX38" i="10"/>
  <c r="HX69" i="10"/>
  <c r="HX16" i="10"/>
  <c r="HX46" i="10"/>
  <c r="HX30" i="10"/>
  <c r="HX31" i="10"/>
  <c r="HX20" i="10"/>
  <c r="HX29" i="10"/>
  <c r="HX12" i="10"/>
  <c r="HX70" i="10"/>
  <c r="HX49" i="10"/>
  <c r="HX48" i="10"/>
  <c r="HX66" i="10"/>
  <c r="HX63" i="10"/>
  <c r="HX22" i="10"/>
  <c r="HX18" i="10"/>
  <c r="HX17" i="10"/>
  <c r="HX42" i="10"/>
  <c r="HX51" i="10"/>
  <c r="HX61" i="10"/>
  <c r="HX19" i="10"/>
  <c r="HX55" i="10"/>
  <c r="HX52" i="10"/>
  <c r="HX58" i="10"/>
  <c r="HX27" i="10"/>
  <c r="HX68" i="10"/>
  <c r="HX13" i="10"/>
  <c r="HX53" i="10"/>
  <c r="HX24" i="10"/>
  <c r="HX32" i="10"/>
  <c r="HX40" i="10"/>
  <c r="HX14" i="10"/>
  <c r="HX67" i="10"/>
  <c r="HX26" i="10"/>
  <c r="HX57" i="10"/>
  <c r="HX60" i="10"/>
  <c r="HX41" i="10"/>
  <c r="HX65" i="10"/>
  <c r="HX11" i="10"/>
  <c r="HX45" i="10"/>
  <c r="HX21" i="10"/>
  <c r="HX39" i="10"/>
  <c r="CP22" i="10"/>
  <c r="CP26" i="10"/>
  <c r="HR37" i="10"/>
  <c r="HR69" i="10"/>
  <c r="KO48" i="10"/>
  <c r="EC54" i="10"/>
  <c r="FP69" i="10"/>
  <c r="FP73" i="10"/>
  <c r="FP13" i="10"/>
  <c r="FP37" i="10"/>
  <c r="FP14" i="10"/>
  <c r="FP29" i="10"/>
  <c r="FP66" i="10"/>
  <c r="FP70" i="10"/>
  <c r="FP57" i="10"/>
  <c r="FP45" i="10"/>
  <c r="FP62" i="10"/>
  <c r="FP52" i="10"/>
  <c r="FP30" i="10"/>
  <c r="FP53" i="10"/>
  <c r="FP35" i="10"/>
  <c r="FP28" i="10"/>
  <c r="FP51" i="10"/>
  <c r="FP55" i="10"/>
  <c r="FP50" i="10"/>
  <c r="FP31" i="10"/>
  <c r="FP19" i="10"/>
  <c r="FP23" i="10"/>
  <c r="FP11" i="10"/>
  <c r="FP32" i="10"/>
  <c r="FP39" i="10"/>
  <c r="FP68" i="10"/>
  <c r="FP41" i="10"/>
  <c r="FP61" i="10"/>
  <c r="FP16" i="10"/>
  <c r="FP48" i="10"/>
  <c r="FP67" i="10"/>
  <c r="FP64" i="10"/>
  <c r="FP71" i="10"/>
  <c r="FP56" i="10"/>
  <c r="FP65" i="10"/>
  <c r="FP36" i="10"/>
  <c r="FP10" i="10"/>
  <c r="FP12" i="10"/>
  <c r="FP20" i="10"/>
  <c r="FP27" i="10"/>
  <c r="FP44" i="10"/>
  <c r="FP72" i="10"/>
  <c r="FP34" i="10"/>
  <c r="FP25" i="10"/>
  <c r="FP59" i="10"/>
  <c r="FP63" i="10"/>
  <c r="FP47" i="10"/>
  <c r="FP17" i="10"/>
  <c r="FP38" i="10"/>
  <c r="FP24" i="10"/>
  <c r="FP21" i="10"/>
  <c r="FP22" i="10"/>
  <c r="FP46" i="10"/>
  <c r="FP74" i="10"/>
  <c r="FP43" i="10"/>
  <c r="FP18" i="10"/>
  <c r="FP60" i="10"/>
  <c r="FP42" i="10"/>
  <c r="FP26" i="10"/>
  <c r="FP54" i="10"/>
  <c r="FP58" i="10"/>
  <c r="FP40" i="10"/>
  <c r="FP15" i="10"/>
  <c r="IY72" i="10"/>
  <c r="IY12" i="10"/>
  <c r="IY64" i="10"/>
  <c r="IY45" i="10"/>
  <c r="IY50" i="10"/>
  <c r="IY42" i="10"/>
  <c r="IY74" i="10"/>
  <c r="IY29" i="10"/>
  <c r="IY37" i="10"/>
  <c r="IY69" i="10"/>
  <c r="IY53" i="10"/>
  <c r="IY68" i="10"/>
  <c r="IY56" i="10"/>
  <c r="IY55" i="10"/>
  <c r="IY26" i="10"/>
  <c r="IY18" i="10"/>
  <c r="IY63" i="10"/>
  <c r="IY21" i="10"/>
  <c r="IY39" i="10"/>
  <c r="IY66" i="10"/>
  <c r="IY34" i="10"/>
  <c r="IY52" i="10"/>
  <c r="IY14" i="10"/>
  <c r="IY51" i="10"/>
  <c r="IY43" i="10"/>
  <c r="IY46" i="10"/>
  <c r="IY28" i="10"/>
  <c r="IY24" i="10"/>
  <c r="IY25" i="10"/>
  <c r="IY44" i="10"/>
  <c r="IY20" i="10"/>
  <c r="IY41" i="10"/>
  <c r="IY58" i="10"/>
  <c r="IY15" i="10"/>
  <c r="IY73" i="10"/>
  <c r="IY59" i="10"/>
  <c r="IY19" i="10"/>
  <c r="IY30" i="10"/>
  <c r="IY65" i="10"/>
  <c r="IY33" i="10"/>
  <c r="IY31" i="10"/>
  <c r="IY23" i="10"/>
  <c r="IY27" i="10"/>
  <c r="IY47" i="10"/>
  <c r="IY13" i="10"/>
  <c r="IY67" i="10"/>
  <c r="IY71" i="10"/>
  <c r="IY61" i="10"/>
  <c r="IY70" i="10"/>
  <c r="IY11" i="10"/>
  <c r="IY57" i="10"/>
  <c r="IY36" i="10"/>
  <c r="IY40" i="10"/>
  <c r="IY49" i="10"/>
  <c r="IY17" i="10"/>
  <c r="IY54" i="10"/>
  <c r="IY35" i="10"/>
  <c r="IY62" i="10"/>
  <c r="IY16" i="10"/>
  <c r="IY48" i="10"/>
  <c r="IY22" i="10"/>
  <c r="IY60" i="10"/>
  <c r="IY38" i="10"/>
  <c r="CV58" i="10"/>
  <c r="CB19" i="35"/>
  <c r="GH37" i="10"/>
  <c r="GH10" i="10"/>
  <c r="GH56" i="10"/>
  <c r="GH40" i="10"/>
  <c r="GH69" i="10"/>
  <c r="GH47" i="10"/>
  <c r="GH74" i="10"/>
  <c r="GH31" i="10"/>
  <c r="GH63" i="10"/>
  <c r="GH58" i="10"/>
  <c r="GH42" i="10"/>
  <c r="GH24" i="10"/>
  <c r="GH66" i="10"/>
  <c r="GH57" i="10"/>
  <c r="GH13" i="10"/>
  <c r="GH67" i="10"/>
  <c r="GH12" i="10"/>
  <c r="GH64" i="10"/>
  <c r="GH48" i="10"/>
  <c r="GH41" i="10"/>
  <c r="GH36" i="10"/>
  <c r="GH34" i="10"/>
  <c r="GH62" i="10"/>
  <c r="GH65" i="10"/>
  <c r="GH71" i="10"/>
  <c r="GH59" i="10"/>
  <c r="GH60" i="10"/>
  <c r="GH21" i="10"/>
  <c r="GH55" i="10"/>
  <c r="GH39" i="10"/>
  <c r="GH18" i="10"/>
  <c r="GH19" i="10"/>
  <c r="GH26" i="10"/>
  <c r="GH44" i="10"/>
  <c r="GH11" i="10"/>
  <c r="GH45" i="10"/>
  <c r="GH43" i="10"/>
  <c r="GH73" i="10"/>
  <c r="GH14" i="10"/>
  <c r="GH35" i="10"/>
  <c r="GH51" i="10"/>
  <c r="GH70" i="10"/>
  <c r="GH28" i="10"/>
  <c r="GH46" i="10"/>
  <c r="GH15" i="10"/>
  <c r="GH23" i="10"/>
  <c r="GH16" i="10"/>
  <c r="GH27" i="10"/>
  <c r="GH30" i="10"/>
  <c r="GH32" i="10"/>
  <c r="GH50" i="10"/>
  <c r="GH29" i="10"/>
  <c r="GH25" i="10"/>
  <c r="GH52" i="10"/>
  <c r="GH20" i="10"/>
  <c r="GH72" i="10"/>
  <c r="GH68" i="10"/>
  <c r="GH38" i="10"/>
  <c r="GH22" i="10"/>
  <c r="GH61" i="10"/>
  <c r="GH54" i="10"/>
  <c r="GH53" i="10"/>
  <c r="DE54" i="10"/>
  <c r="DE26" i="10"/>
  <c r="DE18" i="10"/>
  <c r="DE66" i="10"/>
  <c r="HA28" i="35"/>
  <c r="HA29" i="35" s="1"/>
  <c r="HA30" i="35" s="1"/>
  <c r="HA31" i="35" s="1"/>
  <c r="HA32" i="35" s="1"/>
  <c r="HA33" i="35" s="1"/>
  <c r="HA34" i="35" s="1"/>
  <c r="HA35" i="35" s="1"/>
  <c r="HA36" i="35" s="1"/>
  <c r="HA37" i="35" s="1"/>
  <c r="HA38" i="35" s="1"/>
  <c r="HA39" i="35" s="1"/>
  <c r="HA40" i="35" s="1"/>
  <c r="HA41" i="35" s="1"/>
  <c r="HA42" i="35" s="1"/>
  <c r="HA43" i="35" s="1"/>
  <c r="HA44" i="35" s="1"/>
  <c r="HA45" i="35" s="1"/>
  <c r="HA46" i="35" s="1"/>
  <c r="HA47" i="35" s="1"/>
  <c r="HA48" i="35" s="1"/>
  <c r="HA49" i="35" s="1"/>
  <c r="HA50" i="35" s="1"/>
  <c r="HA51" i="35" s="1"/>
  <c r="HA52" i="35" s="1"/>
  <c r="HA53" i="35" s="1"/>
  <c r="HA54" i="35" s="1"/>
  <c r="HA55" i="35" s="1"/>
  <c r="HA56" i="35" s="1"/>
  <c r="HA57" i="35" s="1"/>
  <c r="HA58" i="35" s="1"/>
  <c r="HA59" i="35" s="1"/>
  <c r="HA60" i="35" s="1"/>
  <c r="HA61" i="35" s="1"/>
  <c r="HA62" i="35" s="1"/>
  <c r="HA63" i="35" s="1"/>
  <c r="HA64" i="35" s="1"/>
  <c r="HA65" i="35" s="1"/>
  <c r="HA66" i="35" s="1"/>
  <c r="HA67" i="35" s="1"/>
  <c r="HA68" i="35" s="1"/>
  <c r="HA69" i="35" s="1"/>
  <c r="HA70" i="35" s="1"/>
  <c r="HA71" i="35" s="1"/>
  <c r="HA72" i="35" s="1"/>
  <c r="HA73" i="35" s="1"/>
  <c r="HA74" i="35" s="1"/>
  <c r="HA75" i="35" s="1"/>
  <c r="HA76" i="35" s="1"/>
  <c r="HA77" i="35" s="1"/>
  <c r="HA78" i="35" s="1"/>
  <c r="HA79" i="35" s="1"/>
  <c r="HA80" i="35" s="1"/>
  <c r="HA81" i="35" s="1"/>
  <c r="HA82" i="35" s="1"/>
  <c r="HA83" i="35" s="1"/>
  <c r="HA84" i="35" s="1"/>
  <c r="HA85" i="35" s="1"/>
  <c r="HA86" i="35" s="1"/>
  <c r="HA87" i="35" s="1"/>
  <c r="HA88" i="35" s="1"/>
  <c r="HA89" i="35" s="1"/>
  <c r="HA90" i="35" s="1"/>
  <c r="HA91" i="35" s="1"/>
  <c r="HA92" i="35" s="1"/>
  <c r="HA93" i="35" s="1"/>
  <c r="HA94" i="35" s="1"/>
  <c r="HA95" i="35" s="1"/>
  <c r="HA96" i="35" s="1"/>
  <c r="HA97" i="35" s="1"/>
  <c r="HA98" i="35" s="1"/>
  <c r="HA99" i="35" s="1"/>
  <c r="HA100" i="35" s="1"/>
  <c r="HA101" i="35" s="1"/>
  <c r="HA102" i="35" s="1"/>
  <c r="HA103" i="35" s="1"/>
  <c r="HA104" i="35" s="1"/>
  <c r="HA105" i="35" s="1"/>
  <c r="HA106" i="35" s="1"/>
  <c r="HA107" i="35" s="1"/>
  <c r="HA108" i="35" s="1"/>
  <c r="HA109" i="35" s="1"/>
  <c r="HA110" i="35" s="1"/>
  <c r="HA111" i="35" s="1"/>
  <c r="HA112" i="35" s="1"/>
  <c r="HA113" i="35" s="1"/>
  <c r="HA114" i="35" s="1"/>
  <c r="HA115" i="35" s="1"/>
  <c r="HA116" i="35" s="1"/>
  <c r="HA117" i="35" s="1"/>
  <c r="HA118" i="35" s="1"/>
  <c r="HA119" i="35" s="1"/>
  <c r="HA120" i="35" s="1"/>
  <c r="HA121" i="35" s="1"/>
  <c r="HA122" i="35" s="1"/>
  <c r="HA123" i="35" s="1"/>
  <c r="HA124" i="35" s="1"/>
  <c r="HA125" i="35" s="1"/>
  <c r="HA126" i="35" s="1"/>
  <c r="HA127" i="35" s="1"/>
  <c r="HA128" i="35" s="1"/>
  <c r="HA129" i="35" s="1"/>
  <c r="HA130" i="35" s="1"/>
  <c r="HA131" i="35" s="1"/>
  <c r="HA132" i="35" s="1"/>
  <c r="HA133" i="35" s="1"/>
  <c r="HA134" i="35" s="1"/>
  <c r="HA135" i="35" s="1"/>
  <c r="HA136" i="35" s="1"/>
  <c r="HA137" i="35" s="1"/>
  <c r="HA138" i="35" s="1"/>
  <c r="HA139" i="35" s="1"/>
  <c r="HA140" i="35" s="1"/>
  <c r="HA141" i="35" s="1"/>
  <c r="HA142" i="35" s="1"/>
  <c r="HA143" i="35" s="1"/>
  <c r="HA144" i="35" s="1"/>
  <c r="HA145" i="35" s="1"/>
  <c r="HA146" i="35" s="1"/>
  <c r="HA147" i="35" s="1"/>
  <c r="HA148" i="35" s="1"/>
  <c r="HA149" i="35" s="1"/>
  <c r="HA150" i="35" s="1"/>
  <c r="HA151" i="35" s="1"/>
  <c r="HA152" i="35" s="1"/>
  <c r="HA153" i="35" s="1"/>
  <c r="HA154" i="35" s="1"/>
  <c r="HA155" i="35" s="1"/>
  <c r="HA156" i="35" s="1"/>
  <c r="HA157" i="35" s="1"/>
  <c r="HA158" i="35" s="1"/>
  <c r="HA159" i="35" s="1"/>
  <c r="HA160" i="35" s="1"/>
  <c r="HA161" i="35" s="1"/>
  <c r="HA162" i="35" s="1"/>
  <c r="HA163" i="35" s="1"/>
  <c r="HA164" i="35" s="1"/>
  <c r="HA165" i="35" s="1"/>
  <c r="HA166" i="35" s="1"/>
  <c r="HA167" i="35" s="1"/>
  <c r="HA168" i="35" s="1"/>
  <c r="HA169" i="35" s="1"/>
  <c r="HA170" i="35" s="1"/>
  <c r="HA171" i="35" s="1"/>
  <c r="HA172" i="35" s="1"/>
  <c r="HA173" i="35" s="1"/>
  <c r="HA174" i="35" s="1"/>
  <c r="HA175" i="35" s="1"/>
  <c r="HA176" i="35" s="1"/>
  <c r="HA177" i="35" s="1"/>
  <c r="HA178" i="35" s="1"/>
  <c r="HA179" i="35" s="1"/>
  <c r="HA180" i="35" s="1"/>
  <c r="HA181" i="35" s="1"/>
  <c r="HA182" i="35" s="1"/>
  <c r="HA183" i="35" s="1"/>
  <c r="HA184" i="35" s="1"/>
  <c r="HA185" i="35" s="1"/>
  <c r="HA186" i="35" s="1"/>
  <c r="HA187" i="35" s="1"/>
  <c r="HA188" i="35" s="1"/>
  <c r="HA189" i="35" s="1"/>
  <c r="HA190" i="35" s="1"/>
  <c r="HA191" i="35" s="1"/>
  <c r="HA192" i="35" s="1"/>
  <c r="HA193" i="35" s="1"/>
  <c r="HA194" i="35" s="1"/>
  <c r="HA195" i="35" s="1"/>
  <c r="HA196" i="35" s="1"/>
  <c r="HA197" i="35" s="1"/>
  <c r="HA198" i="35" s="1"/>
  <c r="HA199" i="35" s="1"/>
  <c r="HA200" i="35" s="1"/>
  <c r="HA201" i="35" s="1"/>
  <c r="HA202" i="35" s="1"/>
  <c r="I3" i="5"/>
  <c r="E19" i="35"/>
  <c r="H18" i="10"/>
  <c r="H19" i="10" s="1"/>
  <c r="H20" i="10" s="1"/>
  <c r="AW54" i="10"/>
  <c r="BL74" i="10"/>
  <c r="AE50" i="10"/>
  <c r="Y37" i="10"/>
  <c r="BL12" i="10"/>
  <c r="AE22" i="10"/>
  <c r="CA11" i="10"/>
  <c r="BL73" i="10"/>
  <c r="AE63" i="10"/>
  <c r="AE58" i="10"/>
  <c r="Y25" i="10"/>
  <c r="Y59" i="10"/>
  <c r="Y24" i="10"/>
  <c r="AZ62" i="10"/>
  <c r="AZ57" i="10"/>
  <c r="Y44" i="10"/>
  <c r="Y50" i="10"/>
  <c r="AZ34" i="10"/>
  <c r="Y67" i="10"/>
  <c r="Y71" i="10"/>
  <c r="Y69" i="10"/>
  <c r="Y68" i="10"/>
  <c r="Y55" i="10"/>
  <c r="Y13" i="10"/>
  <c r="Y43" i="10"/>
  <c r="Y53" i="10"/>
  <c r="Y40" i="10"/>
  <c r="Y16" i="10"/>
  <c r="Y38" i="10"/>
  <c r="Y11" i="10"/>
  <c r="Y74" i="10"/>
  <c r="Y51" i="10"/>
  <c r="Y49" i="10"/>
  <c r="Y12" i="10"/>
  <c r="Y63" i="10"/>
  <c r="Y34" i="10"/>
  <c r="Y14" i="10"/>
  <c r="Y26" i="10"/>
  <c r="Y72" i="10"/>
  <c r="Y65" i="10"/>
  <c r="Y46" i="10"/>
  <c r="Y22" i="10"/>
  <c r="Y19" i="10"/>
  <c r="Y18" i="10"/>
  <c r="Y56" i="10"/>
  <c r="Y54" i="10"/>
  <c r="Y48" i="10"/>
  <c r="Y29" i="10"/>
  <c r="Y42" i="10"/>
  <c r="AW11" i="10"/>
  <c r="AW63" i="10"/>
  <c r="AW43" i="10"/>
  <c r="AW69" i="10"/>
  <c r="AW58" i="10"/>
  <c r="AW25" i="10"/>
  <c r="AW32" i="10"/>
  <c r="AW15" i="10"/>
  <c r="AW14" i="10"/>
  <c r="AW13" i="10"/>
  <c r="AW52" i="10"/>
  <c r="AW39" i="10"/>
  <c r="AW50" i="10"/>
  <c r="AW40" i="10"/>
  <c r="AW28" i="10"/>
  <c r="AW56" i="10"/>
  <c r="AW73" i="10"/>
  <c r="AW45" i="10"/>
  <c r="AW48" i="10"/>
  <c r="AW53" i="10"/>
  <c r="AW46" i="10"/>
  <c r="AW68" i="10"/>
  <c r="AW26" i="10"/>
  <c r="AW10" i="10"/>
  <c r="AW61" i="10"/>
  <c r="AW24" i="10"/>
  <c r="AW12" i="10"/>
  <c r="AW67" i="10"/>
  <c r="AW34" i="10"/>
  <c r="AW71" i="10"/>
  <c r="AW44" i="10"/>
  <c r="AW47" i="10"/>
  <c r="AW29" i="10"/>
  <c r="AW60" i="10"/>
  <c r="AW66" i="10"/>
  <c r="AW64" i="10"/>
  <c r="AW70" i="10"/>
  <c r="AW19" i="10"/>
  <c r="AW65" i="10"/>
  <c r="AW62" i="10"/>
  <c r="AW35" i="10"/>
  <c r="AW37" i="10"/>
  <c r="AW57" i="10"/>
  <c r="AW18" i="10"/>
  <c r="AW21" i="10"/>
  <c r="AW74" i="10"/>
  <c r="AW55" i="10"/>
  <c r="AW36" i="10"/>
  <c r="AW17" i="10"/>
  <c r="AW72" i="10"/>
  <c r="AW33" i="10"/>
  <c r="AW51" i="10"/>
  <c r="AW22" i="10"/>
  <c r="AW23" i="10"/>
  <c r="AW20" i="10"/>
  <c r="AW16" i="10"/>
  <c r="AW30" i="10"/>
  <c r="AW42" i="10"/>
  <c r="AW59" i="10"/>
  <c r="AW38" i="10"/>
  <c r="AW31" i="10"/>
  <c r="AW49" i="10"/>
  <c r="AW27" i="10"/>
  <c r="AW41" i="10"/>
  <c r="Y52" i="10"/>
  <c r="Y57" i="10"/>
  <c r="Y36" i="10"/>
  <c r="Y41" i="10"/>
  <c r="Y66" i="10"/>
  <c r="Y21" i="10"/>
  <c r="Y20" i="10"/>
  <c r="Y32" i="10"/>
  <c r="BL20" i="10"/>
  <c r="BL38" i="10"/>
  <c r="BL37" i="10"/>
  <c r="BL15" i="10"/>
  <c r="BL24" i="10"/>
  <c r="BL51" i="10"/>
  <c r="BL56" i="10"/>
  <c r="BL48" i="10"/>
  <c r="BL70" i="10"/>
  <c r="BL25" i="10"/>
  <c r="BL54" i="10"/>
  <c r="BL26" i="10"/>
  <c r="BL67" i="10"/>
  <c r="BL43" i="10"/>
  <c r="BL64" i="10"/>
  <c r="BL32" i="10"/>
  <c r="BL57" i="10"/>
  <c r="BL61" i="10"/>
  <c r="BL62" i="10"/>
  <c r="BL31" i="10"/>
  <c r="BL10" i="10"/>
  <c r="BL30" i="10"/>
  <c r="BL14" i="10"/>
  <c r="BL52" i="10"/>
  <c r="BL60" i="10"/>
  <c r="BL33" i="10"/>
  <c r="BL68" i="10"/>
  <c r="BL40" i="10"/>
  <c r="BL19" i="10"/>
  <c r="BL11" i="10"/>
  <c r="BL47" i="10"/>
  <c r="BL72" i="10"/>
  <c r="BL44" i="10"/>
  <c r="BL13" i="10"/>
  <c r="BL66" i="10"/>
  <c r="BL69" i="10"/>
  <c r="BL42" i="10"/>
  <c r="BL46" i="10"/>
  <c r="BL58" i="10"/>
  <c r="BL27" i="10"/>
  <c r="BL35" i="10"/>
  <c r="BL39" i="10"/>
  <c r="BL71" i="10"/>
  <c r="BL29" i="10"/>
  <c r="BL18" i="10"/>
  <c r="BL55" i="10"/>
  <c r="BL50" i="10"/>
  <c r="BL63" i="10"/>
  <c r="BL36" i="10"/>
  <c r="BL28" i="10"/>
  <c r="BL16" i="10"/>
  <c r="BL65" i="10"/>
  <c r="BL34" i="10"/>
  <c r="BL21" i="10"/>
  <c r="BL17" i="10"/>
  <c r="BL22" i="10"/>
  <c r="BL23" i="10"/>
  <c r="BL59" i="10"/>
  <c r="BL41" i="10"/>
  <c r="T12" i="10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V21" i="10" s="1"/>
  <c r="N12" i="10"/>
  <c r="N13" i="10" s="1"/>
  <c r="N14" i="10" s="1"/>
  <c r="N15" i="10" s="1"/>
  <c r="N16" i="10" s="1"/>
  <c r="N17" i="10" s="1"/>
  <c r="N18" i="10" s="1"/>
  <c r="N19" i="10" s="1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N30" i="10" s="1"/>
  <c r="N31" i="10" s="1"/>
  <c r="N32" i="10" s="1"/>
  <c r="N33" i="10" s="1"/>
  <c r="N34" i="10" s="1"/>
  <c r="N35" i="10" s="1"/>
  <c r="N36" i="10" s="1"/>
  <c r="N37" i="10" s="1"/>
  <c r="N38" i="10" s="1"/>
  <c r="N39" i="10" s="1"/>
  <c r="N40" i="10" s="1"/>
  <c r="N41" i="10" s="1"/>
  <c r="N42" i="10" s="1"/>
  <c r="N43" i="10" s="1"/>
  <c r="N44" i="10" s="1"/>
  <c r="N45" i="10" s="1"/>
  <c r="N46" i="10" s="1"/>
  <c r="N47" i="10" s="1"/>
  <c r="N48" i="10" s="1"/>
  <c r="N49" i="10" s="1"/>
  <c r="N50" i="10" s="1"/>
  <c r="N51" i="10" s="1"/>
  <c r="N52" i="10" s="1"/>
  <c r="N53" i="10" s="1"/>
  <c r="N54" i="10" s="1"/>
  <c r="N55" i="10" s="1"/>
  <c r="N56" i="10" s="1"/>
  <c r="N57" i="10" s="1"/>
  <c r="N58" i="10" s="1"/>
  <c r="N59" i="10" s="1"/>
  <c r="N60" i="10" s="1"/>
  <c r="N61" i="10" s="1"/>
  <c r="N62" i="10" s="1"/>
  <c r="N63" i="10" s="1"/>
  <c r="N64" i="10" s="1"/>
  <c r="N65" i="10" s="1"/>
  <c r="N66" i="10" s="1"/>
  <c r="N67" i="10" s="1"/>
  <c r="N68" i="10" s="1"/>
  <c r="N69" i="10" s="1"/>
  <c r="N70" i="10" s="1"/>
  <c r="N71" i="10" s="1"/>
  <c r="N72" i="10" s="1"/>
  <c r="N73" i="10" s="1"/>
  <c r="N74" i="10" s="1"/>
  <c r="Y45" i="10"/>
  <c r="Y60" i="10"/>
  <c r="Y35" i="10"/>
  <c r="Y70" i="10"/>
  <c r="Y15" i="10"/>
  <c r="Y23" i="10"/>
  <c r="Y31" i="10"/>
  <c r="Y47" i="10"/>
  <c r="Y58" i="10"/>
  <c r="CA43" i="10"/>
  <c r="CA46" i="10"/>
  <c r="CA20" i="10"/>
  <c r="CA49" i="10"/>
  <c r="CA17" i="10"/>
  <c r="CA59" i="10"/>
  <c r="CA36" i="10"/>
  <c r="CA63" i="10"/>
  <c r="CA70" i="10"/>
  <c r="CA41" i="10"/>
  <c r="CA13" i="10"/>
  <c r="CA72" i="10"/>
  <c r="CA37" i="10"/>
  <c r="CA68" i="10"/>
  <c r="CA35" i="10"/>
  <c r="CA10" i="10"/>
  <c r="CA44" i="10"/>
  <c r="CA64" i="10"/>
  <c r="CA54" i="10"/>
  <c r="CA67" i="10"/>
  <c r="CA38" i="10"/>
  <c r="CA61" i="10"/>
  <c r="CA21" i="10"/>
  <c r="CA34" i="10"/>
  <c r="CA27" i="10"/>
  <c r="CA60" i="10"/>
  <c r="CA57" i="10"/>
  <c r="CA39" i="10"/>
  <c r="CA26" i="10"/>
  <c r="CA14" i="10"/>
  <c r="CA53" i="10"/>
  <c r="CA29" i="10"/>
  <c r="CA62" i="10"/>
  <c r="CA56" i="10"/>
  <c r="CA65" i="10"/>
  <c r="CA55" i="10"/>
  <c r="CA31" i="10"/>
  <c r="CA48" i="10"/>
  <c r="CA12" i="10"/>
  <c r="CA71" i="10"/>
  <c r="CA51" i="10"/>
  <c r="CA50" i="10"/>
  <c r="CA40" i="10"/>
  <c r="CA25" i="10"/>
  <c r="CA66" i="10"/>
  <c r="CA16" i="10"/>
  <c r="CA73" i="10"/>
  <c r="CA74" i="10"/>
  <c r="CA23" i="10"/>
  <c r="CA47" i="10"/>
  <c r="CA28" i="10"/>
  <c r="CA42" i="10"/>
  <c r="CA69" i="10"/>
  <c r="CA22" i="10"/>
  <c r="CA45" i="10"/>
  <c r="CA19" i="10"/>
  <c r="CA58" i="10"/>
  <c r="CA30" i="10"/>
  <c r="CA52" i="10"/>
  <c r="CA15" i="10"/>
  <c r="CA18" i="10"/>
  <c r="CA32" i="10"/>
  <c r="CA33" i="10"/>
  <c r="CA24" i="10"/>
  <c r="BL49" i="10"/>
  <c r="AO12" i="10"/>
  <c r="AO13" i="10" s="1"/>
  <c r="AO14" i="10" s="1"/>
  <c r="AO15" i="10" s="1"/>
  <c r="AO16" i="10" s="1"/>
  <c r="AO17" i="10" s="1"/>
  <c r="AO18" i="10" s="1"/>
  <c r="AO19" i="10" s="1"/>
  <c r="AO20" i="10" s="1"/>
  <c r="AO21" i="10" s="1"/>
  <c r="AO22" i="10" s="1"/>
  <c r="AO23" i="10" s="1"/>
  <c r="AO24" i="10" s="1"/>
  <c r="AO25" i="10" s="1"/>
  <c r="AO26" i="10" s="1"/>
  <c r="AO27" i="10" s="1"/>
  <c r="AO28" i="10" s="1"/>
  <c r="AO29" i="10" s="1"/>
  <c r="AO30" i="10" s="1"/>
  <c r="AO31" i="10" s="1"/>
  <c r="AO32" i="10" s="1"/>
  <c r="AO33" i="10" s="1"/>
  <c r="AO34" i="10" s="1"/>
  <c r="AO35" i="10" s="1"/>
  <c r="AO36" i="10" s="1"/>
  <c r="AO37" i="10" s="1"/>
  <c r="AO38" i="10" s="1"/>
  <c r="AO39" i="10" s="1"/>
  <c r="AO40" i="10" s="1"/>
  <c r="AO41" i="10" s="1"/>
  <c r="AO42" i="10" s="1"/>
  <c r="AO43" i="10" s="1"/>
  <c r="AO44" i="10" s="1"/>
  <c r="AO45" i="10" s="1"/>
  <c r="AO46" i="10" s="1"/>
  <c r="AO47" i="10" s="1"/>
  <c r="AO48" i="10" s="1"/>
  <c r="AO49" i="10" s="1"/>
  <c r="AO50" i="10" s="1"/>
  <c r="AO51" i="10" s="1"/>
  <c r="AO52" i="10" s="1"/>
  <c r="AO53" i="10" s="1"/>
  <c r="AO54" i="10" s="1"/>
  <c r="AO55" i="10" s="1"/>
  <c r="AO56" i="10" s="1"/>
  <c r="AO57" i="10" s="1"/>
  <c r="AO58" i="10" s="1"/>
  <c r="AO59" i="10" s="1"/>
  <c r="AO60" i="10" s="1"/>
  <c r="AO61" i="10" s="1"/>
  <c r="AO62" i="10" s="1"/>
  <c r="AO63" i="10" s="1"/>
  <c r="AO64" i="10" s="1"/>
  <c r="AO65" i="10" s="1"/>
  <c r="AO66" i="10" s="1"/>
  <c r="AO67" i="10" s="1"/>
  <c r="AO68" i="10" s="1"/>
  <c r="AO69" i="10" s="1"/>
  <c r="AO70" i="10" s="1"/>
  <c r="AO71" i="10" s="1"/>
  <c r="AO72" i="10" s="1"/>
  <c r="AO73" i="10" s="1"/>
  <c r="AO74" i="10" s="1"/>
  <c r="AI12" i="10"/>
  <c r="AI13" i="10" s="1"/>
  <c r="AI14" i="10" s="1"/>
  <c r="AI15" i="10" s="1"/>
  <c r="AI16" i="10" s="1"/>
  <c r="AI17" i="10" s="1"/>
  <c r="AI18" i="10" s="1"/>
  <c r="AI19" i="10" s="1"/>
  <c r="AI20" i="10" s="1"/>
  <c r="AI21" i="10" s="1"/>
  <c r="AI22" i="10" s="1"/>
  <c r="AI23" i="10" s="1"/>
  <c r="AI24" i="10" s="1"/>
  <c r="AI25" i="10" s="1"/>
  <c r="AI26" i="10" s="1"/>
  <c r="AI27" i="10" s="1"/>
  <c r="AI28" i="10" s="1"/>
  <c r="AI29" i="10" s="1"/>
  <c r="AI30" i="10" s="1"/>
  <c r="AI31" i="10" s="1"/>
  <c r="AI32" i="10" s="1"/>
  <c r="AI33" i="10" s="1"/>
  <c r="AI34" i="10" s="1"/>
  <c r="AI35" i="10" s="1"/>
  <c r="AI36" i="10" s="1"/>
  <c r="AI37" i="10" s="1"/>
  <c r="AI38" i="10" s="1"/>
  <c r="AI39" i="10" s="1"/>
  <c r="AI40" i="10" s="1"/>
  <c r="AI41" i="10" s="1"/>
  <c r="AI42" i="10" s="1"/>
  <c r="AI43" i="10" s="1"/>
  <c r="AI44" i="10" s="1"/>
  <c r="AI45" i="10" s="1"/>
  <c r="AI46" i="10" s="1"/>
  <c r="AI47" i="10" s="1"/>
  <c r="AI48" i="10" s="1"/>
  <c r="AI49" i="10" s="1"/>
  <c r="AI50" i="10" s="1"/>
  <c r="AI51" i="10" s="1"/>
  <c r="AI52" i="10" s="1"/>
  <c r="AI53" i="10" s="1"/>
  <c r="AI54" i="10" s="1"/>
  <c r="AI55" i="10" s="1"/>
  <c r="AI56" i="10" s="1"/>
  <c r="AI57" i="10" s="1"/>
  <c r="AI58" i="10" s="1"/>
  <c r="AI59" i="10" s="1"/>
  <c r="AI60" i="10" s="1"/>
  <c r="AI61" i="10" s="1"/>
  <c r="AI62" i="10" s="1"/>
  <c r="AI63" i="10" s="1"/>
  <c r="AI64" i="10" s="1"/>
  <c r="AI65" i="10" s="1"/>
  <c r="AI66" i="10" s="1"/>
  <c r="AI67" i="10" s="1"/>
  <c r="AI68" i="10" s="1"/>
  <c r="AI69" i="10" s="1"/>
  <c r="AI70" i="10" s="1"/>
  <c r="AI71" i="10" s="1"/>
  <c r="AI72" i="10" s="1"/>
  <c r="AI73" i="10" s="1"/>
  <c r="AI74" i="10" s="1"/>
  <c r="AZ55" i="10"/>
  <c r="AE42" i="10"/>
  <c r="Y64" i="10"/>
  <c r="Y62" i="10"/>
  <c r="AT72" i="10"/>
  <c r="AT17" i="10"/>
  <c r="AT30" i="10"/>
  <c r="AT61" i="10"/>
  <c r="AT8" i="10"/>
  <c r="AT73" i="10"/>
  <c r="AT45" i="10"/>
  <c r="AT59" i="10"/>
  <c r="AT36" i="10"/>
  <c r="AT28" i="10"/>
  <c r="AT71" i="10"/>
  <c r="AT64" i="10"/>
  <c r="AT33" i="10"/>
  <c r="AT74" i="10"/>
  <c r="AT21" i="10"/>
  <c r="AT52" i="10"/>
  <c r="AT41" i="10"/>
  <c r="AT60" i="10"/>
  <c r="AT66" i="10"/>
  <c r="AT46" i="10"/>
  <c r="AT12" i="10"/>
  <c r="AT29" i="10"/>
  <c r="AT15" i="10"/>
  <c r="AT68" i="10"/>
  <c r="AT11" i="10"/>
  <c r="AT39" i="10"/>
  <c r="AT55" i="10"/>
  <c r="AT56" i="10"/>
  <c r="AT20" i="10"/>
  <c r="AT18" i="10"/>
  <c r="AT25" i="10"/>
  <c r="AT35" i="10"/>
  <c r="AT53" i="10"/>
  <c r="AT16" i="10"/>
  <c r="AT57" i="10"/>
  <c r="AT50" i="10"/>
  <c r="AT22" i="10"/>
  <c r="AT42" i="10"/>
  <c r="AT23" i="10"/>
  <c r="AT70" i="10"/>
  <c r="AT54" i="10"/>
  <c r="AT67" i="10"/>
  <c r="AT58" i="10"/>
  <c r="AT49" i="10"/>
  <c r="AT37" i="10"/>
  <c r="AT62" i="10"/>
  <c r="AT51" i="10"/>
  <c r="AT69" i="10"/>
  <c r="AT13" i="10"/>
  <c r="AT10" i="10"/>
  <c r="AT14" i="10"/>
  <c r="AT34" i="10"/>
  <c r="AT27" i="10"/>
  <c r="AT44" i="10"/>
  <c r="AT19" i="10"/>
  <c r="AT65" i="10"/>
  <c r="AT32" i="10"/>
  <c r="AT48" i="10"/>
  <c r="AT26" i="10"/>
  <c r="AT47" i="10"/>
  <c r="AT40" i="10"/>
  <c r="AT24" i="10"/>
  <c r="AT38" i="10"/>
  <c r="AT31" i="10"/>
  <c r="AT43" i="10"/>
  <c r="Y30" i="10"/>
  <c r="Y73" i="10"/>
  <c r="Y61" i="10"/>
  <c r="Y33" i="10"/>
  <c r="Y39" i="10"/>
  <c r="Y27" i="10"/>
  <c r="Y28" i="10"/>
  <c r="Y17" i="10"/>
  <c r="BL45" i="10"/>
  <c r="BL53" i="10"/>
  <c r="AT63" i="10"/>
  <c r="AZ37" i="10"/>
  <c r="AZ18" i="10"/>
  <c r="AZ39" i="10"/>
  <c r="AZ29" i="10"/>
  <c r="AZ72" i="10"/>
  <c r="AZ54" i="10"/>
  <c r="AZ32" i="10"/>
  <c r="AZ67" i="10"/>
  <c r="AZ63" i="10"/>
  <c r="AZ15" i="10"/>
  <c r="AZ25" i="10"/>
  <c r="AZ68" i="10"/>
  <c r="AZ58" i="10"/>
  <c r="AZ53" i="10"/>
  <c r="AZ71" i="10"/>
  <c r="AZ14" i="10"/>
  <c r="AZ12" i="10"/>
  <c r="AZ44" i="10"/>
  <c r="AZ35" i="10"/>
  <c r="AZ64" i="10"/>
  <c r="AZ10" i="10"/>
  <c r="AZ65" i="10"/>
  <c r="AZ40" i="10"/>
  <c r="AZ22" i="10"/>
  <c r="AZ17" i="10"/>
  <c r="AZ47" i="10"/>
  <c r="AZ61" i="10"/>
  <c r="AZ60" i="10"/>
  <c r="AZ66" i="10"/>
  <c r="AZ50" i="10"/>
  <c r="AZ28" i="10"/>
  <c r="AZ48" i="10"/>
  <c r="AZ45" i="10"/>
  <c r="AZ27" i="10"/>
  <c r="AZ23" i="10"/>
  <c r="AZ73" i="10"/>
  <c r="AZ56" i="10"/>
  <c r="AZ33" i="10"/>
  <c r="AZ38" i="10"/>
  <c r="AZ31" i="10"/>
  <c r="AZ20" i="10"/>
  <c r="AZ11" i="10"/>
  <c r="AZ41" i="10"/>
  <c r="AZ46" i="10"/>
  <c r="AZ30" i="10"/>
  <c r="AZ70" i="10"/>
  <c r="AZ19" i="10"/>
  <c r="AZ42" i="10"/>
  <c r="AZ36" i="10"/>
  <c r="AZ74" i="10"/>
  <c r="AZ59" i="10"/>
  <c r="AZ43" i="10"/>
  <c r="AZ52" i="10"/>
  <c r="AZ16" i="10"/>
  <c r="AZ69" i="10"/>
  <c r="AZ49" i="10"/>
  <c r="AZ51" i="10"/>
  <c r="AZ26" i="10"/>
  <c r="AZ13" i="10"/>
  <c r="AZ24" i="10"/>
  <c r="AE47" i="10"/>
  <c r="AE55" i="10"/>
  <c r="AE44" i="10"/>
  <c r="AE74" i="10"/>
  <c r="AE70" i="10"/>
  <c r="AE56" i="10"/>
  <c r="AE53" i="10"/>
  <c r="AE64" i="10"/>
  <c r="AE72" i="10"/>
  <c r="AE16" i="10"/>
  <c r="AE27" i="10"/>
  <c r="AE57" i="10"/>
  <c r="AE11" i="10"/>
  <c r="AE14" i="10"/>
  <c r="AE48" i="10"/>
  <c r="AE20" i="10"/>
  <c r="AE15" i="10"/>
  <c r="AE40" i="10"/>
  <c r="AE35" i="10"/>
  <c r="AE18" i="10"/>
  <c r="AE30" i="10"/>
  <c r="AE13" i="10"/>
  <c r="AE52" i="10"/>
  <c r="AE23" i="10"/>
  <c r="AE54" i="10"/>
  <c r="AE36" i="10"/>
  <c r="AE45" i="10"/>
  <c r="AE61" i="10"/>
  <c r="AE43" i="10"/>
  <c r="AE60" i="10"/>
  <c r="AE49" i="10"/>
  <c r="AE65" i="10"/>
  <c r="AE21" i="10"/>
  <c r="AE28" i="10"/>
  <c r="AE62" i="10"/>
  <c r="AE29" i="10"/>
  <c r="AE33" i="10"/>
  <c r="AE24" i="10"/>
  <c r="AE31" i="10"/>
  <c r="AE17" i="10"/>
  <c r="AE68" i="10"/>
  <c r="AE59" i="10"/>
  <c r="AE39" i="10"/>
  <c r="AE51" i="10"/>
  <c r="AE12" i="10"/>
  <c r="AE46" i="10"/>
  <c r="AE37" i="10"/>
  <c r="AE25" i="10"/>
  <c r="AE41" i="10"/>
  <c r="AE19" i="10"/>
  <c r="AE32" i="10"/>
  <c r="AE34" i="10"/>
  <c r="AE73" i="10"/>
  <c r="AE69" i="10"/>
  <c r="AE67" i="10"/>
  <c r="AE66" i="10"/>
  <c r="AE71" i="10"/>
  <c r="AE38" i="10"/>
  <c r="G2" i="3"/>
  <c r="A16" i="6"/>
  <c r="JW52" i="10" l="1"/>
  <c r="JW33" i="10"/>
  <c r="JW70" i="10"/>
  <c r="JW56" i="10"/>
  <c r="JW46" i="10"/>
  <c r="JW58" i="10"/>
  <c r="JW72" i="10"/>
  <c r="JW21" i="10"/>
  <c r="JW41" i="10"/>
  <c r="JW28" i="10"/>
  <c r="JW73" i="10"/>
  <c r="JW59" i="10"/>
  <c r="JW12" i="10"/>
  <c r="JW31" i="10"/>
  <c r="JW63" i="10"/>
  <c r="JW48" i="10"/>
  <c r="JW44" i="10"/>
  <c r="JW47" i="10"/>
  <c r="JW24" i="10"/>
  <c r="JW39" i="10"/>
  <c r="JW37" i="10"/>
  <c r="JW15" i="10"/>
  <c r="JW45" i="10"/>
  <c r="JW68" i="10"/>
  <c r="JW23" i="10"/>
  <c r="JW61" i="10"/>
  <c r="JW36" i="10"/>
  <c r="JW19" i="10"/>
  <c r="JW60" i="10"/>
  <c r="JW74" i="10"/>
  <c r="JW64" i="10"/>
  <c r="JW43" i="10"/>
  <c r="JW20" i="10"/>
  <c r="JW55" i="10"/>
  <c r="JW14" i="10"/>
  <c r="JW16" i="10"/>
  <c r="JW71" i="10"/>
  <c r="JW62" i="10"/>
  <c r="JW66" i="10"/>
  <c r="JW42" i="10"/>
  <c r="JW30" i="10"/>
  <c r="JW51" i="10"/>
  <c r="JW17" i="10"/>
  <c r="JW38" i="10"/>
  <c r="JW32" i="10"/>
  <c r="JW27" i="10"/>
  <c r="JW18" i="10"/>
  <c r="JW49" i="10"/>
  <c r="JW69" i="10"/>
  <c r="JW54" i="10"/>
  <c r="JW40" i="10"/>
  <c r="JW65" i="10"/>
  <c r="JW29" i="10"/>
  <c r="JW57" i="10"/>
  <c r="JW22" i="10"/>
  <c r="JW13" i="10"/>
  <c r="JW67" i="10"/>
  <c r="JW50" i="10"/>
  <c r="CJ68" i="10"/>
  <c r="CJ20" i="10"/>
  <c r="HC44" i="10"/>
  <c r="HC55" i="10"/>
  <c r="HC47" i="10"/>
  <c r="HC35" i="10"/>
  <c r="HC68" i="10"/>
  <c r="HC40" i="10"/>
  <c r="HC12" i="10"/>
  <c r="HC18" i="10"/>
  <c r="HC38" i="10"/>
  <c r="HC64" i="10"/>
  <c r="HC43" i="10"/>
  <c r="HC11" i="10"/>
  <c r="HC52" i="10"/>
  <c r="HC31" i="10"/>
  <c r="HC41" i="10"/>
  <c r="HC50" i="10"/>
  <c r="HC56" i="10"/>
  <c r="HC26" i="10"/>
  <c r="HC74" i="10"/>
  <c r="HC27" i="10"/>
  <c r="HC24" i="10"/>
  <c r="HC36" i="10"/>
  <c r="HC15" i="10"/>
  <c r="HC53" i="10"/>
  <c r="HC22" i="10"/>
  <c r="HC45" i="10"/>
  <c r="HC16" i="10"/>
  <c r="HC54" i="10"/>
  <c r="HC28" i="10"/>
  <c r="HC71" i="10"/>
  <c r="HC72" i="10"/>
  <c r="HC30" i="10"/>
  <c r="HC73" i="10"/>
  <c r="HC61" i="10"/>
  <c r="HC20" i="10"/>
  <c r="HC67" i="10"/>
  <c r="HC25" i="10"/>
  <c r="HC19" i="10"/>
  <c r="HC70" i="10"/>
  <c r="HC62" i="10"/>
  <c r="HC33" i="10"/>
  <c r="HC37" i="10"/>
  <c r="HC60" i="10"/>
  <c r="HC65" i="10"/>
  <c r="HC32" i="10"/>
  <c r="HC49" i="10"/>
  <c r="HC63" i="10"/>
  <c r="HC29" i="10"/>
  <c r="HC42" i="10"/>
  <c r="HC59" i="10"/>
  <c r="HC51" i="10"/>
  <c r="HC66" i="10"/>
  <c r="HC21" i="10"/>
  <c r="HC48" i="10"/>
  <c r="HC17" i="10"/>
  <c r="HC13" i="10"/>
  <c r="HC23" i="10"/>
  <c r="HC39" i="10"/>
  <c r="HC58" i="10"/>
  <c r="HC69" i="10"/>
  <c r="HC34" i="10"/>
  <c r="HC46" i="10"/>
  <c r="HM14" i="10"/>
  <c r="HM15" i="10" s="1"/>
  <c r="HM16" i="10" s="1"/>
  <c r="HM17" i="10" s="1"/>
  <c r="HM18" i="10" s="1"/>
  <c r="HM19" i="10" s="1"/>
  <c r="HM20" i="10" s="1"/>
  <c r="HM21" i="10" s="1"/>
  <c r="HM22" i="10" s="1"/>
  <c r="HM23" i="10" s="1"/>
  <c r="HM24" i="10" s="1"/>
  <c r="HM25" i="10" s="1"/>
  <c r="HM26" i="10" s="1"/>
  <c r="HM27" i="10" s="1"/>
  <c r="HM28" i="10" s="1"/>
  <c r="HM29" i="10" s="1"/>
  <c r="HM30" i="10" s="1"/>
  <c r="HM31" i="10" s="1"/>
  <c r="HM32" i="10" s="1"/>
  <c r="HM33" i="10" s="1"/>
  <c r="HM34" i="10" s="1"/>
  <c r="HM35" i="10" s="1"/>
  <c r="HM36" i="10" s="1"/>
  <c r="HM37" i="10" s="1"/>
  <c r="HM38" i="10" s="1"/>
  <c r="HM39" i="10" s="1"/>
  <c r="HM40" i="10" s="1"/>
  <c r="HM41" i="10" s="1"/>
  <c r="HM42" i="10" s="1"/>
  <c r="HM43" i="10" s="1"/>
  <c r="HM44" i="10" s="1"/>
  <c r="HM45" i="10" s="1"/>
  <c r="HM46" i="10" s="1"/>
  <c r="HM47" i="10" s="1"/>
  <c r="HM48" i="10" s="1"/>
  <c r="HM49" i="10" s="1"/>
  <c r="HM50" i="10" s="1"/>
  <c r="HM51" i="10" s="1"/>
  <c r="HM52" i="10" s="1"/>
  <c r="HM53" i="10" s="1"/>
  <c r="HM54" i="10" s="1"/>
  <c r="HM55" i="10" s="1"/>
  <c r="HM56" i="10" s="1"/>
  <c r="HM57" i="10" s="1"/>
  <c r="HM58" i="10" s="1"/>
  <c r="HM59" i="10" s="1"/>
  <c r="HM60" i="10" s="1"/>
  <c r="HM61" i="10" s="1"/>
  <c r="HM62" i="10" s="1"/>
  <c r="HM63" i="10" s="1"/>
  <c r="HM64" i="10" s="1"/>
  <c r="HM65" i="10" s="1"/>
  <c r="HM66" i="10" s="1"/>
  <c r="HM67" i="10" s="1"/>
  <c r="HM68" i="10" s="1"/>
  <c r="HM69" i="10" s="1"/>
  <c r="HM70" i="10" s="1"/>
  <c r="HM71" i="10" s="1"/>
  <c r="HM72" i="10" s="1"/>
  <c r="HM73" i="10" s="1"/>
  <c r="HM74" i="10" s="1"/>
  <c r="HO71" i="10"/>
  <c r="CJ17" i="10"/>
  <c r="CK14" i="10"/>
  <c r="CK15" i="10" s="1"/>
  <c r="CK16" i="10" s="1"/>
  <c r="CK17" i="10" s="1"/>
  <c r="CK18" i="10" s="1"/>
  <c r="CK19" i="10" s="1"/>
  <c r="CK20" i="10" s="1"/>
  <c r="CK21" i="10" s="1"/>
  <c r="CK22" i="10" s="1"/>
  <c r="CK23" i="10" s="1"/>
  <c r="CK24" i="10" s="1"/>
  <c r="CK25" i="10" s="1"/>
  <c r="CK26" i="10" s="1"/>
  <c r="CK27" i="10" s="1"/>
  <c r="CK28" i="10" s="1"/>
  <c r="CK29" i="10" s="1"/>
  <c r="CK30" i="10" s="1"/>
  <c r="CK31" i="10" s="1"/>
  <c r="CK32" i="10" s="1"/>
  <c r="CK33" i="10" s="1"/>
  <c r="CK34" i="10" s="1"/>
  <c r="CK35" i="10" s="1"/>
  <c r="CK36" i="10" s="1"/>
  <c r="CK37" i="10" s="1"/>
  <c r="CK38" i="10" s="1"/>
  <c r="CK39" i="10" s="1"/>
  <c r="CK40" i="10" s="1"/>
  <c r="CK41" i="10" s="1"/>
  <c r="CK42" i="10" s="1"/>
  <c r="CK43" i="10" s="1"/>
  <c r="CK44" i="10" s="1"/>
  <c r="CK45" i="10" s="1"/>
  <c r="CK46" i="10" s="1"/>
  <c r="CK47" i="10" s="1"/>
  <c r="CK48" i="10" s="1"/>
  <c r="CK49" i="10" s="1"/>
  <c r="CK50" i="10" s="1"/>
  <c r="CK51" i="10" s="1"/>
  <c r="CK52" i="10" s="1"/>
  <c r="CK53" i="10" s="1"/>
  <c r="CK54" i="10" s="1"/>
  <c r="CK55" i="10" s="1"/>
  <c r="CK56" i="10" s="1"/>
  <c r="CK57" i="10" s="1"/>
  <c r="CK58" i="10" s="1"/>
  <c r="CK59" i="10" s="1"/>
  <c r="CK60" i="10" s="1"/>
  <c r="CK61" i="10" s="1"/>
  <c r="CK62" i="10" s="1"/>
  <c r="CK63" i="10" s="1"/>
  <c r="CK64" i="10" s="1"/>
  <c r="CK65" i="10" s="1"/>
  <c r="CK66" i="10" s="1"/>
  <c r="CK67" i="10" s="1"/>
  <c r="CK68" i="10" s="1"/>
  <c r="CK69" i="10" s="1"/>
  <c r="CK70" i="10" s="1"/>
  <c r="CK71" i="10" s="1"/>
  <c r="CK72" i="10" s="1"/>
  <c r="CK73" i="10" s="1"/>
  <c r="CK74" i="10" s="1"/>
  <c r="CM27" i="10"/>
  <c r="CM26" i="10"/>
  <c r="JZ43" i="10"/>
  <c r="KJ14" i="10"/>
  <c r="KJ15" i="10" s="1"/>
  <c r="KJ16" i="10" s="1"/>
  <c r="KJ17" i="10" s="1"/>
  <c r="KJ18" i="10" s="1"/>
  <c r="KJ19" i="10" s="1"/>
  <c r="KJ20" i="10" s="1"/>
  <c r="KJ21" i="10" s="1"/>
  <c r="KJ22" i="10" s="1"/>
  <c r="KJ23" i="10" s="1"/>
  <c r="KJ24" i="10" s="1"/>
  <c r="KJ25" i="10" s="1"/>
  <c r="KJ26" i="10" s="1"/>
  <c r="KJ27" i="10" s="1"/>
  <c r="KJ28" i="10" s="1"/>
  <c r="KJ29" i="10" s="1"/>
  <c r="KJ30" i="10" s="1"/>
  <c r="KJ31" i="10" s="1"/>
  <c r="KJ32" i="10" s="1"/>
  <c r="KJ33" i="10" s="1"/>
  <c r="KJ34" i="10" s="1"/>
  <c r="KJ35" i="10" s="1"/>
  <c r="KJ36" i="10" s="1"/>
  <c r="KJ37" i="10" s="1"/>
  <c r="KJ38" i="10" s="1"/>
  <c r="KJ39" i="10" s="1"/>
  <c r="KJ40" i="10" s="1"/>
  <c r="KJ41" i="10" s="1"/>
  <c r="KJ42" i="10" s="1"/>
  <c r="KJ43" i="10" s="1"/>
  <c r="KJ44" i="10" s="1"/>
  <c r="KJ45" i="10" s="1"/>
  <c r="KJ46" i="10" s="1"/>
  <c r="KJ47" i="10" s="1"/>
  <c r="KJ48" i="10" s="1"/>
  <c r="KJ49" i="10" s="1"/>
  <c r="KJ50" i="10" s="1"/>
  <c r="KJ51" i="10" s="1"/>
  <c r="KJ52" i="10" s="1"/>
  <c r="KJ53" i="10" s="1"/>
  <c r="KJ54" i="10" s="1"/>
  <c r="KJ55" i="10" s="1"/>
  <c r="KJ56" i="10" s="1"/>
  <c r="KJ57" i="10" s="1"/>
  <c r="KJ58" i="10" s="1"/>
  <c r="KJ59" i="10" s="1"/>
  <c r="KJ60" i="10" s="1"/>
  <c r="KJ61" i="10" s="1"/>
  <c r="KJ62" i="10" s="1"/>
  <c r="KJ63" i="10" s="1"/>
  <c r="KJ64" i="10" s="1"/>
  <c r="KJ65" i="10" s="1"/>
  <c r="KJ66" i="10" s="1"/>
  <c r="KJ67" i="10" s="1"/>
  <c r="KJ68" i="10" s="1"/>
  <c r="KJ69" i="10" s="1"/>
  <c r="KJ70" i="10" s="1"/>
  <c r="KJ71" i="10" s="1"/>
  <c r="KJ72" i="10" s="1"/>
  <c r="KJ73" i="10" s="1"/>
  <c r="KJ74" i="10" s="1"/>
  <c r="KL48" i="10" s="1"/>
  <c r="KL30" i="10"/>
  <c r="GO14" i="10"/>
  <c r="GO15" i="10" s="1"/>
  <c r="GO16" i="10" s="1"/>
  <c r="GO17" i="10" s="1"/>
  <c r="GO18" i="10" s="1"/>
  <c r="GO19" i="10" s="1"/>
  <c r="GO20" i="10" s="1"/>
  <c r="GO21" i="10" s="1"/>
  <c r="GO22" i="10" s="1"/>
  <c r="GO23" i="10" s="1"/>
  <c r="GO24" i="10" s="1"/>
  <c r="GO25" i="10" s="1"/>
  <c r="GO26" i="10" s="1"/>
  <c r="GO27" i="10" s="1"/>
  <c r="GO28" i="10" s="1"/>
  <c r="GO29" i="10" s="1"/>
  <c r="GO30" i="10" s="1"/>
  <c r="GO31" i="10" s="1"/>
  <c r="GO32" i="10" s="1"/>
  <c r="GO33" i="10" s="1"/>
  <c r="GO34" i="10" s="1"/>
  <c r="GO35" i="10" s="1"/>
  <c r="GO36" i="10" s="1"/>
  <c r="GO37" i="10" s="1"/>
  <c r="GO38" i="10" s="1"/>
  <c r="GO39" i="10" s="1"/>
  <c r="GO40" i="10" s="1"/>
  <c r="GO41" i="10" s="1"/>
  <c r="GO42" i="10" s="1"/>
  <c r="GO43" i="10" s="1"/>
  <c r="GO44" i="10" s="1"/>
  <c r="GO45" i="10" s="1"/>
  <c r="GO46" i="10" s="1"/>
  <c r="GO47" i="10" s="1"/>
  <c r="GO48" i="10" s="1"/>
  <c r="GO49" i="10" s="1"/>
  <c r="GO50" i="10" s="1"/>
  <c r="GO51" i="10" s="1"/>
  <c r="GO52" i="10" s="1"/>
  <c r="GO53" i="10" s="1"/>
  <c r="GO54" i="10" s="1"/>
  <c r="GO55" i="10" s="1"/>
  <c r="GO56" i="10" s="1"/>
  <c r="GO57" i="10" s="1"/>
  <c r="GO58" i="10" s="1"/>
  <c r="GO59" i="10" s="1"/>
  <c r="GO60" i="10" s="1"/>
  <c r="GO61" i="10" s="1"/>
  <c r="GO62" i="10" s="1"/>
  <c r="GO63" i="10" s="1"/>
  <c r="GO64" i="10" s="1"/>
  <c r="GO65" i="10" s="1"/>
  <c r="GO66" i="10" s="1"/>
  <c r="GO67" i="10" s="1"/>
  <c r="GO68" i="10" s="1"/>
  <c r="GO69" i="10" s="1"/>
  <c r="GO70" i="10" s="1"/>
  <c r="GO71" i="10" s="1"/>
  <c r="GO72" i="10" s="1"/>
  <c r="GO73" i="10" s="1"/>
  <c r="GO74" i="10" s="1"/>
  <c r="GQ72" i="10"/>
  <c r="GQ33" i="10"/>
  <c r="GQ55" i="10"/>
  <c r="GQ44" i="10"/>
  <c r="GQ19" i="10"/>
  <c r="GQ60" i="10"/>
  <c r="GQ58" i="10"/>
  <c r="GQ56" i="10"/>
  <c r="GQ23" i="10"/>
  <c r="GQ42" i="10"/>
  <c r="JW26" i="10"/>
  <c r="CJ15" i="10"/>
  <c r="AX21" i="35"/>
  <c r="AZ20" i="35"/>
  <c r="CJ27" i="10"/>
  <c r="CJ23" i="10"/>
  <c r="CJ33" i="10"/>
  <c r="CJ71" i="10"/>
  <c r="CJ73" i="10"/>
  <c r="CJ24" i="10"/>
  <c r="CJ63" i="10"/>
  <c r="CJ38" i="10"/>
  <c r="CJ16" i="10"/>
  <c r="CJ26" i="10"/>
  <c r="CJ55" i="10"/>
  <c r="CJ59" i="10"/>
  <c r="CJ66" i="10"/>
  <c r="CJ11" i="10"/>
  <c r="CJ67" i="10"/>
  <c r="CJ14" i="10"/>
  <c r="CJ61" i="10"/>
  <c r="CJ53" i="10"/>
  <c r="CJ74" i="10"/>
  <c r="CJ60" i="10"/>
  <c r="CJ41" i="10"/>
  <c r="CJ22" i="10"/>
  <c r="CJ57" i="10"/>
  <c r="CJ29" i="10"/>
  <c r="CJ48" i="10"/>
  <c r="CJ47" i="10"/>
  <c r="CJ46" i="10"/>
  <c r="CJ50" i="10"/>
  <c r="CJ12" i="10"/>
  <c r="CJ43" i="10"/>
  <c r="CJ35" i="10"/>
  <c r="CJ31" i="10"/>
  <c r="CJ37" i="10"/>
  <c r="CJ34" i="10"/>
  <c r="CJ18" i="10"/>
  <c r="CJ44" i="10"/>
  <c r="CJ45" i="10"/>
  <c r="CJ42" i="10"/>
  <c r="CJ69" i="10"/>
  <c r="CJ72" i="10"/>
  <c r="CJ30" i="10"/>
  <c r="CJ40" i="10"/>
  <c r="CJ19" i="10"/>
  <c r="CJ39" i="10"/>
  <c r="CJ28" i="10"/>
  <c r="CJ36" i="10"/>
  <c r="CJ56" i="10"/>
  <c r="CJ58" i="10"/>
  <c r="CJ32" i="10"/>
  <c r="CJ13" i="10"/>
  <c r="CJ70" i="10"/>
  <c r="CJ25" i="10"/>
  <c r="CJ62" i="10"/>
  <c r="CJ52" i="10"/>
  <c r="CJ21" i="10"/>
  <c r="CJ54" i="10"/>
  <c r="JT72" i="10"/>
  <c r="JT56" i="10"/>
  <c r="JT12" i="10"/>
  <c r="JT55" i="10"/>
  <c r="JT24" i="10"/>
  <c r="JT40" i="10"/>
  <c r="JT60" i="10"/>
  <c r="JT17" i="10"/>
  <c r="JT32" i="10"/>
  <c r="JT16" i="10"/>
  <c r="JT67" i="10"/>
  <c r="JT57" i="10"/>
  <c r="JT71" i="10"/>
  <c r="JT61" i="10"/>
  <c r="JT14" i="10"/>
  <c r="JT44" i="10"/>
  <c r="JT38" i="10"/>
  <c r="JT52" i="10"/>
  <c r="JT74" i="10"/>
  <c r="JT29" i="10"/>
  <c r="JT46" i="10"/>
  <c r="JT53" i="10"/>
  <c r="JT36" i="10"/>
  <c r="JT48" i="10"/>
  <c r="JT73" i="10"/>
  <c r="JT22" i="10"/>
  <c r="JT35" i="10"/>
  <c r="JT49" i="10"/>
  <c r="JT34" i="10"/>
  <c r="JT54" i="10"/>
  <c r="JT25" i="10"/>
  <c r="JT45" i="10"/>
  <c r="JT20" i="10"/>
  <c r="JT23" i="10"/>
  <c r="JT58" i="10"/>
  <c r="JT39" i="10"/>
  <c r="JT50" i="10"/>
  <c r="JT59" i="10"/>
  <c r="JT51" i="10"/>
  <c r="JT26" i="10"/>
  <c r="JT42" i="10"/>
  <c r="JT27" i="10"/>
  <c r="JT47" i="10"/>
  <c r="JT41" i="10"/>
  <c r="JT62" i="10"/>
  <c r="JT43" i="10"/>
  <c r="JT31" i="10"/>
  <c r="JT63" i="10"/>
  <c r="JT70" i="10"/>
  <c r="JT33" i="10"/>
  <c r="JT19" i="10"/>
  <c r="JT18" i="10"/>
  <c r="JT37" i="10"/>
  <c r="JT28" i="10"/>
  <c r="JT21" i="10"/>
  <c r="JT66" i="10"/>
  <c r="JT13" i="10"/>
  <c r="JT68" i="10"/>
  <c r="JZ40" i="10"/>
  <c r="JZ14" i="10"/>
  <c r="JZ57" i="10"/>
  <c r="JZ29" i="10"/>
  <c r="JZ32" i="10"/>
  <c r="JZ71" i="10"/>
  <c r="JZ49" i="10"/>
  <c r="JZ23" i="10"/>
  <c r="JZ22" i="10"/>
  <c r="JZ51" i="10"/>
  <c r="JZ27" i="10"/>
  <c r="JZ42" i="10"/>
  <c r="JZ62" i="10"/>
  <c r="JZ31" i="10"/>
  <c r="JZ64" i="10"/>
  <c r="JZ55" i="10"/>
  <c r="JZ26" i="10"/>
  <c r="JZ67" i="10"/>
  <c r="JZ41" i="10"/>
  <c r="JZ13" i="10"/>
  <c r="JZ72" i="10"/>
  <c r="JZ46" i="10"/>
  <c r="JZ65" i="10"/>
  <c r="JZ53" i="10"/>
  <c r="JZ25" i="10"/>
  <c r="JZ69" i="10"/>
  <c r="JZ73" i="10"/>
  <c r="JZ15" i="10"/>
  <c r="JZ45" i="10"/>
  <c r="JZ21" i="10"/>
  <c r="JZ52" i="10"/>
  <c r="JZ19" i="10"/>
  <c r="JZ44" i="10"/>
  <c r="JZ17" i="10"/>
  <c r="JZ59" i="10"/>
  <c r="JZ48" i="10"/>
  <c r="JZ16" i="10"/>
  <c r="JZ66" i="10"/>
  <c r="JZ70" i="10"/>
  <c r="JZ63" i="10"/>
  <c r="JZ28" i="10"/>
  <c r="JZ47" i="10"/>
  <c r="JZ36" i="10"/>
  <c r="JZ38" i="10"/>
  <c r="JZ60" i="10"/>
  <c r="JZ58" i="10"/>
  <c r="JZ54" i="10"/>
  <c r="JZ56" i="10"/>
  <c r="JZ39" i="10"/>
  <c r="JZ34" i="10"/>
  <c r="JZ61" i="10"/>
  <c r="JZ37" i="10"/>
  <c r="JZ50" i="10"/>
  <c r="JZ68" i="10"/>
  <c r="JW35" i="10"/>
  <c r="CJ51" i="10"/>
  <c r="JT30" i="10"/>
  <c r="GC23" i="35"/>
  <c r="GC24" i="35" s="1"/>
  <c r="KL94" i="35"/>
  <c r="KL104" i="35"/>
  <c r="KL158" i="35"/>
  <c r="KL64" i="35"/>
  <c r="KL23" i="35"/>
  <c r="KL143" i="35"/>
  <c r="KL87" i="35"/>
  <c r="KL159" i="35"/>
  <c r="KL102" i="35"/>
  <c r="KL121" i="35"/>
  <c r="KL97" i="35"/>
  <c r="KL161" i="35"/>
  <c r="KL108" i="35"/>
  <c r="KL185" i="35"/>
  <c r="KL193" i="35"/>
  <c r="KL114" i="35"/>
  <c r="KL100" i="35"/>
  <c r="KL177" i="35"/>
  <c r="KL197" i="35"/>
  <c r="KL84" i="35"/>
  <c r="KL77" i="35"/>
  <c r="KL199" i="35"/>
  <c r="KL174" i="35"/>
  <c r="KL82" i="35"/>
  <c r="KL198" i="35"/>
  <c r="KL166" i="35"/>
  <c r="KL49" i="35"/>
  <c r="KL118" i="35"/>
  <c r="KL116" i="35"/>
  <c r="KL181" i="35"/>
  <c r="KL168" i="35"/>
  <c r="KL131" i="35"/>
  <c r="KL111" i="35"/>
  <c r="KL48" i="35"/>
  <c r="KL145" i="35"/>
  <c r="KL26" i="35"/>
  <c r="KL179" i="35"/>
  <c r="KL115" i="35"/>
  <c r="KL146" i="35"/>
  <c r="KL43" i="35"/>
  <c r="KL113" i="35"/>
  <c r="KL137" i="35"/>
  <c r="KL124" i="35"/>
  <c r="KL123" i="35"/>
  <c r="KL130" i="35"/>
  <c r="KL200" i="35"/>
  <c r="KL132" i="35"/>
  <c r="KL195" i="35"/>
  <c r="JZ18" i="10"/>
  <c r="JZ35" i="10"/>
  <c r="HC14" i="10"/>
  <c r="GN18" i="10"/>
  <c r="GN73" i="10"/>
  <c r="GN13" i="10"/>
  <c r="GN43" i="10"/>
  <c r="GN58" i="10"/>
  <c r="GN29" i="10"/>
  <c r="GN12" i="10"/>
  <c r="GN62" i="10"/>
  <c r="GN70" i="10"/>
  <c r="GN55" i="10"/>
  <c r="GN22" i="10"/>
  <c r="GN15" i="10"/>
  <c r="GN67" i="10"/>
  <c r="GN69" i="10"/>
  <c r="GN51" i="10"/>
  <c r="GN63" i="10"/>
  <c r="GN36" i="10"/>
  <c r="GN64" i="10"/>
  <c r="GN21" i="10"/>
  <c r="GN40" i="10"/>
  <c r="GN34" i="10"/>
  <c r="GN47" i="10"/>
  <c r="GN44" i="10"/>
  <c r="GN48" i="10"/>
  <c r="GN33" i="10"/>
  <c r="GN25" i="10"/>
  <c r="GN16" i="10"/>
  <c r="GN24" i="10"/>
  <c r="GN38" i="10"/>
  <c r="GN49" i="10"/>
  <c r="GN54" i="10"/>
  <c r="GN23" i="10"/>
  <c r="GN74" i="10"/>
  <c r="GN26" i="10"/>
  <c r="GN20" i="10"/>
  <c r="GN68" i="10"/>
  <c r="GN17" i="10"/>
  <c r="GN39" i="10"/>
  <c r="GN46" i="10"/>
  <c r="GN57" i="10"/>
  <c r="GN32" i="10"/>
  <c r="GN66" i="10"/>
  <c r="GN60" i="10"/>
  <c r="GN28" i="10"/>
  <c r="GN65" i="10"/>
  <c r="GN50" i="10"/>
  <c r="GN14" i="10"/>
  <c r="GN56" i="10"/>
  <c r="GN30" i="10"/>
  <c r="GN53" i="10"/>
  <c r="GN71" i="10"/>
  <c r="GN59" i="10"/>
  <c r="GN37" i="10"/>
  <c r="GN61" i="10"/>
  <c r="GN27" i="10"/>
  <c r="GN41" i="10"/>
  <c r="GN35" i="10"/>
  <c r="GN45" i="10"/>
  <c r="GN72" i="10"/>
  <c r="GN31" i="10"/>
  <c r="JW34" i="10"/>
  <c r="JW25" i="10"/>
  <c r="FS21" i="10"/>
  <c r="FS35" i="10"/>
  <c r="FS58" i="10"/>
  <c r="FS13" i="10"/>
  <c r="FS37" i="10"/>
  <c r="FS62" i="10"/>
  <c r="FS26" i="10"/>
  <c r="FS41" i="10"/>
  <c r="FS15" i="10"/>
  <c r="FS72" i="10"/>
  <c r="FS49" i="10"/>
  <c r="FS23" i="10"/>
  <c r="FS50" i="10"/>
  <c r="FS66" i="10"/>
  <c r="FS39" i="10"/>
  <c r="FS54" i="10"/>
  <c r="FS46" i="10"/>
  <c r="FS11" i="10"/>
  <c r="FS55" i="10"/>
  <c r="FS22" i="10"/>
  <c r="FS24" i="10"/>
  <c r="FS38" i="10"/>
  <c r="FS64" i="10"/>
  <c r="FS44" i="10"/>
  <c r="FS12" i="10"/>
  <c r="FS71" i="10"/>
  <c r="FS29" i="10"/>
  <c r="FS36" i="10"/>
  <c r="FS17" i="10"/>
  <c r="FS40" i="10"/>
  <c r="FS59" i="10"/>
  <c r="FS69" i="10"/>
  <c r="FS52" i="10"/>
  <c r="FS47" i="10"/>
  <c r="FS65" i="10"/>
  <c r="FS61" i="10"/>
  <c r="FS63" i="10"/>
  <c r="FS74" i="10"/>
  <c r="FS18" i="10"/>
  <c r="FS73" i="10"/>
  <c r="FS67" i="10"/>
  <c r="FS68" i="10"/>
  <c r="FS42" i="10"/>
  <c r="FS32" i="10"/>
  <c r="FS43" i="10"/>
  <c r="FS19" i="10"/>
  <c r="FS51" i="10"/>
  <c r="FS25" i="10"/>
  <c r="FS33" i="10"/>
  <c r="FS31" i="10"/>
  <c r="FS27" i="10"/>
  <c r="FS48" i="10"/>
  <c r="FS34" i="10"/>
  <c r="FS20" i="10"/>
  <c r="FS45" i="10"/>
  <c r="FS70" i="10"/>
  <c r="FS30" i="10"/>
  <c r="FS16" i="10"/>
  <c r="FS60" i="10"/>
  <c r="FS28" i="10"/>
  <c r="FS56" i="10"/>
  <c r="FS53" i="10"/>
  <c r="CJ49" i="10"/>
  <c r="CJ64" i="10"/>
  <c r="DW24" i="10"/>
  <c r="DW33" i="10"/>
  <c r="DW23" i="10"/>
  <c r="DW13" i="10"/>
  <c r="DW16" i="10"/>
  <c r="DW35" i="10"/>
  <c r="DW19" i="10"/>
  <c r="DW14" i="10"/>
  <c r="DW72" i="10"/>
  <c r="DW37" i="10"/>
  <c r="DW27" i="10"/>
  <c r="DW44" i="10"/>
  <c r="DW52" i="10"/>
  <c r="DW39" i="10"/>
  <c r="DW64" i="10"/>
  <c r="DW36" i="10"/>
  <c r="DW63" i="10"/>
  <c r="DW28" i="10"/>
  <c r="DW53" i="10"/>
  <c r="DW67" i="10"/>
  <c r="DW68" i="10"/>
  <c r="DW25" i="10"/>
  <c r="DW54" i="10"/>
  <c r="DW46" i="10"/>
  <c r="DW70" i="10"/>
  <c r="DW42" i="10"/>
  <c r="DW61" i="10"/>
  <c r="DW30" i="10"/>
  <c r="DW45" i="10"/>
  <c r="DW50" i="10"/>
  <c r="DW31" i="10"/>
  <c r="DW69" i="10"/>
  <c r="DW56" i="10"/>
  <c r="DW55" i="10"/>
  <c r="DW60" i="10"/>
  <c r="DW51" i="10"/>
  <c r="DW40" i="10"/>
  <c r="DW43" i="10"/>
  <c r="DW21" i="10"/>
  <c r="DW41" i="10"/>
  <c r="DW32" i="10"/>
  <c r="DW34" i="10"/>
  <c r="DW59" i="10"/>
  <c r="DW47" i="10"/>
  <c r="DW48" i="10"/>
  <c r="DW15" i="10"/>
  <c r="DW20" i="10"/>
  <c r="DW57" i="10"/>
  <c r="DW58" i="10"/>
  <c r="DW66" i="10"/>
  <c r="DW12" i="10"/>
  <c r="DW71" i="10"/>
  <c r="DW18" i="10"/>
  <c r="BI130" i="35"/>
  <c r="BI160" i="35"/>
  <c r="BI87" i="35"/>
  <c r="BI114" i="35"/>
  <c r="BI185" i="35"/>
  <c r="BI79" i="35"/>
  <c r="BI195" i="35"/>
  <c r="BI124" i="35"/>
  <c r="BI93" i="35"/>
  <c r="BI104" i="35"/>
  <c r="BI101" i="35"/>
  <c r="BI86" i="35"/>
  <c r="BI91" i="35"/>
  <c r="BI66" i="35"/>
  <c r="BI154" i="35"/>
  <c r="BI180" i="35"/>
  <c r="BI103" i="35"/>
  <c r="BI41" i="35"/>
  <c r="BI75" i="35"/>
  <c r="BI191" i="35"/>
  <c r="BI163" i="35"/>
  <c r="BI45" i="35"/>
  <c r="BI140" i="35"/>
  <c r="BI151" i="35"/>
  <c r="BI190" i="35"/>
  <c r="BI63" i="35"/>
  <c r="BI133" i="35"/>
  <c r="BI69" i="35"/>
  <c r="BI121" i="35"/>
  <c r="BI200" i="35"/>
  <c r="BI136" i="35"/>
  <c r="BI58" i="35"/>
  <c r="BI57" i="35"/>
  <c r="BI92" i="35"/>
  <c r="BI88" i="35"/>
  <c r="BI90" i="35"/>
  <c r="BI129" i="35"/>
  <c r="BI178" i="35"/>
  <c r="BI146" i="35"/>
  <c r="BI98" i="35"/>
  <c r="BI131" i="35"/>
  <c r="JT64" i="10"/>
  <c r="JT69" i="10"/>
  <c r="DQ50" i="10"/>
  <c r="DQ38" i="10"/>
  <c r="DQ18" i="10"/>
  <c r="DQ70" i="10"/>
  <c r="DQ66" i="10"/>
  <c r="DQ62" i="10"/>
  <c r="AB14" i="35"/>
  <c r="AB105" i="35"/>
  <c r="AB199" i="35"/>
  <c r="AB166" i="35"/>
  <c r="AB89" i="35"/>
  <c r="AB19" i="35"/>
  <c r="AB57" i="35"/>
  <c r="AB195" i="35"/>
  <c r="AB50" i="35"/>
  <c r="AB107" i="35"/>
  <c r="AB150" i="35"/>
  <c r="AB58" i="35"/>
  <c r="AB197" i="35"/>
  <c r="AB179" i="35"/>
  <c r="AB91" i="35"/>
  <c r="AB151" i="35"/>
  <c r="AB118" i="35"/>
  <c r="AB26" i="35"/>
  <c r="AB142" i="35"/>
  <c r="AB163" i="35"/>
  <c r="AB81" i="35"/>
  <c r="AB117" i="35"/>
  <c r="AB18" i="35"/>
  <c r="AB165" i="35"/>
  <c r="AB66" i="35"/>
  <c r="AB23" i="35"/>
  <c r="AB59" i="35"/>
  <c r="AB111" i="35"/>
  <c r="AB202" i="35"/>
  <c r="AB39" i="35"/>
  <c r="AB157" i="35"/>
  <c r="AB193" i="35"/>
  <c r="AB181" i="35"/>
  <c r="AB97" i="35"/>
  <c r="AB176" i="35"/>
  <c r="AB131" i="35"/>
  <c r="AB149" i="35"/>
  <c r="AB187" i="35"/>
  <c r="AB194" i="35"/>
  <c r="AB33" i="35"/>
  <c r="AB25" i="35"/>
  <c r="AB86" i="35"/>
  <c r="AB74" i="35"/>
  <c r="AB125" i="35"/>
  <c r="AB17" i="35"/>
  <c r="AB49" i="35"/>
  <c r="AB67" i="35"/>
  <c r="AB35" i="35"/>
  <c r="AB69" i="35"/>
  <c r="AB34" i="35"/>
  <c r="AB90" i="35"/>
  <c r="AB95" i="35"/>
  <c r="AB133" i="35"/>
  <c r="AB137" i="35"/>
  <c r="AB191" i="35"/>
  <c r="AB109" i="35"/>
  <c r="AB141" i="35"/>
  <c r="AB27" i="35"/>
  <c r="AB127" i="35"/>
  <c r="AB78" i="35"/>
  <c r="AB101" i="35"/>
  <c r="AB146" i="35"/>
  <c r="AB83" i="35"/>
  <c r="AB201" i="35"/>
  <c r="AB159" i="35"/>
  <c r="AB102" i="35"/>
  <c r="AB77" i="35"/>
  <c r="AB41" i="35"/>
  <c r="AB21" i="35"/>
  <c r="AB189" i="35"/>
  <c r="AB38" i="35"/>
  <c r="AB53" i="35"/>
  <c r="AB134" i="35"/>
  <c r="AB178" i="35"/>
  <c r="AB30" i="35"/>
  <c r="AB174" i="35"/>
  <c r="AB51" i="35"/>
  <c r="AB43" i="35"/>
  <c r="AB173" i="35"/>
  <c r="AB106" i="35"/>
  <c r="AB143" i="35"/>
  <c r="AB22" i="35"/>
  <c r="AB65" i="35"/>
  <c r="AB46" i="35"/>
  <c r="AB99" i="35"/>
  <c r="AB11" i="35"/>
  <c r="AB73" i="35"/>
  <c r="AB110" i="35"/>
  <c r="AB54" i="35"/>
  <c r="AB153" i="35"/>
  <c r="AB158" i="35"/>
  <c r="AB138" i="35"/>
  <c r="AB15" i="35"/>
  <c r="AB37" i="35"/>
  <c r="AB93" i="35"/>
  <c r="AB85" i="35"/>
  <c r="AB186" i="35"/>
  <c r="AB103" i="35"/>
  <c r="AB113" i="35"/>
  <c r="AB115" i="35"/>
  <c r="AB170" i="35"/>
  <c r="AB155" i="35"/>
  <c r="AB112" i="35"/>
  <c r="AB182" i="35"/>
  <c r="AB47" i="35"/>
  <c r="AB45" i="35"/>
  <c r="AB198" i="35"/>
  <c r="AB13" i="35"/>
  <c r="AB154" i="35"/>
  <c r="AB130" i="35"/>
  <c r="AB94" i="35"/>
  <c r="AB70" i="35"/>
  <c r="AB29" i="35"/>
  <c r="AB20" i="35"/>
  <c r="AB119" i="35"/>
  <c r="AB100" i="35"/>
  <c r="AB152" i="35"/>
  <c r="AB61" i="35"/>
  <c r="AB139" i="35"/>
  <c r="AB62" i="35"/>
  <c r="AB96" i="35"/>
  <c r="AB42" i="35"/>
  <c r="AB82" i="35"/>
  <c r="AB171" i="35"/>
  <c r="AB135" i="35"/>
  <c r="AB123" i="35"/>
  <c r="AB44" i="35"/>
  <c r="AB183" i="35"/>
  <c r="AB68" i="35"/>
  <c r="AB60" i="35"/>
  <c r="AB24" i="35"/>
  <c r="AB136" i="35"/>
  <c r="AB167" i="35"/>
  <c r="AB121" i="35"/>
  <c r="AB12" i="35"/>
  <c r="AB114" i="35"/>
  <c r="AB126" i="35"/>
  <c r="AB71" i="35"/>
  <c r="AB72" i="35"/>
  <c r="AB175" i="35"/>
  <c r="AB162" i="35"/>
  <c r="AB147" i="35"/>
  <c r="AB145" i="35"/>
  <c r="AB161" i="35"/>
  <c r="AB40" i="35"/>
  <c r="AB128" i="35"/>
  <c r="AB76" i="35"/>
  <c r="AB63" i="35"/>
  <c r="AB177" i="35"/>
  <c r="AB87" i="35"/>
  <c r="AB79" i="35"/>
  <c r="AB129" i="35"/>
  <c r="AB185" i="35"/>
  <c r="AB190" i="35"/>
  <c r="AB75" i="35"/>
  <c r="AB31" i="35"/>
  <c r="AB56" i="35"/>
  <c r="AB184" i="35"/>
  <c r="AB98" i="35"/>
  <c r="AB168" i="35"/>
  <c r="AB156" i="35"/>
  <c r="AB52" i="35"/>
  <c r="AB122" i="35"/>
  <c r="AB148" i="35"/>
  <c r="AB36" i="35"/>
  <c r="AB32" i="35"/>
  <c r="AB84" i="35"/>
  <c r="AB104" i="35"/>
  <c r="AB16" i="35"/>
  <c r="AB108" i="35"/>
  <c r="AB88" i="35"/>
  <c r="AB28" i="35"/>
  <c r="AB196" i="35"/>
  <c r="AB144" i="35"/>
  <c r="AB172" i="35"/>
  <c r="AB120" i="35"/>
  <c r="AB124" i="35"/>
  <c r="AB192" i="35"/>
  <c r="AB169" i="35"/>
  <c r="AB48" i="35"/>
  <c r="AB140" i="35"/>
  <c r="AB116" i="35"/>
  <c r="AB164" i="35"/>
  <c r="AB55" i="35"/>
  <c r="AB132" i="35"/>
  <c r="AB200" i="35"/>
  <c r="AB92" i="35"/>
  <c r="AB188" i="35"/>
  <c r="AB160" i="35"/>
  <c r="AB64" i="35"/>
  <c r="AB80" i="35"/>
  <c r="AB180" i="35"/>
  <c r="EC69" i="35"/>
  <c r="EC167" i="35"/>
  <c r="EC169" i="35"/>
  <c r="EC25" i="35"/>
  <c r="EC80" i="35"/>
  <c r="EC142" i="35"/>
  <c r="EC198" i="35"/>
  <c r="EC35" i="35"/>
  <c r="EC105" i="35"/>
  <c r="EC57" i="35"/>
  <c r="EC108" i="35"/>
  <c r="EC38" i="35"/>
  <c r="EC101" i="35"/>
  <c r="EC99" i="35"/>
  <c r="EC96" i="35"/>
  <c r="EC161" i="35"/>
  <c r="EC159" i="35"/>
  <c r="EC39" i="35"/>
  <c r="EC199" i="35"/>
  <c r="EC74" i="35"/>
  <c r="EC173" i="35"/>
  <c r="EC197" i="35"/>
  <c r="EC138" i="35"/>
  <c r="EC125" i="35"/>
  <c r="EC17" i="35"/>
  <c r="EC109" i="35"/>
  <c r="EC53" i="35"/>
  <c r="EC95" i="35"/>
  <c r="EC116" i="35"/>
  <c r="EC201" i="35"/>
  <c r="EC47" i="35"/>
  <c r="EC165" i="35"/>
  <c r="EC52" i="35"/>
  <c r="EC54" i="35"/>
  <c r="EC97" i="35"/>
  <c r="EC36" i="35"/>
  <c r="EC41" i="35"/>
  <c r="EC120" i="35"/>
  <c r="EC62" i="35"/>
  <c r="EC128" i="35"/>
  <c r="EC20" i="35"/>
  <c r="EC48" i="35"/>
  <c r="EC34" i="35"/>
  <c r="EC40" i="35"/>
  <c r="EC93" i="35"/>
  <c r="EC136" i="35"/>
  <c r="EC60" i="35"/>
  <c r="EC66" i="35"/>
  <c r="EC61" i="35"/>
  <c r="EC134" i="35"/>
  <c r="EC44" i="35"/>
  <c r="EC177" i="35"/>
  <c r="EC26" i="35"/>
  <c r="EC163" i="35"/>
  <c r="EC194" i="35"/>
  <c r="EC55" i="35"/>
  <c r="EC117" i="35"/>
  <c r="EC143" i="35"/>
  <c r="EC87" i="35"/>
  <c r="EC51" i="35"/>
  <c r="EC195" i="35"/>
  <c r="EC73" i="35"/>
  <c r="EC90" i="35"/>
  <c r="EC29" i="35"/>
  <c r="EC72" i="35"/>
  <c r="EC152" i="35"/>
  <c r="EC59" i="35"/>
  <c r="EC155" i="35"/>
  <c r="EC16" i="35"/>
  <c r="EC140" i="35"/>
  <c r="EC77" i="35"/>
  <c r="EC63" i="35"/>
  <c r="EC135" i="35"/>
  <c r="EC113" i="35"/>
  <c r="EC68" i="35"/>
  <c r="EC13" i="35"/>
  <c r="EC76" i="35"/>
  <c r="EC65" i="35"/>
  <c r="EC153" i="35"/>
  <c r="EC147" i="35"/>
  <c r="EC45" i="35"/>
  <c r="EC170" i="35"/>
  <c r="EC124" i="35"/>
  <c r="EC92" i="35"/>
  <c r="EC86" i="35"/>
  <c r="EC126" i="35"/>
  <c r="EC119" i="35"/>
  <c r="EC164" i="35"/>
  <c r="EC185" i="35"/>
  <c r="EC150" i="35"/>
  <c r="EC71" i="35"/>
  <c r="EC174" i="35"/>
  <c r="EC154" i="35"/>
  <c r="EC158" i="35"/>
  <c r="EC98" i="35"/>
  <c r="EC188" i="35"/>
  <c r="EC191" i="35"/>
  <c r="EC88" i="35"/>
  <c r="EC183" i="35"/>
  <c r="EC23" i="35"/>
  <c r="EC37" i="35"/>
  <c r="EC43" i="35"/>
  <c r="EC139" i="35"/>
  <c r="EC94" i="35"/>
  <c r="EC42" i="35"/>
  <c r="EC129" i="35"/>
  <c r="EC162" i="35"/>
  <c r="EC28" i="35"/>
  <c r="EC75" i="35"/>
  <c r="EC14" i="35"/>
  <c r="EC157" i="35"/>
  <c r="EC178" i="35"/>
  <c r="EC156" i="35"/>
  <c r="EC186" i="35"/>
  <c r="EC64" i="35"/>
  <c r="EC70" i="35"/>
  <c r="EC114" i="35"/>
  <c r="EC103" i="35"/>
  <c r="EC91" i="35"/>
  <c r="EC110" i="35"/>
  <c r="EC18" i="35"/>
  <c r="EC187" i="35"/>
  <c r="EC111" i="35"/>
  <c r="EC122" i="35"/>
  <c r="EC118" i="35"/>
  <c r="EC171" i="35"/>
  <c r="EC83" i="35"/>
  <c r="EC168" i="35"/>
  <c r="EC123" i="35"/>
  <c r="EC82" i="35"/>
  <c r="EC166" i="35"/>
  <c r="EC145" i="35"/>
  <c r="EC144" i="35"/>
  <c r="EC149" i="35"/>
  <c r="EC151" i="35"/>
  <c r="EC200" i="35"/>
  <c r="EC67" i="35"/>
  <c r="EC30" i="35"/>
  <c r="EC190" i="35"/>
  <c r="EC46" i="35"/>
  <c r="EC182" i="35"/>
  <c r="EC115" i="35"/>
  <c r="EC78" i="35"/>
  <c r="EC79" i="35"/>
  <c r="EC180" i="35"/>
  <c r="EC192" i="35"/>
  <c r="EC202" i="35"/>
  <c r="EC148" i="35"/>
  <c r="EC189" i="35"/>
  <c r="EC58" i="35"/>
  <c r="EC106" i="35"/>
  <c r="EC132" i="35"/>
  <c r="EC127" i="35"/>
  <c r="EC89" i="35"/>
  <c r="EC104" i="35"/>
  <c r="EC24" i="35"/>
  <c r="EC181" i="35"/>
  <c r="EC184" i="35"/>
  <c r="EC193" i="35"/>
  <c r="EC137" i="35"/>
  <c r="EC107" i="35"/>
  <c r="EC130" i="35"/>
  <c r="EC81" i="35"/>
  <c r="EC196" i="35"/>
  <c r="EC141" i="35"/>
  <c r="EC21" i="35"/>
  <c r="EC31" i="35"/>
  <c r="EC32" i="35"/>
  <c r="EC84" i="35"/>
  <c r="EC179" i="35"/>
  <c r="EC160" i="35"/>
  <c r="EC146" i="35"/>
  <c r="EC172" i="35"/>
  <c r="EC19" i="35"/>
  <c r="EC56" i="35"/>
  <c r="EC102" i="35"/>
  <c r="EC121" i="35"/>
  <c r="EC131" i="35"/>
  <c r="EC27" i="35"/>
  <c r="EC49" i="35"/>
  <c r="EC15" i="35"/>
  <c r="EC22" i="35"/>
  <c r="EC100" i="35"/>
  <c r="EC85" i="35"/>
  <c r="EC176" i="35"/>
  <c r="EC112" i="35"/>
  <c r="EC133" i="35"/>
  <c r="EC50" i="35"/>
  <c r="EC33" i="35"/>
  <c r="EC175" i="35"/>
  <c r="HC53" i="35"/>
  <c r="HC67" i="35"/>
  <c r="HC102" i="35"/>
  <c r="HC127" i="35"/>
  <c r="HC79" i="35"/>
  <c r="HC89" i="35"/>
  <c r="HC106" i="35"/>
  <c r="HC80" i="35"/>
  <c r="HC63" i="35"/>
  <c r="HC188" i="35"/>
  <c r="HC184" i="35"/>
  <c r="HC114" i="35"/>
  <c r="HC160" i="35"/>
  <c r="HC186" i="35"/>
  <c r="HC124" i="35"/>
  <c r="HC93" i="35"/>
  <c r="HC135" i="35"/>
  <c r="HC158" i="35"/>
  <c r="HC172" i="35"/>
  <c r="HC151" i="35"/>
  <c r="HC155" i="35"/>
  <c r="HC108" i="35"/>
  <c r="HC144" i="35"/>
  <c r="HC57" i="35"/>
  <c r="HC200" i="35"/>
  <c r="HC153" i="35"/>
  <c r="HC51" i="35"/>
  <c r="HC115" i="35"/>
  <c r="HC177" i="35"/>
  <c r="HC70" i="35"/>
  <c r="HC74" i="35"/>
  <c r="HC36" i="35"/>
  <c r="HC48" i="35"/>
  <c r="HC148" i="35"/>
  <c r="HC14" i="35"/>
  <c r="HC193" i="35"/>
  <c r="HC42" i="35"/>
  <c r="HC136" i="35"/>
  <c r="HC78" i="35"/>
  <c r="HC50" i="35"/>
  <c r="HC199" i="35"/>
  <c r="HC118" i="35"/>
  <c r="HC131" i="35"/>
  <c r="HC190" i="35"/>
  <c r="HC87" i="35"/>
  <c r="HC152" i="35"/>
  <c r="HC111" i="35"/>
  <c r="HC169" i="35"/>
  <c r="HC167" i="35"/>
  <c r="HC41" i="35"/>
  <c r="HC56" i="35"/>
  <c r="HC140" i="35"/>
  <c r="HC99" i="35"/>
  <c r="HC173" i="35"/>
  <c r="HC132" i="35"/>
  <c r="HC15" i="35"/>
  <c r="HC13" i="35"/>
  <c r="HC192" i="35"/>
  <c r="HC143" i="35"/>
  <c r="HC27" i="35"/>
  <c r="HC31" i="35"/>
  <c r="HC60" i="35"/>
  <c r="HC122" i="35"/>
  <c r="HC19" i="35"/>
  <c r="HC170" i="35"/>
  <c r="HC43" i="35"/>
  <c r="HC91" i="35"/>
  <c r="HC183" i="35"/>
  <c r="HC96" i="35"/>
  <c r="HC46" i="35"/>
  <c r="HC191" i="35"/>
  <c r="HC137" i="35"/>
  <c r="HC20" i="35"/>
  <c r="HC171" i="35"/>
  <c r="HC125" i="35"/>
  <c r="HC33" i="35"/>
  <c r="HC123" i="35"/>
  <c r="HC22" i="35"/>
  <c r="HC107" i="35"/>
  <c r="HC142" i="35"/>
  <c r="HC97" i="35"/>
  <c r="HC21" i="35"/>
  <c r="HC95" i="35"/>
  <c r="HC98" i="35"/>
  <c r="HC77" i="35"/>
  <c r="HC179" i="35"/>
  <c r="HC103" i="35"/>
  <c r="HC156" i="35"/>
  <c r="HC45" i="35"/>
  <c r="HC164" i="35"/>
  <c r="HC52" i="35"/>
  <c r="HC162" i="35"/>
  <c r="HC138" i="35"/>
  <c r="HC165" i="35"/>
  <c r="HC126" i="35"/>
  <c r="HC54" i="35"/>
  <c r="HC37" i="35"/>
  <c r="HC65" i="35"/>
  <c r="HC49" i="35"/>
  <c r="HC90" i="35"/>
  <c r="HC139" i="35"/>
  <c r="HC100" i="35"/>
  <c r="HC76" i="35"/>
  <c r="HC35" i="35"/>
  <c r="HC109" i="35"/>
  <c r="HC28" i="35"/>
  <c r="HC94" i="35"/>
  <c r="HC175" i="35"/>
  <c r="HC58" i="35"/>
  <c r="HC25" i="35"/>
  <c r="HC26" i="35"/>
  <c r="HC81" i="35"/>
  <c r="HC71" i="35"/>
  <c r="HC120" i="35"/>
  <c r="HC128" i="35"/>
  <c r="HC197" i="35"/>
  <c r="HC189" i="35"/>
  <c r="HC34" i="35"/>
  <c r="HC161" i="35"/>
  <c r="HC121" i="35"/>
  <c r="HC84" i="35"/>
  <c r="HC146" i="35"/>
  <c r="HC72" i="35"/>
  <c r="HC75" i="35"/>
  <c r="HC180" i="35"/>
  <c r="HC154" i="35"/>
  <c r="HC18" i="35"/>
  <c r="HC113" i="35"/>
  <c r="HC159" i="35"/>
  <c r="HC29" i="35"/>
  <c r="HC32" i="35"/>
  <c r="HC68" i="35"/>
  <c r="HC202" i="35"/>
  <c r="HC69" i="35"/>
  <c r="HC163" i="35"/>
  <c r="HC194" i="35"/>
  <c r="HC195" i="35"/>
  <c r="HC82" i="35"/>
  <c r="HC176" i="35"/>
  <c r="HC59" i="35"/>
  <c r="HC168" i="35"/>
  <c r="HC134" i="35"/>
  <c r="HC105" i="35"/>
  <c r="HC44" i="35"/>
  <c r="HC141" i="35"/>
  <c r="HC178" i="35"/>
  <c r="HC198" i="35"/>
  <c r="HC182" i="35"/>
  <c r="HC24" i="35"/>
  <c r="HC62" i="35"/>
  <c r="HC117" i="35"/>
  <c r="HC23" i="35"/>
  <c r="HC30" i="35"/>
  <c r="HC157" i="35"/>
  <c r="HC112" i="35"/>
  <c r="HC47" i="35"/>
  <c r="HC88" i="35"/>
  <c r="HC86" i="35"/>
  <c r="HC73" i="35"/>
  <c r="HC185" i="35"/>
  <c r="HC181" i="35"/>
  <c r="HC55" i="35"/>
  <c r="HC104" i="35"/>
  <c r="HC39" i="35"/>
  <c r="HC116" i="35"/>
  <c r="HC149" i="35"/>
  <c r="HC17" i="35"/>
  <c r="HC83" i="35"/>
  <c r="HC196" i="35"/>
  <c r="HC85" i="35"/>
  <c r="HC64" i="35"/>
  <c r="HC147" i="35"/>
  <c r="HC174" i="35"/>
  <c r="HC66" i="35"/>
  <c r="HC92" i="35"/>
  <c r="HC133" i="35"/>
  <c r="HC129" i="35"/>
  <c r="HC61" i="35"/>
  <c r="HC187" i="35"/>
  <c r="HC119" i="35"/>
  <c r="HC40" i="35"/>
  <c r="HC145" i="35"/>
  <c r="HC201" i="35"/>
  <c r="HC101" i="35"/>
  <c r="HC16" i="35"/>
  <c r="HC130" i="35"/>
  <c r="HC110" i="35"/>
  <c r="HC166" i="35"/>
  <c r="HC150" i="35"/>
  <c r="HC38" i="35"/>
  <c r="CB20" i="35"/>
  <c r="GC25" i="35"/>
  <c r="GC26" i="35" s="1"/>
  <c r="GC27" i="35" s="1"/>
  <c r="GC28" i="35" s="1"/>
  <c r="GC29" i="35" s="1"/>
  <c r="GC30" i="35" s="1"/>
  <c r="GC31" i="35" s="1"/>
  <c r="GC32" i="35" s="1"/>
  <c r="GC33" i="35" s="1"/>
  <c r="GC34" i="35" s="1"/>
  <c r="GC35" i="35" s="1"/>
  <c r="GC36" i="35" s="1"/>
  <c r="GC37" i="35" s="1"/>
  <c r="GC38" i="35" s="1"/>
  <c r="GC39" i="35" s="1"/>
  <c r="GC40" i="35" s="1"/>
  <c r="GC41" i="35" s="1"/>
  <c r="GC42" i="35" s="1"/>
  <c r="GC43" i="35" s="1"/>
  <c r="GC44" i="35" s="1"/>
  <c r="GC45" i="35" s="1"/>
  <c r="GC46" i="35" s="1"/>
  <c r="GC47" i="35" s="1"/>
  <c r="GC48" i="35" s="1"/>
  <c r="GC49" i="35" s="1"/>
  <c r="GC50" i="35" s="1"/>
  <c r="GC51" i="35" s="1"/>
  <c r="GC52" i="35" s="1"/>
  <c r="GC53" i="35" s="1"/>
  <c r="GC54" i="35" s="1"/>
  <c r="GC55" i="35" s="1"/>
  <c r="GC56" i="35" s="1"/>
  <c r="GC57" i="35" s="1"/>
  <c r="GC58" i="35" s="1"/>
  <c r="GC59" i="35" s="1"/>
  <c r="GC60" i="35" s="1"/>
  <c r="GC61" i="35" s="1"/>
  <c r="GC62" i="35" s="1"/>
  <c r="GC63" i="35" s="1"/>
  <c r="GC64" i="35" s="1"/>
  <c r="GC65" i="35" s="1"/>
  <c r="GC66" i="35" s="1"/>
  <c r="GC67" i="35" s="1"/>
  <c r="GC68" i="35" s="1"/>
  <c r="GC69" i="35" s="1"/>
  <c r="GC70" i="35" s="1"/>
  <c r="GC71" i="35" s="1"/>
  <c r="GC72" i="35" s="1"/>
  <c r="GC73" i="35" s="1"/>
  <c r="GC74" i="35" s="1"/>
  <c r="GC75" i="35" s="1"/>
  <c r="GC76" i="35" s="1"/>
  <c r="GC77" i="35" s="1"/>
  <c r="GC78" i="35" s="1"/>
  <c r="GC79" i="35" s="1"/>
  <c r="GC80" i="35" s="1"/>
  <c r="GC81" i="35" s="1"/>
  <c r="GC82" i="35" s="1"/>
  <c r="GC83" i="35" s="1"/>
  <c r="GC84" i="35" s="1"/>
  <c r="GC85" i="35" s="1"/>
  <c r="GC86" i="35" s="1"/>
  <c r="GC87" i="35" s="1"/>
  <c r="GC88" i="35" s="1"/>
  <c r="GC89" i="35" s="1"/>
  <c r="GC90" i="35" s="1"/>
  <c r="GC91" i="35" s="1"/>
  <c r="GC92" i="35" s="1"/>
  <c r="GC93" i="35" s="1"/>
  <c r="GC94" i="35" s="1"/>
  <c r="GC95" i="35" s="1"/>
  <c r="GC96" i="35" s="1"/>
  <c r="GC97" i="35" s="1"/>
  <c r="GC98" i="35" s="1"/>
  <c r="GC99" i="35" s="1"/>
  <c r="GC100" i="35" s="1"/>
  <c r="GC101" i="35" s="1"/>
  <c r="GC102" i="35" s="1"/>
  <c r="GC103" i="35" s="1"/>
  <c r="GC104" i="35" s="1"/>
  <c r="GC105" i="35" s="1"/>
  <c r="GC106" i="35" s="1"/>
  <c r="GC107" i="35" s="1"/>
  <c r="GC108" i="35" s="1"/>
  <c r="GC109" i="35" s="1"/>
  <c r="GC110" i="35" s="1"/>
  <c r="GC111" i="35" s="1"/>
  <c r="GC112" i="35" s="1"/>
  <c r="GC113" i="35" s="1"/>
  <c r="GC114" i="35" s="1"/>
  <c r="GC115" i="35" s="1"/>
  <c r="GC116" i="35" s="1"/>
  <c r="GC117" i="35" s="1"/>
  <c r="GC118" i="35" s="1"/>
  <c r="GC119" i="35" s="1"/>
  <c r="GC120" i="35" s="1"/>
  <c r="GC121" i="35" s="1"/>
  <c r="GC122" i="35" s="1"/>
  <c r="GC123" i="35" s="1"/>
  <c r="GC124" i="35" s="1"/>
  <c r="GC125" i="35" s="1"/>
  <c r="GC126" i="35" s="1"/>
  <c r="GC127" i="35" s="1"/>
  <c r="GC128" i="35" s="1"/>
  <c r="GC129" i="35" s="1"/>
  <c r="GC130" i="35" s="1"/>
  <c r="GC131" i="35" s="1"/>
  <c r="GC132" i="35" s="1"/>
  <c r="GC133" i="35" s="1"/>
  <c r="GC134" i="35" s="1"/>
  <c r="GC135" i="35" s="1"/>
  <c r="GC136" i="35" s="1"/>
  <c r="GC137" i="35" s="1"/>
  <c r="GC138" i="35" s="1"/>
  <c r="GC139" i="35" s="1"/>
  <c r="GC140" i="35" s="1"/>
  <c r="GC141" i="35" s="1"/>
  <c r="GC142" i="35" s="1"/>
  <c r="GC143" i="35" s="1"/>
  <c r="GC144" i="35" s="1"/>
  <c r="GC145" i="35" s="1"/>
  <c r="GC146" i="35" s="1"/>
  <c r="GC147" i="35" s="1"/>
  <c r="GC148" i="35" s="1"/>
  <c r="GC149" i="35" s="1"/>
  <c r="GC150" i="35" s="1"/>
  <c r="GC151" i="35" s="1"/>
  <c r="GC152" i="35" s="1"/>
  <c r="GC153" i="35" s="1"/>
  <c r="GC154" i="35" s="1"/>
  <c r="GC155" i="35" s="1"/>
  <c r="GC156" i="35" s="1"/>
  <c r="GC157" i="35" s="1"/>
  <c r="GC158" i="35" s="1"/>
  <c r="GC159" i="35" s="1"/>
  <c r="GC160" i="35" s="1"/>
  <c r="GC161" i="35" s="1"/>
  <c r="GC162" i="35" s="1"/>
  <c r="GC163" i="35" s="1"/>
  <c r="GC164" i="35" s="1"/>
  <c r="GC165" i="35" s="1"/>
  <c r="GC166" i="35" s="1"/>
  <c r="GC167" i="35" s="1"/>
  <c r="GC168" i="35" s="1"/>
  <c r="GC169" i="35" s="1"/>
  <c r="GC170" i="35" s="1"/>
  <c r="GC171" i="35" s="1"/>
  <c r="GC172" i="35" s="1"/>
  <c r="GC173" i="35" s="1"/>
  <c r="GC174" i="35" s="1"/>
  <c r="GC175" i="35" s="1"/>
  <c r="GC176" i="35" s="1"/>
  <c r="GC177" i="35" s="1"/>
  <c r="GC178" i="35" s="1"/>
  <c r="GC179" i="35" s="1"/>
  <c r="GC180" i="35" s="1"/>
  <c r="GC181" i="35" s="1"/>
  <c r="GC182" i="35" s="1"/>
  <c r="GC183" i="35" s="1"/>
  <c r="GC184" i="35" s="1"/>
  <c r="GC185" i="35" s="1"/>
  <c r="GC186" i="35" s="1"/>
  <c r="GC187" i="35" s="1"/>
  <c r="GC188" i="35" s="1"/>
  <c r="GC189" i="35" s="1"/>
  <c r="GC190" i="35" s="1"/>
  <c r="GC191" i="35" s="1"/>
  <c r="GC192" i="35" s="1"/>
  <c r="GC193" i="35" s="1"/>
  <c r="GC194" i="35" s="1"/>
  <c r="GC195" i="35" s="1"/>
  <c r="GC196" i="35" s="1"/>
  <c r="GC197" i="35" s="1"/>
  <c r="GC198" i="35" s="1"/>
  <c r="GC199" i="35" s="1"/>
  <c r="GC200" i="35" s="1"/>
  <c r="GC201" i="35" s="1"/>
  <c r="GC202" i="35" s="1"/>
  <c r="BA28" i="35"/>
  <c r="BA29" i="35" s="1"/>
  <c r="BA30" i="35" s="1"/>
  <c r="BA31" i="35" s="1"/>
  <c r="BA32" i="35" s="1"/>
  <c r="BA33" i="35" s="1"/>
  <c r="BA34" i="35" s="1"/>
  <c r="BA35" i="35" s="1"/>
  <c r="BA36" i="35" s="1"/>
  <c r="BA37" i="35" s="1"/>
  <c r="BA38" i="35" s="1"/>
  <c r="BA39" i="35" s="1"/>
  <c r="BA40" i="35" s="1"/>
  <c r="BA41" i="35" s="1"/>
  <c r="BA42" i="35" s="1"/>
  <c r="BA43" i="35" s="1"/>
  <c r="BA44" i="35" s="1"/>
  <c r="BA45" i="35" s="1"/>
  <c r="BA46" i="35" s="1"/>
  <c r="BA47" i="35" s="1"/>
  <c r="BA48" i="35" s="1"/>
  <c r="BA49" i="35" s="1"/>
  <c r="BA50" i="35" s="1"/>
  <c r="BA51" i="35" s="1"/>
  <c r="BA52" i="35" s="1"/>
  <c r="BA53" i="35" s="1"/>
  <c r="BA54" i="35" s="1"/>
  <c r="BA55" i="35" s="1"/>
  <c r="BA56" i="35" s="1"/>
  <c r="BA57" i="35" s="1"/>
  <c r="BA58" i="35" s="1"/>
  <c r="BA59" i="35" s="1"/>
  <c r="BA60" i="35" s="1"/>
  <c r="BA61" i="35" s="1"/>
  <c r="BA62" i="35" s="1"/>
  <c r="BA63" i="35" s="1"/>
  <c r="BA64" i="35" s="1"/>
  <c r="BA65" i="35" s="1"/>
  <c r="BA66" i="35" s="1"/>
  <c r="BA67" i="35" s="1"/>
  <c r="BA68" i="35" s="1"/>
  <c r="BA69" i="35" s="1"/>
  <c r="BA70" i="35" s="1"/>
  <c r="BA71" i="35" s="1"/>
  <c r="BA72" i="35" s="1"/>
  <c r="BA73" i="35" s="1"/>
  <c r="BA74" i="35" s="1"/>
  <c r="BA75" i="35" s="1"/>
  <c r="BA76" i="35" s="1"/>
  <c r="BA77" i="35" s="1"/>
  <c r="BA78" i="35" s="1"/>
  <c r="BA79" i="35" s="1"/>
  <c r="BA80" i="35" s="1"/>
  <c r="BA81" i="35" s="1"/>
  <c r="BA82" i="35" s="1"/>
  <c r="BA83" i="35" s="1"/>
  <c r="BA84" i="35" s="1"/>
  <c r="BA85" i="35" s="1"/>
  <c r="BA86" i="35" s="1"/>
  <c r="BA87" i="35" s="1"/>
  <c r="BA88" i="35" s="1"/>
  <c r="BA89" i="35" s="1"/>
  <c r="BA90" i="35" s="1"/>
  <c r="BA91" i="35" s="1"/>
  <c r="BA92" i="35" s="1"/>
  <c r="BA93" i="35" s="1"/>
  <c r="BA94" i="35" s="1"/>
  <c r="BA95" i="35" s="1"/>
  <c r="BA96" i="35" s="1"/>
  <c r="BA97" i="35" s="1"/>
  <c r="BA98" i="35" s="1"/>
  <c r="BA99" i="35" s="1"/>
  <c r="BA100" i="35" s="1"/>
  <c r="BA101" i="35" s="1"/>
  <c r="BA102" i="35" s="1"/>
  <c r="BA103" i="35" s="1"/>
  <c r="BA104" i="35" s="1"/>
  <c r="BA105" i="35" s="1"/>
  <c r="BA106" i="35" s="1"/>
  <c r="BA107" i="35" s="1"/>
  <c r="BA108" i="35" s="1"/>
  <c r="BA109" i="35" s="1"/>
  <c r="BA110" i="35" s="1"/>
  <c r="BA111" i="35" s="1"/>
  <c r="BA112" i="35" s="1"/>
  <c r="BA113" i="35" s="1"/>
  <c r="BA114" i="35" s="1"/>
  <c r="BA115" i="35" s="1"/>
  <c r="BA116" i="35" s="1"/>
  <c r="BA117" i="35" s="1"/>
  <c r="BA118" i="35" s="1"/>
  <c r="BA119" i="35" s="1"/>
  <c r="BA120" i="35" s="1"/>
  <c r="BA121" i="35" s="1"/>
  <c r="BA122" i="35" s="1"/>
  <c r="BA123" i="35" s="1"/>
  <c r="BA124" i="35" s="1"/>
  <c r="BA125" i="35" s="1"/>
  <c r="BA126" i="35" s="1"/>
  <c r="BA127" i="35" s="1"/>
  <c r="BA128" i="35" s="1"/>
  <c r="BA129" i="35" s="1"/>
  <c r="BA130" i="35" s="1"/>
  <c r="BA131" i="35" s="1"/>
  <c r="BA132" i="35" s="1"/>
  <c r="BA133" i="35" s="1"/>
  <c r="BA134" i="35" s="1"/>
  <c r="BA135" i="35" s="1"/>
  <c r="BA136" i="35" s="1"/>
  <c r="BA137" i="35" s="1"/>
  <c r="BA138" i="35" s="1"/>
  <c r="BA139" i="35" s="1"/>
  <c r="BA140" i="35" s="1"/>
  <c r="BA141" i="35" s="1"/>
  <c r="BA142" i="35" s="1"/>
  <c r="BA143" i="35" s="1"/>
  <c r="BA144" i="35" s="1"/>
  <c r="BA145" i="35" s="1"/>
  <c r="BA146" i="35" s="1"/>
  <c r="BA147" i="35" s="1"/>
  <c r="BA148" i="35" s="1"/>
  <c r="BA149" i="35" s="1"/>
  <c r="BA150" i="35" s="1"/>
  <c r="BA151" i="35" s="1"/>
  <c r="BA152" i="35" s="1"/>
  <c r="BA153" i="35" s="1"/>
  <c r="BA154" i="35" s="1"/>
  <c r="BA155" i="35" s="1"/>
  <c r="BA156" i="35" s="1"/>
  <c r="BA157" i="35" s="1"/>
  <c r="BA158" i="35" s="1"/>
  <c r="BA159" i="35" s="1"/>
  <c r="BA160" i="35" s="1"/>
  <c r="BA161" i="35" s="1"/>
  <c r="BA162" i="35" s="1"/>
  <c r="BA163" i="35" s="1"/>
  <c r="BA164" i="35" s="1"/>
  <c r="BA165" i="35" s="1"/>
  <c r="BA166" i="35" s="1"/>
  <c r="BA167" i="35" s="1"/>
  <c r="BA168" i="35" s="1"/>
  <c r="BA169" i="35" s="1"/>
  <c r="BA170" i="35" s="1"/>
  <c r="BA171" i="35" s="1"/>
  <c r="BA172" i="35" s="1"/>
  <c r="BA173" i="35" s="1"/>
  <c r="BA174" i="35" s="1"/>
  <c r="BA175" i="35" s="1"/>
  <c r="BA176" i="35" s="1"/>
  <c r="BA177" i="35" s="1"/>
  <c r="BA178" i="35" s="1"/>
  <c r="BA179" i="35" s="1"/>
  <c r="BA180" i="35" s="1"/>
  <c r="BA181" i="35" s="1"/>
  <c r="BA182" i="35" s="1"/>
  <c r="BA183" i="35" s="1"/>
  <c r="BA184" i="35" s="1"/>
  <c r="BA185" i="35" s="1"/>
  <c r="BA186" i="35" s="1"/>
  <c r="BA187" i="35" s="1"/>
  <c r="BA188" i="35" s="1"/>
  <c r="BA189" i="35" s="1"/>
  <c r="BA190" i="35" s="1"/>
  <c r="BA191" i="35" s="1"/>
  <c r="BA192" i="35" s="1"/>
  <c r="BA193" i="35" s="1"/>
  <c r="BA194" i="35" s="1"/>
  <c r="BA195" i="35" s="1"/>
  <c r="BA196" i="35" s="1"/>
  <c r="BA197" i="35" s="1"/>
  <c r="BA198" i="35" s="1"/>
  <c r="BA199" i="35" s="1"/>
  <c r="BA200" i="35" s="1"/>
  <c r="BA201" i="35" s="1"/>
  <c r="BA202" i="35" s="1"/>
  <c r="HS19" i="35"/>
  <c r="HS20" i="35" s="1"/>
  <c r="HS21" i="35" s="1"/>
  <c r="HS22" i="35" s="1"/>
  <c r="HS23" i="35" s="1"/>
  <c r="HS24" i="35" s="1"/>
  <c r="HS25" i="35" s="1"/>
  <c r="HS26" i="35" s="1"/>
  <c r="BL79" i="35"/>
  <c r="BL71" i="35"/>
  <c r="BL199" i="35"/>
  <c r="BL121" i="35"/>
  <c r="BL13" i="35"/>
  <c r="BL189" i="35"/>
  <c r="BL32" i="35"/>
  <c r="BL140" i="35"/>
  <c r="BL33" i="35"/>
  <c r="BL10" i="35"/>
  <c r="BL144" i="35"/>
  <c r="BL39" i="35"/>
  <c r="BL97" i="35"/>
  <c r="BL85" i="35"/>
  <c r="BL61" i="35"/>
  <c r="BL73" i="35"/>
  <c r="BL76" i="35"/>
  <c r="BL150" i="35"/>
  <c r="BL175" i="35"/>
  <c r="BL105" i="35"/>
  <c r="BL186" i="35"/>
  <c r="BL169" i="35"/>
  <c r="BL16" i="35"/>
  <c r="BL62" i="35"/>
  <c r="BL154" i="35"/>
  <c r="BL142" i="35"/>
  <c r="BL118" i="35"/>
  <c r="BL59" i="35"/>
  <c r="BL84" i="35"/>
  <c r="BL167" i="35"/>
  <c r="BL151" i="35"/>
  <c r="BL125" i="35"/>
  <c r="BL98" i="35"/>
  <c r="BL171" i="35"/>
  <c r="BL132" i="35"/>
  <c r="BL78" i="35"/>
  <c r="BL54" i="35"/>
  <c r="BL159" i="35"/>
  <c r="BL158" i="35"/>
  <c r="BL87" i="35"/>
  <c r="BL107" i="35"/>
  <c r="BL172" i="35"/>
  <c r="BL182" i="35"/>
  <c r="BL29" i="35"/>
  <c r="BL17" i="35"/>
  <c r="BL200" i="35"/>
  <c r="BL111" i="35"/>
  <c r="BL133" i="35"/>
  <c r="BL93" i="35"/>
  <c r="BL81" i="35"/>
  <c r="BL139" i="35"/>
  <c r="BL153" i="35"/>
  <c r="BL25" i="35"/>
  <c r="BL101" i="35"/>
  <c r="BL152" i="35"/>
  <c r="BL138" i="35"/>
  <c r="BL135" i="35"/>
  <c r="BL18" i="35"/>
  <c r="BL130" i="35"/>
  <c r="BL145" i="35"/>
  <c r="BL166" i="35"/>
  <c r="BL187" i="35"/>
  <c r="BL128" i="35"/>
  <c r="BL185" i="35"/>
  <c r="BL94" i="35"/>
  <c r="BL31" i="35"/>
  <c r="BL27" i="35"/>
  <c r="BL109" i="35"/>
  <c r="BL95" i="35"/>
  <c r="BL193" i="35"/>
  <c r="BL156" i="35"/>
  <c r="BL65" i="35"/>
  <c r="BL162" i="35"/>
  <c r="BL160" i="35"/>
  <c r="BL50" i="35"/>
  <c r="BL92" i="35"/>
  <c r="BL104" i="35"/>
  <c r="BL134" i="35"/>
  <c r="BL15" i="35"/>
  <c r="BL56" i="35"/>
  <c r="BL63" i="35"/>
  <c r="BL36" i="35"/>
  <c r="BL45" i="35"/>
  <c r="BL46" i="35"/>
  <c r="BL194" i="35"/>
  <c r="BL75" i="35"/>
  <c r="BL120" i="35"/>
  <c r="BL43" i="35"/>
  <c r="BL123" i="35"/>
  <c r="BL184" i="35"/>
  <c r="BL196" i="35"/>
  <c r="BL148" i="35"/>
  <c r="BL89" i="35"/>
  <c r="BL64" i="35"/>
  <c r="BL100" i="35"/>
  <c r="BL53" i="35"/>
  <c r="BL38" i="35"/>
  <c r="BL192" i="35"/>
  <c r="BL149" i="35"/>
  <c r="BL190" i="35"/>
  <c r="BL96" i="35"/>
  <c r="BL69" i="35"/>
  <c r="BL74" i="35"/>
  <c r="BL86" i="35"/>
  <c r="BL136" i="35"/>
  <c r="BL143" i="35"/>
  <c r="BL30" i="35"/>
  <c r="BL168" i="35"/>
  <c r="BL146" i="35"/>
  <c r="BL177" i="35"/>
  <c r="BL44" i="35"/>
  <c r="BL40" i="35"/>
  <c r="BL14" i="35"/>
  <c r="BL110" i="35"/>
  <c r="BL52" i="35"/>
  <c r="BL181" i="35"/>
  <c r="BL23" i="35"/>
  <c r="BL48" i="35"/>
  <c r="BL37" i="35"/>
  <c r="BL113" i="35"/>
  <c r="BL198" i="35"/>
  <c r="BL178" i="35"/>
  <c r="BL161" i="35"/>
  <c r="BL20" i="35"/>
  <c r="BL47" i="35"/>
  <c r="BL117" i="35"/>
  <c r="BL122" i="35"/>
  <c r="BL66" i="35"/>
  <c r="BL116" i="35"/>
  <c r="BL141" i="35"/>
  <c r="BL164" i="35"/>
  <c r="BL72" i="35"/>
  <c r="BL108" i="35"/>
  <c r="BL201" i="35"/>
  <c r="BL55" i="35"/>
  <c r="BL77" i="35"/>
  <c r="BL106" i="35"/>
  <c r="BL129" i="35"/>
  <c r="BL68" i="35"/>
  <c r="BL114" i="35"/>
  <c r="BL173" i="35"/>
  <c r="BL102" i="35"/>
  <c r="BL157" i="35"/>
  <c r="BL82" i="35"/>
  <c r="BL22" i="35"/>
  <c r="BL126" i="35"/>
  <c r="BL12" i="35"/>
  <c r="BL202" i="35"/>
  <c r="BL91" i="35"/>
  <c r="BL176" i="35"/>
  <c r="BL21" i="35"/>
  <c r="BL165" i="35"/>
  <c r="BL112" i="35"/>
  <c r="BL155" i="35"/>
  <c r="BL90" i="35"/>
  <c r="BL197" i="35"/>
  <c r="BL127" i="35"/>
  <c r="BL58" i="35"/>
  <c r="BL70" i="35"/>
  <c r="BL41" i="35"/>
  <c r="BL88" i="35"/>
  <c r="BL26" i="35"/>
  <c r="BL57" i="35"/>
  <c r="BL28" i="35"/>
  <c r="BL24" i="35"/>
  <c r="BL183" i="35"/>
  <c r="BL188" i="35"/>
  <c r="BL49" i="35"/>
  <c r="BL103" i="35"/>
  <c r="BL174" i="35"/>
  <c r="BL191" i="35"/>
  <c r="BL19" i="35"/>
  <c r="BL163" i="35"/>
  <c r="BL67" i="35"/>
  <c r="BL42" i="35"/>
  <c r="BL119" i="35"/>
  <c r="BL131" i="35"/>
  <c r="BL179" i="35"/>
  <c r="BL99" i="35"/>
  <c r="BL35" i="35"/>
  <c r="BL124" i="35"/>
  <c r="BL180" i="35"/>
  <c r="BL34" i="35"/>
  <c r="BL115" i="35"/>
  <c r="BL80" i="35"/>
  <c r="BL137" i="35"/>
  <c r="BL195" i="35"/>
  <c r="BL170" i="35"/>
  <c r="BL60" i="35"/>
  <c r="BL51" i="35"/>
  <c r="BL147" i="35"/>
  <c r="BL83" i="35"/>
  <c r="GH157" i="35"/>
  <c r="GH174" i="35"/>
  <c r="GH160" i="35"/>
  <c r="GH71" i="35"/>
  <c r="GH122" i="35"/>
  <c r="GH43" i="35"/>
  <c r="GH190" i="35"/>
  <c r="GH192" i="35"/>
  <c r="GH184" i="35"/>
  <c r="GH63" i="35"/>
  <c r="GH121" i="35"/>
  <c r="GH199" i="35"/>
  <c r="GH130" i="35"/>
  <c r="GH64" i="35"/>
  <c r="GH182" i="35"/>
  <c r="GH21" i="35"/>
  <c r="GH85" i="35"/>
  <c r="GH163" i="35"/>
  <c r="GH62" i="35"/>
  <c r="GH92" i="35"/>
  <c r="GH90" i="35"/>
  <c r="GH49" i="35"/>
  <c r="GH35" i="35"/>
  <c r="GH113" i="35"/>
  <c r="GH191" i="35"/>
  <c r="GH177" i="35"/>
  <c r="GH56" i="35"/>
  <c r="GH150" i="35"/>
  <c r="GH29" i="35"/>
  <c r="GH171" i="35"/>
  <c r="GH95" i="35"/>
  <c r="GH183" i="35"/>
  <c r="GH68" i="35"/>
  <c r="GH31" i="35"/>
  <c r="GH118" i="35"/>
  <c r="GH75" i="35"/>
  <c r="GH135" i="35"/>
  <c r="GH149" i="35"/>
  <c r="GH93" i="35"/>
  <c r="GH73" i="35"/>
  <c r="GH107" i="35"/>
  <c r="GH36" i="35"/>
  <c r="GH110" i="35"/>
  <c r="GH161" i="35"/>
  <c r="GH146" i="35"/>
  <c r="GH67" i="35"/>
  <c r="GH180" i="35"/>
  <c r="GH30" i="35"/>
  <c r="GH22" i="35"/>
  <c r="GH12" i="35"/>
  <c r="GH98" i="35"/>
  <c r="GH194" i="35"/>
  <c r="GH138" i="35"/>
  <c r="GH89" i="35"/>
  <c r="GH39" i="35"/>
  <c r="GH200" i="35"/>
  <c r="GH175" i="35"/>
  <c r="GH165" i="35"/>
  <c r="GH124" i="35"/>
  <c r="GH120" i="35"/>
  <c r="GH23" i="35"/>
  <c r="GH140" i="35"/>
  <c r="GH80" i="35"/>
  <c r="GH82" i="35"/>
  <c r="GH173" i="35"/>
  <c r="GH18" i="35"/>
  <c r="GH77" i="35"/>
  <c r="GH176" i="35"/>
  <c r="GH60" i="35"/>
  <c r="GH144" i="35"/>
  <c r="GH119" i="35"/>
  <c r="GH136" i="35"/>
  <c r="GH202" i="35"/>
  <c r="GH70" i="35"/>
  <c r="GH38" i="35"/>
  <c r="GH44" i="35"/>
  <c r="GH55" i="35"/>
  <c r="GH151" i="35"/>
  <c r="GH147" i="35"/>
  <c r="GH66" i="35"/>
  <c r="GH142" i="35"/>
  <c r="GH104" i="35"/>
  <c r="GH97" i="35"/>
  <c r="GH16" i="35"/>
  <c r="GH40" i="35"/>
  <c r="GH100" i="35"/>
  <c r="GH103" i="35"/>
  <c r="GH65" i="35"/>
  <c r="GH33" i="35"/>
  <c r="GH24" i="35"/>
  <c r="GH145" i="35"/>
  <c r="GH134" i="35"/>
  <c r="GH27" i="35"/>
  <c r="GH187" i="35"/>
  <c r="GH188" i="35"/>
  <c r="GH32" i="35"/>
  <c r="GH159" i="35"/>
  <c r="GH131" i="35"/>
  <c r="GH96" i="35"/>
  <c r="GH156" i="35"/>
  <c r="GH141" i="35"/>
  <c r="GH179" i="35"/>
  <c r="GH164" i="35"/>
  <c r="GH137" i="35"/>
  <c r="GH153" i="35"/>
  <c r="GH115" i="35"/>
  <c r="GH169" i="35"/>
  <c r="GH57" i="35"/>
  <c r="GH53" i="35"/>
  <c r="GH15" i="35"/>
  <c r="GH99" i="35"/>
  <c r="GH102" i="35"/>
  <c r="GH197" i="35"/>
  <c r="GH81" i="35"/>
  <c r="GH87" i="35"/>
  <c r="GH26" i="35"/>
  <c r="GH117" i="35"/>
  <c r="GH25" i="35"/>
  <c r="GH154" i="35"/>
  <c r="GH178" i="35"/>
  <c r="GH14" i="35"/>
  <c r="GH196" i="35"/>
  <c r="GH58" i="35"/>
  <c r="GH108" i="35"/>
  <c r="GH46" i="35"/>
  <c r="GH125" i="35"/>
  <c r="GH79" i="35"/>
  <c r="GH162" i="35"/>
  <c r="GH28" i="35"/>
  <c r="GH41" i="35"/>
  <c r="GH123" i="35"/>
  <c r="GH50" i="35"/>
  <c r="GH195" i="35"/>
  <c r="GH109" i="35"/>
  <c r="GH78" i="35"/>
  <c r="GH166" i="35"/>
  <c r="GH34" i="35"/>
  <c r="GH143" i="35"/>
  <c r="GH19" i="35"/>
  <c r="GH201" i="35"/>
  <c r="GH158" i="35"/>
  <c r="GH45" i="35"/>
  <c r="GH17" i="35"/>
  <c r="GH172" i="35"/>
  <c r="GH198" i="35"/>
  <c r="GH129" i="35"/>
  <c r="GH114" i="35"/>
  <c r="GH139" i="35"/>
  <c r="GH112" i="35"/>
  <c r="GH83" i="35"/>
  <c r="GH88" i="35"/>
  <c r="GH37" i="35"/>
  <c r="GH74" i="35"/>
  <c r="GH193" i="35"/>
  <c r="GH128" i="35"/>
  <c r="GH72" i="35"/>
  <c r="GH54" i="35"/>
  <c r="GH181" i="35"/>
  <c r="GH189" i="35"/>
  <c r="GH167" i="35"/>
  <c r="GH185" i="35"/>
  <c r="GH126" i="35"/>
  <c r="GH94" i="35"/>
  <c r="GH133" i="35"/>
  <c r="GH132" i="35"/>
  <c r="GH48" i="35"/>
  <c r="GH127" i="35"/>
  <c r="GH155" i="35"/>
  <c r="GH13" i="35"/>
  <c r="GH86" i="35"/>
  <c r="GH69" i="35"/>
  <c r="GH47" i="35"/>
  <c r="GH152" i="35"/>
  <c r="GH76" i="35"/>
  <c r="GH106" i="35"/>
  <c r="GH52" i="35"/>
  <c r="GH101" i="35"/>
  <c r="GH51" i="35"/>
  <c r="GH59" i="35"/>
  <c r="GH105" i="35"/>
  <c r="GH116" i="35"/>
  <c r="GH111" i="35"/>
  <c r="GH20" i="35"/>
  <c r="GH91" i="35"/>
  <c r="GH61" i="35"/>
  <c r="GH170" i="35"/>
  <c r="GH168" i="35"/>
  <c r="GH186" i="35"/>
  <c r="GH42" i="35"/>
  <c r="GH148" i="35"/>
  <c r="GH84" i="35"/>
  <c r="H21" i="10"/>
  <c r="E20" i="35"/>
  <c r="G8" i="10"/>
  <c r="P28" i="10"/>
  <c r="G6" i="10"/>
  <c r="G3" i="10"/>
  <c r="G2" i="10"/>
  <c r="G5" i="10"/>
  <c r="G4" i="10"/>
  <c r="G7" i="10"/>
  <c r="AK46" i="10"/>
  <c r="P39" i="10"/>
  <c r="AQ24" i="10"/>
  <c r="G53" i="10"/>
  <c r="AQ39" i="10"/>
  <c r="AQ65" i="10"/>
  <c r="AQ10" i="10"/>
  <c r="AQ43" i="10"/>
  <c r="AQ74" i="10"/>
  <c r="AQ22" i="10"/>
  <c r="AQ64" i="10"/>
  <c r="AQ58" i="10"/>
  <c r="AQ60" i="10"/>
  <c r="AQ16" i="10"/>
  <c r="AQ59" i="10"/>
  <c r="AQ36" i="10"/>
  <c r="AQ17" i="10"/>
  <c r="AQ13" i="10"/>
  <c r="AQ69" i="10"/>
  <c r="AQ21" i="10"/>
  <c r="AQ61" i="10"/>
  <c r="AQ28" i="10"/>
  <c r="AQ37" i="10"/>
  <c r="AQ54" i="10"/>
  <c r="AQ31" i="10"/>
  <c r="AQ35" i="10"/>
  <c r="AQ55" i="10"/>
  <c r="AQ29" i="10"/>
  <c r="AQ45" i="10"/>
  <c r="AQ12" i="10"/>
  <c r="AQ33" i="10"/>
  <c r="AQ38" i="10"/>
  <c r="AQ49" i="10"/>
  <c r="AQ63" i="10"/>
  <c r="AQ72" i="10"/>
  <c r="AQ42" i="10"/>
  <c r="AQ48" i="10"/>
  <c r="AQ32" i="10"/>
  <c r="AQ50" i="10"/>
  <c r="AQ71" i="10"/>
  <c r="AQ52" i="10"/>
  <c r="AQ26" i="10"/>
  <c r="AQ73" i="10"/>
  <c r="AQ20" i="10"/>
  <c r="AQ40" i="10"/>
  <c r="AQ30" i="10"/>
  <c r="AQ70" i="10"/>
  <c r="AQ25" i="10"/>
  <c r="AQ41" i="10"/>
  <c r="AQ62" i="10"/>
  <c r="AQ23" i="10"/>
  <c r="AQ47" i="10"/>
  <c r="AQ51" i="10"/>
  <c r="AQ57" i="10"/>
  <c r="AQ14" i="10"/>
  <c r="AQ34" i="10"/>
  <c r="AQ27" i="10"/>
  <c r="AQ44" i="10"/>
  <c r="AQ56" i="10"/>
  <c r="AQ66" i="10"/>
  <c r="AQ68" i="10"/>
  <c r="AQ67" i="10"/>
  <c r="AQ53" i="10"/>
  <c r="AQ15" i="10"/>
  <c r="AQ46" i="10"/>
  <c r="AQ19" i="10"/>
  <c r="AQ18" i="10"/>
  <c r="G71" i="10"/>
  <c r="G20" i="10"/>
  <c r="G58" i="10"/>
  <c r="G74" i="10"/>
  <c r="G63" i="10"/>
  <c r="G28" i="10"/>
  <c r="G64" i="10"/>
  <c r="G16" i="10"/>
  <c r="G66" i="10"/>
  <c r="G43" i="10"/>
  <c r="G31" i="10"/>
  <c r="G30" i="10"/>
  <c r="G51" i="10"/>
  <c r="G54" i="10"/>
  <c r="G46" i="10"/>
  <c r="G60" i="10"/>
  <c r="G10" i="10"/>
  <c r="G32" i="10"/>
  <c r="G14" i="10"/>
  <c r="G56" i="10"/>
  <c r="G34" i="10"/>
  <c r="G9" i="10"/>
  <c r="G50" i="10"/>
  <c r="G47" i="10"/>
  <c r="G59" i="10"/>
  <c r="G68" i="10"/>
  <c r="G38" i="10"/>
  <c r="G11" i="10"/>
  <c r="G24" i="10"/>
  <c r="G49" i="10"/>
  <c r="G40" i="10"/>
  <c r="G44" i="10"/>
  <c r="G19" i="10"/>
  <c r="G18" i="10"/>
  <c r="G27" i="10"/>
  <c r="G48" i="10"/>
  <c r="G39" i="10"/>
  <c r="G23" i="10"/>
  <c r="G26" i="10"/>
  <c r="G52" i="10"/>
  <c r="G22" i="10"/>
  <c r="G13" i="10"/>
  <c r="G36" i="10"/>
  <c r="G67" i="10"/>
  <c r="G62" i="10"/>
  <c r="G70" i="10"/>
  <c r="G35" i="10"/>
  <c r="G37" i="10"/>
  <c r="G72" i="10"/>
  <c r="G25" i="10"/>
  <c r="G15" i="10"/>
  <c r="G12" i="10"/>
  <c r="G65" i="10"/>
  <c r="G61" i="10"/>
  <c r="G33" i="10"/>
  <c r="G21" i="10"/>
  <c r="G41" i="10"/>
  <c r="G17" i="10"/>
  <c r="G42" i="10"/>
  <c r="G45" i="10"/>
  <c r="G69" i="10"/>
  <c r="G57" i="10"/>
  <c r="G29" i="10"/>
  <c r="G73" i="10"/>
  <c r="G55" i="10"/>
  <c r="V7" i="10"/>
  <c r="V68" i="10"/>
  <c r="V47" i="10"/>
  <c r="V39" i="10"/>
  <c r="V18" i="10"/>
  <c r="V30" i="10"/>
  <c r="V46" i="10"/>
  <c r="V67" i="10"/>
  <c r="V20" i="10"/>
  <c r="V27" i="10"/>
  <c r="V38" i="10"/>
  <c r="V54" i="10"/>
  <c r="V61" i="10"/>
  <c r="V36" i="10"/>
  <c r="V35" i="10"/>
  <c r="V10" i="10"/>
  <c r="V22" i="10"/>
  <c r="V63" i="10"/>
  <c r="V49" i="10"/>
  <c r="V17" i="10"/>
  <c r="V57" i="10"/>
  <c r="V28" i="10"/>
  <c r="V15" i="10"/>
  <c r="V51" i="10"/>
  <c r="V55" i="10"/>
  <c r="V41" i="10"/>
  <c r="V13" i="10"/>
  <c r="V31" i="10"/>
  <c r="V19" i="10"/>
  <c r="V74" i="10"/>
  <c r="V71" i="10"/>
  <c r="V58" i="10"/>
  <c r="V12" i="10"/>
  <c r="V53" i="10"/>
  <c r="V26" i="10"/>
  <c r="V25" i="10"/>
  <c r="V42" i="10"/>
  <c r="V73" i="10"/>
  <c r="V52" i="10"/>
  <c r="V62" i="10"/>
  <c r="V14" i="10"/>
  <c r="V70" i="10"/>
  <c r="V23" i="10"/>
  <c r="V60" i="10"/>
  <c r="V69" i="10"/>
  <c r="V72" i="10"/>
  <c r="V65" i="10"/>
  <c r="V34" i="10"/>
  <c r="V50" i="10"/>
  <c r="V59" i="10"/>
  <c r="V32" i="10"/>
  <c r="V40" i="10"/>
  <c r="V33" i="10"/>
  <c r="V56" i="10"/>
  <c r="V43" i="10"/>
  <c r="V45" i="10"/>
  <c r="V16" i="10"/>
  <c r="V24" i="10"/>
  <c r="V64" i="10"/>
  <c r="V37" i="10"/>
  <c r="V44" i="10"/>
  <c r="V29" i="10"/>
  <c r="V66" i="10"/>
  <c r="V48" i="10"/>
  <c r="AK74" i="10"/>
  <c r="AK57" i="10"/>
  <c r="AK66" i="10"/>
  <c r="AK50" i="10"/>
  <c r="AK18" i="10"/>
  <c r="AK21" i="10"/>
  <c r="AK58" i="10"/>
  <c r="AK73" i="10"/>
  <c r="AK53" i="10"/>
  <c r="AK24" i="10"/>
  <c r="AK19" i="10"/>
  <c r="AK33" i="10"/>
  <c r="AK25" i="10"/>
  <c r="AK28" i="10"/>
  <c r="AK54" i="10"/>
  <c r="AK12" i="10"/>
  <c r="AK64" i="10"/>
  <c r="AK32" i="10"/>
  <c r="AK34" i="10"/>
  <c r="AK11" i="10"/>
  <c r="AK42" i="10"/>
  <c r="AK31" i="10"/>
  <c r="AK44" i="10"/>
  <c r="AK65" i="10"/>
  <c r="AK14" i="10"/>
  <c r="AK52" i="10"/>
  <c r="AK68" i="10"/>
  <c r="AK13" i="10"/>
  <c r="AK60" i="10"/>
  <c r="AK16" i="10"/>
  <c r="AK15" i="10"/>
  <c r="AK48" i="10"/>
  <c r="AK67" i="10"/>
  <c r="AK26" i="10"/>
  <c r="AK23" i="10"/>
  <c r="AK30" i="10"/>
  <c r="AK27" i="10"/>
  <c r="AK63" i="10"/>
  <c r="AK41" i="10"/>
  <c r="AK55" i="10"/>
  <c r="AK69" i="10"/>
  <c r="AK37" i="10"/>
  <c r="AK45" i="10"/>
  <c r="AK51" i="10"/>
  <c r="AK43" i="10"/>
  <c r="AK71" i="10"/>
  <c r="AK56" i="10"/>
  <c r="AK22" i="10"/>
  <c r="AK72" i="10"/>
  <c r="AK59" i="10"/>
  <c r="AK29" i="10"/>
  <c r="AK62" i="10"/>
  <c r="AK49" i="10"/>
  <c r="AK20" i="10"/>
  <c r="AK70" i="10"/>
  <c r="AK35" i="10"/>
  <c r="AK38" i="10"/>
  <c r="AK40" i="10"/>
  <c r="AK61" i="10"/>
  <c r="AK47" i="10"/>
  <c r="AK36" i="10"/>
  <c r="AK39" i="10"/>
  <c r="AK17" i="10"/>
  <c r="P42" i="10"/>
  <c r="P11" i="10"/>
  <c r="P29" i="10"/>
  <c r="P62" i="10"/>
  <c r="P72" i="10"/>
  <c r="P13" i="10"/>
  <c r="P33" i="10"/>
  <c r="P70" i="10"/>
  <c r="P14" i="10"/>
  <c r="P15" i="10"/>
  <c r="P45" i="10"/>
  <c r="P52" i="10"/>
  <c r="P37" i="10"/>
  <c r="P61" i="10"/>
  <c r="P17" i="10"/>
  <c r="P20" i="10"/>
  <c r="P64" i="10"/>
  <c r="P46" i="10"/>
  <c r="P21" i="10"/>
  <c r="P54" i="10"/>
  <c r="P41" i="10"/>
  <c r="P68" i="10"/>
  <c r="P59" i="10"/>
  <c r="P56" i="10"/>
  <c r="P40" i="10"/>
  <c r="P30" i="10"/>
  <c r="P74" i="10"/>
  <c r="P27" i="10"/>
  <c r="P38" i="10"/>
  <c r="P43" i="10"/>
  <c r="P10" i="10"/>
  <c r="P44" i="10"/>
  <c r="P26" i="10"/>
  <c r="P47" i="10"/>
  <c r="P69" i="10"/>
  <c r="P19" i="10"/>
  <c r="P48" i="10"/>
  <c r="P34" i="10"/>
  <c r="P16" i="10"/>
  <c r="P67" i="10"/>
  <c r="P51" i="10"/>
  <c r="P25" i="10"/>
  <c r="P31" i="10"/>
  <c r="P60" i="10"/>
  <c r="P36" i="10"/>
  <c r="P23" i="10"/>
  <c r="P58" i="10"/>
  <c r="P24" i="10"/>
  <c r="P65" i="10"/>
  <c r="P12" i="10"/>
  <c r="P18" i="10"/>
  <c r="P32" i="10"/>
  <c r="P73" i="10"/>
  <c r="P57" i="10"/>
  <c r="P49" i="10"/>
  <c r="P55" i="10"/>
  <c r="P35" i="10"/>
  <c r="P22" i="10"/>
  <c r="P63" i="10"/>
  <c r="P50" i="10"/>
  <c r="P66" i="10"/>
  <c r="P53" i="10"/>
  <c r="P71" i="10"/>
  <c r="H22" i="10"/>
  <c r="A17" i="6"/>
  <c r="AZ21" i="35" l="1"/>
  <c r="HO13" i="10"/>
  <c r="HO60" i="10"/>
  <c r="HO17" i="10"/>
  <c r="HO55" i="10"/>
  <c r="HO24" i="10"/>
  <c r="HO38" i="10"/>
  <c r="HO36" i="10"/>
  <c r="HO46" i="10"/>
  <c r="HO63" i="10"/>
  <c r="HO39" i="10"/>
  <c r="HO74" i="10"/>
  <c r="HO54" i="10"/>
  <c r="HO59" i="10"/>
  <c r="HO49" i="10"/>
  <c r="HO23" i="10"/>
  <c r="HO62" i="10"/>
  <c r="HO48" i="10"/>
  <c r="HO22" i="10"/>
  <c r="HO52" i="10"/>
  <c r="HO20" i="10"/>
  <c r="HO44" i="10"/>
  <c r="HO32" i="10"/>
  <c r="HO14" i="10"/>
  <c r="HO69" i="10"/>
  <c r="HO40" i="10"/>
  <c r="HO64" i="10"/>
  <c r="HO68" i="10"/>
  <c r="HO19" i="10"/>
  <c r="HO53" i="10"/>
  <c r="HO16" i="10"/>
  <c r="HO47" i="10"/>
  <c r="HO33" i="10"/>
  <c r="HO61" i="10"/>
  <c r="HO72" i="10"/>
  <c r="HO43" i="10"/>
  <c r="HO45" i="10"/>
  <c r="HO37" i="10"/>
  <c r="HO31" i="10"/>
  <c r="HO28" i="10"/>
  <c r="HO56" i="10"/>
  <c r="HO30" i="10"/>
  <c r="HO12" i="10"/>
  <c r="HO42" i="10"/>
  <c r="HO73" i="10"/>
  <c r="HO27" i="10"/>
  <c r="HO58" i="10"/>
  <c r="HO21" i="10"/>
  <c r="HO51" i="10"/>
  <c r="HO25" i="10"/>
  <c r="HO66" i="10"/>
  <c r="HO29" i="10"/>
  <c r="HO50" i="10"/>
  <c r="HO57" i="10"/>
  <c r="HO41" i="10"/>
  <c r="HO67" i="10"/>
  <c r="HO18" i="10"/>
  <c r="HO35" i="10"/>
  <c r="HO26" i="10"/>
  <c r="HO34" i="10"/>
  <c r="HO70" i="10"/>
  <c r="HO65" i="10"/>
  <c r="HO15" i="10"/>
  <c r="AX22" i="35"/>
  <c r="KL55" i="10"/>
  <c r="KL13" i="10"/>
  <c r="KL61" i="10"/>
  <c r="KL45" i="10"/>
  <c r="KL60" i="10"/>
  <c r="KL22" i="10"/>
  <c r="KL70" i="10"/>
  <c r="KL23" i="10"/>
  <c r="KL33" i="10"/>
  <c r="KL52" i="10"/>
  <c r="KL35" i="10"/>
  <c r="KL71" i="10"/>
  <c r="KL46" i="10"/>
  <c r="KL64" i="10"/>
  <c r="KL57" i="10"/>
  <c r="KL54" i="10"/>
  <c r="KL56" i="10"/>
  <c r="KL28" i="10"/>
  <c r="KL67" i="10"/>
  <c r="KL68" i="10"/>
  <c r="KL29" i="10"/>
  <c r="KL16" i="10"/>
  <c r="KL21" i="10"/>
  <c r="KL38" i="10"/>
  <c r="KL44" i="10"/>
  <c r="KL20" i="10"/>
  <c r="KL58" i="10"/>
  <c r="KL32" i="10"/>
  <c r="KL34" i="10"/>
  <c r="KL41" i="10"/>
  <c r="KL53" i="10"/>
  <c r="KL39" i="10"/>
  <c r="KL40" i="10"/>
  <c r="KL51" i="10"/>
  <c r="KL27" i="10"/>
  <c r="KL31" i="10"/>
  <c r="KL66" i="10"/>
  <c r="KL47" i="10"/>
  <c r="KL15" i="10"/>
  <c r="KL62" i="10"/>
  <c r="KL65" i="10"/>
  <c r="KL59" i="10"/>
  <c r="KL14" i="10"/>
  <c r="KL17" i="10"/>
  <c r="KL36" i="10"/>
  <c r="KL37" i="10"/>
  <c r="KL50" i="10"/>
  <c r="KL49" i="10"/>
  <c r="KL63" i="10"/>
  <c r="KL19" i="10"/>
  <c r="KL69" i="10"/>
  <c r="KL43" i="10"/>
  <c r="KL72" i="10"/>
  <c r="KL42" i="10"/>
  <c r="KL26" i="10"/>
  <c r="KL25" i="10"/>
  <c r="KL18" i="10"/>
  <c r="KL73" i="10"/>
  <c r="KL74" i="10"/>
  <c r="KL24" i="10"/>
  <c r="CM15" i="10"/>
  <c r="CM25" i="10"/>
  <c r="CM31" i="10"/>
  <c r="CM62" i="10"/>
  <c r="CM16" i="10"/>
  <c r="CM19" i="10"/>
  <c r="CM21" i="10"/>
  <c r="CM22" i="10"/>
  <c r="CM66" i="10"/>
  <c r="CM20" i="10"/>
  <c r="CM13" i="10"/>
  <c r="CM64" i="10"/>
  <c r="CM47" i="10"/>
  <c r="CM48" i="10"/>
  <c r="CM29" i="10"/>
  <c r="CM60" i="10"/>
  <c r="CM67" i="10"/>
  <c r="CM42" i="10"/>
  <c r="CM24" i="10"/>
  <c r="CM17" i="10"/>
  <c r="CM52" i="10"/>
  <c r="CM53" i="10"/>
  <c r="CM57" i="10"/>
  <c r="CM44" i="10"/>
  <c r="CM12" i="10"/>
  <c r="CM55" i="10"/>
  <c r="CM28" i="10"/>
  <c r="CM72" i="10"/>
  <c r="CM14" i="10"/>
  <c r="CM70" i="10"/>
  <c r="CM51" i="10"/>
  <c r="CM74" i="10"/>
  <c r="CM18" i="10"/>
  <c r="CM65" i="10"/>
  <c r="CM63" i="10"/>
  <c r="CM49" i="10"/>
  <c r="CM59" i="10"/>
  <c r="CM56" i="10"/>
  <c r="CM54" i="10"/>
  <c r="CM40" i="10"/>
  <c r="CM68" i="10"/>
  <c r="CM33" i="10"/>
  <c r="CM73" i="10"/>
  <c r="CM45" i="10"/>
  <c r="CM38" i="10"/>
  <c r="CM34" i="10"/>
  <c r="CM32" i="10"/>
  <c r="CM50" i="10"/>
  <c r="CM61" i="10"/>
  <c r="CM46" i="10"/>
  <c r="CM36" i="10"/>
  <c r="CM41" i="10"/>
  <c r="CM37" i="10"/>
  <c r="CM58" i="10"/>
  <c r="CM39" i="10"/>
  <c r="CM69" i="10"/>
  <c r="CM30" i="10"/>
  <c r="CM71" i="10"/>
  <c r="CM23" i="10"/>
  <c r="CM43" i="10"/>
  <c r="CM35" i="10"/>
  <c r="HS27" i="35"/>
  <c r="HS28" i="35" s="1"/>
  <c r="HS29" i="35" s="1"/>
  <c r="HS30" i="35" s="1"/>
  <c r="HS31" i="35" s="1"/>
  <c r="HS32" i="35" s="1"/>
  <c r="HS33" i="35" s="1"/>
  <c r="HS34" i="35" s="1"/>
  <c r="HS35" i="35" s="1"/>
  <c r="HS36" i="35" s="1"/>
  <c r="HS37" i="35" s="1"/>
  <c r="HS38" i="35" s="1"/>
  <c r="HS39" i="35" s="1"/>
  <c r="HS40" i="35" s="1"/>
  <c r="HS41" i="35" s="1"/>
  <c r="HS42" i="35" s="1"/>
  <c r="HS43" i="35" s="1"/>
  <c r="HS44" i="35" s="1"/>
  <c r="HS45" i="35" s="1"/>
  <c r="HS46" i="35" s="1"/>
  <c r="HS47" i="35" s="1"/>
  <c r="HS48" i="35" s="1"/>
  <c r="HS49" i="35" s="1"/>
  <c r="HS50" i="35" s="1"/>
  <c r="HS51" i="35" s="1"/>
  <c r="HS52" i="35" s="1"/>
  <c r="HS53" i="35" s="1"/>
  <c r="HS54" i="35" s="1"/>
  <c r="HS55" i="35" s="1"/>
  <c r="HS56" i="35" s="1"/>
  <c r="HS57" i="35" s="1"/>
  <c r="HS58" i="35" s="1"/>
  <c r="HS59" i="35" s="1"/>
  <c r="HS60" i="35" s="1"/>
  <c r="HS61" i="35" s="1"/>
  <c r="HS62" i="35" s="1"/>
  <c r="HS63" i="35" s="1"/>
  <c r="HS64" i="35" s="1"/>
  <c r="HS65" i="35" s="1"/>
  <c r="HS66" i="35" s="1"/>
  <c r="HS67" i="35" s="1"/>
  <c r="HS68" i="35" s="1"/>
  <c r="HS69" i="35" s="1"/>
  <c r="HS70" i="35" s="1"/>
  <c r="HS71" i="35" s="1"/>
  <c r="HS72" i="35" s="1"/>
  <c r="HS73" i="35" s="1"/>
  <c r="HS74" i="35" s="1"/>
  <c r="HS75" i="35" s="1"/>
  <c r="HS76" i="35" s="1"/>
  <c r="HS77" i="35" s="1"/>
  <c r="HS78" i="35" s="1"/>
  <c r="HS79" i="35" s="1"/>
  <c r="HS80" i="35" s="1"/>
  <c r="HS81" i="35" s="1"/>
  <c r="HS82" i="35" s="1"/>
  <c r="HS83" i="35" s="1"/>
  <c r="HS84" i="35" s="1"/>
  <c r="HS85" i="35" s="1"/>
  <c r="HS86" i="35" s="1"/>
  <c r="HS87" i="35" s="1"/>
  <c r="HS88" i="35" s="1"/>
  <c r="HS89" i="35" s="1"/>
  <c r="HS90" i="35" s="1"/>
  <c r="HS91" i="35" s="1"/>
  <c r="HS92" i="35" s="1"/>
  <c r="HS93" i="35" s="1"/>
  <c r="HS94" i="35" s="1"/>
  <c r="HS95" i="35" s="1"/>
  <c r="HS96" i="35" s="1"/>
  <c r="HS97" i="35" s="1"/>
  <c r="HS98" i="35" s="1"/>
  <c r="HS99" i="35" s="1"/>
  <c r="HS100" i="35" s="1"/>
  <c r="HS101" i="35" s="1"/>
  <c r="HS102" i="35" s="1"/>
  <c r="HS103" i="35" s="1"/>
  <c r="HS104" i="35" s="1"/>
  <c r="HS105" i="35" s="1"/>
  <c r="HS106" i="35" s="1"/>
  <c r="HS107" i="35" s="1"/>
  <c r="HS108" i="35" s="1"/>
  <c r="HS109" i="35" s="1"/>
  <c r="HS110" i="35" s="1"/>
  <c r="HS111" i="35" s="1"/>
  <c r="HS112" i="35" s="1"/>
  <c r="HS113" i="35" s="1"/>
  <c r="HS114" i="35" s="1"/>
  <c r="HS115" i="35" s="1"/>
  <c r="HS116" i="35" s="1"/>
  <c r="HS117" i="35" s="1"/>
  <c r="HS118" i="35" s="1"/>
  <c r="HS119" i="35" s="1"/>
  <c r="HS120" i="35" s="1"/>
  <c r="HS121" i="35" s="1"/>
  <c r="HS122" i="35" s="1"/>
  <c r="HS123" i="35" s="1"/>
  <c r="HS124" i="35" s="1"/>
  <c r="HS125" i="35" s="1"/>
  <c r="HS126" i="35" s="1"/>
  <c r="HS127" i="35" s="1"/>
  <c r="HS128" i="35" s="1"/>
  <c r="HS129" i="35" s="1"/>
  <c r="HS130" i="35" s="1"/>
  <c r="HS131" i="35" s="1"/>
  <c r="HS132" i="35" s="1"/>
  <c r="HS133" i="35" s="1"/>
  <c r="HS134" i="35" s="1"/>
  <c r="HS135" i="35" s="1"/>
  <c r="HS136" i="35" s="1"/>
  <c r="HS137" i="35" s="1"/>
  <c r="HS138" i="35" s="1"/>
  <c r="HS139" i="35" s="1"/>
  <c r="HS140" i="35" s="1"/>
  <c r="HS141" i="35" s="1"/>
  <c r="HS142" i="35" s="1"/>
  <c r="HS143" i="35" s="1"/>
  <c r="HS144" i="35" s="1"/>
  <c r="HS145" i="35" s="1"/>
  <c r="HS146" i="35" s="1"/>
  <c r="HS147" i="35" s="1"/>
  <c r="HS148" i="35" s="1"/>
  <c r="HS149" i="35" s="1"/>
  <c r="HS150" i="35" s="1"/>
  <c r="HS151" i="35" s="1"/>
  <c r="HS152" i="35" s="1"/>
  <c r="HS153" i="35" s="1"/>
  <c r="HS154" i="35" s="1"/>
  <c r="HS155" i="35" s="1"/>
  <c r="HS156" i="35" s="1"/>
  <c r="HS157" i="35" s="1"/>
  <c r="HS158" i="35" s="1"/>
  <c r="HS159" i="35" s="1"/>
  <c r="HS160" i="35" s="1"/>
  <c r="HS161" i="35" s="1"/>
  <c r="HS162" i="35" s="1"/>
  <c r="HS163" i="35" s="1"/>
  <c r="HS164" i="35" s="1"/>
  <c r="HS165" i="35" s="1"/>
  <c r="HS166" i="35" s="1"/>
  <c r="HS167" i="35" s="1"/>
  <c r="HS168" i="35" s="1"/>
  <c r="HS169" i="35" s="1"/>
  <c r="HS170" i="35" s="1"/>
  <c r="HS171" i="35" s="1"/>
  <c r="HS172" i="35" s="1"/>
  <c r="HS173" i="35" s="1"/>
  <c r="HS174" i="35" s="1"/>
  <c r="HS175" i="35" s="1"/>
  <c r="HS176" i="35" s="1"/>
  <c r="HS177" i="35" s="1"/>
  <c r="HS178" i="35" s="1"/>
  <c r="HS179" i="35" s="1"/>
  <c r="HS180" i="35" s="1"/>
  <c r="HS181" i="35" s="1"/>
  <c r="HS182" i="35" s="1"/>
  <c r="HS183" i="35" s="1"/>
  <c r="HS184" i="35" s="1"/>
  <c r="HS185" i="35" s="1"/>
  <c r="HS186" i="35" s="1"/>
  <c r="HS187" i="35" s="1"/>
  <c r="HS188" i="35" s="1"/>
  <c r="HS189" i="35" s="1"/>
  <c r="HS190" i="35" s="1"/>
  <c r="HS191" i="35" s="1"/>
  <c r="HS192" i="35" s="1"/>
  <c r="HS193" i="35" s="1"/>
  <c r="HS194" i="35" s="1"/>
  <c r="HS195" i="35" s="1"/>
  <c r="HS196" i="35" s="1"/>
  <c r="HS197" i="35" s="1"/>
  <c r="HS198" i="35" s="1"/>
  <c r="HS199" i="35" s="1"/>
  <c r="HS200" i="35" s="1"/>
  <c r="HS201" i="35" s="1"/>
  <c r="HS202" i="35" s="1"/>
  <c r="GQ36" i="10"/>
  <c r="GQ11" i="10"/>
  <c r="GQ52" i="10"/>
  <c r="GQ27" i="10"/>
  <c r="GQ43" i="10"/>
  <c r="GQ54" i="10"/>
  <c r="GQ70" i="10"/>
  <c r="GQ59" i="10"/>
  <c r="GQ69" i="10"/>
  <c r="GQ22" i="10"/>
  <c r="GQ38" i="10"/>
  <c r="GQ20" i="10"/>
  <c r="GQ49" i="10"/>
  <c r="GQ68" i="10"/>
  <c r="GQ37" i="10"/>
  <c r="GQ53" i="10"/>
  <c r="GQ45" i="10"/>
  <c r="GQ14" i="10"/>
  <c r="GQ32" i="10"/>
  <c r="GQ26" i="10"/>
  <c r="GQ63" i="10"/>
  <c r="GQ66" i="10"/>
  <c r="GQ71" i="10"/>
  <c r="GQ30" i="10"/>
  <c r="GQ65" i="10"/>
  <c r="GQ17" i="10"/>
  <c r="GQ67" i="10"/>
  <c r="GQ21" i="10"/>
  <c r="GQ62" i="10"/>
  <c r="GQ34" i="10"/>
  <c r="GQ48" i="10"/>
  <c r="GQ64" i="10"/>
  <c r="GQ31" i="10"/>
  <c r="GQ24" i="10"/>
  <c r="GQ41" i="10"/>
  <c r="GQ29" i="10"/>
  <c r="GQ74" i="10"/>
  <c r="GQ25" i="10"/>
  <c r="GQ51" i="10"/>
  <c r="GQ16" i="10"/>
  <c r="GQ35" i="10"/>
  <c r="GQ28" i="10"/>
  <c r="GQ15" i="10"/>
  <c r="GQ73" i="10"/>
  <c r="GQ50" i="10"/>
  <c r="GQ57" i="10"/>
  <c r="GQ61" i="10"/>
  <c r="GQ47" i="10"/>
  <c r="GQ39" i="10"/>
  <c r="GQ40" i="10"/>
  <c r="GQ18" i="10"/>
  <c r="GQ46" i="10"/>
  <c r="HU170" i="35"/>
  <c r="HU118" i="35"/>
  <c r="HU23" i="35"/>
  <c r="HU32" i="35"/>
  <c r="HU129" i="35"/>
  <c r="HU31" i="35"/>
  <c r="HU90" i="35"/>
  <c r="HU20" i="35"/>
  <c r="HU84" i="35"/>
  <c r="HU34" i="35"/>
  <c r="HU11" i="35"/>
  <c r="HU14" i="35"/>
  <c r="HU41" i="35"/>
  <c r="HU142" i="35"/>
  <c r="HU159" i="35"/>
  <c r="HU137" i="35"/>
  <c r="HU189" i="35"/>
  <c r="HU24" i="35"/>
  <c r="HU38" i="35"/>
  <c r="HU22" i="35"/>
  <c r="HU202" i="35"/>
  <c r="HU78" i="35"/>
  <c r="HU83" i="35"/>
  <c r="HU110" i="35"/>
  <c r="HU125" i="35"/>
  <c r="HU28" i="35"/>
  <c r="HU86" i="35"/>
  <c r="HU104" i="35"/>
  <c r="HU99" i="35"/>
  <c r="HU113" i="35"/>
  <c r="HU140" i="35"/>
  <c r="HU47" i="35"/>
  <c r="HU174" i="35"/>
  <c r="HU42" i="35"/>
  <c r="HU147" i="35"/>
  <c r="HU61" i="35"/>
  <c r="HU106" i="35"/>
  <c r="HU26" i="35"/>
  <c r="HU100" i="35"/>
  <c r="HU143" i="35"/>
  <c r="HU126" i="35"/>
  <c r="HU101" i="35"/>
  <c r="HU16" i="35"/>
  <c r="HU197" i="35"/>
  <c r="HU166" i="35"/>
  <c r="HU96" i="35"/>
  <c r="HU134" i="35"/>
  <c r="HU155" i="35"/>
  <c r="HU65" i="35"/>
  <c r="HU53" i="35"/>
  <c r="HU56" i="35"/>
  <c r="HU109" i="35"/>
  <c r="HU103" i="35"/>
  <c r="HU163" i="35"/>
  <c r="HU172" i="35"/>
  <c r="HU133" i="35"/>
  <c r="HU169" i="35"/>
  <c r="HU152" i="35"/>
  <c r="HU186" i="35"/>
  <c r="HU165" i="35"/>
  <c r="HU177" i="35"/>
  <c r="HU51" i="35"/>
  <c r="HU57" i="35"/>
  <c r="HU123" i="35"/>
  <c r="HU49" i="35"/>
  <c r="HU180" i="35"/>
  <c r="HU60" i="35"/>
  <c r="HU79" i="35"/>
  <c r="HU45" i="35"/>
  <c r="HU175" i="35"/>
  <c r="HU114" i="35"/>
  <c r="HU63" i="35"/>
  <c r="HU128" i="35"/>
  <c r="HU136" i="35"/>
  <c r="HU12" i="35"/>
  <c r="HU82" i="35"/>
  <c r="HU108" i="35"/>
  <c r="HU46" i="35"/>
  <c r="HU88" i="35"/>
  <c r="HU102" i="35"/>
  <c r="HU194" i="35"/>
  <c r="HU43" i="35"/>
  <c r="HU62" i="35"/>
  <c r="HU141" i="35"/>
  <c r="HU160" i="35"/>
  <c r="HU58" i="35"/>
  <c r="HU64" i="35"/>
  <c r="HU92" i="35"/>
  <c r="HU156" i="35"/>
  <c r="HU25" i="35"/>
  <c r="HU15" i="35"/>
  <c r="HU50" i="35"/>
  <c r="HU182" i="35"/>
  <c r="HU119" i="35"/>
  <c r="HU132" i="35"/>
  <c r="HU19" i="35"/>
  <c r="HU40" i="35"/>
  <c r="HU76" i="35"/>
  <c r="HU151" i="35"/>
  <c r="HU107" i="35"/>
  <c r="HU191" i="35"/>
  <c r="HU120" i="35"/>
  <c r="HU27" i="35"/>
  <c r="HU178" i="35"/>
  <c r="HU70" i="35"/>
  <c r="HU36" i="35"/>
  <c r="HU85" i="35"/>
  <c r="HU17" i="35"/>
  <c r="HU52" i="35"/>
  <c r="HU97" i="35"/>
  <c r="HU185" i="35"/>
  <c r="HU33" i="35"/>
  <c r="HU150" i="35"/>
  <c r="HU112" i="35"/>
  <c r="HU87" i="35"/>
  <c r="HU59" i="35"/>
  <c r="HU168" i="35"/>
  <c r="HU89" i="35"/>
  <c r="HU72" i="35"/>
  <c r="HU122" i="35"/>
  <c r="HU75" i="35"/>
  <c r="HU91" i="35"/>
  <c r="HU117" i="35"/>
  <c r="HU35" i="35"/>
  <c r="HU29" i="35"/>
  <c r="HU135" i="35"/>
  <c r="HU66" i="35"/>
  <c r="HU10" i="35"/>
  <c r="HU44" i="35"/>
  <c r="HU37" i="35"/>
  <c r="HU39" i="35"/>
  <c r="HU69" i="35"/>
  <c r="HU74" i="35"/>
  <c r="HU81" i="35"/>
  <c r="HU54" i="35"/>
  <c r="HU115" i="35"/>
  <c r="HU188" i="35"/>
  <c r="HU139" i="35"/>
  <c r="HU30" i="35"/>
  <c r="HU121" i="35"/>
  <c r="HU18" i="35"/>
  <c r="HU21" i="35"/>
  <c r="HU48" i="35"/>
  <c r="HU124" i="35"/>
  <c r="HU93" i="35"/>
  <c r="HU158" i="35"/>
  <c r="HU13" i="35"/>
  <c r="HU105" i="35"/>
  <c r="HU116" i="35"/>
  <c r="CB21" i="35"/>
  <c r="BC79" i="35"/>
  <c r="BC83" i="35"/>
  <c r="BC185" i="35"/>
  <c r="BC195" i="35"/>
  <c r="BC178" i="35"/>
  <c r="BC108" i="35"/>
  <c r="BC133" i="35"/>
  <c r="BC160" i="35"/>
  <c r="BC94" i="35"/>
  <c r="BC50" i="35"/>
  <c r="BC172" i="35"/>
  <c r="BC101" i="35"/>
  <c r="BC62" i="35"/>
  <c r="BC64" i="35"/>
  <c r="BC131" i="35"/>
  <c r="BC153" i="35"/>
  <c r="BC146" i="35"/>
  <c r="BC76" i="35"/>
  <c r="BC25" i="35"/>
  <c r="BC189" i="35"/>
  <c r="BC29" i="35"/>
  <c r="BC162" i="35"/>
  <c r="BC13" i="35"/>
  <c r="BC135" i="35"/>
  <c r="BC166" i="35"/>
  <c r="BC134" i="35"/>
  <c r="BC78" i="35"/>
  <c r="BC58" i="35"/>
  <c r="BC48" i="35"/>
  <c r="BC51" i="35"/>
  <c r="BC126" i="35"/>
  <c r="BC196" i="35"/>
  <c r="BC15" i="35"/>
  <c r="BC18" i="35"/>
  <c r="BC118" i="35"/>
  <c r="BC115" i="35"/>
  <c r="BC124" i="35"/>
  <c r="BC128" i="35"/>
  <c r="BC148" i="35"/>
  <c r="BC187" i="35"/>
  <c r="BC98" i="35"/>
  <c r="BC161" i="35"/>
  <c r="BC44" i="35"/>
  <c r="BC20" i="35"/>
  <c r="BC170" i="35"/>
  <c r="BC163" i="35"/>
  <c r="BC202" i="35"/>
  <c r="BC77" i="35"/>
  <c r="BC95" i="35"/>
  <c r="BC113" i="35"/>
  <c r="BC150" i="35"/>
  <c r="BC168" i="35"/>
  <c r="BC27" i="35"/>
  <c r="BC173" i="35"/>
  <c r="BC99" i="35"/>
  <c r="BC97" i="35"/>
  <c r="BC40" i="35"/>
  <c r="BC116" i="35"/>
  <c r="BC96" i="35"/>
  <c r="BC57" i="35"/>
  <c r="BC67" i="35"/>
  <c r="BC154" i="35"/>
  <c r="BC144" i="35"/>
  <c r="BC138" i="35"/>
  <c r="BC61" i="35"/>
  <c r="BC105" i="35"/>
  <c r="BC151" i="35"/>
  <c r="BC45" i="35"/>
  <c r="BC106" i="35"/>
  <c r="BC34" i="35"/>
  <c r="BC86" i="35"/>
  <c r="BC122" i="35"/>
  <c r="BC137" i="35"/>
  <c r="BC143" i="35"/>
  <c r="BC100" i="35"/>
  <c r="BC132" i="35"/>
  <c r="BC81" i="35"/>
  <c r="BC73" i="35"/>
  <c r="BC42" i="35"/>
  <c r="BC24" i="35"/>
  <c r="BC46" i="35"/>
  <c r="BC130" i="35"/>
  <c r="BC145" i="35"/>
  <c r="BC127" i="35"/>
  <c r="BC192" i="35"/>
  <c r="BC16" i="35"/>
  <c r="BC176" i="35"/>
  <c r="BC89" i="35"/>
  <c r="BC30" i="35"/>
  <c r="BC49" i="35"/>
  <c r="BC47" i="35"/>
  <c r="BC69" i="35"/>
  <c r="BC197" i="35"/>
  <c r="BC70" i="35"/>
  <c r="BC88" i="35"/>
  <c r="BC21" i="35"/>
  <c r="BC157" i="35"/>
  <c r="BC37" i="35"/>
  <c r="BC165" i="35"/>
  <c r="BC190" i="35"/>
  <c r="BC17" i="35"/>
  <c r="BC149" i="35"/>
  <c r="BC65" i="35"/>
  <c r="BC140" i="35"/>
  <c r="BC186" i="35"/>
  <c r="BC119" i="35"/>
  <c r="BC112" i="35"/>
  <c r="BC85" i="35"/>
  <c r="BC104" i="35"/>
  <c r="BC158" i="35"/>
  <c r="BC169" i="35"/>
  <c r="BC26" i="35"/>
  <c r="BC175" i="35"/>
  <c r="BC93" i="35"/>
  <c r="BC200" i="35"/>
  <c r="BC66" i="35"/>
  <c r="BC54" i="35"/>
  <c r="BC38" i="35"/>
  <c r="BC82" i="35"/>
  <c r="BC72" i="35"/>
  <c r="BC31" i="35"/>
  <c r="BC12" i="35"/>
  <c r="BC129" i="35"/>
  <c r="BC32" i="35"/>
  <c r="BC121" i="35"/>
  <c r="BC199" i="35"/>
  <c r="BC180" i="35"/>
  <c r="BC74" i="35"/>
  <c r="BC14" i="35"/>
  <c r="BC102" i="35"/>
  <c r="BC36" i="35"/>
  <c r="BC191" i="35"/>
  <c r="BC52" i="35"/>
  <c r="BC193" i="35"/>
  <c r="BC164" i="35"/>
  <c r="BC181" i="35"/>
  <c r="BC136" i="35"/>
  <c r="BC174" i="35"/>
  <c r="BC167" i="35"/>
  <c r="BC22" i="35"/>
  <c r="BC84" i="35"/>
  <c r="BC142" i="35"/>
  <c r="BC63" i="35"/>
  <c r="BC147" i="35"/>
  <c r="BC201" i="35"/>
  <c r="BC39" i="35"/>
  <c r="BC33" i="35"/>
  <c r="BC159" i="35"/>
  <c r="BC71" i="35"/>
  <c r="BC125" i="35"/>
  <c r="BC23" i="35"/>
  <c r="BC35" i="35"/>
  <c r="BC11" i="35"/>
  <c r="BC194" i="35"/>
  <c r="BC117" i="35"/>
  <c r="BC155" i="35"/>
  <c r="BC90" i="35"/>
  <c r="BC60" i="35"/>
  <c r="BC182" i="35"/>
  <c r="BC68" i="35"/>
  <c r="BC152" i="35"/>
  <c r="BC92" i="35"/>
  <c r="BC103" i="35"/>
  <c r="BC183" i="35"/>
  <c r="BC28" i="35"/>
  <c r="BC53" i="35"/>
  <c r="BC188" i="35"/>
  <c r="BC91" i="35"/>
  <c r="BC177" i="35"/>
  <c r="BC80" i="35"/>
  <c r="BC111" i="35"/>
  <c r="BC179" i="35"/>
  <c r="BC110" i="35"/>
  <c r="BC41" i="35"/>
  <c r="BC114" i="35"/>
  <c r="BC55" i="35"/>
  <c r="BC120" i="35"/>
  <c r="BC56" i="35"/>
  <c r="BC19" i="35"/>
  <c r="BC43" i="35"/>
  <c r="BC87" i="35"/>
  <c r="BC141" i="35"/>
  <c r="BC109" i="35"/>
  <c r="BC171" i="35"/>
  <c r="BC184" i="35"/>
  <c r="BC59" i="35"/>
  <c r="BC198" i="35"/>
  <c r="BC75" i="35"/>
  <c r="BC156" i="35"/>
  <c r="BC123" i="35"/>
  <c r="BC139" i="35"/>
  <c r="BC107" i="35"/>
  <c r="GE106" i="35"/>
  <c r="GE167" i="35"/>
  <c r="GE102" i="35"/>
  <c r="GE86" i="35"/>
  <c r="GE114" i="35"/>
  <c r="GE127" i="35"/>
  <c r="GE90" i="35"/>
  <c r="GE157" i="35"/>
  <c r="GE172" i="35"/>
  <c r="GE169" i="35"/>
  <c r="GE16" i="35"/>
  <c r="GE65" i="35"/>
  <c r="GE132" i="35"/>
  <c r="GE83" i="35"/>
  <c r="GE88" i="35"/>
  <c r="GE124" i="35"/>
  <c r="GE55" i="35"/>
  <c r="GE184" i="35"/>
  <c r="GE89" i="35"/>
  <c r="GE156" i="35"/>
  <c r="GE144" i="35"/>
  <c r="GE26" i="35"/>
  <c r="GE41" i="35"/>
  <c r="GE87" i="35"/>
  <c r="GE12" i="35"/>
  <c r="GE164" i="35"/>
  <c r="GE168" i="35"/>
  <c r="GE29" i="35"/>
  <c r="GE163" i="35"/>
  <c r="GE98" i="35"/>
  <c r="GE85" i="35"/>
  <c r="GE193" i="35"/>
  <c r="GE134" i="35"/>
  <c r="GE36" i="35"/>
  <c r="GE60" i="35"/>
  <c r="GE166" i="35"/>
  <c r="GE110" i="35"/>
  <c r="GE57" i="35"/>
  <c r="GE93" i="35"/>
  <c r="GE67" i="35"/>
  <c r="GE121" i="35"/>
  <c r="GE92" i="35"/>
  <c r="GE82" i="35"/>
  <c r="GE180" i="35"/>
  <c r="GE126" i="35"/>
  <c r="GE108" i="35"/>
  <c r="GE25" i="35"/>
  <c r="GE109" i="35"/>
  <c r="GE38" i="35"/>
  <c r="GE190" i="35"/>
  <c r="GE66" i="35"/>
  <c r="GE187" i="35"/>
  <c r="GE146" i="35"/>
  <c r="GE141" i="35"/>
  <c r="GE47" i="35"/>
  <c r="GE131" i="35"/>
  <c r="GE165" i="35"/>
  <c r="GE19" i="35"/>
  <c r="GE48" i="35"/>
  <c r="GE30" i="35"/>
  <c r="GE153" i="35"/>
  <c r="GE185" i="35"/>
  <c r="GE145" i="35"/>
  <c r="GE111" i="35"/>
  <c r="GE199" i="35"/>
  <c r="GE170" i="35"/>
  <c r="GE105" i="35"/>
  <c r="GE139" i="35"/>
  <c r="GE45" i="35"/>
  <c r="GE11" i="35"/>
  <c r="GE37" i="35"/>
  <c r="GE183" i="35"/>
  <c r="GE63" i="35"/>
  <c r="GE155" i="35"/>
  <c r="GE178" i="35"/>
  <c r="GE28" i="35"/>
  <c r="GE72" i="35"/>
  <c r="GE200" i="35"/>
  <c r="GE120" i="35"/>
  <c r="GE95" i="35"/>
  <c r="GE70" i="35"/>
  <c r="GE148" i="35"/>
  <c r="GE116" i="35"/>
  <c r="GE20" i="35"/>
  <c r="GE151" i="35"/>
  <c r="GE15" i="35"/>
  <c r="GE113" i="35"/>
  <c r="GE201" i="35"/>
  <c r="GE118" i="35"/>
  <c r="GE39" i="35"/>
  <c r="GE49" i="35"/>
  <c r="GE149" i="35"/>
  <c r="GE198" i="35"/>
  <c r="GE128" i="35"/>
  <c r="GE147" i="35"/>
  <c r="GE160" i="35"/>
  <c r="GE33" i="35"/>
  <c r="GE99" i="35"/>
  <c r="GE125" i="35"/>
  <c r="GE177" i="35"/>
  <c r="GE154" i="35"/>
  <c r="GE196" i="35"/>
  <c r="GE43" i="35"/>
  <c r="GE197" i="35"/>
  <c r="GE115" i="35"/>
  <c r="GE69" i="35"/>
  <c r="GE46" i="35"/>
  <c r="GE186" i="35"/>
  <c r="GE195" i="35"/>
  <c r="GE161" i="35"/>
  <c r="GE103" i="35"/>
  <c r="GE56" i="35"/>
  <c r="GE179" i="35"/>
  <c r="GE182" i="35"/>
  <c r="GE130" i="35"/>
  <c r="GE107" i="35"/>
  <c r="GE133" i="35"/>
  <c r="GE18" i="35"/>
  <c r="GE40" i="35"/>
  <c r="GE76" i="35"/>
  <c r="GE117" i="35"/>
  <c r="GE142" i="35"/>
  <c r="GE135" i="35"/>
  <c r="GE73" i="35"/>
  <c r="GE191" i="35"/>
  <c r="GE64" i="35"/>
  <c r="GE14" i="35"/>
  <c r="GE52" i="35"/>
  <c r="GE77" i="35"/>
  <c r="GE143" i="35"/>
  <c r="GE31" i="35"/>
  <c r="GE80" i="35"/>
  <c r="GE24" i="35"/>
  <c r="GE192" i="35"/>
  <c r="GE54" i="35"/>
  <c r="GE122" i="35"/>
  <c r="GE74" i="35"/>
  <c r="GE162" i="35"/>
  <c r="GE84" i="35"/>
  <c r="GE119" i="35"/>
  <c r="GE104" i="35"/>
  <c r="GE100" i="35"/>
  <c r="GE101" i="35"/>
  <c r="GE34" i="35"/>
  <c r="GE202" i="35"/>
  <c r="GE188" i="35"/>
  <c r="GE136" i="35"/>
  <c r="GE71" i="35"/>
  <c r="GE138" i="35"/>
  <c r="GE181" i="35"/>
  <c r="GE21" i="35"/>
  <c r="GE194" i="35"/>
  <c r="GE50" i="35"/>
  <c r="GE189" i="35"/>
  <c r="GE91" i="35"/>
  <c r="GE58" i="35"/>
  <c r="GE51" i="35"/>
  <c r="GE59" i="35"/>
  <c r="GE23" i="35"/>
  <c r="GE32" i="35"/>
  <c r="GE129" i="35"/>
  <c r="GE96" i="35"/>
  <c r="GE17" i="35"/>
  <c r="GE78" i="35"/>
  <c r="GE175" i="35"/>
  <c r="GE123" i="35"/>
  <c r="GE158" i="35"/>
  <c r="GE140" i="35"/>
  <c r="GE171" i="35"/>
  <c r="GE94" i="35"/>
  <c r="GE27" i="35"/>
  <c r="GE174" i="35"/>
  <c r="GE35" i="35"/>
  <c r="GE61" i="35"/>
  <c r="GE97" i="35"/>
  <c r="GE173" i="35"/>
  <c r="GE79" i="35"/>
  <c r="GE159" i="35"/>
  <c r="GE62" i="35"/>
  <c r="GE75" i="35"/>
  <c r="GE150" i="35"/>
  <c r="GE112" i="35"/>
  <c r="GE68" i="35"/>
  <c r="GE176" i="35"/>
  <c r="GE44" i="35"/>
  <c r="GE137" i="35"/>
  <c r="GE53" i="35"/>
  <c r="GE13" i="35"/>
  <c r="GE42" i="35"/>
  <c r="GE22" i="35"/>
  <c r="GE152" i="35"/>
  <c r="GE81" i="35"/>
  <c r="E21" i="35"/>
  <c r="H23" i="10"/>
  <c r="A18" i="6"/>
  <c r="AZ23" i="35" l="1"/>
  <c r="AX23" i="35"/>
  <c r="AZ22" i="35"/>
  <c r="HU201" i="35"/>
  <c r="HU199" i="35"/>
  <c r="HU195" i="35"/>
  <c r="HU200" i="35"/>
  <c r="HU192" i="35"/>
  <c r="HU193" i="35"/>
  <c r="HU181" i="35"/>
  <c r="HU154" i="35"/>
  <c r="HU145" i="35"/>
  <c r="HU162" i="35"/>
  <c r="HU167" i="35"/>
  <c r="HU184" i="35"/>
  <c r="HU176" i="35"/>
  <c r="HU173" i="35"/>
  <c r="HU190" i="35"/>
  <c r="HU130" i="35"/>
  <c r="HU77" i="35"/>
  <c r="HU161" i="35"/>
  <c r="HU144" i="35"/>
  <c r="HU183" i="35"/>
  <c r="HU138" i="35"/>
  <c r="HU196" i="35"/>
  <c r="HU148" i="35"/>
  <c r="HU157" i="35"/>
  <c r="HU164" i="35"/>
  <c r="HU73" i="35"/>
  <c r="HU198" i="35"/>
  <c r="HU131" i="35"/>
  <c r="HU67" i="35"/>
  <c r="HU127" i="35"/>
  <c r="HU179" i="35"/>
  <c r="HU95" i="35"/>
  <c r="HU98" i="35"/>
  <c r="HU146" i="35"/>
  <c r="HU111" i="35"/>
  <c r="HU55" i="35"/>
  <c r="HU187" i="35"/>
  <c r="HU80" i="35"/>
  <c r="HU71" i="35"/>
  <c r="HU149" i="35"/>
  <c r="HU171" i="35"/>
  <c r="HU68" i="35"/>
  <c r="HU153" i="35"/>
  <c r="HU94" i="35"/>
  <c r="CB22" i="35"/>
  <c r="E22" i="35"/>
  <c r="E23" i="35" s="1"/>
  <c r="H24" i="10"/>
  <c r="A19" i="6"/>
  <c r="AX24" i="35" l="1"/>
  <c r="AZ24" i="35"/>
  <c r="CB23" i="35"/>
  <c r="CB24" i="35" s="1"/>
  <c r="CB25" i="35" s="1"/>
  <c r="CB26" i="35" s="1"/>
  <c r="CB27" i="35" s="1"/>
  <c r="CB28" i="35" s="1"/>
  <c r="CB29" i="35" s="1"/>
  <c r="CB30" i="35" s="1"/>
  <c r="CB31" i="35" s="1"/>
  <c r="CB32" i="35" s="1"/>
  <c r="CB33" i="35" s="1"/>
  <c r="CB34" i="35" s="1"/>
  <c r="CB35" i="35" s="1"/>
  <c r="CB36" i="35" s="1"/>
  <c r="CB37" i="35" s="1"/>
  <c r="CB38" i="35" s="1"/>
  <c r="CB39" i="35" s="1"/>
  <c r="CB40" i="35" s="1"/>
  <c r="CB41" i="35" s="1"/>
  <c r="CB42" i="35" s="1"/>
  <c r="CB43" i="35" s="1"/>
  <c r="CB44" i="35" s="1"/>
  <c r="CB45" i="35" s="1"/>
  <c r="CB46" i="35" s="1"/>
  <c r="CB47" i="35" s="1"/>
  <c r="CB48" i="35" s="1"/>
  <c r="CB49" i="35" s="1"/>
  <c r="CB50" i="35" s="1"/>
  <c r="CB51" i="35" s="1"/>
  <c r="CB52" i="35" s="1"/>
  <c r="CB53" i="35" s="1"/>
  <c r="CB54" i="35" s="1"/>
  <c r="CB55" i="35" s="1"/>
  <c r="CB56" i="35" s="1"/>
  <c r="CB57" i="35" s="1"/>
  <c r="CB58" i="35" s="1"/>
  <c r="CB59" i="35" s="1"/>
  <c r="CB60" i="35" s="1"/>
  <c r="CB61" i="35" s="1"/>
  <c r="CB62" i="35" s="1"/>
  <c r="CB63" i="35" s="1"/>
  <c r="CB64" i="35" s="1"/>
  <c r="CB65" i="35" s="1"/>
  <c r="CB66" i="35" s="1"/>
  <c r="CB67" i="35" s="1"/>
  <c r="CB68" i="35" s="1"/>
  <c r="CB69" i="35" s="1"/>
  <c r="CB70" i="35" s="1"/>
  <c r="CB71" i="35" s="1"/>
  <c r="CB72" i="35" s="1"/>
  <c r="CB73" i="35" s="1"/>
  <c r="CB74" i="35" s="1"/>
  <c r="CB75" i="35" s="1"/>
  <c r="CB76" i="35" s="1"/>
  <c r="CB77" i="35" s="1"/>
  <c r="CB78" i="35" s="1"/>
  <c r="CB79" i="35" s="1"/>
  <c r="CB80" i="35" s="1"/>
  <c r="CB81" i="35" s="1"/>
  <c r="CB82" i="35" s="1"/>
  <c r="CB83" i="35" s="1"/>
  <c r="CB84" i="35" s="1"/>
  <c r="CB85" i="35" s="1"/>
  <c r="CB86" i="35" s="1"/>
  <c r="CB87" i="35" s="1"/>
  <c r="CB88" i="35" s="1"/>
  <c r="CB89" i="35" s="1"/>
  <c r="CB90" i="35" s="1"/>
  <c r="CB91" i="35" s="1"/>
  <c r="CB92" i="35" s="1"/>
  <c r="CB93" i="35" s="1"/>
  <c r="CB94" i="35" s="1"/>
  <c r="CB95" i="35" s="1"/>
  <c r="CB96" i="35" s="1"/>
  <c r="CB97" i="35" s="1"/>
  <c r="CB98" i="35" s="1"/>
  <c r="CB99" i="35" s="1"/>
  <c r="CB100" i="35" s="1"/>
  <c r="CB101" i="35" s="1"/>
  <c r="CB102" i="35" s="1"/>
  <c r="CB103" i="35" s="1"/>
  <c r="CB104" i="35" s="1"/>
  <c r="CB105" i="35" s="1"/>
  <c r="CB106" i="35" s="1"/>
  <c r="CB107" i="35" s="1"/>
  <c r="CB108" i="35" s="1"/>
  <c r="CB109" i="35" s="1"/>
  <c r="CB110" i="35" s="1"/>
  <c r="CB111" i="35" s="1"/>
  <c r="CB112" i="35" s="1"/>
  <c r="CB113" i="35" s="1"/>
  <c r="CB114" i="35" s="1"/>
  <c r="CB115" i="35" s="1"/>
  <c r="CB116" i="35" s="1"/>
  <c r="CB117" i="35" s="1"/>
  <c r="CB118" i="35" s="1"/>
  <c r="CB119" i="35" s="1"/>
  <c r="CB120" i="35" s="1"/>
  <c r="CB121" i="35" s="1"/>
  <c r="CB122" i="35" s="1"/>
  <c r="CB123" i="35" s="1"/>
  <c r="CB124" i="35" s="1"/>
  <c r="CB125" i="35" s="1"/>
  <c r="CB126" i="35" s="1"/>
  <c r="CB127" i="35" s="1"/>
  <c r="CB128" i="35" s="1"/>
  <c r="CB129" i="35" s="1"/>
  <c r="CB130" i="35" s="1"/>
  <c r="CB131" i="35" s="1"/>
  <c r="CB132" i="35" s="1"/>
  <c r="CB133" i="35" s="1"/>
  <c r="CB134" i="35" s="1"/>
  <c r="CB135" i="35" s="1"/>
  <c r="CB136" i="35" s="1"/>
  <c r="CB137" i="35" s="1"/>
  <c r="CB138" i="35" s="1"/>
  <c r="CB139" i="35" s="1"/>
  <c r="CB140" i="35" s="1"/>
  <c r="CB141" i="35" s="1"/>
  <c r="CB142" i="35" s="1"/>
  <c r="CB143" i="35" s="1"/>
  <c r="CB144" i="35" s="1"/>
  <c r="CB145" i="35" s="1"/>
  <c r="CB146" i="35" s="1"/>
  <c r="CB147" i="35" s="1"/>
  <c r="CB148" i="35" s="1"/>
  <c r="CB149" i="35" s="1"/>
  <c r="CB150" i="35" s="1"/>
  <c r="CB151" i="35" s="1"/>
  <c r="CB152" i="35" s="1"/>
  <c r="CB153" i="35" s="1"/>
  <c r="CB154" i="35" s="1"/>
  <c r="CB155" i="35" s="1"/>
  <c r="CB156" i="35" s="1"/>
  <c r="CB157" i="35" s="1"/>
  <c r="CB158" i="35" s="1"/>
  <c r="CB159" i="35" s="1"/>
  <c r="CB160" i="35" s="1"/>
  <c r="CB161" i="35" s="1"/>
  <c r="CB162" i="35" s="1"/>
  <c r="CB163" i="35" s="1"/>
  <c r="CB164" i="35" s="1"/>
  <c r="CB165" i="35" s="1"/>
  <c r="CB166" i="35" s="1"/>
  <c r="CB167" i="35" s="1"/>
  <c r="CB168" i="35" s="1"/>
  <c r="CB169" i="35" s="1"/>
  <c r="CB170" i="35" s="1"/>
  <c r="CB171" i="35" s="1"/>
  <c r="CB172" i="35" s="1"/>
  <c r="CB173" i="35" s="1"/>
  <c r="CB174" i="35" s="1"/>
  <c r="CB175" i="35" s="1"/>
  <c r="CB176" i="35" s="1"/>
  <c r="CB177" i="35" s="1"/>
  <c r="CB178" i="35" s="1"/>
  <c r="CB179" i="35" s="1"/>
  <c r="CB180" i="35" s="1"/>
  <c r="CB181" i="35" s="1"/>
  <c r="CB182" i="35" s="1"/>
  <c r="CB183" i="35" s="1"/>
  <c r="CB184" i="35" s="1"/>
  <c r="CB185" i="35" s="1"/>
  <c r="CB186" i="35" s="1"/>
  <c r="CB187" i="35" s="1"/>
  <c r="CB188" i="35" s="1"/>
  <c r="CB189" i="35" s="1"/>
  <c r="CB190" i="35" s="1"/>
  <c r="CB191" i="35" s="1"/>
  <c r="CB192" i="35" s="1"/>
  <c r="CB193" i="35" s="1"/>
  <c r="CB194" i="35" s="1"/>
  <c r="CB195" i="35" s="1"/>
  <c r="CB196" i="35" s="1"/>
  <c r="CB197" i="35" s="1"/>
  <c r="CB198" i="35" s="1"/>
  <c r="CB199" i="35" s="1"/>
  <c r="CB200" i="35" s="1"/>
  <c r="CB201" i="35" s="1"/>
  <c r="CB202" i="35" s="1"/>
  <c r="E24" i="35"/>
  <c r="H25" i="10"/>
  <c r="A20" i="6"/>
  <c r="AX25" i="35" l="1"/>
  <c r="AZ25" i="35"/>
  <c r="CD118" i="35"/>
  <c r="CD191" i="35"/>
  <c r="CD166" i="35"/>
  <c r="CD189" i="35"/>
  <c r="CD180" i="35"/>
  <c r="CD128" i="35"/>
  <c r="CD169" i="35"/>
  <c r="CD132" i="35"/>
  <c r="CD36" i="35"/>
  <c r="CD38" i="35"/>
  <c r="CD163" i="35"/>
  <c r="CD164" i="35"/>
  <c r="CD125" i="35"/>
  <c r="CD162" i="35"/>
  <c r="CD135" i="35"/>
  <c r="CD22" i="35"/>
  <c r="CD192" i="35"/>
  <c r="CD48" i="35"/>
  <c r="CD52" i="35"/>
  <c r="CD68" i="35"/>
  <c r="CD105" i="35"/>
  <c r="CD112" i="35"/>
  <c r="CD182" i="35"/>
  <c r="CD153" i="35"/>
  <c r="CD63" i="35"/>
  <c r="CD50" i="35"/>
  <c r="CD123" i="35"/>
  <c r="CD100" i="35"/>
  <c r="CD25" i="35"/>
  <c r="CD185" i="35"/>
  <c r="CD146" i="35"/>
  <c r="CD34" i="35"/>
  <c r="CD196" i="35"/>
  <c r="CD45" i="35"/>
  <c r="CD32" i="35"/>
  <c r="CD61" i="35"/>
  <c r="CD157" i="35"/>
  <c r="CD96" i="35"/>
  <c r="CD93" i="35"/>
  <c r="CD89" i="35"/>
  <c r="CD176" i="35"/>
  <c r="CD114" i="35"/>
  <c r="CD54" i="35"/>
  <c r="CD102" i="35"/>
  <c r="CD150" i="35"/>
  <c r="CD99" i="35"/>
  <c r="CD143" i="35"/>
  <c r="CD109" i="35"/>
  <c r="CD64" i="35"/>
  <c r="CD178" i="35"/>
  <c r="CD187" i="35"/>
  <c r="CD202" i="35"/>
  <c r="CD121" i="35"/>
  <c r="CD82" i="35"/>
  <c r="CD57" i="35"/>
  <c r="CD194" i="35"/>
  <c r="CD47" i="35"/>
  <c r="CD138" i="35"/>
  <c r="CD167" i="35"/>
  <c r="CD90" i="35"/>
  <c r="CD107" i="35"/>
  <c r="CD59" i="35"/>
  <c r="CD101" i="35"/>
  <c r="CD98" i="35"/>
  <c r="CD161" i="35"/>
  <c r="CD181" i="35"/>
  <c r="CD81" i="35"/>
  <c r="CD28" i="35"/>
  <c r="CD33" i="35"/>
  <c r="CD12" i="35"/>
  <c r="CD56" i="35"/>
  <c r="CD65" i="35"/>
  <c r="CD160" i="35"/>
  <c r="CD154" i="35"/>
  <c r="CD69" i="35"/>
  <c r="CD95" i="35"/>
  <c r="CD158" i="35"/>
  <c r="CD76" i="35"/>
  <c r="CD141" i="35"/>
  <c r="CD41" i="35"/>
  <c r="CD174" i="35"/>
  <c r="CD19" i="35"/>
  <c r="CD24" i="35"/>
  <c r="CD44" i="35"/>
  <c r="CD139" i="35"/>
  <c r="CD78" i="35"/>
  <c r="CD60" i="35"/>
  <c r="CD156" i="35"/>
  <c r="CD140" i="35"/>
  <c r="CD67" i="35"/>
  <c r="CD14" i="35"/>
  <c r="CD49" i="35"/>
  <c r="CD10" i="35"/>
  <c r="CD190" i="35"/>
  <c r="CD51" i="35"/>
  <c r="CD37" i="35"/>
  <c r="CD84" i="35"/>
  <c r="CD111" i="35"/>
  <c r="CD75" i="35"/>
  <c r="CD195" i="35"/>
  <c r="CD117" i="35"/>
  <c r="CD15" i="35"/>
  <c r="CD172" i="35"/>
  <c r="CD9" i="35"/>
  <c r="CD21" i="35"/>
  <c r="CD168" i="35"/>
  <c r="CD85" i="35"/>
  <c r="CD79" i="35"/>
  <c r="CD88" i="35"/>
  <c r="CD200" i="35"/>
  <c r="CD58" i="35"/>
  <c r="CD35" i="35"/>
  <c r="CD77" i="35"/>
  <c r="CD43" i="35"/>
  <c r="CD74" i="35"/>
  <c r="CD55" i="35"/>
  <c r="CD13" i="35"/>
  <c r="CD134" i="35"/>
  <c r="CD119" i="35"/>
  <c r="CD40" i="35"/>
  <c r="CD186" i="35"/>
  <c r="CD18" i="35"/>
  <c r="CD106" i="35"/>
  <c r="CD129" i="35"/>
  <c r="CD184" i="35"/>
  <c r="CD80" i="35"/>
  <c r="CD127" i="35"/>
  <c r="CD70" i="35"/>
  <c r="CD198" i="35"/>
  <c r="CD136" i="35"/>
  <c r="CD83" i="35"/>
  <c r="CD31" i="35"/>
  <c r="CD149" i="35"/>
  <c r="CD122" i="35"/>
  <c r="CD86" i="35"/>
  <c r="CD104" i="35"/>
  <c r="CD130" i="35"/>
  <c r="CD11" i="35"/>
  <c r="CD155" i="35"/>
  <c r="CD177" i="35"/>
  <c r="CD91" i="35"/>
  <c r="CD16" i="35"/>
  <c r="CD27" i="35"/>
  <c r="CD199" i="35"/>
  <c r="CD131" i="35"/>
  <c r="CD26" i="35"/>
  <c r="CD124" i="35"/>
  <c r="CD171" i="35"/>
  <c r="CD108" i="35"/>
  <c r="CD72" i="35"/>
  <c r="CD29" i="35"/>
  <c r="CD116" i="35"/>
  <c r="CD17" i="35"/>
  <c r="CD159" i="35"/>
  <c r="CD173" i="35"/>
  <c r="CD39" i="35"/>
  <c r="CD113" i="35"/>
  <c r="CD94" i="35"/>
  <c r="CD62" i="35"/>
  <c r="CD92" i="35"/>
  <c r="CD170" i="35"/>
  <c r="CD73" i="35"/>
  <c r="CD110" i="35"/>
  <c r="CD179" i="35"/>
  <c r="CD142" i="35"/>
  <c r="CD197" i="35"/>
  <c r="CD53" i="35"/>
  <c r="CD133" i="35"/>
  <c r="CD87" i="35"/>
  <c r="CD115" i="35"/>
  <c r="CD71" i="35"/>
  <c r="CD42" i="35"/>
  <c r="CD147" i="35"/>
  <c r="CD144" i="35"/>
  <c r="CD193" i="35"/>
  <c r="CD20" i="35"/>
  <c r="CD66" i="35"/>
  <c r="CD103" i="35"/>
  <c r="CD46" i="35"/>
  <c r="CD165" i="35"/>
  <c r="CD152" i="35"/>
  <c r="CD137" i="35"/>
  <c r="CD126" i="35"/>
  <c r="CD151" i="35"/>
  <c r="CD30" i="35"/>
  <c r="CD201" i="35"/>
  <c r="CD145" i="35"/>
  <c r="CD120" i="35"/>
  <c r="CD23" i="35"/>
  <c r="CD97" i="35"/>
  <c r="CD148" i="35"/>
  <c r="CD188" i="35"/>
  <c r="CD175" i="35"/>
  <c r="CD183" i="35"/>
  <c r="E25" i="35"/>
  <c r="H26" i="10"/>
  <c r="A21" i="6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I2" i="6" s="1"/>
  <c r="AX26" i="35" l="1"/>
  <c r="E26" i="35"/>
  <c r="H27" i="10"/>
  <c r="I6" i="6"/>
  <c r="I5" i="6"/>
  <c r="I7" i="6"/>
  <c r="I4" i="6"/>
  <c r="I3" i="6"/>
  <c r="I8" i="6"/>
  <c r="I9" i="6"/>
  <c r="I21" i="6"/>
  <c r="I16" i="6"/>
  <c r="I17" i="6"/>
  <c r="I19" i="6"/>
  <c r="I10" i="6"/>
  <c r="I11" i="6"/>
  <c r="I13" i="6"/>
  <c r="I12" i="6"/>
  <c r="I14" i="6"/>
  <c r="I15" i="6"/>
  <c r="I18" i="6"/>
  <c r="I25" i="6"/>
  <c r="I437" i="6"/>
  <c r="I458" i="6"/>
  <c r="I218" i="6"/>
  <c r="I410" i="6"/>
  <c r="I236" i="6"/>
  <c r="I183" i="6"/>
  <c r="I142" i="6"/>
  <c r="I166" i="6"/>
  <c r="I425" i="6"/>
  <c r="I325" i="6"/>
  <c r="I186" i="6"/>
  <c r="I47" i="6"/>
  <c r="I303" i="6"/>
  <c r="I229" i="6"/>
  <c r="I255" i="6"/>
  <c r="I163" i="6"/>
  <c r="I50" i="6"/>
  <c r="I213" i="6"/>
  <c r="I81" i="6"/>
  <c r="I403" i="6"/>
  <c r="I102" i="6"/>
  <c r="I404" i="6"/>
  <c r="I266" i="6"/>
  <c r="I104" i="6"/>
  <c r="I243" i="6"/>
  <c r="I119" i="6"/>
  <c r="I332" i="6"/>
  <c r="I159" i="6"/>
  <c r="I139" i="6"/>
  <c r="I149" i="6"/>
  <c r="I100" i="6"/>
  <c r="I310" i="6"/>
  <c r="I322" i="6"/>
  <c r="I67" i="6"/>
  <c r="I426" i="6"/>
  <c r="I85" i="6"/>
  <c r="I131" i="6"/>
  <c r="I242" i="6"/>
  <c r="I290" i="6"/>
  <c r="I193" i="6"/>
  <c r="I430" i="6"/>
  <c r="I145" i="6"/>
  <c r="I311" i="6"/>
  <c r="I178" i="6"/>
  <c r="I80" i="6"/>
  <c r="I294" i="6"/>
  <c r="I355" i="6"/>
  <c r="I99" i="6"/>
  <c r="I397" i="6"/>
  <c r="I185" i="6"/>
  <c r="I79" i="6"/>
  <c r="I215" i="6"/>
  <c r="I423" i="6"/>
  <c r="I370" i="6"/>
  <c r="I438" i="6"/>
  <c r="I334" i="6"/>
  <c r="I435" i="6"/>
  <c r="I96" i="6"/>
  <c r="I454" i="6"/>
  <c r="I307" i="6"/>
  <c r="I264" i="6"/>
  <c r="I176" i="6"/>
  <c r="I431" i="6"/>
  <c r="I57" i="6"/>
  <c r="I309" i="6"/>
  <c r="I144" i="6"/>
  <c r="I385" i="6"/>
  <c r="I251" i="6"/>
  <c r="I245" i="6"/>
  <c r="I298" i="6"/>
  <c r="I168" i="6"/>
  <c r="I90" i="6"/>
  <c r="I231" i="6"/>
  <c r="I306" i="6"/>
  <c r="I359" i="6"/>
  <c r="I238" i="6"/>
  <c r="I240" i="6"/>
  <c r="I124" i="6"/>
  <c r="I277" i="6"/>
  <c r="I165" i="6"/>
  <c r="I398" i="6"/>
  <c r="I74" i="6"/>
  <c r="I358" i="6"/>
  <c r="I260" i="6"/>
  <c r="I177" i="6"/>
  <c r="I253" i="6"/>
  <c r="I340" i="6"/>
  <c r="I455" i="6"/>
  <c r="I383" i="6"/>
  <c r="I208" i="6"/>
  <c r="I232" i="6"/>
  <c r="I237" i="6"/>
  <c r="I349" i="6"/>
  <c r="I70" i="6"/>
  <c r="I122" i="6"/>
  <c r="I379" i="6"/>
  <c r="I60" i="6"/>
  <c r="I116" i="6"/>
  <c r="I220" i="6"/>
  <c r="I292" i="6"/>
  <c r="I345" i="6"/>
  <c r="I201" i="6"/>
  <c r="I424" i="6"/>
  <c r="I406" i="6"/>
  <c r="I289" i="6"/>
  <c r="I390" i="6"/>
  <c r="I190" i="6"/>
  <c r="I447" i="6"/>
  <c r="I279" i="6"/>
  <c r="I239" i="6"/>
  <c r="I457" i="6"/>
  <c r="I276" i="6"/>
  <c r="I272" i="6"/>
  <c r="I223" i="6"/>
  <c r="I420" i="6"/>
  <c r="I247" i="6"/>
  <c r="I444" i="6"/>
  <c r="I191" i="6"/>
  <c r="I335" i="6"/>
  <c r="I56" i="6"/>
  <c r="I194" i="6"/>
  <c r="I301" i="6"/>
  <c r="I391" i="6"/>
  <c r="I241" i="6"/>
  <c r="I158" i="6"/>
  <c r="I305" i="6"/>
  <c r="I151" i="6"/>
  <c r="I77" i="6"/>
  <c r="I429" i="6"/>
  <c r="I282" i="6"/>
  <c r="I64" i="6"/>
  <c r="I113" i="6"/>
  <c r="I369" i="6"/>
  <c r="I230" i="6"/>
  <c r="I94" i="6"/>
  <c r="I449" i="6"/>
  <c r="I34" i="6"/>
  <c r="I132" i="6"/>
  <c r="I118" i="6"/>
  <c r="I418" i="6"/>
  <c r="I373" i="6"/>
  <c r="I346" i="6"/>
  <c r="I69" i="6"/>
  <c r="I343" i="6"/>
  <c r="I394" i="6"/>
  <c r="I133" i="6"/>
  <c r="I324" i="6"/>
  <c r="I68" i="6"/>
  <c r="I347" i="6"/>
  <c r="I211" i="6"/>
  <c r="I88" i="6"/>
  <c r="I87" i="6"/>
  <c r="I38" i="6"/>
  <c r="I361" i="6"/>
  <c r="I421" i="6"/>
  <c r="I157" i="6"/>
  <c r="I450" i="6"/>
  <c r="I115" i="6"/>
  <c r="I217" i="6"/>
  <c r="I428" i="6"/>
  <c r="I329" i="6"/>
  <c r="I127" i="6"/>
  <c r="I258" i="6"/>
  <c r="I55" i="6"/>
  <c r="I393" i="6"/>
  <c r="I173" i="6"/>
  <c r="I227" i="6"/>
  <c r="I35" i="6"/>
  <c r="I363" i="6"/>
  <c r="I93" i="6"/>
  <c r="I24" i="6"/>
  <c r="I396" i="6"/>
  <c r="I416" i="6"/>
  <c r="I331" i="6"/>
  <c r="I375" i="6"/>
  <c r="I120" i="6"/>
  <c r="I405" i="6"/>
  <c r="I402" i="6"/>
  <c r="I248" i="6"/>
  <c r="I378" i="6"/>
  <c r="I123" i="6"/>
  <c r="I117" i="6"/>
  <c r="I320" i="6"/>
  <c r="I146" i="6"/>
  <c r="I442" i="6"/>
  <c r="I33" i="6"/>
  <c r="I448" i="6"/>
  <c r="I380" i="6"/>
  <c r="I327" i="6"/>
  <c r="I339" i="6"/>
  <c r="I441" i="6"/>
  <c r="I304" i="6"/>
  <c r="I261" i="6"/>
  <c r="I202" i="6"/>
  <c r="I170" i="6"/>
  <c r="I148" i="6"/>
  <c r="I222" i="6"/>
  <c r="I356" i="6"/>
  <c r="I72" i="6"/>
  <c r="I141" i="6"/>
  <c r="I415" i="6"/>
  <c r="I143" i="6"/>
  <c r="I91" i="6"/>
  <c r="I267" i="6"/>
  <c r="I86" i="6"/>
  <c r="I291" i="6"/>
  <c r="I82" i="6"/>
  <c r="I314" i="6"/>
  <c r="I386" i="6"/>
  <c r="I297" i="6"/>
  <c r="I128" i="6"/>
  <c r="I246" i="6"/>
  <c r="I182" i="6"/>
  <c r="I179" i="6"/>
  <c r="I270" i="6"/>
  <c r="I135" i="6"/>
  <c r="I308" i="6"/>
  <c r="I357" i="6"/>
  <c r="I395" i="6"/>
  <c r="I259" i="6"/>
  <c r="I235" i="6"/>
  <c r="I71" i="6"/>
  <c r="I336" i="6"/>
  <c r="I321" i="6"/>
  <c r="I169" i="6"/>
  <c r="I288" i="6"/>
  <c r="I32" i="6"/>
  <c r="I36" i="6"/>
  <c r="I171" i="6"/>
  <c r="I323" i="6"/>
  <c r="I39" i="6"/>
  <c r="I319" i="6"/>
  <c r="I263" i="6"/>
  <c r="I51" i="6"/>
  <c r="I156" i="6"/>
  <c r="I106" i="6"/>
  <c r="I374" i="6"/>
  <c r="I407" i="6"/>
  <c r="I180" i="6"/>
  <c r="I46" i="6"/>
  <c r="I154" i="6"/>
  <c r="I189" i="6"/>
  <c r="I365" i="6"/>
  <c r="I283" i="6"/>
  <c r="I42" i="6"/>
  <c r="I66" i="6"/>
  <c r="I54" i="6"/>
  <c r="I203" i="6"/>
  <c r="I254" i="6"/>
  <c r="I200" i="6"/>
  <c r="I98" i="6"/>
  <c r="I73" i="6"/>
  <c r="I351" i="6"/>
  <c r="I257" i="6"/>
  <c r="I59" i="6"/>
  <c r="I348" i="6"/>
  <c r="I41" i="6"/>
  <c r="I89" i="6"/>
  <c r="I296" i="6"/>
  <c r="I37" i="6"/>
  <c r="I300" i="6"/>
  <c r="I287" i="6"/>
  <c r="I302" i="6"/>
  <c r="I95" i="6"/>
  <c r="I40" i="6"/>
  <c r="I446" i="6"/>
  <c r="I153" i="6"/>
  <c r="I315" i="6"/>
  <c r="I434" i="6"/>
  <c r="I249" i="6"/>
  <c r="I207" i="6"/>
  <c r="I162" i="6"/>
  <c r="I138" i="6"/>
  <c r="I352" i="6"/>
  <c r="I44" i="6"/>
  <c r="I78" i="6"/>
  <c r="I140" i="6"/>
  <c r="I205" i="6"/>
  <c r="I152" i="6"/>
  <c r="I333" i="6"/>
  <c r="I368" i="6"/>
  <c r="I109" i="6"/>
  <c r="I342" i="6"/>
  <c r="I256" i="6"/>
  <c r="I252" i="6"/>
  <c r="I392" i="6"/>
  <c r="I278" i="6"/>
  <c r="I126" i="6"/>
  <c r="I382" i="6"/>
  <c r="I108" i="6"/>
  <c r="I417" i="6"/>
  <c r="I181" i="6"/>
  <c r="I413" i="6"/>
  <c r="I160" i="6"/>
  <c r="I274" i="6"/>
  <c r="I366" i="6"/>
  <c r="I198" i="6"/>
  <c r="I265" i="6"/>
  <c r="I439" i="6"/>
  <c r="I103" i="6"/>
  <c r="I219" i="6"/>
  <c r="I313" i="6"/>
  <c r="I61" i="6"/>
  <c r="I317" i="6"/>
  <c r="I422" i="6"/>
  <c r="I326" i="6"/>
  <c r="I412" i="6"/>
  <c r="I414" i="6"/>
  <c r="I250" i="6"/>
  <c r="I167" i="6"/>
  <c r="I226" i="6"/>
  <c r="I129" i="6"/>
  <c r="I188" i="6"/>
  <c r="I137" i="6"/>
  <c r="I206" i="6"/>
  <c r="I192" i="6"/>
  <c r="I45" i="6"/>
  <c r="I105" i="6"/>
  <c r="I224" i="6"/>
  <c r="I350" i="6"/>
  <c r="I387" i="6"/>
  <c r="I409" i="6"/>
  <c r="I97" i="6"/>
  <c r="I400" i="6"/>
  <c r="I389" i="6"/>
  <c r="I432" i="6"/>
  <c r="I136" i="6"/>
  <c r="I228" i="6"/>
  <c r="I225" i="6"/>
  <c r="I187" i="6"/>
  <c r="I328" i="6"/>
  <c r="I452" i="6"/>
  <c r="I344" i="6"/>
  <c r="I83" i="6"/>
  <c r="I199" i="6"/>
  <c r="I427" i="6"/>
  <c r="I92" i="6"/>
  <c r="I164" i="6"/>
  <c r="I367" i="6"/>
  <c r="I286" i="6"/>
  <c r="I63" i="6"/>
  <c r="I318" i="6"/>
  <c r="I280" i="6"/>
  <c r="I299" i="6"/>
  <c r="I130" i="6"/>
  <c r="I443" i="6"/>
  <c r="I295" i="6"/>
  <c r="I338" i="6"/>
  <c r="I49" i="6"/>
  <c r="I52" i="6"/>
  <c r="I381" i="6"/>
  <c r="I436" i="6"/>
  <c r="I316" i="6"/>
  <c r="I114" i="6"/>
  <c r="I384" i="6"/>
  <c r="I210" i="6"/>
  <c r="I155" i="6"/>
  <c r="I161" i="6"/>
  <c r="I214" i="6"/>
  <c r="I377" i="6"/>
  <c r="I244" i="6"/>
  <c r="I408" i="6"/>
  <c r="I23" i="6"/>
  <c r="I150" i="6"/>
  <c r="I284" i="6"/>
  <c r="I234" i="6"/>
  <c r="I354" i="6"/>
  <c r="I76" i="6"/>
  <c r="I175" i="6"/>
  <c r="I111" i="6"/>
  <c r="I197" i="6"/>
  <c r="I147" i="6"/>
  <c r="I53" i="6"/>
  <c r="I285" i="6"/>
  <c r="I271" i="6"/>
  <c r="I372" i="6"/>
  <c r="I269" i="6"/>
  <c r="I419" i="6"/>
  <c r="I107" i="6"/>
  <c r="I65" i="6"/>
  <c r="I401" i="6"/>
  <c r="I48" i="6"/>
  <c r="I360" i="6"/>
  <c r="I209" i="6"/>
  <c r="I353" i="6"/>
  <c r="I58" i="6"/>
  <c r="I221" i="6"/>
  <c r="I212" i="6"/>
  <c r="I196" i="6"/>
  <c r="I341" i="6"/>
  <c r="I445" i="6"/>
  <c r="I364" i="6"/>
  <c r="I440" i="6"/>
  <c r="I134" i="6"/>
  <c r="I453" i="6"/>
  <c r="I43" i="6"/>
  <c r="I101" i="6"/>
  <c r="I371" i="6"/>
  <c r="I293" i="6"/>
  <c r="I281" i="6"/>
  <c r="I172" i="6"/>
  <c r="I84" i="6"/>
  <c r="I312" i="6"/>
  <c r="I112" i="6"/>
  <c r="I362" i="6"/>
  <c r="I376" i="6"/>
  <c r="I28" i="6"/>
  <c r="I195" i="6"/>
  <c r="I330" i="6"/>
  <c r="I233" i="6"/>
  <c r="I110" i="6"/>
  <c r="I216" i="6"/>
  <c r="I204" i="6"/>
  <c r="I451" i="6"/>
  <c r="I262" i="6"/>
  <c r="I273" i="6"/>
  <c r="I184" i="6"/>
  <c r="I268" i="6"/>
  <c r="I388" i="6"/>
  <c r="I337" i="6"/>
  <c r="I62" i="6"/>
  <c r="I399" i="6"/>
  <c r="I275" i="6"/>
  <c r="I121" i="6"/>
  <c r="I411" i="6"/>
  <c r="I456" i="6"/>
  <c r="I433" i="6"/>
  <c r="I125" i="6"/>
  <c r="I174" i="6"/>
  <c r="I75" i="6"/>
  <c r="I20" i="6"/>
  <c r="I29" i="6"/>
  <c r="I22" i="6"/>
  <c r="I27" i="6"/>
  <c r="I26" i="6"/>
  <c r="I31" i="6"/>
  <c r="I30" i="6"/>
  <c r="AX27" i="35" l="1"/>
  <c r="AZ26" i="35"/>
  <c r="H28" i="10"/>
  <c r="E27" i="35"/>
  <c r="J1" i="6"/>
  <c r="J2" i="6"/>
  <c r="D13" i="7"/>
  <c r="D8" i="7"/>
  <c r="D5" i="7"/>
  <c r="D12" i="7"/>
  <c r="D3" i="7"/>
  <c r="D7" i="7"/>
  <c r="D9" i="7"/>
  <c r="D10" i="7"/>
  <c r="D11" i="7"/>
  <c r="D14" i="7"/>
  <c r="D6" i="7"/>
  <c r="D4" i="7"/>
  <c r="AX28" i="35" l="1"/>
  <c r="AZ28" i="35"/>
  <c r="H29" i="10"/>
  <c r="H30" i="10" s="1"/>
  <c r="E28" i="35"/>
  <c r="E2" i="7"/>
  <c r="E7" i="7"/>
  <c r="E9" i="7"/>
  <c r="E11" i="7"/>
  <c r="E4" i="7"/>
  <c r="E13" i="7"/>
  <c r="E3" i="7"/>
  <c r="E8" i="7"/>
  <c r="E5" i="7"/>
  <c r="E6" i="7"/>
  <c r="E14" i="7"/>
  <c r="E12" i="7"/>
  <c r="E10" i="7"/>
  <c r="AX29" i="35" l="1"/>
  <c r="AX30" i="35" s="1"/>
  <c r="AX31" i="35" s="1"/>
  <c r="AX32" i="35" s="1"/>
  <c r="AX33" i="35" s="1"/>
  <c r="AX34" i="35" s="1"/>
  <c r="AX35" i="35" s="1"/>
  <c r="AX36" i="35" s="1"/>
  <c r="AX37" i="35" s="1"/>
  <c r="AX38" i="35" s="1"/>
  <c r="AX39" i="35" s="1"/>
  <c r="AX40" i="35" s="1"/>
  <c r="AX41" i="35" s="1"/>
  <c r="AX42" i="35" s="1"/>
  <c r="AX43" i="35" s="1"/>
  <c r="AX44" i="35" s="1"/>
  <c r="AX45" i="35" s="1"/>
  <c r="AX46" i="35" s="1"/>
  <c r="AX47" i="35" s="1"/>
  <c r="AX48" i="35" s="1"/>
  <c r="AX49" i="35" s="1"/>
  <c r="AX50" i="35" s="1"/>
  <c r="AX51" i="35" s="1"/>
  <c r="AX52" i="35" s="1"/>
  <c r="AX53" i="35" s="1"/>
  <c r="AX54" i="35" s="1"/>
  <c r="AX55" i="35" s="1"/>
  <c r="AX56" i="35" s="1"/>
  <c r="AX57" i="35" s="1"/>
  <c r="AX58" i="35" s="1"/>
  <c r="AX59" i="35" s="1"/>
  <c r="AX60" i="35" s="1"/>
  <c r="AX61" i="35" s="1"/>
  <c r="AX62" i="35" s="1"/>
  <c r="AX63" i="35" s="1"/>
  <c r="AX64" i="35" s="1"/>
  <c r="AX65" i="35" s="1"/>
  <c r="AX66" i="35" s="1"/>
  <c r="AX67" i="35" s="1"/>
  <c r="AX68" i="35" s="1"/>
  <c r="AX69" i="35" s="1"/>
  <c r="AX70" i="35" s="1"/>
  <c r="AX71" i="35" s="1"/>
  <c r="AX72" i="35" s="1"/>
  <c r="AX73" i="35" s="1"/>
  <c r="AX74" i="35" s="1"/>
  <c r="AX75" i="35" s="1"/>
  <c r="AX76" i="35" s="1"/>
  <c r="AX77" i="35" s="1"/>
  <c r="AX78" i="35" s="1"/>
  <c r="AX79" i="35" s="1"/>
  <c r="AX80" i="35" s="1"/>
  <c r="AX81" i="35" s="1"/>
  <c r="AX82" i="35" s="1"/>
  <c r="AX83" i="35" s="1"/>
  <c r="AX84" i="35" s="1"/>
  <c r="AX85" i="35" s="1"/>
  <c r="AX86" i="35" s="1"/>
  <c r="AX87" i="35" s="1"/>
  <c r="AX88" i="35" s="1"/>
  <c r="AX89" i="35" s="1"/>
  <c r="AX90" i="35" s="1"/>
  <c r="AX91" i="35" s="1"/>
  <c r="AX92" i="35" s="1"/>
  <c r="AX93" i="35" s="1"/>
  <c r="AX94" i="35" s="1"/>
  <c r="AX95" i="35" s="1"/>
  <c r="AX96" i="35" s="1"/>
  <c r="AX97" i="35" s="1"/>
  <c r="AX98" i="35" s="1"/>
  <c r="AX99" i="35" s="1"/>
  <c r="AX100" i="35" s="1"/>
  <c r="AX101" i="35" s="1"/>
  <c r="AX102" i="35" s="1"/>
  <c r="AX103" i="35" s="1"/>
  <c r="AX104" i="35" s="1"/>
  <c r="AX105" i="35" s="1"/>
  <c r="AX106" i="35" s="1"/>
  <c r="AX107" i="35" s="1"/>
  <c r="AX108" i="35" s="1"/>
  <c r="AX109" i="35" s="1"/>
  <c r="AX110" i="35" s="1"/>
  <c r="AX111" i="35" s="1"/>
  <c r="AX112" i="35" s="1"/>
  <c r="AX113" i="35" s="1"/>
  <c r="AX114" i="35" s="1"/>
  <c r="AX115" i="35" s="1"/>
  <c r="AX116" i="35" s="1"/>
  <c r="AX117" i="35" s="1"/>
  <c r="AX118" i="35" s="1"/>
  <c r="AX119" i="35" s="1"/>
  <c r="AX120" i="35" s="1"/>
  <c r="AX121" i="35" s="1"/>
  <c r="AX122" i="35" s="1"/>
  <c r="AX123" i="35" s="1"/>
  <c r="AX124" i="35" s="1"/>
  <c r="AX125" i="35" s="1"/>
  <c r="AX126" i="35" s="1"/>
  <c r="AX127" i="35" s="1"/>
  <c r="AX128" i="35" s="1"/>
  <c r="AX129" i="35" s="1"/>
  <c r="AX130" i="35" s="1"/>
  <c r="AX131" i="35" s="1"/>
  <c r="AX132" i="35" s="1"/>
  <c r="AX133" i="35" s="1"/>
  <c r="AX134" i="35" s="1"/>
  <c r="AX135" i="35" s="1"/>
  <c r="AX136" i="35" s="1"/>
  <c r="AX137" i="35" s="1"/>
  <c r="AX138" i="35" s="1"/>
  <c r="AX139" i="35" s="1"/>
  <c r="AX140" i="35" s="1"/>
  <c r="AX141" i="35" s="1"/>
  <c r="AX142" i="35" s="1"/>
  <c r="AX143" i="35" s="1"/>
  <c r="AX144" i="35" s="1"/>
  <c r="AX145" i="35" s="1"/>
  <c r="AX146" i="35" s="1"/>
  <c r="AX147" i="35" s="1"/>
  <c r="AX148" i="35" s="1"/>
  <c r="AX149" i="35" s="1"/>
  <c r="AX150" i="35" s="1"/>
  <c r="AX151" i="35" s="1"/>
  <c r="AX152" i="35" s="1"/>
  <c r="AX153" i="35" s="1"/>
  <c r="AX154" i="35" s="1"/>
  <c r="AX155" i="35" s="1"/>
  <c r="AX156" i="35" s="1"/>
  <c r="AX157" i="35" s="1"/>
  <c r="AX158" i="35" s="1"/>
  <c r="AX159" i="35" s="1"/>
  <c r="AX160" i="35" s="1"/>
  <c r="AX161" i="35" s="1"/>
  <c r="AX162" i="35" s="1"/>
  <c r="AX163" i="35" s="1"/>
  <c r="AX164" i="35" s="1"/>
  <c r="AX165" i="35" s="1"/>
  <c r="AX166" i="35" s="1"/>
  <c r="AX167" i="35" s="1"/>
  <c r="AX168" i="35" s="1"/>
  <c r="AX169" i="35" s="1"/>
  <c r="AX170" i="35" s="1"/>
  <c r="AX171" i="35" s="1"/>
  <c r="AX172" i="35" s="1"/>
  <c r="AX173" i="35" s="1"/>
  <c r="AX174" i="35" s="1"/>
  <c r="AX175" i="35" s="1"/>
  <c r="AX176" i="35" s="1"/>
  <c r="AX177" i="35" s="1"/>
  <c r="AX178" i="35" s="1"/>
  <c r="AX179" i="35" s="1"/>
  <c r="AX180" i="35" s="1"/>
  <c r="AX181" i="35" s="1"/>
  <c r="AX182" i="35" s="1"/>
  <c r="AX183" i="35" s="1"/>
  <c r="AX184" i="35" s="1"/>
  <c r="AX185" i="35" s="1"/>
  <c r="AX186" i="35" s="1"/>
  <c r="AX187" i="35" s="1"/>
  <c r="AX188" i="35" s="1"/>
  <c r="AX189" i="35" s="1"/>
  <c r="AX190" i="35" s="1"/>
  <c r="AX191" i="35" s="1"/>
  <c r="AX192" i="35" s="1"/>
  <c r="AX193" i="35" s="1"/>
  <c r="AX194" i="35" s="1"/>
  <c r="AX195" i="35" s="1"/>
  <c r="AX196" i="35" s="1"/>
  <c r="AX197" i="35" s="1"/>
  <c r="AX198" i="35" s="1"/>
  <c r="AX199" i="35" s="1"/>
  <c r="AX200" i="35" s="1"/>
  <c r="AX201" i="35" s="1"/>
  <c r="AX202" i="35" s="1"/>
  <c r="AZ53" i="35" s="1"/>
  <c r="H31" i="10"/>
  <c r="H32" i="10" s="1"/>
  <c r="H33" i="10" s="1"/>
  <c r="E29" i="35"/>
  <c r="I58" i="5"/>
  <c r="I54" i="5"/>
  <c r="I5" i="5"/>
  <c r="I53" i="5"/>
  <c r="I55" i="5"/>
  <c r="I20" i="5"/>
  <c r="I29" i="5"/>
  <c r="I48" i="5"/>
  <c r="I31" i="5"/>
  <c r="I50" i="5"/>
  <c r="I44" i="5"/>
  <c r="I27" i="5"/>
  <c r="I46" i="5"/>
  <c r="I56" i="5"/>
  <c r="I49" i="5"/>
  <c r="I45" i="5"/>
  <c r="I47" i="5"/>
  <c r="I24" i="5"/>
  <c r="I21" i="5"/>
  <c r="I40" i="5"/>
  <c r="I23" i="5"/>
  <c r="I42" i="5"/>
  <c r="I52" i="5"/>
  <c r="I16" i="5"/>
  <c r="I18" i="5"/>
  <c r="I57" i="5"/>
  <c r="I59" i="5"/>
  <c r="I37" i="5"/>
  <c r="I7" i="5"/>
  <c r="I26" i="5"/>
  <c r="I36" i="5"/>
  <c r="I13" i="5"/>
  <c r="I32" i="5"/>
  <c r="I15" i="5"/>
  <c r="I34" i="5"/>
  <c r="I28" i="5"/>
  <c r="I11" i="5"/>
  <c r="I30" i="5"/>
  <c r="I39" i="5"/>
  <c r="I41" i="5"/>
  <c r="I43" i="5"/>
  <c r="I51" i="5"/>
  <c r="I33" i="5"/>
  <c r="I17" i="5"/>
  <c r="I19" i="5"/>
  <c r="I14" i="5"/>
  <c r="I9" i="5"/>
  <c r="I8" i="5"/>
  <c r="I22" i="5"/>
  <c r="I10" i="5"/>
  <c r="I4" i="5"/>
  <c r="I35" i="5"/>
  <c r="I38" i="5"/>
  <c r="I12" i="5"/>
  <c r="I25" i="5"/>
  <c r="I6" i="5"/>
  <c r="AZ140" i="35" l="1"/>
  <c r="AZ169" i="35"/>
  <c r="AZ50" i="35"/>
  <c r="AZ72" i="35"/>
  <c r="AZ32" i="35"/>
  <c r="AZ178" i="35"/>
  <c r="AZ196" i="35"/>
  <c r="AZ29" i="35"/>
  <c r="AZ146" i="35"/>
  <c r="AZ191" i="35"/>
  <c r="AZ95" i="35"/>
  <c r="AZ84" i="35"/>
  <c r="AZ130" i="35"/>
  <c r="AZ69" i="35"/>
  <c r="AZ168" i="35"/>
  <c r="AZ62" i="35"/>
  <c r="AZ96" i="35"/>
  <c r="AZ108" i="35"/>
  <c r="AZ138" i="35"/>
  <c r="AZ183" i="35"/>
  <c r="AZ65" i="35"/>
  <c r="AZ197" i="35"/>
  <c r="AZ175" i="35"/>
  <c r="AZ135" i="35"/>
  <c r="AZ38" i="35"/>
  <c r="AZ164" i="35"/>
  <c r="AZ78" i="35"/>
  <c r="AZ173" i="35"/>
  <c r="AZ77" i="35"/>
  <c r="AZ31" i="35"/>
  <c r="AZ156" i="35"/>
  <c r="AZ93" i="35"/>
  <c r="AZ74" i="35"/>
  <c r="AZ129" i="35"/>
  <c r="AZ176" i="35"/>
  <c r="AZ46" i="35"/>
  <c r="AZ139" i="35"/>
  <c r="AZ64" i="35"/>
  <c r="AZ44" i="35"/>
  <c r="AZ194" i="35"/>
  <c r="AZ55" i="35"/>
  <c r="AZ189" i="35"/>
  <c r="AZ75" i="35"/>
  <c r="AZ42" i="35"/>
  <c r="AZ136" i="35"/>
  <c r="AZ47" i="35"/>
  <c r="AZ113" i="35"/>
  <c r="AZ119" i="35"/>
  <c r="AZ70" i="35"/>
  <c r="AZ107" i="35"/>
  <c r="AZ91" i="35"/>
  <c r="AZ87" i="35"/>
  <c r="AZ131" i="35"/>
  <c r="AZ116" i="35"/>
  <c r="AZ54" i="35"/>
  <c r="AZ126" i="35"/>
  <c r="AZ89" i="35"/>
  <c r="AZ98" i="35"/>
  <c r="AZ192" i="35"/>
  <c r="AZ193" i="35"/>
  <c r="AZ182" i="35"/>
  <c r="AZ49" i="35"/>
  <c r="AZ172" i="35"/>
  <c r="AZ179" i="35"/>
  <c r="AZ122" i="35"/>
  <c r="AZ199" i="35"/>
  <c r="AZ124" i="35"/>
  <c r="AZ117" i="35"/>
  <c r="AZ101" i="35"/>
  <c r="AZ110" i="35"/>
  <c r="AZ202" i="35"/>
  <c r="AZ123" i="35"/>
  <c r="AZ127" i="35"/>
  <c r="AZ181" i="35"/>
  <c r="AZ185" i="35"/>
  <c r="AZ170" i="35"/>
  <c r="AZ59" i="35"/>
  <c r="AZ111" i="35"/>
  <c r="AZ147" i="35"/>
  <c r="AZ45" i="35"/>
  <c r="AZ27" i="35"/>
  <c r="AZ155" i="35"/>
  <c r="AZ94" i="35"/>
  <c r="AZ103" i="35"/>
  <c r="AZ79" i="35"/>
  <c r="AZ153" i="35"/>
  <c r="AZ105" i="35"/>
  <c r="AZ180" i="35"/>
  <c r="AZ141" i="35"/>
  <c r="AZ112" i="35"/>
  <c r="AZ39" i="35"/>
  <c r="AZ40" i="35"/>
  <c r="AZ114" i="35"/>
  <c r="AZ66" i="35"/>
  <c r="AZ97" i="35"/>
  <c r="AZ171" i="35"/>
  <c r="AZ161" i="35"/>
  <c r="AZ102" i="35"/>
  <c r="AZ198" i="35"/>
  <c r="AZ177" i="35"/>
  <c r="AZ160" i="35"/>
  <c r="AZ60" i="35"/>
  <c r="AZ41" i="35"/>
  <c r="AZ57" i="35"/>
  <c r="AZ128" i="35"/>
  <c r="AZ30" i="35"/>
  <c r="AZ121" i="35"/>
  <c r="AZ188" i="35"/>
  <c r="AZ83" i="35"/>
  <c r="AZ195" i="35"/>
  <c r="AZ151" i="35"/>
  <c r="AZ165" i="35"/>
  <c r="AZ68" i="35"/>
  <c r="AZ186" i="35"/>
  <c r="AZ145" i="35"/>
  <c r="AZ187" i="35"/>
  <c r="AZ56" i="35"/>
  <c r="AZ106" i="35"/>
  <c r="AZ37" i="35"/>
  <c r="AZ163" i="35"/>
  <c r="AZ137" i="35"/>
  <c r="AZ148" i="35"/>
  <c r="AZ86" i="35"/>
  <c r="AZ200" i="35"/>
  <c r="AZ81" i="35"/>
  <c r="AZ133" i="35"/>
  <c r="AZ166" i="35"/>
  <c r="AZ142" i="35"/>
  <c r="AZ43" i="35"/>
  <c r="AZ115" i="35"/>
  <c r="AZ82" i="35"/>
  <c r="AZ120" i="35"/>
  <c r="AZ150" i="35"/>
  <c r="AZ100" i="35"/>
  <c r="AZ51" i="35"/>
  <c r="AZ34" i="35"/>
  <c r="AZ158" i="35"/>
  <c r="AZ184" i="35"/>
  <c r="AZ159" i="35"/>
  <c r="AZ104" i="35"/>
  <c r="AZ154" i="35"/>
  <c r="AZ73" i="35"/>
  <c r="AZ58" i="35"/>
  <c r="AZ85" i="35"/>
  <c r="AZ162" i="35"/>
  <c r="AZ174" i="35"/>
  <c r="AZ92" i="35"/>
  <c r="AZ61" i="35"/>
  <c r="AZ80" i="35"/>
  <c r="AZ35" i="35"/>
  <c r="AZ76" i="35"/>
  <c r="AZ190" i="35"/>
  <c r="AZ48" i="35"/>
  <c r="AZ144" i="35"/>
  <c r="AZ157" i="35"/>
  <c r="AZ88" i="35"/>
  <c r="AZ90" i="35"/>
  <c r="AZ52" i="35"/>
  <c r="AZ71" i="35"/>
  <c r="AZ201" i="35"/>
  <c r="AZ36" i="35"/>
  <c r="AZ152" i="35"/>
  <c r="AZ109" i="35"/>
  <c r="AZ118" i="35"/>
  <c r="AZ134" i="35"/>
  <c r="AZ63" i="35"/>
  <c r="AZ33" i="35"/>
  <c r="AZ149" i="35"/>
  <c r="AZ132" i="35"/>
  <c r="AZ67" i="35"/>
  <c r="AZ167" i="35"/>
  <c r="AZ125" i="35"/>
  <c r="AZ143" i="35"/>
  <c r="AZ99" i="35"/>
  <c r="E30" i="35"/>
  <c r="E31" i="35" s="1"/>
  <c r="H34" i="10"/>
  <c r="J2" i="5"/>
  <c r="E32" i="35" l="1"/>
  <c r="E33" i="35" s="1"/>
  <c r="E34" i="35" s="1"/>
  <c r="E35" i="35" s="1"/>
  <c r="E36" i="35" s="1"/>
  <c r="E37" i="35" s="1"/>
  <c r="E38" i="35" s="1"/>
  <c r="E39" i="35" s="1"/>
  <c r="E40" i="35" s="1"/>
  <c r="E41" i="35" s="1"/>
  <c r="E42" i="35" s="1"/>
  <c r="E43" i="35" s="1"/>
  <c r="E44" i="35" s="1"/>
  <c r="E45" i="35" s="1"/>
  <c r="E46" i="35" s="1"/>
  <c r="E47" i="35" s="1"/>
  <c r="H35" i="10"/>
  <c r="E48" i="35" l="1"/>
  <c r="E49" i="35" s="1"/>
  <c r="E50" i="35" s="1"/>
  <c r="E51" i="35" s="1"/>
  <c r="E52" i="35" s="1"/>
  <c r="H36" i="10"/>
  <c r="E53" i="35" l="1"/>
  <c r="E54" i="35" s="1"/>
  <c r="E55" i="35" s="1"/>
  <c r="E56" i="35" s="1"/>
  <c r="E57" i="35" s="1"/>
  <c r="H37" i="10"/>
  <c r="E58" i="35" l="1"/>
  <c r="E59" i="35" s="1"/>
  <c r="E60" i="35" s="1"/>
  <c r="E61" i="35" s="1"/>
  <c r="E62" i="35" s="1"/>
  <c r="H38" i="10"/>
  <c r="E63" i="35" l="1"/>
  <c r="E64" i="35" s="1"/>
  <c r="H39" i="10"/>
  <c r="E65" i="35" l="1"/>
  <c r="E66" i="35" s="1"/>
  <c r="E67" i="35" s="1"/>
  <c r="E68" i="35" s="1"/>
  <c r="E69" i="35" s="1"/>
  <c r="E70" i="35" s="1"/>
  <c r="H40" i="10"/>
  <c r="E71" i="35" l="1"/>
  <c r="E72" i="35" s="1"/>
  <c r="E73" i="35" s="1"/>
  <c r="E74" i="35" s="1"/>
  <c r="E75" i="35" s="1"/>
  <c r="E76" i="35" s="1"/>
  <c r="E77" i="35" s="1"/>
  <c r="E78" i="35" s="1"/>
  <c r="E79" i="35" s="1"/>
  <c r="E80" i="35" s="1"/>
  <c r="E81" i="35" s="1"/>
  <c r="E82" i="35" s="1"/>
  <c r="E83" i="35" s="1"/>
  <c r="E84" i="35" s="1"/>
  <c r="E85" i="35" s="1"/>
  <c r="E86" i="35" s="1"/>
  <c r="E87" i="35" s="1"/>
  <c r="H41" i="10"/>
  <c r="H42" i="10" s="1"/>
  <c r="H43" i="10" s="1"/>
  <c r="E88" i="35" l="1"/>
  <c r="E89" i="35" s="1"/>
  <c r="E90" i="35" s="1"/>
  <c r="E91" i="35" s="1"/>
  <c r="E92" i="35" s="1"/>
  <c r="E93" i="35" s="1"/>
  <c r="H44" i="10"/>
  <c r="E94" i="35" l="1"/>
  <c r="E95" i="35" s="1"/>
  <c r="H45" i="10"/>
  <c r="E96" i="35" l="1"/>
  <c r="H46" i="10"/>
  <c r="H47" i="10" l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E97" i="35"/>
  <c r="E98" i="35" s="1"/>
  <c r="E99" i="35" s="1"/>
  <c r="E100" i="35" s="1"/>
  <c r="H60" i="10" l="1"/>
  <c r="H61" i="10" s="1"/>
  <c r="E101" i="35"/>
  <c r="E102" i="35" s="1"/>
  <c r="E103" i="35" s="1"/>
  <c r="E104" i="35" l="1"/>
  <c r="E105" i="35" s="1"/>
  <c r="E106" i="35" s="1"/>
  <c r="E107" i="35" s="1"/>
  <c r="E108" i="35" s="1"/>
  <c r="E109" i="35" s="1"/>
  <c r="E110" i="35" s="1"/>
  <c r="E111" i="35" s="1"/>
  <c r="E112" i="35" s="1"/>
  <c r="E113" i="35" s="1"/>
  <c r="E114" i="35" s="1"/>
  <c r="E115" i="35" s="1"/>
  <c r="H62" i="10"/>
  <c r="E116" i="35" l="1"/>
  <c r="E117" i="35" s="1"/>
  <c r="E118" i="35" s="1"/>
  <c r="E119" i="35" s="1"/>
  <c r="E120" i="35" s="1"/>
  <c r="E121" i="35" s="1"/>
  <c r="H63" i="10"/>
  <c r="E122" i="35" l="1"/>
  <c r="E123" i="35" s="1"/>
  <c r="H64" i="10"/>
  <c r="E124" i="35" l="1"/>
  <c r="E125" i="35" s="1"/>
  <c r="H65" i="10"/>
  <c r="E126" i="35" l="1"/>
  <c r="E127" i="35" s="1"/>
  <c r="E128" i="35" s="1"/>
  <c r="H66" i="10"/>
  <c r="E129" i="35" l="1"/>
  <c r="E130" i="35" s="1"/>
  <c r="H67" i="10"/>
  <c r="E131" i="35" l="1"/>
  <c r="E132" i="35" s="1"/>
  <c r="H68" i="10"/>
  <c r="E133" i="35" l="1"/>
  <c r="E134" i="35" s="1"/>
  <c r="E135" i="35" s="1"/>
  <c r="H69" i="10"/>
  <c r="E136" i="35" l="1"/>
  <c r="E137" i="35" s="1"/>
  <c r="E138" i="35" s="1"/>
  <c r="H70" i="10"/>
  <c r="H71" i="10" s="1"/>
  <c r="H72" i="10" s="1"/>
  <c r="H73" i="10" s="1"/>
  <c r="H74" i="10" s="1"/>
  <c r="J69" i="10" l="1"/>
  <c r="J47" i="10"/>
  <c r="J49" i="10"/>
  <c r="J67" i="10"/>
  <c r="J2" i="10"/>
  <c r="J5" i="10"/>
  <c r="J6" i="10"/>
  <c r="J3" i="10"/>
  <c r="J4" i="10"/>
  <c r="J7" i="10"/>
  <c r="J9" i="10"/>
  <c r="J13" i="10"/>
  <c r="J10" i="10"/>
  <c r="J8" i="10"/>
  <c r="J12" i="10"/>
  <c r="J14" i="10"/>
  <c r="J19" i="10"/>
  <c r="J11" i="10"/>
  <c r="J16" i="10"/>
  <c r="J17" i="10"/>
  <c r="J20" i="10"/>
  <c r="J15" i="10"/>
  <c r="J21" i="10"/>
  <c r="J23" i="10"/>
  <c r="J22" i="10"/>
  <c r="J25" i="10"/>
  <c r="J26" i="10"/>
  <c r="J28" i="10"/>
  <c r="J32" i="10"/>
  <c r="J27" i="10"/>
  <c r="J29" i="10"/>
  <c r="J30" i="10"/>
  <c r="J31" i="10"/>
  <c r="J33" i="10"/>
  <c r="J43" i="10"/>
  <c r="J36" i="10"/>
  <c r="J42" i="10"/>
  <c r="J45" i="10"/>
  <c r="J41" i="10"/>
  <c r="J35" i="10"/>
  <c r="J39" i="10"/>
  <c r="J40" i="10"/>
  <c r="J38" i="10"/>
  <c r="J44" i="10"/>
  <c r="J34" i="10"/>
  <c r="J46" i="10"/>
  <c r="J37" i="10"/>
  <c r="J48" i="10"/>
  <c r="E139" i="35"/>
  <c r="E140" i="35" s="1"/>
  <c r="E141" i="35" s="1"/>
  <c r="E142" i="35" s="1"/>
  <c r="J18" i="10"/>
  <c r="J24" i="10"/>
  <c r="J52" i="10"/>
  <c r="J60" i="10"/>
  <c r="J59" i="10"/>
  <c r="J51" i="10"/>
  <c r="J58" i="10"/>
  <c r="J54" i="10"/>
  <c r="J53" i="10"/>
  <c r="J57" i="10"/>
  <c r="J56" i="10"/>
  <c r="J61" i="10"/>
  <c r="J55" i="10"/>
  <c r="J64" i="10"/>
  <c r="J62" i="10"/>
  <c r="J63" i="10"/>
  <c r="J68" i="10"/>
  <c r="J65" i="10"/>
  <c r="J66" i="10"/>
  <c r="J74" i="10"/>
  <c r="J70" i="10"/>
  <c r="J50" i="10"/>
  <c r="J73" i="10"/>
  <c r="J71" i="10"/>
  <c r="J72" i="10"/>
  <c r="E143" i="35" l="1"/>
  <c r="E144" i="35" s="1"/>
  <c r="E145" i="35" s="1"/>
  <c r="E146" i="35" s="1"/>
  <c r="E147" i="35" s="1"/>
  <c r="E148" i="35" s="1"/>
  <c r="E149" i="35" l="1"/>
  <c r="E150" i="35" s="1"/>
  <c r="E151" i="35" l="1"/>
  <c r="E152" i="35" s="1"/>
  <c r="E153" i="35" s="1"/>
  <c r="E154" i="35" s="1"/>
  <c r="E155" i="35" l="1"/>
  <c r="E156" i="35" s="1"/>
  <c r="E157" i="35" l="1"/>
  <c r="E158" i="35" s="1"/>
  <c r="E159" i="35" l="1"/>
  <c r="E160" i="35" s="1"/>
  <c r="E161" i="35" l="1"/>
  <c r="E162" i="35" s="1"/>
  <c r="E163" i="35" l="1"/>
  <c r="E164" i="35" s="1"/>
  <c r="E165" i="35" s="1"/>
  <c r="E166" i="35" s="1"/>
  <c r="E167" i="35" s="1"/>
  <c r="E168" i="35" l="1"/>
  <c r="E169" i="35" s="1"/>
  <c r="E170" i="35" l="1"/>
  <c r="E171" i="35" l="1"/>
  <c r="E172" i="35" s="1"/>
  <c r="E173" i="35" s="1"/>
  <c r="E174" i="35" l="1"/>
  <c r="E175" i="35" s="1"/>
  <c r="E176" i="35" s="1"/>
  <c r="E177" i="35" l="1"/>
  <c r="E178" i="35" l="1"/>
  <c r="E179" i="35" s="1"/>
  <c r="E180" i="35" l="1"/>
  <c r="E181" i="35" s="1"/>
  <c r="E182" i="35" s="1"/>
  <c r="E183" i="35" s="1"/>
  <c r="E184" i="35" s="1"/>
  <c r="E185" i="35" s="1"/>
  <c r="E186" i="35" s="1"/>
  <c r="E187" i="35" l="1"/>
  <c r="E188" i="35" s="1"/>
  <c r="E189" i="35" s="1"/>
  <c r="E190" i="35" l="1"/>
  <c r="E191" i="35" s="1"/>
  <c r="E192" i="35" l="1"/>
  <c r="E193" i="35" s="1"/>
  <c r="E194" i="35" s="1"/>
  <c r="E195" i="35" s="1"/>
  <c r="E196" i="35" l="1"/>
  <c r="E197" i="35" s="1"/>
  <c r="E198" i="35" s="1"/>
  <c r="E199" i="35" l="1"/>
  <c r="E200" i="35" s="1"/>
  <c r="E201" i="35" l="1"/>
  <c r="E202" i="35" l="1"/>
  <c r="G150" i="35" l="1"/>
  <c r="G2" i="35"/>
  <c r="G3" i="35"/>
  <c r="G4" i="35"/>
  <c r="G5" i="35"/>
  <c r="G6" i="35"/>
  <c r="G7" i="35"/>
  <c r="G8" i="35"/>
  <c r="G10" i="35"/>
  <c r="G9" i="35"/>
  <c r="G13" i="35"/>
  <c r="G11" i="35"/>
  <c r="G14" i="35"/>
  <c r="G17" i="35"/>
  <c r="G18" i="35"/>
  <c r="G15" i="35"/>
  <c r="G16" i="35"/>
  <c r="G19" i="35"/>
  <c r="G20" i="35"/>
  <c r="G12" i="35"/>
  <c r="G22" i="35"/>
  <c r="G21" i="35"/>
  <c r="G24" i="35"/>
  <c r="G23" i="35"/>
  <c r="G26" i="35"/>
  <c r="G25" i="35"/>
  <c r="G27" i="35"/>
  <c r="G60" i="35"/>
  <c r="G34" i="35"/>
  <c r="G156" i="35"/>
  <c r="G130" i="35"/>
  <c r="G32" i="35"/>
  <c r="G157" i="35"/>
  <c r="G175" i="35"/>
  <c r="G64" i="35"/>
  <c r="G119" i="35"/>
  <c r="G133" i="35"/>
  <c r="G42" i="35"/>
  <c r="G62" i="35"/>
  <c r="G38" i="35"/>
  <c r="G44" i="35"/>
  <c r="G46" i="35"/>
  <c r="G172" i="35"/>
  <c r="G145" i="35"/>
  <c r="G112" i="35"/>
  <c r="G91" i="35"/>
  <c r="G28" i="35"/>
  <c r="G45" i="35"/>
  <c r="G74" i="35"/>
  <c r="G54" i="35"/>
  <c r="G113" i="35"/>
  <c r="G84" i="35"/>
  <c r="G57" i="35"/>
  <c r="G123" i="35"/>
  <c r="G111" i="35"/>
  <c r="G67" i="35"/>
  <c r="G141" i="35"/>
  <c r="G166" i="35"/>
  <c r="G182" i="35"/>
  <c r="G196" i="35"/>
  <c r="G52" i="35"/>
  <c r="G152" i="35"/>
  <c r="G53" i="35"/>
  <c r="G29" i="35"/>
  <c r="G93" i="35"/>
  <c r="G154" i="35"/>
  <c r="G170" i="35"/>
  <c r="G151" i="35"/>
  <c r="G153" i="35"/>
  <c r="G100" i="35"/>
  <c r="G87" i="35"/>
  <c r="G202" i="35"/>
  <c r="G189" i="35"/>
  <c r="G55" i="35"/>
  <c r="G184" i="35"/>
  <c r="G43" i="35"/>
  <c r="G128" i="35"/>
  <c r="G146" i="35"/>
  <c r="G108" i="35"/>
  <c r="G116" i="35"/>
  <c r="G160" i="35"/>
  <c r="G40" i="35"/>
  <c r="G101" i="35"/>
  <c r="G122" i="35"/>
  <c r="G195" i="35"/>
  <c r="G190" i="35"/>
  <c r="G37" i="35"/>
  <c r="G98" i="35"/>
  <c r="G59" i="35"/>
  <c r="G96" i="35"/>
  <c r="G186" i="35"/>
  <c r="G97" i="35"/>
  <c r="G181" i="35"/>
  <c r="G183" i="35"/>
  <c r="G102" i="35"/>
  <c r="G70" i="35"/>
  <c r="G94" i="35"/>
  <c r="G139" i="35"/>
  <c r="G86" i="35"/>
  <c r="G103" i="35"/>
  <c r="G105" i="35"/>
  <c r="G73" i="35"/>
  <c r="G71" i="35"/>
  <c r="G191" i="35"/>
  <c r="G194" i="35"/>
  <c r="G65" i="35"/>
  <c r="G131" i="35"/>
  <c r="G110" i="35"/>
  <c r="G115" i="35"/>
  <c r="G187" i="35"/>
  <c r="G82" i="35"/>
  <c r="G188" i="35"/>
  <c r="G163" i="35"/>
  <c r="G80" i="35"/>
  <c r="G161" i="35"/>
  <c r="G104" i="35"/>
  <c r="G144" i="35"/>
  <c r="G140" i="35"/>
  <c r="G197" i="35"/>
  <c r="G124" i="35"/>
  <c r="G201" i="35"/>
  <c r="G164" i="35"/>
  <c r="G200" i="35"/>
  <c r="G143" i="35"/>
  <c r="G148" i="35"/>
  <c r="G68" i="35"/>
  <c r="G129" i="35"/>
  <c r="G92" i="35"/>
  <c r="G118" i="35"/>
  <c r="G106" i="35"/>
  <c r="G121" i="35"/>
  <c r="G185" i="35"/>
  <c r="G66" i="35"/>
  <c r="G58" i="35"/>
  <c r="G174" i="35"/>
  <c r="G95" i="35"/>
  <c r="G48" i="35"/>
  <c r="G168" i="35"/>
  <c r="G179" i="35"/>
  <c r="G75" i="35"/>
  <c r="G155" i="35"/>
  <c r="G162" i="35"/>
  <c r="G35" i="35"/>
  <c r="G85" i="35"/>
  <c r="G127" i="35"/>
  <c r="G136" i="35"/>
  <c r="G167" i="35"/>
  <c r="G47" i="35"/>
  <c r="G50" i="35"/>
  <c r="G69" i="35"/>
  <c r="G99" i="35"/>
  <c r="G89" i="35"/>
  <c r="G77" i="35"/>
  <c r="G132" i="35"/>
  <c r="G49" i="35"/>
  <c r="G125" i="35"/>
  <c r="G76" i="35"/>
  <c r="G51" i="35"/>
  <c r="G159" i="35"/>
  <c r="G31" i="35"/>
  <c r="G114" i="35"/>
  <c r="G126" i="35"/>
  <c r="G83" i="35"/>
  <c r="G199" i="35"/>
  <c r="G135" i="35"/>
  <c r="G36" i="35"/>
  <c r="G193" i="35"/>
  <c r="G177" i="35"/>
  <c r="G88" i="35"/>
  <c r="G138" i="35"/>
  <c r="G176" i="35"/>
  <c r="G107" i="35"/>
  <c r="G198" i="35"/>
  <c r="G171" i="35"/>
  <c r="G147" i="35"/>
  <c r="G56" i="35"/>
  <c r="G120" i="35"/>
  <c r="G192" i="35"/>
  <c r="G61" i="35"/>
  <c r="G149" i="35"/>
  <c r="G72" i="35"/>
  <c r="G137" i="35"/>
  <c r="G178" i="35"/>
  <c r="G78" i="35"/>
  <c r="G39" i="35"/>
  <c r="G173" i="35"/>
  <c r="G134" i="35"/>
  <c r="G79" i="35"/>
  <c r="G158" i="35"/>
  <c r="G142" i="35"/>
  <c r="G81" i="35"/>
  <c r="G63" i="35"/>
  <c r="G165" i="35"/>
  <c r="G41" i="35"/>
  <c r="G30" i="35"/>
  <c r="G109" i="35"/>
  <c r="G180" i="35"/>
  <c r="G169" i="35"/>
  <c r="G117" i="35"/>
  <c r="G90" i="35"/>
  <c r="G33" i="35"/>
  <c r="H2" i="12"/>
  <c r="H2" i="22"/>
  <c r="A2" i="22" l="1"/>
  <c r="A3" i="22" s="1"/>
  <c r="A4" i="22" s="1"/>
  <c r="A2" i="12"/>
  <c r="A3" i="12" l="1"/>
  <c r="A4" i="12" s="1"/>
  <c r="A5" i="22"/>
  <c r="A6" i="22" l="1"/>
  <c r="A5" i="12"/>
  <c r="A7" i="22" l="1"/>
  <c r="A8" i="22" s="1"/>
  <c r="A6" i="12"/>
  <c r="A7" i="12" s="1"/>
  <c r="A9" i="22" l="1"/>
  <c r="A10" i="22" s="1"/>
  <c r="A11" i="22" s="1"/>
  <c r="A8" i="12"/>
  <c r="A9" i="12"/>
  <c r="A10" i="12" s="1"/>
  <c r="A12" i="22" l="1"/>
  <c r="A13" i="22" s="1"/>
  <c r="A11" i="12"/>
  <c r="A12" i="12" l="1"/>
  <c r="A14" i="22"/>
  <c r="A15" i="22" s="1"/>
  <c r="A13" i="12" l="1"/>
  <c r="A16" i="22"/>
  <c r="A14" i="12" l="1"/>
  <c r="A17" i="22"/>
  <c r="A15" i="12" l="1"/>
  <c r="A18" i="22"/>
  <c r="A19" i="22" l="1"/>
  <c r="A16" i="12"/>
  <c r="A17" i="12" l="1"/>
  <c r="A20" i="22"/>
  <c r="A18" i="12" l="1"/>
  <c r="A21" i="22"/>
  <c r="A19" i="12" l="1"/>
  <c r="A22" i="22"/>
  <c r="A23" i="22" s="1"/>
  <c r="A24" i="22" s="1"/>
  <c r="A25" i="22" s="1"/>
  <c r="A20" i="12" l="1"/>
  <c r="A26" i="22"/>
  <c r="A21" i="12" l="1"/>
  <c r="A27" i="22"/>
  <c r="A22" i="12" l="1"/>
  <c r="A28" i="22"/>
  <c r="A23" i="12" l="1"/>
  <c r="A29" i="22"/>
  <c r="A24" i="12" l="1"/>
  <c r="A30" i="22"/>
  <c r="A31" i="22" s="1"/>
  <c r="A32" i="22" s="1"/>
  <c r="A33" i="22" s="1"/>
  <c r="A34" i="22" s="1"/>
  <c r="A25" i="12" l="1"/>
  <c r="A35" i="22"/>
  <c r="A26" i="12" l="1"/>
  <c r="A36" i="22"/>
  <c r="A27" i="12" l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7" i="22"/>
  <c r="I19" i="12" l="1"/>
  <c r="I8" i="12"/>
  <c r="I3" i="12"/>
  <c r="I5" i="12"/>
  <c r="I2" i="12"/>
  <c r="I4" i="12"/>
  <c r="I6" i="12"/>
  <c r="I7" i="12"/>
  <c r="I10" i="12"/>
  <c r="I11" i="12"/>
  <c r="I9" i="12"/>
  <c r="I12" i="12"/>
  <c r="I23" i="12"/>
  <c r="I20" i="12"/>
  <c r="I29" i="12"/>
  <c r="I22" i="12"/>
  <c r="I27" i="12"/>
  <c r="I35" i="12"/>
  <c r="I37" i="12"/>
  <c r="I14" i="12"/>
  <c r="I26" i="12"/>
  <c r="I25" i="12"/>
  <c r="I28" i="12"/>
  <c r="I34" i="12"/>
  <c r="I30" i="12"/>
  <c r="I36" i="12"/>
  <c r="I13" i="12"/>
  <c r="I33" i="12"/>
  <c r="I16" i="12"/>
  <c r="I32" i="12"/>
  <c r="I18" i="12"/>
  <c r="I15" i="12"/>
  <c r="I31" i="12"/>
  <c r="I17" i="12"/>
  <c r="I24" i="12"/>
  <c r="I21" i="12"/>
  <c r="A38" i="22"/>
  <c r="J10" i="12" l="1"/>
  <c r="J36" i="12"/>
  <c r="J17" i="12"/>
  <c r="J7" i="12"/>
  <c r="J33" i="12"/>
  <c r="J8" i="12"/>
  <c r="J28" i="12"/>
  <c r="J13" i="12"/>
  <c r="J16" i="12"/>
  <c r="J30" i="12"/>
  <c r="J5" i="12"/>
  <c r="J2" i="12"/>
  <c r="J24" i="12"/>
  <c r="J31" i="12"/>
  <c r="J6" i="12"/>
  <c r="J27" i="12"/>
  <c r="J25" i="12"/>
  <c r="J37" i="12"/>
  <c r="J19" i="12"/>
  <c r="J22" i="12"/>
  <c r="J15" i="12"/>
  <c r="J18" i="12"/>
  <c r="J35" i="12"/>
  <c r="J29" i="12"/>
  <c r="J34" i="12"/>
  <c r="J26" i="12"/>
  <c r="J32" i="12"/>
  <c r="J11" i="12"/>
  <c r="J23" i="12"/>
  <c r="J20" i="12"/>
  <c r="J3" i="12"/>
  <c r="J12" i="12"/>
  <c r="J9" i="12"/>
  <c r="J4" i="12"/>
  <c r="J14" i="12"/>
  <c r="J21" i="12"/>
  <c r="A39" i="22"/>
  <c r="A40" i="22" l="1"/>
  <c r="A41" i="22" l="1"/>
  <c r="A42" i="22" l="1"/>
  <c r="A43" i="22" l="1"/>
  <c r="A44" i="22" l="1"/>
  <c r="A45" i="22" l="1"/>
  <c r="A46" i="22" l="1"/>
  <c r="A47" i="22" l="1"/>
  <c r="A48" i="22" l="1"/>
  <c r="A49" i="22" l="1"/>
  <c r="A50" i="22" l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l="1"/>
  <c r="A100" i="22" s="1"/>
  <c r="A101" i="22" l="1"/>
  <c r="A102" i="22" s="1"/>
  <c r="A103" i="22" l="1"/>
  <c r="A104" i="22" s="1"/>
  <c r="A105" i="22" s="1"/>
  <c r="A106" i="22" s="1"/>
  <c r="A107" i="22" s="1"/>
  <c r="A108" i="22" s="1"/>
  <c r="A109" i="22" s="1"/>
  <c r="A110" i="22" l="1"/>
  <c r="A111" i="22" s="1"/>
  <c r="A112" i="22" s="1"/>
  <c r="A113" i="22" l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l="1"/>
  <c r="A148" i="22" s="1"/>
  <c r="A149" i="22" l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l="1"/>
  <c r="A166" i="22" l="1"/>
  <c r="A167" i="22" s="1"/>
  <c r="A168" i="22" s="1"/>
  <c r="A169" i="22" s="1"/>
  <c r="A170" i="22" s="1"/>
  <c r="A171" i="22" s="1"/>
  <c r="A172" i="22" l="1"/>
  <c r="A173" i="22" s="1"/>
  <c r="A174" i="22" l="1"/>
  <c r="A175" i="22" s="1"/>
  <c r="A176" i="22" s="1"/>
  <c r="A177" i="22" l="1"/>
  <c r="A178" i="22" l="1"/>
  <c r="A179" i="22" s="1"/>
  <c r="A180" i="22" l="1"/>
  <c r="A181" i="22" s="1"/>
  <c r="A182" i="22" s="1"/>
  <c r="A183" i="22" l="1"/>
  <c r="A184" i="22" s="1"/>
  <c r="A185" i="22" s="1"/>
  <c r="A186" i="22" l="1"/>
  <c r="A187" i="22" s="1"/>
  <c r="A188" i="22" s="1"/>
  <c r="A189" i="22" s="1"/>
  <c r="A190" i="22" l="1"/>
  <c r="A191" i="22" l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I35" i="22" l="1"/>
  <c r="I25" i="22"/>
  <c r="I17" i="22"/>
  <c r="I16" i="22"/>
  <c r="I7" i="22"/>
  <c r="I32" i="22"/>
  <c r="I39" i="22"/>
  <c r="I28" i="22"/>
  <c r="I24" i="22"/>
  <c r="I26" i="22"/>
  <c r="I23" i="22"/>
  <c r="I36" i="22"/>
  <c r="I18" i="22"/>
  <c r="I8" i="22"/>
  <c r="I38" i="22"/>
  <c r="I4" i="22"/>
  <c r="I9" i="22"/>
  <c r="I12" i="22"/>
  <c r="I5" i="22"/>
  <c r="I10" i="22"/>
  <c r="I2" i="22"/>
  <c r="I19" i="22"/>
  <c r="I14" i="22"/>
  <c r="I30" i="22"/>
  <c r="I3" i="22"/>
  <c r="I20" i="22"/>
  <c r="I6" i="22"/>
  <c r="I33" i="22"/>
  <c r="I21" i="22"/>
  <c r="I37" i="22"/>
  <c r="I27" i="22"/>
  <c r="I34" i="22"/>
  <c r="I29" i="22"/>
  <c r="I22" i="22"/>
  <c r="I40" i="22"/>
  <c r="I11" i="22"/>
  <c r="I15" i="22"/>
  <c r="I41" i="22"/>
  <c r="I13" i="22"/>
  <c r="I43" i="22"/>
  <c r="I42" i="22"/>
  <c r="I44" i="22"/>
  <c r="I45" i="22"/>
  <c r="I47" i="22"/>
  <c r="I31" i="22"/>
  <c r="I51" i="22"/>
  <c r="I86" i="22"/>
  <c r="I110" i="22"/>
  <c r="I169" i="22"/>
  <c r="I171" i="22"/>
  <c r="I52" i="22"/>
  <c r="I59" i="22"/>
  <c r="I116" i="22"/>
  <c r="I46" i="22"/>
  <c r="I167" i="22"/>
  <c r="I57" i="22"/>
  <c r="I82" i="22"/>
  <c r="I95" i="22"/>
  <c r="I81" i="22"/>
  <c r="I150" i="22"/>
  <c r="I84" i="22"/>
  <c r="I50" i="22"/>
  <c r="I192" i="22"/>
  <c r="I115" i="22"/>
  <c r="I118" i="22"/>
  <c r="I179" i="22"/>
  <c r="I105" i="22"/>
  <c r="I148" i="22"/>
  <c r="I147" i="22"/>
  <c r="I156" i="22"/>
  <c r="I168" i="22"/>
  <c r="I56" i="22"/>
  <c r="I63" i="22"/>
  <c r="I135" i="22"/>
  <c r="I73" i="22"/>
  <c r="I182" i="22"/>
  <c r="I140" i="22"/>
  <c r="I79" i="22"/>
  <c r="I112" i="22"/>
  <c r="I129" i="22"/>
  <c r="I162" i="22"/>
  <c r="I132" i="22"/>
  <c r="I151" i="22"/>
  <c r="I185" i="22"/>
  <c r="I78" i="22"/>
  <c r="I155" i="22"/>
  <c r="I198" i="22"/>
  <c r="I108" i="22"/>
  <c r="I120" i="22"/>
  <c r="I193" i="22"/>
  <c r="I70" i="22"/>
  <c r="I124" i="22"/>
  <c r="I127" i="22"/>
  <c r="I134" i="22"/>
  <c r="I153" i="22"/>
  <c r="I158" i="22"/>
  <c r="I71" i="22"/>
  <c r="I94" i="22"/>
  <c r="I109" i="22"/>
  <c r="I121" i="22"/>
  <c r="I189" i="22"/>
  <c r="I111" i="22"/>
  <c r="I143" i="22"/>
  <c r="I170" i="22"/>
  <c r="I58" i="22"/>
  <c r="I183" i="22"/>
  <c r="I88" i="22"/>
  <c r="I133" i="22"/>
  <c r="I80" i="22"/>
  <c r="I138" i="22"/>
  <c r="I119" i="22"/>
  <c r="I125" i="22"/>
  <c r="I89" i="22"/>
  <c r="I176" i="22"/>
  <c r="I144" i="22"/>
  <c r="I128" i="22"/>
  <c r="I72" i="22"/>
  <c r="I66" i="22"/>
  <c r="I102" i="22"/>
  <c r="I160" i="22"/>
  <c r="I187" i="22"/>
  <c r="I201" i="22"/>
  <c r="I65" i="22"/>
  <c r="I114" i="22"/>
  <c r="I186" i="22"/>
  <c r="I159" i="22"/>
  <c r="I55" i="22"/>
  <c r="I165" i="22"/>
  <c r="I152" i="22"/>
  <c r="I142" i="22"/>
  <c r="I53" i="22"/>
  <c r="I83" i="22"/>
  <c r="I195" i="22"/>
  <c r="I75" i="22"/>
  <c r="I163" i="22"/>
  <c r="I197" i="22"/>
  <c r="I180" i="22"/>
  <c r="I67" i="22"/>
  <c r="I177" i="22"/>
  <c r="I117" i="22"/>
  <c r="I178" i="22"/>
  <c r="I113" i="22"/>
  <c r="I77" i="22"/>
  <c r="I175" i="22"/>
  <c r="I200" i="22"/>
  <c r="I146" i="22"/>
  <c r="I157" i="22"/>
  <c r="I107" i="22"/>
  <c r="I161" i="22"/>
  <c r="I74" i="22"/>
  <c r="I49" i="22"/>
  <c r="I91" i="22"/>
  <c r="I166" i="22"/>
  <c r="I104" i="22"/>
  <c r="I172" i="22"/>
  <c r="I190" i="22"/>
  <c r="I145" i="22"/>
  <c r="I173" i="22"/>
  <c r="I123" i="22"/>
  <c r="I61" i="22"/>
  <c r="I126" i="22"/>
  <c r="I194" i="22"/>
  <c r="I99" i="22"/>
  <c r="I174" i="22"/>
  <c r="I196" i="22"/>
  <c r="I64" i="22"/>
  <c r="I48" i="22"/>
  <c r="I184" i="22"/>
  <c r="I181" i="22"/>
  <c r="I137" i="22"/>
  <c r="I191" i="22"/>
  <c r="I92" i="22"/>
  <c r="I131" i="22"/>
  <c r="I85" i="22"/>
  <c r="I54" i="22"/>
  <c r="I149" i="22"/>
  <c r="I202" i="22"/>
  <c r="I103" i="22"/>
  <c r="I98" i="22"/>
  <c r="I60" i="22"/>
  <c r="I141" i="22"/>
  <c r="I136" i="22"/>
  <c r="I164" i="22"/>
  <c r="I130" i="22"/>
  <c r="I96" i="22"/>
  <c r="I93" i="22"/>
  <c r="I97" i="22"/>
  <c r="I101" i="22"/>
  <c r="I188" i="22"/>
  <c r="I122" i="22"/>
  <c r="I90" i="22"/>
  <c r="I62" i="22"/>
  <c r="I87" i="22"/>
  <c r="I68" i="22"/>
  <c r="I106" i="22"/>
  <c r="I69" i="22"/>
  <c r="I199" i="22"/>
  <c r="I100" i="22"/>
  <c r="I139" i="22"/>
  <c r="I76" i="22"/>
  <c r="I154" i="22"/>
  <c r="J38" i="22" l="1"/>
  <c r="J10" i="22"/>
  <c r="J87" i="22"/>
  <c r="J12" i="22"/>
  <c r="J17" i="22"/>
  <c r="J7" i="22"/>
  <c r="J145" i="22"/>
  <c r="J66" i="22"/>
  <c r="J31" i="22"/>
  <c r="J149" i="22"/>
  <c r="J111" i="22"/>
  <c r="J97" i="22"/>
  <c r="J148" i="22"/>
  <c r="J177" i="22"/>
  <c r="J154" i="22"/>
  <c r="J32" i="22"/>
  <c r="J56" i="22"/>
  <c r="J39" i="22"/>
  <c r="J86" i="22"/>
  <c r="J60" i="22"/>
  <c r="J19" i="22"/>
  <c r="J29" i="22"/>
  <c r="J189" i="22"/>
  <c r="J119" i="22"/>
  <c r="J170" i="22"/>
  <c r="J71" i="22"/>
  <c r="J168" i="22"/>
  <c r="J65" i="22"/>
  <c r="J27" i="22"/>
  <c r="J134" i="22"/>
  <c r="J14" i="22"/>
  <c r="J8" i="22"/>
  <c r="J15" i="22"/>
  <c r="J185" i="22"/>
  <c r="J144" i="22"/>
  <c r="J141" i="22"/>
  <c r="J181" i="22"/>
  <c r="J104" i="22"/>
  <c r="J199" i="22"/>
  <c r="J41" i="22"/>
  <c r="J112" i="22"/>
  <c r="J167" i="22"/>
  <c r="J22" i="22"/>
  <c r="J73" i="22"/>
  <c r="J37" i="22"/>
  <c r="J83" i="22"/>
  <c r="J33" i="22"/>
  <c r="J155" i="22"/>
  <c r="J26" i="22"/>
  <c r="J69" i="22"/>
  <c r="J123" i="22"/>
  <c r="J16" i="22"/>
  <c r="J202" i="22"/>
  <c r="J132" i="22"/>
  <c r="J186" i="22"/>
  <c r="J127" i="22"/>
  <c r="J51" i="22"/>
  <c r="J70" i="22"/>
  <c r="J108" i="22"/>
  <c r="J162" i="22"/>
  <c r="J6" i="22"/>
  <c r="J43" i="22"/>
  <c r="J101" i="22"/>
  <c r="J179" i="22"/>
  <c r="J82" i="22"/>
  <c r="J99" i="22"/>
  <c r="J75" i="22"/>
  <c r="J76" i="22"/>
  <c r="J93" i="22"/>
  <c r="J46" i="22"/>
  <c r="J124" i="22"/>
  <c r="J152" i="22"/>
  <c r="J106" i="22"/>
  <c r="J191" i="22"/>
  <c r="J109" i="22"/>
  <c r="J30" i="22"/>
  <c r="J117" i="22"/>
  <c r="J103" i="22"/>
  <c r="J164" i="22"/>
  <c r="J95" i="22"/>
  <c r="J11" i="22"/>
  <c r="J174" i="22"/>
  <c r="J18" i="22"/>
  <c r="J173" i="22"/>
  <c r="J171" i="22"/>
  <c r="J187" i="22"/>
  <c r="J84" i="22"/>
  <c r="J36" i="22"/>
  <c r="J85" i="22"/>
  <c r="J128" i="22"/>
  <c r="J136" i="22"/>
  <c r="J35" i="22"/>
  <c r="J166" i="22"/>
  <c r="J24" i="22"/>
  <c r="J4" i="22"/>
  <c r="J62" i="22"/>
  <c r="J140" i="22"/>
  <c r="J89" i="22"/>
  <c r="J61" i="22"/>
  <c r="J49" i="22"/>
  <c r="J113" i="22"/>
  <c r="J150" i="22"/>
  <c r="J153" i="22"/>
  <c r="J183" i="22"/>
  <c r="J142" i="22"/>
  <c r="J2" i="22"/>
  <c r="J172" i="22"/>
  <c r="J160" i="22"/>
  <c r="J34" i="22"/>
  <c r="J180" i="22"/>
  <c r="J159" i="22"/>
  <c r="J130" i="22"/>
  <c r="J131" i="22"/>
  <c r="J110" i="22"/>
  <c r="J105" i="22"/>
  <c r="J64" i="22"/>
  <c r="J78" i="22"/>
  <c r="J77" i="22"/>
  <c r="J88" i="22"/>
  <c r="J92" i="22"/>
  <c r="J90" i="22"/>
  <c r="J121" i="22"/>
  <c r="J138" i="22"/>
  <c r="J201" i="22"/>
  <c r="J129" i="22"/>
  <c r="J126" i="22"/>
  <c r="J182" i="22"/>
  <c r="J72" i="22"/>
  <c r="J151" i="22"/>
  <c r="J44" i="22"/>
  <c r="J165" i="22"/>
  <c r="J114" i="22"/>
  <c r="J79" i="22"/>
  <c r="J3" i="22"/>
  <c r="J175" i="22"/>
  <c r="J28" i="22"/>
  <c r="J158" i="22"/>
  <c r="J190" i="22"/>
  <c r="J137" i="22"/>
  <c r="J102" i="22"/>
  <c r="J68" i="22"/>
  <c r="J115" i="22"/>
  <c r="J156" i="22"/>
  <c r="J195" i="22"/>
  <c r="J53" i="22"/>
  <c r="J57" i="22"/>
  <c r="J94" i="22"/>
  <c r="J54" i="22"/>
  <c r="J118" i="22"/>
  <c r="J58" i="22"/>
  <c r="J143" i="22"/>
  <c r="J21" i="22"/>
  <c r="J20" i="22"/>
  <c r="J147" i="22"/>
  <c r="J23" i="22"/>
  <c r="J163" i="22"/>
  <c r="J139" i="22"/>
  <c r="J146" i="22"/>
  <c r="J135" i="22"/>
  <c r="J45" i="22"/>
  <c r="J176" i="22"/>
  <c r="J98" i="22"/>
  <c r="J55" i="22"/>
  <c r="J74" i="22"/>
  <c r="J192" i="22"/>
  <c r="J116" i="22"/>
  <c r="J197" i="22"/>
  <c r="J193" i="22"/>
  <c r="J100" i="22"/>
  <c r="J125" i="22"/>
  <c r="J198" i="22"/>
  <c r="J50" i="22"/>
  <c r="J59" i="22"/>
  <c r="J13" i="22"/>
  <c r="J120" i="22"/>
  <c r="J42" i="22"/>
  <c r="J107" i="22"/>
  <c r="J48" i="22"/>
  <c r="J133" i="22"/>
  <c r="J40" i="22"/>
  <c r="J96" i="22"/>
  <c r="J122" i="22"/>
  <c r="J196" i="22"/>
  <c r="J81" i="22"/>
  <c r="J5" i="22"/>
  <c r="J67" i="22"/>
  <c r="J194" i="22"/>
  <c r="J200" i="22"/>
  <c r="J178" i="22"/>
  <c r="J25" i="22"/>
  <c r="J157" i="22"/>
  <c r="J80" i="22"/>
  <c r="J63" i="22"/>
  <c r="J188" i="22"/>
  <c r="J9" i="22"/>
  <c r="J184" i="22"/>
  <c r="J91" i="22"/>
  <c r="J161" i="22"/>
  <c r="J169" i="22"/>
  <c r="J52" i="22"/>
  <c r="J47" i="22"/>
</calcChain>
</file>

<file path=xl/comments1.xml><?xml version="1.0" encoding="utf-8"?>
<comments xmlns="http://schemas.openxmlformats.org/spreadsheetml/2006/main">
  <authors>
    <author>acampbell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2.xml><?xml version="1.0" encoding="utf-8"?>
<comments xmlns="http://schemas.openxmlformats.org/spreadsheetml/2006/main">
  <authors>
    <author>acampbell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</commentList>
</comments>
</file>

<file path=xl/comments3.xml><?xml version="1.0" encoding="utf-8"?>
<comments xmlns="http://schemas.openxmlformats.org/spreadsheetml/2006/main">
  <authors>
    <author>acampbell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4.xml><?xml version="1.0" encoding="utf-8"?>
<comments xmlns="http://schemas.openxmlformats.org/spreadsheetml/2006/main">
  <authors>
    <author>acampbell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Numeric haul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For full description see Gears tab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Choose from
1 - Successful - fish measured
2 - Foul Haul - fish measured or negative discards
3 - Successful - no fish measured
4 - Foul haul - no fish measured
5 - Group 1 species</t>
        </r>
      </text>
    </comment>
    <comment ref="AB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1 - Exact Weight
0 - otherwise</t>
        </r>
      </text>
    </comment>
  </commentList>
</comments>
</file>

<file path=xl/sharedStrings.xml><?xml version="1.0" encoding="utf-8"?>
<sst xmlns="http://schemas.openxmlformats.org/spreadsheetml/2006/main" count="43344" uniqueCount="3812">
  <si>
    <t>full_name</t>
  </si>
  <si>
    <t>Claire Moore</t>
  </si>
  <si>
    <t>NULL</t>
  </si>
  <si>
    <t>Ed Farrell</t>
  </si>
  <si>
    <t>Eimear O'Kane</t>
  </si>
  <si>
    <t>Usna Keating</t>
  </si>
  <si>
    <t>Nathan Treacher</t>
  </si>
  <si>
    <t>Joan Hayes</t>
  </si>
  <si>
    <t>David O'Sullivan</t>
  </si>
  <si>
    <t>Sean Hackett</t>
  </si>
  <si>
    <t>Susan Hegarty</t>
  </si>
  <si>
    <t>Chris Allsop</t>
  </si>
  <si>
    <t>Susan Beattie</t>
  </si>
  <si>
    <t>Marcin Blaszkowski</t>
  </si>
  <si>
    <t>Macdara Breathnach</t>
  </si>
  <si>
    <t>Ronan Browne</t>
  </si>
  <si>
    <t>Robert Bunn</t>
  </si>
  <si>
    <t>Jason Clarke</t>
  </si>
  <si>
    <t>Sarah Clarke</t>
  </si>
  <si>
    <t>Maurice Clarke</t>
  </si>
  <si>
    <t>Monica Connick</t>
  </si>
  <si>
    <t>Paul Connolly</t>
  </si>
  <si>
    <t>John Cunningham</t>
  </si>
  <si>
    <t>Gerard Dougall</t>
  </si>
  <si>
    <t>Jennifer Doyle</t>
  </si>
  <si>
    <t>Afra Egan</t>
  </si>
  <si>
    <t>Dermot Fee</t>
  </si>
  <si>
    <t>Ross Fitzgerald</t>
  </si>
  <si>
    <t>Gerry Flannery</t>
  </si>
  <si>
    <t>Carey Marie Flynn</t>
  </si>
  <si>
    <t>Nigel Griffen</t>
  </si>
  <si>
    <t>Orla Hanniffy</t>
  </si>
  <si>
    <t>Clementine Harma</t>
  </si>
  <si>
    <t>John Harrington</t>
  </si>
  <si>
    <t>Imelda Hehir</t>
  </si>
  <si>
    <t>Selene Hoey</t>
  </si>
  <si>
    <t>Graham Johnston</t>
  </si>
  <si>
    <t>Ciaran Kelly</t>
  </si>
  <si>
    <t>Eoghan Kelly</t>
  </si>
  <si>
    <t>Colm Lordan</t>
  </si>
  <si>
    <t>Elena Luchetti</t>
  </si>
  <si>
    <t>Deirdre Lynch</t>
  </si>
  <si>
    <t>Ivor Marsh</t>
  </si>
  <si>
    <t>Michael McAuliffe</t>
  </si>
  <si>
    <t>Kieran McCann</t>
  </si>
  <si>
    <t>Helen McCormick</t>
  </si>
  <si>
    <t>Frankie McDaid</t>
  </si>
  <si>
    <t>Daniel McDonald</t>
  </si>
  <si>
    <t>Sara-Jane Moore</t>
  </si>
  <si>
    <t>Eugene Mullins</t>
  </si>
  <si>
    <t>Gráinne Ni Chonchuir</t>
  </si>
  <si>
    <t>Sean O'Connor</t>
  </si>
  <si>
    <t>Macdara O'Cuaig</t>
  </si>
  <si>
    <t>Ciaran O'Donnell</t>
  </si>
  <si>
    <t>Brendan O'Hea</t>
  </si>
  <si>
    <t>Kevin O'Leary</t>
  </si>
  <si>
    <t>Tobi Rapp</t>
  </si>
  <si>
    <t>Gráinne Ryan</t>
  </si>
  <si>
    <t>Ronan Sheehy</t>
  </si>
  <si>
    <t>Niamh Slattery</t>
  </si>
  <si>
    <t>Turloch Smith</t>
  </si>
  <si>
    <t>David Stokes</t>
  </si>
  <si>
    <t>Mairéad Sullivan</t>
  </si>
  <si>
    <t>José Vallejo</t>
  </si>
  <si>
    <t>Fiona Woods</t>
  </si>
  <si>
    <t>Anon BIM Technician</t>
  </si>
  <si>
    <t>Anon UKS Technician</t>
  </si>
  <si>
    <t>Unknown</t>
  </si>
  <si>
    <t>Finbarr Ryan</t>
  </si>
  <si>
    <t>Cruise Type</t>
  </si>
  <si>
    <t>Arrival Port</t>
  </si>
  <si>
    <t>Departure Date</t>
  </si>
  <si>
    <t>Completion Date</t>
  </si>
  <si>
    <t>Memo</t>
  </si>
  <si>
    <t>BoxBroughtToLabForAgeing</t>
  </si>
  <si>
    <t>Cod</t>
  </si>
  <si>
    <t>Hake</t>
  </si>
  <si>
    <t>B_Sole</t>
  </si>
  <si>
    <t>L_Bud</t>
  </si>
  <si>
    <t>Had</t>
  </si>
  <si>
    <t>Whg</t>
  </si>
  <si>
    <t>Meg</t>
  </si>
  <si>
    <t>L_Pisc</t>
  </si>
  <si>
    <t>Plaice</t>
  </si>
  <si>
    <t>Saithe</t>
  </si>
  <si>
    <t>L_Sole</t>
  </si>
  <si>
    <t>ReasonsDiscardsNotBroughtBackToLab</t>
  </si>
  <si>
    <t>Boat</t>
  </si>
  <si>
    <t>Departure Port</t>
  </si>
  <si>
    <t>portname</t>
  </si>
  <si>
    <t>Ardglass</t>
  </si>
  <si>
    <t>Arklow</t>
  </si>
  <si>
    <t>Balbriggan</t>
  </si>
  <si>
    <t>Ballycotton</t>
  </si>
  <si>
    <t>Ballycrovane</t>
  </si>
  <si>
    <t>Baltimore</t>
  </si>
  <si>
    <t>Burtonport</t>
  </si>
  <si>
    <t>Castletownbere</t>
  </si>
  <si>
    <t>Cleggan</t>
  </si>
  <si>
    <t>Clogherhead</t>
  </si>
  <si>
    <t>Cobh</t>
  </si>
  <si>
    <t>Cork</t>
  </si>
  <si>
    <t>Courtmacsherry</t>
  </si>
  <si>
    <t>Crosshaven</t>
  </si>
  <si>
    <t>Derry</t>
  </si>
  <si>
    <t>Dingle</t>
  </si>
  <si>
    <t>Downings</t>
  </si>
  <si>
    <t>Dun laoghaire</t>
  </si>
  <si>
    <t>Dunbrattin</t>
  </si>
  <si>
    <t>Duncannon</t>
  </si>
  <si>
    <t>Dunmore</t>
  </si>
  <si>
    <t>Dunmore East</t>
  </si>
  <si>
    <t>Fenit</t>
  </si>
  <si>
    <t>Fleetwood</t>
  </si>
  <si>
    <t>Galway</t>
  </si>
  <si>
    <t>Greencastle</t>
  </si>
  <si>
    <t>Helvic</t>
  </si>
  <si>
    <t>Holyhead</t>
  </si>
  <si>
    <t>Howth</t>
  </si>
  <si>
    <t>Kilkeel</t>
  </si>
  <si>
    <t>Killary</t>
  </si>
  <si>
    <t>Killybegs</t>
  </si>
  <si>
    <t>Kilmore Quay</t>
  </si>
  <si>
    <t>Kilronan</t>
  </si>
  <si>
    <t>Kinlochbervie</t>
  </si>
  <si>
    <t>Kinsale</t>
  </si>
  <si>
    <t>La Coruna</t>
  </si>
  <si>
    <t>LAC</t>
  </si>
  <si>
    <t>Moville</t>
  </si>
  <si>
    <t>Passage East</t>
  </si>
  <si>
    <t>Portavogie</t>
  </si>
  <si>
    <t>Portmagee</t>
  </si>
  <si>
    <t>Porturlin</t>
  </si>
  <si>
    <t>Rathmullan</t>
  </si>
  <si>
    <t>Renard</t>
  </si>
  <si>
    <t>Rosaveal</t>
  </si>
  <si>
    <t>Rosslare</t>
  </si>
  <si>
    <t>Schull</t>
  </si>
  <si>
    <t>Skerries</t>
  </si>
  <si>
    <t>Slade</t>
  </si>
  <si>
    <t>Teelin</t>
  </si>
  <si>
    <t>Tramore</t>
  </si>
  <si>
    <t>Union Hall</t>
  </si>
  <si>
    <t>Valentia</t>
  </si>
  <si>
    <t>Waterford</t>
  </si>
  <si>
    <t>Wexford</t>
  </si>
  <si>
    <t>Wicklow</t>
  </si>
  <si>
    <t>Youghal</t>
  </si>
  <si>
    <t>LOA</t>
  </si>
  <si>
    <t>G162</t>
  </si>
  <si>
    <t>T94</t>
  </si>
  <si>
    <t>T60</t>
  </si>
  <si>
    <t>W147</t>
  </si>
  <si>
    <t>G4</t>
  </si>
  <si>
    <t>SO278</t>
  </si>
  <si>
    <t>SO679</t>
  </si>
  <si>
    <t>SO273</t>
  </si>
  <si>
    <t>WT49P</t>
  </si>
  <si>
    <t>L15</t>
  </si>
  <si>
    <t>G196</t>
  </si>
  <si>
    <t>C125</t>
  </si>
  <si>
    <t>G134</t>
  </si>
  <si>
    <t>G131</t>
  </si>
  <si>
    <t>G142</t>
  </si>
  <si>
    <t>D208</t>
  </si>
  <si>
    <t>C269</t>
  </si>
  <si>
    <t>SO760</t>
  </si>
  <si>
    <t>SO745</t>
  </si>
  <si>
    <t>SO702</t>
  </si>
  <si>
    <t>C278</t>
  </si>
  <si>
    <t>C240</t>
  </si>
  <si>
    <t>C238</t>
  </si>
  <si>
    <t>WD68</t>
  </si>
  <si>
    <t>SO231</t>
  </si>
  <si>
    <t>SO808</t>
  </si>
  <si>
    <t>T199</t>
  </si>
  <si>
    <t>WT107</t>
  </si>
  <si>
    <t>W144</t>
  </si>
  <si>
    <t>W297</t>
  </si>
  <si>
    <t>S215</t>
  </si>
  <si>
    <t>C247</t>
  </si>
  <si>
    <t>W203</t>
  </si>
  <si>
    <t>S348</t>
  </si>
  <si>
    <t>SO883</t>
  </si>
  <si>
    <t>WD137</t>
  </si>
  <si>
    <t>G210</t>
  </si>
  <si>
    <t>D165</t>
  </si>
  <si>
    <t>SO895</t>
  </si>
  <si>
    <t>S234</t>
  </si>
  <si>
    <t>WT139</t>
  </si>
  <si>
    <t>WD17</t>
  </si>
  <si>
    <t>D374</t>
  </si>
  <si>
    <t>W222P</t>
  </si>
  <si>
    <t>S284</t>
  </si>
  <si>
    <t>W223</t>
  </si>
  <si>
    <t>C307</t>
  </si>
  <si>
    <t>WD185</t>
  </si>
  <si>
    <t>SO925</t>
  </si>
  <si>
    <t>G235</t>
  </si>
  <si>
    <t>S224</t>
  </si>
  <si>
    <t>SO935</t>
  </si>
  <si>
    <t>SO934</t>
  </si>
  <si>
    <t>W221</t>
  </si>
  <si>
    <t>T116</t>
  </si>
  <si>
    <t>G276</t>
  </si>
  <si>
    <t>S366</t>
  </si>
  <si>
    <t>S381</t>
  </si>
  <si>
    <t>G724</t>
  </si>
  <si>
    <t>D678</t>
  </si>
  <si>
    <t>WT194</t>
  </si>
  <si>
    <t>G374</t>
  </si>
  <si>
    <t>G437</t>
  </si>
  <si>
    <t>G454</t>
  </si>
  <si>
    <t>SO965</t>
  </si>
  <si>
    <t>SO966</t>
  </si>
  <si>
    <t>SO960</t>
  </si>
  <si>
    <t>T456</t>
  </si>
  <si>
    <t>G650</t>
  </si>
  <si>
    <t>S13</t>
  </si>
  <si>
    <t>T120</t>
  </si>
  <si>
    <t>S430</t>
  </si>
  <si>
    <t>SO500</t>
  </si>
  <si>
    <t>T100</t>
  </si>
  <si>
    <t>D301</t>
  </si>
  <si>
    <t>SO206</t>
  </si>
  <si>
    <t>D498</t>
  </si>
  <si>
    <t>D321</t>
  </si>
  <si>
    <t>SO769</t>
  </si>
  <si>
    <t>G186</t>
  </si>
  <si>
    <t>T93</t>
  </si>
  <si>
    <t>C159</t>
  </si>
  <si>
    <t>SO437</t>
  </si>
  <si>
    <t>D286</t>
  </si>
  <si>
    <t>G198P</t>
  </si>
  <si>
    <t>D9</t>
  </si>
  <si>
    <t>W167</t>
  </si>
  <si>
    <t>C25</t>
  </si>
  <si>
    <t>SO752</t>
  </si>
  <si>
    <t>C26</t>
  </si>
  <si>
    <t>D153</t>
  </si>
  <si>
    <t>S482</t>
  </si>
  <si>
    <t>S175</t>
  </si>
  <si>
    <t>G564</t>
  </si>
  <si>
    <t>SO993P</t>
  </si>
  <si>
    <t>SO995P</t>
  </si>
  <si>
    <t>SO994</t>
  </si>
  <si>
    <t>C337</t>
  </si>
  <si>
    <t>T480</t>
  </si>
  <si>
    <t>S23</t>
  </si>
  <si>
    <t>S45</t>
  </si>
  <si>
    <t>DA67</t>
  </si>
  <si>
    <t>D370</t>
  </si>
  <si>
    <t>SO688</t>
  </si>
  <si>
    <t>C136</t>
  </si>
  <si>
    <t>C96</t>
  </si>
  <si>
    <t>S106</t>
  </si>
  <si>
    <t>WT117</t>
  </si>
  <si>
    <t>WD66</t>
  </si>
  <si>
    <t>D475</t>
  </si>
  <si>
    <t>W151</t>
  </si>
  <si>
    <t>G193</t>
  </si>
  <si>
    <t>G25</t>
  </si>
  <si>
    <t>G170</t>
  </si>
  <si>
    <t>C199</t>
  </si>
  <si>
    <t>D80</t>
  </si>
  <si>
    <t>SO773</t>
  </si>
  <si>
    <t>G117</t>
  </si>
  <si>
    <t>SO746</t>
  </si>
  <si>
    <t>D556</t>
  </si>
  <si>
    <t>WT95</t>
  </si>
  <si>
    <t>G197</t>
  </si>
  <si>
    <t>W135</t>
  </si>
  <si>
    <t>C170</t>
  </si>
  <si>
    <t>C60</t>
  </si>
  <si>
    <t>W146</t>
  </si>
  <si>
    <t>C219</t>
  </si>
  <si>
    <t>T111</t>
  </si>
  <si>
    <t>SO710</t>
  </si>
  <si>
    <t>T44</t>
  </si>
  <si>
    <t>D653</t>
  </si>
  <si>
    <t>C229</t>
  </si>
  <si>
    <t>SO876</t>
  </si>
  <si>
    <t>G212</t>
  </si>
  <si>
    <t>C267</t>
  </si>
  <si>
    <t>W205</t>
  </si>
  <si>
    <t>SO108</t>
  </si>
  <si>
    <t>SO109</t>
  </si>
  <si>
    <t>SO897</t>
  </si>
  <si>
    <t>W206</t>
  </si>
  <si>
    <t>DK18</t>
  </si>
  <si>
    <t>WD47</t>
  </si>
  <si>
    <t>WD43</t>
  </si>
  <si>
    <t>SO899</t>
  </si>
  <si>
    <t>W246</t>
  </si>
  <si>
    <t>W216</t>
  </si>
  <si>
    <t>S346</t>
  </si>
  <si>
    <t>SO936</t>
  </si>
  <si>
    <t>T117</t>
  </si>
  <si>
    <t>DA29</t>
  </si>
  <si>
    <t>DA3</t>
  </si>
  <si>
    <t>S383</t>
  </si>
  <si>
    <t>S483</t>
  </si>
  <si>
    <t>S18</t>
  </si>
  <si>
    <t>D97</t>
  </si>
  <si>
    <t>S73</t>
  </si>
  <si>
    <t>C385</t>
  </si>
  <si>
    <t>WD237</t>
  </si>
  <si>
    <t>W309</t>
  </si>
  <si>
    <t>T114</t>
  </si>
  <si>
    <t>DK115</t>
  </si>
  <si>
    <t>S489</t>
  </si>
  <si>
    <t>G751</t>
  </si>
  <si>
    <t>W241</t>
  </si>
  <si>
    <t>DA37</t>
  </si>
  <si>
    <t>S412</t>
  </si>
  <si>
    <t>SO237</t>
  </si>
  <si>
    <t>WD211</t>
  </si>
  <si>
    <t>SO976</t>
  </si>
  <si>
    <t>C332</t>
  </si>
  <si>
    <t>SO734</t>
  </si>
  <si>
    <t>SO975</t>
  </si>
  <si>
    <t>S415</t>
  </si>
  <si>
    <t>G497</t>
  </si>
  <si>
    <t>SO708</t>
  </si>
  <si>
    <t>SO978</t>
  </si>
  <si>
    <t>D383</t>
  </si>
  <si>
    <t>WD206</t>
  </si>
  <si>
    <t>G190</t>
  </si>
  <si>
    <t>D379</t>
  </si>
  <si>
    <t>C338</t>
  </si>
  <si>
    <t>WD220</t>
  </si>
  <si>
    <t>C323</t>
  </si>
  <si>
    <t>DA56</t>
  </si>
  <si>
    <t>S413</t>
  </si>
  <si>
    <t>C339</t>
  </si>
  <si>
    <t>WD39</t>
  </si>
  <si>
    <t>WD210A</t>
  </si>
  <si>
    <t>DK38</t>
  </si>
  <si>
    <t>DK33</t>
  </si>
  <si>
    <t>DA77</t>
  </si>
  <si>
    <t>SO157</t>
  </si>
  <si>
    <t>WT210</t>
  </si>
  <si>
    <t>DA66</t>
  </si>
  <si>
    <t>WT231A</t>
  </si>
  <si>
    <t>DA64</t>
  </si>
  <si>
    <t>WD18</t>
  </si>
  <si>
    <t>SO750</t>
  </si>
  <si>
    <t>G688</t>
  </si>
  <si>
    <t>WD74</t>
  </si>
  <si>
    <t>WD204</t>
  </si>
  <si>
    <t>DA90</t>
  </si>
  <si>
    <t>S532</t>
  </si>
  <si>
    <t>S390</t>
  </si>
  <si>
    <t>SO956</t>
  </si>
  <si>
    <t>C326</t>
  </si>
  <si>
    <t>S494</t>
  </si>
  <si>
    <t>DA5</t>
  </si>
  <si>
    <t>WD36</t>
  </si>
  <si>
    <t>G482</t>
  </si>
  <si>
    <t>WD57</t>
  </si>
  <si>
    <t>DA31</t>
  </si>
  <si>
    <t>S434</t>
  </si>
  <si>
    <t>C331</t>
  </si>
  <si>
    <t>DA59</t>
  </si>
  <si>
    <t>WD38</t>
  </si>
  <si>
    <t>D95</t>
  </si>
  <si>
    <t>SO74A</t>
  </si>
  <si>
    <t>G485</t>
  </si>
  <si>
    <t>S420</t>
  </si>
  <si>
    <t>DA20</t>
  </si>
  <si>
    <t>SO969</t>
  </si>
  <si>
    <t>SO591</t>
  </si>
  <si>
    <t>WD207</t>
  </si>
  <si>
    <t>T302</t>
  </si>
  <si>
    <t>C333</t>
  </si>
  <si>
    <t>DA22</t>
  </si>
  <si>
    <t>T467</t>
  </si>
  <si>
    <t>C335</t>
  </si>
  <si>
    <t>G32</t>
  </si>
  <si>
    <t>C176</t>
  </si>
  <si>
    <t>T331P</t>
  </si>
  <si>
    <t>G21</t>
  </si>
  <si>
    <t>C261</t>
  </si>
  <si>
    <t>G112</t>
  </si>
  <si>
    <t>WT112</t>
  </si>
  <si>
    <t>G47</t>
  </si>
  <si>
    <t>W168</t>
  </si>
  <si>
    <t>G189</t>
  </si>
  <si>
    <t>D575</t>
  </si>
  <si>
    <t>G185</t>
  </si>
  <si>
    <t>D65</t>
  </si>
  <si>
    <t>S238</t>
  </si>
  <si>
    <t>DA69</t>
  </si>
  <si>
    <t>SO285</t>
  </si>
  <si>
    <t>C418</t>
  </si>
  <si>
    <t>SO198</t>
  </si>
  <si>
    <t>C376P</t>
  </si>
  <si>
    <t>D48P</t>
  </si>
  <si>
    <t>C191P</t>
  </si>
  <si>
    <t>C346P</t>
  </si>
  <si>
    <t>G596</t>
  </si>
  <si>
    <t>WD212A</t>
  </si>
  <si>
    <t>WD227A</t>
  </si>
  <si>
    <t>G506</t>
  </si>
  <si>
    <t>S405</t>
  </si>
  <si>
    <t>DA32</t>
  </si>
  <si>
    <t>S24</t>
  </si>
  <si>
    <t>L37</t>
  </si>
  <si>
    <t>WT215</t>
  </si>
  <si>
    <t>S447</t>
  </si>
  <si>
    <t>DA70</t>
  </si>
  <si>
    <t>T25</t>
  </si>
  <si>
    <t>G34</t>
  </si>
  <si>
    <t>G621</t>
  </si>
  <si>
    <t>WD239A</t>
  </si>
  <si>
    <t>C387</t>
  </si>
  <si>
    <t>S522</t>
  </si>
  <si>
    <t>DA41</t>
  </si>
  <si>
    <t>DA47</t>
  </si>
  <si>
    <t>S135</t>
  </si>
  <si>
    <t>S89</t>
  </si>
  <si>
    <t>SO715</t>
  </si>
  <si>
    <t>W287</t>
  </si>
  <si>
    <t>DA48</t>
  </si>
  <si>
    <t>DA38</t>
  </si>
  <si>
    <t>DK34</t>
  </si>
  <si>
    <t>T160</t>
  </si>
  <si>
    <t>WD215</t>
  </si>
  <si>
    <t>WT202</t>
  </si>
  <si>
    <t>DA57</t>
  </si>
  <si>
    <t>S145</t>
  </si>
  <si>
    <t>WD199</t>
  </si>
  <si>
    <t>DA63</t>
  </si>
  <si>
    <t>S109</t>
  </si>
  <si>
    <t>SO985</t>
  </si>
  <si>
    <t>DA45</t>
  </si>
  <si>
    <t>SO958</t>
  </si>
  <si>
    <t>W202</t>
  </si>
  <si>
    <t>WT252</t>
  </si>
  <si>
    <t>C377</t>
  </si>
  <si>
    <t>DK51</t>
  </si>
  <si>
    <t>SO160</t>
  </si>
  <si>
    <t>S228</t>
  </si>
  <si>
    <t>S70</t>
  </si>
  <si>
    <t>SO255</t>
  </si>
  <si>
    <t>SO954</t>
  </si>
  <si>
    <t>C401</t>
  </si>
  <si>
    <t>WT309</t>
  </si>
  <si>
    <t>C386</t>
  </si>
  <si>
    <t>DA73</t>
  </si>
  <si>
    <t>S57</t>
  </si>
  <si>
    <t>WD7</t>
  </si>
  <si>
    <t>S512</t>
  </si>
  <si>
    <t>DA91</t>
  </si>
  <si>
    <t>S121</t>
  </si>
  <si>
    <t>C272</t>
  </si>
  <si>
    <t>WT103</t>
  </si>
  <si>
    <t>SO246</t>
  </si>
  <si>
    <t>S22</t>
  </si>
  <si>
    <t>D674</t>
  </si>
  <si>
    <t>SO939</t>
  </si>
  <si>
    <t>G224</t>
  </si>
  <si>
    <t>S440</t>
  </si>
  <si>
    <t>WT76</t>
  </si>
  <si>
    <t>SO488</t>
  </si>
  <si>
    <t>G231P</t>
  </si>
  <si>
    <t>C245</t>
  </si>
  <si>
    <t>G30</t>
  </si>
  <si>
    <t>SO236</t>
  </si>
  <si>
    <t>SO709</t>
  </si>
  <si>
    <t>SO136P</t>
  </si>
  <si>
    <t>S12</t>
  </si>
  <si>
    <t>S58</t>
  </si>
  <si>
    <t>D28</t>
  </si>
  <si>
    <t>W278</t>
  </si>
  <si>
    <t>W275</t>
  </si>
  <si>
    <t>DA84</t>
  </si>
  <si>
    <t>DA18</t>
  </si>
  <si>
    <t>D106</t>
  </si>
  <si>
    <t>D616</t>
  </si>
  <si>
    <t>G111</t>
  </si>
  <si>
    <t>D473</t>
  </si>
  <si>
    <t>G1</t>
  </si>
  <si>
    <t>D96</t>
  </si>
  <si>
    <t>C175</t>
  </si>
  <si>
    <t>G173</t>
  </si>
  <si>
    <t>WD194</t>
  </si>
  <si>
    <t>S329</t>
  </si>
  <si>
    <t>G236</t>
  </si>
  <si>
    <t>C407</t>
  </si>
  <si>
    <t>C325</t>
  </si>
  <si>
    <t>WD81</t>
  </si>
  <si>
    <t>D437</t>
  </si>
  <si>
    <t>SO716</t>
  </si>
  <si>
    <t>WD205</t>
  </si>
  <si>
    <t>D560</t>
  </si>
  <si>
    <t>DA62</t>
  </si>
  <si>
    <t>S229</t>
  </si>
  <si>
    <t>DA72</t>
  </si>
  <si>
    <t>SO117</t>
  </si>
  <si>
    <t>SO718</t>
  </si>
  <si>
    <t>T253</t>
  </si>
  <si>
    <t>S529</t>
  </si>
  <si>
    <t>DA87</t>
  </si>
  <si>
    <t>S511</t>
  </si>
  <si>
    <t>T41</t>
  </si>
  <si>
    <t>S220</t>
  </si>
  <si>
    <t>WT298</t>
  </si>
  <si>
    <t>W313</t>
  </si>
  <si>
    <t>G777</t>
  </si>
  <si>
    <t>S340</t>
  </si>
  <si>
    <t>C391</t>
  </si>
  <si>
    <t>S237</t>
  </si>
  <si>
    <t>DA102</t>
  </si>
  <si>
    <t>W110</t>
  </si>
  <si>
    <t>S568</t>
  </si>
  <si>
    <t>WD268</t>
  </si>
  <si>
    <t>G104</t>
  </si>
  <si>
    <t>C243</t>
  </si>
  <si>
    <t>SO628</t>
  </si>
  <si>
    <t>DA1</t>
  </si>
  <si>
    <t>D236</t>
  </si>
  <si>
    <t>SO729</t>
  </si>
  <si>
    <t>SO555</t>
  </si>
  <si>
    <t>SO787</t>
  </si>
  <si>
    <t>D15</t>
  </si>
  <si>
    <t>D642</t>
  </si>
  <si>
    <t>SO472</t>
  </si>
  <si>
    <t>S338</t>
  </si>
  <si>
    <t>C324</t>
  </si>
  <si>
    <t>SO938</t>
  </si>
  <si>
    <t>WD201</t>
  </si>
  <si>
    <t>DA39</t>
  </si>
  <si>
    <t>D328</t>
  </si>
  <si>
    <t>DA80</t>
  </si>
  <si>
    <t>DA43</t>
  </si>
  <si>
    <t>SO987</t>
  </si>
  <si>
    <t>S550</t>
  </si>
  <si>
    <t>DA46</t>
  </si>
  <si>
    <t>S30</t>
  </si>
  <si>
    <t>DA93</t>
  </si>
  <si>
    <t>DA103</t>
  </si>
  <si>
    <t>T428</t>
  </si>
  <si>
    <t>C277</t>
  </si>
  <si>
    <t>WT93</t>
  </si>
  <si>
    <t>D492</t>
  </si>
  <si>
    <t>D299</t>
  </si>
  <si>
    <t>S262</t>
  </si>
  <si>
    <t>S343</t>
  </si>
  <si>
    <t>C315</t>
  </si>
  <si>
    <t>SO931</t>
  </si>
  <si>
    <t>SO274</t>
  </si>
  <si>
    <t>WD2</t>
  </si>
  <si>
    <t>C248</t>
  </si>
  <si>
    <t>C103</t>
  </si>
  <si>
    <t>SO704</t>
  </si>
  <si>
    <t>C352</t>
  </si>
  <si>
    <t>DA10</t>
  </si>
  <si>
    <t>W271</t>
  </si>
  <si>
    <t>W231</t>
  </si>
  <si>
    <t>S411</t>
  </si>
  <si>
    <t>W245</t>
  </si>
  <si>
    <t>G501</t>
  </si>
  <si>
    <t>WD34</t>
  </si>
  <si>
    <t>DK50</t>
  </si>
  <si>
    <t>WD14</t>
  </si>
  <si>
    <t>S448</t>
  </si>
  <si>
    <t>S62</t>
  </si>
  <si>
    <t>DA55</t>
  </si>
  <si>
    <t>G733</t>
  </si>
  <si>
    <t>WD255</t>
  </si>
  <si>
    <t>UNKNOWN</t>
  </si>
  <si>
    <t>DA33</t>
  </si>
  <si>
    <t>WD63</t>
  </si>
  <si>
    <t>W300</t>
  </si>
  <si>
    <t>W124</t>
  </si>
  <si>
    <t>SO765</t>
  </si>
  <si>
    <t>S16</t>
  </si>
  <si>
    <t>G631P</t>
  </si>
  <si>
    <t>DA8</t>
  </si>
  <si>
    <t>G113</t>
  </si>
  <si>
    <t>C52</t>
  </si>
  <si>
    <t>W308</t>
  </si>
  <si>
    <t>T61</t>
  </si>
  <si>
    <t>D55</t>
  </si>
  <si>
    <t>G217</t>
  </si>
  <si>
    <t>WD61</t>
  </si>
  <si>
    <t>S399</t>
  </si>
  <si>
    <t>D242</t>
  </si>
  <si>
    <t>WD262</t>
  </si>
  <si>
    <t>S48</t>
  </si>
  <si>
    <t>WD9</t>
  </si>
  <si>
    <t>DA42</t>
  </si>
  <si>
    <t>S275</t>
  </si>
  <si>
    <t>D602</t>
  </si>
  <si>
    <t>S633</t>
  </si>
  <si>
    <t>G723</t>
  </si>
  <si>
    <t>S611</t>
  </si>
  <si>
    <t>DA261</t>
  </si>
  <si>
    <t>G155</t>
  </si>
  <si>
    <t>Acoustic</t>
  </si>
  <si>
    <t>Demersal Cruise</t>
  </si>
  <si>
    <t>Discards</t>
  </si>
  <si>
    <t>ECONEPH</t>
  </si>
  <si>
    <t>Gear Technology</t>
  </si>
  <si>
    <t>Irish Sea Young Fish Survey</t>
  </si>
  <si>
    <t>Nephrops</t>
  </si>
  <si>
    <t>Other Survey</t>
  </si>
  <si>
    <t>Pelagic Cruise</t>
  </si>
  <si>
    <t>Port Sample</t>
  </si>
  <si>
    <t>South Coast Young Fish Survey</t>
  </si>
  <si>
    <t>West Coast Young Fish Survey</t>
  </si>
  <si>
    <t>Cruise Code</t>
  </si>
  <si>
    <t>Haul</t>
  </si>
  <si>
    <t>Station Number</t>
  </si>
  <si>
    <t>ICES DIV</t>
  </si>
  <si>
    <t>Gear Code</t>
  </si>
  <si>
    <t>Shoot Date</t>
  </si>
  <si>
    <t>Depth Hauled</t>
  </si>
  <si>
    <t>Catch</t>
  </si>
  <si>
    <t>CatchUnits</t>
  </si>
  <si>
    <t>EA</t>
  </si>
  <si>
    <t>Haul Date</t>
  </si>
  <si>
    <t>Quarter</t>
  </si>
  <si>
    <t>Fishing ground code</t>
  </si>
  <si>
    <t>VIIa</t>
  </si>
  <si>
    <t>N</t>
  </si>
  <si>
    <t>W</t>
  </si>
  <si>
    <t>IS</t>
  </si>
  <si>
    <t>S</t>
  </si>
  <si>
    <t>M</t>
  </si>
  <si>
    <t>ices_code</t>
  </si>
  <si>
    <t>I</t>
  </si>
  <si>
    <t>VIII</t>
  </si>
  <si>
    <t>X</t>
  </si>
  <si>
    <t>XII</t>
  </si>
  <si>
    <t>IIa</t>
  </si>
  <si>
    <t>IIb</t>
  </si>
  <si>
    <t>IIIa</t>
  </si>
  <si>
    <t>IIIb</t>
  </si>
  <si>
    <t>IIIc</t>
  </si>
  <si>
    <t>IIId</t>
  </si>
  <si>
    <t>IVa</t>
  </si>
  <si>
    <t>IVb</t>
  </si>
  <si>
    <t>IVc</t>
  </si>
  <si>
    <t>Va</t>
  </si>
  <si>
    <t>VIa</t>
  </si>
  <si>
    <t>VIb</t>
  </si>
  <si>
    <t>VIIb</t>
  </si>
  <si>
    <t>VIIc</t>
  </si>
  <si>
    <t>VIId</t>
  </si>
  <si>
    <t>VIIe</t>
  </si>
  <si>
    <t>VIIf</t>
  </si>
  <si>
    <t>VIIg</t>
  </si>
  <si>
    <t>VIIh</t>
  </si>
  <si>
    <t>VIIj</t>
  </si>
  <si>
    <t>VIIk</t>
  </si>
  <si>
    <t>VIIIa</t>
  </si>
  <si>
    <t>VIIIb</t>
  </si>
  <si>
    <t>VIIIc</t>
  </si>
  <si>
    <t>VIIId</t>
  </si>
  <si>
    <t>VIIIe</t>
  </si>
  <si>
    <t>IXa</t>
  </si>
  <si>
    <t>IXb</t>
  </si>
  <si>
    <t>Vb1</t>
  </si>
  <si>
    <t>Vb2</t>
  </si>
  <si>
    <t>gear_abbrev</t>
  </si>
  <si>
    <t>gear_description</t>
  </si>
  <si>
    <t>PS</t>
  </si>
  <si>
    <t>PS1</t>
  </si>
  <si>
    <t>PS2</t>
  </si>
  <si>
    <t>LA</t>
  </si>
  <si>
    <t>SB</t>
  </si>
  <si>
    <t>SV</t>
  </si>
  <si>
    <t>SDN</t>
  </si>
  <si>
    <t>SSC</t>
  </si>
  <si>
    <t>SSC_P</t>
  </si>
  <si>
    <t>SPR</t>
  </si>
  <si>
    <t>SX</t>
  </si>
  <si>
    <t>TBB</t>
  </si>
  <si>
    <t>OTB</t>
  </si>
  <si>
    <t>OTB_Control</t>
  </si>
  <si>
    <t>OTB_G</t>
  </si>
  <si>
    <t>OTB_P</t>
  </si>
  <si>
    <t>OTB_S</t>
  </si>
  <si>
    <t>PTB</t>
  </si>
  <si>
    <t>TBN</t>
  </si>
  <si>
    <t>TBS</t>
  </si>
  <si>
    <t>TB</t>
  </si>
  <si>
    <t>OTM</t>
  </si>
  <si>
    <t>PTM</t>
  </si>
  <si>
    <t>TMS</t>
  </si>
  <si>
    <t>TM</t>
  </si>
  <si>
    <t>OTT</t>
  </si>
  <si>
    <t>OTT_Control</t>
  </si>
  <si>
    <t>OTT_G</t>
  </si>
  <si>
    <t>OTT_P</t>
  </si>
  <si>
    <t>OTT_S</t>
  </si>
  <si>
    <t>OTT_SP</t>
  </si>
  <si>
    <t>TRR</t>
  </si>
  <si>
    <t>OT</t>
  </si>
  <si>
    <t>PT</t>
  </si>
  <si>
    <t>TX</t>
  </si>
  <si>
    <t>DRB</t>
  </si>
  <si>
    <t>DRH</t>
  </si>
  <si>
    <t>LNP</t>
  </si>
  <si>
    <t>LNB</t>
  </si>
  <si>
    <t>LNS</t>
  </si>
  <si>
    <t>LN</t>
  </si>
  <si>
    <t>FCN</t>
  </si>
  <si>
    <t>FG</t>
  </si>
  <si>
    <t>GNS</t>
  </si>
  <si>
    <t>GND</t>
  </si>
  <si>
    <t>GNC</t>
  </si>
  <si>
    <t>GNF</t>
  </si>
  <si>
    <t>GTR</t>
  </si>
  <si>
    <t>GTN</t>
  </si>
  <si>
    <t>GEN</t>
  </si>
  <si>
    <t>GN</t>
  </si>
  <si>
    <t>FPN</t>
  </si>
  <si>
    <t>FPO</t>
  </si>
  <si>
    <t>FYK</t>
  </si>
  <si>
    <t>FSN</t>
  </si>
  <si>
    <t>FWR</t>
  </si>
  <si>
    <t>FAR</t>
  </si>
  <si>
    <t>FIX</t>
  </si>
  <si>
    <t>LHP</t>
  </si>
  <si>
    <t>LHM</t>
  </si>
  <si>
    <t>LLS</t>
  </si>
  <si>
    <t>LLD</t>
  </si>
  <si>
    <t>LL</t>
  </si>
  <si>
    <t>LTL</t>
  </si>
  <si>
    <t>LX</t>
  </si>
  <si>
    <t>HAR</t>
  </si>
  <si>
    <t>HMP</t>
  </si>
  <si>
    <t>HMD</t>
  </si>
  <si>
    <t>HMX</t>
  </si>
  <si>
    <t>MIS</t>
  </si>
  <si>
    <t>RG</t>
  </si>
  <si>
    <t>NK</t>
  </si>
  <si>
    <t>A LA GARDE DE DIEU (FRA000644743)</t>
  </si>
  <si>
    <t>AARON H (GBR000B10456)</t>
  </si>
  <si>
    <t>ADASTRA (IRL000I00644)</t>
  </si>
  <si>
    <t>ADRIANNE (FRA000642408)</t>
  </si>
  <si>
    <t>ADVENTURER (FRA000642589)</t>
  </si>
  <si>
    <t>AINE (IRL000I01195)</t>
  </si>
  <si>
    <t>AINE CHRISTINA (IRL000I12565)</t>
  </si>
  <si>
    <t>AINE PATRICIA (IRL000I13052)</t>
  </si>
  <si>
    <t>AISLING SIOBHAN (IRL000I10022)</t>
  </si>
  <si>
    <t>ALBACORE (IRL001I11780)</t>
  </si>
  <si>
    <t>ALIZE (GBR000B11036)</t>
  </si>
  <si>
    <t>ALMA AMY (FRA000724757)</t>
  </si>
  <si>
    <t>AMADEUS (FRA000788027)</t>
  </si>
  <si>
    <t>AMBITIOUS (FRA000644529)</t>
  </si>
  <si>
    <t>AMY JANE (IRL000I11506)</t>
  </si>
  <si>
    <t>AN FININ (IRL000I10038)</t>
  </si>
  <si>
    <t>AN TOR BAN (IRL000I10042)</t>
  </si>
  <si>
    <t>AN TUSA (GBR000A22588)</t>
  </si>
  <si>
    <t>ANGEL EMIR (IRL000I10047)</t>
  </si>
  <si>
    <t>ANGELA MADELINE (IRL000I11520)</t>
  </si>
  <si>
    <t>ANGELENE (IRL000I11746)</t>
  </si>
  <si>
    <t>ANITA MARIE (IRL000I11165)</t>
  </si>
  <si>
    <t>ANNANDALE (IRL000I11717)</t>
  </si>
  <si>
    <t>ANNELISA (IRL000I13648)</t>
  </si>
  <si>
    <t>ANNELISA 1 (IRL001I13238)</t>
  </si>
  <si>
    <t>ANTARCTIC (IRL000I13642)</t>
  </si>
  <si>
    <t>ARD ALUINN (IRL000I10068)</t>
  </si>
  <si>
    <t>ARD CARNA (IRL000I10070)</t>
  </si>
  <si>
    <t>ARD CASTA (IRL000I10071)</t>
  </si>
  <si>
    <t>ARD EIREANN (IRL000I10073)</t>
  </si>
  <si>
    <t>ARD FIONNBARR (IRL000I10074)</t>
  </si>
  <si>
    <t>ARD SCIA (IRL000I10079)</t>
  </si>
  <si>
    <t>ARDENT (IRL000I13750)</t>
  </si>
  <si>
    <t>ARGO K (GBR000A19851)</t>
  </si>
  <si>
    <t>ARGONAUT IV (GBR000A12171)</t>
  </si>
  <si>
    <t>ARKH ANGELL (GBR000B11933)</t>
  </si>
  <si>
    <t>ASHRONA (GBR000B14014)</t>
  </si>
  <si>
    <t>ATLANTIC CHALLENGE (IRL000I12143)</t>
  </si>
  <si>
    <t>ATLANTIC FISHER (GBR000A10556)</t>
  </si>
  <si>
    <t>ATLANTIC JEM (IRL000I13022)</t>
  </si>
  <si>
    <t>ATLANTIC QUEST (IRL000I13061)</t>
  </si>
  <si>
    <t>ATLANTIC WEST (IRL000I13058)</t>
  </si>
  <si>
    <t>AURORA BOREALIS (GBR000A11771)</t>
  </si>
  <si>
    <t>AZTEC (IRL000I13029)</t>
  </si>
  <si>
    <t>BARBARA MARIA (IRL000I10117)</t>
  </si>
  <si>
    <t>BARBARELLA (GBR000A13202)</t>
  </si>
  <si>
    <t>BARNACLE II (IRL000I12063)</t>
  </si>
  <si>
    <t>BERNERAY ISLE (GBR000A11295)</t>
  </si>
  <si>
    <t>BLATH NA HOIGE (IRL000I10146)</t>
  </si>
  <si>
    <t>BLUE DIVER (IRL000I10151)</t>
  </si>
  <si>
    <t>BONNE CHANCE (FRA000492696)</t>
  </si>
  <si>
    <t>BOY AARON (IRL000I14162)</t>
  </si>
  <si>
    <t>BOY EVIN (IRL000I10159)</t>
  </si>
  <si>
    <t>BOY JASON (IRL000I00760)</t>
  </si>
  <si>
    <t>BOY JOHN (FRA000463943)</t>
  </si>
  <si>
    <t>BOY THOMAS (GBR000A14975)</t>
  </si>
  <si>
    <t>BOYNE HARVESTER (IRL000I13013)</t>
  </si>
  <si>
    <t>BOYNE VENTURE (IRL000I13062)</t>
  </si>
  <si>
    <t>BRADAN (IRL000I10167)</t>
  </si>
  <si>
    <t>BRENDELEN (IRL000I01277)</t>
  </si>
  <si>
    <t>BRIAN EOIN (FRA000752690)</t>
  </si>
  <si>
    <t>BRIDGET CARMEL (NLD199702062)</t>
  </si>
  <si>
    <t>BROADHAVEN FISHER (IRL000I10184)</t>
  </si>
  <si>
    <t>BUDDY M (IRL000I01147)</t>
  </si>
  <si>
    <t>BULLSMOUTH (IRL000I10193)</t>
  </si>
  <si>
    <t>BUNACURRY LASS (IRL001I11854)</t>
  </si>
  <si>
    <t>CADNO (GBR000B10477)</t>
  </si>
  <si>
    <t>CAHER STAR (IRL000I13202)</t>
  </si>
  <si>
    <t>CAILIN GOLA (IRL000I10197)</t>
  </si>
  <si>
    <t>CALLY MARIE (IRL000I10205)</t>
  </si>
  <si>
    <t>CARMAROSE (IRL000I11417)</t>
  </si>
  <si>
    <t>CARMEL PATRICIA (IRL000I10218)</t>
  </si>
  <si>
    <t>CARMONA (SWE000007968)</t>
  </si>
  <si>
    <t>CARONIA II (GBR000A10675)</t>
  </si>
  <si>
    <t>CARRAIG CHUIN (IRL000I10230)</t>
  </si>
  <si>
    <t>CASTLE BAY (IRL000I00013)</t>
  </si>
  <si>
    <t>CATH MARIE (IRL000I13748)</t>
  </si>
  <si>
    <t>CATHERINE AGNES (IRL000I10244)</t>
  </si>
  <si>
    <t>CATHERINE ALICE (IRL000I13028)</t>
  </si>
  <si>
    <t>CATHERINE R (IRL000I12613)</t>
  </si>
  <si>
    <t>CECILIA (NLD198300743)</t>
  </si>
  <si>
    <t>CELTIC CROSS (FRA000644732)</t>
  </si>
  <si>
    <t>CELTIC DAWN I (IRL000I12127)</t>
  </si>
  <si>
    <t>CELTIC FISHER (IRL000I10096)</t>
  </si>
  <si>
    <t>CELTIC QUEST (IRL000I12196)</t>
  </si>
  <si>
    <t>CELTIC SUN (IRL000I01442)</t>
  </si>
  <si>
    <t>CELTIC VENTURE (FRA000623068)</t>
  </si>
  <si>
    <t>CELTIC WARRIOR II (FRA000785320)</t>
  </si>
  <si>
    <t>CHARA MAITH (GBR000A13887)</t>
  </si>
  <si>
    <t>CHLOE B (NLD198400050)</t>
  </si>
  <si>
    <t>CISEMAIR (IRL000I00759)</t>
  </si>
  <si>
    <t>CLAUD EDITH (FRA000681170)</t>
  </si>
  <si>
    <t>CLODAGH O (FRA000644742)</t>
  </si>
  <si>
    <t>COLMCILLE (IRL000I10294)</t>
  </si>
  <si>
    <t>CONNACHT RANGER (IRL000I10297)</t>
  </si>
  <si>
    <t>CONQUEST (FRA000730806)</t>
  </si>
  <si>
    <t>CORAL STRAND (GBR000A13400)</t>
  </si>
  <si>
    <t>CORONA GLORIA (IRL000I13791)</t>
  </si>
  <si>
    <t>COTTON ROSE (IRL000I10309)</t>
  </si>
  <si>
    <t>COUNSALEAC (IRL000I10311)</t>
  </si>
  <si>
    <t>COURAGEOUS (FRA000584850)</t>
  </si>
  <si>
    <t>CRANGY II (IRL000I13904)</t>
  </si>
  <si>
    <t>CRYSTAL DAWN (GBR000A22779)</t>
  </si>
  <si>
    <t>CRYSTAL STAR (IRL000I10321)</t>
  </si>
  <si>
    <t>CU GHABHLA (IRL000I10323)</t>
  </si>
  <si>
    <t>CU NA MARA (IRL000I12153)</t>
  </si>
  <si>
    <t>D IRIS (GBR000A11004)</t>
  </si>
  <si>
    <t>DANCING WAVE (IRL000I10336)</t>
  </si>
  <si>
    <t>DARK ISLAND (IRL000I10339)</t>
  </si>
  <si>
    <t>DAVID LIAM (IRL000I13051)</t>
  </si>
  <si>
    <t>DAWN HUNTER (IRL000I13034)</t>
  </si>
  <si>
    <t>DAWN ROSS (IRL000I12440)</t>
  </si>
  <si>
    <t>DE HINDER (NLD198400096)</t>
  </si>
  <si>
    <t>DEBORAH ANNE (IRL000I10345)</t>
  </si>
  <si>
    <t>DEFIANCE (GBR000A12925)</t>
  </si>
  <si>
    <t>DEIRDRE (IRL000I13036)</t>
  </si>
  <si>
    <t>DEIRDRE BRID (IRL000I10348)</t>
  </si>
  <si>
    <t>DEIRDRE K (NLD198100895)</t>
  </si>
  <si>
    <t>DEO VOLENTE (IRL000I10357)</t>
  </si>
  <si>
    <t>DEUX ORCHIDEES (IRL000I10361)</t>
  </si>
  <si>
    <t>DILLON OWEN (IRL000I13751)</t>
  </si>
  <si>
    <t>DOMHNALL NOREEN (IRL000I10370)</t>
  </si>
  <si>
    <t>DONNA JANE (IRL000I12219)</t>
  </si>
  <si>
    <t>DUALLA (IRL001I13066)</t>
  </si>
  <si>
    <t>EBLANA (FRA000715681)</t>
  </si>
  <si>
    <t>EILEAN CROINE (GBR000B14723)</t>
  </si>
  <si>
    <t>EILEENS PRIDE (IRL000I10401)</t>
  </si>
  <si>
    <t>EILIS (IRL000I10402)</t>
  </si>
  <si>
    <t>EIRE OG (IRL000I12609)</t>
  </si>
  <si>
    <t>ELLEN MARIAN (IRL000I10411)</t>
  </si>
  <si>
    <t>ELLIE ADHAMH (IRL000I01379)</t>
  </si>
  <si>
    <t>ELSIE MARIA II (FRA000691725)</t>
  </si>
  <si>
    <t>EMER JANE (IRL000I00835)</t>
  </si>
  <si>
    <t>EMERALD GRATIA (IRL000I13266)</t>
  </si>
  <si>
    <t>EMERALD ISLE (IRL000I10415)</t>
  </si>
  <si>
    <t>EMMA B (IRL000I12100)</t>
  </si>
  <si>
    <t>EMMA ELIZABETH (IRL000I10418)</t>
  </si>
  <si>
    <t>EMULATE (GBR000C18421)</t>
  </si>
  <si>
    <t>ENDEAVOUR (SWE000007244)</t>
  </si>
  <si>
    <t>ENDEAVOUR A (GBR000A24205)</t>
  </si>
  <si>
    <t>ENDURANCE (IRL000I00292)</t>
  </si>
  <si>
    <t>ENTERPRISE I (IRL000I11612)</t>
  </si>
  <si>
    <t>EOIN POL II (IRL000I10422)</t>
  </si>
  <si>
    <t>ERRIS QUEEN (IRL000I13235)</t>
  </si>
  <si>
    <t>ETERNAL DAWN (IRL000I13067)</t>
  </si>
  <si>
    <t>EXCEL (GBR000C18047)</t>
  </si>
  <si>
    <t>FAIR MAIDEN (IRL000I10431)</t>
  </si>
  <si>
    <t>FALCON OF YORK (IRL000I10434)</t>
  </si>
  <si>
    <t>FAOILEAN BAN (IRL000I10436)</t>
  </si>
  <si>
    <t>FAOILEAN NA MARA (IRL000I10437)</t>
  </si>
  <si>
    <t>FASTNET FISHER (IRL000I10438)</t>
  </si>
  <si>
    <t>FATHER MCKEE (IRL000I01275)</t>
  </si>
  <si>
    <t>FAVOURITE (IRL000I12608)</t>
  </si>
  <si>
    <t>FEARLESS II (IRL000I10445)</t>
  </si>
  <si>
    <t>FELUCCA (IRL000I11713)</t>
  </si>
  <si>
    <t>FERTILE (GBR000A10891)</t>
  </si>
  <si>
    <t>FINBARR MARTIN (IRL000I10450)</t>
  </si>
  <si>
    <t>FIONA (IRL001I13572)</t>
  </si>
  <si>
    <t>FIONA DAVID (IRL000I10455)</t>
  </si>
  <si>
    <t>FIONA K II (IRL000I12531)</t>
  </si>
  <si>
    <t>FIONA MAJELLA II (GBR000B14619)</t>
  </si>
  <si>
    <t>FLEETWOOD LADY (BEL040031974)</t>
  </si>
  <si>
    <t>FORT AENGUS (IRL000I10470)</t>
  </si>
  <si>
    <t>FORTH RANGER (GBR000A12084)</t>
  </si>
  <si>
    <t>FOYLE FISHER (IRL000I12573)</t>
  </si>
  <si>
    <t>FOYLE WARRIOR (IRL000I12507)</t>
  </si>
  <si>
    <t>FRAGRANT CLOUD (FRA000506967)</t>
  </si>
  <si>
    <t>FRAN LEON III (IRL000I14009)</t>
  </si>
  <si>
    <t>GADUS (GBR000B10933)</t>
  </si>
  <si>
    <t>GAIA (IRL000I10488)</t>
  </si>
  <si>
    <t>GANNET (IRL000I11968)</t>
  </si>
  <si>
    <t>GARVIN ISLES (IRL000I11567)</t>
  </si>
  <si>
    <t>GEM I (GBR000A10539)</t>
  </si>
  <si>
    <t>GEMMA (IRL000I10497)</t>
  </si>
  <si>
    <t>GENESIS II (IRL000I14253)</t>
  </si>
  <si>
    <t>GENNESARET (GBR000B11570)</t>
  </si>
  <si>
    <t>GERDIE (IRL000I14097)</t>
  </si>
  <si>
    <t>GIRL DENISE (IRL000I12612)</t>
  </si>
  <si>
    <t>GIRL FIONA (IRL000I10514)</t>
  </si>
  <si>
    <t>GIRL GERALDINE (IRL000I10515)</t>
  </si>
  <si>
    <t>GIRL STEPHANIE (IRL000I01395)</t>
  </si>
  <si>
    <t>GLENRINNES (GBR000B12716)</t>
  </si>
  <si>
    <t>GLOR NA DTONN (IRL000I00146)</t>
  </si>
  <si>
    <t>GOLDEN FEATHER (NLD196700572)</t>
  </si>
  <si>
    <t>GOLDEN RULE II (GBR000A13449)</t>
  </si>
  <si>
    <t>GREEN ISLE (GBR000C16911)</t>
  </si>
  <si>
    <t>GREENORE (IRL000I10559)</t>
  </si>
  <si>
    <t>GUIDING LIGHT II (GBR000A21536)</t>
  </si>
  <si>
    <t>GUIDING STAR II (IRL000I00758)</t>
  </si>
  <si>
    <t>HANNAH J (FRA000585033)</t>
  </si>
  <si>
    <t>HEATHER BERRY (IRL000I10569)</t>
  </si>
  <si>
    <t>HEATHER JANE II (IRL000I12566)</t>
  </si>
  <si>
    <t>HIBERNIA (IRL000I13033)</t>
  </si>
  <si>
    <t>HOPE (GBR000A13155)</t>
  </si>
  <si>
    <t>HORIZON (GBR000A12590)</t>
  </si>
  <si>
    <t>HORNSRIFF (NLD198500203)</t>
  </si>
  <si>
    <t>ILEN LASS (IRL000I10585)</t>
  </si>
  <si>
    <t>INIS MOR (IRL000I10596)</t>
  </si>
  <si>
    <t>INISHMURRAY (IRL000I10601)</t>
  </si>
  <si>
    <t>INNIS GALLOON (IRL000I13685)</t>
  </si>
  <si>
    <t>INTREPID (GBR000A10241)</t>
  </si>
  <si>
    <t>IRENE M (IRL000I13038)</t>
  </si>
  <si>
    <t>IUDA NAOFA (IRL000I10618)</t>
  </si>
  <si>
    <t>JACINTA AINE (IRL000I10619)</t>
  </si>
  <si>
    <t>JACQUELINE ANN (IRL000I10620)</t>
  </si>
  <si>
    <t>JAMES COLLINS (IRL000I13043)</t>
  </si>
  <si>
    <t>JANIREH (IRL000I10624)</t>
  </si>
  <si>
    <t>JEANETTE ROBERTA (GBR000C18185)</t>
  </si>
  <si>
    <t>JENNIFER ANN (GBR000B11512)</t>
  </si>
  <si>
    <t>JERH O'D (FRA000555508)</t>
  </si>
  <si>
    <t>JIMMY (NLD198500526)</t>
  </si>
  <si>
    <t>JOHANNA MARIA (NLD199301884)</t>
  </si>
  <si>
    <t>JOHN B (IRL000I00757)</t>
  </si>
  <si>
    <t>JOHN MICHELLE (IRL000I10639)</t>
  </si>
  <si>
    <t>JOHNNY K (BEL030341988)</t>
  </si>
  <si>
    <t>JUEAST (IRL000I00916)</t>
  </si>
  <si>
    <t>K MAR K (IRL000I00148)</t>
  </si>
  <si>
    <t>KAREN MARY (IRL000I00818)</t>
  </si>
  <si>
    <t>KATE MARIE (IRL000I00756)</t>
  </si>
  <si>
    <t>KAY B B (IRL000I11543)</t>
  </si>
  <si>
    <t>KAYLEIGH (GBR000A15196)</t>
  </si>
  <si>
    <t>KERIOLET (FRA000683437)</t>
  </si>
  <si>
    <t>KINDRED STAR II (GBR000A12362)</t>
  </si>
  <si>
    <t>KINGFISHER (IRL000I11463)</t>
  </si>
  <si>
    <t>KITTIWAKE (IRL000I10665)</t>
  </si>
  <si>
    <t>KRISTEL PATRICK (FRA000555504)</t>
  </si>
  <si>
    <t>LA PETITE EDELWEISS (FRA000514596)</t>
  </si>
  <si>
    <t>LABARDIE FISHER (FRA000734548)</t>
  </si>
  <si>
    <t>LADY EILEEN (IRL000I10674)</t>
  </si>
  <si>
    <t>LAETITIA (FRA000655492)</t>
  </si>
  <si>
    <t>LANTERN (IRL000I13379)</t>
  </si>
  <si>
    <t>LAURALENA (GBR000A10685)</t>
  </si>
  <si>
    <t>LE DOLMEN (FRA000317605)</t>
  </si>
  <si>
    <t>LEAH RACHEL (IRL000I14159)</t>
  </si>
  <si>
    <t>LEANITA (IRL001I13703)</t>
  </si>
  <si>
    <t>LEIM AN BHRADAN (IRL000I10687)</t>
  </si>
  <si>
    <t>LEMARAI (IRL000I10688)</t>
  </si>
  <si>
    <t>LES MARQUISES (IRL000I11912)</t>
  </si>
  <si>
    <t>LIA JAN (NLD198700778)</t>
  </si>
  <si>
    <t>LIBERTY (GBR000A22688)</t>
  </si>
  <si>
    <t>LILY JEAN (IRL000I10695)</t>
  </si>
  <si>
    <t>LOUISE JOANNE (GBR000A23113)</t>
  </si>
  <si>
    <t>L'OURS DES MERS (FRA000719744)</t>
  </si>
  <si>
    <t>LOVON (SWE000007880)</t>
  </si>
  <si>
    <t>LUCKY LADY (GBR000A19519)</t>
  </si>
  <si>
    <t>LUCY D (GBR000B10869)</t>
  </si>
  <si>
    <t>LUDOVIC GEOFFRAY (FRA000844606)</t>
  </si>
  <si>
    <t>MAARTEN LUTHER (NLD197300894)</t>
  </si>
  <si>
    <t>MAC DARA (IRL000I10739)</t>
  </si>
  <si>
    <t>MADELEINE EMILE (FRA000546676)</t>
  </si>
  <si>
    <t>MAGGIE C (IRL000I01227)</t>
  </si>
  <si>
    <t>MAID MAGGIE (GBR000A20478)</t>
  </si>
  <si>
    <t>MAIREAD (IRL000I10756)</t>
  </si>
  <si>
    <t>MARBER THERESE (IRL000I10760)</t>
  </si>
  <si>
    <t>MARGARET MARY (FRA000734994)</t>
  </si>
  <si>
    <t>MARIA MAGDALENA III (FRA000734550)</t>
  </si>
  <si>
    <t>MARITA (IRL000I10779)</t>
  </si>
  <si>
    <t>MARK AMAY II (GBR000C16406)</t>
  </si>
  <si>
    <t>MARLIONA (IRL000I01224)</t>
  </si>
  <si>
    <t>MARTINA MARIE (IRL000I11471)</t>
  </si>
  <si>
    <t>MARWYN (IRL001I13394)</t>
  </si>
  <si>
    <t>MARY ANNE (IRL000I11681)</t>
  </si>
  <si>
    <t>MARY CATHERINE (NLD198501006)</t>
  </si>
  <si>
    <t>MARY ELLEN (IRL000I13833)</t>
  </si>
  <si>
    <t>MARY J (NLD198100078)</t>
  </si>
  <si>
    <t>MARY MARIE (GBR000A24830)</t>
  </si>
  <si>
    <t>MATER DEI (FRA000721890)</t>
  </si>
  <si>
    <t>MDAC (IRL000I13720)</t>
  </si>
  <si>
    <t>MEDWAY HARVEST (GBR000A14953)</t>
  </si>
  <si>
    <t>MELLIFONT (IRL000I10808)</t>
  </si>
  <si>
    <t>MEMORARE (IRL000I10809)</t>
  </si>
  <si>
    <t>MENHADEN (FIN000101242)</t>
  </si>
  <si>
    <t>MEN-SCOEDEC (FRA000514575)</t>
  </si>
  <si>
    <t>MIANDA (DNK000011569)</t>
  </si>
  <si>
    <t>MIDNIGHT EXPRESS (IRL000I10815)</t>
  </si>
  <si>
    <t>MOLLIE OG (IRL000I12091)</t>
  </si>
  <si>
    <t>MOLLY BAWN (IRL000I10825)</t>
  </si>
  <si>
    <t>MONICA II (FRA000686632)</t>
  </si>
  <si>
    <t>MONTYS PRIDE (IRL000I13794)</t>
  </si>
  <si>
    <t>MUIR EINNE (GBR000A15203)</t>
  </si>
  <si>
    <t>MY QUEST (GBR000A17692)</t>
  </si>
  <si>
    <t>MY-CLAN (IRL000I14192)</t>
  </si>
  <si>
    <t>MYROSS CSA (IRL000I13731)</t>
  </si>
  <si>
    <t>MYSTICAL ROSE II (GBR000A24794)</t>
  </si>
  <si>
    <t>NAOMH BEANNAN (IRL000I11641)</t>
  </si>
  <si>
    <t>NAOMH CAILEAN (IRL000I10882)</t>
  </si>
  <si>
    <t>NAOMH CRONE (GBR000A18392)</t>
  </si>
  <si>
    <t>NAOMH RIOCH (IRL001I13326)</t>
  </si>
  <si>
    <t>NAUSICAA (FRA000722229)</t>
  </si>
  <si>
    <t>NEPRO (IRL000I01226)</t>
  </si>
  <si>
    <t>NEPTUNE (IRL000I01397)</t>
  </si>
  <si>
    <t>NEVER FORGET (IRL000I13901)</t>
  </si>
  <si>
    <t>NEWGRANGE II (FRA000730722)</t>
  </si>
  <si>
    <t>NIAMH EOGHAN (IRL000I12215)</t>
  </si>
  <si>
    <t>NORTHERN CELT (IRL000I12516)</t>
  </si>
  <si>
    <t>NORTHERN LIGHTS (GBR000A10267)</t>
  </si>
  <si>
    <t>OBJ (IRL000I00064)</t>
  </si>
  <si>
    <t>OCEAN BREAKER (IRL000I11658)</t>
  </si>
  <si>
    <t>OCEAN BREEZE (IRL000I10924)</t>
  </si>
  <si>
    <t>OCEAN DAWN (IRL000I01218)</t>
  </si>
  <si>
    <t>OCEAN HARVESTER II (FRA000584826)</t>
  </si>
  <si>
    <t>OCEAN PEARL (IRL000I01415)</t>
  </si>
  <si>
    <t>OCEAN PIONEER (IRL000I13649)</t>
  </si>
  <si>
    <t>OCEAN STAR (GBR000C16735)</t>
  </si>
  <si>
    <t>OCEAN STAR II (IRL000I01502)</t>
  </si>
  <si>
    <t>OCEAN VENTURE II (IRL000I14077)</t>
  </si>
  <si>
    <t>OCEAN WAVE (IRL000I10937)</t>
  </si>
  <si>
    <t>OILEAN AN OIR (IRL000I01223)</t>
  </si>
  <si>
    <t>OISIN OG (IRL000I13154)</t>
  </si>
  <si>
    <t>OLGARRY (IRL000I00853)</t>
  </si>
  <si>
    <t>OSPREY (IRL000I00836)</t>
  </si>
  <si>
    <t>OUR LASS II (GBR000C18903)</t>
  </si>
  <si>
    <t>OWENIE PADRAIG (GBR000A10273)</t>
  </si>
  <si>
    <t>PACELLI (IRL000I13019)</t>
  </si>
  <si>
    <t>PADRE PIO (IRL000I10957)</t>
  </si>
  <si>
    <t>PAMELA ANN (IRL000I10959)</t>
  </si>
  <si>
    <t>PARAIC SEOSAMH (GBR000A10230)</t>
  </si>
  <si>
    <t>PATRICK C (IRL000I13683)</t>
  </si>
  <si>
    <t>PAUL STEPHEN (IRL000I10966)</t>
  </si>
  <si>
    <t>PAULA (IRL000I11661)</t>
  </si>
  <si>
    <t>PAULA (IRL000I14267)</t>
  </si>
  <si>
    <t>PAULONA (GBR000A15055)</t>
  </si>
  <si>
    <t>PEADAR ELAINE II (IRL000I12587)</t>
  </si>
  <si>
    <t>PEGGY M (GBR000A16376)</t>
  </si>
  <si>
    <t>PESCA BAQUEIRO TRES (ESP000023821)</t>
  </si>
  <si>
    <t>PETIT FANCH (IRL000I10972)</t>
  </si>
  <si>
    <t>PLAYA DE TUYA (ESP000022941)</t>
  </si>
  <si>
    <t>PORTAN (IRL000I10982)</t>
  </si>
  <si>
    <t>PRIDE OF DURSEY (IRL000I13964)</t>
  </si>
  <si>
    <t>PRIMROSE (FRA000753357)</t>
  </si>
  <si>
    <t>PROGRESS II (GBR000C16235)</t>
  </si>
  <si>
    <t>PROSPERITY (GBR000C17485)</t>
  </si>
  <si>
    <t>PROVIDENCE II (GBR000A13504)</t>
  </si>
  <si>
    <t>QED (GBR000A19891)</t>
  </si>
  <si>
    <t>RACHEL D (IRL000I01118)</t>
  </si>
  <si>
    <t>RACHEL JAY (GBR000B11597)</t>
  </si>
  <si>
    <t>RACHEL MICHELLE (IRL000I14019)</t>
  </si>
  <si>
    <t>RATH EILTE (IRL000I11022)</t>
  </si>
  <si>
    <t>RATH OSAN (IRL000I11024)</t>
  </si>
  <si>
    <t>RATHLIN VENTURE (GBR000A15395)</t>
  </si>
  <si>
    <t>REALT AN DUAIGH (IRL000I11027)</t>
  </si>
  <si>
    <t>REALT AN OILEAIN (GBR000A23725)</t>
  </si>
  <si>
    <t>REALT FEASA (IRL001I13486)</t>
  </si>
  <si>
    <t>REALT NA MARA (IRL000I11034)</t>
  </si>
  <si>
    <t>REBECCA ELIZABETH (GBR000A21819)</t>
  </si>
  <si>
    <t>RED SKY (GBR000A11012)</t>
  </si>
  <si>
    <t>REGINA ANN (IRL000I11046)</t>
  </si>
  <si>
    <t>RICHARD MARY (IRL000I00034)</t>
  </si>
  <si>
    <t>ROANNAH (GBR000B15019)</t>
  </si>
  <si>
    <t>ROISE CATRIONA (GBR000A11798)</t>
  </si>
  <si>
    <t>ROISIN BAIRBRE (GBR000C17371)</t>
  </si>
  <si>
    <t>RONAN ROSS (IRL000I00876)</t>
  </si>
  <si>
    <t>RONY (NLD198500379)</t>
  </si>
  <si>
    <t>ROS ARD (IRL000I11091)</t>
  </si>
  <si>
    <t>ROS NA BARTAIN (IRL000I11084)</t>
  </si>
  <si>
    <t>ROSARA (IRL000I13989)</t>
  </si>
  <si>
    <t>ROSE OF SHARON II (FRA000639852)</t>
  </si>
  <si>
    <t>ROSSES FISHER (IRL000I00825)</t>
  </si>
  <si>
    <t>SAINT ANDREW (IRL000I11112)</t>
  </si>
  <si>
    <t>SAINT JOSSE (FRA000734552)</t>
  </si>
  <si>
    <t>SAINT KEVIN (IRL000I11116)</t>
  </si>
  <si>
    <t>SALLY MARIE (IRL000I11127)</t>
  </si>
  <si>
    <t>SALLY PAMELA (GBR000A21874)</t>
  </si>
  <si>
    <t>SALTEES QUEST (NLD197402165)</t>
  </si>
  <si>
    <t>SALTEES TERN (NLD198000187)</t>
  </si>
  <si>
    <t>SANCTA MARIA I (FRA000463234)</t>
  </si>
  <si>
    <t>SANMAR II (IRL000I13643)</t>
  </si>
  <si>
    <t>SARAH DAVID (IRL000I00875)</t>
  </si>
  <si>
    <t>SARAH JANE (GBR000A17179)</t>
  </si>
  <si>
    <t>SARAH JANE (GBR000C17127)</t>
  </si>
  <si>
    <t>SATURNUS (BEL030471980)</t>
  </si>
  <si>
    <t>SCEPTRE (GBR000A11640)</t>
  </si>
  <si>
    <t>SEA SPRAY (IRL000I13012)</t>
  </si>
  <si>
    <t>SEA VENTURE (IRL000I13059)</t>
  </si>
  <si>
    <t>SEAN MAIR (IRL000I11168)</t>
  </si>
  <si>
    <t>SEAN MAIR II (FRA000683436)</t>
  </si>
  <si>
    <t>SEAN OISIN (IRL000I12175)</t>
  </si>
  <si>
    <t>SEAVAUX (IRL001I00352)</t>
  </si>
  <si>
    <t>SERENITY (IRL000I01516)</t>
  </si>
  <si>
    <t>SERPICO (GBR000A13535)</t>
  </si>
  <si>
    <t>SEVERANCE (GBR000B10121)</t>
  </si>
  <si>
    <t>SHANIC SIOBH (GBR000037690)</t>
  </si>
  <si>
    <t>SHARLISA (IRL000I11182)</t>
  </si>
  <si>
    <t>SHAUNA ANN (IRL000I12482)</t>
  </si>
  <si>
    <t>SHAUNA LEON (NLD198500041)</t>
  </si>
  <si>
    <t>SHEANNE (IRL000I00852)</t>
  </si>
  <si>
    <t>SHERIFF (GBR000A14756)</t>
  </si>
  <si>
    <t>SILVER BELL (IRL000I11195)</t>
  </si>
  <si>
    <t>SILVER ROSE (IRL000I11202)</t>
  </si>
  <si>
    <t>SILVER SAND (IRL000I11203)</t>
  </si>
  <si>
    <t>SILVER STRAND (GBR000B10287)</t>
  </si>
  <si>
    <t>SIOBHANNA (IRL000I11211)</t>
  </si>
  <si>
    <t>SKELLIG LIGHT II (IRL000I00198)</t>
  </si>
  <si>
    <t>SKIPPER (FRA000590122)</t>
  </si>
  <si>
    <t>SOLAN (GBR000B14962)</t>
  </si>
  <si>
    <t>SOPHIE C (GBR000B10969)</t>
  </si>
  <si>
    <t>SOUTHERN SUN V (GBR000C16154)</t>
  </si>
  <si>
    <t>SOUTHOVER GEMINI (GBR000A17088)</t>
  </si>
  <si>
    <t>SOVEREIGN DAWN (IRL000I11224)</t>
  </si>
  <si>
    <t>SOWENNA (GBR000B11145)</t>
  </si>
  <si>
    <t>SPARKLING STAR (GBR000A13204)</t>
  </si>
  <si>
    <t>SPRING FLOWER (IRL000I11229)</t>
  </si>
  <si>
    <t>ST ANTHONY (IRL000I11238)</t>
  </si>
  <si>
    <t>ST AUGUSTINE (IRL000I11239)</t>
  </si>
  <si>
    <t>ST CATHERINE (IRL000I11245)</t>
  </si>
  <si>
    <t>STAR OF DAVID (IRL000I11288)</t>
  </si>
  <si>
    <t>STARONIA II (GBR000C17539)</t>
  </si>
  <si>
    <t>STELIMAR (IRL000I11296)</t>
  </si>
  <si>
    <t>STELLA NOVA (IRL000I13571)</t>
  </si>
  <si>
    <t>STEPHANIE (GBR000B11063)</t>
  </si>
  <si>
    <t>SUPREME II (IRL000I01421)</t>
  </si>
  <si>
    <t>SUSAN MARIA (IRL000I11314)</t>
  </si>
  <si>
    <t>SUSANNE II (IRL000I10002)</t>
  </si>
  <si>
    <t>SWILLY STAR (IRL000I11318)</t>
  </si>
  <si>
    <t>SYRACUSE (FRA000642590)</t>
  </si>
  <si>
    <t>TEA ROSE (GBR000A13203)</t>
  </si>
  <si>
    <t>TENACITY (GBR000C16501)</t>
  </si>
  <si>
    <t>TERESA MAE (FRA000753310)</t>
  </si>
  <si>
    <t>THE ASSUMPTA (IRL000I11325)</t>
  </si>
  <si>
    <t>THE BOY CONOR (FRA000531363)</t>
  </si>
  <si>
    <t>THE DINGLE DAWN (IRL000I11329)</t>
  </si>
  <si>
    <t>THE GIRL KATHLEEN (IRL000I11335)</t>
  </si>
  <si>
    <t>THE MORNING LARK (IRL000I11526)</t>
  </si>
  <si>
    <t>THE THREE BROTHERS (IRL000I12611)</t>
  </si>
  <si>
    <t>TIT BONHOMME (FRA000707800)</t>
  </si>
  <si>
    <t>TRAZBAR (IRL000I11435)</t>
  </si>
  <si>
    <t>TRINITY (IRL000I11372)</t>
  </si>
  <si>
    <t>UNA MARIE (IRL000I11386)</t>
  </si>
  <si>
    <t>UNKNOWN &lt;10 (UNKNOWN&lt;10)</t>
  </si>
  <si>
    <t>UNKNOWN &gt;40 (UNKNOWN&gt;40)</t>
  </si>
  <si>
    <t>UNKNOWN 10&lt;12 (UNKNOWN10&lt;12)</t>
  </si>
  <si>
    <t>UNKNOWN 12&lt;24 (UNKNOWN12&lt;24)</t>
  </si>
  <si>
    <t>UNKNOWN 24&lt;40 (UNKNOWN24&lt;40)</t>
  </si>
  <si>
    <t>VELVET CHORD II (GBR000A19782)</t>
  </si>
  <si>
    <t>VERONICA (DNK000032067)</t>
  </si>
  <si>
    <t>VIERGE MARIE (FRA000734909)</t>
  </si>
  <si>
    <t>VIGILANT (IRL000I11716)</t>
  </si>
  <si>
    <t>VILLAGE QUEEN (GBR000A14185)</t>
  </si>
  <si>
    <t>VIRTUOUS (FRA000584767)</t>
  </si>
  <si>
    <t>WATCHFUL (GBR000A12812)</t>
  </si>
  <si>
    <t>WATCHFUL II (GBR000A16815)</t>
  </si>
  <si>
    <t>WAVE CREST (IRL001I13443)</t>
  </si>
  <si>
    <t>WAYFINDER (GBR000C16486)</t>
  </si>
  <si>
    <t>WENDY CHRISTINE (IRL000I11409)</t>
  </si>
  <si>
    <t>WESTBOUND (IRL000I12523)</t>
  </si>
  <si>
    <t>WESTERN CHIEFTAIN (IRL000I00878)</t>
  </si>
  <si>
    <t>WESTERN DAWN (IRL000I11412)</t>
  </si>
  <si>
    <t>WESTERN ENDEAVOUR (IRL000I11413)</t>
  </si>
  <si>
    <t>WESTERN VENTURE (FRA000730400)</t>
  </si>
  <si>
    <t>WESTERN VIKING (IRL000I13060)</t>
  </si>
  <si>
    <t>WESTWARD ISLE (GBR000A10817)</t>
  </si>
  <si>
    <t>WILLIAM B (GBR000A14977)</t>
  </si>
  <si>
    <t>WILLIE (NLD198200669)</t>
  </si>
  <si>
    <t>WILLIE B (NLD198500194)</t>
  </si>
  <si>
    <t>WILLIE JOE (DNK000029627)</t>
  </si>
  <si>
    <t>WINGS OF THE MORNING (IRL000I13031)</t>
  </si>
  <si>
    <t>Vessel_Name</t>
  </si>
  <si>
    <t>Port_Reg</t>
  </si>
  <si>
    <t>Tonnage</t>
  </si>
  <si>
    <t>kW_power</t>
  </si>
  <si>
    <t>wind_dir</t>
  </si>
  <si>
    <t>VAR</t>
  </si>
  <si>
    <t>NNE</t>
  </si>
  <si>
    <t>NE</t>
  </si>
  <si>
    <t>ENE</t>
  </si>
  <si>
    <t>E</t>
  </si>
  <si>
    <t>ESE</t>
  </si>
  <si>
    <t>SE</t>
  </si>
  <si>
    <t>SSE</t>
  </si>
  <si>
    <t>SSW</t>
  </si>
  <si>
    <t>SW</t>
  </si>
  <si>
    <t>WSW</t>
  </si>
  <si>
    <t>WNW</t>
  </si>
  <si>
    <t>NW</t>
  </si>
  <si>
    <t>NNW</t>
  </si>
  <si>
    <t>groundtype_code</t>
  </si>
  <si>
    <t>groundtype_desc</t>
  </si>
  <si>
    <t>c S</t>
  </si>
  <si>
    <t>coarse Sand</t>
  </si>
  <si>
    <t>c S G</t>
  </si>
  <si>
    <t>coarse Sand Gravel</t>
  </si>
  <si>
    <t>c S Sh</t>
  </si>
  <si>
    <t>coarse Sand Shell</t>
  </si>
  <si>
    <t>c S St</t>
  </si>
  <si>
    <t>coarse Sand, Stone</t>
  </si>
  <si>
    <t>f G</t>
  </si>
  <si>
    <t>Fine Gravel</t>
  </si>
  <si>
    <t>f M</t>
  </si>
  <si>
    <t>fine Mud</t>
  </si>
  <si>
    <t>f M S</t>
  </si>
  <si>
    <t>fine Mud Sand</t>
  </si>
  <si>
    <t>f S</t>
  </si>
  <si>
    <t>fine Sand</t>
  </si>
  <si>
    <t>f S M</t>
  </si>
  <si>
    <t>fine Sand Mud</t>
  </si>
  <si>
    <t>f s Sh</t>
  </si>
  <si>
    <t>fine Sand, Shells</t>
  </si>
  <si>
    <t>G</t>
  </si>
  <si>
    <t>Gravel</t>
  </si>
  <si>
    <t>G Sh</t>
  </si>
  <si>
    <t>Gravel, Shells</t>
  </si>
  <si>
    <t>G St</t>
  </si>
  <si>
    <t>Gravel Stone</t>
  </si>
  <si>
    <t>h</t>
  </si>
  <si>
    <t>hard</t>
  </si>
  <si>
    <t>Mud</t>
  </si>
  <si>
    <t>M f S</t>
  </si>
  <si>
    <t>Mud fine Sand</t>
  </si>
  <si>
    <t>M S</t>
  </si>
  <si>
    <t>Mud Sand</t>
  </si>
  <si>
    <t>M S Sh</t>
  </si>
  <si>
    <t>Mud Sand Shell</t>
  </si>
  <si>
    <t>Mi</t>
  </si>
  <si>
    <t>mixed</t>
  </si>
  <si>
    <t>P</t>
  </si>
  <si>
    <t>Pebbles</t>
  </si>
  <si>
    <t>R</t>
  </si>
  <si>
    <t>Rock</t>
  </si>
  <si>
    <t>R G</t>
  </si>
  <si>
    <t>Rock Gravel</t>
  </si>
  <si>
    <t>R M</t>
  </si>
  <si>
    <t>Rock Mud</t>
  </si>
  <si>
    <t>R S Sh</t>
  </si>
  <si>
    <t>Rock Sand Shell</t>
  </si>
  <si>
    <t>Sand</t>
  </si>
  <si>
    <t>S G</t>
  </si>
  <si>
    <t>Sand, Gravel</t>
  </si>
  <si>
    <t>S M</t>
  </si>
  <si>
    <t>Sand, Mud</t>
  </si>
  <si>
    <t>S R</t>
  </si>
  <si>
    <t>Sand, Rock</t>
  </si>
  <si>
    <t>S Sh</t>
  </si>
  <si>
    <t>Sand, Shells</t>
  </si>
  <si>
    <t>S St</t>
  </si>
  <si>
    <t>Sand, Stone</t>
  </si>
  <si>
    <t>Sh</t>
  </si>
  <si>
    <t>Shell</t>
  </si>
  <si>
    <t>Sh ST</t>
  </si>
  <si>
    <t>Shell Stone</t>
  </si>
  <si>
    <t>sm St</t>
  </si>
  <si>
    <t>small Stones</t>
  </si>
  <si>
    <t>So</t>
  </si>
  <si>
    <t>soft</t>
  </si>
  <si>
    <t>SSt Sh</t>
  </si>
  <si>
    <t>Sand Stone Shell</t>
  </si>
  <si>
    <t>St</t>
  </si>
  <si>
    <t>Stone</t>
  </si>
  <si>
    <t>andrew.campbell@marine.ie</t>
  </si>
  <si>
    <t>Queries to:</t>
  </si>
  <si>
    <t>B-Species</t>
  </si>
  <si>
    <t>Factor</t>
  </si>
  <si>
    <t>Fish Type</t>
  </si>
  <si>
    <t>GradeID</t>
  </si>
  <si>
    <t>Tails Only</t>
  </si>
  <si>
    <t>Landings</t>
  </si>
  <si>
    <t>Whole</t>
  </si>
  <si>
    <t>Octopus</t>
  </si>
  <si>
    <t>Round</t>
  </si>
  <si>
    <t>Sample Number</t>
  </si>
  <si>
    <t>Condition</t>
  </si>
  <si>
    <t>Type</t>
  </si>
  <si>
    <t>Species</t>
  </si>
  <si>
    <t>Length</t>
  </si>
  <si>
    <t>Number</t>
  </si>
  <si>
    <t>Weight</t>
  </si>
  <si>
    <t>Age</t>
  </si>
  <si>
    <t>Sex</t>
  </si>
  <si>
    <t>Index Number</t>
  </si>
  <si>
    <t>Maturity</t>
  </si>
  <si>
    <t>Whiting</t>
  </si>
  <si>
    <t>Species_Code</t>
  </si>
  <si>
    <t>DiscardsSpeciesDisplay</t>
  </si>
  <si>
    <t>BYX</t>
  </si>
  <si>
    <t>Alfonsinos</t>
  </si>
  <si>
    <t>ANF</t>
  </si>
  <si>
    <t>Angler</t>
  </si>
  <si>
    <t>WAF</t>
  </si>
  <si>
    <t>Angler-budegassa</t>
  </si>
  <si>
    <t>MON</t>
  </si>
  <si>
    <t>Angler-piscatorius</t>
  </si>
  <si>
    <t>ACS</t>
  </si>
  <si>
    <t>Arctic Skate</t>
  </si>
  <si>
    <t>ARG</t>
  </si>
  <si>
    <t>Argentinidae</t>
  </si>
  <si>
    <t>BSD</t>
  </si>
  <si>
    <t>Bairds smooth Head</t>
  </si>
  <si>
    <t>BAF</t>
  </si>
  <si>
    <t>Barrel fish</t>
  </si>
  <si>
    <t>BIB</t>
  </si>
  <si>
    <t>Bib</t>
  </si>
  <si>
    <t>DAC</t>
  </si>
  <si>
    <t>Birdbeak Dogfish</t>
  </si>
  <si>
    <t>CSF</t>
  </si>
  <si>
    <t>Black Dogfish</t>
  </si>
  <si>
    <t>BSF</t>
  </si>
  <si>
    <t>Black Scabbard</t>
  </si>
  <si>
    <t>BKS</t>
  </si>
  <si>
    <t>Black sea bream</t>
  </si>
  <si>
    <t>RNS</t>
  </si>
  <si>
    <t>Black skate</t>
  </si>
  <si>
    <t>SOL</t>
  </si>
  <si>
    <t>Black sole</t>
  </si>
  <si>
    <t>BKF</t>
  </si>
  <si>
    <t>Black-fish</t>
  </si>
  <si>
    <t>DBM</t>
  </si>
  <si>
    <t>Black-mouthed Dogfish</t>
  </si>
  <si>
    <t>BNX</t>
  </si>
  <si>
    <t>Blenny</t>
  </si>
  <si>
    <t>BLR</t>
  </si>
  <si>
    <t>Blonde ray</t>
  </si>
  <si>
    <t>BAN</t>
  </si>
  <si>
    <t>Blue antimora</t>
  </si>
  <si>
    <t>BLB</t>
  </si>
  <si>
    <t>Blue Butterfish</t>
  </si>
  <si>
    <t>JAA</t>
  </si>
  <si>
    <t>Blue Jack Mackerel</t>
  </si>
  <si>
    <t>BLI</t>
  </si>
  <si>
    <t>Blue ling</t>
  </si>
  <si>
    <t>BCA</t>
  </si>
  <si>
    <t>Blue Ray</t>
  </si>
  <si>
    <t>BSH</t>
  </si>
  <si>
    <t>Blue Shark</t>
  </si>
  <si>
    <t>WHB</t>
  </si>
  <si>
    <t>Blue whiting</t>
  </si>
  <si>
    <t>RBM</t>
  </si>
  <si>
    <t>Blue-mouth</t>
  </si>
  <si>
    <t>SGS</t>
  </si>
  <si>
    <t>Blunt Nose Six Gill Shark</t>
  </si>
  <si>
    <t>BOF</t>
  </si>
  <si>
    <t>Boar-fish</t>
  </si>
  <si>
    <t>BLL</t>
  </si>
  <si>
    <t>Brill</t>
  </si>
  <si>
    <t>SCU</t>
  </si>
  <si>
    <t>Bull rout</t>
  </si>
  <si>
    <t>MBL</t>
  </si>
  <si>
    <t>Butterfly goby</t>
  </si>
  <si>
    <t>CLA</t>
  </si>
  <si>
    <t>Bythitidae</t>
  </si>
  <si>
    <t>CAP</t>
  </si>
  <si>
    <t>Capelin</t>
  </si>
  <si>
    <t>EGT</t>
  </si>
  <si>
    <t>Cardinal Fish</t>
  </si>
  <si>
    <t>CAA</t>
  </si>
  <si>
    <t>Catfish</t>
  </si>
  <si>
    <t>COD</t>
  </si>
  <si>
    <t>CTC</t>
  </si>
  <si>
    <t>Common Cuttlefish</t>
  </si>
  <si>
    <t>CDT</t>
  </si>
  <si>
    <t>Common Dragonet</t>
  </si>
  <si>
    <t>OCV</t>
  </si>
  <si>
    <t>Common Octopus</t>
  </si>
  <si>
    <t>RPG</t>
  </si>
  <si>
    <t>Common Sea bream</t>
  </si>
  <si>
    <t>SKT</t>
  </si>
  <si>
    <t>Common skate</t>
  </si>
  <si>
    <t>LLV</t>
  </si>
  <si>
    <t>Common Squid</t>
  </si>
  <si>
    <t>COE</t>
  </si>
  <si>
    <t>Conger eel</t>
  </si>
  <si>
    <t>CRE</t>
  </si>
  <si>
    <t>Crab-edible</t>
  </si>
  <si>
    <t>VLO</t>
  </si>
  <si>
    <t>Crayfish</t>
  </si>
  <si>
    <t>CUR</t>
  </si>
  <si>
    <t>Cuckoo ray</t>
  </si>
  <si>
    <t>CUW</t>
  </si>
  <si>
    <t>Cuckoo Wrasse</t>
  </si>
  <si>
    <t>DAB</t>
  </si>
  <si>
    <t>Dab</t>
  </si>
  <si>
    <t>REB</t>
  </si>
  <si>
    <t>Deep Sea Redfish</t>
  </si>
  <si>
    <t>SHT</t>
  </si>
  <si>
    <t>Dogfish</t>
  </si>
  <si>
    <t>DTX</t>
  </si>
  <si>
    <t>Dragonet</t>
  </si>
  <si>
    <t>ECR</t>
  </si>
  <si>
    <t>Electric Ray</t>
  </si>
  <si>
    <t>SEE</t>
  </si>
  <si>
    <t>Elegant Cuttlefish</t>
  </si>
  <si>
    <t>ANE</t>
  </si>
  <si>
    <t>EUROPEAN ANCHOVY</t>
  </si>
  <si>
    <t>ELE</t>
  </si>
  <si>
    <t>European Eel</t>
  </si>
  <si>
    <t>NHE</t>
  </si>
  <si>
    <t>False Boarfish</t>
  </si>
  <si>
    <t>FLE</t>
  </si>
  <si>
    <t>Flounder</t>
  </si>
  <si>
    <t>FOR</t>
  </si>
  <si>
    <t>Forkbeard</t>
  </si>
  <si>
    <t>LBI</t>
  </si>
  <si>
    <t>Four-spot megrim</t>
  </si>
  <si>
    <t>FSG</t>
  </si>
  <si>
    <t>Fries Goby</t>
  </si>
  <si>
    <t>GAR</t>
  </si>
  <si>
    <t>garfish</t>
  </si>
  <si>
    <t>GOB</t>
  </si>
  <si>
    <t>Goby</t>
  </si>
  <si>
    <t>REG</t>
  </si>
  <si>
    <t>Golden Redfish</t>
  </si>
  <si>
    <t>GSS</t>
  </si>
  <si>
    <t>Greater argentine</t>
  </si>
  <si>
    <t>GFB</t>
  </si>
  <si>
    <t>Greater forkbeard</t>
  </si>
  <si>
    <t>GSE</t>
  </si>
  <si>
    <t>Greater Sandeel</t>
  </si>
  <si>
    <t>GLH</t>
  </si>
  <si>
    <t>Greenland halibut</t>
  </si>
  <si>
    <t>GUG</t>
  </si>
  <si>
    <t>Grey gurnard</t>
  </si>
  <si>
    <t>TRF</t>
  </si>
  <si>
    <t>Grey Tiggerfish</t>
  </si>
  <si>
    <t>CGS</t>
  </si>
  <si>
    <t>Gulper shark</t>
  </si>
  <si>
    <t>CGU</t>
  </si>
  <si>
    <t>Gunthers Grenadier</t>
  </si>
  <si>
    <t>HAD</t>
  </si>
  <si>
    <t>Haddock</t>
  </si>
  <si>
    <t>HKE</t>
  </si>
  <si>
    <t>HGA</t>
  </si>
  <si>
    <t>Halargyreus johnonii</t>
  </si>
  <si>
    <t>HAL</t>
  </si>
  <si>
    <t>Halibut</t>
  </si>
  <si>
    <t>AHE</t>
  </si>
  <si>
    <t>Hatchet fish</t>
  </si>
  <si>
    <t>HER</t>
  </si>
  <si>
    <t>Herring</t>
  </si>
  <si>
    <t>DAF</t>
  </si>
  <si>
    <t>Himontolophus groenlandicus</t>
  </si>
  <si>
    <t>HRT</t>
  </si>
  <si>
    <t>Hollowsnout grenadier</t>
  </si>
  <si>
    <t>DAL</t>
  </si>
  <si>
    <t>Iceland Catshark</t>
  </si>
  <si>
    <t>JOD</t>
  </si>
  <si>
    <t>John Dory</t>
  </si>
  <si>
    <t>DCH</t>
  </si>
  <si>
    <t>Kitefin shark</t>
  </si>
  <si>
    <t>Lantern Fish</t>
  </si>
  <si>
    <t>RTF</t>
  </si>
  <si>
    <t>Large eyed Rabbitfish</t>
  </si>
  <si>
    <t>CSQ</t>
  </si>
  <si>
    <t>Leafscale gulper shark</t>
  </si>
  <si>
    <t>LEM</t>
  </si>
  <si>
    <t>Lemon sole</t>
  </si>
  <si>
    <t>LPE</t>
  </si>
  <si>
    <t>Lepidion eques</t>
  </si>
  <si>
    <t>LSS</t>
  </si>
  <si>
    <t>Lesser Argentine</t>
  </si>
  <si>
    <t>OME</t>
  </si>
  <si>
    <t>Lesser flying squid</t>
  </si>
  <si>
    <t>REV</t>
  </si>
  <si>
    <t>Lesser redfish</t>
  </si>
  <si>
    <t>LSD</t>
  </si>
  <si>
    <t>Lesser Spotted Dogfish</t>
  </si>
  <si>
    <t>LIN</t>
  </si>
  <si>
    <t>Ling</t>
  </si>
  <si>
    <t>LBE</t>
  </si>
  <si>
    <t>Lobster</t>
  </si>
  <si>
    <t>PLA</t>
  </si>
  <si>
    <t>Long rough dab</t>
  </si>
  <si>
    <t>LNG</t>
  </si>
  <si>
    <t>Longnose grenadier</t>
  </si>
  <si>
    <t>CMS</t>
  </si>
  <si>
    <t>Longnose Velvet Dogfish</t>
  </si>
  <si>
    <t>Longnosed Skate</t>
  </si>
  <si>
    <t>LUM</t>
  </si>
  <si>
    <t>Lumpsucker</t>
  </si>
  <si>
    <t>MAC</t>
  </si>
  <si>
    <t>Mackerel</t>
  </si>
  <si>
    <t>AGD</t>
  </si>
  <si>
    <t>Mailed Gurnard</t>
  </si>
  <si>
    <t>MGR</t>
  </si>
  <si>
    <t>Meagre</t>
  </si>
  <si>
    <t>HMM</t>
  </si>
  <si>
    <t>Mediterranean horse mackerel</t>
  </si>
  <si>
    <t>MEG</t>
  </si>
  <si>
    <t>Megrim</t>
  </si>
  <si>
    <t>MIX</t>
  </si>
  <si>
    <t>Mixed</t>
  </si>
  <si>
    <t>MOM</t>
  </si>
  <si>
    <t>Mora</t>
  </si>
  <si>
    <t>DGM</t>
  </si>
  <si>
    <t>Mouse Catshark</t>
  </si>
  <si>
    <t>MYR</t>
  </si>
  <si>
    <t>Murrays longsnout Grenadier</t>
  </si>
  <si>
    <t>NEP</t>
  </si>
  <si>
    <t>NVB</t>
  </si>
  <si>
    <t>Norway bullhead</t>
  </si>
  <si>
    <t>NOP</t>
  </si>
  <si>
    <t>Norway pout</t>
  </si>
  <si>
    <t>NKT</t>
  </si>
  <si>
    <t>Norwegian topknot</t>
  </si>
  <si>
    <t>DGN</t>
  </si>
  <si>
    <t>Nurse Hound</t>
  </si>
  <si>
    <t>OCT</t>
  </si>
  <si>
    <t>RHF</t>
  </si>
  <si>
    <t>Orange Roughy</t>
  </si>
  <si>
    <t>APH</t>
  </si>
  <si>
    <t>Pale Catshark</t>
  </si>
  <si>
    <t>SCT</t>
  </si>
  <si>
    <t>Pallid Sculpin</t>
  </si>
  <si>
    <t>PAN</t>
  </si>
  <si>
    <t>Pandalid Shrimps</t>
  </si>
  <si>
    <t>PRL</t>
  </si>
  <si>
    <t>Pearlfish</t>
  </si>
  <si>
    <t>PLS</t>
  </si>
  <si>
    <t>Pearl-side</t>
  </si>
  <si>
    <t>PIL</t>
  </si>
  <si>
    <t>Pilchard</t>
  </si>
  <si>
    <t>IDX</t>
  </si>
  <si>
    <t>Pipefish</t>
  </si>
  <si>
    <t>GPF</t>
  </si>
  <si>
    <t>Pipefish-greater</t>
  </si>
  <si>
    <t>PIP</t>
  </si>
  <si>
    <t>Piper</t>
  </si>
  <si>
    <t>PLE</t>
  </si>
  <si>
    <t>POG</t>
  </si>
  <si>
    <t>Pogge</t>
  </si>
  <si>
    <t>CTM</t>
  </si>
  <si>
    <t>Polar Sculpin</t>
  </si>
  <si>
    <t>POL</t>
  </si>
  <si>
    <t>Pollack</t>
  </si>
  <si>
    <t>POD</t>
  </si>
  <si>
    <t>Poor cod</t>
  </si>
  <si>
    <t>POR</t>
  </si>
  <si>
    <t>Porbeagle Shark</t>
  </si>
  <si>
    <t>PUS</t>
  </si>
  <si>
    <t>Portuguese dogfish</t>
  </si>
  <si>
    <t>PFF</t>
  </si>
  <si>
    <t>Pufferfish</t>
  </si>
  <si>
    <t>QSC</t>
  </si>
  <si>
    <t>Queenies</t>
  </si>
  <si>
    <t>RBF</t>
  </si>
  <si>
    <t>Rabbitfish</t>
  </si>
  <si>
    <t>RTX</t>
  </si>
  <si>
    <t>Rat-tails</t>
  </si>
  <si>
    <t>SKA</t>
  </si>
  <si>
    <t>Ray</t>
  </si>
  <si>
    <t>RPF</t>
  </si>
  <si>
    <t>Red Band-fish</t>
  </si>
  <si>
    <t>GUR</t>
  </si>
  <si>
    <t>Red gurnard</t>
  </si>
  <si>
    <t>MUR</t>
  </si>
  <si>
    <t>Red mullet</t>
  </si>
  <si>
    <t>SBR</t>
  </si>
  <si>
    <t>Red seabream</t>
  </si>
  <si>
    <t>RED</t>
  </si>
  <si>
    <t>Redfish</t>
  </si>
  <si>
    <t>RDT</t>
  </si>
  <si>
    <t>Reticulate Dragonet</t>
  </si>
  <si>
    <t>RNF</t>
  </si>
  <si>
    <t>Ribbon Fish</t>
  </si>
  <si>
    <t>ROH</t>
  </si>
  <si>
    <t>Rissos smooth Head</t>
  </si>
  <si>
    <t>ROL</t>
  </si>
  <si>
    <t>Rockling</t>
  </si>
  <si>
    <t>RHG</t>
  </si>
  <si>
    <t>Rough head Grenadier</t>
  </si>
  <si>
    <t>RSG</t>
  </si>
  <si>
    <t>Rough snout Grenadier</t>
  </si>
  <si>
    <t>RDS</t>
  </si>
  <si>
    <t>Round Ray</t>
  </si>
  <si>
    <t>RNG</t>
  </si>
  <si>
    <t>Roundnose Grenadier</t>
  </si>
  <si>
    <t>RLS</t>
  </si>
  <si>
    <t>Sailray</t>
  </si>
  <si>
    <t>POK</t>
  </si>
  <si>
    <t>SOS</t>
  </si>
  <si>
    <t>Sand sole</t>
  </si>
  <si>
    <t>SOX</t>
  </si>
  <si>
    <t>Sandeel</t>
  </si>
  <si>
    <t>SAR</t>
  </si>
  <si>
    <t>Sandy Ray</t>
  </si>
  <si>
    <t>SAU</t>
  </si>
  <si>
    <t>Saurey Pike</t>
  </si>
  <si>
    <t>SCB</t>
  </si>
  <si>
    <t>Scabbardfish</t>
  </si>
  <si>
    <t>HOM</t>
  </si>
  <si>
    <t>Scad</t>
  </si>
  <si>
    <t>FLX</t>
  </si>
  <si>
    <t>Scaldfish</t>
  </si>
  <si>
    <t>SCE</t>
  </si>
  <si>
    <t>Scallop</t>
  </si>
  <si>
    <t>SFE</t>
  </si>
  <si>
    <t>Scaly dragonfish</t>
  </si>
  <si>
    <t>SCS</t>
  </si>
  <si>
    <t>SCORPION FISH</t>
  </si>
  <si>
    <t>SCO</t>
  </si>
  <si>
    <t>Scorpionfishes</t>
  </si>
  <si>
    <t>ESB</t>
  </si>
  <si>
    <t>Sea bass</t>
  </si>
  <si>
    <t>SHD</t>
  </si>
  <si>
    <t>Shad</t>
  </si>
  <si>
    <t>SHR</t>
  </si>
  <si>
    <t>Shagreen Ray</t>
  </si>
  <si>
    <t>SQI</t>
  </si>
  <si>
    <t>Shortfin squid</t>
  </si>
  <si>
    <t>DGZ</t>
  </si>
  <si>
    <t>Siki Shark</t>
  </si>
  <si>
    <t>FSB</t>
  </si>
  <si>
    <t>Silver Bream</t>
  </si>
  <si>
    <t>PIK</t>
  </si>
  <si>
    <t>Silver Roughy</t>
  </si>
  <si>
    <t>SFS</t>
  </si>
  <si>
    <t>Silver Scabbardfish</t>
  </si>
  <si>
    <t>SYP</t>
  </si>
  <si>
    <t>Silvery pout</t>
  </si>
  <si>
    <t>Skate</t>
  </si>
  <si>
    <t>PTR</t>
  </si>
  <si>
    <t>Small eyed ray</t>
  </si>
  <si>
    <t>SMO</t>
  </si>
  <si>
    <t>Smelt</t>
  </si>
  <si>
    <t>SRL</t>
  </si>
  <si>
    <t>Smooth Grenadier</t>
  </si>
  <si>
    <t>SMH</t>
  </si>
  <si>
    <t>Smooth hound</t>
  </si>
  <si>
    <t>SDV</t>
  </si>
  <si>
    <t>smooth hounds nei</t>
  </si>
  <si>
    <t>OPB</t>
  </si>
  <si>
    <t>Snake blenny</t>
  </si>
  <si>
    <t>SKP</t>
  </si>
  <si>
    <t>Snake pipefish</t>
  </si>
  <si>
    <t>SNI</t>
  </si>
  <si>
    <t>Snipe-fish</t>
  </si>
  <si>
    <t>SRT</t>
  </si>
  <si>
    <t>Softhead grenadier</t>
  </si>
  <si>
    <t>SOT</t>
  </si>
  <si>
    <t>Solenette</t>
  </si>
  <si>
    <t>SPM</t>
  </si>
  <si>
    <t>Spanish Mackerel</t>
  </si>
  <si>
    <t>SSG</t>
  </si>
  <si>
    <t>Spearsnout Grenadier</t>
  </si>
  <si>
    <t>SCR</t>
  </si>
  <si>
    <t>Spider Crab</t>
  </si>
  <si>
    <t>BPS</t>
  </si>
  <si>
    <t>Spiny Eel</t>
  </si>
  <si>
    <t>SDT</t>
  </si>
  <si>
    <t>Spotted dragonet</t>
  </si>
  <si>
    <t>SDR</t>
  </si>
  <si>
    <t>Spotted ray</t>
  </si>
  <si>
    <t>Sprat</t>
  </si>
  <si>
    <t>DGS</t>
  </si>
  <si>
    <t>Spurdog</t>
  </si>
  <si>
    <t>SQC</t>
  </si>
  <si>
    <t>Squid</t>
  </si>
  <si>
    <t>SYR</t>
  </si>
  <si>
    <t>Starry Ray</t>
  </si>
  <si>
    <t>SDS</t>
  </si>
  <si>
    <t>Starry Smooth-hound</t>
  </si>
  <si>
    <t>GUS</t>
  </si>
  <si>
    <t>Streaked Gurnard</t>
  </si>
  <si>
    <t>TPF</t>
  </si>
  <si>
    <t>Tadpole Fish</t>
  </si>
  <si>
    <t>TAP</t>
  </si>
  <si>
    <t>Taractes rubescens</t>
  </si>
  <si>
    <t>Thickback sole</t>
  </si>
  <si>
    <t>THR</t>
  </si>
  <si>
    <t>Thornback Ray</t>
  </si>
  <si>
    <t>TBR</t>
  </si>
  <si>
    <t>Three-bearded rockling</t>
  </si>
  <si>
    <t>GAG</t>
  </si>
  <si>
    <t>Tope</t>
  </si>
  <si>
    <t>TKT</t>
  </si>
  <si>
    <t>Topknot</t>
  </si>
  <si>
    <t>USK</t>
  </si>
  <si>
    <t>Torsk</t>
  </si>
  <si>
    <t>TUB</t>
  </si>
  <si>
    <t>Tub gurnard</t>
  </si>
  <si>
    <t>TUR</t>
  </si>
  <si>
    <t>Turbot</t>
  </si>
  <si>
    <t>UNR</t>
  </si>
  <si>
    <t>Undulate ray</t>
  </si>
  <si>
    <t>VBY</t>
  </si>
  <si>
    <t>Velvet Belly</t>
  </si>
  <si>
    <t>WED</t>
  </si>
  <si>
    <t>Wedge sole</t>
  </si>
  <si>
    <t>WEG</t>
  </si>
  <si>
    <t>Weever-greater</t>
  </si>
  <si>
    <t>WEL</t>
  </si>
  <si>
    <t>Weever-lesser</t>
  </si>
  <si>
    <t>WHE</t>
  </si>
  <si>
    <t>Whelk</t>
  </si>
  <si>
    <t>WHG</t>
  </si>
  <si>
    <t>WIT</t>
  </si>
  <si>
    <t>Witch</t>
  </si>
  <si>
    <t>BNW</t>
  </si>
  <si>
    <t>Wrasse-ballan</t>
  </si>
  <si>
    <t>WKF</t>
  </si>
  <si>
    <t>Wreckfish</t>
  </si>
  <si>
    <t>Fish Condition</t>
  </si>
  <si>
    <t>Gutted</t>
  </si>
  <si>
    <t>Headless</t>
  </si>
  <si>
    <t>Roe</t>
  </si>
  <si>
    <t>Claws</t>
  </si>
  <si>
    <t>Experimental</t>
  </si>
  <si>
    <t>Overquota</t>
  </si>
  <si>
    <t>Angler::Claws</t>
  </si>
  <si>
    <t>Angler::Gutted</t>
  </si>
  <si>
    <t>Angler::Round</t>
  </si>
  <si>
    <t>Angler::Tails Only</t>
  </si>
  <si>
    <t>Angler::Whole</t>
  </si>
  <si>
    <t>Angler-budegassa::Claws</t>
  </si>
  <si>
    <t>Angler-budegassa::Gutted</t>
  </si>
  <si>
    <t>Angler-budegassa::Round</t>
  </si>
  <si>
    <t>Angler-budegassa::Tails Only</t>
  </si>
  <si>
    <t>Angler-budegassa::Whole</t>
  </si>
  <si>
    <t>Angler-piscatorius::Claws</t>
  </si>
  <si>
    <t>Angler-piscatorius::Gutted</t>
  </si>
  <si>
    <t>Angler-piscatorius::Round</t>
  </si>
  <si>
    <t>Angler-piscatorius::Tails Only</t>
  </si>
  <si>
    <t>Angler-piscatorius::Whole</t>
  </si>
  <si>
    <t>Arctic Skate::Claws</t>
  </si>
  <si>
    <t>Arctic Skate::Gutted</t>
  </si>
  <si>
    <t>Arctic Skate::Round</t>
  </si>
  <si>
    <t>Arctic Skate::Tails Only</t>
  </si>
  <si>
    <t>Arctic Skate::Whole</t>
  </si>
  <si>
    <t>Bairds smooth Head::Claws</t>
  </si>
  <si>
    <t>Bairds smooth Head::Gutted</t>
  </si>
  <si>
    <t>Bairds smooth Head::Round</t>
  </si>
  <si>
    <t>Bairds smooth Head::Tails Only</t>
  </si>
  <si>
    <t>Bairds smooth Head::Whole</t>
  </si>
  <si>
    <t>Bib::Claws</t>
  </si>
  <si>
    <t>Bib::Gutted</t>
  </si>
  <si>
    <t>Bib::Round</t>
  </si>
  <si>
    <t>Bib::Tails Only</t>
  </si>
  <si>
    <t>Bib::Whole</t>
  </si>
  <si>
    <t>Birdbeak Dogfish::Claws</t>
  </si>
  <si>
    <t>Birdbeak Dogfish::Gutted</t>
  </si>
  <si>
    <t>Birdbeak Dogfish::Round</t>
  </si>
  <si>
    <t>Birdbeak Dogfish::Tails Only</t>
  </si>
  <si>
    <t>Birdbeak Dogfish::Whole</t>
  </si>
  <si>
    <t>Black Dogfish::Claws</t>
  </si>
  <si>
    <t>Black Dogfish::Gutted</t>
  </si>
  <si>
    <t>Black Dogfish::Round</t>
  </si>
  <si>
    <t>Black Dogfish::Tails Only</t>
  </si>
  <si>
    <t>Black Dogfish::Whole</t>
  </si>
  <si>
    <t>Black Scabbard::Claws</t>
  </si>
  <si>
    <t>Black Scabbard::Gutted</t>
  </si>
  <si>
    <t>Black Scabbard::Round</t>
  </si>
  <si>
    <t>Black Scabbard::Tails Only</t>
  </si>
  <si>
    <t>Black Scabbard::Whole</t>
  </si>
  <si>
    <t>Black sole::Claws</t>
  </si>
  <si>
    <t>Black sole::Round</t>
  </si>
  <si>
    <t>Black sole::Tails Only</t>
  </si>
  <si>
    <t>Black sole::Whole</t>
  </si>
  <si>
    <t>Black-fish::Claws</t>
  </si>
  <si>
    <t>Black-fish::Gutted</t>
  </si>
  <si>
    <t>Black-fish::Round</t>
  </si>
  <si>
    <t>Black-fish::Tails Only</t>
  </si>
  <si>
    <t>Black-fish::Whole</t>
  </si>
  <si>
    <t>Black-mouthed Dogfish::Claws</t>
  </si>
  <si>
    <t>Black-mouthed Dogfish::Gutted</t>
  </si>
  <si>
    <t>Black-mouthed Dogfish::Round</t>
  </si>
  <si>
    <t>Black-mouthed Dogfish::Tails Only</t>
  </si>
  <si>
    <t>Black-mouthed Dogfish::Whole</t>
  </si>
  <si>
    <t>Blenny::Claws</t>
  </si>
  <si>
    <t>Blenny::Gutted</t>
  </si>
  <si>
    <t>Blenny::Round</t>
  </si>
  <si>
    <t>Blenny::Tails Only</t>
  </si>
  <si>
    <t>Blenny::Whole</t>
  </si>
  <si>
    <t>Blonde ray::Claws</t>
  </si>
  <si>
    <t>Blonde ray::Gutted</t>
  </si>
  <si>
    <t>Blonde ray::Round</t>
  </si>
  <si>
    <t>Blonde ray::Tails Only</t>
  </si>
  <si>
    <t>Blonde ray::Whole</t>
  </si>
  <si>
    <t>Blue antimora::Claws</t>
  </si>
  <si>
    <t>Blue antimora::Gutted</t>
  </si>
  <si>
    <t>Blue antimora::Round</t>
  </si>
  <si>
    <t>Blue antimora::Tails Only</t>
  </si>
  <si>
    <t>Blue antimora::Whole</t>
  </si>
  <si>
    <t>Blue ling::Claws</t>
  </si>
  <si>
    <t>Blue ling::Round</t>
  </si>
  <si>
    <t>Blue ling::Tails Only</t>
  </si>
  <si>
    <t>Blue ling::Whole</t>
  </si>
  <si>
    <t>Blue Ray::Claws</t>
  </si>
  <si>
    <t>Blue Ray::Gutted</t>
  </si>
  <si>
    <t>Blue Ray::Round</t>
  </si>
  <si>
    <t>Blue Ray::Tails Only</t>
  </si>
  <si>
    <t>Blue Ray::Whole</t>
  </si>
  <si>
    <t>Blue Shark::Claws</t>
  </si>
  <si>
    <t>Blue Shark::Gutted</t>
  </si>
  <si>
    <t>Blue Shark::Round</t>
  </si>
  <si>
    <t>Blue Shark::Tails Only</t>
  </si>
  <si>
    <t>Blue Shark::Whole</t>
  </si>
  <si>
    <t>Blue whiting::Claws</t>
  </si>
  <si>
    <t>Blue whiting::Gutted</t>
  </si>
  <si>
    <t>Blue whiting::Round</t>
  </si>
  <si>
    <t>Blue whiting::Tails Only</t>
  </si>
  <si>
    <t>Blue whiting::Whole</t>
  </si>
  <si>
    <t>Blue-mouth::Claws</t>
  </si>
  <si>
    <t>Blue-mouth::Gutted</t>
  </si>
  <si>
    <t>Blue-mouth::Round</t>
  </si>
  <si>
    <t>Blue-mouth::Tails Only</t>
  </si>
  <si>
    <t>Blue-mouth::Whole</t>
  </si>
  <si>
    <t>Blunt Nose Six Gill Shark::Claws</t>
  </si>
  <si>
    <t>Blunt Nose Six Gill Shark::Gutted</t>
  </si>
  <si>
    <t>Blunt Nose Six Gill Shark::Round</t>
  </si>
  <si>
    <t>Blunt Nose Six Gill Shark::Tails Only</t>
  </si>
  <si>
    <t>Blunt Nose Six Gill Shark::Whole</t>
  </si>
  <si>
    <t>Boar-fish::Claws</t>
  </si>
  <si>
    <t>Boar-fish::Gutted</t>
  </si>
  <si>
    <t>Boar-fish::Round</t>
  </si>
  <si>
    <t>Boar-fish::Tails Only</t>
  </si>
  <si>
    <t>Boar-fish::Whole</t>
  </si>
  <si>
    <t>Brill::Claws</t>
  </si>
  <si>
    <t>Brill::Gutted</t>
  </si>
  <si>
    <t>Brill::Round</t>
  </si>
  <si>
    <t>Brill::Tails Only</t>
  </si>
  <si>
    <t>Brill::Whole</t>
  </si>
  <si>
    <t>Bull rout::Claws</t>
  </si>
  <si>
    <t>Bull rout::Gutted</t>
  </si>
  <si>
    <t>Bull rout::Round</t>
  </si>
  <si>
    <t>Bull rout::Tails Only</t>
  </si>
  <si>
    <t>Bull rout::Whole</t>
  </si>
  <si>
    <t>Cardinal Fish::Claws</t>
  </si>
  <si>
    <t>Cardinal Fish::Gutted</t>
  </si>
  <si>
    <t>Cardinal Fish::Round</t>
  </si>
  <si>
    <t>Cardinal Fish::Tails Only</t>
  </si>
  <si>
    <t>Cardinal Fish::Whole</t>
  </si>
  <si>
    <t>Catfish::Claws</t>
  </si>
  <si>
    <t>Catfish::Gutted</t>
  </si>
  <si>
    <t>Catfish::Round</t>
  </si>
  <si>
    <t>Catfish::Tails Only</t>
  </si>
  <si>
    <t>Catfish::Whole</t>
  </si>
  <si>
    <t>Cod::Claws</t>
  </si>
  <si>
    <t>Cod::Gutted</t>
  </si>
  <si>
    <t>Cod::Roe</t>
  </si>
  <si>
    <t>Cod::Round</t>
  </si>
  <si>
    <t>Cod::Tails Only</t>
  </si>
  <si>
    <t>Cod::Whole</t>
  </si>
  <si>
    <t>Conger eel::Claws</t>
  </si>
  <si>
    <t>Conger eel::Gutted</t>
  </si>
  <si>
    <t>Conger eel::Round</t>
  </si>
  <si>
    <t>Conger eel::Tails Only</t>
  </si>
  <si>
    <t>Conger eel::Whole</t>
  </si>
  <si>
    <t>Crab-edible::Claws</t>
  </si>
  <si>
    <t>Crab-edible::Gutted</t>
  </si>
  <si>
    <t>Crab-edible::Round</t>
  </si>
  <si>
    <t>Crab-edible::Tails Only</t>
  </si>
  <si>
    <t>Crab-edible::Whole</t>
  </si>
  <si>
    <t>Cuckoo ray::Claws</t>
  </si>
  <si>
    <t>Cuckoo ray::Gutted</t>
  </si>
  <si>
    <t>Cuckoo ray::Round</t>
  </si>
  <si>
    <t>Cuckoo ray::Tails Only</t>
  </si>
  <si>
    <t>Cuckoo ray::Whole</t>
  </si>
  <si>
    <t>Cuckoo Wrasse::Claws</t>
  </si>
  <si>
    <t>Cuckoo Wrasse::Gutted</t>
  </si>
  <si>
    <t>Cuckoo Wrasse::Round</t>
  </si>
  <si>
    <t>Cuckoo Wrasse::Tails Only</t>
  </si>
  <si>
    <t>Cuckoo Wrasse::Whole</t>
  </si>
  <si>
    <t>Dab::Claws</t>
  </si>
  <si>
    <t>Dab::Gutted</t>
  </si>
  <si>
    <t>Dab::Round</t>
  </si>
  <si>
    <t>Dab::Tails Only</t>
  </si>
  <si>
    <t>Dab::Whole</t>
  </si>
  <si>
    <t>Dogfish::Claws</t>
  </si>
  <si>
    <t>Dogfish::Gutted</t>
  </si>
  <si>
    <t>Dogfish::Round</t>
  </si>
  <si>
    <t>Dogfish::Tails Only</t>
  </si>
  <si>
    <t>Dogfish::Whole</t>
  </si>
  <si>
    <t>Dragonet::Claws</t>
  </si>
  <si>
    <t>Dragonet::Gutted</t>
  </si>
  <si>
    <t>Dragonet::Round</t>
  </si>
  <si>
    <t>Dragonet::Tails Only</t>
  </si>
  <si>
    <t>Dragonet::Whole</t>
  </si>
  <si>
    <t>False Boarfish::Claws</t>
  </si>
  <si>
    <t>False Boarfish::Gutted</t>
  </si>
  <si>
    <t>False Boarfish::Round</t>
  </si>
  <si>
    <t>False Boarfish::Tails Only</t>
  </si>
  <si>
    <t>False Boarfish::Whole</t>
  </si>
  <si>
    <t>Flounder::Claws</t>
  </si>
  <si>
    <t>Flounder::Gutted</t>
  </si>
  <si>
    <t>Flounder::Round</t>
  </si>
  <si>
    <t>Flounder::Tails Only</t>
  </si>
  <si>
    <t>Flounder::Whole</t>
  </si>
  <si>
    <t>Forkbeard::Claws</t>
  </si>
  <si>
    <t>Forkbeard::Gutted</t>
  </si>
  <si>
    <t>Forkbeard::Round</t>
  </si>
  <si>
    <t>Forkbeard::Tails Only</t>
  </si>
  <si>
    <t>Forkbeard::Whole</t>
  </si>
  <si>
    <t>Four-spot megrim::Claws</t>
  </si>
  <si>
    <t>Four-spot megrim::Gutted</t>
  </si>
  <si>
    <t>Four-spot megrim::Round</t>
  </si>
  <si>
    <t>Four-spot megrim::Tails Only</t>
  </si>
  <si>
    <t>Four-spot megrim::Whole</t>
  </si>
  <si>
    <t>garfish::Claws</t>
  </si>
  <si>
    <t>garfish::Gutted</t>
  </si>
  <si>
    <t>garfish::Round</t>
  </si>
  <si>
    <t>garfish::Tails Only</t>
  </si>
  <si>
    <t>garfish::Whole</t>
  </si>
  <si>
    <t>Goby::Claws</t>
  </si>
  <si>
    <t>Goby::Gutted</t>
  </si>
  <si>
    <t>Goby::Round</t>
  </si>
  <si>
    <t>Goby::Tails Only</t>
  </si>
  <si>
    <t>Goby::Whole</t>
  </si>
  <si>
    <t>Greater argentine::Claws</t>
  </si>
  <si>
    <t>Greater argentine::Gutted</t>
  </si>
  <si>
    <t>Greater argentine::Round</t>
  </si>
  <si>
    <t>Greater argentine::Tails Only</t>
  </si>
  <si>
    <t>Greater argentine::Whole</t>
  </si>
  <si>
    <t>Grey gurnard::Claws</t>
  </si>
  <si>
    <t>Grey gurnard::Gutted</t>
  </si>
  <si>
    <t>Grey gurnard::Round</t>
  </si>
  <si>
    <t>Grey gurnard::Tails Only</t>
  </si>
  <si>
    <t>Grey gurnard::Whole</t>
  </si>
  <si>
    <t>Haddock::Claws</t>
  </si>
  <si>
    <t>Haddock::Gutted</t>
  </si>
  <si>
    <t>Haddock::Round</t>
  </si>
  <si>
    <t>Haddock::Tails Only</t>
  </si>
  <si>
    <t>Haddock::Whole</t>
  </si>
  <si>
    <t>Hake::Claws</t>
  </si>
  <si>
    <t>Hake::Gutted</t>
  </si>
  <si>
    <t>Hake::Round</t>
  </si>
  <si>
    <t>Hake::Tails Only</t>
  </si>
  <si>
    <t>Hake::Whole</t>
  </si>
  <si>
    <t>Halargyreus johnonii::Claws</t>
  </si>
  <si>
    <t>Halargyreus johnonii::Gutted</t>
  </si>
  <si>
    <t>Halargyreus johnonii::Round</t>
  </si>
  <si>
    <t>Halargyreus johnonii::Tails Only</t>
  </si>
  <si>
    <t>Halargyreus johnonii::Whole</t>
  </si>
  <si>
    <t>Halibut::Claws</t>
  </si>
  <si>
    <t>Halibut::Gutted</t>
  </si>
  <si>
    <t>Halibut::Round</t>
  </si>
  <si>
    <t>Halibut::Tails Only</t>
  </si>
  <si>
    <t>Halibut::Whole</t>
  </si>
  <si>
    <t>Herring::Claws</t>
  </si>
  <si>
    <t>Herring::Gutted</t>
  </si>
  <si>
    <t>Herring::Round</t>
  </si>
  <si>
    <t>Herring::Tails Only</t>
  </si>
  <si>
    <t>Herring::Whole</t>
  </si>
  <si>
    <t>Himontolophus groenlandicus::Claws</t>
  </si>
  <si>
    <t>Himontolophus groenlandicus::Gutted</t>
  </si>
  <si>
    <t>Himontolophus groenlandicus::Round</t>
  </si>
  <si>
    <t>Himontolophus groenlandicus::Tails Only</t>
  </si>
  <si>
    <t>Himontolophus groenlandicus::Whole</t>
  </si>
  <si>
    <t>Iceland Catshark::Claws</t>
  </si>
  <si>
    <t>Iceland Catshark::Gutted</t>
  </si>
  <si>
    <t>Iceland Catshark::Round</t>
  </si>
  <si>
    <t>Iceland Catshark::Tails Only</t>
  </si>
  <si>
    <t>Iceland Catshark::Whole</t>
  </si>
  <si>
    <t>John Dory::Claws</t>
  </si>
  <si>
    <t>John Dory::Gutted</t>
  </si>
  <si>
    <t>John Dory::Round</t>
  </si>
  <si>
    <t>John Dory::Tails Only</t>
  </si>
  <si>
    <t>John Dory::Whole</t>
  </si>
  <si>
    <t>Large eyed Rabbitfish::Claws</t>
  </si>
  <si>
    <t>Large eyed Rabbitfish::Gutted</t>
  </si>
  <si>
    <t>Large eyed Rabbitfish::Round</t>
  </si>
  <si>
    <t>Large eyed Rabbitfish::Tails Only</t>
  </si>
  <si>
    <t>Large eyed Rabbitfish::Whole</t>
  </si>
  <si>
    <t>Leafscale gulper shark::Claws</t>
  </si>
  <si>
    <t>Leafscale gulper shark::Gutted</t>
  </si>
  <si>
    <t>Leafscale gulper shark::Round</t>
  </si>
  <si>
    <t>Leafscale gulper shark::Tails Only</t>
  </si>
  <si>
    <t>Leafscale gulper shark::Whole</t>
  </si>
  <si>
    <t>Lemon sole::Claws</t>
  </si>
  <si>
    <t>Lemon sole::Round</t>
  </si>
  <si>
    <t>Lemon sole::Tails Only</t>
  </si>
  <si>
    <t>Lemon sole::Whole</t>
  </si>
  <si>
    <t>Lepidion eques::Claws</t>
  </si>
  <si>
    <t>Lepidion eques::Gutted</t>
  </si>
  <si>
    <t>Lepidion eques::Round</t>
  </si>
  <si>
    <t>Lepidion eques::Tails Only</t>
  </si>
  <si>
    <t>Lepidion eques::Whole</t>
  </si>
  <si>
    <t>Lesser redfish::Claws</t>
  </si>
  <si>
    <t>Lesser redfish::Gutted</t>
  </si>
  <si>
    <t>Lesser redfish::Round</t>
  </si>
  <si>
    <t>Lesser redfish::Tails Only</t>
  </si>
  <si>
    <t>Lesser redfish::Whole</t>
  </si>
  <si>
    <t>Ling::Claws</t>
  </si>
  <si>
    <t>Ling::Gutted</t>
  </si>
  <si>
    <t>Ling::Round</t>
  </si>
  <si>
    <t>Ling::Tails Only</t>
  </si>
  <si>
    <t>Ling::Whole</t>
  </si>
  <si>
    <t>Long rough dab::Claws</t>
  </si>
  <si>
    <t>Long rough dab::Gutted</t>
  </si>
  <si>
    <t>Long rough dab::Round</t>
  </si>
  <si>
    <t>Long rough dab::Tails Only</t>
  </si>
  <si>
    <t>Long rough dab::Whole</t>
  </si>
  <si>
    <t>Longnose Velvet Dogfish::Claws</t>
  </si>
  <si>
    <t>Longnose Velvet Dogfish::Gutted</t>
  </si>
  <si>
    <t>Longnose Velvet Dogfish::Round</t>
  </si>
  <si>
    <t>Longnose Velvet Dogfish::Tails Only</t>
  </si>
  <si>
    <t>Longnose Velvet Dogfish::Whole</t>
  </si>
  <si>
    <t>Lumpsucker::Claws</t>
  </si>
  <si>
    <t>Lumpsucker::Gutted</t>
  </si>
  <si>
    <t>Lumpsucker::Round</t>
  </si>
  <si>
    <t>Lumpsucker::Tails Only</t>
  </si>
  <si>
    <t>Lumpsucker::Whole</t>
  </si>
  <si>
    <t>Mackerel::Claws</t>
  </si>
  <si>
    <t>Mackerel::Gutted</t>
  </si>
  <si>
    <t>Mackerel::Round</t>
  </si>
  <si>
    <t>Mackerel::Tails Only</t>
  </si>
  <si>
    <t>Mackerel::Whole</t>
  </si>
  <si>
    <t>Megrim::Claws</t>
  </si>
  <si>
    <t>Megrim::Gutted</t>
  </si>
  <si>
    <t>Megrim::Round</t>
  </si>
  <si>
    <t>Megrim::Tails Only</t>
  </si>
  <si>
    <t>Megrim::Whole</t>
  </si>
  <si>
    <t>Mixed::Claws</t>
  </si>
  <si>
    <t>Mixed::Gutted</t>
  </si>
  <si>
    <t>Mixed::Round</t>
  </si>
  <si>
    <t>Mixed::Tails Only</t>
  </si>
  <si>
    <t>Mixed::Whole</t>
  </si>
  <si>
    <t>Mora::Claws</t>
  </si>
  <si>
    <t>Mora::Gutted</t>
  </si>
  <si>
    <t>Mora::Round</t>
  </si>
  <si>
    <t>Mora::Tails Only</t>
  </si>
  <si>
    <t>Mora::Whole</t>
  </si>
  <si>
    <t>Mouse Catshark::Claws</t>
  </si>
  <si>
    <t>Mouse Catshark::Gutted</t>
  </si>
  <si>
    <t>Mouse Catshark::Round</t>
  </si>
  <si>
    <t>Mouse Catshark::Tails Only</t>
  </si>
  <si>
    <t>Mouse Catshark::Whole</t>
  </si>
  <si>
    <t>Murrays longsnout Grenadier::Claws</t>
  </si>
  <si>
    <t>Murrays longsnout Grenadier::Gutted</t>
  </si>
  <si>
    <t>Murrays longsnout Grenadier::Round</t>
  </si>
  <si>
    <t>Murrays longsnout Grenadier::Tails Only</t>
  </si>
  <si>
    <t>Murrays longsnout Grenadier::Whole</t>
  </si>
  <si>
    <t>Nephrops::Claws</t>
  </si>
  <si>
    <t>Nephrops::Gutted</t>
  </si>
  <si>
    <t>Nephrops::Round</t>
  </si>
  <si>
    <t>Nephrops::Tails Only</t>
  </si>
  <si>
    <t>Nephrops::Whole</t>
  </si>
  <si>
    <t>Norway bullhead::Claws</t>
  </si>
  <si>
    <t>Norway bullhead::Gutted</t>
  </si>
  <si>
    <t>Norway bullhead::Round</t>
  </si>
  <si>
    <t>Norway bullhead::Tails Only</t>
  </si>
  <si>
    <t>Norway bullhead::Whole</t>
  </si>
  <si>
    <t>Norway pout::Claws</t>
  </si>
  <si>
    <t>Norway pout::Gutted</t>
  </si>
  <si>
    <t>Norway pout::Round</t>
  </si>
  <si>
    <t>Norway pout::Tails Only</t>
  </si>
  <si>
    <t>Norway pout::Whole</t>
  </si>
  <si>
    <t>Norwegian topknot::Claws</t>
  </si>
  <si>
    <t>Norwegian topknot::Gutted</t>
  </si>
  <si>
    <t>Norwegian topknot::Round</t>
  </si>
  <si>
    <t>Norwegian topknot::Tails Only</t>
  </si>
  <si>
    <t>Norwegian topknot::Whole</t>
  </si>
  <si>
    <t>Orange Roughy::Claws</t>
  </si>
  <si>
    <t>Orange Roughy::Gutted</t>
  </si>
  <si>
    <t>Orange Roughy::Round</t>
  </si>
  <si>
    <t>Orange Roughy::Tails Only</t>
  </si>
  <si>
    <t>Orange Roughy::Whole</t>
  </si>
  <si>
    <t>Pale Catshark::Claws</t>
  </si>
  <si>
    <t>Pale Catshark::Gutted</t>
  </si>
  <si>
    <t>Pale Catshark::Round</t>
  </si>
  <si>
    <t>Pale Catshark::Tails Only</t>
  </si>
  <si>
    <t>Pale Catshark::Whole</t>
  </si>
  <si>
    <t>Pallid Sculpin::Claws</t>
  </si>
  <si>
    <t>Pallid Sculpin::Gutted</t>
  </si>
  <si>
    <t>Pallid Sculpin::Round</t>
  </si>
  <si>
    <t>Pallid Sculpin::Tails Only</t>
  </si>
  <si>
    <t>Pallid Sculpin::Whole</t>
  </si>
  <si>
    <t>Pearlfish::Claws</t>
  </si>
  <si>
    <t>Pearlfish::Gutted</t>
  </si>
  <si>
    <t>Pearlfish::Round</t>
  </si>
  <si>
    <t>Pearlfish::Tails Only</t>
  </si>
  <si>
    <t>Pearlfish::Whole</t>
  </si>
  <si>
    <t>Pearl-side::Claws</t>
  </si>
  <si>
    <t>Pearl-side::Gutted</t>
  </si>
  <si>
    <t>Pearl-side::Round</t>
  </si>
  <si>
    <t>Pearl-side::Tails Only</t>
  </si>
  <si>
    <t>Pearl-side::Whole</t>
  </si>
  <si>
    <t>Pilchard::Claws</t>
  </si>
  <si>
    <t>Pilchard::Gutted</t>
  </si>
  <si>
    <t>Pilchard::Round</t>
  </si>
  <si>
    <t>Pilchard::Tails Only</t>
  </si>
  <si>
    <t>Pilchard::Whole</t>
  </si>
  <si>
    <t>Pipefish::Claws</t>
  </si>
  <si>
    <t>Pipefish::Gutted</t>
  </si>
  <si>
    <t>Pipefish::Round</t>
  </si>
  <si>
    <t>Pipefish::Tails Only</t>
  </si>
  <si>
    <t>Pipefish::Whole</t>
  </si>
  <si>
    <t>Pipefish-greater::Claws</t>
  </si>
  <si>
    <t>Pipefish-greater::Gutted</t>
  </si>
  <si>
    <t>Pipefish-greater::Round</t>
  </si>
  <si>
    <t>Pipefish-greater::Tails Only</t>
  </si>
  <si>
    <t>Pipefish-greater::Whole</t>
  </si>
  <si>
    <t>Plaice::Claws</t>
  </si>
  <si>
    <t>Plaice::Gutted</t>
  </si>
  <si>
    <t>Plaice::Round</t>
  </si>
  <si>
    <t>Plaice::Tails Only</t>
  </si>
  <si>
    <t>Plaice::Whole</t>
  </si>
  <si>
    <t>Pogge::Claws</t>
  </si>
  <si>
    <t>Pogge::Gutted</t>
  </si>
  <si>
    <t>Pogge::Round</t>
  </si>
  <si>
    <t>Pogge::Tails Only</t>
  </si>
  <si>
    <t>Pogge::Whole</t>
  </si>
  <si>
    <t>Polar Sculpin::Claws</t>
  </si>
  <si>
    <t>Polar Sculpin::Gutted</t>
  </si>
  <si>
    <t>Polar Sculpin::Round</t>
  </si>
  <si>
    <t>Polar Sculpin::Tails Only</t>
  </si>
  <si>
    <t>Polar Sculpin::Whole</t>
  </si>
  <si>
    <t>Pollack::Claws</t>
  </si>
  <si>
    <t>Pollack::Gutted</t>
  </si>
  <si>
    <t>Pollack::Round</t>
  </si>
  <si>
    <t>Pollack::Tails Only</t>
  </si>
  <si>
    <t>Pollack::Whole</t>
  </si>
  <si>
    <t>Poor cod::Claws</t>
  </si>
  <si>
    <t>Poor cod::Gutted</t>
  </si>
  <si>
    <t>Poor cod::Round</t>
  </si>
  <si>
    <t>Poor cod::Tails Only</t>
  </si>
  <si>
    <t>Poor cod::Whole</t>
  </si>
  <si>
    <t>Portuguese dogfish::Claws</t>
  </si>
  <si>
    <t>Portuguese dogfish::Gutted</t>
  </si>
  <si>
    <t>Portuguese dogfish::Round</t>
  </si>
  <si>
    <t>Portuguese dogfish::Tails Only</t>
  </si>
  <si>
    <t>Portuguese dogfish::Whole</t>
  </si>
  <si>
    <t>Queenies::Claws</t>
  </si>
  <si>
    <t>Queenies::Gutted</t>
  </si>
  <si>
    <t>Queenies::Round</t>
  </si>
  <si>
    <t>Queenies::Tails Only</t>
  </si>
  <si>
    <t>Queenies::Whole</t>
  </si>
  <si>
    <t>Rabbitfish::Claws</t>
  </si>
  <si>
    <t>Rabbitfish::Gutted</t>
  </si>
  <si>
    <t>Rabbitfish::Round</t>
  </si>
  <si>
    <t>Rabbitfish::Tails Only</t>
  </si>
  <si>
    <t>Rabbitfish::Whole</t>
  </si>
  <si>
    <t>Rat-tails::Claws</t>
  </si>
  <si>
    <t>Rat-tails::Gutted</t>
  </si>
  <si>
    <t>Rat-tails::Round</t>
  </si>
  <si>
    <t>Rat-tails::Tails Only</t>
  </si>
  <si>
    <t>Rat-tails::Whole</t>
  </si>
  <si>
    <t>Ray::Claws</t>
  </si>
  <si>
    <t>Ray::Gutted</t>
  </si>
  <si>
    <t>Ray::Round</t>
  </si>
  <si>
    <t>Ray::Tails Only</t>
  </si>
  <si>
    <t>Ray::Whole</t>
  </si>
  <si>
    <t>Red Band-fish::Claws</t>
  </si>
  <si>
    <t>Red Band-fish::Gutted</t>
  </si>
  <si>
    <t>Red Band-fish::Round</t>
  </si>
  <si>
    <t>Red Band-fish::Tails Only</t>
  </si>
  <si>
    <t>Red Band-fish::Whole</t>
  </si>
  <si>
    <t>Red gurnard::Claws</t>
  </si>
  <si>
    <t>Red gurnard::Gutted</t>
  </si>
  <si>
    <t>Red gurnard::Round</t>
  </si>
  <si>
    <t>Red gurnard::Tails Only</t>
  </si>
  <si>
    <t>Red gurnard::Whole</t>
  </si>
  <si>
    <t>Red mullet::Claws</t>
  </si>
  <si>
    <t>Red mullet::Gutted</t>
  </si>
  <si>
    <t>Red mullet::Round</t>
  </si>
  <si>
    <t>Red mullet::Tails Only</t>
  </si>
  <si>
    <t>Red mullet::Whole</t>
  </si>
  <si>
    <t>Red seabream::Claws</t>
  </si>
  <si>
    <t>Red seabream::Gutted</t>
  </si>
  <si>
    <t>Red seabream::Round</t>
  </si>
  <si>
    <t>Red seabream::Tails Only</t>
  </si>
  <si>
    <t>Red seabream::Whole</t>
  </si>
  <si>
    <t>Redfish::Claws</t>
  </si>
  <si>
    <t>Redfish::Gutted</t>
  </si>
  <si>
    <t>Redfish::Round</t>
  </si>
  <si>
    <t>Redfish::Tails Only</t>
  </si>
  <si>
    <t>Redfish::Whole</t>
  </si>
  <si>
    <t>Ribbon Fish::Claws</t>
  </si>
  <si>
    <t>Ribbon Fish::Gutted</t>
  </si>
  <si>
    <t>Ribbon Fish::Round</t>
  </si>
  <si>
    <t>Ribbon Fish::Tails Only</t>
  </si>
  <si>
    <t>Ribbon Fish::Whole</t>
  </si>
  <si>
    <t>Rissos smooth Head::Claws</t>
  </si>
  <si>
    <t>Rissos smooth Head::Gutted</t>
  </si>
  <si>
    <t>Rissos smooth Head::Round</t>
  </si>
  <si>
    <t>Rissos smooth Head::Tails Only</t>
  </si>
  <si>
    <t>Rissos smooth Head::Whole</t>
  </si>
  <si>
    <t>Rockling::Claws</t>
  </si>
  <si>
    <t>Rockling::Gutted</t>
  </si>
  <si>
    <t>Rockling::Round</t>
  </si>
  <si>
    <t>Rockling::Tails Only</t>
  </si>
  <si>
    <t>Rockling::Whole</t>
  </si>
  <si>
    <t>Rough head Grenadier::Claws</t>
  </si>
  <si>
    <t>Rough head Grenadier::Gutted</t>
  </si>
  <si>
    <t>Rough head Grenadier::Round</t>
  </si>
  <si>
    <t>Rough head Grenadier::Tails Only</t>
  </si>
  <si>
    <t>Rough head Grenadier::Whole</t>
  </si>
  <si>
    <t>Rough snout Grenadier::Claws</t>
  </si>
  <si>
    <t>Rough snout Grenadier::Gutted</t>
  </si>
  <si>
    <t>Rough snout Grenadier::Round</t>
  </si>
  <si>
    <t>Rough snout Grenadier::Tails Only</t>
  </si>
  <si>
    <t>Rough snout Grenadier::Whole</t>
  </si>
  <si>
    <t>Round Ray::Claws</t>
  </si>
  <si>
    <t>Round Ray::Gutted</t>
  </si>
  <si>
    <t>Round Ray::Round</t>
  </si>
  <si>
    <t>Round Ray::Tails Only</t>
  </si>
  <si>
    <t>Round Ray::Whole</t>
  </si>
  <si>
    <t>Roundnose Grenadier::Claws</t>
  </si>
  <si>
    <t>Roundnose Grenadier::Gutted</t>
  </si>
  <si>
    <t>Roundnose Grenadier::Round</t>
  </si>
  <si>
    <t>Roundnose Grenadier::Tails Only</t>
  </si>
  <si>
    <t>Roundnose Grenadier::Whole</t>
  </si>
  <si>
    <t>Saithe::Claws</t>
  </si>
  <si>
    <t>Saithe::Gutted</t>
  </si>
  <si>
    <t>Saithe::Headless</t>
  </si>
  <si>
    <t>Saithe::Round</t>
  </si>
  <si>
    <t>Saithe::Tails Only</t>
  </si>
  <si>
    <t>Saithe::Whole</t>
  </si>
  <si>
    <t>Sand sole::Claws</t>
  </si>
  <si>
    <t>Sand sole::Gutted</t>
  </si>
  <si>
    <t>Sand sole::Round</t>
  </si>
  <si>
    <t>Sand sole::Tails Only</t>
  </si>
  <si>
    <t>Sand sole::Whole</t>
  </si>
  <si>
    <t>Sandeel::Claws</t>
  </si>
  <si>
    <t>Sandeel::Gutted</t>
  </si>
  <si>
    <t>Sandeel::Round</t>
  </si>
  <si>
    <t>Sandeel::Tails Only</t>
  </si>
  <si>
    <t>Sandeel::Whole</t>
  </si>
  <si>
    <t>Sandy Ray::Claws</t>
  </si>
  <si>
    <t>Sandy Ray::Gutted</t>
  </si>
  <si>
    <t>Sandy Ray::Round</t>
  </si>
  <si>
    <t>Sandy Ray::Tails Only</t>
  </si>
  <si>
    <t>Sandy Ray::Whole</t>
  </si>
  <si>
    <t>Scad::Claws</t>
  </si>
  <si>
    <t>Scad::Gutted</t>
  </si>
  <si>
    <t>Scad::Round</t>
  </si>
  <si>
    <t>Scad::Tails Only</t>
  </si>
  <si>
    <t>Scad::Whole</t>
  </si>
  <si>
    <t>Scaldfish::Claws</t>
  </si>
  <si>
    <t>Scaldfish::Gutted</t>
  </si>
  <si>
    <t>Scaldfish::Round</t>
  </si>
  <si>
    <t>Scaldfish::Tails Only</t>
  </si>
  <si>
    <t>Scaldfish::Whole</t>
  </si>
  <si>
    <t>Scallop::Claws</t>
  </si>
  <si>
    <t>Scallop::Gutted</t>
  </si>
  <si>
    <t>Scallop::Round</t>
  </si>
  <si>
    <t>Scallop::Tails Only</t>
  </si>
  <si>
    <t>Scallop::Whole</t>
  </si>
  <si>
    <t>Sea bass::Claws</t>
  </si>
  <si>
    <t>Sea bass::Gutted</t>
  </si>
  <si>
    <t>Sea bass::Round</t>
  </si>
  <si>
    <t>Sea bass::Tails Only</t>
  </si>
  <si>
    <t>Sea bass::Whole</t>
  </si>
  <si>
    <t>Shad::Claws</t>
  </si>
  <si>
    <t>Shad::Gutted</t>
  </si>
  <si>
    <t>Shad::Round</t>
  </si>
  <si>
    <t>Shad::Tails Only</t>
  </si>
  <si>
    <t>Shad::Whole</t>
  </si>
  <si>
    <t>Shagreen Ray::Claws</t>
  </si>
  <si>
    <t>Shagreen Ray::Gutted</t>
  </si>
  <si>
    <t>Shagreen Ray::Round</t>
  </si>
  <si>
    <t>Shagreen Ray::Tails Only</t>
  </si>
  <si>
    <t>Shagreen Ray::Whole</t>
  </si>
  <si>
    <t>Siki Shark::Claws</t>
  </si>
  <si>
    <t>Siki Shark::Gutted</t>
  </si>
  <si>
    <t>Siki Shark::Round</t>
  </si>
  <si>
    <t>Siki Shark::Tails Only</t>
  </si>
  <si>
    <t>Siki Shark::Whole</t>
  </si>
  <si>
    <t>Silvery pout::Claws</t>
  </si>
  <si>
    <t>Silvery pout::Gutted</t>
  </si>
  <si>
    <t>Silvery pout::Round</t>
  </si>
  <si>
    <t>Silvery pout::Tails Only</t>
  </si>
  <si>
    <t>Silvery pout::Whole</t>
  </si>
  <si>
    <t>Skate::Claws</t>
  </si>
  <si>
    <t>Skate::Gutted</t>
  </si>
  <si>
    <t>Skate::Round</t>
  </si>
  <si>
    <t>Skate::Tails Only</t>
  </si>
  <si>
    <t>Skate::Whole</t>
  </si>
  <si>
    <t>Small eyed ray::Claws</t>
  </si>
  <si>
    <t>Small eyed ray::Gutted</t>
  </si>
  <si>
    <t>Small eyed ray::Round</t>
  </si>
  <si>
    <t>Small eyed ray::Tails Only</t>
  </si>
  <si>
    <t>Small eyed ray::Whole</t>
  </si>
  <si>
    <t>Smelt::Claws</t>
  </si>
  <si>
    <t>Smelt::Gutted</t>
  </si>
  <si>
    <t>Smelt::Round</t>
  </si>
  <si>
    <t>Smelt::Tails Only</t>
  </si>
  <si>
    <t>Smelt::Whole</t>
  </si>
  <si>
    <t>Smooth Grenadier::Claws</t>
  </si>
  <si>
    <t>Smooth Grenadier::Gutted</t>
  </si>
  <si>
    <t>Smooth Grenadier::Round</t>
  </si>
  <si>
    <t>Smooth Grenadier::Tails Only</t>
  </si>
  <si>
    <t>Smooth Grenadier::Whole</t>
  </si>
  <si>
    <t>Snake blenny::Claws</t>
  </si>
  <si>
    <t>Snake blenny::Gutted</t>
  </si>
  <si>
    <t>Snake blenny::Round</t>
  </si>
  <si>
    <t>Snake blenny::Tails Only</t>
  </si>
  <si>
    <t>Snake blenny::Whole</t>
  </si>
  <si>
    <t>Solenette::Claws</t>
  </si>
  <si>
    <t>Solenette::Gutted</t>
  </si>
  <si>
    <t>Solenette::Round</t>
  </si>
  <si>
    <t>Solenette::Tails Only</t>
  </si>
  <si>
    <t>Solenette::Whole</t>
  </si>
  <si>
    <t>Spearsnout Grenadier::Claws</t>
  </si>
  <si>
    <t>Spearsnout Grenadier::Gutted</t>
  </si>
  <si>
    <t>Spearsnout Grenadier::Round</t>
  </si>
  <si>
    <t>Spearsnout Grenadier::Tails Only</t>
  </si>
  <si>
    <t>Spearsnout Grenadier::Whole</t>
  </si>
  <si>
    <t>Spotted dragonet::Claws</t>
  </si>
  <si>
    <t>Spotted dragonet::Gutted</t>
  </si>
  <si>
    <t>Spotted dragonet::Round</t>
  </si>
  <si>
    <t>Spotted dragonet::Tails Only</t>
  </si>
  <si>
    <t>Spotted dragonet::Whole</t>
  </si>
  <si>
    <t>Spotted ray::Claws</t>
  </si>
  <si>
    <t>Spotted ray::Gutted</t>
  </si>
  <si>
    <t>Spotted ray::Round</t>
  </si>
  <si>
    <t>Spotted ray::Tails Only</t>
  </si>
  <si>
    <t>Spotted ray::Whole</t>
  </si>
  <si>
    <t>Sprat::Claws</t>
  </si>
  <si>
    <t>Sprat::Gutted</t>
  </si>
  <si>
    <t>Sprat::Round</t>
  </si>
  <si>
    <t>Sprat::Tails Only</t>
  </si>
  <si>
    <t>Sprat::Whole</t>
  </si>
  <si>
    <t>Spurdog::Claws</t>
  </si>
  <si>
    <t>Spurdog::Gutted</t>
  </si>
  <si>
    <t>Spurdog::Round</t>
  </si>
  <si>
    <t>Spurdog::Tails Only</t>
  </si>
  <si>
    <t>Spurdog::Whole</t>
  </si>
  <si>
    <t>Squid::Claws</t>
  </si>
  <si>
    <t>Squid::Gutted</t>
  </si>
  <si>
    <t>Squid::Round</t>
  </si>
  <si>
    <t>Squid::Tails Only</t>
  </si>
  <si>
    <t>Squid::Whole</t>
  </si>
  <si>
    <t>Starry Ray::Claws</t>
  </si>
  <si>
    <t>Starry Ray::Gutted</t>
  </si>
  <si>
    <t>Starry Ray::Round</t>
  </si>
  <si>
    <t>Starry Ray::Tails Only</t>
  </si>
  <si>
    <t>Starry Ray::Whole</t>
  </si>
  <si>
    <t>Streaked Gurnard::Claws</t>
  </si>
  <si>
    <t>Streaked Gurnard::Gutted</t>
  </si>
  <si>
    <t>Streaked Gurnard::Round</t>
  </si>
  <si>
    <t>Streaked Gurnard::Tails Only</t>
  </si>
  <si>
    <t>Streaked Gurnard::Whole</t>
  </si>
  <si>
    <t>Taractes rubescens::Claws</t>
  </si>
  <si>
    <t>Taractes rubescens::Gutted</t>
  </si>
  <si>
    <t>Taractes rubescens::Round</t>
  </si>
  <si>
    <t>Taractes rubescens::Tails Only</t>
  </si>
  <si>
    <t>Taractes rubescens::Whole</t>
  </si>
  <si>
    <t>Thickback sole::Claws</t>
  </si>
  <si>
    <t>Thickback sole::Gutted</t>
  </si>
  <si>
    <t>Thickback sole::Round</t>
  </si>
  <si>
    <t>Thickback sole::Tails Only</t>
  </si>
  <si>
    <t>Thickback sole::Whole</t>
  </si>
  <si>
    <t>Thornback Ray::Claws</t>
  </si>
  <si>
    <t>Thornback Ray::Gutted</t>
  </si>
  <si>
    <t>Thornback Ray::Round</t>
  </si>
  <si>
    <t>Thornback Ray::Tails Only</t>
  </si>
  <si>
    <t>Thornback Ray::Whole</t>
  </si>
  <si>
    <t>Three-bearded rockling::Claws</t>
  </si>
  <si>
    <t>Three-bearded rockling::Gutted</t>
  </si>
  <si>
    <t>Three-bearded rockling::Round</t>
  </si>
  <si>
    <t>Three-bearded rockling::Tails Only</t>
  </si>
  <si>
    <t>Three-bearded rockling::Whole</t>
  </si>
  <si>
    <t>Tope::Claws</t>
  </si>
  <si>
    <t>Tope::Gutted</t>
  </si>
  <si>
    <t>Tope::Round</t>
  </si>
  <si>
    <t>Tope::Tails Only</t>
  </si>
  <si>
    <t>Tope::Whole</t>
  </si>
  <si>
    <t>Topknot::Claws</t>
  </si>
  <si>
    <t>Topknot::Gutted</t>
  </si>
  <si>
    <t>Topknot::Round</t>
  </si>
  <si>
    <t>Topknot::Tails Only</t>
  </si>
  <si>
    <t>Topknot::Whole</t>
  </si>
  <si>
    <t>Torsk::Claws</t>
  </si>
  <si>
    <t>Torsk::Gutted</t>
  </si>
  <si>
    <t>Torsk::Round</t>
  </si>
  <si>
    <t>Torsk::Tails Only</t>
  </si>
  <si>
    <t>Torsk::Whole</t>
  </si>
  <si>
    <t>Tub gurnard::Claws</t>
  </si>
  <si>
    <t>Tub gurnard::Gutted</t>
  </si>
  <si>
    <t>Tub gurnard::Round</t>
  </si>
  <si>
    <t>Tub gurnard::Tails Only</t>
  </si>
  <si>
    <t>Tub gurnard::Whole</t>
  </si>
  <si>
    <t>Turbot::Claws</t>
  </si>
  <si>
    <t>Turbot::Gutted</t>
  </si>
  <si>
    <t>Turbot::Round</t>
  </si>
  <si>
    <t>Turbot::Tails Only</t>
  </si>
  <si>
    <t>Turbot::Whole</t>
  </si>
  <si>
    <t>Velvet Belly::Claws</t>
  </si>
  <si>
    <t>Velvet Belly::Gutted</t>
  </si>
  <si>
    <t>Velvet Belly::Round</t>
  </si>
  <si>
    <t>Velvet Belly::Tails Only</t>
  </si>
  <si>
    <t>Velvet Belly::Whole</t>
  </si>
  <si>
    <t>Weever-greater::Claws</t>
  </si>
  <si>
    <t>Weever-greater::Gutted</t>
  </si>
  <si>
    <t>Weever-greater::Round</t>
  </si>
  <si>
    <t>Weever-greater::Tails Only</t>
  </si>
  <si>
    <t>Weever-greater::Whole</t>
  </si>
  <si>
    <t>Weever-lesser::Claws</t>
  </si>
  <si>
    <t>Weever-lesser::Gutted</t>
  </si>
  <si>
    <t>Weever-lesser::Round</t>
  </si>
  <si>
    <t>Weever-lesser::Tails Only</t>
  </si>
  <si>
    <t>Weever-lesser::Whole</t>
  </si>
  <si>
    <t>Whelk::Claws</t>
  </si>
  <si>
    <t>Whelk::Gutted</t>
  </si>
  <si>
    <t>Whelk::Round</t>
  </si>
  <si>
    <t>Whelk::Tails Only</t>
  </si>
  <si>
    <t>Whelk::Whole</t>
  </si>
  <si>
    <t>Whiting::Claws</t>
  </si>
  <si>
    <t>Whiting::Gutted</t>
  </si>
  <si>
    <t>Whiting::Round</t>
  </si>
  <si>
    <t>Whiting::Tails Only</t>
  </si>
  <si>
    <t>Whiting::Whole</t>
  </si>
  <si>
    <t>Witch::Claws</t>
  </si>
  <si>
    <t>Witch::Gutted</t>
  </si>
  <si>
    <t>Witch::Round</t>
  </si>
  <si>
    <t>Witch::Tails Only</t>
  </si>
  <si>
    <t>Witch::Whole</t>
  </si>
  <si>
    <t>Wrasse-ballan::Claws</t>
  </si>
  <si>
    <t>Wrasse-ballan::Gutted</t>
  </si>
  <si>
    <t>Wrasse-ballan::Round</t>
  </si>
  <si>
    <t>Wrasse-ballan::Tails Only</t>
  </si>
  <si>
    <t>Wrasse-ballan::Whole</t>
  </si>
  <si>
    <t>Wreckfish::Claws</t>
  </si>
  <si>
    <t>Wreckfish::Gutted</t>
  </si>
  <si>
    <t>Wreckfish::Round</t>
  </si>
  <si>
    <t>Wreckfish::Tails Only</t>
  </si>
  <si>
    <t>Wreckfish::Whole</t>
  </si>
  <si>
    <t>Species_Condition</t>
  </si>
  <si>
    <t>GradeDescription</t>
  </si>
  <si>
    <t>Ungraded</t>
  </si>
  <si>
    <t>Small</t>
  </si>
  <si>
    <t>Medium</t>
  </si>
  <si>
    <t>Large</t>
  </si>
  <si>
    <t>Small Medium</t>
  </si>
  <si>
    <t>Large Medium</t>
  </si>
  <si>
    <t>0-5</t>
  </si>
  <si>
    <t>15-20</t>
  </si>
  <si>
    <t>20-30</t>
  </si>
  <si>
    <t>30-40</t>
  </si>
  <si>
    <t>40-50</t>
  </si>
  <si>
    <t>50-60</t>
  </si>
  <si>
    <t>Tails</t>
  </si>
  <si>
    <t>Females</t>
  </si>
  <si>
    <t>Female 0-5</t>
  </si>
  <si>
    <t>Female 5-10</t>
  </si>
  <si>
    <t>Female 10-15</t>
  </si>
  <si>
    <t>Female 15-20</t>
  </si>
  <si>
    <t>Female 20-30</t>
  </si>
  <si>
    <t>Female 30-40</t>
  </si>
  <si>
    <t>Female 40-50</t>
  </si>
  <si>
    <t>Female 50-60</t>
  </si>
  <si>
    <t>Medium Females</t>
  </si>
  <si>
    <t>Large Females</t>
  </si>
  <si>
    <t>Extra Large</t>
  </si>
  <si>
    <t>5-10</t>
  </si>
  <si>
    <t>10-15</t>
  </si>
  <si>
    <t>Grade</t>
  </si>
  <si>
    <t>Do not update any information on sheets with red tabs</t>
  </si>
  <si>
    <t>A single discard trip per file please</t>
  </si>
  <si>
    <t>id</t>
  </si>
  <si>
    <t>desc</t>
  </si>
  <si>
    <t>F</t>
  </si>
  <si>
    <t>U</t>
  </si>
  <si>
    <t>Qavak (IRL000I14312)</t>
  </si>
  <si>
    <t>G209</t>
  </si>
  <si>
    <t>Catherine Burke</t>
  </si>
  <si>
    <t>Denis McLaughlin</t>
  </si>
  <si>
    <t>Fishing ground name</t>
  </si>
  <si>
    <t>ICES_Div</t>
  </si>
  <si>
    <t>10M</t>
  </si>
  <si>
    <t>10mile run</t>
  </si>
  <si>
    <t>VIIJ</t>
  </si>
  <si>
    <t>2n1</t>
  </si>
  <si>
    <t>2 in 1</t>
  </si>
  <si>
    <t>Vla</t>
  </si>
  <si>
    <t>3WK</t>
  </si>
  <si>
    <t>3 wrecks</t>
  </si>
  <si>
    <t>32E</t>
  </si>
  <si>
    <t>32 E2</t>
  </si>
  <si>
    <t>33-</t>
  </si>
  <si>
    <t>33/E3</t>
  </si>
  <si>
    <t>AAC</t>
  </si>
  <si>
    <t>A+C</t>
  </si>
  <si>
    <t>ACG</t>
  </si>
  <si>
    <t>Achill Ground</t>
  </si>
  <si>
    <t>ASE</t>
  </si>
  <si>
    <t>A-Sector</t>
  </si>
  <si>
    <t>BAH</t>
  </si>
  <si>
    <t>B+H</t>
  </si>
  <si>
    <t>BAI</t>
  </si>
  <si>
    <t>Back of the Aran Islands</t>
  </si>
  <si>
    <t>BAD</t>
  </si>
  <si>
    <t>Bally David</t>
  </si>
  <si>
    <t>Vllj</t>
  </si>
  <si>
    <t>BAG</t>
  </si>
  <si>
    <t>Ballycotton Ground</t>
  </si>
  <si>
    <t>BLY</t>
  </si>
  <si>
    <t>Ballydonegan Bay</t>
  </si>
  <si>
    <t>B90</t>
  </si>
  <si>
    <t>BANK 90</t>
  </si>
  <si>
    <t>VIIG</t>
  </si>
  <si>
    <t>BOC</t>
  </si>
  <si>
    <t>Bank Of Canne</t>
  </si>
  <si>
    <t>BNN</t>
  </si>
  <si>
    <t>Bannane</t>
  </si>
  <si>
    <t>BAB</t>
  </si>
  <si>
    <t>Bantry Bay</t>
  </si>
  <si>
    <t>BAR</t>
  </si>
  <si>
    <t>Bardsey</t>
  </si>
  <si>
    <t>BH</t>
  </si>
  <si>
    <t>Barra Head</t>
  </si>
  <si>
    <t>BSB</t>
  </si>
  <si>
    <t>Black Stones Bank</t>
  </si>
  <si>
    <t>BRB</t>
  </si>
  <si>
    <t>Brandon Bay</t>
  </si>
  <si>
    <t>BBA</t>
  </si>
  <si>
    <t>Broadhaven Bay</t>
  </si>
  <si>
    <t>BSE</t>
  </si>
  <si>
    <t>B-Sector</t>
  </si>
  <si>
    <t>CAI</t>
  </si>
  <si>
    <t>Caple Island</t>
  </si>
  <si>
    <t>CAR</t>
  </si>
  <si>
    <t>Cardigan Bay</t>
  </si>
  <si>
    <t>CTL</t>
  </si>
  <si>
    <t>Castletownbere local</t>
  </si>
  <si>
    <t>CDK</t>
  </si>
  <si>
    <t>Clondyke</t>
  </si>
  <si>
    <t>COA</t>
  </si>
  <si>
    <t>Coal Boat</t>
  </si>
  <si>
    <t>CDB</t>
  </si>
  <si>
    <t>Cod Box</t>
  </si>
  <si>
    <t>COB</t>
  </si>
  <si>
    <t>Codling Bank</t>
  </si>
  <si>
    <t>CLG</t>
  </si>
  <si>
    <t>Conninbeg Light Ship Grounds</t>
  </si>
  <si>
    <t>CON</t>
  </si>
  <si>
    <t>Container</t>
  </si>
  <si>
    <t>CRT</t>
  </si>
  <si>
    <t>CUA</t>
  </si>
  <si>
    <t>Cuas</t>
  </si>
  <si>
    <t>DHM</t>
  </si>
  <si>
    <t>Dabach Mor</t>
  </si>
  <si>
    <t>DR</t>
  </si>
  <si>
    <t>Daunt Rock</t>
  </si>
  <si>
    <t>DIB</t>
  </si>
  <si>
    <t>Dingle Bay</t>
  </si>
  <si>
    <t>DBI</t>
  </si>
  <si>
    <t>Dingle Bay Inner</t>
  </si>
  <si>
    <t>DBO</t>
  </si>
  <si>
    <t>Dingle Bay Outer</t>
  </si>
  <si>
    <t>DOB</t>
  </si>
  <si>
    <t>Donegal Bay</t>
  </si>
  <si>
    <t>Via</t>
  </si>
  <si>
    <t>DMY</t>
  </si>
  <si>
    <t>Doughmore Bay</t>
  </si>
  <si>
    <t>D</t>
  </si>
  <si>
    <t>Dubhartach</t>
  </si>
  <si>
    <t>DUB</t>
  </si>
  <si>
    <t>Dundalk Bay</t>
  </si>
  <si>
    <t>EPO</t>
  </si>
  <si>
    <t>East of Porcupine</t>
  </si>
  <si>
    <t>ESM</t>
  </si>
  <si>
    <t>East of Smalls</t>
  </si>
  <si>
    <t>ENC</t>
  </si>
  <si>
    <t>English Coast</t>
  </si>
  <si>
    <t>ERS</t>
  </si>
  <si>
    <t>Erris</t>
  </si>
  <si>
    <t>FYD</t>
  </si>
  <si>
    <t>Farmyard</t>
  </si>
  <si>
    <t>FAG</t>
  </si>
  <si>
    <t>Fastnet Ground</t>
  </si>
  <si>
    <t>GAA</t>
  </si>
  <si>
    <t>G+A</t>
  </si>
  <si>
    <t>GAD</t>
  </si>
  <si>
    <t>G+D</t>
  </si>
  <si>
    <t>GG</t>
  </si>
  <si>
    <t>G+G</t>
  </si>
  <si>
    <t>Galley Ground</t>
  </si>
  <si>
    <t>GBY</t>
  </si>
  <si>
    <t>Galway bay</t>
  </si>
  <si>
    <t>Gardens</t>
  </si>
  <si>
    <t>GSB</t>
  </si>
  <si>
    <t>Great Sole Bank</t>
  </si>
  <si>
    <t>GSD</t>
  </si>
  <si>
    <t>Gregory sound</t>
  </si>
  <si>
    <t>HAT</t>
  </si>
  <si>
    <t>H+12</t>
  </si>
  <si>
    <t>HAC</t>
  </si>
  <si>
    <t>H+C</t>
  </si>
  <si>
    <t>HAH</t>
  </si>
  <si>
    <t>H+H (The nose)</t>
  </si>
  <si>
    <t>HKS</t>
  </si>
  <si>
    <t>Head of Kinsale</t>
  </si>
  <si>
    <t>HEL</t>
  </si>
  <si>
    <t>HTB</t>
  </si>
  <si>
    <t>Hemptons Turbot Bank</t>
  </si>
  <si>
    <t>HOR</t>
  </si>
  <si>
    <t>Horseshoe</t>
  </si>
  <si>
    <t>IAB</t>
  </si>
  <si>
    <t>I+B</t>
  </si>
  <si>
    <t>IAC</t>
  </si>
  <si>
    <t>I+C</t>
  </si>
  <si>
    <t>IAF</t>
  </si>
  <si>
    <t>I+F</t>
  </si>
  <si>
    <t>IAG</t>
  </si>
  <si>
    <t>I+G</t>
  </si>
  <si>
    <t>Vlla</t>
  </si>
  <si>
    <t>IAH</t>
  </si>
  <si>
    <t>I+H</t>
  </si>
  <si>
    <t>INI</t>
  </si>
  <si>
    <t>Inishtooskert</t>
  </si>
  <si>
    <t>INS</t>
  </si>
  <si>
    <t>Instrahull</t>
  </si>
  <si>
    <t>Irish Sea</t>
  </si>
  <si>
    <t>IOM</t>
  </si>
  <si>
    <t>Isle of Man</t>
  </si>
  <si>
    <t>JAC</t>
  </si>
  <si>
    <t>J+C</t>
  </si>
  <si>
    <t>JOB</t>
  </si>
  <si>
    <t>Jones Bank</t>
  </si>
  <si>
    <t>JSE</t>
  </si>
  <si>
    <t>J-Sector/Galley</t>
  </si>
  <si>
    <t>KBO</t>
  </si>
  <si>
    <t>Kenmare Bay</t>
  </si>
  <si>
    <t>ViiJ</t>
  </si>
  <si>
    <t>LAB</t>
  </si>
  <si>
    <t>Labadie Bank</t>
  </si>
  <si>
    <t>LMH</t>
  </si>
  <si>
    <t>Lamb Head (Kenmare Bay)</t>
  </si>
  <si>
    <t>LGT</t>
  </si>
  <si>
    <t>Languette</t>
  </si>
  <si>
    <t>Loc</t>
  </si>
  <si>
    <t>Local</t>
  </si>
  <si>
    <t>LIB</t>
  </si>
  <si>
    <t>Lone Island Bay (Off Mizen Head)</t>
  </si>
  <si>
    <t>LOH</t>
  </si>
  <si>
    <t>Loop Head</t>
  </si>
  <si>
    <t>Vllb</t>
  </si>
  <si>
    <t>MHG</t>
  </si>
  <si>
    <t>Mine Head Ground</t>
  </si>
  <si>
    <t>MOB</t>
  </si>
  <si>
    <t>Morecombe Bay</t>
  </si>
  <si>
    <t>Narrows(N Sound&amp;NW Corner)</t>
  </si>
  <si>
    <t>NIN</t>
  </si>
  <si>
    <t>Nikey Nook</t>
  </si>
  <si>
    <t>NGA</t>
  </si>
  <si>
    <t>North Galley Ground</t>
  </si>
  <si>
    <t>NOC</t>
  </si>
  <si>
    <t>North of Coral</t>
  </si>
  <si>
    <t>NOD</t>
  </si>
  <si>
    <t>North of Downpatrick</t>
  </si>
  <si>
    <t>NLB</t>
  </si>
  <si>
    <t>North of Labadie</t>
  </si>
  <si>
    <t>NWB</t>
  </si>
  <si>
    <t>North West of Blaskets</t>
  </si>
  <si>
    <t>New</t>
  </si>
  <si>
    <t>North West of Erris</t>
  </si>
  <si>
    <t>NWL</t>
  </si>
  <si>
    <t>North west of Labadie</t>
  </si>
  <si>
    <t>NWT</t>
  </si>
  <si>
    <t>North West of Tory</t>
  </si>
  <si>
    <t>NA</t>
  </si>
  <si>
    <t>Not Available</t>
  </si>
  <si>
    <t>NYB</t>
  </si>
  <si>
    <t>Nymph Bank</t>
  </si>
  <si>
    <t>OGH</t>
  </si>
  <si>
    <t>Off Galley Head</t>
  </si>
  <si>
    <t>OFH</t>
  </si>
  <si>
    <t>Off Howth</t>
  </si>
  <si>
    <t>LAM</t>
  </si>
  <si>
    <t>Off Lambay</t>
  </si>
  <si>
    <t>OSH</t>
  </si>
  <si>
    <t>Off Slyne Head</t>
  </si>
  <si>
    <t>Off the Bull</t>
  </si>
  <si>
    <t>OTH</t>
  </si>
  <si>
    <t>Off Toe Head</t>
  </si>
  <si>
    <t>OBB</t>
  </si>
  <si>
    <t>Outside Bantry Bay</t>
  </si>
  <si>
    <t>PK</t>
  </si>
  <si>
    <t>Peaks</t>
  </si>
  <si>
    <t>PIB</t>
  </si>
  <si>
    <t>Pistola Bank</t>
  </si>
  <si>
    <t>POB</t>
  </si>
  <si>
    <t>Porcupine Bank</t>
  </si>
  <si>
    <t>PAG</t>
  </si>
  <si>
    <t>Prawn Grounds</t>
  </si>
  <si>
    <t>ROC</t>
  </si>
  <si>
    <t>Rockall Ground</t>
  </si>
  <si>
    <t>Vib</t>
  </si>
  <si>
    <t>SAG</t>
  </si>
  <si>
    <t>Saltees Ground</t>
  </si>
  <si>
    <t>SDG</t>
  </si>
  <si>
    <t>Sandik Du Ground</t>
  </si>
  <si>
    <t>SAN</t>
  </si>
  <si>
    <t>Santa</t>
  </si>
  <si>
    <t>Vllg</t>
  </si>
  <si>
    <t>SH</t>
  </si>
  <si>
    <t>Sheeps Head</t>
  </si>
  <si>
    <t>SKG</t>
  </si>
  <si>
    <t>Skelligs</t>
  </si>
  <si>
    <t>SER</t>
  </si>
  <si>
    <t>South East Rigs</t>
  </si>
  <si>
    <t>SGG</t>
  </si>
  <si>
    <t>South Galley Grounds</t>
  </si>
  <si>
    <t>SOB</t>
  </si>
  <si>
    <t>South of Baltimore</t>
  </si>
  <si>
    <t>SBL</t>
  </si>
  <si>
    <t>South of Blaskets</t>
  </si>
  <si>
    <t>SCC</t>
  </si>
  <si>
    <t>South of Cape Clear (&amp; Baltimore)</t>
  </si>
  <si>
    <t>SDM</t>
  </si>
  <si>
    <t>South of Dunmore</t>
  </si>
  <si>
    <t>SOF</t>
  </si>
  <si>
    <t>South of Fastnet</t>
  </si>
  <si>
    <t>SHV</t>
  </si>
  <si>
    <t>South of Helvic</t>
  </si>
  <si>
    <t>SOH</t>
  </si>
  <si>
    <t>South of Hook</t>
  </si>
  <si>
    <t>SOK</t>
  </si>
  <si>
    <t>South of Kinsale</t>
  </si>
  <si>
    <t>Viig</t>
  </si>
  <si>
    <t>South of Labadie</t>
  </si>
  <si>
    <t>South of Mizen Head</t>
  </si>
  <si>
    <t>SOP</t>
  </si>
  <si>
    <t>South Of Porcupine</t>
  </si>
  <si>
    <t>South of Prawn Ground</t>
  </si>
  <si>
    <t>SOR</t>
  </si>
  <si>
    <t>South of rigs</t>
  </si>
  <si>
    <t>SSM</t>
  </si>
  <si>
    <t>South of Smalls</t>
  </si>
  <si>
    <t>South of Stones</t>
  </si>
  <si>
    <t>South of Tuskar</t>
  </si>
  <si>
    <t>SUH</t>
  </si>
  <si>
    <t>South of Union Hall</t>
  </si>
  <si>
    <t>SRP</t>
  </si>
  <si>
    <t>South Roches Point</t>
  </si>
  <si>
    <t>SWB</t>
  </si>
  <si>
    <t>South west of Blaskets</t>
  </si>
  <si>
    <t>VIIj/VIIk</t>
  </si>
  <si>
    <t>SWL</t>
  </si>
  <si>
    <t>South west of Labadie</t>
  </si>
  <si>
    <t>SPW</t>
  </si>
  <si>
    <t>South West Of Porcupine</t>
  </si>
  <si>
    <t>WSK</t>
  </si>
  <si>
    <t>South West of Skelligs</t>
  </si>
  <si>
    <t>SWR</t>
  </si>
  <si>
    <t>South West of the Rigs</t>
  </si>
  <si>
    <t>SOM</t>
  </si>
  <si>
    <t>Southwest of Mizen</t>
  </si>
  <si>
    <t>SPG</t>
  </si>
  <si>
    <t>Spacers Ground</t>
  </si>
  <si>
    <t>STB</t>
  </si>
  <si>
    <t>Stanton Bank</t>
  </si>
  <si>
    <t>STP</t>
  </si>
  <si>
    <t>Stanton Prawn Grounds</t>
  </si>
  <si>
    <t>BNK</t>
  </si>
  <si>
    <t>The Bank</t>
  </si>
  <si>
    <t>BAY</t>
  </si>
  <si>
    <t>The Bay</t>
  </si>
  <si>
    <t>BLA</t>
  </si>
  <si>
    <t>The Blasket Islands</t>
  </si>
  <si>
    <t>BOX</t>
  </si>
  <si>
    <t>The Box</t>
  </si>
  <si>
    <t>Viij</t>
  </si>
  <si>
    <t>TBG</t>
  </si>
  <si>
    <t>The Bull Grounds</t>
  </si>
  <si>
    <t>CP</t>
  </si>
  <si>
    <t>The Cabbage Patch</t>
  </si>
  <si>
    <t>CYN</t>
  </si>
  <si>
    <t>The Canyon</t>
  </si>
  <si>
    <t>TCG</t>
  </si>
  <si>
    <t>The Cape Grounds</t>
  </si>
  <si>
    <t>TCH</t>
  </si>
  <si>
    <t>The Channel</t>
  </si>
  <si>
    <t>CHI</t>
  </si>
  <si>
    <t>The Chickens</t>
  </si>
  <si>
    <t>CG</t>
  </si>
  <si>
    <t>The Clean ground</t>
  </si>
  <si>
    <t>COM</t>
  </si>
  <si>
    <t>The Cliffs of Moher</t>
  </si>
  <si>
    <t>TFT</t>
  </si>
  <si>
    <t>The Flats</t>
  </si>
  <si>
    <t>FRU</t>
  </si>
  <si>
    <t>The Fruck</t>
  </si>
  <si>
    <t>THO</t>
  </si>
  <si>
    <t>The Hole</t>
  </si>
  <si>
    <t>THF</t>
  </si>
  <si>
    <t>The Hundred Fathom</t>
  </si>
  <si>
    <t>KIB</t>
  </si>
  <si>
    <t>The Kish Bank</t>
  </si>
  <si>
    <t>TNS</t>
  </si>
  <si>
    <t>The North Sound</t>
  </si>
  <si>
    <t>TPK</t>
  </si>
  <si>
    <t>The Peaks</t>
  </si>
  <si>
    <t>PEA</t>
  </si>
  <si>
    <t>PKD</t>
  </si>
  <si>
    <t>The Peaks Deep</t>
  </si>
  <si>
    <t>Vllc</t>
  </si>
  <si>
    <t>PRG</t>
  </si>
  <si>
    <t>The Prawn Grounds</t>
  </si>
  <si>
    <t>RIG</t>
  </si>
  <si>
    <t>The Rigs</t>
  </si>
  <si>
    <t>TRI</t>
  </si>
  <si>
    <t>The Rings</t>
  </si>
  <si>
    <t>TR</t>
  </si>
  <si>
    <t>The Roads</t>
  </si>
  <si>
    <t>TSP</t>
  </si>
  <si>
    <t>The Ship</t>
  </si>
  <si>
    <t>SMA</t>
  </si>
  <si>
    <t>The Smalls</t>
  </si>
  <si>
    <t>STA</t>
  </si>
  <si>
    <t>The Stags</t>
  </si>
  <si>
    <t>TST</t>
  </si>
  <si>
    <t>The Stones</t>
  </si>
  <si>
    <t>WIG</t>
  </si>
  <si>
    <t>The Wigs</t>
  </si>
  <si>
    <t>TOR</t>
  </si>
  <si>
    <t>Tory</t>
  </si>
  <si>
    <t>TRA</t>
  </si>
  <si>
    <t>Tramore Bay</t>
  </si>
  <si>
    <t>TRN</t>
  </si>
  <si>
    <t>Trench</t>
  </si>
  <si>
    <t>TNC</t>
  </si>
  <si>
    <t>Trench North West</t>
  </si>
  <si>
    <t>TAY</t>
  </si>
  <si>
    <t>Tullyalley</t>
  </si>
  <si>
    <t>TEB</t>
  </si>
  <si>
    <t>Turbot &amp; Egg Banks</t>
  </si>
  <si>
    <t>W of Tearaght (Inishtearaght)</t>
  </si>
  <si>
    <t>WAG</t>
  </si>
  <si>
    <t>West of Achill Ground</t>
  </si>
  <si>
    <t>WAI</t>
  </si>
  <si>
    <t>West of Aran Islands</t>
  </si>
  <si>
    <t>WA</t>
  </si>
  <si>
    <t>West of Aranmore</t>
  </si>
  <si>
    <t>WBL</t>
  </si>
  <si>
    <t>West of Blaskets</t>
  </si>
  <si>
    <t>WOB</t>
  </si>
  <si>
    <t>West of Bull</t>
  </si>
  <si>
    <t>WER</t>
  </si>
  <si>
    <t>West of Erris</t>
  </si>
  <si>
    <t>VIA</t>
  </si>
  <si>
    <t>WFL</t>
  </si>
  <si>
    <t>West of French Line</t>
  </si>
  <si>
    <t>WGA</t>
  </si>
  <si>
    <t>West of Galley Grds</t>
  </si>
  <si>
    <t>WOG</t>
  </si>
  <si>
    <t>West of Galway</t>
  </si>
  <si>
    <t>WHS</t>
  </si>
  <si>
    <t>West of Horseshoe</t>
  </si>
  <si>
    <t>WOI</t>
  </si>
  <si>
    <t>West of Ireland</t>
  </si>
  <si>
    <t>Viij/Viik</t>
  </si>
  <si>
    <t>WMH</t>
  </si>
  <si>
    <t>West of Mizen Head (Leck Rock)</t>
  </si>
  <si>
    <t>WR</t>
  </si>
  <si>
    <t>West of Rathlin</t>
  </si>
  <si>
    <t>WOS</t>
  </si>
  <si>
    <t>West of Skelligs</t>
  </si>
  <si>
    <t>WSM</t>
  </si>
  <si>
    <t>West of Smalls</t>
  </si>
  <si>
    <t>WSB</t>
  </si>
  <si>
    <t>West of Stanton</t>
  </si>
  <si>
    <t>WTS</t>
  </si>
  <si>
    <t>West of the Stones</t>
  </si>
  <si>
    <t>WT</t>
  </si>
  <si>
    <t>West of Tory</t>
  </si>
  <si>
    <t>WH</t>
  </si>
  <si>
    <t>Wicklow Head</t>
  </si>
  <si>
    <t>WRK</t>
  </si>
  <si>
    <t>Wreck</t>
  </si>
  <si>
    <t>swell_code</t>
  </si>
  <si>
    <t>swell_desc</t>
  </si>
  <si>
    <t>No swell</t>
  </si>
  <si>
    <t>Very low (short or low wave)</t>
  </si>
  <si>
    <t>Low (long and low wave)</t>
  </si>
  <si>
    <t>Light (short and moderate wave)</t>
  </si>
  <si>
    <t>Moderate (average and moderate wave)</t>
  </si>
  <si>
    <t>Moderate rough (long and moderate wave)</t>
  </si>
  <si>
    <t>Rough (short and heavy wave)</t>
  </si>
  <si>
    <t>High (average and heavy wave)</t>
  </si>
  <si>
    <t>Very High (long and heavy wave)</t>
  </si>
  <si>
    <t>Confused (wave length and height indefinable)</t>
  </si>
  <si>
    <t>state_code</t>
  </si>
  <si>
    <t>state_desc</t>
  </si>
  <si>
    <t>Calm (glassy)</t>
  </si>
  <si>
    <t>Calm (rippled)</t>
  </si>
  <si>
    <t>Smooth</t>
  </si>
  <si>
    <t>Slight</t>
  </si>
  <si>
    <t>Moderate</t>
  </si>
  <si>
    <t>Rough</t>
  </si>
  <si>
    <t>Very Rough</t>
  </si>
  <si>
    <t>High</t>
  </si>
  <si>
    <t>Very High</t>
  </si>
  <si>
    <t>Phenomenal</t>
  </si>
  <si>
    <t>beaufort_scale</t>
  </si>
  <si>
    <t>wind_desc</t>
  </si>
  <si>
    <t>Calm</t>
  </si>
  <si>
    <t>Light Air</t>
  </si>
  <si>
    <t>Light Breeze</t>
  </si>
  <si>
    <t>Gentle Breeze</t>
  </si>
  <si>
    <t>Moderate Breeze</t>
  </si>
  <si>
    <t>Fresh Breeze</t>
  </si>
  <si>
    <t>Strong Breeze</t>
  </si>
  <si>
    <t>Near Gale</t>
  </si>
  <si>
    <t>Gale</t>
  </si>
  <si>
    <t>Severe Gale</t>
  </si>
  <si>
    <t>Storm</t>
  </si>
  <si>
    <t>Violent Storm</t>
  </si>
  <si>
    <t>Hurricane</t>
  </si>
  <si>
    <t>Boat dredges</t>
  </si>
  <si>
    <t>Hand dredges</t>
  </si>
  <si>
    <t>Aerial traps</t>
  </si>
  <si>
    <t>Cast nets</t>
  </si>
  <si>
    <t>Falling Gear (not specified)</t>
  </si>
  <si>
    <t>Traps (not specified)</t>
  </si>
  <si>
    <t>Stationary uncovered pound nets</t>
  </si>
  <si>
    <t>Pots</t>
  </si>
  <si>
    <t>Stow nets</t>
  </si>
  <si>
    <t>Barriers, fences, weirs etc.</t>
  </si>
  <si>
    <t>Fyke nets</t>
  </si>
  <si>
    <t>Gillnets and entangling nets (not specified)</t>
  </si>
  <si>
    <t>Gillnets (not specified)</t>
  </si>
  <si>
    <t>Encircling gillnets</t>
  </si>
  <si>
    <t>Driftnets</t>
  </si>
  <si>
    <t>Fixed gillnets (on stakes)</t>
  </si>
  <si>
    <t>Set gillnets (anchored)</t>
  </si>
  <si>
    <t>Combined gillnets-trammel nets</t>
  </si>
  <si>
    <t>Trammel nets</t>
  </si>
  <si>
    <t>Harpoons</t>
  </si>
  <si>
    <t>Mechanized dredges</t>
  </si>
  <si>
    <t>Pumps</t>
  </si>
  <si>
    <t>Harvesting machines (not specified)</t>
  </si>
  <si>
    <t>Without purse lines (lampara)</t>
  </si>
  <si>
    <t>Handlines and pole-lines (mechanized)</t>
  </si>
  <si>
    <t>Handlines and pole-lines (hand-operated)</t>
  </si>
  <si>
    <t>Longlines (not specified)</t>
  </si>
  <si>
    <t>Drifting longlines</t>
  </si>
  <si>
    <t>Set longlines</t>
  </si>
  <si>
    <t>Lift nets (not specified)</t>
  </si>
  <si>
    <t>Boat-operated lift nets</t>
  </si>
  <si>
    <t>Portable lift nets</t>
  </si>
  <si>
    <t>Shore-operated stationary lift nets</t>
  </si>
  <si>
    <t>Trolling lines</t>
  </si>
  <si>
    <t>Hooks and lines (not specified)</t>
  </si>
  <si>
    <t>Miscellaneous gear</t>
  </si>
  <si>
    <t>Otter trawls (not specified)</t>
  </si>
  <si>
    <t>Otter trawls</t>
  </si>
  <si>
    <t>Otter trawls as control</t>
  </si>
  <si>
    <t>Otter trawls with grid</t>
  </si>
  <si>
    <t>Otter trawls with panel</t>
  </si>
  <si>
    <t>Otter trawls with seltra</t>
  </si>
  <si>
    <t>OTQ</t>
  </si>
  <si>
    <t>Otter quad trawls</t>
  </si>
  <si>
    <t>Otter twin trawls</t>
  </si>
  <si>
    <t>Otter twin trawls as control</t>
  </si>
  <si>
    <t>Otter twin trawls with grid</t>
  </si>
  <si>
    <t>Otter twin trawls with panel</t>
  </si>
  <si>
    <t>Otter twin trawls with separator panels</t>
  </si>
  <si>
    <t>With purse lines (purse seines)</t>
  </si>
  <si>
    <t>One boat operated purse seines</t>
  </si>
  <si>
    <t>Two boats operated purse seines</t>
  </si>
  <si>
    <t>Pair trawls (not specified)</t>
  </si>
  <si>
    <t>Pair trawls</t>
  </si>
  <si>
    <t>Recreational Fishing Gear</t>
  </si>
  <si>
    <t>Beach Seines</t>
  </si>
  <si>
    <t>Danish seines</t>
  </si>
  <si>
    <t>Pair seines</t>
  </si>
  <si>
    <t>Scottish seines</t>
  </si>
  <si>
    <t>Scottish seines with panel</t>
  </si>
  <si>
    <t>Boat or vessel seines</t>
  </si>
  <si>
    <t>Seine nets (not specified)</t>
  </si>
  <si>
    <t>Bottom trawls (not specified)</t>
  </si>
  <si>
    <t>Beam trawls</t>
  </si>
  <si>
    <t>Nephrops trawls</t>
  </si>
  <si>
    <t>Shrimp trawls</t>
  </si>
  <si>
    <t>Midwater trawls (not specified)</t>
  </si>
  <si>
    <t>Otter triple trawls</t>
  </si>
  <si>
    <t>Other trawls (not specified)</t>
  </si>
  <si>
    <t>SUCCESS Code</t>
  </si>
  <si>
    <t>Success Description</t>
  </si>
  <si>
    <t>Successful - Fish measured</t>
  </si>
  <si>
    <t>Foul Haul - Fish measured or Negative Discards</t>
  </si>
  <si>
    <t>Successful - No Fish measured</t>
  </si>
  <si>
    <t>Foul Haul - No Fish measured</t>
  </si>
  <si>
    <t>Group 1 Species</t>
  </si>
  <si>
    <t>Mesh Size</t>
  </si>
  <si>
    <t>Success Code</t>
  </si>
  <si>
    <t>Fishing Ground Code</t>
  </si>
  <si>
    <t>Time Shot</t>
  </si>
  <si>
    <t>Depth Shot</t>
  </si>
  <si>
    <t>Lat Shot Deg</t>
  </si>
  <si>
    <t>Lat Shot Mins</t>
  </si>
  <si>
    <t>Lat Shot Sign</t>
  </si>
  <si>
    <t>Long Shot Seg</t>
  </si>
  <si>
    <t>Long Shot Mins</t>
  </si>
  <si>
    <t>Long Shot Sign</t>
  </si>
  <si>
    <t>Time Hauled</t>
  </si>
  <si>
    <t>Lat Hauled Deg</t>
  </si>
  <si>
    <t>Lat Hauled Mins</t>
  </si>
  <si>
    <t>Lat Hauled Sign</t>
  </si>
  <si>
    <t>Long Hauled Deg</t>
  </si>
  <si>
    <t>Long Hauled Mins</t>
  </si>
  <si>
    <t>Long Hauled Sign</t>
  </si>
  <si>
    <t>Haul Year</t>
  </si>
  <si>
    <t>Wind Direction</t>
  </si>
  <si>
    <t>Wind Force</t>
  </si>
  <si>
    <t>Sea State</t>
  </si>
  <si>
    <t>Swell Direction</t>
  </si>
  <si>
    <t>Sea Swell</t>
  </si>
  <si>
    <t>Ground Type Code</t>
  </si>
  <si>
    <t>Data Inputted By</t>
  </si>
  <si>
    <t>Personnel</t>
  </si>
  <si>
    <t>Survey</t>
  </si>
  <si>
    <t>Dep Port</t>
  </si>
  <si>
    <t>Arr Port</t>
  </si>
  <si>
    <t>Comments</t>
  </si>
  <si>
    <t>Input By</t>
  </si>
  <si>
    <t>Discards Collected?</t>
  </si>
  <si>
    <t>Reason</t>
  </si>
  <si>
    <t>Catch (kg)</t>
  </si>
  <si>
    <t>Aged Data</t>
  </si>
  <si>
    <t>Total</t>
  </si>
  <si>
    <t>B-Quantity (kg)</t>
  </si>
  <si>
    <t>Quantity (kg)</t>
  </si>
  <si>
    <t>Presentation</t>
  </si>
  <si>
    <t>NFD (%)</t>
  </si>
  <si>
    <t>Small Females</t>
  </si>
  <si>
    <t>Follow the formats (where suggested)</t>
  </si>
  <si>
    <t>dep port</t>
  </si>
  <si>
    <t>arr port</t>
  </si>
  <si>
    <t>dep  port lookup</t>
  </si>
  <si>
    <t>arr port lookup</t>
  </si>
  <si>
    <t>Dep Date (ddmmyy)</t>
  </si>
  <si>
    <t>Comp Date (ddmmyy)</t>
  </si>
  <si>
    <t>Display</t>
  </si>
  <si>
    <t>Time Shot (hhmm)</t>
  </si>
  <si>
    <t>Time Hauled (hhmm)</t>
  </si>
  <si>
    <t>Shoot Date (ddmmyy)</t>
  </si>
  <si>
    <t>Haul Date (ddmmyy)</t>
  </si>
  <si>
    <t>Depth Shot (m)</t>
  </si>
  <si>
    <t>Depth Hauled (m)</t>
  </si>
  <si>
    <t>E/W</t>
  </si>
  <si>
    <t>N/S</t>
  </si>
  <si>
    <t>display</t>
  </si>
  <si>
    <t>Ground</t>
  </si>
  <si>
    <t>Black Sole</t>
  </si>
  <si>
    <t>Lophius Budegassa</t>
  </si>
  <si>
    <t>Lophius Piscatorius</t>
  </si>
  <si>
    <t>Lemon Sole</t>
  </si>
  <si>
    <t>Species must be listed here to be available</t>
  </si>
  <si>
    <t>Lat Shot Pos (dd mm.mmm)</t>
  </si>
  <si>
    <t>DRB : Boat dredges</t>
  </si>
  <si>
    <t>DRH : Hand dredges</t>
  </si>
  <si>
    <t>FAR : Aerial traps</t>
  </si>
  <si>
    <t>FCN : Cast nets</t>
  </si>
  <si>
    <t>FG : Falling Gear (not specified)</t>
  </si>
  <si>
    <t>FIX : Traps (not specified)</t>
  </si>
  <si>
    <t>FPN : Stationary uncovered pound nets</t>
  </si>
  <si>
    <t>FPO : Pots</t>
  </si>
  <si>
    <t>FSN : Stow nets</t>
  </si>
  <si>
    <t>FWR : Barriers, fences, weirs etc.</t>
  </si>
  <si>
    <t>FYK : Fyke nets</t>
  </si>
  <si>
    <t>GEN : Gillnets and entangling nets (not specified)</t>
  </si>
  <si>
    <t>GN : Gillnets (not specified)</t>
  </si>
  <si>
    <t>GNC : Encircling gillnets</t>
  </si>
  <si>
    <t>GND : Driftnets</t>
  </si>
  <si>
    <t>GNF : Fixed gillnets (on stakes)</t>
  </si>
  <si>
    <t>GNS : Set gillnets (anchored)</t>
  </si>
  <si>
    <t>GTN : Combined gillnets-trammel nets</t>
  </si>
  <si>
    <t>GTR : Trammel nets</t>
  </si>
  <si>
    <t>HAR : Harpoons</t>
  </si>
  <si>
    <t>HMD : Mechanized dredges</t>
  </si>
  <si>
    <t>HMP : Pumps</t>
  </si>
  <si>
    <t>HMX : Harvesting machines (not specified)</t>
  </si>
  <si>
    <t>LA : Without purse lines (lampara)</t>
  </si>
  <si>
    <t>LHM : Handlines and pole-lines (mechanized)</t>
  </si>
  <si>
    <t>LHP : Handlines and pole-lines (hand-operated)</t>
  </si>
  <si>
    <t>LL : Longlines (not specified)</t>
  </si>
  <si>
    <t>LLD : Drifting longlines</t>
  </si>
  <si>
    <t>LLS : Set longlines</t>
  </si>
  <si>
    <t>LN : Lift nets (not specified)</t>
  </si>
  <si>
    <t>LNB : Boat-operated lift nets</t>
  </si>
  <si>
    <t>LNP : Portable lift nets</t>
  </si>
  <si>
    <t>LNS : Shore-operated stationary lift nets</t>
  </si>
  <si>
    <t>LTL : Trolling lines</t>
  </si>
  <si>
    <t>LX : Hooks and lines (not specified)</t>
  </si>
  <si>
    <t>MIS : Miscellaneous gear</t>
  </si>
  <si>
    <t>NK : Unknown</t>
  </si>
  <si>
    <t>OT : Otter trawls (not specified)</t>
  </si>
  <si>
    <t>OTB : Otter trawls</t>
  </si>
  <si>
    <t>OTB_Control : Otter trawls as control</t>
  </si>
  <si>
    <t>OTB_G : Otter trawls with grid</t>
  </si>
  <si>
    <t>OTB_P : Otter trawls with panel</t>
  </si>
  <si>
    <t>OTB_S : Otter trawls with seltra</t>
  </si>
  <si>
    <t>OTM : Otter trawls</t>
  </si>
  <si>
    <t>OTQ : Otter quad trawls</t>
  </si>
  <si>
    <t>OTT : Otter twin trawls</t>
  </si>
  <si>
    <t>OTT_Control : Otter twin trawls as control</t>
  </si>
  <si>
    <t>OTT_G : Otter twin trawls with grid</t>
  </si>
  <si>
    <t>OTT_P : Otter twin trawls with panel</t>
  </si>
  <si>
    <t>OTT_S : Otter twin trawls with panel</t>
  </si>
  <si>
    <t>OTT_SP : Otter twin trawls with separator panels</t>
  </si>
  <si>
    <t>PS : With purse lines (purse seines)</t>
  </si>
  <si>
    <t>PS1 : One boat operated purse seines</t>
  </si>
  <si>
    <t>PS2 : Two boats operated purse seines</t>
  </si>
  <si>
    <t>PT : Pair trawls (not specified)</t>
  </si>
  <si>
    <t>PTB : Pair trawls</t>
  </si>
  <si>
    <t>PTM : Pair trawls</t>
  </si>
  <si>
    <t>RG : Recreational Fishing Gear</t>
  </si>
  <si>
    <t>SB : Beach Seines</t>
  </si>
  <si>
    <t>SDN : Danish seines</t>
  </si>
  <si>
    <t>SPR : Pair seines</t>
  </si>
  <si>
    <t>SSC : Scottish seines</t>
  </si>
  <si>
    <t>SSC_P : Scottish seines with panel</t>
  </si>
  <si>
    <t>SV : Boat or vessel seines</t>
  </si>
  <si>
    <t>SX : Seine nets (not specified)</t>
  </si>
  <si>
    <t>TB : Bottom trawls (not specified)</t>
  </si>
  <si>
    <t>TBB : Beam trawls</t>
  </si>
  <si>
    <t>TBN : Nephrops trawls</t>
  </si>
  <si>
    <t>TBS : Shrimp trawls</t>
  </si>
  <si>
    <t>TM : Midwater trawls (not specified)</t>
  </si>
  <si>
    <t>TMS : Shrimp trawls</t>
  </si>
  <si>
    <t>TRR : Otter triple trawls</t>
  </si>
  <si>
    <t>TX : Other trawls (not specified)</t>
  </si>
  <si>
    <t>Haul 0</t>
  </si>
  <si>
    <t>Haul 0 List</t>
  </si>
  <si>
    <t>Haul 0 Display</t>
  </si>
  <si>
    <t>Haul 1 List</t>
  </si>
  <si>
    <t>Haul 1 Display</t>
  </si>
  <si>
    <t>Haul 17 List</t>
  </si>
  <si>
    <t>Haul 2 List</t>
  </si>
  <si>
    <t>Haul 3 List</t>
  </si>
  <si>
    <t>Haul 4 List</t>
  </si>
  <si>
    <t>Haul 5 List</t>
  </si>
  <si>
    <t>Haul 6 List</t>
  </si>
  <si>
    <t>Haul 7 List</t>
  </si>
  <si>
    <t>Haul 8 List</t>
  </si>
  <si>
    <t>Haul 9 List</t>
  </si>
  <si>
    <t>Haul 10 List</t>
  </si>
  <si>
    <t>Haul 11 List</t>
  </si>
  <si>
    <t>Haul 12 List</t>
  </si>
  <si>
    <t>Haul 13 List</t>
  </si>
  <si>
    <t>Haul 14 List</t>
  </si>
  <si>
    <t>Haul 15 List</t>
  </si>
  <si>
    <t>Haul 16 List</t>
  </si>
  <si>
    <t>Haul 18 List</t>
  </si>
  <si>
    <t>Haul 19 List</t>
  </si>
  <si>
    <t>Haul 20 List</t>
  </si>
  <si>
    <t>Haul 21 List</t>
  </si>
  <si>
    <t>Haul 22 List</t>
  </si>
  <si>
    <t>Haul 23 List</t>
  </si>
  <si>
    <t>Haul 24 List</t>
  </si>
  <si>
    <t>Haul 25 List</t>
  </si>
  <si>
    <t>Min</t>
  </si>
  <si>
    <t>Max</t>
  </si>
  <si>
    <t>Lon Shot Pos (dd mm.mmm)</t>
  </si>
  <si>
    <t>Lat Hauled Pos (dd mm.mmm)</t>
  </si>
  <si>
    <t>Lon Hauled Pos (dd mm.mmm)</t>
  </si>
  <si>
    <t>10M : 10mile run</t>
  </si>
  <si>
    <t>2n1 : 2 in 1</t>
  </si>
  <si>
    <t>3WK : 3 wrecks</t>
  </si>
  <si>
    <t>32E : 32 E2</t>
  </si>
  <si>
    <t>33- : 33/E3</t>
  </si>
  <si>
    <t>AAC : A+C</t>
  </si>
  <si>
    <t>ACG : Achill Ground</t>
  </si>
  <si>
    <t>ASE : A-Sector</t>
  </si>
  <si>
    <t>BAH : B+H</t>
  </si>
  <si>
    <t>BAI : Back of the Aran Islands</t>
  </si>
  <si>
    <t>BAD : Bally David</t>
  </si>
  <si>
    <t>BAG : Ballycotton Ground</t>
  </si>
  <si>
    <t>BLY : Ballydonegan Bay</t>
  </si>
  <si>
    <t>B90 : BANK 90</t>
  </si>
  <si>
    <t>BOC : Bank Of Canne</t>
  </si>
  <si>
    <t>BNN : Bannane</t>
  </si>
  <si>
    <t>BAB : Bantry Bay</t>
  </si>
  <si>
    <t>BAR : Bardsey</t>
  </si>
  <si>
    <t>BH : Barra Head</t>
  </si>
  <si>
    <t>BSB : Black Stones Bank</t>
  </si>
  <si>
    <t>BRB : Brandon Bay</t>
  </si>
  <si>
    <t>BBA : Broadhaven Bay</t>
  </si>
  <si>
    <t>BSE : B-Sector</t>
  </si>
  <si>
    <t>CAI : Caple Island</t>
  </si>
  <si>
    <t>CAR : Cardigan Bay</t>
  </si>
  <si>
    <t>CTL : Castletownbere local</t>
  </si>
  <si>
    <t>CDK : Clondyke</t>
  </si>
  <si>
    <t>COA : Coal Boat</t>
  </si>
  <si>
    <t>CDB : Cod Box</t>
  </si>
  <si>
    <t>COB : Codling Bank</t>
  </si>
  <si>
    <t>CLG : Conninbeg Light Ship Grounds</t>
  </si>
  <si>
    <t>CON : Container</t>
  </si>
  <si>
    <t>CRT : Courtmacsherry</t>
  </si>
  <si>
    <t>CUA : Cuas</t>
  </si>
  <si>
    <t>DHM : Dabach Mor</t>
  </si>
  <si>
    <t>DR : Daunt Rock</t>
  </si>
  <si>
    <t>DIB : Dingle Bay</t>
  </si>
  <si>
    <t>DBI : Dingle Bay Inner</t>
  </si>
  <si>
    <t>DBO : Dingle Bay Outer</t>
  </si>
  <si>
    <t>DOB : Donegal Bay</t>
  </si>
  <si>
    <t>DMY : Doughmore Bay</t>
  </si>
  <si>
    <t>D : Dubhartach</t>
  </si>
  <si>
    <t>DUB : Dundalk Bay</t>
  </si>
  <si>
    <t>EPO : East of Porcupine</t>
  </si>
  <si>
    <t>ESM : East of Smalls</t>
  </si>
  <si>
    <t>ENC : English Coast</t>
  </si>
  <si>
    <t>ERS : Erris</t>
  </si>
  <si>
    <t>FYD : Farmyard</t>
  </si>
  <si>
    <t>FAG : Fastnet Ground</t>
  </si>
  <si>
    <t>GAA : G+A</t>
  </si>
  <si>
    <t>GAD : G+D</t>
  </si>
  <si>
    <t>GG : G+G</t>
  </si>
  <si>
    <t>GAG : Galley Ground</t>
  </si>
  <si>
    <t>GBY : Galway bay</t>
  </si>
  <si>
    <t>GAR : Gardens</t>
  </si>
  <si>
    <t>GSB : Great Sole Bank</t>
  </si>
  <si>
    <t>GSD : Gregory sound</t>
  </si>
  <si>
    <t>HAT : H+12</t>
  </si>
  <si>
    <t>HAC : H+C</t>
  </si>
  <si>
    <t>HAH : H+H (The nose)</t>
  </si>
  <si>
    <t>HKS : Head of Kinsale</t>
  </si>
  <si>
    <t>HEL : Helvic</t>
  </si>
  <si>
    <t>HTB : Hemptons Turbot Bank</t>
  </si>
  <si>
    <t>HOR : Horseshoe</t>
  </si>
  <si>
    <t>IAB : I+B</t>
  </si>
  <si>
    <t>IAC : I+C</t>
  </si>
  <si>
    <t>IAF : I+F</t>
  </si>
  <si>
    <t>IAG : I+G</t>
  </si>
  <si>
    <t>IAH : I+H</t>
  </si>
  <si>
    <t>INI : Inishtooskert</t>
  </si>
  <si>
    <t>INS : Instrahull</t>
  </si>
  <si>
    <t>IS : Irish Sea</t>
  </si>
  <si>
    <t>IOM : Isle of Man</t>
  </si>
  <si>
    <t>JAC : J+C</t>
  </si>
  <si>
    <t>JOB : Jones Bank</t>
  </si>
  <si>
    <t>JSE : J-Sector/Galley</t>
  </si>
  <si>
    <t>KBO : Kenmare Bay</t>
  </si>
  <si>
    <t>LAB : Labadie Bank</t>
  </si>
  <si>
    <t>LMH : Lamb Head (Kenmare Bay)</t>
  </si>
  <si>
    <t>LGT : Languette</t>
  </si>
  <si>
    <t>Loc : Local</t>
  </si>
  <si>
    <t>LIB : Lone Island Bay (Off Mizen Head)</t>
  </si>
  <si>
    <t>LOH : Loop Head</t>
  </si>
  <si>
    <t>MHG : Mine Head Ground</t>
  </si>
  <si>
    <t>MOB : Morecombe Bay</t>
  </si>
  <si>
    <t>NW : Narrows(N Sound&amp;NW Corner)</t>
  </si>
  <si>
    <t>NIN : Nikey Nook</t>
  </si>
  <si>
    <t>NGA : North Galley Ground</t>
  </si>
  <si>
    <t>NOC : North of Coral</t>
  </si>
  <si>
    <t>NOD : North of Downpatrick</t>
  </si>
  <si>
    <t>NLB : North of Labadie</t>
  </si>
  <si>
    <t>NWB : North West of Blaskets</t>
  </si>
  <si>
    <t>New : North West of Erris</t>
  </si>
  <si>
    <t>N : North West of Erris</t>
  </si>
  <si>
    <t>NWL : North west of Labadie</t>
  </si>
  <si>
    <t>NWT : North West of Tory</t>
  </si>
  <si>
    <t>NA : Not Available</t>
  </si>
  <si>
    <t>NYB : Nymph Bank</t>
  </si>
  <si>
    <t>OGH : Off Galley Head</t>
  </si>
  <si>
    <t>OFH : Off Howth</t>
  </si>
  <si>
    <t>LAM : Off Lambay</t>
  </si>
  <si>
    <t>OSH : Off Slyne Head</t>
  </si>
  <si>
    <t>OTB : Off the Bull</t>
  </si>
  <si>
    <t>OTH : Off Toe Head</t>
  </si>
  <si>
    <t>OBB : Outside Bantry Bay</t>
  </si>
  <si>
    <t>PK : Peaks</t>
  </si>
  <si>
    <t>PIB : Pistola Bank</t>
  </si>
  <si>
    <t>POB : Porcupine Bank</t>
  </si>
  <si>
    <t>PAG : Prawn Grounds</t>
  </si>
  <si>
    <t>ROC : Rockall Ground</t>
  </si>
  <si>
    <t>SAG : Saltees Ground</t>
  </si>
  <si>
    <t>SDG : Sandik Du Ground</t>
  </si>
  <si>
    <t>SAN : Santa</t>
  </si>
  <si>
    <t>SH : Sheeps Head</t>
  </si>
  <si>
    <t>SKG : Skelligs</t>
  </si>
  <si>
    <t>SER : South East Rigs</t>
  </si>
  <si>
    <t>SGG : South Galley Grounds</t>
  </si>
  <si>
    <t>SOB : South of Baltimore</t>
  </si>
  <si>
    <t>SBL : South of Blaskets</t>
  </si>
  <si>
    <t>SCC : South of Cape Clear (&amp; Baltimore)</t>
  </si>
  <si>
    <t>SDM : South of Dunmore</t>
  </si>
  <si>
    <t>SOF : South of Fastnet</t>
  </si>
  <si>
    <t>SHV : South of Helvic</t>
  </si>
  <si>
    <t>SOH : South of Hook</t>
  </si>
  <si>
    <t>SOK : South of Kinsale</t>
  </si>
  <si>
    <t>SOL : South of Labadie</t>
  </si>
  <si>
    <t>SMH : South of Mizen Head</t>
  </si>
  <si>
    <t>SOP : South Of Porcupine</t>
  </si>
  <si>
    <t>SPR : South of Prawn Ground</t>
  </si>
  <si>
    <t>SOR : South of rigs</t>
  </si>
  <si>
    <t>SSM : South of Smalls</t>
  </si>
  <si>
    <t>SOS : South of Stones</t>
  </si>
  <si>
    <t>SOT : South of Tuskar</t>
  </si>
  <si>
    <t>SUH : South of Union Hall</t>
  </si>
  <si>
    <t>SRP : South Roches Point</t>
  </si>
  <si>
    <t>SWB : South west of Blaskets</t>
  </si>
  <si>
    <t>SWL : South west of Labadie</t>
  </si>
  <si>
    <t>SPW : South West Of Porcupine</t>
  </si>
  <si>
    <t>WSK : South West of Skelligs</t>
  </si>
  <si>
    <t>SWR : South West of the Rigs</t>
  </si>
  <si>
    <t>SOM : Southwest of Mizen</t>
  </si>
  <si>
    <t>SPG : Spacers Ground</t>
  </si>
  <si>
    <t>STB : Stanton Bank</t>
  </si>
  <si>
    <t>STP : Stanton Prawn Grounds</t>
  </si>
  <si>
    <t>BNK : The Bank</t>
  </si>
  <si>
    <t>BAY : The Bay</t>
  </si>
  <si>
    <t>BLA : The Blasket Islands</t>
  </si>
  <si>
    <t>BOX : The Box</t>
  </si>
  <si>
    <t>TBG : The Bull Grounds</t>
  </si>
  <si>
    <t>CP : The Cabbage Patch</t>
  </si>
  <si>
    <t>CYN : The Canyon</t>
  </si>
  <si>
    <t>TCG : The Cape Grounds</t>
  </si>
  <si>
    <t>TCH : The Channel</t>
  </si>
  <si>
    <t>CHI : The Chickens</t>
  </si>
  <si>
    <t>CG : The Clean ground</t>
  </si>
  <si>
    <t>COM : The Cliffs of Moher</t>
  </si>
  <si>
    <t>TFT : The Flats</t>
  </si>
  <si>
    <t>FRU : The Fruck</t>
  </si>
  <si>
    <t>THO : The Hole</t>
  </si>
  <si>
    <t>THF : The Hundred Fathom</t>
  </si>
  <si>
    <t>KIB : The Kish Bank</t>
  </si>
  <si>
    <t>TNS : The North Sound</t>
  </si>
  <si>
    <t>TPK : The Peaks</t>
  </si>
  <si>
    <t>PEA : The Peaks</t>
  </si>
  <si>
    <t>PKD : The Peaks Deep</t>
  </si>
  <si>
    <t>PRG : The Prawn Grounds</t>
  </si>
  <si>
    <t>RIG : The Rigs</t>
  </si>
  <si>
    <t>TRI : The Rings</t>
  </si>
  <si>
    <t>TR : The Roads</t>
  </si>
  <si>
    <t>TSP : The Ship</t>
  </si>
  <si>
    <t>SMA : The Smalls</t>
  </si>
  <si>
    <t>STA : The Stags</t>
  </si>
  <si>
    <t>TST : The Stones</t>
  </si>
  <si>
    <t>WIG : The Wigs</t>
  </si>
  <si>
    <t>TOR : Tory</t>
  </si>
  <si>
    <t>TRA : Tramore Bay</t>
  </si>
  <si>
    <t>TRN : Trench</t>
  </si>
  <si>
    <t>TNC : Trench North West</t>
  </si>
  <si>
    <t>TAY : Tullyalley</t>
  </si>
  <si>
    <t>TEB : Turbot &amp; Egg Banks</t>
  </si>
  <si>
    <t>WIT : W of Tearaght (Inishtearaght)</t>
  </si>
  <si>
    <t>WAG : West of Achill Ground</t>
  </si>
  <si>
    <t>WAI : West of Aran Islands</t>
  </si>
  <si>
    <t>WA : West of Aranmore</t>
  </si>
  <si>
    <t>WBL : West of Blaskets</t>
  </si>
  <si>
    <t>WOB : West of Bull</t>
  </si>
  <si>
    <t>WER : West of Erris</t>
  </si>
  <si>
    <t>WFL : West of French Line</t>
  </si>
  <si>
    <t>WGA : West of Galley Grds</t>
  </si>
  <si>
    <t>WOG : West of Galway</t>
  </si>
  <si>
    <t>WHS : West of Horseshoe</t>
  </si>
  <si>
    <t>WOI : West of Ireland</t>
  </si>
  <si>
    <t>WMH : West of Mizen Head (Leck Rock)</t>
  </si>
  <si>
    <t>WR : West of Rathlin</t>
  </si>
  <si>
    <t>WOS : West of Skelligs</t>
  </si>
  <si>
    <t>WSM : West of Smalls</t>
  </si>
  <si>
    <t>WSB : West of Stanton</t>
  </si>
  <si>
    <t>WTS : West of the Stones</t>
  </si>
  <si>
    <t>WT : West of Tory</t>
  </si>
  <si>
    <t>WH : Wicklow Head</t>
  </si>
  <si>
    <t>WRK : Wreck</t>
  </si>
  <si>
    <t>Haul 26 List</t>
  </si>
  <si>
    <t>Haul 27 List</t>
  </si>
  <si>
    <t>Haul 28 List</t>
  </si>
  <si>
    <t>Haul 29 List</t>
  </si>
  <si>
    <t>Haul 30 List</t>
  </si>
  <si>
    <t>Haul 31 List</t>
  </si>
  <si>
    <t>Haul 32 List</t>
  </si>
  <si>
    <t>Haul 33 List</t>
  </si>
  <si>
    <t>Haul 34 List</t>
  </si>
  <si>
    <t>Haul 35 List</t>
  </si>
  <si>
    <t>Haul 36 List</t>
  </si>
  <si>
    <t>Haul 37 List</t>
  </si>
  <si>
    <t>Haul 38 List</t>
  </si>
  <si>
    <t>Haul 39 List</t>
  </si>
  <si>
    <t>Haul 40 List</t>
  </si>
  <si>
    <t>Haul 41 List</t>
  </si>
  <si>
    <t>Haul 42 List</t>
  </si>
  <si>
    <t>Haul 43 List</t>
  </si>
  <si>
    <t>Haul 44 List</t>
  </si>
  <si>
    <t>Haul 45 List</t>
  </si>
  <si>
    <t>Haul 46 List</t>
  </si>
  <si>
    <t>Haul 47 List</t>
  </si>
  <si>
    <t>Haul 48 List</t>
  </si>
  <si>
    <t>Haul 49 List</t>
  </si>
  <si>
    <t>Haul 50 List</t>
  </si>
  <si>
    <t>Haul 51 List</t>
  </si>
  <si>
    <t>Haul 52 List</t>
  </si>
  <si>
    <t>Haul 53 List</t>
  </si>
  <si>
    <t>Haul 54 List</t>
  </si>
  <si>
    <t>Haul 55 List</t>
  </si>
  <si>
    <t>Haul 56 List</t>
  </si>
  <si>
    <t>Haul 57 List</t>
  </si>
  <si>
    <t>Haul 58 List</t>
  </si>
  <si>
    <t>Haul 59 List</t>
  </si>
  <si>
    <t>Haul 60 List</t>
  </si>
  <si>
    <t>Haul 61 List</t>
  </si>
  <si>
    <t>Haul 62 List</t>
  </si>
  <si>
    <t>Haul 63 List</t>
  </si>
  <si>
    <t>Haul 64 List</t>
  </si>
  <si>
    <t>Haul 65 List</t>
  </si>
  <si>
    <t>Haul 66 List</t>
  </si>
  <si>
    <t>Haul 67 List</t>
  </si>
  <si>
    <t>Haul 68 List</t>
  </si>
  <si>
    <t>Haul 69 List</t>
  </si>
  <si>
    <t>Haul 70 List</t>
  </si>
  <si>
    <t>Haul 71 List</t>
  </si>
  <si>
    <t>Haul 72 List</t>
  </si>
  <si>
    <t>Haul 73 List</t>
  </si>
  <si>
    <t>Haul 74 List</t>
  </si>
  <si>
    <t>Haul 75 List</t>
  </si>
  <si>
    <t>Haul 76 List</t>
  </si>
  <si>
    <t>Haul 77 List</t>
  </si>
  <si>
    <t>Haul 78 List</t>
  </si>
  <si>
    <t>Haul 79 List</t>
  </si>
  <si>
    <t>Haul 80 List</t>
  </si>
  <si>
    <t>Haul 81 List</t>
  </si>
  <si>
    <t>Haul 82 List</t>
  </si>
  <si>
    <t>Haul 83 List</t>
  </si>
  <si>
    <t>Haul 84 List</t>
  </si>
  <si>
    <t>Haul 85 List</t>
  </si>
  <si>
    <t>Haul 86 List</t>
  </si>
  <si>
    <t>Haul 87 List</t>
  </si>
  <si>
    <t>Haul 88 List</t>
  </si>
  <si>
    <t>Haul 89 List</t>
  </si>
  <si>
    <t>Haul 90 List</t>
  </si>
  <si>
    <t>Haul 91 List</t>
  </si>
  <si>
    <t>Haul 92 List</t>
  </si>
  <si>
    <t>Haul 93 List</t>
  </si>
  <si>
    <t>Haul 94 List</t>
  </si>
  <si>
    <t>Haul 95 List</t>
  </si>
  <si>
    <t>Haul 96 List</t>
  </si>
  <si>
    <t>Haul 97 List</t>
  </si>
  <si>
    <t>Haul 98 List</t>
  </si>
  <si>
    <t>Haul 99 List</t>
  </si>
  <si>
    <t>Haul 100 List</t>
  </si>
  <si>
    <t>Haul 1</t>
  </si>
  <si>
    <t>Haul 2</t>
  </si>
  <si>
    <t>Haul 3</t>
  </si>
  <si>
    <t>Haul 4</t>
  </si>
  <si>
    <t>Haul 5</t>
  </si>
  <si>
    <t>Haul 6</t>
  </si>
  <si>
    <t>Haul 7</t>
  </si>
  <si>
    <t>Haul 8</t>
  </si>
  <si>
    <t>Haul 9</t>
  </si>
  <si>
    <t>Haul 10</t>
  </si>
  <si>
    <t>Haul 11</t>
  </si>
  <si>
    <t>Haul 12</t>
  </si>
  <si>
    <t>Haul 13</t>
  </si>
  <si>
    <t>Haul 14</t>
  </si>
  <si>
    <t>Haul 15</t>
  </si>
  <si>
    <t>Haul 16</t>
  </si>
  <si>
    <t>Haul 17</t>
  </si>
  <si>
    <t>Haul 18</t>
  </si>
  <si>
    <t>Haul 19</t>
  </si>
  <si>
    <t>Haul 20</t>
  </si>
  <si>
    <t>Haul 21</t>
  </si>
  <si>
    <t>Haul 22</t>
  </si>
  <si>
    <t>Haul 23</t>
  </si>
  <si>
    <t>Haul 24</t>
  </si>
  <si>
    <t>Haul 25</t>
  </si>
  <si>
    <t>Haul 26</t>
  </si>
  <si>
    <t>Haul 28</t>
  </si>
  <si>
    <t>Haul 29</t>
  </si>
  <si>
    <t>Haul 30</t>
  </si>
  <si>
    <t>Haul 31</t>
  </si>
  <si>
    <t>Haul 32</t>
  </si>
  <si>
    <t>Haul 33</t>
  </si>
  <si>
    <t>Haul 34</t>
  </si>
  <si>
    <t>Haul 35</t>
  </si>
  <si>
    <t>Haul 36</t>
  </si>
  <si>
    <t>Haul 37</t>
  </si>
  <si>
    <t>Haul 38</t>
  </si>
  <si>
    <t>Haul 39</t>
  </si>
  <si>
    <t>Haul 40</t>
  </si>
  <si>
    <t>Haul 41</t>
  </si>
  <si>
    <t>Haul 42</t>
  </si>
  <si>
    <t>Haul 43</t>
  </si>
  <si>
    <t>Haul 44</t>
  </si>
  <si>
    <t>Haul 45</t>
  </si>
  <si>
    <t>Haul 46</t>
  </si>
  <si>
    <t>Haul 47</t>
  </si>
  <si>
    <t>Haul 48</t>
  </si>
  <si>
    <t>Haul 49</t>
  </si>
  <si>
    <t>Haul 50</t>
  </si>
  <si>
    <t>Haul 51</t>
  </si>
  <si>
    <t>Haul 52</t>
  </si>
  <si>
    <t>Haul 53</t>
  </si>
  <si>
    <t>Haul 54</t>
  </si>
  <si>
    <t>Haul 55</t>
  </si>
  <si>
    <t>Haul 56</t>
  </si>
  <si>
    <t>Haul 57</t>
  </si>
  <si>
    <t>Haul 58</t>
  </si>
  <si>
    <t>Haul 59</t>
  </si>
  <si>
    <t>Haul 60</t>
  </si>
  <si>
    <t>Haul 61</t>
  </si>
  <si>
    <t>Haul 62</t>
  </si>
  <si>
    <t>Haul 63</t>
  </si>
  <si>
    <t>Haul 64</t>
  </si>
  <si>
    <t>Haul 65</t>
  </si>
  <si>
    <t>Haul 66</t>
  </si>
  <si>
    <t>Haul 67</t>
  </si>
  <si>
    <t>Haul 68</t>
  </si>
  <si>
    <t>Haul 69</t>
  </si>
  <si>
    <t>Haul 70</t>
  </si>
  <si>
    <t>Haul 71</t>
  </si>
  <si>
    <t>Haul 72</t>
  </si>
  <si>
    <t>Haul 73</t>
  </si>
  <si>
    <t>Haul 74</t>
  </si>
  <si>
    <t>Haul 75</t>
  </si>
  <si>
    <t>Haul 76</t>
  </si>
  <si>
    <t>Haul 77</t>
  </si>
  <si>
    <t>Haul 78</t>
  </si>
  <si>
    <t>Haul 79</t>
  </si>
  <si>
    <t>Haul 80</t>
  </si>
  <si>
    <t>Haul 81</t>
  </si>
  <si>
    <t>Haul 82</t>
  </si>
  <si>
    <t>Haul 83</t>
  </si>
  <si>
    <t>Haul 84</t>
  </si>
  <si>
    <t>Haul 85</t>
  </si>
  <si>
    <t>Haul 86</t>
  </si>
  <si>
    <t>Haul 87</t>
  </si>
  <si>
    <t>Haul 88</t>
  </si>
  <si>
    <t>Haul 89</t>
  </si>
  <si>
    <t>Haul 90</t>
  </si>
  <si>
    <t>Haul 91</t>
  </si>
  <si>
    <t>Haul 92</t>
  </si>
  <si>
    <t>Haul 93</t>
  </si>
  <si>
    <t>Haul 94</t>
  </si>
  <si>
    <t>Haul 95</t>
  </si>
  <si>
    <t>Haul 96</t>
  </si>
  <si>
    <t>Haul 97</t>
  </si>
  <si>
    <t>Haul 98</t>
  </si>
  <si>
    <t>Haul 99</t>
  </si>
  <si>
    <t>Haul 100</t>
  </si>
  <si>
    <t>Haul 2 Display</t>
  </si>
  <si>
    <t>Haul 3 Display</t>
  </si>
  <si>
    <t>Haul 4 Display</t>
  </si>
  <si>
    <t>Haul 5 Display</t>
  </si>
  <si>
    <t>Haul 6 Display</t>
  </si>
  <si>
    <t>Haul 7 Display</t>
  </si>
  <si>
    <t>Haul 8 Display</t>
  </si>
  <si>
    <t>Haul 9 Display</t>
  </si>
  <si>
    <t>Haul 10 Display</t>
  </si>
  <si>
    <t>Haul 11 Display</t>
  </si>
  <si>
    <t>Haul 12 Display</t>
  </si>
  <si>
    <t>Haul 13 Display</t>
  </si>
  <si>
    <t>Haul 14 Display</t>
  </si>
  <si>
    <t>Haul 15 Display</t>
  </si>
  <si>
    <t>Haul 16 Display</t>
  </si>
  <si>
    <t>Haul 17 Display</t>
  </si>
  <si>
    <t>Haul 18 Display</t>
  </si>
  <si>
    <t>Haul 19 Display</t>
  </si>
  <si>
    <t>Haul 20 Display</t>
  </si>
  <si>
    <t>Haul 21 Display</t>
  </si>
  <si>
    <t>Haul 22 Display</t>
  </si>
  <si>
    <t>Haul 23 Display</t>
  </si>
  <si>
    <t>Haul 24 Display</t>
  </si>
  <si>
    <t>Haul 25 Display</t>
  </si>
  <si>
    <t>Haul 26 Display</t>
  </si>
  <si>
    <t>Haul 27 Display</t>
  </si>
  <si>
    <t>Haul 28 Display</t>
  </si>
  <si>
    <t>Haul 29 Display</t>
  </si>
  <si>
    <t>Haul 30 Display</t>
  </si>
  <si>
    <t>Haul 31 Display</t>
  </si>
  <si>
    <t>Haul 32 Display</t>
  </si>
  <si>
    <t>Haul 33 Display</t>
  </si>
  <si>
    <t>Haul 34 Display</t>
  </si>
  <si>
    <t>Haul 35 Display</t>
  </si>
  <si>
    <t>Haul 36 Display</t>
  </si>
  <si>
    <t>Haul 37 Display</t>
  </si>
  <si>
    <t>Haul 38 Display</t>
  </si>
  <si>
    <t>Haul 39 Display</t>
  </si>
  <si>
    <t>Haul 40 Display</t>
  </si>
  <si>
    <t>Haul 41 Display</t>
  </si>
  <si>
    <t>Haul 42 Display</t>
  </si>
  <si>
    <t>Haul 43 Display</t>
  </si>
  <si>
    <t>Haul 44 Display</t>
  </si>
  <si>
    <t>Haul 45 Display</t>
  </si>
  <si>
    <t>Haul 46 Display</t>
  </si>
  <si>
    <t>Haul 47 Display</t>
  </si>
  <si>
    <t>Haul 48 Display</t>
  </si>
  <si>
    <t>Haul 49 Display</t>
  </si>
  <si>
    <t>Haul 50 Display</t>
  </si>
  <si>
    <t>Haul 51 Display</t>
  </si>
  <si>
    <t>Haul 52 Display</t>
  </si>
  <si>
    <t>Haul 53 Display</t>
  </si>
  <si>
    <t>Haul 54 Display</t>
  </si>
  <si>
    <t>Haul 55 Display</t>
  </si>
  <si>
    <t>Haul 56 Display</t>
  </si>
  <si>
    <t>Haul 57 Display</t>
  </si>
  <si>
    <t>Haul 58 Display</t>
  </si>
  <si>
    <t>Haul 59 Display</t>
  </si>
  <si>
    <t>Haul 60 Display</t>
  </si>
  <si>
    <t>Haul 61 Display</t>
  </si>
  <si>
    <t>Haul 62 Display</t>
  </si>
  <si>
    <t>Haul 63 Display</t>
  </si>
  <si>
    <t>Haul 64 Display</t>
  </si>
  <si>
    <t>Haul 65 Display</t>
  </si>
  <si>
    <t>Haul 66 Display</t>
  </si>
  <si>
    <t>Haul 67 Display</t>
  </si>
  <si>
    <t>Haul 68 Display</t>
  </si>
  <si>
    <t>Haul 69 Display</t>
  </si>
  <si>
    <t>Haul 70 Display</t>
  </si>
  <si>
    <t>Haul 71 Display</t>
  </si>
  <si>
    <t>Haul 72 Display</t>
  </si>
  <si>
    <t>Haul 73 Display</t>
  </si>
  <si>
    <t>Haul 74 Display</t>
  </si>
  <si>
    <t>Haul 75 Display</t>
  </si>
  <si>
    <t>Haul 76 Display</t>
  </si>
  <si>
    <t>Haul 77 Display</t>
  </si>
  <si>
    <t>Haul 78 Display</t>
  </si>
  <si>
    <t>Haul 79 Display</t>
  </si>
  <si>
    <t>Haul 80 Display</t>
  </si>
  <si>
    <t>Haul 81 Display</t>
  </si>
  <si>
    <t>Haul 82 Display</t>
  </si>
  <si>
    <t>Haul 83 Display</t>
  </si>
  <si>
    <t>Haul 84 Display</t>
  </si>
  <si>
    <t>Haul 85 Display</t>
  </si>
  <si>
    <t>Haul 86 Display</t>
  </si>
  <si>
    <t>Haul 87 Display</t>
  </si>
  <si>
    <t>Haul 88 Display</t>
  </si>
  <si>
    <t>Haul 89 Display</t>
  </si>
  <si>
    <t>Haul 90 Display</t>
  </si>
  <si>
    <t>Haul 91 Display</t>
  </si>
  <si>
    <t>Haul 92 Display</t>
  </si>
  <si>
    <t>Haul 93 Display</t>
  </si>
  <si>
    <t>Haul 94 Display</t>
  </si>
  <si>
    <t>Haul 95 Display</t>
  </si>
  <si>
    <t>Haul 96 Display</t>
  </si>
  <si>
    <t>Haul 97 Display</t>
  </si>
  <si>
    <t>Haul 98 Display</t>
  </si>
  <si>
    <t>Haul 99 Display</t>
  </si>
  <si>
    <t>Haul 100 Display</t>
  </si>
  <si>
    <t>Fill in any landed and measured species here first (max 50)</t>
  </si>
  <si>
    <t>Cruise Code (FAT/***/**/*)</t>
  </si>
  <si>
    <t>There are many hidden rows, please do not enter data in them</t>
  </si>
  <si>
    <t>f S M : fine Sand Mud</t>
  </si>
  <si>
    <t>c S G : coarse Sand Gravel</t>
  </si>
  <si>
    <t>c S : coarse Sand</t>
  </si>
  <si>
    <t>c S Sh : coarse Sand Shell</t>
  </si>
  <si>
    <t>c S St : coarse Sand, Stone</t>
  </si>
  <si>
    <t>f G : Fine Gravel</t>
  </si>
  <si>
    <t>f M : fine Mud</t>
  </si>
  <si>
    <t>f M S : fine Mud Sand</t>
  </si>
  <si>
    <t>f S : fine Sand</t>
  </si>
  <si>
    <t>f s Sh : fine Sand, Shells</t>
  </si>
  <si>
    <t>G : Gravel</t>
  </si>
  <si>
    <t>G Sh : Gravel, Shells</t>
  </si>
  <si>
    <t>G St : Gravel Stone</t>
  </si>
  <si>
    <t>h : hard</t>
  </si>
  <si>
    <t>M : Mud</t>
  </si>
  <si>
    <t>M f S : Mud fine Sand</t>
  </si>
  <si>
    <t>M S : Mud Sand</t>
  </si>
  <si>
    <t>M S Sh : Mud Sand Shell</t>
  </si>
  <si>
    <t>Mi : mixed</t>
  </si>
  <si>
    <t>P : Pebbles</t>
  </si>
  <si>
    <t>R : Rock</t>
  </si>
  <si>
    <t>R G : Rock Gravel</t>
  </si>
  <si>
    <t>R M : Rock Mud</t>
  </si>
  <si>
    <t>R S Sh : Rock Sand Shell</t>
  </si>
  <si>
    <t>S : Sand</t>
  </si>
  <si>
    <t>S G : Sand, Gravel</t>
  </si>
  <si>
    <t>S M : Sand, Mud</t>
  </si>
  <si>
    <t>S R : Sand, Rock</t>
  </si>
  <si>
    <t>S Sh : Sand, Shells</t>
  </si>
  <si>
    <t>S St : Sand, Stone</t>
  </si>
  <si>
    <t>Sh : Shell</t>
  </si>
  <si>
    <t>Sh ST : Shell Stone</t>
  </si>
  <si>
    <t>sm St : small Stones</t>
  </si>
  <si>
    <t>So : soft</t>
  </si>
  <si>
    <t>SSt Sh : Sand Stone Shell</t>
  </si>
  <si>
    <t>St : Stone</t>
  </si>
  <si>
    <t>Haul 27</t>
  </si>
  <si>
    <t>Spe 1</t>
  </si>
  <si>
    <t>Spe 1 List</t>
  </si>
  <si>
    <t>Spe 1 Display</t>
  </si>
  <si>
    <t>Spe 2</t>
  </si>
  <si>
    <t>Spe 3</t>
  </si>
  <si>
    <t>Spe 4</t>
  </si>
  <si>
    <t>Spe 5</t>
  </si>
  <si>
    <t>Spe 6</t>
  </si>
  <si>
    <t>Spe 7</t>
  </si>
  <si>
    <t>Spe 8</t>
  </si>
  <si>
    <t>Spe 9</t>
  </si>
  <si>
    <t>Spe 10</t>
  </si>
  <si>
    <t>Spe 11</t>
  </si>
  <si>
    <t>Spe 12</t>
  </si>
  <si>
    <t>Spe 13</t>
  </si>
  <si>
    <t>Spe 14</t>
  </si>
  <si>
    <t>Spe 15</t>
  </si>
  <si>
    <t>Spe 16</t>
  </si>
  <si>
    <t>Spe 17</t>
  </si>
  <si>
    <t>Spe 18</t>
  </si>
  <si>
    <t>Spe 19</t>
  </si>
  <si>
    <t>Spe 20</t>
  </si>
  <si>
    <t>Spe 21</t>
  </si>
  <si>
    <t>Spe 22</t>
  </si>
  <si>
    <t>Spe 23</t>
  </si>
  <si>
    <t>Spe 24</t>
  </si>
  <si>
    <t>Spe 25</t>
  </si>
  <si>
    <t>Spe 26</t>
  </si>
  <si>
    <t>Spe 27</t>
  </si>
  <si>
    <t>Spe 28</t>
  </si>
  <si>
    <t>Spe 29</t>
  </si>
  <si>
    <t>Spe 30</t>
  </si>
  <si>
    <t>Spe 2 List</t>
  </si>
  <si>
    <t>Spe 3 List</t>
  </si>
  <si>
    <t>Spe 4 List</t>
  </si>
  <si>
    <t>Spe 5 List</t>
  </si>
  <si>
    <t>Spe 6 List</t>
  </si>
  <si>
    <t>Spe 7 List</t>
  </si>
  <si>
    <t>Spe 8 List</t>
  </si>
  <si>
    <t>Spe 9 List</t>
  </si>
  <si>
    <t>Spe 10 List</t>
  </si>
  <si>
    <t>Spe 11 List</t>
  </si>
  <si>
    <t>Spe 12 List</t>
  </si>
  <si>
    <t>Spe 13 List</t>
  </si>
  <si>
    <t>Spe 14 List</t>
  </si>
  <si>
    <t>Spe 15 List</t>
  </si>
  <si>
    <t>Spe 16 List</t>
  </si>
  <si>
    <t>Spe 17 List</t>
  </si>
  <si>
    <t>Spe 18 List</t>
  </si>
  <si>
    <t>Spe 19 List</t>
  </si>
  <si>
    <t>Spe 20 List</t>
  </si>
  <si>
    <t>Spe 21 List</t>
  </si>
  <si>
    <t>Spe 22 List</t>
  </si>
  <si>
    <t>Spe 23 List</t>
  </si>
  <si>
    <t>Spe 24 List</t>
  </si>
  <si>
    <t>Spe 25 List</t>
  </si>
  <si>
    <t>Spe 2 Display</t>
  </si>
  <si>
    <t>Spe 3 Display</t>
  </si>
  <si>
    <t>Spe 4 Display</t>
  </si>
  <si>
    <t>Spe 5 Display</t>
  </si>
  <si>
    <t>Spe 6 Display</t>
  </si>
  <si>
    <t>Spe 7 Display</t>
  </si>
  <si>
    <t>Spe 8 Display</t>
  </si>
  <si>
    <t>Spe 9 Display</t>
  </si>
  <si>
    <t>Spe 10 Display</t>
  </si>
  <si>
    <t>Spe 11 Display</t>
  </si>
  <si>
    <t>Spe 12 Display</t>
  </si>
  <si>
    <t>Spe 13 Display</t>
  </si>
  <si>
    <t>Spe 14 Display</t>
  </si>
  <si>
    <t>Spe 15 Display</t>
  </si>
  <si>
    <t>Spe 16 Display</t>
  </si>
  <si>
    <t>Spe 17 Display</t>
  </si>
  <si>
    <t>Spe 18 Display</t>
  </si>
  <si>
    <t>Spe 19 Display</t>
  </si>
  <si>
    <t>Spe 20 Display</t>
  </si>
  <si>
    <t>Spe 21 Display</t>
  </si>
  <si>
    <t>Spe 22 Display</t>
  </si>
  <si>
    <t>Spe 23 Display</t>
  </si>
  <si>
    <t>Spe 24 Display</t>
  </si>
  <si>
    <t>Spe 25 Display</t>
  </si>
  <si>
    <t>Spe 26 List</t>
  </si>
  <si>
    <t>Spe 26 Display</t>
  </si>
  <si>
    <t>Spe 27 List</t>
  </si>
  <si>
    <t>spe 27 Display</t>
  </si>
  <si>
    <t>Spe 28 List</t>
  </si>
  <si>
    <t>Spe 28 Display</t>
  </si>
  <si>
    <t>Spe 29 List</t>
  </si>
  <si>
    <t>Spe 29 Display</t>
  </si>
  <si>
    <t>Spe 30 List</t>
  </si>
  <si>
    <t>Spe 30 Display</t>
  </si>
  <si>
    <t>Enter data into the light grey/blue/pink cells only</t>
  </si>
  <si>
    <t xml:space="preserve">Discards Excel storage for use with R uploader </t>
  </si>
  <si>
    <t>Once completed, upload the file to "fishdata\discards\discards excel for upload" in the appropriate folder and send email to andrew.campbell@marine.ie.</t>
  </si>
  <si>
    <t>Many dropdown fields a searchable but based on a list of valid entries. While it is possible to enter an invalid value, the R uploader will reject the data and the form will be returned to you.</t>
  </si>
  <si>
    <t>If any necessary metadata e.g. boat, personnel, species is missing from the list please send me details and I will update the file</t>
  </si>
  <si>
    <t>Change Log</t>
  </si>
  <si>
    <t>V3: Initial release</t>
  </si>
  <si>
    <t>Name the file according to the trip code e.g. FAT_CTB_14_9.xlsx</t>
  </si>
  <si>
    <t>V4:Removed data from some hidden haul 0 fields</t>
  </si>
  <si>
    <t>Dis Collected</t>
  </si>
  <si>
    <t>L Bud</t>
  </si>
  <si>
    <t>B Sole</t>
  </si>
  <si>
    <t>L Sole</t>
  </si>
  <si>
    <t>L Pisc</t>
  </si>
  <si>
    <t>V4:Additional (hidden) fields on Cruise tab to store check box results</t>
  </si>
  <si>
    <t>V4:Updated date formats on cruise and haul tabs from ##"/"##"/"## to 0#"/"##"/"## to display leading zero on days 1-9 of the month</t>
  </si>
  <si>
    <t>V4:Updated validation on haul number for sample headers allowing haul 0 to be entered</t>
  </si>
  <si>
    <t>Data Type</t>
  </si>
  <si>
    <t>Sample</t>
  </si>
  <si>
    <t>All fish measured for this haul</t>
  </si>
  <si>
    <t>V4:added Grade and Sample Type fields to Sample Header tab</t>
  </si>
  <si>
    <t>Black Sole::Gutted</t>
  </si>
  <si>
    <t>Blue Ling::Gutted</t>
  </si>
  <si>
    <t>Cod::Headless</t>
  </si>
  <si>
    <t>common skate::Gutted</t>
  </si>
  <si>
    <t>Greater forkbeard::Gutted</t>
  </si>
  <si>
    <t>Greater forkbeard::Whole</t>
  </si>
  <si>
    <t>Haddock::Headless</t>
  </si>
  <si>
    <t>Lemon Sole::Gutted</t>
  </si>
  <si>
    <t>Pollack::Headless</t>
  </si>
  <si>
    <t>Version 5.0</t>
  </si>
  <si>
    <t>V5:Updated the PresentationFactor Worksheet to contain the current latest Presentation Factors (i.e. where Column: ToDate isnull within the PresentationFactorLookUp Table within the Demersal Discards Database)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</si>
</sst>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/mm/yyyy;@"/>
    <numFmt numFmtId="165" formatCode="#&quot;:&quot;00"/>
    <numFmt numFmtId="166" formatCode="##&quot;/&quot;##&quot;/&quot;##"/>
    <numFmt numFmtId="167" formatCode="#0&quot; &quot;00.000"/>
    <numFmt numFmtId="168" formatCode="0.0"/>
    <numFmt numFmtId="169" formatCode=";;;"/>
    <numFmt numFmtId="170" formatCode="0#&quot;/&quot;##&quot;/&quot;##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sz val="10"/>
      <name val="Arial"/>
      <family val="2"/>
    </font>
    <font>
      <sz val="10"/>
      <color indexed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lightUp">
        <bgColor theme="0" tint="-0.14993743705557422"/>
      </patternFill>
    </fill>
    <fill>
      <patternFill patternType="lightUp"/>
    </fill>
    <fill>
      <patternFill patternType="solid">
        <fgColor theme="0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79">
    <xf numFmtId="0" fontId="0" fillId="0" borderId="0" xfId="0"/>
    <xf numFmtId="47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/>
    <xf numFmtId="49" fontId="0" fillId="0" borderId="0" xfId="0" applyNumberFormat="1"/>
    <xf numFmtId="0" fontId="1" fillId="0" borderId="2" xfId="0" applyFont="1" applyFill="1" applyBorder="1" applyAlignment="1">
      <alignment horizontal="center" wrapText="1"/>
    </xf>
    <xf numFmtId="2" fontId="1" fillId="0" borderId="2" xfId="0" applyNumberFormat="1" applyFont="1" applyFill="1" applyBorder="1" applyAlignment="1">
      <alignment horizontal="center" wrapText="1"/>
    </xf>
    <xf numFmtId="1" fontId="1" fillId="0" borderId="2" xfId="0" applyNumberFormat="1" applyFont="1" applyFill="1" applyBorder="1" applyAlignment="1">
      <alignment horizontal="center" wrapText="1"/>
    </xf>
    <xf numFmtId="49" fontId="1" fillId="0" borderId="2" xfId="0" applyNumberFormat="1" applyFont="1" applyFill="1" applyBorder="1" applyAlignment="1">
      <alignment horizontal="center" wrapText="1"/>
    </xf>
    <xf numFmtId="14" fontId="1" fillId="0" borderId="2" xfId="0" applyNumberFormat="1" applyFont="1" applyFill="1" applyBorder="1" applyAlignment="1">
      <alignment horizontal="center" wrapText="1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left"/>
    </xf>
    <xf numFmtId="0" fontId="1" fillId="2" borderId="1" xfId="0" applyFont="1" applyFill="1" applyBorder="1" applyAlignment="1" applyProtection="1">
      <alignment horizontal="center"/>
      <protection hidden="1"/>
    </xf>
    <xf numFmtId="0" fontId="0" fillId="4" borderId="0" xfId="0" applyFill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0" xfId="0" applyFill="1"/>
    <xf numFmtId="0" fontId="0" fillId="5" borderId="12" xfId="0" applyFill="1" applyBorder="1"/>
    <xf numFmtId="0" fontId="0" fillId="5" borderId="8" xfId="0" applyFill="1" applyBorder="1"/>
    <xf numFmtId="0" fontId="0" fillId="5" borderId="9" xfId="0" applyFill="1" applyBorder="1"/>
    <xf numFmtId="0" fontId="0" fillId="6" borderId="0" xfId="0" applyFill="1"/>
    <xf numFmtId="0" fontId="1" fillId="6" borderId="2" xfId="0" applyFont="1" applyFill="1" applyBorder="1" applyAlignment="1">
      <alignment horizontal="center" wrapText="1"/>
    </xf>
    <xf numFmtId="49" fontId="1" fillId="6" borderId="2" xfId="0" applyNumberFormat="1" applyFont="1" applyFill="1" applyBorder="1" applyAlignment="1">
      <alignment horizontal="center" wrapText="1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4" fontId="1" fillId="6" borderId="2" xfId="0" applyNumberFormat="1" applyFont="1" applyFill="1" applyBorder="1" applyAlignment="1">
      <alignment horizontal="center" wrapText="1"/>
    </xf>
    <xf numFmtId="1" fontId="1" fillId="6" borderId="2" xfId="0" applyNumberFormat="1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0" fillId="4" borderId="0" xfId="0" applyFill="1" applyAlignment="1">
      <alignment horizontal="left"/>
    </xf>
    <xf numFmtId="49" fontId="1" fillId="4" borderId="2" xfId="0" applyNumberFormat="1" applyFont="1" applyFill="1" applyBorder="1" applyAlignment="1">
      <alignment horizontal="center" wrapText="1"/>
    </xf>
    <xf numFmtId="1" fontId="1" fillId="4" borderId="2" xfId="0" applyNumberFormat="1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2" fontId="1" fillId="4" borderId="2" xfId="0" applyNumberFormat="1" applyFont="1" applyFill="1" applyBorder="1" applyAlignment="1">
      <alignment horizontal="center" wrapText="1"/>
    </xf>
    <xf numFmtId="1" fontId="1" fillId="7" borderId="2" xfId="0" applyNumberFormat="1" applyFont="1" applyFill="1" applyBorder="1" applyAlignment="1">
      <alignment horizontal="center" wrapText="1"/>
    </xf>
    <xf numFmtId="49" fontId="0" fillId="4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 wrapText="1"/>
    </xf>
    <xf numFmtId="49" fontId="1" fillId="8" borderId="2" xfId="0" applyNumberFormat="1" applyFont="1" applyFill="1" applyBorder="1" applyAlignment="1">
      <alignment horizontal="center" wrapText="1"/>
    </xf>
    <xf numFmtId="49" fontId="1" fillId="9" borderId="2" xfId="0" applyNumberFormat="1" applyFont="1" applyFill="1" applyBorder="1" applyAlignment="1">
      <alignment horizontal="center" wrapText="1"/>
    </xf>
    <xf numFmtId="49" fontId="1" fillId="4" borderId="2" xfId="0" applyNumberFormat="1" applyFont="1" applyFill="1" applyBorder="1" applyAlignment="1">
      <alignment horizontal="fill"/>
    </xf>
    <xf numFmtId="1" fontId="1" fillId="4" borderId="2" xfId="0" applyNumberFormat="1" applyFont="1" applyFill="1" applyBorder="1" applyAlignment="1">
      <alignment horizontal="fill"/>
    </xf>
    <xf numFmtId="49" fontId="1" fillId="4" borderId="2" xfId="0" applyNumberFormat="1" applyFont="1" applyFill="1" applyBorder="1" applyAlignment="1">
      <alignment horizontal="left"/>
    </xf>
    <xf numFmtId="165" fontId="1" fillId="8" borderId="2" xfId="0" applyNumberFormat="1" applyFont="1" applyFill="1" applyBorder="1" applyAlignment="1">
      <alignment horizontal="center" wrapText="1"/>
    </xf>
    <xf numFmtId="0" fontId="0" fillId="4" borderId="1" xfId="0" applyNumberFormat="1" applyFill="1" applyBorder="1" applyAlignment="1">
      <alignment horizontal="center"/>
    </xf>
    <xf numFmtId="167" fontId="1" fillId="8" borderId="2" xfId="0" applyNumberFormat="1" applyFont="1" applyFill="1" applyBorder="1" applyAlignment="1">
      <alignment horizontal="center" wrapText="1"/>
    </xf>
    <xf numFmtId="2" fontId="0" fillId="0" borderId="0" xfId="0" applyNumberFormat="1"/>
    <xf numFmtId="168" fontId="1" fillId="8" borderId="2" xfId="0" applyNumberFormat="1" applyFont="1" applyFill="1" applyBorder="1" applyAlignment="1">
      <alignment horizontal="center" wrapText="1"/>
    </xf>
    <xf numFmtId="166" fontId="1" fillId="8" borderId="2" xfId="0" applyNumberFormat="1" applyFont="1" applyFill="1" applyBorder="1" applyAlignment="1">
      <alignment horizontal="center" wrapText="1"/>
    </xf>
    <xf numFmtId="167" fontId="1" fillId="9" borderId="2" xfId="0" applyNumberFormat="1" applyFont="1" applyFill="1" applyBorder="1" applyAlignment="1">
      <alignment horizontal="center" wrapText="1"/>
    </xf>
    <xf numFmtId="168" fontId="1" fillId="9" borderId="2" xfId="0" applyNumberFormat="1" applyFont="1" applyFill="1" applyBorder="1" applyAlignment="1">
      <alignment horizontal="center" wrapText="1"/>
    </xf>
    <xf numFmtId="165" fontId="1" fillId="9" borderId="2" xfId="0" applyNumberFormat="1" applyFont="1" applyFill="1" applyBorder="1" applyAlignment="1">
      <alignment horizontal="center" wrapText="1"/>
    </xf>
    <xf numFmtId="169" fontId="6" fillId="6" borderId="2" xfId="0" applyNumberFormat="1" applyFont="1" applyFill="1" applyBorder="1" applyAlignment="1">
      <alignment horizontal="center" wrapText="1"/>
    </xf>
    <xf numFmtId="169" fontId="1" fillId="6" borderId="2" xfId="0" applyNumberFormat="1" applyFont="1" applyFill="1" applyBorder="1" applyAlignment="1">
      <alignment horizontal="center" wrapText="1"/>
    </xf>
    <xf numFmtId="170" fontId="0" fillId="4" borderId="1" xfId="0" applyNumberFormat="1" applyFill="1" applyBorder="1" applyAlignment="1">
      <alignment horizontal="center"/>
    </xf>
    <xf numFmtId="170" fontId="1" fillId="8" borderId="2" xfId="0" applyNumberFormat="1" applyFont="1" applyFill="1" applyBorder="1" applyAlignment="1">
      <alignment horizontal="center" wrapText="1"/>
    </xf>
    <xf numFmtId="170" fontId="1" fillId="9" borderId="2" xfId="0" applyNumberFormat="1" applyFont="1" applyFill="1" applyBorder="1" applyAlignment="1">
      <alignment horizontal="center" wrapText="1"/>
    </xf>
    <xf numFmtId="2" fontId="1" fillId="3" borderId="2" xfId="0" applyNumberFormat="1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1" fillId="0" borderId="16" xfId="0" applyFont="1" applyFill="1" applyBorder="1" applyAlignment="1">
      <alignment horizontal="center" wrapText="1"/>
    </xf>
    <xf numFmtId="0" fontId="0" fillId="3" borderId="2" xfId="0" applyFill="1" applyBorder="1"/>
    <xf numFmtId="0" fontId="7" fillId="0" borderId="2" xfId="2" applyFont="1" applyFill="1" applyBorder="1" applyAlignment="1">
      <alignment wrapText="1"/>
    </xf>
    <xf numFmtId="0" fontId="7" fillId="0" borderId="2" xfId="2" applyFont="1" applyFill="1" applyBorder="1" applyAlignment="1">
      <alignment horizontal="right" wrapText="1"/>
    </xf>
    <xf numFmtId="0" fontId="0" fillId="4" borderId="13" xfId="0" applyFill="1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</cellXfs>
  <cellStyles count="3">
    <cellStyle name="Hyperlink" xfId="1" builtinId="8"/>
    <cellStyle name="Normal" xfId="0" builtinId="0"/>
    <cellStyle name="Normal_PresentationFactor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5</xdr:row>
          <xdr:rowOff>9525</xdr:rowOff>
        </xdr:from>
        <xdr:to>
          <xdr:col>4</xdr:col>
          <xdr:colOff>704850</xdr:colOff>
          <xdr:row>5</xdr:row>
          <xdr:rowOff>180975</xdr:rowOff>
        </xdr:to>
        <xdr:sp macro="" textlink="">
          <xdr:nvSpPr>
            <xdr:cNvPr id="12324" name="cbDiscards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8</xdr:row>
          <xdr:rowOff>76200</xdr:rowOff>
        </xdr:from>
        <xdr:to>
          <xdr:col>4</xdr:col>
          <xdr:colOff>647700</xdr:colOff>
          <xdr:row>9</xdr:row>
          <xdr:rowOff>104775</xdr:rowOff>
        </xdr:to>
        <xdr:sp macro="" textlink="">
          <xdr:nvSpPr>
            <xdr:cNvPr id="12325" name="cbCod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904875</xdr:colOff>
          <xdr:row>8</xdr:row>
          <xdr:rowOff>76200</xdr:rowOff>
        </xdr:from>
        <xdr:to>
          <xdr:col>5</xdr:col>
          <xdr:colOff>419100</xdr:colOff>
          <xdr:row>9</xdr:row>
          <xdr:rowOff>104775</xdr:rowOff>
        </xdr:to>
        <xdr:sp macro="" textlink="">
          <xdr:nvSpPr>
            <xdr:cNvPr id="12326" name="cbWhiting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8</xdr:row>
          <xdr:rowOff>76200</xdr:rowOff>
        </xdr:from>
        <xdr:to>
          <xdr:col>5</xdr:col>
          <xdr:colOff>1181100</xdr:colOff>
          <xdr:row>9</xdr:row>
          <xdr:rowOff>104775</xdr:rowOff>
        </xdr:to>
        <xdr:sp macro="" textlink="">
          <xdr:nvSpPr>
            <xdr:cNvPr id="12327" name="cbHake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8</xdr:row>
          <xdr:rowOff>76200</xdr:rowOff>
        </xdr:from>
        <xdr:to>
          <xdr:col>5</xdr:col>
          <xdr:colOff>1943100</xdr:colOff>
          <xdr:row>9</xdr:row>
          <xdr:rowOff>104775</xdr:rowOff>
        </xdr:to>
        <xdr:sp macro="" textlink="">
          <xdr:nvSpPr>
            <xdr:cNvPr id="12328" name="cbMegrim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9</xdr:row>
          <xdr:rowOff>114300</xdr:rowOff>
        </xdr:from>
        <xdr:to>
          <xdr:col>4</xdr:col>
          <xdr:colOff>790575</xdr:colOff>
          <xdr:row>10</xdr:row>
          <xdr:rowOff>142875</xdr:rowOff>
        </xdr:to>
        <xdr:sp macro="" textlink="">
          <xdr:nvSpPr>
            <xdr:cNvPr id="12329" name="cbBSole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9</xdr:row>
          <xdr:rowOff>114300</xdr:rowOff>
        </xdr:from>
        <xdr:to>
          <xdr:col>5</xdr:col>
          <xdr:colOff>390525</xdr:colOff>
          <xdr:row>10</xdr:row>
          <xdr:rowOff>142875</xdr:rowOff>
        </xdr:to>
        <xdr:sp macro="" textlink="">
          <xdr:nvSpPr>
            <xdr:cNvPr id="12330" name="cbLPisc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9</xdr:row>
          <xdr:rowOff>114300</xdr:rowOff>
        </xdr:from>
        <xdr:to>
          <xdr:col>5</xdr:col>
          <xdr:colOff>1181100</xdr:colOff>
          <xdr:row>10</xdr:row>
          <xdr:rowOff>142875</xdr:rowOff>
        </xdr:to>
        <xdr:sp macro="" textlink="">
          <xdr:nvSpPr>
            <xdr:cNvPr id="12331" name="cbLBud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9</xdr:row>
          <xdr:rowOff>114300</xdr:rowOff>
        </xdr:from>
        <xdr:to>
          <xdr:col>5</xdr:col>
          <xdr:colOff>1971675</xdr:colOff>
          <xdr:row>10</xdr:row>
          <xdr:rowOff>142875</xdr:rowOff>
        </xdr:to>
        <xdr:sp macro="" textlink="">
          <xdr:nvSpPr>
            <xdr:cNvPr id="12332" name="cbPlaice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10</xdr:row>
          <xdr:rowOff>152400</xdr:rowOff>
        </xdr:from>
        <xdr:to>
          <xdr:col>4</xdr:col>
          <xdr:colOff>809625</xdr:colOff>
          <xdr:row>11</xdr:row>
          <xdr:rowOff>180975</xdr:rowOff>
        </xdr:to>
        <xdr:sp macro="" textlink="">
          <xdr:nvSpPr>
            <xdr:cNvPr id="12333" name="cbHaddock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10</xdr:row>
          <xdr:rowOff>152400</xdr:rowOff>
        </xdr:from>
        <xdr:to>
          <xdr:col>5</xdr:col>
          <xdr:colOff>381000</xdr:colOff>
          <xdr:row>11</xdr:row>
          <xdr:rowOff>180975</xdr:rowOff>
        </xdr:to>
        <xdr:sp macro="" textlink="">
          <xdr:nvSpPr>
            <xdr:cNvPr id="12334" name="cbSaithe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10</xdr:row>
          <xdr:rowOff>152400</xdr:rowOff>
        </xdr:from>
        <xdr:to>
          <xdr:col>5</xdr:col>
          <xdr:colOff>1162050</xdr:colOff>
          <xdr:row>11</xdr:row>
          <xdr:rowOff>180975</xdr:rowOff>
        </xdr:to>
        <xdr:sp macro="" textlink="">
          <xdr:nvSpPr>
            <xdr:cNvPr id="12335" name="cbLSole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2336" name="txtReason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ndrew.campbell@marine.i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2:A31"/>
  <sheetViews>
    <sheetView tabSelected="1" topLeftCell="A2" workbookViewId="0">
      <selection activeCell="A8" sqref="A8"/>
    </sheetView>
  </sheetViews>
  <sheetFormatPr defaultRowHeight="15" x14ac:dyDescent="0.25"/>
  <cols>
    <col min="1" max="1" width="149.42578125" customWidth="1"/>
  </cols>
  <sheetData>
    <row r="2" spans="1:1" x14ac:dyDescent="0.25">
      <c r="A2" t="s">
        <v>3781</v>
      </c>
    </row>
    <row r="3" spans="1:1" x14ac:dyDescent="0.25">
      <c r="A3" t="s">
        <v>3810</v>
      </c>
    </row>
    <row r="4" spans="1:1" x14ac:dyDescent="0.25">
      <c r="A4" s="4">
        <v>42293</v>
      </c>
    </row>
    <row r="7" spans="1:1" x14ac:dyDescent="0.25">
      <c r="A7" t="s">
        <v>1288</v>
      </c>
    </row>
    <row r="8" spans="1:1" x14ac:dyDescent="0.25">
      <c r="A8" s="8" t="s">
        <v>1287</v>
      </c>
    </row>
    <row r="10" spans="1:1" x14ac:dyDescent="0.25">
      <c r="A10" t="s">
        <v>2475</v>
      </c>
    </row>
    <row r="12" spans="1:1" x14ac:dyDescent="0.25">
      <c r="A12" t="s">
        <v>2474</v>
      </c>
    </row>
    <row r="13" spans="1:1" x14ac:dyDescent="0.25">
      <c r="A13" t="s">
        <v>3780</v>
      </c>
    </row>
    <row r="14" spans="1:1" x14ac:dyDescent="0.25">
      <c r="A14" t="s">
        <v>3045</v>
      </c>
    </row>
    <row r="15" spans="1:1" x14ac:dyDescent="0.25">
      <c r="A15" t="s">
        <v>3652</v>
      </c>
    </row>
    <row r="17" spans="1:1" x14ac:dyDescent="0.25">
      <c r="A17" t="s">
        <v>3783</v>
      </c>
    </row>
    <row r="18" spans="1:1" x14ac:dyDescent="0.25">
      <c r="A18" t="s">
        <v>3784</v>
      </c>
    </row>
    <row r="20" spans="1:1" x14ac:dyDescent="0.25">
      <c r="A20" t="s">
        <v>3782</v>
      </c>
    </row>
    <row r="21" spans="1:1" x14ac:dyDescent="0.25">
      <c r="A21" t="s">
        <v>3787</v>
      </c>
    </row>
    <row r="24" spans="1:1" x14ac:dyDescent="0.25">
      <c r="A24" t="s">
        <v>3785</v>
      </c>
    </row>
    <row r="25" spans="1:1" x14ac:dyDescent="0.25">
      <c r="A25" t="s">
        <v>3786</v>
      </c>
    </row>
    <row r="26" spans="1:1" x14ac:dyDescent="0.25">
      <c r="A26" t="s">
        <v>3788</v>
      </c>
    </row>
    <row r="27" spans="1:1" x14ac:dyDescent="0.25">
      <c r="A27" t="s">
        <v>3794</v>
      </c>
    </row>
    <row r="28" spans="1:1" x14ac:dyDescent="0.25">
      <c r="A28" t="s">
        <v>3795</v>
      </c>
    </row>
    <row r="29" spans="1:1" x14ac:dyDescent="0.25">
      <c r="A29" t="s">
        <v>3796</v>
      </c>
    </row>
    <row r="30" spans="1:1" x14ac:dyDescent="0.25">
      <c r="A30" t="s">
        <v>3800</v>
      </c>
    </row>
    <row r="31" spans="1:1" x14ac:dyDescent="0.25">
      <c r="A31" t="s">
        <v>3811</v>
      </c>
    </row>
  </sheetData>
  <hyperlinks>
    <hyperlink ref="A8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14"/>
  <sheetViews>
    <sheetView topLeftCell="A3" workbookViewId="0">
      <selection activeCell="B6" sqref="B6"/>
    </sheetView>
  </sheetViews>
  <sheetFormatPr defaultRowHeight="15" x14ac:dyDescent="0.25"/>
  <cols>
    <col min="1" max="1" width="29.28515625" customWidth="1"/>
    <col min="2" max="2" width="35.85546875" customWidth="1"/>
    <col min="3" max="3" width="3.42578125" customWidth="1"/>
    <col min="4" max="4" width="17" customWidth="1"/>
    <col min="5" max="5" width="17.85546875" customWidth="1"/>
    <col min="6" max="6" width="29.85546875" customWidth="1"/>
    <col min="8" max="8" width="13.7109375" hidden="1" customWidth="1"/>
    <col min="9" max="9" width="11" hidden="1" customWidth="1"/>
    <col min="10" max="10" width="11.42578125" hidden="1" customWidth="1"/>
    <col min="11" max="11" width="9.140625" hidden="1" customWidth="1"/>
  </cols>
  <sheetData>
    <row r="1" spans="1:23" hidden="1" x14ac:dyDescent="0.25">
      <c r="A1" s="18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3028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3029</v>
      </c>
    </row>
    <row r="2" spans="1:23" hidden="1" x14ac:dyDescent="0.25">
      <c r="A2">
        <f>B3</f>
        <v>0</v>
      </c>
      <c r="B2" t="str">
        <f>B5</f>
        <v>Discards</v>
      </c>
      <c r="C2">
        <f>B8</f>
        <v>0</v>
      </c>
      <c r="D2">
        <f>B9</f>
        <v>0</v>
      </c>
      <c r="E2">
        <f>B10</f>
        <v>0</v>
      </c>
      <c r="F2">
        <f>B6</f>
        <v>0</v>
      </c>
      <c r="G2">
        <f>B7</f>
        <v>0</v>
      </c>
      <c r="H2">
        <f>B14</f>
        <v>0</v>
      </c>
      <c r="I2">
        <f>E5</f>
        <v>0</v>
      </c>
      <c r="J2" t="b">
        <v>1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1</v>
      </c>
      <c r="U2" t="b">
        <v>1</v>
      </c>
      <c r="W2">
        <f>B11</f>
        <v>0</v>
      </c>
    </row>
    <row r="3" spans="1:23" x14ac:dyDescent="0.25">
      <c r="A3" s="3" t="s">
        <v>3651</v>
      </c>
      <c r="B3" s="57"/>
    </row>
    <row r="5" spans="1:23" x14ac:dyDescent="0.25">
      <c r="A5" s="3" t="s">
        <v>3030</v>
      </c>
      <c r="B5" s="23" t="s">
        <v>602</v>
      </c>
      <c r="D5" s="3" t="s">
        <v>3034</v>
      </c>
      <c r="E5" s="23"/>
    </row>
    <row r="6" spans="1:23" x14ac:dyDescent="0.25">
      <c r="A6" s="3" t="s">
        <v>3050</v>
      </c>
      <c r="B6" s="67"/>
      <c r="D6" s="3" t="s">
        <v>3035</v>
      </c>
      <c r="E6" s="24"/>
      <c r="H6" t="s">
        <v>3789</v>
      </c>
      <c r="I6" t="b">
        <v>1</v>
      </c>
    </row>
    <row r="7" spans="1:23" ht="15" customHeight="1" x14ac:dyDescent="0.25">
      <c r="A7" s="3" t="s">
        <v>3051</v>
      </c>
      <c r="B7" s="67"/>
      <c r="D7" s="22" t="s">
        <v>3036</v>
      </c>
      <c r="E7" s="30"/>
      <c r="F7" s="31"/>
      <c r="H7" t="s">
        <v>75</v>
      </c>
      <c r="I7" t="b">
        <v>0</v>
      </c>
      <c r="J7" t="s">
        <v>3790</v>
      </c>
      <c r="K7" t="b">
        <v>0</v>
      </c>
    </row>
    <row r="8" spans="1:23" ht="15" customHeight="1" x14ac:dyDescent="0.25">
      <c r="A8" s="3" t="s">
        <v>87</v>
      </c>
      <c r="B8" s="48"/>
      <c r="D8" s="21"/>
      <c r="E8" s="32"/>
      <c r="F8" s="33"/>
      <c r="H8" t="s">
        <v>1309</v>
      </c>
      <c r="I8" t="b">
        <v>0</v>
      </c>
      <c r="J8" t="s">
        <v>83</v>
      </c>
      <c r="K8" t="b">
        <v>0</v>
      </c>
    </row>
    <row r="9" spans="1:23" ht="15" customHeight="1" x14ac:dyDescent="0.25">
      <c r="A9" s="3" t="s">
        <v>3031</v>
      </c>
      <c r="B9" s="23"/>
      <c r="D9" s="20" t="s">
        <v>1301</v>
      </c>
      <c r="E9" s="19"/>
      <c r="F9" s="28"/>
      <c r="H9" t="s">
        <v>76</v>
      </c>
      <c r="I9" t="b">
        <v>0</v>
      </c>
      <c r="J9" t="s">
        <v>1456</v>
      </c>
      <c r="K9" t="b">
        <v>0</v>
      </c>
    </row>
    <row r="10" spans="1:23" x14ac:dyDescent="0.25">
      <c r="A10" s="3" t="s">
        <v>3032</v>
      </c>
      <c r="B10" s="23"/>
      <c r="D10" s="22"/>
      <c r="E10" s="19"/>
      <c r="F10" s="29"/>
      <c r="H10" t="s">
        <v>1515</v>
      </c>
      <c r="I10" t="b">
        <v>0</v>
      </c>
      <c r="J10" t="s">
        <v>84</v>
      </c>
      <c r="K10" t="b">
        <v>0</v>
      </c>
    </row>
    <row r="11" spans="1:23" x14ac:dyDescent="0.25">
      <c r="A11" s="3" t="s">
        <v>3029</v>
      </c>
      <c r="B11" s="23"/>
      <c r="D11" s="22"/>
      <c r="E11" s="19"/>
      <c r="F11" s="26"/>
      <c r="H11" t="s">
        <v>3791</v>
      </c>
      <c r="I11" t="b">
        <v>0</v>
      </c>
      <c r="J11" t="s">
        <v>3792</v>
      </c>
      <c r="K11" t="b">
        <v>0</v>
      </c>
    </row>
    <row r="12" spans="1:23" x14ac:dyDescent="0.25">
      <c r="D12" s="21"/>
      <c r="E12" s="27"/>
      <c r="F12" s="25"/>
      <c r="H12" t="s">
        <v>3793</v>
      </c>
      <c r="I12" t="b">
        <v>0</v>
      </c>
    </row>
    <row r="14" spans="1:23" ht="135" customHeight="1" x14ac:dyDescent="0.25">
      <c r="A14" s="49" t="s">
        <v>3033</v>
      </c>
      <c r="B14" s="76"/>
      <c r="C14" s="77"/>
      <c r="D14" s="77"/>
      <c r="E14" s="77"/>
      <c r="F14" s="78"/>
    </row>
  </sheetData>
  <mergeCells count="1">
    <mergeCell ref="B14:F14"/>
  </mergeCells>
  <dataValidations count="6">
    <dataValidation type="list" allowBlank="1" showInputMessage="1" sqref="E5">
      <formula1>InputBy_Validation</formula1>
    </dataValidation>
    <dataValidation type="list" allowBlank="1" showInputMessage="1" sqref="B8">
      <formula1>Vessel_Validation</formula1>
    </dataValidation>
    <dataValidation type="list" allowBlank="1" showInputMessage="1" sqref="B5">
      <formula1>CruiseType_Validation</formula1>
    </dataValidation>
    <dataValidation type="list" allowBlank="1" showInputMessage="1" sqref="B9">
      <formula1>DepPort_Validation</formula1>
    </dataValidation>
    <dataValidation type="list" allowBlank="1" showInputMessage="1" sqref="B10">
      <formula1>ArrPort_Validation</formula1>
    </dataValidation>
    <dataValidation type="list" allowBlank="1" showInputMessage="1" sqref="B11">
      <formula1>Personnel_Validation</formula1>
    </dataValidation>
  </dataValidations>
  <pageMargins left="0.7" right="0.7" top="0.75" bottom="0.75" header="0.3" footer="0.3"/>
  <pageSetup paperSize="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2324" r:id="rId4" name="cbDiscards">
          <controlPr defaultSize="0" autoFill="0" autoLine="0" linkedCell="$I$6" r:id="rId5">
            <anchor moveWithCells="1">
              <from>
                <xdr:col>4</xdr:col>
                <xdr:colOff>504825</xdr:colOff>
                <xdr:row>5</xdr:row>
                <xdr:rowOff>9525</xdr:rowOff>
              </from>
              <to>
                <xdr:col>4</xdr:col>
                <xdr:colOff>704850</xdr:colOff>
                <xdr:row>5</xdr:row>
                <xdr:rowOff>180975</xdr:rowOff>
              </to>
            </anchor>
          </controlPr>
        </control>
      </mc:Choice>
      <mc:Fallback>
        <control shapeId="12324" r:id="rId4" name="cbDiscards"/>
      </mc:Fallback>
    </mc:AlternateContent>
    <mc:AlternateContent xmlns:mc="http://schemas.openxmlformats.org/markup-compatibility/2006">
      <mc:Choice Requires="x14">
        <control shapeId="12325" r:id="rId6" name="cbCod">
          <controlPr defaultSize="0" autoLine="0" linkedCell="$I$7" r:id="rId7">
            <anchor moveWithCells="1">
              <from>
                <xdr:col>4</xdr:col>
                <xdr:colOff>95250</xdr:colOff>
                <xdr:row>8</xdr:row>
                <xdr:rowOff>76200</xdr:rowOff>
              </from>
              <to>
                <xdr:col>4</xdr:col>
                <xdr:colOff>647700</xdr:colOff>
                <xdr:row>9</xdr:row>
                <xdr:rowOff>104775</xdr:rowOff>
              </to>
            </anchor>
          </controlPr>
        </control>
      </mc:Choice>
      <mc:Fallback>
        <control shapeId="12325" r:id="rId6" name="cbCod"/>
      </mc:Fallback>
    </mc:AlternateContent>
    <mc:AlternateContent xmlns:mc="http://schemas.openxmlformats.org/markup-compatibility/2006">
      <mc:Choice Requires="x14">
        <control shapeId="12326" r:id="rId8" name="cbWhiting">
          <controlPr defaultSize="0" autoLine="0" linkedCell="$I$8" r:id="rId9">
            <anchor moveWithCells="1">
              <from>
                <xdr:col>4</xdr:col>
                <xdr:colOff>904875</xdr:colOff>
                <xdr:row>8</xdr:row>
                <xdr:rowOff>76200</xdr:rowOff>
              </from>
              <to>
                <xdr:col>5</xdr:col>
                <xdr:colOff>419100</xdr:colOff>
                <xdr:row>9</xdr:row>
                <xdr:rowOff>104775</xdr:rowOff>
              </to>
            </anchor>
          </controlPr>
        </control>
      </mc:Choice>
      <mc:Fallback>
        <control shapeId="12326" r:id="rId8" name="cbWhiting"/>
      </mc:Fallback>
    </mc:AlternateContent>
    <mc:AlternateContent xmlns:mc="http://schemas.openxmlformats.org/markup-compatibility/2006">
      <mc:Choice Requires="x14">
        <control shapeId="12327" r:id="rId10" name="cbHake">
          <controlPr defaultSize="0" autoLine="0" linkedCell="$I$9" r:id="rId11">
            <anchor moveWithCells="1">
              <from>
                <xdr:col>5</xdr:col>
                <xdr:colOff>523875</xdr:colOff>
                <xdr:row>8</xdr:row>
                <xdr:rowOff>76200</xdr:rowOff>
              </from>
              <to>
                <xdr:col>5</xdr:col>
                <xdr:colOff>1181100</xdr:colOff>
                <xdr:row>9</xdr:row>
                <xdr:rowOff>104775</xdr:rowOff>
              </to>
            </anchor>
          </controlPr>
        </control>
      </mc:Choice>
      <mc:Fallback>
        <control shapeId="12327" r:id="rId10" name="cbHake"/>
      </mc:Fallback>
    </mc:AlternateContent>
    <mc:AlternateContent xmlns:mc="http://schemas.openxmlformats.org/markup-compatibility/2006">
      <mc:Choice Requires="x14">
        <control shapeId="12328" r:id="rId12" name="cbMegrim">
          <controlPr defaultSize="0" autoLine="0" linkedCell="$I$10" r:id="rId13">
            <anchor moveWithCells="1">
              <from>
                <xdr:col>5</xdr:col>
                <xdr:colOff>1238250</xdr:colOff>
                <xdr:row>8</xdr:row>
                <xdr:rowOff>76200</xdr:rowOff>
              </from>
              <to>
                <xdr:col>5</xdr:col>
                <xdr:colOff>1943100</xdr:colOff>
                <xdr:row>9</xdr:row>
                <xdr:rowOff>104775</xdr:rowOff>
              </to>
            </anchor>
          </controlPr>
        </control>
      </mc:Choice>
      <mc:Fallback>
        <control shapeId="12328" r:id="rId12" name="cbMegrim"/>
      </mc:Fallback>
    </mc:AlternateContent>
    <mc:AlternateContent xmlns:mc="http://schemas.openxmlformats.org/markup-compatibility/2006">
      <mc:Choice Requires="x14">
        <control shapeId="12329" r:id="rId14" name="cbBSole">
          <controlPr defaultSize="0" autoLine="0" linkedCell="$I$11" r:id="rId15">
            <anchor moveWithCells="1">
              <from>
                <xdr:col>4</xdr:col>
                <xdr:colOff>95250</xdr:colOff>
                <xdr:row>9</xdr:row>
                <xdr:rowOff>114300</xdr:rowOff>
              </from>
              <to>
                <xdr:col>4</xdr:col>
                <xdr:colOff>790575</xdr:colOff>
                <xdr:row>10</xdr:row>
                <xdr:rowOff>142875</xdr:rowOff>
              </to>
            </anchor>
          </controlPr>
        </control>
      </mc:Choice>
      <mc:Fallback>
        <control shapeId="12329" r:id="rId14" name="cbBSole"/>
      </mc:Fallback>
    </mc:AlternateContent>
    <mc:AlternateContent xmlns:mc="http://schemas.openxmlformats.org/markup-compatibility/2006">
      <mc:Choice Requires="x14">
        <control shapeId="12330" r:id="rId16" name="cbLPisc">
          <controlPr defaultSize="0" autoLine="0" linkedCell="$I$12" r:id="rId17">
            <anchor moveWithCells="1">
              <from>
                <xdr:col>4</xdr:col>
                <xdr:colOff>914400</xdr:colOff>
                <xdr:row>9</xdr:row>
                <xdr:rowOff>114300</xdr:rowOff>
              </from>
              <to>
                <xdr:col>5</xdr:col>
                <xdr:colOff>390525</xdr:colOff>
                <xdr:row>10</xdr:row>
                <xdr:rowOff>142875</xdr:rowOff>
              </to>
            </anchor>
          </controlPr>
        </control>
      </mc:Choice>
      <mc:Fallback>
        <control shapeId="12330" r:id="rId16" name="cbLPisc"/>
      </mc:Fallback>
    </mc:AlternateContent>
    <mc:AlternateContent xmlns:mc="http://schemas.openxmlformats.org/markup-compatibility/2006">
      <mc:Choice Requires="x14">
        <control shapeId="12331" r:id="rId18" name="cbLBud">
          <controlPr defaultSize="0" autoLine="0" linkedCell="$K$7" r:id="rId19">
            <anchor moveWithCells="1">
              <from>
                <xdr:col>5</xdr:col>
                <xdr:colOff>523875</xdr:colOff>
                <xdr:row>9</xdr:row>
                <xdr:rowOff>114300</xdr:rowOff>
              </from>
              <to>
                <xdr:col>5</xdr:col>
                <xdr:colOff>1181100</xdr:colOff>
                <xdr:row>10</xdr:row>
                <xdr:rowOff>142875</xdr:rowOff>
              </to>
            </anchor>
          </controlPr>
        </control>
      </mc:Choice>
      <mc:Fallback>
        <control shapeId="12331" r:id="rId18" name="cbLBud"/>
      </mc:Fallback>
    </mc:AlternateContent>
    <mc:AlternateContent xmlns:mc="http://schemas.openxmlformats.org/markup-compatibility/2006">
      <mc:Choice Requires="x14">
        <control shapeId="12332" r:id="rId20" name="cbPlaice">
          <controlPr defaultSize="0" autoLine="0" linkedCell="$K$8" r:id="rId21">
            <anchor moveWithCells="1">
              <from>
                <xdr:col>5</xdr:col>
                <xdr:colOff>1238250</xdr:colOff>
                <xdr:row>9</xdr:row>
                <xdr:rowOff>114300</xdr:rowOff>
              </from>
              <to>
                <xdr:col>5</xdr:col>
                <xdr:colOff>1971675</xdr:colOff>
                <xdr:row>10</xdr:row>
                <xdr:rowOff>142875</xdr:rowOff>
              </to>
            </anchor>
          </controlPr>
        </control>
      </mc:Choice>
      <mc:Fallback>
        <control shapeId="12332" r:id="rId20" name="cbPlaice"/>
      </mc:Fallback>
    </mc:AlternateContent>
    <mc:AlternateContent xmlns:mc="http://schemas.openxmlformats.org/markup-compatibility/2006">
      <mc:Choice Requires="x14">
        <control shapeId="12333" r:id="rId22" name="cbHaddock">
          <controlPr defaultSize="0" autoLine="0" linkedCell="$K$9" r:id="rId23">
            <anchor moveWithCells="1">
              <from>
                <xdr:col>4</xdr:col>
                <xdr:colOff>95250</xdr:colOff>
                <xdr:row>10</xdr:row>
                <xdr:rowOff>152400</xdr:rowOff>
              </from>
              <to>
                <xdr:col>4</xdr:col>
                <xdr:colOff>809625</xdr:colOff>
                <xdr:row>11</xdr:row>
                <xdr:rowOff>180975</xdr:rowOff>
              </to>
            </anchor>
          </controlPr>
        </control>
      </mc:Choice>
      <mc:Fallback>
        <control shapeId="12333" r:id="rId22" name="cbHaddock"/>
      </mc:Fallback>
    </mc:AlternateContent>
    <mc:AlternateContent xmlns:mc="http://schemas.openxmlformats.org/markup-compatibility/2006">
      <mc:Choice Requires="x14">
        <control shapeId="12334" r:id="rId24" name="cbSaithe">
          <controlPr defaultSize="0" autoLine="0" linkedCell="$K$10" r:id="rId25">
            <anchor moveWithCells="1">
              <from>
                <xdr:col>4</xdr:col>
                <xdr:colOff>914400</xdr:colOff>
                <xdr:row>10</xdr:row>
                <xdr:rowOff>152400</xdr:rowOff>
              </from>
              <to>
                <xdr:col>5</xdr:col>
                <xdr:colOff>381000</xdr:colOff>
                <xdr:row>11</xdr:row>
                <xdr:rowOff>180975</xdr:rowOff>
              </to>
            </anchor>
          </controlPr>
        </control>
      </mc:Choice>
      <mc:Fallback>
        <control shapeId="12334" r:id="rId24" name="cbSaithe"/>
      </mc:Fallback>
    </mc:AlternateContent>
    <mc:AlternateContent xmlns:mc="http://schemas.openxmlformats.org/markup-compatibility/2006">
      <mc:Choice Requires="x14">
        <control shapeId="12335" r:id="rId26" name="cbLSole">
          <controlPr defaultSize="0" autoLine="0" linkedCell="$K$11" r:id="rId27">
            <anchor moveWithCells="1">
              <from>
                <xdr:col>5</xdr:col>
                <xdr:colOff>523875</xdr:colOff>
                <xdr:row>10</xdr:row>
                <xdr:rowOff>152400</xdr:rowOff>
              </from>
              <to>
                <xdr:col>5</xdr:col>
                <xdr:colOff>1162050</xdr:colOff>
                <xdr:row>11</xdr:row>
                <xdr:rowOff>180975</xdr:rowOff>
              </to>
            </anchor>
          </controlPr>
        </control>
      </mc:Choice>
      <mc:Fallback>
        <control shapeId="12335" r:id="rId26" name="cbLSole"/>
      </mc:Fallback>
    </mc:AlternateContent>
    <mc:AlternateContent xmlns:mc="http://schemas.openxmlformats.org/markup-compatibility/2006">
      <mc:Choice Requires="x14">
        <control shapeId="12336" r:id="rId28" name="txtReason">
          <controlPr defaultSize="0" autoLine="0" r:id="rId29">
            <anchor moveWithCells="1">
              <from>
                <xdr:col>4</xdr:col>
                <xdr:colOff>9525</xdr:colOff>
                <xdr:row>6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36" r:id="rId28" name="txtReas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H500"/>
  <sheetViews>
    <sheetView topLeftCell="B1" zoomScale="110" zoomScaleNormal="110" workbookViewId="0">
      <selection activeCell="B300" sqref="B300"/>
    </sheetView>
  </sheetViews>
  <sheetFormatPr defaultRowHeight="15" x14ac:dyDescent="0.25"/>
  <cols>
    <col min="1" max="1" width="12.7109375" hidden="1" customWidth="1"/>
    <col min="2" max="2" width="6" customWidth="1"/>
    <col min="3" max="3" width="36" customWidth="1"/>
    <col min="4" max="4" width="9.85546875" bestFit="1" customWidth="1"/>
    <col min="5" max="5" width="15.85546875" customWidth="1"/>
    <col min="6" max="6" width="8.85546875" bestFit="1" customWidth="1"/>
    <col min="7" max="7" width="36" customWidth="1"/>
    <col min="8" max="8" width="9.5703125" bestFit="1" customWidth="1"/>
    <col min="9" max="9" width="10.42578125" bestFit="1" customWidth="1"/>
    <col min="10" max="10" width="13.5703125" customWidth="1"/>
    <col min="11" max="11" width="7.140625" customWidth="1"/>
    <col min="12" max="12" width="15.140625" customWidth="1"/>
    <col min="13" max="13" width="7.5703125" customWidth="1"/>
    <col min="14" max="14" width="13" customWidth="1"/>
    <col min="15" max="15" width="11.5703125" bestFit="1" customWidth="1"/>
    <col min="16" max="16" width="12.28515625" bestFit="1" customWidth="1"/>
    <col min="17" max="17" width="14" bestFit="1" customWidth="1"/>
    <col min="18" max="18" width="7.85546875" customWidth="1"/>
    <col min="19" max="19" width="15.5703125" bestFit="1" customWidth="1"/>
    <col min="20" max="20" width="6.7109375" customWidth="1"/>
    <col min="21" max="21" width="9.85546875" customWidth="1"/>
    <col min="22" max="22" width="8.42578125" customWidth="1"/>
    <col min="23" max="23" width="13.5703125" bestFit="1" customWidth="1"/>
    <col min="24" max="24" width="10.85546875" bestFit="1" customWidth="1"/>
    <col min="25" max="25" width="9.28515625" bestFit="1" customWidth="1"/>
    <col min="26" max="26" width="13.7109375" bestFit="1" customWidth="1"/>
    <col min="27" max="27" width="9.42578125" bestFit="1" customWidth="1"/>
    <col min="28" max="28" width="43.42578125" customWidth="1"/>
    <col min="29" max="29" width="61.7109375" customWidth="1"/>
    <col min="31" max="31" width="6.140625" bestFit="1" customWidth="1"/>
    <col min="32" max="32" width="17" customWidth="1"/>
    <col min="33" max="34" width="6.140625" bestFit="1" customWidth="1"/>
  </cols>
  <sheetData>
    <row r="1" spans="1:34" ht="27.75" customHeight="1" x14ac:dyDescent="0.25">
      <c r="A1" s="3" t="s">
        <v>612</v>
      </c>
      <c r="B1" s="49" t="s">
        <v>613</v>
      </c>
      <c r="C1" s="49" t="s">
        <v>616</v>
      </c>
      <c r="D1" s="49" t="s">
        <v>3003</v>
      </c>
      <c r="E1" s="49" t="s">
        <v>3004</v>
      </c>
      <c r="F1" s="49" t="s">
        <v>615</v>
      </c>
      <c r="G1" s="49" t="s">
        <v>3005</v>
      </c>
      <c r="H1" s="50" t="s">
        <v>3053</v>
      </c>
      <c r="I1" s="50" t="s">
        <v>3057</v>
      </c>
      <c r="J1" s="50" t="s">
        <v>3068</v>
      </c>
      <c r="K1" s="49" t="s">
        <v>3060</v>
      </c>
      <c r="L1" s="50" t="s">
        <v>3173</v>
      </c>
      <c r="M1" s="49" t="s">
        <v>3059</v>
      </c>
      <c r="N1" s="50" t="s">
        <v>3055</v>
      </c>
      <c r="O1" s="50" t="s">
        <v>3054</v>
      </c>
      <c r="P1" s="50" t="s">
        <v>3058</v>
      </c>
      <c r="Q1" s="50" t="s">
        <v>3174</v>
      </c>
      <c r="R1" s="49" t="s">
        <v>3060</v>
      </c>
      <c r="S1" s="50" t="s">
        <v>3175</v>
      </c>
      <c r="T1" s="49" t="s">
        <v>3059</v>
      </c>
      <c r="U1" s="50" t="s">
        <v>3056</v>
      </c>
      <c r="V1" s="50" t="s">
        <v>3037</v>
      </c>
      <c r="W1" s="49" t="s">
        <v>3022</v>
      </c>
      <c r="X1" s="49" t="s">
        <v>3023</v>
      </c>
      <c r="Y1" s="49" t="s">
        <v>3024</v>
      </c>
      <c r="Z1" s="49" t="s">
        <v>3025</v>
      </c>
      <c r="AA1" s="49" t="s">
        <v>3026</v>
      </c>
      <c r="AB1" s="49" t="s">
        <v>3027</v>
      </c>
      <c r="AC1" s="3" t="s">
        <v>73</v>
      </c>
    </row>
    <row r="2" spans="1:34" hidden="1" x14ac:dyDescent="0.25">
      <c r="A2" s="10"/>
      <c r="B2" s="41"/>
      <c r="C2" s="41"/>
      <c r="D2" s="41"/>
      <c r="E2" s="34"/>
      <c r="F2" s="41"/>
      <c r="G2" s="35"/>
      <c r="H2" s="36"/>
      <c r="I2" s="37"/>
      <c r="J2" s="34"/>
      <c r="K2" s="38"/>
      <c r="L2" s="37"/>
      <c r="M2" s="34"/>
      <c r="N2" s="37"/>
      <c r="O2" s="37"/>
      <c r="P2" s="37"/>
      <c r="Q2" s="34"/>
      <c r="R2" s="37"/>
      <c r="S2" s="34"/>
      <c r="T2" s="37"/>
      <c r="U2" s="35"/>
      <c r="V2" s="37"/>
      <c r="W2" s="38"/>
      <c r="X2" s="39"/>
      <c r="Y2" s="35"/>
      <c r="Z2" s="40"/>
      <c r="AA2" s="34"/>
      <c r="AB2" s="35"/>
      <c r="AC2" s="42"/>
      <c r="AE2" s="10"/>
      <c r="AF2" s="7"/>
      <c r="AG2" s="10"/>
      <c r="AH2" s="7"/>
    </row>
    <row r="3" spans="1:34" hidden="1" x14ac:dyDescent="0.25">
      <c r="A3" s="45">
        <f>IF(ISBLANK(B301),"",Cruise!$B$3)</f>
        <v>0</v>
      </c>
      <c r="AE3" s="10"/>
      <c r="AF3" s="7"/>
      <c r="AG3" s="10"/>
      <c r="AH3" s="7"/>
    </row>
    <row r="4" spans="1:34" hidden="1" x14ac:dyDescent="0.25">
      <c r="A4" s="45" t="str">
        <f>IF(ISBLANK(B302),"",Cruise!$B$3)</f>
        <v/>
      </c>
      <c r="AE4" s="10"/>
      <c r="AF4" s="7"/>
      <c r="AG4" s="10"/>
      <c r="AH4" s="7"/>
    </row>
    <row r="5" spans="1:34" hidden="1" x14ac:dyDescent="0.25">
      <c r="A5" s="45" t="str">
        <f>IF(ISBLANK(B303),"",Cruise!$B$3)</f>
        <v/>
      </c>
      <c r="AE5" s="10"/>
      <c r="AF5" s="7"/>
      <c r="AG5" s="10"/>
      <c r="AH5" s="7"/>
    </row>
    <row r="6" spans="1:34" hidden="1" x14ac:dyDescent="0.25">
      <c r="A6" s="45" t="str">
        <f>IF(ISBLANK(B304),"",Cruise!$B$3)</f>
        <v/>
      </c>
      <c r="AE6" s="10"/>
      <c r="AF6" s="7"/>
      <c r="AG6" s="10"/>
      <c r="AH6" s="7"/>
    </row>
    <row r="7" spans="1:34" hidden="1" x14ac:dyDescent="0.25">
      <c r="A7" s="45" t="str">
        <f>IF(ISBLANK(B305),"",Cruise!$B$3)</f>
        <v/>
      </c>
      <c r="AE7" s="10"/>
      <c r="AF7" s="7"/>
      <c r="AG7" s="10"/>
      <c r="AH7" s="7"/>
    </row>
    <row r="8" spans="1:34" hidden="1" x14ac:dyDescent="0.25">
      <c r="A8" s="45" t="str">
        <f>IF(ISBLANK(B306),"",Cruise!$B$3)</f>
        <v/>
      </c>
      <c r="AE8" s="10"/>
      <c r="AF8" s="7"/>
      <c r="AG8" s="10"/>
      <c r="AH8" s="7"/>
    </row>
    <row r="9" spans="1:34" hidden="1" x14ac:dyDescent="0.25">
      <c r="A9" s="45" t="str">
        <f>IF(ISBLANK(B307),"",Cruise!$B$3)</f>
        <v/>
      </c>
      <c r="AE9" s="10"/>
      <c r="AF9" s="7"/>
      <c r="AG9" s="10"/>
      <c r="AH9" s="7"/>
    </row>
    <row r="10" spans="1:34" hidden="1" x14ac:dyDescent="0.25">
      <c r="A10" s="45" t="str">
        <f>IF(ISBLANK(B308),"",Cruise!$B$3)</f>
        <v/>
      </c>
      <c r="AE10" s="10"/>
      <c r="AF10" s="7"/>
      <c r="AG10" s="10"/>
      <c r="AH10" s="7"/>
    </row>
    <row r="11" spans="1:34" hidden="1" x14ac:dyDescent="0.25">
      <c r="A11" s="45" t="str">
        <f>IF(ISBLANK(B309),"",Cruise!$B$3)</f>
        <v/>
      </c>
      <c r="AE11" s="10"/>
      <c r="AF11" s="7"/>
      <c r="AG11" s="10"/>
      <c r="AH11" s="7"/>
    </row>
    <row r="12" spans="1:34" hidden="1" x14ac:dyDescent="0.25">
      <c r="A12" s="45" t="str">
        <f>IF(ISBLANK(B310),"",Cruise!$B$3)</f>
        <v/>
      </c>
      <c r="AE12" s="10"/>
      <c r="AF12" s="7"/>
      <c r="AG12" s="10"/>
      <c r="AH12" s="7"/>
    </row>
    <row r="13" spans="1:34" hidden="1" x14ac:dyDescent="0.25">
      <c r="A13" s="45" t="str">
        <f>IF(ISBLANK(B311),"",Cruise!$B$3)</f>
        <v/>
      </c>
      <c r="AE13" s="10"/>
      <c r="AF13" s="7"/>
      <c r="AG13" s="10"/>
      <c r="AH13" s="7"/>
    </row>
    <row r="14" spans="1:34" hidden="1" x14ac:dyDescent="0.25">
      <c r="A14" s="45" t="str">
        <f>IF(ISBLANK(B312),"",Cruise!$B$3)</f>
        <v/>
      </c>
      <c r="AE14" s="10"/>
      <c r="AF14" s="7"/>
      <c r="AG14" s="10"/>
      <c r="AH14" s="7"/>
    </row>
    <row r="15" spans="1:34" hidden="1" x14ac:dyDescent="0.25">
      <c r="A15" s="45" t="str">
        <f>IF(ISBLANK(B313),"",Cruise!$B$3)</f>
        <v/>
      </c>
      <c r="AE15" s="10"/>
      <c r="AF15" s="7"/>
      <c r="AG15" s="10"/>
      <c r="AH15" s="7"/>
    </row>
    <row r="16" spans="1:34" hidden="1" x14ac:dyDescent="0.25">
      <c r="A16" s="45" t="str">
        <f>IF(ISBLANK(B314),"",Cruise!$B$3)</f>
        <v/>
      </c>
      <c r="AE16" s="10"/>
      <c r="AF16" s="7"/>
      <c r="AG16" s="10"/>
      <c r="AH16" s="7"/>
    </row>
    <row r="17" spans="1:34" hidden="1" x14ac:dyDescent="0.25">
      <c r="A17" s="45" t="str">
        <f>IF(ISBLANK(B315),"",Cruise!$B$3)</f>
        <v/>
      </c>
      <c r="AE17" s="10"/>
      <c r="AF17" s="7"/>
      <c r="AG17" s="10"/>
      <c r="AH17" s="7"/>
    </row>
    <row r="18" spans="1:34" hidden="1" x14ac:dyDescent="0.25">
      <c r="A18" s="45" t="str">
        <f>IF(ISBLANK(B316),"",Cruise!$B$3)</f>
        <v/>
      </c>
      <c r="AE18" s="10"/>
      <c r="AF18" s="7"/>
      <c r="AG18" s="10"/>
      <c r="AH18" s="7"/>
    </row>
    <row r="19" spans="1:34" hidden="1" x14ac:dyDescent="0.25">
      <c r="A19" s="45" t="str">
        <f>IF(ISBLANK(B317),"",Cruise!$B$3)</f>
        <v/>
      </c>
      <c r="AE19" s="10"/>
      <c r="AF19" s="7"/>
      <c r="AG19" s="10"/>
      <c r="AH19" s="7"/>
    </row>
    <row r="20" spans="1:34" hidden="1" x14ac:dyDescent="0.25">
      <c r="A20" s="45" t="str">
        <f>IF(ISBLANK(B318),"",Cruise!$B$3)</f>
        <v/>
      </c>
      <c r="AE20" s="10"/>
      <c r="AF20" s="7"/>
      <c r="AG20" s="10"/>
      <c r="AH20" s="7"/>
    </row>
    <row r="21" spans="1:34" hidden="1" x14ac:dyDescent="0.25">
      <c r="A21" s="45" t="str">
        <f>IF(ISBLANK(B319),"",Cruise!$B$3)</f>
        <v/>
      </c>
      <c r="AE21" s="10"/>
      <c r="AF21" s="7"/>
      <c r="AG21" s="10"/>
      <c r="AH21" s="7"/>
    </row>
    <row r="22" spans="1:34" hidden="1" x14ac:dyDescent="0.25">
      <c r="A22" s="45" t="str">
        <f>IF(ISBLANK(B320),"",Cruise!$B$3)</f>
        <v/>
      </c>
      <c r="AE22" s="10"/>
      <c r="AF22" s="7"/>
      <c r="AG22" s="10"/>
      <c r="AH22" s="7"/>
    </row>
    <row r="23" spans="1:34" hidden="1" x14ac:dyDescent="0.25">
      <c r="A23" s="45" t="str">
        <f>IF(ISBLANK(B321),"",Cruise!$B$3)</f>
        <v/>
      </c>
      <c r="AE23" s="10"/>
      <c r="AF23" s="7"/>
      <c r="AG23" s="10"/>
      <c r="AH23" s="7"/>
    </row>
    <row r="24" spans="1:34" hidden="1" x14ac:dyDescent="0.25">
      <c r="A24" s="45" t="str">
        <f>IF(ISBLANK(B322),"",Cruise!$B$3)</f>
        <v/>
      </c>
      <c r="AE24" s="10"/>
      <c r="AF24" s="7"/>
      <c r="AG24" s="10"/>
      <c r="AH24" s="7"/>
    </row>
    <row r="25" spans="1:34" hidden="1" x14ac:dyDescent="0.25">
      <c r="A25" s="45" t="str">
        <f>IF(ISBLANK(B323),"",Cruise!$B$3)</f>
        <v/>
      </c>
      <c r="AE25" s="10"/>
      <c r="AF25" s="7"/>
      <c r="AG25" s="10"/>
      <c r="AH25" s="7"/>
    </row>
    <row r="26" spans="1:34" hidden="1" x14ac:dyDescent="0.25">
      <c r="A26" s="45" t="str">
        <f>IF(ISBLANK(B324),"",Cruise!$B$3)</f>
        <v/>
      </c>
      <c r="AE26" s="10"/>
      <c r="AF26" s="7"/>
      <c r="AG26" s="10"/>
      <c r="AH26" s="7"/>
    </row>
    <row r="27" spans="1:34" hidden="1" x14ac:dyDescent="0.25">
      <c r="A27" s="45" t="str">
        <f>IF(ISBLANK(B325),"",Cruise!$B$3)</f>
        <v/>
      </c>
      <c r="AE27" s="10"/>
      <c r="AF27" s="7"/>
      <c r="AG27" s="10"/>
      <c r="AH27" s="7"/>
    </row>
    <row r="28" spans="1:34" hidden="1" x14ac:dyDescent="0.25">
      <c r="A28" s="45" t="str">
        <f>IF(ISBLANK(B326),"",Cruise!$B$3)</f>
        <v/>
      </c>
      <c r="AE28" s="10"/>
      <c r="AF28" s="7"/>
      <c r="AG28" s="10"/>
      <c r="AH28" s="7"/>
    </row>
    <row r="29" spans="1:34" hidden="1" x14ac:dyDescent="0.25">
      <c r="A29" s="45" t="str">
        <f>IF(ISBLANK(B327),"",Cruise!$B$3)</f>
        <v/>
      </c>
      <c r="AE29" s="10"/>
      <c r="AF29" s="7"/>
      <c r="AG29" s="10"/>
      <c r="AH29" s="7"/>
    </row>
    <row r="30" spans="1:34" hidden="1" x14ac:dyDescent="0.25">
      <c r="A30" s="45" t="str">
        <f>IF(ISBLANK(B328),"",Cruise!$B$3)</f>
        <v/>
      </c>
      <c r="AE30" s="10"/>
      <c r="AF30" s="7"/>
      <c r="AG30" s="10"/>
      <c r="AH30" s="7"/>
    </row>
    <row r="31" spans="1:34" hidden="1" x14ac:dyDescent="0.25">
      <c r="A31" s="45" t="str">
        <f>IF(ISBLANK(B329),"",Cruise!$B$3)</f>
        <v/>
      </c>
      <c r="AE31" s="10"/>
      <c r="AF31" s="7"/>
      <c r="AG31" s="10"/>
      <c r="AH31" s="7"/>
    </row>
    <row r="32" spans="1:34" hidden="1" x14ac:dyDescent="0.25">
      <c r="A32" s="45" t="str">
        <f>IF(ISBLANK(B330),"",Cruise!$B$3)</f>
        <v/>
      </c>
      <c r="AE32" s="10"/>
      <c r="AF32" s="7"/>
      <c r="AG32" s="10"/>
      <c r="AH32" s="7"/>
    </row>
    <row r="33" spans="1:34" hidden="1" x14ac:dyDescent="0.25">
      <c r="A33" s="45" t="str">
        <f>IF(ISBLANK(B331),"",Cruise!$B$3)</f>
        <v/>
      </c>
      <c r="AE33" s="10"/>
      <c r="AF33" s="7"/>
      <c r="AG33" s="10"/>
      <c r="AH33" s="7"/>
    </row>
    <row r="34" spans="1:34" hidden="1" x14ac:dyDescent="0.25">
      <c r="A34" s="45" t="str">
        <f>IF(ISBLANK(B332),"",Cruise!$B$3)</f>
        <v/>
      </c>
      <c r="AE34" s="10"/>
      <c r="AF34" s="7"/>
      <c r="AG34" s="10"/>
      <c r="AH34" s="7"/>
    </row>
    <row r="35" spans="1:34" hidden="1" x14ac:dyDescent="0.25">
      <c r="A35" s="45" t="str">
        <f>IF(ISBLANK(B333),"",Cruise!$B$3)</f>
        <v/>
      </c>
      <c r="AE35" s="10"/>
      <c r="AF35" s="7"/>
      <c r="AG35" s="10"/>
      <c r="AH35" s="7"/>
    </row>
    <row r="36" spans="1:34" hidden="1" x14ac:dyDescent="0.25">
      <c r="A36" s="45" t="str">
        <f>IF(ISBLANK(B334),"",Cruise!$B$3)</f>
        <v/>
      </c>
      <c r="AE36" s="10"/>
      <c r="AF36" s="7"/>
      <c r="AG36" s="10"/>
      <c r="AH36" s="7"/>
    </row>
    <row r="37" spans="1:34" hidden="1" x14ac:dyDescent="0.25">
      <c r="A37" s="45" t="str">
        <f>IF(ISBLANK(B335),"",Cruise!$B$3)</f>
        <v/>
      </c>
      <c r="AE37" s="10"/>
      <c r="AF37" s="7"/>
      <c r="AG37" s="10"/>
      <c r="AH37" s="7"/>
    </row>
    <row r="38" spans="1:34" hidden="1" x14ac:dyDescent="0.25">
      <c r="A38" s="45" t="str">
        <f>IF(ISBLANK(B336),"",Cruise!$B$3)</f>
        <v/>
      </c>
      <c r="AE38" s="10"/>
      <c r="AF38" s="7"/>
      <c r="AG38" s="10"/>
      <c r="AH38" s="7"/>
    </row>
    <row r="39" spans="1:34" hidden="1" x14ac:dyDescent="0.25">
      <c r="A39" s="45" t="str">
        <f>IF(ISBLANK(B337),"",Cruise!$B$3)</f>
        <v/>
      </c>
      <c r="AE39" s="10"/>
      <c r="AF39" s="7"/>
      <c r="AG39" s="10"/>
      <c r="AH39" s="7"/>
    </row>
    <row r="40" spans="1:34" hidden="1" x14ac:dyDescent="0.25">
      <c r="A40" s="45" t="str">
        <f>IF(ISBLANK(B338),"",Cruise!$B$3)</f>
        <v/>
      </c>
      <c r="AE40" s="10"/>
      <c r="AF40" s="7"/>
      <c r="AG40" s="10"/>
      <c r="AH40" s="7"/>
    </row>
    <row r="41" spans="1:34" hidden="1" x14ac:dyDescent="0.25">
      <c r="A41" s="45" t="str">
        <f>IF(ISBLANK(B339),"",Cruise!$B$3)</f>
        <v/>
      </c>
      <c r="AE41" s="10"/>
      <c r="AF41" s="7"/>
      <c r="AG41" s="10"/>
      <c r="AH41" s="7"/>
    </row>
    <row r="42" spans="1:34" hidden="1" x14ac:dyDescent="0.25">
      <c r="A42" s="45" t="str">
        <f>IF(ISBLANK(B340),"",Cruise!$B$3)</f>
        <v/>
      </c>
      <c r="AE42" s="10"/>
      <c r="AF42" s="7"/>
      <c r="AG42" s="10"/>
      <c r="AH42" s="7"/>
    </row>
    <row r="43" spans="1:34" hidden="1" x14ac:dyDescent="0.25">
      <c r="A43" s="45" t="str">
        <f>IF(ISBLANK(B341),"",Cruise!$B$3)</f>
        <v/>
      </c>
      <c r="AE43" s="10"/>
      <c r="AF43" s="7"/>
      <c r="AG43" s="10"/>
      <c r="AH43" s="7"/>
    </row>
    <row r="44" spans="1:34" hidden="1" x14ac:dyDescent="0.25">
      <c r="A44" s="45" t="str">
        <f>IF(ISBLANK(B342),"",Cruise!$B$3)</f>
        <v/>
      </c>
      <c r="AE44" s="10"/>
      <c r="AF44" s="7"/>
      <c r="AG44" s="10"/>
      <c r="AH44" s="7"/>
    </row>
    <row r="45" spans="1:34" hidden="1" x14ac:dyDescent="0.25">
      <c r="A45" s="45" t="str">
        <f>IF(ISBLANK(B343),"",Cruise!$B$3)</f>
        <v/>
      </c>
      <c r="AE45" s="10"/>
      <c r="AF45" s="7"/>
      <c r="AG45" s="10"/>
      <c r="AH45" s="7"/>
    </row>
    <row r="46" spans="1:34" hidden="1" x14ac:dyDescent="0.25">
      <c r="A46" s="45" t="str">
        <f>IF(ISBLANK(B344),"",Cruise!$B$3)</f>
        <v/>
      </c>
      <c r="AE46" s="10"/>
      <c r="AF46" s="7"/>
      <c r="AG46" s="10"/>
      <c r="AH46" s="7"/>
    </row>
    <row r="47" spans="1:34" hidden="1" x14ac:dyDescent="0.25">
      <c r="A47" s="45" t="str">
        <f>IF(ISBLANK(B345),"",Cruise!$B$3)</f>
        <v/>
      </c>
      <c r="AE47" s="10"/>
      <c r="AF47" s="7"/>
      <c r="AG47" s="10"/>
      <c r="AH47" s="7"/>
    </row>
    <row r="48" spans="1:34" hidden="1" x14ac:dyDescent="0.25">
      <c r="A48" s="45" t="str">
        <f>IF(ISBLANK(B346),"",Cruise!$B$3)</f>
        <v/>
      </c>
      <c r="AE48" s="10"/>
      <c r="AF48" s="7"/>
      <c r="AG48" s="10"/>
      <c r="AH48" s="7"/>
    </row>
    <row r="49" spans="1:34" hidden="1" x14ac:dyDescent="0.25">
      <c r="A49" s="45" t="str">
        <f>IF(ISBLANK(B347),"",Cruise!$B$3)</f>
        <v/>
      </c>
      <c r="AE49" s="10"/>
      <c r="AF49" s="7"/>
      <c r="AG49" s="10"/>
      <c r="AH49" s="7"/>
    </row>
    <row r="50" spans="1:34" hidden="1" x14ac:dyDescent="0.25">
      <c r="A50" s="45" t="str">
        <f>IF(ISBLANK(B348),"",Cruise!$B$3)</f>
        <v/>
      </c>
      <c r="AE50" s="10"/>
      <c r="AF50" s="7"/>
      <c r="AG50" s="10"/>
      <c r="AH50" s="7"/>
    </row>
    <row r="51" spans="1:34" hidden="1" x14ac:dyDescent="0.25">
      <c r="A51" s="45" t="str">
        <f>IF(ISBLANK(B349),"",Cruise!$B$3)</f>
        <v/>
      </c>
      <c r="AE51" s="10"/>
      <c r="AF51" s="7"/>
      <c r="AG51" s="10"/>
      <c r="AH51" s="7"/>
    </row>
    <row r="52" spans="1:34" hidden="1" x14ac:dyDescent="0.25">
      <c r="A52" s="45" t="str">
        <f>IF(ISBLANK(B350),"",Cruise!$B$3)</f>
        <v/>
      </c>
      <c r="AE52" s="10"/>
      <c r="AF52" s="7"/>
      <c r="AG52" s="10"/>
      <c r="AH52" s="7"/>
    </row>
    <row r="53" spans="1:34" hidden="1" x14ac:dyDescent="0.25">
      <c r="A53" s="45" t="str">
        <f>IF(ISBLANK(B351),"",Cruise!$B$3)</f>
        <v/>
      </c>
      <c r="AE53" s="10"/>
      <c r="AF53" s="7"/>
      <c r="AG53" s="10"/>
      <c r="AH53" s="7"/>
    </row>
    <row r="54" spans="1:34" hidden="1" x14ac:dyDescent="0.25">
      <c r="A54" s="45" t="str">
        <f>IF(ISBLANK(B352),"",Cruise!$B$3)</f>
        <v/>
      </c>
      <c r="AE54" s="10"/>
      <c r="AF54" s="7"/>
      <c r="AG54" s="10"/>
      <c r="AH54" s="7"/>
    </row>
    <row r="55" spans="1:34" hidden="1" x14ac:dyDescent="0.25">
      <c r="A55" s="45" t="str">
        <f>IF(ISBLANK(B353),"",Cruise!$B$3)</f>
        <v/>
      </c>
      <c r="AE55" s="10"/>
      <c r="AF55" s="7"/>
      <c r="AG55" s="10"/>
      <c r="AH55" s="7"/>
    </row>
    <row r="56" spans="1:34" hidden="1" x14ac:dyDescent="0.25">
      <c r="A56" s="45" t="str">
        <f>IF(ISBLANK(B354),"",Cruise!$B$3)</f>
        <v/>
      </c>
      <c r="AE56" s="10"/>
      <c r="AF56" s="7"/>
      <c r="AG56" s="10"/>
      <c r="AH56" s="7"/>
    </row>
    <row r="57" spans="1:34" hidden="1" x14ac:dyDescent="0.25">
      <c r="A57" s="45" t="str">
        <f>IF(ISBLANK(B355),"",Cruise!$B$3)</f>
        <v/>
      </c>
      <c r="AE57" s="10"/>
      <c r="AF57" s="7"/>
      <c r="AG57" s="10"/>
      <c r="AH57" s="7"/>
    </row>
    <row r="58" spans="1:34" hidden="1" x14ac:dyDescent="0.25">
      <c r="A58" s="45" t="str">
        <f>IF(ISBLANK(B356),"",Cruise!$B$3)</f>
        <v/>
      </c>
      <c r="AE58" s="10"/>
      <c r="AF58" s="7"/>
      <c r="AG58" s="10"/>
      <c r="AH58" s="7"/>
    </row>
    <row r="59" spans="1:34" hidden="1" x14ac:dyDescent="0.25">
      <c r="A59" s="45" t="str">
        <f>IF(ISBLANK(B357),"",Cruise!$B$3)</f>
        <v/>
      </c>
      <c r="AE59" s="10"/>
      <c r="AF59" s="7"/>
      <c r="AG59" s="10"/>
      <c r="AH59" s="7"/>
    </row>
    <row r="60" spans="1:34" hidden="1" x14ac:dyDescent="0.25">
      <c r="A60" s="45" t="str">
        <f>IF(ISBLANK(B358),"",Cruise!$B$3)</f>
        <v/>
      </c>
      <c r="AE60" s="10"/>
      <c r="AF60" s="7"/>
      <c r="AG60" s="10"/>
      <c r="AH60" s="7"/>
    </row>
    <row r="61" spans="1:34" hidden="1" x14ac:dyDescent="0.25">
      <c r="A61" s="45" t="str">
        <f>IF(ISBLANK(B359),"",Cruise!$B$3)</f>
        <v/>
      </c>
      <c r="AE61" s="10"/>
      <c r="AF61" s="7"/>
      <c r="AG61" s="10"/>
      <c r="AH61" s="7"/>
    </row>
    <row r="62" spans="1:34" hidden="1" x14ac:dyDescent="0.25">
      <c r="A62" s="45" t="str">
        <f>IF(ISBLANK(B360),"",Cruise!$B$3)</f>
        <v/>
      </c>
      <c r="AE62" s="10"/>
      <c r="AF62" s="7"/>
      <c r="AG62" s="10"/>
      <c r="AH62" s="7"/>
    </row>
    <row r="63" spans="1:34" hidden="1" x14ac:dyDescent="0.25">
      <c r="A63" s="45" t="str">
        <f>IF(ISBLANK(B361),"",Cruise!$B$3)</f>
        <v/>
      </c>
      <c r="AE63" s="10"/>
      <c r="AF63" s="7"/>
      <c r="AG63" s="10"/>
      <c r="AH63" s="7"/>
    </row>
    <row r="64" spans="1:34" hidden="1" x14ac:dyDescent="0.25">
      <c r="A64" s="45" t="str">
        <f>IF(ISBLANK(B362),"",Cruise!$B$3)</f>
        <v/>
      </c>
      <c r="AE64" s="10"/>
      <c r="AF64" s="7"/>
      <c r="AG64" s="10"/>
      <c r="AH64" s="7"/>
    </row>
    <row r="65" spans="1:34" hidden="1" x14ac:dyDescent="0.25">
      <c r="A65" s="45" t="str">
        <f>IF(ISBLANK(B363),"",Cruise!$B$3)</f>
        <v/>
      </c>
      <c r="AE65" s="10"/>
      <c r="AF65" s="7"/>
      <c r="AG65" s="10"/>
      <c r="AH65" s="7"/>
    </row>
    <row r="66" spans="1:34" hidden="1" x14ac:dyDescent="0.25">
      <c r="A66" s="45" t="str">
        <f>IF(ISBLANK(B364),"",Cruise!$B$3)</f>
        <v/>
      </c>
      <c r="AE66" s="10"/>
      <c r="AF66" s="7"/>
      <c r="AG66" s="10"/>
      <c r="AH66" s="7"/>
    </row>
    <row r="67" spans="1:34" hidden="1" x14ac:dyDescent="0.25">
      <c r="A67" s="45" t="str">
        <f>IF(ISBLANK(B365),"",Cruise!$B$3)</f>
        <v/>
      </c>
      <c r="AE67" s="10"/>
      <c r="AF67" s="7"/>
      <c r="AG67" s="10"/>
      <c r="AH67" s="7"/>
    </row>
    <row r="68" spans="1:34" hidden="1" x14ac:dyDescent="0.25">
      <c r="A68" s="45" t="str">
        <f>IF(ISBLANK(B366),"",Cruise!$B$3)</f>
        <v/>
      </c>
      <c r="AE68" s="10"/>
      <c r="AF68" s="7"/>
      <c r="AG68" s="10"/>
      <c r="AH68" s="7"/>
    </row>
    <row r="69" spans="1:34" hidden="1" x14ac:dyDescent="0.25">
      <c r="A69" s="45" t="str">
        <f>IF(ISBLANK(B367),"",Cruise!$B$3)</f>
        <v/>
      </c>
      <c r="AE69" s="10"/>
      <c r="AF69" s="7"/>
      <c r="AG69" s="10"/>
      <c r="AH69" s="7"/>
    </row>
    <row r="70" spans="1:34" hidden="1" x14ac:dyDescent="0.25">
      <c r="A70" s="45" t="str">
        <f>IF(ISBLANK(B368),"",Cruise!$B$3)</f>
        <v/>
      </c>
      <c r="AE70" s="10"/>
      <c r="AF70" s="7"/>
      <c r="AG70" s="10"/>
      <c r="AH70" s="7"/>
    </row>
    <row r="71" spans="1:34" hidden="1" x14ac:dyDescent="0.25">
      <c r="A71" s="45" t="str">
        <f>IF(ISBLANK(B369),"",Cruise!$B$3)</f>
        <v/>
      </c>
      <c r="AE71" s="10"/>
      <c r="AF71" s="7"/>
      <c r="AG71" s="10"/>
      <c r="AH71" s="7"/>
    </row>
    <row r="72" spans="1:34" hidden="1" x14ac:dyDescent="0.25">
      <c r="A72" s="45" t="str">
        <f>IF(ISBLANK(B370),"",Cruise!$B$3)</f>
        <v/>
      </c>
      <c r="AE72" s="10"/>
      <c r="AF72" s="7"/>
      <c r="AG72" s="10"/>
      <c r="AH72" s="7"/>
    </row>
    <row r="73" spans="1:34" hidden="1" x14ac:dyDescent="0.25">
      <c r="A73" s="45" t="str">
        <f>IF(ISBLANK(B371),"",Cruise!$B$3)</f>
        <v/>
      </c>
      <c r="AE73" s="10"/>
      <c r="AF73" s="7"/>
      <c r="AG73" s="10"/>
      <c r="AH73" s="7"/>
    </row>
    <row r="74" spans="1:34" hidden="1" x14ac:dyDescent="0.25">
      <c r="A74" s="45" t="str">
        <f>IF(ISBLANK(B372),"",Cruise!$B$3)</f>
        <v/>
      </c>
      <c r="AE74" s="10"/>
      <c r="AF74" s="7"/>
      <c r="AG74" s="10"/>
      <c r="AH74" s="7"/>
    </row>
    <row r="75" spans="1:34" hidden="1" x14ac:dyDescent="0.25">
      <c r="A75" s="45" t="str">
        <f>IF(ISBLANK(B373),"",Cruise!$B$3)</f>
        <v/>
      </c>
      <c r="AE75" s="10"/>
      <c r="AF75" s="7"/>
      <c r="AG75" s="10"/>
      <c r="AH75" s="7"/>
    </row>
    <row r="76" spans="1:34" hidden="1" x14ac:dyDescent="0.25">
      <c r="A76" s="45" t="str">
        <f>IF(ISBLANK(B374),"",Cruise!$B$3)</f>
        <v/>
      </c>
      <c r="AE76" s="10"/>
      <c r="AF76" s="7"/>
      <c r="AG76" s="10"/>
      <c r="AH76" s="7"/>
    </row>
    <row r="77" spans="1:34" hidden="1" x14ac:dyDescent="0.25">
      <c r="A77" s="45" t="str">
        <f>IF(ISBLANK(B375),"",Cruise!$B$3)</f>
        <v/>
      </c>
      <c r="AE77" s="10"/>
      <c r="AF77" s="7"/>
      <c r="AG77" s="10"/>
      <c r="AH77" s="7"/>
    </row>
    <row r="78" spans="1:34" hidden="1" x14ac:dyDescent="0.25">
      <c r="A78" s="45" t="str">
        <f>IF(ISBLANK(B376),"",Cruise!$B$3)</f>
        <v/>
      </c>
      <c r="AE78" s="10"/>
      <c r="AF78" s="7"/>
      <c r="AG78" s="10"/>
      <c r="AH78" s="7"/>
    </row>
    <row r="79" spans="1:34" hidden="1" x14ac:dyDescent="0.25">
      <c r="A79" s="45" t="str">
        <f>IF(ISBLANK(B377),"",Cruise!$B$3)</f>
        <v/>
      </c>
      <c r="AE79" s="10"/>
      <c r="AF79" s="7"/>
      <c r="AG79" s="10"/>
      <c r="AH79" s="7"/>
    </row>
    <row r="80" spans="1:34" hidden="1" x14ac:dyDescent="0.25">
      <c r="A80" s="45" t="str">
        <f>IF(ISBLANK(B378),"",Cruise!$B$3)</f>
        <v/>
      </c>
      <c r="AE80" s="10"/>
      <c r="AF80" s="7"/>
      <c r="AG80" s="10"/>
      <c r="AH80" s="7"/>
    </row>
    <row r="81" spans="1:34" hidden="1" x14ac:dyDescent="0.25">
      <c r="A81" s="45" t="str">
        <f>IF(ISBLANK(B379),"",Cruise!$B$3)</f>
        <v/>
      </c>
      <c r="AE81" s="10"/>
      <c r="AF81" s="7"/>
      <c r="AG81" s="10"/>
      <c r="AH81" s="7"/>
    </row>
    <row r="82" spans="1:34" hidden="1" x14ac:dyDescent="0.25">
      <c r="A82" s="45" t="str">
        <f>IF(ISBLANK(B380),"",Cruise!$B$3)</f>
        <v/>
      </c>
      <c r="AE82" s="10"/>
      <c r="AF82" s="7"/>
      <c r="AG82" s="10"/>
      <c r="AH82" s="7"/>
    </row>
    <row r="83" spans="1:34" hidden="1" x14ac:dyDescent="0.25">
      <c r="A83" s="45" t="str">
        <f>IF(ISBLANK(B381),"",Cruise!$B$3)</f>
        <v/>
      </c>
      <c r="AE83" s="10"/>
      <c r="AF83" s="7"/>
      <c r="AG83" s="10"/>
      <c r="AH83" s="7"/>
    </row>
    <row r="84" spans="1:34" hidden="1" x14ac:dyDescent="0.25">
      <c r="A84" s="45" t="str">
        <f>IF(ISBLANK(B382),"",Cruise!$B$3)</f>
        <v/>
      </c>
      <c r="AE84" s="10"/>
      <c r="AF84" s="7"/>
      <c r="AG84" s="10"/>
      <c r="AH84" s="7"/>
    </row>
    <row r="85" spans="1:34" hidden="1" x14ac:dyDescent="0.25">
      <c r="A85" s="45" t="str">
        <f>IF(ISBLANK(B383),"",Cruise!$B$3)</f>
        <v/>
      </c>
      <c r="AE85" s="10"/>
      <c r="AF85" s="7"/>
      <c r="AG85" s="10"/>
      <c r="AH85" s="7"/>
    </row>
    <row r="86" spans="1:34" hidden="1" x14ac:dyDescent="0.25">
      <c r="A86" s="45" t="str">
        <f>IF(ISBLANK(B384),"",Cruise!$B$3)</f>
        <v/>
      </c>
      <c r="AE86" s="10"/>
      <c r="AF86" s="7"/>
      <c r="AG86" s="10"/>
      <c r="AH86" s="7"/>
    </row>
    <row r="87" spans="1:34" hidden="1" x14ac:dyDescent="0.25">
      <c r="A87" s="45" t="str">
        <f>IF(ISBLANK(B385),"",Cruise!$B$3)</f>
        <v/>
      </c>
      <c r="AE87" s="10"/>
      <c r="AF87" s="7"/>
      <c r="AG87" s="10"/>
      <c r="AH87" s="7"/>
    </row>
    <row r="88" spans="1:34" hidden="1" x14ac:dyDescent="0.25">
      <c r="A88" s="45" t="str">
        <f>IF(ISBLANK(B386),"",Cruise!$B$3)</f>
        <v/>
      </c>
      <c r="AE88" s="10"/>
      <c r="AF88" s="7"/>
      <c r="AG88" s="10"/>
      <c r="AH88" s="7"/>
    </row>
    <row r="89" spans="1:34" hidden="1" x14ac:dyDescent="0.25">
      <c r="A89" s="45" t="str">
        <f>IF(ISBLANK(B387),"",Cruise!$B$3)</f>
        <v/>
      </c>
      <c r="AE89" s="10"/>
      <c r="AF89" s="7"/>
      <c r="AG89" s="10"/>
      <c r="AH89" s="7"/>
    </row>
    <row r="90" spans="1:34" hidden="1" x14ac:dyDescent="0.25">
      <c r="A90" s="45" t="str">
        <f>IF(ISBLANK(B388),"",Cruise!$B$3)</f>
        <v/>
      </c>
      <c r="AE90" s="10"/>
      <c r="AF90" s="7"/>
      <c r="AG90" s="10"/>
      <c r="AH90" s="7"/>
    </row>
    <row r="91" spans="1:34" hidden="1" x14ac:dyDescent="0.25">
      <c r="A91" s="45" t="str">
        <f>IF(ISBLANK(B389),"",Cruise!$B$3)</f>
        <v/>
      </c>
      <c r="AE91" s="10"/>
      <c r="AF91" s="7"/>
      <c r="AG91" s="10"/>
      <c r="AH91" s="7"/>
    </row>
    <row r="92" spans="1:34" hidden="1" x14ac:dyDescent="0.25">
      <c r="A92" s="45" t="str">
        <f>IF(ISBLANK(B390),"",Cruise!$B$3)</f>
        <v/>
      </c>
      <c r="AE92" s="10"/>
      <c r="AF92" s="7"/>
      <c r="AG92" s="10"/>
      <c r="AH92" s="7"/>
    </row>
    <row r="93" spans="1:34" hidden="1" x14ac:dyDescent="0.25">
      <c r="A93" s="45" t="str">
        <f>IF(ISBLANK(B391),"",Cruise!$B$3)</f>
        <v/>
      </c>
      <c r="AE93" s="10"/>
      <c r="AF93" s="7"/>
      <c r="AG93" s="10"/>
      <c r="AH93" s="7"/>
    </row>
    <row r="94" spans="1:34" hidden="1" x14ac:dyDescent="0.25">
      <c r="A94" s="45" t="str">
        <f>IF(ISBLANK(B392),"",Cruise!$B$3)</f>
        <v/>
      </c>
      <c r="AE94" s="10"/>
      <c r="AF94" s="7"/>
      <c r="AG94" s="10"/>
      <c r="AH94" s="7"/>
    </row>
    <row r="95" spans="1:34" hidden="1" x14ac:dyDescent="0.25">
      <c r="A95" s="45" t="str">
        <f>IF(ISBLANK(B393),"",Cruise!$B$3)</f>
        <v/>
      </c>
      <c r="AE95" s="10"/>
      <c r="AF95" s="7"/>
      <c r="AG95" s="10"/>
      <c r="AH95" s="7"/>
    </row>
    <row r="96" spans="1:34" hidden="1" x14ac:dyDescent="0.25">
      <c r="A96" s="45" t="str">
        <f>IF(ISBLANK(B394),"",Cruise!$B$3)</f>
        <v/>
      </c>
      <c r="AE96" s="10"/>
      <c r="AF96" s="7"/>
      <c r="AG96" s="10"/>
      <c r="AH96" s="7"/>
    </row>
    <row r="97" spans="1:34" hidden="1" x14ac:dyDescent="0.25">
      <c r="A97" s="45" t="str">
        <f>IF(ISBLANK(B395),"",Cruise!$B$3)</f>
        <v/>
      </c>
      <c r="AE97" s="10"/>
      <c r="AF97" s="7"/>
      <c r="AG97" s="10"/>
      <c r="AH97" s="7"/>
    </row>
    <row r="98" spans="1:34" hidden="1" x14ac:dyDescent="0.25">
      <c r="A98" s="45" t="str">
        <f>IF(ISBLANK(B396),"",Cruise!$B$3)</f>
        <v/>
      </c>
      <c r="AE98" s="10"/>
      <c r="AF98" s="7"/>
      <c r="AG98" s="10"/>
      <c r="AH98" s="7"/>
    </row>
    <row r="99" spans="1:34" hidden="1" x14ac:dyDescent="0.25">
      <c r="A99" s="45" t="str">
        <f>IF(ISBLANK(B397),"",Cruise!$B$3)</f>
        <v/>
      </c>
      <c r="AE99" s="10"/>
      <c r="AF99" s="7"/>
      <c r="AG99" s="10"/>
      <c r="AH99" s="7"/>
    </row>
    <row r="100" spans="1:34" hidden="1" x14ac:dyDescent="0.25">
      <c r="A100" s="45" t="str">
        <f>IF(ISBLANK(B398),"",Cruise!$B$3)</f>
        <v/>
      </c>
      <c r="G100" t="s">
        <v>3176</v>
      </c>
      <c r="AE100" s="10"/>
      <c r="AF100" s="7"/>
      <c r="AG100" s="10"/>
      <c r="AH100" s="7"/>
    </row>
    <row r="101" spans="1:34" hidden="1" x14ac:dyDescent="0.25">
      <c r="A101" s="10"/>
      <c r="G101" t="s">
        <v>3177</v>
      </c>
      <c r="AE101" s="10"/>
      <c r="AF101" s="7"/>
      <c r="AG101" s="10"/>
      <c r="AH101" s="7"/>
    </row>
    <row r="102" spans="1:34" hidden="1" x14ac:dyDescent="0.25">
      <c r="A102" s="10"/>
      <c r="G102" t="s">
        <v>3178</v>
      </c>
      <c r="AE102" s="10"/>
      <c r="AF102" s="7"/>
      <c r="AG102" s="10"/>
      <c r="AH102" s="7"/>
    </row>
    <row r="103" spans="1:34" hidden="1" x14ac:dyDescent="0.25">
      <c r="A103" s="10"/>
      <c r="G103" t="s">
        <v>3179</v>
      </c>
      <c r="AE103" s="10"/>
      <c r="AF103" s="7"/>
      <c r="AG103" s="10"/>
      <c r="AH103" s="7"/>
    </row>
    <row r="104" spans="1:34" hidden="1" x14ac:dyDescent="0.25">
      <c r="A104" s="10"/>
      <c r="G104" t="s">
        <v>3180</v>
      </c>
      <c r="AE104" s="10"/>
      <c r="AF104" s="7"/>
      <c r="AG104" s="10"/>
      <c r="AH104" s="7"/>
    </row>
    <row r="105" spans="1:34" hidden="1" x14ac:dyDescent="0.25">
      <c r="A105" s="10"/>
      <c r="G105" t="s">
        <v>3181</v>
      </c>
      <c r="AE105" s="10"/>
      <c r="AF105" s="7"/>
      <c r="AG105" s="10"/>
      <c r="AH105" s="7"/>
    </row>
    <row r="106" spans="1:34" hidden="1" x14ac:dyDescent="0.25">
      <c r="A106" s="10"/>
      <c r="G106" t="s">
        <v>3182</v>
      </c>
      <c r="AE106" s="10"/>
      <c r="AF106" s="7"/>
      <c r="AG106" s="10"/>
      <c r="AH106" s="7"/>
    </row>
    <row r="107" spans="1:34" hidden="1" x14ac:dyDescent="0.25">
      <c r="A107" s="10"/>
      <c r="G107" t="s">
        <v>3183</v>
      </c>
      <c r="AE107" s="10"/>
      <c r="AF107" s="7"/>
      <c r="AG107" s="10"/>
      <c r="AH107" s="7"/>
    </row>
    <row r="108" spans="1:34" hidden="1" x14ac:dyDescent="0.25">
      <c r="A108" s="10"/>
      <c r="G108" t="s">
        <v>3184</v>
      </c>
      <c r="AE108" s="10"/>
      <c r="AF108" s="7"/>
      <c r="AG108" s="10"/>
      <c r="AH108" s="7"/>
    </row>
    <row r="109" spans="1:34" hidden="1" x14ac:dyDescent="0.25">
      <c r="A109" s="10"/>
      <c r="G109" t="s">
        <v>3185</v>
      </c>
      <c r="AE109" s="10"/>
      <c r="AF109" s="7"/>
      <c r="AG109" s="10"/>
      <c r="AH109" s="7"/>
    </row>
    <row r="110" spans="1:34" hidden="1" x14ac:dyDescent="0.25">
      <c r="A110" s="10"/>
      <c r="G110" t="s">
        <v>3186</v>
      </c>
      <c r="AE110" s="10"/>
      <c r="AF110" s="7"/>
      <c r="AG110" s="10"/>
      <c r="AH110" s="7"/>
    </row>
    <row r="111" spans="1:34" hidden="1" x14ac:dyDescent="0.25">
      <c r="A111" s="10"/>
      <c r="G111" t="s">
        <v>3187</v>
      </c>
      <c r="AE111" s="10"/>
      <c r="AF111" s="7"/>
      <c r="AG111" s="10"/>
      <c r="AH111" s="7"/>
    </row>
    <row r="112" spans="1:34" hidden="1" x14ac:dyDescent="0.25">
      <c r="A112" s="10"/>
      <c r="G112" t="s">
        <v>3188</v>
      </c>
      <c r="AE112" s="10"/>
      <c r="AF112" s="7"/>
      <c r="AG112" s="10"/>
      <c r="AH112" s="7"/>
    </row>
    <row r="113" spans="1:34" hidden="1" x14ac:dyDescent="0.25">
      <c r="A113" s="10"/>
      <c r="G113" t="s">
        <v>3189</v>
      </c>
      <c r="AE113" s="10"/>
      <c r="AF113" s="7"/>
      <c r="AG113" s="10"/>
      <c r="AH113" s="7"/>
    </row>
    <row r="114" spans="1:34" hidden="1" x14ac:dyDescent="0.25">
      <c r="A114" s="10"/>
      <c r="G114" t="s">
        <v>3190</v>
      </c>
      <c r="AE114" s="10"/>
      <c r="AF114" s="7"/>
      <c r="AG114" s="10"/>
      <c r="AH114" s="7"/>
    </row>
    <row r="115" spans="1:34" hidden="1" x14ac:dyDescent="0.25">
      <c r="A115" s="10"/>
      <c r="G115" t="s">
        <v>3191</v>
      </c>
      <c r="AE115" s="10"/>
      <c r="AF115" s="7"/>
      <c r="AG115" s="10"/>
      <c r="AH115" s="7"/>
    </row>
    <row r="116" spans="1:34" hidden="1" x14ac:dyDescent="0.25">
      <c r="A116" s="10"/>
      <c r="G116" t="s">
        <v>3192</v>
      </c>
      <c r="AE116" s="10"/>
      <c r="AF116" s="7"/>
      <c r="AG116" s="10"/>
      <c r="AH116" s="7"/>
    </row>
    <row r="117" spans="1:34" hidden="1" x14ac:dyDescent="0.25">
      <c r="A117" s="10"/>
      <c r="G117" t="s">
        <v>3193</v>
      </c>
      <c r="AE117" s="10"/>
      <c r="AF117" s="7"/>
      <c r="AG117" s="10"/>
      <c r="AH117" s="7"/>
    </row>
    <row r="118" spans="1:34" hidden="1" x14ac:dyDescent="0.25">
      <c r="A118" s="10"/>
      <c r="G118" t="s">
        <v>3194</v>
      </c>
      <c r="AE118" s="10"/>
      <c r="AF118" s="7"/>
      <c r="AG118" s="10"/>
      <c r="AH118" s="7"/>
    </row>
    <row r="119" spans="1:34" hidden="1" x14ac:dyDescent="0.25">
      <c r="A119" s="10"/>
      <c r="G119" t="s">
        <v>3195</v>
      </c>
      <c r="AE119" s="10"/>
      <c r="AF119" s="7"/>
      <c r="AG119" s="10"/>
      <c r="AH119" s="7"/>
    </row>
    <row r="120" spans="1:34" hidden="1" x14ac:dyDescent="0.25">
      <c r="A120" s="10"/>
      <c r="G120" t="s">
        <v>3196</v>
      </c>
      <c r="AE120" s="10"/>
      <c r="AF120" s="7"/>
      <c r="AG120" s="10"/>
      <c r="AH120" s="7"/>
    </row>
    <row r="121" spans="1:34" hidden="1" x14ac:dyDescent="0.25">
      <c r="A121" s="10"/>
      <c r="G121" t="s">
        <v>3197</v>
      </c>
      <c r="AE121" s="10"/>
      <c r="AF121" s="7"/>
      <c r="AG121" s="10"/>
      <c r="AH121" s="7"/>
    </row>
    <row r="122" spans="1:34" hidden="1" x14ac:dyDescent="0.25">
      <c r="A122" s="10"/>
      <c r="G122" t="s">
        <v>3198</v>
      </c>
      <c r="AE122" s="10"/>
      <c r="AF122" s="7"/>
      <c r="AG122" s="10"/>
      <c r="AH122" s="7"/>
    </row>
    <row r="123" spans="1:34" hidden="1" x14ac:dyDescent="0.25">
      <c r="A123" s="10"/>
      <c r="G123" t="s">
        <v>3199</v>
      </c>
      <c r="AE123" s="10"/>
      <c r="AF123" s="7"/>
      <c r="AG123" s="10"/>
      <c r="AH123" s="7"/>
    </row>
    <row r="124" spans="1:34" hidden="1" x14ac:dyDescent="0.25">
      <c r="A124" s="10"/>
      <c r="G124" t="s">
        <v>3200</v>
      </c>
      <c r="AE124" s="10"/>
      <c r="AF124" s="7"/>
      <c r="AG124" s="10"/>
      <c r="AH124" s="7"/>
    </row>
    <row r="125" spans="1:34" hidden="1" x14ac:dyDescent="0.25">
      <c r="A125" s="10"/>
      <c r="G125" t="s">
        <v>3201</v>
      </c>
      <c r="AE125" s="10"/>
      <c r="AF125" s="7"/>
      <c r="AG125" s="10"/>
      <c r="AH125" s="7"/>
    </row>
    <row r="126" spans="1:34" hidden="1" x14ac:dyDescent="0.25">
      <c r="A126" s="10"/>
      <c r="G126" t="s">
        <v>3202</v>
      </c>
      <c r="AE126" s="10"/>
      <c r="AF126" s="7"/>
      <c r="AG126" s="10"/>
      <c r="AH126" s="7"/>
    </row>
    <row r="127" spans="1:34" hidden="1" x14ac:dyDescent="0.25">
      <c r="A127" s="10"/>
      <c r="G127" t="s">
        <v>3203</v>
      </c>
      <c r="AE127" s="10"/>
      <c r="AF127" s="7"/>
      <c r="AG127" s="10"/>
      <c r="AH127" s="7"/>
    </row>
    <row r="128" spans="1:34" hidden="1" x14ac:dyDescent="0.25">
      <c r="A128" s="10"/>
      <c r="G128" t="s">
        <v>3204</v>
      </c>
      <c r="AE128" s="10"/>
      <c r="AF128" s="7"/>
      <c r="AG128" s="10"/>
      <c r="AH128" s="7"/>
    </row>
    <row r="129" spans="1:34" hidden="1" x14ac:dyDescent="0.25">
      <c r="A129" s="10"/>
      <c r="G129" t="s">
        <v>3205</v>
      </c>
      <c r="AE129" s="10"/>
      <c r="AF129" s="7"/>
      <c r="AG129" s="10"/>
      <c r="AH129" s="7"/>
    </row>
    <row r="130" spans="1:34" hidden="1" x14ac:dyDescent="0.25">
      <c r="A130" s="10"/>
      <c r="G130" t="s">
        <v>3206</v>
      </c>
      <c r="AE130" s="10"/>
      <c r="AF130" s="7"/>
      <c r="AG130" s="10"/>
      <c r="AH130" s="7"/>
    </row>
    <row r="131" spans="1:34" hidden="1" x14ac:dyDescent="0.25">
      <c r="A131" s="10"/>
      <c r="G131" t="s">
        <v>3207</v>
      </c>
      <c r="AE131" s="10"/>
      <c r="AF131" s="7"/>
      <c r="AG131" s="10"/>
      <c r="AH131" s="7"/>
    </row>
    <row r="132" spans="1:34" hidden="1" x14ac:dyDescent="0.25">
      <c r="A132" s="10"/>
      <c r="G132" t="s">
        <v>3208</v>
      </c>
      <c r="AE132" s="10"/>
      <c r="AF132" s="7"/>
      <c r="AG132" s="10"/>
      <c r="AH132" s="7"/>
    </row>
    <row r="133" spans="1:34" hidden="1" x14ac:dyDescent="0.25">
      <c r="A133" s="10"/>
      <c r="G133" t="s">
        <v>3209</v>
      </c>
      <c r="AE133" s="10"/>
      <c r="AF133" s="7"/>
      <c r="AG133" s="10"/>
      <c r="AH133" s="7"/>
    </row>
    <row r="134" spans="1:34" hidden="1" x14ac:dyDescent="0.25">
      <c r="A134" s="10"/>
      <c r="G134" t="s">
        <v>3210</v>
      </c>
      <c r="AE134" s="10"/>
      <c r="AF134" s="7"/>
      <c r="AG134" s="10"/>
      <c r="AH134" s="7"/>
    </row>
    <row r="135" spans="1:34" hidden="1" x14ac:dyDescent="0.25">
      <c r="A135" s="10"/>
      <c r="G135" t="s">
        <v>3211</v>
      </c>
      <c r="AE135" s="10"/>
      <c r="AF135" s="7"/>
      <c r="AG135" s="10"/>
      <c r="AH135" s="7"/>
    </row>
    <row r="136" spans="1:34" hidden="1" x14ac:dyDescent="0.25">
      <c r="A136" s="10"/>
      <c r="G136" t="s">
        <v>3212</v>
      </c>
      <c r="AE136" s="10"/>
      <c r="AF136" s="7"/>
      <c r="AG136" s="10"/>
      <c r="AH136" s="7"/>
    </row>
    <row r="137" spans="1:34" hidden="1" x14ac:dyDescent="0.25">
      <c r="A137" s="10"/>
      <c r="G137" t="s">
        <v>3213</v>
      </c>
      <c r="AE137" s="10"/>
      <c r="AF137" s="7"/>
      <c r="AG137" s="10"/>
      <c r="AH137" s="7"/>
    </row>
    <row r="138" spans="1:34" hidden="1" x14ac:dyDescent="0.25">
      <c r="A138" s="10"/>
      <c r="G138" t="s">
        <v>3214</v>
      </c>
      <c r="AE138" s="10"/>
      <c r="AF138" s="7"/>
      <c r="AG138" s="10"/>
      <c r="AH138" s="7"/>
    </row>
    <row r="139" spans="1:34" hidden="1" x14ac:dyDescent="0.25">
      <c r="A139" s="10"/>
      <c r="G139" t="s">
        <v>3215</v>
      </c>
      <c r="AE139" s="10"/>
      <c r="AF139" s="7"/>
      <c r="AG139" s="10"/>
      <c r="AH139" s="7"/>
    </row>
    <row r="140" spans="1:34" hidden="1" x14ac:dyDescent="0.25">
      <c r="A140" s="10"/>
      <c r="G140" t="s">
        <v>3216</v>
      </c>
      <c r="AE140" s="10"/>
      <c r="AF140" s="7"/>
      <c r="AG140" s="10"/>
      <c r="AH140" s="7"/>
    </row>
    <row r="141" spans="1:34" hidden="1" x14ac:dyDescent="0.25">
      <c r="A141" s="10"/>
      <c r="G141" t="s">
        <v>3217</v>
      </c>
      <c r="AE141" s="10"/>
      <c r="AF141" s="7"/>
      <c r="AG141" s="10"/>
      <c r="AH141" s="7"/>
    </row>
    <row r="142" spans="1:34" hidden="1" x14ac:dyDescent="0.25">
      <c r="A142" s="10"/>
      <c r="G142" t="s">
        <v>3218</v>
      </c>
      <c r="AE142" s="10"/>
      <c r="AF142" s="7"/>
      <c r="AG142" s="10"/>
      <c r="AH142" s="7"/>
    </row>
    <row r="143" spans="1:34" hidden="1" x14ac:dyDescent="0.25">
      <c r="A143" s="10"/>
      <c r="G143" t="s">
        <v>3219</v>
      </c>
      <c r="AE143" s="10"/>
      <c r="AF143" s="7"/>
      <c r="AG143" s="10"/>
      <c r="AH143" s="7"/>
    </row>
    <row r="144" spans="1:34" hidden="1" x14ac:dyDescent="0.25">
      <c r="A144" s="10"/>
      <c r="G144" t="s">
        <v>3220</v>
      </c>
      <c r="AE144" s="10"/>
      <c r="AF144" s="7"/>
      <c r="AG144" s="10"/>
      <c r="AH144" s="7"/>
    </row>
    <row r="145" spans="1:34" hidden="1" x14ac:dyDescent="0.25">
      <c r="A145" s="10"/>
      <c r="G145" t="s">
        <v>3221</v>
      </c>
      <c r="AE145" s="10"/>
      <c r="AF145" s="7"/>
      <c r="AG145" s="10"/>
      <c r="AH145" s="7"/>
    </row>
    <row r="146" spans="1:34" hidden="1" x14ac:dyDescent="0.25">
      <c r="A146" s="10"/>
      <c r="G146" t="s">
        <v>3222</v>
      </c>
      <c r="AE146" s="10"/>
      <c r="AF146" s="7"/>
      <c r="AG146" s="10"/>
      <c r="AH146" s="7"/>
    </row>
    <row r="147" spans="1:34" hidden="1" x14ac:dyDescent="0.25">
      <c r="A147" s="10"/>
      <c r="G147" t="s">
        <v>3223</v>
      </c>
      <c r="AE147" s="10"/>
      <c r="AF147" s="7"/>
      <c r="AG147" s="10"/>
      <c r="AH147" s="7"/>
    </row>
    <row r="148" spans="1:34" hidden="1" x14ac:dyDescent="0.25">
      <c r="A148" s="10"/>
      <c r="G148" t="s">
        <v>3224</v>
      </c>
      <c r="AE148" s="10"/>
      <c r="AF148" s="7"/>
      <c r="AG148" s="10"/>
      <c r="AH148" s="7"/>
    </row>
    <row r="149" spans="1:34" hidden="1" x14ac:dyDescent="0.25">
      <c r="A149" s="10"/>
      <c r="G149" t="s">
        <v>3225</v>
      </c>
      <c r="AE149" s="10"/>
      <c r="AF149" s="7"/>
      <c r="AG149" s="10"/>
      <c r="AH149" s="7"/>
    </row>
    <row r="150" spans="1:34" hidden="1" x14ac:dyDescent="0.25">
      <c r="A150" s="10"/>
      <c r="G150" t="s">
        <v>3226</v>
      </c>
      <c r="AE150" s="10"/>
      <c r="AF150" s="7"/>
      <c r="AG150" s="10"/>
      <c r="AH150" s="7"/>
    </row>
    <row r="151" spans="1:34" hidden="1" x14ac:dyDescent="0.25">
      <c r="A151" s="10"/>
      <c r="G151" t="s">
        <v>3227</v>
      </c>
      <c r="AE151" s="10"/>
      <c r="AF151" s="7"/>
      <c r="AG151" s="10"/>
      <c r="AH151" s="7"/>
    </row>
    <row r="152" spans="1:34" hidden="1" x14ac:dyDescent="0.25">
      <c r="A152" s="10"/>
      <c r="G152" t="s">
        <v>3228</v>
      </c>
      <c r="AE152" s="10"/>
      <c r="AF152" s="7"/>
      <c r="AG152" s="10"/>
      <c r="AH152" s="7"/>
    </row>
    <row r="153" spans="1:34" hidden="1" x14ac:dyDescent="0.25">
      <c r="A153" s="10"/>
      <c r="G153" t="s">
        <v>3229</v>
      </c>
      <c r="AE153" s="10"/>
      <c r="AF153" s="7"/>
      <c r="AG153" s="10"/>
      <c r="AH153" s="7"/>
    </row>
    <row r="154" spans="1:34" hidden="1" x14ac:dyDescent="0.25">
      <c r="A154" s="10"/>
      <c r="G154" t="s">
        <v>3230</v>
      </c>
      <c r="AE154" s="10"/>
      <c r="AF154" s="7"/>
      <c r="AG154" s="10"/>
      <c r="AH154" s="7"/>
    </row>
    <row r="155" spans="1:34" hidden="1" x14ac:dyDescent="0.25">
      <c r="A155" s="10"/>
      <c r="G155" t="s">
        <v>3231</v>
      </c>
      <c r="AE155" s="10"/>
      <c r="AF155" s="7"/>
      <c r="AG155" s="10"/>
      <c r="AH155" s="7"/>
    </row>
    <row r="156" spans="1:34" hidden="1" x14ac:dyDescent="0.25">
      <c r="A156" s="10"/>
      <c r="G156" t="s">
        <v>3232</v>
      </c>
      <c r="AE156" s="10"/>
      <c r="AF156" s="7"/>
      <c r="AG156" s="10"/>
      <c r="AH156" s="7"/>
    </row>
    <row r="157" spans="1:34" hidden="1" x14ac:dyDescent="0.25">
      <c r="A157" s="10"/>
      <c r="G157" t="s">
        <v>3233</v>
      </c>
      <c r="AE157" s="10"/>
      <c r="AF157" s="7"/>
      <c r="AG157" s="10"/>
      <c r="AH157" s="7"/>
    </row>
    <row r="158" spans="1:34" hidden="1" x14ac:dyDescent="0.25">
      <c r="A158" s="10"/>
      <c r="G158" t="s">
        <v>3234</v>
      </c>
      <c r="AE158" s="10"/>
      <c r="AF158" s="7"/>
      <c r="AG158" s="10"/>
      <c r="AH158" s="7"/>
    </row>
    <row r="159" spans="1:34" hidden="1" x14ac:dyDescent="0.25">
      <c r="A159" s="10"/>
      <c r="G159" t="s">
        <v>3235</v>
      </c>
      <c r="AE159" s="10"/>
      <c r="AF159" s="7"/>
      <c r="AG159" s="10"/>
      <c r="AH159" s="7"/>
    </row>
    <row r="160" spans="1:34" hidden="1" x14ac:dyDescent="0.25">
      <c r="A160" s="10"/>
      <c r="G160" t="s">
        <v>3236</v>
      </c>
      <c r="AE160" s="10"/>
      <c r="AF160" s="7"/>
      <c r="AG160" s="10"/>
      <c r="AH160" s="7"/>
    </row>
    <row r="161" spans="1:34" hidden="1" x14ac:dyDescent="0.25">
      <c r="A161" s="10"/>
      <c r="G161" t="s">
        <v>3237</v>
      </c>
      <c r="AE161" s="10"/>
      <c r="AF161" s="7"/>
      <c r="AG161" s="10"/>
      <c r="AH161" s="7"/>
    </row>
    <row r="162" spans="1:34" hidden="1" x14ac:dyDescent="0.25">
      <c r="A162" s="10"/>
      <c r="G162" t="s">
        <v>3238</v>
      </c>
      <c r="AE162" s="10"/>
      <c r="AF162" s="7"/>
      <c r="AG162" s="10"/>
      <c r="AH162" s="7"/>
    </row>
    <row r="163" spans="1:34" hidden="1" x14ac:dyDescent="0.25">
      <c r="A163" s="10"/>
      <c r="G163" t="s">
        <v>3239</v>
      </c>
      <c r="AE163" s="10"/>
      <c r="AF163" s="7"/>
      <c r="AG163" s="10"/>
      <c r="AH163" s="7"/>
    </row>
    <row r="164" spans="1:34" hidden="1" x14ac:dyDescent="0.25">
      <c r="A164" s="10"/>
      <c r="G164" t="s">
        <v>3240</v>
      </c>
      <c r="AE164" s="10"/>
      <c r="AF164" s="7"/>
      <c r="AG164" s="10"/>
      <c r="AH164" s="7"/>
    </row>
    <row r="165" spans="1:34" hidden="1" x14ac:dyDescent="0.25">
      <c r="A165" s="10"/>
      <c r="G165" t="s">
        <v>3241</v>
      </c>
      <c r="AE165" s="10"/>
      <c r="AF165" s="7"/>
      <c r="AG165" s="10"/>
      <c r="AH165" s="7"/>
    </row>
    <row r="166" spans="1:34" hidden="1" x14ac:dyDescent="0.25">
      <c r="A166" s="10"/>
      <c r="G166" t="s">
        <v>3242</v>
      </c>
      <c r="AE166" s="10"/>
      <c r="AF166" s="7"/>
      <c r="AG166" s="10"/>
      <c r="AH166" s="7"/>
    </row>
    <row r="167" spans="1:34" hidden="1" x14ac:dyDescent="0.25">
      <c r="A167" s="10"/>
      <c r="G167" t="s">
        <v>3243</v>
      </c>
      <c r="AE167" s="10"/>
      <c r="AF167" s="7"/>
      <c r="AG167" s="10"/>
      <c r="AH167" s="7"/>
    </row>
    <row r="168" spans="1:34" hidden="1" x14ac:dyDescent="0.25">
      <c r="A168" s="10"/>
      <c r="G168" t="s">
        <v>3244</v>
      </c>
      <c r="AE168" s="10"/>
      <c r="AF168" s="7"/>
      <c r="AG168" s="10"/>
      <c r="AH168" s="7"/>
    </row>
    <row r="169" spans="1:34" hidden="1" x14ac:dyDescent="0.25">
      <c r="A169" s="10"/>
      <c r="G169" t="s">
        <v>3245</v>
      </c>
      <c r="AE169" s="10"/>
      <c r="AF169" s="7"/>
      <c r="AG169" s="10"/>
      <c r="AH169" s="7"/>
    </row>
    <row r="170" spans="1:34" hidden="1" x14ac:dyDescent="0.25">
      <c r="A170" s="10"/>
      <c r="G170" t="s">
        <v>3246</v>
      </c>
      <c r="AE170" s="10"/>
      <c r="AF170" s="7"/>
      <c r="AG170" s="10"/>
      <c r="AH170" s="7"/>
    </row>
    <row r="171" spans="1:34" hidden="1" x14ac:dyDescent="0.25">
      <c r="A171" s="10"/>
      <c r="G171" t="s">
        <v>3247</v>
      </c>
      <c r="AE171" s="10"/>
      <c r="AF171" s="7"/>
      <c r="AG171" s="10"/>
      <c r="AH171" s="7"/>
    </row>
    <row r="172" spans="1:34" hidden="1" x14ac:dyDescent="0.25">
      <c r="A172" s="10"/>
      <c r="G172" t="s">
        <v>3248</v>
      </c>
      <c r="AE172" s="10"/>
      <c r="AF172" s="7"/>
      <c r="AG172" s="10"/>
      <c r="AH172" s="7"/>
    </row>
    <row r="173" spans="1:34" hidden="1" x14ac:dyDescent="0.25">
      <c r="A173" s="10"/>
      <c r="G173" t="s">
        <v>3249</v>
      </c>
      <c r="AE173" s="10"/>
      <c r="AF173" s="7"/>
      <c r="AG173" s="10"/>
      <c r="AH173" s="7"/>
    </row>
    <row r="174" spans="1:34" hidden="1" x14ac:dyDescent="0.25">
      <c r="A174" s="10"/>
      <c r="G174" t="s">
        <v>3250</v>
      </c>
      <c r="AE174" s="10"/>
      <c r="AF174" s="7"/>
      <c r="AG174" s="10"/>
      <c r="AH174" s="7"/>
    </row>
    <row r="175" spans="1:34" hidden="1" x14ac:dyDescent="0.25">
      <c r="A175" s="10"/>
      <c r="G175" t="s">
        <v>3251</v>
      </c>
      <c r="AE175" s="10"/>
      <c r="AF175" s="7"/>
      <c r="AG175" s="10"/>
      <c r="AH175" s="7"/>
    </row>
    <row r="176" spans="1:34" hidden="1" x14ac:dyDescent="0.25">
      <c r="A176" s="10"/>
      <c r="G176" t="s">
        <v>3252</v>
      </c>
      <c r="AE176" s="10"/>
      <c r="AF176" s="7"/>
      <c r="AG176" s="10"/>
      <c r="AH176" s="7"/>
    </row>
    <row r="177" spans="1:34" hidden="1" x14ac:dyDescent="0.25">
      <c r="A177" s="10"/>
      <c r="G177" t="s">
        <v>3253</v>
      </c>
      <c r="AE177" s="10"/>
      <c r="AF177" s="7"/>
      <c r="AG177" s="10"/>
      <c r="AH177" s="7"/>
    </row>
    <row r="178" spans="1:34" hidden="1" x14ac:dyDescent="0.25">
      <c r="A178" s="10"/>
      <c r="G178" t="s">
        <v>3254</v>
      </c>
      <c r="AE178" s="10"/>
      <c r="AF178" s="7"/>
      <c r="AG178" s="10"/>
      <c r="AH178" s="7"/>
    </row>
    <row r="179" spans="1:34" hidden="1" x14ac:dyDescent="0.25">
      <c r="A179" s="10"/>
      <c r="G179" t="s">
        <v>3255</v>
      </c>
      <c r="AE179" s="10"/>
      <c r="AF179" s="7"/>
      <c r="AG179" s="10"/>
      <c r="AH179" s="7"/>
    </row>
    <row r="180" spans="1:34" hidden="1" x14ac:dyDescent="0.25">
      <c r="A180" s="10"/>
      <c r="G180" t="s">
        <v>3256</v>
      </c>
      <c r="AE180" s="10"/>
      <c r="AF180" s="7"/>
      <c r="AG180" s="10"/>
      <c r="AH180" s="7"/>
    </row>
    <row r="181" spans="1:34" hidden="1" x14ac:dyDescent="0.25">
      <c r="A181" s="10"/>
      <c r="G181" t="s">
        <v>3257</v>
      </c>
      <c r="AE181" s="10"/>
      <c r="AF181" s="7"/>
      <c r="AG181" s="10"/>
      <c r="AH181" s="7"/>
    </row>
    <row r="182" spans="1:34" hidden="1" x14ac:dyDescent="0.25">
      <c r="A182" s="10"/>
      <c r="G182" t="s">
        <v>3258</v>
      </c>
      <c r="AE182" s="10"/>
      <c r="AF182" s="7"/>
      <c r="AG182" s="10"/>
      <c r="AH182" s="7"/>
    </row>
    <row r="183" spans="1:34" hidden="1" x14ac:dyDescent="0.25">
      <c r="A183" s="10"/>
      <c r="G183" t="s">
        <v>3259</v>
      </c>
      <c r="AE183" s="10"/>
      <c r="AF183" s="7"/>
      <c r="AG183" s="10"/>
      <c r="AH183" s="7"/>
    </row>
    <row r="184" spans="1:34" hidden="1" x14ac:dyDescent="0.25">
      <c r="A184" s="10"/>
      <c r="G184" t="s">
        <v>3260</v>
      </c>
      <c r="AE184" s="10"/>
      <c r="AF184" s="7"/>
      <c r="AG184" s="10"/>
      <c r="AH184" s="7"/>
    </row>
    <row r="185" spans="1:34" hidden="1" x14ac:dyDescent="0.25">
      <c r="A185" s="10"/>
      <c r="G185" t="s">
        <v>3261</v>
      </c>
      <c r="AE185" s="10"/>
      <c r="AF185" s="7"/>
      <c r="AG185" s="10"/>
      <c r="AH185" s="7"/>
    </row>
    <row r="186" spans="1:34" hidden="1" x14ac:dyDescent="0.25">
      <c r="A186" s="10"/>
      <c r="G186" t="s">
        <v>3262</v>
      </c>
      <c r="AE186" s="10"/>
      <c r="AF186" s="7"/>
      <c r="AG186" s="10"/>
      <c r="AH186" s="7"/>
    </row>
    <row r="187" spans="1:34" hidden="1" x14ac:dyDescent="0.25">
      <c r="A187" s="10"/>
      <c r="G187" t="s">
        <v>3263</v>
      </c>
      <c r="AE187" s="10"/>
      <c r="AF187" s="7"/>
      <c r="AG187" s="10"/>
      <c r="AH187" s="7"/>
    </row>
    <row r="188" spans="1:34" hidden="1" x14ac:dyDescent="0.25">
      <c r="A188" s="10"/>
      <c r="G188" t="s">
        <v>3264</v>
      </c>
      <c r="AE188" s="10"/>
      <c r="AF188" s="7"/>
      <c r="AG188" s="10"/>
      <c r="AH188" s="7"/>
    </row>
    <row r="189" spans="1:34" hidden="1" x14ac:dyDescent="0.25">
      <c r="A189" s="10"/>
      <c r="G189" t="s">
        <v>3265</v>
      </c>
      <c r="AE189" s="10"/>
      <c r="AF189" s="7"/>
      <c r="AG189" s="10"/>
      <c r="AH189" s="7"/>
    </row>
    <row r="190" spans="1:34" hidden="1" x14ac:dyDescent="0.25">
      <c r="A190" s="10"/>
      <c r="G190" t="s">
        <v>3266</v>
      </c>
      <c r="AE190" s="10"/>
      <c r="AF190" s="7"/>
      <c r="AG190" s="10"/>
      <c r="AH190" s="7"/>
    </row>
    <row r="191" spans="1:34" hidden="1" x14ac:dyDescent="0.25">
      <c r="A191" s="10"/>
      <c r="G191" t="s">
        <v>3267</v>
      </c>
      <c r="AE191" s="10"/>
      <c r="AF191" s="7"/>
      <c r="AG191" s="10"/>
      <c r="AH191" s="7"/>
    </row>
    <row r="192" spans="1:34" hidden="1" x14ac:dyDescent="0.25">
      <c r="A192" s="10"/>
      <c r="G192" t="s">
        <v>3268</v>
      </c>
      <c r="AE192" s="10"/>
      <c r="AF192" s="7"/>
      <c r="AG192" s="10"/>
      <c r="AH192" s="7"/>
    </row>
    <row r="193" spans="1:34" hidden="1" x14ac:dyDescent="0.25">
      <c r="A193" s="10"/>
      <c r="G193" t="s">
        <v>3269</v>
      </c>
      <c r="AE193" s="10"/>
      <c r="AF193" s="7"/>
      <c r="AG193" s="10"/>
      <c r="AH193" s="7"/>
    </row>
    <row r="194" spans="1:34" hidden="1" x14ac:dyDescent="0.25">
      <c r="A194" s="10"/>
      <c r="G194" t="s">
        <v>3270</v>
      </c>
      <c r="AE194" s="10"/>
      <c r="AF194" s="7"/>
      <c r="AG194" s="10"/>
      <c r="AH194" s="7"/>
    </row>
    <row r="195" spans="1:34" hidden="1" x14ac:dyDescent="0.25">
      <c r="A195" s="10"/>
      <c r="G195" t="s">
        <v>3271</v>
      </c>
      <c r="AE195" s="10"/>
      <c r="AF195" s="7"/>
      <c r="AG195" s="10"/>
      <c r="AH195" s="7"/>
    </row>
    <row r="196" spans="1:34" hidden="1" x14ac:dyDescent="0.25">
      <c r="A196" s="10"/>
      <c r="G196" t="s">
        <v>3272</v>
      </c>
      <c r="AE196" s="10"/>
      <c r="AF196" s="7"/>
      <c r="AG196" s="10"/>
      <c r="AH196" s="7"/>
    </row>
    <row r="197" spans="1:34" hidden="1" x14ac:dyDescent="0.25">
      <c r="A197" s="10"/>
      <c r="G197" t="s">
        <v>3273</v>
      </c>
      <c r="AE197" s="10"/>
      <c r="AF197" s="7"/>
      <c r="AG197" s="10"/>
      <c r="AH197" s="7"/>
    </row>
    <row r="198" spans="1:34" hidden="1" x14ac:dyDescent="0.25">
      <c r="A198" s="10"/>
      <c r="G198" t="s">
        <v>3274</v>
      </c>
      <c r="AE198" s="10"/>
      <c r="AF198" s="7"/>
      <c r="AG198" s="10"/>
      <c r="AH198" s="7"/>
    </row>
    <row r="199" spans="1:34" hidden="1" x14ac:dyDescent="0.25">
      <c r="A199" s="10"/>
      <c r="G199" t="s">
        <v>3275</v>
      </c>
      <c r="AE199" s="10"/>
      <c r="AF199" s="7"/>
      <c r="AG199" s="10"/>
      <c r="AH199" s="7"/>
    </row>
    <row r="200" spans="1:34" hidden="1" x14ac:dyDescent="0.25">
      <c r="A200" s="10"/>
      <c r="G200" t="s">
        <v>3276</v>
      </c>
      <c r="AE200" s="10"/>
      <c r="AF200" s="7"/>
      <c r="AG200" s="10"/>
      <c r="AH200" s="7"/>
    </row>
    <row r="201" spans="1:34" hidden="1" x14ac:dyDescent="0.25">
      <c r="A201" s="10"/>
      <c r="G201" t="s">
        <v>3277</v>
      </c>
      <c r="AE201" s="10"/>
      <c r="AF201" s="7"/>
      <c r="AG201" s="10"/>
      <c r="AH201" s="7"/>
    </row>
    <row r="202" spans="1:34" hidden="1" x14ac:dyDescent="0.25">
      <c r="A202" s="10"/>
      <c r="G202" t="s">
        <v>3278</v>
      </c>
      <c r="AE202" s="10"/>
      <c r="AF202" s="7"/>
      <c r="AG202" s="10"/>
      <c r="AH202" s="7"/>
    </row>
    <row r="203" spans="1:34" hidden="1" x14ac:dyDescent="0.25">
      <c r="A203" s="10"/>
      <c r="G203" t="s">
        <v>3279</v>
      </c>
      <c r="AE203" s="10"/>
      <c r="AF203" s="7"/>
      <c r="AG203" s="10"/>
      <c r="AH203" s="7"/>
    </row>
    <row r="204" spans="1:34" hidden="1" x14ac:dyDescent="0.25">
      <c r="A204" s="10"/>
      <c r="G204" t="s">
        <v>3280</v>
      </c>
      <c r="AE204" s="10"/>
      <c r="AF204" s="7"/>
      <c r="AG204" s="10"/>
      <c r="AH204" s="7"/>
    </row>
    <row r="205" spans="1:34" hidden="1" x14ac:dyDescent="0.25">
      <c r="A205" s="10"/>
      <c r="G205" t="s">
        <v>3281</v>
      </c>
      <c r="AE205" s="10"/>
      <c r="AF205" s="7"/>
      <c r="AG205" s="10"/>
      <c r="AH205" s="7"/>
    </row>
    <row r="206" spans="1:34" hidden="1" x14ac:dyDescent="0.25">
      <c r="A206" s="10"/>
      <c r="G206" t="s">
        <v>3282</v>
      </c>
      <c r="AE206" s="10"/>
      <c r="AF206" s="7"/>
      <c r="AG206" s="10"/>
      <c r="AH206" s="7"/>
    </row>
    <row r="207" spans="1:34" hidden="1" x14ac:dyDescent="0.25">
      <c r="A207" s="10"/>
      <c r="G207" t="s">
        <v>3283</v>
      </c>
      <c r="AE207" s="10"/>
      <c r="AF207" s="7"/>
      <c r="AG207" s="10"/>
      <c r="AH207" s="7"/>
    </row>
    <row r="208" spans="1:34" hidden="1" x14ac:dyDescent="0.25">
      <c r="A208" s="10"/>
      <c r="G208" t="s">
        <v>3284</v>
      </c>
      <c r="AE208" s="10"/>
      <c r="AF208" s="7"/>
      <c r="AG208" s="10"/>
      <c r="AH208" s="7"/>
    </row>
    <row r="209" spans="1:34" hidden="1" x14ac:dyDescent="0.25">
      <c r="A209" s="10"/>
      <c r="G209" t="s">
        <v>3285</v>
      </c>
      <c r="AE209" s="10"/>
      <c r="AF209" s="7"/>
      <c r="AG209" s="10"/>
      <c r="AH209" s="7"/>
    </row>
    <row r="210" spans="1:34" hidden="1" x14ac:dyDescent="0.25">
      <c r="A210" s="10"/>
      <c r="G210" t="s">
        <v>3286</v>
      </c>
      <c r="AE210" s="10"/>
      <c r="AF210" s="7"/>
      <c r="AG210" s="10"/>
      <c r="AH210" s="7"/>
    </row>
    <row r="211" spans="1:34" hidden="1" x14ac:dyDescent="0.25">
      <c r="A211" s="10"/>
      <c r="G211" t="s">
        <v>3287</v>
      </c>
      <c r="AE211" s="10"/>
      <c r="AF211" s="7"/>
      <c r="AG211" s="10"/>
      <c r="AH211" s="7"/>
    </row>
    <row r="212" spans="1:34" hidden="1" x14ac:dyDescent="0.25">
      <c r="A212" s="10"/>
      <c r="G212" t="s">
        <v>3288</v>
      </c>
      <c r="AE212" s="10"/>
      <c r="AF212" s="7"/>
      <c r="AG212" s="10"/>
      <c r="AH212" s="7"/>
    </row>
    <row r="213" spans="1:34" hidden="1" x14ac:dyDescent="0.25">
      <c r="A213" s="10"/>
      <c r="G213" t="s">
        <v>3289</v>
      </c>
      <c r="AE213" s="10"/>
      <c r="AF213" s="7"/>
      <c r="AG213" s="10"/>
      <c r="AH213" s="7"/>
    </row>
    <row r="214" spans="1:34" hidden="1" x14ac:dyDescent="0.25">
      <c r="A214" s="10"/>
      <c r="G214" t="s">
        <v>3290</v>
      </c>
      <c r="AE214" s="10"/>
      <c r="AF214" s="7"/>
      <c r="AG214" s="10"/>
      <c r="AH214" s="7"/>
    </row>
    <row r="215" spans="1:34" hidden="1" x14ac:dyDescent="0.25">
      <c r="A215" s="10"/>
      <c r="G215" t="s">
        <v>3291</v>
      </c>
      <c r="AE215" s="10"/>
      <c r="AF215" s="7"/>
      <c r="AG215" s="10"/>
      <c r="AH215" s="7"/>
    </row>
    <row r="216" spans="1:34" hidden="1" x14ac:dyDescent="0.25">
      <c r="A216" s="10"/>
      <c r="G216" t="s">
        <v>3292</v>
      </c>
      <c r="AE216" s="10"/>
      <c r="AF216" s="7"/>
      <c r="AG216" s="10"/>
      <c r="AH216" s="7"/>
    </row>
    <row r="217" spans="1:34" hidden="1" x14ac:dyDescent="0.25">
      <c r="A217" s="10"/>
      <c r="G217" t="s">
        <v>3293</v>
      </c>
      <c r="AE217" s="10"/>
      <c r="AF217" s="7"/>
      <c r="AG217" s="10"/>
      <c r="AH217" s="7"/>
    </row>
    <row r="218" spans="1:34" hidden="1" x14ac:dyDescent="0.25">
      <c r="A218" s="10"/>
      <c r="B218" s="10"/>
      <c r="C218" s="7"/>
      <c r="D218" s="10"/>
      <c r="G218" t="s">
        <v>3294</v>
      </c>
      <c r="H218" s="13"/>
      <c r="I218" s="7"/>
      <c r="K218" s="5"/>
      <c r="L218" s="7"/>
      <c r="N218" s="7"/>
      <c r="O218" s="7"/>
      <c r="P218" s="7"/>
      <c r="R218" s="7"/>
      <c r="T218" s="7"/>
      <c r="U218" s="10"/>
      <c r="V218" s="7"/>
      <c r="W218" s="5"/>
      <c r="X218" s="14"/>
      <c r="Y218" s="10"/>
      <c r="Z218" s="12"/>
      <c r="AB218" s="10"/>
      <c r="AC218" s="7"/>
      <c r="AE218" s="10"/>
      <c r="AF218" s="7"/>
      <c r="AG218" s="10"/>
      <c r="AH218" s="7"/>
    </row>
    <row r="219" spans="1:34" hidden="1" x14ac:dyDescent="0.25">
      <c r="A219" s="10"/>
      <c r="B219" s="10"/>
      <c r="C219" s="7"/>
      <c r="D219" s="10"/>
      <c r="G219" t="s">
        <v>3295</v>
      </c>
      <c r="H219" s="13"/>
      <c r="I219" s="7"/>
      <c r="K219" s="5"/>
      <c r="L219" s="7"/>
      <c r="N219" s="7"/>
      <c r="O219" s="7"/>
      <c r="P219" s="7"/>
      <c r="R219" s="7"/>
      <c r="T219" s="7"/>
      <c r="U219" s="10"/>
      <c r="V219" s="7"/>
      <c r="W219" s="5"/>
      <c r="X219" s="14"/>
      <c r="Y219" s="10"/>
      <c r="Z219" s="12"/>
      <c r="AB219" s="10"/>
      <c r="AC219" s="7"/>
      <c r="AE219" s="10"/>
      <c r="AF219" s="7"/>
      <c r="AG219" s="10"/>
      <c r="AH219" s="7"/>
    </row>
    <row r="220" spans="1:34" hidden="1" x14ac:dyDescent="0.25">
      <c r="A220" s="10"/>
      <c r="B220" s="10"/>
      <c r="C220" s="7"/>
      <c r="D220" s="10"/>
      <c r="G220" t="s">
        <v>3296</v>
      </c>
      <c r="H220" s="13"/>
      <c r="I220" s="7"/>
      <c r="K220" s="5"/>
      <c r="L220" s="7"/>
      <c r="N220" s="7"/>
      <c r="O220" s="7"/>
      <c r="P220" s="7"/>
      <c r="R220" s="7"/>
      <c r="T220" s="7"/>
      <c r="U220" s="10"/>
      <c r="V220" s="7"/>
      <c r="W220" s="5"/>
      <c r="X220" s="14"/>
      <c r="Y220" s="10"/>
      <c r="Z220" s="12"/>
      <c r="AB220" s="10"/>
      <c r="AC220" s="7"/>
      <c r="AE220" s="10"/>
      <c r="AF220" s="7"/>
      <c r="AG220" s="10"/>
      <c r="AH220" s="7"/>
    </row>
    <row r="221" spans="1:34" hidden="1" x14ac:dyDescent="0.25">
      <c r="A221" s="10"/>
      <c r="B221" s="10"/>
      <c r="C221" s="7"/>
      <c r="D221" s="10"/>
      <c r="G221" t="s">
        <v>3297</v>
      </c>
      <c r="H221" s="13"/>
      <c r="I221" s="7"/>
      <c r="K221" s="5"/>
      <c r="L221" s="7"/>
      <c r="N221" s="7"/>
      <c r="O221" s="7"/>
      <c r="P221" s="7"/>
      <c r="R221" s="7"/>
      <c r="T221" s="7"/>
      <c r="U221" s="10"/>
      <c r="V221" s="7"/>
      <c r="W221" s="5"/>
      <c r="X221" s="14"/>
      <c r="Y221" s="10"/>
      <c r="Z221" s="12"/>
      <c r="AB221" s="10"/>
      <c r="AC221" s="7"/>
      <c r="AE221" s="10"/>
      <c r="AF221" s="7"/>
      <c r="AG221" s="10"/>
      <c r="AH221" s="7"/>
    </row>
    <row r="222" spans="1:34" hidden="1" x14ac:dyDescent="0.25">
      <c r="A222" s="10"/>
      <c r="B222" s="10"/>
      <c r="C222" s="7"/>
      <c r="D222" s="10"/>
      <c r="G222" t="s">
        <v>3298</v>
      </c>
      <c r="H222" s="13"/>
      <c r="I222" s="7"/>
      <c r="K222" s="5"/>
      <c r="L222" s="7"/>
      <c r="N222" s="7"/>
      <c r="O222" s="7"/>
      <c r="P222" s="7"/>
      <c r="R222" s="7"/>
      <c r="T222" s="7"/>
      <c r="U222" s="10"/>
      <c r="V222" s="7"/>
      <c r="W222" s="5"/>
      <c r="X222" s="14"/>
      <c r="Y222" s="10"/>
      <c r="Z222" s="12"/>
      <c r="AB222" s="10"/>
      <c r="AC222" s="7"/>
      <c r="AE222" s="10"/>
      <c r="AF222" s="7"/>
      <c r="AG222" s="10"/>
      <c r="AH222" s="7"/>
    </row>
    <row r="223" spans="1:34" hidden="1" x14ac:dyDescent="0.25">
      <c r="A223" s="10"/>
      <c r="B223" s="10"/>
      <c r="C223" s="7"/>
      <c r="D223" s="10"/>
      <c r="G223" t="s">
        <v>3299</v>
      </c>
      <c r="H223" s="13"/>
      <c r="I223" s="7"/>
      <c r="K223" s="5"/>
      <c r="L223" s="7"/>
      <c r="N223" s="7"/>
      <c r="O223" s="7"/>
      <c r="P223" s="7"/>
      <c r="R223" s="7"/>
      <c r="T223" s="7"/>
      <c r="U223" s="10"/>
      <c r="V223" s="7"/>
      <c r="W223" s="5"/>
      <c r="X223" s="14"/>
      <c r="Y223" s="10"/>
      <c r="Z223" s="12"/>
      <c r="AB223" s="10"/>
      <c r="AC223" s="7"/>
      <c r="AE223" s="10"/>
      <c r="AF223" s="7"/>
      <c r="AG223" s="10"/>
      <c r="AH223" s="7"/>
    </row>
    <row r="224" spans="1:34" hidden="1" x14ac:dyDescent="0.25">
      <c r="A224" s="10"/>
      <c r="B224" s="10"/>
      <c r="C224" s="7"/>
      <c r="D224" s="10"/>
      <c r="G224" t="s">
        <v>3300</v>
      </c>
      <c r="H224" s="13"/>
      <c r="I224" s="7"/>
      <c r="K224" s="5"/>
      <c r="L224" s="7"/>
      <c r="N224" s="7"/>
      <c r="O224" s="7"/>
      <c r="P224" s="7"/>
      <c r="R224" s="7"/>
      <c r="T224" s="7"/>
      <c r="U224" s="10"/>
      <c r="V224" s="7"/>
      <c r="W224" s="5"/>
      <c r="X224" s="14"/>
      <c r="Y224" s="10"/>
      <c r="Z224" s="12"/>
      <c r="AB224" s="10"/>
      <c r="AC224" s="7"/>
      <c r="AE224" s="10"/>
      <c r="AF224" s="7"/>
      <c r="AG224" s="10"/>
      <c r="AH224" s="7"/>
    </row>
    <row r="225" spans="1:34" hidden="1" x14ac:dyDescent="0.25">
      <c r="A225" s="10"/>
      <c r="B225" s="10"/>
      <c r="C225" s="7"/>
      <c r="D225" s="10"/>
      <c r="G225" t="s">
        <v>3301</v>
      </c>
      <c r="H225" s="13"/>
      <c r="I225" s="7"/>
      <c r="K225" s="5"/>
      <c r="L225" s="7"/>
      <c r="N225" s="7"/>
      <c r="O225" s="7"/>
      <c r="P225" s="7"/>
      <c r="R225" s="7"/>
      <c r="T225" s="7"/>
      <c r="U225" s="10"/>
      <c r="V225" s="7"/>
      <c r="W225" s="5"/>
      <c r="X225" s="14"/>
      <c r="Y225" s="10"/>
      <c r="Z225" s="12"/>
      <c r="AB225" s="10"/>
      <c r="AC225" s="7"/>
      <c r="AE225" s="10"/>
      <c r="AF225" s="7"/>
      <c r="AG225" s="10"/>
      <c r="AH225" s="7"/>
    </row>
    <row r="226" spans="1:34" hidden="1" x14ac:dyDescent="0.25">
      <c r="A226" s="10"/>
      <c r="B226" s="10"/>
      <c r="C226" s="7"/>
      <c r="D226" s="10"/>
      <c r="G226" t="s">
        <v>3302</v>
      </c>
      <c r="H226" s="13"/>
      <c r="I226" s="7"/>
      <c r="K226" s="5"/>
      <c r="L226" s="7"/>
      <c r="N226" s="7"/>
      <c r="O226" s="7"/>
      <c r="P226" s="7"/>
      <c r="R226" s="7"/>
      <c r="T226" s="7"/>
      <c r="U226" s="10"/>
      <c r="V226" s="7"/>
      <c r="W226" s="5"/>
      <c r="X226" s="14"/>
      <c r="Y226" s="10"/>
      <c r="Z226" s="12"/>
      <c r="AB226" s="10"/>
      <c r="AC226" s="7"/>
      <c r="AE226" s="10"/>
      <c r="AF226" s="7"/>
      <c r="AG226" s="10"/>
      <c r="AH226" s="7"/>
    </row>
    <row r="227" spans="1:34" hidden="1" x14ac:dyDescent="0.25">
      <c r="A227" s="10"/>
      <c r="B227" s="10"/>
      <c r="C227" t="s">
        <v>3069</v>
      </c>
      <c r="D227" s="10"/>
      <c r="G227" t="s">
        <v>3303</v>
      </c>
      <c r="H227" s="13"/>
      <c r="I227" s="7"/>
      <c r="K227" s="5"/>
      <c r="L227" s="7"/>
      <c r="N227" s="7"/>
      <c r="O227" s="7"/>
      <c r="P227" s="7"/>
      <c r="R227" s="7"/>
      <c r="T227" s="7"/>
      <c r="U227" s="10"/>
      <c r="V227" s="7"/>
      <c r="W227" s="5"/>
      <c r="X227" s="14"/>
      <c r="Y227" s="10"/>
      <c r="Z227" s="12"/>
      <c r="AB227" s="10"/>
      <c r="AC227" s="7"/>
      <c r="AE227" s="10"/>
      <c r="AF227" s="7"/>
      <c r="AG227" s="10"/>
      <c r="AH227" s="7"/>
    </row>
    <row r="228" spans="1:34" hidden="1" x14ac:dyDescent="0.25">
      <c r="A228" s="10"/>
      <c r="B228" s="10"/>
      <c r="C228" t="s">
        <v>3070</v>
      </c>
      <c r="D228" s="10"/>
      <c r="G228" t="s">
        <v>3304</v>
      </c>
      <c r="H228" s="13"/>
      <c r="I228" s="7"/>
      <c r="K228" s="5"/>
      <c r="L228" s="7"/>
      <c r="N228" s="7"/>
      <c r="O228" s="7"/>
      <c r="P228" s="7"/>
      <c r="R228" s="7"/>
      <c r="T228" s="7"/>
      <c r="U228" s="10"/>
      <c r="V228" s="7"/>
      <c r="W228" s="5"/>
      <c r="X228" s="14"/>
      <c r="Y228" s="10"/>
      <c r="Z228" s="12"/>
      <c r="AB228" s="10"/>
      <c r="AC228" s="7"/>
      <c r="AE228" s="10"/>
      <c r="AF228" s="7"/>
      <c r="AG228" s="10"/>
      <c r="AH228" s="7"/>
    </row>
    <row r="229" spans="1:34" hidden="1" x14ac:dyDescent="0.25">
      <c r="A229" s="10"/>
      <c r="B229" s="10"/>
      <c r="C229" t="s">
        <v>3071</v>
      </c>
      <c r="D229" s="10"/>
      <c r="G229" t="s">
        <v>3305</v>
      </c>
      <c r="H229" s="13"/>
      <c r="I229" s="7"/>
      <c r="K229" s="5"/>
      <c r="L229" s="7"/>
      <c r="N229" s="7"/>
      <c r="O229" s="7"/>
      <c r="P229" s="7"/>
      <c r="R229" s="7"/>
      <c r="T229" s="7"/>
      <c r="U229" s="10"/>
      <c r="V229" s="7"/>
      <c r="W229" s="5"/>
      <c r="X229" s="14"/>
      <c r="Y229" s="10"/>
      <c r="Z229" s="12"/>
      <c r="AB229" s="10"/>
      <c r="AC229" s="7"/>
      <c r="AE229" s="10"/>
      <c r="AF229" s="7"/>
      <c r="AG229" s="10"/>
      <c r="AH229" s="7"/>
    </row>
    <row r="230" spans="1:34" hidden="1" x14ac:dyDescent="0.25">
      <c r="A230" s="10"/>
      <c r="B230" s="10"/>
      <c r="C230" t="s">
        <v>3072</v>
      </c>
      <c r="D230" s="10"/>
      <c r="G230" t="s">
        <v>3306</v>
      </c>
      <c r="H230" s="13"/>
      <c r="I230" s="7"/>
      <c r="K230" s="5"/>
      <c r="L230" s="7"/>
      <c r="N230" s="7"/>
      <c r="O230" s="7"/>
      <c r="P230" s="7"/>
      <c r="R230" s="7"/>
      <c r="T230" s="7"/>
      <c r="U230" s="10"/>
      <c r="V230" s="7"/>
      <c r="W230" s="5"/>
      <c r="X230" s="14"/>
      <c r="Y230" s="10"/>
      <c r="Z230" s="12"/>
      <c r="AB230" s="10"/>
      <c r="AC230" s="7"/>
      <c r="AE230" s="10"/>
      <c r="AF230" s="7"/>
      <c r="AG230" s="10"/>
      <c r="AH230" s="7"/>
    </row>
    <row r="231" spans="1:34" hidden="1" x14ac:dyDescent="0.25">
      <c r="A231" s="10"/>
      <c r="B231" s="10"/>
      <c r="C231" t="s">
        <v>3073</v>
      </c>
      <c r="D231" s="10"/>
      <c r="G231" t="s">
        <v>3307</v>
      </c>
      <c r="H231" s="13"/>
      <c r="I231" s="7"/>
      <c r="K231" s="5"/>
      <c r="L231" s="7"/>
      <c r="N231" s="7"/>
      <c r="O231" s="7"/>
      <c r="P231" s="7"/>
      <c r="R231" s="7"/>
      <c r="T231" s="7"/>
      <c r="U231" s="10"/>
      <c r="V231" s="7"/>
      <c r="W231" s="5"/>
      <c r="X231" s="14"/>
      <c r="Y231" s="10"/>
      <c r="Z231" s="12"/>
      <c r="AB231" s="10"/>
      <c r="AC231" s="7"/>
      <c r="AE231" s="10"/>
      <c r="AF231" s="7"/>
      <c r="AG231" s="10"/>
      <c r="AH231" s="7"/>
    </row>
    <row r="232" spans="1:34" hidden="1" x14ac:dyDescent="0.25">
      <c r="A232" s="10"/>
      <c r="B232" s="10"/>
      <c r="C232" t="s">
        <v>3074</v>
      </c>
      <c r="D232" s="10"/>
      <c r="G232" t="s">
        <v>3308</v>
      </c>
      <c r="H232" s="13"/>
      <c r="I232" s="7"/>
      <c r="K232" s="5"/>
      <c r="L232" s="7"/>
      <c r="N232" s="7"/>
      <c r="O232" s="7"/>
      <c r="P232" s="7"/>
      <c r="R232" s="7"/>
      <c r="T232" s="7"/>
      <c r="U232" s="10"/>
      <c r="V232" s="7"/>
      <c r="W232" s="5"/>
      <c r="X232" s="14"/>
      <c r="Y232" s="10"/>
      <c r="Z232" s="12"/>
      <c r="AB232" s="10"/>
      <c r="AC232" s="7"/>
      <c r="AE232" s="10"/>
      <c r="AF232" s="7"/>
      <c r="AG232" s="10"/>
      <c r="AH232" s="7"/>
    </row>
    <row r="233" spans="1:34" hidden="1" x14ac:dyDescent="0.25">
      <c r="A233" s="10"/>
      <c r="B233" s="10"/>
      <c r="C233" t="s">
        <v>3075</v>
      </c>
      <c r="D233" s="10"/>
      <c r="G233" t="s">
        <v>3309</v>
      </c>
      <c r="H233" s="13"/>
      <c r="I233" s="7"/>
      <c r="K233" s="5"/>
      <c r="L233" s="7"/>
      <c r="N233" s="7"/>
      <c r="O233" s="7"/>
      <c r="P233" s="7"/>
      <c r="R233" s="7"/>
      <c r="T233" s="7"/>
      <c r="U233" s="10"/>
      <c r="V233" s="7"/>
      <c r="W233" s="5"/>
      <c r="X233" s="14"/>
      <c r="Y233" s="10"/>
      <c r="Z233" s="12"/>
      <c r="AB233" s="10"/>
      <c r="AC233" s="7"/>
      <c r="AE233" s="10"/>
      <c r="AF233" s="7"/>
      <c r="AG233" s="10"/>
      <c r="AH233" s="7"/>
    </row>
    <row r="234" spans="1:34" hidden="1" x14ac:dyDescent="0.25">
      <c r="A234" s="10"/>
      <c r="B234" s="10"/>
      <c r="C234" t="s">
        <v>3076</v>
      </c>
      <c r="D234" s="10"/>
      <c r="G234" t="s">
        <v>3310</v>
      </c>
      <c r="H234" s="13"/>
      <c r="I234" s="7"/>
      <c r="K234" s="5"/>
      <c r="L234" s="7"/>
      <c r="N234" s="7"/>
      <c r="O234" s="7"/>
      <c r="P234" s="7"/>
      <c r="R234" s="7"/>
      <c r="T234" s="7"/>
      <c r="U234" s="10"/>
      <c r="V234" s="7"/>
      <c r="W234" s="5"/>
      <c r="X234" s="14"/>
      <c r="Y234" s="10"/>
      <c r="Z234" s="12"/>
      <c r="AB234" s="10"/>
      <c r="AC234" s="7"/>
      <c r="AE234" s="10"/>
      <c r="AF234" s="7"/>
      <c r="AG234" s="10"/>
      <c r="AH234" s="7"/>
    </row>
    <row r="235" spans="1:34" hidden="1" x14ac:dyDescent="0.25">
      <c r="A235" s="10"/>
      <c r="B235" s="10"/>
      <c r="C235" t="s">
        <v>3077</v>
      </c>
      <c r="D235" s="10"/>
      <c r="G235" t="s">
        <v>3311</v>
      </c>
      <c r="H235" s="13"/>
      <c r="I235" s="7"/>
      <c r="K235" s="5"/>
      <c r="L235" s="7"/>
      <c r="N235" s="7"/>
      <c r="O235" s="7"/>
      <c r="P235" s="7"/>
      <c r="R235" s="7"/>
      <c r="T235" s="7"/>
      <c r="U235" s="10"/>
      <c r="V235" s="7"/>
      <c r="W235" s="5"/>
      <c r="X235" s="14"/>
      <c r="Y235" s="10"/>
      <c r="Z235" s="12"/>
      <c r="AB235" s="10"/>
      <c r="AC235" s="7"/>
      <c r="AE235" s="10"/>
      <c r="AF235" s="7"/>
      <c r="AG235" s="10"/>
      <c r="AH235" s="7"/>
    </row>
    <row r="236" spans="1:34" hidden="1" x14ac:dyDescent="0.25">
      <c r="A236" s="10"/>
      <c r="B236" s="10"/>
      <c r="C236" t="s">
        <v>3078</v>
      </c>
      <c r="D236" s="10"/>
      <c r="G236" t="s">
        <v>3312</v>
      </c>
      <c r="H236" s="13"/>
      <c r="I236" s="7"/>
      <c r="K236" s="5"/>
      <c r="L236" s="7"/>
      <c r="N236" s="7"/>
      <c r="O236" s="7"/>
      <c r="P236" s="7"/>
      <c r="R236" s="7"/>
      <c r="T236" s="7"/>
      <c r="U236" s="10"/>
      <c r="V236" s="7"/>
      <c r="W236" s="5"/>
      <c r="X236" s="14"/>
      <c r="Y236" s="10"/>
      <c r="Z236" s="12"/>
      <c r="AB236" s="10"/>
      <c r="AC236" s="7"/>
      <c r="AE236" s="10"/>
      <c r="AF236" s="7"/>
      <c r="AG236" s="10"/>
      <c r="AH236" s="7"/>
    </row>
    <row r="237" spans="1:34" hidden="1" x14ac:dyDescent="0.25">
      <c r="A237" s="10"/>
      <c r="B237" s="10"/>
      <c r="C237" t="s">
        <v>3079</v>
      </c>
      <c r="D237" s="10"/>
      <c r="G237" t="s">
        <v>3313</v>
      </c>
      <c r="H237" s="13"/>
      <c r="I237" s="7"/>
      <c r="K237" s="5"/>
      <c r="L237" s="7"/>
      <c r="N237" s="7"/>
      <c r="O237" s="7"/>
      <c r="P237" s="7"/>
      <c r="R237" s="7"/>
      <c r="T237" s="7"/>
      <c r="U237" s="10"/>
      <c r="V237" s="7"/>
      <c r="W237" s="5"/>
      <c r="X237" s="14"/>
      <c r="Y237" s="10"/>
      <c r="Z237" s="12"/>
      <c r="AB237" s="10"/>
      <c r="AC237" s="7"/>
      <c r="AE237" s="10"/>
      <c r="AF237" s="7"/>
      <c r="AG237" s="10"/>
      <c r="AH237" s="7"/>
    </row>
    <row r="238" spans="1:34" hidden="1" x14ac:dyDescent="0.25">
      <c r="A238" s="10"/>
      <c r="B238" s="10"/>
      <c r="C238" t="s">
        <v>3080</v>
      </c>
      <c r="D238" s="10"/>
      <c r="G238" t="s">
        <v>3314</v>
      </c>
      <c r="H238" s="13"/>
      <c r="I238" s="7"/>
      <c r="K238" s="5"/>
      <c r="L238" s="7"/>
      <c r="N238" s="7"/>
      <c r="O238" s="7"/>
      <c r="P238" s="7"/>
      <c r="R238" s="7"/>
      <c r="T238" s="7"/>
      <c r="U238" s="10"/>
      <c r="V238" s="7"/>
      <c r="W238" s="5"/>
      <c r="X238" s="14"/>
      <c r="Y238" s="10"/>
      <c r="Z238" s="12"/>
      <c r="AB238" s="10"/>
      <c r="AC238" s="7"/>
      <c r="AE238" s="10"/>
      <c r="AF238" s="7"/>
      <c r="AG238" s="10"/>
      <c r="AH238" s="7"/>
    </row>
    <row r="239" spans="1:34" hidden="1" x14ac:dyDescent="0.25">
      <c r="A239" s="10"/>
      <c r="B239" s="10"/>
      <c r="C239" t="s">
        <v>3081</v>
      </c>
      <c r="D239" s="10"/>
      <c r="G239" t="s">
        <v>3315</v>
      </c>
      <c r="H239" s="13"/>
      <c r="I239" s="7"/>
      <c r="K239" s="5"/>
      <c r="L239" s="7"/>
      <c r="N239" s="7"/>
      <c r="O239" s="7"/>
      <c r="P239" s="7"/>
      <c r="R239" s="7"/>
      <c r="T239" s="7"/>
      <c r="U239" s="10"/>
      <c r="V239" s="7"/>
      <c r="W239" s="5"/>
      <c r="X239" s="14"/>
      <c r="Y239" s="10"/>
      <c r="Z239" s="12"/>
      <c r="AB239" s="10"/>
      <c r="AC239" s="7"/>
      <c r="AE239" s="10"/>
      <c r="AF239" s="7"/>
      <c r="AG239" s="10"/>
      <c r="AH239" s="7"/>
    </row>
    <row r="240" spans="1:34" hidden="1" x14ac:dyDescent="0.25">
      <c r="A240" s="10"/>
      <c r="B240" s="10"/>
      <c r="C240" t="s">
        <v>3082</v>
      </c>
      <c r="D240" s="10"/>
      <c r="G240" t="s">
        <v>3316</v>
      </c>
      <c r="H240" s="13"/>
      <c r="I240" s="7"/>
      <c r="K240" s="5"/>
      <c r="L240" s="7"/>
      <c r="N240" s="7"/>
      <c r="O240" s="7"/>
      <c r="P240" s="7"/>
      <c r="R240" s="7"/>
      <c r="T240" s="7"/>
      <c r="U240" s="10"/>
      <c r="V240" s="7"/>
      <c r="W240" s="5"/>
      <c r="X240" s="14"/>
      <c r="Y240" s="10"/>
      <c r="Z240" s="12"/>
      <c r="AB240" s="10"/>
      <c r="AC240" s="7"/>
      <c r="AE240" s="10"/>
      <c r="AF240" s="7"/>
      <c r="AG240" s="10"/>
      <c r="AH240" s="7"/>
    </row>
    <row r="241" spans="1:34" hidden="1" x14ac:dyDescent="0.25">
      <c r="A241" s="10"/>
      <c r="B241" s="10"/>
      <c r="C241" t="s">
        <v>3083</v>
      </c>
      <c r="D241" s="10"/>
      <c r="G241" t="s">
        <v>3317</v>
      </c>
      <c r="H241" s="13"/>
      <c r="I241" s="7"/>
      <c r="K241" s="5"/>
      <c r="L241" s="7"/>
      <c r="N241" s="7"/>
      <c r="O241" s="7"/>
      <c r="P241" s="7"/>
      <c r="R241" s="7"/>
      <c r="T241" s="7"/>
      <c r="U241" s="10"/>
      <c r="V241" s="7"/>
      <c r="W241" s="5"/>
      <c r="X241" s="14"/>
      <c r="Y241" s="10"/>
      <c r="Z241" s="12"/>
      <c r="AB241" s="10"/>
      <c r="AC241" s="7"/>
      <c r="AE241" s="10"/>
      <c r="AF241" s="7"/>
      <c r="AG241" s="10"/>
      <c r="AH241" s="7"/>
    </row>
    <row r="242" spans="1:34" hidden="1" x14ac:dyDescent="0.25">
      <c r="A242" s="10"/>
      <c r="B242" s="10"/>
      <c r="C242" t="s">
        <v>3084</v>
      </c>
      <c r="D242" s="10"/>
      <c r="G242" t="s">
        <v>3318</v>
      </c>
      <c r="H242" s="13"/>
      <c r="I242" s="7"/>
      <c r="K242" s="5"/>
      <c r="L242" s="7"/>
      <c r="N242" s="7"/>
      <c r="O242" s="7"/>
      <c r="P242" s="7"/>
      <c r="R242" s="7"/>
      <c r="T242" s="7"/>
      <c r="U242" s="10"/>
      <c r="V242" s="7"/>
      <c r="W242" s="5"/>
      <c r="X242" s="14"/>
      <c r="Y242" s="10"/>
      <c r="Z242" s="12"/>
      <c r="AB242" s="10"/>
      <c r="AC242" s="7"/>
      <c r="AE242" s="10"/>
      <c r="AF242" s="7"/>
      <c r="AG242" s="10"/>
      <c r="AH242" s="7"/>
    </row>
    <row r="243" spans="1:34" hidden="1" x14ac:dyDescent="0.25">
      <c r="A243" s="10"/>
      <c r="B243" s="10"/>
      <c r="C243" t="s">
        <v>3085</v>
      </c>
      <c r="D243" s="10"/>
      <c r="G243" t="s">
        <v>3319</v>
      </c>
      <c r="H243" s="13"/>
      <c r="I243" s="7"/>
      <c r="K243" s="5"/>
      <c r="L243" s="7"/>
      <c r="N243" s="7"/>
      <c r="O243" s="7"/>
      <c r="P243" s="7"/>
      <c r="R243" s="7"/>
      <c r="T243" s="7"/>
      <c r="U243" s="10"/>
      <c r="V243" s="7"/>
      <c r="W243" s="5"/>
      <c r="X243" s="14"/>
      <c r="Y243" s="10"/>
      <c r="Z243" s="12"/>
      <c r="AB243" s="10"/>
      <c r="AC243" s="7"/>
      <c r="AE243" s="10"/>
      <c r="AF243" s="7"/>
      <c r="AG243" s="10"/>
      <c r="AH243" s="7"/>
    </row>
    <row r="244" spans="1:34" hidden="1" x14ac:dyDescent="0.25">
      <c r="A244" s="10"/>
      <c r="B244" s="10"/>
      <c r="C244" t="s">
        <v>3086</v>
      </c>
      <c r="D244" s="10"/>
      <c r="G244" t="s">
        <v>3320</v>
      </c>
      <c r="H244" s="13"/>
      <c r="I244" s="7"/>
      <c r="K244" s="5"/>
      <c r="L244" s="7"/>
      <c r="N244" s="7"/>
      <c r="O244" s="7"/>
      <c r="P244" s="7"/>
      <c r="R244" s="7"/>
      <c r="T244" s="7"/>
      <c r="U244" s="10"/>
      <c r="V244" s="7"/>
      <c r="W244" s="5"/>
      <c r="X244" s="14"/>
      <c r="Y244" s="10"/>
      <c r="Z244" s="12"/>
      <c r="AB244" s="10"/>
      <c r="AC244" s="7"/>
      <c r="AE244" s="10"/>
      <c r="AF244" s="7"/>
      <c r="AG244" s="10"/>
      <c r="AH244" s="7"/>
    </row>
    <row r="245" spans="1:34" hidden="1" x14ac:dyDescent="0.25">
      <c r="A245" s="10"/>
      <c r="B245" s="10"/>
      <c r="C245" t="s">
        <v>3087</v>
      </c>
      <c r="D245" s="10"/>
      <c r="G245" t="s">
        <v>3321</v>
      </c>
      <c r="H245" s="13"/>
      <c r="I245" s="7"/>
      <c r="K245" s="5"/>
      <c r="L245" s="7"/>
      <c r="N245" s="7"/>
      <c r="O245" s="7"/>
      <c r="P245" s="7"/>
      <c r="R245" s="7"/>
      <c r="T245" s="7"/>
      <c r="U245" s="10"/>
      <c r="V245" s="7"/>
      <c r="W245" s="5"/>
      <c r="X245" s="14"/>
      <c r="Y245" s="10"/>
      <c r="Z245" s="12"/>
      <c r="AB245" s="10"/>
      <c r="AC245" s="7"/>
      <c r="AE245" s="10"/>
      <c r="AF245" s="7"/>
      <c r="AG245" s="10"/>
      <c r="AH245" s="7"/>
    </row>
    <row r="246" spans="1:34" hidden="1" x14ac:dyDescent="0.25">
      <c r="A246" s="10"/>
      <c r="B246" s="10"/>
      <c r="C246" t="s">
        <v>3088</v>
      </c>
      <c r="D246" s="10"/>
      <c r="G246" t="s">
        <v>3322</v>
      </c>
      <c r="H246" s="13"/>
      <c r="I246" s="7"/>
      <c r="K246" s="5"/>
      <c r="L246" s="7"/>
      <c r="N246" s="7"/>
      <c r="O246" s="7"/>
      <c r="P246" s="7"/>
      <c r="R246" s="7"/>
      <c r="T246" s="7"/>
      <c r="U246" s="10"/>
      <c r="V246" s="7"/>
      <c r="W246" s="5"/>
      <c r="X246" s="14"/>
      <c r="Y246" s="10"/>
      <c r="Z246" s="12"/>
      <c r="AB246" s="10"/>
      <c r="AC246" s="7"/>
      <c r="AE246" s="10"/>
      <c r="AF246" s="7"/>
      <c r="AG246" s="10"/>
      <c r="AH246" s="7"/>
    </row>
    <row r="247" spans="1:34" hidden="1" x14ac:dyDescent="0.25">
      <c r="A247" s="10"/>
      <c r="B247" s="10"/>
      <c r="C247" t="s">
        <v>3089</v>
      </c>
      <c r="D247" s="10"/>
      <c r="G247" t="s">
        <v>3323</v>
      </c>
      <c r="H247" s="13"/>
      <c r="I247" s="7"/>
      <c r="K247" s="5"/>
      <c r="L247" s="7"/>
      <c r="N247" s="7"/>
      <c r="O247" s="7"/>
      <c r="P247" s="7"/>
      <c r="R247" s="7"/>
      <c r="T247" s="7"/>
      <c r="U247" s="10"/>
      <c r="V247" s="7"/>
      <c r="W247" s="5"/>
      <c r="X247" s="14"/>
      <c r="Y247" s="10"/>
      <c r="Z247" s="12"/>
      <c r="AB247" s="10"/>
      <c r="AC247" s="7"/>
      <c r="AE247" s="10"/>
      <c r="AF247" s="7"/>
      <c r="AG247" s="10"/>
      <c r="AH247" s="7"/>
    </row>
    <row r="248" spans="1:34" hidden="1" x14ac:dyDescent="0.25">
      <c r="A248" s="10"/>
      <c r="B248" s="10"/>
      <c r="C248" t="s">
        <v>3090</v>
      </c>
      <c r="D248" s="10"/>
      <c r="G248" t="s">
        <v>3324</v>
      </c>
      <c r="H248" s="13"/>
      <c r="I248" s="7"/>
      <c r="K248" s="5"/>
      <c r="L248" s="7"/>
      <c r="N248" s="7"/>
      <c r="O248" s="7"/>
      <c r="P248" s="7"/>
      <c r="R248" s="7"/>
      <c r="T248" s="7"/>
      <c r="U248" s="10"/>
      <c r="V248" s="7"/>
      <c r="W248" s="5"/>
      <c r="X248" s="14"/>
      <c r="Y248" s="10"/>
      <c r="Z248" s="12"/>
      <c r="AB248" s="10"/>
      <c r="AC248" s="7"/>
      <c r="AE248" s="10"/>
      <c r="AF248" s="7"/>
      <c r="AG248" s="10"/>
      <c r="AH248" s="7"/>
    </row>
    <row r="249" spans="1:34" hidden="1" x14ac:dyDescent="0.25">
      <c r="A249" s="10"/>
      <c r="B249" s="10"/>
      <c r="C249" t="s">
        <v>3091</v>
      </c>
      <c r="D249" s="10"/>
      <c r="G249" t="s">
        <v>3325</v>
      </c>
      <c r="H249" s="13"/>
      <c r="I249" s="7"/>
      <c r="K249" s="5"/>
      <c r="L249" s="7"/>
      <c r="N249" s="7"/>
      <c r="O249" s="7"/>
      <c r="P249" s="7"/>
      <c r="R249" s="7"/>
      <c r="T249" s="7"/>
      <c r="U249" s="10"/>
      <c r="V249" s="7"/>
      <c r="W249" s="5"/>
      <c r="X249" s="14"/>
      <c r="Y249" s="10"/>
      <c r="Z249" s="12"/>
      <c r="AB249" s="10"/>
      <c r="AC249" s="7"/>
      <c r="AE249" s="10"/>
      <c r="AF249" s="7"/>
      <c r="AG249" s="10"/>
      <c r="AH249" s="7"/>
    </row>
    <row r="250" spans="1:34" hidden="1" x14ac:dyDescent="0.25">
      <c r="A250" s="10"/>
      <c r="B250" s="10"/>
      <c r="C250" t="s">
        <v>3092</v>
      </c>
      <c r="D250" s="10"/>
      <c r="G250" t="s">
        <v>3326</v>
      </c>
      <c r="H250" s="13"/>
      <c r="I250" s="7"/>
      <c r="K250" s="5"/>
      <c r="L250" s="7"/>
      <c r="N250" s="7"/>
      <c r="O250" s="7"/>
      <c r="P250" s="7"/>
      <c r="R250" s="7"/>
      <c r="T250" s="7"/>
      <c r="U250" s="10"/>
      <c r="V250" s="7"/>
      <c r="W250" s="5"/>
      <c r="X250" s="14"/>
      <c r="Y250" s="10"/>
      <c r="Z250" s="12"/>
      <c r="AB250" s="10"/>
      <c r="AC250" s="7"/>
      <c r="AE250" s="10"/>
      <c r="AF250" s="7"/>
      <c r="AG250" s="10"/>
      <c r="AH250" s="7"/>
    </row>
    <row r="251" spans="1:34" hidden="1" x14ac:dyDescent="0.25">
      <c r="A251" s="10"/>
      <c r="B251" s="10"/>
      <c r="C251" t="s">
        <v>3093</v>
      </c>
      <c r="D251" s="10"/>
      <c r="G251" t="s">
        <v>3327</v>
      </c>
      <c r="H251" s="13"/>
      <c r="I251" s="7"/>
      <c r="K251" s="5"/>
      <c r="L251" s="7"/>
      <c r="N251" s="7"/>
      <c r="O251" s="7"/>
      <c r="P251" s="7"/>
      <c r="R251" s="7"/>
      <c r="T251" s="7"/>
      <c r="U251" s="10"/>
      <c r="V251" s="7"/>
      <c r="W251" s="5"/>
      <c r="X251" s="14"/>
      <c r="Y251" s="10"/>
      <c r="Z251" s="12"/>
      <c r="AB251" s="10"/>
      <c r="AC251" s="7"/>
      <c r="AE251" s="10"/>
      <c r="AF251" s="7"/>
      <c r="AG251" s="10"/>
      <c r="AH251" s="7"/>
    </row>
    <row r="252" spans="1:34" hidden="1" x14ac:dyDescent="0.25">
      <c r="A252" s="10"/>
      <c r="B252" s="10"/>
      <c r="C252" t="s">
        <v>3094</v>
      </c>
      <c r="D252" s="10"/>
      <c r="G252" t="s">
        <v>3328</v>
      </c>
      <c r="H252" s="13"/>
      <c r="I252" s="7"/>
      <c r="K252" s="5"/>
      <c r="L252" s="7"/>
      <c r="N252" s="7"/>
      <c r="O252" s="7"/>
      <c r="P252" s="7"/>
      <c r="R252" s="7"/>
      <c r="T252" s="7"/>
      <c r="U252" s="10"/>
      <c r="V252" s="7"/>
      <c r="W252" s="5"/>
      <c r="X252" s="14"/>
      <c r="Y252" s="10"/>
      <c r="Z252" s="12"/>
      <c r="AB252" s="10"/>
      <c r="AC252" s="7"/>
      <c r="AE252" s="10"/>
      <c r="AF252" s="7"/>
      <c r="AG252" s="10"/>
      <c r="AH252" s="7"/>
    </row>
    <row r="253" spans="1:34" hidden="1" x14ac:dyDescent="0.25">
      <c r="A253" s="10"/>
      <c r="B253" s="10"/>
      <c r="C253" t="s">
        <v>3095</v>
      </c>
      <c r="D253" s="10"/>
      <c r="G253" t="s">
        <v>3329</v>
      </c>
      <c r="H253" s="13"/>
      <c r="I253" s="7"/>
      <c r="K253" s="5"/>
      <c r="L253" s="7"/>
      <c r="N253" s="7"/>
      <c r="O253" s="7"/>
      <c r="P253" s="7"/>
      <c r="R253" s="7"/>
      <c r="T253" s="7"/>
      <c r="U253" s="10"/>
      <c r="V253" s="7"/>
      <c r="W253" s="5"/>
      <c r="X253" s="14"/>
      <c r="Y253" s="10"/>
      <c r="Z253" s="12"/>
      <c r="AB253" s="10"/>
      <c r="AC253" s="7"/>
      <c r="AE253" s="10"/>
      <c r="AF253" s="7"/>
      <c r="AG253" s="10"/>
      <c r="AH253" s="7"/>
    </row>
    <row r="254" spans="1:34" hidden="1" x14ac:dyDescent="0.25">
      <c r="A254" s="10"/>
      <c r="B254" s="10"/>
      <c r="C254" t="s">
        <v>3096</v>
      </c>
      <c r="D254" s="10"/>
      <c r="G254" t="s">
        <v>3330</v>
      </c>
      <c r="H254" s="13"/>
      <c r="I254" s="7"/>
      <c r="K254" s="5"/>
      <c r="L254" s="7"/>
      <c r="N254" s="7"/>
      <c r="O254" s="7"/>
      <c r="P254" s="7"/>
      <c r="R254" s="7"/>
      <c r="T254" s="7"/>
      <c r="U254" s="10"/>
      <c r="V254" s="7"/>
      <c r="W254" s="5"/>
      <c r="X254" s="14"/>
      <c r="Y254" s="10"/>
      <c r="Z254" s="12"/>
      <c r="AB254" s="10"/>
      <c r="AC254" s="7"/>
      <c r="AE254" s="10"/>
      <c r="AF254" s="7"/>
      <c r="AG254" s="10"/>
      <c r="AH254" s="7"/>
    </row>
    <row r="255" spans="1:34" hidden="1" x14ac:dyDescent="0.25">
      <c r="A255" s="10"/>
      <c r="B255" s="10"/>
      <c r="C255" t="s">
        <v>3097</v>
      </c>
      <c r="D255" s="10"/>
      <c r="G255" t="s">
        <v>3331</v>
      </c>
      <c r="H255" s="13"/>
      <c r="I255" s="7"/>
      <c r="K255" s="5"/>
      <c r="L255" s="7"/>
      <c r="N255" s="7"/>
      <c r="O255" s="7"/>
      <c r="P255" s="7"/>
      <c r="R255" s="7"/>
      <c r="T255" s="7"/>
      <c r="U255" s="10"/>
      <c r="V255" s="7"/>
      <c r="W255" s="5"/>
      <c r="X255" s="14"/>
      <c r="Y255" s="10"/>
      <c r="Z255" s="12"/>
      <c r="AB255" s="10"/>
      <c r="AC255" s="7"/>
      <c r="AE255" s="10"/>
      <c r="AF255" s="7"/>
      <c r="AG255" s="10"/>
      <c r="AH255" s="7"/>
    </row>
    <row r="256" spans="1:34" hidden="1" x14ac:dyDescent="0.25">
      <c r="A256" s="10"/>
      <c r="B256" s="10"/>
      <c r="C256" t="s">
        <v>3098</v>
      </c>
      <c r="D256" s="10"/>
      <c r="G256" t="s">
        <v>3332</v>
      </c>
      <c r="H256" s="13"/>
      <c r="I256" s="7"/>
      <c r="K256" s="5"/>
      <c r="L256" s="7"/>
      <c r="N256" s="7"/>
      <c r="O256" s="7"/>
      <c r="P256" s="7"/>
      <c r="R256" s="7"/>
      <c r="T256" s="7"/>
      <c r="U256" s="10"/>
      <c r="V256" s="7"/>
      <c r="W256" s="5"/>
      <c r="X256" s="14"/>
      <c r="Y256" s="10"/>
      <c r="Z256" s="12"/>
      <c r="AB256" s="10"/>
      <c r="AC256" s="7"/>
      <c r="AE256" s="10"/>
      <c r="AF256" s="7"/>
      <c r="AG256" s="10"/>
      <c r="AH256" s="7"/>
    </row>
    <row r="257" spans="1:34" hidden="1" x14ac:dyDescent="0.25">
      <c r="A257" s="10"/>
      <c r="B257" s="10"/>
      <c r="C257" t="s">
        <v>3099</v>
      </c>
      <c r="D257" s="10"/>
      <c r="G257" t="s">
        <v>3333</v>
      </c>
      <c r="H257" s="13"/>
      <c r="I257" s="7"/>
      <c r="K257" s="5"/>
      <c r="L257" s="7"/>
      <c r="N257" s="7"/>
      <c r="O257" s="7"/>
      <c r="P257" s="7"/>
      <c r="R257" s="7"/>
      <c r="T257" s="7"/>
      <c r="U257" s="10"/>
      <c r="V257" s="7"/>
      <c r="W257" s="5"/>
      <c r="X257" s="14"/>
      <c r="Y257" s="10"/>
      <c r="Z257" s="12"/>
      <c r="AB257" s="10"/>
      <c r="AC257" s="7"/>
      <c r="AE257" s="10"/>
      <c r="AF257" s="7"/>
      <c r="AG257" s="10"/>
      <c r="AH257" s="7"/>
    </row>
    <row r="258" spans="1:34" hidden="1" x14ac:dyDescent="0.25">
      <c r="A258" s="10"/>
      <c r="B258" s="10"/>
      <c r="C258" t="s">
        <v>3100</v>
      </c>
      <c r="D258" s="10"/>
      <c r="G258" t="s">
        <v>3334</v>
      </c>
      <c r="H258" s="13"/>
      <c r="I258" s="7"/>
      <c r="K258" s="5"/>
      <c r="L258" s="7"/>
      <c r="N258" s="7"/>
      <c r="O258" s="7"/>
      <c r="P258" s="7"/>
      <c r="R258" s="7"/>
      <c r="T258" s="7"/>
      <c r="U258" s="10"/>
      <c r="V258" s="7"/>
      <c r="W258" s="5"/>
      <c r="X258" s="14"/>
      <c r="Y258" s="10"/>
      <c r="Z258" s="12"/>
      <c r="AB258" s="10"/>
      <c r="AC258" s="7"/>
      <c r="AE258" s="10"/>
      <c r="AF258" s="7"/>
      <c r="AG258" s="10"/>
      <c r="AH258" s="7"/>
    </row>
    <row r="259" spans="1:34" hidden="1" x14ac:dyDescent="0.25">
      <c r="A259" s="10"/>
      <c r="B259" s="10"/>
      <c r="C259" t="s">
        <v>3101</v>
      </c>
      <c r="D259" s="10"/>
      <c r="G259" t="s">
        <v>3335</v>
      </c>
      <c r="H259" s="13"/>
      <c r="I259" s="7"/>
      <c r="K259" s="5"/>
      <c r="L259" s="7"/>
      <c r="N259" s="7"/>
      <c r="O259" s="7"/>
      <c r="P259" s="7"/>
      <c r="R259" s="7"/>
      <c r="T259" s="7"/>
      <c r="U259" s="10"/>
      <c r="V259" s="7"/>
      <c r="W259" s="5"/>
      <c r="X259" s="14"/>
      <c r="Y259" s="10"/>
      <c r="Z259" s="12"/>
      <c r="AB259" s="10"/>
      <c r="AC259" s="7"/>
      <c r="AE259" s="10"/>
      <c r="AF259" s="7"/>
      <c r="AG259" s="10"/>
      <c r="AH259" s="7"/>
    </row>
    <row r="260" spans="1:34" hidden="1" x14ac:dyDescent="0.25">
      <c r="A260" s="10"/>
      <c r="B260" s="10"/>
      <c r="C260" t="s">
        <v>3102</v>
      </c>
      <c r="D260" s="10"/>
      <c r="G260" t="s">
        <v>3336</v>
      </c>
      <c r="H260" s="13"/>
      <c r="I260" s="7"/>
      <c r="K260" s="5"/>
      <c r="L260" s="7"/>
      <c r="N260" s="7"/>
      <c r="O260" s="7"/>
      <c r="P260" s="7"/>
      <c r="R260" s="7"/>
      <c r="T260" s="7"/>
      <c r="U260" s="10"/>
      <c r="V260" s="7"/>
      <c r="W260" s="5"/>
      <c r="X260" s="14"/>
      <c r="Y260" s="10"/>
      <c r="Z260" s="12"/>
      <c r="AB260" s="10"/>
      <c r="AC260" s="7"/>
      <c r="AE260" s="10"/>
      <c r="AF260" s="7"/>
      <c r="AG260" s="10"/>
      <c r="AH260" s="7"/>
    </row>
    <row r="261" spans="1:34" hidden="1" x14ac:dyDescent="0.25">
      <c r="A261" s="10"/>
      <c r="B261" s="10"/>
      <c r="C261" t="s">
        <v>3103</v>
      </c>
      <c r="D261" s="10"/>
      <c r="G261" t="s">
        <v>3337</v>
      </c>
      <c r="H261" s="13"/>
      <c r="I261" s="7"/>
      <c r="K261" s="5"/>
      <c r="L261" s="7"/>
      <c r="N261" s="7"/>
      <c r="O261" s="7"/>
      <c r="P261" s="7"/>
      <c r="R261" s="7"/>
      <c r="T261" s="7"/>
      <c r="U261" s="10"/>
      <c r="V261" s="7"/>
      <c r="W261" s="5"/>
      <c r="X261" s="14"/>
      <c r="Y261" s="10"/>
      <c r="Z261" s="12"/>
      <c r="AB261" s="10"/>
      <c r="AC261" s="7"/>
      <c r="AE261" s="10"/>
      <c r="AF261" s="7"/>
      <c r="AG261" s="10"/>
      <c r="AH261" s="7"/>
    </row>
    <row r="262" spans="1:34" hidden="1" x14ac:dyDescent="0.25">
      <c r="A262" s="10"/>
      <c r="B262" s="10"/>
      <c r="C262" t="s">
        <v>3104</v>
      </c>
      <c r="D262" s="10"/>
      <c r="G262" t="s">
        <v>3338</v>
      </c>
      <c r="H262" s="13"/>
      <c r="I262" s="7"/>
      <c r="K262" s="5"/>
      <c r="L262" s="7"/>
      <c r="N262" s="7"/>
      <c r="O262" s="7"/>
      <c r="P262" s="7"/>
      <c r="R262" s="7"/>
      <c r="T262" s="7"/>
      <c r="U262" s="10"/>
      <c r="V262" s="7"/>
      <c r="W262" s="5"/>
      <c r="X262" s="14"/>
      <c r="Y262" s="10"/>
      <c r="Z262" s="12"/>
      <c r="AB262" s="10"/>
      <c r="AC262" s="7"/>
      <c r="AE262" s="10"/>
      <c r="AF262" s="7"/>
      <c r="AG262" s="10"/>
      <c r="AH262" s="7"/>
    </row>
    <row r="263" spans="1:34" hidden="1" x14ac:dyDescent="0.25">
      <c r="A263" s="10"/>
      <c r="B263" s="10"/>
      <c r="C263" t="s">
        <v>3105</v>
      </c>
      <c r="D263" s="10"/>
      <c r="G263" t="s">
        <v>3339</v>
      </c>
      <c r="H263" s="13"/>
      <c r="I263" s="7"/>
      <c r="K263" s="5"/>
      <c r="L263" s="7"/>
      <c r="N263" s="7"/>
      <c r="O263" s="7"/>
      <c r="P263" s="7"/>
      <c r="R263" s="7"/>
      <c r="T263" s="7"/>
      <c r="U263" s="10"/>
      <c r="V263" s="7"/>
      <c r="W263" s="5"/>
      <c r="X263" s="14"/>
      <c r="Y263" s="10"/>
      <c r="Z263" s="12"/>
      <c r="AB263" s="10"/>
      <c r="AC263" s="7"/>
      <c r="AE263" s="10"/>
      <c r="AF263" s="7"/>
      <c r="AG263" s="10"/>
      <c r="AH263" s="7"/>
    </row>
    <row r="264" spans="1:34" hidden="1" x14ac:dyDescent="0.25">
      <c r="A264" s="10"/>
      <c r="B264" s="10"/>
      <c r="C264" t="s">
        <v>3106</v>
      </c>
      <c r="D264" s="10"/>
      <c r="G264" t="s">
        <v>3340</v>
      </c>
      <c r="H264" s="13"/>
      <c r="I264" s="7"/>
      <c r="K264" s="5"/>
      <c r="L264" s="7"/>
      <c r="N264" s="7"/>
      <c r="O264" s="7"/>
      <c r="P264" s="7"/>
      <c r="R264" s="7"/>
      <c r="T264" s="7"/>
      <c r="U264" s="10"/>
      <c r="V264" s="7"/>
      <c r="W264" s="5"/>
      <c r="X264" s="14"/>
      <c r="Y264" s="10"/>
      <c r="Z264" s="12"/>
      <c r="AB264" s="10"/>
      <c r="AC264" s="7"/>
      <c r="AE264" s="10"/>
      <c r="AF264" s="7"/>
      <c r="AG264" s="10"/>
      <c r="AH264" s="7"/>
    </row>
    <row r="265" spans="1:34" hidden="1" x14ac:dyDescent="0.25">
      <c r="A265" s="10"/>
      <c r="B265" s="10"/>
      <c r="C265" t="s">
        <v>3107</v>
      </c>
      <c r="D265" s="10"/>
      <c r="G265" t="s">
        <v>3341</v>
      </c>
      <c r="H265" s="13"/>
      <c r="I265" s="7"/>
      <c r="K265" s="5"/>
      <c r="L265" s="7"/>
      <c r="N265" s="7"/>
      <c r="O265" s="7"/>
      <c r="P265" s="7"/>
      <c r="R265" s="7"/>
      <c r="T265" s="7"/>
      <c r="U265" s="10"/>
      <c r="V265" s="7"/>
      <c r="W265" s="5"/>
      <c r="X265" s="14"/>
      <c r="Y265" s="10"/>
      <c r="Z265" s="12"/>
      <c r="AB265" s="10" t="s">
        <v>3655</v>
      </c>
      <c r="AC265" s="7"/>
      <c r="AE265" s="10"/>
      <c r="AF265" s="7"/>
      <c r="AG265" s="10"/>
      <c r="AH265" s="7"/>
    </row>
    <row r="266" spans="1:34" hidden="1" x14ac:dyDescent="0.25">
      <c r="A266" s="10"/>
      <c r="B266" s="10"/>
      <c r="C266" t="s">
        <v>3108</v>
      </c>
      <c r="D266" s="10"/>
      <c r="G266" t="s">
        <v>3342</v>
      </c>
      <c r="H266" s="13"/>
      <c r="I266" s="7"/>
      <c r="K266" s="5"/>
      <c r="L266" s="7"/>
      <c r="N266" s="7"/>
      <c r="O266" s="7"/>
      <c r="P266" s="7"/>
      <c r="R266" s="7"/>
      <c r="T266" s="7"/>
      <c r="U266" s="10"/>
      <c r="V266" s="7"/>
      <c r="W266" s="5"/>
      <c r="X266" s="14"/>
      <c r="Y266" s="10"/>
      <c r="Z266" s="12"/>
      <c r="AB266" s="10" t="s">
        <v>3654</v>
      </c>
      <c r="AC266" s="7"/>
      <c r="AE266" s="10"/>
      <c r="AF266" s="7"/>
      <c r="AG266" s="10"/>
      <c r="AH266" s="7"/>
    </row>
    <row r="267" spans="1:34" hidden="1" x14ac:dyDescent="0.25">
      <c r="A267" s="10"/>
      <c r="B267" s="10"/>
      <c r="C267" t="s">
        <v>3109</v>
      </c>
      <c r="D267" s="10"/>
      <c r="G267" t="s">
        <v>3343</v>
      </c>
      <c r="H267" s="13"/>
      <c r="I267" s="7"/>
      <c r="K267" s="5"/>
      <c r="L267" s="7"/>
      <c r="N267" s="7"/>
      <c r="O267" s="7"/>
      <c r="P267" s="7"/>
      <c r="R267" s="7"/>
      <c r="T267" s="7"/>
      <c r="U267" s="10"/>
      <c r="V267" s="7"/>
      <c r="W267" s="5"/>
      <c r="X267" s="14"/>
      <c r="Y267" s="10"/>
      <c r="Z267" s="12"/>
      <c r="AB267" s="10" t="s">
        <v>3656</v>
      </c>
      <c r="AC267" s="7"/>
      <c r="AE267" s="10"/>
      <c r="AF267" s="7"/>
      <c r="AG267" s="10"/>
      <c r="AH267" s="7"/>
    </row>
    <row r="268" spans="1:34" hidden="1" x14ac:dyDescent="0.25">
      <c r="A268" s="10"/>
      <c r="B268" s="10"/>
      <c r="C268" t="s">
        <v>3110</v>
      </c>
      <c r="D268" s="10"/>
      <c r="G268" t="s">
        <v>3344</v>
      </c>
      <c r="H268" s="13"/>
      <c r="I268" s="7"/>
      <c r="K268" s="5"/>
      <c r="L268" s="7"/>
      <c r="N268" s="7"/>
      <c r="O268" s="7"/>
      <c r="P268" s="7"/>
      <c r="R268" s="7"/>
      <c r="T268" s="7"/>
      <c r="U268" s="10"/>
      <c r="V268" s="7"/>
      <c r="W268" s="5"/>
      <c r="X268" s="14"/>
      <c r="Y268" s="10"/>
      <c r="Z268" s="12"/>
      <c r="AB268" s="10" t="s">
        <v>3657</v>
      </c>
      <c r="AC268" s="7"/>
      <c r="AE268" s="10"/>
      <c r="AF268" s="7"/>
      <c r="AG268" s="10"/>
      <c r="AH268" s="7"/>
    </row>
    <row r="269" spans="1:34" hidden="1" x14ac:dyDescent="0.25">
      <c r="A269" s="10"/>
      <c r="B269" s="10"/>
      <c r="C269" t="s">
        <v>3111</v>
      </c>
      <c r="D269" s="10"/>
      <c r="G269" t="s">
        <v>3345</v>
      </c>
      <c r="H269" s="13"/>
      <c r="I269" s="7"/>
      <c r="K269" s="5"/>
      <c r="L269" s="7"/>
      <c r="N269" s="7"/>
      <c r="O269" s="7"/>
      <c r="P269" s="7"/>
      <c r="R269" s="7"/>
      <c r="T269" s="7"/>
      <c r="U269" s="10"/>
      <c r="V269" s="7"/>
      <c r="W269" s="5"/>
      <c r="X269" s="14"/>
      <c r="Y269" s="10"/>
      <c r="Z269" s="12"/>
      <c r="AB269" s="10" t="s">
        <v>3658</v>
      </c>
      <c r="AC269" s="7"/>
      <c r="AE269" s="10"/>
      <c r="AF269" s="7"/>
      <c r="AG269" s="10"/>
      <c r="AH269" s="7"/>
    </row>
    <row r="270" spans="1:34" hidden="1" x14ac:dyDescent="0.25">
      <c r="A270" s="10"/>
      <c r="B270" s="10"/>
      <c r="C270" t="s">
        <v>3112</v>
      </c>
      <c r="D270" s="10"/>
      <c r="G270" t="s">
        <v>3346</v>
      </c>
      <c r="H270" s="13"/>
      <c r="I270" s="7"/>
      <c r="K270" s="5"/>
      <c r="L270" s="7"/>
      <c r="N270" s="7"/>
      <c r="O270" s="7"/>
      <c r="P270" s="7"/>
      <c r="R270" s="7"/>
      <c r="T270" s="7"/>
      <c r="U270" s="10"/>
      <c r="V270" s="7"/>
      <c r="W270" s="5"/>
      <c r="X270" s="14"/>
      <c r="Y270" s="10"/>
      <c r="Z270" s="12"/>
      <c r="AB270" s="10" t="s">
        <v>3659</v>
      </c>
      <c r="AC270" s="7"/>
      <c r="AE270" s="10"/>
      <c r="AF270" s="7"/>
      <c r="AG270" s="10"/>
      <c r="AH270" s="7"/>
    </row>
    <row r="271" spans="1:34" hidden="1" x14ac:dyDescent="0.25">
      <c r="A271" s="10"/>
      <c r="B271" s="10"/>
      <c r="C271" t="s">
        <v>3113</v>
      </c>
      <c r="D271" s="10"/>
      <c r="G271" t="s">
        <v>3347</v>
      </c>
      <c r="H271" s="13"/>
      <c r="I271" s="7"/>
      <c r="K271" s="5"/>
      <c r="L271" s="7"/>
      <c r="N271" s="7"/>
      <c r="O271" s="7"/>
      <c r="P271" s="7"/>
      <c r="R271" s="7"/>
      <c r="T271" s="7"/>
      <c r="U271" s="10"/>
      <c r="V271" s="7"/>
      <c r="W271" s="5"/>
      <c r="X271" s="14"/>
      <c r="Y271" s="10"/>
      <c r="Z271" s="12"/>
      <c r="AB271" s="10" t="s">
        <v>3660</v>
      </c>
      <c r="AC271" s="7"/>
      <c r="AE271" s="10"/>
      <c r="AF271" s="7"/>
      <c r="AG271" s="10"/>
      <c r="AH271" s="7"/>
    </row>
    <row r="272" spans="1:34" hidden="1" x14ac:dyDescent="0.25">
      <c r="A272" s="10"/>
      <c r="B272" s="10"/>
      <c r="C272" t="s">
        <v>3114</v>
      </c>
      <c r="D272" s="10"/>
      <c r="G272" t="s">
        <v>3348</v>
      </c>
      <c r="H272" s="13"/>
      <c r="I272" s="7"/>
      <c r="K272" s="5"/>
      <c r="L272" s="7"/>
      <c r="N272" s="7"/>
      <c r="O272" s="7"/>
      <c r="P272" s="7"/>
      <c r="R272" s="7"/>
      <c r="T272" s="7"/>
      <c r="U272" s="10"/>
      <c r="V272" s="7"/>
      <c r="W272" s="5"/>
      <c r="X272" s="14"/>
      <c r="Y272" s="10"/>
      <c r="Z272" s="12"/>
      <c r="AB272" s="10" t="s">
        <v>3661</v>
      </c>
      <c r="AC272" s="7"/>
      <c r="AE272" s="10"/>
      <c r="AF272" s="7"/>
      <c r="AG272" s="10"/>
      <c r="AH272" s="7"/>
    </row>
    <row r="273" spans="1:34" hidden="1" x14ac:dyDescent="0.25">
      <c r="A273" s="10"/>
      <c r="B273" s="10"/>
      <c r="C273" t="s">
        <v>3115</v>
      </c>
      <c r="D273" s="10"/>
      <c r="G273" t="s">
        <v>3349</v>
      </c>
      <c r="H273" s="13"/>
      <c r="I273" s="7"/>
      <c r="K273" s="5"/>
      <c r="L273" s="7"/>
      <c r="N273" s="7"/>
      <c r="O273" s="7"/>
      <c r="P273" s="7"/>
      <c r="R273" s="7"/>
      <c r="T273" s="7"/>
      <c r="U273" s="10"/>
      <c r="V273" s="7"/>
      <c r="W273" s="5"/>
      <c r="X273" s="14"/>
      <c r="Y273" s="10"/>
      <c r="Z273" s="12"/>
      <c r="AB273" s="10" t="s">
        <v>3653</v>
      </c>
      <c r="AC273" s="7"/>
      <c r="AE273" s="10"/>
      <c r="AF273" s="7"/>
      <c r="AG273" s="10"/>
      <c r="AH273" s="7"/>
    </row>
    <row r="274" spans="1:34" hidden="1" x14ac:dyDescent="0.25">
      <c r="A274" s="10"/>
      <c r="B274" s="10"/>
      <c r="C274" t="s">
        <v>3116</v>
      </c>
      <c r="D274" s="10"/>
      <c r="G274" t="s">
        <v>3350</v>
      </c>
      <c r="H274" s="13"/>
      <c r="I274" s="7"/>
      <c r="K274" s="5"/>
      <c r="L274" s="7"/>
      <c r="N274" s="7"/>
      <c r="O274" s="7"/>
      <c r="P274" s="7"/>
      <c r="R274" s="7"/>
      <c r="T274" s="7"/>
      <c r="U274" s="10"/>
      <c r="V274" s="7"/>
      <c r="W274" s="5"/>
      <c r="X274" s="14"/>
      <c r="Y274" s="10"/>
      <c r="Z274" s="12"/>
      <c r="AB274" s="10" t="s">
        <v>3662</v>
      </c>
      <c r="AC274" s="7"/>
      <c r="AE274" s="10"/>
      <c r="AF274" s="7"/>
      <c r="AG274" s="10"/>
      <c r="AH274" s="7"/>
    </row>
    <row r="275" spans="1:34" hidden="1" x14ac:dyDescent="0.25">
      <c r="A275" s="10"/>
      <c r="B275" s="10"/>
      <c r="C275" t="s">
        <v>3117</v>
      </c>
      <c r="D275" s="10"/>
      <c r="G275" t="s">
        <v>3351</v>
      </c>
      <c r="H275" s="13"/>
      <c r="I275" s="7"/>
      <c r="K275" s="5"/>
      <c r="L275" s="7"/>
      <c r="N275" s="7"/>
      <c r="O275" s="7"/>
      <c r="P275" s="7"/>
      <c r="R275" s="7"/>
      <c r="T275" s="7"/>
      <c r="U275" s="10"/>
      <c r="V275" s="7"/>
      <c r="W275" s="5"/>
      <c r="X275" s="14"/>
      <c r="Y275" s="10"/>
      <c r="Z275" s="12"/>
      <c r="AB275" s="10" t="s">
        <v>3663</v>
      </c>
      <c r="AC275" s="7"/>
      <c r="AE275" s="10"/>
      <c r="AF275" s="7"/>
      <c r="AG275" s="10"/>
      <c r="AH275" s="7"/>
    </row>
    <row r="276" spans="1:34" hidden="1" x14ac:dyDescent="0.25">
      <c r="A276" s="10"/>
      <c r="B276" s="10"/>
      <c r="C276" t="s">
        <v>3118</v>
      </c>
      <c r="D276" s="10"/>
      <c r="G276" t="s">
        <v>3352</v>
      </c>
      <c r="H276" s="13"/>
      <c r="I276" s="7"/>
      <c r="K276" s="5"/>
      <c r="L276" s="7"/>
      <c r="N276" s="7"/>
      <c r="O276" s="7"/>
      <c r="P276" s="7"/>
      <c r="R276" s="7"/>
      <c r="T276" s="7"/>
      <c r="U276" s="10"/>
      <c r="V276" s="7"/>
      <c r="W276" s="5"/>
      <c r="X276" s="14"/>
      <c r="Y276" s="10"/>
      <c r="Z276" s="12"/>
      <c r="AB276" s="10" t="s">
        <v>3664</v>
      </c>
      <c r="AC276" s="7"/>
      <c r="AE276" s="10"/>
      <c r="AF276" s="7"/>
      <c r="AG276" s="10"/>
      <c r="AH276" s="7"/>
    </row>
    <row r="277" spans="1:34" hidden="1" x14ac:dyDescent="0.25">
      <c r="A277" s="10"/>
      <c r="B277" s="10"/>
      <c r="C277" t="s">
        <v>3119</v>
      </c>
      <c r="D277" s="10"/>
      <c r="G277" t="s">
        <v>3353</v>
      </c>
      <c r="H277" s="13"/>
      <c r="I277" s="7"/>
      <c r="K277" s="5"/>
      <c r="L277" s="7"/>
      <c r="N277" s="7"/>
      <c r="O277" s="7"/>
      <c r="P277" s="7"/>
      <c r="R277" s="7"/>
      <c r="T277" s="7"/>
      <c r="U277" s="10"/>
      <c r="V277" s="7"/>
      <c r="W277" s="5"/>
      <c r="X277" s="14"/>
      <c r="Y277" s="10"/>
      <c r="Z277" s="12"/>
      <c r="AB277" s="10" t="s">
        <v>3665</v>
      </c>
      <c r="AC277" s="7"/>
      <c r="AE277" s="10"/>
      <c r="AF277" s="7"/>
      <c r="AG277" s="10"/>
      <c r="AH277" s="7"/>
    </row>
    <row r="278" spans="1:34" hidden="1" x14ac:dyDescent="0.25">
      <c r="A278" s="10"/>
      <c r="B278" s="10"/>
      <c r="C278" t="s">
        <v>3120</v>
      </c>
      <c r="D278" s="10"/>
      <c r="G278" t="s">
        <v>3354</v>
      </c>
      <c r="H278" s="13"/>
      <c r="I278" s="7"/>
      <c r="K278" s="5"/>
      <c r="L278" s="7"/>
      <c r="N278" s="7"/>
      <c r="O278" s="7"/>
      <c r="P278" s="7"/>
      <c r="R278" s="7"/>
      <c r="T278" s="7"/>
      <c r="U278" s="10"/>
      <c r="V278" s="7"/>
      <c r="W278" s="5"/>
      <c r="X278" s="14"/>
      <c r="Y278" s="10"/>
      <c r="Z278" s="12"/>
      <c r="AB278" s="10" t="s">
        <v>3666</v>
      </c>
      <c r="AC278" s="7"/>
      <c r="AE278" s="10"/>
      <c r="AF278" s="7"/>
      <c r="AG278" s="10"/>
      <c r="AH278" s="7"/>
    </row>
    <row r="279" spans="1:34" hidden="1" x14ac:dyDescent="0.25">
      <c r="A279" s="10"/>
      <c r="B279" s="10"/>
      <c r="C279" t="s">
        <v>3121</v>
      </c>
      <c r="D279" s="10"/>
      <c r="G279" t="s">
        <v>3355</v>
      </c>
      <c r="H279" s="13"/>
      <c r="I279" s="7"/>
      <c r="K279" s="5"/>
      <c r="L279" s="7"/>
      <c r="N279" s="7"/>
      <c r="O279" s="7"/>
      <c r="P279" s="7"/>
      <c r="R279" s="7"/>
      <c r="T279" s="7"/>
      <c r="U279" s="10"/>
      <c r="V279" s="7"/>
      <c r="W279" s="5"/>
      <c r="X279" s="14"/>
      <c r="Y279" s="10"/>
      <c r="Z279" s="12"/>
      <c r="AB279" s="10" t="s">
        <v>3667</v>
      </c>
      <c r="AC279" s="7"/>
      <c r="AE279" s="10"/>
      <c r="AF279" s="7"/>
      <c r="AG279" s="10"/>
      <c r="AH279" s="7"/>
    </row>
    <row r="280" spans="1:34" hidden="1" x14ac:dyDescent="0.25">
      <c r="A280" s="10"/>
      <c r="B280" s="10"/>
      <c r="C280" t="s">
        <v>3122</v>
      </c>
      <c r="D280" s="10"/>
      <c r="G280" t="s">
        <v>3356</v>
      </c>
      <c r="H280" s="13"/>
      <c r="I280" s="7"/>
      <c r="K280" s="5"/>
      <c r="L280" s="7"/>
      <c r="N280" s="7"/>
      <c r="O280" s="7"/>
      <c r="P280" s="7"/>
      <c r="R280" s="7"/>
      <c r="T280" s="7"/>
      <c r="U280" s="10"/>
      <c r="V280" s="7"/>
      <c r="W280" s="5"/>
      <c r="X280" s="14"/>
      <c r="Y280" s="10"/>
      <c r="Z280" s="12"/>
      <c r="AB280" s="10" t="s">
        <v>3668</v>
      </c>
      <c r="AC280" s="7"/>
      <c r="AE280" s="10"/>
      <c r="AF280" s="7"/>
      <c r="AG280" s="10"/>
      <c r="AH280" s="7"/>
    </row>
    <row r="281" spans="1:34" hidden="1" x14ac:dyDescent="0.25">
      <c r="A281" s="10"/>
      <c r="B281" s="10"/>
      <c r="C281" t="s">
        <v>3123</v>
      </c>
      <c r="D281" s="10"/>
      <c r="G281" t="s">
        <v>3357</v>
      </c>
      <c r="H281" s="13"/>
      <c r="I281" s="7"/>
      <c r="K281" s="5"/>
      <c r="L281" s="7"/>
      <c r="N281" s="7"/>
      <c r="O281" s="7"/>
      <c r="P281" s="7"/>
      <c r="R281" s="7"/>
      <c r="T281" s="7"/>
      <c r="U281" s="10"/>
      <c r="V281" s="7"/>
      <c r="W281" s="5"/>
      <c r="X281" s="14"/>
      <c r="Y281" s="10"/>
      <c r="Z281" s="12"/>
      <c r="AB281" s="10" t="s">
        <v>3669</v>
      </c>
      <c r="AC281" s="7"/>
      <c r="AE281" s="10"/>
      <c r="AF281" s="7"/>
      <c r="AG281" s="10"/>
      <c r="AH281" s="7"/>
    </row>
    <row r="282" spans="1:34" hidden="1" x14ac:dyDescent="0.25">
      <c r="A282" s="10"/>
      <c r="B282" s="10"/>
      <c r="C282" t="s">
        <v>3124</v>
      </c>
      <c r="D282" s="10"/>
      <c r="G282" t="s">
        <v>3358</v>
      </c>
      <c r="H282" s="13"/>
      <c r="I282" s="7"/>
      <c r="K282" s="5"/>
      <c r="L282" s="7"/>
      <c r="N282" s="7"/>
      <c r="O282" s="7"/>
      <c r="P282" s="7"/>
      <c r="R282" s="7"/>
      <c r="T282" s="7"/>
      <c r="U282" s="10"/>
      <c r="V282" s="7"/>
      <c r="W282" s="5"/>
      <c r="X282" s="14"/>
      <c r="Y282" s="10"/>
      <c r="Z282" s="12"/>
      <c r="AB282" s="10" t="s">
        <v>3670</v>
      </c>
      <c r="AC282" s="7"/>
      <c r="AE282" s="10"/>
      <c r="AF282" s="7"/>
      <c r="AG282" s="10"/>
      <c r="AH282" s="7"/>
    </row>
    <row r="283" spans="1:34" hidden="1" x14ac:dyDescent="0.25">
      <c r="A283" s="10"/>
      <c r="B283" s="10"/>
      <c r="C283" t="s">
        <v>3125</v>
      </c>
      <c r="D283" s="10"/>
      <c r="G283" t="s">
        <v>3359</v>
      </c>
      <c r="H283" s="13"/>
      <c r="I283" s="7"/>
      <c r="K283" s="5"/>
      <c r="L283" s="7"/>
      <c r="N283" s="7"/>
      <c r="O283" s="7"/>
      <c r="P283" s="7"/>
      <c r="R283" s="7"/>
      <c r="T283" s="7"/>
      <c r="U283" s="10"/>
      <c r="V283" s="7"/>
      <c r="W283" s="5"/>
      <c r="X283" s="14"/>
      <c r="Y283" s="10"/>
      <c r="Z283" s="12"/>
      <c r="AB283" s="10" t="s">
        <v>3671</v>
      </c>
      <c r="AC283" s="7"/>
      <c r="AE283" s="10"/>
      <c r="AF283" s="7"/>
      <c r="AG283" s="10"/>
      <c r="AH283" s="7"/>
    </row>
    <row r="284" spans="1:34" hidden="1" x14ac:dyDescent="0.25">
      <c r="A284" s="10"/>
      <c r="B284" s="10"/>
      <c r="C284" t="s">
        <v>3126</v>
      </c>
      <c r="D284" s="10"/>
      <c r="G284" t="s">
        <v>3360</v>
      </c>
      <c r="H284" s="13"/>
      <c r="I284" s="7"/>
      <c r="K284" s="5"/>
      <c r="L284" s="7"/>
      <c r="N284" s="7"/>
      <c r="O284" s="7"/>
      <c r="P284" s="7"/>
      <c r="R284" s="7"/>
      <c r="T284" s="7"/>
      <c r="U284" s="10"/>
      <c r="V284" s="7"/>
      <c r="W284" s="5"/>
      <c r="X284" s="14"/>
      <c r="Y284" s="10"/>
      <c r="Z284" s="12"/>
      <c r="AB284" s="10" t="s">
        <v>3672</v>
      </c>
      <c r="AC284" s="7"/>
      <c r="AE284" s="10"/>
      <c r="AF284" s="7"/>
      <c r="AG284" s="10"/>
      <c r="AH284" s="7"/>
    </row>
    <row r="285" spans="1:34" hidden="1" x14ac:dyDescent="0.25">
      <c r="A285" s="10"/>
      <c r="B285" s="10"/>
      <c r="C285" t="s">
        <v>3127</v>
      </c>
      <c r="D285" s="10"/>
      <c r="G285" t="s">
        <v>3361</v>
      </c>
      <c r="H285" s="13"/>
      <c r="I285" s="7"/>
      <c r="K285" s="5"/>
      <c r="L285" s="7"/>
      <c r="N285" s="7"/>
      <c r="O285" s="7"/>
      <c r="P285" s="7"/>
      <c r="R285" s="7"/>
      <c r="T285" s="7"/>
      <c r="U285" s="10"/>
      <c r="V285" s="7"/>
      <c r="W285" s="5"/>
      <c r="X285" s="14"/>
      <c r="Y285" s="10"/>
      <c r="Z285" s="12"/>
      <c r="AB285" s="10" t="s">
        <v>3673</v>
      </c>
      <c r="AC285" s="7"/>
      <c r="AE285" s="10"/>
      <c r="AF285" s="7"/>
      <c r="AG285" s="10"/>
      <c r="AH285" s="7"/>
    </row>
    <row r="286" spans="1:34" hidden="1" x14ac:dyDescent="0.25">
      <c r="A286" s="10"/>
      <c r="B286" s="10"/>
      <c r="C286" t="s">
        <v>3128</v>
      </c>
      <c r="D286" s="10"/>
      <c r="G286" t="s">
        <v>3362</v>
      </c>
      <c r="H286" s="13"/>
      <c r="I286" s="7"/>
      <c r="K286" s="5"/>
      <c r="L286" s="7"/>
      <c r="N286" s="7"/>
      <c r="O286" s="7"/>
      <c r="P286" s="7"/>
      <c r="R286" s="7"/>
      <c r="T286" s="7"/>
      <c r="U286" s="10"/>
      <c r="V286" s="7"/>
      <c r="W286" s="5"/>
      <c r="X286" s="14"/>
      <c r="Y286" s="10"/>
      <c r="Z286" s="12"/>
      <c r="AB286" s="10" t="s">
        <v>3674</v>
      </c>
      <c r="AC286" s="7"/>
      <c r="AE286" s="10"/>
      <c r="AF286" s="7"/>
      <c r="AG286" s="10"/>
      <c r="AH286" s="7"/>
    </row>
    <row r="287" spans="1:34" hidden="1" x14ac:dyDescent="0.25">
      <c r="A287" s="10"/>
      <c r="B287" s="10"/>
      <c r="C287" t="s">
        <v>3129</v>
      </c>
      <c r="D287" s="10"/>
      <c r="G287" t="s">
        <v>3363</v>
      </c>
      <c r="H287" s="13"/>
      <c r="I287" s="7"/>
      <c r="K287" s="5"/>
      <c r="L287" s="7"/>
      <c r="N287" s="7"/>
      <c r="O287" s="7"/>
      <c r="P287" s="7"/>
      <c r="R287" s="7"/>
      <c r="T287" s="7"/>
      <c r="U287" s="10"/>
      <c r="V287" s="7"/>
      <c r="W287" s="5"/>
      <c r="X287" s="14"/>
      <c r="Y287" s="10"/>
      <c r="Z287" s="12"/>
      <c r="AB287" s="10" t="s">
        <v>3675</v>
      </c>
      <c r="AC287" s="7"/>
      <c r="AE287" s="10"/>
      <c r="AF287" s="7"/>
      <c r="AG287" s="10"/>
      <c r="AH287" s="7"/>
    </row>
    <row r="288" spans="1:34" hidden="1" x14ac:dyDescent="0.25">
      <c r="A288" s="10"/>
      <c r="B288" s="10"/>
      <c r="C288" t="s">
        <v>3130</v>
      </c>
      <c r="D288" s="10"/>
      <c r="G288" t="s">
        <v>3364</v>
      </c>
      <c r="H288" s="13"/>
      <c r="I288" s="7"/>
      <c r="K288" s="5"/>
      <c r="L288" s="7"/>
      <c r="N288" s="7"/>
      <c r="O288" s="7"/>
      <c r="P288" s="7"/>
      <c r="R288" s="7"/>
      <c r="T288" s="7"/>
      <c r="U288" s="10"/>
      <c r="V288" s="7"/>
      <c r="W288" s="5"/>
      <c r="X288" s="14"/>
      <c r="Y288" s="10"/>
      <c r="Z288" s="12"/>
      <c r="AB288" s="10" t="s">
        <v>3676</v>
      </c>
      <c r="AC288" s="7"/>
      <c r="AE288" s="10"/>
      <c r="AF288" s="7"/>
      <c r="AG288" s="10"/>
      <c r="AH288" s="7"/>
    </row>
    <row r="289" spans="1:34" hidden="1" x14ac:dyDescent="0.25">
      <c r="A289" s="10"/>
      <c r="B289" s="10"/>
      <c r="C289" t="s">
        <v>3131</v>
      </c>
      <c r="D289" s="10"/>
      <c r="G289" t="s">
        <v>3365</v>
      </c>
      <c r="H289" s="13"/>
      <c r="I289" s="7"/>
      <c r="K289" s="5"/>
      <c r="L289" s="7"/>
      <c r="N289" s="7"/>
      <c r="O289" s="7"/>
      <c r="P289" s="7"/>
      <c r="R289" s="7"/>
      <c r="T289" s="7"/>
      <c r="U289" s="10"/>
      <c r="V289" s="7"/>
      <c r="W289" s="5"/>
      <c r="X289" s="14"/>
      <c r="Y289" s="10"/>
      <c r="Z289" s="12"/>
      <c r="AB289" s="10" t="s">
        <v>3677</v>
      </c>
      <c r="AC289" s="7"/>
      <c r="AE289" s="10"/>
      <c r="AF289" s="7"/>
      <c r="AG289" s="10"/>
      <c r="AH289" s="7"/>
    </row>
    <row r="290" spans="1:34" hidden="1" x14ac:dyDescent="0.25">
      <c r="A290" s="10"/>
      <c r="B290" s="10"/>
      <c r="C290" t="s">
        <v>3132</v>
      </c>
      <c r="D290" s="10"/>
      <c r="G290" t="s">
        <v>3366</v>
      </c>
      <c r="H290" s="13"/>
      <c r="I290" s="7"/>
      <c r="K290" s="5"/>
      <c r="L290" s="7"/>
      <c r="N290" s="7"/>
      <c r="O290" s="7"/>
      <c r="P290" s="7"/>
      <c r="R290" s="7"/>
      <c r="T290" s="7"/>
      <c r="U290" s="10"/>
      <c r="V290" s="7"/>
      <c r="W290" s="5"/>
      <c r="X290" s="14"/>
      <c r="Y290" s="10"/>
      <c r="Z290" s="12"/>
      <c r="AB290" s="10" t="s">
        <v>3678</v>
      </c>
      <c r="AC290" s="7"/>
      <c r="AE290" s="10"/>
      <c r="AF290" s="7"/>
      <c r="AG290" s="10"/>
      <c r="AH290" s="7"/>
    </row>
    <row r="291" spans="1:34" hidden="1" x14ac:dyDescent="0.25">
      <c r="A291" s="10"/>
      <c r="B291" s="10"/>
      <c r="C291" t="s">
        <v>3133</v>
      </c>
      <c r="D291" s="10"/>
      <c r="G291" t="s">
        <v>3367</v>
      </c>
      <c r="H291" s="13"/>
      <c r="I291" s="7"/>
      <c r="K291" s="5"/>
      <c r="L291" s="7"/>
      <c r="N291" s="7"/>
      <c r="O291" s="7"/>
      <c r="P291" s="7"/>
      <c r="R291" s="7"/>
      <c r="T291" s="7"/>
      <c r="U291" s="10"/>
      <c r="V291" s="7"/>
      <c r="W291" s="5"/>
      <c r="X291" s="14"/>
      <c r="Y291" s="10"/>
      <c r="Z291" s="12"/>
      <c r="AB291" s="10" t="s">
        <v>3679</v>
      </c>
      <c r="AC291" s="7"/>
      <c r="AE291" s="10"/>
      <c r="AF291" s="7"/>
      <c r="AG291" s="10"/>
      <c r="AH291" s="7"/>
    </row>
    <row r="292" spans="1:34" hidden="1" x14ac:dyDescent="0.25">
      <c r="A292" s="10"/>
      <c r="B292" s="10"/>
      <c r="C292" t="s">
        <v>3134</v>
      </c>
      <c r="D292" s="10"/>
      <c r="G292" t="s">
        <v>3368</v>
      </c>
      <c r="H292" s="13"/>
      <c r="I292" s="7"/>
      <c r="K292" s="5"/>
      <c r="L292" s="7"/>
      <c r="N292" s="7"/>
      <c r="O292" s="7"/>
      <c r="P292" s="7"/>
      <c r="R292" s="7"/>
      <c r="T292" s="7"/>
      <c r="U292" s="10"/>
      <c r="V292" s="7"/>
      <c r="W292" s="5"/>
      <c r="X292" s="14"/>
      <c r="Y292" s="10"/>
      <c r="Z292" s="12"/>
      <c r="AB292" s="10" t="s">
        <v>3680</v>
      </c>
      <c r="AC292" s="7"/>
      <c r="AE292" s="10"/>
      <c r="AF292" s="7"/>
      <c r="AG292" s="10"/>
      <c r="AH292" s="7"/>
    </row>
    <row r="293" spans="1:34" hidden="1" x14ac:dyDescent="0.25">
      <c r="A293" s="10"/>
      <c r="B293" s="10"/>
      <c r="C293" t="s">
        <v>3135</v>
      </c>
      <c r="D293" s="10"/>
      <c r="G293" t="s">
        <v>3369</v>
      </c>
      <c r="H293" s="13"/>
      <c r="I293" s="7"/>
      <c r="K293" s="5"/>
      <c r="L293" s="7"/>
      <c r="N293" s="7"/>
      <c r="O293" s="7"/>
      <c r="P293" s="7"/>
      <c r="R293" s="7"/>
      <c r="T293" s="7"/>
      <c r="U293" s="10"/>
      <c r="V293" s="7"/>
      <c r="W293" s="5"/>
      <c r="X293" s="14"/>
      <c r="Y293" s="10"/>
      <c r="Z293" s="12"/>
      <c r="AB293" s="10" t="s">
        <v>3681</v>
      </c>
      <c r="AC293" s="7"/>
      <c r="AE293" s="10"/>
      <c r="AF293" s="7"/>
      <c r="AG293" s="10"/>
      <c r="AH293" s="7"/>
    </row>
    <row r="294" spans="1:34" hidden="1" x14ac:dyDescent="0.25">
      <c r="A294" s="10"/>
      <c r="B294" s="10"/>
      <c r="C294" t="s">
        <v>3136</v>
      </c>
      <c r="D294" s="10"/>
      <c r="G294" t="s">
        <v>3370</v>
      </c>
      <c r="H294" s="13"/>
      <c r="I294" s="7"/>
      <c r="K294" s="5"/>
      <c r="L294" s="7"/>
      <c r="N294" s="7"/>
      <c r="O294" s="7"/>
      <c r="P294" s="7"/>
      <c r="R294" s="7"/>
      <c r="T294" s="7"/>
      <c r="U294" s="10"/>
      <c r="V294" s="7"/>
      <c r="W294" s="5"/>
      <c r="X294" s="14"/>
      <c r="Y294" s="10"/>
      <c r="Z294" s="12"/>
      <c r="AB294" s="10" t="s">
        <v>3682</v>
      </c>
      <c r="AC294" s="7"/>
      <c r="AE294" s="10"/>
      <c r="AF294" s="7"/>
      <c r="AG294" s="10"/>
      <c r="AH294" s="7"/>
    </row>
    <row r="295" spans="1:34" hidden="1" x14ac:dyDescent="0.25">
      <c r="A295" s="10"/>
      <c r="B295" s="10"/>
      <c r="C295" t="s">
        <v>3137</v>
      </c>
      <c r="D295" s="10"/>
      <c r="G295" t="s">
        <v>3371</v>
      </c>
      <c r="H295" s="13"/>
      <c r="I295" s="7"/>
      <c r="K295" s="5"/>
      <c r="L295" s="7"/>
      <c r="N295" s="7"/>
      <c r="O295" s="7"/>
      <c r="P295" s="7"/>
      <c r="R295" s="7"/>
      <c r="T295" s="7"/>
      <c r="U295" s="10"/>
      <c r="V295" s="7"/>
      <c r="W295" s="5"/>
      <c r="X295" s="14"/>
      <c r="Y295" s="10"/>
      <c r="Z295" s="12"/>
      <c r="AB295" s="10" t="s">
        <v>3683</v>
      </c>
      <c r="AC295" s="7"/>
      <c r="AE295" s="10"/>
      <c r="AF295" s="7"/>
      <c r="AG295" s="10"/>
      <c r="AH295" s="7"/>
    </row>
    <row r="296" spans="1:34" hidden="1" x14ac:dyDescent="0.25">
      <c r="A296" s="10"/>
      <c r="B296" s="10"/>
      <c r="C296" t="s">
        <v>3138</v>
      </c>
      <c r="D296" s="10"/>
      <c r="G296" t="s">
        <v>3372</v>
      </c>
      <c r="H296" s="13"/>
      <c r="I296" s="7"/>
      <c r="K296" s="5"/>
      <c r="L296" s="7"/>
      <c r="N296" s="7"/>
      <c r="O296" s="7"/>
      <c r="P296" s="7"/>
      <c r="R296" s="7"/>
      <c r="T296" s="7"/>
      <c r="U296" s="10"/>
      <c r="V296" s="7"/>
      <c r="W296" s="5"/>
      <c r="X296" s="14"/>
      <c r="Y296" s="10"/>
      <c r="Z296" s="12"/>
      <c r="AB296" s="10" t="s">
        <v>3684</v>
      </c>
      <c r="AC296" s="7"/>
      <c r="AE296" s="10"/>
      <c r="AF296" s="7"/>
      <c r="AG296" s="10"/>
      <c r="AH296" s="7"/>
    </row>
    <row r="297" spans="1:34" hidden="1" x14ac:dyDescent="0.25">
      <c r="A297" s="10"/>
      <c r="B297" s="10"/>
      <c r="C297" t="s">
        <v>3139</v>
      </c>
      <c r="D297" s="10"/>
      <c r="G297" t="s">
        <v>3373</v>
      </c>
      <c r="H297" s="13"/>
      <c r="I297" s="7"/>
      <c r="K297" s="5"/>
      <c r="L297" s="7"/>
      <c r="N297" s="7"/>
      <c r="O297" s="7"/>
      <c r="P297" s="7"/>
      <c r="R297" s="7"/>
      <c r="T297" s="7"/>
      <c r="U297" s="10"/>
      <c r="V297" s="7"/>
      <c r="W297" s="5"/>
      <c r="X297" s="14"/>
      <c r="Y297" s="10"/>
      <c r="Z297" s="12"/>
      <c r="AB297" s="10" t="s">
        <v>3685</v>
      </c>
      <c r="AC297" s="7"/>
      <c r="AE297" s="10"/>
      <c r="AF297" s="7"/>
      <c r="AG297" s="10"/>
      <c r="AH297" s="7"/>
    </row>
    <row r="298" spans="1:34" hidden="1" x14ac:dyDescent="0.25">
      <c r="A298" s="10"/>
      <c r="B298" s="10"/>
      <c r="C298" t="s">
        <v>3140</v>
      </c>
      <c r="D298" s="10"/>
      <c r="G298" t="s">
        <v>3374</v>
      </c>
      <c r="H298" s="13"/>
      <c r="I298" s="7"/>
      <c r="K298" s="5"/>
      <c r="L298" s="7"/>
      <c r="N298" s="7"/>
      <c r="O298" s="7"/>
      <c r="P298" s="7"/>
      <c r="R298" s="7"/>
      <c r="T298" s="7"/>
      <c r="U298" s="10"/>
      <c r="V298" s="7"/>
      <c r="W298" s="5"/>
      <c r="X298" s="14"/>
      <c r="Y298" s="10"/>
      <c r="Z298" s="12"/>
      <c r="AB298" s="10" t="s">
        <v>3686</v>
      </c>
      <c r="AC298" s="7"/>
      <c r="AE298" s="10"/>
      <c r="AF298" s="7"/>
      <c r="AG298" s="10"/>
      <c r="AH298" s="7"/>
    </row>
    <row r="299" spans="1:34" hidden="1" x14ac:dyDescent="0.25">
      <c r="A299" s="10"/>
      <c r="B299" s="10"/>
      <c r="C299" t="s">
        <v>3141</v>
      </c>
      <c r="D299" s="10"/>
      <c r="G299" t="s">
        <v>3375</v>
      </c>
      <c r="H299" s="13"/>
      <c r="I299" s="7"/>
      <c r="K299" s="5"/>
      <c r="L299" s="7"/>
      <c r="N299" s="7"/>
      <c r="O299" s="7"/>
      <c r="P299" s="7"/>
      <c r="R299" s="7"/>
      <c r="T299" s="7"/>
      <c r="U299" s="10"/>
      <c r="V299" s="7"/>
      <c r="W299" s="5"/>
      <c r="X299" s="14"/>
      <c r="Y299" s="10"/>
      <c r="Z299" s="12"/>
      <c r="AB299" s="10" t="s">
        <v>3687</v>
      </c>
      <c r="AC299" s="7"/>
      <c r="AE299" s="10"/>
      <c r="AF299" s="7"/>
      <c r="AG299" s="10"/>
      <c r="AH299" s="7"/>
    </row>
    <row r="300" spans="1:34" x14ac:dyDescent="0.25">
      <c r="B300" s="41">
        <v>0</v>
      </c>
      <c r="C300" s="41"/>
      <c r="D300" s="41"/>
      <c r="E300" s="34"/>
      <c r="F300" s="41"/>
      <c r="G300" s="65"/>
      <c r="H300" s="36"/>
      <c r="I300" s="37"/>
      <c r="J300" s="34"/>
      <c r="K300" s="38"/>
      <c r="L300" s="37"/>
      <c r="M300" s="34"/>
      <c r="N300" s="37"/>
      <c r="O300" s="37"/>
      <c r="P300" s="37"/>
      <c r="Q300" s="34"/>
      <c r="R300" s="37"/>
      <c r="S300" s="34"/>
      <c r="T300" s="37"/>
      <c r="U300" s="35"/>
      <c r="V300" s="37"/>
      <c r="W300" s="38"/>
      <c r="X300" s="39"/>
      <c r="Y300" s="35"/>
      <c r="Z300" s="40"/>
      <c r="AA300" s="34"/>
      <c r="AB300" s="66"/>
      <c r="AC300" s="42" t="s">
        <v>3038</v>
      </c>
    </row>
    <row r="301" spans="1:34" x14ac:dyDescent="0.25">
      <c r="A301" s="10"/>
      <c r="B301" s="41">
        <v>1</v>
      </c>
      <c r="C301" s="41"/>
      <c r="D301" s="41"/>
      <c r="E301" s="53"/>
      <c r="F301" s="41"/>
      <c r="G301" s="55"/>
      <c r="H301" s="56"/>
      <c r="I301" s="60"/>
      <c r="J301" s="58"/>
      <c r="K301" s="51" t="s">
        <v>626</v>
      </c>
      <c r="L301" s="58"/>
      <c r="M301" s="51" t="s">
        <v>627</v>
      </c>
      <c r="N301" s="68"/>
      <c r="O301" s="64"/>
      <c r="P301" s="63"/>
      <c r="Q301" s="62"/>
      <c r="R301" s="52" t="s">
        <v>626</v>
      </c>
      <c r="S301" s="62"/>
      <c r="T301" s="52" t="s">
        <v>627</v>
      </c>
      <c r="U301" s="69"/>
      <c r="V301" s="44"/>
      <c r="W301" s="43"/>
      <c r="X301" s="44"/>
      <c r="Y301" s="54"/>
      <c r="Z301" s="43"/>
      <c r="AA301" s="44"/>
      <c r="AB301" s="43"/>
      <c r="AC301" s="43"/>
      <c r="AE301" s="10"/>
      <c r="AF301" s="7"/>
      <c r="AG301" s="10"/>
      <c r="AH301" s="7"/>
    </row>
    <row r="302" spans="1:34" x14ac:dyDescent="0.25">
      <c r="A302" s="10"/>
      <c r="B302" s="41"/>
      <c r="C302" s="41"/>
      <c r="D302" s="41"/>
      <c r="E302" s="53"/>
      <c r="F302" s="41"/>
      <c r="G302" s="53"/>
      <c r="H302" s="56"/>
      <c r="I302" s="60"/>
      <c r="J302" s="58"/>
      <c r="K302" s="51" t="s">
        <v>626</v>
      </c>
      <c r="L302" s="58"/>
      <c r="M302" s="51" t="s">
        <v>627</v>
      </c>
      <c r="N302" s="68"/>
      <c r="O302" s="64"/>
      <c r="P302" s="63"/>
      <c r="Q302" s="62"/>
      <c r="R302" s="52" t="s">
        <v>626</v>
      </c>
      <c r="S302" s="62"/>
      <c r="T302" s="52" t="s">
        <v>627</v>
      </c>
      <c r="U302" s="69"/>
      <c r="V302" s="44"/>
      <c r="W302" s="43"/>
      <c r="X302" s="43"/>
      <c r="Y302" s="54"/>
      <c r="Z302" s="43"/>
      <c r="AA302" s="43"/>
      <c r="AB302" s="43"/>
      <c r="AC302" s="43"/>
      <c r="AE302" s="10"/>
      <c r="AF302" s="7"/>
      <c r="AG302" s="10"/>
      <c r="AH302" s="7"/>
    </row>
    <row r="303" spans="1:34" x14ac:dyDescent="0.25">
      <c r="A303" s="10"/>
      <c r="B303" s="41"/>
      <c r="C303" s="41"/>
      <c r="D303" s="41"/>
      <c r="E303" s="41"/>
      <c r="F303" s="41"/>
      <c r="G303" s="53"/>
      <c r="H303" s="56"/>
      <c r="I303" s="60"/>
      <c r="J303" s="58"/>
      <c r="K303" s="51" t="s">
        <v>626</v>
      </c>
      <c r="L303" s="58"/>
      <c r="M303" s="51" t="s">
        <v>627</v>
      </c>
      <c r="N303" s="68"/>
      <c r="O303" s="64"/>
      <c r="P303" s="63"/>
      <c r="Q303" s="62"/>
      <c r="R303" s="52" t="s">
        <v>626</v>
      </c>
      <c r="S303" s="62"/>
      <c r="T303" s="52" t="s">
        <v>627</v>
      </c>
      <c r="U303" s="69"/>
      <c r="V303" s="44"/>
      <c r="W303" s="43"/>
      <c r="X303" s="43"/>
      <c r="Y303" s="54"/>
      <c r="Z303" s="43"/>
      <c r="AA303" s="43"/>
      <c r="AB303" s="43"/>
      <c r="AC303" s="43"/>
      <c r="AE303" s="10"/>
      <c r="AF303" s="7"/>
      <c r="AG303" s="10"/>
      <c r="AH303" s="7"/>
    </row>
    <row r="304" spans="1:34" x14ac:dyDescent="0.25">
      <c r="A304" s="10"/>
      <c r="B304" s="41"/>
      <c r="C304" s="41"/>
      <c r="D304" s="41"/>
      <c r="E304" s="41"/>
      <c r="F304" s="41"/>
      <c r="G304" s="53"/>
      <c r="H304" s="56"/>
      <c r="I304" s="60"/>
      <c r="J304" s="58"/>
      <c r="K304" s="51" t="s">
        <v>626</v>
      </c>
      <c r="L304" s="58"/>
      <c r="M304" s="51" t="s">
        <v>627</v>
      </c>
      <c r="N304" s="68"/>
      <c r="O304" s="64"/>
      <c r="P304" s="63"/>
      <c r="Q304" s="62"/>
      <c r="R304" s="52" t="s">
        <v>626</v>
      </c>
      <c r="S304" s="62"/>
      <c r="T304" s="52" t="s">
        <v>627</v>
      </c>
      <c r="U304" s="69"/>
      <c r="V304" s="44"/>
      <c r="W304" s="43"/>
      <c r="X304" s="43"/>
      <c r="Y304" s="43"/>
      <c r="Z304" s="43"/>
      <c r="AA304" s="43"/>
      <c r="AB304" s="43"/>
      <c r="AC304" s="43"/>
      <c r="AE304" s="10"/>
      <c r="AF304" s="7"/>
      <c r="AG304" s="10"/>
      <c r="AH304" s="7"/>
    </row>
    <row r="305" spans="1:34" x14ac:dyDescent="0.25">
      <c r="A305" s="10"/>
      <c r="B305" s="41"/>
      <c r="C305" s="41"/>
      <c r="D305" s="41"/>
      <c r="E305" s="41"/>
      <c r="F305" s="41"/>
      <c r="G305" s="53"/>
      <c r="H305" s="56"/>
      <c r="I305" s="60"/>
      <c r="J305" s="58"/>
      <c r="K305" s="51" t="s">
        <v>626</v>
      </c>
      <c r="L305" s="58"/>
      <c r="M305" s="51" t="s">
        <v>627</v>
      </c>
      <c r="N305" s="68"/>
      <c r="O305" s="64"/>
      <c r="P305" s="63"/>
      <c r="Q305" s="62"/>
      <c r="R305" s="52" t="s">
        <v>626</v>
      </c>
      <c r="S305" s="62"/>
      <c r="T305" s="52" t="s">
        <v>627</v>
      </c>
      <c r="U305" s="69"/>
      <c r="V305" s="44"/>
      <c r="W305" s="43"/>
      <c r="X305" s="43"/>
      <c r="Y305" s="43"/>
      <c r="Z305" s="43"/>
      <c r="AA305" s="43"/>
      <c r="AB305" s="43"/>
      <c r="AC305" s="43"/>
      <c r="AE305" s="10"/>
      <c r="AF305" s="7"/>
      <c r="AG305" s="10"/>
      <c r="AH305" s="7"/>
    </row>
    <row r="306" spans="1:34" x14ac:dyDescent="0.25">
      <c r="A306" s="10"/>
      <c r="B306" s="41"/>
      <c r="C306" s="41"/>
      <c r="D306" s="41"/>
      <c r="E306" s="41"/>
      <c r="F306" s="41"/>
      <c r="G306" s="53"/>
      <c r="H306" s="56"/>
      <c r="I306" s="60"/>
      <c r="J306" s="58"/>
      <c r="K306" s="51" t="s">
        <v>626</v>
      </c>
      <c r="L306" s="58"/>
      <c r="M306" s="51" t="s">
        <v>627</v>
      </c>
      <c r="N306" s="68"/>
      <c r="O306" s="64"/>
      <c r="P306" s="63"/>
      <c r="Q306" s="62"/>
      <c r="R306" s="52" t="s">
        <v>626</v>
      </c>
      <c r="S306" s="62"/>
      <c r="T306" s="52" t="s">
        <v>627</v>
      </c>
      <c r="U306" s="69"/>
      <c r="V306" s="44"/>
      <c r="W306" s="43"/>
      <c r="X306" s="43"/>
      <c r="Y306" s="43"/>
      <c r="Z306" s="43"/>
      <c r="AA306" s="43"/>
      <c r="AB306" s="43"/>
      <c r="AC306" s="43"/>
      <c r="AE306" s="10"/>
      <c r="AF306" s="7"/>
      <c r="AG306" s="10"/>
      <c r="AH306" s="7"/>
    </row>
    <row r="307" spans="1:34" x14ac:dyDescent="0.25">
      <c r="A307" s="10"/>
      <c r="B307" s="41"/>
      <c r="C307" s="41"/>
      <c r="D307" s="41"/>
      <c r="E307" s="41"/>
      <c r="F307" s="41"/>
      <c r="G307" s="53"/>
      <c r="H307" s="56"/>
      <c r="I307" s="60"/>
      <c r="J307" s="58"/>
      <c r="K307" s="51" t="s">
        <v>626</v>
      </c>
      <c r="L307" s="58"/>
      <c r="M307" s="51" t="s">
        <v>627</v>
      </c>
      <c r="N307" s="68"/>
      <c r="O307" s="64"/>
      <c r="P307" s="63"/>
      <c r="Q307" s="62"/>
      <c r="R307" s="52" t="s">
        <v>626</v>
      </c>
      <c r="S307" s="62"/>
      <c r="T307" s="52" t="s">
        <v>627</v>
      </c>
      <c r="U307" s="69"/>
      <c r="V307" s="44"/>
      <c r="W307" s="43"/>
      <c r="X307" s="43"/>
      <c r="Y307" s="43"/>
      <c r="Z307" s="43"/>
      <c r="AA307" s="43"/>
      <c r="AB307" s="43"/>
      <c r="AC307" s="43"/>
      <c r="AE307" s="10"/>
      <c r="AF307" s="7"/>
      <c r="AG307" s="10"/>
      <c r="AH307" s="7"/>
    </row>
    <row r="308" spans="1:34" x14ac:dyDescent="0.25">
      <c r="A308" s="10"/>
      <c r="B308" s="41"/>
      <c r="C308" s="41"/>
      <c r="D308" s="41"/>
      <c r="E308" s="41"/>
      <c r="F308" s="41"/>
      <c r="G308" s="53"/>
      <c r="H308" s="56"/>
      <c r="I308" s="60"/>
      <c r="J308" s="58"/>
      <c r="K308" s="51" t="s">
        <v>626</v>
      </c>
      <c r="L308" s="58"/>
      <c r="M308" s="51" t="s">
        <v>627</v>
      </c>
      <c r="N308" s="68"/>
      <c r="O308" s="64"/>
      <c r="P308" s="63"/>
      <c r="Q308" s="62"/>
      <c r="R308" s="52" t="s">
        <v>626</v>
      </c>
      <c r="S308" s="62"/>
      <c r="T308" s="52" t="s">
        <v>627</v>
      </c>
      <c r="U308" s="69"/>
      <c r="V308" s="44"/>
      <c r="W308" s="43"/>
      <c r="X308" s="43"/>
      <c r="Y308" s="43"/>
      <c r="Z308" s="43"/>
      <c r="AA308" s="43"/>
      <c r="AB308" s="43"/>
      <c r="AC308" s="43"/>
      <c r="AE308" s="10"/>
      <c r="AF308" s="7"/>
      <c r="AG308" s="10"/>
      <c r="AH308" s="7"/>
    </row>
    <row r="309" spans="1:34" x14ac:dyDescent="0.25">
      <c r="A309" s="10"/>
      <c r="B309" s="41"/>
      <c r="C309" s="41"/>
      <c r="D309" s="41"/>
      <c r="E309" s="41"/>
      <c r="F309" s="41"/>
      <c r="G309" s="53"/>
      <c r="H309" s="56"/>
      <c r="I309" s="60"/>
      <c r="J309" s="58"/>
      <c r="K309" s="51" t="s">
        <v>626</v>
      </c>
      <c r="L309" s="58"/>
      <c r="M309" s="51" t="s">
        <v>627</v>
      </c>
      <c r="N309" s="68"/>
      <c r="O309" s="64"/>
      <c r="P309" s="63"/>
      <c r="Q309" s="62"/>
      <c r="R309" s="52" t="s">
        <v>626</v>
      </c>
      <c r="S309" s="62"/>
      <c r="T309" s="52" t="s">
        <v>627</v>
      </c>
      <c r="U309" s="69"/>
      <c r="V309" s="44"/>
      <c r="W309" s="43"/>
      <c r="X309" s="43"/>
      <c r="Y309" s="43"/>
      <c r="Z309" s="43"/>
      <c r="AA309" s="43"/>
      <c r="AB309" s="43"/>
      <c r="AC309" s="43"/>
      <c r="AE309" s="10"/>
      <c r="AF309" s="7"/>
      <c r="AG309" s="10"/>
      <c r="AH309" s="7"/>
    </row>
    <row r="310" spans="1:34" x14ac:dyDescent="0.25">
      <c r="A310" s="10"/>
      <c r="B310" s="41"/>
      <c r="C310" s="41"/>
      <c r="D310" s="41"/>
      <c r="E310" s="41"/>
      <c r="F310" s="41"/>
      <c r="G310" s="53"/>
      <c r="H310" s="56"/>
      <c r="I310" s="60"/>
      <c r="J310" s="58"/>
      <c r="K310" s="51" t="s">
        <v>626</v>
      </c>
      <c r="L310" s="58"/>
      <c r="M310" s="51" t="s">
        <v>627</v>
      </c>
      <c r="N310" s="68"/>
      <c r="O310" s="64"/>
      <c r="P310" s="63"/>
      <c r="Q310" s="62"/>
      <c r="R310" s="52" t="s">
        <v>626</v>
      </c>
      <c r="S310" s="62"/>
      <c r="T310" s="52" t="s">
        <v>627</v>
      </c>
      <c r="U310" s="69"/>
      <c r="V310" s="44"/>
      <c r="W310" s="43"/>
      <c r="X310" s="43"/>
      <c r="Y310" s="43"/>
      <c r="Z310" s="43"/>
      <c r="AA310" s="43"/>
      <c r="AB310" s="43"/>
      <c r="AC310" s="43"/>
      <c r="AE310" s="10"/>
      <c r="AF310" s="7"/>
      <c r="AG310" s="10"/>
      <c r="AH310" s="7"/>
    </row>
    <row r="311" spans="1:34" x14ac:dyDescent="0.25">
      <c r="A311" s="10"/>
      <c r="B311" s="41"/>
      <c r="C311" s="41"/>
      <c r="D311" s="41"/>
      <c r="E311" s="41"/>
      <c r="F311" s="41"/>
      <c r="G311" s="53"/>
      <c r="H311" s="56"/>
      <c r="I311" s="60"/>
      <c r="J311" s="58"/>
      <c r="K311" s="51" t="s">
        <v>626</v>
      </c>
      <c r="L311" s="58"/>
      <c r="M311" s="51" t="s">
        <v>627</v>
      </c>
      <c r="N311" s="68"/>
      <c r="O311" s="64"/>
      <c r="P311" s="63"/>
      <c r="Q311" s="62"/>
      <c r="R311" s="52" t="s">
        <v>626</v>
      </c>
      <c r="S311" s="62"/>
      <c r="T311" s="52" t="s">
        <v>627</v>
      </c>
      <c r="U311" s="69"/>
      <c r="V311" s="44"/>
      <c r="W311" s="43"/>
      <c r="X311" s="43"/>
      <c r="Y311" s="43"/>
      <c r="Z311" s="43"/>
      <c r="AA311" s="43"/>
      <c r="AB311" s="43"/>
      <c r="AC311" s="43"/>
      <c r="AE311" s="10"/>
      <c r="AF311" s="7"/>
      <c r="AG311" s="10"/>
      <c r="AH311" s="7"/>
    </row>
    <row r="312" spans="1:34" x14ac:dyDescent="0.25">
      <c r="A312" s="10"/>
      <c r="B312" s="41"/>
      <c r="C312" s="41"/>
      <c r="D312" s="41"/>
      <c r="E312" s="41"/>
      <c r="F312" s="41"/>
      <c r="G312" s="53"/>
      <c r="H312" s="56"/>
      <c r="I312" s="60"/>
      <c r="J312" s="58"/>
      <c r="K312" s="51" t="s">
        <v>626</v>
      </c>
      <c r="L312" s="58"/>
      <c r="M312" s="51" t="s">
        <v>627</v>
      </c>
      <c r="N312" s="68"/>
      <c r="O312" s="64"/>
      <c r="P312" s="63"/>
      <c r="Q312" s="62"/>
      <c r="R312" s="52" t="s">
        <v>626</v>
      </c>
      <c r="S312" s="62"/>
      <c r="T312" s="52" t="s">
        <v>627</v>
      </c>
      <c r="U312" s="69"/>
      <c r="V312" s="44"/>
      <c r="W312" s="43"/>
      <c r="X312" s="43"/>
      <c r="Y312" s="43"/>
      <c r="Z312" s="43"/>
      <c r="AA312" s="43"/>
      <c r="AB312" s="43"/>
      <c r="AC312" s="43"/>
      <c r="AE312" s="10"/>
      <c r="AF312" s="7"/>
      <c r="AG312" s="10"/>
      <c r="AH312" s="7"/>
    </row>
    <row r="313" spans="1:34" x14ac:dyDescent="0.25">
      <c r="A313" s="10"/>
      <c r="B313" s="41"/>
      <c r="C313" s="41"/>
      <c r="D313" s="41"/>
      <c r="E313" s="41"/>
      <c r="F313" s="41"/>
      <c r="G313" s="53"/>
      <c r="H313" s="56"/>
      <c r="I313" s="60"/>
      <c r="J313" s="58"/>
      <c r="K313" s="51" t="s">
        <v>626</v>
      </c>
      <c r="L313" s="58"/>
      <c r="M313" s="51" t="s">
        <v>627</v>
      </c>
      <c r="N313" s="68"/>
      <c r="O313" s="64"/>
      <c r="P313" s="63"/>
      <c r="Q313" s="62"/>
      <c r="R313" s="52" t="s">
        <v>626</v>
      </c>
      <c r="S313" s="62"/>
      <c r="T313" s="52" t="s">
        <v>627</v>
      </c>
      <c r="U313" s="69"/>
      <c r="V313" s="44"/>
      <c r="W313" s="43"/>
      <c r="X313" s="43"/>
      <c r="Y313" s="43"/>
      <c r="Z313" s="43"/>
      <c r="AA313" s="43"/>
      <c r="AB313" s="43"/>
      <c r="AC313" s="43"/>
      <c r="AE313" s="10"/>
      <c r="AF313" s="7"/>
      <c r="AG313" s="10"/>
      <c r="AH313" s="7"/>
    </row>
    <row r="314" spans="1:34" x14ac:dyDescent="0.25">
      <c r="A314" s="10"/>
      <c r="B314" s="41"/>
      <c r="C314" s="41"/>
      <c r="D314" s="41"/>
      <c r="E314" s="41"/>
      <c r="F314" s="41"/>
      <c r="G314" s="53"/>
      <c r="H314" s="56"/>
      <c r="I314" s="60"/>
      <c r="J314" s="58"/>
      <c r="K314" s="51" t="s">
        <v>626</v>
      </c>
      <c r="L314" s="58"/>
      <c r="M314" s="51" t="s">
        <v>627</v>
      </c>
      <c r="N314" s="68"/>
      <c r="O314" s="64"/>
      <c r="P314" s="63"/>
      <c r="Q314" s="62"/>
      <c r="R314" s="52" t="s">
        <v>626</v>
      </c>
      <c r="S314" s="62"/>
      <c r="T314" s="52" t="s">
        <v>627</v>
      </c>
      <c r="U314" s="69"/>
      <c r="V314" s="44"/>
      <c r="W314" s="43"/>
      <c r="X314" s="43"/>
      <c r="Y314" s="43"/>
      <c r="Z314" s="43"/>
      <c r="AA314" s="43"/>
      <c r="AB314" s="43"/>
      <c r="AC314" s="43"/>
      <c r="AE314" s="10"/>
      <c r="AF314" s="7"/>
      <c r="AG314" s="10"/>
      <c r="AH314" s="7"/>
    </row>
    <row r="315" spans="1:34" x14ac:dyDescent="0.25">
      <c r="A315" s="10"/>
      <c r="B315" s="41"/>
      <c r="C315" s="41"/>
      <c r="D315" s="41"/>
      <c r="E315" s="41"/>
      <c r="F315" s="41"/>
      <c r="G315" s="53"/>
      <c r="H315" s="56"/>
      <c r="I315" s="60"/>
      <c r="J315" s="58"/>
      <c r="K315" s="51" t="s">
        <v>626</v>
      </c>
      <c r="L315" s="58"/>
      <c r="M315" s="51" t="s">
        <v>627</v>
      </c>
      <c r="N315" s="68"/>
      <c r="O315" s="64"/>
      <c r="P315" s="63"/>
      <c r="Q315" s="62"/>
      <c r="R315" s="52" t="s">
        <v>626</v>
      </c>
      <c r="S315" s="62"/>
      <c r="T315" s="52" t="s">
        <v>627</v>
      </c>
      <c r="U315" s="69"/>
      <c r="V315" s="44"/>
      <c r="W315" s="43"/>
      <c r="X315" s="43"/>
      <c r="Y315" s="43"/>
      <c r="Z315" s="43"/>
      <c r="AA315" s="43"/>
      <c r="AB315" s="43"/>
      <c r="AC315" s="43"/>
      <c r="AE315" s="10"/>
      <c r="AF315" s="7"/>
      <c r="AG315" s="10"/>
      <c r="AH315" s="7"/>
    </row>
    <row r="316" spans="1:34" x14ac:dyDescent="0.25">
      <c r="A316" s="10"/>
      <c r="B316" s="41"/>
      <c r="C316" s="41"/>
      <c r="D316" s="41"/>
      <c r="E316" s="41"/>
      <c r="F316" s="41"/>
      <c r="G316" s="53"/>
      <c r="H316" s="56"/>
      <c r="I316" s="60"/>
      <c r="J316" s="58"/>
      <c r="K316" s="51" t="s">
        <v>626</v>
      </c>
      <c r="L316" s="58"/>
      <c r="M316" s="51" t="s">
        <v>627</v>
      </c>
      <c r="N316" s="68"/>
      <c r="O316" s="64"/>
      <c r="P316" s="63"/>
      <c r="Q316" s="62"/>
      <c r="R316" s="52" t="s">
        <v>626</v>
      </c>
      <c r="S316" s="62"/>
      <c r="T316" s="52" t="s">
        <v>627</v>
      </c>
      <c r="U316" s="69"/>
      <c r="V316" s="44"/>
      <c r="W316" s="43"/>
      <c r="X316" s="43"/>
      <c r="Y316" s="43"/>
      <c r="Z316" s="43"/>
      <c r="AA316" s="43"/>
      <c r="AB316" s="43"/>
      <c r="AC316" s="43"/>
      <c r="AE316" s="10"/>
      <c r="AF316" s="7"/>
      <c r="AG316" s="10"/>
      <c r="AH316" s="7"/>
    </row>
    <row r="317" spans="1:34" x14ac:dyDescent="0.25">
      <c r="A317" s="10"/>
      <c r="B317" s="41"/>
      <c r="C317" s="41"/>
      <c r="D317" s="41"/>
      <c r="E317" s="41"/>
      <c r="F317" s="41"/>
      <c r="G317" s="53"/>
      <c r="H317" s="56"/>
      <c r="I317" s="60"/>
      <c r="J317" s="58"/>
      <c r="K317" s="51" t="s">
        <v>626</v>
      </c>
      <c r="L317" s="58"/>
      <c r="M317" s="51" t="s">
        <v>627</v>
      </c>
      <c r="N317" s="68"/>
      <c r="O317" s="64"/>
      <c r="P317" s="63"/>
      <c r="Q317" s="62"/>
      <c r="R317" s="52" t="s">
        <v>626</v>
      </c>
      <c r="S317" s="62"/>
      <c r="T317" s="52" t="s">
        <v>627</v>
      </c>
      <c r="U317" s="69"/>
      <c r="V317" s="44"/>
      <c r="W317" s="43"/>
      <c r="X317" s="43"/>
      <c r="Y317" s="43"/>
      <c r="Z317" s="43"/>
      <c r="AA317" s="43"/>
      <c r="AB317" s="43"/>
      <c r="AC317" s="43"/>
      <c r="AE317" s="10"/>
      <c r="AF317" s="7"/>
      <c r="AG317" s="10"/>
      <c r="AH317" s="7"/>
    </row>
    <row r="318" spans="1:34" x14ac:dyDescent="0.25">
      <c r="A318" s="10"/>
      <c r="B318" s="41"/>
      <c r="C318" s="41"/>
      <c r="D318" s="41"/>
      <c r="E318" s="41"/>
      <c r="F318" s="41"/>
      <c r="G318" s="53"/>
      <c r="H318" s="56"/>
      <c r="I318" s="60"/>
      <c r="J318" s="58"/>
      <c r="K318" s="51" t="s">
        <v>626</v>
      </c>
      <c r="L318" s="58"/>
      <c r="M318" s="51" t="s">
        <v>627</v>
      </c>
      <c r="N318" s="68"/>
      <c r="O318" s="64"/>
      <c r="P318" s="63"/>
      <c r="Q318" s="62"/>
      <c r="R318" s="52" t="s">
        <v>626</v>
      </c>
      <c r="S318" s="62"/>
      <c r="T318" s="52" t="s">
        <v>627</v>
      </c>
      <c r="U318" s="69"/>
      <c r="V318" s="44"/>
      <c r="W318" s="43"/>
      <c r="X318" s="43"/>
      <c r="Y318" s="43"/>
      <c r="Z318" s="43"/>
      <c r="AA318" s="43"/>
      <c r="AB318" s="43"/>
      <c r="AC318" s="43"/>
      <c r="AE318" s="10"/>
      <c r="AF318" s="7"/>
      <c r="AG318" s="10"/>
      <c r="AH318" s="7"/>
    </row>
    <row r="319" spans="1:34" x14ac:dyDescent="0.25">
      <c r="A319" s="10"/>
      <c r="B319" s="41"/>
      <c r="C319" s="41"/>
      <c r="D319" s="41"/>
      <c r="E319" s="41"/>
      <c r="F319" s="41"/>
      <c r="G319" s="53"/>
      <c r="H319" s="56"/>
      <c r="I319" s="60"/>
      <c r="J319" s="58"/>
      <c r="K319" s="51" t="s">
        <v>626</v>
      </c>
      <c r="L319" s="58"/>
      <c r="M319" s="51" t="s">
        <v>627</v>
      </c>
      <c r="N319" s="68"/>
      <c r="O319" s="64"/>
      <c r="P319" s="63"/>
      <c r="Q319" s="62"/>
      <c r="R319" s="52" t="s">
        <v>626</v>
      </c>
      <c r="S319" s="62"/>
      <c r="T319" s="52" t="s">
        <v>627</v>
      </c>
      <c r="U319" s="69"/>
      <c r="V319" s="44"/>
      <c r="W319" s="43"/>
      <c r="X319" s="43"/>
      <c r="Y319" s="43"/>
      <c r="Z319" s="43"/>
      <c r="AA319" s="43"/>
      <c r="AB319" s="43"/>
      <c r="AC319" s="43"/>
      <c r="AE319" s="10"/>
      <c r="AF319" s="7"/>
      <c r="AG319" s="10"/>
      <c r="AH319" s="7"/>
    </row>
    <row r="320" spans="1:34" x14ac:dyDescent="0.25">
      <c r="A320" s="10"/>
      <c r="B320" s="41"/>
      <c r="C320" s="41"/>
      <c r="D320" s="41"/>
      <c r="E320" s="41"/>
      <c r="F320" s="41"/>
      <c r="G320" s="53"/>
      <c r="H320" s="56"/>
      <c r="I320" s="60"/>
      <c r="J320" s="58"/>
      <c r="K320" s="51" t="s">
        <v>626</v>
      </c>
      <c r="L320" s="58"/>
      <c r="M320" s="51" t="s">
        <v>627</v>
      </c>
      <c r="N320" s="68"/>
      <c r="O320" s="64"/>
      <c r="P320" s="63"/>
      <c r="Q320" s="62"/>
      <c r="R320" s="52" t="s">
        <v>626</v>
      </c>
      <c r="S320" s="62"/>
      <c r="T320" s="52" t="s">
        <v>627</v>
      </c>
      <c r="U320" s="69"/>
      <c r="V320" s="44"/>
      <c r="W320" s="43"/>
      <c r="X320" s="43"/>
      <c r="Y320" s="43"/>
      <c r="Z320" s="43"/>
      <c r="AA320" s="43"/>
      <c r="AB320" s="43"/>
      <c r="AC320" s="43"/>
      <c r="AE320" s="10"/>
      <c r="AF320" s="7"/>
      <c r="AG320" s="10"/>
      <c r="AH320" s="7"/>
    </row>
    <row r="321" spans="1:34" x14ac:dyDescent="0.25">
      <c r="A321" s="10"/>
      <c r="B321" s="41"/>
      <c r="C321" s="41"/>
      <c r="D321" s="41"/>
      <c r="E321" s="41"/>
      <c r="F321" s="41"/>
      <c r="G321" s="53"/>
      <c r="H321" s="56"/>
      <c r="I321" s="60"/>
      <c r="J321" s="58"/>
      <c r="K321" s="51" t="s">
        <v>626</v>
      </c>
      <c r="L321" s="58"/>
      <c r="M321" s="51" t="s">
        <v>627</v>
      </c>
      <c r="N321" s="68"/>
      <c r="O321" s="64"/>
      <c r="P321" s="63"/>
      <c r="Q321" s="62"/>
      <c r="R321" s="52" t="s">
        <v>626</v>
      </c>
      <c r="S321" s="62"/>
      <c r="T321" s="52" t="s">
        <v>627</v>
      </c>
      <c r="U321" s="69"/>
      <c r="V321" s="44"/>
      <c r="W321" s="43"/>
      <c r="X321" s="43"/>
      <c r="Y321" s="43"/>
      <c r="Z321" s="43"/>
      <c r="AA321" s="43"/>
      <c r="AB321" s="43"/>
      <c r="AC321" s="43"/>
      <c r="AE321" s="10"/>
      <c r="AF321" s="7"/>
      <c r="AG321" s="10"/>
      <c r="AH321" s="7"/>
    </row>
    <row r="322" spans="1:34" x14ac:dyDescent="0.25">
      <c r="A322" s="10"/>
      <c r="B322" s="41"/>
      <c r="C322" s="41"/>
      <c r="D322" s="41"/>
      <c r="E322" s="41"/>
      <c r="F322" s="41"/>
      <c r="G322" s="53"/>
      <c r="H322" s="56"/>
      <c r="I322" s="60"/>
      <c r="J322" s="58"/>
      <c r="K322" s="51" t="s">
        <v>626</v>
      </c>
      <c r="L322" s="58"/>
      <c r="M322" s="51" t="s">
        <v>627</v>
      </c>
      <c r="N322" s="68"/>
      <c r="O322" s="64"/>
      <c r="P322" s="63"/>
      <c r="Q322" s="62"/>
      <c r="R322" s="52" t="s">
        <v>626</v>
      </c>
      <c r="S322" s="62"/>
      <c r="T322" s="52" t="s">
        <v>627</v>
      </c>
      <c r="U322" s="69"/>
      <c r="V322" s="44"/>
      <c r="W322" s="43"/>
      <c r="X322" s="43"/>
      <c r="Y322" s="43"/>
      <c r="Z322" s="43"/>
      <c r="AA322" s="43"/>
      <c r="AB322" s="43"/>
      <c r="AC322" s="43"/>
      <c r="AE322" s="10"/>
      <c r="AF322" s="7"/>
      <c r="AG322" s="10"/>
      <c r="AH322" s="7"/>
    </row>
    <row r="323" spans="1:34" x14ac:dyDescent="0.25">
      <c r="A323" s="10"/>
      <c r="B323" s="41"/>
      <c r="C323" s="41"/>
      <c r="D323" s="41"/>
      <c r="E323" s="41"/>
      <c r="F323" s="41"/>
      <c r="G323" s="53"/>
      <c r="H323" s="56"/>
      <c r="I323" s="60"/>
      <c r="J323" s="58"/>
      <c r="K323" s="51" t="s">
        <v>626</v>
      </c>
      <c r="L323" s="58"/>
      <c r="M323" s="51" t="s">
        <v>627</v>
      </c>
      <c r="N323" s="68"/>
      <c r="O323" s="64"/>
      <c r="P323" s="63"/>
      <c r="Q323" s="62"/>
      <c r="R323" s="52" t="s">
        <v>626</v>
      </c>
      <c r="S323" s="62"/>
      <c r="T323" s="52" t="s">
        <v>627</v>
      </c>
      <c r="U323" s="69"/>
      <c r="V323" s="44"/>
      <c r="W323" s="43"/>
      <c r="X323" s="43"/>
      <c r="Y323" s="43"/>
      <c r="Z323" s="43"/>
      <c r="AA323" s="43"/>
      <c r="AB323" s="43"/>
      <c r="AC323" s="43"/>
      <c r="AE323" s="10"/>
      <c r="AF323" s="7"/>
      <c r="AG323" s="10"/>
      <c r="AH323" s="7"/>
    </row>
    <row r="324" spans="1:34" x14ac:dyDescent="0.25">
      <c r="A324" s="10"/>
      <c r="B324" s="41"/>
      <c r="C324" s="41"/>
      <c r="D324" s="41"/>
      <c r="E324" s="41"/>
      <c r="F324" s="41"/>
      <c r="G324" s="53"/>
      <c r="H324" s="56"/>
      <c r="I324" s="60"/>
      <c r="J324" s="58"/>
      <c r="K324" s="51" t="s">
        <v>626</v>
      </c>
      <c r="L324" s="58"/>
      <c r="M324" s="51" t="s">
        <v>627</v>
      </c>
      <c r="N324" s="68"/>
      <c r="O324" s="64"/>
      <c r="P324" s="63"/>
      <c r="Q324" s="62"/>
      <c r="R324" s="52" t="s">
        <v>626</v>
      </c>
      <c r="S324" s="62"/>
      <c r="T324" s="52" t="s">
        <v>627</v>
      </c>
      <c r="U324" s="69"/>
      <c r="V324" s="44"/>
      <c r="W324" s="43"/>
      <c r="X324" s="43"/>
      <c r="Y324" s="43"/>
      <c r="Z324" s="43"/>
      <c r="AA324" s="43"/>
      <c r="AB324" s="43"/>
      <c r="AC324" s="43"/>
      <c r="AE324" s="10"/>
      <c r="AF324" s="7"/>
      <c r="AG324" s="10"/>
      <c r="AH324" s="7"/>
    </row>
    <row r="325" spans="1:34" x14ac:dyDescent="0.25">
      <c r="A325" s="10"/>
      <c r="B325" s="41"/>
      <c r="C325" s="41"/>
      <c r="D325" s="41"/>
      <c r="E325" s="41"/>
      <c r="F325" s="41"/>
      <c r="G325" s="53"/>
      <c r="H325" s="56"/>
      <c r="I325" s="60"/>
      <c r="J325" s="58"/>
      <c r="K325" s="51" t="s">
        <v>626</v>
      </c>
      <c r="L325" s="58"/>
      <c r="M325" s="51" t="s">
        <v>627</v>
      </c>
      <c r="N325" s="68"/>
      <c r="O325" s="64"/>
      <c r="P325" s="63"/>
      <c r="Q325" s="62"/>
      <c r="R325" s="52" t="s">
        <v>626</v>
      </c>
      <c r="S325" s="62"/>
      <c r="T325" s="52" t="s">
        <v>627</v>
      </c>
      <c r="U325" s="69"/>
      <c r="V325" s="44"/>
      <c r="W325" s="43"/>
      <c r="X325" s="43"/>
      <c r="Y325" s="43"/>
      <c r="Z325" s="43"/>
      <c r="AA325" s="43"/>
      <c r="AB325" s="43"/>
      <c r="AC325" s="43"/>
      <c r="AE325" s="10"/>
      <c r="AF325" s="7"/>
      <c r="AG325" s="10"/>
      <c r="AH325" s="7"/>
    </row>
    <row r="326" spans="1:34" x14ac:dyDescent="0.25">
      <c r="A326" s="10"/>
      <c r="B326" s="41"/>
      <c r="C326" s="41"/>
      <c r="D326" s="41"/>
      <c r="E326" s="41"/>
      <c r="F326" s="41"/>
      <c r="G326" s="53"/>
      <c r="H326" s="56"/>
      <c r="I326" s="60"/>
      <c r="J326" s="58"/>
      <c r="K326" s="51" t="s">
        <v>626</v>
      </c>
      <c r="L326" s="58"/>
      <c r="M326" s="51" t="s">
        <v>627</v>
      </c>
      <c r="N326" s="68"/>
      <c r="O326" s="64"/>
      <c r="P326" s="63"/>
      <c r="Q326" s="62"/>
      <c r="R326" s="52" t="s">
        <v>626</v>
      </c>
      <c r="S326" s="62"/>
      <c r="T326" s="52" t="s">
        <v>627</v>
      </c>
      <c r="U326" s="69"/>
      <c r="V326" s="44"/>
      <c r="W326" s="43"/>
      <c r="X326" s="43"/>
      <c r="Y326" s="43"/>
      <c r="Z326" s="43"/>
      <c r="AA326" s="43"/>
      <c r="AB326" s="43"/>
      <c r="AC326" s="43"/>
      <c r="AE326" s="10"/>
      <c r="AF326" s="7"/>
      <c r="AG326" s="10"/>
      <c r="AH326" s="7"/>
    </row>
    <row r="327" spans="1:34" x14ac:dyDescent="0.25">
      <c r="A327" s="10"/>
      <c r="B327" s="41"/>
      <c r="C327" s="41"/>
      <c r="D327" s="41"/>
      <c r="E327" s="41"/>
      <c r="F327" s="41"/>
      <c r="G327" s="53"/>
      <c r="H327" s="56"/>
      <c r="I327" s="60"/>
      <c r="J327" s="58"/>
      <c r="K327" s="51" t="s">
        <v>626</v>
      </c>
      <c r="L327" s="58"/>
      <c r="M327" s="51" t="s">
        <v>627</v>
      </c>
      <c r="N327" s="68"/>
      <c r="O327" s="64"/>
      <c r="P327" s="63"/>
      <c r="Q327" s="62"/>
      <c r="R327" s="52" t="s">
        <v>626</v>
      </c>
      <c r="S327" s="62"/>
      <c r="T327" s="52" t="s">
        <v>627</v>
      </c>
      <c r="U327" s="69"/>
      <c r="V327" s="44"/>
      <c r="W327" s="43"/>
      <c r="X327" s="43"/>
      <c r="Y327" s="43"/>
      <c r="Z327" s="43"/>
      <c r="AA327" s="43"/>
      <c r="AB327" s="43"/>
      <c r="AC327" s="43"/>
      <c r="AE327" s="10"/>
      <c r="AF327" s="7"/>
      <c r="AG327" s="10"/>
      <c r="AH327" s="7"/>
    </row>
    <row r="328" spans="1:34" x14ac:dyDescent="0.25">
      <c r="A328" s="10"/>
      <c r="B328" s="41"/>
      <c r="C328" s="41"/>
      <c r="D328" s="41"/>
      <c r="E328" s="41"/>
      <c r="F328" s="41"/>
      <c r="G328" s="53"/>
      <c r="H328" s="56"/>
      <c r="I328" s="60"/>
      <c r="J328" s="58"/>
      <c r="K328" s="51" t="s">
        <v>626</v>
      </c>
      <c r="L328" s="58"/>
      <c r="M328" s="51" t="s">
        <v>627</v>
      </c>
      <c r="N328" s="68"/>
      <c r="O328" s="64"/>
      <c r="P328" s="63"/>
      <c r="Q328" s="62"/>
      <c r="R328" s="52" t="s">
        <v>626</v>
      </c>
      <c r="S328" s="62"/>
      <c r="T328" s="52" t="s">
        <v>627</v>
      </c>
      <c r="U328" s="69"/>
      <c r="V328" s="44"/>
      <c r="W328" s="43"/>
      <c r="X328" s="43"/>
      <c r="Y328" s="43"/>
      <c r="Z328" s="43"/>
      <c r="AA328" s="43"/>
      <c r="AB328" s="43"/>
      <c r="AC328" s="43"/>
      <c r="AE328" s="10"/>
      <c r="AF328" s="7"/>
      <c r="AG328" s="10"/>
      <c r="AH328" s="7"/>
    </row>
    <row r="329" spans="1:34" x14ac:dyDescent="0.25">
      <c r="A329" s="10"/>
      <c r="B329" s="41"/>
      <c r="C329" s="41"/>
      <c r="D329" s="41"/>
      <c r="E329" s="41"/>
      <c r="F329" s="41"/>
      <c r="G329" s="53"/>
      <c r="H329" s="56"/>
      <c r="I329" s="60"/>
      <c r="J329" s="58"/>
      <c r="K329" s="51" t="s">
        <v>626</v>
      </c>
      <c r="L329" s="58"/>
      <c r="M329" s="51" t="s">
        <v>627</v>
      </c>
      <c r="N329" s="68"/>
      <c r="O329" s="64"/>
      <c r="P329" s="63"/>
      <c r="Q329" s="62"/>
      <c r="R329" s="52" t="s">
        <v>626</v>
      </c>
      <c r="S329" s="62"/>
      <c r="T329" s="52" t="s">
        <v>627</v>
      </c>
      <c r="U329" s="69"/>
      <c r="V329" s="44"/>
      <c r="W329" s="43"/>
      <c r="X329" s="43"/>
      <c r="Y329" s="43"/>
      <c r="Z329" s="43"/>
      <c r="AA329" s="43"/>
      <c r="AB329" s="43"/>
      <c r="AC329" s="43"/>
      <c r="AE329" s="10"/>
      <c r="AF329" s="7"/>
      <c r="AG329" s="10"/>
      <c r="AH329" s="7"/>
    </row>
    <row r="330" spans="1:34" x14ac:dyDescent="0.25">
      <c r="A330" s="10"/>
      <c r="B330" s="41"/>
      <c r="C330" s="41"/>
      <c r="D330" s="41"/>
      <c r="E330" s="41"/>
      <c r="F330" s="41"/>
      <c r="G330" s="53"/>
      <c r="H330" s="56"/>
      <c r="I330" s="60"/>
      <c r="J330" s="58"/>
      <c r="K330" s="51" t="s">
        <v>626</v>
      </c>
      <c r="L330" s="58"/>
      <c r="M330" s="51" t="s">
        <v>627</v>
      </c>
      <c r="N330" s="68"/>
      <c r="O330" s="64"/>
      <c r="P330" s="63"/>
      <c r="Q330" s="62"/>
      <c r="R330" s="52" t="s">
        <v>626</v>
      </c>
      <c r="S330" s="62"/>
      <c r="T330" s="52" t="s">
        <v>627</v>
      </c>
      <c r="U330" s="69"/>
      <c r="V330" s="44"/>
      <c r="W330" s="43"/>
      <c r="X330" s="43"/>
      <c r="Y330" s="43"/>
      <c r="Z330" s="43"/>
      <c r="AA330" s="43"/>
      <c r="AB330" s="43"/>
      <c r="AC330" s="43"/>
      <c r="AE330" s="10"/>
      <c r="AF330" s="7"/>
      <c r="AG330" s="10"/>
      <c r="AH330" s="7"/>
    </row>
    <row r="331" spans="1:34" x14ac:dyDescent="0.25">
      <c r="A331" s="10"/>
      <c r="B331" s="41"/>
      <c r="C331" s="41"/>
      <c r="D331" s="41"/>
      <c r="E331" s="41"/>
      <c r="F331" s="41"/>
      <c r="G331" s="53"/>
      <c r="H331" s="56"/>
      <c r="I331" s="60"/>
      <c r="J331" s="58"/>
      <c r="K331" s="51" t="s">
        <v>626</v>
      </c>
      <c r="L331" s="58"/>
      <c r="M331" s="51" t="s">
        <v>627</v>
      </c>
      <c r="N331" s="68"/>
      <c r="O331" s="64"/>
      <c r="P331" s="63"/>
      <c r="Q331" s="62"/>
      <c r="R331" s="52" t="s">
        <v>626</v>
      </c>
      <c r="S331" s="62"/>
      <c r="T331" s="52" t="s">
        <v>627</v>
      </c>
      <c r="U331" s="69"/>
      <c r="V331" s="44"/>
      <c r="W331" s="43"/>
      <c r="X331" s="43"/>
      <c r="Y331" s="43"/>
      <c r="Z331" s="43"/>
      <c r="AA331" s="43"/>
      <c r="AB331" s="43"/>
      <c r="AC331" s="43"/>
      <c r="AE331" s="10"/>
      <c r="AF331" s="7"/>
      <c r="AG331" s="10"/>
      <c r="AH331" s="7"/>
    </row>
    <row r="332" spans="1:34" x14ac:dyDescent="0.25">
      <c r="A332" s="10"/>
      <c r="B332" s="41"/>
      <c r="C332" s="41"/>
      <c r="D332" s="41"/>
      <c r="E332" s="41"/>
      <c r="F332" s="41"/>
      <c r="G332" s="53"/>
      <c r="H332" s="56"/>
      <c r="I332" s="60"/>
      <c r="J332" s="58"/>
      <c r="K332" s="51" t="s">
        <v>626</v>
      </c>
      <c r="L332" s="58"/>
      <c r="M332" s="51" t="s">
        <v>627</v>
      </c>
      <c r="N332" s="68"/>
      <c r="O332" s="64"/>
      <c r="P332" s="63"/>
      <c r="Q332" s="62"/>
      <c r="R332" s="52" t="s">
        <v>626</v>
      </c>
      <c r="S332" s="62"/>
      <c r="T332" s="52" t="s">
        <v>627</v>
      </c>
      <c r="U332" s="69"/>
      <c r="V332" s="44"/>
      <c r="W332" s="43"/>
      <c r="X332" s="43"/>
      <c r="Y332" s="43"/>
      <c r="Z332" s="43"/>
      <c r="AA332" s="43"/>
      <c r="AB332" s="43"/>
      <c r="AC332" s="43"/>
      <c r="AE332" s="10"/>
      <c r="AF332" s="7"/>
      <c r="AG332" s="10"/>
      <c r="AH332" s="7"/>
    </row>
    <row r="333" spans="1:34" x14ac:dyDescent="0.25">
      <c r="A333" s="10"/>
      <c r="B333" s="41"/>
      <c r="C333" s="41"/>
      <c r="D333" s="41"/>
      <c r="E333" s="41"/>
      <c r="F333" s="41"/>
      <c r="G333" s="53"/>
      <c r="H333" s="56"/>
      <c r="I333" s="60"/>
      <c r="J333" s="58"/>
      <c r="K333" s="51" t="s">
        <v>626</v>
      </c>
      <c r="L333" s="58"/>
      <c r="M333" s="51" t="s">
        <v>627</v>
      </c>
      <c r="N333" s="68"/>
      <c r="O333" s="64"/>
      <c r="P333" s="63"/>
      <c r="Q333" s="62"/>
      <c r="R333" s="52" t="s">
        <v>626</v>
      </c>
      <c r="S333" s="62"/>
      <c r="T333" s="52" t="s">
        <v>627</v>
      </c>
      <c r="U333" s="69"/>
      <c r="V333" s="44"/>
      <c r="W333" s="43"/>
      <c r="X333" s="43"/>
      <c r="Y333" s="43"/>
      <c r="Z333" s="43"/>
      <c r="AA333" s="43"/>
      <c r="AB333" s="43"/>
      <c r="AC333" s="43"/>
      <c r="AE333" s="10"/>
      <c r="AF333" s="7"/>
      <c r="AG333" s="10"/>
      <c r="AH333" s="7"/>
    </row>
    <row r="334" spans="1:34" x14ac:dyDescent="0.25">
      <c r="A334" s="10"/>
      <c r="B334" s="41"/>
      <c r="C334" s="41"/>
      <c r="D334" s="41"/>
      <c r="E334" s="41"/>
      <c r="F334" s="41"/>
      <c r="G334" s="53"/>
      <c r="H334" s="56"/>
      <c r="I334" s="60"/>
      <c r="J334" s="58"/>
      <c r="K334" s="51" t="s">
        <v>626</v>
      </c>
      <c r="L334" s="58"/>
      <c r="M334" s="51" t="s">
        <v>627</v>
      </c>
      <c r="N334" s="68"/>
      <c r="O334" s="64"/>
      <c r="P334" s="63"/>
      <c r="Q334" s="62"/>
      <c r="R334" s="52" t="s">
        <v>626</v>
      </c>
      <c r="S334" s="62"/>
      <c r="T334" s="52" t="s">
        <v>627</v>
      </c>
      <c r="U334" s="69"/>
      <c r="V334" s="44"/>
      <c r="W334" s="43"/>
      <c r="X334" s="43"/>
      <c r="Y334" s="43"/>
      <c r="Z334" s="43"/>
      <c r="AA334" s="43"/>
      <c r="AB334" s="43"/>
      <c r="AC334" s="43"/>
      <c r="AE334" s="10"/>
      <c r="AF334" s="7"/>
      <c r="AG334" s="10"/>
      <c r="AH334" s="7"/>
    </row>
    <row r="335" spans="1:34" x14ac:dyDescent="0.25">
      <c r="A335" s="10"/>
      <c r="B335" s="41"/>
      <c r="C335" s="41"/>
      <c r="D335" s="41"/>
      <c r="E335" s="41"/>
      <c r="F335" s="41"/>
      <c r="G335" s="53"/>
      <c r="H335" s="56"/>
      <c r="I335" s="60"/>
      <c r="J335" s="58"/>
      <c r="K335" s="51" t="s">
        <v>626</v>
      </c>
      <c r="L335" s="58"/>
      <c r="M335" s="51" t="s">
        <v>627</v>
      </c>
      <c r="N335" s="68"/>
      <c r="O335" s="64"/>
      <c r="P335" s="63"/>
      <c r="Q335" s="62"/>
      <c r="R335" s="52" t="s">
        <v>626</v>
      </c>
      <c r="S335" s="62"/>
      <c r="T335" s="52" t="s">
        <v>627</v>
      </c>
      <c r="U335" s="69"/>
      <c r="V335" s="44"/>
      <c r="W335" s="43"/>
      <c r="X335" s="43"/>
      <c r="Y335" s="43"/>
      <c r="Z335" s="43"/>
      <c r="AA335" s="43"/>
      <c r="AB335" s="43"/>
      <c r="AC335" s="43"/>
      <c r="AE335" s="10"/>
      <c r="AF335" s="7"/>
      <c r="AG335" s="10"/>
      <c r="AH335" s="7"/>
    </row>
    <row r="336" spans="1:34" x14ac:dyDescent="0.25">
      <c r="A336" s="10"/>
      <c r="B336" s="41"/>
      <c r="C336" s="41"/>
      <c r="D336" s="41"/>
      <c r="E336" s="41"/>
      <c r="F336" s="41"/>
      <c r="G336" s="53"/>
      <c r="H336" s="56"/>
      <c r="I336" s="60"/>
      <c r="J336" s="58"/>
      <c r="K336" s="51" t="s">
        <v>626</v>
      </c>
      <c r="L336" s="58"/>
      <c r="M336" s="51" t="s">
        <v>627</v>
      </c>
      <c r="N336" s="68"/>
      <c r="O336" s="64"/>
      <c r="P336" s="63"/>
      <c r="Q336" s="62"/>
      <c r="R336" s="52" t="s">
        <v>626</v>
      </c>
      <c r="S336" s="62"/>
      <c r="T336" s="52" t="s">
        <v>627</v>
      </c>
      <c r="U336" s="69"/>
      <c r="V336" s="44"/>
      <c r="W336" s="43"/>
      <c r="X336" s="43"/>
      <c r="Y336" s="43"/>
      <c r="Z336" s="43"/>
      <c r="AA336" s="43"/>
      <c r="AB336" s="43"/>
      <c r="AC336" s="43"/>
      <c r="AE336" s="10"/>
      <c r="AF336" s="7"/>
      <c r="AG336" s="10"/>
      <c r="AH336" s="7"/>
    </row>
    <row r="337" spans="1:34" x14ac:dyDescent="0.25">
      <c r="A337" s="10"/>
      <c r="B337" s="41"/>
      <c r="C337" s="41"/>
      <c r="D337" s="41"/>
      <c r="E337" s="41"/>
      <c r="F337" s="41"/>
      <c r="G337" s="53"/>
      <c r="H337" s="56"/>
      <c r="I337" s="60"/>
      <c r="J337" s="58"/>
      <c r="K337" s="51" t="s">
        <v>626</v>
      </c>
      <c r="L337" s="58"/>
      <c r="M337" s="51" t="s">
        <v>627</v>
      </c>
      <c r="N337" s="68"/>
      <c r="O337" s="64"/>
      <c r="P337" s="63"/>
      <c r="Q337" s="62"/>
      <c r="R337" s="52" t="s">
        <v>626</v>
      </c>
      <c r="S337" s="62"/>
      <c r="T337" s="52" t="s">
        <v>627</v>
      </c>
      <c r="U337" s="69"/>
      <c r="V337" s="44"/>
      <c r="W337" s="43"/>
      <c r="X337" s="43"/>
      <c r="Y337" s="43"/>
      <c r="Z337" s="43"/>
      <c r="AA337" s="43"/>
      <c r="AB337" s="43"/>
      <c r="AC337" s="43"/>
      <c r="AE337" s="10"/>
      <c r="AF337" s="7"/>
      <c r="AG337" s="10"/>
      <c r="AH337" s="7"/>
    </row>
    <row r="338" spans="1:34" x14ac:dyDescent="0.25">
      <c r="A338" s="10"/>
      <c r="B338" s="41"/>
      <c r="C338" s="41"/>
      <c r="D338" s="41"/>
      <c r="E338" s="41"/>
      <c r="F338" s="41"/>
      <c r="G338" s="53"/>
      <c r="H338" s="56"/>
      <c r="I338" s="60"/>
      <c r="J338" s="58"/>
      <c r="K338" s="51" t="s">
        <v>626</v>
      </c>
      <c r="L338" s="58"/>
      <c r="M338" s="51" t="s">
        <v>627</v>
      </c>
      <c r="N338" s="68"/>
      <c r="O338" s="64"/>
      <c r="P338" s="63"/>
      <c r="Q338" s="62"/>
      <c r="R338" s="52" t="s">
        <v>626</v>
      </c>
      <c r="S338" s="62"/>
      <c r="T338" s="52" t="s">
        <v>627</v>
      </c>
      <c r="U338" s="69"/>
      <c r="V338" s="44"/>
      <c r="W338" s="43"/>
      <c r="X338" s="43"/>
      <c r="Y338" s="43"/>
      <c r="Z338" s="43"/>
      <c r="AA338" s="43"/>
      <c r="AB338" s="43"/>
      <c r="AC338" s="43"/>
      <c r="AE338" s="10"/>
      <c r="AF338" s="7"/>
      <c r="AG338" s="10"/>
      <c r="AH338" s="7"/>
    </row>
    <row r="339" spans="1:34" x14ac:dyDescent="0.25">
      <c r="A339" s="10"/>
      <c r="B339" s="41"/>
      <c r="C339" s="41"/>
      <c r="D339" s="41"/>
      <c r="E339" s="41"/>
      <c r="F339" s="41"/>
      <c r="G339" s="53"/>
      <c r="H339" s="56"/>
      <c r="I339" s="60"/>
      <c r="J339" s="58"/>
      <c r="K339" s="51" t="s">
        <v>626</v>
      </c>
      <c r="L339" s="58"/>
      <c r="M339" s="51" t="s">
        <v>627</v>
      </c>
      <c r="N339" s="68"/>
      <c r="O339" s="64"/>
      <c r="P339" s="63"/>
      <c r="Q339" s="62"/>
      <c r="R339" s="52" t="s">
        <v>626</v>
      </c>
      <c r="S339" s="62"/>
      <c r="T339" s="52" t="s">
        <v>627</v>
      </c>
      <c r="U339" s="69"/>
      <c r="V339" s="44"/>
      <c r="W339" s="43"/>
      <c r="X339" s="43"/>
      <c r="Y339" s="43"/>
      <c r="Z339" s="43"/>
      <c r="AA339" s="43"/>
      <c r="AB339" s="43"/>
      <c r="AC339" s="43"/>
      <c r="AE339" s="10"/>
      <c r="AF339" s="7"/>
      <c r="AG339" s="10"/>
      <c r="AH339" s="7"/>
    </row>
    <row r="340" spans="1:34" x14ac:dyDescent="0.25">
      <c r="A340" s="10"/>
      <c r="B340" s="41"/>
      <c r="C340" s="41"/>
      <c r="D340" s="41"/>
      <c r="E340" s="41"/>
      <c r="F340" s="41"/>
      <c r="G340" s="53"/>
      <c r="H340" s="56"/>
      <c r="I340" s="60"/>
      <c r="J340" s="58"/>
      <c r="K340" s="51" t="s">
        <v>626</v>
      </c>
      <c r="L340" s="58"/>
      <c r="M340" s="51" t="s">
        <v>627</v>
      </c>
      <c r="N340" s="68"/>
      <c r="O340" s="64"/>
      <c r="P340" s="63"/>
      <c r="Q340" s="62"/>
      <c r="R340" s="52" t="s">
        <v>626</v>
      </c>
      <c r="S340" s="62"/>
      <c r="T340" s="52" t="s">
        <v>627</v>
      </c>
      <c r="U340" s="69"/>
      <c r="V340" s="44"/>
      <c r="W340" s="43"/>
      <c r="X340" s="43"/>
      <c r="Y340" s="43"/>
      <c r="Z340" s="43"/>
      <c r="AA340" s="43"/>
      <c r="AB340" s="43"/>
      <c r="AC340" s="43"/>
      <c r="AE340" s="10"/>
      <c r="AF340" s="7"/>
      <c r="AG340" s="10"/>
      <c r="AH340" s="7"/>
    </row>
    <row r="341" spans="1:34" x14ac:dyDescent="0.25">
      <c r="A341" s="10"/>
      <c r="B341" s="41"/>
      <c r="C341" s="41"/>
      <c r="D341" s="41"/>
      <c r="E341" s="41"/>
      <c r="F341" s="41"/>
      <c r="G341" s="53"/>
      <c r="H341" s="56"/>
      <c r="I341" s="60"/>
      <c r="J341" s="58"/>
      <c r="K341" s="51" t="s">
        <v>626</v>
      </c>
      <c r="L341" s="58"/>
      <c r="M341" s="51" t="s">
        <v>627</v>
      </c>
      <c r="N341" s="68"/>
      <c r="O341" s="64"/>
      <c r="P341" s="63"/>
      <c r="Q341" s="62"/>
      <c r="R341" s="52" t="s">
        <v>626</v>
      </c>
      <c r="S341" s="62"/>
      <c r="T341" s="52" t="s">
        <v>627</v>
      </c>
      <c r="U341" s="69"/>
      <c r="V341" s="44"/>
      <c r="W341" s="43"/>
      <c r="X341" s="43"/>
      <c r="Y341" s="43"/>
      <c r="Z341" s="43"/>
      <c r="AA341" s="43"/>
      <c r="AB341" s="43"/>
      <c r="AC341" s="43"/>
      <c r="AE341" s="10"/>
      <c r="AF341" s="7"/>
      <c r="AG341" s="10"/>
      <c r="AH341" s="7"/>
    </row>
    <row r="342" spans="1:34" x14ac:dyDescent="0.25">
      <c r="A342" s="10"/>
      <c r="B342" s="41"/>
      <c r="C342" s="41"/>
      <c r="D342" s="41"/>
      <c r="E342" s="41"/>
      <c r="F342" s="41"/>
      <c r="G342" s="53"/>
      <c r="H342" s="56"/>
      <c r="I342" s="60"/>
      <c r="J342" s="58"/>
      <c r="K342" s="51" t="s">
        <v>626</v>
      </c>
      <c r="L342" s="58"/>
      <c r="M342" s="51" t="s">
        <v>627</v>
      </c>
      <c r="N342" s="68"/>
      <c r="O342" s="64"/>
      <c r="P342" s="63"/>
      <c r="Q342" s="62"/>
      <c r="R342" s="52" t="s">
        <v>626</v>
      </c>
      <c r="S342" s="62"/>
      <c r="T342" s="52" t="s">
        <v>627</v>
      </c>
      <c r="U342" s="69"/>
      <c r="V342" s="44"/>
      <c r="W342" s="43"/>
      <c r="X342" s="43"/>
      <c r="Y342" s="43"/>
      <c r="Z342" s="43"/>
      <c r="AA342" s="43"/>
      <c r="AB342" s="43"/>
      <c r="AC342" s="43"/>
      <c r="AE342" s="10"/>
      <c r="AF342" s="7"/>
      <c r="AG342" s="10"/>
      <c r="AH342" s="7"/>
    </row>
    <row r="343" spans="1:34" x14ac:dyDescent="0.25">
      <c r="A343" s="10"/>
      <c r="B343" s="41"/>
      <c r="C343" s="41"/>
      <c r="D343" s="41"/>
      <c r="E343" s="41"/>
      <c r="F343" s="41"/>
      <c r="G343" s="53"/>
      <c r="H343" s="56"/>
      <c r="I343" s="60"/>
      <c r="J343" s="58"/>
      <c r="K343" s="51" t="s">
        <v>626</v>
      </c>
      <c r="L343" s="58"/>
      <c r="M343" s="51" t="s">
        <v>627</v>
      </c>
      <c r="N343" s="68"/>
      <c r="O343" s="64"/>
      <c r="P343" s="63"/>
      <c r="Q343" s="62"/>
      <c r="R343" s="52" t="s">
        <v>626</v>
      </c>
      <c r="S343" s="62"/>
      <c r="T343" s="52" t="s">
        <v>627</v>
      </c>
      <c r="U343" s="69"/>
      <c r="V343" s="44"/>
      <c r="W343" s="43"/>
      <c r="X343" s="43"/>
      <c r="Y343" s="43"/>
      <c r="Z343" s="43"/>
      <c r="AA343" s="43"/>
      <c r="AB343" s="43"/>
      <c r="AC343" s="43"/>
      <c r="AE343" s="10"/>
      <c r="AF343" s="7"/>
      <c r="AG343" s="10"/>
      <c r="AH343" s="7"/>
    </row>
    <row r="344" spans="1:34" x14ac:dyDescent="0.25">
      <c r="A344" s="10"/>
      <c r="B344" s="41"/>
      <c r="C344" s="41"/>
      <c r="D344" s="41"/>
      <c r="E344" s="41"/>
      <c r="F344" s="41"/>
      <c r="G344" s="53"/>
      <c r="H344" s="56"/>
      <c r="I344" s="60"/>
      <c r="J344" s="58"/>
      <c r="K344" s="51" t="s">
        <v>626</v>
      </c>
      <c r="L344" s="58"/>
      <c r="M344" s="51" t="s">
        <v>627</v>
      </c>
      <c r="N344" s="68"/>
      <c r="O344" s="64"/>
      <c r="P344" s="63"/>
      <c r="Q344" s="62"/>
      <c r="R344" s="52" t="s">
        <v>626</v>
      </c>
      <c r="S344" s="62"/>
      <c r="T344" s="52" t="s">
        <v>627</v>
      </c>
      <c r="U344" s="69"/>
      <c r="V344" s="44"/>
      <c r="W344" s="43"/>
      <c r="X344" s="43"/>
      <c r="Y344" s="43"/>
      <c r="Z344" s="43"/>
      <c r="AA344" s="43"/>
      <c r="AB344" s="43"/>
      <c r="AC344" s="43"/>
      <c r="AE344" s="10"/>
      <c r="AF344" s="7"/>
      <c r="AG344" s="10"/>
      <c r="AH344" s="7"/>
    </row>
    <row r="345" spans="1:34" x14ac:dyDescent="0.25">
      <c r="A345" s="10"/>
      <c r="B345" s="41"/>
      <c r="C345" s="41"/>
      <c r="D345" s="41"/>
      <c r="E345" s="41"/>
      <c r="F345" s="41"/>
      <c r="G345" s="53"/>
      <c r="H345" s="56"/>
      <c r="I345" s="60"/>
      <c r="J345" s="58"/>
      <c r="K345" s="51" t="s">
        <v>626</v>
      </c>
      <c r="L345" s="58"/>
      <c r="M345" s="51" t="s">
        <v>627</v>
      </c>
      <c r="N345" s="68"/>
      <c r="O345" s="64"/>
      <c r="P345" s="63"/>
      <c r="Q345" s="62"/>
      <c r="R345" s="52" t="s">
        <v>626</v>
      </c>
      <c r="S345" s="62"/>
      <c r="T345" s="52" t="s">
        <v>627</v>
      </c>
      <c r="U345" s="69"/>
      <c r="V345" s="44"/>
      <c r="W345" s="43"/>
      <c r="X345" s="43"/>
      <c r="Y345" s="43"/>
      <c r="Z345" s="43"/>
      <c r="AA345" s="43"/>
      <c r="AB345" s="43"/>
      <c r="AC345" s="43"/>
      <c r="AE345" s="10"/>
      <c r="AF345" s="7"/>
      <c r="AG345" s="10"/>
      <c r="AH345" s="7"/>
    </row>
    <row r="346" spans="1:34" x14ac:dyDescent="0.25">
      <c r="A346" s="10"/>
      <c r="B346" s="41"/>
      <c r="C346" s="41"/>
      <c r="D346" s="41"/>
      <c r="E346" s="41"/>
      <c r="F346" s="41"/>
      <c r="G346" s="53"/>
      <c r="H346" s="56"/>
      <c r="I346" s="60"/>
      <c r="J346" s="58"/>
      <c r="K346" s="51" t="s">
        <v>626</v>
      </c>
      <c r="L346" s="58"/>
      <c r="M346" s="51" t="s">
        <v>627</v>
      </c>
      <c r="N346" s="68"/>
      <c r="O346" s="64"/>
      <c r="P346" s="63"/>
      <c r="Q346" s="62"/>
      <c r="R346" s="52" t="s">
        <v>626</v>
      </c>
      <c r="S346" s="62"/>
      <c r="T346" s="52" t="s">
        <v>627</v>
      </c>
      <c r="U346" s="69"/>
      <c r="V346" s="44"/>
      <c r="W346" s="43"/>
      <c r="X346" s="43"/>
      <c r="Y346" s="43"/>
      <c r="Z346" s="43"/>
      <c r="AA346" s="43"/>
      <c r="AB346" s="43"/>
      <c r="AC346" s="43"/>
      <c r="AE346" s="10"/>
      <c r="AF346" s="7"/>
      <c r="AG346" s="10"/>
      <c r="AH346" s="7"/>
    </row>
    <row r="347" spans="1:34" x14ac:dyDescent="0.25">
      <c r="A347" s="10"/>
      <c r="B347" s="41"/>
      <c r="C347" s="41"/>
      <c r="D347" s="41"/>
      <c r="E347" s="41"/>
      <c r="F347" s="41"/>
      <c r="G347" s="53"/>
      <c r="H347" s="56"/>
      <c r="I347" s="60"/>
      <c r="J347" s="58"/>
      <c r="K347" s="51" t="s">
        <v>626</v>
      </c>
      <c r="L347" s="58"/>
      <c r="M347" s="51" t="s">
        <v>627</v>
      </c>
      <c r="N347" s="68"/>
      <c r="O347" s="64"/>
      <c r="P347" s="63"/>
      <c r="Q347" s="62"/>
      <c r="R347" s="52" t="s">
        <v>626</v>
      </c>
      <c r="S347" s="62"/>
      <c r="T347" s="52" t="s">
        <v>627</v>
      </c>
      <c r="U347" s="69"/>
      <c r="V347" s="44"/>
      <c r="W347" s="43"/>
      <c r="X347" s="43"/>
      <c r="Y347" s="43"/>
      <c r="Z347" s="43"/>
      <c r="AA347" s="43"/>
      <c r="AB347" s="43"/>
      <c r="AC347" s="43"/>
      <c r="AE347" s="10"/>
      <c r="AF347" s="7"/>
      <c r="AG347" s="10"/>
      <c r="AH347" s="7"/>
    </row>
    <row r="348" spans="1:34" x14ac:dyDescent="0.25">
      <c r="A348" s="10"/>
      <c r="B348" s="41"/>
      <c r="C348" s="41"/>
      <c r="D348" s="41"/>
      <c r="E348" s="41"/>
      <c r="F348" s="41"/>
      <c r="G348" s="53"/>
      <c r="H348" s="56"/>
      <c r="I348" s="60"/>
      <c r="J348" s="58"/>
      <c r="K348" s="51" t="s">
        <v>626</v>
      </c>
      <c r="L348" s="58"/>
      <c r="M348" s="51" t="s">
        <v>627</v>
      </c>
      <c r="N348" s="68"/>
      <c r="O348" s="64"/>
      <c r="P348" s="63"/>
      <c r="Q348" s="62"/>
      <c r="R348" s="52" t="s">
        <v>626</v>
      </c>
      <c r="S348" s="62"/>
      <c r="T348" s="52" t="s">
        <v>627</v>
      </c>
      <c r="U348" s="69"/>
      <c r="V348" s="44"/>
      <c r="W348" s="43"/>
      <c r="X348" s="43"/>
      <c r="Y348" s="43"/>
      <c r="Z348" s="43"/>
      <c r="AA348" s="43"/>
      <c r="AB348" s="43"/>
      <c r="AC348" s="43"/>
      <c r="AE348" s="10"/>
      <c r="AF348" s="7"/>
      <c r="AG348" s="10"/>
      <c r="AH348" s="7"/>
    </row>
    <row r="349" spans="1:34" x14ac:dyDescent="0.25">
      <c r="A349" s="10"/>
      <c r="B349" s="41"/>
      <c r="C349" s="41"/>
      <c r="D349" s="41"/>
      <c r="E349" s="41"/>
      <c r="F349" s="41"/>
      <c r="G349" s="53"/>
      <c r="H349" s="56"/>
      <c r="I349" s="60"/>
      <c r="J349" s="58"/>
      <c r="K349" s="51" t="s">
        <v>626</v>
      </c>
      <c r="L349" s="58"/>
      <c r="M349" s="51" t="s">
        <v>627</v>
      </c>
      <c r="N349" s="68"/>
      <c r="O349" s="64"/>
      <c r="P349" s="63"/>
      <c r="Q349" s="62"/>
      <c r="R349" s="52" t="s">
        <v>626</v>
      </c>
      <c r="S349" s="62"/>
      <c r="T349" s="52" t="s">
        <v>627</v>
      </c>
      <c r="U349" s="69"/>
      <c r="V349" s="44"/>
      <c r="W349" s="43"/>
      <c r="X349" s="43"/>
      <c r="Y349" s="43"/>
      <c r="Z349" s="43"/>
      <c r="AA349" s="43"/>
      <c r="AB349" s="43"/>
      <c r="AC349" s="43"/>
      <c r="AE349" s="10"/>
      <c r="AF349" s="7"/>
      <c r="AG349" s="10"/>
      <c r="AH349" s="7"/>
    </row>
    <row r="350" spans="1:34" x14ac:dyDescent="0.25">
      <c r="A350" s="10"/>
      <c r="B350" s="41"/>
      <c r="C350" s="41"/>
      <c r="D350" s="41"/>
      <c r="E350" s="41"/>
      <c r="F350" s="41"/>
      <c r="G350" s="53"/>
      <c r="H350" s="56"/>
      <c r="I350" s="60"/>
      <c r="J350" s="58"/>
      <c r="K350" s="51" t="s">
        <v>626</v>
      </c>
      <c r="L350" s="58"/>
      <c r="M350" s="51" t="s">
        <v>627</v>
      </c>
      <c r="N350" s="68"/>
      <c r="O350" s="64"/>
      <c r="P350" s="63"/>
      <c r="Q350" s="62"/>
      <c r="R350" s="52" t="s">
        <v>626</v>
      </c>
      <c r="S350" s="62"/>
      <c r="T350" s="52" t="s">
        <v>627</v>
      </c>
      <c r="U350" s="69"/>
      <c r="V350" s="44"/>
      <c r="W350" s="43"/>
      <c r="X350" s="43"/>
      <c r="Y350" s="43"/>
      <c r="Z350" s="43"/>
      <c r="AA350" s="43"/>
      <c r="AB350" s="43"/>
      <c r="AC350" s="43"/>
      <c r="AE350" s="10"/>
      <c r="AF350" s="7"/>
      <c r="AG350" s="10"/>
      <c r="AH350" s="7"/>
    </row>
    <row r="351" spans="1:34" x14ac:dyDescent="0.25">
      <c r="A351" s="10"/>
      <c r="B351" s="41"/>
      <c r="C351" s="41"/>
      <c r="D351" s="41"/>
      <c r="E351" s="41"/>
      <c r="F351" s="41"/>
      <c r="G351" s="53"/>
      <c r="H351" s="56"/>
      <c r="I351" s="60"/>
      <c r="J351" s="58"/>
      <c r="K351" s="51" t="s">
        <v>626</v>
      </c>
      <c r="L351" s="58"/>
      <c r="M351" s="51" t="s">
        <v>627</v>
      </c>
      <c r="N351" s="68"/>
      <c r="O351" s="64"/>
      <c r="P351" s="63"/>
      <c r="Q351" s="62"/>
      <c r="R351" s="52" t="s">
        <v>626</v>
      </c>
      <c r="S351" s="62"/>
      <c r="T351" s="52" t="s">
        <v>627</v>
      </c>
      <c r="U351" s="69"/>
      <c r="V351" s="44"/>
      <c r="W351" s="43"/>
      <c r="X351" s="43"/>
      <c r="Y351" s="43"/>
      <c r="Z351" s="43"/>
      <c r="AA351" s="43"/>
      <c r="AB351" s="43"/>
      <c r="AC351" s="43"/>
      <c r="AE351" s="10"/>
      <c r="AF351" s="7"/>
      <c r="AG351" s="10"/>
      <c r="AH351" s="7"/>
    </row>
    <row r="352" spans="1:34" x14ac:dyDescent="0.25">
      <c r="A352" s="10"/>
      <c r="B352" s="41"/>
      <c r="C352" s="41"/>
      <c r="D352" s="41"/>
      <c r="E352" s="41"/>
      <c r="F352" s="41"/>
      <c r="G352" s="53"/>
      <c r="H352" s="56"/>
      <c r="I352" s="60"/>
      <c r="J352" s="58"/>
      <c r="K352" s="51" t="s">
        <v>626</v>
      </c>
      <c r="L352" s="58"/>
      <c r="M352" s="51" t="s">
        <v>627</v>
      </c>
      <c r="N352" s="68"/>
      <c r="O352" s="64"/>
      <c r="P352" s="63"/>
      <c r="Q352" s="62"/>
      <c r="R352" s="52" t="s">
        <v>626</v>
      </c>
      <c r="S352" s="62"/>
      <c r="T352" s="52" t="s">
        <v>627</v>
      </c>
      <c r="U352" s="69"/>
      <c r="V352" s="44"/>
      <c r="W352" s="43"/>
      <c r="X352" s="43"/>
      <c r="Y352" s="43"/>
      <c r="Z352" s="43"/>
      <c r="AA352" s="43"/>
      <c r="AB352" s="43"/>
      <c r="AC352" s="43"/>
      <c r="AE352" s="10"/>
      <c r="AF352" s="7"/>
      <c r="AG352" s="10"/>
      <c r="AH352" s="7"/>
    </row>
    <row r="353" spans="1:34" x14ac:dyDescent="0.25">
      <c r="A353" s="10"/>
      <c r="B353" s="41"/>
      <c r="C353" s="41"/>
      <c r="D353" s="41"/>
      <c r="E353" s="41"/>
      <c r="F353" s="41"/>
      <c r="G353" s="53"/>
      <c r="H353" s="56"/>
      <c r="I353" s="60"/>
      <c r="J353" s="58"/>
      <c r="K353" s="51" t="s">
        <v>626</v>
      </c>
      <c r="L353" s="58"/>
      <c r="M353" s="51" t="s">
        <v>627</v>
      </c>
      <c r="N353" s="68"/>
      <c r="O353" s="64"/>
      <c r="P353" s="63"/>
      <c r="Q353" s="62"/>
      <c r="R353" s="52" t="s">
        <v>626</v>
      </c>
      <c r="S353" s="62"/>
      <c r="T353" s="52" t="s">
        <v>627</v>
      </c>
      <c r="U353" s="69"/>
      <c r="V353" s="44"/>
      <c r="W353" s="43"/>
      <c r="X353" s="43"/>
      <c r="Y353" s="43"/>
      <c r="Z353" s="43"/>
      <c r="AA353" s="43"/>
      <c r="AB353" s="43"/>
      <c r="AC353" s="43"/>
      <c r="AE353" s="10"/>
      <c r="AF353" s="7"/>
      <c r="AG353" s="10"/>
      <c r="AH353" s="7"/>
    </row>
    <row r="354" spans="1:34" x14ac:dyDescent="0.25">
      <c r="A354" s="10"/>
      <c r="B354" s="41"/>
      <c r="C354" s="41"/>
      <c r="D354" s="41"/>
      <c r="E354" s="41"/>
      <c r="F354" s="41"/>
      <c r="G354" s="53"/>
      <c r="H354" s="56"/>
      <c r="I354" s="60"/>
      <c r="J354" s="58"/>
      <c r="K354" s="51" t="s">
        <v>626</v>
      </c>
      <c r="L354" s="58"/>
      <c r="M354" s="51" t="s">
        <v>627</v>
      </c>
      <c r="N354" s="68"/>
      <c r="O354" s="64"/>
      <c r="P354" s="63"/>
      <c r="Q354" s="62"/>
      <c r="R354" s="52" t="s">
        <v>626</v>
      </c>
      <c r="S354" s="62"/>
      <c r="T354" s="52" t="s">
        <v>627</v>
      </c>
      <c r="U354" s="69"/>
      <c r="V354" s="44"/>
      <c r="W354" s="43"/>
      <c r="X354" s="43"/>
      <c r="Y354" s="43"/>
      <c r="Z354" s="43"/>
      <c r="AA354" s="43"/>
      <c r="AB354" s="43"/>
      <c r="AC354" s="43"/>
      <c r="AE354" s="10"/>
      <c r="AF354" s="7"/>
      <c r="AG354" s="10"/>
      <c r="AH354" s="7"/>
    </row>
    <row r="355" spans="1:34" x14ac:dyDescent="0.25">
      <c r="A355" s="10"/>
      <c r="B355" s="41"/>
      <c r="C355" s="41"/>
      <c r="D355" s="41"/>
      <c r="E355" s="41"/>
      <c r="F355" s="41"/>
      <c r="G355" s="53"/>
      <c r="H355" s="56"/>
      <c r="I355" s="60"/>
      <c r="J355" s="58"/>
      <c r="K355" s="51" t="s">
        <v>626</v>
      </c>
      <c r="L355" s="58"/>
      <c r="M355" s="51" t="s">
        <v>627</v>
      </c>
      <c r="N355" s="68"/>
      <c r="O355" s="64"/>
      <c r="P355" s="63"/>
      <c r="Q355" s="62"/>
      <c r="R355" s="52" t="s">
        <v>626</v>
      </c>
      <c r="S355" s="62"/>
      <c r="T355" s="52" t="s">
        <v>627</v>
      </c>
      <c r="U355" s="69"/>
      <c r="V355" s="44"/>
      <c r="W355" s="43"/>
      <c r="X355" s="43"/>
      <c r="Y355" s="43"/>
      <c r="Z355" s="43"/>
      <c r="AA355" s="43"/>
      <c r="AB355" s="43"/>
      <c r="AC355" s="43"/>
      <c r="AE355" s="10"/>
      <c r="AF355" s="7"/>
      <c r="AG355" s="10"/>
      <c r="AH355" s="7"/>
    </row>
    <row r="356" spans="1:34" x14ac:dyDescent="0.25">
      <c r="A356" s="10"/>
      <c r="B356" s="41"/>
      <c r="C356" s="41"/>
      <c r="D356" s="41"/>
      <c r="E356" s="41"/>
      <c r="F356" s="41"/>
      <c r="G356" s="53"/>
      <c r="H356" s="56"/>
      <c r="I356" s="60"/>
      <c r="J356" s="58"/>
      <c r="K356" s="51" t="s">
        <v>626</v>
      </c>
      <c r="L356" s="58"/>
      <c r="M356" s="51" t="s">
        <v>627</v>
      </c>
      <c r="N356" s="68"/>
      <c r="O356" s="64"/>
      <c r="P356" s="63"/>
      <c r="Q356" s="62"/>
      <c r="R356" s="52" t="s">
        <v>626</v>
      </c>
      <c r="S356" s="62"/>
      <c r="T356" s="52" t="s">
        <v>627</v>
      </c>
      <c r="U356" s="69"/>
      <c r="V356" s="44"/>
      <c r="W356" s="43"/>
      <c r="X356" s="43"/>
      <c r="Y356" s="43"/>
      <c r="Z356" s="43"/>
      <c r="AA356" s="43"/>
      <c r="AB356" s="43"/>
      <c r="AC356" s="43"/>
      <c r="AE356" s="10"/>
      <c r="AF356" s="7"/>
      <c r="AG356" s="10"/>
      <c r="AH356" s="7"/>
    </row>
    <row r="357" spans="1:34" x14ac:dyDescent="0.25">
      <c r="A357" s="10"/>
      <c r="B357" s="41"/>
      <c r="C357" s="41"/>
      <c r="D357" s="41"/>
      <c r="E357" s="41"/>
      <c r="F357" s="41"/>
      <c r="G357" s="53"/>
      <c r="H357" s="56"/>
      <c r="I357" s="60"/>
      <c r="J357" s="58"/>
      <c r="K357" s="51" t="s">
        <v>626</v>
      </c>
      <c r="L357" s="58"/>
      <c r="M357" s="51" t="s">
        <v>627</v>
      </c>
      <c r="N357" s="68"/>
      <c r="O357" s="64"/>
      <c r="P357" s="63"/>
      <c r="Q357" s="62"/>
      <c r="R357" s="52" t="s">
        <v>626</v>
      </c>
      <c r="S357" s="62"/>
      <c r="T357" s="52" t="s">
        <v>627</v>
      </c>
      <c r="U357" s="69"/>
      <c r="V357" s="44"/>
      <c r="W357" s="43"/>
      <c r="X357" s="43"/>
      <c r="Y357" s="43"/>
      <c r="Z357" s="43"/>
      <c r="AA357" s="43"/>
      <c r="AB357" s="43"/>
      <c r="AC357" s="43"/>
      <c r="AE357" s="10"/>
      <c r="AF357" s="7"/>
      <c r="AG357" s="10"/>
      <c r="AH357" s="7"/>
    </row>
    <row r="358" spans="1:34" x14ac:dyDescent="0.25">
      <c r="A358" s="10"/>
      <c r="B358" s="41"/>
      <c r="C358" s="41"/>
      <c r="D358" s="41"/>
      <c r="E358" s="41"/>
      <c r="F358" s="41"/>
      <c r="G358" s="53"/>
      <c r="H358" s="56"/>
      <c r="I358" s="60"/>
      <c r="J358" s="58"/>
      <c r="K358" s="51" t="s">
        <v>626</v>
      </c>
      <c r="L358" s="58"/>
      <c r="M358" s="51" t="s">
        <v>627</v>
      </c>
      <c r="N358" s="68"/>
      <c r="O358" s="64"/>
      <c r="P358" s="63"/>
      <c r="Q358" s="62"/>
      <c r="R358" s="52" t="s">
        <v>626</v>
      </c>
      <c r="S358" s="62"/>
      <c r="T358" s="52" t="s">
        <v>627</v>
      </c>
      <c r="U358" s="69"/>
      <c r="V358" s="44"/>
      <c r="W358" s="43"/>
      <c r="X358" s="43"/>
      <c r="Y358" s="43"/>
      <c r="Z358" s="43"/>
      <c r="AA358" s="43"/>
      <c r="AB358" s="43"/>
      <c r="AC358" s="43"/>
      <c r="AE358" s="10"/>
      <c r="AF358" s="7"/>
      <c r="AG358" s="10"/>
      <c r="AH358" s="7"/>
    </row>
    <row r="359" spans="1:34" x14ac:dyDescent="0.25">
      <c r="A359" s="10"/>
      <c r="B359" s="41"/>
      <c r="C359" s="41"/>
      <c r="D359" s="41"/>
      <c r="E359" s="41"/>
      <c r="F359" s="41"/>
      <c r="G359" s="53"/>
      <c r="H359" s="56"/>
      <c r="I359" s="60"/>
      <c r="J359" s="58"/>
      <c r="K359" s="51" t="s">
        <v>626</v>
      </c>
      <c r="L359" s="58"/>
      <c r="M359" s="51" t="s">
        <v>627</v>
      </c>
      <c r="N359" s="68"/>
      <c r="O359" s="64"/>
      <c r="P359" s="63"/>
      <c r="Q359" s="62"/>
      <c r="R359" s="52" t="s">
        <v>626</v>
      </c>
      <c r="S359" s="62"/>
      <c r="T359" s="52" t="s">
        <v>627</v>
      </c>
      <c r="U359" s="69"/>
      <c r="V359" s="44"/>
      <c r="W359" s="43"/>
      <c r="X359" s="43"/>
      <c r="Y359" s="43"/>
      <c r="Z359" s="43"/>
      <c r="AA359" s="43"/>
      <c r="AB359" s="43"/>
      <c r="AC359" s="43"/>
      <c r="AE359" s="10"/>
      <c r="AF359" s="7"/>
      <c r="AG359" s="10"/>
      <c r="AH359" s="7"/>
    </row>
    <row r="360" spans="1:34" x14ac:dyDescent="0.25">
      <c r="A360" s="10"/>
      <c r="B360" s="41"/>
      <c r="C360" s="41"/>
      <c r="D360" s="41"/>
      <c r="E360" s="41"/>
      <c r="F360" s="41"/>
      <c r="G360" s="53"/>
      <c r="H360" s="56"/>
      <c r="I360" s="60"/>
      <c r="J360" s="58"/>
      <c r="K360" s="51" t="s">
        <v>626</v>
      </c>
      <c r="L360" s="58"/>
      <c r="M360" s="51" t="s">
        <v>627</v>
      </c>
      <c r="N360" s="68"/>
      <c r="O360" s="64"/>
      <c r="P360" s="63"/>
      <c r="Q360" s="62"/>
      <c r="R360" s="52" t="s">
        <v>626</v>
      </c>
      <c r="S360" s="62"/>
      <c r="T360" s="52" t="s">
        <v>627</v>
      </c>
      <c r="U360" s="69"/>
      <c r="V360" s="44"/>
      <c r="W360" s="43"/>
      <c r="X360" s="43"/>
      <c r="Y360" s="43"/>
      <c r="Z360" s="43"/>
      <c r="AA360" s="43"/>
      <c r="AB360" s="43"/>
      <c r="AC360" s="43"/>
      <c r="AE360" s="10"/>
      <c r="AF360" s="7"/>
      <c r="AG360" s="10"/>
      <c r="AH360" s="7"/>
    </row>
    <row r="361" spans="1:34" x14ac:dyDescent="0.25">
      <c r="A361" s="10"/>
      <c r="B361" s="41"/>
      <c r="C361" s="41"/>
      <c r="D361" s="41"/>
      <c r="E361" s="41"/>
      <c r="F361" s="41"/>
      <c r="G361" s="53"/>
      <c r="H361" s="56"/>
      <c r="I361" s="60"/>
      <c r="J361" s="58"/>
      <c r="K361" s="51" t="s">
        <v>626</v>
      </c>
      <c r="L361" s="58"/>
      <c r="M361" s="51" t="s">
        <v>627</v>
      </c>
      <c r="N361" s="68"/>
      <c r="O361" s="64"/>
      <c r="P361" s="63"/>
      <c r="Q361" s="62"/>
      <c r="R361" s="52" t="s">
        <v>626</v>
      </c>
      <c r="S361" s="62"/>
      <c r="T361" s="52" t="s">
        <v>627</v>
      </c>
      <c r="U361" s="69"/>
      <c r="V361" s="44"/>
      <c r="W361" s="43"/>
      <c r="X361" s="43"/>
      <c r="Y361" s="43"/>
      <c r="Z361" s="43"/>
      <c r="AA361" s="43"/>
      <c r="AB361" s="43"/>
      <c r="AC361" s="43"/>
      <c r="AE361" s="10"/>
      <c r="AF361" s="7"/>
      <c r="AG361" s="10"/>
      <c r="AH361" s="7"/>
    </row>
    <row r="362" spans="1:34" x14ac:dyDescent="0.25">
      <c r="A362" s="10"/>
      <c r="B362" s="41"/>
      <c r="C362" s="41"/>
      <c r="D362" s="41"/>
      <c r="E362" s="41"/>
      <c r="F362" s="41"/>
      <c r="G362" s="53"/>
      <c r="H362" s="56"/>
      <c r="I362" s="60"/>
      <c r="J362" s="58"/>
      <c r="K362" s="51" t="s">
        <v>626</v>
      </c>
      <c r="L362" s="58"/>
      <c r="M362" s="51" t="s">
        <v>627</v>
      </c>
      <c r="N362" s="68"/>
      <c r="O362" s="64"/>
      <c r="P362" s="63"/>
      <c r="Q362" s="62"/>
      <c r="R362" s="52" t="s">
        <v>626</v>
      </c>
      <c r="S362" s="62"/>
      <c r="T362" s="52" t="s">
        <v>627</v>
      </c>
      <c r="U362" s="69"/>
      <c r="V362" s="44"/>
      <c r="W362" s="43"/>
      <c r="X362" s="43"/>
      <c r="Y362" s="43"/>
      <c r="Z362" s="43"/>
      <c r="AA362" s="43"/>
      <c r="AB362" s="43"/>
      <c r="AC362" s="43"/>
      <c r="AE362" s="10"/>
      <c r="AF362" s="7"/>
      <c r="AG362" s="10"/>
      <c r="AH362" s="7"/>
    </row>
    <row r="363" spans="1:34" x14ac:dyDescent="0.25">
      <c r="A363" s="10"/>
      <c r="B363" s="41"/>
      <c r="C363" s="41"/>
      <c r="D363" s="41"/>
      <c r="E363" s="41"/>
      <c r="F363" s="41"/>
      <c r="G363" s="53"/>
      <c r="H363" s="56"/>
      <c r="I363" s="60"/>
      <c r="J363" s="58"/>
      <c r="K363" s="51" t="s">
        <v>626</v>
      </c>
      <c r="L363" s="58"/>
      <c r="M363" s="51" t="s">
        <v>627</v>
      </c>
      <c r="N363" s="68"/>
      <c r="O363" s="64"/>
      <c r="P363" s="63"/>
      <c r="Q363" s="62"/>
      <c r="R363" s="52" t="s">
        <v>626</v>
      </c>
      <c r="S363" s="62"/>
      <c r="T363" s="52" t="s">
        <v>627</v>
      </c>
      <c r="U363" s="69"/>
      <c r="V363" s="44"/>
      <c r="W363" s="43"/>
      <c r="X363" s="43"/>
      <c r="Y363" s="43"/>
      <c r="Z363" s="43"/>
      <c r="AA363" s="43"/>
      <c r="AB363" s="43"/>
      <c r="AC363" s="43"/>
      <c r="AE363" s="10"/>
      <c r="AF363" s="7"/>
      <c r="AG363" s="10"/>
      <c r="AH363" s="7"/>
    </row>
    <row r="364" spans="1:34" x14ac:dyDescent="0.25">
      <c r="A364" s="10"/>
      <c r="B364" s="41"/>
      <c r="C364" s="41"/>
      <c r="D364" s="41"/>
      <c r="E364" s="41"/>
      <c r="F364" s="41"/>
      <c r="G364" s="53"/>
      <c r="H364" s="56"/>
      <c r="I364" s="60"/>
      <c r="J364" s="58"/>
      <c r="K364" s="51" t="s">
        <v>626</v>
      </c>
      <c r="L364" s="58"/>
      <c r="M364" s="51" t="s">
        <v>627</v>
      </c>
      <c r="N364" s="68"/>
      <c r="O364" s="64"/>
      <c r="P364" s="63"/>
      <c r="Q364" s="62"/>
      <c r="R364" s="52" t="s">
        <v>626</v>
      </c>
      <c r="S364" s="62"/>
      <c r="T364" s="52" t="s">
        <v>627</v>
      </c>
      <c r="U364" s="69"/>
      <c r="V364" s="44"/>
      <c r="W364" s="43"/>
      <c r="X364" s="43"/>
      <c r="Y364" s="43"/>
      <c r="Z364" s="43"/>
      <c r="AA364" s="43"/>
      <c r="AB364" s="43"/>
      <c r="AC364" s="43"/>
      <c r="AE364" s="10"/>
      <c r="AF364" s="7"/>
      <c r="AG364" s="10"/>
      <c r="AH364" s="7"/>
    </row>
    <row r="365" spans="1:34" x14ac:dyDescent="0.25">
      <c r="A365" s="10"/>
      <c r="B365" s="41"/>
      <c r="C365" s="41"/>
      <c r="D365" s="41"/>
      <c r="E365" s="41"/>
      <c r="F365" s="41"/>
      <c r="G365" s="53"/>
      <c r="H365" s="56"/>
      <c r="I365" s="60"/>
      <c r="J365" s="58"/>
      <c r="K365" s="51" t="s">
        <v>626</v>
      </c>
      <c r="L365" s="58"/>
      <c r="M365" s="51" t="s">
        <v>627</v>
      </c>
      <c r="N365" s="68"/>
      <c r="O365" s="64"/>
      <c r="P365" s="63"/>
      <c r="Q365" s="62"/>
      <c r="R365" s="52" t="s">
        <v>626</v>
      </c>
      <c r="S365" s="62"/>
      <c r="T365" s="52" t="s">
        <v>627</v>
      </c>
      <c r="U365" s="69"/>
      <c r="V365" s="44"/>
      <c r="W365" s="43"/>
      <c r="X365" s="43"/>
      <c r="Y365" s="43"/>
      <c r="Z365" s="43"/>
      <c r="AA365" s="43"/>
      <c r="AB365" s="43"/>
      <c r="AC365" s="43"/>
      <c r="AE365" s="10"/>
      <c r="AF365" s="7"/>
      <c r="AG365" s="10"/>
      <c r="AH365" s="7"/>
    </row>
    <row r="366" spans="1:34" x14ac:dyDescent="0.25">
      <c r="A366" s="10"/>
      <c r="B366" s="41"/>
      <c r="C366" s="41"/>
      <c r="D366" s="41"/>
      <c r="E366" s="41"/>
      <c r="F366" s="41"/>
      <c r="G366" s="53"/>
      <c r="H366" s="56"/>
      <c r="I366" s="60"/>
      <c r="J366" s="58"/>
      <c r="K366" s="51" t="s">
        <v>626</v>
      </c>
      <c r="L366" s="58"/>
      <c r="M366" s="51" t="s">
        <v>627</v>
      </c>
      <c r="N366" s="68"/>
      <c r="O366" s="64"/>
      <c r="P366" s="63"/>
      <c r="Q366" s="62"/>
      <c r="R366" s="52" t="s">
        <v>626</v>
      </c>
      <c r="S366" s="62"/>
      <c r="T366" s="52" t="s">
        <v>627</v>
      </c>
      <c r="U366" s="69"/>
      <c r="V366" s="44"/>
      <c r="W366" s="43"/>
      <c r="X366" s="43"/>
      <c r="Y366" s="43"/>
      <c r="Z366" s="43"/>
      <c r="AA366" s="43"/>
      <c r="AB366" s="43"/>
      <c r="AC366" s="43"/>
      <c r="AE366" s="10"/>
      <c r="AF366" s="7"/>
      <c r="AG366" s="10"/>
      <c r="AH366" s="7"/>
    </row>
    <row r="367" spans="1:34" x14ac:dyDescent="0.25">
      <c r="A367" s="10"/>
      <c r="B367" s="41"/>
      <c r="C367" s="41"/>
      <c r="D367" s="41"/>
      <c r="E367" s="41"/>
      <c r="F367" s="41"/>
      <c r="G367" s="53"/>
      <c r="H367" s="56"/>
      <c r="I367" s="60"/>
      <c r="J367" s="58"/>
      <c r="K367" s="51" t="s">
        <v>626</v>
      </c>
      <c r="L367" s="58"/>
      <c r="M367" s="51" t="s">
        <v>627</v>
      </c>
      <c r="N367" s="68"/>
      <c r="O367" s="64"/>
      <c r="P367" s="63"/>
      <c r="Q367" s="62"/>
      <c r="R367" s="52" t="s">
        <v>626</v>
      </c>
      <c r="S367" s="62"/>
      <c r="T367" s="52" t="s">
        <v>627</v>
      </c>
      <c r="U367" s="69"/>
      <c r="V367" s="44"/>
      <c r="W367" s="43"/>
      <c r="X367" s="43"/>
      <c r="Y367" s="43"/>
      <c r="Z367" s="43"/>
      <c r="AA367" s="43"/>
      <c r="AB367" s="43"/>
      <c r="AC367" s="43"/>
      <c r="AE367" s="10"/>
      <c r="AF367" s="7"/>
      <c r="AG367" s="10"/>
      <c r="AH367" s="7"/>
    </row>
    <row r="368" spans="1:34" x14ac:dyDescent="0.25">
      <c r="A368" s="10"/>
      <c r="B368" s="41"/>
      <c r="C368" s="41"/>
      <c r="D368" s="41"/>
      <c r="E368" s="41"/>
      <c r="F368" s="41"/>
      <c r="G368" s="53"/>
      <c r="H368" s="56"/>
      <c r="I368" s="60"/>
      <c r="J368" s="58"/>
      <c r="K368" s="51" t="s">
        <v>626</v>
      </c>
      <c r="L368" s="58"/>
      <c r="M368" s="51" t="s">
        <v>627</v>
      </c>
      <c r="N368" s="68"/>
      <c r="O368" s="64"/>
      <c r="P368" s="63"/>
      <c r="Q368" s="62"/>
      <c r="R368" s="52" t="s">
        <v>626</v>
      </c>
      <c r="S368" s="62"/>
      <c r="T368" s="52" t="s">
        <v>627</v>
      </c>
      <c r="U368" s="69"/>
      <c r="V368" s="44"/>
      <c r="W368" s="43"/>
      <c r="X368" s="43"/>
      <c r="Y368" s="43"/>
      <c r="Z368" s="43"/>
      <c r="AA368" s="43"/>
      <c r="AB368" s="43"/>
      <c r="AC368" s="43"/>
      <c r="AE368" s="10"/>
      <c r="AF368" s="7"/>
      <c r="AG368" s="10"/>
      <c r="AH368" s="7"/>
    </row>
    <row r="369" spans="1:34" x14ac:dyDescent="0.25">
      <c r="A369" s="10"/>
      <c r="B369" s="41"/>
      <c r="C369" s="41"/>
      <c r="D369" s="41"/>
      <c r="E369" s="41"/>
      <c r="F369" s="41"/>
      <c r="G369" s="53"/>
      <c r="H369" s="56"/>
      <c r="I369" s="60"/>
      <c r="J369" s="58"/>
      <c r="K369" s="51" t="s">
        <v>626</v>
      </c>
      <c r="L369" s="58"/>
      <c r="M369" s="51" t="s">
        <v>627</v>
      </c>
      <c r="N369" s="68"/>
      <c r="O369" s="64"/>
      <c r="P369" s="63"/>
      <c r="Q369" s="62"/>
      <c r="R369" s="52" t="s">
        <v>626</v>
      </c>
      <c r="S369" s="62"/>
      <c r="T369" s="52" t="s">
        <v>627</v>
      </c>
      <c r="U369" s="69"/>
      <c r="V369" s="44"/>
      <c r="W369" s="43"/>
      <c r="X369" s="43"/>
      <c r="Y369" s="43"/>
      <c r="Z369" s="43"/>
      <c r="AA369" s="43"/>
      <c r="AB369" s="43"/>
      <c r="AC369" s="43"/>
      <c r="AE369" s="10"/>
      <c r="AF369" s="7"/>
      <c r="AG369" s="10"/>
      <c r="AH369" s="7"/>
    </row>
    <row r="370" spans="1:34" x14ac:dyDescent="0.25">
      <c r="A370" s="10"/>
      <c r="B370" s="41"/>
      <c r="C370" s="41"/>
      <c r="D370" s="41"/>
      <c r="E370" s="41"/>
      <c r="F370" s="41"/>
      <c r="G370" s="53"/>
      <c r="H370" s="56"/>
      <c r="I370" s="60"/>
      <c r="J370" s="58"/>
      <c r="K370" s="51" t="s">
        <v>626</v>
      </c>
      <c r="L370" s="58"/>
      <c r="M370" s="51" t="s">
        <v>627</v>
      </c>
      <c r="N370" s="68"/>
      <c r="O370" s="64"/>
      <c r="P370" s="63"/>
      <c r="Q370" s="62"/>
      <c r="R370" s="52" t="s">
        <v>626</v>
      </c>
      <c r="S370" s="62"/>
      <c r="T370" s="52" t="s">
        <v>627</v>
      </c>
      <c r="U370" s="69"/>
      <c r="V370" s="44"/>
      <c r="W370" s="43"/>
      <c r="X370" s="43"/>
      <c r="Y370" s="43"/>
      <c r="Z370" s="43"/>
      <c r="AA370" s="43"/>
      <c r="AB370" s="43"/>
      <c r="AC370" s="43"/>
      <c r="AE370" s="10"/>
      <c r="AF370" s="7"/>
      <c r="AG370" s="10"/>
      <c r="AH370" s="7"/>
    </row>
    <row r="371" spans="1:34" x14ac:dyDescent="0.25">
      <c r="A371" s="10"/>
      <c r="B371" s="41"/>
      <c r="C371" s="41"/>
      <c r="D371" s="41"/>
      <c r="E371" s="41"/>
      <c r="F371" s="41"/>
      <c r="G371" s="53"/>
      <c r="H371" s="56"/>
      <c r="I371" s="60"/>
      <c r="J371" s="58"/>
      <c r="K371" s="51" t="s">
        <v>626</v>
      </c>
      <c r="L371" s="58"/>
      <c r="M371" s="51" t="s">
        <v>627</v>
      </c>
      <c r="N371" s="68"/>
      <c r="O371" s="64"/>
      <c r="P371" s="63"/>
      <c r="Q371" s="62"/>
      <c r="R371" s="52" t="s">
        <v>626</v>
      </c>
      <c r="S371" s="62"/>
      <c r="T371" s="52" t="s">
        <v>627</v>
      </c>
      <c r="U371" s="69"/>
      <c r="V371" s="44"/>
      <c r="W371" s="43"/>
      <c r="X371" s="43"/>
      <c r="Y371" s="43"/>
      <c r="Z371" s="43"/>
      <c r="AA371" s="43"/>
      <c r="AB371" s="43"/>
      <c r="AC371" s="43"/>
      <c r="AE371" s="10"/>
      <c r="AF371" s="7"/>
      <c r="AG371" s="10"/>
      <c r="AH371" s="7"/>
    </row>
    <row r="372" spans="1:34" x14ac:dyDescent="0.25">
      <c r="A372" s="10"/>
      <c r="B372" s="41"/>
      <c r="C372" s="41"/>
      <c r="D372" s="41"/>
      <c r="E372" s="41"/>
      <c r="F372" s="41"/>
      <c r="G372" s="53"/>
      <c r="H372" s="56"/>
      <c r="I372" s="60"/>
      <c r="J372" s="58"/>
      <c r="K372" s="51" t="s">
        <v>626</v>
      </c>
      <c r="L372" s="58"/>
      <c r="M372" s="51" t="s">
        <v>627</v>
      </c>
      <c r="N372" s="68"/>
      <c r="O372" s="64"/>
      <c r="P372" s="63"/>
      <c r="Q372" s="62"/>
      <c r="R372" s="52" t="s">
        <v>626</v>
      </c>
      <c r="S372" s="62"/>
      <c r="T372" s="52" t="s">
        <v>627</v>
      </c>
      <c r="U372" s="69"/>
      <c r="V372" s="44"/>
      <c r="W372" s="43"/>
      <c r="X372" s="43"/>
      <c r="Y372" s="43"/>
      <c r="Z372" s="43"/>
      <c r="AA372" s="43"/>
      <c r="AB372" s="43"/>
      <c r="AC372" s="43"/>
      <c r="AE372" s="10"/>
      <c r="AF372" s="7"/>
      <c r="AG372" s="10"/>
      <c r="AH372" s="7"/>
    </row>
    <row r="373" spans="1:34" x14ac:dyDescent="0.25">
      <c r="A373" s="10"/>
      <c r="B373" s="41"/>
      <c r="C373" s="41"/>
      <c r="D373" s="41"/>
      <c r="E373" s="41"/>
      <c r="F373" s="41"/>
      <c r="G373" s="53"/>
      <c r="H373" s="56"/>
      <c r="I373" s="60"/>
      <c r="J373" s="58"/>
      <c r="K373" s="51" t="s">
        <v>626</v>
      </c>
      <c r="L373" s="58"/>
      <c r="M373" s="51" t="s">
        <v>627</v>
      </c>
      <c r="N373" s="68"/>
      <c r="O373" s="64"/>
      <c r="P373" s="63"/>
      <c r="Q373" s="62"/>
      <c r="R373" s="52" t="s">
        <v>626</v>
      </c>
      <c r="S373" s="62"/>
      <c r="T373" s="52" t="s">
        <v>627</v>
      </c>
      <c r="U373" s="69"/>
      <c r="V373" s="44"/>
      <c r="W373" s="43"/>
      <c r="X373" s="43"/>
      <c r="Y373" s="43"/>
      <c r="Z373" s="43"/>
      <c r="AA373" s="43"/>
      <c r="AB373" s="43"/>
      <c r="AC373" s="43"/>
      <c r="AE373" s="10"/>
      <c r="AF373" s="7"/>
      <c r="AG373" s="10"/>
      <c r="AH373" s="7"/>
    </row>
    <row r="374" spans="1:34" x14ac:dyDescent="0.25">
      <c r="A374" s="10"/>
      <c r="B374" s="41"/>
      <c r="C374" s="41"/>
      <c r="D374" s="41"/>
      <c r="E374" s="41"/>
      <c r="F374" s="41"/>
      <c r="G374" s="53"/>
      <c r="H374" s="56"/>
      <c r="I374" s="60"/>
      <c r="J374" s="58"/>
      <c r="K374" s="51" t="s">
        <v>626</v>
      </c>
      <c r="L374" s="58"/>
      <c r="M374" s="51" t="s">
        <v>627</v>
      </c>
      <c r="N374" s="68"/>
      <c r="O374" s="64"/>
      <c r="P374" s="63"/>
      <c r="Q374" s="62"/>
      <c r="R374" s="52" t="s">
        <v>626</v>
      </c>
      <c r="S374" s="62"/>
      <c r="T374" s="52" t="s">
        <v>627</v>
      </c>
      <c r="U374" s="69"/>
      <c r="V374" s="44"/>
      <c r="W374" s="43"/>
      <c r="X374" s="43"/>
      <c r="Y374" s="43"/>
      <c r="Z374" s="43"/>
      <c r="AA374" s="43"/>
      <c r="AB374" s="43"/>
      <c r="AC374" s="43"/>
      <c r="AE374" s="10"/>
      <c r="AF374" s="7"/>
      <c r="AG374" s="10"/>
      <c r="AH374" s="7"/>
    </row>
    <row r="375" spans="1:34" x14ac:dyDescent="0.25">
      <c r="A375" s="10"/>
      <c r="B375" s="41"/>
      <c r="C375" s="41"/>
      <c r="D375" s="41"/>
      <c r="E375" s="41"/>
      <c r="F375" s="41"/>
      <c r="G375" s="53"/>
      <c r="H375" s="56"/>
      <c r="I375" s="60"/>
      <c r="J375" s="58"/>
      <c r="K375" s="51" t="s">
        <v>626</v>
      </c>
      <c r="L375" s="58"/>
      <c r="M375" s="51" t="s">
        <v>627</v>
      </c>
      <c r="N375" s="68"/>
      <c r="O375" s="64"/>
      <c r="P375" s="63"/>
      <c r="Q375" s="62"/>
      <c r="R375" s="52" t="s">
        <v>626</v>
      </c>
      <c r="S375" s="62"/>
      <c r="T375" s="52" t="s">
        <v>627</v>
      </c>
      <c r="U375" s="69"/>
      <c r="V375" s="44"/>
      <c r="W375" s="43"/>
      <c r="X375" s="43"/>
      <c r="Y375" s="43"/>
      <c r="Z375" s="43"/>
      <c r="AA375" s="43"/>
      <c r="AB375" s="43"/>
      <c r="AC375" s="43"/>
      <c r="AE375" s="10"/>
      <c r="AF375" s="7"/>
      <c r="AG375" s="10"/>
      <c r="AH375" s="7"/>
    </row>
    <row r="376" spans="1:34" x14ac:dyDescent="0.25">
      <c r="A376" s="10"/>
      <c r="B376" s="41"/>
      <c r="C376" s="41"/>
      <c r="D376" s="41"/>
      <c r="E376" s="41"/>
      <c r="F376" s="41"/>
      <c r="G376" s="53"/>
      <c r="H376" s="56"/>
      <c r="I376" s="60"/>
      <c r="J376" s="58"/>
      <c r="K376" s="51" t="s">
        <v>626</v>
      </c>
      <c r="L376" s="58"/>
      <c r="M376" s="51" t="s">
        <v>627</v>
      </c>
      <c r="N376" s="68"/>
      <c r="O376" s="64"/>
      <c r="P376" s="63"/>
      <c r="Q376" s="62"/>
      <c r="R376" s="52" t="s">
        <v>626</v>
      </c>
      <c r="S376" s="62"/>
      <c r="T376" s="52" t="s">
        <v>627</v>
      </c>
      <c r="U376" s="69"/>
      <c r="V376" s="44"/>
      <c r="W376" s="43"/>
      <c r="X376" s="43"/>
      <c r="Y376" s="43"/>
      <c r="Z376" s="43"/>
      <c r="AA376" s="43"/>
      <c r="AB376" s="43"/>
      <c r="AC376" s="43"/>
      <c r="AE376" s="10"/>
      <c r="AF376" s="7"/>
      <c r="AG376" s="10"/>
      <c r="AH376" s="7"/>
    </row>
    <row r="377" spans="1:34" x14ac:dyDescent="0.25">
      <c r="A377" s="10"/>
      <c r="B377" s="41"/>
      <c r="C377" s="41"/>
      <c r="D377" s="41"/>
      <c r="E377" s="41"/>
      <c r="F377" s="41"/>
      <c r="G377" s="53"/>
      <c r="H377" s="56"/>
      <c r="I377" s="60"/>
      <c r="J377" s="58"/>
      <c r="K377" s="51" t="s">
        <v>626</v>
      </c>
      <c r="L377" s="58"/>
      <c r="M377" s="51" t="s">
        <v>627</v>
      </c>
      <c r="N377" s="68"/>
      <c r="O377" s="64"/>
      <c r="P377" s="63"/>
      <c r="Q377" s="62"/>
      <c r="R377" s="52" t="s">
        <v>626</v>
      </c>
      <c r="S377" s="62"/>
      <c r="T377" s="52" t="s">
        <v>627</v>
      </c>
      <c r="U377" s="69"/>
      <c r="V377" s="44"/>
      <c r="W377" s="43"/>
      <c r="X377" s="43"/>
      <c r="Y377" s="43"/>
      <c r="Z377" s="43"/>
      <c r="AA377" s="43"/>
      <c r="AB377" s="43"/>
      <c r="AC377" s="43"/>
      <c r="AE377" s="10"/>
      <c r="AF377" s="7"/>
      <c r="AG377" s="10"/>
      <c r="AH377" s="7"/>
    </row>
    <row r="378" spans="1:34" x14ac:dyDescent="0.25">
      <c r="A378" s="10"/>
      <c r="B378" s="41"/>
      <c r="C378" s="41"/>
      <c r="D378" s="41"/>
      <c r="E378" s="41"/>
      <c r="F378" s="41"/>
      <c r="G378" s="53"/>
      <c r="H378" s="56"/>
      <c r="I378" s="60"/>
      <c r="J378" s="58"/>
      <c r="K378" s="51" t="s">
        <v>626</v>
      </c>
      <c r="L378" s="58"/>
      <c r="M378" s="51" t="s">
        <v>627</v>
      </c>
      <c r="N378" s="68"/>
      <c r="O378" s="64"/>
      <c r="P378" s="63"/>
      <c r="Q378" s="62"/>
      <c r="R378" s="52" t="s">
        <v>626</v>
      </c>
      <c r="S378" s="62"/>
      <c r="T378" s="52" t="s">
        <v>627</v>
      </c>
      <c r="U378" s="69"/>
      <c r="V378" s="44"/>
      <c r="W378" s="43"/>
      <c r="X378" s="43"/>
      <c r="Y378" s="43"/>
      <c r="Z378" s="43"/>
      <c r="AA378" s="43"/>
      <c r="AB378" s="43"/>
      <c r="AC378" s="43"/>
      <c r="AE378" s="10"/>
      <c r="AF378" s="7"/>
      <c r="AG378" s="10"/>
      <c r="AH378" s="7"/>
    </row>
    <row r="379" spans="1:34" x14ac:dyDescent="0.25">
      <c r="A379" s="10"/>
      <c r="B379" s="41"/>
      <c r="C379" s="41"/>
      <c r="D379" s="41"/>
      <c r="E379" s="41"/>
      <c r="F379" s="41"/>
      <c r="G379" s="53"/>
      <c r="H379" s="56"/>
      <c r="I379" s="60"/>
      <c r="J379" s="58"/>
      <c r="K379" s="51" t="s">
        <v>626</v>
      </c>
      <c r="L379" s="58"/>
      <c r="M379" s="51" t="s">
        <v>627</v>
      </c>
      <c r="N379" s="68"/>
      <c r="O379" s="64"/>
      <c r="P379" s="63"/>
      <c r="Q379" s="62"/>
      <c r="R379" s="52" t="s">
        <v>626</v>
      </c>
      <c r="S379" s="62"/>
      <c r="T379" s="52" t="s">
        <v>627</v>
      </c>
      <c r="U379" s="69"/>
      <c r="V379" s="44"/>
      <c r="W379" s="43"/>
      <c r="X379" s="43"/>
      <c r="Y379" s="43"/>
      <c r="Z379" s="43"/>
      <c r="AA379" s="43"/>
      <c r="AB379" s="43"/>
      <c r="AC379" s="43"/>
      <c r="AE379" s="10"/>
      <c r="AF379" s="7"/>
      <c r="AG379" s="10"/>
      <c r="AH379" s="7"/>
    </row>
    <row r="380" spans="1:34" x14ac:dyDescent="0.25">
      <c r="A380" s="10"/>
      <c r="B380" s="41"/>
      <c r="C380" s="41"/>
      <c r="D380" s="41"/>
      <c r="E380" s="41"/>
      <c r="F380" s="41"/>
      <c r="G380" s="53"/>
      <c r="H380" s="56"/>
      <c r="I380" s="60"/>
      <c r="J380" s="58"/>
      <c r="K380" s="51" t="s">
        <v>626</v>
      </c>
      <c r="L380" s="58"/>
      <c r="M380" s="51" t="s">
        <v>627</v>
      </c>
      <c r="N380" s="68"/>
      <c r="O380" s="64"/>
      <c r="P380" s="63"/>
      <c r="Q380" s="62"/>
      <c r="R380" s="52" t="s">
        <v>626</v>
      </c>
      <c r="S380" s="62"/>
      <c r="T380" s="52" t="s">
        <v>627</v>
      </c>
      <c r="U380" s="69"/>
      <c r="V380" s="44"/>
      <c r="W380" s="43"/>
      <c r="X380" s="43"/>
      <c r="Y380" s="43"/>
      <c r="Z380" s="43"/>
      <c r="AA380" s="43"/>
      <c r="AB380" s="43"/>
      <c r="AC380" s="43"/>
      <c r="AE380" s="10"/>
      <c r="AF380" s="7"/>
      <c r="AG380" s="10"/>
      <c r="AH380" s="7"/>
    </row>
    <row r="381" spans="1:34" x14ac:dyDescent="0.25">
      <c r="A381" s="10"/>
      <c r="B381" s="41"/>
      <c r="C381" s="41"/>
      <c r="D381" s="41"/>
      <c r="E381" s="41"/>
      <c r="F381" s="41"/>
      <c r="G381" s="53"/>
      <c r="H381" s="56"/>
      <c r="I381" s="60"/>
      <c r="J381" s="58"/>
      <c r="K381" s="51" t="s">
        <v>626</v>
      </c>
      <c r="L381" s="58"/>
      <c r="M381" s="51" t="s">
        <v>627</v>
      </c>
      <c r="N381" s="68"/>
      <c r="O381" s="64"/>
      <c r="P381" s="63"/>
      <c r="Q381" s="62"/>
      <c r="R381" s="52" t="s">
        <v>626</v>
      </c>
      <c r="S381" s="62"/>
      <c r="T381" s="52" t="s">
        <v>627</v>
      </c>
      <c r="U381" s="69"/>
      <c r="V381" s="44"/>
      <c r="W381" s="43"/>
      <c r="X381" s="43"/>
      <c r="Y381" s="43"/>
      <c r="Z381" s="43"/>
      <c r="AA381" s="43"/>
      <c r="AB381" s="43"/>
      <c r="AC381" s="43"/>
      <c r="AE381" s="10"/>
      <c r="AF381" s="7"/>
      <c r="AG381" s="10"/>
      <c r="AH381" s="7"/>
    </row>
    <row r="382" spans="1:34" x14ac:dyDescent="0.25">
      <c r="A382" s="10"/>
      <c r="B382" s="41"/>
      <c r="C382" s="41"/>
      <c r="D382" s="41"/>
      <c r="E382" s="41"/>
      <c r="F382" s="41"/>
      <c r="G382" s="53"/>
      <c r="H382" s="56"/>
      <c r="I382" s="60"/>
      <c r="J382" s="58"/>
      <c r="K382" s="51" t="s">
        <v>626</v>
      </c>
      <c r="L382" s="58"/>
      <c r="M382" s="51" t="s">
        <v>627</v>
      </c>
      <c r="N382" s="68"/>
      <c r="O382" s="64"/>
      <c r="P382" s="63"/>
      <c r="Q382" s="62"/>
      <c r="R382" s="52" t="s">
        <v>626</v>
      </c>
      <c r="S382" s="62"/>
      <c r="T382" s="52" t="s">
        <v>627</v>
      </c>
      <c r="U382" s="69"/>
      <c r="V382" s="44"/>
      <c r="W382" s="43"/>
      <c r="X382" s="43"/>
      <c r="Y382" s="43"/>
      <c r="Z382" s="43"/>
      <c r="AA382" s="43"/>
      <c r="AB382" s="43"/>
      <c r="AC382" s="43"/>
      <c r="AE382" s="10"/>
      <c r="AF382" s="7"/>
      <c r="AG382" s="10"/>
      <c r="AH382" s="7"/>
    </row>
    <row r="383" spans="1:34" x14ac:dyDescent="0.25">
      <c r="A383" s="10"/>
      <c r="B383" s="41"/>
      <c r="C383" s="41"/>
      <c r="D383" s="41"/>
      <c r="E383" s="41"/>
      <c r="F383" s="41"/>
      <c r="G383" s="53"/>
      <c r="H383" s="56"/>
      <c r="I383" s="60"/>
      <c r="J383" s="58"/>
      <c r="K383" s="51" t="s">
        <v>626</v>
      </c>
      <c r="L383" s="58"/>
      <c r="M383" s="51" t="s">
        <v>627</v>
      </c>
      <c r="N383" s="68"/>
      <c r="O383" s="64"/>
      <c r="P383" s="63"/>
      <c r="Q383" s="62"/>
      <c r="R383" s="52" t="s">
        <v>626</v>
      </c>
      <c r="S383" s="62"/>
      <c r="T383" s="52" t="s">
        <v>627</v>
      </c>
      <c r="U383" s="69"/>
      <c r="V383" s="44"/>
      <c r="W383" s="43"/>
      <c r="X383" s="43"/>
      <c r="Y383" s="43"/>
      <c r="Z383" s="43"/>
      <c r="AA383" s="43"/>
      <c r="AB383" s="43"/>
      <c r="AC383" s="43"/>
      <c r="AE383" s="10"/>
      <c r="AF383" s="7"/>
      <c r="AG383" s="10"/>
      <c r="AH383" s="7"/>
    </row>
    <row r="384" spans="1:34" x14ac:dyDescent="0.25">
      <c r="A384" s="10"/>
      <c r="B384" s="41"/>
      <c r="C384" s="41"/>
      <c r="D384" s="41"/>
      <c r="E384" s="41"/>
      <c r="F384" s="41"/>
      <c r="G384" s="53"/>
      <c r="H384" s="56"/>
      <c r="I384" s="60"/>
      <c r="J384" s="58"/>
      <c r="K384" s="51" t="s">
        <v>626</v>
      </c>
      <c r="L384" s="58"/>
      <c r="M384" s="51" t="s">
        <v>627</v>
      </c>
      <c r="N384" s="68"/>
      <c r="O384" s="64"/>
      <c r="P384" s="63"/>
      <c r="Q384" s="62"/>
      <c r="R384" s="52" t="s">
        <v>626</v>
      </c>
      <c r="S384" s="62"/>
      <c r="T384" s="52" t="s">
        <v>627</v>
      </c>
      <c r="U384" s="69"/>
      <c r="V384" s="44"/>
      <c r="W384" s="43"/>
      <c r="X384" s="43"/>
      <c r="Y384" s="43"/>
      <c r="Z384" s="43"/>
      <c r="AA384" s="43"/>
      <c r="AB384" s="43"/>
      <c r="AC384" s="43"/>
      <c r="AE384" s="10"/>
      <c r="AF384" s="7"/>
      <c r="AG384" s="10"/>
      <c r="AH384" s="7"/>
    </row>
    <row r="385" spans="1:34" x14ac:dyDescent="0.25">
      <c r="A385" s="10"/>
      <c r="B385" s="41"/>
      <c r="C385" s="41"/>
      <c r="D385" s="41"/>
      <c r="E385" s="41"/>
      <c r="F385" s="41"/>
      <c r="G385" s="53"/>
      <c r="H385" s="56"/>
      <c r="I385" s="60"/>
      <c r="J385" s="58"/>
      <c r="K385" s="51" t="s">
        <v>626</v>
      </c>
      <c r="L385" s="58"/>
      <c r="M385" s="51" t="s">
        <v>627</v>
      </c>
      <c r="N385" s="68"/>
      <c r="O385" s="64"/>
      <c r="P385" s="63"/>
      <c r="Q385" s="62"/>
      <c r="R385" s="52" t="s">
        <v>626</v>
      </c>
      <c r="S385" s="62"/>
      <c r="T385" s="52" t="s">
        <v>627</v>
      </c>
      <c r="U385" s="69"/>
      <c r="V385" s="44"/>
      <c r="W385" s="43"/>
      <c r="X385" s="43"/>
      <c r="Y385" s="43"/>
      <c r="Z385" s="43"/>
      <c r="AA385" s="43"/>
      <c r="AB385" s="43"/>
      <c r="AC385" s="43"/>
      <c r="AE385" s="10"/>
      <c r="AF385" s="7"/>
      <c r="AG385" s="10"/>
      <c r="AH385" s="7"/>
    </row>
    <row r="386" spans="1:34" x14ac:dyDescent="0.25">
      <c r="A386" s="10"/>
      <c r="B386" s="41"/>
      <c r="C386" s="41"/>
      <c r="D386" s="41"/>
      <c r="E386" s="41"/>
      <c r="F386" s="41"/>
      <c r="G386" s="53"/>
      <c r="H386" s="56"/>
      <c r="I386" s="60"/>
      <c r="J386" s="58"/>
      <c r="K386" s="51" t="s">
        <v>626</v>
      </c>
      <c r="L386" s="58"/>
      <c r="M386" s="51" t="s">
        <v>627</v>
      </c>
      <c r="N386" s="68"/>
      <c r="O386" s="64"/>
      <c r="P386" s="63"/>
      <c r="Q386" s="62"/>
      <c r="R386" s="52" t="s">
        <v>626</v>
      </c>
      <c r="S386" s="62"/>
      <c r="T386" s="52" t="s">
        <v>627</v>
      </c>
      <c r="U386" s="69"/>
      <c r="V386" s="44"/>
      <c r="W386" s="43"/>
      <c r="X386" s="43"/>
      <c r="Y386" s="43"/>
      <c r="Z386" s="43"/>
      <c r="AA386" s="43"/>
      <c r="AB386" s="43"/>
      <c r="AC386" s="43"/>
      <c r="AE386" s="10"/>
      <c r="AF386" s="7"/>
      <c r="AG386" s="10"/>
      <c r="AH386" s="7"/>
    </row>
    <row r="387" spans="1:34" x14ac:dyDescent="0.25">
      <c r="A387" s="10"/>
      <c r="B387" s="41"/>
      <c r="C387" s="41"/>
      <c r="D387" s="41"/>
      <c r="E387" s="41"/>
      <c r="F387" s="41"/>
      <c r="G387" s="53"/>
      <c r="H387" s="56"/>
      <c r="I387" s="60"/>
      <c r="J387" s="58"/>
      <c r="K387" s="51" t="s">
        <v>626</v>
      </c>
      <c r="L387" s="58"/>
      <c r="M387" s="51" t="s">
        <v>627</v>
      </c>
      <c r="N387" s="68"/>
      <c r="O387" s="64"/>
      <c r="P387" s="63"/>
      <c r="Q387" s="62"/>
      <c r="R387" s="52" t="s">
        <v>626</v>
      </c>
      <c r="S387" s="62"/>
      <c r="T387" s="52" t="s">
        <v>627</v>
      </c>
      <c r="U387" s="69"/>
      <c r="V387" s="44"/>
      <c r="W387" s="43"/>
      <c r="X387" s="43"/>
      <c r="Y387" s="43"/>
      <c r="Z387" s="43"/>
      <c r="AA387" s="43"/>
      <c r="AB387" s="43"/>
      <c r="AC387" s="43"/>
      <c r="AE387" s="10"/>
      <c r="AF387" s="7"/>
      <c r="AG387" s="10"/>
      <c r="AH387" s="7"/>
    </row>
    <row r="388" spans="1:34" x14ac:dyDescent="0.25">
      <c r="A388" s="10"/>
      <c r="B388" s="41"/>
      <c r="C388" s="41"/>
      <c r="D388" s="41"/>
      <c r="E388" s="41"/>
      <c r="F388" s="41"/>
      <c r="G388" s="53"/>
      <c r="H388" s="56"/>
      <c r="I388" s="60"/>
      <c r="J388" s="58"/>
      <c r="K388" s="51" t="s">
        <v>626</v>
      </c>
      <c r="L388" s="58"/>
      <c r="M388" s="51" t="s">
        <v>627</v>
      </c>
      <c r="N388" s="68"/>
      <c r="O388" s="64"/>
      <c r="P388" s="63"/>
      <c r="Q388" s="62"/>
      <c r="R388" s="52" t="s">
        <v>626</v>
      </c>
      <c r="S388" s="62"/>
      <c r="T388" s="52" t="s">
        <v>627</v>
      </c>
      <c r="U388" s="69"/>
      <c r="V388" s="44"/>
      <c r="W388" s="43"/>
      <c r="X388" s="43"/>
      <c r="Y388" s="43"/>
      <c r="Z388" s="43"/>
      <c r="AA388" s="43"/>
      <c r="AB388" s="43"/>
      <c r="AC388" s="43"/>
      <c r="AE388" s="10"/>
      <c r="AF388" s="7"/>
      <c r="AG388" s="10"/>
      <c r="AH388" s="7"/>
    </row>
    <row r="389" spans="1:34" x14ac:dyDescent="0.25">
      <c r="A389" s="10"/>
      <c r="B389" s="41"/>
      <c r="C389" s="41"/>
      <c r="D389" s="41"/>
      <c r="E389" s="41"/>
      <c r="F389" s="41"/>
      <c r="G389" s="53"/>
      <c r="H389" s="56"/>
      <c r="I389" s="60"/>
      <c r="J389" s="58"/>
      <c r="K389" s="51" t="s">
        <v>626</v>
      </c>
      <c r="L389" s="58"/>
      <c r="M389" s="51" t="s">
        <v>627</v>
      </c>
      <c r="N389" s="68"/>
      <c r="O389" s="64"/>
      <c r="P389" s="63"/>
      <c r="Q389" s="62"/>
      <c r="R389" s="52" t="s">
        <v>626</v>
      </c>
      <c r="S389" s="62"/>
      <c r="T389" s="52" t="s">
        <v>627</v>
      </c>
      <c r="U389" s="69"/>
      <c r="V389" s="44"/>
      <c r="W389" s="43"/>
      <c r="X389" s="43"/>
      <c r="Y389" s="43"/>
      <c r="Z389" s="43"/>
      <c r="AA389" s="43"/>
      <c r="AB389" s="43"/>
      <c r="AC389" s="43"/>
      <c r="AE389" s="10"/>
      <c r="AF389" s="7"/>
      <c r="AG389" s="10"/>
      <c r="AH389" s="7"/>
    </row>
    <row r="390" spans="1:34" x14ac:dyDescent="0.25">
      <c r="A390" s="10"/>
      <c r="B390" s="41"/>
      <c r="C390" s="41"/>
      <c r="D390" s="41"/>
      <c r="E390" s="41"/>
      <c r="F390" s="41"/>
      <c r="G390" s="53"/>
      <c r="H390" s="56"/>
      <c r="I390" s="60"/>
      <c r="J390" s="58"/>
      <c r="K390" s="51" t="s">
        <v>626</v>
      </c>
      <c r="L390" s="58"/>
      <c r="M390" s="51" t="s">
        <v>627</v>
      </c>
      <c r="N390" s="68"/>
      <c r="O390" s="64"/>
      <c r="P390" s="63"/>
      <c r="Q390" s="62"/>
      <c r="R390" s="52" t="s">
        <v>626</v>
      </c>
      <c r="S390" s="62"/>
      <c r="T390" s="52" t="s">
        <v>627</v>
      </c>
      <c r="U390" s="69"/>
      <c r="V390" s="44"/>
      <c r="W390" s="43"/>
      <c r="X390" s="43"/>
      <c r="Y390" s="43"/>
      <c r="Z390" s="43"/>
      <c r="AA390" s="43"/>
      <c r="AB390" s="43"/>
      <c r="AC390" s="43"/>
      <c r="AE390" s="10"/>
      <c r="AF390" s="7"/>
      <c r="AG390" s="10"/>
      <c r="AH390" s="7"/>
    </row>
    <row r="391" spans="1:34" x14ac:dyDescent="0.25">
      <c r="A391" s="10"/>
      <c r="B391" s="41"/>
      <c r="C391" s="41"/>
      <c r="D391" s="41"/>
      <c r="E391" s="41"/>
      <c r="F391" s="41"/>
      <c r="G391" s="53"/>
      <c r="H391" s="56"/>
      <c r="I391" s="60"/>
      <c r="J391" s="58"/>
      <c r="K391" s="51" t="s">
        <v>626</v>
      </c>
      <c r="L391" s="58"/>
      <c r="M391" s="51" t="s">
        <v>627</v>
      </c>
      <c r="N391" s="68"/>
      <c r="O391" s="64"/>
      <c r="P391" s="63"/>
      <c r="Q391" s="62"/>
      <c r="R391" s="52" t="s">
        <v>626</v>
      </c>
      <c r="S391" s="62"/>
      <c r="T391" s="52" t="s">
        <v>627</v>
      </c>
      <c r="U391" s="69"/>
      <c r="V391" s="44"/>
      <c r="W391" s="43"/>
      <c r="X391" s="43"/>
      <c r="Y391" s="43"/>
      <c r="Z391" s="43"/>
      <c r="AA391" s="43"/>
      <c r="AB391" s="43"/>
      <c r="AC391" s="43"/>
      <c r="AE391" s="10"/>
      <c r="AF391" s="7"/>
      <c r="AG391" s="10"/>
      <c r="AH391" s="7"/>
    </row>
    <row r="392" spans="1:34" x14ac:dyDescent="0.25">
      <c r="A392" s="10"/>
      <c r="B392" s="41"/>
      <c r="C392" s="41"/>
      <c r="D392" s="41"/>
      <c r="E392" s="41"/>
      <c r="F392" s="41"/>
      <c r="G392" s="53"/>
      <c r="H392" s="56"/>
      <c r="I392" s="60"/>
      <c r="J392" s="58"/>
      <c r="K392" s="51" t="s">
        <v>626</v>
      </c>
      <c r="L392" s="58"/>
      <c r="M392" s="51" t="s">
        <v>627</v>
      </c>
      <c r="N392" s="68"/>
      <c r="O392" s="64"/>
      <c r="P392" s="63"/>
      <c r="Q392" s="62"/>
      <c r="R392" s="52" t="s">
        <v>626</v>
      </c>
      <c r="S392" s="62"/>
      <c r="T392" s="52" t="s">
        <v>627</v>
      </c>
      <c r="U392" s="69"/>
      <c r="V392" s="44"/>
      <c r="W392" s="43"/>
      <c r="X392" s="43"/>
      <c r="Y392" s="43"/>
      <c r="Z392" s="43"/>
      <c r="AA392" s="43"/>
      <c r="AB392" s="43"/>
      <c r="AC392" s="43"/>
      <c r="AE392" s="10"/>
      <c r="AF392" s="7"/>
      <c r="AG392" s="10"/>
      <c r="AH392" s="7"/>
    </row>
    <row r="393" spans="1:34" x14ac:dyDescent="0.25">
      <c r="A393" s="10"/>
      <c r="B393" s="41"/>
      <c r="C393" s="41"/>
      <c r="D393" s="41"/>
      <c r="E393" s="41"/>
      <c r="F393" s="41"/>
      <c r="G393" s="53"/>
      <c r="H393" s="56"/>
      <c r="I393" s="60"/>
      <c r="J393" s="58"/>
      <c r="K393" s="51" t="s">
        <v>626</v>
      </c>
      <c r="L393" s="58"/>
      <c r="M393" s="51" t="s">
        <v>627</v>
      </c>
      <c r="N393" s="68"/>
      <c r="O393" s="64"/>
      <c r="P393" s="63"/>
      <c r="Q393" s="62"/>
      <c r="R393" s="52" t="s">
        <v>626</v>
      </c>
      <c r="S393" s="62"/>
      <c r="T393" s="52" t="s">
        <v>627</v>
      </c>
      <c r="U393" s="69"/>
      <c r="V393" s="44"/>
      <c r="W393" s="43"/>
      <c r="X393" s="43"/>
      <c r="Y393" s="43"/>
      <c r="Z393" s="43"/>
      <c r="AA393" s="43"/>
      <c r="AB393" s="43"/>
      <c r="AC393" s="43"/>
      <c r="AE393" s="10"/>
      <c r="AF393" s="7"/>
      <c r="AG393" s="10"/>
      <c r="AH393" s="7"/>
    </row>
    <row r="394" spans="1:34" x14ac:dyDescent="0.25">
      <c r="A394" s="10"/>
      <c r="B394" s="41"/>
      <c r="C394" s="41"/>
      <c r="D394" s="41"/>
      <c r="E394" s="41"/>
      <c r="F394" s="41"/>
      <c r="G394" s="53"/>
      <c r="H394" s="56"/>
      <c r="I394" s="60"/>
      <c r="J394" s="58"/>
      <c r="K394" s="51" t="s">
        <v>626</v>
      </c>
      <c r="L394" s="58"/>
      <c r="M394" s="51" t="s">
        <v>627</v>
      </c>
      <c r="N394" s="68"/>
      <c r="O394" s="64"/>
      <c r="P394" s="63"/>
      <c r="Q394" s="62"/>
      <c r="R394" s="52" t="s">
        <v>626</v>
      </c>
      <c r="S394" s="62"/>
      <c r="T394" s="52" t="s">
        <v>627</v>
      </c>
      <c r="U394" s="69"/>
      <c r="V394" s="44"/>
      <c r="W394" s="43"/>
      <c r="X394" s="43"/>
      <c r="Y394" s="43"/>
      <c r="Z394" s="43"/>
      <c r="AA394" s="43"/>
      <c r="AB394" s="43"/>
      <c r="AC394" s="43"/>
      <c r="AE394" s="10"/>
      <c r="AF394" s="7"/>
      <c r="AG394" s="10"/>
      <c r="AH394" s="7"/>
    </row>
    <row r="395" spans="1:34" x14ac:dyDescent="0.25">
      <c r="A395" s="10"/>
      <c r="B395" s="41"/>
      <c r="C395" s="41"/>
      <c r="D395" s="41"/>
      <c r="E395" s="41"/>
      <c r="F395" s="41"/>
      <c r="G395" s="53"/>
      <c r="H395" s="56"/>
      <c r="I395" s="60"/>
      <c r="J395" s="58"/>
      <c r="K395" s="51" t="s">
        <v>626</v>
      </c>
      <c r="L395" s="58"/>
      <c r="M395" s="51" t="s">
        <v>627</v>
      </c>
      <c r="N395" s="68"/>
      <c r="O395" s="64"/>
      <c r="P395" s="63"/>
      <c r="Q395" s="62"/>
      <c r="R395" s="52" t="s">
        <v>626</v>
      </c>
      <c r="S395" s="62"/>
      <c r="T395" s="52" t="s">
        <v>627</v>
      </c>
      <c r="U395" s="69"/>
      <c r="V395" s="44"/>
      <c r="W395" s="43"/>
      <c r="X395" s="43"/>
      <c r="Y395" s="43"/>
      <c r="Z395" s="43"/>
      <c r="AA395" s="43"/>
      <c r="AB395" s="43"/>
      <c r="AC395" s="43"/>
      <c r="AE395" s="10"/>
      <c r="AF395" s="7"/>
      <c r="AG395" s="10"/>
      <c r="AH395" s="7"/>
    </row>
    <row r="396" spans="1:34" x14ac:dyDescent="0.25">
      <c r="A396" s="10"/>
      <c r="B396" s="41"/>
      <c r="C396" s="41"/>
      <c r="D396" s="41"/>
      <c r="E396" s="41"/>
      <c r="F396" s="41"/>
      <c r="G396" s="53"/>
      <c r="H396" s="56"/>
      <c r="I396" s="60"/>
      <c r="J396" s="58"/>
      <c r="K396" s="51" t="s">
        <v>626</v>
      </c>
      <c r="L396" s="58"/>
      <c r="M396" s="51" t="s">
        <v>627</v>
      </c>
      <c r="N396" s="68"/>
      <c r="O396" s="64"/>
      <c r="P396" s="63"/>
      <c r="Q396" s="62"/>
      <c r="R396" s="52" t="s">
        <v>626</v>
      </c>
      <c r="S396" s="62"/>
      <c r="T396" s="52" t="s">
        <v>627</v>
      </c>
      <c r="U396" s="69"/>
      <c r="V396" s="44"/>
      <c r="W396" s="43"/>
      <c r="X396" s="43"/>
      <c r="Y396" s="43"/>
      <c r="Z396" s="43"/>
      <c r="AA396" s="43"/>
      <c r="AB396" s="43"/>
      <c r="AC396" s="43"/>
      <c r="AE396" s="10"/>
      <c r="AF396" s="7"/>
      <c r="AG396" s="10"/>
      <c r="AH396" s="7"/>
    </row>
    <row r="397" spans="1:34" x14ac:dyDescent="0.25">
      <c r="A397" s="10"/>
      <c r="B397" s="41"/>
      <c r="C397" s="41"/>
      <c r="D397" s="41"/>
      <c r="E397" s="41"/>
      <c r="F397" s="41"/>
      <c r="G397" s="53"/>
      <c r="H397" s="56"/>
      <c r="I397" s="60"/>
      <c r="J397" s="58"/>
      <c r="K397" s="51" t="s">
        <v>626</v>
      </c>
      <c r="L397" s="58"/>
      <c r="M397" s="51" t="s">
        <v>627</v>
      </c>
      <c r="N397" s="68"/>
      <c r="O397" s="64"/>
      <c r="P397" s="63"/>
      <c r="Q397" s="62"/>
      <c r="R397" s="52" t="s">
        <v>626</v>
      </c>
      <c r="S397" s="62"/>
      <c r="T397" s="52" t="s">
        <v>627</v>
      </c>
      <c r="U397" s="69"/>
      <c r="V397" s="44"/>
      <c r="W397" s="43"/>
      <c r="X397" s="43"/>
      <c r="Y397" s="43"/>
      <c r="Z397" s="43"/>
      <c r="AA397" s="43"/>
      <c r="AB397" s="43"/>
      <c r="AC397" s="43"/>
      <c r="AE397" s="10"/>
      <c r="AF397" s="7"/>
      <c r="AG397" s="10"/>
      <c r="AH397" s="7"/>
    </row>
    <row r="398" spans="1:34" x14ac:dyDescent="0.25">
      <c r="A398" s="10"/>
      <c r="B398" s="41"/>
      <c r="C398" s="41"/>
      <c r="D398" s="41"/>
      <c r="E398" s="41"/>
      <c r="F398" s="41"/>
      <c r="G398" s="53"/>
      <c r="H398" s="56"/>
      <c r="I398" s="60"/>
      <c r="J398" s="58"/>
      <c r="K398" s="51" t="s">
        <v>626</v>
      </c>
      <c r="L398" s="58"/>
      <c r="M398" s="51" t="s">
        <v>627</v>
      </c>
      <c r="N398" s="68"/>
      <c r="O398" s="64"/>
      <c r="P398" s="63"/>
      <c r="Q398" s="62"/>
      <c r="R398" s="52" t="s">
        <v>626</v>
      </c>
      <c r="S398" s="62"/>
      <c r="T398" s="52" t="s">
        <v>627</v>
      </c>
      <c r="U398" s="69"/>
      <c r="V398" s="44"/>
      <c r="W398" s="43"/>
      <c r="X398" s="43"/>
      <c r="Y398" s="43"/>
      <c r="Z398" s="43"/>
      <c r="AA398" s="43"/>
      <c r="AB398" s="43"/>
      <c r="AC398" s="43"/>
      <c r="AE398" s="10"/>
      <c r="AF398" s="7"/>
      <c r="AG398" s="10"/>
      <c r="AH398" s="7"/>
    </row>
    <row r="399" spans="1:34" x14ac:dyDescent="0.25">
      <c r="A399" s="10"/>
      <c r="B399" s="41"/>
      <c r="C399" s="41"/>
      <c r="D399" s="41"/>
      <c r="E399" s="41"/>
      <c r="F399" s="41"/>
      <c r="G399" s="53"/>
      <c r="H399" s="56"/>
      <c r="I399" s="60"/>
      <c r="J399" s="58"/>
      <c r="K399" s="51" t="s">
        <v>626</v>
      </c>
      <c r="L399" s="58"/>
      <c r="M399" s="51" t="s">
        <v>627</v>
      </c>
      <c r="N399" s="61"/>
      <c r="O399" s="64"/>
      <c r="P399" s="63"/>
      <c r="Q399" s="62"/>
      <c r="R399" s="52" t="s">
        <v>626</v>
      </c>
      <c r="S399" s="62"/>
      <c r="T399" s="52" t="s">
        <v>627</v>
      </c>
      <c r="U399" s="69"/>
      <c r="V399" s="44"/>
      <c r="W399" s="43"/>
      <c r="X399" s="43"/>
      <c r="Y399" s="43"/>
      <c r="Z399" s="43"/>
      <c r="AA399" s="43"/>
      <c r="AB399" s="43"/>
      <c r="AC399" s="43"/>
      <c r="AE399" s="10"/>
      <c r="AF399" s="7"/>
      <c r="AG399" s="10"/>
      <c r="AH399" s="7"/>
    </row>
    <row r="400" spans="1:34" x14ac:dyDescent="0.25">
      <c r="A400" s="10"/>
      <c r="B400" s="41"/>
      <c r="C400" s="41"/>
      <c r="D400" s="41"/>
      <c r="E400" s="41"/>
      <c r="F400" s="41"/>
      <c r="G400" s="53"/>
      <c r="H400" s="56"/>
      <c r="I400" s="60"/>
      <c r="J400" s="58"/>
      <c r="K400" s="51" t="s">
        <v>626</v>
      </c>
      <c r="L400" s="58"/>
      <c r="M400" s="51" t="s">
        <v>627</v>
      </c>
      <c r="N400" s="61"/>
      <c r="O400" s="64"/>
      <c r="P400" s="63"/>
      <c r="Q400" s="62"/>
      <c r="R400" s="52" t="s">
        <v>626</v>
      </c>
      <c r="S400" s="62"/>
      <c r="T400" s="52" t="s">
        <v>627</v>
      </c>
      <c r="U400" s="69"/>
      <c r="V400" s="44"/>
      <c r="W400" s="43"/>
      <c r="X400" s="43"/>
      <c r="Y400" s="43"/>
      <c r="Z400" s="43"/>
      <c r="AA400" s="43"/>
      <c r="AB400" s="43"/>
      <c r="AC400" s="43"/>
      <c r="AE400" s="10"/>
      <c r="AF400" s="7"/>
      <c r="AG400" s="10"/>
      <c r="AH400" s="7"/>
    </row>
    <row r="401" spans="1:34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R401" s="7"/>
      <c r="T401" s="7"/>
      <c r="U401" s="10"/>
      <c r="V401" s="7"/>
      <c r="W401" s="5"/>
      <c r="X401" s="14"/>
      <c r="Y401" s="10"/>
      <c r="Z401" s="12"/>
      <c r="AB401" s="10"/>
      <c r="AC401" s="7"/>
      <c r="AE401" s="10"/>
      <c r="AF401" s="7"/>
      <c r="AG401" s="10"/>
      <c r="AH401" s="7"/>
    </row>
    <row r="402" spans="1:34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R402" s="7"/>
      <c r="T402" s="7"/>
      <c r="U402" s="10"/>
      <c r="V402" s="7"/>
      <c r="W402" s="5"/>
      <c r="X402" s="14"/>
      <c r="Y402" s="10"/>
      <c r="Z402" s="12"/>
      <c r="AB402" s="10"/>
      <c r="AC402" s="7"/>
      <c r="AE402" s="10"/>
      <c r="AF402" s="7"/>
      <c r="AG402" s="10"/>
      <c r="AH402" s="7"/>
    </row>
    <row r="403" spans="1:34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R403" s="7"/>
      <c r="T403" s="7"/>
      <c r="U403" s="10"/>
      <c r="V403" s="7"/>
      <c r="W403" s="5"/>
      <c r="X403" s="14"/>
      <c r="Y403" s="10"/>
      <c r="Z403" s="12"/>
      <c r="AB403" s="10"/>
      <c r="AC403" s="7"/>
      <c r="AE403" s="10"/>
      <c r="AF403" s="7"/>
      <c r="AG403" s="10"/>
      <c r="AH403" s="7"/>
    </row>
    <row r="404" spans="1:34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R404" s="7"/>
      <c r="T404" s="7"/>
      <c r="U404" s="10"/>
      <c r="V404" s="7"/>
      <c r="W404" s="5"/>
      <c r="X404" s="14"/>
      <c r="Y404" s="10"/>
      <c r="Z404" s="12"/>
      <c r="AB404" s="10"/>
      <c r="AC404" s="7"/>
      <c r="AE404" s="10"/>
      <c r="AF404" s="7"/>
      <c r="AG404" s="10"/>
      <c r="AH404" s="7"/>
    </row>
    <row r="405" spans="1:34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R405" s="7"/>
      <c r="T405" s="7"/>
      <c r="U405" s="10"/>
      <c r="V405" s="7"/>
      <c r="W405" s="5"/>
      <c r="X405" s="14"/>
      <c r="Y405" s="10"/>
      <c r="Z405" s="12"/>
      <c r="AB405" s="10"/>
      <c r="AC405" s="7"/>
      <c r="AE405" s="10"/>
      <c r="AF405" s="7"/>
      <c r="AG405" s="10"/>
      <c r="AH405" s="7"/>
    </row>
    <row r="406" spans="1:34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R406" s="7"/>
      <c r="T406" s="7"/>
      <c r="U406" s="10"/>
      <c r="V406" s="7"/>
      <c r="W406" s="5"/>
      <c r="X406" s="14"/>
      <c r="Y406" s="10"/>
      <c r="Z406" s="12"/>
      <c r="AB406" s="10"/>
      <c r="AC406" s="7"/>
      <c r="AE406" s="10"/>
      <c r="AF406" s="7"/>
      <c r="AG406" s="10"/>
      <c r="AH406" s="7"/>
    </row>
    <row r="407" spans="1:34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R407" s="7"/>
      <c r="T407" s="7"/>
      <c r="U407" s="10"/>
      <c r="V407" s="7"/>
      <c r="W407" s="5"/>
      <c r="X407" s="14"/>
      <c r="Y407" s="10"/>
      <c r="Z407" s="12"/>
      <c r="AB407" s="10"/>
      <c r="AC407" s="7"/>
      <c r="AE407" s="10"/>
      <c r="AF407" s="7"/>
      <c r="AG407" s="10"/>
      <c r="AH407" s="7"/>
    </row>
    <row r="408" spans="1:34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R408" s="7"/>
      <c r="T408" s="7"/>
      <c r="U408" s="10"/>
      <c r="V408" s="7"/>
      <c r="W408" s="5"/>
      <c r="X408" s="14"/>
      <c r="Y408" s="10"/>
      <c r="Z408" s="12"/>
      <c r="AB408" s="10"/>
      <c r="AC408" s="7"/>
      <c r="AE408" s="10"/>
      <c r="AF408" s="7"/>
      <c r="AG408" s="10"/>
      <c r="AH408" s="7"/>
    </row>
    <row r="409" spans="1:34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R409" s="7"/>
      <c r="T409" s="7"/>
      <c r="U409" s="10"/>
      <c r="V409" s="7"/>
      <c r="W409" s="5"/>
      <c r="X409" s="14"/>
      <c r="Y409" s="10"/>
      <c r="Z409" s="12"/>
      <c r="AB409" s="10"/>
      <c r="AC409" s="7"/>
      <c r="AE409" s="10"/>
      <c r="AF409" s="7"/>
      <c r="AG409" s="10"/>
      <c r="AH409" s="7"/>
    </row>
    <row r="410" spans="1:34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R410" s="7"/>
      <c r="T410" s="7"/>
      <c r="U410" s="10"/>
      <c r="V410" s="7"/>
      <c r="W410" s="5"/>
      <c r="X410" s="14"/>
      <c r="Y410" s="10"/>
      <c r="Z410" s="12"/>
      <c r="AB410" s="10"/>
      <c r="AC410" s="7"/>
      <c r="AE410" s="10"/>
      <c r="AF410" s="7"/>
      <c r="AG410" s="10"/>
      <c r="AH410" s="7"/>
    </row>
    <row r="411" spans="1:34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R411" s="7"/>
      <c r="T411" s="7"/>
      <c r="U411" s="10"/>
      <c r="V411" s="7"/>
      <c r="W411" s="5"/>
      <c r="X411" s="14"/>
      <c r="Y411" s="10"/>
      <c r="Z411" s="12"/>
      <c r="AB411" s="10"/>
      <c r="AC411" s="7"/>
      <c r="AE411" s="10"/>
      <c r="AF411" s="7"/>
      <c r="AG411" s="10"/>
      <c r="AH411" s="7"/>
    </row>
    <row r="412" spans="1:34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R412" s="7"/>
      <c r="T412" s="7"/>
      <c r="U412" s="10"/>
      <c r="V412" s="7"/>
      <c r="W412" s="5"/>
      <c r="X412" s="14"/>
      <c r="Y412" s="10"/>
      <c r="Z412" s="12"/>
      <c r="AB412" s="10"/>
      <c r="AC412" s="7"/>
      <c r="AE412" s="10"/>
      <c r="AF412" s="7"/>
      <c r="AG412" s="10"/>
      <c r="AH412" s="7"/>
    </row>
    <row r="413" spans="1:34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R413" s="7"/>
      <c r="T413" s="7"/>
      <c r="U413" s="10"/>
      <c r="V413" s="7"/>
      <c r="W413" s="5"/>
      <c r="X413" s="14"/>
      <c r="Y413" s="10"/>
      <c r="Z413" s="12"/>
      <c r="AB413" s="10"/>
      <c r="AC413" s="7"/>
      <c r="AE413" s="10"/>
      <c r="AF413" s="7"/>
      <c r="AG413" s="10"/>
      <c r="AH413" s="7"/>
    </row>
    <row r="414" spans="1:34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R414" s="7"/>
      <c r="T414" s="7"/>
      <c r="U414" s="10"/>
      <c r="V414" s="7"/>
      <c r="W414" s="5"/>
      <c r="X414" s="14"/>
      <c r="Y414" s="10"/>
      <c r="Z414" s="12"/>
      <c r="AB414" s="10"/>
      <c r="AC414" s="7"/>
      <c r="AE414" s="10"/>
      <c r="AF414" s="7"/>
      <c r="AG414" s="10"/>
      <c r="AH414" s="7"/>
    </row>
    <row r="415" spans="1:34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R415" s="7"/>
      <c r="T415" s="7"/>
      <c r="U415" s="10"/>
      <c r="V415" s="7"/>
      <c r="W415" s="5"/>
      <c r="X415" s="14"/>
      <c r="Y415" s="10"/>
      <c r="Z415" s="12"/>
      <c r="AB415" s="10"/>
      <c r="AC415" s="7"/>
      <c r="AE415" s="10"/>
      <c r="AF415" s="7"/>
      <c r="AG415" s="10"/>
      <c r="AH415" s="7"/>
    </row>
    <row r="416" spans="1:34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R416" s="7"/>
      <c r="T416" s="7"/>
      <c r="U416" s="10"/>
      <c r="V416" s="7"/>
      <c r="W416" s="5"/>
      <c r="X416" s="14"/>
      <c r="Y416" s="10"/>
      <c r="Z416" s="12"/>
      <c r="AB416" s="10"/>
      <c r="AC416" s="7"/>
      <c r="AE416" s="10"/>
      <c r="AF416" s="7"/>
      <c r="AG416" s="10"/>
      <c r="AH416" s="7"/>
    </row>
    <row r="417" spans="1:34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R417" s="7"/>
      <c r="T417" s="7"/>
      <c r="U417" s="10"/>
      <c r="V417" s="7"/>
      <c r="W417" s="5"/>
      <c r="X417" s="14"/>
      <c r="Y417" s="10"/>
      <c r="Z417" s="12"/>
      <c r="AB417" s="10"/>
      <c r="AC417" s="7"/>
      <c r="AE417" s="10"/>
      <c r="AF417" s="7"/>
      <c r="AG417" s="10"/>
      <c r="AH417" s="7"/>
    </row>
    <row r="418" spans="1:34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R418" s="7"/>
      <c r="T418" s="7"/>
      <c r="U418" s="10"/>
      <c r="V418" s="7"/>
      <c r="W418" s="5"/>
      <c r="X418" s="14"/>
      <c r="Y418" s="10"/>
      <c r="Z418" s="12"/>
      <c r="AB418" s="10"/>
      <c r="AC418" s="7"/>
      <c r="AE418" s="10"/>
      <c r="AF418" s="7"/>
      <c r="AG418" s="10"/>
      <c r="AH418" s="7"/>
    </row>
    <row r="419" spans="1:34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R419" s="7"/>
      <c r="T419" s="7"/>
      <c r="U419" s="10"/>
      <c r="V419" s="7"/>
      <c r="W419" s="5"/>
      <c r="X419" s="14"/>
      <c r="Y419" s="10"/>
      <c r="Z419" s="12"/>
      <c r="AB419" s="10"/>
      <c r="AC419" s="7"/>
      <c r="AE419" s="10"/>
      <c r="AF419" s="7"/>
      <c r="AG419" s="10"/>
      <c r="AH419" s="7"/>
    </row>
    <row r="420" spans="1:34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R420" s="7"/>
      <c r="T420" s="7"/>
      <c r="U420" s="10"/>
      <c r="V420" s="7"/>
      <c r="W420" s="5"/>
      <c r="X420" s="14"/>
      <c r="Y420" s="10"/>
      <c r="Z420" s="12"/>
      <c r="AB420" s="10"/>
      <c r="AC420" s="7"/>
      <c r="AE420" s="10"/>
      <c r="AF420" s="7"/>
      <c r="AG420" s="10"/>
      <c r="AH420" s="7"/>
    </row>
    <row r="421" spans="1:34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R421" s="7"/>
      <c r="T421" s="7"/>
      <c r="U421" s="10"/>
      <c r="V421" s="7"/>
      <c r="W421" s="5"/>
      <c r="X421" s="14"/>
      <c r="Y421" s="10"/>
      <c r="Z421" s="12"/>
      <c r="AB421" s="10"/>
      <c r="AC421" s="7"/>
      <c r="AE421" s="10"/>
      <c r="AF421" s="7"/>
      <c r="AG421" s="10"/>
      <c r="AH421" s="7"/>
    </row>
    <row r="422" spans="1:34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R422" s="7"/>
      <c r="T422" s="7"/>
      <c r="U422" s="10"/>
      <c r="V422" s="7"/>
      <c r="W422" s="5"/>
      <c r="X422" s="14"/>
      <c r="Y422" s="10"/>
      <c r="Z422" s="12"/>
      <c r="AB422" s="10"/>
      <c r="AC422" s="7"/>
      <c r="AE422" s="10"/>
      <c r="AF422" s="7"/>
      <c r="AG422" s="10"/>
      <c r="AH422" s="7"/>
    </row>
    <row r="423" spans="1:34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R423" s="7"/>
      <c r="T423" s="7"/>
      <c r="U423" s="10"/>
      <c r="V423" s="7"/>
      <c r="W423" s="5"/>
      <c r="X423" s="14"/>
      <c r="Y423" s="10"/>
      <c r="Z423" s="12"/>
      <c r="AB423" s="10"/>
      <c r="AC423" s="7"/>
      <c r="AE423" s="10"/>
      <c r="AF423" s="7"/>
      <c r="AG423" s="10"/>
      <c r="AH423" s="7"/>
    </row>
    <row r="424" spans="1:34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R424" s="7"/>
      <c r="T424" s="7"/>
      <c r="U424" s="10"/>
      <c r="V424" s="7"/>
      <c r="W424" s="5"/>
      <c r="X424" s="14"/>
      <c r="Y424" s="10"/>
      <c r="Z424" s="12"/>
      <c r="AB424" s="10"/>
      <c r="AC424" s="7"/>
      <c r="AE424" s="10"/>
      <c r="AF424" s="7"/>
      <c r="AG424" s="10"/>
      <c r="AH424" s="7"/>
    </row>
    <row r="425" spans="1:34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R425" s="7"/>
      <c r="T425" s="7"/>
      <c r="U425" s="10"/>
      <c r="V425" s="7"/>
      <c r="W425" s="5"/>
      <c r="X425" s="14"/>
      <c r="Y425" s="10"/>
      <c r="Z425" s="12"/>
      <c r="AB425" s="10"/>
      <c r="AC425" s="7"/>
      <c r="AE425" s="10"/>
      <c r="AF425" s="7"/>
      <c r="AG425" s="10"/>
      <c r="AH425" s="7"/>
    </row>
    <row r="426" spans="1:34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R426" s="7"/>
      <c r="T426" s="7"/>
      <c r="U426" s="10"/>
      <c r="V426" s="7"/>
      <c r="W426" s="5"/>
      <c r="X426" s="14"/>
      <c r="Y426" s="10"/>
      <c r="Z426" s="12"/>
      <c r="AB426" s="10"/>
      <c r="AC426" s="7"/>
      <c r="AE426" s="10"/>
      <c r="AF426" s="7"/>
      <c r="AG426" s="10"/>
      <c r="AH426" s="7"/>
    </row>
    <row r="427" spans="1:34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R427" s="7"/>
      <c r="T427" s="7"/>
      <c r="U427" s="10"/>
      <c r="V427" s="7"/>
      <c r="W427" s="5"/>
      <c r="X427" s="14"/>
      <c r="Y427" s="10"/>
      <c r="Z427" s="12"/>
      <c r="AB427" s="10"/>
      <c r="AC427" s="7"/>
      <c r="AE427" s="10"/>
      <c r="AF427" s="7"/>
      <c r="AG427" s="10"/>
      <c r="AH427" s="7"/>
    </row>
    <row r="428" spans="1:34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R428" s="7"/>
      <c r="T428" s="7"/>
      <c r="U428" s="10"/>
      <c r="V428" s="7"/>
      <c r="W428" s="5"/>
      <c r="X428" s="14"/>
      <c r="Y428" s="10"/>
      <c r="Z428" s="12"/>
      <c r="AB428" s="10"/>
      <c r="AC428" s="7"/>
      <c r="AE428" s="10"/>
      <c r="AF428" s="7"/>
      <c r="AG428" s="10"/>
      <c r="AH428" s="7"/>
    </row>
    <row r="429" spans="1:34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R429" s="7"/>
      <c r="T429" s="7"/>
      <c r="U429" s="10"/>
      <c r="V429" s="7"/>
      <c r="W429" s="5"/>
      <c r="X429" s="14"/>
      <c r="Y429" s="10"/>
      <c r="Z429" s="12"/>
      <c r="AB429" s="10"/>
      <c r="AC429" s="7"/>
      <c r="AE429" s="10"/>
      <c r="AF429" s="7"/>
      <c r="AG429" s="10"/>
      <c r="AH429" s="7"/>
    </row>
    <row r="430" spans="1:34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R430" s="7"/>
      <c r="T430" s="7"/>
      <c r="U430" s="10"/>
      <c r="V430" s="7"/>
      <c r="W430" s="5"/>
      <c r="X430" s="14"/>
      <c r="Y430" s="10"/>
      <c r="Z430" s="12"/>
      <c r="AB430" s="10"/>
      <c r="AC430" s="7"/>
      <c r="AE430" s="10"/>
      <c r="AF430" s="7"/>
      <c r="AG430" s="10"/>
      <c r="AH430" s="7"/>
    </row>
    <row r="431" spans="1:34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R431" s="7"/>
      <c r="T431" s="7"/>
      <c r="U431" s="10"/>
      <c r="V431" s="7"/>
      <c r="W431" s="5"/>
      <c r="X431" s="14"/>
      <c r="Y431" s="10"/>
      <c r="Z431" s="12"/>
      <c r="AB431" s="10"/>
      <c r="AC431" s="7"/>
      <c r="AE431" s="10"/>
      <c r="AF431" s="7"/>
      <c r="AG431" s="10"/>
      <c r="AH431" s="7"/>
    </row>
    <row r="432" spans="1:34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R432" s="7"/>
      <c r="T432" s="7"/>
      <c r="U432" s="10"/>
      <c r="V432" s="7"/>
      <c r="W432" s="5"/>
      <c r="X432" s="14"/>
      <c r="Y432" s="10"/>
      <c r="Z432" s="12"/>
      <c r="AB432" s="10"/>
      <c r="AC432" s="7"/>
      <c r="AE432" s="10"/>
      <c r="AF432" s="7"/>
      <c r="AG432" s="10"/>
      <c r="AH432" s="7"/>
    </row>
    <row r="433" spans="1:34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R433" s="7"/>
      <c r="T433" s="7"/>
      <c r="U433" s="10"/>
      <c r="V433" s="7"/>
      <c r="W433" s="5"/>
      <c r="X433" s="14"/>
      <c r="Y433" s="10"/>
      <c r="Z433" s="12"/>
      <c r="AB433" s="10"/>
      <c r="AC433" s="7"/>
      <c r="AE433" s="10"/>
      <c r="AF433" s="7"/>
      <c r="AG433" s="10"/>
      <c r="AH433" s="7"/>
    </row>
    <row r="434" spans="1:34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R434" s="7"/>
      <c r="T434" s="7"/>
      <c r="U434" s="10"/>
      <c r="V434" s="7"/>
      <c r="W434" s="5"/>
      <c r="X434" s="14"/>
      <c r="Y434" s="10"/>
      <c r="Z434" s="12"/>
      <c r="AB434" s="10"/>
      <c r="AC434" s="7"/>
      <c r="AE434" s="10"/>
      <c r="AF434" s="7"/>
      <c r="AG434" s="10"/>
      <c r="AH434" s="7"/>
    </row>
    <row r="435" spans="1:34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R435" s="7"/>
      <c r="T435" s="7"/>
      <c r="U435" s="10"/>
      <c r="V435" s="7"/>
      <c r="W435" s="5"/>
      <c r="X435" s="14"/>
      <c r="Y435" s="10"/>
      <c r="Z435" s="12"/>
      <c r="AB435" s="10"/>
      <c r="AC435" s="7"/>
      <c r="AE435" s="10"/>
      <c r="AF435" s="7"/>
      <c r="AG435" s="10"/>
      <c r="AH435" s="7"/>
    </row>
    <row r="436" spans="1:34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R436" s="7"/>
      <c r="T436" s="7"/>
      <c r="U436" s="10"/>
      <c r="V436" s="7"/>
      <c r="W436" s="5"/>
      <c r="X436" s="14"/>
      <c r="Y436" s="10"/>
      <c r="Z436" s="12"/>
      <c r="AB436" s="10"/>
      <c r="AC436" s="7"/>
      <c r="AE436" s="10"/>
      <c r="AF436" s="7"/>
      <c r="AG436" s="10"/>
      <c r="AH436" s="7"/>
    </row>
    <row r="437" spans="1:34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R437" s="7"/>
      <c r="T437" s="7"/>
      <c r="U437" s="10"/>
      <c r="V437" s="7"/>
      <c r="W437" s="5"/>
      <c r="X437" s="14"/>
      <c r="Y437" s="10"/>
      <c r="Z437" s="12"/>
      <c r="AB437" s="10"/>
      <c r="AC437" s="7"/>
      <c r="AE437" s="10"/>
      <c r="AF437" s="7"/>
      <c r="AG437" s="10"/>
      <c r="AH437" s="7"/>
    </row>
    <row r="438" spans="1:34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R438" s="7"/>
      <c r="T438" s="7"/>
      <c r="U438" s="10"/>
      <c r="V438" s="7"/>
      <c r="W438" s="5"/>
      <c r="X438" s="14"/>
      <c r="Y438" s="10"/>
      <c r="Z438" s="12"/>
      <c r="AB438" s="10"/>
      <c r="AC438" s="7"/>
      <c r="AE438" s="10"/>
      <c r="AF438" s="7"/>
      <c r="AG438" s="10"/>
      <c r="AH438" s="7"/>
    </row>
    <row r="439" spans="1:34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R439" s="7"/>
      <c r="T439" s="7"/>
      <c r="U439" s="10"/>
      <c r="V439" s="7"/>
      <c r="W439" s="5"/>
      <c r="X439" s="14"/>
      <c r="Y439" s="10"/>
      <c r="Z439" s="12"/>
      <c r="AB439" s="10"/>
      <c r="AC439" s="7"/>
      <c r="AE439" s="10"/>
      <c r="AF439" s="7"/>
      <c r="AG439" s="10"/>
      <c r="AH439" s="7"/>
    </row>
    <row r="440" spans="1:34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R440" s="7"/>
      <c r="T440" s="7"/>
      <c r="U440" s="10"/>
      <c r="V440" s="7"/>
      <c r="W440" s="5"/>
      <c r="X440" s="14"/>
      <c r="Y440" s="10"/>
      <c r="Z440" s="12"/>
      <c r="AB440" s="10"/>
      <c r="AC440" s="7"/>
      <c r="AE440" s="10"/>
      <c r="AF440" s="7"/>
      <c r="AG440" s="10"/>
      <c r="AH440" s="7"/>
    </row>
    <row r="441" spans="1:34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R441" s="7"/>
      <c r="T441" s="7"/>
      <c r="U441" s="10"/>
      <c r="V441" s="7"/>
      <c r="W441" s="5"/>
      <c r="X441" s="14"/>
      <c r="Y441" s="10"/>
      <c r="Z441" s="12"/>
      <c r="AB441" s="10"/>
      <c r="AC441" s="7"/>
      <c r="AE441" s="10"/>
      <c r="AF441" s="7"/>
      <c r="AG441" s="10"/>
      <c r="AH441" s="7"/>
    </row>
    <row r="442" spans="1:34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R442" s="7"/>
      <c r="T442" s="7"/>
      <c r="U442" s="10"/>
      <c r="V442" s="7"/>
      <c r="W442" s="5"/>
      <c r="X442" s="14"/>
      <c r="Y442" s="10"/>
      <c r="Z442" s="12"/>
      <c r="AB442" s="10"/>
      <c r="AC442" s="7"/>
      <c r="AE442" s="10"/>
      <c r="AF442" s="7"/>
      <c r="AG442" s="10"/>
      <c r="AH442" s="7"/>
    </row>
    <row r="443" spans="1:34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R443" s="7"/>
      <c r="T443" s="7"/>
      <c r="U443" s="10"/>
      <c r="V443" s="7"/>
      <c r="W443" s="5"/>
      <c r="X443" s="14"/>
      <c r="Y443" s="10"/>
      <c r="Z443" s="12"/>
      <c r="AB443" s="10"/>
      <c r="AC443" s="7"/>
      <c r="AE443" s="10"/>
      <c r="AF443" s="7"/>
      <c r="AG443" s="10"/>
      <c r="AH443" s="7"/>
    </row>
    <row r="444" spans="1:34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R444" s="7"/>
      <c r="T444" s="7"/>
      <c r="U444" s="10"/>
      <c r="V444" s="7"/>
      <c r="W444" s="5"/>
      <c r="X444" s="14"/>
      <c r="Y444" s="10"/>
      <c r="Z444" s="12"/>
      <c r="AB444" s="10"/>
      <c r="AC444" s="7"/>
      <c r="AE444" s="10"/>
      <c r="AF444" s="7"/>
      <c r="AG444" s="10"/>
      <c r="AH444" s="7"/>
    </row>
    <row r="445" spans="1:34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R445" s="7"/>
      <c r="T445" s="7"/>
      <c r="U445" s="10"/>
      <c r="V445" s="7"/>
      <c r="W445" s="5"/>
      <c r="X445" s="14"/>
      <c r="Y445" s="10"/>
      <c r="Z445" s="12"/>
      <c r="AB445" s="10"/>
      <c r="AC445" s="7"/>
      <c r="AE445" s="10"/>
      <c r="AF445" s="7"/>
      <c r="AG445" s="10"/>
      <c r="AH445" s="7"/>
    </row>
    <row r="446" spans="1:34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R446" s="7"/>
      <c r="T446" s="7"/>
      <c r="U446" s="10"/>
      <c r="V446" s="7"/>
      <c r="W446" s="5"/>
      <c r="X446" s="14"/>
      <c r="Y446" s="10"/>
      <c r="Z446" s="12"/>
      <c r="AB446" s="10"/>
      <c r="AC446" s="7"/>
      <c r="AE446" s="10"/>
      <c r="AF446" s="7"/>
      <c r="AG446" s="10"/>
      <c r="AH446" s="7"/>
    </row>
    <row r="447" spans="1:34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R447" s="7"/>
      <c r="T447" s="7"/>
      <c r="U447" s="10"/>
      <c r="V447" s="7"/>
      <c r="W447" s="5"/>
      <c r="X447" s="14"/>
      <c r="Y447" s="10"/>
      <c r="Z447" s="12"/>
      <c r="AB447" s="10"/>
      <c r="AC447" s="7"/>
      <c r="AE447" s="10"/>
      <c r="AF447" s="7"/>
      <c r="AG447" s="10"/>
      <c r="AH447" s="7"/>
    </row>
    <row r="448" spans="1:34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R448" s="7"/>
      <c r="T448" s="7"/>
      <c r="U448" s="10"/>
      <c r="V448" s="7"/>
      <c r="W448" s="5"/>
      <c r="X448" s="14"/>
      <c r="Y448" s="10"/>
      <c r="Z448" s="12"/>
      <c r="AB448" s="10"/>
      <c r="AC448" s="7"/>
      <c r="AE448" s="10"/>
      <c r="AF448" s="7"/>
      <c r="AG448" s="10"/>
      <c r="AH448" s="7"/>
    </row>
    <row r="449" spans="1:34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R449" s="7"/>
      <c r="T449" s="7"/>
      <c r="U449" s="10"/>
      <c r="V449" s="7"/>
      <c r="W449" s="5"/>
      <c r="X449" s="14"/>
      <c r="Y449" s="10"/>
      <c r="Z449" s="12"/>
      <c r="AB449" s="10"/>
      <c r="AC449" s="7"/>
      <c r="AE449" s="10"/>
      <c r="AF449" s="7"/>
      <c r="AG449" s="10"/>
      <c r="AH449" s="7"/>
    </row>
    <row r="450" spans="1:34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R450" s="7"/>
      <c r="T450" s="7"/>
      <c r="U450" s="10"/>
      <c r="V450" s="7"/>
      <c r="W450" s="5"/>
      <c r="X450" s="14"/>
      <c r="Y450" s="10"/>
      <c r="Z450" s="12"/>
      <c r="AB450" s="10"/>
      <c r="AC450" s="7"/>
      <c r="AE450" s="10"/>
      <c r="AF450" s="7"/>
      <c r="AG450" s="10"/>
      <c r="AH450" s="7"/>
    </row>
    <row r="451" spans="1:34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R451" s="7"/>
      <c r="T451" s="7"/>
      <c r="U451" s="10"/>
      <c r="V451" s="7"/>
      <c r="W451" s="5"/>
      <c r="X451" s="14"/>
      <c r="Y451" s="10"/>
      <c r="Z451" s="12"/>
      <c r="AB451" s="10"/>
      <c r="AC451" s="7"/>
      <c r="AE451" s="10"/>
      <c r="AF451" s="7"/>
      <c r="AG451" s="10"/>
      <c r="AH451" s="7"/>
    </row>
    <row r="452" spans="1:34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R452" s="7"/>
      <c r="T452" s="7"/>
      <c r="U452" s="10"/>
      <c r="V452" s="7"/>
      <c r="W452" s="5"/>
      <c r="X452" s="14"/>
      <c r="Y452" s="10"/>
      <c r="Z452" s="12"/>
      <c r="AB452" s="10"/>
      <c r="AC452" s="7"/>
      <c r="AE452" s="10"/>
      <c r="AF452" s="7"/>
      <c r="AG452" s="10"/>
      <c r="AH452" s="7"/>
    </row>
    <row r="453" spans="1:34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R453" s="7"/>
      <c r="T453" s="7"/>
      <c r="U453" s="10"/>
      <c r="V453" s="7"/>
      <c r="W453" s="5"/>
      <c r="X453" s="14"/>
      <c r="Y453" s="10"/>
      <c r="Z453" s="12"/>
      <c r="AB453" s="10"/>
      <c r="AC453" s="7"/>
      <c r="AE453" s="10"/>
      <c r="AF453" s="7"/>
      <c r="AG453" s="10"/>
      <c r="AH453" s="7"/>
    </row>
    <row r="454" spans="1:34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R454" s="7"/>
      <c r="T454" s="7"/>
      <c r="U454" s="10"/>
      <c r="V454" s="7"/>
      <c r="W454" s="5"/>
      <c r="X454" s="14"/>
      <c r="Y454" s="10"/>
      <c r="Z454" s="12"/>
      <c r="AB454" s="10"/>
      <c r="AC454" s="7"/>
      <c r="AE454" s="10"/>
      <c r="AF454" s="7"/>
      <c r="AG454" s="10"/>
      <c r="AH454" s="7"/>
    </row>
    <row r="455" spans="1:34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R455" s="7"/>
      <c r="T455" s="7"/>
      <c r="U455" s="10"/>
      <c r="V455" s="7"/>
      <c r="W455" s="5"/>
      <c r="X455" s="14"/>
      <c r="Y455" s="10"/>
      <c r="Z455" s="12"/>
      <c r="AB455" s="10"/>
      <c r="AC455" s="7"/>
      <c r="AE455" s="10"/>
      <c r="AF455" s="7"/>
      <c r="AG455" s="10"/>
      <c r="AH455" s="7"/>
    </row>
    <row r="456" spans="1:34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R456" s="7"/>
      <c r="T456" s="7"/>
      <c r="U456" s="10"/>
      <c r="V456" s="7"/>
      <c r="W456" s="5"/>
      <c r="X456" s="14"/>
      <c r="Y456" s="10"/>
      <c r="Z456" s="12"/>
      <c r="AB456" s="10"/>
      <c r="AC456" s="7"/>
      <c r="AE456" s="10"/>
      <c r="AF456" s="7"/>
      <c r="AG456" s="10"/>
      <c r="AH456" s="7"/>
    </row>
    <row r="457" spans="1:34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R457" s="7"/>
      <c r="T457" s="7"/>
      <c r="U457" s="10"/>
      <c r="V457" s="7"/>
      <c r="W457" s="5"/>
      <c r="X457" s="14"/>
      <c r="Y457" s="10"/>
      <c r="Z457" s="12"/>
      <c r="AB457" s="10"/>
      <c r="AC457" s="7"/>
      <c r="AE457" s="10"/>
      <c r="AF457" s="7"/>
      <c r="AG457" s="10"/>
      <c r="AH457" s="7"/>
    </row>
    <row r="458" spans="1:34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R458" s="7"/>
      <c r="T458" s="7"/>
      <c r="U458" s="10"/>
      <c r="V458" s="7"/>
      <c r="W458" s="5"/>
      <c r="X458" s="14"/>
      <c r="Y458" s="10"/>
      <c r="Z458" s="12"/>
      <c r="AB458" s="10"/>
      <c r="AC458" s="7"/>
      <c r="AE458" s="10"/>
      <c r="AF458" s="7"/>
      <c r="AG458" s="10"/>
      <c r="AH458" s="7"/>
    </row>
    <row r="459" spans="1:34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R459" s="7"/>
      <c r="T459" s="7"/>
      <c r="U459" s="10"/>
      <c r="V459" s="7"/>
      <c r="W459" s="5"/>
      <c r="X459" s="14"/>
      <c r="Y459" s="10"/>
      <c r="Z459" s="12"/>
      <c r="AB459" s="10"/>
      <c r="AC459" s="7"/>
      <c r="AE459" s="10"/>
      <c r="AF459" s="7"/>
      <c r="AG459" s="10"/>
      <c r="AH459" s="7"/>
    </row>
    <row r="460" spans="1:34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R460" s="7"/>
      <c r="T460" s="7"/>
      <c r="U460" s="10"/>
      <c r="V460" s="7"/>
      <c r="W460" s="5"/>
      <c r="X460" s="14"/>
      <c r="Y460" s="10"/>
      <c r="Z460" s="12"/>
      <c r="AB460" s="10"/>
      <c r="AC460" s="7"/>
      <c r="AE460" s="10"/>
      <c r="AF460" s="7"/>
      <c r="AG460" s="10"/>
      <c r="AH460" s="7"/>
    </row>
    <row r="461" spans="1:34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R461" s="7"/>
      <c r="T461" s="7"/>
      <c r="U461" s="10"/>
      <c r="V461" s="7"/>
      <c r="W461" s="5"/>
      <c r="X461" s="14"/>
      <c r="Y461" s="10"/>
      <c r="Z461" s="12"/>
      <c r="AB461" s="10"/>
      <c r="AC461" s="7"/>
      <c r="AE461" s="10"/>
      <c r="AF461" s="7"/>
      <c r="AG461" s="10"/>
      <c r="AH461" s="7"/>
    </row>
    <row r="462" spans="1:34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R462" s="7"/>
      <c r="T462" s="7"/>
      <c r="U462" s="10"/>
      <c r="V462" s="7"/>
      <c r="W462" s="5"/>
      <c r="X462" s="14"/>
      <c r="Y462" s="10"/>
      <c r="Z462" s="12"/>
      <c r="AB462" s="10"/>
      <c r="AC462" s="7"/>
      <c r="AE462" s="10"/>
      <c r="AF462" s="7"/>
      <c r="AG462" s="10"/>
      <c r="AH462" s="7"/>
    </row>
    <row r="463" spans="1:34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R463" s="7"/>
      <c r="T463" s="7"/>
      <c r="U463" s="10"/>
      <c r="V463" s="7"/>
      <c r="W463" s="5"/>
      <c r="X463" s="14"/>
      <c r="Y463" s="10"/>
      <c r="Z463" s="12"/>
      <c r="AB463" s="10"/>
      <c r="AC463" s="7"/>
      <c r="AE463" s="10"/>
      <c r="AF463" s="7"/>
      <c r="AG463" s="10"/>
      <c r="AH463" s="7"/>
    </row>
    <row r="464" spans="1:34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R464" s="7"/>
      <c r="T464" s="7"/>
      <c r="U464" s="10"/>
      <c r="V464" s="7"/>
      <c r="W464" s="5"/>
      <c r="X464" s="14"/>
      <c r="Y464" s="10"/>
      <c r="Z464" s="12"/>
      <c r="AB464" s="10"/>
      <c r="AC464" s="7"/>
      <c r="AE464" s="10"/>
      <c r="AF464" s="7"/>
      <c r="AG464" s="10"/>
      <c r="AH464" s="7"/>
    </row>
    <row r="465" spans="1:34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R465" s="7"/>
      <c r="T465" s="7"/>
      <c r="U465" s="10"/>
      <c r="V465" s="7"/>
      <c r="W465" s="5"/>
      <c r="X465" s="14"/>
      <c r="Y465" s="10"/>
      <c r="Z465" s="12"/>
      <c r="AB465" s="10"/>
      <c r="AC465" s="7"/>
      <c r="AE465" s="10"/>
      <c r="AF465" s="7"/>
      <c r="AG465" s="10"/>
      <c r="AH465" s="7"/>
    </row>
    <row r="466" spans="1:34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R466" s="7"/>
      <c r="T466" s="7"/>
      <c r="U466" s="10"/>
      <c r="V466" s="7"/>
      <c r="W466" s="5"/>
      <c r="X466" s="14"/>
      <c r="Y466" s="10"/>
      <c r="Z466" s="12"/>
      <c r="AB466" s="10"/>
      <c r="AC466" s="7"/>
      <c r="AE466" s="10"/>
      <c r="AF466" s="7"/>
      <c r="AG466" s="10"/>
      <c r="AH466" s="7"/>
    </row>
    <row r="467" spans="1:34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R467" s="7"/>
      <c r="T467" s="7"/>
      <c r="U467" s="10"/>
      <c r="V467" s="7"/>
      <c r="W467" s="5"/>
      <c r="X467" s="14"/>
      <c r="Y467" s="10"/>
      <c r="Z467" s="12"/>
      <c r="AB467" s="10"/>
      <c r="AC467" s="7"/>
      <c r="AE467" s="10"/>
      <c r="AF467" s="7"/>
      <c r="AG467" s="10"/>
      <c r="AH467" s="7"/>
    </row>
    <row r="468" spans="1:34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R468" s="7"/>
      <c r="T468" s="7"/>
      <c r="U468" s="10"/>
      <c r="V468" s="7"/>
      <c r="W468" s="5"/>
      <c r="X468" s="14"/>
      <c r="Y468" s="10"/>
      <c r="Z468" s="12"/>
      <c r="AB468" s="10"/>
      <c r="AC468" s="7"/>
      <c r="AE468" s="10"/>
      <c r="AF468" s="7"/>
      <c r="AG468" s="10"/>
      <c r="AH468" s="7"/>
    </row>
    <row r="469" spans="1:34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R469" s="7"/>
      <c r="T469" s="7"/>
      <c r="U469" s="10"/>
      <c r="V469" s="7"/>
      <c r="W469" s="5"/>
      <c r="X469" s="14"/>
      <c r="Y469" s="10"/>
      <c r="Z469" s="12"/>
      <c r="AB469" s="10"/>
      <c r="AC469" s="7"/>
      <c r="AE469" s="10"/>
      <c r="AF469" s="7"/>
      <c r="AG469" s="10"/>
      <c r="AH469" s="7"/>
    </row>
    <row r="470" spans="1:34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R470" s="7"/>
      <c r="T470" s="7"/>
      <c r="U470" s="10"/>
      <c r="V470" s="7"/>
      <c r="W470" s="5"/>
      <c r="X470" s="14"/>
      <c r="Y470" s="10"/>
      <c r="Z470" s="12"/>
      <c r="AB470" s="10"/>
      <c r="AC470" s="7"/>
      <c r="AE470" s="10"/>
      <c r="AF470" s="7"/>
      <c r="AG470" s="10"/>
      <c r="AH470" s="7"/>
    </row>
    <row r="471" spans="1:34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R471" s="7"/>
      <c r="T471" s="7"/>
      <c r="U471" s="10"/>
      <c r="V471" s="7"/>
      <c r="W471" s="5"/>
      <c r="X471" s="14"/>
      <c r="Y471" s="10"/>
      <c r="Z471" s="12"/>
      <c r="AB471" s="10"/>
      <c r="AC471" s="7"/>
      <c r="AE471" s="10"/>
      <c r="AF471" s="7"/>
      <c r="AG471" s="10"/>
      <c r="AH471" s="7"/>
    </row>
    <row r="472" spans="1:34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R472" s="7"/>
      <c r="T472" s="7"/>
      <c r="U472" s="10"/>
      <c r="V472" s="7"/>
      <c r="W472" s="5"/>
      <c r="X472" s="14"/>
      <c r="Y472" s="10"/>
      <c r="Z472" s="12"/>
      <c r="AB472" s="10"/>
      <c r="AC472" s="7"/>
      <c r="AE472" s="10"/>
      <c r="AF472" s="7"/>
      <c r="AG472" s="10"/>
      <c r="AH472" s="7"/>
    </row>
    <row r="473" spans="1:34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R473" s="7"/>
      <c r="T473" s="7"/>
      <c r="U473" s="10"/>
      <c r="V473" s="7"/>
      <c r="W473" s="5"/>
      <c r="X473" s="14"/>
      <c r="Y473" s="10"/>
      <c r="Z473" s="12"/>
      <c r="AB473" s="10"/>
      <c r="AC473" s="7"/>
      <c r="AE473" s="10"/>
      <c r="AF473" s="7"/>
      <c r="AG473" s="10"/>
      <c r="AH473" s="7"/>
    </row>
    <row r="474" spans="1:34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R474" s="7"/>
      <c r="T474" s="7"/>
      <c r="U474" s="10"/>
      <c r="V474" s="7"/>
      <c r="W474" s="5"/>
      <c r="X474" s="14"/>
      <c r="Y474" s="10"/>
      <c r="Z474" s="12"/>
      <c r="AB474" s="10"/>
      <c r="AC474" s="7"/>
      <c r="AE474" s="10"/>
      <c r="AF474" s="7"/>
      <c r="AG474" s="10"/>
      <c r="AH474" s="7"/>
    </row>
    <row r="475" spans="1:34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R475" s="7"/>
      <c r="T475" s="7"/>
      <c r="U475" s="10"/>
      <c r="V475" s="7"/>
      <c r="W475" s="5"/>
      <c r="X475" s="14"/>
      <c r="Y475" s="10"/>
      <c r="Z475" s="12"/>
      <c r="AB475" s="10"/>
      <c r="AC475" s="7"/>
      <c r="AE475" s="10"/>
      <c r="AF475" s="7"/>
      <c r="AG475" s="10"/>
      <c r="AH475" s="7"/>
    </row>
    <row r="476" spans="1:34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R476" s="7"/>
      <c r="T476" s="7"/>
      <c r="U476" s="10"/>
      <c r="V476" s="7"/>
      <c r="W476" s="5"/>
      <c r="X476" s="14"/>
      <c r="Y476" s="10"/>
      <c r="Z476" s="12"/>
      <c r="AB476" s="10"/>
      <c r="AC476" s="7"/>
      <c r="AE476" s="10"/>
      <c r="AF476" s="7"/>
      <c r="AG476" s="10"/>
      <c r="AH476" s="7"/>
    </row>
    <row r="477" spans="1:34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R477" s="7"/>
      <c r="T477" s="7"/>
      <c r="U477" s="10"/>
      <c r="V477" s="7"/>
      <c r="W477" s="5"/>
      <c r="X477" s="14"/>
      <c r="Y477" s="10"/>
      <c r="Z477" s="12"/>
      <c r="AB477" s="10"/>
      <c r="AC477" s="7"/>
      <c r="AE477" s="10"/>
      <c r="AF477" s="7"/>
      <c r="AG477" s="10"/>
      <c r="AH477" s="7"/>
    </row>
    <row r="478" spans="1:34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R478" s="7"/>
      <c r="T478" s="7"/>
      <c r="U478" s="10"/>
      <c r="V478" s="7"/>
      <c r="W478" s="5"/>
      <c r="X478" s="14"/>
      <c r="Y478" s="10"/>
      <c r="Z478" s="12"/>
      <c r="AB478" s="10"/>
      <c r="AC478" s="7"/>
      <c r="AE478" s="10"/>
      <c r="AF478" s="7"/>
      <c r="AG478" s="10"/>
      <c r="AH478" s="7"/>
    </row>
    <row r="479" spans="1:34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R479" s="7"/>
      <c r="T479" s="7"/>
      <c r="U479" s="10"/>
      <c r="V479" s="7"/>
      <c r="W479" s="5"/>
      <c r="X479" s="14"/>
      <c r="Y479" s="10"/>
      <c r="Z479" s="12"/>
      <c r="AB479" s="10"/>
      <c r="AC479" s="7"/>
      <c r="AE479" s="10"/>
      <c r="AF479" s="7"/>
      <c r="AG479" s="10"/>
      <c r="AH479" s="7"/>
    </row>
    <row r="480" spans="1:34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R480" s="7"/>
      <c r="T480" s="7"/>
      <c r="U480" s="10"/>
      <c r="V480" s="7"/>
      <c r="W480" s="5"/>
      <c r="X480" s="14"/>
      <c r="Y480" s="10"/>
      <c r="Z480" s="12"/>
      <c r="AB480" s="10"/>
      <c r="AC480" s="7"/>
      <c r="AE480" s="10"/>
      <c r="AF480" s="7"/>
      <c r="AG480" s="10"/>
      <c r="AH480" s="7"/>
    </row>
    <row r="481" spans="1:34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R481" s="7"/>
      <c r="T481" s="7"/>
      <c r="U481" s="10"/>
      <c r="V481" s="7"/>
      <c r="W481" s="5"/>
      <c r="X481" s="14"/>
      <c r="Y481" s="10"/>
      <c r="Z481" s="12"/>
      <c r="AB481" s="10"/>
      <c r="AC481" s="7"/>
      <c r="AE481" s="10"/>
      <c r="AF481" s="7"/>
      <c r="AG481" s="10"/>
      <c r="AH481" s="7"/>
    </row>
    <row r="482" spans="1:34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R482" s="7"/>
      <c r="T482" s="7"/>
      <c r="U482" s="10"/>
      <c r="V482" s="7"/>
      <c r="W482" s="5"/>
      <c r="X482" s="14"/>
      <c r="Y482" s="10"/>
      <c r="Z482" s="12"/>
      <c r="AB482" s="10"/>
      <c r="AC482" s="7"/>
      <c r="AE482" s="10"/>
      <c r="AF482" s="7"/>
      <c r="AG482" s="10"/>
      <c r="AH482" s="7"/>
    </row>
    <row r="483" spans="1:34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R483" s="7"/>
      <c r="T483" s="7"/>
      <c r="U483" s="10"/>
      <c r="V483" s="7"/>
      <c r="W483" s="5"/>
      <c r="X483" s="14"/>
      <c r="Y483" s="10"/>
      <c r="Z483" s="12"/>
      <c r="AB483" s="10"/>
      <c r="AC483" s="7"/>
      <c r="AE483" s="10"/>
      <c r="AF483" s="7"/>
      <c r="AG483" s="10"/>
      <c r="AH483" s="7"/>
    </row>
    <row r="484" spans="1:34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R484" s="7"/>
      <c r="T484" s="7"/>
      <c r="U484" s="10"/>
      <c r="V484" s="7"/>
      <c r="W484" s="5"/>
      <c r="X484" s="14"/>
      <c r="Y484" s="10"/>
      <c r="Z484" s="12"/>
      <c r="AB484" s="10"/>
      <c r="AC484" s="7"/>
      <c r="AE484" s="10"/>
      <c r="AF484" s="7"/>
      <c r="AG484" s="10"/>
      <c r="AH484" s="7"/>
    </row>
    <row r="485" spans="1:34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R485" s="7"/>
      <c r="T485" s="7"/>
      <c r="U485" s="10"/>
      <c r="V485" s="7"/>
      <c r="W485" s="5"/>
      <c r="X485" s="14"/>
      <c r="Y485" s="10"/>
      <c r="Z485" s="12"/>
      <c r="AB485" s="10"/>
      <c r="AC485" s="7"/>
      <c r="AE485" s="10"/>
      <c r="AF485" s="7"/>
      <c r="AG485" s="10"/>
      <c r="AH485" s="7"/>
    </row>
    <row r="486" spans="1:34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R486" s="7"/>
      <c r="T486" s="7"/>
      <c r="U486" s="10"/>
      <c r="V486" s="7"/>
      <c r="W486" s="5"/>
      <c r="X486" s="14"/>
      <c r="Y486" s="10"/>
      <c r="Z486" s="12"/>
      <c r="AB486" s="10"/>
      <c r="AC486" s="7"/>
      <c r="AE486" s="10"/>
      <c r="AF486" s="7"/>
      <c r="AG486" s="10"/>
      <c r="AH486" s="7"/>
    </row>
    <row r="487" spans="1:34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R487" s="7"/>
      <c r="T487" s="7"/>
      <c r="U487" s="10"/>
      <c r="V487" s="7"/>
      <c r="W487" s="5"/>
      <c r="X487" s="14"/>
      <c r="Y487" s="10"/>
      <c r="Z487" s="12"/>
      <c r="AB487" s="10"/>
      <c r="AC487" s="7"/>
      <c r="AE487" s="10"/>
      <c r="AF487" s="7"/>
      <c r="AG487" s="10"/>
      <c r="AH487" s="7"/>
    </row>
    <row r="488" spans="1:34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R488" s="7"/>
      <c r="T488" s="7"/>
      <c r="U488" s="10"/>
      <c r="V488" s="7"/>
      <c r="W488" s="5"/>
      <c r="X488" s="14"/>
      <c r="Y488" s="10"/>
      <c r="Z488" s="12"/>
      <c r="AB488" s="10"/>
      <c r="AC488" s="7"/>
      <c r="AE488" s="10"/>
      <c r="AF488" s="7"/>
      <c r="AG488" s="10"/>
      <c r="AH488" s="7"/>
    </row>
    <row r="489" spans="1:34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R489" s="7"/>
      <c r="T489" s="7"/>
      <c r="U489" s="10"/>
      <c r="V489" s="7"/>
      <c r="W489" s="5"/>
      <c r="X489" s="14"/>
      <c r="Y489" s="10"/>
      <c r="Z489" s="12"/>
      <c r="AB489" s="10"/>
      <c r="AC489" s="7"/>
      <c r="AE489" s="10"/>
      <c r="AF489" s="7"/>
      <c r="AG489" s="10"/>
      <c r="AH489" s="7"/>
    </row>
    <row r="490" spans="1:34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R490" s="7"/>
      <c r="T490" s="7"/>
      <c r="U490" s="10"/>
      <c r="V490" s="7"/>
      <c r="W490" s="5"/>
      <c r="X490" s="14"/>
      <c r="Y490" s="10"/>
      <c r="Z490" s="12"/>
      <c r="AB490" s="10"/>
      <c r="AC490" s="7"/>
      <c r="AE490" s="10"/>
      <c r="AF490" s="7"/>
      <c r="AG490" s="10"/>
      <c r="AH490" s="7"/>
    </row>
    <row r="491" spans="1:34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R491" s="7"/>
      <c r="T491" s="7"/>
      <c r="U491" s="10"/>
      <c r="V491" s="7"/>
      <c r="W491" s="5"/>
      <c r="X491" s="14"/>
      <c r="Y491" s="10"/>
      <c r="Z491" s="12"/>
      <c r="AB491" s="10"/>
      <c r="AC491" s="7"/>
      <c r="AE491" s="10"/>
      <c r="AF491" s="7"/>
      <c r="AG491" s="10"/>
      <c r="AH491" s="7"/>
    </row>
    <row r="492" spans="1:34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R492" s="7"/>
      <c r="T492" s="7"/>
      <c r="U492" s="10"/>
      <c r="V492" s="7"/>
      <c r="W492" s="5"/>
      <c r="X492" s="14"/>
      <c r="Y492" s="10"/>
      <c r="Z492" s="12"/>
      <c r="AB492" s="10"/>
      <c r="AC492" s="7"/>
      <c r="AE492" s="10"/>
      <c r="AF492" s="7"/>
      <c r="AG492" s="10"/>
      <c r="AH492" s="7"/>
    </row>
    <row r="493" spans="1:34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R493" s="7"/>
      <c r="T493" s="7"/>
      <c r="U493" s="10"/>
      <c r="V493" s="7"/>
      <c r="W493" s="5"/>
      <c r="X493" s="14"/>
      <c r="Y493" s="10"/>
      <c r="Z493" s="12"/>
      <c r="AB493" s="10"/>
      <c r="AC493" s="7"/>
      <c r="AE493" s="10"/>
      <c r="AF493" s="7"/>
      <c r="AG493" s="10"/>
      <c r="AH493" s="7"/>
    </row>
    <row r="494" spans="1:34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R494" s="7"/>
      <c r="T494" s="7"/>
      <c r="U494" s="10"/>
      <c r="V494" s="7"/>
      <c r="W494" s="5"/>
      <c r="X494" s="14"/>
      <c r="Y494" s="10"/>
      <c r="Z494" s="12"/>
      <c r="AB494" s="10"/>
      <c r="AC494" s="7"/>
      <c r="AE494" s="10"/>
      <c r="AF494" s="7"/>
      <c r="AG494" s="10"/>
      <c r="AH494" s="7"/>
    </row>
    <row r="495" spans="1:34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R495" s="7"/>
      <c r="T495" s="7"/>
      <c r="U495" s="10"/>
      <c r="V495" s="7"/>
      <c r="W495" s="5"/>
      <c r="X495" s="14"/>
      <c r="Y495" s="10"/>
      <c r="Z495" s="12"/>
      <c r="AB495" s="10"/>
      <c r="AC495" s="7"/>
      <c r="AE495" s="10"/>
      <c r="AF495" s="7"/>
      <c r="AG495" s="10"/>
      <c r="AH495" s="7"/>
    </row>
    <row r="496" spans="1:34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R496" s="7"/>
      <c r="T496" s="7"/>
      <c r="U496" s="10"/>
      <c r="V496" s="7"/>
      <c r="W496" s="5"/>
      <c r="X496" s="14"/>
      <c r="Y496" s="10"/>
      <c r="Z496" s="12"/>
      <c r="AB496" s="10"/>
      <c r="AC496" s="7"/>
      <c r="AE496" s="10"/>
      <c r="AF496" s="7"/>
      <c r="AG496" s="10"/>
      <c r="AH496" s="7"/>
    </row>
    <row r="497" spans="1:34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R497" s="7"/>
      <c r="T497" s="7"/>
      <c r="U497" s="10"/>
      <c r="V497" s="7"/>
      <c r="W497" s="5"/>
      <c r="X497" s="14"/>
      <c r="Y497" s="10"/>
      <c r="Z497" s="12"/>
      <c r="AB497" s="10"/>
      <c r="AC497" s="7"/>
      <c r="AE497" s="10"/>
      <c r="AF497" s="7"/>
      <c r="AG497" s="10"/>
      <c r="AH497" s="7"/>
    </row>
    <row r="498" spans="1:34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R498" s="7"/>
      <c r="T498" s="7"/>
      <c r="U498" s="10"/>
      <c r="V498" s="7"/>
      <c r="W498" s="5"/>
      <c r="X498" s="14"/>
      <c r="Y498" s="10"/>
      <c r="Z498" s="12"/>
      <c r="AB498" s="10"/>
      <c r="AC498" s="7"/>
      <c r="AE498" s="10"/>
      <c r="AF498" s="7"/>
      <c r="AG498" s="10"/>
      <c r="AH498" s="7"/>
    </row>
    <row r="499" spans="1:34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R499" s="7"/>
      <c r="T499" s="7"/>
      <c r="U499" s="10"/>
      <c r="V499" s="7"/>
      <c r="W499" s="5"/>
      <c r="X499" s="14"/>
      <c r="Y499" s="10"/>
      <c r="Z499" s="12"/>
      <c r="AB499" s="10"/>
      <c r="AC499" s="7"/>
      <c r="AE499" s="10"/>
      <c r="AF499" s="7"/>
      <c r="AG499" s="10"/>
      <c r="AH499" s="7"/>
    </row>
    <row r="500" spans="1:34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R500" s="7"/>
      <c r="T500" s="7"/>
      <c r="U500" s="10"/>
      <c r="V500" s="7"/>
      <c r="W500" s="5"/>
      <c r="X500" s="14"/>
      <c r="Y500" s="10"/>
      <c r="Z500" s="12"/>
      <c r="AB500" s="10"/>
      <c r="AC500" s="7"/>
      <c r="AE500" s="10"/>
      <c r="AF500" s="7"/>
      <c r="AG500" s="10"/>
      <c r="AH500" s="7"/>
    </row>
  </sheetData>
  <dataValidations count="310">
    <dataValidation type="whole" allowBlank="1" showInputMessage="1" showErrorMessage="1" sqref="P401:P500 I218:I300 P2 P218:P300 I2 I401:I500">
      <formula1>0</formula1>
      <formula2>5000</formula2>
    </dataValidation>
    <dataValidation type="whole" allowBlank="1" showInputMessage="1" showErrorMessage="1" promptTitle="Lat Shot Deg" prompt="Shoot Latitude Degrees_x000a_" sqref="N401:N500 K218:K300 N218:N299 K2 K401:K500">
      <formula1>0</formula1>
      <formula2>90</formula2>
    </dataValidation>
    <dataValidation type="decimal" allowBlank="1" showInputMessage="1" showErrorMessage="1" promptTitle="Lat Shot Minutes" prompt="Shoot Latitude Decimal Minutes" sqref="R401:R500 L218:L299 T401:T500 R218:R299 T218:T299 L401:L500">
      <formula1>0</formula1>
      <formula2>90</formula2>
    </dataValidation>
    <dataValidation type="whole" allowBlank="1" showInputMessage="1" showErrorMessage="1" sqref="W218:W300 W2 W401:W500">
      <formula1>0</formula1>
      <formula2>1</formula2>
    </dataValidation>
    <dataValidation type="date" allowBlank="1" showInputMessage="1" showErrorMessage="1" sqref="X218:X300 X2 X401:X500">
      <formula1>1</formula1>
      <formula2>73051</formula2>
    </dataValidation>
    <dataValidation type="list" allowBlank="1" showInputMessage="1" sqref="G301">
      <formula1>Haul1_Ground</formula1>
    </dataValidation>
    <dataValidation type="list" allowBlank="1" showInputMessage="1" sqref="C2 C300">
      <formula1>Haul0_Gear</formula1>
    </dataValidation>
    <dataValidation type="list" allowBlank="1" showInputMessage="1" sqref="C301">
      <formula1>Haul1_Gear</formula1>
    </dataValidation>
    <dataValidation type="list" allowBlank="1" showInputMessage="1" sqref="C302">
      <formula1>Haul2_Gear</formula1>
    </dataValidation>
    <dataValidation type="list" allowBlank="1" showInputMessage="1" sqref="C303">
      <formula1>Haul3_Gear</formula1>
    </dataValidation>
    <dataValidation type="list" allowBlank="1" showInputMessage="1" sqref="C304">
      <formula1>Haul4_Gear</formula1>
    </dataValidation>
    <dataValidation type="list" allowBlank="1" showInputMessage="1" sqref="C305">
      <formula1>Haul5_Gear</formula1>
    </dataValidation>
    <dataValidation type="list" allowBlank="1" showInputMessage="1" sqref="C306">
      <formula1>Haul6_Gear</formula1>
    </dataValidation>
    <dataValidation type="list" allowBlank="1" showInputMessage="1" sqref="C307">
      <formula1>Haul7_Gear</formula1>
    </dataValidation>
    <dataValidation type="list" allowBlank="1" showInputMessage="1" sqref="C308">
      <formula1>Haul8_Gear</formula1>
    </dataValidation>
    <dataValidation type="list" allowBlank="1" showInputMessage="1" sqref="C309">
      <formula1>Haul9_Gear</formula1>
    </dataValidation>
    <dataValidation type="list" allowBlank="1" showInputMessage="1" sqref="C310">
      <formula1>Haul10_Gear</formula1>
    </dataValidation>
    <dataValidation type="list" allowBlank="1" showInputMessage="1" sqref="C311">
      <formula1>Haul11_Gear</formula1>
    </dataValidation>
    <dataValidation type="list" allowBlank="1" showInputMessage="1" sqref="C312">
      <formula1>Haul12_Gear</formula1>
    </dataValidation>
    <dataValidation type="list" allowBlank="1" showInputMessage="1" sqref="C313">
      <formula1>Haul13_Gear</formula1>
    </dataValidation>
    <dataValidation type="list" allowBlank="1" showInputMessage="1" sqref="C314">
      <formula1>Haul14_Gear</formula1>
    </dataValidation>
    <dataValidation type="list" allowBlank="1" showInputMessage="1" sqref="C315">
      <formula1>Haul15_Gear</formula1>
    </dataValidation>
    <dataValidation type="list" allowBlank="1" showInputMessage="1" sqref="C316">
      <formula1>Haul16_Gear</formula1>
    </dataValidation>
    <dataValidation type="list" allowBlank="1" showInputMessage="1" sqref="C317">
      <formula1>Haul17_Gear</formula1>
    </dataValidation>
    <dataValidation type="list" allowBlank="1" showInputMessage="1" sqref="C318">
      <formula1>Haul18_Gear</formula1>
    </dataValidation>
    <dataValidation type="list" allowBlank="1" showInputMessage="1" sqref="C319">
      <formula1>Haul19_Gear</formula1>
    </dataValidation>
    <dataValidation type="list" allowBlank="1" showInputMessage="1" sqref="C320">
      <formula1>Haul20_Gear</formula1>
    </dataValidation>
    <dataValidation type="list" allowBlank="1" showInputMessage="1" sqref="C321">
      <formula1>Haul21_Gear</formula1>
    </dataValidation>
    <dataValidation type="list" allowBlank="1" showInputMessage="1" sqref="C322">
      <formula1>Haul22_Gear</formula1>
    </dataValidation>
    <dataValidation type="list" allowBlank="1" showInputMessage="1" sqref="C323">
      <formula1>Haul23_Gear</formula1>
    </dataValidation>
    <dataValidation type="list" allowBlank="1" showInputMessage="1" sqref="C324">
      <formula1>Haul24_Gear</formula1>
    </dataValidation>
    <dataValidation type="list" allowBlank="1" showInputMessage="1" sqref="C325">
      <formula1>Haul25_Gear</formula1>
    </dataValidation>
    <dataValidation type="whole" allowBlank="1" showInputMessage="1" showErrorMessage="1" sqref="B2 B218:B500">
      <formula1>0</formula1>
      <formula2>1000</formula2>
    </dataValidation>
    <dataValidation type="time" allowBlank="1" showInputMessage="1" showErrorMessage="1" sqref="O2 O218:O300 O401:O500">
      <formula1>0</formula1>
      <formula2>0.999305555555556</formula2>
    </dataValidation>
    <dataValidation type="decimal" allowBlank="1" showInputMessage="1" showErrorMessage="1" sqref="V2 V218:V500">
      <formula1>0</formula1>
      <formula2>999999</formula2>
    </dataValidation>
    <dataValidation type="list" allowBlank="1" showInputMessage="1" sqref="C326">
      <formula1>Haul26_Gear</formula1>
    </dataValidation>
    <dataValidation type="list" allowBlank="1" showInputMessage="1" sqref="C327">
      <formula1>Haul27_Gear</formula1>
    </dataValidation>
    <dataValidation type="list" allowBlank="1" showInputMessage="1" sqref="C328">
      <formula1>Haul28_Gear</formula1>
    </dataValidation>
    <dataValidation type="list" allowBlank="1" showInputMessage="1" sqref="C329">
      <formula1>Haul29_Gear</formula1>
    </dataValidation>
    <dataValidation type="list" allowBlank="1" showInputMessage="1" sqref="C330">
      <formula1>Haul30_Gear</formula1>
    </dataValidation>
    <dataValidation type="list" allowBlank="1" showInputMessage="1" sqref="C331">
      <formula1>Haul31_Gear</formula1>
    </dataValidation>
    <dataValidation type="list" allowBlank="1" showInputMessage="1" sqref="C332">
      <formula1>Haul32_Gear</formula1>
    </dataValidation>
    <dataValidation type="list" allowBlank="1" showInputMessage="1" sqref="C333">
      <formula1>Haul33_Gear</formula1>
    </dataValidation>
    <dataValidation type="list" allowBlank="1" showInputMessage="1" sqref="C334">
      <formula1>Haul34_Gear</formula1>
    </dataValidation>
    <dataValidation type="list" allowBlank="1" showInputMessage="1" sqref="C335">
      <formula1>Haul35_Gear</formula1>
    </dataValidation>
    <dataValidation type="list" allowBlank="1" showInputMessage="1" sqref="C336">
      <formula1>Haul36_Gear</formula1>
    </dataValidation>
    <dataValidation type="list" allowBlank="1" showInputMessage="1" sqref="C337">
      <formula1>Haul37_Gear</formula1>
    </dataValidation>
    <dataValidation type="list" allowBlank="1" showInputMessage="1" sqref="C338">
      <formula1>Haul38_Gear</formula1>
    </dataValidation>
    <dataValidation type="list" allowBlank="1" showInputMessage="1" sqref="C339">
      <formula1>Haul39_Gear</formula1>
    </dataValidation>
    <dataValidation type="list" allowBlank="1" showInputMessage="1" sqref="C340">
      <formula1>Haul40_Gear</formula1>
    </dataValidation>
    <dataValidation type="list" allowBlank="1" showInputMessage="1" sqref="C341">
      <formula1>Haul41_Gear</formula1>
    </dataValidation>
    <dataValidation type="list" allowBlank="1" showInputMessage="1" sqref="C342">
      <formula1>Haul42_Gear</formula1>
    </dataValidation>
    <dataValidation type="list" allowBlank="1" showInputMessage="1" sqref="C343">
      <formula1>Haul43_Gear</formula1>
    </dataValidation>
    <dataValidation type="list" allowBlank="1" showInputMessage="1" sqref="C344">
      <formula1>Haul44_Gear</formula1>
    </dataValidation>
    <dataValidation type="list" allowBlank="1" showInputMessage="1" sqref="C345">
      <formula1>Haul45_Gear</formula1>
    </dataValidation>
    <dataValidation type="list" allowBlank="1" showInputMessage="1" sqref="C346">
      <formula1>Haul46_Gear</formula1>
    </dataValidation>
    <dataValidation type="list" allowBlank="1" showInputMessage="1" sqref="C347">
      <formula1>Haul47_Gear</formula1>
    </dataValidation>
    <dataValidation type="list" allowBlank="1" showInputMessage="1" sqref="C348">
      <formula1>Haul48_Gear</formula1>
    </dataValidation>
    <dataValidation type="list" allowBlank="1" showInputMessage="1" sqref="C349">
      <formula1>Haul49_Gear</formula1>
    </dataValidation>
    <dataValidation type="list" allowBlank="1" showInputMessage="1" sqref="C350">
      <formula1>Haul50_Gear</formula1>
    </dataValidation>
    <dataValidation type="list" allowBlank="1" showInputMessage="1" sqref="C351">
      <formula1>Haul51_Gear</formula1>
    </dataValidation>
    <dataValidation type="list" allowBlank="1" showInputMessage="1" sqref="C352">
      <formula1>Haul52_Gear</formula1>
    </dataValidation>
    <dataValidation type="list" allowBlank="1" showInputMessage="1" sqref="C353">
      <formula1>Haul53_Gear</formula1>
    </dataValidation>
    <dataValidation type="list" allowBlank="1" showInputMessage="1" sqref="C354">
      <formula1>Haul54_Gear</formula1>
    </dataValidation>
    <dataValidation type="list" allowBlank="1" showInputMessage="1" sqref="C355">
      <formula1>Haul55_Gear</formula1>
    </dataValidation>
    <dataValidation type="list" allowBlank="1" showInputMessage="1" sqref="C356">
      <formula1>Haul56_Gear</formula1>
    </dataValidation>
    <dataValidation type="list" allowBlank="1" showInputMessage="1" sqref="C357">
      <formula1>Haul57_Gear</formula1>
    </dataValidation>
    <dataValidation type="list" allowBlank="1" showInputMessage="1" sqref="C358">
      <formula1>Haul58_Gear</formula1>
    </dataValidation>
    <dataValidation type="list" allowBlank="1" showInputMessage="1" sqref="C359">
      <formula1>Haul59_Gear</formula1>
    </dataValidation>
    <dataValidation type="list" allowBlank="1" showInputMessage="1" sqref="C360">
      <formula1>Haul60_Gear</formula1>
    </dataValidation>
    <dataValidation type="list" allowBlank="1" showInputMessage="1" sqref="C361">
      <formula1>Haul61_Gear</formula1>
    </dataValidation>
    <dataValidation type="list" allowBlank="1" showInputMessage="1" sqref="C362">
      <formula1>Haul62_Gear</formula1>
    </dataValidation>
    <dataValidation type="list" allowBlank="1" showInputMessage="1" sqref="C363">
      <formula1>Haul63_Gear</formula1>
    </dataValidation>
    <dataValidation type="list" allowBlank="1" showInputMessage="1" sqref="C364">
      <formula1>Haul64_Gear</formula1>
    </dataValidation>
    <dataValidation type="list" allowBlank="1" showInputMessage="1" sqref="C365">
      <formula1>Haul65_Gear</formula1>
    </dataValidation>
    <dataValidation type="list" allowBlank="1" showInputMessage="1" sqref="C366">
      <formula1>Haul66_Gear</formula1>
    </dataValidation>
    <dataValidation type="list" allowBlank="1" showInputMessage="1" sqref="C367">
      <formula1>Haul67_Gear</formula1>
    </dataValidation>
    <dataValidation type="list" allowBlank="1" showInputMessage="1" sqref="C368">
      <formula1>Haul68_Gear</formula1>
    </dataValidation>
    <dataValidation type="list" allowBlank="1" showInputMessage="1" sqref="C369">
      <formula1>Haul69_Gear</formula1>
    </dataValidation>
    <dataValidation type="list" allowBlank="1" showInputMessage="1" sqref="C370">
      <formula1>Haul70_Gear</formula1>
    </dataValidation>
    <dataValidation type="list" allowBlank="1" showInputMessage="1" sqref="C371">
      <formula1>Haul71_Gear</formula1>
    </dataValidation>
    <dataValidation type="list" allowBlank="1" showInputMessage="1" sqref="C372">
      <formula1>Haul72_Gear</formula1>
    </dataValidation>
    <dataValidation type="list" allowBlank="1" showInputMessage="1" sqref="C373">
      <formula1>Haul73_Gear</formula1>
    </dataValidation>
    <dataValidation type="list" allowBlank="1" showInputMessage="1" sqref="C374">
      <formula1>Haul74_Gear</formula1>
    </dataValidation>
    <dataValidation type="list" allowBlank="1" showInputMessage="1" sqref="C375">
      <formula1>Haul75_Gear</formula1>
    </dataValidation>
    <dataValidation type="list" allowBlank="1" showInputMessage="1" sqref="C376">
      <formula1>Haul76_Gear</formula1>
    </dataValidation>
    <dataValidation type="list" allowBlank="1" showInputMessage="1" sqref="C377">
      <formula1>Haul77_Gear</formula1>
    </dataValidation>
    <dataValidation type="list" allowBlank="1" showInputMessage="1" sqref="C378">
      <formula1>Haul78_Gear</formula1>
    </dataValidation>
    <dataValidation type="list" allowBlank="1" showInputMessage="1" sqref="C379">
      <formula1>Haul79_Gear</formula1>
    </dataValidation>
    <dataValidation type="list" allowBlank="1" showInputMessage="1" sqref="C380">
      <formula1>Haul80_Gear</formula1>
    </dataValidation>
    <dataValidation type="list" allowBlank="1" showInputMessage="1" sqref="C381">
      <formula1>Haul81_Gear</formula1>
    </dataValidation>
    <dataValidation type="list" allowBlank="1" showInputMessage="1" sqref="C382">
      <formula1>Haul82_Gear</formula1>
    </dataValidation>
    <dataValidation type="list" allowBlank="1" showInputMessage="1" sqref="C383">
      <formula1>Haul83_Gear</formula1>
    </dataValidation>
    <dataValidation type="list" allowBlank="1" showInputMessage="1" sqref="C384">
      <formula1>Haul84_Gear</formula1>
    </dataValidation>
    <dataValidation type="list" allowBlank="1" showInputMessage="1" sqref="C385">
      <formula1>Haul85_Gear</formula1>
    </dataValidation>
    <dataValidation type="list" allowBlank="1" showInputMessage="1" sqref="C386">
      <formula1>Haul86_Gear</formula1>
    </dataValidation>
    <dataValidation type="list" allowBlank="1" showInputMessage="1" sqref="C387">
      <formula1>Haul87_Gear</formula1>
    </dataValidation>
    <dataValidation type="list" allowBlank="1" showInputMessage="1" sqref="C388">
      <formula1>Haul88_Gear</formula1>
    </dataValidation>
    <dataValidation type="list" allowBlank="1" showInputMessage="1" sqref="C389">
      <formula1>Haul89_Gear</formula1>
    </dataValidation>
    <dataValidation type="list" allowBlank="1" showInputMessage="1" sqref="C390">
      <formula1>Haul90_Gear</formula1>
    </dataValidation>
    <dataValidation type="list" allowBlank="1" showInputMessage="1" sqref="C391">
      <formula1>Haul91_Gear</formula1>
    </dataValidation>
    <dataValidation type="list" allowBlank="1" showInputMessage="1" sqref="C392">
      <formula1>Haul92_Gear</formula1>
    </dataValidation>
    <dataValidation type="list" allowBlank="1" showInputMessage="1" sqref="C393">
      <formula1>Haul93_Gear</formula1>
    </dataValidation>
    <dataValidation type="list" allowBlank="1" showInputMessage="1" sqref="C394">
      <formula1>Haul94_Gear</formula1>
    </dataValidation>
    <dataValidation type="list" allowBlank="1" showInputMessage="1" sqref="C395">
      <formula1>Haul95_Gear</formula1>
    </dataValidation>
    <dataValidation type="list" allowBlank="1" showInputMessage="1" sqref="C396">
      <formula1>Haul96_Gear</formula1>
    </dataValidation>
    <dataValidation type="list" allowBlank="1" showInputMessage="1" sqref="C397">
      <formula1>Haul97_Gear</formula1>
    </dataValidation>
    <dataValidation type="list" allowBlank="1" showInputMessage="1" sqref="C398">
      <formula1>Haul98_Gear</formula1>
    </dataValidation>
    <dataValidation type="list" allowBlank="1" showInputMessage="1" sqref="C399">
      <formula1>Haul99_Gear</formula1>
    </dataValidation>
    <dataValidation type="list" allowBlank="1" showInputMessage="1" sqref="C400">
      <formula1>Haul100_Gear</formula1>
    </dataValidation>
    <dataValidation type="decimal" allowBlank="1" showInputMessage="1" showErrorMessage="1" sqref="D300:D400">
      <formula1>0</formula1>
      <formula2>1000000</formula2>
    </dataValidation>
    <dataValidation type="list" allowBlank="1" showInputMessage="1" sqref="AB301">
      <formula1>Haul1_GroundType</formula1>
    </dataValidation>
    <dataValidation type="list" allowBlank="1" showInputMessage="1" sqref="G302">
      <formula1>Haul2_Ground</formula1>
    </dataValidation>
    <dataValidation type="list" allowBlank="1" showInputMessage="1" sqref="G303">
      <formula1>Haul3_Ground</formula1>
    </dataValidation>
    <dataValidation type="list" allowBlank="1" showInputMessage="1" sqref="G304">
      <formula1>Haul4_Ground</formula1>
    </dataValidation>
    <dataValidation type="list" allowBlank="1" showInputMessage="1" sqref="G305">
      <formula1>Haul5_Ground</formula1>
    </dataValidation>
    <dataValidation type="list" allowBlank="1" showInputMessage="1" sqref="G306">
      <formula1>Haul6_Ground</formula1>
    </dataValidation>
    <dataValidation type="list" allowBlank="1" showInputMessage="1" sqref="G307">
      <formula1>Haul7_Ground</formula1>
    </dataValidation>
    <dataValidation type="list" allowBlank="1" showInputMessage="1" sqref="G308">
      <formula1>Haul8_Ground</formula1>
    </dataValidation>
    <dataValidation type="list" allowBlank="1" showInputMessage="1" sqref="G309">
      <formula1>Haul9_Ground</formula1>
    </dataValidation>
    <dataValidation type="list" allowBlank="1" showInputMessage="1" sqref="G310">
      <formula1>Haul10_Ground</formula1>
    </dataValidation>
    <dataValidation type="list" allowBlank="1" showInputMessage="1" sqref="G311">
      <formula1>Haul11_Ground</formula1>
    </dataValidation>
    <dataValidation type="list" allowBlank="1" showInputMessage="1" sqref="G312">
      <formula1>Haul12_Ground</formula1>
    </dataValidation>
    <dataValidation type="list" allowBlank="1" showInputMessage="1" sqref="G313">
      <formula1>Haul13_Ground</formula1>
    </dataValidation>
    <dataValidation type="list" allowBlank="1" showInputMessage="1" sqref="G314">
      <formula1>Haul14_Ground</formula1>
    </dataValidation>
    <dataValidation type="list" allowBlank="1" showInputMessage="1" sqref="G315">
      <formula1>Haul15_Ground</formula1>
    </dataValidation>
    <dataValidation type="list" allowBlank="1" showInputMessage="1" sqref="G316">
      <formula1>Haul16_Ground</formula1>
    </dataValidation>
    <dataValidation type="list" allowBlank="1" showInputMessage="1" sqref="G317">
      <formula1>Haul17_Ground</formula1>
    </dataValidation>
    <dataValidation type="list" allowBlank="1" showInputMessage="1" sqref="G318">
      <formula1>Haul18_Ground</formula1>
    </dataValidation>
    <dataValidation type="list" allowBlank="1" showInputMessage="1" sqref="G319">
      <formula1>Haul19_Ground</formula1>
    </dataValidation>
    <dataValidation type="list" allowBlank="1" showInputMessage="1" sqref="G320">
      <formula1>Haul20_Ground</formula1>
    </dataValidation>
    <dataValidation type="list" allowBlank="1" showInputMessage="1" sqref="G321">
      <formula1>Haul21_Ground</formula1>
    </dataValidation>
    <dataValidation type="list" allowBlank="1" showInputMessage="1" sqref="G322">
      <formula1>Haul22_Ground</formula1>
    </dataValidation>
    <dataValidation type="list" allowBlank="1" showInputMessage="1" sqref="G323">
      <formula1>Haul23_Ground</formula1>
    </dataValidation>
    <dataValidation type="list" allowBlank="1" showInputMessage="1" sqref="G324">
      <formula1>Haul24_Ground</formula1>
    </dataValidation>
    <dataValidation type="list" allowBlank="1" showInputMessage="1" sqref="G325">
      <formula1>Haul25_Ground</formula1>
    </dataValidation>
    <dataValidation type="list" allowBlank="1" showInputMessage="1" sqref="G326">
      <formula1>Haul26_Ground</formula1>
    </dataValidation>
    <dataValidation type="list" allowBlank="1" showInputMessage="1" sqref="G327">
      <formula1>Haul27_Ground</formula1>
    </dataValidation>
    <dataValidation type="list" allowBlank="1" showInputMessage="1" sqref="G328">
      <formula1>Haul28_Ground</formula1>
    </dataValidation>
    <dataValidation type="list" allowBlank="1" showInputMessage="1" sqref="G329">
      <formula1>Haul29_Ground</formula1>
    </dataValidation>
    <dataValidation type="list" allowBlank="1" showInputMessage="1" sqref="G330">
      <formula1>Haul30_Ground</formula1>
    </dataValidation>
    <dataValidation type="list" allowBlank="1" showInputMessage="1" sqref="G331">
      <formula1>Haul31_Ground</formula1>
    </dataValidation>
    <dataValidation type="list" allowBlank="1" showInputMessage="1" sqref="G332">
      <formula1>Haul32_Ground</formula1>
    </dataValidation>
    <dataValidation type="list" allowBlank="1" showInputMessage="1" sqref="G333">
      <formula1>Haul33_Ground</formula1>
    </dataValidation>
    <dataValidation type="list" allowBlank="1" showInputMessage="1" sqref="G334">
      <formula1>Haul34_Ground</formula1>
    </dataValidation>
    <dataValidation type="list" allowBlank="1" showInputMessage="1" sqref="G335">
      <formula1>Haul35_Ground</formula1>
    </dataValidation>
    <dataValidation type="list" allowBlank="1" showInputMessage="1" sqref="G336">
      <formula1>Haul36_Ground</formula1>
    </dataValidation>
    <dataValidation type="list" allowBlank="1" showInputMessage="1" sqref="G337">
      <formula1>Haul37_Ground</formula1>
    </dataValidation>
    <dataValidation type="list" allowBlank="1" showInputMessage="1" sqref="G338">
      <formula1>Haul38_Ground</formula1>
    </dataValidation>
    <dataValidation type="list" allowBlank="1" showInputMessage="1" sqref="G339">
      <formula1>Haul39_Ground</formula1>
    </dataValidation>
    <dataValidation type="list" allowBlank="1" showInputMessage="1" sqref="G340">
      <formula1>Haul40_Ground</formula1>
    </dataValidation>
    <dataValidation type="list" allowBlank="1" showInputMessage="1" sqref="G341">
      <formula1>Haul41_Ground</formula1>
    </dataValidation>
    <dataValidation type="list" allowBlank="1" showInputMessage="1" sqref="G342">
      <formula1>Haul42_Ground</formula1>
    </dataValidation>
    <dataValidation type="list" allowBlank="1" showInputMessage="1" sqref="G343">
      <formula1>Haul43_Ground</formula1>
    </dataValidation>
    <dataValidation type="list" allowBlank="1" showInputMessage="1" sqref="G344">
      <formula1>Haul44_Ground</formula1>
    </dataValidation>
    <dataValidation type="list" allowBlank="1" showInputMessage="1" sqref="G345">
      <formula1>Haul45_Ground</formula1>
    </dataValidation>
    <dataValidation type="list" allowBlank="1" showInputMessage="1" sqref="G346">
      <formula1>Haul46_Ground</formula1>
    </dataValidation>
    <dataValidation type="list" allowBlank="1" showInputMessage="1" sqref="G347">
      <formula1>Haul47_Ground</formula1>
    </dataValidation>
    <dataValidation type="list" allowBlank="1" showInputMessage="1" sqref="G348">
      <formula1>Haul48_Ground</formula1>
    </dataValidation>
    <dataValidation type="list" allowBlank="1" showInputMessage="1" sqref="G349">
      <formula1>Haul49_Ground</formula1>
    </dataValidation>
    <dataValidation type="list" allowBlank="1" showInputMessage="1" sqref="G350">
      <formula1>Haul50_Ground</formula1>
    </dataValidation>
    <dataValidation type="list" allowBlank="1" showInputMessage="1" sqref="G351">
      <formula1>Haul51_Ground</formula1>
    </dataValidation>
    <dataValidation type="list" allowBlank="1" showInputMessage="1" sqref="G352">
      <formula1>Haul52_Ground</formula1>
    </dataValidation>
    <dataValidation type="list" allowBlank="1" showInputMessage="1" sqref="G353">
      <formula1>Haul53_Ground</formula1>
    </dataValidation>
    <dataValidation type="list" allowBlank="1" showInputMessage="1" sqref="G354">
      <formula1>Haul54_Ground</formula1>
    </dataValidation>
    <dataValidation type="list" allowBlank="1" showInputMessage="1" sqref="G355">
      <formula1>Haul55_Ground</formula1>
    </dataValidation>
    <dataValidation type="list" allowBlank="1" showInputMessage="1" sqref="G356">
      <formula1>Haul56_Ground</formula1>
    </dataValidation>
    <dataValidation type="list" allowBlank="1" showInputMessage="1" sqref="G357">
      <formula1>Haul57_Ground</formula1>
    </dataValidation>
    <dataValidation type="list" allowBlank="1" showInputMessage="1" sqref="G358">
      <formula1>Haul58_Ground</formula1>
    </dataValidation>
    <dataValidation type="list" allowBlank="1" showInputMessage="1" sqref="G359">
      <formula1>Haul59_Ground</formula1>
    </dataValidation>
    <dataValidation type="list" allowBlank="1" showInputMessage="1" sqref="G360">
      <formula1>Haul60_Ground</formula1>
    </dataValidation>
    <dataValidation type="list" allowBlank="1" showInputMessage="1" sqref="G361">
      <formula1>Haul61_Ground</formula1>
    </dataValidation>
    <dataValidation type="list" allowBlank="1" showInputMessage="1" sqref="G362">
      <formula1>Haul62_Ground</formula1>
    </dataValidation>
    <dataValidation type="list" allowBlank="1" showInputMessage="1" sqref="G363">
      <formula1>Haul63_Ground</formula1>
    </dataValidation>
    <dataValidation type="list" allowBlank="1" showInputMessage="1" sqref="G364">
      <formula1>Haul64_Ground</formula1>
    </dataValidation>
    <dataValidation type="list" allowBlank="1" showInputMessage="1" sqref="G365">
      <formula1>Haul65_Ground</formula1>
    </dataValidation>
    <dataValidation type="list" allowBlank="1" showInputMessage="1" sqref="G366">
      <formula1>Haul66_Ground</formula1>
    </dataValidation>
    <dataValidation type="list" allowBlank="1" showInputMessage="1" sqref="G367">
      <formula1>Haul67_Ground</formula1>
    </dataValidation>
    <dataValidation type="list" allowBlank="1" showInputMessage="1" sqref="G368">
      <formula1>Haul68_Ground</formula1>
    </dataValidation>
    <dataValidation type="list" allowBlank="1" showInputMessage="1" sqref="G369">
      <formula1>Haul69_Ground</formula1>
    </dataValidation>
    <dataValidation type="list" allowBlank="1" showInputMessage="1" sqref="G370">
      <formula1>Haul70_Ground</formula1>
    </dataValidation>
    <dataValidation type="list" allowBlank="1" showInputMessage="1" sqref="G371">
      <formula1>Haul71_Ground</formula1>
    </dataValidation>
    <dataValidation type="list" allowBlank="1" showInputMessage="1" sqref="G372">
      <formula1>Haul72_Ground</formula1>
    </dataValidation>
    <dataValidation type="list" allowBlank="1" showInputMessage="1" sqref="G373">
      <formula1>Haul73_Ground</formula1>
    </dataValidation>
    <dataValidation type="list" allowBlank="1" showInputMessage="1" sqref="G374">
      <formula1>Haul74_Ground</formula1>
    </dataValidation>
    <dataValidation type="list" allowBlank="1" showInputMessage="1" sqref="G375">
      <formula1>Haul75_Ground</formula1>
    </dataValidation>
    <dataValidation type="list" allowBlank="1" showInputMessage="1" sqref="G376">
      <formula1>Haul76_Ground</formula1>
    </dataValidation>
    <dataValidation type="list" allowBlank="1" showInputMessage="1" sqref="G377">
      <formula1>Haul77_Ground</formula1>
    </dataValidation>
    <dataValidation type="list" allowBlank="1" showInputMessage="1" sqref="G378">
      <formula1>Haul78_Ground</formula1>
    </dataValidation>
    <dataValidation type="list" allowBlank="1" showInputMessage="1" sqref="G379">
      <formula1>Haul79_Ground</formula1>
    </dataValidation>
    <dataValidation type="list" allowBlank="1" showInputMessage="1" sqref="G380">
      <formula1>Haul80_Ground</formula1>
    </dataValidation>
    <dataValidation type="list" allowBlank="1" showInputMessage="1" sqref="G381">
      <formula1>Haul81_Ground</formula1>
    </dataValidation>
    <dataValidation type="list" allowBlank="1" showInputMessage="1" sqref="G382">
      <formula1>Haul82_Ground</formula1>
    </dataValidation>
    <dataValidation type="list" allowBlank="1" showInputMessage="1" sqref="G383">
      <formula1>Haul83_Ground</formula1>
    </dataValidation>
    <dataValidation type="list" allowBlank="1" showInputMessage="1" sqref="G384">
      <formula1>Haul84_Ground</formula1>
    </dataValidation>
    <dataValidation type="list" allowBlank="1" showInputMessage="1" sqref="G385">
      <formula1>Haul85_Ground</formula1>
    </dataValidation>
    <dataValidation type="list" allowBlank="1" showInputMessage="1" sqref="G386">
      <formula1>Haul86_Ground</formula1>
    </dataValidation>
    <dataValidation type="list" allowBlank="1" showInputMessage="1" sqref="G387">
      <formula1>Haul87_Ground</formula1>
    </dataValidation>
    <dataValidation type="list" allowBlank="1" showInputMessage="1" sqref="G388">
      <formula1>Haul88_Ground</formula1>
    </dataValidation>
    <dataValidation type="list" allowBlank="1" showInputMessage="1" sqref="G389">
      <formula1>Haul89_Ground</formula1>
    </dataValidation>
    <dataValidation type="list" allowBlank="1" showInputMessage="1" sqref="G390">
      <formula1>Haul90_Ground</formula1>
    </dataValidation>
    <dataValidation type="list" allowBlank="1" showInputMessage="1" sqref="G391">
      <formula1>Haul91_Ground</formula1>
    </dataValidation>
    <dataValidation type="list" allowBlank="1" showInputMessage="1" sqref="G392">
      <formula1>Haul92_Ground</formula1>
    </dataValidation>
    <dataValidation type="list" allowBlank="1" showInputMessage="1" sqref="G393">
      <formula1>Haul93_Ground</formula1>
    </dataValidation>
    <dataValidation type="list" allowBlank="1" showInputMessage="1" sqref="G394">
      <formula1>Haul94_Ground</formula1>
    </dataValidation>
    <dataValidation type="list" allowBlank="1" showInputMessage="1" sqref="G395">
      <formula1>Haul95_Ground</formula1>
    </dataValidation>
    <dataValidation type="list" allowBlank="1" showInputMessage="1" sqref="G396">
      <formula1>Haul96_Ground</formula1>
    </dataValidation>
    <dataValidation type="list" allowBlank="1" showInputMessage="1" sqref="G397">
      <formula1>Haul97_Ground</formula1>
    </dataValidation>
    <dataValidation type="list" allowBlank="1" showInputMessage="1" sqref="G398">
      <formula1>Haul98_Ground</formula1>
    </dataValidation>
    <dataValidation type="list" allowBlank="1" showInputMessage="1" sqref="G399">
      <formula1>Haul99_Ground</formula1>
    </dataValidation>
    <dataValidation type="list" allowBlank="1" showInputMessage="1" sqref="G400">
      <formula1>Haul100_Ground</formula1>
    </dataValidation>
    <dataValidation type="list" allowBlank="1" showInputMessage="1" sqref="AB302">
      <formula1>Haul2_GroundType</formula1>
    </dataValidation>
    <dataValidation type="list" allowBlank="1" showInputMessage="1" sqref="AB303">
      <formula1>Haul3_GroundType</formula1>
    </dataValidation>
    <dataValidation type="list" allowBlank="1" showInputMessage="1" sqref="AB304">
      <formula1>Haul4_GroundType</formula1>
    </dataValidation>
    <dataValidation type="list" allowBlank="1" showInputMessage="1" sqref="AB305">
      <formula1>Haul5_GroundType</formula1>
    </dataValidation>
    <dataValidation type="list" allowBlank="1" showInputMessage="1" sqref="AB306">
      <formula1>Haul6_GroundType</formula1>
    </dataValidation>
    <dataValidation type="list" allowBlank="1" showInputMessage="1" sqref="AB307">
      <formula1>Haul7_GroundType</formula1>
    </dataValidation>
    <dataValidation type="list" allowBlank="1" showInputMessage="1" sqref="AB308">
      <formula1>Haul8_GroundType</formula1>
    </dataValidation>
    <dataValidation type="list" allowBlank="1" showInputMessage="1" sqref="AB309">
      <formula1>Haul9_GroundType</formula1>
    </dataValidation>
    <dataValidation type="list" allowBlank="1" showInputMessage="1" sqref="AB310">
      <formula1>Haul10_GroundType</formula1>
    </dataValidation>
    <dataValidation type="list" allowBlank="1" showInputMessage="1" sqref="AB311">
      <formula1>Haul11_GroundType</formula1>
    </dataValidation>
    <dataValidation type="list" allowBlank="1" showInputMessage="1" sqref="AB312">
      <formula1>Haul12_GroundType</formula1>
    </dataValidation>
    <dataValidation type="list" allowBlank="1" showInputMessage="1" sqref="AB313">
      <formula1>Haul13_GroundType</formula1>
    </dataValidation>
    <dataValidation type="list" allowBlank="1" showInputMessage="1" sqref="AB314">
      <formula1>Haul14_GroundType</formula1>
    </dataValidation>
    <dataValidation type="list" allowBlank="1" showInputMessage="1" sqref="AB315">
      <formula1>Haul15_GroundType</formula1>
    </dataValidation>
    <dataValidation type="list" allowBlank="1" showInputMessage="1" sqref="AB316">
      <formula1>Haul16_GroundType</formula1>
    </dataValidation>
    <dataValidation type="list" allowBlank="1" showInputMessage="1" sqref="AB317">
      <formula1>Haul17_GroundType</formula1>
    </dataValidation>
    <dataValidation type="list" allowBlank="1" showInputMessage="1" sqref="AB318">
      <formula1>Haul18_GroundType</formula1>
    </dataValidation>
    <dataValidation type="list" allowBlank="1" showInputMessage="1" sqref="AB319">
      <formula1>Haul19_GroundType</formula1>
    </dataValidation>
    <dataValidation type="list" allowBlank="1" showInputMessage="1" sqref="AB320">
      <formula1>Haul20_GroundType</formula1>
    </dataValidation>
    <dataValidation type="list" allowBlank="1" showInputMessage="1" sqref="AB321">
      <formula1>Haul21_GroundType</formula1>
    </dataValidation>
    <dataValidation type="list" allowBlank="1" showInputMessage="1" sqref="AB322">
      <formula1>Haul22_GroundType</formula1>
    </dataValidation>
    <dataValidation type="list" allowBlank="1" showInputMessage="1" sqref="AB323">
      <formula1>Haul23_GroundType</formula1>
    </dataValidation>
    <dataValidation type="list" allowBlank="1" showInputMessage="1" sqref="AB324">
      <formula1>Haul24_GroundType</formula1>
    </dataValidation>
    <dataValidation type="list" allowBlank="1" showInputMessage="1" sqref="AB325">
      <formula1>Haul25_GroundType</formula1>
    </dataValidation>
    <dataValidation type="list" allowBlank="1" showInputMessage="1" sqref="AB326">
      <formula1>Haul26_GroundType</formula1>
    </dataValidation>
    <dataValidation type="list" allowBlank="1" showInputMessage="1" sqref="AB327">
      <formula1>Haul27_GroundType</formula1>
    </dataValidation>
    <dataValidation type="list" allowBlank="1" showInputMessage="1" sqref="AB328">
      <formula1>Haul28_GroundType</formula1>
    </dataValidation>
    <dataValidation type="list" allowBlank="1" showInputMessage="1" sqref="AB329">
      <formula1>Haul29_GroundType</formula1>
    </dataValidation>
    <dataValidation type="list" allowBlank="1" showInputMessage="1" sqref="AB330">
      <formula1>Haul30_GroundType</formula1>
    </dataValidation>
    <dataValidation type="list" allowBlank="1" showInputMessage="1" sqref="AB331">
      <formula1>Haul31_GroundType</formula1>
    </dataValidation>
    <dataValidation type="list" allowBlank="1" showInputMessage="1" sqref="AB332">
      <formula1>Haul32_GroundType</formula1>
    </dataValidation>
    <dataValidation type="list" allowBlank="1" showInputMessage="1" sqref="AB333">
      <formula1>Haul33_GroundType</formula1>
    </dataValidation>
    <dataValidation type="list" allowBlank="1" showInputMessage="1" sqref="AB334">
      <formula1>Haul34_GroundType</formula1>
    </dataValidation>
    <dataValidation type="list" allowBlank="1" showInputMessage="1" sqref="AB335">
      <formula1>Haul35_GroundType</formula1>
    </dataValidation>
    <dataValidation type="list" allowBlank="1" showInputMessage="1" sqref="AB336">
      <formula1>Haul36_GroundType</formula1>
    </dataValidation>
    <dataValidation type="list" allowBlank="1" showInputMessage="1" sqref="AB337">
      <formula1>Haul37_GroundType</formula1>
    </dataValidation>
    <dataValidation type="list" allowBlank="1" showInputMessage="1" sqref="AB338">
      <formula1>Haul38_GroundType</formula1>
    </dataValidation>
    <dataValidation type="list" allowBlank="1" showInputMessage="1" sqref="AB339">
      <formula1>Haul39_GroundType</formula1>
    </dataValidation>
    <dataValidation type="list" allowBlank="1" showInputMessage="1" sqref="AB340">
      <formula1>Haul40_GroundType</formula1>
    </dataValidation>
    <dataValidation type="list" allowBlank="1" showInputMessage="1" sqref="AB341">
      <formula1>Haul41_GroundType</formula1>
    </dataValidation>
    <dataValidation type="list" allowBlank="1" showInputMessage="1" sqref="AB342">
      <formula1>Haul42_GroundType</formula1>
    </dataValidation>
    <dataValidation type="list" allowBlank="1" showInputMessage="1" sqref="AB343">
      <formula1>Haul43_GroundType</formula1>
    </dataValidation>
    <dataValidation type="list" allowBlank="1" showInputMessage="1" sqref="AB344">
      <formula1>Haul44_GroundType</formula1>
    </dataValidation>
    <dataValidation type="list" allowBlank="1" showInputMessage="1" sqref="AB345">
      <formula1>Haul45_GroundType</formula1>
    </dataValidation>
    <dataValidation type="list" allowBlank="1" showInputMessage="1" sqref="AB346">
      <formula1>Haul46_GroundType</formula1>
    </dataValidation>
    <dataValidation type="list" allowBlank="1" showInputMessage="1" sqref="AB347">
      <formula1>Haul47_GroundType</formula1>
    </dataValidation>
    <dataValidation type="list" allowBlank="1" showInputMessage="1" sqref="AB348">
      <formula1>Haul48_GroundType</formula1>
    </dataValidation>
    <dataValidation type="list" allowBlank="1" showInputMessage="1" sqref="AB349">
      <formula1>Haul49_GroundType</formula1>
    </dataValidation>
    <dataValidation type="list" allowBlank="1" showInputMessage="1" sqref="AB350">
      <formula1>Haul50_GroundType</formula1>
    </dataValidation>
    <dataValidation type="list" allowBlank="1" showInputMessage="1" sqref="AB351">
      <formula1>Haul51_GroundType</formula1>
    </dataValidation>
    <dataValidation type="list" allowBlank="1" showInputMessage="1" sqref="AB352">
      <formula1>Haul52_GroundType</formula1>
    </dataValidation>
    <dataValidation type="list" allowBlank="1" showInputMessage="1" sqref="AB353">
      <formula1>Haul53_GroundType</formula1>
    </dataValidation>
    <dataValidation type="list" allowBlank="1" showInputMessage="1" sqref="AB354">
      <formula1>Haul54_GroundType</formula1>
    </dataValidation>
    <dataValidation type="list" allowBlank="1" showInputMessage="1" sqref="AB355">
      <formula1>Haul55_GroundType</formula1>
    </dataValidation>
    <dataValidation type="list" allowBlank="1" showInputMessage="1" sqref="AB356">
      <formula1>Haul56_GroundType</formula1>
    </dataValidation>
    <dataValidation type="list" allowBlank="1" showInputMessage="1" sqref="AB357">
      <formula1>Haul57_GroundType</formula1>
    </dataValidation>
    <dataValidation type="list" allowBlank="1" showInputMessage="1" sqref="AB358">
      <formula1>Haul58_GroundType</formula1>
    </dataValidation>
    <dataValidation type="list" allowBlank="1" showInputMessage="1" sqref="AB359">
      <formula1>Haul59_GroundType</formula1>
    </dataValidation>
    <dataValidation type="list" allowBlank="1" showInputMessage="1" sqref="AB360">
      <formula1>Haul60_GroundType</formula1>
    </dataValidation>
    <dataValidation type="list" allowBlank="1" showInputMessage="1" sqref="AB361">
      <formula1>Haul61_GroundType</formula1>
    </dataValidation>
    <dataValidation type="list" allowBlank="1" showInputMessage="1" sqref="AB362">
      <formula1>Haul62_GroundType</formula1>
    </dataValidation>
    <dataValidation type="list" allowBlank="1" showInputMessage="1" sqref="AB363">
      <formula1>Haul63_GroundType</formula1>
    </dataValidation>
    <dataValidation type="list" allowBlank="1" showInputMessage="1" sqref="AB364">
      <formula1>Haul64_GroundType</formula1>
    </dataValidation>
    <dataValidation type="list" allowBlank="1" showInputMessage="1" sqref="AB365">
      <formula1>Haul65_GroundType</formula1>
    </dataValidation>
    <dataValidation type="list" allowBlank="1" showInputMessage="1" sqref="AB366">
      <formula1>Haul66_GroundType</formula1>
    </dataValidation>
    <dataValidation type="list" allowBlank="1" showInputMessage="1" sqref="AB367">
      <formula1>Haul67_GroundType</formula1>
    </dataValidation>
    <dataValidation type="list" allowBlank="1" showInputMessage="1" sqref="AB368">
      <formula1>Haul68_GroundType</formula1>
    </dataValidation>
    <dataValidation type="list" allowBlank="1" showInputMessage="1" sqref="AB369">
      <formula1>Haul69_GroundType</formula1>
    </dataValidation>
    <dataValidation type="list" allowBlank="1" showInputMessage="1" sqref="AB370">
      <formula1>Haul70_GroundType</formula1>
    </dataValidation>
    <dataValidation type="list" allowBlank="1" showInputMessage="1" sqref="AB371">
      <formula1>Haul71_GroundType</formula1>
    </dataValidation>
    <dataValidation type="list" allowBlank="1" showInputMessage="1" sqref="AB372">
      <formula1>Haul72_GroundType</formula1>
    </dataValidation>
    <dataValidation type="list" allowBlank="1" showInputMessage="1" sqref="AB373">
      <formula1>Haul73_GroundType</formula1>
    </dataValidation>
    <dataValidation type="list" allowBlank="1" showInputMessage="1" sqref="AB374">
      <formula1>Haul74_GroundType</formula1>
    </dataValidation>
    <dataValidation type="list" allowBlank="1" showInputMessage="1" sqref="AB375">
      <formula1>Haul75_GroundType</formula1>
    </dataValidation>
    <dataValidation type="list" allowBlank="1" showInputMessage="1" sqref="AB376">
      <formula1>Haul76_GroundType</formula1>
    </dataValidation>
    <dataValidation type="list" allowBlank="1" showInputMessage="1" sqref="AB377">
      <formula1>Haul77_GroundType</formula1>
    </dataValidation>
    <dataValidation type="list" allowBlank="1" showInputMessage="1" sqref="AB378">
      <formula1>Haul78_GroundType</formula1>
    </dataValidation>
    <dataValidation type="list" allowBlank="1" showInputMessage="1" sqref="AB379">
      <formula1>Haul79_GroundType</formula1>
    </dataValidation>
    <dataValidation type="list" allowBlank="1" showInputMessage="1" sqref="AB380">
      <formula1>Haul80_GroundType</formula1>
    </dataValidation>
    <dataValidation type="list" allowBlank="1" showInputMessage="1" sqref="AB381">
      <formula1>Haul81_GroundType</formula1>
    </dataValidation>
    <dataValidation type="list" allowBlank="1" showInputMessage="1" sqref="AB382">
      <formula1>Haul82_GroundType</formula1>
    </dataValidation>
    <dataValidation type="list" allowBlank="1" showInputMessage="1" sqref="AB383">
      <formula1>Haul83_GroundType</formula1>
    </dataValidation>
    <dataValidation type="list" allowBlank="1" showInputMessage="1" sqref="AB384">
      <formula1>Haul84_GroundType</formula1>
    </dataValidation>
    <dataValidation type="list" allowBlank="1" showInputMessage="1" sqref="AB385">
      <formula1>Haul85_GroundType</formula1>
    </dataValidation>
    <dataValidation type="list" allowBlank="1" showInputMessage="1" sqref="AB386">
      <formula1>Haul86_GroundType</formula1>
    </dataValidation>
    <dataValidation type="list" allowBlank="1" showInputMessage="1" sqref="AB387">
      <formula1>Haul87_GroundType</formula1>
    </dataValidation>
    <dataValidation type="list" allowBlank="1" showInputMessage="1" sqref="AB388">
      <formula1>Haul88_GroundType</formula1>
    </dataValidation>
    <dataValidation type="list" allowBlank="1" showInputMessage="1" sqref="AB389">
      <formula1>Haul89_GroundType</formula1>
    </dataValidation>
    <dataValidation type="list" allowBlank="1" showInputMessage="1" sqref="AB390">
      <formula1>Haul90_GroundType</formula1>
    </dataValidation>
    <dataValidation type="list" allowBlank="1" showInputMessage="1" sqref="AB391">
      <formula1>Haul91_GroundType</formula1>
    </dataValidation>
    <dataValidation type="list" allowBlank="1" showInputMessage="1" sqref="AB392">
      <formula1>Haul92_GroundType</formula1>
    </dataValidation>
    <dataValidation type="list" allowBlank="1" showInputMessage="1" sqref="AB393">
      <formula1>Haul93_GroundType</formula1>
    </dataValidation>
    <dataValidation type="list" allowBlank="1" showInputMessage="1" sqref="AB394">
      <formula1>Haul94_GroundType</formula1>
    </dataValidation>
    <dataValidation type="list" allowBlank="1" showInputMessage="1" sqref="AB395">
      <formula1>Haul95_GroundType</formula1>
    </dataValidation>
    <dataValidation type="list" allowBlank="1" showInputMessage="1" sqref="AB396">
      <formula1>Haul96_GroundType</formula1>
    </dataValidation>
    <dataValidation type="list" allowBlank="1" showInputMessage="1" sqref="AB397">
      <formula1>Haul97_GroundType</formula1>
    </dataValidation>
    <dataValidation type="list" allowBlank="1" showInputMessage="1" sqref="AB398">
      <formula1>Haul98_GroundType</formula1>
    </dataValidation>
    <dataValidation type="list" allowBlank="1" showInputMessage="1" sqref="AB399">
      <formula1>Haul99_GroundType</formula1>
    </dataValidation>
    <dataValidation type="list" allowBlank="1" showInputMessage="1" sqref="AB400">
      <formula1>Haul100_GroundType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'Success Code'!$A$2:$A$6</xm:f>
          </x14:formula1>
          <xm:sqref>E303:E400 F218:F299 F401:F500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D218:D299 D401:D500</xm:sqref>
        </x14:dataValidation>
        <x14:dataValidation type="list" allowBlank="1" showInputMessage="1" showErrorMessage="1">
          <x14:formula1>
            <xm:f>ICES!$A$2:$A$36</xm:f>
          </x14:formula1>
          <xm:sqref>F300:F400 F2 G401:G500</xm:sqref>
        </x14:dataValidation>
        <x14:dataValidation type="list" allowBlank="1" showInputMessage="1" showErrorMessage="1">
          <x14:formula1>
            <xm:f>'Fishing Ground1'!$B$2:$B$202</xm:f>
          </x14:formula1>
          <xm:sqref>H218:H299 H401:H500</xm:sqref>
        </x14:dataValidation>
        <x14:dataValidation type="list" allowBlank="1" showInputMessage="1" showErrorMessage="1">
          <x14:formula1>
            <xm:f>'Sea Swell'!$A$2:$A$11</xm:f>
          </x14:formula1>
          <xm:sqref>AA301:AA400 AF2 AF4:AF299 AF301:AF500</xm:sqref>
        </x14:dataValidation>
        <x14:dataValidation type="list" allowBlank="1" showInputMessage="1" showErrorMessage="1">
          <x14:formula1>
            <xm:f>'Sea State'!$A$2:$A$11</xm:f>
          </x14:formula1>
          <xm:sqref>Y304:Y400</xm:sqref>
        </x14:dataValidation>
        <x14:dataValidation type="list" allowBlank="1" showInputMessage="1" showErrorMessage="1">
          <x14:formula1>
            <xm:f>'Wind Force'!$A$2:$A$14</xm:f>
          </x14:formula1>
          <xm:sqref>X301:X400 AC218:AC299 AC401:AC500</xm:sqref>
        </x14:dataValidation>
        <x14:dataValidation type="list" allowBlank="1" showInputMessage="1" showErrorMessage="1">
          <x14:formula1>
            <xm:f>Direction!$A$2:$A$18</xm:f>
          </x14:formula1>
          <xm:sqref>Z301:Z400 W301:W400 AE301:AE500 AB2 AB401:AB500 AE2 AE4:AE299</xm:sqref>
        </x14:dataValidation>
        <x14:dataValidation type="list" allowBlank="1" showInputMessage="1" showErrorMessage="1">
          <x14:formula1>
            <xm:f>'Success Code'!$C$2:$C$6</xm:f>
          </x14:formula1>
          <xm:sqref>E301:E302</xm:sqref>
        </x14:dataValidation>
        <x14:dataValidation type="list" allowBlank="1" showInputMessage="1" showErrorMessage="1">
          <x14:formula1>
            <xm:f>'Sea State'!$C$2:$C$11</xm:f>
          </x14:formula1>
          <xm:sqref>Y301:Y303</xm:sqref>
        </x14:dataValidation>
        <x14:dataValidation type="decimal" allowBlank="1" showInputMessage="1" showErrorMessage="1">
          <x14:formula1>
            <xm:f>Depths!$B$1</xm:f>
          </x14:formula1>
          <x14:formula2>
            <xm:f>Depths!$B$2</xm:f>
          </x14:formula2>
          <xm:sqref>I301:I400</xm:sqref>
        </x14:dataValidation>
        <x14:dataValidation type="list" allowBlank="1" showInputMessage="1" showErrorMessage="1">
          <x14:formula1>
            <xm:f>'Ground Type1'!$B$2:$B$37</xm:f>
          </x14:formula1>
          <xm:sqref>AG4:AG299 AG301:AG500 AG2</xm:sqref>
        </x14:dataValidation>
        <x14:dataValidation type="list" allowBlank="1" showInputMessage="1" showErrorMessage="1">
          <x14:formula1>
            <xm:f>NSWE!B1:B2</xm:f>
          </x14:formula1>
          <xm:sqref>T301:T400</xm:sqref>
        </x14:dataValidation>
        <x14:dataValidation type="list" allowBlank="1" showInputMessage="1" showErrorMessage="1">
          <x14:formula1>
            <xm:f>NSWE!A1:A2</xm:f>
          </x14:formula1>
          <xm:sqref>R301:R400</xm:sqref>
        </x14:dataValidation>
        <x14:dataValidation type="list" allowBlank="1" showInputMessage="1" showErrorMessage="1">
          <x14:formula1>
            <xm:f>NSWE!XFD1:XFD2</xm:f>
          </x14:formula1>
          <xm:sqref>K301:K400</xm:sqref>
        </x14:dataValidation>
        <x14:dataValidation type="list" allowBlank="1" showInputMessage="1" showErrorMessage="1">
          <x14:formula1>
            <xm:f>NSWE!XFD1:XFD2</xm:f>
          </x14:formula1>
          <xm:sqref>M301:M400</xm:sqref>
        </x14:dataValidation>
        <x14:dataValidation type="decimal" allowBlank="1" showInputMessage="1" showErrorMessage="1">
          <x14:formula1>
            <xm:f>Depths!B1</xm:f>
          </x14:formula1>
          <x14:formula2>
            <xm:f>Depths!B2</xm:f>
          </x14:formula2>
          <xm:sqref>P301:P400</xm:sqref>
        </x14:dataValidation>
        <x14:dataValidation type="list" allowBlank="1" showInputMessage="1" showErrorMessage="1">
          <x14:formula1>
            <xm:f>'Ground Type1'!E1:E36</xm:f>
          </x14:formula1>
          <xm:sqref>AB300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152"/>
  <sheetViews>
    <sheetView topLeftCell="B1" zoomScale="110" zoomScaleNormal="110" workbookViewId="0">
      <selection activeCell="D100" sqref="D100"/>
    </sheetView>
  </sheetViews>
  <sheetFormatPr defaultRowHeight="15" x14ac:dyDescent="0.25"/>
  <cols>
    <col min="1" max="1" width="16.7109375" hidden="1" customWidth="1"/>
    <col min="2" max="2" width="7.7109375" customWidth="1"/>
    <col min="3" max="3" width="33.5703125" customWidth="1"/>
    <col min="4" max="4" width="16.42578125" customWidth="1"/>
    <col min="5" max="5" width="12.140625" customWidth="1"/>
    <col min="6" max="6" width="14.85546875" customWidth="1"/>
    <col min="7" max="7" width="10.85546875" customWidth="1"/>
    <col min="8" max="8" width="12.5703125" customWidth="1"/>
    <col min="10" max="10" width="7.42578125" customWidth="1"/>
    <col min="11" max="11" width="24" customWidth="1"/>
    <col min="12" max="12" width="16.28515625" customWidth="1"/>
  </cols>
  <sheetData>
    <row r="1" spans="1:8" x14ac:dyDescent="0.25">
      <c r="A1" s="3" t="s">
        <v>612</v>
      </c>
      <c r="B1" s="3" t="s">
        <v>613</v>
      </c>
      <c r="C1" s="3" t="s">
        <v>1289</v>
      </c>
      <c r="D1" s="3" t="s">
        <v>2473</v>
      </c>
      <c r="E1" s="3" t="s">
        <v>1299</v>
      </c>
      <c r="F1" s="3" t="s">
        <v>3040</v>
      </c>
      <c r="G1" s="3" t="s">
        <v>1290</v>
      </c>
      <c r="H1" s="3" t="s">
        <v>3039</v>
      </c>
    </row>
    <row r="2" spans="1:8" hidden="1" x14ac:dyDescent="0.25">
      <c r="A2" s="45" t="str">
        <f>IF(ISBLANK(B100),"",Cruise!$B$3)</f>
        <v/>
      </c>
    </row>
    <row r="3" spans="1:8" hidden="1" x14ac:dyDescent="0.25">
      <c r="A3" s="45" t="str">
        <f>IF(ISBLANK(B101),"",Cruise!$B$3)</f>
        <v/>
      </c>
    </row>
    <row r="4" spans="1:8" hidden="1" x14ac:dyDescent="0.25">
      <c r="A4" s="45" t="str">
        <f>IF(ISBLANK(B102),"",Cruise!$B$3)</f>
        <v/>
      </c>
    </row>
    <row r="5" spans="1:8" hidden="1" x14ac:dyDescent="0.25">
      <c r="A5" s="45" t="str">
        <f>IF(ISBLANK(B103),"",Cruise!$B$3)</f>
        <v/>
      </c>
    </row>
    <row r="6" spans="1:8" hidden="1" x14ac:dyDescent="0.25">
      <c r="A6" s="45" t="str">
        <f>IF(ISBLANK(B104),"",Cruise!$B$3)</f>
        <v/>
      </c>
    </row>
    <row r="7" spans="1:8" hidden="1" x14ac:dyDescent="0.25">
      <c r="A7" s="45" t="str">
        <f>IF(ISBLANK(B105),"",Cruise!$B$3)</f>
        <v/>
      </c>
    </row>
    <row r="8" spans="1:8" hidden="1" x14ac:dyDescent="0.25">
      <c r="A8" s="45" t="str">
        <f>IF(ISBLANK(B106),"",Cruise!$B$3)</f>
        <v/>
      </c>
    </row>
    <row r="9" spans="1:8" hidden="1" x14ac:dyDescent="0.25">
      <c r="A9" s="45" t="str">
        <f>IF(ISBLANK(B107),"",Cruise!$B$3)</f>
        <v/>
      </c>
    </row>
    <row r="10" spans="1:8" hidden="1" x14ac:dyDescent="0.25">
      <c r="A10" s="45" t="str">
        <f>IF(ISBLANK(B108),"",Cruise!$B$3)</f>
        <v/>
      </c>
    </row>
    <row r="11" spans="1:8" hidden="1" x14ac:dyDescent="0.25">
      <c r="A11" s="45" t="str">
        <f>IF(ISBLANK(B109),"",Cruise!$B$3)</f>
        <v/>
      </c>
    </row>
    <row r="12" spans="1:8" hidden="1" x14ac:dyDescent="0.25">
      <c r="A12" s="45" t="str">
        <f>IF(ISBLANK(B110),"",Cruise!$B$3)</f>
        <v/>
      </c>
    </row>
    <row r="13" spans="1:8" hidden="1" x14ac:dyDescent="0.25">
      <c r="A13" s="45" t="str">
        <f>IF(ISBLANK(B111),"",Cruise!$B$3)</f>
        <v/>
      </c>
    </row>
    <row r="14" spans="1:8" hidden="1" x14ac:dyDescent="0.25">
      <c r="A14" s="45" t="str">
        <f>IF(ISBLANK(B112),"",Cruise!$B$3)</f>
        <v/>
      </c>
    </row>
    <row r="15" spans="1:8" hidden="1" x14ac:dyDescent="0.25">
      <c r="A15" s="45" t="str">
        <f>IF(ISBLANK(B113),"",Cruise!$B$3)</f>
        <v/>
      </c>
    </row>
    <row r="16" spans="1:8" hidden="1" x14ac:dyDescent="0.25">
      <c r="A16" s="45" t="str">
        <f>IF(ISBLANK(B114),"",Cruise!$B$3)</f>
        <v/>
      </c>
    </row>
    <row r="17" spans="1:1" hidden="1" x14ac:dyDescent="0.25">
      <c r="A17" s="45" t="str">
        <f>IF(ISBLANK(B115),"",Cruise!$B$3)</f>
        <v/>
      </c>
    </row>
    <row r="18" spans="1:1" hidden="1" x14ac:dyDescent="0.25">
      <c r="A18" s="45" t="str">
        <f>IF(ISBLANK(B116),"",Cruise!$B$3)</f>
        <v/>
      </c>
    </row>
    <row r="19" spans="1:1" hidden="1" x14ac:dyDescent="0.25">
      <c r="A19" s="45" t="str">
        <f>IF(ISBLANK(B117),"",Cruise!$B$3)</f>
        <v/>
      </c>
    </row>
    <row r="20" spans="1:1" hidden="1" x14ac:dyDescent="0.25">
      <c r="A20" s="45" t="str">
        <f>IF(ISBLANK(B118),"",Cruise!$B$3)</f>
        <v/>
      </c>
    </row>
    <row r="21" spans="1:1" hidden="1" x14ac:dyDescent="0.25">
      <c r="A21" s="45" t="str">
        <f>IF(ISBLANK(B119),"",Cruise!$B$3)</f>
        <v/>
      </c>
    </row>
    <row r="22" spans="1:1" hidden="1" x14ac:dyDescent="0.25">
      <c r="A22" s="45" t="str">
        <f>IF(ISBLANK(B120),"",Cruise!$B$3)</f>
        <v/>
      </c>
    </row>
    <row r="23" spans="1:1" hidden="1" x14ac:dyDescent="0.25">
      <c r="A23" s="45" t="str">
        <f>IF(ISBLANK(B121),"",Cruise!$B$3)</f>
        <v/>
      </c>
    </row>
    <row r="24" spans="1:1" hidden="1" x14ac:dyDescent="0.25">
      <c r="A24" s="45" t="str">
        <f>IF(ISBLANK(B122),"",Cruise!$B$3)</f>
        <v/>
      </c>
    </row>
    <row r="25" spans="1:1" hidden="1" x14ac:dyDescent="0.25">
      <c r="A25" s="45" t="str">
        <f>IF(ISBLANK(B123),"",Cruise!$B$3)</f>
        <v/>
      </c>
    </row>
    <row r="26" spans="1:1" hidden="1" x14ac:dyDescent="0.25">
      <c r="A26" s="45" t="str">
        <f>IF(ISBLANK(B124),"",Cruise!$B$3)</f>
        <v/>
      </c>
    </row>
    <row r="27" spans="1:1" hidden="1" x14ac:dyDescent="0.25">
      <c r="A27" s="45" t="str">
        <f>IF(ISBLANK(B125),"",Cruise!$B$3)</f>
        <v/>
      </c>
    </row>
    <row r="28" spans="1:1" hidden="1" x14ac:dyDescent="0.25">
      <c r="A28" s="45" t="str">
        <f>IF(ISBLANK(B126),"",Cruise!$B$3)</f>
        <v/>
      </c>
    </row>
    <row r="29" spans="1:1" hidden="1" x14ac:dyDescent="0.25">
      <c r="A29" s="45" t="str">
        <f>IF(ISBLANK(B127),"",Cruise!$B$3)</f>
        <v/>
      </c>
    </row>
    <row r="30" spans="1:1" hidden="1" x14ac:dyDescent="0.25">
      <c r="A30" s="45" t="str">
        <f>IF(ISBLANK(B128),"",Cruise!$B$3)</f>
        <v/>
      </c>
    </row>
    <row r="31" spans="1:1" hidden="1" x14ac:dyDescent="0.25">
      <c r="A31" s="45" t="str">
        <f>IF(ISBLANK(B129),"",Cruise!$B$3)</f>
        <v/>
      </c>
    </row>
    <row r="32" spans="1:1" hidden="1" x14ac:dyDescent="0.25">
      <c r="A32" s="45" t="str">
        <f>IF(ISBLANK(B130),"",Cruise!$B$3)</f>
        <v/>
      </c>
    </row>
    <row r="33" spans="1:1" hidden="1" x14ac:dyDescent="0.25">
      <c r="A33" s="45" t="str">
        <f>IF(ISBLANK(B131),"",Cruise!$B$3)</f>
        <v/>
      </c>
    </row>
    <row r="34" spans="1:1" hidden="1" x14ac:dyDescent="0.25">
      <c r="A34" s="45" t="str">
        <f>IF(ISBLANK(B132),"",Cruise!$B$3)</f>
        <v/>
      </c>
    </row>
    <row r="35" spans="1:1" hidden="1" x14ac:dyDescent="0.25">
      <c r="A35" s="45" t="str">
        <f>IF(ISBLANK(B133),"",Cruise!$B$3)</f>
        <v/>
      </c>
    </row>
    <row r="36" spans="1:1" hidden="1" x14ac:dyDescent="0.25">
      <c r="A36" s="45" t="str">
        <f>IF(ISBLANK(B134),"",Cruise!$B$3)</f>
        <v/>
      </c>
    </row>
    <row r="37" spans="1:1" hidden="1" x14ac:dyDescent="0.25">
      <c r="A37" s="45" t="str">
        <f>IF(ISBLANK(B135),"",Cruise!$B$3)</f>
        <v/>
      </c>
    </row>
    <row r="38" spans="1:1" hidden="1" x14ac:dyDescent="0.25">
      <c r="A38" s="45" t="str">
        <f>IF(ISBLANK(B136),"",Cruise!$B$3)</f>
        <v/>
      </c>
    </row>
    <row r="39" spans="1:1" hidden="1" x14ac:dyDescent="0.25">
      <c r="A39" s="45" t="str">
        <f>IF(ISBLANK(B137),"",Cruise!$B$3)</f>
        <v/>
      </c>
    </row>
    <row r="40" spans="1:1" hidden="1" x14ac:dyDescent="0.25">
      <c r="A40" s="45" t="str">
        <f>IF(ISBLANK(B138),"",Cruise!$B$3)</f>
        <v/>
      </c>
    </row>
    <row r="41" spans="1:1" hidden="1" x14ac:dyDescent="0.25">
      <c r="A41" s="45" t="str">
        <f>IF(ISBLANK(B139),"",Cruise!$B$3)</f>
        <v/>
      </c>
    </row>
    <row r="42" spans="1:1" hidden="1" x14ac:dyDescent="0.25">
      <c r="A42" s="45" t="str">
        <f>IF(ISBLANK(B140),"",Cruise!$B$3)</f>
        <v/>
      </c>
    </row>
    <row r="43" spans="1:1" hidden="1" x14ac:dyDescent="0.25">
      <c r="A43" s="45" t="str">
        <f>IF(ISBLANK(B141),"",Cruise!$B$3)</f>
        <v/>
      </c>
    </row>
    <row r="44" spans="1:1" hidden="1" x14ac:dyDescent="0.25">
      <c r="A44" s="45" t="str">
        <f>IF(ISBLANK(B142),"",Cruise!$B$3)</f>
        <v/>
      </c>
    </row>
    <row r="45" spans="1:1" hidden="1" x14ac:dyDescent="0.25">
      <c r="A45" s="45" t="str">
        <f>IF(ISBLANK(B143),"",Cruise!$B$3)</f>
        <v/>
      </c>
    </row>
    <row r="46" spans="1:1" hidden="1" x14ac:dyDescent="0.25">
      <c r="A46" s="45" t="str">
        <f>IF(ISBLANK(B144),"",Cruise!$B$3)</f>
        <v/>
      </c>
    </row>
    <row r="47" spans="1:1" hidden="1" x14ac:dyDescent="0.25">
      <c r="A47" s="45" t="str">
        <f>IF(ISBLANK(B145),"",Cruise!$B$3)</f>
        <v/>
      </c>
    </row>
    <row r="48" spans="1:1" hidden="1" x14ac:dyDescent="0.25">
      <c r="A48" s="45" t="str">
        <f>IF(ISBLANK(B146),"",Cruise!$B$3)</f>
        <v/>
      </c>
    </row>
    <row r="49" spans="1:3" hidden="1" x14ac:dyDescent="0.25">
      <c r="A49" s="45" t="str">
        <f>IF(ISBLANK(B147),"",Cruise!$B$3)</f>
        <v/>
      </c>
    </row>
    <row r="50" spans="1:3" hidden="1" x14ac:dyDescent="0.25">
      <c r="A50" s="45" t="str">
        <f>IF(ISBLANK(B148),"",Cruise!$B$3)</f>
        <v/>
      </c>
      <c r="C50">
        <f>K152</f>
        <v>0</v>
      </c>
    </row>
    <row r="51" spans="1:3" hidden="1" x14ac:dyDescent="0.25">
      <c r="A51" s="45" t="str">
        <f>IF(ISBLANK(B149),"",Cruise!$B$3)</f>
        <v/>
      </c>
      <c r="C51">
        <f>K151</f>
        <v>0</v>
      </c>
    </row>
    <row r="52" spans="1:3" hidden="1" x14ac:dyDescent="0.25">
      <c r="A52" s="45" t="str">
        <f>IF(ISBLANK(B150),"",Cruise!$B$3)</f>
        <v/>
      </c>
      <c r="C52">
        <f>K150</f>
        <v>0</v>
      </c>
    </row>
    <row r="53" spans="1:3" hidden="1" x14ac:dyDescent="0.25">
      <c r="A53" s="45" t="str">
        <f>IF(ISBLANK(B151),"",Cruise!$B$3)</f>
        <v/>
      </c>
      <c r="C53">
        <f>K149</f>
        <v>0</v>
      </c>
    </row>
    <row r="54" spans="1:3" hidden="1" x14ac:dyDescent="0.25">
      <c r="A54" s="45" t="str">
        <f>IF(ISBLANK(B152),"",Cruise!$B$3)</f>
        <v/>
      </c>
      <c r="C54">
        <f>K148</f>
        <v>0</v>
      </c>
    </row>
    <row r="55" spans="1:3" hidden="1" x14ac:dyDescent="0.25">
      <c r="A55" s="45" t="str">
        <f>IF(ISBLANK(B153),"",Cruise!$B$3)</f>
        <v/>
      </c>
      <c r="C55">
        <f>K147</f>
        <v>0</v>
      </c>
    </row>
    <row r="56" spans="1:3" hidden="1" x14ac:dyDescent="0.25">
      <c r="A56" s="45" t="str">
        <f>IF(ISBLANK(B154),"",Cruise!$B$3)</f>
        <v/>
      </c>
      <c r="C56">
        <f>K146</f>
        <v>0</v>
      </c>
    </row>
    <row r="57" spans="1:3" hidden="1" x14ac:dyDescent="0.25">
      <c r="A57" s="45" t="str">
        <f>IF(ISBLANK(B155),"",Cruise!$B$3)</f>
        <v/>
      </c>
      <c r="C57">
        <f>K145</f>
        <v>0</v>
      </c>
    </row>
    <row r="58" spans="1:3" hidden="1" x14ac:dyDescent="0.25">
      <c r="A58" s="45" t="str">
        <f>IF(ISBLANK(B156),"",Cruise!$B$3)</f>
        <v/>
      </c>
      <c r="C58">
        <f>K144</f>
        <v>0</v>
      </c>
    </row>
    <row r="59" spans="1:3" hidden="1" x14ac:dyDescent="0.25">
      <c r="A59" s="45" t="str">
        <f>IF(ISBLANK(B157),"",Cruise!$B$3)</f>
        <v/>
      </c>
      <c r="C59">
        <f>K143</f>
        <v>0</v>
      </c>
    </row>
    <row r="60" spans="1:3" hidden="1" x14ac:dyDescent="0.25">
      <c r="A60" s="45" t="str">
        <f>IF(ISBLANK(B158),"",Cruise!$B$3)</f>
        <v/>
      </c>
      <c r="C60">
        <f>K142</f>
        <v>0</v>
      </c>
    </row>
    <row r="61" spans="1:3" hidden="1" x14ac:dyDescent="0.25">
      <c r="A61" s="45" t="str">
        <f>IF(ISBLANK(B159),"",Cruise!$B$3)</f>
        <v/>
      </c>
      <c r="C61">
        <f>K141</f>
        <v>0</v>
      </c>
    </row>
    <row r="62" spans="1:3" hidden="1" x14ac:dyDescent="0.25">
      <c r="A62" s="45" t="str">
        <f>IF(ISBLANK(B160),"",Cruise!$B$3)</f>
        <v/>
      </c>
      <c r="C62">
        <f>K140</f>
        <v>0</v>
      </c>
    </row>
    <row r="63" spans="1:3" hidden="1" x14ac:dyDescent="0.25">
      <c r="A63" s="45" t="str">
        <f>IF(ISBLANK(B161),"",Cruise!$B$3)</f>
        <v/>
      </c>
      <c r="C63">
        <f>K139</f>
        <v>0</v>
      </c>
    </row>
    <row r="64" spans="1:3" hidden="1" x14ac:dyDescent="0.25">
      <c r="A64" s="45" t="str">
        <f>IF(ISBLANK(B162),"",Cruise!$B$3)</f>
        <v/>
      </c>
      <c r="C64">
        <f>K138</f>
        <v>0</v>
      </c>
    </row>
    <row r="65" spans="1:4" hidden="1" x14ac:dyDescent="0.25">
      <c r="A65" s="45" t="str">
        <f>IF(ISBLANK(B163),"",Cruise!$B$3)</f>
        <v/>
      </c>
      <c r="C65">
        <f>K137</f>
        <v>0</v>
      </c>
    </row>
    <row r="66" spans="1:4" hidden="1" x14ac:dyDescent="0.25">
      <c r="A66" s="45" t="str">
        <f>IF(ISBLANK(B164),"",Cruise!$B$3)</f>
        <v/>
      </c>
      <c r="C66">
        <f>K136</f>
        <v>0</v>
      </c>
    </row>
    <row r="67" spans="1:4" hidden="1" x14ac:dyDescent="0.25">
      <c r="A67" s="45" t="str">
        <f>IF(ISBLANK(B165),"",Cruise!$B$3)</f>
        <v/>
      </c>
      <c r="C67">
        <f>K135</f>
        <v>0</v>
      </c>
    </row>
    <row r="68" spans="1:4" hidden="1" x14ac:dyDescent="0.25">
      <c r="A68" s="45" t="str">
        <f>IF(ISBLANK(B166),"",Cruise!$B$3)</f>
        <v/>
      </c>
      <c r="C68">
        <f>K134</f>
        <v>0</v>
      </c>
    </row>
    <row r="69" spans="1:4" hidden="1" x14ac:dyDescent="0.25">
      <c r="A69" s="45" t="str">
        <f>IF(ISBLANK(B167),"",Cruise!$B$3)</f>
        <v/>
      </c>
      <c r="C69">
        <f>K133</f>
        <v>0</v>
      </c>
    </row>
    <row r="70" spans="1:4" hidden="1" x14ac:dyDescent="0.25">
      <c r="A70" s="45" t="str">
        <f>IF(ISBLANK(B168),"",Cruise!$B$3)</f>
        <v/>
      </c>
      <c r="C70">
        <f>K132</f>
        <v>0</v>
      </c>
    </row>
    <row r="71" spans="1:4" hidden="1" x14ac:dyDescent="0.25">
      <c r="A71" s="45" t="str">
        <f>IF(ISBLANK(B169),"",Cruise!$B$3)</f>
        <v/>
      </c>
      <c r="C71">
        <f>K131</f>
        <v>0</v>
      </c>
    </row>
    <row r="72" spans="1:4" hidden="1" x14ac:dyDescent="0.25">
      <c r="A72" s="45" t="str">
        <f>IF(ISBLANK(B170),"",Cruise!$B$3)</f>
        <v/>
      </c>
      <c r="C72">
        <f>K130</f>
        <v>0</v>
      </c>
      <c r="D72" t="s">
        <v>2446</v>
      </c>
    </row>
    <row r="73" spans="1:4" hidden="1" x14ac:dyDescent="0.25">
      <c r="A73" s="45" t="str">
        <f>IF(ISBLANK(B171),"",Cruise!$B$3)</f>
        <v/>
      </c>
      <c r="C73">
        <f>K129</f>
        <v>0</v>
      </c>
      <c r="D73" t="s">
        <v>2447</v>
      </c>
    </row>
    <row r="74" spans="1:4" hidden="1" x14ac:dyDescent="0.25">
      <c r="A74" s="45" t="str">
        <f>IF(ISBLANK(B172),"",Cruise!$B$3)</f>
        <v/>
      </c>
      <c r="C74">
        <f>K128</f>
        <v>0</v>
      </c>
      <c r="D74" t="s">
        <v>2448</v>
      </c>
    </row>
    <row r="75" spans="1:4" hidden="1" x14ac:dyDescent="0.25">
      <c r="A75" s="45" t="str">
        <f>IF(ISBLANK(B173),"",Cruise!$B$3)</f>
        <v/>
      </c>
      <c r="C75">
        <f>K127</f>
        <v>0</v>
      </c>
      <c r="D75" t="s">
        <v>2449</v>
      </c>
    </row>
    <row r="76" spans="1:4" hidden="1" x14ac:dyDescent="0.25">
      <c r="A76" s="45" t="str">
        <f>IF(ISBLANK(B174),"",Cruise!$B$3)</f>
        <v/>
      </c>
      <c r="C76">
        <f>K126</f>
        <v>0</v>
      </c>
      <c r="D76" t="s">
        <v>2450</v>
      </c>
    </row>
    <row r="77" spans="1:4" hidden="1" x14ac:dyDescent="0.25">
      <c r="A77" s="45" t="str">
        <f>IF(ISBLANK(B175),"",Cruise!$B$3)</f>
        <v/>
      </c>
      <c r="C77">
        <f>K125</f>
        <v>0</v>
      </c>
      <c r="D77" t="s">
        <v>2451</v>
      </c>
    </row>
    <row r="78" spans="1:4" hidden="1" x14ac:dyDescent="0.25">
      <c r="A78" s="45" t="str">
        <f>IF(ISBLANK(B176),"",Cruise!$B$3)</f>
        <v/>
      </c>
      <c r="C78">
        <f>K124</f>
        <v>0</v>
      </c>
      <c r="D78" t="s">
        <v>2452</v>
      </c>
    </row>
    <row r="79" spans="1:4" hidden="1" x14ac:dyDescent="0.25">
      <c r="A79" s="45" t="str">
        <f>IF(ISBLANK(B177),"",Cruise!$B$3)</f>
        <v/>
      </c>
      <c r="C79" t="str">
        <f>K123</f>
        <v>Witch</v>
      </c>
      <c r="D79" s="9" t="s">
        <v>2471</v>
      </c>
    </row>
    <row r="80" spans="1:4" hidden="1" x14ac:dyDescent="0.25">
      <c r="A80" s="45" t="str">
        <f>IF(ISBLANK(B178),"",Cruise!$B$3)</f>
        <v/>
      </c>
      <c r="C80" t="str">
        <f>K122</f>
        <v>Whiting</v>
      </c>
      <c r="D80" s="9" t="s">
        <v>2472</v>
      </c>
    </row>
    <row r="81" spans="1:5" hidden="1" x14ac:dyDescent="0.25">
      <c r="A81" s="45" t="str">
        <f>IF(ISBLANK(B179),"",Cruise!$B$3)</f>
        <v/>
      </c>
      <c r="C81" t="str">
        <f>K121</f>
        <v>Turbot</v>
      </c>
      <c r="D81" t="s">
        <v>2453</v>
      </c>
    </row>
    <row r="82" spans="1:5" hidden="1" x14ac:dyDescent="0.25">
      <c r="A82" s="45" t="str">
        <f>IF(ISBLANK(B180),"",Cruise!$B$3)</f>
        <v/>
      </c>
      <c r="C82" t="str">
        <f>K120</f>
        <v>Squid</v>
      </c>
      <c r="D82" t="s">
        <v>2454</v>
      </c>
    </row>
    <row r="83" spans="1:5" hidden="1" x14ac:dyDescent="0.25">
      <c r="A83" s="45" t="str">
        <f>IF(ISBLANK(B181),"",Cruise!$B$3)</f>
        <v/>
      </c>
      <c r="C83" t="str">
        <f>K119</f>
        <v>Saithe</v>
      </c>
      <c r="D83" t="s">
        <v>2455</v>
      </c>
    </row>
    <row r="84" spans="1:5" hidden="1" x14ac:dyDescent="0.25">
      <c r="A84" s="45" t="str">
        <f>IF(ISBLANK(B182),"",Cruise!$B$3)</f>
        <v/>
      </c>
      <c r="C84" t="str">
        <f>K118</f>
        <v>Ray</v>
      </c>
      <c r="D84" t="s">
        <v>2456</v>
      </c>
    </row>
    <row r="85" spans="1:5" hidden="1" x14ac:dyDescent="0.25">
      <c r="A85" s="45" t="str">
        <f>IF(ISBLANK(B183),"",Cruise!$B$3)</f>
        <v/>
      </c>
      <c r="C85" t="str">
        <f>K117</f>
        <v>Pollack</v>
      </c>
      <c r="D85" t="s">
        <v>2457</v>
      </c>
    </row>
    <row r="86" spans="1:5" hidden="1" x14ac:dyDescent="0.25">
      <c r="A86" s="45" t="str">
        <f>IF(ISBLANK(B184),"",Cruise!$B$3)</f>
        <v/>
      </c>
      <c r="C86" t="str">
        <f>K116</f>
        <v>Plaice</v>
      </c>
      <c r="D86" t="s">
        <v>2458</v>
      </c>
    </row>
    <row r="87" spans="1:5" hidden="1" x14ac:dyDescent="0.25">
      <c r="A87" s="45" t="str">
        <f>IF(ISBLANK(B185),"",Cruise!$B$3)</f>
        <v/>
      </c>
      <c r="C87" t="str">
        <f>K115</f>
        <v>Nephrops</v>
      </c>
      <c r="D87" t="s">
        <v>2459</v>
      </c>
    </row>
    <row r="88" spans="1:5" hidden="1" x14ac:dyDescent="0.25">
      <c r="A88" s="45" t="str">
        <f>IF(ISBLANK(B186),"",Cruise!$B$3)</f>
        <v/>
      </c>
      <c r="C88" t="str">
        <f>K114</f>
        <v>Mixed</v>
      </c>
      <c r="D88" t="s">
        <v>2460</v>
      </c>
    </row>
    <row r="89" spans="1:5" hidden="1" x14ac:dyDescent="0.25">
      <c r="A89" s="45" t="str">
        <f>IF(ISBLANK(B187),"",Cruise!$B$3)</f>
        <v/>
      </c>
      <c r="C89" t="str">
        <f>K113</f>
        <v>Megrim</v>
      </c>
      <c r="D89" t="s">
        <v>2461</v>
      </c>
    </row>
    <row r="90" spans="1:5" hidden="1" x14ac:dyDescent="0.25">
      <c r="A90" s="45" t="str">
        <f>IF(ISBLANK(B188),"",Cruise!$B$3)</f>
        <v/>
      </c>
      <c r="C90" t="str">
        <f>K112</f>
        <v>Ling</v>
      </c>
      <c r="D90" t="s">
        <v>2462</v>
      </c>
    </row>
    <row r="91" spans="1:5" hidden="1" x14ac:dyDescent="0.25">
      <c r="A91" s="45" t="str">
        <f>IF(ISBLANK(B189),"",Cruise!$B$3)</f>
        <v/>
      </c>
      <c r="C91" t="str">
        <f>K111</f>
        <v>Lemon Sole</v>
      </c>
      <c r="D91" t="s">
        <v>2463</v>
      </c>
    </row>
    <row r="92" spans="1:5" hidden="1" x14ac:dyDescent="0.25">
      <c r="A92" s="45" t="str">
        <f>IF(ISBLANK(B190),"",Cruise!$B$3)</f>
        <v/>
      </c>
      <c r="C92" t="str">
        <f>K110</f>
        <v>John Dory</v>
      </c>
      <c r="D92" t="s">
        <v>2464</v>
      </c>
    </row>
    <row r="93" spans="1:5" hidden="1" x14ac:dyDescent="0.25">
      <c r="A93" s="45" t="str">
        <f>IF(ISBLANK(B191),"",Cruise!$B$3)</f>
        <v/>
      </c>
      <c r="C93" t="str">
        <f>K109</f>
        <v>Hake</v>
      </c>
      <c r="D93" t="s">
        <v>2465</v>
      </c>
      <c r="E93" t="s">
        <v>1729</v>
      </c>
    </row>
    <row r="94" spans="1:5" hidden="1" x14ac:dyDescent="0.25">
      <c r="A94" s="45" t="str">
        <f>IF(ISBLANK(B192),"",Cruise!$B$3)</f>
        <v/>
      </c>
      <c r="C94" t="str">
        <f>K108</f>
        <v>Haddock</v>
      </c>
      <c r="D94" t="s">
        <v>2466</v>
      </c>
      <c r="E94" t="s">
        <v>1297</v>
      </c>
    </row>
    <row r="95" spans="1:5" hidden="1" x14ac:dyDescent="0.25">
      <c r="A95" s="45" t="str">
        <f>IF(ISBLANK(B193),"",Cruise!$B$3)</f>
        <v/>
      </c>
      <c r="C95" t="str">
        <f>K107</f>
        <v>Cod</v>
      </c>
      <c r="D95" t="s">
        <v>2467</v>
      </c>
      <c r="E95" t="s">
        <v>1293</v>
      </c>
    </row>
    <row r="96" spans="1:5" hidden="1" x14ac:dyDescent="0.25">
      <c r="A96" s="45" t="str">
        <f>IF(ISBLANK(B194),"",Cruise!$B$3)</f>
        <v/>
      </c>
      <c r="C96" t="str">
        <f>K106</f>
        <v>Black Sole</v>
      </c>
      <c r="D96" t="s">
        <v>3044</v>
      </c>
      <c r="E96" t="s">
        <v>1295</v>
      </c>
    </row>
    <row r="97" spans="1:11" hidden="1" x14ac:dyDescent="0.25">
      <c r="A97" s="45" t="str">
        <f>IF(ISBLANK(B195),"",Cruise!$B$3)</f>
        <v/>
      </c>
      <c r="C97" t="str">
        <f>K105</f>
        <v>Angler-piscatorius</v>
      </c>
      <c r="D97" t="s">
        <v>2468</v>
      </c>
      <c r="E97" t="s">
        <v>1730</v>
      </c>
    </row>
    <row r="98" spans="1:11" hidden="1" x14ac:dyDescent="0.25">
      <c r="A98" s="45" t="str">
        <f>IF(ISBLANK(B196),"",Cruise!$B$3)</f>
        <v/>
      </c>
      <c r="C98" t="str">
        <f>K104</f>
        <v>Angler-budegassa</v>
      </c>
      <c r="D98" t="s">
        <v>2469</v>
      </c>
      <c r="E98" t="s">
        <v>1731</v>
      </c>
    </row>
    <row r="99" spans="1:11" hidden="1" x14ac:dyDescent="0.25">
      <c r="A99" s="45" t="str">
        <f>IF(ISBLANK(B197),"",Cruise!$B$3)</f>
        <v/>
      </c>
      <c r="C99" t="str">
        <f>K103</f>
        <v>Angler</v>
      </c>
      <c r="D99" t="s">
        <v>2470</v>
      </c>
      <c r="E99" t="s">
        <v>1732</v>
      </c>
    </row>
    <row r="100" spans="1:11" x14ac:dyDescent="0.25">
      <c r="A100" s="45" t="str">
        <f>IF(ISBLANK(B198),"",Cruise!$B$3)</f>
        <v/>
      </c>
      <c r="B100" s="41"/>
      <c r="C100" s="41"/>
      <c r="D100" s="41"/>
      <c r="E100" s="41"/>
      <c r="F100" s="41"/>
      <c r="G100" s="45" t="str">
        <f>IF(ISBLANK(C100),"",VLOOKUP(CONCATENATE(C100,"::",E100),PresentationFactor!$A$2:$B$713,2))</f>
        <v/>
      </c>
      <c r="H100" s="45" t="str">
        <f>IF(ISNUMBER(F100),IF(ISNUMBER(G100),F100*G100,""),"")</f>
        <v/>
      </c>
      <c r="K100" t="s">
        <v>3650</v>
      </c>
    </row>
    <row r="101" spans="1:11" x14ac:dyDescent="0.25">
      <c r="A101" s="45" t="str">
        <f>IF(ISBLANK(B199),"",Cruise!$B$3)</f>
        <v/>
      </c>
      <c r="B101" s="41"/>
      <c r="C101" s="41"/>
      <c r="D101" s="41"/>
      <c r="E101" s="41"/>
      <c r="F101" s="41"/>
      <c r="G101" s="45" t="str">
        <f>IF(ISBLANK(C101),"",VLOOKUP(CONCATENATE(C101,"::",E101),PresentationFactor!$A$2:$B$713,2))</f>
        <v/>
      </c>
      <c r="H101" s="45" t="str">
        <f t="shared" ref="H101:H164" si="0">IF(ISNUMBER(F101),IF(ISNUMBER(G101),F101*G101,""),"")</f>
        <v/>
      </c>
      <c r="K101" t="s">
        <v>3067</v>
      </c>
    </row>
    <row r="102" spans="1:11" x14ac:dyDescent="0.25">
      <c r="A102" s="45" t="str">
        <f>IF(ISBLANK(B200),"",Cruise!$B$3)</f>
        <v/>
      </c>
      <c r="B102" s="41"/>
      <c r="C102" s="41"/>
      <c r="D102" s="41"/>
      <c r="E102" s="41"/>
      <c r="F102" s="41"/>
      <c r="G102" s="45" t="str">
        <f>IF(ISBLANK(C102),"",VLOOKUP(CONCATENATE(C102,"::",E102),PresentationFactor!$A$2:$B$713,2))</f>
        <v/>
      </c>
      <c r="H102" s="45" t="str">
        <f t="shared" si="0"/>
        <v/>
      </c>
    </row>
    <row r="103" spans="1:11" x14ac:dyDescent="0.25">
      <c r="A103" s="45" t="str">
        <f>IF(ISBLANK(B201),"",Cruise!$B$3)</f>
        <v/>
      </c>
      <c r="B103" s="41"/>
      <c r="C103" s="41"/>
      <c r="D103" s="41"/>
      <c r="E103" s="41"/>
      <c r="F103" s="41"/>
      <c r="G103" s="45" t="str">
        <f>IF(ISBLANK(C103),"",VLOOKUP(CONCATENATE(C103,"::",E103),PresentationFactor!$A$2:$B$713,2))</f>
        <v/>
      </c>
      <c r="H103" s="45" t="str">
        <f t="shared" si="0"/>
        <v/>
      </c>
      <c r="J103">
        <v>1</v>
      </c>
      <c r="K103" s="41" t="s">
        <v>1315</v>
      </c>
    </row>
    <row r="104" spans="1:11" x14ac:dyDescent="0.25">
      <c r="A104" s="45" t="str">
        <f>IF(ISBLANK(B202),"",Cruise!$B$3)</f>
        <v/>
      </c>
      <c r="B104" s="41"/>
      <c r="C104" s="41"/>
      <c r="D104" s="41"/>
      <c r="E104" s="41"/>
      <c r="F104" s="41"/>
      <c r="G104" s="45" t="str">
        <f>IF(ISBLANK(C104),"",VLOOKUP(CONCATENATE(C104,"::",E104),PresentationFactor!$A$2:$B$713,2))</f>
        <v/>
      </c>
      <c r="H104" s="45" t="str">
        <f t="shared" si="0"/>
        <v/>
      </c>
      <c r="J104">
        <v>2</v>
      </c>
      <c r="K104" s="41" t="s">
        <v>1317</v>
      </c>
    </row>
    <row r="105" spans="1:11" x14ac:dyDescent="0.25">
      <c r="A105" s="45" t="str">
        <f>IF(ISBLANK(B203),"",Cruise!$B$3)</f>
        <v/>
      </c>
      <c r="B105" s="41"/>
      <c r="C105" s="41"/>
      <c r="D105" s="41"/>
      <c r="E105" s="41"/>
      <c r="F105" s="41"/>
      <c r="G105" s="45" t="str">
        <f>IF(ISBLANK(C105),"",VLOOKUP(CONCATENATE(C105,"::",E105),PresentationFactor!$A$2:$B$713,2))</f>
        <v/>
      </c>
      <c r="H105" s="45" t="str">
        <f t="shared" si="0"/>
        <v/>
      </c>
      <c r="J105">
        <v>3</v>
      </c>
      <c r="K105" s="41" t="s">
        <v>1319</v>
      </c>
    </row>
    <row r="106" spans="1:11" x14ac:dyDescent="0.25">
      <c r="A106" s="45" t="str">
        <f>IF(ISBLANK(B204),"",Cruise!$B$3)</f>
        <v/>
      </c>
      <c r="B106" s="41"/>
      <c r="C106" s="41"/>
      <c r="D106" s="41"/>
      <c r="E106" s="41"/>
      <c r="F106" s="41"/>
      <c r="G106" s="45" t="str">
        <f>IF(ISBLANK(C106),"",VLOOKUP(CONCATENATE(C106,"::",E106),PresentationFactor!$A$2:$B$713,2))</f>
        <v/>
      </c>
      <c r="H106" s="45" t="str">
        <f t="shared" si="0"/>
        <v/>
      </c>
      <c r="J106">
        <v>4</v>
      </c>
      <c r="K106" s="41" t="s">
        <v>3063</v>
      </c>
    </row>
    <row r="107" spans="1:11" x14ac:dyDescent="0.25">
      <c r="A107" s="45" t="str">
        <f>IF(ISBLANK(B205),"",Cruise!$B$3)</f>
        <v/>
      </c>
      <c r="B107" s="41"/>
      <c r="C107" s="41"/>
      <c r="D107" s="41"/>
      <c r="E107" s="41"/>
      <c r="F107" s="41"/>
      <c r="G107" s="45" t="str">
        <f>IF(ISBLANK(C107),"",VLOOKUP(CONCATENATE(C107,"::",E107),PresentationFactor!$A$2:$B$713,2))</f>
        <v/>
      </c>
      <c r="H107" s="45" t="str">
        <f t="shared" si="0"/>
        <v/>
      </c>
      <c r="J107">
        <v>5</v>
      </c>
      <c r="K107" s="41" t="s">
        <v>75</v>
      </c>
    </row>
    <row r="108" spans="1:11" x14ac:dyDescent="0.25">
      <c r="A108" s="45" t="str">
        <f>IF(ISBLANK(B206),"",Cruise!$B$3)</f>
        <v/>
      </c>
      <c r="B108" s="41"/>
      <c r="C108" s="41"/>
      <c r="D108" s="41"/>
      <c r="E108" s="41"/>
      <c r="F108" s="41"/>
      <c r="G108" s="45" t="str">
        <f>IF(ISBLANK(C108),"",VLOOKUP(CONCATENATE(C108,"::",E108),PresentationFactor!$A$2:$B$713,2))</f>
        <v/>
      </c>
      <c r="H108" s="45" t="str">
        <f t="shared" si="0"/>
        <v/>
      </c>
      <c r="J108">
        <v>6</v>
      </c>
      <c r="K108" s="41" t="s">
        <v>1456</v>
      </c>
    </row>
    <row r="109" spans="1:11" x14ac:dyDescent="0.25">
      <c r="A109" s="45" t="str">
        <f>IF(ISBLANK(B207),"",Cruise!$B$3)</f>
        <v/>
      </c>
      <c r="B109" s="41"/>
      <c r="C109" s="41"/>
      <c r="D109" s="41"/>
      <c r="E109" s="41"/>
      <c r="F109" s="41"/>
      <c r="G109" s="45" t="str">
        <f>IF(ISBLANK(C109),"",VLOOKUP(CONCATENATE(C109,"::",E109),PresentationFactor!$A$2:$B$713,2))</f>
        <v/>
      </c>
      <c r="H109" s="45" t="str">
        <f t="shared" si="0"/>
        <v/>
      </c>
      <c r="J109">
        <v>7</v>
      </c>
      <c r="K109" s="41" t="s">
        <v>76</v>
      </c>
    </row>
    <row r="110" spans="1:11" x14ac:dyDescent="0.25">
      <c r="A110" s="45" t="str">
        <f>IF(ISBLANK(B208),"",Cruise!$B$3)</f>
        <v/>
      </c>
      <c r="B110" s="41"/>
      <c r="C110" s="41"/>
      <c r="D110" s="41"/>
      <c r="E110" s="41"/>
      <c r="F110" s="41" t="str">
        <f>IF(ISNA(VLOOKUP(C110 &amp; "::" &amp; E110,PresentationFactor!$A$2:$B$713,2))=TRUE,"",VLOOKUP(C110 &amp; "::" &amp; E110,PresentationFactor!$A$2:$B$713,2))</f>
        <v/>
      </c>
      <c r="G110" s="45" t="str">
        <f>IF(ISBLANK(C110),"",VLOOKUP(CONCATENATE(C110,"::",E110),PresentationFactor!$A$2:$B$713,2))</f>
        <v/>
      </c>
      <c r="H110" s="45" t="str">
        <f t="shared" si="0"/>
        <v/>
      </c>
      <c r="J110">
        <v>8</v>
      </c>
      <c r="K110" s="41" t="s">
        <v>1473</v>
      </c>
    </row>
    <row r="111" spans="1:11" x14ac:dyDescent="0.25">
      <c r="A111" s="45" t="str">
        <f>IF(ISBLANK(B209),"",Cruise!$B$3)</f>
        <v/>
      </c>
      <c r="B111" s="41"/>
      <c r="C111" s="41"/>
      <c r="D111" s="41"/>
      <c r="E111" s="41"/>
      <c r="F111" s="41" t="str">
        <f>IF(ISNA(VLOOKUP(C111 &amp; "::" &amp; E111,PresentationFactor!$A$2:$B$713,2))=TRUE,"",VLOOKUP(C111 &amp; "::" &amp; E111,PresentationFactor!$A$2:$B$713,2))</f>
        <v/>
      </c>
      <c r="G111" s="45" t="str">
        <f>IF(ISBLANK(C111),"",VLOOKUP(CONCATENATE(C111,"::",E111),PresentationFactor!$A$2:$B$713,2))</f>
        <v/>
      </c>
      <c r="H111" s="45" t="str">
        <f t="shared" si="0"/>
        <v/>
      </c>
      <c r="J111">
        <v>9</v>
      </c>
      <c r="K111" s="41" t="s">
        <v>3066</v>
      </c>
    </row>
    <row r="112" spans="1:11" x14ac:dyDescent="0.25">
      <c r="A112" s="45" t="str">
        <f>IF(ISBLANK(B210),"",Cruise!$B$3)</f>
        <v/>
      </c>
      <c r="B112" s="41"/>
      <c r="C112" s="41"/>
      <c r="D112" s="41"/>
      <c r="E112" s="41"/>
      <c r="F112" s="41" t="str">
        <f>IF(ISNA(VLOOKUP(C112 &amp; "::" &amp; E112,PresentationFactor!$A$2:$B$713,2))=TRUE,"",VLOOKUP(C112 &amp; "::" &amp; E112,PresentationFactor!$A$2:$B$713,2))</f>
        <v/>
      </c>
      <c r="G112" s="45" t="str">
        <f>IF(ISBLANK(C112),"",VLOOKUP(CONCATENATE(C112,"::",E112),PresentationFactor!$A$2:$B$713,2))</f>
        <v/>
      </c>
      <c r="H112" s="45" t="str">
        <f t="shared" si="0"/>
        <v/>
      </c>
      <c r="J112">
        <v>10</v>
      </c>
      <c r="K112" s="41" t="s">
        <v>1494</v>
      </c>
    </row>
    <row r="113" spans="1:11" x14ac:dyDescent="0.25">
      <c r="A113" s="45" t="str">
        <f>IF(ISBLANK(B211),"",Cruise!$B$3)</f>
        <v/>
      </c>
      <c r="B113" s="41"/>
      <c r="C113" s="41"/>
      <c r="D113" s="41"/>
      <c r="E113" s="41"/>
      <c r="F113" s="41" t="str">
        <f>IF(ISNA(VLOOKUP(C113 &amp; "::" &amp; E113,PresentationFactor!$A$2:$B$713,2))=TRUE,"",VLOOKUP(C113 &amp; "::" &amp; E113,PresentationFactor!$A$2:$B$713,2))</f>
        <v/>
      </c>
      <c r="G113" s="45" t="str">
        <f>IF(ISBLANK(C113),"",VLOOKUP(CONCATENATE(C113,"::",E113),PresentationFactor!$A$2:$B$713,2))</f>
        <v/>
      </c>
      <c r="H113" s="45" t="str">
        <f t="shared" si="0"/>
        <v/>
      </c>
      <c r="J113">
        <v>11</v>
      </c>
      <c r="K113" s="41" t="s">
        <v>1515</v>
      </c>
    </row>
    <row r="114" spans="1:11" x14ac:dyDescent="0.25">
      <c r="A114" s="45" t="str">
        <f>IF(ISBLANK(B212),"",Cruise!$B$3)</f>
        <v/>
      </c>
      <c r="B114" s="41"/>
      <c r="C114" s="41"/>
      <c r="D114" s="41"/>
      <c r="E114" s="41"/>
      <c r="F114" s="41" t="str">
        <f>IF(ISNA(VLOOKUP(C114 &amp; "::" &amp; E114,PresentationFactor!$A$2:$B$713,2))=TRUE,"",VLOOKUP(C114 &amp; "::" &amp; E114,PresentationFactor!$A$2:$B$713,2))</f>
        <v/>
      </c>
      <c r="G114" s="45" t="str">
        <f>IF(ISBLANK(C114),"",VLOOKUP(CONCATENATE(C114,"::",E114),PresentationFactor!$A$2:$B$713,2))</f>
        <v/>
      </c>
      <c r="H114" s="45" t="str">
        <f t="shared" si="0"/>
        <v/>
      </c>
      <c r="J114">
        <v>12</v>
      </c>
      <c r="K114" s="41" t="s">
        <v>1517</v>
      </c>
    </row>
    <row r="115" spans="1:11" x14ac:dyDescent="0.25">
      <c r="A115" s="45" t="str">
        <f>IF(ISBLANK(B213),"",Cruise!$B$3)</f>
        <v/>
      </c>
      <c r="B115" s="41"/>
      <c r="C115" s="41"/>
      <c r="D115" s="41"/>
      <c r="E115" s="41"/>
      <c r="F115" s="41" t="str">
        <f>IF(ISNA(VLOOKUP(C115 &amp; "::" &amp; E115,PresentationFactor!$A$2:$B$713,2))=TRUE,"",VLOOKUP(C115 &amp; "::" &amp; E115,PresentationFactor!$A$2:$B$713,2))</f>
        <v/>
      </c>
      <c r="G115" s="45" t="str">
        <f>IF(ISBLANK(C115),"",VLOOKUP(CONCATENATE(C115,"::",E115),PresentationFactor!$A$2:$B$713,2))</f>
        <v/>
      </c>
      <c r="H115" s="45" t="str">
        <f t="shared" si="0"/>
        <v/>
      </c>
      <c r="J115">
        <v>13</v>
      </c>
      <c r="K115" s="41" t="s">
        <v>606</v>
      </c>
    </row>
    <row r="116" spans="1:11" x14ac:dyDescent="0.25">
      <c r="A116" s="45" t="str">
        <f>IF(ISBLANK(B214),"",Cruise!$B$3)</f>
        <v/>
      </c>
      <c r="B116" s="41"/>
      <c r="C116" s="41"/>
      <c r="D116" s="41"/>
      <c r="E116" s="41"/>
      <c r="F116" s="41" t="str">
        <f>IF(ISNA(VLOOKUP(C116 &amp; "::" &amp; E116,PresentationFactor!$A$2:$B$713,2))=TRUE,"",VLOOKUP(C116 &amp; "::" &amp; E116,PresentationFactor!$A$2:$B$713,2))</f>
        <v/>
      </c>
      <c r="G116" s="45" t="str">
        <f>IF(ISBLANK(C116),"",VLOOKUP(CONCATENATE(C116,"::",E116),PresentationFactor!$A$2:$B$713,2))</f>
        <v/>
      </c>
      <c r="H116" s="45" t="str">
        <f t="shared" si="0"/>
        <v/>
      </c>
      <c r="J116">
        <v>14</v>
      </c>
      <c r="K116" s="41" t="s">
        <v>83</v>
      </c>
    </row>
    <row r="117" spans="1:11" x14ac:dyDescent="0.25">
      <c r="A117" s="45" t="str">
        <f>IF(ISBLANK(B215),"",Cruise!$B$3)</f>
        <v/>
      </c>
      <c r="B117" s="41"/>
      <c r="C117" s="41"/>
      <c r="D117" s="41"/>
      <c r="E117" s="41"/>
      <c r="F117" s="41" t="str">
        <f>IF(ISNA(VLOOKUP(C117 &amp; "::" &amp; E117,PresentationFactor!$A$2:$B$713,2))=TRUE,"",VLOOKUP(C117 &amp; "::" &amp; E117,PresentationFactor!$A$2:$B$713,2))</f>
        <v/>
      </c>
      <c r="G117" s="45" t="str">
        <f>IF(ISBLANK(C117),"",VLOOKUP(CONCATENATE(C117,"::",E117),PresentationFactor!$A$2:$B$713,2))</f>
        <v/>
      </c>
      <c r="H117" s="45" t="str">
        <f t="shared" si="0"/>
        <v/>
      </c>
      <c r="J117">
        <v>15</v>
      </c>
      <c r="K117" s="41" t="s">
        <v>1560</v>
      </c>
    </row>
    <row r="118" spans="1:11" x14ac:dyDescent="0.25">
      <c r="A118" s="45" t="str">
        <f>IF(ISBLANK(B216),"",Cruise!$B$3)</f>
        <v/>
      </c>
      <c r="B118" s="41"/>
      <c r="C118" s="41"/>
      <c r="D118" s="41"/>
      <c r="E118" s="41"/>
      <c r="F118" s="41" t="str">
        <f>IF(ISNA(VLOOKUP(C118 &amp; "::" &amp; E118,PresentationFactor!$A$2:$B$713,2))=TRUE,"",VLOOKUP(C118 &amp; "::" &amp; E118,PresentationFactor!$A$2:$B$713,2))</f>
        <v/>
      </c>
      <c r="G118" s="45" t="str">
        <f>IF(ISBLANK(C118),"",VLOOKUP(CONCATENATE(C118,"::",E118),PresentationFactor!$A$2:$B$713,2))</f>
        <v/>
      </c>
      <c r="H118" s="45" t="str">
        <f t="shared" si="0"/>
        <v/>
      </c>
      <c r="J118">
        <v>16</v>
      </c>
      <c r="K118" s="41" t="s">
        <v>1576</v>
      </c>
    </row>
    <row r="119" spans="1:11" x14ac:dyDescent="0.25">
      <c r="A119" s="45" t="str">
        <f>IF(ISBLANK(B217),"",Cruise!$B$3)</f>
        <v/>
      </c>
      <c r="B119" s="41"/>
      <c r="C119" s="41"/>
      <c r="D119" s="41"/>
      <c r="E119" s="41"/>
      <c r="F119" s="41" t="str">
        <f>IF(ISNA(VLOOKUP(C119 &amp; "::" &amp; E119,PresentationFactor!$A$2:$B$713,2))=TRUE,"",VLOOKUP(C119 &amp; "::" &amp; E119,PresentationFactor!$A$2:$B$713,2))</f>
        <v/>
      </c>
      <c r="G119" s="45" t="str">
        <f>IF(ISBLANK(C119),"",VLOOKUP(CONCATENATE(C119,"::",E119),PresentationFactor!$A$2:$B$713,2))</f>
        <v/>
      </c>
      <c r="H119" s="45" t="str">
        <f t="shared" si="0"/>
        <v/>
      </c>
      <c r="J119">
        <v>17</v>
      </c>
      <c r="K119" s="41" t="s">
        <v>84</v>
      </c>
    </row>
    <row r="120" spans="1:11" x14ac:dyDescent="0.25">
      <c r="A120" s="45" t="str">
        <f>IF(ISBLANK(B218),"",Cruise!$B$3)</f>
        <v/>
      </c>
      <c r="B120" s="41"/>
      <c r="C120" s="41"/>
      <c r="D120" s="41"/>
      <c r="E120" s="41"/>
      <c r="F120" s="41" t="str">
        <f>IF(ISNA(VLOOKUP(C120 &amp; "::" &amp; E120,PresentationFactor!$A$2:$B$713,2))=TRUE,"",VLOOKUP(C120 &amp; "::" &amp; E120,PresentationFactor!$A$2:$B$713,2))</f>
        <v/>
      </c>
      <c r="G120" s="45" t="str">
        <f>IF(ISBLANK(C120),"",VLOOKUP(CONCATENATE(C120,"::",E120),PresentationFactor!$A$2:$B$713,2))</f>
        <v/>
      </c>
      <c r="H120" s="45" t="str">
        <f t="shared" si="0"/>
        <v/>
      </c>
      <c r="J120">
        <v>18</v>
      </c>
      <c r="K120" s="41" t="s">
        <v>1683</v>
      </c>
    </row>
    <row r="121" spans="1:11" x14ac:dyDescent="0.25">
      <c r="A121" s="45" t="str">
        <f>IF(ISBLANK(B219),"",Cruise!$B$3)</f>
        <v/>
      </c>
      <c r="B121" s="41"/>
      <c r="C121" s="41"/>
      <c r="D121" s="41"/>
      <c r="E121" s="41"/>
      <c r="F121" s="41" t="str">
        <f>IF(ISNA(VLOOKUP(C121 &amp; "::" &amp; E121,PresentationFactor!$A$2:$B$713,2))=TRUE,"",VLOOKUP(C121 &amp; "::" &amp; E121,PresentationFactor!$A$2:$B$713,2))</f>
        <v/>
      </c>
      <c r="G121" s="45" t="str">
        <f>IF(ISBLANK(C121),"",VLOOKUP(CONCATENATE(C121,"::",E121),PresentationFactor!$A$2:$B$713,2))</f>
        <v/>
      </c>
      <c r="H121" s="45" t="str">
        <f t="shared" si="0"/>
        <v/>
      </c>
      <c r="J121">
        <v>19</v>
      </c>
      <c r="K121" s="41" t="s">
        <v>1708</v>
      </c>
    </row>
    <row r="122" spans="1:11" x14ac:dyDescent="0.25">
      <c r="A122" s="45" t="str">
        <f>IF(ISBLANK(B220),"",Cruise!$B$3)</f>
        <v/>
      </c>
      <c r="B122" s="41"/>
      <c r="C122" s="41"/>
      <c r="D122" s="41"/>
      <c r="E122" s="41"/>
      <c r="F122" s="41" t="str">
        <f>IF(ISNA(VLOOKUP(C122 &amp; "::" &amp; E122,PresentationFactor!$A$2:$B$713,2))=TRUE,"",VLOOKUP(C122 &amp; "::" &amp; E122,PresentationFactor!$A$2:$B$713,2))</f>
        <v/>
      </c>
      <c r="G122" s="45" t="str">
        <f>IF(ISBLANK(C122),"",VLOOKUP(CONCATENATE(C122,"::",E122),PresentationFactor!$A$2:$B$713,2))</f>
        <v/>
      </c>
      <c r="H122" s="45" t="str">
        <f t="shared" si="0"/>
        <v/>
      </c>
      <c r="J122">
        <v>20</v>
      </c>
      <c r="K122" s="41" t="s">
        <v>1309</v>
      </c>
    </row>
    <row r="123" spans="1:11" x14ac:dyDescent="0.25">
      <c r="A123" s="45" t="str">
        <f>IF(ISBLANK(B221),"",Cruise!$B$3)</f>
        <v/>
      </c>
      <c r="B123" s="41"/>
      <c r="C123" s="41"/>
      <c r="D123" s="41"/>
      <c r="E123" s="41"/>
      <c r="F123" s="41" t="str">
        <f>IF(ISNA(VLOOKUP(C123 &amp; "::" &amp; E123,PresentationFactor!$A$2:$B$713,2))=TRUE,"",VLOOKUP(C123 &amp; "::" &amp; E123,PresentationFactor!$A$2:$B$713,2))</f>
        <v/>
      </c>
      <c r="G123" s="45" t="str">
        <f>IF(ISBLANK(C123),"",VLOOKUP(CONCATENATE(C123,"::",E123),PresentationFactor!$A$2:$B$713,2))</f>
        <v/>
      </c>
      <c r="H123" s="45" t="str">
        <f t="shared" si="0"/>
        <v/>
      </c>
      <c r="J123">
        <v>21</v>
      </c>
      <c r="K123" s="41" t="s">
        <v>1723</v>
      </c>
    </row>
    <row r="124" spans="1:11" x14ac:dyDescent="0.25">
      <c r="A124" s="45" t="str">
        <f>IF(ISBLANK(B222),"",Cruise!$B$3)</f>
        <v/>
      </c>
      <c r="B124" s="41"/>
      <c r="C124" s="41"/>
      <c r="D124" s="41"/>
      <c r="E124" s="41"/>
      <c r="F124" s="41" t="str">
        <f>IF(ISNA(VLOOKUP(C124 &amp; "::" &amp; E124,PresentationFactor!$A$2:$B$713,2))=TRUE,"",VLOOKUP(C124 &amp; "::" &amp; E124,PresentationFactor!$A$2:$B$713,2))</f>
        <v/>
      </c>
      <c r="G124" s="45" t="str">
        <f>IF(ISBLANK(C124),"",VLOOKUP(CONCATENATE(C124,"::",E124),PresentationFactor!$A$2:$B$713,2))</f>
        <v/>
      </c>
      <c r="H124" s="45" t="str">
        <f t="shared" si="0"/>
        <v/>
      </c>
      <c r="J124">
        <v>22</v>
      </c>
      <c r="K124" s="41"/>
    </row>
    <row r="125" spans="1:11" x14ac:dyDescent="0.25">
      <c r="A125" s="45" t="str">
        <f>IF(ISBLANK(B223),"",Cruise!$B$3)</f>
        <v/>
      </c>
      <c r="B125" s="41"/>
      <c r="C125" s="41"/>
      <c r="D125" s="41"/>
      <c r="E125" s="41"/>
      <c r="F125" s="41" t="str">
        <f>IF(ISNA(VLOOKUP(C125 &amp; "::" &amp; E125,PresentationFactor!$A$2:$B$713,2))=TRUE,"",VLOOKUP(C125 &amp; "::" &amp; E125,PresentationFactor!$A$2:$B$713,2))</f>
        <v/>
      </c>
      <c r="G125" s="45" t="str">
        <f>IF(ISBLANK(C125),"",VLOOKUP(CONCATENATE(C125,"::",E125),PresentationFactor!$A$2:$B$713,2))</f>
        <v/>
      </c>
      <c r="H125" s="45" t="str">
        <f t="shared" si="0"/>
        <v/>
      </c>
      <c r="J125">
        <v>23</v>
      </c>
      <c r="K125" s="41"/>
    </row>
    <row r="126" spans="1:11" x14ac:dyDescent="0.25">
      <c r="A126" s="45" t="str">
        <f>IF(ISBLANK(B224),"",Cruise!$B$3)</f>
        <v/>
      </c>
      <c r="B126" s="41"/>
      <c r="C126" s="41"/>
      <c r="D126" s="41"/>
      <c r="E126" s="41"/>
      <c r="F126" s="41" t="str">
        <f>IF(ISNA(VLOOKUP(C126 &amp; "::" &amp; E126,PresentationFactor!$A$2:$B$713,2))=TRUE,"",VLOOKUP(C126 &amp; "::" &amp; E126,PresentationFactor!$A$2:$B$713,2))</f>
        <v/>
      </c>
      <c r="G126" s="45" t="str">
        <f>IF(ISBLANK(C126),"",VLOOKUP(CONCATENATE(C126,"::",E126),PresentationFactor!$A$2:$B$713,2))</f>
        <v/>
      </c>
      <c r="H126" s="45" t="str">
        <f t="shared" si="0"/>
        <v/>
      </c>
      <c r="J126">
        <v>24</v>
      </c>
      <c r="K126" s="41"/>
    </row>
    <row r="127" spans="1:11" x14ac:dyDescent="0.25">
      <c r="A127" s="45" t="str">
        <f>IF(ISBLANK(B225),"",Cruise!$B$3)</f>
        <v/>
      </c>
      <c r="B127" s="41"/>
      <c r="C127" s="41"/>
      <c r="D127" s="41"/>
      <c r="E127" s="41"/>
      <c r="F127" s="41" t="str">
        <f>IF(ISNA(VLOOKUP(C127 &amp; "::" &amp; E127,PresentationFactor!$A$2:$B$713,2))=TRUE,"",VLOOKUP(C127 &amp; "::" &amp; E127,PresentationFactor!$A$2:$B$713,2))</f>
        <v/>
      </c>
      <c r="G127" s="45" t="str">
        <f>IF(ISBLANK(C127),"",VLOOKUP(CONCATENATE(C127,"::",E127),PresentationFactor!$A$2:$B$713,2))</f>
        <v/>
      </c>
      <c r="H127" s="45" t="str">
        <f t="shared" si="0"/>
        <v/>
      </c>
      <c r="J127">
        <v>25</v>
      </c>
      <c r="K127" s="41"/>
    </row>
    <row r="128" spans="1:11" x14ac:dyDescent="0.25">
      <c r="A128" s="45" t="str">
        <f>IF(ISBLANK(B226),"",Cruise!$B$3)</f>
        <v/>
      </c>
      <c r="B128" s="41"/>
      <c r="C128" s="41"/>
      <c r="D128" s="41"/>
      <c r="E128" s="41"/>
      <c r="F128" s="41" t="str">
        <f>IF(ISNA(VLOOKUP(C128 &amp; "::" &amp; E128,PresentationFactor!$A$2:$B$713,2))=TRUE,"",VLOOKUP(C128 &amp; "::" &amp; E128,PresentationFactor!$A$2:$B$713,2))</f>
        <v/>
      </c>
      <c r="G128" s="45" t="str">
        <f>IF(ISBLANK(C128),"",VLOOKUP(CONCATENATE(C128,"::",E128),PresentationFactor!$A$2:$B$713,2))</f>
        <v/>
      </c>
      <c r="H128" s="45" t="str">
        <f t="shared" si="0"/>
        <v/>
      </c>
      <c r="J128">
        <v>26</v>
      </c>
      <c r="K128" s="41"/>
    </row>
    <row r="129" spans="1:11" x14ac:dyDescent="0.25">
      <c r="A129" s="45" t="str">
        <f>IF(ISBLANK(B227),"",Cruise!$B$3)</f>
        <v/>
      </c>
      <c r="B129" s="41"/>
      <c r="C129" s="41"/>
      <c r="D129" s="41"/>
      <c r="E129" s="41"/>
      <c r="F129" s="41" t="str">
        <f>IF(ISNA(VLOOKUP(C129 &amp; "::" &amp; E129,PresentationFactor!$A$2:$B$713,2))=TRUE,"",VLOOKUP(C129 &amp; "::" &amp; E129,PresentationFactor!$A$2:$B$713,2))</f>
        <v/>
      </c>
      <c r="G129" s="45" t="str">
        <f>IF(ISBLANK(C129),"",VLOOKUP(CONCATENATE(C129,"::",E129),PresentationFactor!$A$2:$B$713,2))</f>
        <v/>
      </c>
      <c r="H129" s="45" t="str">
        <f t="shared" si="0"/>
        <v/>
      </c>
      <c r="J129">
        <v>27</v>
      </c>
      <c r="K129" s="41"/>
    </row>
    <row r="130" spans="1:11" x14ac:dyDescent="0.25">
      <c r="A130" s="45" t="str">
        <f>IF(ISBLANK(B228),"",Cruise!$B$3)</f>
        <v/>
      </c>
      <c r="B130" s="41"/>
      <c r="C130" s="41"/>
      <c r="D130" s="41"/>
      <c r="E130" s="41"/>
      <c r="F130" s="41" t="str">
        <f>IF(ISNA(VLOOKUP(C130 &amp; "::" &amp; E130,PresentationFactor!$A$2:$B$713,2))=TRUE,"",VLOOKUP(C130 &amp; "::" &amp; E130,PresentationFactor!$A$2:$B$713,2))</f>
        <v/>
      </c>
      <c r="G130" s="45" t="str">
        <f>IF(ISBLANK(C130),"",VLOOKUP(CONCATENATE(C130,"::",E130),PresentationFactor!$A$2:$B$713,2))</f>
        <v/>
      </c>
      <c r="H130" s="45" t="str">
        <f t="shared" si="0"/>
        <v/>
      </c>
      <c r="J130">
        <v>28</v>
      </c>
      <c r="K130" s="41"/>
    </row>
    <row r="131" spans="1:11" x14ac:dyDescent="0.25">
      <c r="A131" s="45" t="str">
        <f>IF(ISBLANK(B229),"",Cruise!$B$3)</f>
        <v/>
      </c>
      <c r="B131" s="41"/>
      <c r="C131" s="41"/>
      <c r="D131" s="41"/>
      <c r="E131" s="41"/>
      <c r="F131" s="41" t="str">
        <f>IF(ISNA(VLOOKUP(C131 &amp; "::" &amp; E131,PresentationFactor!$A$2:$B$713,2))=TRUE,"",VLOOKUP(C131 &amp; "::" &amp; E131,PresentationFactor!$A$2:$B$713,2))</f>
        <v/>
      </c>
      <c r="G131" s="45" t="str">
        <f>IF(ISBLANK(C131),"",VLOOKUP(CONCATENATE(C131,"::",E131),PresentationFactor!$A$2:$B$713,2))</f>
        <v/>
      </c>
      <c r="H131" s="45" t="str">
        <f t="shared" si="0"/>
        <v/>
      </c>
      <c r="J131">
        <v>29</v>
      </c>
      <c r="K131" s="41"/>
    </row>
    <row r="132" spans="1:11" x14ac:dyDescent="0.25">
      <c r="A132" s="45" t="str">
        <f>IF(ISBLANK(B230),"",Cruise!$B$3)</f>
        <v/>
      </c>
      <c r="B132" s="41"/>
      <c r="C132" s="41"/>
      <c r="D132" s="41"/>
      <c r="E132" s="41"/>
      <c r="F132" s="41" t="str">
        <f>IF(ISNA(VLOOKUP(C132 &amp; "::" &amp; E132,PresentationFactor!$A$2:$B$713,2))=TRUE,"",VLOOKUP(C132 &amp; "::" &amp; E132,PresentationFactor!$A$2:$B$713,2))</f>
        <v/>
      </c>
      <c r="G132" s="45" t="str">
        <f>IF(ISBLANK(C132),"",VLOOKUP(CONCATENATE(C132,"::",E132),PresentationFactor!$A$2:$B$713,2))</f>
        <v/>
      </c>
      <c r="H132" s="45" t="str">
        <f t="shared" si="0"/>
        <v/>
      </c>
      <c r="J132">
        <v>30</v>
      </c>
      <c r="K132" s="41"/>
    </row>
    <row r="133" spans="1:11" x14ac:dyDescent="0.25">
      <c r="A133" s="45" t="str">
        <f>IF(ISBLANK(B231),"",Cruise!$B$3)</f>
        <v/>
      </c>
      <c r="B133" s="41"/>
      <c r="C133" s="41"/>
      <c r="D133" s="41"/>
      <c r="E133" s="41"/>
      <c r="F133" s="41" t="str">
        <f>IF(ISNA(VLOOKUP(C133 &amp; "::" &amp; E133,PresentationFactor!$A$2:$B$713,2))=TRUE,"",VLOOKUP(C133 &amp; "::" &amp; E133,PresentationFactor!$A$2:$B$713,2))</f>
        <v/>
      </c>
      <c r="G133" s="45" t="str">
        <f>IF(ISBLANK(C133),"",VLOOKUP(CONCATENATE(C133,"::",E133),PresentationFactor!$A$2:$B$713,2))</f>
        <v/>
      </c>
      <c r="H133" s="45" t="str">
        <f t="shared" si="0"/>
        <v/>
      </c>
      <c r="J133">
        <v>31</v>
      </c>
      <c r="K133" s="41"/>
    </row>
    <row r="134" spans="1:11" x14ac:dyDescent="0.25">
      <c r="A134" s="45" t="str">
        <f>IF(ISBLANK(B232),"",Cruise!$B$3)</f>
        <v/>
      </c>
      <c r="B134" s="41"/>
      <c r="C134" s="41"/>
      <c r="D134" s="41"/>
      <c r="E134" s="41"/>
      <c r="F134" s="41" t="str">
        <f>IF(ISNA(VLOOKUP(C134 &amp; "::" &amp; E134,PresentationFactor!$A$2:$B$713,2))=TRUE,"",VLOOKUP(C134 &amp; "::" &amp; E134,PresentationFactor!$A$2:$B$713,2))</f>
        <v/>
      </c>
      <c r="G134" s="45" t="str">
        <f>IF(ISBLANK(C134),"",VLOOKUP(CONCATENATE(C134,"::",E134),PresentationFactor!$A$2:$B$713,2))</f>
        <v/>
      </c>
      <c r="H134" s="45" t="str">
        <f t="shared" si="0"/>
        <v/>
      </c>
      <c r="J134">
        <v>32</v>
      </c>
      <c r="K134" s="41"/>
    </row>
    <row r="135" spans="1:11" x14ac:dyDescent="0.25">
      <c r="A135" s="45" t="str">
        <f>IF(ISBLANK(B233),"",Cruise!$B$3)</f>
        <v/>
      </c>
      <c r="B135" s="41"/>
      <c r="C135" s="41"/>
      <c r="D135" s="41"/>
      <c r="E135" s="41"/>
      <c r="F135" s="41" t="str">
        <f>IF(ISNA(VLOOKUP(C135 &amp; "::" &amp; E135,PresentationFactor!$A$2:$B$713,2))=TRUE,"",VLOOKUP(C135 &amp; "::" &amp; E135,PresentationFactor!$A$2:$B$713,2))</f>
        <v/>
      </c>
      <c r="G135" s="45" t="str">
        <f>IF(ISBLANK(C135),"",VLOOKUP(CONCATENATE(C135,"::",E135),PresentationFactor!$A$2:$B$713,2))</f>
        <v/>
      </c>
      <c r="H135" s="45" t="str">
        <f t="shared" si="0"/>
        <v/>
      </c>
      <c r="J135">
        <v>33</v>
      </c>
      <c r="K135" s="41"/>
    </row>
    <row r="136" spans="1:11" x14ac:dyDescent="0.25">
      <c r="A136" s="45" t="str">
        <f>IF(ISBLANK(B234),"",Cruise!$B$3)</f>
        <v/>
      </c>
      <c r="B136" s="41"/>
      <c r="C136" s="41"/>
      <c r="D136" s="41"/>
      <c r="E136" s="41"/>
      <c r="F136" s="41" t="str">
        <f>IF(ISNA(VLOOKUP(C136 &amp; "::" &amp; E136,PresentationFactor!$A$2:$B$713,2))=TRUE,"",VLOOKUP(C136 &amp; "::" &amp; E136,PresentationFactor!$A$2:$B$713,2))</f>
        <v/>
      </c>
      <c r="G136" s="45" t="str">
        <f>IF(ISBLANK(C136),"",VLOOKUP(CONCATENATE(C136,"::",E136),PresentationFactor!$A$2:$B$713,2))</f>
        <v/>
      </c>
      <c r="H136" s="45" t="str">
        <f t="shared" si="0"/>
        <v/>
      </c>
      <c r="J136">
        <v>34</v>
      </c>
      <c r="K136" s="41"/>
    </row>
    <row r="137" spans="1:11" x14ac:dyDescent="0.25">
      <c r="A137" s="45" t="str">
        <f>IF(ISBLANK(B235),"",Cruise!$B$3)</f>
        <v/>
      </c>
      <c r="B137" s="41"/>
      <c r="C137" s="41"/>
      <c r="D137" s="41"/>
      <c r="E137" s="41"/>
      <c r="F137" s="41" t="str">
        <f>IF(ISNA(VLOOKUP(C137 &amp; "::" &amp; E137,PresentationFactor!$A$2:$B$713,2))=TRUE,"",VLOOKUP(C137 &amp; "::" &amp; E137,PresentationFactor!$A$2:$B$713,2))</f>
        <v/>
      </c>
      <c r="G137" s="45" t="str">
        <f>IF(ISBLANK(C137),"",VLOOKUP(CONCATENATE(C137,"::",E137),PresentationFactor!$A$2:$B$713,2))</f>
        <v/>
      </c>
      <c r="H137" s="45" t="str">
        <f t="shared" si="0"/>
        <v/>
      </c>
      <c r="J137">
        <v>35</v>
      </c>
      <c r="K137" s="41"/>
    </row>
    <row r="138" spans="1:11" x14ac:dyDescent="0.25">
      <c r="A138" s="45" t="str">
        <f>IF(ISBLANK(B236),"",Cruise!$B$3)</f>
        <v/>
      </c>
      <c r="B138" s="41"/>
      <c r="C138" s="41"/>
      <c r="D138" s="41"/>
      <c r="E138" s="41"/>
      <c r="F138" s="41" t="str">
        <f>IF(ISNA(VLOOKUP(C138 &amp; "::" &amp; E138,PresentationFactor!$A$2:$B$713,2))=TRUE,"",VLOOKUP(C138 &amp; "::" &amp; E138,PresentationFactor!$A$2:$B$713,2))</f>
        <v/>
      </c>
      <c r="G138" s="45" t="str">
        <f>IF(ISBLANK(C138),"",VLOOKUP(CONCATENATE(C138,"::",E138),PresentationFactor!$A$2:$B$713,2))</f>
        <v/>
      </c>
      <c r="H138" s="45" t="str">
        <f t="shared" si="0"/>
        <v/>
      </c>
      <c r="J138">
        <v>36</v>
      </c>
      <c r="K138" s="41"/>
    </row>
    <row r="139" spans="1:11" x14ac:dyDescent="0.25">
      <c r="A139" s="45" t="str">
        <f>IF(ISBLANK(B237),"",Cruise!$B$3)</f>
        <v/>
      </c>
      <c r="B139" s="41"/>
      <c r="C139" s="41"/>
      <c r="D139" s="41"/>
      <c r="E139" s="41"/>
      <c r="F139" s="41" t="str">
        <f>IF(ISNA(VLOOKUP(C139 &amp; "::" &amp; E139,PresentationFactor!$A$2:$B$713,2))=TRUE,"",VLOOKUP(C139 &amp; "::" &amp; E139,PresentationFactor!$A$2:$B$713,2))</f>
        <v/>
      </c>
      <c r="G139" s="45" t="str">
        <f>IF(ISBLANK(C139),"",VLOOKUP(CONCATENATE(C139,"::",E139),PresentationFactor!$A$2:$B$713,2))</f>
        <v/>
      </c>
      <c r="H139" s="45" t="str">
        <f t="shared" si="0"/>
        <v/>
      </c>
      <c r="J139">
        <v>37</v>
      </c>
      <c r="K139" s="41"/>
    </row>
    <row r="140" spans="1:11" x14ac:dyDescent="0.25">
      <c r="A140" s="45" t="str">
        <f>IF(ISBLANK(B238),"",Cruise!$B$3)</f>
        <v/>
      </c>
      <c r="B140" s="41"/>
      <c r="C140" s="41"/>
      <c r="D140" s="41"/>
      <c r="E140" s="41"/>
      <c r="F140" s="41" t="str">
        <f>IF(ISNA(VLOOKUP(C140 &amp; "::" &amp; E140,PresentationFactor!$A$2:$B$713,2))=TRUE,"",VLOOKUP(C140 &amp; "::" &amp; E140,PresentationFactor!$A$2:$B$713,2))</f>
        <v/>
      </c>
      <c r="G140" s="45" t="str">
        <f>IF(ISBLANK(C140),"",VLOOKUP(CONCATENATE(C140,"::",E140),PresentationFactor!$A$2:$B$713,2))</f>
        <v/>
      </c>
      <c r="H140" s="45" t="str">
        <f t="shared" si="0"/>
        <v/>
      </c>
      <c r="J140">
        <v>38</v>
      </c>
      <c r="K140" s="41"/>
    </row>
    <row r="141" spans="1:11" x14ac:dyDescent="0.25">
      <c r="A141" s="45" t="str">
        <f>IF(ISBLANK(B239),"",Cruise!$B$3)</f>
        <v/>
      </c>
      <c r="B141" s="41"/>
      <c r="C141" s="41"/>
      <c r="D141" s="41"/>
      <c r="E141" s="41"/>
      <c r="F141" s="41" t="str">
        <f>IF(ISNA(VLOOKUP(C141 &amp; "::" &amp; E141,PresentationFactor!$A$2:$B$713,2))=TRUE,"",VLOOKUP(C141 &amp; "::" &amp; E141,PresentationFactor!$A$2:$B$713,2))</f>
        <v/>
      </c>
      <c r="G141" s="45" t="str">
        <f>IF(ISBLANK(C141),"",VLOOKUP(CONCATENATE(C141,"::",E141),PresentationFactor!$A$2:$B$713,2))</f>
        <v/>
      </c>
      <c r="H141" s="45" t="str">
        <f t="shared" si="0"/>
        <v/>
      </c>
      <c r="J141">
        <v>39</v>
      </c>
      <c r="K141" s="41"/>
    </row>
    <row r="142" spans="1:11" x14ac:dyDescent="0.25">
      <c r="A142" s="45" t="str">
        <f>IF(ISBLANK(B240),"",Cruise!$B$3)</f>
        <v/>
      </c>
      <c r="B142" s="41"/>
      <c r="C142" s="41"/>
      <c r="D142" s="41"/>
      <c r="E142" s="41"/>
      <c r="F142" s="41" t="str">
        <f>IF(ISNA(VLOOKUP(C142 &amp; "::" &amp; E142,PresentationFactor!$A$2:$B$713,2))=TRUE,"",VLOOKUP(C142 &amp; "::" &amp; E142,PresentationFactor!$A$2:$B$713,2))</f>
        <v/>
      </c>
      <c r="G142" s="45" t="str">
        <f>IF(ISBLANK(C142),"",VLOOKUP(CONCATENATE(C142,"::",E142),PresentationFactor!$A$2:$B$713,2))</f>
        <v/>
      </c>
      <c r="H142" s="45" t="str">
        <f t="shared" si="0"/>
        <v/>
      </c>
      <c r="J142">
        <v>40</v>
      </c>
      <c r="K142" s="41"/>
    </row>
    <row r="143" spans="1:11" x14ac:dyDescent="0.25">
      <c r="A143" s="45" t="str">
        <f>IF(ISBLANK(B241),"",Cruise!$B$3)</f>
        <v/>
      </c>
      <c r="B143" s="41"/>
      <c r="C143" s="41"/>
      <c r="D143" s="41"/>
      <c r="E143" s="41"/>
      <c r="F143" s="41" t="str">
        <f>IF(ISNA(VLOOKUP(C143 &amp; "::" &amp; E143,PresentationFactor!$A$2:$B$713,2))=TRUE,"",VLOOKUP(C143 &amp; "::" &amp; E143,PresentationFactor!$A$2:$B$713,2))</f>
        <v/>
      </c>
      <c r="G143" s="45" t="str">
        <f>IF(ISBLANK(C143),"",VLOOKUP(CONCATENATE(C143,"::",E143),PresentationFactor!$A$2:$B$713,2))</f>
        <v/>
      </c>
      <c r="H143" s="45" t="str">
        <f t="shared" si="0"/>
        <v/>
      </c>
      <c r="J143">
        <v>41</v>
      </c>
      <c r="K143" s="41"/>
    </row>
    <row r="144" spans="1:11" x14ac:dyDescent="0.25">
      <c r="A144" s="45" t="str">
        <f>IF(ISBLANK(B242),"",Cruise!$B$3)</f>
        <v/>
      </c>
      <c r="B144" s="41"/>
      <c r="C144" s="41"/>
      <c r="D144" s="41"/>
      <c r="E144" s="41"/>
      <c r="F144" s="41" t="str">
        <f>IF(ISNA(VLOOKUP(C144 &amp; "::" &amp; E144,PresentationFactor!$A$2:$B$713,2))=TRUE,"",VLOOKUP(C144 &amp; "::" &amp; E144,PresentationFactor!$A$2:$B$713,2))</f>
        <v/>
      </c>
      <c r="G144" s="45" t="str">
        <f>IF(ISBLANK(C144),"",VLOOKUP(CONCATENATE(C144,"::",E144),PresentationFactor!$A$2:$B$713,2))</f>
        <v/>
      </c>
      <c r="H144" s="45" t="str">
        <f t="shared" si="0"/>
        <v/>
      </c>
      <c r="J144">
        <v>42</v>
      </c>
      <c r="K144" s="41"/>
    </row>
    <row r="145" spans="1:11" x14ac:dyDescent="0.25">
      <c r="A145" s="45" t="str">
        <f>IF(ISBLANK(B243),"",Cruise!$B$3)</f>
        <v/>
      </c>
      <c r="B145" s="41"/>
      <c r="C145" s="41"/>
      <c r="D145" s="41"/>
      <c r="E145" s="41"/>
      <c r="F145" s="41" t="str">
        <f>IF(ISNA(VLOOKUP(C145 &amp; "::" &amp; E145,PresentationFactor!$A$2:$B$713,2))=TRUE,"",VLOOKUP(C145 &amp; "::" &amp; E145,PresentationFactor!$A$2:$B$713,2))</f>
        <v/>
      </c>
      <c r="G145" s="45" t="str">
        <f>IF(ISBLANK(C145),"",VLOOKUP(CONCATENATE(C145,"::",E145),PresentationFactor!$A$2:$B$713,2))</f>
        <v/>
      </c>
      <c r="H145" s="45" t="str">
        <f t="shared" si="0"/>
        <v/>
      </c>
      <c r="J145">
        <v>43</v>
      </c>
      <c r="K145" s="41"/>
    </row>
    <row r="146" spans="1:11" x14ac:dyDescent="0.25">
      <c r="A146" s="45" t="str">
        <f>IF(ISBLANK(B244),"",Cruise!$B$3)</f>
        <v/>
      </c>
      <c r="B146" s="41"/>
      <c r="C146" s="41"/>
      <c r="D146" s="41"/>
      <c r="E146" s="41"/>
      <c r="F146" s="41" t="str">
        <f>IF(ISNA(VLOOKUP(C146 &amp; "::" &amp; E146,PresentationFactor!$A$2:$B$713,2))=TRUE,"",VLOOKUP(C146 &amp; "::" &amp; E146,PresentationFactor!$A$2:$B$713,2))</f>
        <v/>
      </c>
      <c r="G146" s="45" t="str">
        <f>IF(ISBLANK(C146),"",VLOOKUP(CONCATENATE(C146,"::",E146),PresentationFactor!$A$2:$B$713,2))</f>
        <v/>
      </c>
      <c r="H146" s="45" t="str">
        <f t="shared" si="0"/>
        <v/>
      </c>
      <c r="J146">
        <v>44</v>
      </c>
      <c r="K146" s="41"/>
    </row>
    <row r="147" spans="1:11" x14ac:dyDescent="0.25">
      <c r="A147" s="45" t="str">
        <f>IF(ISBLANK(B245),"",Cruise!$B$3)</f>
        <v/>
      </c>
      <c r="B147" s="41"/>
      <c r="C147" s="41"/>
      <c r="D147" s="41"/>
      <c r="E147" s="41"/>
      <c r="F147" s="41" t="str">
        <f>IF(ISNA(VLOOKUP(C147 &amp; "::" &amp; E147,PresentationFactor!$A$2:$B$713,2))=TRUE,"",VLOOKUP(C147 &amp; "::" &amp; E147,PresentationFactor!$A$2:$B$713,2))</f>
        <v/>
      </c>
      <c r="G147" s="45" t="str">
        <f>IF(ISBLANK(C147),"",VLOOKUP(CONCATENATE(C147,"::",E147),PresentationFactor!$A$2:$B$713,2))</f>
        <v/>
      </c>
      <c r="H147" s="45" t="str">
        <f t="shared" si="0"/>
        <v/>
      </c>
      <c r="J147">
        <v>45</v>
      </c>
      <c r="K147" s="41"/>
    </row>
    <row r="148" spans="1:11" x14ac:dyDescent="0.25">
      <c r="A148" s="45" t="str">
        <f>IF(ISBLANK(B246),"",Cruise!$B$3)</f>
        <v/>
      </c>
      <c r="B148" s="41"/>
      <c r="C148" s="41"/>
      <c r="D148" s="41"/>
      <c r="E148" s="41"/>
      <c r="F148" s="41" t="str">
        <f>IF(ISNA(VLOOKUP(C148 &amp; "::" &amp; E148,PresentationFactor!$A$2:$B$713,2))=TRUE,"",VLOOKUP(C148 &amp; "::" &amp; E148,PresentationFactor!$A$2:$B$713,2))</f>
        <v/>
      </c>
      <c r="G148" s="45" t="str">
        <f>IF(ISBLANK(C148),"",VLOOKUP(CONCATENATE(C148,"::",E148),PresentationFactor!$A$2:$B$713,2))</f>
        <v/>
      </c>
      <c r="H148" s="45" t="str">
        <f t="shared" si="0"/>
        <v/>
      </c>
      <c r="J148">
        <v>46</v>
      </c>
      <c r="K148" s="41"/>
    </row>
    <row r="149" spans="1:11" x14ac:dyDescent="0.25">
      <c r="A149" s="45" t="str">
        <f>IF(ISBLANK(B247),"",Cruise!$B$3)</f>
        <v/>
      </c>
      <c r="B149" s="41"/>
      <c r="C149" s="41"/>
      <c r="D149" s="41"/>
      <c r="E149" s="41"/>
      <c r="F149" s="41" t="str">
        <f>IF(ISNA(VLOOKUP(C149 &amp; "::" &amp; E149,PresentationFactor!$A$2:$B$713,2))=TRUE,"",VLOOKUP(C149 &amp; "::" &amp; E149,PresentationFactor!$A$2:$B$713,2))</f>
        <v/>
      </c>
      <c r="G149" s="45" t="str">
        <f>IF(ISBLANK(C149),"",VLOOKUP(CONCATENATE(C149,"::",E149),PresentationFactor!$A$2:$B$713,2))</f>
        <v/>
      </c>
      <c r="H149" s="45" t="str">
        <f t="shared" si="0"/>
        <v/>
      </c>
      <c r="J149">
        <v>47</v>
      </c>
      <c r="K149" s="41"/>
    </row>
    <row r="150" spans="1:11" x14ac:dyDescent="0.25">
      <c r="A150" s="45" t="str">
        <f>IF(ISBLANK(B248),"",Cruise!$B$3)</f>
        <v/>
      </c>
      <c r="B150" s="41"/>
      <c r="C150" s="41"/>
      <c r="D150" s="41"/>
      <c r="E150" s="41"/>
      <c r="F150" s="41" t="str">
        <f>IF(ISNA(VLOOKUP(C150 &amp; "::" &amp; E150,PresentationFactor!$A$2:$B$713,2))=TRUE,"",VLOOKUP(C150 &amp; "::" &amp; E150,PresentationFactor!$A$2:$B$713,2))</f>
        <v/>
      </c>
      <c r="G150" s="45" t="str">
        <f>IF(ISBLANK(C150),"",VLOOKUP(CONCATENATE(C150,"::",E150),PresentationFactor!$A$2:$B$713,2))</f>
        <v/>
      </c>
      <c r="H150" s="45" t="str">
        <f t="shared" si="0"/>
        <v/>
      </c>
      <c r="J150">
        <v>48</v>
      </c>
      <c r="K150" s="41"/>
    </row>
    <row r="151" spans="1:11" x14ac:dyDescent="0.25">
      <c r="A151" s="45" t="str">
        <f>IF(ISBLANK(B249),"",Cruise!$B$3)</f>
        <v/>
      </c>
      <c r="B151" s="41"/>
      <c r="C151" s="41"/>
      <c r="D151" s="41"/>
      <c r="E151" s="41"/>
      <c r="F151" s="41" t="str">
        <f>IF(ISNA(VLOOKUP(C151 &amp; "::" &amp; E151,PresentationFactor!$A$2:$B$713,2))=TRUE,"",VLOOKUP(C151 &amp; "::" &amp; E151,PresentationFactor!$A$2:$B$713,2))</f>
        <v/>
      </c>
      <c r="G151" s="45" t="str">
        <f>IF(ISBLANK(C151),"",VLOOKUP(CONCATENATE(C151,"::",E151),PresentationFactor!$A$2:$B$713,2))</f>
        <v/>
      </c>
      <c r="H151" s="45" t="str">
        <f t="shared" si="0"/>
        <v/>
      </c>
      <c r="J151">
        <v>49</v>
      </c>
      <c r="K151" s="41"/>
    </row>
    <row r="152" spans="1:11" x14ac:dyDescent="0.25">
      <c r="A152" s="45" t="str">
        <f>IF(ISBLANK(B250),"",Cruise!$B$3)</f>
        <v/>
      </c>
      <c r="B152" s="41"/>
      <c r="C152" s="41"/>
      <c r="D152" s="41"/>
      <c r="E152" s="41"/>
      <c r="F152" s="41" t="str">
        <f>IF(ISNA(VLOOKUP(C152 &amp; "::" &amp; E152,PresentationFactor!$A$2:$B$713,2))=TRUE,"",VLOOKUP(C152 &amp; "::" &amp; E152,PresentationFactor!$A$2:$B$713,2))</f>
        <v/>
      </c>
      <c r="G152" s="45" t="str">
        <f>IF(ISBLANK(C152),"",VLOOKUP(CONCATENATE(C152,"::",E152),PresentationFactor!$A$2:$B$713,2))</f>
        <v/>
      </c>
      <c r="H152" s="45" t="str">
        <f t="shared" si="0"/>
        <v/>
      </c>
      <c r="J152">
        <v>50</v>
      </c>
      <c r="K152" s="41"/>
    </row>
    <row r="153" spans="1:11" x14ac:dyDescent="0.25">
      <c r="A153" s="45" t="str">
        <f>IF(ISBLANK(B251),"",Cruise!$B$3)</f>
        <v/>
      </c>
      <c r="B153" s="41"/>
      <c r="C153" s="41"/>
      <c r="D153" s="41"/>
      <c r="E153" s="41"/>
      <c r="F153" s="41" t="str">
        <f>IF(ISNA(VLOOKUP(C153 &amp; "::" &amp; E153,PresentationFactor!$A$2:$B$713,2))=TRUE,"",VLOOKUP(C153 &amp; "::" &amp; E153,PresentationFactor!$A$2:$B$713,2))</f>
        <v/>
      </c>
      <c r="G153" s="45" t="str">
        <f>IF(ISBLANK(C153),"",VLOOKUP(CONCATENATE(C153,"::",E153),PresentationFactor!$A$2:$B$713,2))</f>
        <v/>
      </c>
      <c r="H153" s="45" t="str">
        <f t="shared" si="0"/>
        <v/>
      </c>
    </row>
    <row r="154" spans="1:11" x14ac:dyDescent="0.25">
      <c r="A154" s="45" t="str">
        <f>IF(ISBLANK(B252),"",Cruise!$B$3)</f>
        <v/>
      </c>
      <c r="B154" s="41"/>
      <c r="C154" s="41"/>
      <c r="D154" s="41"/>
      <c r="E154" s="41"/>
      <c r="F154" s="41" t="str">
        <f>IF(ISNA(VLOOKUP(C154 &amp; "::" &amp; E154,PresentationFactor!$A$2:$B$713,2))=TRUE,"",VLOOKUP(C154 &amp; "::" &amp; E154,PresentationFactor!$A$2:$B$713,2))</f>
        <v/>
      </c>
      <c r="G154" s="45" t="str">
        <f>IF(ISBLANK(C154),"",VLOOKUP(CONCATENATE(C154,"::",E154),PresentationFactor!$A$2:$B$713,2))</f>
        <v/>
      </c>
      <c r="H154" s="45" t="str">
        <f t="shared" si="0"/>
        <v/>
      </c>
    </row>
    <row r="155" spans="1:11" x14ac:dyDescent="0.25">
      <c r="A155" s="45" t="str">
        <f>IF(ISBLANK(B253),"",Cruise!$B$3)</f>
        <v/>
      </c>
      <c r="B155" s="41"/>
      <c r="C155" s="41"/>
      <c r="D155" s="41"/>
      <c r="E155" s="41"/>
      <c r="F155" s="41" t="str">
        <f>IF(ISNA(VLOOKUP(C155 &amp; "::" &amp; E155,PresentationFactor!$A$2:$B$713,2))=TRUE,"",VLOOKUP(C155 &amp; "::" &amp; E155,PresentationFactor!$A$2:$B$713,2))</f>
        <v/>
      </c>
      <c r="G155" s="45" t="str">
        <f>IF(ISBLANK(C155),"",VLOOKUP(CONCATENATE(C155,"::",E155),PresentationFactor!$A$2:$B$713,2))</f>
        <v/>
      </c>
      <c r="H155" s="45" t="str">
        <f t="shared" si="0"/>
        <v/>
      </c>
    </row>
    <row r="156" spans="1:11" x14ac:dyDescent="0.25">
      <c r="A156" s="45" t="str">
        <f>IF(ISBLANK(B254),"",Cruise!$B$3)</f>
        <v/>
      </c>
      <c r="B156" s="41"/>
      <c r="C156" s="41"/>
      <c r="D156" s="41"/>
      <c r="E156" s="41"/>
      <c r="F156" s="41" t="str">
        <f>IF(ISNA(VLOOKUP(C156 &amp; "::" &amp; E156,PresentationFactor!$A$2:$B$713,2))=TRUE,"",VLOOKUP(C156 &amp; "::" &amp; E156,PresentationFactor!$A$2:$B$713,2))</f>
        <v/>
      </c>
      <c r="G156" s="45" t="str">
        <f>IF(ISBLANK(C156),"",VLOOKUP(CONCATENATE(C156,"::",E156),PresentationFactor!$A$2:$B$713,2))</f>
        <v/>
      </c>
      <c r="H156" s="45" t="str">
        <f t="shared" si="0"/>
        <v/>
      </c>
    </row>
    <row r="157" spans="1:11" x14ac:dyDescent="0.25">
      <c r="A157" s="45" t="str">
        <f>IF(ISBLANK(B255),"",Cruise!$B$3)</f>
        <v/>
      </c>
      <c r="B157" s="41"/>
      <c r="C157" s="41"/>
      <c r="D157" s="41"/>
      <c r="E157" s="41"/>
      <c r="F157" s="41" t="str">
        <f>IF(ISNA(VLOOKUP(C157 &amp; "::" &amp; E157,PresentationFactor!$A$2:$B$713,2))=TRUE,"",VLOOKUP(C157 &amp; "::" &amp; E157,PresentationFactor!$A$2:$B$713,2))</f>
        <v/>
      </c>
      <c r="G157" s="45" t="str">
        <f>IF(ISBLANK(C157),"",VLOOKUP(CONCATENATE(C157,"::",E157),PresentationFactor!$A$2:$B$713,2))</f>
        <v/>
      </c>
      <c r="H157" s="45" t="str">
        <f t="shared" si="0"/>
        <v/>
      </c>
    </row>
    <row r="158" spans="1:11" x14ac:dyDescent="0.25">
      <c r="A158" s="45" t="str">
        <f>IF(ISBLANK(B256),"",Cruise!$B$3)</f>
        <v/>
      </c>
      <c r="B158" s="41"/>
      <c r="C158" s="41"/>
      <c r="D158" s="41"/>
      <c r="E158" s="41"/>
      <c r="F158" s="41" t="str">
        <f>IF(ISNA(VLOOKUP(C158 &amp; "::" &amp; E158,PresentationFactor!$A$2:$B$713,2))=TRUE,"",VLOOKUP(C158 &amp; "::" &amp; E158,PresentationFactor!$A$2:$B$713,2))</f>
        <v/>
      </c>
      <c r="G158" s="45" t="str">
        <f>IF(ISBLANK(C158),"",VLOOKUP(CONCATENATE(C158,"::",E158),PresentationFactor!$A$2:$B$713,2))</f>
        <v/>
      </c>
      <c r="H158" s="45" t="str">
        <f t="shared" si="0"/>
        <v/>
      </c>
    </row>
    <row r="159" spans="1:11" x14ac:dyDescent="0.25">
      <c r="A159" s="45" t="str">
        <f>IF(ISBLANK(B257),"",Cruise!$B$3)</f>
        <v/>
      </c>
      <c r="B159" s="41"/>
      <c r="C159" s="41"/>
      <c r="D159" s="41"/>
      <c r="E159" s="41"/>
      <c r="F159" s="41" t="str">
        <f>IF(ISNA(VLOOKUP(C159 &amp; "::" &amp; E159,PresentationFactor!$A$2:$B$713,2))=TRUE,"",VLOOKUP(C159 &amp; "::" &amp; E159,PresentationFactor!$A$2:$B$713,2))</f>
        <v/>
      </c>
      <c r="G159" s="45" t="str">
        <f>IF(ISBLANK(C159),"",VLOOKUP(CONCATENATE(C159,"::",E159),PresentationFactor!$A$2:$B$713,2))</f>
        <v/>
      </c>
      <c r="H159" s="45" t="str">
        <f t="shared" si="0"/>
        <v/>
      </c>
    </row>
    <row r="160" spans="1:11" x14ac:dyDescent="0.25">
      <c r="A160" s="45" t="str">
        <f>IF(ISBLANK(B258),"",Cruise!$B$3)</f>
        <v/>
      </c>
      <c r="B160" s="41"/>
      <c r="C160" s="41"/>
      <c r="D160" s="41"/>
      <c r="E160" s="41"/>
      <c r="F160" s="41" t="str">
        <f>IF(ISNA(VLOOKUP(C160 &amp; "::" &amp; E160,PresentationFactor!$A$2:$B$713,2))=TRUE,"",VLOOKUP(C160 &amp; "::" &amp; E160,PresentationFactor!$A$2:$B$713,2))</f>
        <v/>
      </c>
      <c r="G160" s="45" t="str">
        <f>IF(ISBLANK(C160),"",VLOOKUP(CONCATENATE(C160,"::",E160),PresentationFactor!$A$2:$B$713,2))</f>
        <v/>
      </c>
      <c r="H160" s="45" t="str">
        <f t="shared" si="0"/>
        <v/>
      </c>
    </row>
    <row r="161" spans="1:8" x14ac:dyDescent="0.25">
      <c r="A161" s="45" t="str">
        <f>IF(ISBLANK(B259),"",Cruise!$B$3)</f>
        <v/>
      </c>
      <c r="B161" s="41"/>
      <c r="C161" s="41"/>
      <c r="D161" s="41"/>
      <c r="E161" s="41"/>
      <c r="F161" s="41" t="str">
        <f>IF(ISNA(VLOOKUP(C161 &amp; "::" &amp; E161,PresentationFactor!$A$2:$B$713,2))=TRUE,"",VLOOKUP(C161 &amp; "::" &amp; E161,PresentationFactor!$A$2:$B$713,2))</f>
        <v/>
      </c>
      <c r="G161" s="45" t="str">
        <f>IF(ISBLANK(C161),"",VLOOKUP(CONCATENATE(C161,"::",E161),PresentationFactor!$A$2:$B$713,2))</f>
        <v/>
      </c>
      <c r="H161" s="45" t="str">
        <f t="shared" si="0"/>
        <v/>
      </c>
    </row>
    <row r="162" spans="1:8" x14ac:dyDescent="0.25">
      <c r="A162" s="45" t="str">
        <f>IF(ISBLANK(B260),"",Cruise!$B$3)</f>
        <v/>
      </c>
      <c r="B162" s="41"/>
      <c r="C162" s="41"/>
      <c r="D162" s="41"/>
      <c r="E162" s="41"/>
      <c r="F162" s="41" t="str">
        <f>IF(ISNA(VLOOKUP(C162 &amp; "::" &amp; E162,PresentationFactor!$A$2:$B$713,2))=TRUE,"",VLOOKUP(C162 &amp; "::" &amp; E162,PresentationFactor!$A$2:$B$713,2))</f>
        <v/>
      </c>
      <c r="G162" s="45" t="str">
        <f>IF(ISBLANK(C162),"",VLOOKUP(CONCATENATE(C162,"::",E162),PresentationFactor!$A$2:$B$713,2))</f>
        <v/>
      </c>
      <c r="H162" s="45" t="str">
        <f t="shared" si="0"/>
        <v/>
      </c>
    </row>
    <row r="163" spans="1:8" x14ac:dyDescent="0.25">
      <c r="A163" s="45" t="str">
        <f>IF(ISBLANK(B261),"",Cruise!$B$3)</f>
        <v/>
      </c>
      <c r="B163" s="41"/>
      <c r="C163" s="41"/>
      <c r="D163" s="41"/>
      <c r="E163" s="41"/>
      <c r="F163" s="41" t="str">
        <f>IF(ISNA(VLOOKUP(C163 &amp; "::" &amp; E163,PresentationFactor!$A$2:$B$713,2))=TRUE,"",VLOOKUP(C163 &amp; "::" &amp; E163,PresentationFactor!$A$2:$B$713,2))</f>
        <v/>
      </c>
      <c r="G163" s="45" t="str">
        <f>IF(ISBLANK(C163),"",VLOOKUP(CONCATENATE(C163,"::",E163),PresentationFactor!$A$2:$B$713,2))</f>
        <v/>
      </c>
      <c r="H163" s="45" t="str">
        <f t="shared" si="0"/>
        <v/>
      </c>
    </row>
    <row r="164" spans="1:8" x14ac:dyDescent="0.25">
      <c r="A164" s="45" t="str">
        <f>IF(ISBLANK(B262),"",Cruise!$B$3)</f>
        <v/>
      </c>
      <c r="B164" s="41"/>
      <c r="C164" s="41"/>
      <c r="D164" s="41"/>
      <c r="E164" s="41"/>
      <c r="F164" s="41" t="str">
        <f>IF(ISNA(VLOOKUP(C164 &amp; "::" &amp; E164,PresentationFactor!$A$2:$B$713,2))=TRUE,"",VLOOKUP(C164 &amp; "::" &amp; E164,PresentationFactor!$A$2:$B$713,2))</f>
        <v/>
      </c>
      <c r="G164" s="45" t="str">
        <f>IF(ISBLANK(C164),"",VLOOKUP(CONCATENATE(C164,"::",E164),PresentationFactor!$A$2:$B$713,2))</f>
        <v/>
      </c>
      <c r="H164" s="45" t="str">
        <f t="shared" si="0"/>
        <v/>
      </c>
    </row>
    <row r="165" spans="1:8" x14ac:dyDescent="0.25">
      <c r="A165" s="45" t="str">
        <f>IF(ISBLANK(B263),"",Cruise!$B$3)</f>
        <v/>
      </c>
      <c r="B165" s="41"/>
      <c r="C165" s="41"/>
      <c r="D165" s="41"/>
      <c r="E165" s="41"/>
      <c r="F165" s="41" t="str">
        <f>IF(ISNA(VLOOKUP(C165 &amp; "::" &amp; E165,PresentationFactor!$A$2:$B$713,2))=TRUE,"",VLOOKUP(C165 &amp; "::" &amp; E165,PresentationFactor!$A$2:$B$713,2))</f>
        <v/>
      </c>
      <c r="G165" s="45" t="str">
        <f>IF(ISBLANK(C165),"",VLOOKUP(CONCATENATE(C165,"::",E165),PresentationFactor!$A$2:$B$713,2))</f>
        <v/>
      </c>
      <c r="H165" s="45" t="str">
        <f t="shared" ref="H165:H228" si="1">IF(ISNUMBER(F165),IF(ISNUMBER(G165),F165*G165,""),"")</f>
        <v/>
      </c>
    </row>
    <row r="166" spans="1:8" x14ac:dyDescent="0.25">
      <c r="A166" s="45" t="str">
        <f>IF(ISBLANK(B264),"",Cruise!$B$3)</f>
        <v/>
      </c>
      <c r="B166" s="41"/>
      <c r="C166" s="41"/>
      <c r="D166" s="41"/>
      <c r="E166" s="41"/>
      <c r="F166" s="41" t="str">
        <f>IF(ISNA(VLOOKUP(C166 &amp; "::" &amp; E166,PresentationFactor!$A$2:$B$713,2))=TRUE,"",VLOOKUP(C166 &amp; "::" &amp; E166,PresentationFactor!$A$2:$B$713,2))</f>
        <v/>
      </c>
      <c r="G166" s="45" t="str">
        <f>IF(ISBLANK(C166),"",VLOOKUP(CONCATENATE(C166,"::",E166),PresentationFactor!$A$2:$B$713,2))</f>
        <v/>
      </c>
      <c r="H166" s="45" t="str">
        <f t="shared" si="1"/>
        <v/>
      </c>
    </row>
    <row r="167" spans="1:8" x14ac:dyDescent="0.25">
      <c r="A167" s="45" t="str">
        <f>IF(ISBLANK(B265),"",Cruise!$B$3)</f>
        <v/>
      </c>
      <c r="B167" s="41"/>
      <c r="C167" s="41"/>
      <c r="D167" s="41"/>
      <c r="E167" s="41"/>
      <c r="F167" s="41" t="str">
        <f>IF(ISNA(VLOOKUP(C167 &amp; "::" &amp; E167,PresentationFactor!$A$2:$B$713,2))=TRUE,"",VLOOKUP(C167 &amp; "::" &amp; E167,PresentationFactor!$A$2:$B$713,2))</f>
        <v/>
      </c>
      <c r="G167" s="45" t="str">
        <f>IF(ISBLANK(C167),"",VLOOKUP(CONCATENATE(C167,"::",E167),PresentationFactor!$A$2:$B$713,2))</f>
        <v/>
      </c>
      <c r="H167" s="45" t="str">
        <f t="shared" si="1"/>
        <v/>
      </c>
    </row>
    <row r="168" spans="1:8" x14ac:dyDescent="0.25">
      <c r="A168" s="45" t="str">
        <f>IF(ISBLANK(B266),"",Cruise!$B$3)</f>
        <v/>
      </c>
      <c r="B168" s="41"/>
      <c r="C168" s="41"/>
      <c r="D168" s="41"/>
      <c r="E168" s="41"/>
      <c r="F168" s="41" t="str">
        <f>IF(ISNA(VLOOKUP(C168 &amp; "::" &amp; E168,PresentationFactor!$A$2:$B$713,2))=TRUE,"",VLOOKUP(C168 &amp; "::" &amp; E168,PresentationFactor!$A$2:$B$713,2))</f>
        <v/>
      </c>
      <c r="G168" s="45" t="str">
        <f>IF(ISBLANK(C168),"",VLOOKUP(CONCATENATE(C168,"::",E168),PresentationFactor!$A$2:$B$713,2))</f>
        <v/>
      </c>
      <c r="H168" s="45" t="str">
        <f t="shared" si="1"/>
        <v/>
      </c>
    </row>
    <row r="169" spans="1:8" x14ac:dyDescent="0.25">
      <c r="A169" s="45" t="str">
        <f>IF(ISBLANK(B267),"",Cruise!$B$3)</f>
        <v/>
      </c>
      <c r="B169" s="41"/>
      <c r="C169" s="41"/>
      <c r="D169" s="41"/>
      <c r="E169" s="41"/>
      <c r="F169" s="41" t="str">
        <f>IF(ISNA(VLOOKUP(C169 &amp; "::" &amp; E169,PresentationFactor!$A$2:$B$713,2))=TRUE,"",VLOOKUP(C169 &amp; "::" &amp; E169,PresentationFactor!$A$2:$B$713,2))</f>
        <v/>
      </c>
      <c r="G169" s="45" t="str">
        <f>IF(ISBLANK(C169),"",VLOOKUP(CONCATENATE(C169,"::",E169),PresentationFactor!$A$2:$B$713,2))</f>
        <v/>
      </c>
      <c r="H169" s="45" t="str">
        <f t="shared" si="1"/>
        <v/>
      </c>
    </row>
    <row r="170" spans="1:8" x14ac:dyDescent="0.25">
      <c r="A170" s="45" t="str">
        <f>IF(ISBLANK(B268),"",Cruise!$B$3)</f>
        <v/>
      </c>
      <c r="B170" s="41"/>
      <c r="C170" s="41"/>
      <c r="D170" s="41"/>
      <c r="E170" s="41"/>
      <c r="F170" s="41" t="str">
        <f>IF(ISNA(VLOOKUP(C170 &amp; "::" &amp; E170,PresentationFactor!$A$2:$B$713,2))=TRUE,"",VLOOKUP(C170 &amp; "::" &amp; E170,PresentationFactor!$A$2:$B$713,2))</f>
        <v/>
      </c>
      <c r="G170" s="45" t="str">
        <f>IF(ISBLANK(C170),"",VLOOKUP(CONCATENATE(C170,"::",E170),PresentationFactor!$A$2:$B$713,2))</f>
        <v/>
      </c>
      <c r="H170" s="45" t="str">
        <f t="shared" si="1"/>
        <v/>
      </c>
    </row>
    <row r="171" spans="1:8" x14ac:dyDescent="0.25">
      <c r="A171" s="45" t="str">
        <f>IF(ISBLANK(B269),"",Cruise!$B$3)</f>
        <v/>
      </c>
      <c r="B171" s="41"/>
      <c r="C171" s="41"/>
      <c r="D171" s="41"/>
      <c r="E171" s="41"/>
      <c r="F171" s="41" t="str">
        <f>IF(ISNA(VLOOKUP(C171 &amp; "::" &amp; E171,PresentationFactor!$A$2:$B$713,2))=TRUE,"",VLOOKUP(C171 &amp; "::" &amp; E171,PresentationFactor!$A$2:$B$713,2))</f>
        <v/>
      </c>
      <c r="G171" s="45" t="str">
        <f>IF(ISBLANK(C171),"",VLOOKUP(CONCATENATE(C171,"::",E171),PresentationFactor!$A$2:$B$713,2))</f>
        <v/>
      </c>
      <c r="H171" s="45" t="str">
        <f t="shared" si="1"/>
        <v/>
      </c>
    </row>
    <row r="172" spans="1:8" x14ac:dyDescent="0.25">
      <c r="A172" s="45" t="str">
        <f>IF(ISBLANK(B270),"",Cruise!$B$3)</f>
        <v/>
      </c>
      <c r="B172" s="41"/>
      <c r="C172" s="41"/>
      <c r="D172" s="41"/>
      <c r="E172" s="41"/>
      <c r="F172" s="41" t="str">
        <f>IF(ISNA(VLOOKUP(C172 &amp; "::" &amp; E172,PresentationFactor!$A$2:$B$713,2))=TRUE,"",VLOOKUP(C172 &amp; "::" &amp; E172,PresentationFactor!$A$2:$B$713,2))</f>
        <v/>
      </c>
      <c r="G172" s="45" t="str">
        <f>IF(ISBLANK(C172),"",VLOOKUP(CONCATENATE(C172,"::",E172),PresentationFactor!$A$2:$B$713,2))</f>
        <v/>
      </c>
      <c r="H172" s="45" t="str">
        <f t="shared" si="1"/>
        <v/>
      </c>
    </row>
    <row r="173" spans="1:8" x14ac:dyDescent="0.25">
      <c r="A173" s="45" t="str">
        <f>IF(ISBLANK(B271),"",Cruise!$B$3)</f>
        <v/>
      </c>
      <c r="B173" s="41"/>
      <c r="C173" s="41"/>
      <c r="D173" s="41"/>
      <c r="E173" s="41"/>
      <c r="F173" s="41" t="str">
        <f>IF(ISNA(VLOOKUP(C173 &amp; "::" &amp; E173,PresentationFactor!$A$2:$B$713,2))=TRUE,"",VLOOKUP(C173 &amp; "::" &amp; E173,PresentationFactor!$A$2:$B$713,2))</f>
        <v/>
      </c>
      <c r="G173" s="45" t="str">
        <f>IF(ISBLANK(C173),"",VLOOKUP(CONCATENATE(C173,"::",E173),PresentationFactor!$A$2:$B$713,2))</f>
        <v/>
      </c>
      <c r="H173" s="45" t="str">
        <f t="shared" si="1"/>
        <v/>
      </c>
    </row>
    <row r="174" spans="1:8" x14ac:dyDescent="0.25">
      <c r="A174" s="45" t="str">
        <f>IF(ISBLANK(B272),"",Cruise!$B$3)</f>
        <v/>
      </c>
      <c r="B174" s="41"/>
      <c r="C174" s="41"/>
      <c r="D174" s="41"/>
      <c r="E174" s="41"/>
      <c r="F174" s="41" t="str">
        <f>IF(ISNA(VLOOKUP(C174 &amp; "::" &amp; E174,PresentationFactor!$A$2:$B$713,2))=TRUE,"",VLOOKUP(C174 &amp; "::" &amp; E174,PresentationFactor!$A$2:$B$713,2))</f>
        <v/>
      </c>
      <c r="G174" s="45" t="str">
        <f>IF(ISBLANK(C174),"",VLOOKUP(CONCATENATE(C174,"::",E174),PresentationFactor!$A$2:$B$713,2))</f>
        <v/>
      </c>
      <c r="H174" s="45" t="str">
        <f t="shared" si="1"/>
        <v/>
      </c>
    </row>
    <row r="175" spans="1:8" x14ac:dyDescent="0.25">
      <c r="A175" s="45" t="str">
        <f>IF(ISBLANK(B273),"",Cruise!$B$3)</f>
        <v/>
      </c>
      <c r="B175" s="41"/>
      <c r="C175" s="41"/>
      <c r="D175" s="41"/>
      <c r="E175" s="41"/>
      <c r="F175" s="41" t="str">
        <f>IF(ISNA(VLOOKUP(C175 &amp; "::" &amp; E175,PresentationFactor!$A$2:$B$713,2))=TRUE,"",VLOOKUP(C175 &amp; "::" &amp; E175,PresentationFactor!$A$2:$B$713,2))</f>
        <v/>
      </c>
      <c r="G175" s="45" t="str">
        <f>IF(ISBLANK(C175),"",VLOOKUP(CONCATENATE(C175,"::",E175),PresentationFactor!$A$2:$B$713,2))</f>
        <v/>
      </c>
      <c r="H175" s="45" t="str">
        <f t="shared" si="1"/>
        <v/>
      </c>
    </row>
    <row r="176" spans="1:8" x14ac:dyDescent="0.25">
      <c r="A176" s="45" t="str">
        <f>IF(ISBLANK(B274),"",Cruise!$B$3)</f>
        <v/>
      </c>
      <c r="B176" s="41"/>
      <c r="C176" s="41"/>
      <c r="D176" s="41"/>
      <c r="E176" s="41"/>
      <c r="F176" s="41" t="str">
        <f>IF(ISNA(VLOOKUP(C176 &amp; "::" &amp; E176,PresentationFactor!$A$2:$B$713,2))=TRUE,"",VLOOKUP(C176 &amp; "::" &amp; E176,PresentationFactor!$A$2:$B$713,2))</f>
        <v/>
      </c>
      <c r="G176" s="45" t="str">
        <f>IF(ISBLANK(C176),"",VLOOKUP(CONCATENATE(C176,"::",E176),PresentationFactor!$A$2:$B$713,2))</f>
        <v/>
      </c>
      <c r="H176" s="45" t="str">
        <f t="shared" si="1"/>
        <v/>
      </c>
    </row>
    <row r="177" spans="1:8" x14ac:dyDescent="0.25">
      <c r="A177" s="45" t="str">
        <f>IF(ISBLANK(B275),"",Cruise!$B$3)</f>
        <v/>
      </c>
      <c r="B177" s="41"/>
      <c r="C177" s="41"/>
      <c r="D177" s="41"/>
      <c r="E177" s="41"/>
      <c r="F177" s="41" t="str">
        <f>IF(ISNA(VLOOKUP(C177 &amp; "::" &amp; E177,PresentationFactor!$A$2:$B$713,2))=TRUE,"",VLOOKUP(C177 &amp; "::" &amp; E177,PresentationFactor!$A$2:$B$713,2))</f>
        <v/>
      </c>
      <c r="G177" s="45" t="str">
        <f>IF(ISBLANK(C177),"",VLOOKUP(CONCATENATE(C177,"::",E177),PresentationFactor!$A$2:$B$713,2))</f>
        <v/>
      </c>
      <c r="H177" s="45" t="str">
        <f t="shared" si="1"/>
        <v/>
      </c>
    </row>
    <row r="178" spans="1:8" x14ac:dyDescent="0.25">
      <c r="A178" s="45" t="str">
        <f>IF(ISBLANK(B276),"",Cruise!$B$3)</f>
        <v/>
      </c>
      <c r="B178" s="41"/>
      <c r="C178" s="41"/>
      <c r="D178" s="41"/>
      <c r="E178" s="41"/>
      <c r="F178" s="41" t="str">
        <f>IF(ISNA(VLOOKUP(C178 &amp; "::" &amp; E178,PresentationFactor!$A$2:$B$713,2))=TRUE,"",VLOOKUP(C178 &amp; "::" &amp; E178,PresentationFactor!$A$2:$B$713,2))</f>
        <v/>
      </c>
      <c r="G178" s="45" t="str">
        <f>IF(ISBLANK(C178),"",VLOOKUP(CONCATENATE(C178,"::",E178),PresentationFactor!$A$2:$B$713,2))</f>
        <v/>
      </c>
      <c r="H178" s="45" t="str">
        <f t="shared" si="1"/>
        <v/>
      </c>
    </row>
    <row r="179" spans="1:8" x14ac:dyDescent="0.25">
      <c r="A179" s="45" t="str">
        <f>IF(ISBLANK(B277),"",Cruise!$B$3)</f>
        <v/>
      </c>
      <c r="B179" s="41"/>
      <c r="C179" s="41"/>
      <c r="D179" s="41"/>
      <c r="E179" s="41"/>
      <c r="F179" s="41" t="str">
        <f>IF(ISNA(VLOOKUP(C179 &amp; "::" &amp; E179,PresentationFactor!$A$2:$B$713,2))=TRUE,"",VLOOKUP(C179 &amp; "::" &amp; E179,PresentationFactor!$A$2:$B$713,2))</f>
        <v/>
      </c>
      <c r="G179" s="45" t="str">
        <f>IF(ISBLANK(C179),"",VLOOKUP(CONCATENATE(C179,"::",E179),PresentationFactor!$A$2:$B$713,2))</f>
        <v/>
      </c>
      <c r="H179" s="45" t="str">
        <f t="shared" si="1"/>
        <v/>
      </c>
    </row>
    <row r="180" spans="1:8" x14ac:dyDescent="0.25">
      <c r="A180" s="45" t="str">
        <f>IF(ISBLANK(B278),"",Cruise!$B$3)</f>
        <v/>
      </c>
      <c r="B180" s="41"/>
      <c r="C180" s="41"/>
      <c r="D180" s="41"/>
      <c r="E180" s="41"/>
      <c r="F180" s="41" t="str">
        <f>IF(ISNA(VLOOKUP(C180 &amp; "::" &amp; E180,PresentationFactor!$A$2:$B$713,2))=TRUE,"",VLOOKUP(C180 &amp; "::" &amp; E180,PresentationFactor!$A$2:$B$713,2))</f>
        <v/>
      </c>
      <c r="G180" s="45" t="str">
        <f>IF(ISBLANK(C180),"",VLOOKUP(CONCATENATE(C180,"::",E180),PresentationFactor!$A$2:$B$713,2))</f>
        <v/>
      </c>
      <c r="H180" s="45" t="str">
        <f t="shared" si="1"/>
        <v/>
      </c>
    </row>
    <row r="181" spans="1:8" x14ac:dyDescent="0.25">
      <c r="A181" s="45" t="str">
        <f>IF(ISBLANK(B279),"",Cruise!$B$3)</f>
        <v/>
      </c>
      <c r="B181" s="41"/>
      <c r="C181" s="41"/>
      <c r="D181" s="41"/>
      <c r="E181" s="41"/>
      <c r="F181" s="41" t="str">
        <f>IF(ISNA(VLOOKUP(C181 &amp; "::" &amp; E181,PresentationFactor!$A$2:$B$713,2))=TRUE,"",VLOOKUP(C181 &amp; "::" &amp; E181,PresentationFactor!$A$2:$B$713,2))</f>
        <v/>
      </c>
      <c r="G181" s="45" t="str">
        <f>IF(ISBLANK(C181),"",VLOOKUP(CONCATENATE(C181,"::",E181),PresentationFactor!$A$2:$B$713,2))</f>
        <v/>
      </c>
      <c r="H181" s="45" t="str">
        <f t="shared" si="1"/>
        <v/>
      </c>
    </row>
    <row r="182" spans="1:8" x14ac:dyDescent="0.25">
      <c r="A182" s="45" t="str">
        <f>IF(ISBLANK(B280),"",Cruise!$B$3)</f>
        <v/>
      </c>
      <c r="B182" s="41"/>
      <c r="C182" s="41"/>
      <c r="D182" s="41"/>
      <c r="E182" s="41"/>
      <c r="F182" s="41" t="str">
        <f>IF(ISNA(VLOOKUP(C182 &amp; "::" &amp; E182,PresentationFactor!$A$2:$B$713,2))=TRUE,"",VLOOKUP(C182 &amp; "::" &amp; E182,PresentationFactor!$A$2:$B$713,2))</f>
        <v/>
      </c>
      <c r="G182" s="45" t="str">
        <f>IF(ISBLANK(C182),"",VLOOKUP(CONCATENATE(C182,"::",E182),PresentationFactor!$A$2:$B$713,2))</f>
        <v/>
      </c>
      <c r="H182" s="45" t="str">
        <f t="shared" si="1"/>
        <v/>
      </c>
    </row>
    <row r="183" spans="1:8" x14ac:dyDescent="0.25">
      <c r="A183" s="45" t="str">
        <f>IF(ISBLANK(B281),"",Cruise!$B$3)</f>
        <v/>
      </c>
      <c r="B183" s="41"/>
      <c r="C183" s="41"/>
      <c r="D183" s="41"/>
      <c r="E183" s="41"/>
      <c r="F183" s="41" t="str">
        <f>IF(ISNA(VLOOKUP(C183 &amp; "::" &amp; E183,PresentationFactor!$A$2:$B$713,2))=TRUE,"",VLOOKUP(C183 &amp; "::" &amp; E183,PresentationFactor!$A$2:$B$713,2))</f>
        <v/>
      </c>
      <c r="G183" s="45" t="str">
        <f>IF(ISBLANK(C183),"",VLOOKUP(CONCATENATE(C183,"::",E183),PresentationFactor!$A$2:$B$713,2))</f>
        <v/>
      </c>
      <c r="H183" s="45" t="str">
        <f t="shared" si="1"/>
        <v/>
      </c>
    </row>
    <row r="184" spans="1:8" x14ac:dyDescent="0.25">
      <c r="A184" s="45" t="str">
        <f>IF(ISBLANK(B282),"",Cruise!$B$3)</f>
        <v/>
      </c>
      <c r="B184" s="41"/>
      <c r="C184" s="41"/>
      <c r="D184" s="41"/>
      <c r="E184" s="41"/>
      <c r="F184" s="41" t="str">
        <f>IF(ISNA(VLOOKUP(C184 &amp; "::" &amp; E184,PresentationFactor!$A$2:$B$713,2))=TRUE,"",VLOOKUP(C184 &amp; "::" &amp; E184,PresentationFactor!$A$2:$B$713,2))</f>
        <v/>
      </c>
      <c r="G184" s="45" t="str">
        <f>IF(ISBLANK(C184),"",VLOOKUP(CONCATENATE(C184,"::",E184),PresentationFactor!$A$2:$B$713,2))</f>
        <v/>
      </c>
      <c r="H184" s="45" t="str">
        <f t="shared" si="1"/>
        <v/>
      </c>
    </row>
    <row r="185" spans="1:8" x14ac:dyDescent="0.25">
      <c r="A185" s="45" t="str">
        <f>IF(ISBLANK(B283),"",Cruise!$B$3)</f>
        <v/>
      </c>
      <c r="B185" s="41"/>
      <c r="C185" s="41"/>
      <c r="D185" s="41"/>
      <c r="E185" s="41"/>
      <c r="F185" s="41" t="str">
        <f>IF(ISNA(VLOOKUP(C185 &amp; "::" &amp; E185,PresentationFactor!$A$2:$B$713,2))=TRUE,"",VLOOKUP(C185 &amp; "::" &amp; E185,PresentationFactor!$A$2:$B$713,2))</f>
        <v/>
      </c>
      <c r="G185" s="45" t="str">
        <f>IF(ISBLANK(C185),"",VLOOKUP(CONCATENATE(C185,"::",E185),PresentationFactor!$A$2:$B$713,2))</f>
        <v/>
      </c>
      <c r="H185" s="45" t="str">
        <f t="shared" si="1"/>
        <v/>
      </c>
    </row>
    <row r="186" spans="1:8" x14ac:dyDescent="0.25">
      <c r="A186" s="45" t="str">
        <f>IF(ISBLANK(B284),"",Cruise!$B$3)</f>
        <v/>
      </c>
      <c r="B186" s="41"/>
      <c r="C186" s="41"/>
      <c r="D186" s="41"/>
      <c r="E186" s="41"/>
      <c r="F186" s="41" t="str">
        <f>IF(ISNA(VLOOKUP(C186 &amp; "::" &amp; E186,PresentationFactor!$A$2:$B$713,2))=TRUE,"",VLOOKUP(C186 &amp; "::" &amp; E186,PresentationFactor!$A$2:$B$713,2))</f>
        <v/>
      </c>
      <c r="G186" s="45" t="str">
        <f>IF(ISBLANK(C186),"",VLOOKUP(CONCATENATE(C186,"::",E186),PresentationFactor!$A$2:$B$713,2))</f>
        <v/>
      </c>
      <c r="H186" s="45" t="str">
        <f t="shared" si="1"/>
        <v/>
      </c>
    </row>
    <row r="187" spans="1:8" x14ac:dyDescent="0.25">
      <c r="A187" s="45" t="str">
        <f>IF(ISBLANK(B285),"",Cruise!$B$3)</f>
        <v/>
      </c>
      <c r="B187" s="41"/>
      <c r="C187" s="41"/>
      <c r="D187" s="41"/>
      <c r="E187" s="41"/>
      <c r="F187" s="41" t="str">
        <f>IF(ISNA(VLOOKUP(C187 &amp; "::" &amp; E187,PresentationFactor!$A$2:$B$713,2))=TRUE,"",VLOOKUP(C187 &amp; "::" &amp; E187,PresentationFactor!$A$2:$B$713,2))</f>
        <v/>
      </c>
      <c r="G187" s="45" t="str">
        <f>IF(ISBLANK(C187),"",VLOOKUP(CONCATENATE(C187,"::",E187),PresentationFactor!$A$2:$B$713,2))</f>
        <v/>
      </c>
      <c r="H187" s="45" t="str">
        <f t="shared" si="1"/>
        <v/>
      </c>
    </row>
    <row r="188" spans="1:8" x14ac:dyDescent="0.25">
      <c r="A188" s="45" t="str">
        <f>IF(ISBLANK(B286),"",Cruise!$B$3)</f>
        <v/>
      </c>
      <c r="B188" s="41"/>
      <c r="C188" s="41"/>
      <c r="D188" s="41"/>
      <c r="E188" s="41"/>
      <c r="F188" s="41" t="str">
        <f>IF(ISNA(VLOOKUP(C188 &amp; "::" &amp; E188,PresentationFactor!$A$2:$B$713,2))=TRUE,"",VLOOKUP(C188 &amp; "::" &amp; E188,PresentationFactor!$A$2:$B$713,2))</f>
        <v/>
      </c>
      <c r="G188" s="45" t="str">
        <f>IF(ISBLANK(C188),"",VLOOKUP(CONCATENATE(C188,"::",E188),PresentationFactor!$A$2:$B$713,2))</f>
        <v/>
      </c>
      <c r="H188" s="45" t="str">
        <f t="shared" si="1"/>
        <v/>
      </c>
    </row>
    <row r="189" spans="1:8" x14ac:dyDescent="0.25">
      <c r="A189" s="45" t="str">
        <f>IF(ISBLANK(B287),"",Cruise!$B$3)</f>
        <v/>
      </c>
      <c r="B189" s="41"/>
      <c r="C189" s="41"/>
      <c r="D189" s="41"/>
      <c r="E189" s="41"/>
      <c r="F189" s="41" t="str">
        <f>IF(ISNA(VLOOKUP(C189 &amp; "::" &amp; E189,PresentationFactor!$A$2:$B$713,2))=TRUE,"",VLOOKUP(C189 &amp; "::" &amp; E189,PresentationFactor!$A$2:$B$713,2))</f>
        <v/>
      </c>
      <c r="G189" s="45" t="str">
        <f>IF(ISBLANK(C189),"",VLOOKUP(CONCATENATE(C189,"::",E189),PresentationFactor!$A$2:$B$713,2))</f>
        <v/>
      </c>
      <c r="H189" s="45" t="str">
        <f t="shared" si="1"/>
        <v/>
      </c>
    </row>
    <row r="190" spans="1:8" x14ac:dyDescent="0.25">
      <c r="A190" s="45" t="str">
        <f>IF(ISBLANK(B288),"",Cruise!$B$3)</f>
        <v/>
      </c>
      <c r="B190" s="41"/>
      <c r="C190" s="41"/>
      <c r="D190" s="41"/>
      <c r="E190" s="41"/>
      <c r="F190" s="41" t="str">
        <f>IF(ISNA(VLOOKUP(C190 &amp; "::" &amp; E190,PresentationFactor!$A$2:$B$713,2))=TRUE,"",VLOOKUP(C190 &amp; "::" &amp; E190,PresentationFactor!$A$2:$B$713,2))</f>
        <v/>
      </c>
      <c r="G190" s="45" t="str">
        <f>IF(ISBLANK(C190),"",VLOOKUP(CONCATENATE(C190,"::",E190),PresentationFactor!$A$2:$B$713,2))</f>
        <v/>
      </c>
      <c r="H190" s="45" t="str">
        <f t="shared" si="1"/>
        <v/>
      </c>
    </row>
    <row r="191" spans="1:8" x14ac:dyDescent="0.25">
      <c r="A191" s="45" t="str">
        <f>IF(ISBLANK(B289),"",Cruise!$B$3)</f>
        <v/>
      </c>
      <c r="B191" s="41"/>
      <c r="C191" s="41"/>
      <c r="D191" s="41"/>
      <c r="E191" s="41"/>
      <c r="F191" s="41" t="str">
        <f>IF(ISNA(VLOOKUP(C191 &amp; "::" &amp; E191,PresentationFactor!$A$2:$B$713,2))=TRUE,"",VLOOKUP(C191 &amp; "::" &amp; E191,PresentationFactor!$A$2:$B$713,2))</f>
        <v/>
      </c>
      <c r="G191" s="45" t="str">
        <f>IF(ISBLANK(C191),"",VLOOKUP(CONCATENATE(C191,"::",E191),PresentationFactor!$A$2:$B$713,2))</f>
        <v/>
      </c>
      <c r="H191" s="45" t="str">
        <f t="shared" si="1"/>
        <v/>
      </c>
    </row>
    <row r="192" spans="1:8" x14ac:dyDescent="0.25">
      <c r="A192" s="45" t="str">
        <f>IF(ISBLANK(B290),"",Cruise!$B$3)</f>
        <v/>
      </c>
      <c r="B192" s="41"/>
      <c r="C192" s="41"/>
      <c r="D192" s="41"/>
      <c r="E192" s="41"/>
      <c r="F192" s="41" t="str">
        <f>IF(ISNA(VLOOKUP(C192 &amp; "::" &amp; E192,PresentationFactor!$A$2:$B$713,2))=TRUE,"",VLOOKUP(C192 &amp; "::" &amp; E192,PresentationFactor!$A$2:$B$713,2))</f>
        <v/>
      </c>
      <c r="G192" s="45" t="str">
        <f>IF(ISBLANK(C192),"",VLOOKUP(CONCATENATE(C192,"::",E192),PresentationFactor!$A$2:$B$713,2))</f>
        <v/>
      </c>
      <c r="H192" s="45" t="str">
        <f t="shared" si="1"/>
        <v/>
      </c>
    </row>
    <row r="193" spans="1:8" x14ac:dyDescent="0.25">
      <c r="A193" s="45" t="str">
        <f>IF(ISBLANK(B291),"",Cruise!$B$3)</f>
        <v/>
      </c>
      <c r="B193" s="41"/>
      <c r="C193" s="41"/>
      <c r="D193" s="41"/>
      <c r="E193" s="41"/>
      <c r="F193" s="41" t="str">
        <f>IF(ISNA(VLOOKUP(C193 &amp; "::" &amp; E193,PresentationFactor!$A$2:$B$713,2))=TRUE,"",VLOOKUP(C193 &amp; "::" &amp; E193,PresentationFactor!$A$2:$B$713,2))</f>
        <v/>
      </c>
      <c r="G193" s="45" t="str">
        <f>IF(ISBLANK(C193),"",VLOOKUP(CONCATENATE(C193,"::",E193),PresentationFactor!$A$2:$B$713,2))</f>
        <v/>
      </c>
      <c r="H193" s="45" t="str">
        <f t="shared" si="1"/>
        <v/>
      </c>
    </row>
    <row r="194" spans="1:8" x14ac:dyDescent="0.25">
      <c r="A194" s="45" t="str">
        <f>IF(ISBLANK(B292),"",Cruise!$B$3)</f>
        <v/>
      </c>
      <c r="B194" s="41"/>
      <c r="C194" s="41"/>
      <c r="D194" s="41"/>
      <c r="E194" s="41"/>
      <c r="F194" s="41" t="str">
        <f>IF(ISNA(VLOOKUP(C194 &amp; "::" &amp; E194,PresentationFactor!$A$2:$B$713,2))=TRUE,"",VLOOKUP(C194 &amp; "::" &amp; E194,PresentationFactor!$A$2:$B$713,2))</f>
        <v/>
      </c>
      <c r="G194" s="45" t="str">
        <f>IF(ISBLANK(C194),"",VLOOKUP(CONCATENATE(C194,"::",E194),PresentationFactor!$A$2:$B$713,2))</f>
        <v/>
      </c>
      <c r="H194" s="45" t="str">
        <f t="shared" si="1"/>
        <v/>
      </c>
    </row>
    <row r="195" spans="1:8" x14ac:dyDescent="0.25">
      <c r="A195" s="45" t="str">
        <f>IF(ISBLANK(B293),"",Cruise!$B$3)</f>
        <v/>
      </c>
      <c r="B195" s="41"/>
      <c r="C195" s="41"/>
      <c r="D195" s="41"/>
      <c r="E195" s="41"/>
      <c r="F195" s="41" t="str">
        <f>IF(ISNA(VLOOKUP(C195 &amp; "::" &amp; E195,PresentationFactor!$A$2:$B$713,2))=TRUE,"",VLOOKUP(C195 &amp; "::" &amp; E195,PresentationFactor!$A$2:$B$713,2))</f>
        <v/>
      </c>
      <c r="G195" s="45" t="str">
        <f>IF(ISBLANK(C195),"",VLOOKUP(CONCATENATE(C195,"::",E195),PresentationFactor!$A$2:$B$713,2))</f>
        <v/>
      </c>
      <c r="H195" s="45" t="str">
        <f t="shared" si="1"/>
        <v/>
      </c>
    </row>
    <row r="196" spans="1:8" x14ac:dyDescent="0.25">
      <c r="A196" s="45" t="str">
        <f>IF(ISBLANK(B294),"",Cruise!$B$3)</f>
        <v/>
      </c>
      <c r="B196" s="41"/>
      <c r="C196" s="41"/>
      <c r="D196" s="41"/>
      <c r="E196" s="41"/>
      <c r="F196" s="41" t="str">
        <f>IF(ISNA(VLOOKUP(C196 &amp; "::" &amp; E196,PresentationFactor!$A$2:$B$713,2))=TRUE,"",VLOOKUP(C196 &amp; "::" &amp; E196,PresentationFactor!$A$2:$B$713,2))</f>
        <v/>
      </c>
      <c r="G196" s="45" t="str">
        <f>IF(ISBLANK(C196),"",VLOOKUP(CONCATENATE(C196,"::",E196),PresentationFactor!$A$2:$B$713,2))</f>
        <v/>
      </c>
      <c r="H196" s="45" t="str">
        <f t="shared" si="1"/>
        <v/>
      </c>
    </row>
    <row r="197" spans="1:8" x14ac:dyDescent="0.25">
      <c r="A197" s="45" t="str">
        <f>IF(ISBLANK(B295),"",Cruise!$B$3)</f>
        <v/>
      </c>
      <c r="B197" s="41"/>
      <c r="C197" s="41"/>
      <c r="D197" s="41"/>
      <c r="E197" s="41"/>
      <c r="F197" s="41" t="str">
        <f>IF(ISNA(VLOOKUP(C197 &amp; "::" &amp; E197,PresentationFactor!$A$2:$B$713,2))=TRUE,"",VLOOKUP(C197 &amp; "::" &amp; E197,PresentationFactor!$A$2:$B$713,2))</f>
        <v/>
      </c>
      <c r="G197" s="45" t="str">
        <f>IF(ISBLANK(C197),"",VLOOKUP(CONCATENATE(C197,"::",E197),PresentationFactor!$A$2:$B$713,2))</f>
        <v/>
      </c>
      <c r="H197" s="45" t="str">
        <f t="shared" si="1"/>
        <v/>
      </c>
    </row>
    <row r="198" spans="1:8" x14ac:dyDescent="0.25">
      <c r="A198" s="45" t="str">
        <f>IF(ISBLANK(B296),"",Cruise!$B$3)</f>
        <v/>
      </c>
      <c r="B198" s="41"/>
      <c r="C198" s="41"/>
      <c r="D198" s="41"/>
      <c r="E198" s="41"/>
      <c r="F198" s="41" t="str">
        <f>IF(ISNA(VLOOKUP(C198 &amp; "::" &amp; E198,PresentationFactor!$A$2:$B$713,2))=TRUE,"",VLOOKUP(C198 &amp; "::" &amp; E198,PresentationFactor!$A$2:$B$713,2))</f>
        <v/>
      </c>
      <c r="G198" s="45" t="str">
        <f>IF(ISBLANK(C198),"",VLOOKUP(CONCATENATE(C198,"::",E198),PresentationFactor!$A$2:$B$713,2))</f>
        <v/>
      </c>
      <c r="H198" s="45" t="str">
        <f t="shared" si="1"/>
        <v/>
      </c>
    </row>
    <row r="199" spans="1:8" x14ac:dyDescent="0.25">
      <c r="A199" s="45" t="str">
        <f>IF(ISBLANK(B297),"",Cruise!$B$3)</f>
        <v/>
      </c>
      <c r="B199" s="41"/>
      <c r="C199" s="41"/>
      <c r="D199" s="41"/>
      <c r="E199" s="41"/>
      <c r="F199" s="41" t="str">
        <f>IF(ISNA(VLOOKUP(C199 &amp; "::" &amp; E199,PresentationFactor!$A$2:$B$713,2))=TRUE,"",VLOOKUP(C199 &amp; "::" &amp; E199,PresentationFactor!$A$2:$B$713,2))</f>
        <v/>
      </c>
      <c r="G199" s="45" t="str">
        <f>IF(ISBLANK(C199),"",VLOOKUP(CONCATENATE(C199,"::",E199),PresentationFactor!$A$2:$B$713,2))</f>
        <v/>
      </c>
      <c r="H199" s="45" t="str">
        <f t="shared" si="1"/>
        <v/>
      </c>
    </row>
    <row r="200" spans="1:8" x14ac:dyDescent="0.25">
      <c r="A200" s="45" t="str">
        <f>IF(ISBLANK(B298),"",Cruise!$B$3)</f>
        <v/>
      </c>
      <c r="B200" s="41"/>
      <c r="C200" s="41"/>
      <c r="D200" s="41"/>
      <c r="E200" s="41"/>
      <c r="F200" s="41" t="str">
        <f>IF(ISNA(VLOOKUP(C200 &amp; "::" &amp; E200,PresentationFactor!$A$2:$B$713,2))=TRUE,"",VLOOKUP(C200 &amp; "::" &amp; E200,PresentationFactor!$A$2:$B$713,2))</f>
        <v/>
      </c>
      <c r="G200" s="45" t="str">
        <f>IF(ISBLANK(C200),"",VLOOKUP(CONCATENATE(C200,"::",E200),PresentationFactor!$A$2:$B$713,2))</f>
        <v/>
      </c>
      <c r="H200" s="45" t="str">
        <f t="shared" si="1"/>
        <v/>
      </c>
    </row>
    <row r="201" spans="1:8" x14ac:dyDescent="0.25">
      <c r="A201" s="45" t="str">
        <f>IF(ISBLANK(B299),"",Cruise!$B$3)</f>
        <v/>
      </c>
      <c r="B201" s="41"/>
      <c r="C201" s="41"/>
      <c r="D201" s="41"/>
      <c r="E201" s="41"/>
      <c r="F201" s="41" t="str">
        <f>IF(ISNA(VLOOKUP(C201 &amp; "::" &amp; E201,PresentationFactor!$A$2:$B$713,2))=TRUE,"",VLOOKUP(C201 &amp; "::" &amp; E201,PresentationFactor!$A$2:$B$713,2))</f>
        <v/>
      </c>
      <c r="G201" s="45" t="str">
        <f>IF(ISBLANK(C201),"",VLOOKUP(CONCATENATE(C201,"::",E201),PresentationFactor!$A$2:$B$713,2))</f>
        <v/>
      </c>
      <c r="H201" s="45" t="str">
        <f t="shared" si="1"/>
        <v/>
      </c>
    </row>
    <row r="202" spans="1:8" x14ac:dyDescent="0.25">
      <c r="A202" s="45" t="str">
        <f>IF(ISBLANK(B300),"",Cruise!$B$3)</f>
        <v/>
      </c>
      <c r="B202" s="41"/>
      <c r="C202" s="41"/>
      <c r="D202" s="41"/>
      <c r="E202" s="41"/>
      <c r="F202" s="41" t="str">
        <f>IF(ISNA(VLOOKUP(C202 &amp; "::" &amp; E202,PresentationFactor!$A$2:$B$713,2))=TRUE,"",VLOOKUP(C202 &amp; "::" &amp; E202,PresentationFactor!$A$2:$B$713,2))</f>
        <v/>
      </c>
      <c r="G202" s="45" t="str">
        <f>IF(ISBLANK(C202),"",VLOOKUP(CONCATENATE(C202,"::",E202),PresentationFactor!$A$2:$B$713,2))</f>
        <v/>
      </c>
      <c r="H202" s="45" t="str">
        <f t="shared" si="1"/>
        <v/>
      </c>
    </row>
    <row r="203" spans="1:8" x14ac:dyDescent="0.25">
      <c r="A203" s="45" t="str">
        <f>IF(ISBLANK(B301),"",Cruise!$B$3)</f>
        <v/>
      </c>
      <c r="B203" s="41"/>
      <c r="C203" s="41"/>
      <c r="D203" s="41"/>
      <c r="E203" s="41"/>
      <c r="F203" s="41" t="str">
        <f>IF(ISNA(VLOOKUP(C203 &amp; "::" &amp; E203,PresentationFactor!$A$2:$B$713,2))=TRUE,"",VLOOKUP(C203 &amp; "::" &amp; E203,PresentationFactor!$A$2:$B$713,2))</f>
        <v/>
      </c>
      <c r="G203" s="45" t="str">
        <f>IF(ISBLANK(C203),"",VLOOKUP(CONCATENATE(C203,"::",E203),PresentationFactor!$A$2:$B$713,2))</f>
        <v/>
      </c>
      <c r="H203" s="45" t="str">
        <f t="shared" si="1"/>
        <v/>
      </c>
    </row>
    <row r="204" spans="1:8" x14ac:dyDescent="0.25">
      <c r="A204" s="45" t="str">
        <f>IF(ISBLANK(B302),"",Cruise!$B$3)</f>
        <v/>
      </c>
      <c r="B204" s="41"/>
      <c r="C204" s="41"/>
      <c r="D204" s="41"/>
      <c r="E204" s="41"/>
      <c r="F204" s="41" t="str">
        <f>IF(ISNA(VLOOKUP(C204 &amp; "::" &amp; E204,PresentationFactor!$A$2:$B$713,2))=TRUE,"",VLOOKUP(C204 &amp; "::" &amp; E204,PresentationFactor!$A$2:$B$713,2))</f>
        <v/>
      </c>
      <c r="G204" s="45" t="str">
        <f>IF(ISBLANK(C204),"",VLOOKUP(CONCATENATE(C204,"::",E204),PresentationFactor!$A$2:$B$713,2))</f>
        <v/>
      </c>
      <c r="H204" s="45" t="str">
        <f t="shared" si="1"/>
        <v/>
      </c>
    </row>
    <row r="205" spans="1:8" x14ac:dyDescent="0.25">
      <c r="A205" s="45" t="str">
        <f>IF(ISBLANK(B303),"",Cruise!$B$3)</f>
        <v/>
      </c>
      <c r="B205" s="41"/>
      <c r="C205" s="41"/>
      <c r="D205" s="41"/>
      <c r="E205" s="41"/>
      <c r="F205" s="41" t="str">
        <f>IF(ISNA(VLOOKUP(C205 &amp; "::" &amp; E205,PresentationFactor!$A$2:$B$713,2))=TRUE,"",VLOOKUP(C205 &amp; "::" &amp; E205,PresentationFactor!$A$2:$B$713,2))</f>
        <v/>
      </c>
      <c r="G205" s="45" t="str">
        <f>IF(ISBLANK(C205),"",VLOOKUP(CONCATENATE(C205,"::",E205),PresentationFactor!$A$2:$B$713,2))</f>
        <v/>
      </c>
      <c r="H205" s="45" t="str">
        <f t="shared" si="1"/>
        <v/>
      </c>
    </row>
    <row r="206" spans="1:8" x14ac:dyDescent="0.25">
      <c r="A206" s="45" t="str">
        <f>IF(ISBLANK(B304),"",Cruise!$B$3)</f>
        <v/>
      </c>
      <c r="B206" s="41"/>
      <c r="C206" s="41"/>
      <c r="D206" s="41"/>
      <c r="E206" s="41"/>
      <c r="F206" s="41" t="str">
        <f>IF(ISNA(VLOOKUP(C206 &amp; "::" &amp; E206,PresentationFactor!$A$2:$B$713,2))=TRUE,"",VLOOKUP(C206 &amp; "::" &amp; E206,PresentationFactor!$A$2:$B$713,2))</f>
        <v/>
      </c>
      <c r="G206" s="45" t="str">
        <f>IF(ISBLANK(C206),"",VLOOKUP(CONCATENATE(C206,"::",E206),PresentationFactor!$A$2:$B$713,2))</f>
        <v/>
      </c>
      <c r="H206" s="45" t="str">
        <f t="shared" si="1"/>
        <v/>
      </c>
    </row>
    <row r="207" spans="1:8" x14ac:dyDescent="0.25">
      <c r="A207" s="45" t="str">
        <f>IF(ISBLANK(B305),"",Cruise!$B$3)</f>
        <v/>
      </c>
      <c r="B207" s="41"/>
      <c r="C207" s="41"/>
      <c r="D207" s="41"/>
      <c r="E207" s="41"/>
      <c r="F207" s="41" t="str">
        <f>IF(ISNA(VLOOKUP(C207 &amp; "::" &amp; E207,PresentationFactor!$A$2:$B$713,2))=TRUE,"",VLOOKUP(C207 &amp; "::" &amp; E207,PresentationFactor!$A$2:$B$713,2))</f>
        <v/>
      </c>
      <c r="G207" s="45" t="str">
        <f>IF(ISBLANK(C207),"",VLOOKUP(CONCATENATE(C207,"::",E207),PresentationFactor!$A$2:$B$713,2))</f>
        <v/>
      </c>
      <c r="H207" s="45" t="str">
        <f t="shared" si="1"/>
        <v/>
      </c>
    </row>
    <row r="208" spans="1:8" x14ac:dyDescent="0.25">
      <c r="A208" s="45" t="str">
        <f>IF(ISBLANK(B306),"",Cruise!$B$3)</f>
        <v/>
      </c>
      <c r="B208" s="41"/>
      <c r="C208" s="41"/>
      <c r="D208" s="41"/>
      <c r="E208" s="41"/>
      <c r="F208" s="41" t="str">
        <f>IF(ISNA(VLOOKUP(C208 &amp; "::" &amp; E208,PresentationFactor!$A$2:$B$713,2))=TRUE,"",VLOOKUP(C208 &amp; "::" &amp; E208,PresentationFactor!$A$2:$B$713,2))</f>
        <v/>
      </c>
      <c r="G208" s="45" t="str">
        <f>IF(ISBLANK(C208),"",VLOOKUP(CONCATENATE(C208,"::",E208),PresentationFactor!$A$2:$B$713,2))</f>
        <v/>
      </c>
      <c r="H208" s="45" t="str">
        <f t="shared" si="1"/>
        <v/>
      </c>
    </row>
    <row r="209" spans="1:8" x14ac:dyDescent="0.25">
      <c r="A209" s="45" t="str">
        <f>IF(ISBLANK(B307),"",Cruise!$B$3)</f>
        <v/>
      </c>
      <c r="B209" s="41"/>
      <c r="C209" s="41"/>
      <c r="D209" s="41"/>
      <c r="E209" s="41"/>
      <c r="F209" s="41" t="str">
        <f>IF(ISNA(VLOOKUP(C209 &amp; "::" &amp; E209,PresentationFactor!$A$2:$B$713,2))=TRUE,"",VLOOKUP(C209 &amp; "::" &amp; E209,PresentationFactor!$A$2:$B$713,2))</f>
        <v/>
      </c>
      <c r="G209" s="45" t="str">
        <f>IF(ISBLANK(C209),"",VLOOKUP(CONCATENATE(C209,"::",E209),PresentationFactor!$A$2:$B$713,2))</f>
        <v/>
      </c>
      <c r="H209" s="45" t="str">
        <f t="shared" si="1"/>
        <v/>
      </c>
    </row>
    <row r="210" spans="1:8" x14ac:dyDescent="0.25">
      <c r="A210" s="45" t="str">
        <f>IF(ISBLANK(B308),"",Cruise!$B$3)</f>
        <v/>
      </c>
      <c r="B210" s="41"/>
      <c r="C210" s="41"/>
      <c r="D210" s="41"/>
      <c r="E210" s="41"/>
      <c r="F210" s="41" t="str">
        <f>IF(ISNA(VLOOKUP(C210 &amp; "::" &amp; E210,PresentationFactor!$A$2:$B$713,2))=TRUE,"",VLOOKUP(C210 &amp; "::" &amp; E210,PresentationFactor!$A$2:$B$713,2))</f>
        <v/>
      </c>
      <c r="G210" s="45" t="str">
        <f>IF(ISBLANK(C210),"",VLOOKUP(CONCATENATE(C210,"::",E210),PresentationFactor!$A$2:$B$713,2))</f>
        <v/>
      </c>
      <c r="H210" s="45" t="str">
        <f t="shared" si="1"/>
        <v/>
      </c>
    </row>
    <row r="211" spans="1:8" x14ac:dyDescent="0.25">
      <c r="A211" s="45" t="str">
        <f>IF(ISBLANK(B309),"",Cruise!$B$3)</f>
        <v/>
      </c>
      <c r="B211" s="41"/>
      <c r="C211" s="41"/>
      <c r="D211" s="41"/>
      <c r="E211" s="41"/>
      <c r="F211" s="41" t="str">
        <f>IF(ISNA(VLOOKUP(C211 &amp; "::" &amp; E211,PresentationFactor!$A$2:$B$713,2))=TRUE,"",VLOOKUP(C211 &amp; "::" &amp; E211,PresentationFactor!$A$2:$B$713,2))</f>
        <v/>
      </c>
      <c r="G211" s="45" t="str">
        <f>IF(ISBLANK(C211),"",VLOOKUP(CONCATENATE(C211,"::",E211),PresentationFactor!$A$2:$B$713,2))</f>
        <v/>
      </c>
      <c r="H211" s="45" t="str">
        <f t="shared" si="1"/>
        <v/>
      </c>
    </row>
    <row r="212" spans="1:8" x14ac:dyDescent="0.25">
      <c r="A212" s="45" t="str">
        <f>IF(ISBLANK(B310),"",Cruise!$B$3)</f>
        <v/>
      </c>
      <c r="B212" s="41"/>
      <c r="C212" s="41"/>
      <c r="D212" s="41"/>
      <c r="E212" s="41"/>
      <c r="F212" s="41" t="str">
        <f>IF(ISNA(VLOOKUP(C212 &amp; "::" &amp; E212,PresentationFactor!$A$2:$B$713,2))=TRUE,"",VLOOKUP(C212 &amp; "::" &amp; E212,PresentationFactor!$A$2:$B$713,2))</f>
        <v/>
      </c>
      <c r="G212" s="45" t="str">
        <f>IF(ISBLANK(C212),"",VLOOKUP(CONCATENATE(C212,"::",E212),PresentationFactor!$A$2:$B$713,2))</f>
        <v/>
      </c>
      <c r="H212" s="45" t="str">
        <f t="shared" si="1"/>
        <v/>
      </c>
    </row>
    <row r="213" spans="1:8" x14ac:dyDescent="0.25">
      <c r="A213" s="45" t="str">
        <f>IF(ISBLANK(B311),"",Cruise!$B$3)</f>
        <v/>
      </c>
      <c r="B213" s="41"/>
      <c r="C213" s="41"/>
      <c r="D213" s="41"/>
      <c r="E213" s="41"/>
      <c r="F213" s="41" t="str">
        <f>IF(ISNA(VLOOKUP(C213 &amp; "::" &amp; E213,PresentationFactor!$A$2:$B$713,2))=TRUE,"",VLOOKUP(C213 &amp; "::" &amp; E213,PresentationFactor!$A$2:$B$713,2))</f>
        <v/>
      </c>
      <c r="G213" s="45" t="str">
        <f>IF(ISBLANK(C213),"",VLOOKUP(CONCATENATE(C213,"::",E213),PresentationFactor!$A$2:$B$713,2))</f>
        <v/>
      </c>
      <c r="H213" s="45" t="str">
        <f t="shared" si="1"/>
        <v/>
      </c>
    </row>
    <row r="214" spans="1:8" x14ac:dyDescent="0.25">
      <c r="A214" s="45" t="str">
        <f>IF(ISBLANK(B312),"",Cruise!$B$3)</f>
        <v/>
      </c>
      <c r="B214" s="41"/>
      <c r="C214" s="41"/>
      <c r="D214" s="41"/>
      <c r="E214" s="41"/>
      <c r="F214" s="41" t="str">
        <f>IF(ISNA(VLOOKUP(C214 &amp; "::" &amp; E214,PresentationFactor!$A$2:$B$713,2))=TRUE,"",VLOOKUP(C214 &amp; "::" &amp; E214,PresentationFactor!$A$2:$B$713,2))</f>
        <v/>
      </c>
      <c r="G214" s="45" t="str">
        <f>IF(ISBLANK(C214),"",VLOOKUP(CONCATENATE(C214,"::",E214),PresentationFactor!$A$2:$B$713,2))</f>
        <v/>
      </c>
      <c r="H214" s="45" t="str">
        <f t="shared" si="1"/>
        <v/>
      </c>
    </row>
    <row r="215" spans="1:8" x14ac:dyDescent="0.25">
      <c r="A215" s="45" t="str">
        <f>IF(ISBLANK(B313),"",Cruise!$B$3)</f>
        <v/>
      </c>
      <c r="B215" s="41"/>
      <c r="C215" s="41"/>
      <c r="D215" s="41"/>
      <c r="E215" s="41"/>
      <c r="F215" s="41" t="str">
        <f>IF(ISNA(VLOOKUP(C215 &amp; "::" &amp; E215,PresentationFactor!$A$2:$B$713,2))=TRUE,"",VLOOKUP(C215 &amp; "::" &amp; E215,PresentationFactor!$A$2:$B$713,2))</f>
        <v/>
      </c>
      <c r="G215" s="45" t="str">
        <f>IF(ISBLANK(C215),"",VLOOKUP(CONCATENATE(C215,"::",E215),PresentationFactor!$A$2:$B$713,2))</f>
        <v/>
      </c>
      <c r="H215" s="45" t="str">
        <f t="shared" si="1"/>
        <v/>
      </c>
    </row>
    <row r="216" spans="1:8" x14ac:dyDescent="0.25">
      <c r="A216" s="45" t="str">
        <f>IF(ISBLANK(B314),"",Cruise!$B$3)</f>
        <v/>
      </c>
      <c r="B216" s="41"/>
      <c r="C216" s="41"/>
      <c r="D216" s="41"/>
      <c r="E216" s="41"/>
      <c r="F216" s="41" t="str">
        <f>IF(ISNA(VLOOKUP(C216 &amp; "::" &amp; E216,PresentationFactor!$A$2:$B$713,2))=TRUE,"",VLOOKUP(C216 &amp; "::" &amp; E216,PresentationFactor!$A$2:$B$713,2))</f>
        <v/>
      </c>
      <c r="G216" s="45" t="str">
        <f>IF(ISBLANK(C216),"",VLOOKUP(CONCATENATE(C216,"::",E216),PresentationFactor!$A$2:$B$713,2))</f>
        <v/>
      </c>
      <c r="H216" s="45" t="str">
        <f t="shared" si="1"/>
        <v/>
      </c>
    </row>
    <row r="217" spans="1:8" x14ac:dyDescent="0.25">
      <c r="A217" s="45" t="str">
        <f>IF(ISBLANK(B315),"",Cruise!$B$3)</f>
        <v/>
      </c>
      <c r="B217" s="41"/>
      <c r="C217" s="41"/>
      <c r="D217" s="41"/>
      <c r="E217" s="41"/>
      <c r="F217" s="41" t="str">
        <f>IF(ISNA(VLOOKUP(C217 &amp; "::" &amp; E217,PresentationFactor!$A$2:$B$713,2))=TRUE,"",VLOOKUP(C217 &amp; "::" &amp; E217,PresentationFactor!$A$2:$B$713,2))</f>
        <v/>
      </c>
      <c r="G217" s="45" t="str">
        <f>IF(ISBLANK(C217),"",VLOOKUP(CONCATENATE(C217,"::",E217),PresentationFactor!$A$2:$B$713,2))</f>
        <v/>
      </c>
      <c r="H217" s="45" t="str">
        <f t="shared" si="1"/>
        <v/>
      </c>
    </row>
    <row r="218" spans="1:8" x14ac:dyDescent="0.25">
      <c r="A218" s="45" t="str">
        <f>IF(ISBLANK(B316),"",Cruise!$B$3)</f>
        <v/>
      </c>
      <c r="B218" s="41"/>
      <c r="C218" s="41"/>
      <c r="D218" s="41"/>
      <c r="E218" s="41"/>
      <c r="F218" s="41" t="str">
        <f>IF(ISNA(VLOOKUP(C218 &amp; "::" &amp; E218,PresentationFactor!$A$2:$B$713,2))=TRUE,"",VLOOKUP(C218 &amp; "::" &amp; E218,PresentationFactor!$A$2:$B$713,2))</f>
        <v/>
      </c>
      <c r="G218" s="45" t="str">
        <f>IF(ISBLANK(C218),"",VLOOKUP(CONCATENATE(C218,"::",E218),PresentationFactor!$A$2:$B$713,2))</f>
        <v/>
      </c>
      <c r="H218" s="45" t="str">
        <f t="shared" si="1"/>
        <v/>
      </c>
    </row>
    <row r="219" spans="1:8" x14ac:dyDescent="0.25">
      <c r="A219" s="45" t="str">
        <f>IF(ISBLANK(B317),"",Cruise!$B$3)</f>
        <v/>
      </c>
      <c r="B219" s="41"/>
      <c r="C219" s="41"/>
      <c r="D219" s="41"/>
      <c r="E219" s="41"/>
      <c r="F219" s="41" t="str">
        <f>IF(ISNA(VLOOKUP(C219 &amp; "::" &amp; E219,PresentationFactor!$A$2:$B$713,2))=TRUE,"",VLOOKUP(C219 &amp; "::" &amp; E219,PresentationFactor!$A$2:$B$713,2))</f>
        <v/>
      </c>
      <c r="G219" s="45" t="str">
        <f>IF(ISBLANK(C219),"",VLOOKUP(CONCATENATE(C219,"::",E219),PresentationFactor!$A$2:$B$713,2))</f>
        <v/>
      </c>
      <c r="H219" s="45" t="str">
        <f t="shared" si="1"/>
        <v/>
      </c>
    </row>
    <row r="220" spans="1:8" x14ac:dyDescent="0.25">
      <c r="A220" s="45" t="str">
        <f>IF(ISBLANK(B318),"",Cruise!$B$3)</f>
        <v/>
      </c>
      <c r="B220" s="41"/>
      <c r="C220" s="41"/>
      <c r="D220" s="41"/>
      <c r="E220" s="41"/>
      <c r="F220" s="41" t="str">
        <f>IF(ISNA(VLOOKUP(C220 &amp; "::" &amp; E220,PresentationFactor!$A$2:$B$713,2))=TRUE,"",VLOOKUP(C220 &amp; "::" &amp; E220,PresentationFactor!$A$2:$B$713,2))</f>
        <v/>
      </c>
      <c r="G220" s="45" t="str">
        <f>IF(ISBLANK(C220),"",VLOOKUP(CONCATENATE(C220,"::",E220),PresentationFactor!$A$2:$B$713,2))</f>
        <v/>
      </c>
      <c r="H220" s="45" t="str">
        <f t="shared" si="1"/>
        <v/>
      </c>
    </row>
    <row r="221" spans="1:8" x14ac:dyDescent="0.25">
      <c r="A221" s="45" t="str">
        <f>IF(ISBLANK(B319),"",Cruise!$B$3)</f>
        <v/>
      </c>
      <c r="B221" s="41"/>
      <c r="C221" s="41"/>
      <c r="D221" s="41"/>
      <c r="E221" s="41"/>
      <c r="F221" s="41" t="str">
        <f>IF(ISNA(VLOOKUP(C221 &amp; "::" &amp; E221,PresentationFactor!$A$2:$B$713,2))=TRUE,"",VLOOKUP(C221 &amp; "::" &amp; E221,PresentationFactor!$A$2:$B$713,2))</f>
        <v/>
      </c>
      <c r="G221" s="45" t="str">
        <f>IF(ISBLANK(C221),"",VLOOKUP(CONCATENATE(C221,"::",E221),PresentationFactor!$A$2:$B$713,2))</f>
        <v/>
      </c>
      <c r="H221" s="45" t="str">
        <f t="shared" si="1"/>
        <v/>
      </c>
    </row>
    <row r="222" spans="1:8" x14ac:dyDescent="0.25">
      <c r="A222" s="45" t="str">
        <f>IF(ISBLANK(B320),"",Cruise!$B$3)</f>
        <v/>
      </c>
      <c r="B222" s="41"/>
      <c r="C222" s="41"/>
      <c r="D222" s="41"/>
      <c r="E222" s="41"/>
      <c r="F222" s="41" t="str">
        <f>IF(ISNA(VLOOKUP(C222 &amp; "::" &amp; E222,PresentationFactor!$A$2:$B$713,2))=TRUE,"",VLOOKUP(C222 &amp; "::" &amp; E222,PresentationFactor!$A$2:$B$713,2))</f>
        <v/>
      </c>
      <c r="G222" s="45" t="str">
        <f>IF(ISBLANK(C222),"",VLOOKUP(CONCATENATE(C222,"::",E222),PresentationFactor!$A$2:$B$713,2))</f>
        <v/>
      </c>
      <c r="H222" s="45" t="str">
        <f t="shared" si="1"/>
        <v/>
      </c>
    </row>
    <row r="223" spans="1:8" x14ac:dyDescent="0.25">
      <c r="A223" s="45" t="str">
        <f>IF(ISBLANK(B321),"",Cruise!$B$3)</f>
        <v/>
      </c>
      <c r="B223" s="41"/>
      <c r="C223" s="41"/>
      <c r="D223" s="41"/>
      <c r="E223" s="41"/>
      <c r="F223" s="41" t="str">
        <f>IF(ISNA(VLOOKUP(C223 &amp; "::" &amp; E223,PresentationFactor!$A$2:$B$713,2))=TRUE,"",VLOOKUP(C223 &amp; "::" &amp; E223,PresentationFactor!$A$2:$B$713,2))</f>
        <v/>
      </c>
      <c r="G223" s="45" t="str">
        <f>IF(ISBLANK(C223),"",VLOOKUP(CONCATENATE(C223,"::",E223),PresentationFactor!$A$2:$B$713,2))</f>
        <v/>
      </c>
      <c r="H223" s="45" t="str">
        <f t="shared" si="1"/>
        <v/>
      </c>
    </row>
    <row r="224" spans="1:8" x14ac:dyDescent="0.25">
      <c r="A224" s="45" t="str">
        <f>IF(ISBLANK(B322),"",Cruise!$B$3)</f>
        <v/>
      </c>
      <c r="B224" s="41"/>
      <c r="C224" s="41"/>
      <c r="D224" s="41"/>
      <c r="E224" s="41"/>
      <c r="F224" s="41" t="str">
        <f>IF(ISNA(VLOOKUP(C224 &amp; "::" &amp; E224,PresentationFactor!$A$2:$B$713,2))=TRUE,"",VLOOKUP(C224 &amp; "::" &amp; E224,PresentationFactor!$A$2:$B$713,2))</f>
        <v/>
      </c>
      <c r="G224" s="45" t="str">
        <f>IF(ISBLANK(C224),"",VLOOKUP(CONCATENATE(C224,"::",E224),PresentationFactor!$A$2:$B$713,2))</f>
        <v/>
      </c>
      <c r="H224" s="45" t="str">
        <f t="shared" si="1"/>
        <v/>
      </c>
    </row>
    <row r="225" spans="1:8" x14ac:dyDescent="0.25">
      <c r="A225" s="45" t="str">
        <f>IF(ISBLANK(B323),"",Cruise!$B$3)</f>
        <v/>
      </c>
      <c r="B225" s="41"/>
      <c r="C225" s="41"/>
      <c r="D225" s="41"/>
      <c r="E225" s="41"/>
      <c r="F225" s="41" t="str">
        <f>IF(ISNA(VLOOKUP(C225 &amp; "::" &amp; E225,PresentationFactor!$A$2:$B$713,2))=TRUE,"",VLOOKUP(C225 &amp; "::" &amp; E225,PresentationFactor!$A$2:$B$713,2))</f>
        <v/>
      </c>
      <c r="G225" s="45" t="str">
        <f>IF(ISBLANK(C225),"",VLOOKUP(CONCATENATE(C225,"::",E225),PresentationFactor!$A$2:$B$713,2))</f>
        <v/>
      </c>
      <c r="H225" s="45" t="str">
        <f t="shared" si="1"/>
        <v/>
      </c>
    </row>
    <row r="226" spans="1:8" x14ac:dyDescent="0.25">
      <c r="A226" s="45" t="str">
        <f>IF(ISBLANK(B324),"",Cruise!$B$3)</f>
        <v/>
      </c>
      <c r="B226" s="41"/>
      <c r="C226" s="41"/>
      <c r="D226" s="41"/>
      <c r="E226" s="41"/>
      <c r="F226" s="41" t="str">
        <f>IF(ISNA(VLOOKUP(C226 &amp; "::" &amp; E226,PresentationFactor!$A$2:$B$713,2))=TRUE,"",VLOOKUP(C226 &amp; "::" &amp; E226,PresentationFactor!$A$2:$B$713,2))</f>
        <v/>
      </c>
      <c r="G226" s="45" t="str">
        <f>IF(ISBLANK(C226),"",VLOOKUP(CONCATENATE(C226,"::",E226),PresentationFactor!$A$2:$B$713,2))</f>
        <v/>
      </c>
      <c r="H226" s="45" t="str">
        <f t="shared" si="1"/>
        <v/>
      </c>
    </row>
    <row r="227" spans="1:8" x14ac:dyDescent="0.25">
      <c r="A227" s="45" t="str">
        <f>IF(ISBLANK(B325),"",Cruise!$B$3)</f>
        <v/>
      </c>
      <c r="B227" s="41"/>
      <c r="C227" s="41"/>
      <c r="D227" s="41"/>
      <c r="E227" s="41"/>
      <c r="F227" s="41" t="str">
        <f>IF(ISNA(VLOOKUP(C227 &amp; "::" &amp; E227,PresentationFactor!$A$2:$B$713,2))=TRUE,"",VLOOKUP(C227 &amp; "::" &amp; E227,PresentationFactor!$A$2:$B$713,2))</f>
        <v/>
      </c>
      <c r="G227" s="45" t="str">
        <f>IF(ISBLANK(C227),"",VLOOKUP(CONCATENATE(C227,"::",E227),PresentationFactor!$A$2:$B$713,2))</f>
        <v/>
      </c>
      <c r="H227" s="45" t="str">
        <f t="shared" si="1"/>
        <v/>
      </c>
    </row>
    <row r="228" spans="1:8" x14ac:dyDescent="0.25">
      <c r="A228" s="45" t="str">
        <f>IF(ISBLANK(B326),"",Cruise!$B$3)</f>
        <v/>
      </c>
      <c r="B228" s="41"/>
      <c r="C228" s="41"/>
      <c r="D228" s="41"/>
      <c r="E228" s="41"/>
      <c r="F228" s="41" t="str">
        <f>IF(ISNA(VLOOKUP(C228 &amp; "::" &amp; E228,PresentationFactor!$A$2:$B$713,2))=TRUE,"",VLOOKUP(C228 &amp; "::" &amp; E228,PresentationFactor!$A$2:$B$713,2))</f>
        <v/>
      </c>
      <c r="G228" s="45" t="str">
        <f>IF(ISBLANK(C228),"",VLOOKUP(CONCATENATE(C228,"::",E228),PresentationFactor!$A$2:$B$713,2))</f>
        <v/>
      </c>
      <c r="H228" s="45" t="str">
        <f t="shared" si="1"/>
        <v/>
      </c>
    </row>
    <row r="229" spans="1:8" x14ac:dyDescent="0.25">
      <c r="A229" s="45" t="str">
        <f>IF(ISBLANK(B327),"",Cruise!$B$3)</f>
        <v/>
      </c>
      <c r="B229" s="41"/>
      <c r="C229" s="41"/>
      <c r="D229" s="41"/>
      <c r="E229" s="41"/>
      <c r="F229" s="41" t="str">
        <f>IF(ISNA(VLOOKUP(C229 &amp; "::" &amp; E229,PresentationFactor!$A$2:$B$713,2))=TRUE,"",VLOOKUP(C229 &amp; "::" &amp; E229,PresentationFactor!$A$2:$B$713,2))</f>
        <v/>
      </c>
      <c r="G229" s="45" t="str">
        <f>IF(ISBLANK(C229),"",VLOOKUP(CONCATENATE(C229,"::",E229),PresentationFactor!$A$2:$B$713,2))</f>
        <v/>
      </c>
      <c r="H229" s="45" t="str">
        <f t="shared" ref="H229:H292" si="2">IF(ISNUMBER(F229),IF(ISNUMBER(G229),F229*G229,""),"")</f>
        <v/>
      </c>
    </row>
    <row r="230" spans="1:8" x14ac:dyDescent="0.25">
      <c r="A230" s="45" t="str">
        <f>IF(ISBLANK(B328),"",Cruise!$B$3)</f>
        <v/>
      </c>
      <c r="B230" s="41"/>
      <c r="C230" s="41"/>
      <c r="D230" s="41"/>
      <c r="E230" s="41"/>
      <c r="F230" s="41" t="str">
        <f>IF(ISNA(VLOOKUP(C230 &amp; "::" &amp; E230,PresentationFactor!$A$2:$B$713,2))=TRUE,"",VLOOKUP(C230 &amp; "::" &amp; E230,PresentationFactor!$A$2:$B$713,2))</f>
        <v/>
      </c>
      <c r="G230" s="45" t="str">
        <f>IF(ISBLANK(C230),"",VLOOKUP(CONCATENATE(C230,"::",E230),PresentationFactor!$A$2:$B$713,2))</f>
        <v/>
      </c>
      <c r="H230" s="45" t="str">
        <f t="shared" si="2"/>
        <v/>
      </c>
    </row>
    <row r="231" spans="1:8" x14ac:dyDescent="0.25">
      <c r="A231" s="45" t="str">
        <f>IF(ISBLANK(B329),"",Cruise!$B$3)</f>
        <v/>
      </c>
      <c r="B231" s="41"/>
      <c r="C231" s="41"/>
      <c r="D231" s="41"/>
      <c r="E231" s="41"/>
      <c r="F231" s="41" t="str">
        <f>IF(ISNA(VLOOKUP(C231 &amp; "::" &amp; E231,PresentationFactor!$A$2:$B$713,2))=TRUE,"",VLOOKUP(C231 &amp; "::" &amp; E231,PresentationFactor!$A$2:$B$713,2))</f>
        <v/>
      </c>
      <c r="G231" s="45" t="str">
        <f>IF(ISBLANK(C231),"",VLOOKUP(CONCATENATE(C231,"::",E231),PresentationFactor!$A$2:$B$713,2))</f>
        <v/>
      </c>
      <c r="H231" s="45" t="str">
        <f t="shared" si="2"/>
        <v/>
      </c>
    </row>
    <row r="232" spans="1:8" x14ac:dyDescent="0.25">
      <c r="A232" s="45" t="str">
        <f>IF(ISBLANK(B330),"",Cruise!$B$3)</f>
        <v/>
      </c>
      <c r="B232" s="41"/>
      <c r="C232" s="41"/>
      <c r="D232" s="41"/>
      <c r="E232" s="41"/>
      <c r="F232" s="41" t="str">
        <f>IF(ISNA(VLOOKUP(C232 &amp; "::" &amp; E232,PresentationFactor!$A$2:$B$713,2))=TRUE,"",VLOOKUP(C232 &amp; "::" &amp; E232,PresentationFactor!$A$2:$B$713,2))</f>
        <v/>
      </c>
      <c r="G232" s="45" t="str">
        <f>IF(ISBLANK(C232),"",VLOOKUP(CONCATENATE(C232,"::",E232),PresentationFactor!$A$2:$B$713,2))</f>
        <v/>
      </c>
      <c r="H232" s="45" t="str">
        <f t="shared" si="2"/>
        <v/>
      </c>
    </row>
    <row r="233" spans="1:8" x14ac:dyDescent="0.25">
      <c r="A233" s="45" t="str">
        <f>IF(ISBLANK(B331),"",Cruise!$B$3)</f>
        <v/>
      </c>
      <c r="B233" s="41"/>
      <c r="C233" s="41"/>
      <c r="D233" s="41"/>
      <c r="E233" s="41"/>
      <c r="F233" s="41" t="str">
        <f>IF(ISNA(VLOOKUP(C233 &amp; "::" &amp; E233,PresentationFactor!$A$2:$B$713,2))=TRUE,"",VLOOKUP(C233 &amp; "::" &amp; E233,PresentationFactor!$A$2:$B$713,2))</f>
        <v/>
      </c>
      <c r="G233" s="45" t="str">
        <f>IF(ISBLANK(C233),"",VLOOKUP(CONCATENATE(C233,"::",E233),PresentationFactor!$A$2:$B$713,2))</f>
        <v/>
      </c>
      <c r="H233" s="45" t="str">
        <f t="shared" si="2"/>
        <v/>
      </c>
    </row>
    <row r="234" spans="1:8" x14ac:dyDescent="0.25">
      <c r="A234" s="45" t="str">
        <f>IF(ISBLANK(B332),"",Cruise!$B$3)</f>
        <v/>
      </c>
      <c r="B234" s="41"/>
      <c r="C234" s="41"/>
      <c r="D234" s="41"/>
      <c r="E234" s="41"/>
      <c r="F234" s="41" t="str">
        <f>IF(ISNA(VLOOKUP(C234 &amp; "::" &amp; E234,PresentationFactor!$A$2:$B$713,2))=TRUE,"",VLOOKUP(C234 &amp; "::" &amp; E234,PresentationFactor!$A$2:$B$713,2))</f>
        <v/>
      </c>
      <c r="G234" s="45" t="str">
        <f>IF(ISBLANK(C234),"",VLOOKUP(CONCATENATE(C234,"::",E234),PresentationFactor!$A$2:$B$713,2))</f>
        <v/>
      </c>
      <c r="H234" s="45" t="str">
        <f t="shared" si="2"/>
        <v/>
      </c>
    </row>
    <row r="235" spans="1:8" x14ac:dyDescent="0.25">
      <c r="A235" s="45" t="str">
        <f>IF(ISBLANK(B333),"",Cruise!$B$3)</f>
        <v/>
      </c>
      <c r="B235" s="41"/>
      <c r="C235" s="41"/>
      <c r="D235" s="41"/>
      <c r="E235" s="41"/>
      <c r="F235" s="41" t="str">
        <f>IF(ISNA(VLOOKUP(C235 &amp; "::" &amp; E235,PresentationFactor!$A$2:$B$713,2))=TRUE,"",VLOOKUP(C235 &amp; "::" &amp; E235,PresentationFactor!$A$2:$B$713,2))</f>
        <v/>
      </c>
      <c r="G235" s="45" t="str">
        <f>IF(ISBLANK(C235),"",VLOOKUP(CONCATENATE(C235,"::",E235),PresentationFactor!$A$2:$B$713,2))</f>
        <v/>
      </c>
      <c r="H235" s="45" t="str">
        <f t="shared" si="2"/>
        <v/>
      </c>
    </row>
    <row r="236" spans="1:8" x14ac:dyDescent="0.25">
      <c r="A236" s="45" t="str">
        <f>IF(ISBLANK(B334),"",Cruise!$B$3)</f>
        <v/>
      </c>
      <c r="B236" s="41"/>
      <c r="C236" s="41"/>
      <c r="D236" s="41"/>
      <c r="E236" s="41"/>
      <c r="F236" s="41" t="str">
        <f>IF(ISNA(VLOOKUP(C236 &amp; "::" &amp; E236,PresentationFactor!$A$2:$B$713,2))=TRUE,"",VLOOKUP(C236 &amp; "::" &amp; E236,PresentationFactor!$A$2:$B$713,2))</f>
        <v/>
      </c>
      <c r="G236" s="45" t="str">
        <f>IF(ISBLANK(C236),"",VLOOKUP(CONCATENATE(C236,"::",E236),PresentationFactor!$A$2:$B$713,2))</f>
        <v/>
      </c>
      <c r="H236" s="45" t="str">
        <f t="shared" si="2"/>
        <v/>
      </c>
    </row>
    <row r="237" spans="1:8" x14ac:dyDescent="0.25">
      <c r="A237" s="45" t="str">
        <f>IF(ISBLANK(B335),"",Cruise!$B$3)</f>
        <v/>
      </c>
      <c r="B237" s="41"/>
      <c r="C237" s="41"/>
      <c r="D237" s="41"/>
      <c r="E237" s="41"/>
      <c r="F237" s="41" t="str">
        <f>IF(ISNA(VLOOKUP(C237 &amp; "::" &amp; E237,PresentationFactor!$A$2:$B$713,2))=TRUE,"",VLOOKUP(C237 &amp; "::" &amp; E237,PresentationFactor!$A$2:$B$713,2))</f>
        <v/>
      </c>
      <c r="G237" s="45" t="str">
        <f>IF(ISBLANK(C237),"",VLOOKUP(CONCATENATE(C237,"::",E237),PresentationFactor!$A$2:$B$713,2))</f>
        <v/>
      </c>
      <c r="H237" s="45" t="str">
        <f t="shared" si="2"/>
        <v/>
      </c>
    </row>
    <row r="238" spans="1:8" x14ac:dyDescent="0.25">
      <c r="A238" s="45" t="str">
        <f>IF(ISBLANK(B336),"",Cruise!$B$3)</f>
        <v/>
      </c>
      <c r="B238" s="41"/>
      <c r="C238" s="41"/>
      <c r="D238" s="41"/>
      <c r="E238" s="41"/>
      <c r="F238" s="41" t="str">
        <f>IF(ISNA(VLOOKUP(C238 &amp; "::" &amp; E238,PresentationFactor!$A$2:$B$713,2))=TRUE,"",VLOOKUP(C238 &amp; "::" &amp; E238,PresentationFactor!$A$2:$B$713,2))</f>
        <v/>
      </c>
      <c r="G238" s="45" t="str">
        <f>IF(ISBLANK(C238),"",VLOOKUP(CONCATENATE(C238,"::",E238),PresentationFactor!$A$2:$B$713,2))</f>
        <v/>
      </c>
      <c r="H238" s="45" t="str">
        <f t="shared" si="2"/>
        <v/>
      </c>
    </row>
    <row r="239" spans="1:8" x14ac:dyDescent="0.25">
      <c r="A239" s="45" t="str">
        <f>IF(ISBLANK(B337),"",Cruise!$B$3)</f>
        <v/>
      </c>
      <c r="B239" s="41"/>
      <c r="C239" s="41"/>
      <c r="D239" s="41"/>
      <c r="E239" s="41"/>
      <c r="F239" s="41" t="str">
        <f>IF(ISNA(VLOOKUP(C239 &amp; "::" &amp; E239,PresentationFactor!$A$2:$B$713,2))=TRUE,"",VLOOKUP(C239 &amp; "::" &amp; E239,PresentationFactor!$A$2:$B$713,2))</f>
        <v/>
      </c>
      <c r="G239" s="45" t="str">
        <f>IF(ISBLANK(C239),"",VLOOKUP(CONCATENATE(C239,"::",E239),PresentationFactor!$A$2:$B$713,2))</f>
        <v/>
      </c>
      <c r="H239" s="45" t="str">
        <f t="shared" si="2"/>
        <v/>
      </c>
    </row>
    <row r="240" spans="1:8" x14ac:dyDescent="0.25">
      <c r="A240" s="45" t="str">
        <f>IF(ISBLANK(B338),"",Cruise!$B$3)</f>
        <v/>
      </c>
      <c r="B240" s="41"/>
      <c r="C240" s="41"/>
      <c r="D240" s="41"/>
      <c r="E240" s="41"/>
      <c r="F240" s="41" t="str">
        <f>IF(ISNA(VLOOKUP(C240 &amp; "::" &amp; E240,PresentationFactor!$A$2:$B$713,2))=TRUE,"",VLOOKUP(C240 &amp; "::" &amp; E240,PresentationFactor!$A$2:$B$713,2))</f>
        <v/>
      </c>
      <c r="G240" s="45" t="str">
        <f>IF(ISBLANK(C240),"",VLOOKUP(CONCATENATE(C240,"::",E240),PresentationFactor!$A$2:$B$713,2))</f>
        <v/>
      </c>
      <c r="H240" s="45" t="str">
        <f t="shared" si="2"/>
        <v/>
      </c>
    </row>
    <row r="241" spans="1:8" x14ac:dyDescent="0.25">
      <c r="A241" s="45" t="str">
        <f>IF(ISBLANK(B339),"",Cruise!$B$3)</f>
        <v/>
      </c>
      <c r="B241" s="41"/>
      <c r="C241" s="41"/>
      <c r="D241" s="41"/>
      <c r="E241" s="41"/>
      <c r="F241" s="41" t="str">
        <f>IF(ISNA(VLOOKUP(C241 &amp; "::" &amp; E241,PresentationFactor!$A$2:$B$713,2))=TRUE,"",VLOOKUP(C241 &amp; "::" &amp; E241,PresentationFactor!$A$2:$B$713,2))</f>
        <v/>
      </c>
      <c r="G241" s="45" t="str">
        <f>IF(ISBLANK(C241),"",VLOOKUP(CONCATENATE(C241,"::",E241),PresentationFactor!$A$2:$B$713,2))</f>
        <v/>
      </c>
      <c r="H241" s="45" t="str">
        <f t="shared" si="2"/>
        <v/>
      </c>
    </row>
    <row r="242" spans="1:8" x14ac:dyDescent="0.25">
      <c r="A242" s="45" t="str">
        <f>IF(ISBLANK(B340),"",Cruise!$B$3)</f>
        <v/>
      </c>
      <c r="B242" s="41"/>
      <c r="C242" s="41"/>
      <c r="D242" s="41"/>
      <c r="E242" s="41"/>
      <c r="F242" s="41" t="str">
        <f>IF(ISNA(VLOOKUP(C242 &amp; "::" &amp; E242,PresentationFactor!$A$2:$B$713,2))=TRUE,"",VLOOKUP(C242 &amp; "::" &amp; E242,PresentationFactor!$A$2:$B$713,2))</f>
        <v/>
      </c>
      <c r="G242" s="45" t="str">
        <f>IF(ISBLANK(C242),"",VLOOKUP(CONCATENATE(C242,"::",E242),PresentationFactor!$A$2:$B$713,2))</f>
        <v/>
      </c>
      <c r="H242" s="45" t="str">
        <f t="shared" si="2"/>
        <v/>
      </c>
    </row>
    <row r="243" spans="1:8" x14ac:dyDescent="0.25">
      <c r="A243" s="45" t="str">
        <f>IF(ISBLANK(B341),"",Cruise!$B$3)</f>
        <v/>
      </c>
      <c r="B243" s="41"/>
      <c r="C243" s="41"/>
      <c r="D243" s="41"/>
      <c r="E243" s="41"/>
      <c r="F243" s="41" t="str">
        <f>IF(ISNA(VLOOKUP(C243 &amp; "::" &amp; E243,PresentationFactor!$A$2:$B$713,2))=TRUE,"",VLOOKUP(C243 &amp; "::" &amp; E243,PresentationFactor!$A$2:$B$713,2))</f>
        <v/>
      </c>
      <c r="G243" s="45" t="str">
        <f>IF(ISBLANK(C243),"",VLOOKUP(CONCATENATE(C243,"::",E243),PresentationFactor!$A$2:$B$713,2))</f>
        <v/>
      </c>
      <c r="H243" s="45" t="str">
        <f t="shared" si="2"/>
        <v/>
      </c>
    </row>
    <row r="244" spans="1:8" x14ac:dyDescent="0.25">
      <c r="A244" s="45" t="str">
        <f>IF(ISBLANK(B342),"",Cruise!$B$3)</f>
        <v/>
      </c>
      <c r="B244" s="41"/>
      <c r="C244" s="41"/>
      <c r="D244" s="41"/>
      <c r="E244" s="41"/>
      <c r="F244" s="41" t="str">
        <f>IF(ISNA(VLOOKUP(C244 &amp; "::" &amp; E244,PresentationFactor!$A$2:$B$713,2))=TRUE,"",VLOOKUP(C244 &amp; "::" &amp; E244,PresentationFactor!$A$2:$B$713,2))</f>
        <v/>
      </c>
      <c r="G244" s="45" t="str">
        <f>IF(ISBLANK(C244),"",VLOOKUP(CONCATENATE(C244,"::",E244),PresentationFactor!$A$2:$B$713,2))</f>
        <v/>
      </c>
      <c r="H244" s="45" t="str">
        <f t="shared" si="2"/>
        <v/>
      </c>
    </row>
    <row r="245" spans="1:8" x14ac:dyDescent="0.25">
      <c r="A245" s="45" t="str">
        <f>IF(ISBLANK(B343),"",Cruise!$B$3)</f>
        <v/>
      </c>
      <c r="B245" s="41"/>
      <c r="C245" s="41"/>
      <c r="D245" s="41"/>
      <c r="E245" s="41"/>
      <c r="F245" s="41" t="str">
        <f>IF(ISNA(VLOOKUP(C245 &amp; "::" &amp; E245,PresentationFactor!$A$2:$B$713,2))=TRUE,"",VLOOKUP(C245 &amp; "::" &amp; E245,PresentationFactor!$A$2:$B$713,2))</f>
        <v/>
      </c>
      <c r="G245" s="45" t="str">
        <f>IF(ISBLANK(C245),"",VLOOKUP(CONCATENATE(C245,"::",E245),PresentationFactor!$A$2:$B$713,2))</f>
        <v/>
      </c>
      <c r="H245" s="45" t="str">
        <f t="shared" si="2"/>
        <v/>
      </c>
    </row>
    <row r="246" spans="1:8" x14ac:dyDescent="0.25">
      <c r="A246" s="45" t="str">
        <f>IF(ISBLANK(B344),"",Cruise!$B$3)</f>
        <v/>
      </c>
      <c r="B246" s="41"/>
      <c r="C246" s="41"/>
      <c r="D246" s="41"/>
      <c r="E246" s="41"/>
      <c r="F246" s="41" t="str">
        <f>IF(ISNA(VLOOKUP(C246 &amp; "::" &amp; E246,PresentationFactor!$A$2:$B$713,2))=TRUE,"",VLOOKUP(C246 &amp; "::" &amp; E246,PresentationFactor!$A$2:$B$713,2))</f>
        <v/>
      </c>
      <c r="G246" s="45" t="str">
        <f>IF(ISBLANK(C246),"",VLOOKUP(CONCATENATE(C246,"::",E246),PresentationFactor!$A$2:$B$713,2))</f>
        <v/>
      </c>
      <c r="H246" s="45" t="str">
        <f t="shared" si="2"/>
        <v/>
      </c>
    </row>
    <row r="247" spans="1:8" x14ac:dyDescent="0.25">
      <c r="A247" s="45" t="str">
        <f>IF(ISBLANK(B345),"",Cruise!$B$3)</f>
        <v/>
      </c>
      <c r="B247" s="41"/>
      <c r="C247" s="41"/>
      <c r="D247" s="41"/>
      <c r="E247" s="41"/>
      <c r="F247" s="41" t="str">
        <f>IF(ISNA(VLOOKUP(C247 &amp; "::" &amp; E247,PresentationFactor!$A$2:$B$713,2))=TRUE,"",VLOOKUP(C247 &amp; "::" &amp; E247,PresentationFactor!$A$2:$B$713,2))</f>
        <v/>
      </c>
      <c r="G247" s="45" t="str">
        <f>IF(ISBLANK(C247),"",VLOOKUP(CONCATENATE(C247,"::",E247),PresentationFactor!$A$2:$B$713,2))</f>
        <v/>
      </c>
      <c r="H247" s="45" t="str">
        <f t="shared" si="2"/>
        <v/>
      </c>
    </row>
    <row r="248" spans="1:8" x14ac:dyDescent="0.25">
      <c r="A248" s="45" t="str">
        <f>IF(ISBLANK(B346),"",Cruise!$B$3)</f>
        <v/>
      </c>
      <c r="B248" s="41"/>
      <c r="C248" s="41"/>
      <c r="D248" s="41"/>
      <c r="E248" s="41"/>
      <c r="F248" s="41" t="str">
        <f>IF(ISNA(VLOOKUP(C248 &amp; "::" &amp; E248,PresentationFactor!$A$2:$B$713,2))=TRUE,"",VLOOKUP(C248 &amp; "::" &amp; E248,PresentationFactor!$A$2:$B$713,2))</f>
        <v/>
      </c>
      <c r="G248" s="45" t="str">
        <f>IF(ISBLANK(C248),"",VLOOKUP(CONCATENATE(C248,"::",E248),PresentationFactor!$A$2:$B$713,2))</f>
        <v/>
      </c>
      <c r="H248" s="45" t="str">
        <f t="shared" si="2"/>
        <v/>
      </c>
    </row>
    <row r="249" spans="1:8" x14ac:dyDescent="0.25">
      <c r="A249" s="45" t="str">
        <f>IF(ISBLANK(B347),"",Cruise!$B$3)</f>
        <v/>
      </c>
      <c r="B249" s="41"/>
      <c r="C249" s="41"/>
      <c r="D249" s="41"/>
      <c r="E249" s="41"/>
      <c r="F249" s="41" t="str">
        <f>IF(ISNA(VLOOKUP(C249 &amp; "::" &amp; E249,PresentationFactor!$A$2:$B$713,2))=TRUE,"",VLOOKUP(C249 &amp; "::" &amp; E249,PresentationFactor!$A$2:$B$713,2))</f>
        <v/>
      </c>
      <c r="G249" s="45" t="str">
        <f>IF(ISBLANK(C249),"",VLOOKUP(CONCATENATE(C249,"::",E249),PresentationFactor!$A$2:$B$713,2))</f>
        <v/>
      </c>
      <c r="H249" s="45" t="str">
        <f t="shared" si="2"/>
        <v/>
      </c>
    </row>
    <row r="250" spans="1:8" x14ac:dyDescent="0.25">
      <c r="A250" s="45" t="str">
        <f>IF(ISBLANK(B348),"",Cruise!$B$3)</f>
        <v/>
      </c>
      <c r="B250" s="41"/>
      <c r="C250" s="41"/>
      <c r="D250" s="41"/>
      <c r="E250" s="41"/>
      <c r="F250" s="41" t="str">
        <f>IF(ISNA(VLOOKUP(C250 &amp; "::" &amp; E250,PresentationFactor!$A$2:$B$713,2))=TRUE,"",VLOOKUP(C250 &amp; "::" &amp; E250,PresentationFactor!$A$2:$B$713,2))</f>
        <v/>
      </c>
      <c r="G250" s="45" t="str">
        <f>IF(ISBLANK(C250),"",VLOOKUP(CONCATENATE(C250,"::",E250),PresentationFactor!$A$2:$B$713,2))</f>
        <v/>
      </c>
      <c r="H250" s="45" t="str">
        <f t="shared" si="2"/>
        <v/>
      </c>
    </row>
    <row r="251" spans="1:8" x14ac:dyDescent="0.25">
      <c r="A251" s="45" t="str">
        <f>IF(ISBLANK(B349),"",Cruise!$B$3)</f>
        <v/>
      </c>
      <c r="B251" s="41"/>
      <c r="C251" s="41"/>
      <c r="D251" s="41"/>
      <c r="E251" s="41"/>
      <c r="F251" s="41" t="str">
        <f>IF(ISNA(VLOOKUP(C251 &amp; "::" &amp; E251,PresentationFactor!$A$2:$B$713,2))=TRUE,"",VLOOKUP(C251 &amp; "::" &amp; E251,PresentationFactor!$A$2:$B$713,2))</f>
        <v/>
      </c>
      <c r="G251" s="45" t="str">
        <f>IF(ISBLANK(C251),"",VLOOKUP(CONCATENATE(C251,"::",E251),PresentationFactor!$A$2:$B$713,2))</f>
        <v/>
      </c>
      <c r="H251" s="45" t="str">
        <f t="shared" si="2"/>
        <v/>
      </c>
    </row>
    <row r="252" spans="1:8" x14ac:dyDescent="0.25">
      <c r="A252" s="45" t="str">
        <f>IF(ISBLANK(B350),"",Cruise!$B$3)</f>
        <v/>
      </c>
      <c r="B252" s="41"/>
      <c r="C252" s="41"/>
      <c r="D252" s="41"/>
      <c r="E252" s="41"/>
      <c r="F252" s="41" t="str">
        <f>IF(ISNA(VLOOKUP(C252 &amp; "::" &amp; E252,PresentationFactor!$A$2:$B$713,2))=TRUE,"",VLOOKUP(C252 &amp; "::" &amp; E252,PresentationFactor!$A$2:$B$713,2))</f>
        <v/>
      </c>
      <c r="G252" s="45" t="str">
        <f>IF(ISBLANK(C252),"",VLOOKUP(CONCATENATE(C252,"::",E252),PresentationFactor!$A$2:$B$713,2))</f>
        <v/>
      </c>
      <c r="H252" s="45" t="str">
        <f t="shared" si="2"/>
        <v/>
      </c>
    </row>
    <row r="253" spans="1:8" x14ac:dyDescent="0.25">
      <c r="A253" s="45" t="str">
        <f>IF(ISBLANK(B351),"",Cruise!$B$3)</f>
        <v/>
      </c>
      <c r="B253" s="41"/>
      <c r="C253" s="41"/>
      <c r="D253" s="41"/>
      <c r="E253" s="41"/>
      <c r="F253" s="41" t="str">
        <f>IF(ISNA(VLOOKUP(C253 &amp; "::" &amp; E253,PresentationFactor!$A$2:$B$713,2))=TRUE,"",VLOOKUP(C253 &amp; "::" &amp; E253,PresentationFactor!$A$2:$B$713,2))</f>
        <v/>
      </c>
      <c r="G253" s="45" t="str">
        <f>IF(ISBLANK(C253),"",VLOOKUP(CONCATENATE(C253,"::",E253),PresentationFactor!$A$2:$B$713,2))</f>
        <v/>
      </c>
      <c r="H253" s="45" t="str">
        <f t="shared" si="2"/>
        <v/>
      </c>
    </row>
    <row r="254" spans="1:8" x14ac:dyDescent="0.25">
      <c r="A254" s="45" t="str">
        <f>IF(ISBLANK(B352),"",Cruise!$B$3)</f>
        <v/>
      </c>
      <c r="B254" s="41"/>
      <c r="C254" s="41"/>
      <c r="D254" s="41"/>
      <c r="E254" s="41"/>
      <c r="F254" s="41" t="str">
        <f>IF(ISNA(VLOOKUP(C254 &amp; "::" &amp; E254,PresentationFactor!$A$2:$B$713,2))=TRUE,"",VLOOKUP(C254 &amp; "::" &amp; E254,PresentationFactor!$A$2:$B$713,2))</f>
        <v/>
      </c>
      <c r="G254" s="45" t="str">
        <f>IF(ISBLANK(C254),"",VLOOKUP(CONCATENATE(C254,"::",E254),PresentationFactor!$A$2:$B$713,2))</f>
        <v/>
      </c>
      <c r="H254" s="45" t="str">
        <f t="shared" si="2"/>
        <v/>
      </c>
    </row>
    <row r="255" spans="1:8" x14ac:dyDescent="0.25">
      <c r="A255" s="45" t="str">
        <f>IF(ISBLANK(B353),"",Cruise!$B$3)</f>
        <v/>
      </c>
      <c r="B255" s="41"/>
      <c r="C255" s="41"/>
      <c r="D255" s="41"/>
      <c r="E255" s="41"/>
      <c r="F255" s="41" t="str">
        <f>IF(ISNA(VLOOKUP(C255 &amp; "::" &amp; E255,PresentationFactor!$A$2:$B$713,2))=TRUE,"",VLOOKUP(C255 &amp; "::" &amp; E255,PresentationFactor!$A$2:$B$713,2))</f>
        <v/>
      </c>
      <c r="G255" s="45" t="str">
        <f>IF(ISBLANK(C255),"",VLOOKUP(CONCATENATE(C255,"::",E255),PresentationFactor!$A$2:$B$713,2))</f>
        <v/>
      </c>
      <c r="H255" s="45" t="str">
        <f t="shared" si="2"/>
        <v/>
      </c>
    </row>
    <row r="256" spans="1:8" x14ac:dyDescent="0.25">
      <c r="A256" s="45" t="str">
        <f>IF(ISBLANK(B354),"",Cruise!$B$3)</f>
        <v/>
      </c>
      <c r="B256" s="41"/>
      <c r="C256" s="41"/>
      <c r="D256" s="41"/>
      <c r="E256" s="41"/>
      <c r="F256" s="41" t="str">
        <f>IF(ISNA(VLOOKUP(C256 &amp; "::" &amp; E256,PresentationFactor!$A$2:$B$713,2))=TRUE,"",VLOOKUP(C256 &amp; "::" &amp; E256,PresentationFactor!$A$2:$B$713,2))</f>
        <v/>
      </c>
      <c r="G256" s="45" t="str">
        <f>IF(ISBLANK(C256),"",VLOOKUP(CONCATENATE(C256,"::",E256),PresentationFactor!$A$2:$B$713,2))</f>
        <v/>
      </c>
      <c r="H256" s="45" t="str">
        <f t="shared" si="2"/>
        <v/>
      </c>
    </row>
    <row r="257" spans="1:8" x14ac:dyDescent="0.25">
      <c r="A257" s="45" t="str">
        <f>IF(ISBLANK(B355),"",Cruise!$B$3)</f>
        <v/>
      </c>
      <c r="B257" s="41"/>
      <c r="C257" s="41"/>
      <c r="D257" s="41"/>
      <c r="E257" s="41"/>
      <c r="F257" s="41" t="str">
        <f>IF(ISNA(VLOOKUP(C257 &amp; "::" &amp; E257,PresentationFactor!$A$2:$B$713,2))=TRUE,"",VLOOKUP(C257 &amp; "::" &amp; E257,PresentationFactor!$A$2:$B$713,2))</f>
        <v/>
      </c>
      <c r="G257" s="45" t="str">
        <f>IF(ISBLANK(C257),"",VLOOKUP(CONCATENATE(C257,"::",E257),PresentationFactor!$A$2:$B$713,2))</f>
        <v/>
      </c>
      <c r="H257" s="45" t="str">
        <f t="shared" si="2"/>
        <v/>
      </c>
    </row>
    <row r="258" spans="1:8" x14ac:dyDescent="0.25">
      <c r="A258" s="45" t="str">
        <f>IF(ISBLANK(B356),"",Cruise!$B$3)</f>
        <v/>
      </c>
      <c r="B258" s="41"/>
      <c r="C258" s="41"/>
      <c r="D258" s="41"/>
      <c r="E258" s="41"/>
      <c r="F258" s="41" t="str">
        <f>IF(ISNA(VLOOKUP(C258 &amp; "::" &amp; E258,PresentationFactor!$A$2:$B$713,2))=TRUE,"",VLOOKUP(C258 &amp; "::" &amp; E258,PresentationFactor!$A$2:$B$713,2))</f>
        <v/>
      </c>
      <c r="G258" s="45" t="str">
        <f>IF(ISBLANK(C258),"",VLOOKUP(CONCATENATE(C258,"::",E258),PresentationFactor!$A$2:$B$713,2))</f>
        <v/>
      </c>
      <c r="H258" s="45" t="str">
        <f t="shared" si="2"/>
        <v/>
      </c>
    </row>
    <row r="259" spans="1:8" x14ac:dyDescent="0.25">
      <c r="A259" s="45" t="str">
        <f>IF(ISBLANK(B357),"",Cruise!$B$3)</f>
        <v/>
      </c>
      <c r="B259" s="41"/>
      <c r="C259" s="41"/>
      <c r="D259" s="41"/>
      <c r="E259" s="41"/>
      <c r="F259" s="41" t="str">
        <f>IF(ISNA(VLOOKUP(C259 &amp; "::" &amp; E259,PresentationFactor!$A$2:$B$713,2))=TRUE,"",VLOOKUP(C259 &amp; "::" &amp; E259,PresentationFactor!$A$2:$B$713,2))</f>
        <v/>
      </c>
      <c r="G259" s="45" t="str">
        <f>IF(ISBLANK(C259),"",VLOOKUP(CONCATENATE(C259,"::",E259),PresentationFactor!$A$2:$B$713,2))</f>
        <v/>
      </c>
      <c r="H259" s="45" t="str">
        <f t="shared" si="2"/>
        <v/>
      </c>
    </row>
    <row r="260" spans="1:8" x14ac:dyDescent="0.25">
      <c r="A260" s="45" t="str">
        <f>IF(ISBLANK(B358),"",Cruise!$B$3)</f>
        <v/>
      </c>
      <c r="B260" s="41"/>
      <c r="C260" s="41"/>
      <c r="D260" s="41"/>
      <c r="E260" s="41"/>
      <c r="F260" s="41" t="str">
        <f>IF(ISNA(VLOOKUP(C260 &amp; "::" &amp; E260,PresentationFactor!$A$2:$B$713,2))=TRUE,"",VLOOKUP(C260 &amp; "::" &amp; E260,PresentationFactor!$A$2:$B$713,2))</f>
        <v/>
      </c>
      <c r="G260" s="45" t="str">
        <f>IF(ISBLANK(C260),"",VLOOKUP(CONCATENATE(C260,"::",E260),PresentationFactor!$A$2:$B$713,2))</f>
        <v/>
      </c>
      <c r="H260" s="45" t="str">
        <f t="shared" si="2"/>
        <v/>
      </c>
    </row>
    <row r="261" spans="1:8" x14ac:dyDescent="0.25">
      <c r="A261" s="45" t="str">
        <f>IF(ISBLANK(B359),"",Cruise!$B$3)</f>
        <v/>
      </c>
      <c r="B261" s="41"/>
      <c r="C261" s="41"/>
      <c r="D261" s="41"/>
      <c r="E261" s="41"/>
      <c r="F261" s="41" t="str">
        <f>IF(ISNA(VLOOKUP(C261 &amp; "::" &amp; E261,PresentationFactor!$A$2:$B$713,2))=TRUE,"",VLOOKUP(C261 &amp; "::" &amp; E261,PresentationFactor!$A$2:$B$713,2))</f>
        <v/>
      </c>
      <c r="G261" s="45" t="str">
        <f>IF(ISBLANK(C261),"",VLOOKUP(CONCATENATE(C261,"::",E261),PresentationFactor!$A$2:$B$713,2))</f>
        <v/>
      </c>
      <c r="H261" s="45" t="str">
        <f t="shared" si="2"/>
        <v/>
      </c>
    </row>
    <row r="262" spans="1:8" x14ac:dyDescent="0.25">
      <c r="A262" s="45" t="str">
        <f>IF(ISBLANK(B360),"",Cruise!$B$3)</f>
        <v/>
      </c>
      <c r="B262" s="41"/>
      <c r="C262" s="41"/>
      <c r="D262" s="41"/>
      <c r="E262" s="41"/>
      <c r="F262" s="41" t="str">
        <f>IF(ISNA(VLOOKUP(C262 &amp; "::" &amp; E262,PresentationFactor!$A$2:$B$713,2))=TRUE,"",VLOOKUP(C262 &amp; "::" &amp; E262,PresentationFactor!$A$2:$B$713,2))</f>
        <v/>
      </c>
      <c r="G262" s="45" t="str">
        <f>IF(ISBLANK(C262),"",VLOOKUP(CONCATENATE(C262,"::",E262),PresentationFactor!$A$2:$B$713,2))</f>
        <v/>
      </c>
      <c r="H262" s="45" t="str">
        <f t="shared" si="2"/>
        <v/>
      </c>
    </row>
    <row r="263" spans="1:8" x14ac:dyDescent="0.25">
      <c r="A263" s="45" t="str">
        <f>IF(ISBLANK(B361),"",Cruise!$B$3)</f>
        <v/>
      </c>
      <c r="B263" s="41"/>
      <c r="C263" s="41"/>
      <c r="D263" s="41"/>
      <c r="E263" s="41"/>
      <c r="F263" s="41" t="str">
        <f>IF(ISNA(VLOOKUP(C263 &amp; "::" &amp; E263,PresentationFactor!$A$2:$B$713,2))=TRUE,"",VLOOKUP(C263 &amp; "::" &amp; E263,PresentationFactor!$A$2:$B$713,2))</f>
        <v/>
      </c>
      <c r="G263" s="45" t="str">
        <f>IF(ISBLANK(C263),"",VLOOKUP(CONCATENATE(C263,"::",E263),PresentationFactor!$A$2:$B$713,2))</f>
        <v/>
      </c>
      <c r="H263" s="45" t="str">
        <f t="shared" si="2"/>
        <v/>
      </c>
    </row>
    <row r="264" spans="1:8" x14ac:dyDescent="0.25">
      <c r="A264" s="45" t="str">
        <f>IF(ISBLANK(B362),"",Cruise!$B$3)</f>
        <v/>
      </c>
      <c r="B264" s="41"/>
      <c r="C264" s="41"/>
      <c r="D264" s="41"/>
      <c r="E264" s="41"/>
      <c r="F264" s="41" t="str">
        <f>IF(ISNA(VLOOKUP(C264 &amp; "::" &amp; E264,PresentationFactor!$A$2:$B$713,2))=TRUE,"",VLOOKUP(C264 &amp; "::" &amp; E264,PresentationFactor!$A$2:$B$713,2))</f>
        <v/>
      </c>
      <c r="G264" s="45" t="str">
        <f>IF(ISBLANK(C264),"",VLOOKUP(CONCATENATE(C264,"::",E264),PresentationFactor!$A$2:$B$713,2))</f>
        <v/>
      </c>
      <c r="H264" s="45" t="str">
        <f t="shared" si="2"/>
        <v/>
      </c>
    </row>
    <row r="265" spans="1:8" x14ac:dyDescent="0.25">
      <c r="A265" s="45" t="str">
        <f>IF(ISBLANK(B363),"",Cruise!$B$3)</f>
        <v/>
      </c>
      <c r="B265" s="41"/>
      <c r="C265" s="41"/>
      <c r="D265" s="41"/>
      <c r="E265" s="41"/>
      <c r="F265" s="41" t="str">
        <f>IF(ISNA(VLOOKUP(C265 &amp; "::" &amp; E265,PresentationFactor!$A$2:$B$713,2))=TRUE,"",VLOOKUP(C265 &amp; "::" &amp; E265,PresentationFactor!$A$2:$B$713,2))</f>
        <v/>
      </c>
      <c r="G265" s="45" t="str">
        <f>IF(ISBLANK(C265),"",VLOOKUP(CONCATENATE(C265,"::",E265),PresentationFactor!$A$2:$B$713,2))</f>
        <v/>
      </c>
      <c r="H265" s="45" t="str">
        <f t="shared" si="2"/>
        <v/>
      </c>
    </row>
    <row r="266" spans="1:8" x14ac:dyDescent="0.25">
      <c r="A266" s="45" t="str">
        <f>IF(ISBLANK(B364),"",Cruise!$B$3)</f>
        <v/>
      </c>
      <c r="B266" s="41"/>
      <c r="C266" s="41"/>
      <c r="D266" s="41"/>
      <c r="E266" s="41"/>
      <c r="F266" s="41" t="str">
        <f>IF(ISNA(VLOOKUP(C266 &amp; "::" &amp; E266,PresentationFactor!$A$2:$B$713,2))=TRUE,"",VLOOKUP(C266 &amp; "::" &amp; E266,PresentationFactor!$A$2:$B$713,2))</f>
        <v/>
      </c>
      <c r="G266" s="45" t="str">
        <f>IF(ISBLANK(C266),"",VLOOKUP(CONCATENATE(C266,"::",E266),PresentationFactor!$A$2:$B$713,2))</f>
        <v/>
      </c>
      <c r="H266" s="45" t="str">
        <f t="shared" si="2"/>
        <v/>
      </c>
    </row>
    <row r="267" spans="1:8" x14ac:dyDescent="0.25">
      <c r="A267" s="45" t="str">
        <f>IF(ISBLANK(B365),"",Cruise!$B$3)</f>
        <v/>
      </c>
      <c r="B267" s="41"/>
      <c r="C267" s="41"/>
      <c r="D267" s="41"/>
      <c r="E267" s="41"/>
      <c r="F267" s="41" t="str">
        <f>IF(ISNA(VLOOKUP(C267 &amp; "::" &amp; E267,PresentationFactor!$A$2:$B$713,2))=TRUE,"",VLOOKUP(C267 &amp; "::" &amp; E267,PresentationFactor!$A$2:$B$713,2))</f>
        <v/>
      </c>
      <c r="G267" s="45" t="str">
        <f>IF(ISBLANK(C267),"",VLOOKUP(CONCATENATE(C267,"::",E267),PresentationFactor!$A$2:$B$713,2))</f>
        <v/>
      </c>
      <c r="H267" s="45" t="str">
        <f t="shared" si="2"/>
        <v/>
      </c>
    </row>
    <row r="268" spans="1:8" x14ac:dyDescent="0.25">
      <c r="A268" s="45" t="str">
        <f>IF(ISBLANK(B366),"",Cruise!$B$3)</f>
        <v/>
      </c>
      <c r="B268" s="41"/>
      <c r="C268" s="41"/>
      <c r="D268" s="41"/>
      <c r="E268" s="41"/>
      <c r="F268" s="41" t="str">
        <f>IF(ISNA(VLOOKUP(C268 &amp; "::" &amp; E268,PresentationFactor!$A$2:$B$713,2))=TRUE,"",VLOOKUP(C268 &amp; "::" &amp; E268,PresentationFactor!$A$2:$B$713,2))</f>
        <v/>
      </c>
      <c r="G268" s="45" t="str">
        <f>IF(ISBLANK(C268),"",VLOOKUP(CONCATENATE(C268,"::",E268),PresentationFactor!$A$2:$B$713,2))</f>
        <v/>
      </c>
      <c r="H268" s="45" t="str">
        <f t="shared" si="2"/>
        <v/>
      </c>
    </row>
    <row r="269" spans="1:8" x14ac:dyDescent="0.25">
      <c r="A269" s="45" t="str">
        <f>IF(ISBLANK(B367),"",Cruise!$B$3)</f>
        <v/>
      </c>
      <c r="B269" s="41"/>
      <c r="C269" s="41"/>
      <c r="D269" s="41"/>
      <c r="E269" s="41"/>
      <c r="F269" s="41" t="str">
        <f>IF(ISNA(VLOOKUP(C269 &amp; "::" &amp; E269,PresentationFactor!$A$2:$B$713,2))=TRUE,"",VLOOKUP(C269 &amp; "::" &amp; E269,PresentationFactor!$A$2:$B$713,2))</f>
        <v/>
      </c>
      <c r="G269" s="45" t="str">
        <f>IF(ISBLANK(C269),"",VLOOKUP(CONCATENATE(C269,"::",E269),PresentationFactor!$A$2:$B$713,2))</f>
        <v/>
      </c>
      <c r="H269" s="45" t="str">
        <f t="shared" si="2"/>
        <v/>
      </c>
    </row>
    <row r="270" spans="1:8" x14ac:dyDescent="0.25">
      <c r="A270" s="45" t="str">
        <f>IF(ISBLANK(B368),"",Cruise!$B$3)</f>
        <v/>
      </c>
      <c r="B270" s="41"/>
      <c r="C270" s="41"/>
      <c r="D270" s="41"/>
      <c r="E270" s="41"/>
      <c r="F270" s="41" t="str">
        <f>IF(ISNA(VLOOKUP(C270 &amp; "::" &amp; E270,PresentationFactor!$A$2:$B$713,2))=TRUE,"",VLOOKUP(C270 &amp; "::" &amp; E270,PresentationFactor!$A$2:$B$713,2))</f>
        <v/>
      </c>
      <c r="G270" s="45" t="str">
        <f>IF(ISBLANK(C270),"",VLOOKUP(CONCATENATE(C270,"::",E270),PresentationFactor!$A$2:$B$713,2))</f>
        <v/>
      </c>
      <c r="H270" s="45" t="str">
        <f t="shared" si="2"/>
        <v/>
      </c>
    </row>
    <row r="271" spans="1:8" x14ac:dyDescent="0.25">
      <c r="A271" s="45" t="str">
        <f>IF(ISBLANK(B369),"",Cruise!$B$3)</f>
        <v/>
      </c>
      <c r="B271" s="41"/>
      <c r="C271" s="41"/>
      <c r="D271" s="41"/>
      <c r="E271" s="41"/>
      <c r="F271" s="41" t="str">
        <f>IF(ISNA(VLOOKUP(C271 &amp; "::" &amp; E271,PresentationFactor!$A$2:$B$713,2))=TRUE,"",VLOOKUP(C271 &amp; "::" &amp; E271,PresentationFactor!$A$2:$B$713,2))</f>
        <v/>
      </c>
      <c r="G271" s="45" t="str">
        <f>IF(ISBLANK(C271),"",VLOOKUP(CONCATENATE(C271,"::",E271),PresentationFactor!$A$2:$B$713,2))</f>
        <v/>
      </c>
      <c r="H271" s="45" t="str">
        <f t="shared" si="2"/>
        <v/>
      </c>
    </row>
    <row r="272" spans="1:8" x14ac:dyDescent="0.25">
      <c r="A272" s="45" t="str">
        <f>IF(ISBLANK(B370),"",Cruise!$B$3)</f>
        <v/>
      </c>
      <c r="B272" s="41"/>
      <c r="C272" s="41"/>
      <c r="D272" s="41"/>
      <c r="E272" s="41"/>
      <c r="F272" s="41" t="str">
        <f>IF(ISNA(VLOOKUP(C272 &amp; "::" &amp; E272,PresentationFactor!$A$2:$B$713,2))=TRUE,"",VLOOKUP(C272 &amp; "::" &amp; E272,PresentationFactor!$A$2:$B$713,2))</f>
        <v/>
      </c>
      <c r="G272" s="45" t="str">
        <f>IF(ISBLANK(C272),"",VLOOKUP(CONCATENATE(C272,"::",E272),PresentationFactor!$A$2:$B$713,2))</f>
        <v/>
      </c>
      <c r="H272" s="45" t="str">
        <f t="shared" si="2"/>
        <v/>
      </c>
    </row>
    <row r="273" spans="1:8" x14ac:dyDescent="0.25">
      <c r="A273" s="45" t="str">
        <f>IF(ISBLANK(B371),"",Cruise!$B$3)</f>
        <v/>
      </c>
      <c r="B273" s="41"/>
      <c r="C273" s="41"/>
      <c r="D273" s="41"/>
      <c r="E273" s="41"/>
      <c r="F273" s="41" t="str">
        <f>IF(ISNA(VLOOKUP(C273 &amp; "::" &amp; E273,PresentationFactor!$A$2:$B$713,2))=TRUE,"",VLOOKUP(C273 &amp; "::" &amp; E273,PresentationFactor!$A$2:$B$713,2))</f>
        <v/>
      </c>
      <c r="G273" s="45" t="str">
        <f>IF(ISBLANK(C273),"",VLOOKUP(CONCATENATE(C273,"::",E273),PresentationFactor!$A$2:$B$713,2))</f>
        <v/>
      </c>
      <c r="H273" s="45" t="str">
        <f t="shared" si="2"/>
        <v/>
      </c>
    </row>
    <row r="274" spans="1:8" x14ac:dyDescent="0.25">
      <c r="A274" s="45" t="str">
        <f>IF(ISBLANK(B372),"",Cruise!$B$3)</f>
        <v/>
      </c>
      <c r="B274" s="41"/>
      <c r="C274" s="41"/>
      <c r="D274" s="41"/>
      <c r="E274" s="41"/>
      <c r="F274" s="41" t="str">
        <f>IF(ISNA(VLOOKUP(C274 &amp; "::" &amp; E274,PresentationFactor!$A$2:$B$713,2))=TRUE,"",VLOOKUP(C274 &amp; "::" &amp; E274,PresentationFactor!$A$2:$B$713,2))</f>
        <v/>
      </c>
      <c r="G274" s="45" t="str">
        <f>IF(ISBLANK(C274),"",VLOOKUP(CONCATENATE(C274,"::",E274),PresentationFactor!$A$2:$B$713,2))</f>
        <v/>
      </c>
      <c r="H274" s="45" t="str">
        <f t="shared" si="2"/>
        <v/>
      </c>
    </row>
    <row r="275" spans="1:8" x14ac:dyDescent="0.25">
      <c r="A275" s="45" t="str">
        <f>IF(ISBLANK(B373),"",Cruise!$B$3)</f>
        <v/>
      </c>
      <c r="B275" s="41"/>
      <c r="C275" s="41"/>
      <c r="D275" s="41"/>
      <c r="E275" s="41"/>
      <c r="F275" s="41" t="str">
        <f>IF(ISNA(VLOOKUP(C275 &amp; "::" &amp; E275,PresentationFactor!$A$2:$B$713,2))=TRUE,"",VLOOKUP(C275 &amp; "::" &amp; E275,PresentationFactor!$A$2:$B$713,2))</f>
        <v/>
      </c>
      <c r="G275" s="45" t="str">
        <f>IF(ISBLANK(C275),"",VLOOKUP(CONCATENATE(C275,"::",E275),PresentationFactor!$A$2:$B$713,2))</f>
        <v/>
      </c>
      <c r="H275" s="45" t="str">
        <f t="shared" si="2"/>
        <v/>
      </c>
    </row>
    <row r="276" spans="1:8" x14ac:dyDescent="0.25">
      <c r="A276" s="45" t="str">
        <f>IF(ISBLANK(B374),"",Cruise!$B$3)</f>
        <v/>
      </c>
      <c r="B276" s="41"/>
      <c r="C276" s="41"/>
      <c r="D276" s="41"/>
      <c r="E276" s="41"/>
      <c r="F276" s="41" t="str">
        <f>IF(ISNA(VLOOKUP(C276 &amp; "::" &amp; E276,PresentationFactor!$A$2:$B$713,2))=TRUE,"",VLOOKUP(C276 &amp; "::" &amp; E276,PresentationFactor!$A$2:$B$713,2))</f>
        <v/>
      </c>
      <c r="G276" s="45" t="str">
        <f>IF(ISBLANK(C276),"",VLOOKUP(CONCATENATE(C276,"::",E276),PresentationFactor!$A$2:$B$713,2))</f>
        <v/>
      </c>
      <c r="H276" s="45" t="str">
        <f t="shared" si="2"/>
        <v/>
      </c>
    </row>
    <row r="277" spans="1:8" x14ac:dyDescent="0.25">
      <c r="A277" s="45" t="str">
        <f>IF(ISBLANK(B375),"",Cruise!$B$3)</f>
        <v/>
      </c>
      <c r="B277" s="41"/>
      <c r="C277" s="41"/>
      <c r="D277" s="41"/>
      <c r="E277" s="41"/>
      <c r="F277" s="41" t="str">
        <f>IF(ISNA(VLOOKUP(C277 &amp; "::" &amp; E277,PresentationFactor!$A$2:$B$713,2))=TRUE,"",VLOOKUP(C277 &amp; "::" &amp; E277,PresentationFactor!$A$2:$B$713,2))</f>
        <v/>
      </c>
      <c r="G277" s="45" t="str">
        <f>IF(ISBLANK(C277),"",VLOOKUP(CONCATENATE(C277,"::",E277),PresentationFactor!$A$2:$B$713,2))</f>
        <v/>
      </c>
      <c r="H277" s="45" t="str">
        <f t="shared" si="2"/>
        <v/>
      </c>
    </row>
    <row r="278" spans="1:8" x14ac:dyDescent="0.25">
      <c r="A278" s="45" t="str">
        <f>IF(ISBLANK(B376),"",Cruise!$B$3)</f>
        <v/>
      </c>
      <c r="B278" s="41"/>
      <c r="C278" s="41"/>
      <c r="D278" s="41"/>
      <c r="E278" s="41"/>
      <c r="F278" s="41" t="str">
        <f>IF(ISNA(VLOOKUP(C278 &amp; "::" &amp; E278,PresentationFactor!$A$2:$B$713,2))=TRUE,"",VLOOKUP(C278 &amp; "::" &amp; E278,PresentationFactor!$A$2:$B$713,2))</f>
        <v/>
      </c>
      <c r="G278" s="45" t="str">
        <f>IF(ISBLANK(C278),"",VLOOKUP(CONCATENATE(C278,"::",E278),PresentationFactor!$A$2:$B$713,2))</f>
        <v/>
      </c>
      <c r="H278" s="45" t="str">
        <f t="shared" si="2"/>
        <v/>
      </c>
    </row>
    <row r="279" spans="1:8" x14ac:dyDescent="0.25">
      <c r="A279" s="45" t="str">
        <f>IF(ISBLANK(B377),"",Cruise!$B$3)</f>
        <v/>
      </c>
      <c r="B279" s="41"/>
      <c r="C279" s="41"/>
      <c r="D279" s="41"/>
      <c r="E279" s="41"/>
      <c r="F279" s="41" t="str">
        <f>IF(ISNA(VLOOKUP(C279 &amp; "::" &amp; E279,PresentationFactor!$A$2:$B$713,2))=TRUE,"",VLOOKUP(C279 &amp; "::" &amp; E279,PresentationFactor!$A$2:$B$713,2))</f>
        <v/>
      </c>
      <c r="G279" s="45" t="str">
        <f>IF(ISBLANK(C279),"",VLOOKUP(CONCATENATE(C279,"::",E279),PresentationFactor!$A$2:$B$713,2))</f>
        <v/>
      </c>
      <c r="H279" s="45" t="str">
        <f t="shared" si="2"/>
        <v/>
      </c>
    </row>
    <row r="280" spans="1:8" x14ac:dyDescent="0.25">
      <c r="A280" s="45" t="str">
        <f>IF(ISBLANK(B378),"",Cruise!$B$3)</f>
        <v/>
      </c>
      <c r="B280" s="41"/>
      <c r="C280" s="41"/>
      <c r="D280" s="41"/>
      <c r="E280" s="41"/>
      <c r="F280" s="41" t="str">
        <f>IF(ISNA(VLOOKUP(C280 &amp; "::" &amp; E280,PresentationFactor!$A$2:$B$713,2))=TRUE,"",VLOOKUP(C280 &amp; "::" &amp; E280,PresentationFactor!$A$2:$B$713,2))</f>
        <v/>
      </c>
      <c r="G280" s="45" t="str">
        <f>IF(ISBLANK(C280),"",VLOOKUP(CONCATENATE(C280,"::",E280),PresentationFactor!$A$2:$B$713,2))</f>
        <v/>
      </c>
      <c r="H280" s="45" t="str">
        <f t="shared" si="2"/>
        <v/>
      </c>
    </row>
    <row r="281" spans="1:8" x14ac:dyDescent="0.25">
      <c r="A281" s="45" t="str">
        <f>IF(ISBLANK(B379),"",Cruise!$B$3)</f>
        <v/>
      </c>
      <c r="B281" s="41"/>
      <c r="C281" s="41"/>
      <c r="D281" s="41"/>
      <c r="E281" s="41"/>
      <c r="F281" s="41" t="str">
        <f>IF(ISNA(VLOOKUP(C281 &amp; "::" &amp; E281,PresentationFactor!$A$2:$B$713,2))=TRUE,"",VLOOKUP(C281 &amp; "::" &amp; E281,PresentationFactor!$A$2:$B$713,2))</f>
        <v/>
      </c>
      <c r="G281" s="45" t="str">
        <f>IF(ISBLANK(C281),"",VLOOKUP(CONCATENATE(C281,"::",E281),PresentationFactor!$A$2:$B$713,2))</f>
        <v/>
      </c>
      <c r="H281" s="45" t="str">
        <f t="shared" si="2"/>
        <v/>
      </c>
    </row>
    <row r="282" spans="1:8" x14ac:dyDescent="0.25">
      <c r="A282" s="45" t="str">
        <f>IF(ISBLANK(B380),"",Cruise!$B$3)</f>
        <v/>
      </c>
      <c r="B282" s="41"/>
      <c r="C282" s="41"/>
      <c r="D282" s="41"/>
      <c r="E282" s="41"/>
      <c r="F282" s="41" t="str">
        <f>IF(ISNA(VLOOKUP(C282 &amp; "::" &amp; E282,PresentationFactor!$A$2:$B$713,2))=TRUE,"",VLOOKUP(C282 &amp; "::" &amp; E282,PresentationFactor!$A$2:$B$713,2))</f>
        <v/>
      </c>
      <c r="G282" s="45" t="str">
        <f>IF(ISBLANK(C282),"",VLOOKUP(CONCATENATE(C282,"::",E282),PresentationFactor!$A$2:$B$713,2))</f>
        <v/>
      </c>
      <c r="H282" s="45" t="str">
        <f t="shared" si="2"/>
        <v/>
      </c>
    </row>
    <row r="283" spans="1:8" x14ac:dyDescent="0.25">
      <c r="A283" s="45" t="str">
        <f>IF(ISBLANK(B381),"",Cruise!$B$3)</f>
        <v/>
      </c>
      <c r="B283" s="41"/>
      <c r="C283" s="41"/>
      <c r="D283" s="41"/>
      <c r="E283" s="41"/>
      <c r="F283" s="41" t="str">
        <f>IF(ISNA(VLOOKUP(C283 &amp; "::" &amp; E283,PresentationFactor!$A$2:$B$713,2))=TRUE,"",VLOOKUP(C283 &amp; "::" &amp; E283,PresentationFactor!$A$2:$B$713,2))</f>
        <v/>
      </c>
      <c r="G283" s="45" t="str">
        <f>IF(ISBLANK(C283),"",VLOOKUP(CONCATENATE(C283,"::",E283),PresentationFactor!$A$2:$B$713,2))</f>
        <v/>
      </c>
      <c r="H283" s="45" t="str">
        <f t="shared" si="2"/>
        <v/>
      </c>
    </row>
    <row r="284" spans="1:8" x14ac:dyDescent="0.25">
      <c r="A284" s="45" t="str">
        <f>IF(ISBLANK(B382),"",Cruise!$B$3)</f>
        <v/>
      </c>
      <c r="B284" s="41"/>
      <c r="C284" s="41"/>
      <c r="D284" s="41"/>
      <c r="E284" s="41"/>
      <c r="F284" s="41" t="str">
        <f>IF(ISNA(VLOOKUP(C284 &amp; "::" &amp; E284,PresentationFactor!$A$2:$B$713,2))=TRUE,"",VLOOKUP(C284 &amp; "::" &amp; E284,PresentationFactor!$A$2:$B$713,2))</f>
        <v/>
      </c>
      <c r="G284" s="45" t="str">
        <f>IF(ISBLANK(C284),"",VLOOKUP(CONCATENATE(C284,"::",E284),PresentationFactor!$A$2:$B$713,2))</f>
        <v/>
      </c>
      <c r="H284" s="45" t="str">
        <f t="shared" si="2"/>
        <v/>
      </c>
    </row>
    <row r="285" spans="1:8" x14ac:dyDescent="0.25">
      <c r="A285" s="45" t="str">
        <f>IF(ISBLANK(B383),"",Cruise!$B$3)</f>
        <v/>
      </c>
      <c r="B285" s="41"/>
      <c r="C285" s="41"/>
      <c r="D285" s="41"/>
      <c r="E285" s="41"/>
      <c r="F285" s="41" t="str">
        <f>IF(ISNA(VLOOKUP(C285 &amp; "::" &amp; E285,PresentationFactor!$A$2:$B$713,2))=TRUE,"",VLOOKUP(C285 &amp; "::" &amp; E285,PresentationFactor!$A$2:$B$713,2))</f>
        <v/>
      </c>
      <c r="G285" s="45" t="str">
        <f>IF(ISBLANK(C285),"",VLOOKUP(CONCATENATE(C285,"::",E285),PresentationFactor!$A$2:$B$713,2))</f>
        <v/>
      </c>
      <c r="H285" s="45" t="str">
        <f t="shared" si="2"/>
        <v/>
      </c>
    </row>
    <row r="286" spans="1:8" x14ac:dyDescent="0.25">
      <c r="A286" s="45" t="str">
        <f>IF(ISBLANK(B384),"",Cruise!$B$3)</f>
        <v/>
      </c>
      <c r="B286" s="41"/>
      <c r="C286" s="41"/>
      <c r="D286" s="41"/>
      <c r="E286" s="41"/>
      <c r="F286" s="41" t="str">
        <f>IF(ISNA(VLOOKUP(C286 &amp; "::" &amp; E286,PresentationFactor!$A$2:$B$713,2))=TRUE,"",VLOOKUP(C286 &amp; "::" &amp; E286,PresentationFactor!$A$2:$B$713,2))</f>
        <v/>
      </c>
      <c r="G286" s="45" t="str">
        <f>IF(ISBLANK(C286),"",VLOOKUP(CONCATENATE(C286,"::",E286),PresentationFactor!$A$2:$B$713,2))</f>
        <v/>
      </c>
      <c r="H286" s="45" t="str">
        <f t="shared" si="2"/>
        <v/>
      </c>
    </row>
    <row r="287" spans="1:8" x14ac:dyDescent="0.25">
      <c r="A287" s="45" t="str">
        <f>IF(ISBLANK(B385),"",Cruise!$B$3)</f>
        <v/>
      </c>
      <c r="B287" s="41"/>
      <c r="C287" s="41"/>
      <c r="D287" s="41"/>
      <c r="E287" s="41"/>
      <c r="F287" s="41" t="str">
        <f>IF(ISNA(VLOOKUP(C287 &amp; "::" &amp; E287,PresentationFactor!$A$2:$B$713,2))=TRUE,"",VLOOKUP(C287 &amp; "::" &amp; E287,PresentationFactor!$A$2:$B$713,2))</f>
        <v/>
      </c>
      <c r="G287" s="45" t="str">
        <f>IF(ISBLANK(C287),"",VLOOKUP(CONCATENATE(C287,"::",E287),PresentationFactor!$A$2:$B$713,2))</f>
        <v/>
      </c>
      <c r="H287" s="45" t="str">
        <f t="shared" si="2"/>
        <v/>
      </c>
    </row>
    <row r="288" spans="1:8" x14ac:dyDescent="0.25">
      <c r="A288" s="45" t="str">
        <f>IF(ISBLANK(B386),"",Cruise!$B$3)</f>
        <v/>
      </c>
      <c r="B288" s="41"/>
      <c r="C288" s="41"/>
      <c r="D288" s="41"/>
      <c r="E288" s="41"/>
      <c r="F288" s="41" t="str">
        <f>IF(ISNA(VLOOKUP(C288 &amp; "::" &amp; E288,PresentationFactor!$A$2:$B$713,2))=TRUE,"",VLOOKUP(C288 &amp; "::" &amp; E288,PresentationFactor!$A$2:$B$713,2))</f>
        <v/>
      </c>
      <c r="G288" s="45" t="str">
        <f>IF(ISBLANK(C288),"",VLOOKUP(CONCATENATE(C288,"::",E288),PresentationFactor!$A$2:$B$713,2))</f>
        <v/>
      </c>
      <c r="H288" s="45" t="str">
        <f t="shared" si="2"/>
        <v/>
      </c>
    </row>
    <row r="289" spans="1:8" x14ac:dyDescent="0.25">
      <c r="A289" s="45" t="str">
        <f>IF(ISBLANK(B387),"",Cruise!$B$3)</f>
        <v/>
      </c>
      <c r="B289" s="41"/>
      <c r="C289" s="41"/>
      <c r="D289" s="41"/>
      <c r="E289" s="41"/>
      <c r="F289" s="41" t="str">
        <f>IF(ISNA(VLOOKUP(C289 &amp; "::" &amp; E289,PresentationFactor!$A$2:$B$713,2))=TRUE,"",VLOOKUP(C289 &amp; "::" &amp; E289,PresentationFactor!$A$2:$B$713,2))</f>
        <v/>
      </c>
      <c r="G289" s="45" t="str">
        <f>IF(ISBLANK(C289),"",VLOOKUP(CONCATENATE(C289,"::",E289),PresentationFactor!$A$2:$B$713,2))</f>
        <v/>
      </c>
      <c r="H289" s="45" t="str">
        <f t="shared" si="2"/>
        <v/>
      </c>
    </row>
    <row r="290" spans="1:8" x14ac:dyDescent="0.25">
      <c r="A290" s="45" t="str">
        <f>IF(ISBLANK(B388),"",Cruise!$B$3)</f>
        <v/>
      </c>
      <c r="B290" s="41"/>
      <c r="C290" s="41"/>
      <c r="D290" s="41"/>
      <c r="E290" s="41"/>
      <c r="F290" s="41" t="str">
        <f>IF(ISNA(VLOOKUP(C290 &amp; "::" &amp; E290,PresentationFactor!$A$2:$B$713,2))=TRUE,"",VLOOKUP(C290 &amp; "::" &amp; E290,PresentationFactor!$A$2:$B$713,2))</f>
        <v/>
      </c>
      <c r="G290" s="45" t="str">
        <f>IF(ISBLANK(C290),"",VLOOKUP(CONCATENATE(C290,"::",E290),PresentationFactor!$A$2:$B$713,2))</f>
        <v/>
      </c>
      <c r="H290" s="45" t="str">
        <f t="shared" si="2"/>
        <v/>
      </c>
    </row>
    <row r="291" spans="1:8" x14ac:dyDescent="0.25">
      <c r="A291" s="45" t="str">
        <f>IF(ISBLANK(B389),"",Cruise!$B$3)</f>
        <v/>
      </c>
      <c r="B291" s="41"/>
      <c r="C291" s="41"/>
      <c r="D291" s="41"/>
      <c r="E291" s="41"/>
      <c r="F291" s="41" t="str">
        <f>IF(ISNA(VLOOKUP(C291 &amp; "::" &amp; E291,PresentationFactor!$A$2:$B$713,2))=TRUE,"",VLOOKUP(C291 &amp; "::" &amp; E291,PresentationFactor!$A$2:$B$713,2))</f>
        <v/>
      </c>
      <c r="G291" s="45" t="str">
        <f>IF(ISBLANK(C291),"",VLOOKUP(CONCATENATE(C291,"::",E291),PresentationFactor!$A$2:$B$713,2))</f>
        <v/>
      </c>
      <c r="H291" s="45" t="str">
        <f t="shared" si="2"/>
        <v/>
      </c>
    </row>
    <row r="292" spans="1:8" x14ac:dyDescent="0.25">
      <c r="A292" s="45" t="str">
        <f>IF(ISBLANK(B390),"",Cruise!$B$3)</f>
        <v/>
      </c>
      <c r="B292" s="41"/>
      <c r="C292" s="41"/>
      <c r="D292" s="41"/>
      <c r="E292" s="41"/>
      <c r="F292" s="41" t="str">
        <f>IF(ISNA(VLOOKUP(C292 &amp; "::" &amp; E292,PresentationFactor!$A$2:$B$713,2))=TRUE,"",VLOOKUP(C292 &amp; "::" &amp; E292,PresentationFactor!$A$2:$B$713,2))</f>
        <v/>
      </c>
      <c r="G292" s="45" t="str">
        <f>IF(ISBLANK(C292),"",VLOOKUP(CONCATENATE(C292,"::",E292),PresentationFactor!$A$2:$B$713,2))</f>
        <v/>
      </c>
      <c r="H292" s="45" t="str">
        <f t="shared" si="2"/>
        <v/>
      </c>
    </row>
    <row r="293" spans="1:8" x14ac:dyDescent="0.25">
      <c r="A293" s="45" t="str">
        <f>IF(ISBLANK(B391),"",Cruise!$B$3)</f>
        <v/>
      </c>
      <c r="B293" s="41"/>
      <c r="C293" s="41"/>
      <c r="D293" s="41"/>
      <c r="E293" s="41"/>
      <c r="F293" s="41" t="str">
        <f>IF(ISNA(VLOOKUP(C293 &amp; "::" &amp; E293,PresentationFactor!$A$2:$B$713,2))=TRUE,"",VLOOKUP(C293 &amp; "::" &amp; E293,PresentationFactor!$A$2:$B$713,2))</f>
        <v/>
      </c>
      <c r="G293" s="45" t="str">
        <f>IF(ISBLANK(C293),"",VLOOKUP(CONCATENATE(C293,"::",E293),PresentationFactor!$A$2:$B$713,2))</f>
        <v/>
      </c>
      <c r="H293" s="45" t="str">
        <f t="shared" ref="H293:H356" si="3">IF(ISNUMBER(F293),IF(ISNUMBER(G293),F293*G293,""),"")</f>
        <v/>
      </c>
    </row>
    <row r="294" spans="1:8" x14ac:dyDescent="0.25">
      <c r="A294" s="45" t="str">
        <f>IF(ISBLANK(B392),"",Cruise!$B$3)</f>
        <v/>
      </c>
      <c r="B294" s="41"/>
      <c r="C294" s="41"/>
      <c r="D294" s="41"/>
      <c r="E294" s="41"/>
      <c r="F294" s="41" t="str">
        <f>IF(ISNA(VLOOKUP(C294 &amp; "::" &amp; E294,PresentationFactor!$A$2:$B$713,2))=TRUE,"",VLOOKUP(C294 &amp; "::" &amp; E294,PresentationFactor!$A$2:$B$713,2))</f>
        <v/>
      </c>
      <c r="G294" s="45" t="str">
        <f>IF(ISBLANK(C294),"",VLOOKUP(CONCATENATE(C294,"::",E294),PresentationFactor!$A$2:$B$713,2))</f>
        <v/>
      </c>
      <c r="H294" s="45" t="str">
        <f t="shared" si="3"/>
        <v/>
      </c>
    </row>
    <row r="295" spans="1:8" x14ac:dyDescent="0.25">
      <c r="A295" s="45" t="str">
        <f>IF(ISBLANK(B393),"",Cruise!$B$3)</f>
        <v/>
      </c>
      <c r="B295" s="41"/>
      <c r="C295" s="41"/>
      <c r="D295" s="41"/>
      <c r="E295" s="41"/>
      <c r="F295" s="41" t="str">
        <f>IF(ISNA(VLOOKUP(C295 &amp; "::" &amp; E295,PresentationFactor!$A$2:$B$713,2))=TRUE,"",VLOOKUP(C295 &amp; "::" &amp; E295,PresentationFactor!$A$2:$B$713,2))</f>
        <v/>
      </c>
      <c r="G295" s="45" t="str">
        <f>IF(ISBLANK(C295),"",VLOOKUP(CONCATENATE(C295,"::",E295),PresentationFactor!$A$2:$B$713,2))</f>
        <v/>
      </c>
      <c r="H295" s="45" t="str">
        <f t="shared" si="3"/>
        <v/>
      </c>
    </row>
    <row r="296" spans="1:8" x14ac:dyDescent="0.25">
      <c r="A296" s="45" t="str">
        <f>IF(ISBLANK(B394),"",Cruise!$B$3)</f>
        <v/>
      </c>
      <c r="B296" s="41"/>
      <c r="C296" s="41"/>
      <c r="D296" s="41"/>
      <c r="E296" s="41"/>
      <c r="F296" s="41" t="str">
        <f>IF(ISNA(VLOOKUP(C296 &amp; "::" &amp; E296,PresentationFactor!$A$2:$B$713,2))=TRUE,"",VLOOKUP(C296 &amp; "::" &amp; E296,PresentationFactor!$A$2:$B$713,2))</f>
        <v/>
      </c>
      <c r="G296" s="45" t="str">
        <f>IF(ISBLANK(C296),"",VLOOKUP(CONCATENATE(C296,"::",E296),PresentationFactor!$A$2:$B$713,2))</f>
        <v/>
      </c>
      <c r="H296" s="45" t="str">
        <f t="shared" si="3"/>
        <v/>
      </c>
    </row>
    <row r="297" spans="1:8" x14ac:dyDescent="0.25">
      <c r="A297" s="45" t="str">
        <f>IF(ISBLANK(B395),"",Cruise!$B$3)</f>
        <v/>
      </c>
      <c r="B297" s="41"/>
      <c r="C297" s="41"/>
      <c r="D297" s="41"/>
      <c r="E297" s="41"/>
      <c r="F297" s="41" t="str">
        <f>IF(ISNA(VLOOKUP(C297 &amp; "::" &amp; E297,PresentationFactor!$A$2:$B$713,2))=TRUE,"",VLOOKUP(C297 &amp; "::" &amp; E297,PresentationFactor!$A$2:$B$713,2))</f>
        <v/>
      </c>
      <c r="G297" s="45" t="str">
        <f>IF(ISBLANK(C297),"",VLOOKUP(CONCATENATE(C297,"::",E297),PresentationFactor!$A$2:$B$713,2))</f>
        <v/>
      </c>
      <c r="H297" s="45" t="str">
        <f t="shared" si="3"/>
        <v/>
      </c>
    </row>
    <row r="298" spans="1:8" x14ac:dyDescent="0.25">
      <c r="A298" s="45" t="str">
        <f>IF(ISBLANK(B396),"",Cruise!$B$3)</f>
        <v/>
      </c>
      <c r="B298" s="41"/>
      <c r="C298" s="41"/>
      <c r="D298" s="41"/>
      <c r="E298" s="41"/>
      <c r="F298" s="41" t="str">
        <f>IF(ISNA(VLOOKUP(C298 &amp; "::" &amp; E298,PresentationFactor!$A$2:$B$713,2))=TRUE,"",VLOOKUP(C298 &amp; "::" &amp; E298,PresentationFactor!$A$2:$B$713,2))</f>
        <v/>
      </c>
      <c r="G298" s="45" t="str">
        <f>IF(ISBLANK(C298),"",VLOOKUP(CONCATENATE(C298,"::",E298),PresentationFactor!$A$2:$B$713,2))</f>
        <v/>
      </c>
      <c r="H298" s="45" t="str">
        <f t="shared" si="3"/>
        <v/>
      </c>
    </row>
    <row r="299" spans="1:8" x14ac:dyDescent="0.25">
      <c r="A299" s="45" t="str">
        <f>IF(ISBLANK(B397),"",Cruise!$B$3)</f>
        <v/>
      </c>
      <c r="B299" s="41"/>
      <c r="C299" s="41"/>
      <c r="D299" s="41"/>
      <c r="E299" s="41"/>
      <c r="F299" s="41" t="str">
        <f>IF(ISNA(VLOOKUP(C299 &amp; "::" &amp; E299,PresentationFactor!$A$2:$B$713,2))=TRUE,"",VLOOKUP(C299 &amp; "::" &amp; E299,PresentationFactor!$A$2:$B$713,2))</f>
        <v/>
      </c>
      <c r="G299" s="45" t="str">
        <f>IF(ISBLANK(C299),"",VLOOKUP(CONCATENATE(C299,"::",E299),PresentationFactor!$A$2:$B$713,2))</f>
        <v/>
      </c>
      <c r="H299" s="45" t="str">
        <f t="shared" si="3"/>
        <v/>
      </c>
    </row>
    <row r="300" spans="1:8" x14ac:dyDescent="0.25">
      <c r="A300" s="45" t="str">
        <f>IF(ISBLANK(B398),"",Cruise!$B$3)</f>
        <v/>
      </c>
      <c r="B300" s="41"/>
      <c r="C300" s="41"/>
      <c r="D300" s="41"/>
      <c r="E300" s="41"/>
      <c r="F300" s="41" t="str">
        <f>IF(ISNA(VLOOKUP(C300 &amp; "::" &amp; E300,PresentationFactor!$A$2:$B$713,2))=TRUE,"",VLOOKUP(C300 &amp; "::" &amp; E300,PresentationFactor!$A$2:$B$713,2))</f>
        <v/>
      </c>
      <c r="G300" s="45" t="str">
        <f>IF(ISBLANK(C300),"",VLOOKUP(CONCATENATE(C300,"::",E300),PresentationFactor!$A$2:$B$713,2))</f>
        <v/>
      </c>
      <c r="H300" s="45" t="str">
        <f t="shared" si="3"/>
        <v/>
      </c>
    </row>
    <row r="301" spans="1:8" x14ac:dyDescent="0.25">
      <c r="A301" s="45" t="str">
        <f>IF(ISBLANK(B399),"",Cruise!$B$3)</f>
        <v/>
      </c>
      <c r="B301" s="41"/>
      <c r="C301" s="41"/>
      <c r="D301" s="41"/>
      <c r="E301" s="41"/>
      <c r="F301" s="41" t="str">
        <f>IF(ISNA(VLOOKUP(C301 &amp; "::" &amp; E301,PresentationFactor!$A$2:$B$713,2))=TRUE,"",VLOOKUP(C301 &amp; "::" &amp; E301,PresentationFactor!$A$2:$B$713,2))</f>
        <v/>
      </c>
      <c r="G301" s="45" t="str">
        <f>IF(ISBLANK(C301),"",VLOOKUP(CONCATENATE(C301,"::",E301),PresentationFactor!$A$2:$B$713,2))</f>
        <v/>
      </c>
      <c r="H301" s="45" t="str">
        <f t="shared" si="3"/>
        <v/>
      </c>
    </row>
    <row r="302" spans="1:8" x14ac:dyDescent="0.25">
      <c r="A302" s="45" t="str">
        <f>IF(ISBLANK(B400),"",Cruise!$B$3)</f>
        <v/>
      </c>
      <c r="B302" s="41"/>
      <c r="C302" s="41"/>
      <c r="D302" s="41"/>
      <c r="E302" s="41"/>
      <c r="F302" s="41" t="str">
        <f>IF(ISNA(VLOOKUP(C302 &amp; "::" &amp; E302,PresentationFactor!$A$2:$B$713,2))=TRUE,"",VLOOKUP(C302 &amp; "::" &amp; E302,PresentationFactor!$A$2:$B$713,2))</f>
        <v/>
      </c>
      <c r="G302" s="45" t="str">
        <f>IF(ISBLANK(C302),"",VLOOKUP(CONCATENATE(C302,"::",E302),PresentationFactor!$A$2:$B$713,2))</f>
        <v/>
      </c>
      <c r="H302" s="45" t="str">
        <f t="shared" si="3"/>
        <v/>
      </c>
    </row>
    <row r="303" spans="1:8" x14ac:dyDescent="0.25">
      <c r="A303" s="45" t="str">
        <f>IF(ISBLANK(B401),"",Cruise!$B$3)</f>
        <v/>
      </c>
      <c r="B303" s="41"/>
      <c r="C303" s="41"/>
      <c r="D303" s="41"/>
      <c r="E303" s="41"/>
      <c r="F303" s="41" t="str">
        <f>IF(ISNA(VLOOKUP(C303 &amp; "::" &amp; E303,PresentationFactor!$A$2:$B$713,2))=TRUE,"",VLOOKUP(C303 &amp; "::" &amp; E303,PresentationFactor!$A$2:$B$713,2))</f>
        <v/>
      </c>
      <c r="G303" s="45" t="str">
        <f>IF(ISBLANK(C303),"",VLOOKUP(CONCATENATE(C303,"::",E303),PresentationFactor!$A$2:$B$713,2))</f>
        <v/>
      </c>
      <c r="H303" s="45" t="str">
        <f t="shared" si="3"/>
        <v/>
      </c>
    </row>
    <row r="304" spans="1:8" x14ac:dyDescent="0.25">
      <c r="A304" s="45" t="str">
        <f>IF(ISBLANK(B402),"",Cruise!$B$3)</f>
        <v/>
      </c>
      <c r="B304" s="41"/>
      <c r="C304" s="41"/>
      <c r="D304" s="41"/>
      <c r="E304" s="41"/>
      <c r="F304" s="41" t="str">
        <f>IF(ISNA(VLOOKUP(C304 &amp; "::" &amp; E304,PresentationFactor!$A$2:$B$713,2))=TRUE,"",VLOOKUP(C304 &amp; "::" &amp; E304,PresentationFactor!$A$2:$B$713,2))</f>
        <v/>
      </c>
      <c r="G304" s="45" t="str">
        <f>IF(ISBLANK(C304),"",VLOOKUP(CONCATENATE(C304,"::",E304),PresentationFactor!$A$2:$B$713,2))</f>
        <v/>
      </c>
      <c r="H304" s="45" t="str">
        <f t="shared" si="3"/>
        <v/>
      </c>
    </row>
    <row r="305" spans="1:8" x14ac:dyDescent="0.25">
      <c r="A305" s="45" t="str">
        <f>IF(ISBLANK(B403),"",Cruise!$B$3)</f>
        <v/>
      </c>
      <c r="B305" s="41"/>
      <c r="C305" s="41"/>
      <c r="D305" s="41"/>
      <c r="E305" s="41"/>
      <c r="F305" s="41" t="str">
        <f>IF(ISNA(VLOOKUP(C305 &amp; "::" &amp; E305,PresentationFactor!$A$2:$B$713,2))=TRUE,"",VLOOKUP(C305 &amp; "::" &amp; E305,PresentationFactor!$A$2:$B$713,2))</f>
        <v/>
      </c>
      <c r="G305" s="45" t="str">
        <f>IF(ISBLANK(C305),"",VLOOKUP(CONCATENATE(C305,"::",E305),PresentationFactor!$A$2:$B$713,2))</f>
        <v/>
      </c>
      <c r="H305" s="45" t="str">
        <f t="shared" si="3"/>
        <v/>
      </c>
    </row>
    <row r="306" spans="1:8" x14ac:dyDescent="0.25">
      <c r="A306" s="45" t="str">
        <f>IF(ISBLANK(B404),"",Cruise!$B$3)</f>
        <v/>
      </c>
      <c r="B306" s="41"/>
      <c r="C306" s="41"/>
      <c r="D306" s="41"/>
      <c r="E306" s="41"/>
      <c r="F306" s="41" t="str">
        <f>IF(ISNA(VLOOKUP(C306 &amp; "::" &amp; E306,PresentationFactor!$A$2:$B$713,2))=TRUE,"",VLOOKUP(C306 &amp; "::" &amp; E306,PresentationFactor!$A$2:$B$713,2))</f>
        <v/>
      </c>
      <c r="G306" s="45" t="str">
        <f>IF(ISBLANK(C306),"",VLOOKUP(CONCATENATE(C306,"::",E306),PresentationFactor!$A$2:$B$713,2))</f>
        <v/>
      </c>
      <c r="H306" s="45" t="str">
        <f t="shared" si="3"/>
        <v/>
      </c>
    </row>
    <row r="307" spans="1:8" x14ac:dyDescent="0.25">
      <c r="A307" s="45" t="str">
        <f>IF(ISBLANK(B405),"",Cruise!$B$3)</f>
        <v/>
      </c>
      <c r="B307" s="41"/>
      <c r="C307" s="41"/>
      <c r="D307" s="41"/>
      <c r="E307" s="41"/>
      <c r="F307" s="41" t="str">
        <f>IF(ISNA(VLOOKUP(C307 &amp; "::" &amp; E307,PresentationFactor!$A$2:$B$713,2))=TRUE,"",VLOOKUP(C307 &amp; "::" &amp; E307,PresentationFactor!$A$2:$B$713,2))</f>
        <v/>
      </c>
      <c r="G307" s="45" t="str">
        <f>IF(ISBLANK(C307),"",VLOOKUP(CONCATENATE(C307,"::",E307),PresentationFactor!$A$2:$B$713,2))</f>
        <v/>
      </c>
      <c r="H307" s="45" t="str">
        <f t="shared" si="3"/>
        <v/>
      </c>
    </row>
    <row r="308" spans="1:8" x14ac:dyDescent="0.25">
      <c r="A308" s="45" t="str">
        <f>IF(ISBLANK(B406),"",Cruise!$B$3)</f>
        <v/>
      </c>
      <c r="B308" s="41"/>
      <c r="C308" s="41"/>
      <c r="D308" s="41"/>
      <c r="E308" s="41"/>
      <c r="F308" s="41" t="str">
        <f>IF(ISNA(VLOOKUP(C308 &amp; "::" &amp; E308,PresentationFactor!$A$2:$B$713,2))=TRUE,"",VLOOKUP(C308 &amp; "::" &amp; E308,PresentationFactor!$A$2:$B$713,2))</f>
        <v/>
      </c>
      <c r="G308" s="45" t="str">
        <f>IF(ISBLANK(C308),"",VLOOKUP(CONCATENATE(C308,"::",E308),PresentationFactor!$A$2:$B$713,2))</f>
        <v/>
      </c>
      <c r="H308" s="45" t="str">
        <f t="shared" si="3"/>
        <v/>
      </c>
    </row>
    <row r="309" spans="1:8" x14ac:dyDescent="0.25">
      <c r="A309" s="45" t="str">
        <f>IF(ISBLANK(B407),"",Cruise!$B$3)</f>
        <v/>
      </c>
      <c r="B309" s="41"/>
      <c r="C309" s="41"/>
      <c r="D309" s="41"/>
      <c r="E309" s="41"/>
      <c r="F309" s="41" t="str">
        <f>IF(ISNA(VLOOKUP(C309 &amp; "::" &amp; E309,PresentationFactor!$A$2:$B$713,2))=TRUE,"",VLOOKUP(C309 &amp; "::" &amp; E309,PresentationFactor!$A$2:$B$713,2))</f>
        <v/>
      </c>
      <c r="G309" s="45" t="str">
        <f>IF(ISBLANK(C309),"",VLOOKUP(CONCATENATE(C309,"::",E309),PresentationFactor!$A$2:$B$713,2))</f>
        <v/>
      </c>
      <c r="H309" s="45" t="str">
        <f t="shared" si="3"/>
        <v/>
      </c>
    </row>
    <row r="310" spans="1:8" x14ac:dyDescent="0.25">
      <c r="A310" s="45" t="str">
        <f>IF(ISBLANK(B408),"",Cruise!$B$3)</f>
        <v/>
      </c>
      <c r="B310" s="41"/>
      <c r="C310" s="41"/>
      <c r="D310" s="41"/>
      <c r="E310" s="41"/>
      <c r="F310" s="41" t="str">
        <f>IF(ISNA(VLOOKUP(C310 &amp; "::" &amp; E310,PresentationFactor!$A$2:$B$713,2))=TRUE,"",VLOOKUP(C310 &amp; "::" &amp; E310,PresentationFactor!$A$2:$B$713,2))</f>
        <v/>
      </c>
      <c r="G310" s="45" t="str">
        <f>IF(ISBLANK(C310),"",VLOOKUP(CONCATENATE(C310,"::",E310),PresentationFactor!$A$2:$B$713,2))</f>
        <v/>
      </c>
      <c r="H310" s="45" t="str">
        <f t="shared" si="3"/>
        <v/>
      </c>
    </row>
    <row r="311" spans="1:8" x14ac:dyDescent="0.25">
      <c r="A311" s="45" t="str">
        <f>IF(ISBLANK(B409),"",Cruise!$B$3)</f>
        <v/>
      </c>
      <c r="B311" s="41"/>
      <c r="C311" s="41"/>
      <c r="D311" s="41"/>
      <c r="E311" s="41"/>
      <c r="F311" s="41" t="str">
        <f>IF(ISNA(VLOOKUP(C311 &amp; "::" &amp; E311,PresentationFactor!$A$2:$B$713,2))=TRUE,"",VLOOKUP(C311 &amp; "::" &amp; E311,PresentationFactor!$A$2:$B$713,2))</f>
        <v/>
      </c>
      <c r="G311" s="45" t="str">
        <f>IF(ISBLANK(C311),"",VLOOKUP(CONCATENATE(C311,"::",E311),PresentationFactor!$A$2:$B$713,2))</f>
        <v/>
      </c>
      <c r="H311" s="45" t="str">
        <f t="shared" si="3"/>
        <v/>
      </c>
    </row>
    <row r="312" spans="1:8" x14ac:dyDescent="0.25">
      <c r="A312" s="45" t="str">
        <f>IF(ISBLANK(B410),"",Cruise!$B$3)</f>
        <v/>
      </c>
      <c r="B312" s="41"/>
      <c r="C312" s="41"/>
      <c r="D312" s="41"/>
      <c r="E312" s="41"/>
      <c r="F312" s="41" t="str">
        <f>IF(ISNA(VLOOKUP(C312 &amp; "::" &amp; E312,PresentationFactor!$A$2:$B$713,2))=TRUE,"",VLOOKUP(C312 &amp; "::" &amp; E312,PresentationFactor!$A$2:$B$713,2))</f>
        <v/>
      </c>
      <c r="G312" s="45" t="str">
        <f>IF(ISBLANK(C312),"",VLOOKUP(CONCATENATE(C312,"::",E312),PresentationFactor!$A$2:$B$713,2))</f>
        <v/>
      </c>
      <c r="H312" s="45" t="str">
        <f t="shared" si="3"/>
        <v/>
      </c>
    </row>
    <row r="313" spans="1:8" x14ac:dyDescent="0.25">
      <c r="A313" s="45" t="str">
        <f>IF(ISBLANK(B411),"",Cruise!$B$3)</f>
        <v/>
      </c>
      <c r="B313" s="41"/>
      <c r="C313" s="41"/>
      <c r="D313" s="41"/>
      <c r="E313" s="41"/>
      <c r="F313" s="41" t="str">
        <f>IF(ISNA(VLOOKUP(C313 &amp; "::" &amp; E313,PresentationFactor!$A$2:$B$713,2))=TRUE,"",VLOOKUP(C313 &amp; "::" &amp; E313,PresentationFactor!$A$2:$B$713,2))</f>
        <v/>
      </c>
      <c r="G313" s="45" t="str">
        <f>IF(ISBLANK(C313),"",VLOOKUP(CONCATENATE(C313,"::",E313),PresentationFactor!$A$2:$B$713,2))</f>
        <v/>
      </c>
      <c r="H313" s="45" t="str">
        <f t="shared" si="3"/>
        <v/>
      </c>
    </row>
    <row r="314" spans="1:8" x14ac:dyDescent="0.25">
      <c r="A314" s="45" t="str">
        <f>IF(ISBLANK(B412),"",Cruise!$B$3)</f>
        <v/>
      </c>
      <c r="B314" s="41"/>
      <c r="C314" s="41"/>
      <c r="D314" s="41"/>
      <c r="E314" s="41"/>
      <c r="F314" s="41" t="str">
        <f>IF(ISNA(VLOOKUP(C314 &amp; "::" &amp; E314,PresentationFactor!$A$2:$B$713,2))=TRUE,"",VLOOKUP(C314 &amp; "::" &amp; E314,PresentationFactor!$A$2:$B$713,2))</f>
        <v/>
      </c>
      <c r="G314" s="45" t="str">
        <f>IF(ISBLANK(C314),"",VLOOKUP(CONCATENATE(C314,"::",E314),PresentationFactor!$A$2:$B$713,2))</f>
        <v/>
      </c>
      <c r="H314" s="45" t="str">
        <f t="shared" si="3"/>
        <v/>
      </c>
    </row>
    <row r="315" spans="1:8" x14ac:dyDescent="0.25">
      <c r="A315" s="45" t="str">
        <f>IF(ISBLANK(B413),"",Cruise!$B$3)</f>
        <v/>
      </c>
      <c r="B315" s="41"/>
      <c r="C315" s="41"/>
      <c r="D315" s="41"/>
      <c r="E315" s="41"/>
      <c r="F315" s="41" t="str">
        <f>IF(ISNA(VLOOKUP(C315 &amp; "::" &amp; E315,PresentationFactor!$A$2:$B$713,2))=TRUE,"",VLOOKUP(C315 &amp; "::" &amp; E315,PresentationFactor!$A$2:$B$713,2))</f>
        <v/>
      </c>
      <c r="G315" s="45" t="str">
        <f>IF(ISBLANK(C315),"",VLOOKUP(CONCATENATE(C315,"::",E315),PresentationFactor!$A$2:$B$713,2))</f>
        <v/>
      </c>
      <c r="H315" s="45" t="str">
        <f t="shared" si="3"/>
        <v/>
      </c>
    </row>
    <row r="316" spans="1:8" x14ac:dyDescent="0.25">
      <c r="A316" s="45" t="str">
        <f>IF(ISBLANK(B414),"",Cruise!$B$3)</f>
        <v/>
      </c>
      <c r="B316" s="41"/>
      <c r="C316" s="41"/>
      <c r="D316" s="41"/>
      <c r="E316" s="41"/>
      <c r="F316" s="41" t="str">
        <f>IF(ISNA(VLOOKUP(C316 &amp; "::" &amp; E316,PresentationFactor!$A$2:$B$713,2))=TRUE,"",VLOOKUP(C316 &amp; "::" &amp; E316,PresentationFactor!$A$2:$B$713,2))</f>
        <v/>
      </c>
      <c r="G316" s="45" t="str">
        <f>IF(ISBLANK(C316),"",VLOOKUP(CONCATENATE(C316,"::",E316),PresentationFactor!$A$2:$B$713,2))</f>
        <v/>
      </c>
      <c r="H316" s="45" t="str">
        <f t="shared" si="3"/>
        <v/>
      </c>
    </row>
    <row r="317" spans="1:8" x14ac:dyDescent="0.25">
      <c r="A317" s="45" t="str">
        <f>IF(ISBLANK(B415),"",Cruise!$B$3)</f>
        <v/>
      </c>
      <c r="B317" s="41"/>
      <c r="C317" s="41"/>
      <c r="D317" s="41"/>
      <c r="E317" s="41"/>
      <c r="F317" s="41" t="str">
        <f>IF(ISNA(VLOOKUP(C317 &amp; "::" &amp; E317,PresentationFactor!$A$2:$B$713,2))=TRUE,"",VLOOKUP(C317 &amp; "::" &amp; E317,PresentationFactor!$A$2:$B$713,2))</f>
        <v/>
      </c>
      <c r="G317" s="45" t="str">
        <f>IF(ISBLANK(C317),"",VLOOKUP(CONCATENATE(C317,"::",E317),PresentationFactor!$A$2:$B$713,2))</f>
        <v/>
      </c>
      <c r="H317" s="45" t="str">
        <f t="shared" si="3"/>
        <v/>
      </c>
    </row>
    <row r="318" spans="1:8" x14ac:dyDescent="0.25">
      <c r="A318" s="45" t="str">
        <f>IF(ISBLANK(B416),"",Cruise!$B$3)</f>
        <v/>
      </c>
      <c r="B318" s="41"/>
      <c r="C318" s="41"/>
      <c r="D318" s="41"/>
      <c r="E318" s="41"/>
      <c r="F318" s="41" t="str">
        <f>IF(ISNA(VLOOKUP(C318 &amp; "::" &amp; E318,PresentationFactor!$A$2:$B$713,2))=TRUE,"",VLOOKUP(C318 &amp; "::" &amp; E318,PresentationFactor!$A$2:$B$713,2))</f>
        <v/>
      </c>
      <c r="G318" s="45" t="str">
        <f>IF(ISBLANK(C318),"",VLOOKUP(CONCATENATE(C318,"::",E318),PresentationFactor!$A$2:$B$713,2))</f>
        <v/>
      </c>
      <c r="H318" s="45" t="str">
        <f t="shared" si="3"/>
        <v/>
      </c>
    </row>
    <row r="319" spans="1:8" x14ac:dyDescent="0.25">
      <c r="A319" s="45" t="str">
        <f>IF(ISBLANK(B417),"",Cruise!$B$3)</f>
        <v/>
      </c>
      <c r="B319" s="41"/>
      <c r="C319" s="41"/>
      <c r="D319" s="41"/>
      <c r="E319" s="41"/>
      <c r="F319" s="41" t="str">
        <f>IF(ISNA(VLOOKUP(C319 &amp; "::" &amp; E319,PresentationFactor!$A$2:$B$713,2))=TRUE,"",VLOOKUP(C319 &amp; "::" &amp; E319,PresentationFactor!$A$2:$B$713,2))</f>
        <v/>
      </c>
      <c r="G319" s="45" t="str">
        <f>IF(ISBLANK(C319),"",VLOOKUP(CONCATENATE(C319,"::",E319),PresentationFactor!$A$2:$B$713,2))</f>
        <v/>
      </c>
      <c r="H319" s="45" t="str">
        <f t="shared" si="3"/>
        <v/>
      </c>
    </row>
    <row r="320" spans="1:8" x14ac:dyDescent="0.25">
      <c r="A320" s="45" t="str">
        <f>IF(ISBLANK(B418),"",Cruise!$B$3)</f>
        <v/>
      </c>
      <c r="B320" s="41"/>
      <c r="C320" s="41"/>
      <c r="D320" s="41"/>
      <c r="E320" s="41"/>
      <c r="F320" s="41" t="str">
        <f>IF(ISNA(VLOOKUP(C320 &amp; "::" &amp; E320,PresentationFactor!$A$2:$B$713,2))=TRUE,"",VLOOKUP(C320 &amp; "::" &amp; E320,PresentationFactor!$A$2:$B$713,2))</f>
        <v/>
      </c>
      <c r="G320" s="45" t="str">
        <f>IF(ISBLANK(C320),"",VLOOKUP(CONCATENATE(C320,"::",E320),PresentationFactor!$A$2:$B$713,2))</f>
        <v/>
      </c>
      <c r="H320" s="45" t="str">
        <f t="shared" si="3"/>
        <v/>
      </c>
    </row>
    <row r="321" spans="1:8" x14ac:dyDescent="0.25">
      <c r="A321" s="45" t="str">
        <f>IF(ISBLANK(B419),"",Cruise!$B$3)</f>
        <v/>
      </c>
      <c r="B321" s="41"/>
      <c r="C321" s="41"/>
      <c r="D321" s="41"/>
      <c r="E321" s="41"/>
      <c r="F321" s="41" t="str">
        <f>IF(ISNA(VLOOKUP(C321 &amp; "::" &amp; E321,PresentationFactor!$A$2:$B$713,2))=TRUE,"",VLOOKUP(C321 &amp; "::" &amp; E321,PresentationFactor!$A$2:$B$713,2))</f>
        <v/>
      </c>
      <c r="G321" s="45" t="str">
        <f>IF(ISBLANK(C321),"",VLOOKUP(CONCATENATE(C321,"::",E321),PresentationFactor!$A$2:$B$713,2))</f>
        <v/>
      </c>
      <c r="H321" s="45" t="str">
        <f t="shared" si="3"/>
        <v/>
      </c>
    </row>
    <row r="322" spans="1:8" x14ac:dyDescent="0.25">
      <c r="A322" s="45" t="str">
        <f>IF(ISBLANK(B420),"",Cruise!$B$3)</f>
        <v/>
      </c>
      <c r="B322" s="41"/>
      <c r="C322" s="41"/>
      <c r="D322" s="41"/>
      <c r="E322" s="41"/>
      <c r="F322" s="41" t="str">
        <f>IF(ISNA(VLOOKUP(C322 &amp; "::" &amp; E322,PresentationFactor!$A$2:$B$713,2))=TRUE,"",VLOOKUP(C322 &amp; "::" &amp; E322,PresentationFactor!$A$2:$B$713,2))</f>
        <v/>
      </c>
      <c r="G322" s="45" t="str">
        <f>IF(ISBLANK(C322),"",VLOOKUP(CONCATENATE(C322,"::",E322),PresentationFactor!$A$2:$B$713,2))</f>
        <v/>
      </c>
      <c r="H322" s="45" t="str">
        <f t="shared" si="3"/>
        <v/>
      </c>
    </row>
    <row r="323" spans="1:8" x14ac:dyDescent="0.25">
      <c r="A323" s="45" t="str">
        <f>IF(ISBLANK(B421),"",Cruise!$B$3)</f>
        <v/>
      </c>
      <c r="B323" s="41"/>
      <c r="C323" s="41"/>
      <c r="D323" s="41"/>
      <c r="E323" s="41"/>
      <c r="F323" s="41" t="str">
        <f>IF(ISNA(VLOOKUP(C323 &amp; "::" &amp; E323,PresentationFactor!$A$2:$B$713,2))=TRUE,"",VLOOKUP(C323 &amp; "::" &amp; E323,PresentationFactor!$A$2:$B$713,2))</f>
        <v/>
      </c>
      <c r="G323" s="45" t="str">
        <f>IF(ISBLANK(C323),"",VLOOKUP(CONCATENATE(C323,"::",E323),PresentationFactor!$A$2:$B$713,2))</f>
        <v/>
      </c>
      <c r="H323" s="45" t="str">
        <f t="shared" si="3"/>
        <v/>
      </c>
    </row>
    <row r="324" spans="1:8" x14ac:dyDescent="0.25">
      <c r="A324" s="45" t="str">
        <f>IF(ISBLANK(B422),"",Cruise!$B$3)</f>
        <v/>
      </c>
      <c r="B324" s="41"/>
      <c r="C324" s="41"/>
      <c r="D324" s="41"/>
      <c r="E324" s="41"/>
      <c r="F324" s="41" t="str">
        <f>IF(ISNA(VLOOKUP(C324 &amp; "::" &amp; E324,PresentationFactor!$A$2:$B$713,2))=TRUE,"",VLOOKUP(C324 &amp; "::" &amp; E324,PresentationFactor!$A$2:$B$713,2))</f>
        <v/>
      </c>
      <c r="G324" s="45" t="str">
        <f>IF(ISBLANK(C324),"",VLOOKUP(CONCATENATE(C324,"::",E324),PresentationFactor!$A$2:$B$713,2))</f>
        <v/>
      </c>
      <c r="H324" s="45" t="str">
        <f t="shared" si="3"/>
        <v/>
      </c>
    </row>
    <row r="325" spans="1:8" x14ac:dyDescent="0.25">
      <c r="A325" s="45" t="str">
        <f>IF(ISBLANK(B423),"",Cruise!$B$3)</f>
        <v/>
      </c>
      <c r="B325" s="41"/>
      <c r="C325" s="41"/>
      <c r="D325" s="41"/>
      <c r="E325" s="41"/>
      <c r="F325" s="41" t="str">
        <f>IF(ISNA(VLOOKUP(C325 &amp; "::" &amp; E325,PresentationFactor!$A$2:$B$713,2))=TRUE,"",VLOOKUP(C325 &amp; "::" &amp; E325,PresentationFactor!$A$2:$B$713,2))</f>
        <v/>
      </c>
      <c r="G325" s="45" t="str">
        <f>IF(ISBLANK(C325),"",VLOOKUP(CONCATENATE(C325,"::",E325),PresentationFactor!$A$2:$B$713,2))</f>
        <v/>
      </c>
      <c r="H325" s="45" t="str">
        <f t="shared" si="3"/>
        <v/>
      </c>
    </row>
    <row r="326" spans="1:8" x14ac:dyDescent="0.25">
      <c r="A326" s="45" t="str">
        <f>IF(ISBLANK(B424),"",Cruise!$B$3)</f>
        <v/>
      </c>
      <c r="B326" s="41"/>
      <c r="C326" s="41"/>
      <c r="D326" s="41"/>
      <c r="E326" s="41"/>
      <c r="F326" s="41" t="str">
        <f>IF(ISNA(VLOOKUP(C326 &amp; "::" &amp; E326,PresentationFactor!$A$2:$B$713,2))=TRUE,"",VLOOKUP(C326 &amp; "::" &amp; E326,PresentationFactor!$A$2:$B$713,2))</f>
        <v/>
      </c>
      <c r="G326" s="45" t="str">
        <f>IF(ISBLANK(C326),"",VLOOKUP(CONCATENATE(C326,"::",E326),PresentationFactor!$A$2:$B$713,2))</f>
        <v/>
      </c>
      <c r="H326" s="45" t="str">
        <f t="shared" si="3"/>
        <v/>
      </c>
    </row>
    <row r="327" spans="1:8" x14ac:dyDescent="0.25">
      <c r="A327" s="45" t="str">
        <f>IF(ISBLANK(B425),"",Cruise!$B$3)</f>
        <v/>
      </c>
      <c r="B327" s="41"/>
      <c r="C327" s="41"/>
      <c r="D327" s="41"/>
      <c r="E327" s="41"/>
      <c r="F327" s="41" t="str">
        <f>IF(ISNA(VLOOKUP(C327 &amp; "::" &amp; E327,PresentationFactor!$A$2:$B$713,2))=TRUE,"",VLOOKUP(C327 &amp; "::" &amp; E327,PresentationFactor!$A$2:$B$713,2))</f>
        <v/>
      </c>
      <c r="G327" s="45" t="str">
        <f>IF(ISBLANK(C327),"",VLOOKUP(CONCATENATE(C327,"::",E327),PresentationFactor!$A$2:$B$713,2))</f>
        <v/>
      </c>
      <c r="H327" s="45" t="str">
        <f t="shared" si="3"/>
        <v/>
      </c>
    </row>
    <row r="328" spans="1:8" x14ac:dyDescent="0.25">
      <c r="A328" s="45" t="str">
        <f>IF(ISBLANK(B426),"",Cruise!$B$3)</f>
        <v/>
      </c>
      <c r="B328" s="41"/>
      <c r="C328" s="41"/>
      <c r="D328" s="41"/>
      <c r="E328" s="41"/>
      <c r="F328" s="41" t="str">
        <f>IF(ISNA(VLOOKUP(C328 &amp; "::" &amp; E328,PresentationFactor!$A$2:$B$713,2))=TRUE,"",VLOOKUP(C328 &amp; "::" &amp; E328,PresentationFactor!$A$2:$B$713,2))</f>
        <v/>
      </c>
      <c r="G328" s="45" t="str">
        <f>IF(ISBLANK(C328),"",VLOOKUP(CONCATENATE(C328,"::",E328),PresentationFactor!$A$2:$B$713,2))</f>
        <v/>
      </c>
      <c r="H328" s="45" t="str">
        <f t="shared" si="3"/>
        <v/>
      </c>
    </row>
    <row r="329" spans="1:8" x14ac:dyDescent="0.25">
      <c r="A329" s="45" t="str">
        <f>IF(ISBLANK(B427),"",Cruise!$B$3)</f>
        <v/>
      </c>
      <c r="B329" s="41"/>
      <c r="C329" s="41"/>
      <c r="D329" s="41"/>
      <c r="E329" s="41"/>
      <c r="F329" s="41" t="str">
        <f>IF(ISNA(VLOOKUP(C329 &amp; "::" &amp; E329,PresentationFactor!$A$2:$B$713,2))=TRUE,"",VLOOKUP(C329 &amp; "::" &amp; E329,PresentationFactor!$A$2:$B$713,2))</f>
        <v/>
      </c>
      <c r="G329" s="45" t="str">
        <f>IF(ISBLANK(C329),"",VLOOKUP(CONCATENATE(C329,"::",E329),PresentationFactor!$A$2:$B$713,2))</f>
        <v/>
      </c>
      <c r="H329" s="45" t="str">
        <f t="shared" si="3"/>
        <v/>
      </c>
    </row>
    <row r="330" spans="1:8" x14ac:dyDescent="0.25">
      <c r="A330" s="45" t="str">
        <f>IF(ISBLANK(B428),"",Cruise!$B$3)</f>
        <v/>
      </c>
      <c r="B330" s="41"/>
      <c r="C330" s="41"/>
      <c r="D330" s="41"/>
      <c r="E330" s="41"/>
      <c r="F330" s="41" t="str">
        <f>IF(ISNA(VLOOKUP(C330 &amp; "::" &amp; E330,PresentationFactor!$A$2:$B$713,2))=TRUE,"",VLOOKUP(C330 &amp; "::" &amp; E330,PresentationFactor!$A$2:$B$713,2))</f>
        <v/>
      </c>
      <c r="G330" s="45" t="str">
        <f>IF(ISBLANK(C330),"",VLOOKUP(CONCATENATE(C330,"::",E330),PresentationFactor!$A$2:$B$713,2))</f>
        <v/>
      </c>
      <c r="H330" s="45" t="str">
        <f t="shared" si="3"/>
        <v/>
      </c>
    </row>
    <row r="331" spans="1:8" x14ac:dyDescent="0.25">
      <c r="A331" s="45" t="str">
        <f>IF(ISBLANK(B429),"",Cruise!$B$3)</f>
        <v/>
      </c>
      <c r="B331" s="41"/>
      <c r="C331" s="41"/>
      <c r="D331" s="41"/>
      <c r="E331" s="41"/>
      <c r="F331" s="41" t="str">
        <f>IF(ISNA(VLOOKUP(C331 &amp; "::" &amp; E331,PresentationFactor!$A$2:$B$713,2))=TRUE,"",VLOOKUP(C331 &amp; "::" &amp; E331,PresentationFactor!$A$2:$B$713,2))</f>
        <v/>
      </c>
      <c r="G331" s="45" t="str">
        <f>IF(ISBLANK(C331),"",VLOOKUP(CONCATENATE(C331,"::",E331),PresentationFactor!$A$2:$B$713,2))</f>
        <v/>
      </c>
      <c r="H331" s="45" t="str">
        <f t="shared" si="3"/>
        <v/>
      </c>
    </row>
    <row r="332" spans="1:8" x14ac:dyDescent="0.25">
      <c r="A332" s="45" t="str">
        <f>IF(ISBLANK(B430),"",Cruise!$B$3)</f>
        <v/>
      </c>
      <c r="B332" s="41"/>
      <c r="C332" s="41"/>
      <c r="D332" s="41"/>
      <c r="E332" s="41"/>
      <c r="F332" s="41" t="str">
        <f>IF(ISNA(VLOOKUP(C332 &amp; "::" &amp; E332,PresentationFactor!$A$2:$B$713,2))=TRUE,"",VLOOKUP(C332 &amp; "::" &amp; E332,PresentationFactor!$A$2:$B$713,2))</f>
        <v/>
      </c>
      <c r="G332" s="45" t="str">
        <f>IF(ISBLANK(C332),"",VLOOKUP(CONCATENATE(C332,"::",E332),PresentationFactor!$A$2:$B$713,2))</f>
        <v/>
      </c>
      <c r="H332" s="45" t="str">
        <f t="shared" si="3"/>
        <v/>
      </c>
    </row>
    <row r="333" spans="1:8" x14ac:dyDescent="0.25">
      <c r="A333" s="45" t="str">
        <f>IF(ISBLANK(B431),"",Cruise!$B$3)</f>
        <v/>
      </c>
      <c r="B333" s="41"/>
      <c r="C333" s="41"/>
      <c r="D333" s="41"/>
      <c r="E333" s="41"/>
      <c r="F333" s="41" t="str">
        <f>IF(ISNA(VLOOKUP(C333 &amp; "::" &amp; E333,PresentationFactor!$A$2:$B$713,2))=TRUE,"",VLOOKUP(C333 &amp; "::" &amp; E333,PresentationFactor!$A$2:$B$713,2))</f>
        <v/>
      </c>
      <c r="G333" s="45" t="str">
        <f>IF(ISBLANK(C333),"",VLOOKUP(CONCATENATE(C333,"::",E333),PresentationFactor!$A$2:$B$713,2))</f>
        <v/>
      </c>
      <c r="H333" s="45" t="str">
        <f t="shared" si="3"/>
        <v/>
      </c>
    </row>
    <row r="334" spans="1:8" x14ac:dyDescent="0.25">
      <c r="A334" s="45" t="str">
        <f>IF(ISBLANK(B432),"",Cruise!$B$3)</f>
        <v/>
      </c>
      <c r="B334" s="41"/>
      <c r="C334" s="41"/>
      <c r="D334" s="41"/>
      <c r="E334" s="41"/>
      <c r="F334" s="41" t="str">
        <f>IF(ISNA(VLOOKUP(C334 &amp; "::" &amp; E334,PresentationFactor!$A$2:$B$713,2))=TRUE,"",VLOOKUP(C334 &amp; "::" &amp; E334,PresentationFactor!$A$2:$B$713,2))</f>
        <v/>
      </c>
      <c r="G334" s="45" t="str">
        <f>IF(ISBLANK(C334),"",VLOOKUP(CONCATENATE(C334,"::",E334),PresentationFactor!$A$2:$B$713,2))</f>
        <v/>
      </c>
      <c r="H334" s="45" t="str">
        <f t="shared" si="3"/>
        <v/>
      </c>
    </row>
    <row r="335" spans="1:8" x14ac:dyDescent="0.25">
      <c r="A335" s="45" t="str">
        <f>IF(ISBLANK(B433),"",Cruise!$B$3)</f>
        <v/>
      </c>
      <c r="B335" s="41"/>
      <c r="C335" s="41"/>
      <c r="D335" s="41"/>
      <c r="E335" s="41"/>
      <c r="F335" s="41" t="str">
        <f>IF(ISNA(VLOOKUP(C335 &amp; "::" &amp; E335,PresentationFactor!$A$2:$B$713,2))=TRUE,"",VLOOKUP(C335 &amp; "::" &amp; E335,PresentationFactor!$A$2:$B$713,2))</f>
        <v/>
      </c>
      <c r="G335" s="45" t="str">
        <f>IF(ISBLANK(C335),"",VLOOKUP(CONCATENATE(C335,"::",E335),PresentationFactor!$A$2:$B$713,2))</f>
        <v/>
      </c>
      <c r="H335" s="45" t="str">
        <f t="shared" si="3"/>
        <v/>
      </c>
    </row>
    <row r="336" spans="1:8" x14ac:dyDescent="0.25">
      <c r="A336" s="45" t="str">
        <f>IF(ISBLANK(B434),"",Cruise!$B$3)</f>
        <v/>
      </c>
      <c r="B336" s="41"/>
      <c r="C336" s="41"/>
      <c r="D336" s="41"/>
      <c r="E336" s="41"/>
      <c r="F336" s="41" t="str">
        <f>IF(ISNA(VLOOKUP(C336 &amp; "::" &amp; E336,PresentationFactor!$A$2:$B$713,2))=TRUE,"",VLOOKUP(C336 &amp; "::" &amp; E336,PresentationFactor!$A$2:$B$713,2))</f>
        <v/>
      </c>
      <c r="G336" s="45" t="str">
        <f>IF(ISBLANK(C336),"",VLOOKUP(CONCATENATE(C336,"::",E336),PresentationFactor!$A$2:$B$713,2))</f>
        <v/>
      </c>
      <c r="H336" s="45" t="str">
        <f t="shared" si="3"/>
        <v/>
      </c>
    </row>
    <row r="337" spans="1:8" x14ac:dyDescent="0.25">
      <c r="A337" s="45" t="str">
        <f>IF(ISBLANK(B435),"",Cruise!$B$3)</f>
        <v/>
      </c>
      <c r="B337" s="41"/>
      <c r="C337" s="41"/>
      <c r="D337" s="41"/>
      <c r="E337" s="41"/>
      <c r="F337" s="41" t="str">
        <f>IF(ISNA(VLOOKUP(C337 &amp; "::" &amp; E337,PresentationFactor!$A$2:$B$713,2))=TRUE,"",VLOOKUP(C337 &amp; "::" &amp; E337,PresentationFactor!$A$2:$B$713,2))</f>
        <v/>
      </c>
      <c r="G337" s="45" t="str">
        <f>IF(ISBLANK(C337),"",VLOOKUP(CONCATENATE(C337,"::",E337),PresentationFactor!$A$2:$B$713,2))</f>
        <v/>
      </c>
      <c r="H337" s="45" t="str">
        <f t="shared" si="3"/>
        <v/>
      </c>
    </row>
    <row r="338" spans="1:8" x14ac:dyDescent="0.25">
      <c r="A338" s="45" t="str">
        <f>IF(ISBLANK(B436),"",Cruise!$B$3)</f>
        <v/>
      </c>
      <c r="B338" s="41"/>
      <c r="C338" s="41"/>
      <c r="D338" s="41"/>
      <c r="E338" s="41"/>
      <c r="F338" s="41" t="str">
        <f>IF(ISNA(VLOOKUP(C338 &amp; "::" &amp; E338,PresentationFactor!$A$2:$B$713,2))=TRUE,"",VLOOKUP(C338 &amp; "::" &amp; E338,PresentationFactor!$A$2:$B$713,2))</f>
        <v/>
      </c>
      <c r="G338" s="45" t="str">
        <f>IF(ISBLANK(C338),"",VLOOKUP(CONCATENATE(C338,"::",E338),PresentationFactor!$A$2:$B$713,2))</f>
        <v/>
      </c>
      <c r="H338" s="45" t="str">
        <f t="shared" si="3"/>
        <v/>
      </c>
    </row>
    <row r="339" spans="1:8" x14ac:dyDescent="0.25">
      <c r="A339" s="45" t="str">
        <f>IF(ISBLANK(B437),"",Cruise!$B$3)</f>
        <v/>
      </c>
      <c r="B339" s="41"/>
      <c r="C339" s="41"/>
      <c r="D339" s="41"/>
      <c r="E339" s="41"/>
      <c r="F339" s="41" t="str">
        <f>IF(ISNA(VLOOKUP(C339 &amp; "::" &amp; E339,PresentationFactor!$A$2:$B$713,2))=TRUE,"",VLOOKUP(C339 &amp; "::" &amp; E339,PresentationFactor!$A$2:$B$713,2))</f>
        <v/>
      </c>
      <c r="G339" s="45" t="str">
        <f>IF(ISBLANK(C339),"",VLOOKUP(CONCATENATE(C339,"::",E339),PresentationFactor!$A$2:$B$713,2))</f>
        <v/>
      </c>
      <c r="H339" s="45" t="str">
        <f t="shared" si="3"/>
        <v/>
      </c>
    </row>
    <row r="340" spans="1:8" x14ac:dyDescent="0.25">
      <c r="A340" s="45" t="str">
        <f>IF(ISBLANK(B438),"",Cruise!$B$3)</f>
        <v/>
      </c>
      <c r="B340" s="41"/>
      <c r="C340" s="41"/>
      <c r="D340" s="41"/>
      <c r="E340" s="41"/>
      <c r="F340" s="41" t="str">
        <f>IF(ISNA(VLOOKUP(C340 &amp; "::" &amp; E340,PresentationFactor!$A$2:$B$713,2))=TRUE,"",VLOOKUP(C340 &amp; "::" &amp; E340,PresentationFactor!$A$2:$B$713,2))</f>
        <v/>
      </c>
      <c r="G340" s="45" t="str">
        <f>IF(ISBLANK(C340),"",VLOOKUP(CONCATENATE(C340,"::",E340),PresentationFactor!$A$2:$B$713,2))</f>
        <v/>
      </c>
      <c r="H340" s="45" t="str">
        <f t="shared" si="3"/>
        <v/>
      </c>
    </row>
    <row r="341" spans="1:8" x14ac:dyDescent="0.25">
      <c r="A341" s="45" t="str">
        <f>IF(ISBLANK(B439),"",Cruise!$B$3)</f>
        <v/>
      </c>
      <c r="B341" s="41"/>
      <c r="C341" s="41"/>
      <c r="D341" s="41"/>
      <c r="E341" s="41"/>
      <c r="F341" s="41" t="str">
        <f>IF(ISNA(VLOOKUP(C341 &amp; "::" &amp; E341,PresentationFactor!$A$2:$B$713,2))=TRUE,"",VLOOKUP(C341 &amp; "::" &amp; E341,PresentationFactor!$A$2:$B$713,2))</f>
        <v/>
      </c>
      <c r="G341" s="45" t="str">
        <f>IF(ISBLANK(C341),"",VLOOKUP(CONCATENATE(C341,"::",E341),PresentationFactor!$A$2:$B$713,2))</f>
        <v/>
      </c>
      <c r="H341" s="45" t="str">
        <f t="shared" si="3"/>
        <v/>
      </c>
    </row>
    <row r="342" spans="1:8" x14ac:dyDescent="0.25">
      <c r="A342" s="45" t="str">
        <f>IF(ISBLANK(B440),"",Cruise!$B$3)</f>
        <v/>
      </c>
      <c r="B342" s="41"/>
      <c r="C342" s="41"/>
      <c r="D342" s="41"/>
      <c r="E342" s="41"/>
      <c r="F342" s="41" t="str">
        <f>IF(ISNA(VLOOKUP(C342 &amp; "::" &amp; E342,PresentationFactor!$A$2:$B$713,2))=TRUE,"",VLOOKUP(C342 &amp; "::" &amp; E342,PresentationFactor!$A$2:$B$713,2))</f>
        <v/>
      </c>
      <c r="G342" s="45" t="str">
        <f>IF(ISBLANK(C342),"",VLOOKUP(CONCATENATE(C342,"::",E342),PresentationFactor!$A$2:$B$713,2))</f>
        <v/>
      </c>
      <c r="H342" s="45" t="str">
        <f t="shared" si="3"/>
        <v/>
      </c>
    </row>
    <row r="343" spans="1:8" x14ac:dyDescent="0.25">
      <c r="A343" s="45" t="str">
        <f>IF(ISBLANK(B441),"",Cruise!$B$3)</f>
        <v/>
      </c>
      <c r="B343" s="41"/>
      <c r="C343" s="41"/>
      <c r="D343" s="41"/>
      <c r="E343" s="41"/>
      <c r="F343" s="41" t="str">
        <f>IF(ISNA(VLOOKUP(C343 &amp; "::" &amp; E343,PresentationFactor!$A$2:$B$713,2))=TRUE,"",VLOOKUP(C343 &amp; "::" &amp; E343,PresentationFactor!$A$2:$B$713,2))</f>
        <v/>
      </c>
      <c r="G343" s="45" t="str">
        <f>IF(ISBLANK(C343),"",VLOOKUP(CONCATENATE(C343,"::",E343),PresentationFactor!$A$2:$B$713,2))</f>
        <v/>
      </c>
      <c r="H343" s="45" t="str">
        <f t="shared" si="3"/>
        <v/>
      </c>
    </row>
    <row r="344" spans="1:8" x14ac:dyDescent="0.25">
      <c r="A344" s="45" t="str">
        <f>IF(ISBLANK(B442),"",Cruise!$B$3)</f>
        <v/>
      </c>
      <c r="B344" s="41"/>
      <c r="C344" s="41"/>
      <c r="D344" s="41"/>
      <c r="E344" s="41"/>
      <c r="F344" s="41" t="str">
        <f>IF(ISNA(VLOOKUP(C344 &amp; "::" &amp; E344,PresentationFactor!$A$2:$B$713,2))=TRUE,"",VLOOKUP(C344 &amp; "::" &amp; E344,PresentationFactor!$A$2:$B$713,2))</f>
        <v/>
      </c>
      <c r="G344" s="45" t="str">
        <f>IF(ISBLANK(C344),"",VLOOKUP(CONCATENATE(C344,"::",E344),PresentationFactor!$A$2:$B$713,2))</f>
        <v/>
      </c>
      <c r="H344" s="45" t="str">
        <f t="shared" si="3"/>
        <v/>
      </c>
    </row>
    <row r="345" spans="1:8" x14ac:dyDescent="0.25">
      <c r="A345" s="45" t="str">
        <f>IF(ISBLANK(B443),"",Cruise!$B$3)</f>
        <v/>
      </c>
      <c r="B345" s="41"/>
      <c r="C345" s="41"/>
      <c r="D345" s="41"/>
      <c r="E345" s="41"/>
      <c r="F345" s="41" t="str">
        <f>IF(ISNA(VLOOKUP(C345 &amp; "::" &amp; E345,PresentationFactor!$A$2:$B$713,2))=TRUE,"",VLOOKUP(C345 &amp; "::" &amp; E345,PresentationFactor!$A$2:$B$713,2))</f>
        <v/>
      </c>
      <c r="G345" s="45" t="str">
        <f>IF(ISBLANK(C345),"",VLOOKUP(CONCATENATE(C345,"::",E345),PresentationFactor!$A$2:$B$713,2))</f>
        <v/>
      </c>
      <c r="H345" s="45" t="str">
        <f t="shared" si="3"/>
        <v/>
      </c>
    </row>
    <row r="346" spans="1:8" x14ac:dyDescent="0.25">
      <c r="A346" s="45" t="str">
        <f>IF(ISBLANK(B444),"",Cruise!$B$3)</f>
        <v/>
      </c>
      <c r="B346" s="41"/>
      <c r="C346" s="41"/>
      <c r="D346" s="41"/>
      <c r="E346" s="41"/>
      <c r="F346" s="41" t="str">
        <f>IF(ISNA(VLOOKUP(C346 &amp; "::" &amp; E346,PresentationFactor!$A$2:$B$713,2))=TRUE,"",VLOOKUP(C346 &amp; "::" &amp; E346,PresentationFactor!$A$2:$B$713,2))</f>
        <v/>
      </c>
      <c r="G346" s="45" t="str">
        <f>IF(ISBLANK(C346),"",VLOOKUP(CONCATENATE(C346,"::",E346),PresentationFactor!$A$2:$B$713,2))</f>
        <v/>
      </c>
      <c r="H346" s="45" t="str">
        <f t="shared" si="3"/>
        <v/>
      </c>
    </row>
    <row r="347" spans="1:8" x14ac:dyDescent="0.25">
      <c r="A347" s="45" t="str">
        <f>IF(ISBLANK(B445),"",Cruise!$B$3)</f>
        <v/>
      </c>
      <c r="B347" s="41"/>
      <c r="C347" s="41"/>
      <c r="D347" s="41"/>
      <c r="E347" s="41"/>
      <c r="F347" s="41" t="str">
        <f>IF(ISNA(VLOOKUP(C347 &amp; "::" &amp; E347,PresentationFactor!$A$2:$B$713,2))=TRUE,"",VLOOKUP(C347 &amp; "::" &amp; E347,PresentationFactor!$A$2:$B$713,2))</f>
        <v/>
      </c>
      <c r="G347" s="45" t="str">
        <f>IF(ISBLANK(C347),"",VLOOKUP(CONCATENATE(C347,"::",E347),PresentationFactor!$A$2:$B$713,2))</f>
        <v/>
      </c>
      <c r="H347" s="45" t="str">
        <f t="shared" si="3"/>
        <v/>
      </c>
    </row>
    <row r="348" spans="1:8" x14ac:dyDescent="0.25">
      <c r="A348" s="45" t="str">
        <f>IF(ISBLANK(B446),"",Cruise!$B$3)</f>
        <v/>
      </c>
      <c r="B348" s="41"/>
      <c r="C348" s="41"/>
      <c r="D348" s="41"/>
      <c r="E348" s="41"/>
      <c r="F348" s="41" t="str">
        <f>IF(ISNA(VLOOKUP(C348 &amp; "::" &amp; E348,PresentationFactor!$A$2:$B$713,2))=TRUE,"",VLOOKUP(C348 &amp; "::" &amp; E348,PresentationFactor!$A$2:$B$713,2))</f>
        <v/>
      </c>
      <c r="G348" s="45" t="str">
        <f>IF(ISBLANK(C348),"",VLOOKUP(CONCATENATE(C348,"::",E348),PresentationFactor!$A$2:$B$713,2))</f>
        <v/>
      </c>
      <c r="H348" s="45" t="str">
        <f t="shared" si="3"/>
        <v/>
      </c>
    </row>
    <row r="349" spans="1:8" x14ac:dyDescent="0.25">
      <c r="A349" s="45" t="str">
        <f>IF(ISBLANK(B447),"",Cruise!$B$3)</f>
        <v/>
      </c>
      <c r="B349" s="41"/>
      <c r="C349" s="41"/>
      <c r="D349" s="41"/>
      <c r="E349" s="41"/>
      <c r="F349" s="41" t="str">
        <f>IF(ISNA(VLOOKUP(C349 &amp; "::" &amp; E349,PresentationFactor!$A$2:$B$713,2))=TRUE,"",VLOOKUP(C349 &amp; "::" &amp; E349,PresentationFactor!$A$2:$B$713,2))</f>
        <v/>
      </c>
      <c r="G349" s="45" t="str">
        <f>IF(ISBLANK(C349),"",VLOOKUP(CONCATENATE(C349,"::",E349),PresentationFactor!$A$2:$B$713,2))</f>
        <v/>
      </c>
      <c r="H349" s="45" t="str">
        <f t="shared" si="3"/>
        <v/>
      </c>
    </row>
    <row r="350" spans="1:8" x14ac:dyDescent="0.25">
      <c r="A350" s="45" t="str">
        <f>IF(ISBLANK(B448),"",Cruise!$B$3)</f>
        <v/>
      </c>
      <c r="B350" s="41"/>
      <c r="C350" s="41"/>
      <c r="D350" s="41"/>
      <c r="E350" s="41"/>
      <c r="F350" s="41" t="str">
        <f>IF(ISNA(VLOOKUP(C350 &amp; "::" &amp; E350,PresentationFactor!$A$2:$B$713,2))=TRUE,"",VLOOKUP(C350 &amp; "::" &amp; E350,PresentationFactor!$A$2:$B$713,2))</f>
        <v/>
      </c>
      <c r="G350" s="45" t="str">
        <f>IF(ISBLANK(C350),"",VLOOKUP(CONCATENATE(C350,"::",E350),PresentationFactor!$A$2:$B$713,2))</f>
        <v/>
      </c>
      <c r="H350" s="45" t="str">
        <f t="shared" si="3"/>
        <v/>
      </c>
    </row>
    <row r="351" spans="1:8" x14ac:dyDescent="0.25">
      <c r="A351" s="45" t="str">
        <f>IF(ISBLANK(B449),"",Cruise!$B$3)</f>
        <v/>
      </c>
      <c r="B351" s="41"/>
      <c r="C351" s="41"/>
      <c r="D351" s="41"/>
      <c r="E351" s="41"/>
      <c r="F351" s="41" t="str">
        <f>IF(ISNA(VLOOKUP(C351 &amp; "::" &amp; E351,PresentationFactor!$A$2:$B$713,2))=TRUE,"",VLOOKUP(C351 &amp; "::" &amp; E351,PresentationFactor!$A$2:$B$713,2))</f>
        <v/>
      </c>
      <c r="G351" s="45" t="str">
        <f>IF(ISBLANK(C351),"",VLOOKUP(CONCATENATE(C351,"::",E351),PresentationFactor!$A$2:$B$713,2))</f>
        <v/>
      </c>
      <c r="H351" s="45" t="str">
        <f t="shared" si="3"/>
        <v/>
      </c>
    </row>
    <row r="352" spans="1:8" x14ac:dyDescent="0.25">
      <c r="A352" s="45" t="str">
        <f>IF(ISBLANK(B450),"",Cruise!$B$3)</f>
        <v/>
      </c>
      <c r="B352" s="41"/>
      <c r="C352" s="41"/>
      <c r="D352" s="41"/>
      <c r="E352" s="41"/>
      <c r="F352" s="41" t="str">
        <f>IF(ISNA(VLOOKUP(C352 &amp; "::" &amp; E352,PresentationFactor!$A$2:$B$713,2))=TRUE,"",VLOOKUP(C352 &amp; "::" &amp; E352,PresentationFactor!$A$2:$B$713,2))</f>
        <v/>
      </c>
      <c r="G352" s="45" t="str">
        <f>IF(ISBLANK(C352),"",VLOOKUP(CONCATENATE(C352,"::",E352),PresentationFactor!$A$2:$B$713,2))</f>
        <v/>
      </c>
      <c r="H352" s="45" t="str">
        <f t="shared" si="3"/>
        <v/>
      </c>
    </row>
    <row r="353" spans="1:8" x14ac:dyDescent="0.25">
      <c r="A353" s="45" t="str">
        <f>IF(ISBLANK(B451),"",Cruise!$B$3)</f>
        <v/>
      </c>
      <c r="B353" s="41"/>
      <c r="C353" s="41"/>
      <c r="D353" s="41"/>
      <c r="E353" s="41"/>
      <c r="F353" s="41" t="str">
        <f>IF(ISNA(VLOOKUP(C353 &amp; "::" &amp; E353,PresentationFactor!$A$2:$B$713,2))=TRUE,"",VLOOKUP(C353 &amp; "::" &amp; E353,PresentationFactor!$A$2:$B$713,2))</f>
        <v/>
      </c>
      <c r="G353" s="45" t="str">
        <f>IF(ISBLANK(C353),"",VLOOKUP(CONCATENATE(C353,"::",E353),PresentationFactor!$A$2:$B$713,2))</f>
        <v/>
      </c>
      <c r="H353" s="45" t="str">
        <f t="shared" si="3"/>
        <v/>
      </c>
    </row>
    <row r="354" spans="1:8" x14ac:dyDescent="0.25">
      <c r="A354" s="45" t="str">
        <f>IF(ISBLANK(B452),"",Cruise!$B$3)</f>
        <v/>
      </c>
      <c r="B354" s="41"/>
      <c r="C354" s="41"/>
      <c r="D354" s="41"/>
      <c r="E354" s="41"/>
      <c r="F354" s="41" t="str">
        <f>IF(ISNA(VLOOKUP(C354 &amp; "::" &amp; E354,PresentationFactor!$A$2:$B$713,2))=TRUE,"",VLOOKUP(C354 &amp; "::" &amp; E354,PresentationFactor!$A$2:$B$713,2))</f>
        <v/>
      </c>
      <c r="G354" s="45" t="str">
        <f>IF(ISBLANK(C354),"",VLOOKUP(CONCATENATE(C354,"::",E354),PresentationFactor!$A$2:$B$713,2))</f>
        <v/>
      </c>
      <c r="H354" s="45" t="str">
        <f t="shared" si="3"/>
        <v/>
      </c>
    </row>
    <row r="355" spans="1:8" x14ac:dyDescent="0.25">
      <c r="A355" s="45" t="str">
        <f>IF(ISBLANK(B453),"",Cruise!$B$3)</f>
        <v/>
      </c>
      <c r="B355" s="41"/>
      <c r="C355" s="41"/>
      <c r="D355" s="41"/>
      <c r="E355" s="41"/>
      <c r="F355" s="41" t="str">
        <f>IF(ISNA(VLOOKUP(C355 &amp; "::" &amp; E355,PresentationFactor!$A$2:$B$713,2))=TRUE,"",VLOOKUP(C355 &amp; "::" &amp; E355,PresentationFactor!$A$2:$B$713,2))</f>
        <v/>
      </c>
      <c r="G355" s="45" t="str">
        <f>IF(ISBLANK(C355),"",VLOOKUP(CONCATENATE(C355,"::",E355),PresentationFactor!$A$2:$B$713,2))</f>
        <v/>
      </c>
      <c r="H355" s="45" t="str">
        <f t="shared" si="3"/>
        <v/>
      </c>
    </row>
    <row r="356" spans="1:8" x14ac:dyDescent="0.25">
      <c r="A356" s="45" t="str">
        <f>IF(ISBLANK(B454),"",Cruise!$B$3)</f>
        <v/>
      </c>
      <c r="B356" s="41"/>
      <c r="C356" s="41"/>
      <c r="D356" s="41"/>
      <c r="E356" s="41"/>
      <c r="F356" s="41" t="str">
        <f>IF(ISNA(VLOOKUP(C356 &amp; "::" &amp; E356,PresentationFactor!$A$2:$B$713,2))=TRUE,"",VLOOKUP(C356 &amp; "::" &amp; E356,PresentationFactor!$A$2:$B$713,2))</f>
        <v/>
      </c>
      <c r="G356" s="45" t="str">
        <f>IF(ISBLANK(C356),"",VLOOKUP(CONCATENATE(C356,"::",E356),PresentationFactor!$A$2:$B$713,2))</f>
        <v/>
      </c>
      <c r="H356" s="45" t="str">
        <f t="shared" si="3"/>
        <v/>
      </c>
    </row>
    <row r="357" spans="1:8" x14ac:dyDescent="0.25">
      <c r="A357" s="45" t="str">
        <f>IF(ISBLANK(B455),"",Cruise!$B$3)</f>
        <v/>
      </c>
      <c r="B357" s="41"/>
      <c r="C357" s="41"/>
      <c r="D357" s="41"/>
      <c r="E357" s="41"/>
      <c r="F357" s="41" t="str">
        <f>IF(ISNA(VLOOKUP(C357 &amp; "::" &amp; E357,PresentationFactor!$A$2:$B$713,2))=TRUE,"",VLOOKUP(C357 &amp; "::" &amp; E357,PresentationFactor!$A$2:$B$713,2))</f>
        <v/>
      </c>
      <c r="G357" s="45" t="str">
        <f>IF(ISBLANK(C357),"",VLOOKUP(CONCATENATE(C357,"::",E357),PresentationFactor!$A$2:$B$713,2))</f>
        <v/>
      </c>
      <c r="H357" s="45" t="str">
        <f t="shared" ref="H357:H420" si="4">IF(ISNUMBER(F357),IF(ISNUMBER(G357),F357*G357,""),"")</f>
        <v/>
      </c>
    </row>
    <row r="358" spans="1:8" x14ac:dyDescent="0.25">
      <c r="A358" s="45" t="str">
        <f>IF(ISBLANK(B456),"",Cruise!$B$3)</f>
        <v/>
      </c>
      <c r="B358" s="41"/>
      <c r="C358" s="41"/>
      <c r="D358" s="41"/>
      <c r="E358" s="41"/>
      <c r="F358" s="41" t="str">
        <f>IF(ISNA(VLOOKUP(C358 &amp; "::" &amp; E358,PresentationFactor!$A$2:$B$713,2))=TRUE,"",VLOOKUP(C358 &amp; "::" &amp; E358,PresentationFactor!$A$2:$B$713,2))</f>
        <v/>
      </c>
      <c r="G358" s="45" t="str">
        <f>IF(ISBLANK(C358),"",VLOOKUP(CONCATENATE(C358,"::",E358),PresentationFactor!$A$2:$B$713,2))</f>
        <v/>
      </c>
      <c r="H358" s="45" t="str">
        <f t="shared" si="4"/>
        <v/>
      </c>
    </row>
    <row r="359" spans="1:8" x14ac:dyDescent="0.25">
      <c r="A359" s="45" t="str">
        <f>IF(ISBLANK(B457),"",Cruise!$B$3)</f>
        <v/>
      </c>
      <c r="B359" s="41"/>
      <c r="C359" s="41"/>
      <c r="D359" s="41"/>
      <c r="E359" s="41"/>
      <c r="F359" s="41" t="str">
        <f>IF(ISNA(VLOOKUP(C359 &amp; "::" &amp; E359,PresentationFactor!$A$2:$B$713,2))=TRUE,"",VLOOKUP(C359 &amp; "::" &amp; E359,PresentationFactor!$A$2:$B$713,2))</f>
        <v/>
      </c>
      <c r="G359" s="45" t="str">
        <f>IF(ISBLANK(C359),"",VLOOKUP(CONCATENATE(C359,"::",E359),PresentationFactor!$A$2:$B$713,2))</f>
        <v/>
      </c>
      <c r="H359" s="45" t="str">
        <f t="shared" si="4"/>
        <v/>
      </c>
    </row>
    <row r="360" spans="1:8" x14ac:dyDescent="0.25">
      <c r="A360" s="45" t="str">
        <f>IF(ISBLANK(B458),"",Cruise!$B$3)</f>
        <v/>
      </c>
      <c r="B360" s="41"/>
      <c r="C360" s="41"/>
      <c r="D360" s="41"/>
      <c r="E360" s="41"/>
      <c r="F360" s="41" t="str">
        <f>IF(ISNA(VLOOKUP(C360 &amp; "::" &amp; E360,PresentationFactor!$A$2:$B$713,2))=TRUE,"",VLOOKUP(C360 &amp; "::" &amp; E360,PresentationFactor!$A$2:$B$713,2))</f>
        <v/>
      </c>
      <c r="G360" s="45" t="str">
        <f>IF(ISBLANK(C360),"",VLOOKUP(CONCATENATE(C360,"::",E360),PresentationFactor!$A$2:$B$713,2))</f>
        <v/>
      </c>
      <c r="H360" s="45" t="str">
        <f t="shared" si="4"/>
        <v/>
      </c>
    </row>
    <row r="361" spans="1:8" x14ac:dyDescent="0.25">
      <c r="A361" s="45" t="str">
        <f>IF(ISBLANK(B459),"",Cruise!$B$3)</f>
        <v/>
      </c>
      <c r="B361" s="41"/>
      <c r="C361" s="41"/>
      <c r="D361" s="41"/>
      <c r="E361" s="41"/>
      <c r="F361" s="41" t="str">
        <f>IF(ISNA(VLOOKUP(C361 &amp; "::" &amp; E361,PresentationFactor!$A$2:$B$713,2))=TRUE,"",VLOOKUP(C361 &amp; "::" &amp; E361,PresentationFactor!$A$2:$B$713,2))</f>
        <v/>
      </c>
      <c r="G361" s="45" t="str">
        <f>IF(ISBLANK(C361),"",VLOOKUP(CONCATENATE(C361,"::",E361),PresentationFactor!$A$2:$B$713,2))</f>
        <v/>
      </c>
      <c r="H361" s="45" t="str">
        <f t="shared" si="4"/>
        <v/>
      </c>
    </row>
    <row r="362" spans="1:8" x14ac:dyDescent="0.25">
      <c r="A362" s="45" t="str">
        <f>IF(ISBLANK(B460),"",Cruise!$B$3)</f>
        <v/>
      </c>
      <c r="B362" s="41"/>
      <c r="C362" s="41"/>
      <c r="D362" s="41"/>
      <c r="E362" s="41"/>
      <c r="F362" s="41" t="str">
        <f>IF(ISNA(VLOOKUP(C362 &amp; "::" &amp; E362,PresentationFactor!$A$2:$B$713,2))=TRUE,"",VLOOKUP(C362 &amp; "::" &amp; E362,PresentationFactor!$A$2:$B$713,2))</f>
        <v/>
      </c>
      <c r="G362" s="45" t="str">
        <f>IF(ISBLANK(C362),"",VLOOKUP(CONCATENATE(C362,"::",E362),PresentationFactor!$A$2:$B$713,2))</f>
        <v/>
      </c>
      <c r="H362" s="45" t="str">
        <f t="shared" si="4"/>
        <v/>
      </c>
    </row>
    <row r="363" spans="1:8" x14ac:dyDescent="0.25">
      <c r="A363" s="45" t="str">
        <f>IF(ISBLANK(B461),"",Cruise!$B$3)</f>
        <v/>
      </c>
      <c r="B363" s="41"/>
      <c r="C363" s="41"/>
      <c r="D363" s="41"/>
      <c r="E363" s="41"/>
      <c r="F363" s="41" t="str">
        <f>IF(ISNA(VLOOKUP(C363 &amp; "::" &amp; E363,PresentationFactor!$A$2:$B$713,2))=TRUE,"",VLOOKUP(C363 &amp; "::" &amp; E363,PresentationFactor!$A$2:$B$713,2))</f>
        <v/>
      </c>
      <c r="G363" s="45" t="str">
        <f>IF(ISBLANK(C363),"",VLOOKUP(CONCATENATE(C363,"::",E363),PresentationFactor!$A$2:$B$713,2))</f>
        <v/>
      </c>
      <c r="H363" s="45" t="str">
        <f t="shared" si="4"/>
        <v/>
      </c>
    </row>
    <row r="364" spans="1:8" x14ac:dyDescent="0.25">
      <c r="A364" s="45" t="str">
        <f>IF(ISBLANK(B462),"",Cruise!$B$3)</f>
        <v/>
      </c>
      <c r="B364" s="41"/>
      <c r="C364" s="41"/>
      <c r="D364" s="41"/>
      <c r="E364" s="41"/>
      <c r="F364" s="41" t="str">
        <f>IF(ISNA(VLOOKUP(C364 &amp; "::" &amp; E364,PresentationFactor!$A$2:$B$713,2))=TRUE,"",VLOOKUP(C364 &amp; "::" &amp; E364,PresentationFactor!$A$2:$B$713,2))</f>
        <v/>
      </c>
      <c r="G364" s="45" t="str">
        <f>IF(ISBLANK(C364),"",VLOOKUP(CONCATENATE(C364,"::",E364),PresentationFactor!$A$2:$B$713,2))</f>
        <v/>
      </c>
      <c r="H364" s="45" t="str">
        <f t="shared" si="4"/>
        <v/>
      </c>
    </row>
    <row r="365" spans="1:8" x14ac:dyDescent="0.25">
      <c r="A365" s="45" t="str">
        <f>IF(ISBLANK(B463),"",Cruise!$B$3)</f>
        <v/>
      </c>
      <c r="B365" s="41"/>
      <c r="C365" s="41"/>
      <c r="D365" s="41"/>
      <c r="E365" s="41"/>
      <c r="F365" s="41" t="str">
        <f>IF(ISNA(VLOOKUP(C365 &amp; "::" &amp; E365,PresentationFactor!$A$2:$B$713,2))=TRUE,"",VLOOKUP(C365 &amp; "::" &amp; E365,PresentationFactor!$A$2:$B$713,2))</f>
        <v/>
      </c>
      <c r="G365" s="45" t="str">
        <f>IF(ISBLANK(C365),"",VLOOKUP(CONCATENATE(C365,"::",E365),PresentationFactor!$A$2:$B$713,2))</f>
        <v/>
      </c>
      <c r="H365" s="45" t="str">
        <f t="shared" si="4"/>
        <v/>
      </c>
    </row>
    <row r="366" spans="1:8" x14ac:dyDescent="0.25">
      <c r="A366" s="45" t="str">
        <f>IF(ISBLANK(B464),"",Cruise!$B$3)</f>
        <v/>
      </c>
      <c r="B366" s="41"/>
      <c r="C366" s="41"/>
      <c r="D366" s="41"/>
      <c r="E366" s="41"/>
      <c r="F366" s="41" t="str">
        <f>IF(ISNA(VLOOKUP(C366 &amp; "::" &amp; E366,PresentationFactor!$A$2:$B$713,2))=TRUE,"",VLOOKUP(C366 &amp; "::" &amp; E366,PresentationFactor!$A$2:$B$713,2))</f>
        <v/>
      </c>
      <c r="G366" s="45" t="str">
        <f>IF(ISBLANK(C366),"",VLOOKUP(CONCATENATE(C366,"::",E366),PresentationFactor!$A$2:$B$713,2))</f>
        <v/>
      </c>
      <c r="H366" s="45" t="str">
        <f t="shared" si="4"/>
        <v/>
      </c>
    </row>
    <row r="367" spans="1:8" x14ac:dyDescent="0.25">
      <c r="A367" s="45" t="str">
        <f>IF(ISBLANK(B465),"",Cruise!$B$3)</f>
        <v/>
      </c>
      <c r="B367" s="41"/>
      <c r="C367" s="41"/>
      <c r="D367" s="41"/>
      <c r="E367" s="41"/>
      <c r="F367" s="41" t="str">
        <f>IF(ISNA(VLOOKUP(C367 &amp; "::" &amp; E367,PresentationFactor!$A$2:$B$713,2))=TRUE,"",VLOOKUP(C367 &amp; "::" &amp; E367,PresentationFactor!$A$2:$B$713,2))</f>
        <v/>
      </c>
      <c r="G367" s="45" t="str">
        <f>IF(ISBLANK(C367),"",VLOOKUP(CONCATENATE(C367,"::",E367),PresentationFactor!$A$2:$B$713,2))</f>
        <v/>
      </c>
      <c r="H367" s="45" t="str">
        <f t="shared" si="4"/>
        <v/>
      </c>
    </row>
    <row r="368" spans="1:8" x14ac:dyDescent="0.25">
      <c r="A368" s="45" t="str">
        <f>IF(ISBLANK(B466),"",Cruise!$B$3)</f>
        <v/>
      </c>
      <c r="B368" s="41"/>
      <c r="C368" s="41"/>
      <c r="D368" s="41"/>
      <c r="E368" s="41"/>
      <c r="F368" s="41" t="str">
        <f>IF(ISNA(VLOOKUP(C368 &amp; "::" &amp; E368,PresentationFactor!$A$2:$B$713,2))=TRUE,"",VLOOKUP(C368 &amp; "::" &amp; E368,PresentationFactor!$A$2:$B$713,2))</f>
        <v/>
      </c>
      <c r="G368" s="45" t="str">
        <f>IF(ISBLANK(C368),"",VLOOKUP(CONCATENATE(C368,"::",E368),PresentationFactor!$A$2:$B$713,2))</f>
        <v/>
      </c>
      <c r="H368" s="45" t="str">
        <f t="shared" si="4"/>
        <v/>
      </c>
    </row>
    <row r="369" spans="1:8" x14ac:dyDescent="0.25">
      <c r="A369" s="45" t="str">
        <f>IF(ISBLANK(B467),"",Cruise!$B$3)</f>
        <v/>
      </c>
      <c r="B369" s="41"/>
      <c r="C369" s="41"/>
      <c r="D369" s="41"/>
      <c r="E369" s="41"/>
      <c r="F369" s="41" t="str">
        <f>IF(ISNA(VLOOKUP(C369 &amp; "::" &amp; E369,PresentationFactor!$A$2:$B$713,2))=TRUE,"",VLOOKUP(C369 &amp; "::" &amp; E369,PresentationFactor!$A$2:$B$713,2))</f>
        <v/>
      </c>
      <c r="G369" s="45" t="str">
        <f>IF(ISBLANK(C369),"",VLOOKUP(CONCATENATE(C369,"::",E369),PresentationFactor!$A$2:$B$713,2))</f>
        <v/>
      </c>
      <c r="H369" s="45" t="str">
        <f t="shared" si="4"/>
        <v/>
      </c>
    </row>
    <row r="370" spans="1:8" x14ac:dyDescent="0.25">
      <c r="A370" s="45" t="str">
        <f>IF(ISBLANK(B468),"",Cruise!$B$3)</f>
        <v/>
      </c>
      <c r="B370" s="41"/>
      <c r="C370" s="41"/>
      <c r="D370" s="41"/>
      <c r="E370" s="41"/>
      <c r="F370" s="41" t="str">
        <f>IF(ISNA(VLOOKUP(C370 &amp; "::" &amp; E370,PresentationFactor!$A$2:$B$713,2))=TRUE,"",VLOOKUP(C370 &amp; "::" &amp; E370,PresentationFactor!$A$2:$B$713,2))</f>
        <v/>
      </c>
      <c r="G370" s="45" t="str">
        <f>IF(ISBLANK(C370),"",VLOOKUP(CONCATENATE(C370,"::",E370),PresentationFactor!$A$2:$B$713,2))</f>
        <v/>
      </c>
      <c r="H370" s="45" t="str">
        <f t="shared" si="4"/>
        <v/>
      </c>
    </row>
    <row r="371" spans="1:8" x14ac:dyDescent="0.25">
      <c r="A371" s="45" t="str">
        <f>IF(ISBLANK(B469),"",Cruise!$B$3)</f>
        <v/>
      </c>
      <c r="B371" s="41"/>
      <c r="C371" s="41"/>
      <c r="D371" s="41"/>
      <c r="E371" s="41"/>
      <c r="F371" s="41" t="str">
        <f>IF(ISNA(VLOOKUP(C371 &amp; "::" &amp; E371,PresentationFactor!$A$2:$B$713,2))=TRUE,"",VLOOKUP(C371 &amp; "::" &amp; E371,PresentationFactor!$A$2:$B$713,2))</f>
        <v/>
      </c>
      <c r="G371" s="45" t="str">
        <f>IF(ISBLANK(C371),"",VLOOKUP(CONCATENATE(C371,"::",E371),PresentationFactor!$A$2:$B$713,2))</f>
        <v/>
      </c>
      <c r="H371" s="45" t="str">
        <f t="shared" si="4"/>
        <v/>
      </c>
    </row>
    <row r="372" spans="1:8" x14ac:dyDescent="0.25">
      <c r="A372" s="45" t="str">
        <f>IF(ISBLANK(B470),"",Cruise!$B$3)</f>
        <v/>
      </c>
      <c r="B372" s="41"/>
      <c r="C372" s="41"/>
      <c r="D372" s="41"/>
      <c r="E372" s="41"/>
      <c r="F372" s="41" t="str">
        <f>IF(ISNA(VLOOKUP(C372 &amp; "::" &amp; E372,PresentationFactor!$A$2:$B$713,2))=TRUE,"",VLOOKUP(C372 &amp; "::" &amp; E372,PresentationFactor!$A$2:$B$713,2))</f>
        <v/>
      </c>
      <c r="G372" s="45" t="str">
        <f>IF(ISBLANK(C372),"",VLOOKUP(CONCATENATE(C372,"::",E372),PresentationFactor!$A$2:$B$713,2))</f>
        <v/>
      </c>
      <c r="H372" s="45" t="str">
        <f t="shared" si="4"/>
        <v/>
      </c>
    </row>
    <row r="373" spans="1:8" x14ac:dyDescent="0.25">
      <c r="A373" s="45" t="str">
        <f>IF(ISBLANK(B471),"",Cruise!$B$3)</f>
        <v/>
      </c>
      <c r="B373" s="41"/>
      <c r="C373" s="41"/>
      <c r="D373" s="41"/>
      <c r="E373" s="41"/>
      <c r="F373" s="41" t="str">
        <f>IF(ISNA(VLOOKUP(C373 &amp; "::" &amp; E373,PresentationFactor!$A$2:$B$713,2))=TRUE,"",VLOOKUP(C373 &amp; "::" &amp; E373,PresentationFactor!$A$2:$B$713,2))</f>
        <v/>
      </c>
      <c r="G373" s="45" t="str">
        <f>IF(ISBLANK(C373),"",VLOOKUP(CONCATENATE(C373,"::",E373),PresentationFactor!$A$2:$B$713,2))</f>
        <v/>
      </c>
      <c r="H373" s="45" t="str">
        <f t="shared" si="4"/>
        <v/>
      </c>
    </row>
    <row r="374" spans="1:8" x14ac:dyDescent="0.25">
      <c r="A374" s="45" t="str">
        <f>IF(ISBLANK(B472),"",Cruise!$B$3)</f>
        <v/>
      </c>
      <c r="B374" s="41"/>
      <c r="C374" s="41"/>
      <c r="D374" s="41"/>
      <c r="E374" s="41"/>
      <c r="F374" s="41" t="str">
        <f>IF(ISNA(VLOOKUP(C374 &amp; "::" &amp; E374,PresentationFactor!$A$2:$B$713,2))=TRUE,"",VLOOKUP(C374 &amp; "::" &amp; E374,PresentationFactor!$A$2:$B$713,2))</f>
        <v/>
      </c>
      <c r="G374" s="45" t="str">
        <f>IF(ISBLANK(C374),"",VLOOKUP(CONCATENATE(C374,"::",E374),PresentationFactor!$A$2:$B$713,2))</f>
        <v/>
      </c>
      <c r="H374" s="45" t="str">
        <f t="shared" si="4"/>
        <v/>
      </c>
    </row>
    <row r="375" spans="1:8" x14ac:dyDescent="0.25">
      <c r="A375" s="45" t="str">
        <f>IF(ISBLANK(B473),"",Cruise!$B$3)</f>
        <v/>
      </c>
      <c r="B375" s="41"/>
      <c r="C375" s="41"/>
      <c r="D375" s="41"/>
      <c r="E375" s="41"/>
      <c r="F375" s="41" t="str">
        <f>IF(ISNA(VLOOKUP(C375 &amp; "::" &amp; E375,PresentationFactor!$A$2:$B$713,2))=TRUE,"",VLOOKUP(C375 &amp; "::" &amp; E375,PresentationFactor!$A$2:$B$713,2))</f>
        <v/>
      </c>
      <c r="G375" s="45" t="str">
        <f>IF(ISBLANK(C375),"",VLOOKUP(CONCATENATE(C375,"::",E375),PresentationFactor!$A$2:$B$713,2))</f>
        <v/>
      </c>
      <c r="H375" s="45" t="str">
        <f t="shared" si="4"/>
        <v/>
      </c>
    </row>
    <row r="376" spans="1:8" x14ac:dyDescent="0.25">
      <c r="A376" s="45" t="str">
        <f>IF(ISBLANK(B474),"",Cruise!$B$3)</f>
        <v/>
      </c>
      <c r="B376" s="41"/>
      <c r="C376" s="41"/>
      <c r="D376" s="41"/>
      <c r="E376" s="41"/>
      <c r="F376" s="41" t="str">
        <f>IF(ISNA(VLOOKUP(C376 &amp; "::" &amp; E376,PresentationFactor!$A$2:$B$713,2))=TRUE,"",VLOOKUP(C376 &amp; "::" &amp; E376,PresentationFactor!$A$2:$B$713,2))</f>
        <v/>
      </c>
      <c r="G376" s="45" t="str">
        <f>IF(ISBLANK(C376),"",VLOOKUP(CONCATENATE(C376,"::",E376),PresentationFactor!$A$2:$B$713,2))</f>
        <v/>
      </c>
      <c r="H376" s="45" t="str">
        <f t="shared" si="4"/>
        <v/>
      </c>
    </row>
    <row r="377" spans="1:8" x14ac:dyDescent="0.25">
      <c r="A377" s="45" t="str">
        <f>IF(ISBLANK(B475),"",Cruise!$B$3)</f>
        <v/>
      </c>
      <c r="B377" s="41"/>
      <c r="C377" s="41"/>
      <c r="D377" s="41"/>
      <c r="E377" s="41"/>
      <c r="F377" s="41" t="str">
        <f>IF(ISNA(VLOOKUP(C377 &amp; "::" &amp; E377,PresentationFactor!$A$2:$B$713,2))=TRUE,"",VLOOKUP(C377 &amp; "::" &amp; E377,PresentationFactor!$A$2:$B$713,2))</f>
        <v/>
      </c>
      <c r="G377" s="45" t="str">
        <f>IF(ISBLANK(C377),"",VLOOKUP(CONCATENATE(C377,"::",E377),PresentationFactor!$A$2:$B$713,2))</f>
        <v/>
      </c>
      <c r="H377" s="45" t="str">
        <f t="shared" si="4"/>
        <v/>
      </c>
    </row>
    <row r="378" spans="1:8" x14ac:dyDescent="0.25">
      <c r="A378" s="45" t="str">
        <f>IF(ISBLANK(B476),"",Cruise!$B$3)</f>
        <v/>
      </c>
      <c r="B378" s="41"/>
      <c r="C378" s="41"/>
      <c r="D378" s="41"/>
      <c r="E378" s="41"/>
      <c r="F378" s="41" t="str">
        <f>IF(ISNA(VLOOKUP(C378 &amp; "::" &amp; E378,PresentationFactor!$A$2:$B$713,2))=TRUE,"",VLOOKUP(C378 &amp; "::" &amp; E378,PresentationFactor!$A$2:$B$713,2))</f>
        <v/>
      </c>
      <c r="G378" s="45" t="str">
        <f>IF(ISBLANK(C378),"",VLOOKUP(CONCATENATE(C378,"::",E378),PresentationFactor!$A$2:$B$713,2))</f>
        <v/>
      </c>
      <c r="H378" s="45" t="str">
        <f t="shared" si="4"/>
        <v/>
      </c>
    </row>
    <row r="379" spans="1:8" x14ac:dyDescent="0.25">
      <c r="A379" s="45" t="str">
        <f>IF(ISBLANK(B477),"",Cruise!$B$3)</f>
        <v/>
      </c>
      <c r="B379" s="41"/>
      <c r="C379" s="41"/>
      <c r="D379" s="41"/>
      <c r="E379" s="41"/>
      <c r="F379" s="41" t="str">
        <f>IF(ISNA(VLOOKUP(C379 &amp; "::" &amp; E379,PresentationFactor!$A$2:$B$713,2))=TRUE,"",VLOOKUP(C379 &amp; "::" &amp; E379,PresentationFactor!$A$2:$B$713,2))</f>
        <v/>
      </c>
      <c r="G379" s="45" t="str">
        <f>IF(ISBLANK(C379),"",VLOOKUP(CONCATENATE(C379,"::",E379),PresentationFactor!$A$2:$B$713,2))</f>
        <v/>
      </c>
      <c r="H379" s="45" t="str">
        <f t="shared" si="4"/>
        <v/>
      </c>
    </row>
    <row r="380" spans="1:8" x14ac:dyDescent="0.25">
      <c r="A380" s="45" t="str">
        <f>IF(ISBLANK(B478),"",Cruise!$B$3)</f>
        <v/>
      </c>
      <c r="B380" s="41"/>
      <c r="C380" s="41"/>
      <c r="D380" s="41"/>
      <c r="E380" s="41"/>
      <c r="F380" s="41" t="str">
        <f>IF(ISNA(VLOOKUP(C380 &amp; "::" &amp; E380,PresentationFactor!$A$2:$B$713,2))=TRUE,"",VLOOKUP(C380 &amp; "::" &amp; E380,PresentationFactor!$A$2:$B$713,2))</f>
        <v/>
      </c>
      <c r="G380" s="45" t="str">
        <f>IF(ISBLANK(C380),"",VLOOKUP(CONCATENATE(C380,"::",E380),PresentationFactor!$A$2:$B$713,2))</f>
        <v/>
      </c>
      <c r="H380" s="45" t="str">
        <f t="shared" si="4"/>
        <v/>
      </c>
    </row>
    <row r="381" spans="1:8" x14ac:dyDescent="0.25">
      <c r="A381" s="45" t="str">
        <f>IF(ISBLANK(B479),"",Cruise!$B$3)</f>
        <v/>
      </c>
      <c r="B381" s="41"/>
      <c r="C381" s="41"/>
      <c r="D381" s="41"/>
      <c r="E381" s="41"/>
      <c r="F381" s="41" t="str">
        <f>IF(ISNA(VLOOKUP(C381 &amp; "::" &amp; E381,PresentationFactor!$A$2:$B$713,2))=TRUE,"",VLOOKUP(C381 &amp; "::" &amp; E381,PresentationFactor!$A$2:$B$713,2))</f>
        <v/>
      </c>
      <c r="G381" s="45" t="str">
        <f>IF(ISBLANK(C381),"",VLOOKUP(CONCATENATE(C381,"::",E381),PresentationFactor!$A$2:$B$713,2))</f>
        <v/>
      </c>
      <c r="H381" s="45" t="str">
        <f t="shared" si="4"/>
        <v/>
      </c>
    </row>
    <row r="382" spans="1:8" x14ac:dyDescent="0.25">
      <c r="A382" s="45" t="str">
        <f>IF(ISBLANK(B480),"",Cruise!$B$3)</f>
        <v/>
      </c>
      <c r="B382" s="41"/>
      <c r="C382" s="41"/>
      <c r="D382" s="41"/>
      <c r="E382" s="41"/>
      <c r="F382" s="41" t="str">
        <f>IF(ISNA(VLOOKUP(C382 &amp; "::" &amp; E382,PresentationFactor!$A$2:$B$713,2))=TRUE,"",VLOOKUP(C382 &amp; "::" &amp; E382,PresentationFactor!$A$2:$B$713,2))</f>
        <v/>
      </c>
      <c r="G382" s="45" t="str">
        <f>IF(ISBLANK(C382),"",VLOOKUP(CONCATENATE(C382,"::",E382),PresentationFactor!$A$2:$B$713,2))</f>
        <v/>
      </c>
      <c r="H382" s="45" t="str">
        <f t="shared" si="4"/>
        <v/>
      </c>
    </row>
    <row r="383" spans="1:8" x14ac:dyDescent="0.25">
      <c r="A383" s="45" t="str">
        <f>IF(ISBLANK(B481),"",Cruise!$B$3)</f>
        <v/>
      </c>
      <c r="B383" s="41"/>
      <c r="C383" s="41"/>
      <c r="D383" s="41"/>
      <c r="E383" s="41"/>
      <c r="F383" s="41" t="str">
        <f>IF(ISNA(VLOOKUP(C383 &amp; "::" &amp; E383,PresentationFactor!$A$2:$B$713,2))=TRUE,"",VLOOKUP(C383 &amp; "::" &amp; E383,PresentationFactor!$A$2:$B$713,2))</f>
        <v/>
      </c>
      <c r="G383" s="45" t="str">
        <f>IF(ISBLANK(C383),"",VLOOKUP(CONCATENATE(C383,"::",E383),PresentationFactor!$A$2:$B$713,2))</f>
        <v/>
      </c>
      <c r="H383" s="45" t="str">
        <f t="shared" si="4"/>
        <v/>
      </c>
    </row>
    <row r="384" spans="1:8" x14ac:dyDescent="0.25">
      <c r="A384" s="45" t="str">
        <f>IF(ISBLANK(B482),"",Cruise!$B$3)</f>
        <v/>
      </c>
      <c r="B384" s="41"/>
      <c r="C384" s="41"/>
      <c r="D384" s="41"/>
      <c r="E384" s="41"/>
      <c r="F384" s="41" t="str">
        <f>IF(ISNA(VLOOKUP(C384 &amp; "::" &amp; E384,PresentationFactor!$A$2:$B$713,2))=TRUE,"",VLOOKUP(C384 &amp; "::" &amp; E384,PresentationFactor!$A$2:$B$713,2))</f>
        <v/>
      </c>
      <c r="G384" s="45" t="str">
        <f>IF(ISBLANK(C384),"",VLOOKUP(CONCATENATE(C384,"::",E384),PresentationFactor!$A$2:$B$713,2))</f>
        <v/>
      </c>
      <c r="H384" s="45" t="str">
        <f t="shared" si="4"/>
        <v/>
      </c>
    </row>
    <row r="385" spans="1:8" x14ac:dyDescent="0.25">
      <c r="A385" s="45" t="str">
        <f>IF(ISBLANK(B483),"",Cruise!$B$3)</f>
        <v/>
      </c>
      <c r="B385" s="41"/>
      <c r="C385" s="41"/>
      <c r="D385" s="41"/>
      <c r="E385" s="41"/>
      <c r="F385" s="41" t="str">
        <f>IF(ISNA(VLOOKUP(C385 &amp; "::" &amp; E385,PresentationFactor!$A$2:$B$713,2))=TRUE,"",VLOOKUP(C385 &amp; "::" &amp; E385,PresentationFactor!$A$2:$B$713,2))</f>
        <v/>
      </c>
      <c r="G385" s="45" t="str">
        <f>IF(ISBLANK(C385),"",VLOOKUP(CONCATENATE(C385,"::",E385),PresentationFactor!$A$2:$B$713,2))</f>
        <v/>
      </c>
      <c r="H385" s="45" t="str">
        <f t="shared" si="4"/>
        <v/>
      </c>
    </row>
    <row r="386" spans="1:8" x14ac:dyDescent="0.25">
      <c r="A386" s="45" t="str">
        <f>IF(ISBLANK(B484),"",Cruise!$B$3)</f>
        <v/>
      </c>
      <c r="B386" s="41"/>
      <c r="C386" s="41"/>
      <c r="D386" s="41"/>
      <c r="E386" s="41"/>
      <c r="F386" s="41" t="str">
        <f>IF(ISNA(VLOOKUP(C386 &amp; "::" &amp; E386,PresentationFactor!$A$2:$B$713,2))=TRUE,"",VLOOKUP(C386 &amp; "::" &amp; E386,PresentationFactor!$A$2:$B$713,2))</f>
        <v/>
      </c>
      <c r="G386" s="45" t="str">
        <f>IF(ISBLANK(C386),"",VLOOKUP(CONCATENATE(C386,"::",E386),PresentationFactor!$A$2:$B$713,2))</f>
        <v/>
      </c>
      <c r="H386" s="45" t="str">
        <f t="shared" si="4"/>
        <v/>
      </c>
    </row>
    <row r="387" spans="1:8" x14ac:dyDescent="0.25">
      <c r="A387" s="45" t="str">
        <f>IF(ISBLANK(B485),"",Cruise!$B$3)</f>
        <v/>
      </c>
      <c r="B387" s="41"/>
      <c r="C387" s="41"/>
      <c r="D387" s="41"/>
      <c r="E387" s="41"/>
      <c r="F387" s="41" t="str">
        <f>IF(ISNA(VLOOKUP(C387 &amp; "::" &amp; E387,PresentationFactor!$A$2:$B$713,2))=TRUE,"",VLOOKUP(C387 &amp; "::" &amp; E387,PresentationFactor!$A$2:$B$713,2))</f>
        <v/>
      </c>
      <c r="G387" s="45" t="str">
        <f>IF(ISBLANK(C387),"",VLOOKUP(CONCATENATE(C387,"::",E387),PresentationFactor!$A$2:$B$713,2))</f>
        <v/>
      </c>
      <c r="H387" s="45" t="str">
        <f t="shared" si="4"/>
        <v/>
      </c>
    </row>
    <row r="388" spans="1:8" x14ac:dyDescent="0.25">
      <c r="A388" s="45" t="str">
        <f>IF(ISBLANK(B486),"",Cruise!$B$3)</f>
        <v/>
      </c>
      <c r="B388" s="41"/>
      <c r="C388" s="41"/>
      <c r="D388" s="41"/>
      <c r="E388" s="41"/>
      <c r="F388" s="41" t="str">
        <f>IF(ISNA(VLOOKUP(C388 &amp; "::" &amp; E388,PresentationFactor!$A$2:$B$713,2))=TRUE,"",VLOOKUP(C388 &amp; "::" &amp; E388,PresentationFactor!$A$2:$B$713,2))</f>
        <v/>
      </c>
      <c r="G388" s="45" t="str">
        <f>IF(ISBLANK(C388),"",VLOOKUP(CONCATENATE(C388,"::",E388),PresentationFactor!$A$2:$B$713,2))</f>
        <v/>
      </c>
      <c r="H388" s="45" t="str">
        <f t="shared" si="4"/>
        <v/>
      </c>
    </row>
    <row r="389" spans="1:8" x14ac:dyDescent="0.25">
      <c r="A389" s="45" t="str">
        <f>IF(ISBLANK(B487),"",Cruise!$B$3)</f>
        <v/>
      </c>
      <c r="B389" s="41"/>
      <c r="C389" s="41"/>
      <c r="D389" s="41"/>
      <c r="E389" s="41"/>
      <c r="F389" s="41" t="str">
        <f>IF(ISNA(VLOOKUP(C389 &amp; "::" &amp; E389,PresentationFactor!$A$2:$B$713,2))=TRUE,"",VLOOKUP(C389 &amp; "::" &amp; E389,PresentationFactor!$A$2:$B$713,2))</f>
        <v/>
      </c>
      <c r="G389" s="45" t="str">
        <f>IF(ISBLANK(C389),"",VLOOKUP(CONCATENATE(C389,"::",E389),PresentationFactor!$A$2:$B$713,2))</f>
        <v/>
      </c>
      <c r="H389" s="45" t="str">
        <f t="shared" si="4"/>
        <v/>
      </c>
    </row>
    <row r="390" spans="1:8" x14ac:dyDescent="0.25">
      <c r="A390" s="45" t="str">
        <f>IF(ISBLANK(B488),"",Cruise!$B$3)</f>
        <v/>
      </c>
      <c r="B390" s="41"/>
      <c r="C390" s="41"/>
      <c r="D390" s="41"/>
      <c r="E390" s="41"/>
      <c r="F390" s="41" t="str">
        <f>IF(ISNA(VLOOKUP(C390 &amp; "::" &amp; E390,PresentationFactor!$A$2:$B$713,2))=TRUE,"",VLOOKUP(C390 &amp; "::" &amp; E390,PresentationFactor!$A$2:$B$713,2))</f>
        <v/>
      </c>
      <c r="G390" s="45" t="str">
        <f>IF(ISBLANK(C390),"",VLOOKUP(CONCATENATE(C390,"::",E390),PresentationFactor!$A$2:$B$713,2))</f>
        <v/>
      </c>
      <c r="H390" s="45" t="str">
        <f t="shared" si="4"/>
        <v/>
      </c>
    </row>
    <row r="391" spans="1:8" x14ac:dyDescent="0.25">
      <c r="A391" s="45" t="str">
        <f>IF(ISBLANK(B489),"",Cruise!$B$3)</f>
        <v/>
      </c>
      <c r="B391" s="41"/>
      <c r="C391" s="41"/>
      <c r="D391" s="41"/>
      <c r="E391" s="41"/>
      <c r="F391" s="41" t="str">
        <f>IF(ISNA(VLOOKUP(C391 &amp; "::" &amp; E391,PresentationFactor!$A$2:$B$713,2))=TRUE,"",VLOOKUP(C391 &amp; "::" &amp; E391,PresentationFactor!$A$2:$B$713,2))</f>
        <v/>
      </c>
      <c r="G391" s="45" t="str">
        <f>IF(ISBLANK(C391),"",VLOOKUP(CONCATENATE(C391,"::",E391),PresentationFactor!$A$2:$B$713,2))</f>
        <v/>
      </c>
      <c r="H391" s="45" t="str">
        <f t="shared" si="4"/>
        <v/>
      </c>
    </row>
    <row r="392" spans="1:8" x14ac:dyDescent="0.25">
      <c r="A392" s="45" t="str">
        <f>IF(ISBLANK(B490),"",Cruise!$B$3)</f>
        <v/>
      </c>
      <c r="B392" s="41"/>
      <c r="C392" s="41"/>
      <c r="D392" s="41"/>
      <c r="E392" s="41"/>
      <c r="F392" s="41" t="str">
        <f>IF(ISNA(VLOOKUP(C392 &amp; "::" &amp; E392,PresentationFactor!$A$2:$B$713,2))=TRUE,"",VLOOKUP(C392 &amp; "::" &amp; E392,PresentationFactor!$A$2:$B$713,2))</f>
        <v/>
      </c>
      <c r="G392" s="45" t="str">
        <f>IF(ISBLANK(C392),"",VLOOKUP(CONCATENATE(C392,"::",E392),PresentationFactor!$A$2:$B$713,2))</f>
        <v/>
      </c>
      <c r="H392" s="45" t="str">
        <f t="shared" si="4"/>
        <v/>
      </c>
    </row>
    <row r="393" spans="1:8" x14ac:dyDescent="0.25">
      <c r="A393" s="45" t="str">
        <f>IF(ISBLANK(B491),"",Cruise!$B$3)</f>
        <v/>
      </c>
      <c r="B393" s="41"/>
      <c r="C393" s="41"/>
      <c r="D393" s="41"/>
      <c r="E393" s="41"/>
      <c r="F393" s="41" t="str">
        <f>IF(ISNA(VLOOKUP(C393 &amp; "::" &amp; E393,PresentationFactor!$A$2:$B$713,2))=TRUE,"",VLOOKUP(C393 &amp; "::" &amp; E393,PresentationFactor!$A$2:$B$713,2))</f>
        <v/>
      </c>
      <c r="G393" s="45" t="str">
        <f>IF(ISBLANK(C393),"",VLOOKUP(CONCATENATE(C393,"::",E393),PresentationFactor!$A$2:$B$713,2))</f>
        <v/>
      </c>
      <c r="H393" s="45" t="str">
        <f t="shared" si="4"/>
        <v/>
      </c>
    </row>
    <row r="394" spans="1:8" x14ac:dyDescent="0.25">
      <c r="A394" s="45" t="str">
        <f>IF(ISBLANK(B492),"",Cruise!$B$3)</f>
        <v/>
      </c>
      <c r="B394" s="41"/>
      <c r="C394" s="41"/>
      <c r="D394" s="41"/>
      <c r="E394" s="41"/>
      <c r="F394" s="41" t="str">
        <f>IF(ISNA(VLOOKUP(C394 &amp; "::" &amp; E394,PresentationFactor!$A$2:$B$713,2))=TRUE,"",VLOOKUP(C394 &amp; "::" &amp; E394,PresentationFactor!$A$2:$B$713,2))</f>
        <v/>
      </c>
      <c r="G394" s="45" t="str">
        <f>IF(ISBLANK(C394),"",VLOOKUP(CONCATENATE(C394,"::",E394),PresentationFactor!$A$2:$B$713,2))</f>
        <v/>
      </c>
      <c r="H394" s="45" t="str">
        <f t="shared" si="4"/>
        <v/>
      </c>
    </row>
    <row r="395" spans="1:8" x14ac:dyDescent="0.25">
      <c r="A395" s="45" t="str">
        <f>IF(ISBLANK(B493),"",Cruise!$B$3)</f>
        <v/>
      </c>
      <c r="B395" s="41"/>
      <c r="C395" s="41"/>
      <c r="D395" s="41"/>
      <c r="E395" s="41"/>
      <c r="F395" s="41" t="str">
        <f>IF(ISNA(VLOOKUP(C395 &amp; "::" &amp; E395,PresentationFactor!$A$2:$B$713,2))=TRUE,"",VLOOKUP(C395 &amp; "::" &amp; E395,PresentationFactor!$A$2:$B$713,2))</f>
        <v/>
      </c>
      <c r="G395" s="45" t="str">
        <f>IF(ISBLANK(C395),"",VLOOKUP(CONCATENATE(C395,"::",E395),PresentationFactor!$A$2:$B$713,2))</f>
        <v/>
      </c>
      <c r="H395" s="45" t="str">
        <f t="shared" si="4"/>
        <v/>
      </c>
    </row>
    <row r="396" spans="1:8" x14ac:dyDescent="0.25">
      <c r="A396" s="45" t="str">
        <f>IF(ISBLANK(B494),"",Cruise!$B$3)</f>
        <v/>
      </c>
      <c r="B396" s="41"/>
      <c r="C396" s="41"/>
      <c r="D396" s="41"/>
      <c r="E396" s="41"/>
      <c r="F396" s="41" t="str">
        <f>IF(ISNA(VLOOKUP(C396 &amp; "::" &amp; E396,PresentationFactor!$A$2:$B$713,2))=TRUE,"",VLOOKUP(C396 &amp; "::" &amp; E396,PresentationFactor!$A$2:$B$713,2))</f>
        <v/>
      </c>
      <c r="G396" s="45" t="str">
        <f>IF(ISBLANK(C396),"",VLOOKUP(CONCATENATE(C396,"::",E396),PresentationFactor!$A$2:$B$713,2))</f>
        <v/>
      </c>
      <c r="H396" s="45" t="str">
        <f t="shared" si="4"/>
        <v/>
      </c>
    </row>
    <row r="397" spans="1:8" x14ac:dyDescent="0.25">
      <c r="A397" s="45" t="str">
        <f>IF(ISBLANK(B495),"",Cruise!$B$3)</f>
        <v/>
      </c>
      <c r="B397" s="41"/>
      <c r="C397" s="41"/>
      <c r="D397" s="41"/>
      <c r="E397" s="41"/>
      <c r="F397" s="41" t="str">
        <f>IF(ISNA(VLOOKUP(C397 &amp; "::" &amp; E397,PresentationFactor!$A$2:$B$713,2))=TRUE,"",VLOOKUP(C397 &amp; "::" &amp; E397,PresentationFactor!$A$2:$B$713,2))</f>
        <v/>
      </c>
      <c r="G397" s="45" t="str">
        <f>IF(ISBLANK(C397),"",VLOOKUP(CONCATENATE(C397,"::",E397),PresentationFactor!$A$2:$B$713,2))</f>
        <v/>
      </c>
      <c r="H397" s="45" t="str">
        <f t="shared" si="4"/>
        <v/>
      </c>
    </row>
    <row r="398" spans="1:8" x14ac:dyDescent="0.25">
      <c r="A398" s="45" t="str">
        <f>IF(ISBLANK(B496),"",Cruise!$B$3)</f>
        <v/>
      </c>
      <c r="B398" s="41"/>
      <c r="C398" s="41"/>
      <c r="D398" s="41"/>
      <c r="E398" s="41"/>
      <c r="F398" s="41" t="str">
        <f>IF(ISNA(VLOOKUP(C398 &amp; "::" &amp; E398,PresentationFactor!$A$2:$B$713,2))=TRUE,"",VLOOKUP(C398 &amp; "::" &amp; E398,PresentationFactor!$A$2:$B$713,2))</f>
        <v/>
      </c>
      <c r="G398" s="45" t="str">
        <f>IF(ISBLANK(C398),"",VLOOKUP(CONCATENATE(C398,"::",E398),PresentationFactor!$A$2:$B$713,2))</f>
        <v/>
      </c>
      <c r="H398" s="45" t="str">
        <f t="shared" si="4"/>
        <v/>
      </c>
    </row>
    <row r="399" spans="1:8" x14ac:dyDescent="0.25">
      <c r="A399" s="45" t="str">
        <f>IF(ISBLANK(B497),"",Cruise!$B$3)</f>
        <v/>
      </c>
      <c r="B399" s="41"/>
      <c r="C399" s="41"/>
      <c r="D399" s="41"/>
      <c r="E399" s="41"/>
      <c r="F399" s="41" t="str">
        <f>IF(ISNA(VLOOKUP(C399 &amp; "::" &amp; E399,PresentationFactor!$A$2:$B$713,2))=TRUE,"",VLOOKUP(C399 &amp; "::" &amp; E399,PresentationFactor!$A$2:$B$713,2))</f>
        <v/>
      </c>
      <c r="G399" s="45" t="str">
        <f>IF(ISBLANK(C399),"",VLOOKUP(CONCATENATE(C399,"::",E399),PresentationFactor!$A$2:$B$713,2))</f>
        <v/>
      </c>
      <c r="H399" s="45" t="str">
        <f t="shared" si="4"/>
        <v/>
      </c>
    </row>
    <row r="400" spans="1:8" x14ac:dyDescent="0.25">
      <c r="A400" s="45" t="str">
        <f>IF(ISBLANK(B498),"",Cruise!$B$3)</f>
        <v/>
      </c>
      <c r="B400" s="41"/>
      <c r="C400" s="41"/>
      <c r="D400" s="41"/>
      <c r="E400" s="41"/>
      <c r="F400" s="41" t="str">
        <f>IF(ISNA(VLOOKUP(C400 &amp; "::" &amp; E400,PresentationFactor!$A$2:$B$713,2))=TRUE,"",VLOOKUP(C400 &amp; "::" &amp; E400,PresentationFactor!$A$2:$B$713,2))</f>
        <v/>
      </c>
      <c r="G400" s="45" t="str">
        <f>IF(ISBLANK(C400),"",VLOOKUP(CONCATENATE(C400,"::",E400),PresentationFactor!$A$2:$B$713,2))</f>
        <v/>
      </c>
      <c r="H400" s="45" t="str">
        <f t="shared" si="4"/>
        <v/>
      </c>
    </row>
    <row r="401" spans="1:8" x14ac:dyDescent="0.25">
      <c r="A401" s="45" t="str">
        <f>IF(ISBLANK(B499),"",Cruise!$B$3)</f>
        <v/>
      </c>
      <c r="B401" s="41"/>
      <c r="C401" s="41"/>
      <c r="D401" s="41"/>
      <c r="E401" s="41"/>
      <c r="F401" s="41" t="str">
        <f>IF(ISNA(VLOOKUP(C401 &amp; "::" &amp; E401,PresentationFactor!$A$2:$B$713,2))=TRUE,"",VLOOKUP(C401 &amp; "::" &amp; E401,PresentationFactor!$A$2:$B$713,2))</f>
        <v/>
      </c>
      <c r="G401" s="45" t="str">
        <f>IF(ISBLANK(C401),"",VLOOKUP(CONCATENATE(C401,"::",E401),PresentationFactor!$A$2:$B$713,2))</f>
        <v/>
      </c>
      <c r="H401" s="45" t="str">
        <f t="shared" si="4"/>
        <v/>
      </c>
    </row>
    <row r="402" spans="1:8" x14ac:dyDescent="0.25">
      <c r="A402" s="45" t="str">
        <f>IF(ISBLANK(B500),"",Cruise!$B$3)</f>
        <v/>
      </c>
      <c r="B402" s="41"/>
      <c r="C402" s="41"/>
      <c r="D402" s="41"/>
      <c r="E402" s="41"/>
      <c r="F402" s="41" t="str">
        <f>IF(ISNA(VLOOKUP(C402 &amp; "::" &amp; E402,PresentationFactor!$A$2:$B$713,2))=TRUE,"",VLOOKUP(C402 &amp; "::" &amp; E402,PresentationFactor!$A$2:$B$713,2))</f>
        <v/>
      </c>
      <c r="G402" s="45" t="str">
        <f>IF(ISBLANK(C402),"",VLOOKUP(CONCATENATE(C402,"::",E402),PresentationFactor!$A$2:$B$713,2))</f>
        <v/>
      </c>
      <c r="H402" s="45" t="str">
        <f t="shared" si="4"/>
        <v/>
      </c>
    </row>
    <row r="403" spans="1:8" x14ac:dyDescent="0.25">
      <c r="A403" s="45" t="str">
        <f>IF(ISBLANK(B501),"",Cruise!$B$3)</f>
        <v/>
      </c>
      <c r="B403" s="41"/>
      <c r="C403" s="41"/>
      <c r="D403" s="41"/>
      <c r="E403" s="41"/>
      <c r="F403" s="41" t="str">
        <f>IF(ISNA(VLOOKUP(C403 &amp; "::" &amp; E403,PresentationFactor!$A$2:$B$713,2))=TRUE,"",VLOOKUP(C403 &amp; "::" &amp; E403,PresentationFactor!$A$2:$B$713,2))</f>
        <v/>
      </c>
      <c r="G403" s="45" t="str">
        <f>IF(ISBLANK(C403),"",VLOOKUP(CONCATENATE(C403,"::",E403),PresentationFactor!$A$2:$B$713,2))</f>
        <v/>
      </c>
      <c r="H403" s="45" t="str">
        <f t="shared" si="4"/>
        <v/>
      </c>
    </row>
    <row r="404" spans="1:8" x14ac:dyDescent="0.25">
      <c r="A404" s="45" t="str">
        <f>IF(ISBLANK(B502),"",Cruise!$B$3)</f>
        <v/>
      </c>
      <c r="B404" s="41"/>
      <c r="C404" s="41"/>
      <c r="D404" s="41"/>
      <c r="E404" s="41"/>
      <c r="F404" s="41" t="str">
        <f>IF(ISNA(VLOOKUP(C404 &amp; "::" &amp; E404,PresentationFactor!$A$2:$B$713,2))=TRUE,"",VLOOKUP(C404 &amp; "::" &amp; E404,PresentationFactor!$A$2:$B$713,2))</f>
        <v/>
      </c>
      <c r="G404" s="45" t="str">
        <f>IF(ISBLANK(C404),"",VLOOKUP(CONCATENATE(C404,"::",E404),PresentationFactor!$A$2:$B$713,2))</f>
        <v/>
      </c>
      <c r="H404" s="45" t="str">
        <f t="shared" si="4"/>
        <v/>
      </c>
    </row>
    <row r="405" spans="1:8" x14ac:dyDescent="0.25">
      <c r="A405" s="45" t="str">
        <f>IF(ISBLANK(B503),"",Cruise!$B$3)</f>
        <v/>
      </c>
      <c r="B405" s="41"/>
      <c r="C405" s="41"/>
      <c r="D405" s="41"/>
      <c r="E405" s="41"/>
      <c r="F405" s="41" t="str">
        <f>IF(ISNA(VLOOKUP(C405 &amp; "::" &amp; E405,PresentationFactor!$A$2:$B$713,2))=TRUE,"",VLOOKUP(C405 &amp; "::" &amp; E405,PresentationFactor!$A$2:$B$713,2))</f>
        <v/>
      </c>
      <c r="G405" s="45" t="str">
        <f>IF(ISBLANK(C405),"",VLOOKUP(CONCATENATE(C405,"::",E405),PresentationFactor!$A$2:$B$713,2))</f>
        <v/>
      </c>
      <c r="H405" s="45" t="str">
        <f t="shared" si="4"/>
        <v/>
      </c>
    </row>
    <row r="406" spans="1:8" x14ac:dyDescent="0.25">
      <c r="A406" s="45" t="str">
        <f>IF(ISBLANK(B504),"",Cruise!$B$3)</f>
        <v/>
      </c>
      <c r="B406" s="41"/>
      <c r="C406" s="41"/>
      <c r="D406" s="41"/>
      <c r="E406" s="41"/>
      <c r="F406" s="41" t="str">
        <f>IF(ISNA(VLOOKUP(C406 &amp; "::" &amp; E406,PresentationFactor!$A$2:$B$713,2))=TRUE,"",VLOOKUP(C406 &amp; "::" &amp; E406,PresentationFactor!$A$2:$B$713,2))</f>
        <v/>
      </c>
      <c r="G406" s="45" t="str">
        <f>IF(ISBLANK(C406),"",VLOOKUP(CONCATENATE(C406,"::",E406),PresentationFactor!$A$2:$B$713,2))</f>
        <v/>
      </c>
      <c r="H406" s="45" t="str">
        <f t="shared" si="4"/>
        <v/>
      </c>
    </row>
    <row r="407" spans="1:8" x14ac:dyDescent="0.25">
      <c r="A407" s="45" t="str">
        <f>IF(ISBLANK(B505),"",Cruise!$B$3)</f>
        <v/>
      </c>
      <c r="B407" s="41"/>
      <c r="C407" s="41"/>
      <c r="D407" s="41"/>
      <c r="E407" s="41"/>
      <c r="F407" s="41" t="str">
        <f>IF(ISNA(VLOOKUP(C407 &amp; "::" &amp; E407,PresentationFactor!$A$2:$B$713,2))=TRUE,"",VLOOKUP(C407 &amp; "::" &amp; E407,PresentationFactor!$A$2:$B$713,2))</f>
        <v/>
      </c>
      <c r="G407" s="45" t="str">
        <f>IF(ISBLANK(C407),"",VLOOKUP(CONCATENATE(C407,"::",E407),PresentationFactor!$A$2:$B$713,2))</f>
        <v/>
      </c>
      <c r="H407" s="45" t="str">
        <f t="shared" si="4"/>
        <v/>
      </c>
    </row>
    <row r="408" spans="1:8" x14ac:dyDescent="0.25">
      <c r="A408" s="45" t="str">
        <f>IF(ISBLANK(B506),"",Cruise!$B$3)</f>
        <v/>
      </c>
      <c r="B408" s="41"/>
      <c r="C408" s="41"/>
      <c r="D408" s="41"/>
      <c r="E408" s="41"/>
      <c r="F408" s="41" t="str">
        <f>IF(ISNA(VLOOKUP(C408 &amp; "::" &amp; E408,PresentationFactor!$A$2:$B$713,2))=TRUE,"",VLOOKUP(C408 &amp; "::" &amp; E408,PresentationFactor!$A$2:$B$713,2))</f>
        <v/>
      </c>
      <c r="G408" s="45" t="str">
        <f>IF(ISBLANK(C408),"",VLOOKUP(CONCATENATE(C408,"::",E408),PresentationFactor!$A$2:$B$713,2))</f>
        <v/>
      </c>
      <c r="H408" s="45" t="str">
        <f t="shared" si="4"/>
        <v/>
      </c>
    </row>
    <row r="409" spans="1:8" x14ac:dyDescent="0.25">
      <c r="A409" s="45" t="str">
        <f>IF(ISBLANK(B507),"",Cruise!$B$3)</f>
        <v/>
      </c>
      <c r="B409" s="41"/>
      <c r="C409" s="41"/>
      <c r="D409" s="41"/>
      <c r="E409" s="41"/>
      <c r="F409" s="41" t="str">
        <f>IF(ISNA(VLOOKUP(C409 &amp; "::" &amp; E409,PresentationFactor!$A$2:$B$713,2))=TRUE,"",VLOOKUP(C409 &amp; "::" &amp; E409,PresentationFactor!$A$2:$B$713,2))</f>
        <v/>
      </c>
      <c r="G409" s="45" t="str">
        <f>IF(ISBLANK(C409),"",VLOOKUP(CONCATENATE(C409,"::",E409),PresentationFactor!$A$2:$B$713,2))</f>
        <v/>
      </c>
      <c r="H409" s="45" t="str">
        <f t="shared" si="4"/>
        <v/>
      </c>
    </row>
    <row r="410" spans="1:8" x14ac:dyDescent="0.25">
      <c r="A410" s="45" t="str">
        <f>IF(ISBLANK(B508),"",Cruise!$B$3)</f>
        <v/>
      </c>
      <c r="B410" s="41"/>
      <c r="C410" s="41"/>
      <c r="D410" s="41"/>
      <c r="E410" s="41"/>
      <c r="F410" s="41" t="str">
        <f>IF(ISNA(VLOOKUP(C410 &amp; "::" &amp; E410,PresentationFactor!$A$2:$B$713,2))=TRUE,"",VLOOKUP(C410 &amp; "::" &amp; E410,PresentationFactor!$A$2:$B$713,2))</f>
        <v/>
      </c>
      <c r="G410" s="45" t="str">
        <f>IF(ISBLANK(C410),"",VLOOKUP(CONCATENATE(C410,"::",E410),PresentationFactor!$A$2:$B$713,2))</f>
        <v/>
      </c>
      <c r="H410" s="45" t="str">
        <f t="shared" si="4"/>
        <v/>
      </c>
    </row>
    <row r="411" spans="1:8" x14ac:dyDescent="0.25">
      <c r="A411" s="45" t="str">
        <f>IF(ISBLANK(B509),"",Cruise!$B$3)</f>
        <v/>
      </c>
      <c r="B411" s="41"/>
      <c r="C411" s="41"/>
      <c r="D411" s="41"/>
      <c r="E411" s="41"/>
      <c r="F411" s="41" t="str">
        <f>IF(ISNA(VLOOKUP(C411 &amp; "::" &amp; E411,PresentationFactor!$A$2:$B$713,2))=TRUE,"",VLOOKUP(C411 &amp; "::" &amp; E411,PresentationFactor!$A$2:$B$713,2))</f>
        <v/>
      </c>
      <c r="G411" s="45" t="str">
        <f>IF(ISBLANK(C411),"",VLOOKUP(CONCATENATE(C411,"::",E411),PresentationFactor!$A$2:$B$713,2))</f>
        <v/>
      </c>
      <c r="H411" s="45" t="str">
        <f t="shared" si="4"/>
        <v/>
      </c>
    </row>
    <row r="412" spans="1:8" x14ac:dyDescent="0.25">
      <c r="A412" s="45" t="str">
        <f>IF(ISBLANK(B510),"",Cruise!$B$3)</f>
        <v/>
      </c>
      <c r="B412" s="41"/>
      <c r="C412" s="41"/>
      <c r="D412" s="41"/>
      <c r="E412" s="41"/>
      <c r="F412" s="41" t="str">
        <f>IF(ISNA(VLOOKUP(C412 &amp; "::" &amp; E412,PresentationFactor!$A$2:$B$713,2))=TRUE,"",VLOOKUP(C412 &amp; "::" &amp; E412,PresentationFactor!$A$2:$B$713,2))</f>
        <v/>
      </c>
      <c r="G412" s="45" t="str">
        <f>IF(ISBLANK(C412),"",VLOOKUP(CONCATENATE(C412,"::",E412),PresentationFactor!$A$2:$B$713,2))</f>
        <v/>
      </c>
      <c r="H412" s="45" t="str">
        <f t="shared" si="4"/>
        <v/>
      </c>
    </row>
    <row r="413" spans="1:8" x14ac:dyDescent="0.25">
      <c r="A413" s="45" t="str">
        <f>IF(ISBLANK(B511),"",Cruise!$B$3)</f>
        <v/>
      </c>
      <c r="B413" s="41"/>
      <c r="C413" s="41"/>
      <c r="D413" s="41"/>
      <c r="E413" s="41"/>
      <c r="F413" s="41" t="str">
        <f>IF(ISNA(VLOOKUP(C413 &amp; "::" &amp; E413,PresentationFactor!$A$2:$B$713,2))=TRUE,"",VLOOKUP(C413 &amp; "::" &amp; E413,PresentationFactor!$A$2:$B$713,2))</f>
        <v/>
      </c>
      <c r="G413" s="45" t="str">
        <f>IF(ISBLANK(C413),"",VLOOKUP(CONCATENATE(C413,"::",E413),PresentationFactor!$A$2:$B$713,2))</f>
        <v/>
      </c>
      <c r="H413" s="45" t="str">
        <f t="shared" si="4"/>
        <v/>
      </c>
    </row>
    <row r="414" spans="1:8" x14ac:dyDescent="0.25">
      <c r="A414" s="45" t="str">
        <f>IF(ISBLANK(B512),"",Cruise!$B$3)</f>
        <v/>
      </c>
      <c r="B414" s="41"/>
      <c r="C414" s="41"/>
      <c r="D414" s="41"/>
      <c r="E414" s="41"/>
      <c r="F414" s="41" t="str">
        <f>IF(ISNA(VLOOKUP(C414 &amp; "::" &amp; E414,PresentationFactor!$A$2:$B$713,2))=TRUE,"",VLOOKUP(C414 &amp; "::" &amp; E414,PresentationFactor!$A$2:$B$713,2))</f>
        <v/>
      </c>
      <c r="G414" s="45" t="str">
        <f>IF(ISBLANK(C414),"",VLOOKUP(CONCATENATE(C414,"::",E414),PresentationFactor!$A$2:$B$713,2))</f>
        <v/>
      </c>
      <c r="H414" s="45" t="str">
        <f t="shared" si="4"/>
        <v/>
      </c>
    </row>
    <row r="415" spans="1:8" x14ac:dyDescent="0.25">
      <c r="A415" s="45" t="str">
        <f>IF(ISBLANK(B513),"",Cruise!$B$3)</f>
        <v/>
      </c>
      <c r="B415" s="41"/>
      <c r="C415" s="41"/>
      <c r="D415" s="41"/>
      <c r="E415" s="41"/>
      <c r="F415" s="41" t="str">
        <f>IF(ISNA(VLOOKUP(C415 &amp; "::" &amp; E415,PresentationFactor!$A$2:$B$713,2))=TRUE,"",VLOOKUP(C415 &amp; "::" &amp; E415,PresentationFactor!$A$2:$B$713,2))</f>
        <v/>
      </c>
      <c r="G415" s="45" t="str">
        <f>IF(ISBLANK(C415),"",VLOOKUP(CONCATENATE(C415,"::",E415),PresentationFactor!$A$2:$B$713,2))</f>
        <v/>
      </c>
      <c r="H415" s="45" t="str">
        <f t="shared" si="4"/>
        <v/>
      </c>
    </row>
    <row r="416" spans="1:8" x14ac:dyDescent="0.25">
      <c r="A416" s="45" t="str">
        <f>IF(ISBLANK(B514),"",Cruise!$B$3)</f>
        <v/>
      </c>
      <c r="B416" s="41"/>
      <c r="C416" s="41"/>
      <c r="D416" s="41"/>
      <c r="E416" s="41"/>
      <c r="F416" s="41" t="str">
        <f>IF(ISNA(VLOOKUP(C416 &amp; "::" &amp; E416,PresentationFactor!$A$2:$B$713,2))=TRUE,"",VLOOKUP(C416 &amp; "::" &amp; E416,PresentationFactor!$A$2:$B$713,2))</f>
        <v/>
      </c>
      <c r="G416" s="45" t="str">
        <f>IF(ISBLANK(C416),"",VLOOKUP(CONCATENATE(C416,"::",E416),PresentationFactor!$A$2:$B$713,2))</f>
        <v/>
      </c>
      <c r="H416" s="45" t="str">
        <f t="shared" si="4"/>
        <v/>
      </c>
    </row>
    <row r="417" spans="1:8" x14ac:dyDescent="0.25">
      <c r="A417" s="45" t="str">
        <f>IF(ISBLANK(B515),"",Cruise!$B$3)</f>
        <v/>
      </c>
      <c r="B417" s="41"/>
      <c r="C417" s="41"/>
      <c r="D417" s="41"/>
      <c r="E417" s="41"/>
      <c r="F417" s="41" t="str">
        <f>IF(ISNA(VLOOKUP(C417 &amp; "::" &amp; E417,PresentationFactor!$A$2:$B$713,2))=TRUE,"",VLOOKUP(C417 &amp; "::" &amp; E417,PresentationFactor!$A$2:$B$713,2))</f>
        <v/>
      </c>
      <c r="G417" s="45" t="str">
        <f>IF(ISBLANK(C417),"",VLOOKUP(CONCATENATE(C417,"::",E417),PresentationFactor!$A$2:$B$713,2))</f>
        <v/>
      </c>
      <c r="H417" s="45" t="str">
        <f t="shared" si="4"/>
        <v/>
      </c>
    </row>
    <row r="418" spans="1:8" x14ac:dyDescent="0.25">
      <c r="A418" s="45" t="str">
        <f>IF(ISBLANK(B516),"",Cruise!$B$3)</f>
        <v/>
      </c>
      <c r="B418" s="41"/>
      <c r="C418" s="41"/>
      <c r="D418" s="41"/>
      <c r="E418" s="41"/>
      <c r="F418" s="41" t="str">
        <f>IF(ISNA(VLOOKUP(C418 &amp; "::" &amp; E418,PresentationFactor!$A$2:$B$713,2))=TRUE,"",VLOOKUP(C418 &amp; "::" &amp; E418,PresentationFactor!$A$2:$B$713,2))</f>
        <v/>
      </c>
      <c r="G418" s="45" t="str">
        <f>IF(ISBLANK(C418),"",VLOOKUP(CONCATENATE(C418,"::",E418),PresentationFactor!$A$2:$B$713,2))</f>
        <v/>
      </c>
      <c r="H418" s="45" t="str">
        <f t="shared" si="4"/>
        <v/>
      </c>
    </row>
    <row r="419" spans="1:8" x14ac:dyDescent="0.25">
      <c r="A419" s="45" t="str">
        <f>IF(ISBLANK(B517),"",Cruise!$B$3)</f>
        <v/>
      </c>
      <c r="B419" s="41"/>
      <c r="C419" s="41"/>
      <c r="D419" s="41"/>
      <c r="E419" s="41"/>
      <c r="F419" s="41" t="str">
        <f>IF(ISNA(VLOOKUP(C419 &amp; "::" &amp; E419,PresentationFactor!$A$2:$B$713,2))=TRUE,"",VLOOKUP(C419 &amp; "::" &amp; E419,PresentationFactor!$A$2:$B$713,2))</f>
        <v/>
      </c>
      <c r="G419" s="45" t="str">
        <f>IF(ISBLANK(C419),"",VLOOKUP(CONCATENATE(C419,"::",E419),PresentationFactor!$A$2:$B$713,2))</f>
        <v/>
      </c>
      <c r="H419" s="45" t="str">
        <f t="shared" si="4"/>
        <v/>
      </c>
    </row>
    <row r="420" spans="1:8" x14ac:dyDescent="0.25">
      <c r="A420" s="45" t="str">
        <f>IF(ISBLANK(B518),"",Cruise!$B$3)</f>
        <v/>
      </c>
      <c r="B420" s="41"/>
      <c r="C420" s="41"/>
      <c r="D420" s="41"/>
      <c r="E420" s="41"/>
      <c r="F420" s="41" t="str">
        <f>IF(ISNA(VLOOKUP(C420 &amp; "::" &amp; E420,PresentationFactor!$A$2:$B$713,2))=TRUE,"",VLOOKUP(C420 &amp; "::" &amp; E420,PresentationFactor!$A$2:$B$713,2))</f>
        <v/>
      </c>
      <c r="G420" s="45" t="str">
        <f>IF(ISBLANK(C420),"",VLOOKUP(CONCATENATE(C420,"::",E420),PresentationFactor!$A$2:$B$713,2))</f>
        <v/>
      </c>
      <c r="H420" s="45" t="str">
        <f t="shared" si="4"/>
        <v/>
      </c>
    </row>
    <row r="421" spans="1:8" x14ac:dyDescent="0.25">
      <c r="A421" s="45" t="str">
        <f>IF(ISBLANK(B519),"",Cruise!$B$3)</f>
        <v/>
      </c>
      <c r="B421" s="41"/>
      <c r="C421" s="41"/>
      <c r="D421" s="41"/>
      <c r="E421" s="41"/>
      <c r="F421" s="41" t="str">
        <f>IF(ISNA(VLOOKUP(C421 &amp; "::" &amp; E421,PresentationFactor!$A$2:$B$713,2))=TRUE,"",VLOOKUP(C421 &amp; "::" &amp; E421,PresentationFactor!$A$2:$B$713,2))</f>
        <v/>
      </c>
      <c r="G421" s="45" t="str">
        <f>IF(ISBLANK(C421),"",VLOOKUP(CONCATENATE(C421,"::",E421),PresentationFactor!$A$2:$B$713,2))</f>
        <v/>
      </c>
      <c r="H421" s="45" t="str">
        <f t="shared" ref="H421:H484" si="5">IF(ISNUMBER(F421),IF(ISNUMBER(G421),F421*G421,""),"")</f>
        <v/>
      </c>
    </row>
    <row r="422" spans="1:8" x14ac:dyDescent="0.25">
      <c r="A422" s="45" t="str">
        <f>IF(ISBLANK(B520),"",Cruise!$B$3)</f>
        <v/>
      </c>
      <c r="B422" s="41"/>
      <c r="C422" s="41"/>
      <c r="D422" s="41"/>
      <c r="E422" s="41"/>
      <c r="F422" s="41" t="str">
        <f>IF(ISNA(VLOOKUP(C422 &amp; "::" &amp; E422,PresentationFactor!$A$2:$B$713,2))=TRUE,"",VLOOKUP(C422 &amp; "::" &amp; E422,PresentationFactor!$A$2:$B$713,2))</f>
        <v/>
      </c>
      <c r="G422" s="45" t="str">
        <f>IF(ISBLANK(C422),"",VLOOKUP(CONCATENATE(C422,"::",E422),PresentationFactor!$A$2:$B$713,2))</f>
        <v/>
      </c>
      <c r="H422" s="45" t="str">
        <f t="shared" si="5"/>
        <v/>
      </c>
    </row>
    <row r="423" spans="1:8" x14ac:dyDescent="0.25">
      <c r="A423" s="45" t="str">
        <f>IF(ISBLANK(B521),"",Cruise!$B$3)</f>
        <v/>
      </c>
      <c r="B423" s="41"/>
      <c r="C423" s="41"/>
      <c r="D423" s="41"/>
      <c r="E423" s="41"/>
      <c r="F423" s="41" t="str">
        <f>IF(ISNA(VLOOKUP(C423 &amp; "::" &amp; E423,PresentationFactor!$A$2:$B$713,2))=TRUE,"",VLOOKUP(C423 &amp; "::" &amp; E423,PresentationFactor!$A$2:$B$713,2))</f>
        <v/>
      </c>
      <c r="G423" s="45" t="str">
        <f>IF(ISBLANK(C423),"",VLOOKUP(CONCATENATE(C423,"::",E423),PresentationFactor!$A$2:$B$713,2))</f>
        <v/>
      </c>
      <c r="H423" s="45" t="str">
        <f t="shared" si="5"/>
        <v/>
      </c>
    </row>
    <row r="424" spans="1:8" x14ac:dyDescent="0.25">
      <c r="A424" s="45" t="str">
        <f>IF(ISBLANK(B522),"",Cruise!$B$3)</f>
        <v/>
      </c>
      <c r="B424" s="41"/>
      <c r="C424" s="41"/>
      <c r="D424" s="41"/>
      <c r="E424" s="41"/>
      <c r="F424" s="41" t="str">
        <f>IF(ISNA(VLOOKUP(C424 &amp; "::" &amp; E424,PresentationFactor!$A$2:$B$713,2))=TRUE,"",VLOOKUP(C424 &amp; "::" &amp; E424,PresentationFactor!$A$2:$B$713,2))</f>
        <v/>
      </c>
      <c r="G424" s="45" t="str">
        <f>IF(ISBLANK(C424),"",VLOOKUP(CONCATENATE(C424,"::",E424),PresentationFactor!$A$2:$B$713,2))</f>
        <v/>
      </c>
      <c r="H424" s="45" t="str">
        <f t="shared" si="5"/>
        <v/>
      </c>
    </row>
    <row r="425" spans="1:8" x14ac:dyDescent="0.25">
      <c r="A425" s="45" t="str">
        <f>IF(ISBLANK(B523),"",Cruise!$B$3)</f>
        <v/>
      </c>
      <c r="B425" s="41"/>
      <c r="C425" s="41"/>
      <c r="D425" s="41"/>
      <c r="E425" s="41"/>
      <c r="F425" s="41" t="str">
        <f>IF(ISNA(VLOOKUP(C425 &amp; "::" &amp; E425,PresentationFactor!$A$2:$B$713,2))=TRUE,"",VLOOKUP(C425 &amp; "::" &amp; E425,PresentationFactor!$A$2:$B$713,2))</f>
        <v/>
      </c>
      <c r="G425" s="45" t="str">
        <f>IF(ISBLANK(C425),"",VLOOKUP(CONCATENATE(C425,"::",E425),PresentationFactor!$A$2:$B$713,2))</f>
        <v/>
      </c>
      <c r="H425" s="45" t="str">
        <f t="shared" si="5"/>
        <v/>
      </c>
    </row>
    <row r="426" spans="1:8" x14ac:dyDescent="0.25">
      <c r="A426" s="45" t="str">
        <f>IF(ISBLANK(B524),"",Cruise!$B$3)</f>
        <v/>
      </c>
      <c r="B426" s="41"/>
      <c r="C426" s="41"/>
      <c r="D426" s="41"/>
      <c r="E426" s="41"/>
      <c r="F426" s="41" t="str">
        <f>IF(ISNA(VLOOKUP(C426 &amp; "::" &amp; E426,PresentationFactor!$A$2:$B$713,2))=TRUE,"",VLOOKUP(C426 &amp; "::" &amp; E426,PresentationFactor!$A$2:$B$713,2))</f>
        <v/>
      </c>
      <c r="G426" s="45" t="str">
        <f>IF(ISBLANK(C426),"",VLOOKUP(CONCATENATE(C426,"::",E426),PresentationFactor!$A$2:$B$713,2))</f>
        <v/>
      </c>
      <c r="H426" s="45" t="str">
        <f t="shared" si="5"/>
        <v/>
      </c>
    </row>
    <row r="427" spans="1:8" x14ac:dyDescent="0.25">
      <c r="A427" s="45" t="str">
        <f>IF(ISBLANK(B525),"",Cruise!$B$3)</f>
        <v/>
      </c>
      <c r="B427" s="41"/>
      <c r="C427" s="41"/>
      <c r="D427" s="41"/>
      <c r="E427" s="41"/>
      <c r="F427" s="41" t="str">
        <f>IF(ISNA(VLOOKUP(C427 &amp; "::" &amp; E427,PresentationFactor!$A$2:$B$713,2))=TRUE,"",VLOOKUP(C427 &amp; "::" &amp; E427,PresentationFactor!$A$2:$B$713,2))</f>
        <v/>
      </c>
      <c r="G427" s="45" t="str">
        <f>IF(ISBLANK(C427),"",VLOOKUP(CONCATENATE(C427,"::",E427),PresentationFactor!$A$2:$B$713,2))</f>
        <v/>
      </c>
      <c r="H427" s="45" t="str">
        <f t="shared" si="5"/>
        <v/>
      </c>
    </row>
    <row r="428" spans="1:8" x14ac:dyDescent="0.25">
      <c r="A428" s="45" t="str">
        <f>IF(ISBLANK(B526),"",Cruise!$B$3)</f>
        <v/>
      </c>
      <c r="B428" s="41"/>
      <c r="C428" s="41"/>
      <c r="D428" s="41"/>
      <c r="E428" s="41"/>
      <c r="F428" s="41" t="str">
        <f>IF(ISNA(VLOOKUP(C428 &amp; "::" &amp; E428,PresentationFactor!$A$2:$B$713,2))=TRUE,"",VLOOKUP(C428 &amp; "::" &amp; E428,PresentationFactor!$A$2:$B$713,2))</f>
        <v/>
      </c>
      <c r="G428" s="45" t="str">
        <f>IF(ISBLANK(C428),"",VLOOKUP(CONCATENATE(C428,"::",E428),PresentationFactor!$A$2:$B$713,2))</f>
        <v/>
      </c>
      <c r="H428" s="45" t="str">
        <f t="shared" si="5"/>
        <v/>
      </c>
    </row>
    <row r="429" spans="1:8" x14ac:dyDescent="0.25">
      <c r="A429" s="45" t="str">
        <f>IF(ISBLANK(B527),"",Cruise!$B$3)</f>
        <v/>
      </c>
      <c r="B429" s="41"/>
      <c r="C429" s="41"/>
      <c r="D429" s="41"/>
      <c r="E429" s="41"/>
      <c r="F429" s="41" t="str">
        <f>IF(ISNA(VLOOKUP(C429 &amp; "::" &amp; E429,PresentationFactor!$A$2:$B$713,2))=TRUE,"",VLOOKUP(C429 &amp; "::" &amp; E429,PresentationFactor!$A$2:$B$713,2))</f>
        <v/>
      </c>
      <c r="G429" s="45" t="str">
        <f>IF(ISBLANK(C429),"",VLOOKUP(CONCATENATE(C429,"::",E429),PresentationFactor!$A$2:$B$713,2))</f>
        <v/>
      </c>
      <c r="H429" s="45" t="str">
        <f t="shared" si="5"/>
        <v/>
      </c>
    </row>
    <row r="430" spans="1:8" x14ac:dyDescent="0.25">
      <c r="A430" s="45" t="str">
        <f>IF(ISBLANK(B528),"",Cruise!$B$3)</f>
        <v/>
      </c>
      <c r="B430" s="41"/>
      <c r="C430" s="41"/>
      <c r="D430" s="41"/>
      <c r="E430" s="41"/>
      <c r="F430" s="41" t="str">
        <f>IF(ISNA(VLOOKUP(C430 &amp; "::" &amp; E430,PresentationFactor!$A$2:$B$713,2))=TRUE,"",VLOOKUP(C430 &amp; "::" &amp; E430,PresentationFactor!$A$2:$B$713,2))</f>
        <v/>
      </c>
      <c r="G430" s="45" t="str">
        <f>IF(ISBLANK(C430),"",VLOOKUP(CONCATENATE(C430,"::",E430),PresentationFactor!$A$2:$B$713,2))</f>
        <v/>
      </c>
      <c r="H430" s="45" t="str">
        <f t="shared" si="5"/>
        <v/>
      </c>
    </row>
    <row r="431" spans="1:8" x14ac:dyDescent="0.25">
      <c r="A431" s="45" t="str">
        <f>IF(ISBLANK(B529),"",Cruise!$B$3)</f>
        <v/>
      </c>
      <c r="B431" s="41"/>
      <c r="C431" s="41"/>
      <c r="D431" s="41"/>
      <c r="E431" s="41"/>
      <c r="F431" s="41" t="str">
        <f>IF(ISNA(VLOOKUP(C431 &amp; "::" &amp; E431,PresentationFactor!$A$2:$B$713,2))=TRUE,"",VLOOKUP(C431 &amp; "::" &amp; E431,PresentationFactor!$A$2:$B$713,2))</f>
        <v/>
      </c>
      <c r="G431" s="45" t="str">
        <f>IF(ISBLANK(C431),"",VLOOKUP(CONCATENATE(C431,"::",E431),PresentationFactor!$A$2:$B$713,2))</f>
        <v/>
      </c>
      <c r="H431" s="45" t="str">
        <f t="shared" si="5"/>
        <v/>
      </c>
    </row>
    <row r="432" spans="1:8" x14ac:dyDescent="0.25">
      <c r="A432" s="45" t="str">
        <f>IF(ISBLANK(B530),"",Cruise!$B$3)</f>
        <v/>
      </c>
      <c r="B432" s="41"/>
      <c r="C432" s="41"/>
      <c r="D432" s="41"/>
      <c r="E432" s="41"/>
      <c r="F432" s="41" t="str">
        <f>IF(ISNA(VLOOKUP(C432 &amp; "::" &amp; E432,PresentationFactor!$A$2:$B$713,2))=TRUE,"",VLOOKUP(C432 &amp; "::" &amp; E432,PresentationFactor!$A$2:$B$713,2))</f>
        <v/>
      </c>
      <c r="G432" s="45" t="str">
        <f>IF(ISBLANK(C432),"",VLOOKUP(CONCATENATE(C432,"::",E432),PresentationFactor!$A$2:$B$713,2))</f>
        <v/>
      </c>
      <c r="H432" s="45" t="str">
        <f t="shared" si="5"/>
        <v/>
      </c>
    </row>
    <row r="433" spans="1:8" x14ac:dyDescent="0.25">
      <c r="A433" s="45" t="str">
        <f>IF(ISBLANK(B531),"",Cruise!$B$3)</f>
        <v/>
      </c>
      <c r="B433" s="41"/>
      <c r="C433" s="41"/>
      <c r="D433" s="41"/>
      <c r="E433" s="41"/>
      <c r="F433" s="41" t="str">
        <f>IF(ISNA(VLOOKUP(C433 &amp; "::" &amp; E433,PresentationFactor!$A$2:$B$713,2))=TRUE,"",VLOOKUP(C433 &amp; "::" &amp; E433,PresentationFactor!$A$2:$B$713,2))</f>
        <v/>
      </c>
      <c r="G433" s="45" t="str">
        <f>IF(ISBLANK(C433),"",VLOOKUP(CONCATENATE(C433,"::",E433),PresentationFactor!$A$2:$B$713,2))</f>
        <v/>
      </c>
      <c r="H433" s="45" t="str">
        <f t="shared" si="5"/>
        <v/>
      </c>
    </row>
    <row r="434" spans="1:8" x14ac:dyDescent="0.25">
      <c r="A434" s="45" t="str">
        <f>IF(ISBLANK(B532),"",Cruise!$B$3)</f>
        <v/>
      </c>
      <c r="B434" s="41"/>
      <c r="C434" s="41"/>
      <c r="D434" s="41"/>
      <c r="E434" s="41"/>
      <c r="F434" s="41" t="str">
        <f>IF(ISNA(VLOOKUP(C434 &amp; "::" &amp; E434,PresentationFactor!$A$2:$B$713,2))=TRUE,"",VLOOKUP(C434 &amp; "::" &amp; E434,PresentationFactor!$A$2:$B$713,2))</f>
        <v/>
      </c>
      <c r="G434" s="45" t="str">
        <f>IF(ISBLANK(C434),"",VLOOKUP(CONCATENATE(C434,"::",E434),PresentationFactor!$A$2:$B$713,2))</f>
        <v/>
      </c>
      <c r="H434" s="45" t="str">
        <f t="shared" si="5"/>
        <v/>
      </c>
    </row>
    <row r="435" spans="1:8" x14ac:dyDescent="0.25">
      <c r="A435" s="45" t="str">
        <f>IF(ISBLANK(B533),"",Cruise!$B$3)</f>
        <v/>
      </c>
      <c r="B435" s="41"/>
      <c r="C435" s="41"/>
      <c r="D435" s="41"/>
      <c r="E435" s="41"/>
      <c r="F435" s="41" t="str">
        <f>IF(ISNA(VLOOKUP(C435 &amp; "::" &amp; E435,PresentationFactor!$A$2:$B$713,2))=TRUE,"",VLOOKUP(C435 &amp; "::" &amp; E435,PresentationFactor!$A$2:$B$713,2))</f>
        <v/>
      </c>
      <c r="G435" s="45" t="str">
        <f>IF(ISBLANK(C435),"",VLOOKUP(CONCATENATE(C435,"::",E435),PresentationFactor!$A$2:$B$713,2))</f>
        <v/>
      </c>
      <c r="H435" s="45" t="str">
        <f t="shared" si="5"/>
        <v/>
      </c>
    </row>
    <row r="436" spans="1:8" x14ac:dyDescent="0.25">
      <c r="A436" s="45" t="str">
        <f>IF(ISBLANK(B534),"",Cruise!$B$3)</f>
        <v/>
      </c>
      <c r="B436" s="41"/>
      <c r="C436" s="41"/>
      <c r="D436" s="41"/>
      <c r="E436" s="41"/>
      <c r="F436" s="41" t="str">
        <f>IF(ISNA(VLOOKUP(C436 &amp; "::" &amp; E436,PresentationFactor!$A$2:$B$713,2))=TRUE,"",VLOOKUP(C436 &amp; "::" &amp; E436,PresentationFactor!$A$2:$B$713,2))</f>
        <v/>
      </c>
      <c r="G436" s="45" t="str">
        <f>IF(ISBLANK(C436),"",VLOOKUP(CONCATENATE(C436,"::",E436),PresentationFactor!$A$2:$B$713,2))</f>
        <v/>
      </c>
      <c r="H436" s="45" t="str">
        <f t="shared" si="5"/>
        <v/>
      </c>
    </row>
    <row r="437" spans="1:8" x14ac:dyDescent="0.25">
      <c r="A437" s="45" t="str">
        <f>IF(ISBLANK(B535),"",Cruise!$B$3)</f>
        <v/>
      </c>
      <c r="B437" s="41"/>
      <c r="C437" s="41"/>
      <c r="D437" s="41"/>
      <c r="E437" s="41"/>
      <c r="F437" s="41" t="str">
        <f>IF(ISNA(VLOOKUP(C437 &amp; "::" &amp; E437,PresentationFactor!$A$2:$B$713,2))=TRUE,"",VLOOKUP(C437 &amp; "::" &amp; E437,PresentationFactor!$A$2:$B$713,2))</f>
        <v/>
      </c>
      <c r="G437" s="45" t="str">
        <f>IF(ISBLANK(C437),"",VLOOKUP(CONCATENATE(C437,"::",E437),PresentationFactor!$A$2:$B$713,2))</f>
        <v/>
      </c>
      <c r="H437" s="45" t="str">
        <f t="shared" si="5"/>
        <v/>
      </c>
    </row>
    <row r="438" spans="1:8" x14ac:dyDescent="0.25">
      <c r="A438" s="45" t="str">
        <f>IF(ISBLANK(B536),"",Cruise!$B$3)</f>
        <v/>
      </c>
      <c r="B438" s="41"/>
      <c r="C438" s="41"/>
      <c r="D438" s="41"/>
      <c r="E438" s="41"/>
      <c r="F438" s="41" t="str">
        <f>IF(ISNA(VLOOKUP(C438 &amp; "::" &amp; E438,PresentationFactor!$A$2:$B$713,2))=TRUE,"",VLOOKUP(C438 &amp; "::" &amp; E438,PresentationFactor!$A$2:$B$713,2))</f>
        <v/>
      </c>
      <c r="G438" s="45" t="str">
        <f>IF(ISBLANK(C438),"",VLOOKUP(CONCATENATE(C438,"::",E438),PresentationFactor!$A$2:$B$713,2))</f>
        <v/>
      </c>
      <c r="H438" s="45" t="str">
        <f t="shared" si="5"/>
        <v/>
      </c>
    </row>
    <row r="439" spans="1:8" x14ac:dyDescent="0.25">
      <c r="A439" s="45" t="str">
        <f>IF(ISBLANK(B537),"",Cruise!$B$3)</f>
        <v/>
      </c>
      <c r="B439" s="41"/>
      <c r="C439" s="41"/>
      <c r="D439" s="41"/>
      <c r="E439" s="41"/>
      <c r="F439" s="41" t="str">
        <f>IF(ISNA(VLOOKUP(C439 &amp; "::" &amp; E439,PresentationFactor!$A$2:$B$713,2))=TRUE,"",VLOOKUP(C439 &amp; "::" &amp; E439,PresentationFactor!$A$2:$B$713,2))</f>
        <v/>
      </c>
      <c r="G439" s="45" t="str">
        <f>IF(ISBLANK(C439),"",VLOOKUP(CONCATENATE(C439,"::",E439),PresentationFactor!$A$2:$B$713,2))</f>
        <v/>
      </c>
      <c r="H439" s="45" t="str">
        <f t="shared" si="5"/>
        <v/>
      </c>
    </row>
    <row r="440" spans="1:8" x14ac:dyDescent="0.25">
      <c r="A440" s="45" t="str">
        <f>IF(ISBLANK(B538),"",Cruise!$B$3)</f>
        <v/>
      </c>
      <c r="B440" s="41"/>
      <c r="C440" s="41"/>
      <c r="D440" s="41"/>
      <c r="E440" s="41"/>
      <c r="F440" s="41" t="str">
        <f>IF(ISNA(VLOOKUP(C440 &amp; "::" &amp; E440,PresentationFactor!$A$2:$B$713,2))=TRUE,"",VLOOKUP(C440 &amp; "::" &amp; E440,PresentationFactor!$A$2:$B$713,2))</f>
        <v/>
      </c>
      <c r="G440" s="45" t="str">
        <f>IF(ISBLANK(C440),"",VLOOKUP(CONCATENATE(C440,"::",E440),PresentationFactor!$A$2:$B$713,2))</f>
        <v/>
      </c>
      <c r="H440" s="45" t="str">
        <f t="shared" si="5"/>
        <v/>
      </c>
    </row>
    <row r="441" spans="1:8" x14ac:dyDescent="0.25">
      <c r="A441" s="45" t="str">
        <f>IF(ISBLANK(B539),"",Cruise!$B$3)</f>
        <v/>
      </c>
      <c r="B441" s="41"/>
      <c r="C441" s="41"/>
      <c r="D441" s="41"/>
      <c r="E441" s="41"/>
      <c r="F441" s="41" t="str">
        <f>IF(ISNA(VLOOKUP(C441 &amp; "::" &amp; E441,PresentationFactor!$A$2:$B$713,2))=TRUE,"",VLOOKUP(C441 &amp; "::" &amp; E441,PresentationFactor!$A$2:$B$713,2))</f>
        <v/>
      </c>
      <c r="G441" s="45" t="str">
        <f>IF(ISBLANK(C441),"",VLOOKUP(CONCATENATE(C441,"::",E441),PresentationFactor!$A$2:$B$713,2))</f>
        <v/>
      </c>
      <c r="H441" s="45" t="str">
        <f t="shared" si="5"/>
        <v/>
      </c>
    </row>
    <row r="442" spans="1:8" x14ac:dyDescent="0.25">
      <c r="A442" s="45" t="str">
        <f>IF(ISBLANK(B540),"",Cruise!$B$3)</f>
        <v/>
      </c>
      <c r="B442" s="41"/>
      <c r="C442" s="41"/>
      <c r="D442" s="41"/>
      <c r="E442" s="41"/>
      <c r="F442" s="41" t="str">
        <f>IF(ISNA(VLOOKUP(C442 &amp; "::" &amp; E442,PresentationFactor!$A$2:$B$713,2))=TRUE,"",VLOOKUP(C442 &amp; "::" &amp; E442,PresentationFactor!$A$2:$B$713,2))</f>
        <v/>
      </c>
      <c r="G442" s="45" t="str">
        <f>IF(ISBLANK(C442),"",VLOOKUP(CONCATENATE(C442,"::",E442),PresentationFactor!$A$2:$B$713,2))</f>
        <v/>
      </c>
      <c r="H442" s="45" t="str">
        <f t="shared" si="5"/>
        <v/>
      </c>
    </row>
    <row r="443" spans="1:8" x14ac:dyDescent="0.25">
      <c r="A443" s="45" t="str">
        <f>IF(ISBLANK(B541),"",Cruise!$B$3)</f>
        <v/>
      </c>
      <c r="B443" s="41"/>
      <c r="C443" s="41"/>
      <c r="D443" s="41"/>
      <c r="E443" s="41"/>
      <c r="F443" s="41" t="str">
        <f>IF(ISNA(VLOOKUP(C443 &amp; "::" &amp; E443,PresentationFactor!$A$2:$B$713,2))=TRUE,"",VLOOKUP(C443 &amp; "::" &amp; E443,PresentationFactor!$A$2:$B$713,2))</f>
        <v/>
      </c>
      <c r="G443" s="45" t="str">
        <f>IF(ISBLANK(C443),"",VLOOKUP(CONCATENATE(C443,"::",E443),PresentationFactor!$A$2:$B$713,2))</f>
        <v/>
      </c>
      <c r="H443" s="45" t="str">
        <f t="shared" si="5"/>
        <v/>
      </c>
    </row>
    <row r="444" spans="1:8" x14ac:dyDescent="0.25">
      <c r="A444" s="45" t="str">
        <f>IF(ISBLANK(B542),"",Cruise!$B$3)</f>
        <v/>
      </c>
      <c r="B444" s="41"/>
      <c r="C444" s="41"/>
      <c r="D444" s="41"/>
      <c r="E444" s="41"/>
      <c r="F444" s="41" t="str">
        <f>IF(ISNA(VLOOKUP(C444 &amp; "::" &amp; E444,PresentationFactor!$A$2:$B$713,2))=TRUE,"",VLOOKUP(C444 &amp; "::" &amp; E444,PresentationFactor!$A$2:$B$713,2))</f>
        <v/>
      </c>
      <c r="G444" s="45" t="str">
        <f>IF(ISBLANK(C444),"",VLOOKUP(CONCATENATE(C444,"::",E444),PresentationFactor!$A$2:$B$713,2))</f>
        <v/>
      </c>
      <c r="H444" s="45" t="str">
        <f t="shared" si="5"/>
        <v/>
      </c>
    </row>
    <row r="445" spans="1:8" x14ac:dyDescent="0.25">
      <c r="A445" s="45" t="str">
        <f>IF(ISBLANK(B543),"",Cruise!$B$3)</f>
        <v/>
      </c>
      <c r="B445" s="41"/>
      <c r="C445" s="41"/>
      <c r="D445" s="41"/>
      <c r="E445" s="41"/>
      <c r="F445" s="41" t="str">
        <f>IF(ISNA(VLOOKUP(C445 &amp; "::" &amp; E445,PresentationFactor!$A$2:$B$713,2))=TRUE,"",VLOOKUP(C445 &amp; "::" &amp; E445,PresentationFactor!$A$2:$B$713,2))</f>
        <v/>
      </c>
      <c r="G445" s="45" t="str">
        <f>IF(ISBLANK(C445),"",VLOOKUP(CONCATENATE(C445,"::",E445),PresentationFactor!$A$2:$B$713,2))</f>
        <v/>
      </c>
      <c r="H445" s="45" t="str">
        <f t="shared" si="5"/>
        <v/>
      </c>
    </row>
    <row r="446" spans="1:8" x14ac:dyDescent="0.25">
      <c r="A446" s="45" t="str">
        <f>IF(ISBLANK(B544),"",Cruise!$B$3)</f>
        <v/>
      </c>
      <c r="B446" s="41"/>
      <c r="C446" s="41"/>
      <c r="D446" s="41"/>
      <c r="E446" s="41"/>
      <c r="F446" s="41" t="str">
        <f>IF(ISNA(VLOOKUP(C446 &amp; "::" &amp; E446,PresentationFactor!$A$2:$B$713,2))=TRUE,"",VLOOKUP(C446 &amp; "::" &amp; E446,PresentationFactor!$A$2:$B$713,2))</f>
        <v/>
      </c>
      <c r="G446" s="45" t="str">
        <f>IF(ISBLANK(C446),"",VLOOKUP(CONCATENATE(C446,"::",E446),PresentationFactor!$A$2:$B$713,2))</f>
        <v/>
      </c>
      <c r="H446" s="45" t="str">
        <f t="shared" si="5"/>
        <v/>
      </c>
    </row>
    <row r="447" spans="1:8" x14ac:dyDescent="0.25">
      <c r="A447" s="45" t="str">
        <f>IF(ISBLANK(B545),"",Cruise!$B$3)</f>
        <v/>
      </c>
      <c r="B447" s="41"/>
      <c r="C447" s="41"/>
      <c r="D447" s="41"/>
      <c r="E447" s="41"/>
      <c r="F447" s="41" t="str">
        <f>IF(ISNA(VLOOKUP(C447 &amp; "::" &amp; E447,PresentationFactor!$A$2:$B$713,2))=TRUE,"",VLOOKUP(C447 &amp; "::" &amp; E447,PresentationFactor!$A$2:$B$713,2))</f>
        <v/>
      </c>
      <c r="G447" s="45" t="str">
        <f>IF(ISBLANK(C447),"",VLOOKUP(CONCATENATE(C447,"::",E447),PresentationFactor!$A$2:$B$713,2))</f>
        <v/>
      </c>
      <c r="H447" s="45" t="str">
        <f t="shared" si="5"/>
        <v/>
      </c>
    </row>
    <row r="448" spans="1:8" x14ac:dyDescent="0.25">
      <c r="A448" s="45" t="str">
        <f>IF(ISBLANK(B546),"",Cruise!$B$3)</f>
        <v/>
      </c>
      <c r="B448" s="41"/>
      <c r="C448" s="41"/>
      <c r="D448" s="41"/>
      <c r="E448" s="41"/>
      <c r="F448" s="41" t="str">
        <f>IF(ISNA(VLOOKUP(C448 &amp; "::" &amp; E448,PresentationFactor!$A$2:$B$713,2))=TRUE,"",VLOOKUP(C448 &amp; "::" &amp; E448,PresentationFactor!$A$2:$B$713,2))</f>
        <v/>
      </c>
      <c r="G448" s="45" t="str">
        <f>IF(ISBLANK(C448),"",VLOOKUP(CONCATENATE(C448,"::",E448),PresentationFactor!$A$2:$B$713,2))</f>
        <v/>
      </c>
      <c r="H448" s="45" t="str">
        <f t="shared" si="5"/>
        <v/>
      </c>
    </row>
    <row r="449" spans="1:8" x14ac:dyDescent="0.25">
      <c r="A449" s="45" t="str">
        <f>IF(ISBLANK(B547),"",Cruise!$B$3)</f>
        <v/>
      </c>
      <c r="B449" s="41"/>
      <c r="C449" s="41"/>
      <c r="D449" s="41"/>
      <c r="E449" s="41"/>
      <c r="F449" s="41" t="str">
        <f>IF(ISNA(VLOOKUP(C449 &amp; "::" &amp; E449,PresentationFactor!$A$2:$B$713,2))=TRUE,"",VLOOKUP(C449 &amp; "::" &amp; E449,PresentationFactor!$A$2:$B$713,2))</f>
        <v/>
      </c>
      <c r="G449" s="45" t="str">
        <f>IF(ISBLANK(C449),"",VLOOKUP(CONCATENATE(C449,"::",E449),PresentationFactor!$A$2:$B$713,2))</f>
        <v/>
      </c>
      <c r="H449" s="45" t="str">
        <f t="shared" si="5"/>
        <v/>
      </c>
    </row>
    <row r="450" spans="1:8" x14ac:dyDescent="0.25">
      <c r="A450" s="45" t="str">
        <f>IF(ISBLANK(B548),"",Cruise!$B$3)</f>
        <v/>
      </c>
      <c r="B450" s="41"/>
      <c r="C450" s="41"/>
      <c r="D450" s="41"/>
      <c r="E450" s="41"/>
      <c r="F450" s="41" t="str">
        <f>IF(ISNA(VLOOKUP(C450 &amp; "::" &amp; E450,PresentationFactor!$A$2:$B$713,2))=TRUE,"",VLOOKUP(C450 &amp; "::" &amp; E450,PresentationFactor!$A$2:$B$713,2))</f>
        <v/>
      </c>
      <c r="G450" s="45" t="str">
        <f>IF(ISBLANK(C450),"",VLOOKUP(CONCATENATE(C450,"::",E450),PresentationFactor!$A$2:$B$713,2))</f>
        <v/>
      </c>
      <c r="H450" s="45" t="str">
        <f t="shared" si="5"/>
        <v/>
      </c>
    </row>
    <row r="451" spans="1:8" x14ac:dyDescent="0.25">
      <c r="A451" s="45" t="str">
        <f>IF(ISBLANK(B549),"",Cruise!$B$3)</f>
        <v/>
      </c>
      <c r="B451" s="41"/>
      <c r="C451" s="41"/>
      <c r="D451" s="41"/>
      <c r="E451" s="41"/>
      <c r="F451" s="41" t="str">
        <f>IF(ISNA(VLOOKUP(C451 &amp; "::" &amp; E451,PresentationFactor!$A$2:$B$713,2))=TRUE,"",VLOOKUP(C451 &amp; "::" &amp; E451,PresentationFactor!$A$2:$B$713,2))</f>
        <v/>
      </c>
      <c r="G451" s="45" t="str">
        <f>IF(ISBLANK(C451),"",VLOOKUP(CONCATENATE(C451,"::",E451),PresentationFactor!$A$2:$B$713,2))</f>
        <v/>
      </c>
      <c r="H451" s="45" t="str">
        <f t="shared" si="5"/>
        <v/>
      </c>
    </row>
    <row r="452" spans="1:8" x14ac:dyDescent="0.25">
      <c r="A452" s="45" t="str">
        <f>IF(ISBLANK(B550),"",Cruise!$B$3)</f>
        <v/>
      </c>
      <c r="B452" s="41"/>
      <c r="C452" s="41"/>
      <c r="D452" s="41"/>
      <c r="E452" s="41"/>
      <c r="F452" s="41" t="str">
        <f>IF(ISNA(VLOOKUP(C452 &amp; "::" &amp; E452,PresentationFactor!$A$2:$B$713,2))=TRUE,"",VLOOKUP(C452 &amp; "::" &amp; E452,PresentationFactor!$A$2:$B$713,2))</f>
        <v/>
      </c>
      <c r="G452" s="45" t="str">
        <f>IF(ISBLANK(C452),"",VLOOKUP(CONCATENATE(C452,"::",E452),PresentationFactor!$A$2:$B$713,2))</f>
        <v/>
      </c>
      <c r="H452" s="45" t="str">
        <f t="shared" si="5"/>
        <v/>
      </c>
    </row>
    <row r="453" spans="1:8" x14ac:dyDescent="0.25">
      <c r="A453" s="45" t="str">
        <f>IF(ISBLANK(B551),"",Cruise!$B$3)</f>
        <v/>
      </c>
      <c r="B453" s="41"/>
      <c r="C453" s="41"/>
      <c r="D453" s="41"/>
      <c r="E453" s="41"/>
      <c r="F453" s="41" t="str">
        <f>IF(ISNA(VLOOKUP(C453 &amp; "::" &amp; E453,PresentationFactor!$A$2:$B$713,2))=TRUE,"",VLOOKUP(C453 &amp; "::" &amp; E453,PresentationFactor!$A$2:$B$713,2))</f>
        <v/>
      </c>
      <c r="G453" s="45" t="str">
        <f>IF(ISBLANK(C453),"",VLOOKUP(CONCATENATE(C453,"::",E453),PresentationFactor!$A$2:$B$713,2))</f>
        <v/>
      </c>
      <c r="H453" s="45" t="str">
        <f t="shared" si="5"/>
        <v/>
      </c>
    </row>
    <row r="454" spans="1:8" x14ac:dyDescent="0.25">
      <c r="A454" s="45" t="str">
        <f>IF(ISBLANK(B552),"",Cruise!$B$3)</f>
        <v/>
      </c>
      <c r="B454" s="41"/>
      <c r="C454" s="41"/>
      <c r="D454" s="41"/>
      <c r="E454" s="41"/>
      <c r="F454" s="41" t="str">
        <f>IF(ISNA(VLOOKUP(C454 &amp; "::" &amp; E454,PresentationFactor!$A$2:$B$713,2))=TRUE,"",VLOOKUP(C454 &amp; "::" &amp; E454,PresentationFactor!$A$2:$B$713,2))</f>
        <v/>
      </c>
      <c r="G454" s="45" t="str">
        <f>IF(ISBLANK(C454),"",VLOOKUP(CONCATENATE(C454,"::",E454),PresentationFactor!$A$2:$B$713,2))</f>
        <v/>
      </c>
      <c r="H454" s="45" t="str">
        <f t="shared" si="5"/>
        <v/>
      </c>
    </row>
    <row r="455" spans="1:8" x14ac:dyDescent="0.25">
      <c r="A455" s="45" t="str">
        <f>IF(ISBLANK(B553),"",Cruise!$B$3)</f>
        <v/>
      </c>
      <c r="B455" s="41"/>
      <c r="C455" s="41"/>
      <c r="D455" s="41"/>
      <c r="E455" s="41"/>
      <c r="F455" s="41" t="str">
        <f>IF(ISNA(VLOOKUP(C455 &amp; "::" &amp; E455,PresentationFactor!$A$2:$B$713,2))=TRUE,"",VLOOKUP(C455 &amp; "::" &amp; E455,PresentationFactor!$A$2:$B$713,2))</f>
        <v/>
      </c>
      <c r="G455" s="45" t="str">
        <f>IF(ISBLANK(C455),"",VLOOKUP(CONCATENATE(C455,"::",E455),PresentationFactor!$A$2:$B$713,2))</f>
        <v/>
      </c>
      <c r="H455" s="45" t="str">
        <f t="shared" si="5"/>
        <v/>
      </c>
    </row>
    <row r="456" spans="1:8" x14ac:dyDescent="0.25">
      <c r="A456" s="45" t="str">
        <f>IF(ISBLANK(B554),"",Cruise!$B$3)</f>
        <v/>
      </c>
      <c r="B456" s="41"/>
      <c r="C456" s="41"/>
      <c r="D456" s="41"/>
      <c r="E456" s="41"/>
      <c r="F456" s="41" t="str">
        <f>IF(ISNA(VLOOKUP(C456 &amp; "::" &amp; E456,PresentationFactor!$A$2:$B$713,2))=TRUE,"",VLOOKUP(C456 &amp; "::" &amp; E456,PresentationFactor!$A$2:$B$713,2))</f>
        <v/>
      </c>
      <c r="G456" s="45" t="str">
        <f>IF(ISBLANK(C456),"",VLOOKUP(CONCATENATE(C456,"::",E456),PresentationFactor!$A$2:$B$713,2))</f>
        <v/>
      </c>
      <c r="H456" s="45" t="str">
        <f t="shared" si="5"/>
        <v/>
      </c>
    </row>
    <row r="457" spans="1:8" x14ac:dyDescent="0.25">
      <c r="A457" s="45" t="str">
        <f>IF(ISBLANK(B555),"",Cruise!$B$3)</f>
        <v/>
      </c>
      <c r="B457" s="41"/>
      <c r="C457" s="41"/>
      <c r="D457" s="41"/>
      <c r="E457" s="41"/>
      <c r="F457" s="41" t="str">
        <f>IF(ISNA(VLOOKUP(C457 &amp; "::" &amp; E457,PresentationFactor!$A$2:$B$713,2))=TRUE,"",VLOOKUP(C457 &amp; "::" &amp; E457,PresentationFactor!$A$2:$B$713,2))</f>
        <v/>
      </c>
      <c r="G457" s="45" t="str">
        <f>IF(ISBLANK(C457),"",VLOOKUP(CONCATENATE(C457,"::",E457),PresentationFactor!$A$2:$B$713,2))</f>
        <v/>
      </c>
      <c r="H457" s="45" t="str">
        <f t="shared" si="5"/>
        <v/>
      </c>
    </row>
    <row r="458" spans="1:8" x14ac:dyDescent="0.25">
      <c r="A458" s="45" t="str">
        <f>IF(ISBLANK(B556),"",Cruise!$B$3)</f>
        <v/>
      </c>
      <c r="B458" s="41"/>
      <c r="C458" s="41"/>
      <c r="D458" s="41"/>
      <c r="E458" s="41"/>
      <c r="F458" s="41" t="str">
        <f>IF(ISNA(VLOOKUP(C458 &amp; "::" &amp; E458,PresentationFactor!$A$2:$B$713,2))=TRUE,"",VLOOKUP(C458 &amp; "::" &amp; E458,PresentationFactor!$A$2:$B$713,2))</f>
        <v/>
      </c>
      <c r="G458" s="45" t="str">
        <f>IF(ISBLANK(C458),"",VLOOKUP(CONCATENATE(C458,"::",E458),PresentationFactor!$A$2:$B$713,2))</f>
        <v/>
      </c>
      <c r="H458" s="45" t="str">
        <f t="shared" si="5"/>
        <v/>
      </c>
    </row>
    <row r="459" spans="1:8" x14ac:dyDescent="0.25">
      <c r="A459" s="45" t="str">
        <f>IF(ISBLANK(B557),"",Cruise!$B$3)</f>
        <v/>
      </c>
      <c r="B459" s="41"/>
      <c r="C459" s="41"/>
      <c r="D459" s="41"/>
      <c r="E459" s="41"/>
      <c r="F459" s="41" t="str">
        <f>IF(ISNA(VLOOKUP(C459 &amp; "::" &amp; E459,PresentationFactor!$A$2:$B$713,2))=TRUE,"",VLOOKUP(C459 &amp; "::" &amp; E459,PresentationFactor!$A$2:$B$713,2))</f>
        <v/>
      </c>
      <c r="G459" s="45" t="str">
        <f>IF(ISBLANK(C459),"",VLOOKUP(CONCATENATE(C459,"::",E459),PresentationFactor!$A$2:$B$713,2))</f>
        <v/>
      </c>
      <c r="H459" s="45" t="str">
        <f t="shared" si="5"/>
        <v/>
      </c>
    </row>
    <row r="460" spans="1:8" x14ac:dyDescent="0.25">
      <c r="A460" s="45" t="str">
        <f>IF(ISBLANK(B558),"",Cruise!$B$3)</f>
        <v/>
      </c>
      <c r="B460" s="41"/>
      <c r="C460" s="41"/>
      <c r="D460" s="41"/>
      <c r="E460" s="41"/>
      <c r="F460" s="41" t="str">
        <f>IF(ISNA(VLOOKUP(C460 &amp; "::" &amp; E460,PresentationFactor!$A$2:$B$713,2))=TRUE,"",VLOOKUP(C460 &amp; "::" &amp; E460,PresentationFactor!$A$2:$B$713,2))</f>
        <v/>
      </c>
      <c r="G460" s="45" t="str">
        <f>IF(ISBLANK(C460),"",VLOOKUP(CONCATENATE(C460,"::",E460),PresentationFactor!$A$2:$B$713,2))</f>
        <v/>
      </c>
      <c r="H460" s="45" t="str">
        <f t="shared" si="5"/>
        <v/>
      </c>
    </row>
    <row r="461" spans="1:8" x14ac:dyDescent="0.25">
      <c r="A461" s="45" t="str">
        <f>IF(ISBLANK(B559),"",Cruise!$B$3)</f>
        <v/>
      </c>
      <c r="B461" s="41"/>
      <c r="C461" s="41"/>
      <c r="D461" s="41"/>
      <c r="E461" s="41"/>
      <c r="F461" s="41" t="str">
        <f>IF(ISNA(VLOOKUP(C461 &amp; "::" &amp; E461,PresentationFactor!$A$2:$B$713,2))=TRUE,"",VLOOKUP(C461 &amp; "::" &amp; E461,PresentationFactor!$A$2:$B$713,2))</f>
        <v/>
      </c>
      <c r="G461" s="45" t="str">
        <f>IF(ISBLANK(C461),"",VLOOKUP(CONCATENATE(C461,"::",E461),PresentationFactor!$A$2:$B$713,2))</f>
        <v/>
      </c>
      <c r="H461" s="45" t="str">
        <f t="shared" si="5"/>
        <v/>
      </c>
    </row>
    <row r="462" spans="1:8" x14ac:dyDescent="0.25">
      <c r="A462" s="45" t="str">
        <f>IF(ISBLANK(B560),"",Cruise!$B$3)</f>
        <v/>
      </c>
      <c r="B462" s="41"/>
      <c r="C462" s="41"/>
      <c r="D462" s="41"/>
      <c r="E462" s="41"/>
      <c r="F462" s="41" t="str">
        <f>IF(ISNA(VLOOKUP(C462 &amp; "::" &amp; E462,PresentationFactor!$A$2:$B$713,2))=TRUE,"",VLOOKUP(C462 &amp; "::" &amp; E462,PresentationFactor!$A$2:$B$713,2))</f>
        <v/>
      </c>
      <c r="G462" s="45" t="str">
        <f>IF(ISBLANK(C462),"",VLOOKUP(CONCATENATE(C462,"::",E462),PresentationFactor!$A$2:$B$713,2))</f>
        <v/>
      </c>
      <c r="H462" s="45" t="str">
        <f t="shared" si="5"/>
        <v/>
      </c>
    </row>
    <row r="463" spans="1:8" x14ac:dyDescent="0.25">
      <c r="A463" s="45" t="str">
        <f>IF(ISBLANK(B561),"",Cruise!$B$3)</f>
        <v/>
      </c>
      <c r="B463" s="41"/>
      <c r="C463" s="41"/>
      <c r="D463" s="41"/>
      <c r="E463" s="41"/>
      <c r="F463" s="41" t="str">
        <f>IF(ISNA(VLOOKUP(C463 &amp; "::" &amp; E463,PresentationFactor!$A$2:$B$713,2))=TRUE,"",VLOOKUP(C463 &amp; "::" &amp; E463,PresentationFactor!$A$2:$B$713,2))</f>
        <v/>
      </c>
      <c r="G463" s="45" t="str">
        <f>IF(ISBLANK(C463),"",VLOOKUP(CONCATENATE(C463,"::",E463),PresentationFactor!$A$2:$B$713,2))</f>
        <v/>
      </c>
      <c r="H463" s="45" t="str">
        <f t="shared" si="5"/>
        <v/>
      </c>
    </row>
    <row r="464" spans="1:8" x14ac:dyDescent="0.25">
      <c r="A464" s="45" t="str">
        <f>IF(ISBLANK(B562),"",Cruise!$B$3)</f>
        <v/>
      </c>
      <c r="B464" s="41"/>
      <c r="C464" s="41"/>
      <c r="D464" s="41"/>
      <c r="E464" s="41"/>
      <c r="F464" s="41" t="str">
        <f>IF(ISNA(VLOOKUP(C464 &amp; "::" &amp; E464,PresentationFactor!$A$2:$B$713,2))=TRUE,"",VLOOKUP(C464 &amp; "::" &amp; E464,PresentationFactor!$A$2:$B$713,2))</f>
        <v/>
      </c>
      <c r="G464" s="45" t="str">
        <f>IF(ISBLANK(C464),"",VLOOKUP(CONCATENATE(C464,"::",E464),PresentationFactor!$A$2:$B$713,2))</f>
        <v/>
      </c>
      <c r="H464" s="45" t="str">
        <f t="shared" si="5"/>
        <v/>
      </c>
    </row>
    <row r="465" spans="1:8" x14ac:dyDescent="0.25">
      <c r="A465" s="45" t="str">
        <f>IF(ISBLANK(B563),"",Cruise!$B$3)</f>
        <v/>
      </c>
      <c r="B465" s="41"/>
      <c r="C465" s="41"/>
      <c r="D465" s="41"/>
      <c r="E465" s="41"/>
      <c r="F465" s="41" t="str">
        <f>IF(ISNA(VLOOKUP(C465 &amp; "::" &amp; E465,PresentationFactor!$A$2:$B$713,2))=TRUE,"",VLOOKUP(C465 &amp; "::" &amp; E465,PresentationFactor!$A$2:$B$713,2))</f>
        <v/>
      </c>
      <c r="G465" s="45" t="str">
        <f>IF(ISBLANK(C465),"",VLOOKUP(CONCATENATE(C465,"::",E465),PresentationFactor!$A$2:$B$713,2))</f>
        <v/>
      </c>
      <c r="H465" s="45" t="str">
        <f t="shared" si="5"/>
        <v/>
      </c>
    </row>
    <row r="466" spans="1:8" x14ac:dyDescent="0.25">
      <c r="A466" s="45" t="str">
        <f>IF(ISBLANK(B564),"",Cruise!$B$3)</f>
        <v/>
      </c>
      <c r="B466" s="41"/>
      <c r="C466" s="41"/>
      <c r="D466" s="41"/>
      <c r="E466" s="41"/>
      <c r="F466" s="41" t="str">
        <f>IF(ISNA(VLOOKUP(C466 &amp; "::" &amp; E466,PresentationFactor!$A$2:$B$713,2))=TRUE,"",VLOOKUP(C466 &amp; "::" &amp; E466,PresentationFactor!$A$2:$B$713,2))</f>
        <v/>
      </c>
      <c r="G466" s="45" t="str">
        <f>IF(ISBLANK(C466),"",VLOOKUP(CONCATENATE(C466,"::",E466),PresentationFactor!$A$2:$B$713,2))</f>
        <v/>
      </c>
      <c r="H466" s="45" t="str">
        <f t="shared" si="5"/>
        <v/>
      </c>
    </row>
    <row r="467" spans="1:8" x14ac:dyDescent="0.25">
      <c r="A467" s="45" t="str">
        <f>IF(ISBLANK(B565),"",Cruise!$B$3)</f>
        <v/>
      </c>
      <c r="B467" s="41"/>
      <c r="C467" s="41"/>
      <c r="D467" s="41"/>
      <c r="E467" s="41"/>
      <c r="F467" s="41" t="str">
        <f>IF(ISNA(VLOOKUP(C467 &amp; "::" &amp; E467,PresentationFactor!$A$2:$B$713,2))=TRUE,"",VLOOKUP(C467 &amp; "::" &amp; E467,PresentationFactor!$A$2:$B$713,2))</f>
        <v/>
      </c>
      <c r="G467" s="45" t="str">
        <f>IF(ISBLANK(C467),"",VLOOKUP(CONCATENATE(C467,"::",E467),PresentationFactor!$A$2:$B$713,2))</f>
        <v/>
      </c>
      <c r="H467" s="45" t="str">
        <f t="shared" si="5"/>
        <v/>
      </c>
    </row>
    <row r="468" spans="1:8" x14ac:dyDescent="0.25">
      <c r="A468" s="45" t="str">
        <f>IF(ISBLANK(B566),"",Cruise!$B$3)</f>
        <v/>
      </c>
      <c r="B468" s="41"/>
      <c r="C468" s="41"/>
      <c r="D468" s="41"/>
      <c r="E468" s="41"/>
      <c r="F468" s="41" t="str">
        <f>IF(ISNA(VLOOKUP(C468 &amp; "::" &amp; E468,PresentationFactor!$A$2:$B$713,2))=TRUE,"",VLOOKUP(C468 &amp; "::" &amp; E468,PresentationFactor!$A$2:$B$713,2))</f>
        <v/>
      </c>
      <c r="G468" s="45" t="str">
        <f>IF(ISBLANK(C468),"",VLOOKUP(CONCATENATE(C468,"::",E468),PresentationFactor!$A$2:$B$713,2))</f>
        <v/>
      </c>
      <c r="H468" s="45" t="str">
        <f t="shared" si="5"/>
        <v/>
      </c>
    </row>
    <row r="469" spans="1:8" x14ac:dyDescent="0.25">
      <c r="A469" s="45" t="str">
        <f>IF(ISBLANK(B567),"",Cruise!$B$3)</f>
        <v/>
      </c>
      <c r="B469" s="41"/>
      <c r="C469" s="41"/>
      <c r="D469" s="41"/>
      <c r="E469" s="41"/>
      <c r="F469" s="41" t="str">
        <f>IF(ISNA(VLOOKUP(C469 &amp; "::" &amp; E469,PresentationFactor!$A$2:$B$713,2))=TRUE,"",VLOOKUP(C469 &amp; "::" &amp; E469,PresentationFactor!$A$2:$B$713,2))</f>
        <v/>
      </c>
      <c r="G469" s="45" t="str">
        <f>IF(ISBLANK(C469),"",VLOOKUP(CONCATENATE(C469,"::",E469),PresentationFactor!$A$2:$B$713,2))</f>
        <v/>
      </c>
      <c r="H469" s="45" t="str">
        <f t="shared" si="5"/>
        <v/>
      </c>
    </row>
    <row r="470" spans="1:8" x14ac:dyDescent="0.25">
      <c r="A470" s="45" t="str">
        <f>IF(ISBLANK(B568),"",Cruise!$B$3)</f>
        <v/>
      </c>
      <c r="B470" s="41"/>
      <c r="C470" s="41"/>
      <c r="D470" s="41"/>
      <c r="E470" s="41"/>
      <c r="F470" s="41" t="str">
        <f>IF(ISNA(VLOOKUP(C470 &amp; "::" &amp; E470,PresentationFactor!$A$2:$B$713,2))=TRUE,"",VLOOKUP(C470 &amp; "::" &amp; E470,PresentationFactor!$A$2:$B$713,2))</f>
        <v/>
      </c>
      <c r="G470" s="45" t="str">
        <f>IF(ISBLANK(C470),"",VLOOKUP(CONCATENATE(C470,"::",E470),PresentationFactor!$A$2:$B$713,2))</f>
        <v/>
      </c>
      <c r="H470" s="45" t="str">
        <f t="shared" si="5"/>
        <v/>
      </c>
    </row>
    <row r="471" spans="1:8" x14ac:dyDescent="0.25">
      <c r="A471" s="45" t="str">
        <f>IF(ISBLANK(B569),"",Cruise!$B$3)</f>
        <v/>
      </c>
      <c r="B471" s="41"/>
      <c r="C471" s="41"/>
      <c r="D471" s="41"/>
      <c r="E471" s="41"/>
      <c r="F471" s="41" t="str">
        <f>IF(ISNA(VLOOKUP(C471 &amp; "::" &amp; E471,PresentationFactor!$A$2:$B$713,2))=TRUE,"",VLOOKUP(C471 &amp; "::" &amp; E471,PresentationFactor!$A$2:$B$713,2))</f>
        <v/>
      </c>
      <c r="G471" s="45" t="str">
        <f>IF(ISBLANK(C471),"",VLOOKUP(CONCATENATE(C471,"::",E471),PresentationFactor!$A$2:$B$713,2))</f>
        <v/>
      </c>
      <c r="H471" s="45" t="str">
        <f t="shared" si="5"/>
        <v/>
      </c>
    </row>
    <row r="472" spans="1:8" x14ac:dyDescent="0.25">
      <c r="A472" s="45" t="str">
        <f>IF(ISBLANK(B570),"",Cruise!$B$3)</f>
        <v/>
      </c>
      <c r="B472" s="41"/>
      <c r="C472" s="41"/>
      <c r="D472" s="41"/>
      <c r="E472" s="41"/>
      <c r="F472" s="41" t="str">
        <f>IF(ISNA(VLOOKUP(C472 &amp; "::" &amp; E472,PresentationFactor!$A$2:$B$713,2))=TRUE,"",VLOOKUP(C472 &amp; "::" &amp; E472,PresentationFactor!$A$2:$B$713,2))</f>
        <v/>
      </c>
      <c r="G472" s="45" t="str">
        <f>IF(ISBLANK(C472),"",VLOOKUP(CONCATENATE(C472,"::",E472),PresentationFactor!$A$2:$B$713,2))</f>
        <v/>
      </c>
      <c r="H472" s="45" t="str">
        <f t="shared" si="5"/>
        <v/>
      </c>
    </row>
    <row r="473" spans="1:8" x14ac:dyDescent="0.25">
      <c r="A473" s="45" t="str">
        <f>IF(ISBLANK(B571),"",Cruise!$B$3)</f>
        <v/>
      </c>
      <c r="B473" s="41"/>
      <c r="C473" s="41"/>
      <c r="D473" s="41"/>
      <c r="E473" s="41"/>
      <c r="F473" s="41" t="str">
        <f>IF(ISNA(VLOOKUP(C473 &amp; "::" &amp; E473,PresentationFactor!$A$2:$B$713,2))=TRUE,"",VLOOKUP(C473 &amp; "::" &amp; E473,PresentationFactor!$A$2:$B$713,2))</f>
        <v/>
      </c>
      <c r="G473" s="45" t="str">
        <f>IF(ISBLANK(C473),"",VLOOKUP(CONCATENATE(C473,"::",E473),PresentationFactor!$A$2:$B$713,2))</f>
        <v/>
      </c>
      <c r="H473" s="45" t="str">
        <f t="shared" si="5"/>
        <v/>
      </c>
    </row>
    <row r="474" spans="1:8" x14ac:dyDescent="0.25">
      <c r="A474" s="45" t="str">
        <f>IF(ISBLANK(B572),"",Cruise!$B$3)</f>
        <v/>
      </c>
      <c r="B474" s="41"/>
      <c r="C474" s="41"/>
      <c r="D474" s="41"/>
      <c r="E474" s="41"/>
      <c r="F474" s="41" t="str">
        <f>IF(ISNA(VLOOKUP(C474 &amp; "::" &amp; E474,PresentationFactor!$A$2:$B$713,2))=TRUE,"",VLOOKUP(C474 &amp; "::" &amp; E474,PresentationFactor!$A$2:$B$713,2))</f>
        <v/>
      </c>
      <c r="G474" s="45" t="str">
        <f>IF(ISBLANK(C474),"",VLOOKUP(CONCATENATE(C474,"::",E474),PresentationFactor!$A$2:$B$713,2))</f>
        <v/>
      </c>
      <c r="H474" s="45" t="str">
        <f t="shared" si="5"/>
        <v/>
      </c>
    </row>
    <row r="475" spans="1:8" x14ac:dyDescent="0.25">
      <c r="A475" s="45" t="str">
        <f>IF(ISBLANK(B573),"",Cruise!$B$3)</f>
        <v/>
      </c>
      <c r="B475" s="41"/>
      <c r="C475" s="41"/>
      <c r="D475" s="41"/>
      <c r="E475" s="41"/>
      <c r="F475" s="41" t="str">
        <f>IF(ISNA(VLOOKUP(C475 &amp; "::" &amp; E475,PresentationFactor!$A$2:$B$713,2))=TRUE,"",VLOOKUP(C475 &amp; "::" &amp; E475,PresentationFactor!$A$2:$B$713,2))</f>
        <v/>
      </c>
      <c r="G475" s="45" t="str">
        <f>IF(ISBLANK(C475),"",VLOOKUP(CONCATENATE(C475,"::",E475),PresentationFactor!$A$2:$B$713,2))</f>
        <v/>
      </c>
      <c r="H475" s="45" t="str">
        <f t="shared" si="5"/>
        <v/>
      </c>
    </row>
    <row r="476" spans="1:8" x14ac:dyDescent="0.25">
      <c r="A476" s="45" t="str">
        <f>IF(ISBLANK(B574),"",Cruise!$B$3)</f>
        <v/>
      </c>
      <c r="B476" s="41"/>
      <c r="C476" s="41"/>
      <c r="D476" s="41"/>
      <c r="E476" s="41"/>
      <c r="F476" s="41" t="str">
        <f>IF(ISNA(VLOOKUP(C476 &amp; "::" &amp; E476,PresentationFactor!$A$2:$B$713,2))=TRUE,"",VLOOKUP(C476 &amp; "::" &amp; E476,PresentationFactor!$A$2:$B$713,2))</f>
        <v/>
      </c>
      <c r="G476" s="45" t="str">
        <f>IF(ISBLANK(C476),"",VLOOKUP(CONCATENATE(C476,"::",E476),PresentationFactor!$A$2:$B$713,2))</f>
        <v/>
      </c>
      <c r="H476" s="45" t="str">
        <f t="shared" si="5"/>
        <v/>
      </c>
    </row>
    <row r="477" spans="1:8" x14ac:dyDescent="0.25">
      <c r="A477" s="45" t="str">
        <f>IF(ISBLANK(B575),"",Cruise!$B$3)</f>
        <v/>
      </c>
      <c r="B477" s="41"/>
      <c r="C477" s="41"/>
      <c r="D477" s="41"/>
      <c r="E477" s="41"/>
      <c r="F477" s="41" t="str">
        <f>IF(ISNA(VLOOKUP(C477 &amp; "::" &amp; E477,PresentationFactor!$A$2:$B$713,2))=TRUE,"",VLOOKUP(C477 &amp; "::" &amp; E477,PresentationFactor!$A$2:$B$713,2))</f>
        <v/>
      </c>
      <c r="G477" s="45" t="str">
        <f>IF(ISBLANK(C477),"",VLOOKUP(CONCATENATE(C477,"::",E477),PresentationFactor!$A$2:$B$713,2))</f>
        <v/>
      </c>
      <c r="H477" s="45" t="str">
        <f t="shared" si="5"/>
        <v/>
      </c>
    </row>
    <row r="478" spans="1:8" x14ac:dyDescent="0.25">
      <c r="A478" s="45" t="str">
        <f>IF(ISBLANK(B576),"",Cruise!$B$3)</f>
        <v/>
      </c>
      <c r="B478" s="41"/>
      <c r="C478" s="41"/>
      <c r="D478" s="41"/>
      <c r="E478" s="41"/>
      <c r="F478" s="41" t="str">
        <f>IF(ISNA(VLOOKUP(C478 &amp; "::" &amp; E478,PresentationFactor!$A$2:$B$713,2))=TRUE,"",VLOOKUP(C478 &amp; "::" &amp; E478,PresentationFactor!$A$2:$B$713,2))</f>
        <v/>
      </c>
      <c r="G478" s="45" t="str">
        <f>IF(ISBLANK(C478),"",VLOOKUP(CONCATENATE(C478,"::",E478),PresentationFactor!$A$2:$B$713,2))</f>
        <v/>
      </c>
      <c r="H478" s="45" t="str">
        <f t="shared" si="5"/>
        <v/>
      </c>
    </row>
    <row r="479" spans="1:8" x14ac:dyDescent="0.25">
      <c r="A479" s="45" t="str">
        <f>IF(ISBLANK(B577),"",Cruise!$B$3)</f>
        <v/>
      </c>
      <c r="B479" s="41"/>
      <c r="C479" s="41"/>
      <c r="D479" s="41"/>
      <c r="E479" s="41"/>
      <c r="F479" s="41" t="str">
        <f>IF(ISNA(VLOOKUP(C479 &amp; "::" &amp; E479,PresentationFactor!$A$2:$B$713,2))=TRUE,"",VLOOKUP(C479 &amp; "::" &amp; E479,PresentationFactor!$A$2:$B$713,2))</f>
        <v/>
      </c>
      <c r="G479" s="45" t="str">
        <f>IF(ISBLANK(C479),"",VLOOKUP(CONCATENATE(C479,"::",E479),PresentationFactor!$A$2:$B$713,2))</f>
        <v/>
      </c>
      <c r="H479" s="45" t="str">
        <f t="shared" si="5"/>
        <v/>
      </c>
    </row>
    <row r="480" spans="1:8" x14ac:dyDescent="0.25">
      <c r="A480" s="45" t="str">
        <f>IF(ISBLANK(B578),"",Cruise!$B$3)</f>
        <v/>
      </c>
      <c r="B480" s="41"/>
      <c r="C480" s="41"/>
      <c r="D480" s="41"/>
      <c r="E480" s="41"/>
      <c r="F480" s="41" t="str">
        <f>IF(ISNA(VLOOKUP(C480 &amp; "::" &amp; E480,PresentationFactor!$A$2:$B$713,2))=TRUE,"",VLOOKUP(C480 &amp; "::" &amp; E480,PresentationFactor!$A$2:$B$713,2))</f>
        <v/>
      </c>
      <c r="G480" s="45" t="str">
        <f>IF(ISBLANK(C480),"",VLOOKUP(CONCATENATE(C480,"::",E480),PresentationFactor!$A$2:$B$713,2))</f>
        <v/>
      </c>
      <c r="H480" s="45" t="str">
        <f t="shared" si="5"/>
        <v/>
      </c>
    </row>
    <row r="481" spans="1:8" x14ac:dyDescent="0.25">
      <c r="A481" s="45" t="str">
        <f>IF(ISBLANK(B579),"",Cruise!$B$3)</f>
        <v/>
      </c>
      <c r="B481" s="41"/>
      <c r="C481" s="41"/>
      <c r="D481" s="41"/>
      <c r="E481" s="41"/>
      <c r="F481" s="41" t="str">
        <f>IF(ISNA(VLOOKUP(C481 &amp; "::" &amp; E481,PresentationFactor!$A$2:$B$713,2))=TRUE,"",VLOOKUP(C481 &amp; "::" &amp; E481,PresentationFactor!$A$2:$B$713,2))</f>
        <v/>
      </c>
      <c r="G481" s="45" t="str">
        <f>IF(ISBLANK(C481),"",VLOOKUP(CONCATENATE(C481,"::",E481),PresentationFactor!$A$2:$B$713,2))</f>
        <v/>
      </c>
      <c r="H481" s="45" t="str">
        <f t="shared" si="5"/>
        <v/>
      </c>
    </row>
    <row r="482" spans="1:8" x14ac:dyDescent="0.25">
      <c r="A482" s="45" t="str">
        <f>IF(ISBLANK(B580),"",Cruise!$B$3)</f>
        <v/>
      </c>
      <c r="B482" s="41"/>
      <c r="C482" s="41"/>
      <c r="D482" s="41"/>
      <c r="E482" s="41"/>
      <c r="F482" s="41" t="str">
        <f>IF(ISNA(VLOOKUP(C482 &amp; "::" &amp; E482,PresentationFactor!$A$2:$B$713,2))=TRUE,"",VLOOKUP(C482 &amp; "::" &amp; E482,PresentationFactor!$A$2:$B$713,2))</f>
        <v/>
      </c>
      <c r="G482" s="45" t="str">
        <f>IF(ISBLANK(C482),"",VLOOKUP(CONCATENATE(C482,"::",E482),PresentationFactor!$A$2:$B$713,2))</f>
        <v/>
      </c>
      <c r="H482" s="45" t="str">
        <f t="shared" si="5"/>
        <v/>
      </c>
    </row>
    <row r="483" spans="1:8" x14ac:dyDescent="0.25">
      <c r="A483" s="45" t="str">
        <f>IF(ISBLANK(B581),"",Cruise!$B$3)</f>
        <v/>
      </c>
      <c r="B483" s="41"/>
      <c r="C483" s="41"/>
      <c r="D483" s="41"/>
      <c r="E483" s="41"/>
      <c r="F483" s="41" t="str">
        <f>IF(ISNA(VLOOKUP(C483 &amp; "::" &amp; E483,PresentationFactor!$A$2:$B$713,2))=TRUE,"",VLOOKUP(C483 &amp; "::" &amp; E483,PresentationFactor!$A$2:$B$713,2))</f>
        <v/>
      </c>
      <c r="G483" s="45" t="str">
        <f>IF(ISBLANK(C483),"",VLOOKUP(CONCATENATE(C483,"::",E483),PresentationFactor!$A$2:$B$713,2))</f>
        <v/>
      </c>
      <c r="H483" s="45" t="str">
        <f t="shared" si="5"/>
        <v/>
      </c>
    </row>
    <row r="484" spans="1:8" x14ac:dyDescent="0.25">
      <c r="A484" s="45" t="str">
        <f>IF(ISBLANK(B582),"",Cruise!$B$3)</f>
        <v/>
      </c>
      <c r="B484" s="41"/>
      <c r="C484" s="41"/>
      <c r="D484" s="41"/>
      <c r="E484" s="41"/>
      <c r="F484" s="41" t="str">
        <f>IF(ISNA(VLOOKUP(C484 &amp; "::" &amp; E484,PresentationFactor!$A$2:$B$713,2))=TRUE,"",VLOOKUP(C484 &amp; "::" &amp; E484,PresentationFactor!$A$2:$B$713,2))</f>
        <v/>
      </c>
      <c r="G484" s="45" t="str">
        <f>IF(ISBLANK(C484),"",VLOOKUP(CONCATENATE(C484,"::",E484),PresentationFactor!$A$2:$B$713,2))</f>
        <v/>
      </c>
      <c r="H484" s="45" t="str">
        <f t="shared" si="5"/>
        <v/>
      </c>
    </row>
    <row r="485" spans="1:8" x14ac:dyDescent="0.25">
      <c r="A485" s="45" t="str">
        <f>IF(ISBLANK(B583),"",Cruise!$B$3)</f>
        <v/>
      </c>
      <c r="B485" s="41"/>
      <c r="C485" s="41"/>
      <c r="D485" s="41"/>
      <c r="E485" s="41"/>
      <c r="F485" s="41" t="str">
        <f>IF(ISNA(VLOOKUP(C485 &amp; "::" &amp; E485,PresentationFactor!$A$2:$B$713,2))=TRUE,"",VLOOKUP(C485 &amp; "::" &amp; E485,PresentationFactor!$A$2:$B$713,2))</f>
        <v/>
      </c>
      <c r="G485" s="45" t="str">
        <f>IF(ISBLANK(C485),"",VLOOKUP(CONCATENATE(C485,"::",E485),PresentationFactor!$A$2:$B$713,2))</f>
        <v/>
      </c>
      <c r="H485" s="45" t="str">
        <f t="shared" ref="H485:H548" si="6">IF(ISNUMBER(F485),IF(ISNUMBER(G485),F485*G485,""),"")</f>
        <v/>
      </c>
    </row>
    <row r="486" spans="1:8" x14ac:dyDescent="0.25">
      <c r="A486" s="45" t="str">
        <f>IF(ISBLANK(B584),"",Cruise!$B$3)</f>
        <v/>
      </c>
      <c r="B486" s="41"/>
      <c r="C486" s="41"/>
      <c r="D486" s="41"/>
      <c r="E486" s="41"/>
      <c r="F486" s="41" t="str">
        <f>IF(ISNA(VLOOKUP(C486 &amp; "::" &amp; E486,PresentationFactor!$A$2:$B$713,2))=TRUE,"",VLOOKUP(C486 &amp; "::" &amp; E486,PresentationFactor!$A$2:$B$713,2))</f>
        <v/>
      </c>
      <c r="G486" s="45" t="str">
        <f>IF(ISBLANK(C486),"",VLOOKUP(CONCATENATE(C486,"::",E486),PresentationFactor!$A$2:$B$713,2))</f>
        <v/>
      </c>
      <c r="H486" s="45" t="str">
        <f t="shared" si="6"/>
        <v/>
      </c>
    </row>
    <row r="487" spans="1:8" x14ac:dyDescent="0.25">
      <c r="A487" s="45" t="str">
        <f>IF(ISBLANK(B585),"",Cruise!$B$3)</f>
        <v/>
      </c>
      <c r="B487" s="41"/>
      <c r="C487" s="41"/>
      <c r="D487" s="41"/>
      <c r="E487" s="41"/>
      <c r="F487" s="41" t="str">
        <f>IF(ISNA(VLOOKUP(C487 &amp; "::" &amp; E487,PresentationFactor!$A$2:$B$713,2))=TRUE,"",VLOOKUP(C487 &amp; "::" &amp; E487,PresentationFactor!$A$2:$B$713,2))</f>
        <v/>
      </c>
      <c r="G487" s="45" t="str">
        <f>IF(ISBLANK(C487),"",VLOOKUP(CONCATENATE(C487,"::",E487),PresentationFactor!$A$2:$B$713,2))</f>
        <v/>
      </c>
      <c r="H487" s="45" t="str">
        <f t="shared" si="6"/>
        <v/>
      </c>
    </row>
    <row r="488" spans="1:8" x14ac:dyDescent="0.25">
      <c r="A488" s="45" t="str">
        <f>IF(ISBLANK(B586),"",Cruise!$B$3)</f>
        <v/>
      </c>
      <c r="B488" s="41"/>
      <c r="C488" s="41"/>
      <c r="D488" s="41"/>
      <c r="E488" s="41"/>
      <c r="F488" s="41" t="str">
        <f>IF(ISNA(VLOOKUP(C488 &amp; "::" &amp; E488,PresentationFactor!$A$2:$B$713,2))=TRUE,"",VLOOKUP(C488 &amp; "::" &amp; E488,PresentationFactor!$A$2:$B$713,2))</f>
        <v/>
      </c>
      <c r="G488" s="45" t="str">
        <f>IF(ISBLANK(C488),"",VLOOKUP(CONCATENATE(C488,"::",E488),PresentationFactor!$A$2:$B$713,2))</f>
        <v/>
      </c>
      <c r="H488" s="45" t="str">
        <f t="shared" si="6"/>
        <v/>
      </c>
    </row>
    <row r="489" spans="1:8" x14ac:dyDescent="0.25">
      <c r="A489" s="45" t="str">
        <f>IF(ISBLANK(B587),"",Cruise!$B$3)</f>
        <v/>
      </c>
      <c r="B489" s="41"/>
      <c r="C489" s="41"/>
      <c r="D489" s="41"/>
      <c r="E489" s="41"/>
      <c r="F489" s="41" t="str">
        <f>IF(ISNA(VLOOKUP(C489 &amp; "::" &amp; E489,PresentationFactor!$A$2:$B$713,2))=TRUE,"",VLOOKUP(C489 &amp; "::" &amp; E489,PresentationFactor!$A$2:$B$713,2))</f>
        <v/>
      </c>
      <c r="G489" s="45" t="str">
        <f>IF(ISBLANK(C489),"",VLOOKUP(CONCATENATE(C489,"::",E489),PresentationFactor!$A$2:$B$713,2))</f>
        <v/>
      </c>
      <c r="H489" s="45" t="str">
        <f t="shared" si="6"/>
        <v/>
      </c>
    </row>
    <row r="490" spans="1:8" x14ac:dyDescent="0.25">
      <c r="A490" s="45" t="str">
        <f>IF(ISBLANK(B588),"",Cruise!$B$3)</f>
        <v/>
      </c>
      <c r="B490" s="41"/>
      <c r="C490" s="41"/>
      <c r="D490" s="41"/>
      <c r="E490" s="41"/>
      <c r="F490" s="41" t="str">
        <f>IF(ISNA(VLOOKUP(C490 &amp; "::" &amp; E490,PresentationFactor!$A$2:$B$713,2))=TRUE,"",VLOOKUP(C490 &amp; "::" &amp; E490,PresentationFactor!$A$2:$B$713,2))</f>
        <v/>
      </c>
      <c r="G490" s="45" t="str">
        <f>IF(ISBLANK(C490),"",VLOOKUP(CONCATENATE(C490,"::",E490),PresentationFactor!$A$2:$B$713,2))</f>
        <v/>
      </c>
      <c r="H490" s="45" t="str">
        <f t="shared" si="6"/>
        <v/>
      </c>
    </row>
    <row r="491" spans="1:8" x14ac:dyDescent="0.25">
      <c r="A491" s="45" t="str">
        <f>IF(ISBLANK(B589),"",Cruise!$B$3)</f>
        <v/>
      </c>
      <c r="B491" s="41"/>
      <c r="C491" s="41"/>
      <c r="D491" s="41"/>
      <c r="E491" s="41"/>
      <c r="F491" s="41" t="str">
        <f>IF(ISNA(VLOOKUP(C491 &amp; "::" &amp; E491,PresentationFactor!$A$2:$B$713,2))=TRUE,"",VLOOKUP(C491 &amp; "::" &amp; E491,PresentationFactor!$A$2:$B$713,2))</f>
        <v/>
      </c>
      <c r="G491" s="45" t="str">
        <f>IF(ISBLANK(C491),"",VLOOKUP(CONCATENATE(C491,"::",E491),PresentationFactor!$A$2:$B$713,2))</f>
        <v/>
      </c>
      <c r="H491" s="45" t="str">
        <f t="shared" si="6"/>
        <v/>
      </c>
    </row>
    <row r="492" spans="1:8" x14ac:dyDescent="0.25">
      <c r="A492" s="45" t="str">
        <f>IF(ISBLANK(B590),"",Cruise!$B$3)</f>
        <v/>
      </c>
      <c r="B492" s="41"/>
      <c r="C492" s="41"/>
      <c r="D492" s="41"/>
      <c r="E492" s="41"/>
      <c r="F492" s="41" t="str">
        <f>IF(ISNA(VLOOKUP(C492 &amp; "::" &amp; E492,PresentationFactor!$A$2:$B$713,2))=TRUE,"",VLOOKUP(C492 &amp; "::" &amp; E492,PresentationFactor!$A$2:$B$713,2))</f>
        <v/>
      </c>
      <c r="G492" s="45" t="str">
        <f>IF(ISBLANK(C492),"",VLOOKUP(CONCATENATE(C492,"::",E492),PresentationFactor!$A$2:$B$713,2))</f>
        <v/>
      </c>
      <c r="H492" s="45" t="str">
        <f t="shared" si="6"/>
        <v/>
      </c>
    </row>
    <row r="493" spans="1:8" x14ac:dyDescent="0.25">
      <c r="A493" s="45" t="str">
        <f>IF(ISBLANK(B591),"",Cruise!$B$3)</f>
        <v/>
      </c>
      <c r="B493" s="41"/>
      <c r="C493" s="41"/>
      <c r="D493" s="41"/>
      <c r="E493" s="41"/>
      <c r="F493" s="41" t="str">
        <f>IF(ISNA(VLOOKUP(C493 &amp; "::" &amp; E493,PresentationFactor!$A$2:$B$713,2))=TRUE,"",VLOOKUP(C493 &amp; "::" &amp; E493,PresentationFactor!$A$2:$B$713,2))</f>
        <v/>
      </c>
      <c r="G493" s="45" t="str">
        <f>IF(ISBLANK(C493),"",VLOOKUP(CONCATENATE(C493,"::",E493),PresentationFactor!$A$2:$B$713,2))</f>
        <v/>
      </c>
      <c r="H493" s="45" t="str">
        <f t="shared" si="6"/>
        <v/>
      </c>
    </row>
    <row r="494" spans="1:8" x14ac:dyDescent="0.25">
      <c r="A494" s="45" t="str">
        <f>IF(ISBLANK(B592),"",Cruise!$B$3)</f>
        <v/>
      </c>
      <c r="B494" s="41"/>
      <c r="C494" s="41"/>
      <c r="D494" s="41"/>
      <c r="E494" s="41"/>
      <c r="F494" s="41" t="str">
        <f>IF(ISNA(VLOOKUP(C494 &amp; "::" &amp; E494,PresentationFactor!$A$2:$B$713,2))=TRUE,"",VLOOKUP(C494 &amp; "::" &amp; E494,PresentationFactor!$A$2:$B$713,2))</f>
        <v/>
      </c>
      <c r="G494" s="45" t="str">
        <f>IF(ISBLANK(C494),"",VLOOKUP(CONCATENATE(C494,"::",E494),PresentationFactor!$A$2:$B$713,2))</f>
        <v/>
      </c>
      <c r="H494" s="45" t="str">
        <f t="shared" si="6"/>
        <v/>
      </c>
    </row>
    <row r="495" spans="1:8" x14ac:dyDescent="0.25">
      <c r="A495" s="45" t="str">
        <f>IF(ISBLANK(B593),"",Cruise!$B$3)</f>
        <v/>
      </c>
      <c r="B495" s="41"/>
      <c r="C495" s="41"/>
      <c r="D495" s="41"/>
      <c r="E495" s="41"/>
      <c r="F495" s="41" t="str">
        <f>IF(ISNA(VLOOKUP(C495 &amp; "::" &amp; E495,PresentationFactor!$A$2:$B$713,2))=TRUE,"",VLOOKUP(C495 &amp; "::" &amp; E495,PresentationFactor!$A$2:$B$713,2))</f>
        <v/>
      </c>
      <c r="G495" s="45" t="str">
        <f>IF(ISBLANK(C495),"",VLOOKUP(CONCATENATE(C495,"::",E495),PresentationFactor!$A$2:$B$713,2))</f>
        <v/>
      </c>
      <c r="H495" s="45" t="str">
        <f t="shared" si="6"/>
        <v/>
      </c>
    </row>
    <row r="496" spans="1:8" x14ac:dyDescent="0.25">
      <c r="A496" s="45" t="str">
        <f>IF(ISBLANK(B594),"",Cruise!$B$3)</f>
        <v/>
      </c>
      <c r="B496" s="41"/>
      <c r="C496" s="41"/>
      <c r="D496" s="41"/>
      <c r="E496" s="41"/>
      <c r="F496" s="41" t="str">
        <f>IF(ISNA(VLOOKUP(C496 &amp; "::" &amp; E496,PresentationFactor!$A$2:$B$713,2))=TRUE,"",VLOOKUP(C496 &amp; "::" &amp; E496,PresentationFactor!$A$2:$B$713,2))</f>
        <v/>
      </c>
      <c r="G496" s="45" t="str">
        <f>IF(ISBLANK(C496),"",VLOOKUP(CONCATENATE(C496,"::",E496),PresentationFactor!$A$2:$B$713,2))</f>
        <v/>
      </c>
      <c r="H496" s="45" t="str">
        <f t="shared" si="6"/>
        <v/>
      </c>
    </row>
    <row r="497" spans="1:8" x14ac:dyDescent="0.25">
      <c r="A497" s="45" t="str">
        <f>IF(ISBLANK(B595),"",Cruise!$B$3)</f>
        <v/>
      </c>
      <c r="B497" s="41"/>
      <c r="C497" s="41"/>
      <c r="D497" s="41"/>
      <c r="E497" s="41"/>
      <c r="F497" s="41" t="str">
        <f>IF(ISNA(VLOOKUP(C497 &amp; "::" &amp; E497,PresentationFactor!$A$2:$B$713,2))=TRUE,"",VLOOKUP(C497 &amp; "::" &amp; E497,PresentationFactor!$A$2:$B$713,2))</f>
        <v/>
      </c>
      <c r="G497" s="45" t="str">
        <f>IF(ISBLANK(C497),"",VLOOKUP(CONCATENATE(C497,"::",E497),PresentationFactor!$A$2:$B$713,2))</f>
        <v/>
      </c>
      <c r="H497" s="45" t="str">
        <f t="shared" si="6"/>
        <v/>
      </c>
    </row>
    <row r="498" spans="1:8" x14ac:dyDescent="0.25">
      <c r="A498" s="45" t="str">
        <f>IF(ISBLANK(B596),"",Cruise!$B$3)</f>
        <v/>
      </c>
      <c r="B498" s="41"/>
      <c r="C498" s="41"/>
      <c r="D498" s="41"/>
      <c r="E498" s="41"/>
      <c r="F498" s="41" t="str">
        <f>IF(ISNA(VLOOKUP(C498 &amp; "::" &amp; E498,PresentationFactor!$A$2:$B$713,2))=TRUE,"",VLOOKUP(C498 &amp; "::" &amp; E498,PresentationFactor!$A$2:$B$713,2))</f>
        <v/>
      </c>
      <c r="G498" s="45" t="str">
        <f>IF(ISBLANK(C498),"",VLOOKUP(CONCATENATE(C498,"::",E498),PresentationFactor!$A$2:$B$713,2))</f>
        <v/>
      </c>
      <c r="H498" s="45" t="str">
        <f t="shared" si="6"/>
        <v/>
      </c>
    </row>
    <row r="499" spans="1:8" x14ac:dyDescent="0.25">
      <c r="A499" s="45" t="str">
        <f>IF(ISBLANK(B597),"",Cruise!$B$3)</f>
        <v/>
      </c>
      <c r="B499" s="41"/>
      <c r="C499" s="41"/>
      <c r="D499" s="41"/>
      <c r="E499" s="41"/>
      <c r="F499" s="41" t="str">
        <f>IF(ISNA(VLOOKUP(C499 &amp; "::" &amp; E499,PresentationFactor!$A$2:$B$713,2))=TRUE,"",VLOOKUP(C499 &amp; "::" &amp; E499,PresentationFactor!$A$2:$B$713,2))</f>
        <v/>
      </c>
      <c r="G499" s="45" t="str">
        <f>IF(ISBLANK(C499),"",VLOOKUP(CONCATENATE(C499,"::",E499),PresentationFactor!$A$2:$B$713,2))</f>
        <v/>
      </c>
      <c r="H499" s="45" t="str">
        <f t="shared" si="6"/>
        <v/>
      </c>
    </row>
    <row r="500" spans="1:8" x14ac:dyDescent="0.25">
      <c r="A500" s="45" t="str">
        <f>IF(ISBLANK(B598),"",Cruise!$B$3)</f>
        <v/>
      </c>
      <c r="B500" s="41"/>
      <c r="C500" s="41"/>
      <c r="D500" s="41"/>
      <c r="E500" s="41"/>
      <c r="F500" s="41" t="str">
        <f>IF(ISNA(VLOOKUP(C500 &amp; "::" &amp; E500,PresentationFactor!$A$2:$B$713,2))=TRUE,"",VLOOKUP(C500 &amp; "::" &amp; E500,PresentationFactor!$A$2:$B$713,2))</f>
        <v/>
      </c>
      <c r="G500" s="45" t="str">
        <f>IF(ISBLANK(C500),"",VLOOKUP(CONCATENATE(C500,"::",E500),PresentationFactor!$A$2:$B$713,2))</f>
        <v/>
      </c>
      <c r="H500" s="45" t="str">
        <f t="shared" si="6"/>
        <v/>
      </c>
    </row>
    <row r="501" spans="1:8" x14ac:dyDescent="0.25">
      <c r="A501" s="45" t="str">
        <f>IF(ISBLANK(B599),"",Cruise!$B$3)</f>
        <v/>
      </c>
      <c r="B501" s="41"/>
      <c r="C501" s="41"/>
      <c r="D501" s="41"/>
      <c r="E501" s="41"/>
      <c r="F501" s="41" t="str">
        <f>IF(ISNA(VLOOKUP(C501 &amp; "::" &amp; E501,PresentationFactor!$A$2:$B$713,2))=TRUE,"",VLOOKUP(C501 &amp; "::" &amp; E501,PresentationFactor!$A$2:$B$713,2))</f>
        <v/>
      </c>
      <c r="G501" s="45" t="str">
        <f>IF(ISBLANK(C501),"",VLOOKUP(CONCATENATE(C501,"::",E501),PresentationFactor!$A$2:$B$713,2))</f>
        <v/>
      </c>
      <c r="H501" s="45" t="str">
        <f t="shared" si="6"/>
        <v/>
      </c>
    </row>
    <row r="502" spans="1:8" x14ac:dyDescent="0.25">
      <c r="A502" s="45" t="str">
        <f>IF(ISBLANK(B600),"",Cruise!$B$3)</f>
        <v/>
      </c>
      <c r="B502" s="41"/>
      <c r="C502" s="41"/>
      <c r="D502" s="41"/>
      <c r="E502" s="41"/>
      <c r="F502" s="41" t="str">
        <f>IF(ISNA(VLOOKUP(C502 &amp; "::" &amp; E502,PresentationFactor!$A$2:$B$713,2))=TRUE,"",VLOOKUP(C502 &amp; "::" &amp; E502,PresentationFactor!$A$2:$B$713,2))</f>
        <v/>
      </c>
      <c r="G502" s="45" t="str">
        <f>IF(ISBLANK(C502),"",VLOOKUP(CONCATENATE(C502,"::",E502),PresentationFactor!$A$2:$B$713,2))</f>
        <v/>
      </c>
      <c r="H502" s="45" t="str">
        <f t="shared" si="6"/>
        <v/>
      </c>
    </row>
    <row r="503" spans="1:8" x14ac:dyDescent="0.25">
      <c r="A503" s="45" t="str">
        <f>IF(ISBLANK(B601),"",Cruise!$B$3)</f>
        <v/>
      </c>
      <c r="B503" s="41"/>
      <c r="C503" s="41"/>
      <c r="D503" s="41"/>
      <c r="E503" s="41"/>
      <c r="F503" s="41" t="str">
        <f>IF(ISNA(VLOOKUP(C503 &amp; "::" &amp; E503,PresentationFactor!$A$2:$B$713,2))=TRUE,"",VLOOKUP(C503 &amp; "::" &amp; E503,PresentationFactor!$A$2:$B$713,2))</f>
        <v/>
      </c>
      <c r="G503" s="45" t="str">
        <f>IF(ISBLANK(C503),"",VLOOKUP(CONCATENATE(C503,"::",E503),PresentationFactor!$A$2:$B$713,2))</f>
        <v/>
      </c>
      <c r="H503" s="45" t="str">
        <f t="shared" si="6"/>
        <v/>
      </c>
    </row>
    <row r="504" spans="1:8" x14ac:dyDescent="0.25">
      <c r="A504" s="45" t="str">
        <f>IF(ISBLANK(B602),"",Cruise!$B$3)</f>
        <v/>
      </c>
      <c r="B504" s="41"/>
      <c r="C504" s="41"/>
      <c r="D504" s="41"/>
      <c r="E504" s="41"/>
      <c r="F504" s="41" t="str">
        <f>IF(ISNA(VLOOKUP(C504 &amp; "::" &amp; E504,PresentationFactor!$A$2:$B$713,2))=TRUE,"",VLOOKUP(C504 &amp; "::" &amp; E504,PresentationFactor!$A$2:$B$713,2))</f>
        <v/>
      </c>
      <c r="G504" s="45" t="str">
        <f>IF(ISBLANK(C504),"",VLOOKUP(CONCATENATE(C504,"::",E504),PresentationFactor!$A$2:$B$713,2))</f>
        <v/>
      </c>
      <c r="H504" s="45" t="str">
        <f t="shared" si="6"/>
        <v/>
      </c>
    </row>
    <row r="505" spans="1:8" x14ac:dyDescent="0.25">
      <c r="A505" s="45" t="str">
        <f>IF(ISBLANK(B603),"",Cruise!$B$3)</f>
        <v/>
      </c>
      <c r="B505" s="41"/>
      <c r="C505" s="41"/>
      <c r="D505" s="41"/>
      <c r="E505" s="41"/>
      <c r="F505" s="41" t="str">
        <f>IF(ISNA(VLOOKUP(C505 &amp; "::" &amp; E505,PresentationFactor!$A$2:$B$713,2))=TRUE,"",VLOOKUP(C505 &amp; "::" &amp; E505,PresentationFactor!$A$2:$B$713,2))</f>
        <v/>
      </c>
      <c r="G505" s="45" t="str">
        <f>IF(ISBLANK(C505),"",VLOOKUP(CONCATENATE(C505,"::",E505),PresentationFactor!$A$2:$B$713,2))</f>
        <v/>
      </c>
      <c r="H505" s="45" t="str">
        <f t="shared" si="6"/>
        <v/>
      </c>
    </row>
    <row r="506" spans="1:8" x14ac:dyDescent="0.25">
      <c r="A506" s="45" t="str">
        <f>IF(ISBLANK(B604),"",Cruise!$B$3)</f>
        <v/>
      </c>
      <c r="B506" s="41"/>
      <c r="C506" s="41"/>
      <c r="D506" s="41"/>
      <c r="E506" s="41"/>
      <c r="F506" s="41" t="str">
        <f>IF(ISNA(VLOOKUP(C506 &amp; "::" &amp; E506,PresentationFactor!$A$2:$B$713,2))=TRUE,"",VLOOKUP(C506 &amp; "::" &amp; E506,PresentationFactor!$A$2:$B$713,2))</f>
        <v/>
      </c>
      <c r="G506" s="45" t="str">
        <f>IF(ISBLANK(C506),"",VLOOKUP(CONCATENATE(C506,"::",E506),PresentationFactor!$A$2:$B$713,2))</f>
        <v/>
      </c>
      <c r="H506" s="45" t="str">
        <f t="shared" si="6"/>
        <v/>
      </c>
    </row>
    <row r="507" spans="1:8" x14ac:dyDescent="0.25">
      <c r="A507" s="45" t="str">
        <f>IF(ISBLANK(B605),"",Cruise!$B$3)</f>
        <v/>
      </c>
      <c r="B507" s="41"/>
      <c r="C507" s="41"/>
      <c r="D507" s="41"/>
      <c r="E507" s="41"/>
      <c r="F507" s="41" t="str">
        <f>IF(ISNA(VLOOKUP(C507 &amp; "::" &amp; E507,PresentationFactor!$A$2:$B$713,2))=TRUE,"",VLOOKUP(C507 &amp; "::" &amp; E507,PresentationFactor!$A$2:$B$713,2))</f>
        <v/>
      </c>
      <c r="G507" s="45" t="str">
        <f>IF(ISBLANK(C507),"",VLOOKUP(CONCATENATE(C507,"::",E507),PresentationFactor!$A$2:$B$713,2))</f>
        <v/>
      </c>
      <c r="H507" s="45" t="str">
        <f t="shared" si="6"/>
        <v/>
      </c>
    </row>
    <row r="508" spans="1:8" x14ac:dyDescent="0.25">
      <c r="A508" s="45" t="str">
        <f>IF(ISBLANK(B606),"",Cruise!$B$3)</f>
        <v/>
      </c>
      <c r="B508" s="41"/>
      <c r="C508" s="41"/>
      <c r="D508" s="41"/>
      <c r="E508" s="41"/>
      <c r="F508" s="41" t="str">
        <f>IF(ISNA(VLOOKUP(C508 &amp; "::" &amp; E508,PresentationFactor!$A$2:$B$713,2))=TRUE,"",VLOOKUP(C508 &amp; "::" &amp; E508,PresentationFactor!$A$2:$B$713,2))</f>
        <v/>
      </c>
      <c r="G508" s="45" t="str">
        <f>IF(ISBLANK(C508),"",VLOOKUP(CONCATENATE(C508,"::",E508),PresentationFactor!$A$2:$B$713,2))</f>
        <v/>
      </c>
      <c r="H508" s="45" t="str">
        <f t="shared" si="6"/>
        <v/>
      </c>
    </row>
    <row r="509" spans="1:8" x14ac:dyDescent="0.25">
      <c r="A509" s="45" t="str">
        <f>IF(ISBLANK(B607),"",Cruise!$B$3)</f>
        <v/>
      </c>
      <c r="B509" s="41"/>
      <c r="C509" s="41"/>
      <c r="D509" s="41"/>
      <c r="E509" s="41"/>
      <c r="F509" s="41" t="str">
        <f>IF(ISNA(VLOOKUP(C509 &amp; "::" &amp; E509,PresentationFactor!$A$2:$B$713,2))=TRUE,"",VLOOKUP(C509 &amp; "::" &amp; E509,PresentationFactor!$A$2:$B$713,2))</f>
        <v/>
      </c>
      <c r="G509" s="45" t="str">
        <f>IF(ISBLANK(C509),"",VLOOKUP(CONCATENATE(C509,"::",E509),PresentationFactor!$A$2:$B$713,2))</f>
        <v/>
      </c>
      <c r="H509" s="45" t="str">
        <f t="shared" si="6"/>
        <v/>
      </c>
    </row>
    <row r="510" spans="1:8" x14ac:dyDescent="0.25">
      <c r="A510" s="45" t="str">
        <f>IF(ISBLANK(B608),"",Cruise!$B$3)</f>
        <v/>
      </c>
      <c r="B510" s="41"/>
      <c r="C510" s="41"/>
      <c r="D510" s="41"/>
      <c r="E510" s="41"/>
      <c r="F510" s="41" t="str">
        <f>IF(ISNA(VLOOKUP(C510 &amp; "::" &amp; E510,PresentationFactor!$A$2:$B$713,2))=TRUE,"",VLOOKUP(C510 &amp; "::" &amp; E510,PresentationFactor!$A$2:$B$713,2))</f>
        <v/>
      </c>
      <c r="G510" s="45" t="str">
        <f>IF(ISBLANK(C510),"",VLOOKUP(CONCATENATE(C510,"::",E510),PresentationFactor!$A$2:$B$713,2))</f>
        <v/>
      </c>
      <c r="H510" s="45" t="str">
        <f t="shared" si="6"/>
        <v/>
      </c>
    </row>
    <row r="511" spans="1:8" x14ac:dyDescent="0.25">
      <c r="A511" s="45" t="str">
        <f>IF(ISBLANK(B609),"",Cruise!$B$3)</f>
        <v/>
      </c>
      <c r="B511" s="41"/>
      <c r="C511" s="41"/>
      <c r="D511" s="41"/>
      <c r="E511" s="41"/>
      <c r="F511" s="41" t="str">
        <f>IF(ISNA(VLOOKUP(C511 &amp; "::" &amp; E511,PresentationFactor!$A$2:$B$713,2))=TRUE,"",VLOOKUP(C511 &amp; "::" &amp; E511,PresentationFactor!$A$2:$B$713,2))</f>
        <v/>
      </c>
      <c r="G511" s="45" t="str">
        <f>IF(ISBLANK(C511),"",VLOOKUP(CONCATENATE(C511,"::",E511),PresentationFactor!$A$2:$B$713,2))</f>
        <v/>
      </c>
      <c r="H511" s="45" t="str">
        <f t="shared" si="6"/>
        <v/>
      </c>
    </row>
    <row r="512" spans="1:8" x14ac:dyDescent="0.25">
      <c r="A512" s="45" t="str">
        <f>IF(ISBLANK(B610),"",Cruise!$B$3)</f>
        <v/>
      </c>
      <c r="B512" s="41"/>
      <c r="C512" s="41"/>
      <c r="D512" s="41"/>
      <c r="E512" s="41"/>
      <c r="F512" s="41" t="str">
        <f>IF(ISNA(VLOOKUP(C512 &amp; "::" &amp; E512,PresentationFactor!$A$2:$B$713,2))=TRUE,"",VLOOKUP(C512 &amp; "::" &amp; E512,PresentationFactor!$A$2:$B$713,2))</f>
        <v/>
      </c>
      <c r="G512" s="45" t="str">
        <f>IF(ISBLANK(C512),"",VLOOKUP(CONCATENATE(C512,"::",E512),PresentationFactor!$A$2:$B$713,2))</f>
        <v/>
      </c>
      <c r="H512" s="45" t="str">
        <f t="shared" si="6"/>
        <v/>
      </c>
    </row>
    <row r="513" spans="1:8" x14ac:dyDescent="0.25">
      <c r="A513" s="45" t="str">
        <f>IF(ISBLANK(B611),"",Cruise!$B$3)</f>
        <v/>
      </c>
      <c r="B513" s="41"/>
      <c r="C513" s="41"/>
      <c r="D513" s="41"/>
      <c r="E513" s="41"/>
      <c r="F513" s="41" t="str">
        <f>IF(ISNA(VLOOKUP(C513 &amp; "::" &amp; E513,PresentationFactor!$A$2:$B$713,2))=TRUE,"",VLOOKUP(C513 &amp; "::" &amp; E513,PresentationFactor!$A$2:$B$713,2))</f>
        <v/>
      </c>
      <c r="G513" s="45" t="str">
        <f>IF(ISBLANK(C513),"",VLOOKUP(CONCATENATE(C513,"::",E513),PresentationFactor!$A$2:$B$713,2))</f>
        <v/>
      </c>
      <c r="H513" s="45" t="str">
        <f t="shared" si="6"/>
        <v/>
      </c>
    </row>
    <row r="514" spans="1:8" x14ac:dyDescent="0.25">
      <c r="A514" s="45" t="str">
        <f>IF(ISBLANK(B612),"",Cruise!$B$3)</f>
        <v/>
      </c>
      <c r="B514" s="41"/>
      <c r="C514" s="41"/>
      <c r="D514" s="41"/>
      <c r="E514" s="41"/>
      <c r="F514" s="41" t="str">
        <f>IF(ISNA(VLOOKUP(C514 &amp; "::" &amp; E514,PresentationFactor!$A$2:$B$713,2))=TRUE,"",VLOOKUP(C514 &amp; "::" &amp; E514,PresentationFactor!$A$2:$B$713,2))</f>
        <v/>
      </c>
      <c r="G514" s="45" t="str">
        <f>IF(ISBLANK(C514),"",VLOOKUP(CONCATENATE(C514,"::",E514),PresentationFactor!$A$2:$B$713,2))</f>
        <v/>
      </c>
      <c r="H514" s="45" t="str">
        <f t="shared" si="6"/>
        <v/>
      </c>
    </row>
    <row r="515" spans="1:8" x14ac:dyDescent="0.25">
      <c r="A515" s="45" t="str">
        <f>IF(ISBLANK(B613),"",Cruise!$B$3)</f>
        <v/>
      </c>
      <c r="B515" s="41"/>
      <c r="C515" s="41"/>
      <c r="D515" s="41"/>
      <c r="E515" s="41"/>
      <c r="F515" s="41" t="str">
        <f>IF(ISNA(VLOOKUP(C515 &amp; "::" &amp; E515,PresentationFactor!$A$2:$B$713,2))=TRUE,"",VLOOKUP(C515 &amp; "::" &amp; E515,PresentationFactor!$A$2:$B$713,2))</f>
        <v/>
      </c>
      <c r="G515" s="45" t="str">
        <f>IF(ISBLANK(C515),"",VLOOKUP(CONCATENATE(C515,"::",E515),PresentationFactor!$A$2:$B$713,2))</f>
        <v/>
      </c>
      <c r="H515" s="45" t="str">
        <f t="shared" si="6"/>
        <v/>
      </c>
    </row>
    <row r="516" spans="1:8" x14ac:dyDescent="0.25">
      <c r="A516" s="45" t="str">
        <f>IF(ISBLANK(B614),"",Cruise!$B$3)</f>
        <v/>
      </c>
      <c r="B516" s="41"/>
      <c r="C516" s="41"/>
      <c r="D516" s="41"/>
      <c r="E516" s="41"/>
      <c r="F516" s="41" t="str">
        <f>IF(ISNA(VLOOKUP(C516 &amp; "::" &amp; E516,PresentationFactor!$A$2:$B$713,2))=TRUE,"",VLOOKUP(C516 &amp; "::" &amp; E516,PresentationFactor!$A$2:$B$713,2))</f>
        <v/>
      </c>
      <c r="G516" s="45" t="str">
        <f>IF(ISBLANK(C516),"",VLOOKUP(CONCATENATE(C516,"::",E516),PresentationFactor!$A$2:$B$713,2))</f>
        <v/>
      </c>
      <c r="H516" s="45" t="str">
        <f t="shared" si="6"/>
        <v/>
      </c>
    </row>
    <row r="517" spans="1:8" x14ac:dyDescent="0.25">
      <c r="A517" s="45" t="str">
        <f>IF(ISBLANK(B615),"",Cruise!$B$3)</f>
        <v/>
      </c>
      <c r="B517" s="41"/>
      <c r="C517" s="41"/>
      <c r="D517" s="41"/>
      <c r="E517" s="41"/>
      <c r="F517" s="41" t="str">
        <f>IF(ISNA(VLOOKUP(C517 &amp; "::" &amp; E517,PresentationFactor!$A$2:$B$713,2))=TRUE,"",VLOOKUP(C517 &amp; "::" &amp; E517,PresentationFactor!$A$2:$B$713,2))</f>
        <v/>
      </c>
      <c r="G517" s="45" t="str">
        <f>IF(ISBLANK(C517),"",VLOOKUP(CONCATENATE(C517,"::",E517),PresentationFactor!$A$2:$B$713,2))</f>
        <v/>
      </c>
      <c r="H517" s="45" t="str">
        <f t="shared" si="6"/>
        <v/>
      </c>
    </row>
    <row r="518" spans="1:8" x14ac:dyDescent="0.25">
      <c r="A518" s="45" t="str">
        <f>IF(ISBLANK(B616),"",Cruise!$B$3)</f>
        <v/>
      </c>
      <c r="B518" s="41"/>
      <c r="C518" s="41"/>
      <c r="D518" s="41"/>
      <c r="E518" s="41"/>
      <c r="F518" s="41" t="str">
        <f>IF(ISNA(VLOOKUP(C518 &amp; "::" &amp; E518,PresentationFactor!$A$2:$B$713,2))=TRUE,"",VLOOKUP(C518 &amp; "::" &amp; E518,PresentationFactor!$A$2:$B$713,2))</f>
        <v/>
      </c>
      <c r="G518" s="45" t="str">
        <f>IF(ISBLANK(C518),"",VLOOKUP(CONCATENATE(C518,"::",E518),PresentationFactor!$A$2:$B$713,2))</f>
        <v/>
      </c>
      <c r="H518" s="45" t="str">
        <f t="shared" si="6"/>
        <v/>
      </c>
    </row>
    <row r="519" spans="1:8" x14ac:dyDescent="0.25">
      <c r="A519" s="45" t="str">
        <f>IF(ISBLANK(B617),"",Cruise!$B$3)</f>
        <v/>
      </c>
      <c r="B519" s="41"/>
      <c r="C519" s="41"/>
      <c r="D519" s="41"/>
      <c r="E519" s="41"/>
      <c r="F519" s="41" t="str">
        <f>IF(ISNA(VLOOKUP(C519 &amp; "::" &amp; E519,PresentationFactor!$A$2:$B$713,2))=TRUE,"",VLOOKUP(C519 &amp; "::" &amp; E519,PresentationFactor!$A$2:$B$713,2))</f>
        <v/>
      </c>
      <c r="G519" s="45" t="str">
        <f>IF(ISBLANK(C519),"",VLOOKUP(CONCATENATE(C519,"::",E519),PresentationFactor!$A$2:$B$713,2))</f>
        <v/>
      </c>
      <c r="H519" s="45" t="str">
        <f t="shared" si="6"/>
        <v/>
      </c>
    </row>
    <row r="520" spans="1:8" x14ac:dyDescent="0.25">
      <c r="A520" s="45" t="str">
        <f>IF(ISBLANK(B618),"",Cruise!$B$3)</f>
        <v/>
      </c>
      <c r="B520" s="41"/>
      <c r="C520" s="41"/>
      <c r="D520" s="41"/>
      <c r="E520" s="41"/>
      <c r="F520" s="41" t="str">
        <f>IF(ISNA(VLOOKUP(C520 &amp; "::" &amp; E520,PresentationFactor!$A$2:$B$713,2))=TRUE,"",VLOOKUP(C520 &amp; "::" &amp; E520,PresentationFactor!$A$2:$B$713,2))</f>
        <v/>
      </c>
      <c r="G520" s="45" t="str">
        <f>IF(ISBLANK(C520),"",VLOOKUP(CONCATENATE(C520,"::",E520),PresentationFactor!$A$2:$B$713,2))</f>
        <v/>
      </c>
      <c r="H520" s="45" t="str">
        <f t="shared" si="6"/>
        <v/>
      </c>
    </row>
    <row r="521" spans="1:8" x14ac:dyDescent="0.25">
      <c r="A521" s="45" t="str">
        <f>IF(ISBLANK(B619),"",Cruise!$B$3)</f>
        <v/>
      </c>
      <c r="B521" s="41"/>
      <c r="C521" s="41"/>
      <c r="D521" s="41"/>
      <c r="E521" s="41"/>
      <c r="F521" s="41" t="str">
        <f>IF(ISNA(VLOOKUP(C521 &amp; "::" &amp; E521,PresentationFactor!$A$2:$B$713,2))=TRUE,"",VLOOKUP(C521 &amp; "::" &amp; E521,PresentationFactor!$A$2:$B$713,2))</f>
        <v/>
      </c>
      <c r="G521" s="45" t="str">
        <f>IF(ISBLANK(C521),"",VLOOKUP(CONCATENATE(C521,"::",E521),PresentationFactor!$A$2:$B$713,2))</f>
        <v/>
      </c>
      <c r="H521" s="45" t="str">
        <f t="shared" si="6"/>
        <v/>
      </c>
    </row>
    <row r="522" spans="1:8" x14ac:dyDescent="0.25">
      <c r="A522" s="45" t="str">
        <f>IF(ISBLANK(B620),"",Cruise!$B$3)</f>
        <v/>
      </c>
      <c r="B522" s="41"/>
      <c r="C522" s="41"/>
      <c r="D522" s="41"/>
      <c r="E522" s="41"/>
      <c r="F522" s="41" t="str">
        <f>IF(ISNA(VLOOKUP(C522 &amp; "::" &amp; E522,PresentationFactor!$A$2:$B$713,2))=TRUE,"",VLOOKUP(C522 &amp; "::" &amp; E522,PresentationFactor!$A$2:$B$713,2))</f>
        <v/>
      </c>
      <c r="G522" s="45" t="str">
        <f>IF(ISBLANK(C522),"",VLOOKUP(CONCATENATE(C522,"::",E522),PresentationFactor!$A$2:$B$713,2))</f>
        <v/>
      </c>
      <c r="H522" s="45" t="str">
        <f t="shared" si="6"/>
        <v/>
      </c>
    </row>
    <row r="523" spans="1:8" x14ac:dyDescent="0.25">
      <c r="A523" s="45" t="str">
        <f>IF(ISBLANK(B621),"",Cruise!$B$3)</f>
        <v/>
      </c>
      <c r="B523" s="41"/>
      <c r="C523" s="41"/>
      <c r="D523" s="41"/>
      <c r="E523" s="41"/>
      <c r="F523" s="41" t="str">
        <f>IF(ISNA(VLOOKUP(C523 &amp; "::" &amp; E523,PresentationFactor!$A$2:$B$713,2))=TRUE,"",VLOOKUP(C523 &amp; "::" &amp; E523,PresentationFactor!$A$2:$B$713,2))</f>
        <v/>
      </c>
      <c r="G523" s="45" t="str">
        <f>IF(ISBLANK(C523),"",VLOOKUP(CONCATENATE(C523,"::",E523),PresentationFactor!$A$2:$B$713,2))</f>
        <v/>
      </c>
      <c r="H523" s="45" t="str">
        <f t="shared" si="6"/>
        <v/>
      </c>
    </row>
    <row r="524" spans="1:8" x14ac:dyDescent="0.25">
      <c r="A524" s="45" t="str">
        <f>IF(ISBLANK(B622),"",Cruise!$B$3)</f>
        <v/>
      </c>
      <c r="B524" s="41"/>
      <c r="C524" s="41"/>
      <c r="D524" s="41"/>
      <c r="E524" s="41"/>
      <c r="F524" s="41" t="str">
        <f>IF(ISNA(VLOOKUP(C524 &amp; "::" &amp; E524,PresentationFactor!$A$2:$B$713,2))=TRUE,"",VLOOKUP(C524 &amp; "::" &amp; E524,PresentationFactor!$A$2:$B$713,2))</f>
        <v/>
      </c>
      <c r="G524" s="45" t="str">
        <f>IF(ISBLANK(C524),"",VLOOKUP(CONCATENATE(C524,"::",E524),PresentationFactor!$A$2:$B$713,2))</f>
        <v/>
      </c>
      <c r="H524" s="45" t="str">
        <f t="shared" si="6"/>
        <v/>
      </c>
    </row>
    <row r="525" spans="1:8" x14ac:dyDescent="0.25">
      <c r="A525" s="45" t="str">
        <f>IF(ISBLANK(B623),"",Cruise!$B$3)</f>
        <v/>
      </c>
      <c r="B525" s="41"/>
      <c r="C525" s="41"/>
      <c r="D525" s="41"/>
      <c r="E525" s="41"/>
      <c r="F525" s="41" t="str">
        <f>IF(ISNA(VLOOKUP(C525 &amp; "::" &amp; E525,PresentationFactor!$A$2:$B$713,2))=TRUE,"",VLOOKUP(C525 &amp; "::" &amp; E525,PresentationFactor!$A$2:$B$713,2))</f>
        <v/>
      </c>
      <c r="G525" s="45" t="str">
        <f>IF(ISBLANK(C525),"",VLOOKUP(CONCATENATE(C525,"::",E525),PresentationFactor!$A$2:$B$713,2))</f>
        <v/>
      </c>
      <c r="H525" s="45" t="str">
        <f t="shared" si="6"/>
        <v/>
      </c>
    </row>
    <row r="526" spans="1:8" x14ac:dyDescent="0.25">
      <c r="A526" s="45" t="str">
        <f>IF(ISBLANK(B624),"",Cruise!$B$3)</f>
        <v/>
      </c>
      <c r="B526" s="41"/>
      <c r="C526" s="41"/>
      <c r="D526" s="41"/>
      <c r="E526" s="41"/>
      <c r="F526" s="41" t="str">
        <f>IF(ISNA(VLOOKUP(C526 &amp; "::" &amp; E526,PresentationFactor!$A$2:$B$713,2))=TRUE,"",VLOOKUP(C526 &amp; "::" &amp; E526,PresentationFactor!$A$2:$B$713,2))</f>
        <v/>
      </c>
      <c r="G526" s="45" t="str">
        <f>IF(ISBLANK(C526),"",VLOOKUP(CONCATENATE(C526,"::",E526),PresentationFactor!$A$2:$B$713,2))</f>
        <v/>
      </c>
      <c r="H526" s="45" t="str">
        <f t="shared" si="6"/>
        <v/>
      </c>
    </row>
    <row r="527" spans="1:8" x14ac:dyDescent="0.25">
      <c r="A527" s="45" t="str">
        <f>IF(ISBLANK(B625),"",Cruise!$B$3)</f>
        <v/>
      </c>
      <c r="B527" s="41"/>
      <c r="C527" s="41"/>
      <c r="D527" s="41"/>
      <c r="E527" s="41"/>
      <c r="F527" s="41" t="str">
        <f>IF(ISNA(VLOOKUP(C527 &amp; "::" &amp; E527,PresentationFactor!$A$2:$B$713,2))=TRUE,"",VLOOKUP(C527 &amp; "::" &amp; E527,PresentationFactor!$A$2:$B$713,2))</f>
        <v/>
      </c>
      <c r="G527" s="45" t="str">
        <f>IF(ISBLANK(C527),"",VLOOKUP(CONCATENATE(C527,"::",E527),PresentationFactor!$A$2:$B$713,2))</f>
        <v/>
      </c>
      <c r="H527" s="45" t="str">
        <f t="shared" si="6"/>
        <v/>
      </c>
    </row>
    <row r="528" spans="1:8" x14ac:dyDescent="0.25">
      <c r="A528" s="45" t="str">
        <f>IF(ISBLANK(B626),"",Cruise!$B$3)</f>
        <v/>
      </c>
      <c r="B528" s="41"/>
      <c r="C528" s="41"/>
      <c r="D528" s="41"/>
      <c r="E528" s="41"/>
      <c r="F528" s="41" t="str">
        <f>IF(ISNA(VLOOKUP(C528 &amp; "::" &amp; E528,PresentationFactor!$A$2:$B$713,2))=TRUE,"",VLOOKUP(C528 &amp; "::" &amp; E528,PresentationFactor!$A$2:$B$713,2))</f>
        <v/>
      </c>
      <c r="G528" s="45" t="str">
        <f>IF(ISBLANK(C528),"",VLOOKUP(CONCATENATE(C528,"::",E528),PresentationFactor!$A$2:$B$713,2))</f>
        <v/>
      </c>
      <c r="H528" s="45" t="str">
        <f t="shared" si="6"/>
        <v/>
      </c>
    </row>
    <row r="529" spans="1:8" x14ac:dyDescent="0.25">
      <c r="A529" s="45" t="str">
        <f>IF(ISBLANK(B627),"",Cruise!$B$3)</f>
        <v/>
      </c>
      <c r="B529" s="41"/>
      <c r="C529" s="41"/>
      <c r="D529" s="41"/>
      <c r="E529" s="41"/>
      <c r="F529" s="41" t="str">
        <f>IF(ISNA(VLOOKUP(C529 &amp; "::" &amp; E529,PresentationFactor!$A$2:$B$713,2))=TRUE,"",VLOOKUP(C529 &amp; "::" &amp; E529,PresentationFactor!$A$2:$B$713,2))</f>
        <v/>
      </c>
      <c r="G529" s="45" t="str">
        <f>IF(ISBLANK(C529),"",VLOOKUP(CONCATENATE(C529,"::",E529),PresentationFactor!$A$2:$B$713,2))</f>
        <v/>
      </c>
      <c r="H529" s="45" t="str">
        <f t="shared" si="6"/>
        <v/>
      </c>
    </row>
    <row r="530" spans="1:8" x14ac:dyDescent="0.25">
      <c r="A530" s="45" t="str">
        <f>IF(ISBLANK(B628),"",Cruise!$B$3)</f>
        <v/>
      </c>
      <c r="B530" s="41"/>
      <c r="C530" s="41"/>
      <c r="D530" s="41"/>
      <c r="E530" s="41"/>
      <c r="F530" s="41" t="str">
        <f>IF(ISNA(VLOOKUP(C530 &amp; "::" &amp; E530,PresentationFactor!$A$2:$B$713,2))=TRUE,"",VLOOKUP(C530 &amp; "::" &amp; E530,PresentationFactor!$A$2:$B$713,2))</f>
        <v/>
      </c>
      <c r="G530" s="45" t="str">
        <f>IF(ISBLANK(C530),"",VLOOKUP(CONCATENATE(C530,"::",E530),PresentationFactor!$A$2:$B$713,2))</f>
        <v/>
      </c>
      <c r="H530" s="45" t="str">
        <f t="shared" si="6"/>
        <v/>
      </c>
    </row>
    <row r="531" spans="1:8" x14ac:dyDescent="0.25">
      <c r="A531" s="45" t="str">
        <f>IF(ISBLANK(B629),"",Cruise!$B$3)</f>
        <v/>
      </c>
      <c r="B531" s="41"/>
      <c r="C531" s="41"/>
      <c r="D531" s="41"/>
      <c r="E531" s="41"/>
      <c r="F531" s="41" t="str">
        <f>IF(ISNA(VLOOKUP(C531 &amp; "::" &amp; E531,PresentationFactor!$A$2:$B$713,2))=TRUE,"",VLOOKUP(C531 &amp; "::" &amp; E531,PresentationFactor!$A$2:$B$713,2))</f>
        <v/>
      </c>
      <c r="G531" s="45" t="str">
        <f>IF(ISBLANK(C531),"",VLOOKUP(CONCATENATE(C531,"::",E531),PresentationFactor!$A$2:$B$713,2))</f>
        <v/>
      </c>
      <c r="H531" s="45" t="str">
        <f t="shared" si="6"/>
        <v/>
      </c>
    </row>
    <row r="532" spans="1:8" x14ac:dyDescent="0.25">
      <c r="A532" s="45" t="str">
        <f>IF(ISBLANK(B630),"",Cruise!$B$3)</f>
        <v/>
      </c>
      <c r="B532" s="41"/>
      <c r="C532" s="41"/>
      <c r="D532" s="41"/>
      <c r="E532" s="41"/>
      <c r="F532" s="41" t="str">
        <f>IF(ISNA(VLOOKUP(C532 &amp; "::" &amp; E532,PresentationFactor!$A$2:$B$713,2))=TRUE,"",VLOOKUP(C532 &amp; "::" &amp; E532,PresentationFactor!$A$2:$B$713,2))</f>
        <v/>
      </c>
      <c r="G532" s="45" t="str">
        <f>IF(ISBLANK(C532),"",VLOOKUP(CONCATENATE(C532,"::",E532),PresentationFactor!$A$2:$B$713,2))</f>
        <v/>
      </c>
      <c r="H532" s="45" t="str">
        <f t="shared" si="6"/>
        <v/>
      </c>
    </row>
    <row r="533" spans="1:8" x14ac:dyDescent="0.25">
      <c r="A533" s="45" t="str">
        <f>IF(ISBLANK(B631),"",Cruise!$B$3)</f>
        <v/>
      </c>
      <c r="B533" s="41"/>
      <c r="C533" s="41"/>
      <c r="D533" s="41"/>
      <c r="E533" s="41"/>
      <c r="F533" s="41" t="str">
        <f>IF(ISNA(VLOOKUP(C533 &amp; "::" &amp; E533,PresentationFactor!$A$2:$B$713,2))=TRUE,"",VLOOKUP(C533 &amp; "::" &amp; E533,PresentationFactor!$A$2:$B$713,2))</f>
        <v/>
      </c>
      <c r="G533" s="45" t="str">
        <f>IF(ISBLANK(C533),"",VLOOKUP(CONCATENATE(C533,"::",E533),PresentationFactor!$A$2:$B$713,2))</f>
        <v/>
      </c>
      <c r="H533" s="45" t="str">
        <f t="shared" si="6"/>
        <v/>
      </c>
    </row>
    <row r="534" spans="1:8" x14ac:dyDescent="0.25">
      <c r="A534" s="45" t="str">
        <f>IF(ISBLANK(B632),"",Cruise!$B$3)</f>
        <v/>
      </c>
      <c r="B534" s="41"/>
      <c r="C534" s="41"/>
      <c r="D534" s="41"/>
      <c r="E534" s="41"/>
      <c r="F534" s="41" t="str">
        <f>IF(ISNA(VLOOKUP(C534 &amp; "::" &amp; E534,PresentationFactor!$A$2:$B$713,2))=TRUE,"",VLOOKUP(C534 &amp; "::" &amp; E534,PresentationFactor!$A$2:$B$713,2))</f>
        <v/>
      </c>
      <c r="G534" s="45" t="str">
        <f>IF(ISBLANK(C534),"",VLOOKUP(CONCATENATE(C534,"::",E534),PresentationFactor!$A$2:$B$713,2))</f>
        <v/>
      </c>
      <c r="H534" s="45" t="str">
        <f t="shared" si="6"/>
        <v/>
      </c>
    </row>
    <row r="535" spans="1:8" x14ac:dyDescent="0.25">
      <c r="A535" s="45" t="str">
        <f>IF(ISBLANK(B633),"",Cruise!$B$3)</f>
        <v/>
      </c>
      <c r="B535" s="41"/>
      <c r="C535" s="41"/>
      <c r="D535" s="41"/>
      <c r="E535" s="41"/>
      <c r="F535" s="41" t="str">
        <f>IF(ISNA(VLOOKUP(C535 &amp; "::" &amp; E535,PresentationFactor!$A$2:$B$713,2))=TRUE,"",VLOOKUP(C535 &amp; "::" &amp; E535,PresentationFactor!$A$2:$B$713,2))</f>
        <v/>
      </c>
      <c r="G535" s="45" t="str">
        <f>IF(ISBLANK(C535),"",VLOOKUP(CONCATENATE(C535,"::",E535),PresentationFactor!$A$2:$B$713,2))</f>
        <v/>
      </c>
      <c r="H535" s="45" t="str">
        <f t="shared" si="6"/>
        <v/>
      </c>
    </row>
    <row r="536" spans="1:8" x14ac:dyDescent="0.25">
      <c r="A536" s="45" t="str">
        <f>IF(ISBLANK(B634),"",Cruise!$B$3)</f>
        <v/>
      </c>
      <c r="B536" s="41"/>
      <c r="C536" s="41"/>
      <c r="D536" s="41"/>
      <c r="E536" s="41"/>
      <c r="F536" s="41" t="str">
        <f>IF(ISNA(VLOOKUP(C536 &amp; "::" &amp; E536,PresentationFactor!$A$2:$B$713,2))=TRUE,"",VLOOKUP(C536 &amp; "::" &amp; E536,PresentationFactor!$A$2:$B$713,2))</f>
        <v/>
      </c>
      <c r="G536" s="45" t="str">
        <f>IF(ISBLANK(C536),"",VLOOKUP(CONCATENATE(C536,"::",E536),PresentationFactor!$A$2:$B$713,2))</f>
        <v/>
      </c>
      <c r="H536" s="45" t="str">
        <f t="shared" si="6"/>
        <v/>
      </c>
    </row>
    <row r="537" spans="1:8" x14ac:dyDescent="0.25">
      <c r="A537" s="45" t="str">
        <f>IF(ISBLANK(B635),"",Cruise!$B$3)</f>
        <v/>
      </c>
      <c r="B537" s="41"/>
      <c r="C537" s="41"/>
      <c r="D537" s="41"/>
      <c r="E537" s="41"/>
      <c r="F537" s="41" t="str">
        <f>IF(ISNA(VLOOKUP(C537 &amp; "::" &amp; E537,PresentationFactor!$A$2:$B$713,2))=TRUE,"",VLOOKUP(C537 &amp; "::" &amp; E537,PresentationFactor!$A$2:$B$713,2))</f>
        <v/>
      </c>
      <c r="G537" s="45" t="str">
        <f>IF(ISBLANK(C537),"",VLOOKUP(CONCATENATE(C537,"::",E537),PresentationFactor!$A$2:$B$713,2))</f>
        <v/>
      </c>
      <c r="H537" s="45" t="str">
        <f t="shared" si="6"/>
        <v/>
      </c>
    </row>
    <row r="538" spans="1:8" x14ac:dyDescent="0.25">
      <c r="A538" s="45" t="str">
        <f>IF(ISBLANK(B636),"",Cruise!$B$3)</f>
        <v/>
      </c>
      <c r="B538" s="41"/>
      <c r="C538" s="41"/>
      <c r="D538" s="41"/>
      <c r="E538" s="41"/>
      <c r="F538" s="41" t="str">
        <f>IF(ISNA(VLOOKUP(C538 &amp; "::" &amp; E538,PresentationFactor!$A$2:$B$713,2))=TRUE,"",VLOOKUP(C538 &amp; "::" &amp; E538,PresentationFactor!$A$2:$B$713,2))</f>
        <v/>
      </c>
      <c r="G538" s="45" t="str">
        <f>IF(ISBLANK(C538),"",VLOOKUP(CONCATENATE(C538,"::",E538),PresentationFactor!$A$2:$B$713,2))</f>
        <v/>
      </c>
      <c r="H538" s="45" t="str">
        <f t="shared" si="6"/>
        <v/>
      </c>
    </row>
    <row r="539" spans="1:8" x14ac:dyDescent="0.25">
      <c r="A539" s="45" t="str">
        <f>IF(ISBLANK(B637),"",Cruise!$B$3)</f>
        <v/>
      </c>
      <c r="B539" s="41"/>
      <c r="C539" s="41"/>
      <c r="D539" s="41"/>
      <c r="E539" s="41"/>
      <c r="F539" s="41" t="str">
        <f>IF(ISNA(VLOOKUP(C539 &amp; "::" &amp; E539,PresentationFactor!$A$2:$B$713,2))=TRUE,"",VLOOKUP(C539 &amp; "::" &amp; E539,PresentationFactor!$A$2:$B$713,2))</f>
        <v/>
      </c>
      <c r="G539" s="45" t="str">
        <f>IF(ISBLANK(C539),"",VLOOKUP(CONCATENATE(C539,"::",E539),PresentationFactor!$A$2:$B$713,2))</f>
        <v/>
      </c>
      <c r="H539" s="45" t="str">
        <f t="shared" si="6"/>
        <v/>
      </c>
    </row>
    <row r="540" spans="1:8" x14ac:dyDescent="0.25">
      <c r="A540" s="45" t="str">
        <f>IF(ISBLANK(B638),"",Cruise!$B$3)</f>
        <v/>
      </c>
      <c r="B540" s="41"/>
      <c r="C540" s="41"/>
      <c r="D540" s="41"/>
      <c r="E540" s="41"/>
      <c r="F540" s="41" t="str">
        <f>IF(ISNA(VLOOKUP(C540 &amp; "::" &amp; E540,PresentationFactor!$A$2:$B$713,2))=TRUE,"",VLOOKUP(C540 &amp; "::" &amp; E540,PresentationFactor!$A$2:$B$713,2))</f>
        <v/>
      </c>
      <c r="G540" s="45" t="str">
        <f>IF(ISBLANK(C540),"",VLOOKUP(CONCATENATE(C540,"::",E540),PresentationFactor!$A$2:$B$713,2))</f>
        <v/>
      </c>
      <c r="H540" s="45" t="str">
        <f t="shared" si="6"/>
        <v/>
      </c>
    </row>
    <row r="541" spans="1:8" x14ac:dyDescent="0.25">
      <c r="A541" s="45" t="str">
        <f>IF(ISBLANK(B639),"",Cruise!$B$3)</f>
        <v/>
      </c>
      <c r="B541" s="41"/>
      <c r="C541" s="41"/>
      <c r="D541" s="41"/>
      <c r="E541" s="41"/>
      <c r="F541" s="41" t="str">
        <f>IF(ISNA(VLOOKUP(C541 &amp; "::" &amp; E541,PresentationFactor!$A$2:$B$713,2))=TRUE,"",VLOOKUP(C541 &amp; "::" &amp; E541,PresentationFactor!$A$2:$B$713,2))</f>
        <v/>
      </c>
      <c r="G541" s="45" t="str">
        <f>IF(ISBLANK(C541),"",VLOOKUP(CONCATENATE(C541,"::",E541),PresentationFactor!$A$2:$B$713,2))</f>
        <v/>
      </c>
      <c r="H541" s="45" t="str">
        <f t="shared" si="6"/>
        <v/>
      </c>
    </row>
    <row r="542" spans="1:8" x14ac:dyDescent="0.25">
      <c r="A542" s="45" t="str">
        <f>IF(ISBLANK(B640),"",Cruise!$B$3)</f>
        <v/>
      </c>
      <c r="B542" s="41"/>
      <c r="C542" s="41"/>
      <c r="D542" s="41"/>
      <c r="E542" s="41"/>
      <c r="F542" s="41" t="str">
        <f>IF(ISNA(VLOOKUP(C542 &amp; "::" &amp; E542,PresentationFactor!$A$2:$B$713,2))=TRUE,"",VLOOKUP(C542 &amp; "::" &amp; E542,PresentationFactor!$A$2:$B$713,2))</f>
        <v/>
      </c>
      <c r="G542" s="45" t="str">
        <f>IF(ISBLANK(C542),"",VLOOKUP(CONCATENATE(C542,"::",E542),PresentationFactor!$A$2:$B$713,2))</f>
        <v/>
      </c>
      <c r="H542" s="45" t="str">
        <f t="shared" si="6"/>
        <v/>
      </c>
    </row>
    <row r="543" spans="1:8" x14ac:dyDescent="0.25">
      <c r="A543" s="45" t="str">
        <f>IF(ISBLANK(B641),"",Cruise!$B$3)</f>
        <v/>
      </c>
      <c r="B543" s="41"/>
      <c r="C543" s="41"/>
      <c r="D543" s="41"/>
      <c r="E543" s="41"/>
      <c r="F543" s="41" t="str">
        <f>IF(ISNA(VLOOKUP(C543 &amp; "::" &amp; E543,PresentationFactor!$A$2:$B$713,2))=TRUE,"",VLOOKUP(C543 &amp; "::" &amp; E543,PresentationFactor!$A$2:$B$713,2))</f>
        <v/>
      </c>
      <c r="G543" s="45" t="str">
        <f>IF(ISBLANK(C543),"",VLOOKUP(CONCATENATE(C543,"::",E543),PresentationFactor!$A$2:$B$713,2))</f>
        <v/>
      </c>
      <c r="H543" s="45" t="str">
        <f t="shared" si="6"/>
        <v/>
      </c>
    </row>
    <row r="544" spans="1:8" x14ac:dyDescent="0.25">
      <c r="A544" s="45" t="str">
        <f>IF(ISBLANK(B642),"",Cruise!$B$3)</f>
        <v/>
      </c>
      <c r="B544" s="41"/>
      <c r="C544" s="41"/>
      <c r="D544" s="41"/>
      <c r="E544" s="41"/>
      <c r="F544" s="41" t="str">
        <f>IF(ISNA(VLOOKUP(C544 &amp; "::" &amp; E544,PresentationFactor!$A$2:$B$713,2))=TRUE,"",VLOOKUP(C544 &amp; "::" &amp; E544,PresentationFactor!$A$2:$B$713,2))</f>
        <v/>
      </c>
      <c r="G544" s="45" t="str">
        <f>IF(ISBLANK(C544),"",VLOOKUP(CONCATENATE(C544,"::",E544),PresentationFactor!$A$2:$B$713,2))</f>
        <v/>
      </c>
      <c r="H544" s="45" t="str">
        <f t="shared" si="6"/>
        <v/>
      </c>
    </row>
    <row r="545" spans="1:8" x14ac:dyDescent="0.25">
      <c r="A545" s="45" t="str">
        <f>IF(ISBLANK(B643),"",Cruise!$B$3)</f>
        <v/>
      </c>
      <c r="B545" s="41"/>
      <c r="C545" s="41"/>
      <c r="D545" s="41"/>
      <c r="E545" s="41"/>
      <c r="F545" s="41" t="str">
        <f>IF(ISNA(VLOOKUP(C545 &amp; "::" &amp; E545,PresentationFactor!$A$2:$B$713,2))=TRUE,"",VLOOKUP(C545 &amp; "::" &amp; E545,PresentationFactor!$A$2:$B$713,2))</f>
        <v/>
      </c>
      <c r="G545" s="45" t="str">
        <f>IF(ISBLANK(C545),"",VLOOKUP(CONCATENATE(C545,"::",E545),PresentationFactor!$A$2:$B$713,2))</f>
        <v/>
      </c>
      <c r="H545" s="45" t="str">
        <f t="shared" si="6"/>
        <v/>
      </c>
    </row>
    <row r="546" spans="1:8" x14ac:dyDescent="0.25">
      <c r="A546" s="45" t="str">
        <f>IF(ISBLANK(B644),"",Cruise!$B$3)</f>
        <v/>
      </c>
      <c r="B546" s="41"/>
      <c r="C546" s="41"/>
      <c r="D546" s="41"/>
      <c r="E546" s="41"/>
      <c r="F546" s="41" t="str">
        <f>IF(ISNA(VLOOKUP(C546 &amp; "::" &amp; E546,PresentationFactor!$A$2:$B$713,2))=TRUE,"",VLOOKUP(C546 &amp; "::" &amp; E546,PresentationFactor!$A$2:$B$713,2))</f>
        <v/>
      </c>
      <c r="G546" s="45" t="str">
        <f>IF(ISBLANK(C546),"",VLOOKUP(CONCATENATE(C546,"::",E546),PresentationFactor!$A$2:$B$713,2))</f>
        <v/>
      </c>
      <c r="H546" s="45" t="str">
        <f t="shared" si="6"/>
        <v/>
      </c>
    </row>
    <row r="547" spans="1:8" x14ac:dyDescent="0.25">
      <c r="A547" s="45" t="str">
        <f>IF(ISBLANK(B645),"",Cruise!$B$3)</f>
        <v/>
      </c>
      <c r="B547" s="41"/>
      <c r="C547" s="41"/>
      <c r="D547" s="41"/>
      <c r="E547" s="41"/>
      <c r="F547" s="41" t="str">
        <f>IF(ISNA(VLOOKUP(C547 &amp; "::" &amp; E547,PresentationFactor!$A$2:$B$713,2))=TRUE,"",VLOOKUP(C547 &amp; "::" &amp; E547,PresentationFactor!$A$2:$B$713,2))</f>
        <v/>
      </c>
      <c r="G547" s="45" t="str">
        <f>IF(ISBLANK(C547),"",VLOOKUP(CONCATENATE(C547,"::",E547),PresentationFactor!$A$2:$B$713,2))</f>
        <v/>
      </c>
      <c r="H547" s="45" t="str">
        <f t="shared" si="6"/>
        <v/>
      </c>
    </row>
    <row r="548" spans="1:8" x14ac:dyDescent="0.25">
      <c r="A548" s="45" t="str">
        <f>IF(ISBLANK(B646),"",Cruise!$B$3)</f>
        <v/>
      </c>
      <c r="B548" s="41"/>
      <c r="C548" s="41"/>
      <c r="D548" s="41"/>
      <c r="E548" s="41"/>
      <c r="F548" s="41" t="str">
        <f>IF(ISNA(VLOOKUP(C548 &amp; "::" &amp; E548,PresentationFactor!$A$2:$B$713,2))=TRUE,"",VLOOKUP(C548 &amp; "::" &amp; E548,PresentationFactor!$A$2:$B$713,2))</f>
        <v/>
      </c>
      <c r="G548" s="45" t="str">
        <f>IF(ISBLANK(C548),"",VLOOKUP(CONCATENATE(C548,"::",E548),PresentationFactor!$A$2:$B$713,2))</f>
        <v/>
      </c>
      <c r="H548" s="45" t="str">
        <f t="shared" si="6"/>
        <v/>
      </c>
    </row>
    <row r="549" spans="1:8" x14ac:dyDescent="0.25">
      <c r="A549" s="45" t="str">
        <f>IF(ISBLANK(B647),"",Cruise!$B$3)</f>
        <v/>
      </c>
      <c r="B549" s="41"/>
      <c r="C549" s="41"/>
      <c r="D549" s="41"/>
      <c r="E549" s="41"/>
      <c r="F549" s="41" t="str">
        <f>IF(ISNA(VLOOKUP(C549 &amp; "::" &amp; E549,PresentationFactor!$A$2:$B$713,2))=TRUE,"",VLOOKUP(C549 &amp; "::" &amp; E549,PresentationFactor!$A$2:$B$713,2))</f>
        <v/>
      </c>
      <c r="G549" s="45" t="str">
        <f>IF(ISBLANK(C549),"",VLOOKUP(CONCATENATE(C549,"::",E549),PresentationFactor!$A$2:$B$713,2))</f>
        <v/>
      </c>
      <c r="H549" s="45" t="str">
        <f t="shared" ref="H549:H612" si="7">IF(ISNUMBER(F549),IF(ISNUMBER(G549),F549*G549,""),"")</f>
        <v/>
      </c>
    </row>
    <row r="550" spans="1:8" x14ac:dyDescent="0.25">
      <c r="A550" s="45" t="str">
        <f>IF(ISBLANK(B648),"",Cruise!$B$3)</f>
        <v/>
      </c>
      <c r="B550" s="41"/>
      <c r="C550" s="41"/>
      <c r="D550" s="41"/>
      <c r="E550" s="41"/>
      <c r="F550" s="41" t="str">
        <f>IF(ISNA(VLOOKUP(C550 &amp; "::" &amp; E550,PresentationFactor!$A$2:$B$713,2))=TRUE,"",VLOOKUP(C550 &amp; "::" &amp; E550,PresentationFactor!$A$2:$B$713,2))</f>
        <v/>
      </c>
      <c r="G550" s="45" t="str">
        <f>IF(ISBLANK(C550),"",VLOOKUP(CONCATENATE(C550,"::",E550),PresentationFactor!$A$2:$B$713,2))</f>
        <v/>
      </c>
      <c r="H550" s="45" t="str">
        <f t="shared" si="7"/>
        <v/>
      </c>
    </row>
    <row r="551" spans="1:8" x14ac:dyDescent="0.25">
      <c r="A551" s="45" t="str">
        <f>IF(ISBLANK(B649),"",Cruise!$B$3)</f>
        <v/>
      </c>
      <c r="B551" s="41"/>
      <c r="C551" s="41"/>
      <c r="D551" s="41"/>
      <c r="E551" s="41"/>
      <c r="F551" s="41" t="str">
        <f>IF(ISNA(VLOOKUP(C551 &amp; "::" &amp; E551,PresentationFactor!$A$2:$B$713,2))=TRUE,"",VLOOKUP(C551 &amp; "::" &amp; E551,PresentationFactor!$A$2:$B$713,2))</f>
        <v/>
      </c>
      <c r="G551" s="45" t="str">
        <f>IF(ISBLANK(C551),"",VLOOKUP(CONCATENATE(C551,"::",E551),PresentationFactor!$A$2:$B$713,2))</f>
        <v/>
      </c>
      <c r="H551" s="45" t="str">
        <f t="shared" si="7"/>
        <v/>
      </c>
    </row>
    <row r="552" spans="1:8" x14ac:dyDescent="0.25">
      <c r="A552" s="45" t="str">
        <f>IF(ISBLANK(B650),"",Cruise!$B$3)</f>
        <v/>
      </c>
      <c r="B552" s="41"/>
      <c r="C552" s="41"/>
      <c r="D552" s="41"/>
      <c r="E552" s="41"/>
      <c r="F552" s="41" t="str">
        <f>IF(ISNA(VLOOKUP(C552 &amp; "::" &amp; E552,PresentationFactor!$A$2:$B$713,2))=TRUE,"",VLOOKUP(C552 &amp; "::" &amp; E552,PresentationFactor!$A$2:$B$713,2))</f>
        <v/>
      </c>
      <c r="G552" s="45" t="str">
        <f>IF(ISBLANK(C552),"",VLOOKUP(CONCATENATE(C552,"::",E552),PresentationFactor!$A$2:$B$713,2))</f>
        <v/>
      </c>
      <c r="H552" s="45" t="str">
        <f t="shared" si="7"/>
        <v/>
      </c>
    </row>
    <row r="553" spans="1:8" x14ac:dyDescent="0.25">
      <c r="A553" s="45" t="str">
        <f>IF(ISBLANK(B651),"",Cruise!$B$3)</f>
        <v/>
      </c>
      <c r="B553" s="41"/>
      <c r="C553" s="41"/>
      <c r="D553" s="41"/>
      <c r="E553" s="41"/>
      <c r="F553" s="41" t="str">
        <f>IF(ISNA(VLOOKUP(C553 &amp; "::" &amp; E553,PresentationFactor!$A$2:$B$713,2))=TRUE,"",VLOOKUP(C553 &amp; "::" &amp; E553,PresentationFactor!$A$2:$B$713,2))</f>
        <v/>
      </c>
      <c r="G553" s="45" t="str">
        <f>IF(ISBLANK(C553),"",VLOOKUP(CONCATENATE(C553,"::",E553),PresentationFactor!$A$2:$B$713,2))</f>
        <v/>
      </c>
      <c r="H553" s="45" t="str">
        <f t="shared" si="7"/>
        <v/>
      </c>
    </row>
    <row r="554" spans="1:8" x14ac:dyDescent="0.25">
      <c r="A554" s="45" t="str">
        <f>IF(ISBLANK(B652),"",Cruise!$B$3)</f>
        <v/>
      </c>
      <c r="B554" s="41"/>
      <c r="C554" s="41"/>
      <c r="D554" s="41"/>
      <c r="E554" s="41"/>
      <c r="F554" s="41" t="str">
        <f>IF(ISNA(VLOOKUP(C554 &amp; "::" &amp; E554,PresentationFactor!$A$2:$B$713,2))=TRUE,"",VLOOKUP(C554 &amp; "::" &amp; E554,PresentationFactor!$A$2:$B$713,2))</f>
        <v/>
      </c>
      <c r="G554" s="45" t="str">
        <f>IF(ISBLANK(C554),"",VLOOKUP(CONCATENATE(C554,"::",E554),PresentationFactor!$A$2:$B$713,2))</f>
        <v/>
      </c>
      <c r="H554" s="45" t="str">
        <f t="shared" si="7"/>
        <v/>
      </c>
    </row>
    <row r="555" spans="1:8" x14ac:dyDescent="0.25">
      <c r="A555" s="45" t="str">
        <f>IF(ISBLANK(B653),"",Cruise!$B$3)</f>
        <v/>
      </c>
      <c r="B555" s="41"/>
      <c r="C555" s="41"/>
      <c r="D555" s="41"/>
      <c r="E555" s="41"/>
      <c r="F555" s="41" t="str">
        <f>IF(ISNA(VLOOKUP(C555 &amp; "::" &amp; E555,PresentationFactor!$A$2:$B$713,2))=TRUE,"",VLOOKUP(C555 &amp; "::" &amp; E555,PresentationFactor!$A$2:$B$713,2))</f>
        <v/>
      </c>
      <c r="G555" s="45" t="str">
        <f>IF(ISBLANK(C555),"",VLOOKUP(CONCATENATE(C555,"::",E555),PresentationFactor!$A$2:$B$713,2))</f>
        <v/>
      </c>
      <c r="H555" s="45" t="str">
        <f t="shared" si="7"/>
        <v/>
      </c>
    </row>
    <row r="556" spans="1:8" x14ac:dyDescent="0.25">
      <c r="A556" s="45" t="str">
        <f>IF(ISBLANK(B654),"",Cruise!$B$3)</f>
        <v/>
      </c>
      <c r="B556" s="41"/>
      <c r="C556" s="41"/>
      <c r="D556" s="41"/>
      <c r="E556" s="41"/>
      <c r="F556" s="41" t="str">
        <f>IF(ISNA(VLOOKUP(C556 &amp; "::" &amp; E556,PresentationFactor!$A$2:$B$713,2))=TRUE,"",VLOOKUP(C556 &amp; "::" &amp; E556,PresentationFactor!$A$2:$B$713,2))</f>
        <v/>
      </c>
      <c r="G556" s="45" t="str">
        <f>IF(ISBLANK(C556),"",VLOOKUP(CONCATENATE(C556,"::",E556),PresentationFactor!$A$2:$B$713,2))</f>
        <v/>
      </c>
      <c r="H556" s="45" t="str">
        <f t="shared" si="7"/>
        <v/>
      </c>
    </row>
    <row r="557" spans="1:8" x14ac:dyDescent="0.25">
      <c r="A557" s="45" t="str">
        <f>IF(ISBLANK(B655),"",Cruise!$B$3)</f>
        <v/>
      </c>
      <c r="B557" s="41"/>
      <c r="C557" s="41"/>
      <c r="D557" s="41"/>
      <c r="E557" s="41"/>
      <c r="F557" s="41" t="str">
        <f>IF(ISNA(VLOOKUP(C557 &amp; "::" &amp; E557,PresentationFactor!$A$2:$B$713,2))=TRUE,"",VLOOKUP(C557 &amp; "::" &amp; E557,PresentationFactor!$A$2:$B$713,2))</f>
        <v/>
      </c>
      <c r="G557" s="45" t="str">
        <f>IF(ISBLANK(C557),"",VLOOKUP(CONCATENATE(C557,"::",E557),PresentationFactor!$A$2:$B$713,2))</f>
        <v/>
      </c>
      <c r="H557" s="45" t="str">
        <f t="shared" si="7"/>
        <v/>
      </c>
    </row>
    <row r="558" spans="1:8" x14ac:dyDescent="0.25">
      <c r="A558" s="45" t="str">
        <f>IF(ISBLANK(B656),"",Cruise!$B$3)</f>
        <v/>
      </c>
      <c r="B558" s="41"/>
      <c r="C558" s="41"/>
      <c r="D558" s="41"/>
      <c r="E558" s="41"/>
      <c r="F558" s="41" t="str">
        <f>IF(ISNA(VLOOKUP(C558 &amp; "::" &amp; E558,PresentationFactor!$A$2:$B$713,2))=TRUE,"",VLOOKUP(C558 &amp; "::" &amp; E558,PresentationFactor!$A$2:$B$713,2))</f>
        <v/>
      </c>
      <c r="G558" s="45" t="str">
        <f>IF(ISBLANK(C558),"",VLOOKUP(CONCATENATE(C558,"::",E558),PresentationFactor!$A$2:$B$713,2))</f>
        <v/>
      </c>
      <c r="H558" s="45" t="str">
        <f t="shared" si="7"/>
        <v/>
      </c>
    </row>
    <row r="559" spans="1:8" x14ac:dyDescent="0.25">
      <c r="A559" s="45" t="str">
        <f>IF(ISBLANK(B657),"",Cruise!$B$3)</f>
        <v/>
      </c>
      <c r="B559" s="41"/>
      <c r="C559" s="41"/>
      <c r="D559" s="41"/>
      <c r="E559" s="41"/>
      <c r="F559" s="41" t="str">
        <f>IF(ISNA(VLOOKUP(C559 &amp; "::" &amp; E559,PresentationFactor!$A$2:$B$713,2))=TRUE,"",VLOOKUP(C559 &amp; "::" &amp; E559,PresentationFactor!$A$2:$B$713,2))</f>
        <v/>
      </c>
      <c r="G559" s="45" t="str">
        <f>IF(ISBLANK(C559),"",VLOOKUP(CONCATENATE(C559,"::",E559),PresentationFactor!$A$2:$B$713,2))</f>
        <v/>
      </c>
      <c r="H559" s="45" t="str">
        <f t="shared" si="7"/>
        <v/>
      </c>
    </row>
    <row r="560" spans="1:8" x14ac:dyDescent="0.25">
      <c r="A560" s="45" t="str">
        <f>IF(ISBLANK(B658),"",Cruise!$B$3)</f>
        <v/>
      </c>
      <c r="B560" s="41"/>
      <c r="C560" s="41"/>
      <c r="D560" s="41"/>
      <c r="E560" s="41"/>
      <c r="F560" s="41" t="str">
        <f>IF(ISNA(VLOOKUP(C560 &amp; "::" &amp; E560,PresentationFactor!$A$2:$B$713,2))=TRUE,"",VLOOKUP(C560 &amp; "::" &amp; E560,PresentationFactor!$A$2:$B$713,2))</f>
        <v/>
      </c>
      <c r="G560" s="45" t="str">
        <f>IF(ISBLANK(C560),"",VLOOKUP(CONCATENATE(C560,"::",E560),PresentationFactor!$A$2:$B$713,2))</f>
        <v/>
      </c>
      <c r="H560" s="45" t="str">
        <f t="shared" si="7"/>
        <v/>
      </c>
    </row>
    <row r="561" spans="1:8" x14ac:dyDescent="0.25">
      <c r="A561" s="45" t="str">
        <f>IF(ISBLANK(B659),"",Cruise!$B$3)</f>
        <v/>
      </c>
      <c r="B561" s="41"/>
      <c r="C561" s="41"/>
      <c r="D561" s="41"/>
      <c r="E561" s="41"/>
      <c r="F561" s="41" t="str">
        <f>IF(ISNA(VLOOKUP(C561 &amp; "::" &amp; E561,PresentationFactor!$A$2:$B$713,2))=TRUE,"",VLOOKUP(C561 &amp; "::" &amp; E561,PresentationFactor!$A$2:$B$713,2))</f>
        <v/>
      </c>
      <c r="G561" s="45" t="str">
        <f>IF(ISBLANK(C561),"",VLOOKUP(CONCATENATE(C561,"::",E561),PresentationFactor!$A$2:$B$713,2))</f>
        <v/>
      </c>
      <c r="H561" s="45" t="str">
        <f t="shared" si="7"/>
        <v/>
      </c>
    </row>
    <row r="562" spans="1:8" x14ac:dyDescent="0.25">
      <c r="A562" s="45" t="str">
        <f>IF(ISBLANK(B660),"",Cruise!$B$3)</f>
        <v/>
      </c>
      <c r="B562" s="41"/>
      <c r="C562" s="41"/>
      <c r="D562" s="41"/>
      <c r="E562" s="41"/>
      <c r="F562" s="41" t="str">
        <f>IF(ISNA(VLOOKUP(C562 &amp; "::" &amp; E562,PresentationFactor!$A$2:$B$713,2))=TRUE,"",VLOOKUP(C562 &amp; "::" &amp; E562,PresentationFactor!$A$2:$B$713,2))</f>
        <v/>
      </c>
      <c r="G562" s="45" t="str">
        <f>IF(ISBLANK(C562),"",VLOOKUP(CONCATENATE(C562,"::",E562),PresentationFactor!$A$2:$B$713,2))</f>
        <v/>
      </c>
      <c r="H562" s="45" t="str">
        <f t="shared" si="7"/>
        <v/>
      </c>
    </row>
    <row r="563" spans="1:8" x14ac:dyDescent="0.25">
      <c r="A563" s="45" t="str">
        <f>IF(ISBLANK(B661),"",Cruise!$B$3)</f>
        <v/>
      </c>
      <c r="B563" s="41"/>
      <c r="C563" s="41"/>
      <c r="D563" s="41"/>
      <c r="E563" s="41"/>
      <c r="F563" s="41" t="str">
        <f>IF(ISNA(VLOOKUP(C563 &amp; "::" &amp; E563,PresentationFactor!$A$2:$B$713,2))=TRUE,"",VLOOKUP(C563 &amp; "::" &amp; E563,PresentationFactor!$A$2:$B$713,2))</f>
        <v/>
      </c>
      <c r="G563" s="45" t="str">
        <f>IF(ISBLANK(C563),"",VLOOKUP(CONCATENATE(C563,"::",E563),PresentationFactor!$A$2:$B$713,2))</f>
        <v/>
      </c>
      <c r="H563" s="45" t="str">
        <f t="shared" si="7"/>
        <v/>
      </c>
    </row>
    <row r="564" spans="1:8" x14ac:dyDescent="0.25">
      <c r="A564" s="45" t="str">
        <f>IF(ISBLANK(B662),"",Cruise!$B$3)</f>
        <v/>
      </c>
      <c r="B564" s="41"/>
      <c r="C564" s="41"/>
      <c r="D564" s="41"/>
      <c r="E564" s="41"/>
      <c r="F564" s="41" t="str">
        <f>IF(ISNA(VLOOKUP(C564 &amp; "::" &amp; E564,PresentationFactor!$A$2:$B$713,2))=TRUE,"",VLOOKUP(C564 &amp; "::" &amp; E564,PresentationFactor!$A$2:$B$713,2))</f>
        <v/>
      </c>
      <c r="G564" s="45" t="str">
        <f>IF(ISBLANK(C564),"",VLOOKUP(CONCATENATE(C564,"::",E564),PresentationFactor!$A$2:$B$713,2))</f>
        <v/>
      </c>
      <c r="H564" s="45" t="str">
        <f t="shared" si="7"/>
        <v/>
      </c>
    </row>
    <row r="565" spans="1:8" x14ac:dyDescent="0.25">
      <c r="A565" s="45" t="str">
        <f>IF(ISBLANK(B663),"",Cruise!$B$3)</f>
        <v/>
      </c>
      <c r="B565" s="41"/>
      <c r="C565" s="41"/>
      <c r="D565" s="41"/>
      <c r="E565" s="41"/>
      <c r="F565" s="41" t="str">
        <f>IF(ISNA(VLOOKUP(C565 &amp; "::" &amp; E565,PresentationFactor!$A$2:$B$713,2))=TRUE,"",VLOOKUP(C565 &amp; "::" &amp; E565,PresentationFactor!$A$2:$B$713,2))</f>
        <v/>
      </c>
      <c r="G565" s="45" t="str">
        <f>IF(ISBLANK(C565),"",VLOOKUP(CONCATENATE(C565,"::",E565),PresentationFactor!$A$2:$B$713,2))</f>
        <v/>
      </c>
      <c r="H565" s="45" t="str">
        <f t="shared" si="7"/>
        <v/>
      </c>
    </row>
    <row r="566" spans="1:8" x14ac:dyDescent="0.25">
      <c r="A566" s="45" t="str">
        <f>IF(ISBLANK(B664),"",Cruise!$B$3)</f>
        <v/>
      </c>
      <c r="B566" s="41"/>
      <c r="C566" s="41"/>
      <c r="D566" s="41"/>
      <c r="E566" s="41"/>
      <c r="F566" s="41" t="str">
        <f>IF(ISNA(VLOOKUP(C566 &amp; "::" &amp; E566,PresentationFactor!$A$2:$B$713,2))=TRUE,"",VLOOKUP(C566 &amp; "::" &amp; E566,PresentationFactor!$A$2:$B$713,2))</f>
        <v/>
      </c>
      <c r="G566" s="45" t="str">
        <f>IF(ISBLANK(C566),"",VLOOKUP(CONCATENATE(C566,"::",E566),PresentationFactor!$A$2:$B$713,2))</f>
        <v/>
      </c>
      <c r="H566" s="45" t="str">
        <f t="shared" si="7"/>
        <v/>
      </c>
    </row>
    <row r="567" spans="1:8" x14ac:dyDescent="0.25">
      <c r="A567" s="45" t="str">
        <f>IF(ISBLANK(B665),"",Cruise!$B$3)</f>
        <v/>
      </c>
      <c r="B567" s="41"/>
      <c r="C567" s="41"/>
      <c r="D567" s="41"/>
      <c r="E567" s="41"/>
      <c r="F567" s="41" t="str">
        <f>IF(ISNA(VLOOKUP(C567 &amp; "::" &amp; E567,PresentationFactor!$A$2:$B$713,2))=TRUE,"",VLOOKUP(C567 &amp; "::" &amp; E567,PresentationFactor!$A$2:$B$713,2))</f>
        <v/>
      </c>
      <c r="G567" s="45" t="str">
        <f>IF(ISBLANK(C567),"",VLOOKUP(CONCATENATE(C567,"::",E567),PresentationFactor!$A$2:$B$713,2))</f>
        <v/>
      </c>
      <c r="H567" s="45" t="str">
        <f t="shared" si="7"/>
        <v/>
      </c>
    </row>
    <row r="568" spans="1:8" x14ac:dyDescent="0.25">
      <c r="A568" s="45" t="str">
        <f>IF(ISBLANK(B666),"",Cruise!$B$3)</f>
        <v/>
      </c>
      <c r="B568" s="41"/>
      <c r="C568" s="41"/>
      <c r="D568" s="41"/>
      <c r="E568" s="41"/>
      <c r="F568" s="41" t="str">
        <f>IF(ISNA(VLOOKUP(C568 &amp; "::" &amp; E568,PresentationFactor!$A$2:$B$713,2))=TRUE,"",VLOOKUP(C568 &amp; "::" &amp; E568,PresentationFactor!$A$2:$B$713,2))</f>
        <v/>
      </c>
      <c r="G568" s="45" t="str">
        <f>IF(ISBLANK(C568),"",VLOOKUP(CONCATENATE(C568,"::",E568),PresentationFactor!$A$2:$B$713,2))</f>
        <v/>
      </c>
      <c r="H568" s="45" t="str">
        <f t="shared" si="7"/>
        <v/>
      </c>
    </row>
    <row r="569" spans="1:8" x14ac:dyDescent="0.25">
      <c r="A569" s="45" t="str">
        <f>IF(ISBLANK(B667),"",Cruise!$B$3)</f>
        <v/>
      </c>
      <c r="B569" s="41"/>
      <c r="C569" s="41"/>
      <c r="D569" s="41"/>
      <c r="E569" s="41"/>
      <c r="F569" s="41" t="str">
        <f>IF(ISNA(VLOOKUP(C569 &amp; "::" &amp; E569,PresentationFactor!$A$2:$B$713,2))=TRUE,"",VLOOKUP(C569 &amp; "::" &amp; E569,PresentationFactor!$A$2:$B$713,2))</f>
        <v/>
      </c>
      <c r="G569" s="45" t="str">
        <f>IF(ISBLANK(C569),"",VLOOKUP(CONCATENATE(C569,"::",E569),PresentationFactor!$A$2:$B$713,2))</f>
        <v/>
      </c>
      <c r="H569" s="45" t="str">
        <f t="shared" si="7"/>
        <v/>
      </c>
    </row>
    <row r="570" spans="1:8" x14ac:dyDescent="0.25">
      <c r="A570" s="45" t="str">
        <f>IF(ISBLANK(B668),"",Cruise!$B$3)</f>
        <v/>
      </c>
      <c r="B570" s="41"/>
      <c r="C570" s="41"/>
      <c r="D570" s="41"/>
      <c r="E570" s="41"/>
      <c r="F570" s="41" t="str">
        <f>IF(ISNA(VLOOKUP(C570 &amp; "::" &amp; E570,PresentationFactor!$A$2:$B$713,2))=TRUE,"",VLOOKUP(C570 &amp; "::" &amp; E570,PresentationFactor!$A$2:$B$713,2))</f>
        <v/>
      </c>
      <c r="G570" s="45" t="str">
        <f>IF(ISBLANK(C570),"",VLOOKUP(CONCATENATE(C570,"::",E570),PresentationFactor!$A$2:$B$713,2))</f>
        <v/>
      </c>
      <c r="H570" s="45" t="str">
        <f t="shared" si="7"/>
        <v/>
      </c>
    </row>
    <row r="571" spans="1:8" x14ac:dyDescent="0.25">
      <c r="A571" s="45" t="str">
        <f>IF(ISBLANK(B669),"",Cruise!$B$3)</f>
        <v/>
      </c>
      <c r="B571" s="41"/>
      <c r="C571" s="41"/>
      <c r="D571" s="41"/>
      <c r="E571" s="41"/>
      <c r="F571" s="41" t="str">
        <f>IF(ISNA(VLOOKUP(C571 &amp; "::" &amp; E571,PresentationFactor!$A$2:$B$713,2))=TRUE,"",VLOOKUP(C571 &amp; "::" &amp; E571,PresentationFactor!$A$2:$B$713,2))</f>
        <v/>
      </c>
      <c r="G571" s="45" t="str">
        <f>IF(ISBLANK(C571),"",VLOOKUP(CONCATENATE(C571,"::",E571),PresentationFactor!$A$2:$B$713,2))</f>
        <v/>
      </c>
      <c r="H571" s="45" t="str">
        <f t="shared" si="7"/>
        <v/>
      </c>
    </row>
    <row r="572" spans="1:8" x14ac:dyDescent="0.25">
      <c r="A572" s="45" t="str">
        <f>IF(ISBLANK(B670),"",Cruise!$B$3)</f>
        <v/>
      </c>
      <c r="B572" s="41"/>
      <c r="C572" s="41"/>
      <c r="D572" s="41"/>
      <c r="E572" s="41"/>
      <c r="F572" s="41" t="str">
        <f>IF(ISNA(VLOOKUP(C572 &amp; "::" &amp; E572,PresentationFactor!$A$2:$B$713,2))=TRUE,"",VLOOKUP(C572 &amp; "::" &amp; E572,PresentationFactor!$A$2:$B$713,2))</f>
        <v/>
      </c>
      <c r="G572" s="45" t="str">
        <f>IF(ISBLANK(C572),"",VLOOKUP(CONCATENATE(C572,"::",E572),PresentationFactor!$A$2:$B$713,2))</f>
        <v/>
      </c>
      <c r="H572" s="45" t="str">
        <f t="shared" si="7"/>
        <v/>
      </c>
    </row>
    <row r="573" spans="1:8" x14ac:dyDescent="0.25">
      <c r="A573" s="45" t="str">
        <f>IF(ISBLANK(B671),"",Cruise!$B$3)</f>
        <v/>
      </c>
      <c r="B573" s="41"/>
      <c r="C573" s="41"/>
      <c r="D573" s="41"/>
      <c r="E573" s="41"/>
      <c r="F573" s="41" t="str">
        <f>IF(ISNA(VLOOKUP(C573 &amp; "::" &amp; E573,PresentationFactor!$A$2:$B$713,2))=TRUE,"",VLOOKUP(C573 &amp; "::" &amp; E573,PresentationFactor!$A$2:$B$713,2))</f>
        <v/>
      </c>
      <c r="G573" s="45" t="str">
        <f>IF(ISBLANK(C573),"",VLOOKUP(CONCATENATE(C573,"::",E573),PresentationFactor!$A$2:$B$713,2))</f>
        <v/>
      </c>
      <c r="H573" s="45" t="str">
        <f t="shared" si="7"/>
        <v/>
      </c>
    </row>
    <row r="574" spans="1:8" x14ac:dyDescent="0.25">
      <c r="A574" s="45" t="str">
        <f>IF(ISBLANK(B672),"",Cruise!$B$3)</f>
        <v/>
      </c>
      <c r="B574" s="41"/>
      <c r="C574" s="41"/>
      <c r="D574" s="41"/>
      <c r="E574" s="41"/>
      <c r="F574" s="41" t="str">
        <f>IF(ISNA(VLOOKUP(C574 &amp; "::" &amp; E574,PresentationFactor!$A$2:$B$713,2))=TRUE,"",VLOOKUP(C574 &amp; "::" &amp; E574,PresentationFactor!$A$2:$B$713,2))</f>
        <v/>
      </c>
      <c r="G574" s="45" t="str">
        <f>IF(ISBLANK(C574),"",VLOOKUP(CONCATENATE(C574,"::",E574),PresentationFactor!$A$2:$B$713,2))</f>
        <v/>
      </c>
      <c r="H574" s="45" t="str">
        <f t="shared" si="7"/>
        <v/>
      </c>
    </row>
    <row r="575" spans="1:8" x14ac:dyDescent="0.25">
      <c r="A575" s="45" t="str">
        <f>IF(ISBLANK(B673),"",Cruise!$B$3)</f>
        <v/>
      </c>
      <c r="B575" s="41"/>
      <c r="C575" s="41"/>
      <c r="D575" s="41"/>
      <c r="E575" s="41"/>
      <c r="F575" s="41" t="str">
        <f>IF(ISNA(VLOOKUP(C575 &amp; "::" &amp; E575,PresentationFactor!$A$2:$B$713,2))=TRUE,"",VLOOKUP(C575 &amp; "::" &amp; E575,PresentationFactor!$A$2:$B$713,2))</f>
        <v/>
      </c>
      <c r="G575" s="45" t="str">
        <f>IF(ISBLANK(C575),"",VLOOKUP(CONCATENATE(C575,"::",E575),PresentationFactor!$A$2:$B$713,2))</f>
        <v/>
      </c>
      <c r="H575" s="45" t="str">
        <f t="shared" si="7"/>
        <v/>
      </c>
    </row>
    <row r="576" spans="1:8" x14ac:dyDescent="0.25">
      <c r="A576" s="45" t="str">
        <f>IF(ISBLANK(B674),"",Cruise!$B$3)</f>
        <v/>
      </c>
      <c r="B576" s="41"/>
      <c r="C576" s="41"/>
      <c r="D576" s="41"/>
      <c r="E576" s="41"/>
      <c r="F576" s="41" t="str">
        <f>IF(ISNA(VLOOKUP(C576 &amp; "::" &amp; E576,PresentationFactor!$A$2:$B$713,2))=TRUE,"",VLOOKUP(C576 &amp; "::" &amp; E576,PresentationFactor!$A$2:$B$713,2))</f>
        <v/>
      </c>
      <c r="G576" s="45" t="str">
        <f>IF(ISBLANK(C576),"",VLOOKUP(CONCATENATE(C576,"::",E576),PresentationFactor!$A$2:$B$713,2))</f>
        <v/>
      </c>
      <c r="H576" s="45" t="str">
        <f t="shared" si="7"/>
        <v/>
      </c>
    </row>
    <row r="577" spans="1:8" x14ac:dyDescent="0.25">
      <c r="A577" s="45" t="str">
        <f>IF(ISBLANK(B675),"",Cruise!$B$3)</f>
        <v/>
      </c>
      <c r="B577" s="41"/>
      <c r="C577" s="41"/>
      <c r="D577" s="41"/>
      <c r="E577" s="41"/>
      <c r="F577" s="41" t="str">
        <f>IF(ISNA(VLOOKUP(C577 &amp; "::" &amp; E577,PresentationFactor!$A$2:$B$713,2))=TRUE,"",VLOOKUP(C577 &amp; "::" &amp; E577,PresentationFactor!$A$2:$B$713,2))</f>
        <v/>
      </c>
      <c r="G577" s="45" t="str">
        <f>IF(ISBLANK(C577),"",VLOOKUP(CONCATENATE(C577,"::",E577),PresentationFactor!$A$2:$B$713,2))</f>
        <v/>
      </c>
      <c r="H577" s="45" t="str">
        <f t="shared" si="7"/>
        <v/>
      </c>
    </row>
    <row r="578" spans="1:8" x14ac:dyDescent="0.25">
      <c r="A578" s="45" t="str">
        <f>IF(ISBLANK(B676),"",Cruise!$B$3)</f>
        <v/>
      </c>
      <c r="B578" s="41"/>
      <c r="C578" s="41"/>
      <c r="D578" s="41"/>
      <c r="E578" s="41"/>
      <c r="F578" s="41" t="str">
        <f>IF(ISNA(VLOOKUP(C578 &amp; "::" &amp; E578,PresentationFactor!$A$2:$B$713,2))=TRUE,"",VLOOKUP(C578 &amp; "::" &amp; E578,PresentationFactor!$A$2:$B$713,2))</f>
        <v/>
      </c>
      <c r="G578" s="45" t="str">
        <f>IF(ISBLANK(C578),"",VLOOKUP(CONCATENATE(C578,"::",E578),PresentationFactor!$A$2:$B$713,2))</f>
        <v/>
      </c>
      <c r="H578" s="45" t="str">
        <f t="shared" si="7"/>
        <v/>
      </c>
    </row>
    <row r="579" spans="1:8" x14ac:dyDescent="0.25">
      <c r="A579" s="45" t="str">
        <f>IF(ISBLANK(B677),"",Cruise!$B$3)</f>
        <v/>
      </c>
      <c r="B579" s="41"/>
      <c r="C579" s="41"/>
      <c r="D579" s="41"/>
      <c r="E579" s="41"/>
      <c r="F579" s="41" t="str">
        <f>IF(ISNA(VLOOKUP(C579 &amp; "::" &amp; E579,PresentationFactor!$A$2:$B$713,2))=TRUE,"",VLOOKUP(C579 &amp; "::" &amp; E579,PresentationFactor!$A$2:$B$713,2))</f>
        <v/>
      </c>
      <c r="G579" s="45" t="str">
        <f>IF(ISBLANK(C579),"",VLOOKUP(CONCATENATE(C579,"::",E579),PresentationFactor!$A$2:$B$713,2))</f>
        <v/>
      </c>
      <c r="H579" s="45" t="str">
        <f t="shared" si="7"/>
        <v/>
      </c>
    </row>
    <row r="580" spans="1:8" x14ac:dyDescent="0.25">
      <c r="A580" s="45" t="str">
        <f>IF(ISBLANK(B678),"",Cruise!$B$3)</f>
        <v/>
      </c>
      <c r="B580" s="41"/>
      <c r="C580" s="41"/>
      <c r="D580" s="41"/>
      <c r="E580" s="41"/>
      <c r="F580" s="41" t="str">
        <f>IF(ISNA(VLOOKUP(C580 &amp; "::" &amp; E580,PresentationFactor!$A$2:$B$713,2))=TRUE,"",VLOOKUP(C580 &amp; "::" &amp; E580,PresentationFactor!$A$2:$B$713,2))</f>
        <v/>
      </c>
      <c r="G580" s="45" t="str">
        <f>IF(ISBLANK(C580),"",VLOOKUP(CONCATENATE(C580,"::",E580),PresentationFactor!$A$2:$B$713,2))</f>
        <v/>
      </c>
      <c r="H580" s="45" t="str">
        <f t="shared" si="7"/>
        <v/>
      </c>
    </row>
    <row r="581" spans="1:8" x14ac:dyDescent="0.25">
      <c r="A581" s="45" t="str">
        <f>IF(ISBLANK(B679),"",Cruise!$B$3)</f>
        <v/>
      </c>
      <c r="B581" s="41"/>
      <c r="C581" s="41"/>
      <c r="D581" s="41"/>
      <c r="E581" s="41"/>
      <c r="F581" s="41" t="str">
        <f>IF(ISNA(VLOOKUP(C581 &amp; "::" &amp; E581,PresentationFactor!$A$2:$B$713,2))=TRUE,"",VLOOKUP(C581 &amp; "::" &amp; E581,PresentationFactor!$A$2:$B$713,2))</f>
        <v/>
      </c>
      <c r="G581" s="45" t="str">
        <f>IF(ISBLANK(C581),"",VLOOKUP(CONCATENATE(C581,"::",E581),PresentationFactor!$A$2:$B$713,2))</f>
        <v/>
      </c>
      <c r="H581" s="45" t="str">
        <f t="shared" si="7"/>
        <v/>
      </c>
    </row>
    <row r="582" spans="1:8" x14ac:dyDescent="0.25">
      <c r="A582" s="45" t="str">
        <f>IF(ISBLANK(B680),"",Cruise!$B$3)</f>
        <v/>
      </c>
      <c r="B582" s="41"/>
      <c r="C582" s="41"/>
      <c r="D582" s="41"/>
      <c r="E582" s="41"/>
      <c r="F582" s="41" t="str">
        <f>IF(ISNA(VLOOKUP(C582 &amp; "::" &amp; E582,PresentationFactor!$A$2:$B$713,2))=TRUE,"",VLOOKUP(C582 &amp; "::" &amp; E582,PresentationFactor!$A$2:$B$713,2))</f>
        <v/>
      </c>
      <c r="G582" s="45" t="str">
        <f>IF(ISBLANK(C582),"",VLOOKUP(CONCATENATE(C582,"::",E582),PresentationFactor!$A$2:$B$713,2))</f>
        <v/>
      </c>
      <c r="H582" s="45" t="str">
        <f t="shared" si="7"/>
        <v/>
      </c>
    </row>
    <row r="583" spans="1:8" x14ac:dyDescent="0.25">
      <c r="A583" s="45" t="str">
        <f>IF(ISBLANK(B681),"",Cruise!$B$3)</f>
        <v/>
      </c>
      <c r="B583" s="41"/>
      <c r="C583" s="41"/>
      <c r="D583" s="41"/>
      <c r="E583" s="41"/>
      <c r="F583" s="41" t="str">
        <f>IF(ISNA(VLOOKUP(C583 &amp; "::" &amp; E583,PresentationFactor!$A$2:$B$713,2))=TRUE,"",VLOOKUP(C583 &amp; "::" &amp; E583,PresentationFactor!$A$2:$B$713,2))</f>
        <v/>
      </c>
      <c r="G583" s="45" t="str">
        <f>IF(ISBLANK(C583),"",VLOOKUP(CONCATENATE(C583,"::",E583),PresentationFactor!$A$2:$B$713,2))</f>
        <v/>
      </c>
      <c r="H583" s="45" t="str">
        <f t="shared" si="7"/>
        <v/>
      </c>
    </row>
    <row r="584" spans="1:8" x14ac:dyDescent="0.25">
      <c r="A584" s="45" t="str">
        <f>IF(ISBLANK(B682),"",Cruise!$B$3)</f>
        <v/>
      </c>
      <c r="B584" s="41"/>
      <c r="C584" s="41"/>
      <c r="D584" s="41"/>
      <c r="E584" s="41"/>
      <c r="F584" s="41" t="str">
        <f>IF(ISNA(VLOOKUP(C584 &amp; "::" &amp; E584,PresentationFactor!$A$2:$B$713,2))=TRUE,"",VLOOKUP(C584 &amp; "::" &amp; E584,PresentationFactor!$A$2:$B$713,2))</f>
        <v/>
      </c>
      <c r="G584" s="45" t="str">
        <f>IF(ISBLANK(C584),"",VLOOKUP(CONCATENATE(C584,"::",E584),PresentationFactor!$A$2:$B$713,2))</f>
        <v/>
      </c>
      <c r="H584" s="45" t="str">
        <f t="shared" si="7"/>
        <v/>
      </c>
    </row>
    <row r="585" spans="1:8" x14ac:dyDescent="0.25">
      <c r="A585" s="45" t="str">
        <f>IF(ISBLANK(B683),"",Cruise!$B$3)</f>
        <v/>
      </c>
      <c r="B585" s="41"/>
      <c r="C585" s="41"/>
      <c r="D585" s="41"/>
      <c r="E585" s="41"/>
      <c r="F585" s="41" t="str">
        <f>IF(ISNA(VLOOKUP(C585 &amp; "::" &amp; E585,PresentationFactor!$A$2:$B$713,2))=TRUE,"",VLOOKUP(C585 &amp; "::" &amp; E585,PresentationFactor!$A$2:$B$713,2))</f>
        <v/>
      </c>
      <c r="G585" s="45" t="str">
        <f>IF(ISBLANK(C585),"",VLOOKUP(CONCATENATE(C585,"::",E585),PresentationFactor!$A$2:$B$713,2))</f>
        <v/>
      </c>
      <c r="H585" s="45" t="str">
        <f t="shared" si="7"/>
        <v/>
      </c>
    </row>
    <row r="586" spans="1:8" x14ac:dyDescent="0.25">
      <c r="A586" s="45" t="str">
        <f>IF(ISBLANK(B684),"",Cruise!$B$3)</f>
        <v/>
      </c>
      <c r="B586" s="41"/>
      <c r="C586" s="41"/>
      <c r="D586" s="41"/>
      <c r="E586" s="41"/>
      <c r="F586" s="41" t="str">
        <f>IF(ISNA(VLOOKUP(C586 &amp; "::" &amp; E586,PresentationFactor!$A$2:$B$713,2))=TRUE,"",VLOOKUP(C586 &amp; "::" &amp; E586,PresentationFactor!$A$2:$B$713,2))</f>
        <v/>
      </c>
      <c r="G586" s="45" t="str">
        <f>IF(ISBLANK(C586),"",VLOOKUP(CONCATENATE(C586,"::",E586),PresentationFactor!$A$2:$B$713,2))</f>
        <v/>
      </c>
      <c r="H586" s="45" t="str">
        <f t="shared" si="7"/>
        <v/>
      </c>
    </row>
    <row r="587" spans="1:8" x14ac:dyDescent="0.25">
      <c r="A587" s="45" t="str">
        <f>IF(ISBLANK(B685),"",Cruise!$B$3)</f>
        <v/>
      </c>
      <c r="B587" s="41"/>
      <c r="C587" s="41"/>
      <c r="D587" s="41"/>
      <c r="E587" s="41"/>
      <c r="F587" s="41" t="str">
        <f>IF(ISNA(VLOOKUP(C587 &amp; "::" &amp; E587,PresentationFactor!$A$2:$B$713,2))=TRUE,"",VLOOKUP(C587 &amp; "::" &amp; E587,PresentationFactor!$A$2:$B$713,2))</f>
        <v/>
      </c>
      <c r="G587" s="45" t="str">
        <f>IF(ISBLANK(C587),"",VLOOKUP(CONCATENATE(C587,"::",E587),PresentationFactor!$A$2:$B$713,2))</f>
        <v/>
      </c>
      <c r="H587" s="45" t="str">
        <f t="shared" si="7"/>
        <v/>
      </c>
    </row>
    <row r="588" spans="1:8" x14ac:dyDescent="0.25">
      <c r="A588" s="45" t="str">
        <f>IF(ISBLANK(B686),"",Cruise!$B$3)</f>
        <v/>
      </c>
      <c r="B588" s="41"/>
      <c r="C588" s="41"/>
      <c r="D588" s="41"/>
      <c r="E588" s="41"/>
      <c r="F588" s="41" t="str">
        <f>IF(ISNA(VLOOKUP(C588 &amp; "::" &amp; E588,PresentationFactor!$A$2:$B$713,2))=TRUE,"",VLOOKUP(C588 &amp; "::" &amp; E588,PresentationFactor!$A$2:$B$713,2))</f>
        <v/>
      </c>
      <c r="G588" s="45" t="str">
        <f>IF(ISBLANK(C588),"",VLOOKUP(CONCATENATE(C588,"::",E588),PresentationFactor!$A$2:$B$713,2))</f>
        <v/>
      </c>
      <c r="H588" s="45" t="str">
        <f t="shared" si="7"/>
        <v/>
      </c>
    </row>
    <row r="589" spans="1:8" x14ac:dyDescent="0.25">
      <c r="A589" s="45" t="str">
        <f>IF(ISBLANK(B687),"",Cruise!$B$3)</f>
        <v/>
      </c>
      <c r="B589" s="41"/>
      <c r="C589" s="41"/>
      <c r="D589" s="41"/>
      <c r="E589" s="41"/>
      <c r="F589" s="41" t="str">
        <f>IF(ISNA(VLOOKUP(C589 &amp; "::" &amp; E589,PresentationFactor!$A$2:$B$713,2))=TRUE,"",VLOOKUP(C589 &amp; "::" &amp; E589,PresentationFactor!$A$2:$B$713,2))</f>
        <v/>
      </c>
      <c r="G589" s="45" t="str">
        <f>IF(ISBLANK(C589),"",VLOOKUP(CONCATENATE(C589,"::",E589),PresentationFactor!$A$2:$B$713,2))</f>
        <v/>
      </c>
      <c r="H589" s="45" t="str">
        <f t="shared" si="7"/>
        <v/>
      </c>
    </row>
    <row r="590" spans="1:8" x14ac:dyDescent="0.25">
      <c r="A590" s="45" t="str">
        <f>IF(ISBLANK(B688),"",Cruise!$B$3)</f>
        <v/>
      </c>
      <c r="B590" s="41"/>
      <c r="C590" s="41"/>
      <c r="D590" s="41"/>
      <c r="E590" s="41"/>
      <c r="F590" s="41" t="str">
        <f>IF(ISNA(VLOOKUP(C590 &amp; "::" &amp; E590,PresentationFactor!$A$2:$B$713,2))=TRUE,"",VLOOKUP(C590 &amp; "::" &amp; E590,PresentationFactor!$A$2:$B$713,2))</f>
        <v/>
      </c>
      <c r="G590" s="45" t="str">
        <f>IF(ISBLANK(C590),"",VLOOKUP(CONCATENATE(C590,"::",E590),PresentationFactor!$A$2:$B$713,2))</f>
        <v/>
      </c>
      <c r="H590" s="45" t="str">
        <f t="shared" si="7"/>
        <v/>
      </c>
    </row>
    <row r="591" spans="1:8" x14ac:dyDescent="0.25">
      <c r="A591" s="45" t="str">
        <f>IF(ISBLANK(B689),"",Cruise!$B$3)</f>
        <v/>
      </c>
      <c r="B591" s="41"/>
      <c r="C591" s="41"/>
      <c r="D591" s="41"/>
      <c r="E591" s="41"/>
      <c r="F591" s="41" t="str">
        <f>IF(ISNA(VLOOKUP(C591 &amp; "::" &amp; E591,PresentationFactor!$A$2:$B$713,2))=TRUE,"",VLOOKUP(C591 &amp; "::" &amp; E591,PresentationFactor!$A$2:$B$713,2))</f>
        <v/>
      </c>
      <c r="G591" s="45" t="str">
        <f>IF(ISBLANK(C591),"",VLOOKUP(CONCATENATE(C591,"::",E591),PresentationFactor!$A$2:$B$713,2))</f>
        <v/>
      </c>
      <c r="H591" s="45" t="str">
        <f t="shared" si="7"/>
        <v/>
      </c>
    </row>
    <row r="592" spans="1:8" x14ac:dyDescent="0.25">
      <c r="A592" s="45" t="str">
        <f>IF(ISBLANK(B690),"",Cruise!$B$3)</f>
        <v/>
      </c>
      <c r="B592" s="41"/>
      <c r="C592" s="41"/>
      <c r="D592" s="41"/>
      <c r="E592" s="41"/>
      <c r="F592" s="41" t="str">
        <f>IF(ISNA(VLOOKUP(C592 &amp; "::" &amp; E592,PresentationFactor!$A$2:$B$713,2))=TRUE,"",VLOOKUP(C592 &amp; "::" &amp; E592,PresentationFactor!$A$2:$B$713,2))</f>
        <v/>
      </c>
      <c r="G592" s="45" t="str">
        <f>IF(ISBLANK(C592),"",VLOOKUP(CONCATENATE(C592,"::",E592),PresentationFactor!$A$2:$B$713,2))</f>
        <v/>
      </c>
      <c r="H592" s="45" t="str">
        <f t="shared" si="7"/>
        <v/>
      </c>
    </row>
    <row r="593" spans="1:8" x14ac:dyDescent="0.25">
      <c r="A593" s="45" t="str">
        <f>IF(ISBLANK(B691),"",Cruise!$B$3)</f>
        <v/>
      </c>
      <c r="B593" s="41"/>
      <c r="C593" s="41"/>
      <c r="D593" s="41"/>
      <c r="E593" s="41"/>
      <c r="F593" s="41" t="str">
        <f>IF(ISNA(VLOOKUP(C593 &amp; "::" &amp; E593,PresentationFactor!$A$2:$B$713,2))=TRUE,"",VLOOKUP(C593 &amp; "::" &amp; E593,PresentationFactor!$A$2:$B$713,2))</f>
        <v/>
      </c>
      <c r="G593" s="45" t="str">
        <f>IF(ISBLANK(C593),"",VLOOKUP(CONCATENATE(C593,"::",E593),PresentationFactor!$A$2:$B$713,2))</f>
        <v/>
      </c>
      <c r="H593" s="45" t="str">
        <f t="shared" si="7"/>
        <v/>
      </c>
    </row>
    <row r="594" spans="1:8" x14ac:dyDescent="0.25">
      <c r="A594" s="45" t="str">
        <f>IF(ISBLANK(B692),"",Cruise!$B$3)</f>
        <v/>
      </c>
      <c r="B594" s="41"/>
      <c r="C594" s="41"/>
      <c r="D594" s="41"/>
      <c r="E594" s="41"/>
      <c r="F594" s="41" t="str">
        <f>IF(ISNA(VLOOKUP(C594 &amp; "::" &amp; E594,PresentationFactor!$A$2:$B$713,2))=TRUE,"",VLOOKUP(C594 &amp; "::" &amp; E594,PresentationFactor!$A$2:$B$713,2))</f>
        <v/>
      </c>
      <c r="G594" s="45" t="str">
        <f>IF(ISBLANK(C594),"",VLOOKUP(CONCATENATE(C594,"::",E594),PresentationFactor!$A$2:$B$713,2))</f>
        <v/>
      </c>
      <c r="H594" s="45" t="str">
        <f t="shared" si="7"/>
        <v/>
      </c>
    </row>
    <row r="595" spans="1:8" x14ac:dyDescent="0.25">
      <c r="A595" s="45" t="str">
        <f>IF(ISBLANK(B693),"",Cruise!$B$3)</f>
        <v/>
      </c>
      <c r="B595" s="41"/>
      <c r="C595" s="41"/>
      <c r="D595" s="41"/>
      <c r="E595" s="41"/>
      <c r="F595" s="41" t="str">
        <f>IF(ISNA(VLOOKUP(C595 &amp; "::" &amp; E595,PresentationFactor!$A$2:$B$713,2))=TRUE,"",VLOOKUP(C595 &amp; "::" &amp; E595,PresentationFactor!$A$2:$B$713,2))</f>
        <v/>
      </c>
      <c r="G595" s="45" t="str">
        <f>IF(ISBLANK(C595),"",VLOOKUP(CONCATENATE(C595,"::",E595),PresentationFactor!$A$2:$B$713,2))</f>
        <v/>
      </c>
      <c r="H595" s="45" t="str">
        <f t="shared" si="7"/>
        <v/>
      </c>
    </row>
    <row r="596" spans="1:8" x14ac:dyDescent="0.25">
      <c r="A596" s="45" t="str">
        <f>IF(ISBLANK(B694),"",Cruise!$B$3)</f>
        <v/>
      </c>
      <c r="B596" s="41"/>
      <c r="C596" s="41"/>
      <c r="D596" s="41"/>
      <c r="E596" s="41"/>
      <c r="F596" s="41" t="str">
        <f>IF(ISNA(VLOOKUP(C596 &amp; "::" &amp; E596,PresentationFactor!$A$2:$B$713,2))=TRUE,"",VLOOKUP(C596 &amp; "::" &amp; E596,PresentationFactor!$A$2:$B$713,2))</f>
        <v/>
      </c>
      <c r="G596" s="45" t="str">
        <f>IF(ISBLANK(C596),"",VLOOKUP(CONCATENATE(C596,"::",E596),PresentationFactor!$A$2:$B$713,2))</f>
        <v/>
      </c>
      <c r="H596" s="45" t="str">
        <f t="shared" si="7"/>
        <v/>
      </c>
    </row>
    <row r="597" spans="1:8" x14ac:dyDescent="0.25">
      <c r="A597" s="45" t="str">
        <f>IF(ISBLANK(B695),"",Cruise!$B$3)</f>
        <v/>
      </c>
      <c r="B597" s="41"/>
      <c r="C597" s="41"/>
      <c r="D597" s="41"/>
      <c r="E597" s="41"/>
      <c r="F597" s="41" t="str">
        <f>IF(ISNA(VLOOKUP(C597 &amp; "::" &amp; E597,PresentationFactor!$A$2:$B$713,2))=TRUE,"",VLOOKUP(C597 &amp; "::" &amp; E597,PresentationFactor!$A$2:$B$713,2))</f>
        <v/>
      </c>
      <c r="G597" s="45" t="str">
        <f>IF(ISBLANK(C597),"",VLOOKUP(CONCATENATE(C597,"::",E597),PresentationFactor!$A$2:$B$713,2))</f>
        <v/>
      </c>
      <c r="H597" s="45" t="str">
        <f t="shared" si="7"/>
        <v/>
      </c>
    </row>
    <row r="598" spans="1:8" x14ac:dyDescent="0.25">
      <c r="A598" s="45" t="str">
        <f>IF(ISBLANK(B696),"",Cruise!$B$3)</f>
        <v/>
      </c>
      <c r="B598" s="41"/>
      <c r="C598" s="41"/>
      <c r="D598" s="41"/>
      <c r="E598" s="41"/>
      <c r="F598" s="41" t="str">
        <f>IF(ISNA(VLOOKUP(C598 &amp; "::" &amp; E598,PresentationFactor!$A$2:$B$713,2))=TRUE,"",VLOOKUP(C598 &amp; "::" &amp; E598,PresentationFactor!$A$2:$B$713,2))</f>
        <v/>
      </c>
      <c r="G598" s="45" t="str">
        <f>IF(ISBLANK(C598),"",VLOOKUP(CONCATENATE(C598,"::",E598),PresentationFactor!$A$2:$B$713,2))</f>
        <v/>
      </c>
      <c r="H598" s="45" t="str">
        <f t="shared" si="7"/>
        <v/>
      </c>
    </row>
    <row r="599" spans="1:8" x14ac:dyDescent="0.25">
      <c r="A599" s="45" t="str">
        <f>IF(ISBLANK(B697),"",Cruise!$B$3)</f>
        <v/>
      </c>
      <c r="B599" s="41"/>
      <c r="C599" s="41"/>
      <c r="D599" s="41"/>
      <c r="E599" s="41"/>
      <c r="F599" s="41"/>
      <c r="G599" s="45" t="str">
        <f>IF(ISBLANK(C599),"",VLOOKUP(CONCATENATE(C599,"::",E599),PresentationFactor!$A$2:$B$713,2))</f>
        <v/>
      </c>
      <c r="H599" s="45" t="str">
        <f t="shared" si="7"/>
        <v/>
      </c>
    </row>
    <row r="600" spans="1:8" x14ac:dyDescent="0.25">
      <c r="A600" s="45" t="str">
        <f>IF(ISBLANK(B698),"",Cruise!$B$3)</f>
        <v/>
      </c>
      <c r="B600" s="41"/>
      <c r="C600" s="41"/>
      <c r="D600" s="41"/>
      <c r="E600" s="41"/>
      <c r="F600" s="41"/>
      <c r="G600" s="45" t="str">
        <f>IF(ISBLANK(C600),"",VLOOKUP(CONCATENATE(C600,"::",E600),PresentationFactor!$A$2:$B$713,2))</f>
        <v/>
      </c>
      <c r="H600" s="45" t="str">
        <f t="shared" si="7"/>
        <v/>
      </c>
    </row>
    <row r="601" spans="1:8" x14ac:dyDescent="0.25">
      <c r="A601" s="45" t="str">
        <f>IF(ISBLANK(B699),"",Cruise!$B$3)</f>
        <v/>
      </c>
      <c r="B601" s="41"/>
      <c r="C601" s="41"/>
      <c r="D601" s="41"/>
      <c r="E601" s="41"/>
      <c r="F601" s="41"/>
      <c r="G601" s="45" t="str">
        <f>IF(ISBLANK(C601),"",VLOOKUP(CONCATENATE(C601,"::",E601),PresentationFactor!$A$2:$B$713,2))</f>
        <v/>
      </c>
      <c r="H601" s="45" t="str">
        <f t="shared" si="7"/>
        <v/>
      </c>
    </row>
    <row r="602" spans="1:8" x14ac:dyDescent="0.25">
      <c r="A602" s="45" t="str">
        <f>IF(ISBLANK(B700),"",Cruise!$B$3)</f>
        <v/>
      </c>
      <c r="B602" s="41"/>
      <c r="C602" s="41"/>
      <c r="D602" s="41"/>
      <c r="E602" s="41"/>
      <c r="F602" s="41"/>
      <c r="G602" s="45" t="str">
        <f>IF(ISBLANK(C602),"",VLOOKUP(CONCATENATE(C602,"::",E602),PresentationFactor!$A$2:$B$713,2))</f>
        <v/>
      </c>
      <c r="H602" s="45" t="str">
        <f t="shared" si="7"/>
        <v/>
      </c>
    </row>
    <row r="603" spans="1:8" x14ac:dyDescent="0.25">
      <c r="A603" s="45" t="str">
        <f>IF(ISBLANK(B701),"",Cruise!$B$3)</f>
        <v/>
      </c>
      <c r="B603" s="41"/>
      <c r="C603" s="41"/>
      <c r="D603" s="41"/>
      <c r="E603" s="41"/>
      <c r="F603" s="41"/>
      <c r="G603" s="45" t="str">
        <f>IF(ISBLANK(C603),"",VLOOKUP(CONCATENATE(C603,"::",E603),PresentationFactor!$A$2:$B$713,2))</f>
        <v/>
      </c>
      <c r="H603" s="45" t="str">
        <f t="shared" si="7"/>
        <v/>
      </c>
    </row>
    <row r="604" spans="1:8" x14ac:dyDescent="0.25">
      <c r="A604" s="45" t="str">
        <f>IF(ISBLANK(B702),"",Cruise!$B$3)</f>
        <v/>
      </c>
      <c r="B604" s="41"/>
      <c r="C604" s="41"/>
      <c r="D604" s="41"/>
      <c r="E604" s="41"/>
      <c r="F604" s="41"/>
      <c r="G604" s="45" t="str">
        <f>IF(ISBLANK(C604),"",VLOOKUP(CONCATENATE(C604,"::",E604),PresentationFactor!$A$2:$B$713,2))</f>
        <v/>
      </c>
      <c r="H604" s="45" t="str">
        <f t="shared" si="7"/>
        <v/>
      </c>
    </row>
    <row r="605" spans="1:8" x14ac:dyDescent="0.25">
      <c r="A605" s="45" t="str">
        <f>IF(ISBLANK(B703),"",Cruise!$B$3)</f>
        <v/>
      </c>
      <c r="B605" s="41"/>
      <c r="C605" s="41"/>
      <c r="D605" s="41"/>
      <c r="E605" s="41"/>
      <c r="F605" s="41"/>
      <c r="G605" s="45" t="str">
        <f>IF(ISBLANK(C605),"",VLOOKUP(CONCATENATE(C605,"::",E605),PresentationFactor!$A$2:$B$713,2))</f>
        <v/>
      </c>
      <c r="H605" s="45" t="str">
        <f t="shared" si="7"/>
        <v/>
      </c>
    </row>
    <row r="606" spans="1:8" x14ac:dyDescent="0.25">
      <c r="A606" s="45" t="str">
        <f>IF(ISBLANK(B704),"",Cruise!$B$3)</f>
        <v/>
      </c>
      <c r="B606" s="41"/>
      <c r="C606" s="41"/>
      <c r="D606" s="41"/>
      <c r="E606" s="41"/>
      <c r="F606" s="41"/>
      <c r="G606" s="45" t="str">
        <f>IF(ISBLANK(C606),"",VLOOKUP(CONCATENATE(C606,"::",E606),PresentationFactor!$A$2:$B$713,2))</f>
        <v/>
      </c>
      <c r="H606" s="45" t="str">
        <f t="shared" si="7"/>
        <v/>
      </c>
    </row>
    <row r="607" spans="1:8" x14ac:dyDescent="0.25">
      <c r="A607" s="45" t="str">
        <f>IF(ISBLANK(B705),"",Cruise!$B$3)</f>
        <v/>
      </c>
      <c r="B607" s="41"/>
      <c r="C607" s="41"/>
      <c r="D607" s="41"/>
      <c r="E607" s="41"/>
      <c r="F607" s="41"/>
      <c r="G607" s="45" t="str">
        <f>IF(ISBLANK(C607),"",VLOOKUP(CONCATENATE(C607,"::",E607),PresentationFactor!$A$2:$B$713,2))</f>
        <v/>
      </c>
      <c r="H607" s="45" t="str">
        <f t="shared" si="7"/>
        <v/>
      </c>
    </row>
    <row r="608" spans="1:8" x14ac:dyDescent="0.25">
      <c r="A608" s="45" t="str">
        <f>IF(ISBLANK(B706),"",Cruise!$B$3)</f>
        <v/>
      </c>
      <c r="B608" s="41"/>
      <c r="C608" s="41"/>
      <c r="D608" s="41"/>
      <c r="E608" s="41"/>
      <c r="F608" s="41"/>
      <c r="G608" s="45" t="str">
        <f>IF(ISBLANK(C608),"",VLOOKUP(CONCATENATE(C608,"::",E608),PresentationFactor!$A$2:$B$713,2))</f>
        <v/>
      </c>
      <c r="H608" s="45" t="str">
        <f t="shared" si="7"/>
        <v/>
      </c>
    </row>
    <row r="609" spans="1:8" x14ac:dyDescent="0.25">
      <c r="A609" s="45" t="str">
        <f>IF(ISBLANK(B707),"",Cruise!$B$3)</f>
        <v/>
      </c>
      <c r="B609" s="41"/>
      <c r="C609" s="41"/>
      <c r="D609" s="41"/>
      <c r="E609" s="41"/>
      <c r="F609" s="41"/>
      <c r="G609" s="45" t="str">
        <f>IF(ISBLANK(C609),"",VLOOKUP(CONCATENATE(C609,"::",E609),PresentationFactor!$A$2:$B$713,2))</f>
        <v/>
      </c>
      <c r="H609" s="45" t="str">
        <f t="shared" si="7"/>
        <v/>
      </c>
    </row>
    <row r="610" spans="1:8" x14ac:dyDescent="0.25">
      <c r="A610" s="45" t="str">
        <f>IF(ISBLANK(B708),"",Cruise!$B$3)</f>
        <v/>
      </c>
      <c r="B610" s="41"/>
      <c r="C610" s="41"/>
      <c r="D610" s="41"/>
      <c r="E610" s="41"/>
      <c r="F610" s="41"/>
      <c r="G610" s="45" t="str">
        <f>IF(ISBLANK(C610),"",VLOOKUP(CONCATENATE(C610,"::",E610),PresentationFactor!$A$2:$B$713,2))</f>
        <v/>
      </c>
      <c r="H610" s="45" t="str">
        <f t="shared" si="7"/>
        <v/>
      </c>
    </row>
    <row r="611" spans="1:8" x14ac:dyDescent="0.25">
      <c r="A611" s="45" t="str">
        <f>IF(ISBLANK(B709),"",Cruise!$B$3)</f>
        <v/>
      </c>
      <c r="B611" s="41"/>
      <c r="C611" s="41"/>
      <c r="D611" s="41"/>
      <c r="E611" s="41"/>
      <c r="F611" s="41"/>
      <c r="G611" s="45" t="str">
        <f>IF(ISBLANK(C611),"",VLOOKUP(CONCATENATE(C611,"::",E611),PresentationFactor!$A$2:$B$713,2))</f>
        <v/>
      </c>
      <c r="H611" s="45" t="str">
        <f t="shared" si="7"/>
        <v/>
      </c>
    </row>
    <row r="612" spans="1:8" x14ac:dyDescent="0.25">
      <c r="A612" s="45" t="str">
        <f>IF(ISBLANK(B710),"",Cruise!$B$3)</f>
        <v/>
      </c>
      <c r="B612" s="41"/>
      <c r="C612" s="41"/>
      <c r="D612" s="41"/>
      <c r="E612" s="41"/>
      <c r="F612" s="41"/>
      <c r="G612" s="45" t="str">
        <f>IF(ISBLANK(C612),"",VLOOKUP(CONCATENATE(C612,"::",E612),PresentationFactor!$A$2:$B$713,2))</f>
        <v/>
      </c>
      <c r="H612" s="45" t="str">
        <f t="shared" si="7"/>
        <v/>
      </c>
    </row>
    <row r="613" spans="1:8" x14ac:dyDescent="0.25">
      <c r="A613" s="45" t="str">
        <f>IF(ISBLANK(B711),"",Cruise!$B$3)</f>
        <v/>
      </c>
      <c r="B613" s="41"/>
      <c r="C613" s="41"/>
      <c r="D613" s="41"/>
      <c r="E613" s="41"/>
      <c r="F613" s="41"/>
      <c r="G613" s="45" t="str">
        <f>IF(ISBLANK(C613),"",VLOOKUP(CONCATENATE(C613,"::",E613),PresentationFactor!$A$2:$B$713,2))</f>
        <v/>
      </c>
      <c r="H613" s="45" t="str">
        <f t="shared" ref="H613:H676" si="8">IF(ISNUMBER(F613),IF(ISNUMBER(G613),F613*G613,""),"")</f>
        <v/>
      </c>
    </row>
    <row r="614" spans="1:8" x14ac:dyDescent="0.25">
      <c r="A614" s="45" t="str">
        <f>IF(ISBLANK(B712),"",Cruise!$B$3)</f>
        <v/>
      </c>
      <c r="B614" s="41"/>
      <c r="C614" s="41"/>
      <c r="D614" s="41"/>
      <c r="E614" s="41"/>
      <c r="F614" s="41"/>
      <c r="G614" s="45" t="str">
        <f>IF(ISBLANK(C614),"",VLOOKUP(CONCATENATE(C614,"::",E614),PresentationFactor!$A$2:$B$713,2))</f>
        <v/>
      </c>
      <c r="H614" s="45" t="str">
        <f t="shared" si="8"/>
        <v/>
      </c>
    </row>
    <row r="615" spans="1:8" x14ac:dyDescent="0.25">
      <c r="A615" s="45" t="str">
        <f>IF(ISBLANK(B713),"",Cruise!$B$3)</f>
        <v/>
      </c>
      <c r="B615" s="41"/>
      <c r="C615" s="41"/>
      <c r="D615" s="41"/>
      <c r="E615" s="41"/>
      <c r="F615" s="41"/>
      <c r="G615" s="45" t="str">
        <f>IF(ISBLANK(C615),"",VLOOKUP(CONCATENATE(C615,"::",E615),PresentationFactor!$A$2:$B$713,2))</f>
        <v/>
      </c>
      <c r="H615" s="45" t="str">
        <f t="shared" si="8"/>
        <v/>
      </c>
    </row>
    <row r="616" spans="1:8" x14ac:dyDescent="0.25">
      <c r="A616" s="45" t="str">
        <f>IF(ISBLANK(B714),"",Cruise!$B$3)</f>
        <v/>
      </c>
      <c r="B616" s="41"/>
      <c r="C616" s="41"/>
      <c r="D616" s="41"/>
      <c r="E616" s="41"/>
      <c r="F616" s="41"/>
      <c r="G616" s="45" t="str">
        <f>IF(ISBLANK(C616),"",VLOOKUP(CONCATENATE(C616,"::",E616),PresentationFactor!$A$2:$B$713,2))</f>
        <v/>
      </c>
      <c r="H616" s="45" t="str">
        <f t="shared" si="8"/>
        <v/>
      </c>
    </row>
    <row r="617" spans="1:8" x14ac:dyDescent="0.25">
      <c r="A617" s="45" t="str">
        <f>IF(ISBLANK(B715),"",Cruise!$B$3)</f>
        <v/>
      </c>
      <c r="B617" s="41"/>
      <c r="C617" s="41"/>
      <c r="D617" s="41"/>
      <c r="E617" s="41"/>
      <c r="F617" s="41"/>
      <c r="G617" s="45" t="str">
        <f>IF(ISBLANK(C617),"",VLOOKUP(CONCATENATE(C617,"::",E617),PresentationFactor!$A$2:$B$713,2))</f>
        <v/>
      </c>
      <c r="H617" s="45" t="str">
        <f t="shared" si="8"/>
        <v/>
      </c>
    </row>
    <row r="618" spans="1:8" x14ac:dyDescent="0.25">
      <c r="A618" s="45" t="str">
        <f>IF(ISBLANK(B716),"",Cruise!$B$3)</f>
        <v/>
      </c>
      <c r="B618" s="41"/>
      <c r="C618" s="41"/>
      <c r="D618" s="41"/>
      <c r="E618" s="41"/>
      <c r="F618" s="41"/>
      <c r="G618" s="45" t="str">
        <f>IF(ISBLANK(C618),"",VLOOKUP(CONCATENATE(C618,"::",E618),PresentationFactor!$A$2:$B$713,2))</f>
        <v/>
      </c>
      <c r="H618" s="45" t="str">
        <f t="shared" si="8"/>
        <v/>
      </c>
    </row>
    <row r="619" spans="1:8" x14ac:dyDescent="0.25">
      <c r="A619" s="45" t="str">
        <f>IF(ISBLANK(B717),"",Cruise!$B$3)</f>
        <v/>
      </c>
      <c r="B619" s="41"/>
      <c r="C619" s="41"/>
      <c r="D619" s="41"/>
      <c r="E619" s="41"/>
      <c r="F619" s="41"/>
      <c r="G619" s="45" t="str">
        <f>IF(ISBLANK(C619),"",VLOOKUP(CONCATENATE(C619,"::",E619),PresentationFactor!$A$2:$B$713,2))</f>
        <v/>
      </c>
      <c r="H619" s="45" t="str">
        <f t="shared" si="8"/>
        <v/>
      </c>
    </row>
    <row r="620" spans="1:8" x14ac:dyDescent="0.25">
      <c r="A620" s="45" t="str">
        <f>IF(ISBLANK(B718),"",Cruise!$B$3)</f>
        <v/>
      </c>
      <c r="B620" s="41"/>
      <c r="C620" s="41"/>
      <c r="D620" s="41"/>
      <c r="E620" s="41"/>
      <c r="F620" s="41"/>
      <c r="G620" s="45" t="str">
        <f>IF(ISBLANK(C620),"",VLOOKUP(CONCATENATE(C620,"::",E620),PresentationFactor!$A$2:$B$713,2))</f>
        <v/>
      </c>
      <c r="H620" s="45" t="str">
        <f t="shared" si="8"/>
        <v/>
      </c>
    </row>
    <row r="621" spans="1:8" x14ac:dyDescent="0.25">
      <c r="A621" s="45" t="str">
        <f>IF(ISBLANK(B719),"",Cruise!$B$3)</f>
        <v/>
      </c>
      <c r="B621" s="41"/>
      <c r="C621" s="41"/>
      <c r="D621" s="41"/>
      <c r="E621" s="41"/>
      <c r="F621" s="41"/>
      <c r="G621" s="45" t="str">
        <f>IF(ISBLANK(C621),"",VLOOKUP(CONCATENATE(C621,"::",E621),PresentationFactor!$A$2:$B$713,2))</f>
        <v/>
      </c>
      <c r="H621" s="45" t="str">
        <f t="shared" si="8"/>
        <v/>
      </c>
    </row>
    <row r="622" spans="1:8" x14ac:dyDescent="0.25">
      <c r="A622" s="45" t="str">
        <f>IF(ISBLANK(B720),"",Cruise!$B$3)</f>
        <v/>
      </c>
      <c r="B622" s="41"/>
      <c r="C622" s="41"/>
      <c r="D622" s="41"/>
      <c r="E622" s="41"/>
      <c r="F622" s="41"/>
      <c r="G622" s="45" t="str">
        <f>IF(ISBLANK(C622),"",VLOOKUP(CONCATENATE(C622,"::",E622),PresentationFactor!$A$2:$B$713,2))</f>
        <v/>
      </c>
      <c r="H622" s="45" t="str">
        <f t="shared" si="8"/>
        <v/>
      </c>
    </row>
    <row r="623" spans="1:8" x14ac:dyDescent="0.25">
      <c r="A623" s="45" t="str">
        <f>IF(ISBLANK(B721),"",Cruise!$B$3)</f>
        <v/>
      </c>
      <c r="B623" s="41"/>
      <c r="C623" s="41"/>
      <c r="D623" s="41"/>
      <c r="E623" s="41"/>
      <c r="F623" s="41"/>
      <c r="G623" s="45" t="str">
        <f>IF(ISBLANK(C623),"",VLOOKUP(CONCATENATE(C623,"::",E623),PresentationFactor!$A$2:$B$713,2))</f>
        <v/>
      </c>
      <c r="H623" s="45" t="str">
        <f t="shared" si="8"/>
        <v/>
      </c>
    </row>
    <row r="624" spans="1:8" x14ac:dyDescent="0.25">
      <c r="A624" s="45" t="str">
        <f>IF(ISBLANK(B722),"",Cruise!$B$3)</f>
        <v/>
      </c>
      <c r="B624" s="41"/>
      <c r="C624" s="41"/>
      <c r="D624" s="41"/>
      <c r="E624" s="41"/>
      <c r="F624" s="41"/>
      <c r="G624" s="45" t="str">
        <f>IF(ISBLANK(C624),"",VLOOKUP(CONCATENATE(C624,"::",E624),PresentationFactor!$A$2:$B$713,2))</f>
        <v/>
      </c>
      <c r="H624" s="45" t="str">
        <f t="shared" si="8"/>
        <v/>
      </c>
    </row>
    <row r="625" spans="1:8" x14ac:dyDescent="0.25">
      <c r="A625" s="45" t="str">
        <f>IF(ISBLANK(B723),"",Cruise!$B$3)</f>
        <v/>
      </c>
      <c r="B625" s="41"/>
      <c r="C625" s="41"/>
      <c r="D625" s="41"/>
      <c r="E625" s="41"/>
      <c r="F625" s="41"/>
      <c r="G625" s="45" t="str">
        <f>IF(ISBLANK(C625),"",VLOOKUP(CONCATENATE(C625,"::",E625),PresentationFactor!$A$2:$B$713,2))</f>
        <v/>
      </c>
      <c r="H625" s="45" t="str">
        <f t="shared" si="8"/>
        <v/>
      </c>
    </row>
    <row r="626" spans="1:8" x14ac:dyDescent="0.25">
      <c r="A626" s="45" t="str">
        <f>IF(ISBLANK(B724),"",Cruise!$B$3)</f>
        <v/>
      </c>
      <c r="B626" s="41"/>
      <c r="C626" s="41"/>
      <c r="D626" s="41"/>
      <c r="E626" s="41"/>
      <c r="F626" s="41"/>
      <c r="G626" s="45" t="str">
        <f>IF(ISBLANK(C626),"",VLOOKUP(CONCATENATE(C626,"::",E626),PresentationFactor!$A$2:$B$713,2))</f>
        <v/>
      </c>
      <c r="H626" s="45" t="str">
        <f t="shared" si="8"/>
        <v/>
      </c>
    </row>
    <row r="627" spans="1:8" x14ac:dyDescent="0.25">
      <c r="A627" s="45" t="str">
        <f>IF(ISBLANK(B725),"",Cruise!$B$3)</f>
        <v/>
      </c>
      <c r="B627" s="41"/>
      <c r="C627" s="41"/>
      <c r="D627" s="41"/>
      <c r="E627" s="41"/>
      <c r="F627" s="41"/>
      <c r="G627" s="45" t="str">
        <f>IF(ISBLANK(C627),"",VLOOKUP(CONCATENATE(C627,"::",E627),PresentationFactor!$A$2:$B$713,2))</f>
        <v/>
      </c>
      <c r="H627" s="45" t="str">
        <f t="shared" si="8"/>
        <v/>
      </c>
    </row>
    <row r="628" spans="1:8" x14ac:dyDescent="0.25">
      <c r="A628" s="45" t="str">
        <f>IF(ISBLANK(B726),"",Cruise!$B$3)</f>
        <v/>
      </c>
      <c r="B628" s="41"/>
      <c r="C628" s="41"/>
      <c r="D628" s="41"/>
      <c r="E628" s="41"/>
      <c r="F628" s="41"/>
      <c r="G628" s="45" t="str">
        <f>IF(ISBLANK(C628),"",VLOOKUP(CONCATENATE(C628,"::",E628),PresentationFactor!$A$2:$B$713,2))</f>
        <v/>
      </c>
      <c r="H628" s="45" t="str">
        <f t="shared" si="8"/>
        <v/>
      </c>
    </row>
    <row r="629" spans="1:8" x14ac:dyDescent="0.25">
      <c r="A629" s="45" t="str">
        <f>IF(ISBLANK(B727),"",Cruise!$B$3)</f>
        <v/>
      </c>
      <c r="B629" s="41"/>
      <c r="C629" s="41"/>
      <c r="D629" s="41"/>
      <c r="E629" s="41"/>
      <c r="F629" s="41"/>
      <c r="G629" s="45" t="str">
        <f>IF(ISBLANK(C629),"",VLOOKUP(CONCATENATE(C629,"::",E629),PresentationFactor!$A$2:$B$713,2))</f>
        <v/>
      </c>
      <c r="H629" s="45" t="str">
        <f t="shared" si="8"/>
        <v/>
      </c>
    </row>
    <row r="630" spans="1:8" x14ac:dyDescent="0.25">
      <c r="A630" s="45" t="str">
        <f>IF(ISBLANK(B728),"",Cruise!$B$3)</f>
        <v/>
      </c>
      <c r="B630" s="41"/>
      <c r="C630" s="41"/>
      <c r="D630" s="41"/>
      <c r="E630" s="41"/>
      <c r="F630" s="41"/>
      <c r="G630" s="45" t="str">
        <f>IF(ISBLANK(C630),"",VLOOKUP(CONCATENATE(C630,"::",E630),PresentationFactor!$A$2:$B$713,2))</f>
        <v/>
      </c>
      <c r="H630" s="45" t="str">
        <f t="shared" si="8"/>
        <v/>
      </c>
    </row>
    <row r="631" spans="1:8" x14ac:dyDescent="0.25">
      <c r="A631" s="45" t="str">
        <f>IF(ISBLANK(B729),"",Cruise!$B$3)</f>
        <v/>
      </c>
      <c r="B631" s="41"/>
      <c r="C631" s="41"/>
      <c r="D631" s="41"/>
      <c r="E631" s="41"/>
      <c r="F631" s="41"/>
      <c r="G631" s="45" t="str">
        <f>IF(ISBLANK(C631),"",VLOOKUP(CONCATENATE(C631,"::",E631),PresentationFactor!$A$2:$B$713,2))</f>
        <v/>
      </c>
      <c r="H631" s="45" t="str">
        <f t="shared" si="8"/>
        <v/>
      </c>
    </row>
    <row r="632" spans="1:8" x14ac:dyDescent="0.25">
      <c r="A632" s="45" t="str">
        <f>IF(ISBLANK(B730),"",Cruise!$B$3)</f>
        <v/>
      </c>
      <c r="B632" s="41"/>
      <c r="C632" s="41"/>
      <c r="D632" s="41"/>
      <c r="E632" s="41"/>
      <c r="F632" s="41"/>
      <c r="G632" s="45" t="str">
        <f>IF(ISBLANK(C632),"",VLOOKUP(CONCATENATE(C632,"::",E632),PresentationFactor!$A$2:$B$713,2))</f>
        <v/>
      </c>
      <c r="H632" s="45" t="str">
        <f t="shared" si="8"/>
        <v/>
      </c>
    </row>
    <row r="633" spans="1:8" x14ac:dyDescent="0.25">
      <c r="A633" s="45" t="str">
        <f>IF(ISBLANK(B731),"",Cruise!$B$3)</f>
        <v/>
      </c>
      <c r="B633" s="41"/>
      <c r="C633" s="41"/>
      <c r="D633" s="41"/>
      <c r="E633" s="41"/>
      <c r="F633" s="41"/>
      <c r="G633" s="45" t="str">
        <f>IF(ISBLANK(C633),"",VLOOKUP(CONCATENATE(C633,"::",E633),PresentationFactor!$A$2:$B$713,2))</f>
        <v/>
      </c>
      <c r="H633" s="45" t="str">
        <f t="shared" si="8"/>
        <v/>
      </c>
    </row>
    <row r="634" spans="1:8" x14ac:dyDescent="0.25">
      <c r="A634" s="45" t="str">
        <f>IF(ISBLANK(B732),"",Cruise!$B$3)</f>
        <v/>
      </c>
      <c r="B634" s="41"/>
      <c r="C634" s="41"/>
      <c r="D634" s="41"/>
      <c r="E634" s="41"/>
      <c r="F634" s="41"/>
      <c r="G634" s="45" t="str">
        <f>IF(ISBLANK(C634),"",VLOOKUP(CONCATENATE(C634,"::",E634),PresentationFactor!$A$2:$B$713,2))</f>
        <v/>
      </c>
      <c r="H634" s="45" t="str">
        <f t="shared" si="8"/>
        <v/>
      </c>
    </row>
    <row r="635" spans="1:8" x14ac:dyDescent="0.25">
      <c r="A635" s="45" t="str">
        <f>IF(ISBLANK(B733),"",Cruise!$B$3)</f>
        <v/>
      </c>
      <c r="B635" s="41"/>
      <c r="C635" s="41"/>
      <c r="D635" s="41"/>
      <c r="E635" s="41"/>
      <c r="F635" s="41"/>
      <c r="G635" s="45" t="str">
        <f>IF(ISBLANK(C635),"",VLOOKUP(CONCATENATE(C635,"::",E635),PresentationFactor!$A$2:$B$713,2))</f>
        <v/>
      </c>
      <c r="H635" s="45" t="str">
        <f t="shared" si="8"/>
        <v/>
      </c>
    </row>
    <row r="636" spans="1:8" x14ac:dyDescent="0.25">
      <c r="A636" s="45" t="str">
        <f>IF(ISBLANK(B734),"",Cruise!$B$3)</f>
        <v/>
      </c>
      <c r="B636" s="41"/>
      <c r="C636" s="41"/>
      <c r="D636" s="41"/>
      <c r="E636" s="41"/>
      <c r="F636" s="41"/>
      <c r="G636" s="45" t="str">
        <f>IF(ISBLANK(C636),"",VLOOKUP(CONCATENATE(C636,"::",E636),PresentationFactor!$A$2:$B$713,2))</f>
        <v/>
      </c>
      <c r="H636" s="45" t="str">
        <f t="shared" si="8"/>
        <v/>
      </c>
    </row>
    <row r="637" spans="1:8" x14ac:dyDescent="0.25">
      <c r="A637" s="45" t="str">
        <f>IF(ISBLANK(B735),"",Cruise!$B$3)</f>
        <v/>
      </c>
      <c r="B637" s="41"/>
      <c r="C637" s="41"/>
      <c r="D637" s="41"/>
      <c r="E637" s="41"/>
      <c r="F637" s="41"/>
      <c r="G637" s="45" t="str">
        <f>IF(ISBLANK(C637),"",VLOOKUP(CONCATENATE(C637,"::",E637),PresentationFactor!$A$2:$B$713,2))</f>
        <v/>
      </c>
      <c r="H637" s="45" t="str">
        <f t="shared" si="8"/>
        <v/>
      </c>
    </row>
    <row r="638" spans="1:8" x14ac:dyDescent="0.25">
      <c r="A638" s="45" t="str">
        <f>IF(ISBLANK(B736),"",Cruise!$B$3)</f>
        <v/>
      </c>
      <c r="B638" s="41"/>
      <c r="C638" s="41"/>
      <c r="D638" s="41"/>
      <c r="E638" s="41"/>
      <c r="F638" s="41"/>
      <c r="G638" s="45" t="str">
        <f>IF(ISBLANK(C638),"",VLOOKUP(CONCATENATE(C638,"::",E638),PresentationFactor!$A$2:$B$713,2))</f>
        <v/>
      </c>
      <c r="H638" s="45" t="str">
        <f t="shared" si="8"/>
        <v/>
      </c>
    </row>
    <row r="639" spans="1:8" x14ac:dyDescent="0.25">
      <c r="A639" s="45" t="str">
        <f>IF(ISBLANK(B737),"",Cruise!$B$3)</f>
        <v/>
      </c>
      <c r="B639" s="41"/>
      <c r="C639" s="41"/>
      <c r="D639" s="41"/>
      <c r="E639" s="41"/>
      <c r="F639" s="41"/>
      <c r="G639" s="45" t="str">
        <f>IF(ISBLANK(C639),"",VLOOKUP(CONCATENATE(C639,"::",E639),PresentationFactor!$A$2:$B$713,2))</f>
        <v/>
      </c>
      <c r="H639" s="45" t="str">
        <f t="shared" si="8"/>
        <v/>
      </c>
    </row>
    <row r="640" spans="1:8" x14ac:dyDescent="0.25">
      <c r="A640" s="45" t="str">
        <f>IF(ISBLANK(B738),"",Cruise!$B$3)</f>
        <v/>
      </c>
      <c r="B640" s="41"/>
      <c r="C640" s="41"/>
      <c r="D640" s="41"/>
      <c r="E640" s="41"/>
      <c r="F640" s="41"/>
      <c r="G640" s="45" t="str">
        <f>IF(ISBLANK(C640),"",VLOOKUP(CONCATENATE(C640,"::",E640),PresentationFactor!$A$2:$B$713,2))</f>
        <v/>
      </c>
      <c r="H640" s="45" t="str">
        <f t="shared" si="8"/>
        <v/>
      </c>
    </row>
    <row r="641" spans="1:8" x14ac:dyDescent="0.25">
      <c r="A641" s="45" t="str">
        <f>IF(ISBLANK(B739),"",Cruise!$B$3)</f>
        <v/>
      </c>
      <c r="B641" s="41"/>
      <c r="C641" s="41"/>
      <c r="D641" s="41"/>
      <c r="E641" s="41"/>
      <c r="F641" s="41"/>
      <c r="G641" s="45" t="str">
        <f>IF(ISBLANK(C641),"",VLOOKUP(CONCATENATE(C641,"::",E641),PresentationFactor!$A$2:$B$713,2))</f>
        <v/>
      </c>
      <c r="H641" s="45" t="str">
        <f t="shared" si="8"/>
        <v/>
      </c>
    </row>
    <row r="642" spans="1:8" x14ac:dyDescent="0.25">
      <c r="A642" s="45" t="str">
        <f>IF(ISBLANK(B740),"",Cruise!$B$3)</f>
        <v/>
      </c>
      <c r="B642" s="41"/>
      <c r="C642" s="41"/>
      <c r="D642" s="41"/>
      <c r="E642" s="41"/>
      <c r="F642" s="41"/>
      <c r="G642" s="45" t="str">
        <f>IF(ISBLANK(C642),"",VLOOKUP(CONCATENATE(C642,"::",E642),PresentationFactor!$A$2:$B$713,2))</f>
        <v/>
      </c>
      <c r="H642" s="45" t="str">
        <f t="shared" si="8"/>
        <v/>
      </c>
    </row>
    <row r="643" spans="1:8" x14ac:dyDescent="0.25">
      <c r="A643" s="45" t="str">
        <f>IF(ISBLANK(B741),"",Cruise!$B$3)</f>
        <v/>
      </c>
      <c r="B643" s="41"/>
      <c r="C643" s="41"/>
      <c r="D643" s="41"/>
      <c r="E643" s="41"/>
      <c r="F643" s="41"/>
      <c r="G643" s="45" t="str">
        <f>IF(ISBLANK(C643),"",VLOOKUP(CONCATENATE(C643,"::",E643),PresentationFactor!$A$2:$B$713,2))</f>
        <v/>
      </c>
      <c r="H643" s="45" t="str">
        <f t="shared" si="8"/>
        <v/>
      </c>
    </row>
    <row r="644" spans="1:8" x14ac:dyDescent="0.25">
      <c r="A644" s="45" t="str">
        <f>IF(ISBLANK(B742),"",Cruise!$B$3)</f>
        <v/>
      </c>
      <c r="B644" s="41"/>
      <c r="C644" s="41"/>
      <c r="D644" s="41"/>
      <c r="E644" s="41"/>
      <c r="F644" s="41"/>
      <c r="G644" s="45" t="str">
        <f>IF(ISBLANK(C644),"",VLOOKUP(CONCATENATE(C644,"::",E644),PresentationFactor!$A$2:$B$713,2))</f>
        <v/>
      </c>
      <c r="H644" s="45" t="str">
        <f t="shared" si="8"/>
        <v/>
      </c>
    </row>
    <row r="645" spans="1:8" x14ac:dyDescent="0.25">
      <c r="A645" s="45" t="str">
        <f>IF(ISBLANK(B743),"",Cruise!$B$3)</f>
        <v/>
      </c>
      <c r="B645" s="41"/>
      <c r="C645" s="41"/>
      <c r="D645" s="41"/>
      <c r="E645" s="41"/>
      <c r="F645" s="41"/>
      <c r="G645" s="45" t="str">
        <f>IF(ISBLANK(C645),"",VLOOKUP(CONCATENATE(C645,"::",E645),PresentationFactor!$A$2:$B$713,2))</f>
        <v/>
      </c>
      <c r="H645" s="45" t="str">
        <f t="shared" si="8"/>
        <v/>
      </c>
    </row>
    <row r="646" spans="1:8" x14ac:dyDescent="0.25">
      <c r="A646" s="45" t="str">
        <f>IF(ISBLANK(B744),"",Cruise!$B$3)</f>
        <v/>
      </c>
      <c r="B646" s="41"/>
      <c r="C646" s="41"/>
      <c r="D646" s="41"/>
      <c r="E646" s="41"/>
      <c r="F646" s="41"/>
      <c r="G646" s="45" t="str">
        <f>IF(ISBLANK(C646),"",VLOOKUP(CONCATENATE(C646,"::",E646),PresentationFactor!$A$2:$B$713,2))</f>
        <v/>
      </c>
      <c r="H646" s="45" t="str">
        <f t="shared" si="8"/>
        <v/>
      </c>
    </row>
    <row r="647" spans="1:8" x14ac:dyDescent="0.25">
      <c r="A647" s="45" t="str">
        <f>IF(ISBLANK(B745),"",Cruise!$B$3)</f>
        <v/>
      </c>
      <c r="B647" s="41"/>
      <c r="C647" s="41"/>
      <c r="D647" s="41"/>
      <c r="E647" s="41"/>
      <c r="F647" s="41"/>
      <c r="G647" s="45" t="str">
        <f>IF(ISBLANK(C647),"",VLOOKUP(CONCATENATE(C647,"::",E647),PresentationFactor!$A$2:$B$713,2))</f>
        <v/>
      </c>
      <c r="H647" s="45" t="str">
        <f t="shared" si="8"/>
        <v/>
      </c>
    </row>
    <row r="648" spans="1:8" x14ac:dyDescent="0.25">
      <c r="A648" s="45" t="str">
        <f>IF(ISBLANK(B746),"",Cruise!$B$3)</f>
        <v/>
      </c>
      <c r="B648" s="41"/>
      <c r="C648" s="41"/>
      <c r="D648" s="41"/>
      <c r="E648" s="41"/>
      <c r="F648" s="41"/>
      <c r="G648" s="45" t="str">
        <f>IF(ISBLANK(C648),"",VLOOKUP(CONCATENATE(C648,"::",E648),PresentationFactor!$A$2:$B$713,2))</f>
        <v/>
      </c>
      <c r="H648" s="45" t="str">
        <f t="shared" si="8"/>
        <v/>
      </c>
    </row>
    <row r="649" spans="1:8" x14ac:dyDescent="0.25">
      <c r="A649" s="45" t="str">
        <f>IF(ISBLANK(B747),"",Cruise!$B$3)</f>
        <v/>
      </c>
      <c r="B649" s="41"/>
      <c r="C649" s="41"/>
      <c r="D649" s="41"/>
      <c r="E649" s="41"/>
      <c r="F649" s="41"/>
      <c r="G649" s="45" t="str">
        <f>IF(ISBLANK(C649),"",VLOOKUP(CONCATENATE(C649,"::",E649),PresentationFactor!$A$2:$B$713,2))</f>
        <v/>
      </c>
      <c r="H649" s="45" t="str">
        <f t="shared" si="8"/>
        <v/>
      </c>
    </row>
    <row r="650" spans="1:8" x14ac:dyDescent="0.25">
      <c r="A650" s="45" t="str">
        <f>IF(ISBLANK(B748),"",Cruise!$B$3)</f>
        <v/>
      </c>
      <c r="B650" s="41"/>
      <c r="C650" s="41"/>
      <c r="D650" s="41"/>
      <c r="E650" s="41"/>
      <c r="F650" s="41"/>
      <c r="G650" s="45" t="str">
        <f>IF(ISBLANK(C650),"",VLOOKUP(CONCATENATE(C650,"::",E650),PresentationFactor!$A$2:$B$713,2))</f>
        <v/>
      </c>
      <c r="H650" s="45" t="str">
        <f t="shared" si="8"/>
        <v/>
      </c>
    </row>
    <row r="651" spans="1:8" x14ac:dyDescent="0.25">
      <c r="A651" s="45" t="str">
        <f>IF(ISBLANK(B749),"",Cruise!$B$3)</f>
        <v/>
      </c>
      <c r="B651" s="41"/>
      <c r="C651" s="41"/>
      <c r="D651" s="41"/>
      <c r="E651" s="41"/>
      <c r="F651" s="41"/>
      <c r="G651" s="45" t="str">
        <f>IF(ISBLANK(C651),"",VLOOKUP(CONCATENATE(C651,"::",E651),PresentationFactor!$A$2:$B$713,2))</f>
        <v/>
      </c>
      <c r="H651" s="45" t="str">
        <f t="shared" si="8"/>
        <v/>
      </c>
    </row>
    <row r="652" spans="1:8" x14ac:dyDescent="0.25">
      <c r="A652" s="45" t="str">
        <f>IF(ISBLANK(B750),"",Cruise!$B$3)</f>
        <v/>
      </c>
      <c r="B652" s="41"/>
      <c r="C652" s="41"/>
      <c r="D652" s="41"/>
      <c r="E652" s="41"/>
      <c r="F652" s="41"/>
      <c r="G652" s="45" t="str">
        <f>IF(ISBLANK(C652),"",VLOOKUP(CONCATENATE(C652,"::",E652),PresentationFactor!$A$2:$B$713,2))</f>
        <v/>
      </c>
      <c r="H652" s="45" t="str">
        <f t="shared" si="8"/>
        <v/>
      </c>
    </row>
    <row r="653" spans="1:8" x14ac:dyDescent="0.25">
      <c r="A653" s="45" t="str">
        <f>IF(ISBLANK(B751),"",Cruise!$B$3)</f>
        <v/>
      </c>
      <c r="B653" s="41"/>
      <c r="C653" s="41"/>
      <c r="D653" s="41"/>
      <c r="E653" s="41"/>
      <c r="F653" s="41"/>
      <c r="G653" s="45" t="str">
        <f>IF(ISBLANK(C653),"",VLOOKUP(CONCATENATE(C653,"::",E653),PresentationFactor!$A$2:$B$713,2))</f>
        <v/>
      </c>
      <c r="H653" s="45" t="str">
        <f t="shared" si="8"/>
        <v/>
      </c>
    </row>
    <row r="654" spans="1:8" x14ac:dyDescent="0.25">
      <c r="A654" s="45" t="str">
        <f>IF(ISBLANK(B752),"",Cruise!$B$3)</f>
        <v/>
      </c>
      <c r="B654" s="41"/>
      <c r="C654" s="41"/>
      <c r="D654" s="41"/>
      <c r="E654" s="41"/>
      <c r="F654" s="41"/>
      <c r="G654" s="45" t="str">
        <f>IF(ISBLANK(C654),"",VLOOKUP(CONCATENATE(C654,"::",E654),PresentationFactor!$A$2:$B$713,2))</f>
        <v/>
      </c>
      <c r="H654" s="45" t="str">
        <f t="shared" si="8"/>
        <v/>
      </c>
    </row>
    <row r="655" spans="1:8" x14ac:dyDescent="0.25">
      <c r="A655" s="45" t="str">
        <f>IF(ISBLANK(B753),"",Cruise!$B$3)</f>
        <v/>
      </c>
      <c r="B655" s="41"/>
      <c r="C655" s="41"/>
      <c r="D655" s="41"/>
      <c r="E655" s="41"/>
      <c r="F655" s="41"/>
      <c r="G655" s="45" t="str">
        <f>IF(ISBLANK(C655),"",VLOOKUP(CONCATENATE(C655,"::",E655),PresentationFactor!$A$2:$B$713,2))</f>
        <v/>
      </c>
      <c r="H655" s="45" t="str">
        <f t="shared" si="8"/>
        <v/>
      </c>
    </row>
    <row r="656" spans="1:8" x14ac:dyDescent="0.25">
      <c r="A656" s="45" t="str">
        <f>IF(ISBLANK(B754),"",Cruise!$B$3)</f>
        <v/>
      </c>
      <c r="B656" s="41"/>
      <c r="C656" s="41"/>
      <c r="D656" s="41"/>
      <c r="E656" s="41"/>
      <c r="F656" s="41"/>
      <c r="G656" s="45" t="str">
        <f>IF(ISBLANK(C656),"",VLOOKUP(CONCATENATE(C656,"::",E656),PresentationFactor!$A$2:$B$713,2))</f>
        <v/>
      </c>
      <c r="H656" s="45" t="str">
        <f t="shared" si="8"/>
        <v/>
      </c>
    </row>
    <row r="657" spans="1:8" x14ac:dyDescent="0.25">
      <c r="A657" s="45" t="str">
        <f>IF(ISBLANK(B755),"",Cruise!$B$3)</f>
        <v/>
      </c>
      <c r="B657" s="41"/>
      <c r="C657" s="41"/>
      <c r="D657" s="41"/>
      <c r="E657" s="41"/>
      <c r="F657" s="41"/>
      <c r="G657" s="45" t="str">
        <f>IF(ISBLANK(C657),"",VLOOKUP(CONCATENATE(C657,"::",E657),PresentationFactor!$A$2:$B$713,2))</f>
        <v/>
      </c>
      <c r="H657" s="45" t="str">
        <f t="shared" si="8"/>
        <v/>
      </c>
    </row>
    <row r="658" spans="1:8" x14ac:dyDescent="0.25">
      <c r="A658" s="45" t="str">
        <f>IF(ISBLANK(B756),"",Cruise!$B$3)</f>
        <v/>
      </c>
      <c r="B658" s="41"/>
      <c r="C658" s="41"/>
      <c r="D658" s="41"/>
      <c r="E658" s="41"/>
      <c r="F658" s="41"/>
      <c r="G658" s="45" t="str">
        <f>IF(ISBLANK(C658),"",VLOOKUP(CONCATENATE(C658,"::",E658),PresentationFactor!$A$2:$B$713,2))</f>
        <v/>
      </c>
      <c r="H658" s="45" t="str">
        <f t="shared" si="8"/>
        <v/>
      </c>
    </row>
    <row r="659" spans="1:8" x14ac:dyDescent="0.25">
      <c r="A659" s="45" t="str">
        <f>IF(ISBLANK(B757),"",Cruise!$B$3)</f>
        <v/>
      </c>
      <c r="B659" s="41"/>
      <c r="C659" s="41"/>
      <c r="D659" s="41"/>
      <c r="E659" s="41"/>
      <c r="F659" s="41"/>
      <c r="G659" s="45" t="str">
        <f>IF(ISBLANK(C659),"",VLOOKUP(CONCATENATE(C659,"::",E659),PresentationFactor!$A$2:$B$713,2))</f>
        <v/>
      </c>
      <c r="H659" s="45" t="str">
        <f t="shared" si="8"/>
        <v/>
      </c>
    </row>
    <row r="660" spans="1:8" x14ac:dyDescent="0.25">
      <c r="A660" s="45" t="str">
        <f>IF(ISBLANK(B758),"",Cruise!$B$3)</f>
        <v/>
      </c>
      <c r="B660" s="41"/>
      <c r="C660" s="41"/>
      <c r="D660" s="41"/>
      <c r="E660" s="41"/>
      <c r="F660" s="41"/>
      <c r="G660" s="45" t="str">
        <f>IF(ISBLANK(C660),"",VLOOKUP(CONCATENATE(C660,"::",E660),PresentationFactor!$A$2:$B$713,2))</f>
        <v/>
      </c>
      <c r="H660" s="45" t="str">
        <f t="shared" si="8"/>
        <v/>
      </c>
    </row>
    <row r="661" spans="1:8" x14ac:dyDescent="0.25">
      <c r="A661" s="45" t="str">
        <f>IF(ISBLANK(B759),"",Cruise!$B$3)</f>
        <v/>
      </c>
      <c r="B661" s="41"/>
      <c r="C661" s="41"/>
      <c r="D661" s="41"/>
      <c r="E661" s="41"/>
      <c r="F661" s="41"/>
      <c r="G661" s="45" t="str">
        <f>IF(ISBLANK(C661),"",VLOOKUP(CONCATENATE(C661,"::",E661),PresentationFactor!$A$2:$B$713,2))</f>
        <v/>
      </c>
      <c r="H661" s="45" t="str">
        <f t="shared" si="8"/>
        <v/>
      </c>
    </row>
    <row r="662" spans="1:8" x14ac:dyDescent="0.25">
      <c r="A662" s="45" t="str">
        <f>IF(ISBLANK(B760),"",Cruise!$B$3)</f>
        <v/>
      </c>
      <c r="B662" s="41"/>
      <c r="C662" s="41"/>
      <c r="D662" s="41"/>
      <c r="E662" s="41"/>
      <c r="F662" s="41"/>
      <c r="G662" s="45" t="str">
        <f>IF(ISBLANK(C662),"",VLOOKUP(CONCATENATE(C662,"::",E662),PresentationFactor!$A$2:$B$713,2))</f>
        <v/>
      </c>
      <c r="H662" s="45" t="str">
        <f t="shared" si="8"/>
        <v/>
      </c>
    </row>
    <row r="663" spans="1:8" x14ac:dyDescent="0.25">
      <c r="A663" s="45" t="str">
        <f>IF(ISBLANK(B761),"",Cruise!$B$3)</f>
        <v/>
      </c>
      <c r="B663" s="41"/>
      <c r="C663" s="41"/>
      <c r="D663" s="41"/>
      <c r="E663" s="41"/>
      <c r="F663" s="41"/>
      <c r="G663" s="45" t="str">
        <f>IF(ISBLANK(C663),"",VLOOKUP(CONCATENATE(C663,"::",E663),PresentationFactor!$A$2:$B$713,2))</f>
        <v/>
      </c>
      <c r="H663" s="45" t="str">
        <f t="shared" si="8"/>
        <v/>
      </c>
    </row>
    <row r="664" spans="1:8" x14ac:dyDescent="0.25">
      <c r="A664" s="45" t="str">
        <f>IF(ISBLANK(B762),"",Cruise!$B$3)</f>
        <v/>
      </c>
      <c r="B664" s="41"/>
      <c r="C664" s="41"/>
      <c r="D664" s="41"/>
      <c r="E664" s="41"/>
      <c r="F664" s="41"/>
      <c r="G664" s="45" t="str">
        <f>IF(ISBLANK(C664),"",VLOOKUP(CONCATENATE(C664,"::",E664),PresentationFactor!$A$2:$B$713,2))</f>
        <v/>
      </c>
      <c r="H664" s="45" t="str">
        <f t="shared" si="8"/>
        <v/>
      </c>
    </row>
    <row r="665" spans="1:8" x14ac:dyDescent="0.25">
      <c r="A665" s="45" t="str">
        <f>IF(ISBLANK(B763),"",Cruise!$B$3)</f>
        <v/>
      </c>
      <c r="B665" s="41"/>
      <c r="C665" s="41"/>
      <c r="D665" s="41"/>
      <c r="E665" s="41"/>
      <c r="F665" s="41"/>
      <c r="G665" s="45" t="str">
        <f>IF(ISBLANK(C665),"",VLOOKUP(CONCATENATE(C665,"::",E665),PresentationFactor!$A$2:$B$713,2))</f>
        <v/>
      </c>
      <c r="H665" s="45" t="str">
        <f t="shared" si="8"/>
        <v/>
      </c>
    </row>
    <row r="666" spans="1:8" x14ac:dyDescent="0.25">
      <c r="A666" s="45" t="str">
        <f>IF(ISBLANK(B764),"",Cruise!$B$3)</f>
        <v/>
      </c>
      <c r="B666" s="41"/>
      <c r="C666" s="41"/>
      <c r="D666" s="41"/>
      <c r="E666" s="41"/>
      <c r="F666" s="41"/>
      <c r="G666" s="45" t="str">
        <f>IF(ISBLANK(C666),"",VLOOKUP(CONCATENATE(C666,"::",E666),PresentationFactor!$A$2:$B$713,2))</f>
        <v/>
      </c>
      <c r="H666" s="45" t="str">
        <f t="shared" si="8"/>
        <v/>
      </c>
    </row>
    <row r="667" spans="1:8" x14ac:dyDescent="0.25">
      <c r="A667" s="45" t="str">
        <f>IF(ISBLANK(B765),"",Cruise!$B$3)</f>
        <v/>
      </c>
      <c r="B667" s="41"/>
      <c r="C667" s="41"/>
      <c r="D667" s="41"/>
      <c r="E667" s="41"/>
      <c r="F667" s="41"/>
      <c r="G667" s="45" t="str">
        <f>IF(ISBLANK(C667),"",VLOOKUP(CONCATENATE(C667,"::",E667),PresentationFactor!$A$2:$B$713,2))</f>
        <v/>
      </c>
      <c r="H667" s="45" t="str">
        <f t="shared" si="8"/>
        <v/>
      </c>
    </row>
    <row r="668" spans="1:8" x14ac:dyDescent="0.25">
      <c r="A668" s="45" t="str">
        <f>IF(ISBLANK(B766),"",Cruise!$B$3)</f>
        <v/>
      </c>
      <c r="B668" s="41"/>
      <c r="C668" s="41"/>
      <c r="D668" s="41"/>
      <c r="E668" s="41"/>
      <c r="F668" s="41"/>
      <c r="G668" s="45" t="str">
        <f>IF(ISBLANK(C668),"",VLOOKUP(CONCATENATE(C668,"::",E668),PresentationFactor!$A$2:$B$713,2))</f>
        <v/>
      </c>
      <c r="H668" s="45" t="str">
        <f t="shared" si="8"/>
        <v/>
      </c>
    </row>
    <row r="669" spans="1:8" x14ac:dyDescent="0.25">
      <c r="A669" s="45" t="str">
        <f>IF(ISBLANK(B767),"",Cruise!$B$3)</f>
        <v/>
      </c>
      <c r="B669" s="41"/>
      <c r="C669" s="41"/>
      <c r="D669" s="41"/>
      <c r="E669" s="41"/>
      <c r="F669" s="41"/>
      <c r="G669" s="45" t="str">
        <f>IF(ISBLANK(C669),"",VLOOKUP(CONCATENATE(C669,"::",E669),PresentationFactor!$A$2:$B$713,2))</f>
        <v/>
      </c>
      <c r="H669" s="45" t="str">
        <f t="shared" si="8"/>
        <v/>
      </c>
    </row>
    <row r="670" spans="1:8" x14ac:dyDescent="0.25">
      <c r="A670" s="45" t="str">
        <f>IF(ISBLANK(B768),"",Cruise!$B$3)</f>
        <v/>
      </c>
      <c r="B670" s="41"/>
      <c r="C670" s="41"/>
      <c r="D670" s="41"/>
      <c r="E670" s="41"/>
      <c r="F670" s="41"/>
      <c r="G670" s="45" t="str">
        <f>IF(ISBLANK(C670),"",VLOOKUP(CONCATENATE(C670,"::",E670),PresentationFactor!$A$2:$B$713,2))</f>
        <v/>
      </c>
      <c r="H670" s="45" t="str">
        <f t="shared" si="8"/>
        <v/>
      </c>
    </row>
    <row r="671" spans="1:8" x14ac:dyDescent="0.25">
      <c r="A671" s="45" t="str">
        <f>IF(ISBLANK(B769),"",Cruise!$B$3)</f>
        <v/>
      </c>
      <c r="B671" s="41"/>
      <c r="C671" s="41"/>
      <c r="D671" s="41"/>
      <c r="E671" s="41"/>
      <c r="F671" s="41"/>
      <c r="G671" s="45" t="str">
        <f>IF(ISBLANK(C671),"",VLOOKUP(CONCATENATE(C671,"::",E671),PresentationFactor!$A$2:$B$713,2))</f>
        <v/>
      </c>
      <c r="H671" s="45" t="str">
        <f t="shared" si="8"/>
        <v/>
      </c>
    </row>
    <row r="672" spans="1:8" x14ac:dyDescent="0.25">
      <c r="A672" s="45" t="str">
        <f>IF(ISBLANK(B770),"",Cruise!$B$3)</f>
        <v/>
      </c>
      <c r="B672" s="41"/>
      <c r="C672" s="41"/>
      <c r="D672" s="41"/>
      <c r="E672" s="41"/>
      <c r="F672" s="41"/>
      <c r="G672" s="45" t="str">
        <f>IF(ISBLANK(C672),"",VLOOKUP(CONCATENATE(C672,"::",E672),PresentationFactor!$A$2:$B$713,2))</f>
        <v/>
      </c>
      <c r="H672" s="45" t="str">
        <f t="shared" si="8"/>
        <v/>
      </c>
    </row>
    <row r="673" spans="1:8" x14ac:dyDescent="0.25">
      <c r="A673" s="45" t="str">
        <f>IF(ISBLANK(B771),"",Cruise!$B$3)</f>
        <v/>
      </c>
      <c r="B673" s="41"/>
      <c r="C673" s="41"/>
      <c r="D673" s="41"/>
      <c r="E673" s="41"/>
      <c r="F673" s="41"/>
      <c r="G673" s="45" t="str">
        <f>IF(ISBLANK(C673),"",VLOOKUP(CONCATENATE(C673,"::",E673),PresentationFactor!$A$2:$B$713,2))</f>
        <v/>
      </c>
      <c r="H673" s="45" t="str">
        <f t="shared" si="8"/>
        <v/>
      </c>
    </row>
    <row r="674" spans="1:8" x14ac:dyDescent="0.25">
      <c r="A674" s="45" t="str">
        <f>IF(ISBLANK(B772),"",Cruise!$B$3)</f>
        <v/>
      </c>
      <c r="B674" s="41"/>
      <c r="C674" s="41"/>
      <c r="D674" s="41"/>
      <c r="E674" s="41"/>
      <c r="F674" s="41"/>
      <c r="G674" s="45" t="str">
        <f>IF(ISBLANK(C674),"",VLOOKUP(CONCATENATE(C674,"::",E674),PresentationFactor!$A$2:$B$713,2))</f>
        <v/>
      </c>
      <c r="H674" s="45" t="str">
        <f t="shared" si="8"/>
        <v/>
      </c>
    </row>
    <row r="675" spans="1:8" x14ac:dyDescent="0.25">
      <c r="A675" s="45" t="str">
        <f>IF(ISBLANK(B773),"",Cruise!$B$3)</f>
        <v/>
      </c>
      <c r="B675" s="41"/>
      <c r="C675" s="41"/>
      <c r="D675" s="41"/>
      <c r="E675" s="41"/>
      <c r="F675" s="41"/>
      <c r="G675" s="45" t="str">
        <f>IF(ISBLANK(C675),"",VLOOKUP(CONCATENATE(C675,"::",E675),PresentationFactor!$A$2:$B$713,2))</f>
        <v/>
      </c>
      <c r="H675" s="45" t="str">
        <f t="shared" si="8"/>
        <v/>
      </c>
    </row>
    <row r="676" spans="1:8" x14ac:dyDescent="0.25">
      <c r="A676" s="45" t="str">
        <f>IF(ISBLANK(B774),"",Cruise!$B$3)</f>
        <v/>
      </c>
      <c r="B676" s="41"/>
      <c r="C676" s="41"/>
      <c r="D676" s="41"/>
      <c r="E676" s="41"/>
      <c r="F676" s="41"/>
      <c r="G676" s="45" t="str">
        <f>IF(ISBLANK(C676),"",VLOOKUP(CONCATENATE(C676,"::",E676),PresentationFactor!$A$2:$B$713,2))</f>
        <v/>
      </c>
      <c r="H676" s="45" t="str">
        <f t="shared" si="8"/>
        <v/>
      </c>
    </row>
    <row r="677" spans="1:8" x14ac:dyDescent="0.25">
      <c r="A677" s="45" t="str">
        <f>IF(ISBLANK(B775),"",Cruise!$B$3)</f>
        <v/>
      </c>
      <c r="B677" s="41"/>
      <c r="C677" s="41"/>
      <c r="D677" s="41"/>
      <c r="E677" s="41"/>
      <c r="F677" s="41"/>
      <c r="G677" s="45" t="str">
        <f>IF(ISBLANK(C677),"",VLOOKUP(CONCATENATE(C677,"::",E677),PresentationFactor!$A$2:$B$713,2))</f>
        <v/>
      </c>
      <c r="H677" s="45" t="str">
        <f t="shared" ref="H677:H740" si="9">IF(ISNUMBER(F677),IF(ISNUMBER(G677),F677*G677,""),"")</f>
        <v/>
      </c>
    </row>
    <row r="678" spans="1:8" x14ac:dyDescent="0.25">
      <c r="A678" s="45" t="str">
        <f>IF(ISBLANK(B776),"",Cruise!$B$3)</f>
        <v/>
      </c>
      <c r="B678" s="41"/>
      <c r="C678" s="41"/>
      <c r="D678" s="41"/>
      <c r="E678" s="41"/>
      <c r="F678" s="41"/>
      <c r="G678" s="45" t="str">
        <f>IF(ISBLANK(C678),"",VLOOKUP(CONCATENATE(C678,"::",E678),PresentationFactor!$A$2:$B$713,2))</f>
        <v/>
      </c>
      <c r="H678" s="45" t="str">
        <f t="shared" si="9"/>
        <v/>
      </c>
    </row>
    <row r="679" spans="1:8" x14ac:dyDescent="0.25">
      <c r="A679" s="45" t="str">
        <f>IF(ISBLANK(B777),"",Cruise!$B$3)</f>
        <v/>
      </c>
      <c r="B679" s="41"/>
      <c r="C679" s="41"/>
      <c r="D679" s="41"/>
      <c r="E679" s="41"/>
      <c r="F679" s="41"/>
      <c r="G679" s="45" t="str">
        <f>IF(ISBLANK(C679),"",VLOOKUP(CONCATENATE(C679,"::",E679),PresentationFactor!$A$2:$B$713,2))</f>
        <v/>
      </c>
      <c r="H679" s="45" t="str">
        <f t="shared" si="9"/>
        <v/>
      </c>
    </row>
    <row r="680" spans="1:8" x14ac:dyDescent="0.25">
      <c r="A680" s="45" t="str">
        <f>IF(ISBLANK(B778),"",Cruise!$B$3)</f>
        <v/>
      </c>
      <c r="B680" s="41"/>
      <c r="C680" s="41"/>
      <c r="D680" s="41"/>
      <c r="E680" s="41"/>
      <c r="F680" s="41"/>
      <c r="G680" s="45" t="str">
        <f>IF(ISBLANK(C680),"",VLOOKUP(CONCATENATE(C680,"::",E680),PresentationFactor!$A$2:$B$713,2))</f>
        <v/>
      </c>
      <c r="H680" s="45" t="str">
        <f t="shared" si="9"/>
        <v/>
      </c>
    </row>
    <row r="681" spans="1:8" x14ac:dyDescent="0.25">
      <c r="A681" s="45" t="str">
        <f>IF(ISBLANK(B779),"",Cruise!$B$3)</f>
        <v/>
      </c>
      <c r="B681" s="41"/>
      <c r="C681" s="41"/>
      <c r="D681" s="41"/>
      <c r="E681" s="41"/>
      <c r="F681" s="41"/>
      <c r="G681" s="45" t="str">
        <f>IF(ISBLANK(C681),"",VLOOKUP(CONCATENATE(C681,"::",E681),PresentationFactor!$A$2:$B$713,2))</f>
        <v/>
      </c>
      <c r="H681" s="45" t="str">
        <f t="shared" si="9"/>
        <v/>
      </c>
    </row>
    <row r="682" spans="1:8" x14ac:dyDescent="0.25">
      <c r="A682" s="45" t="str">
        <f>IF(ISBLANK(B780),"",Cruise!$B$3)</f>
        <v/>
      </c>
      <c r="B682" s="41"/>
      <c r="C682" s="41"/>
      <c r="D682" s="41"/>
      <c r="E682" s="41"/>
      <c r="F682" s="41"/>
      <c r="G682" s="45" t="str">
        <f>IF(ISBLANK(C682),"",VLOOKUP(CONCATENATE(C682,"::",E682),PresentationFactor!$A$2:$B$713,2))</f>
        <v/>
      </c>
      <c r="H682" s="45" t="str">
        <f t="shared" si="9"/>
        <v/>
      </c>
    </row>
    <row r="683" spans="1:8" x14ac:dyDescent="0.25">
      <c r="A683" s="45" t="str">
        <f>IF(ISBLANK(B781),"",Cruise!$B$3)</f>
        <v/>
      </c>
      <c r="B683" s="41"/>
      <c r="C683" s="41"/>
      <c r="D683" s="41"/>
      <c r="E683" s="41"/>
      <c r="F683" s="41"/>
      <c r="G683" s="45" t="str">
        <f>IF(ISBLANK(C683),"",VLOOKUP(CONCATENATE(C683,"::",E683),PresentationFactor!$A$2:$B$713,2))</f>
        <v/>
      </c>
      <c r="H683" s="45" t="str">
        <f t="shared" si="9"/>
        <v/>
      </c>
    </row>
    <row r="684" spans="1:8" x14ac:dyDescent="0.25">
      <c r="A684" s="45" t="str">
        <f>IF(ISBLANK(B782),"",Cruise!$B$3)</f>
        <v/>
      </c>
      <c r="B684" s="41"/>
      <c r="C684" s="41"/>
      <c r="D684" s="41"/>
      <c r="E684" s="41"/>
      <c r="F684" s="41"/>
      <c r="G684" s="45" t="str">
        <f>IF(ISBLANK(C684),"",VLOOKUP(CONCATENATE(C684,"::",E684),PresentationFactor!$A$2:$B$713,2))</f>
        <v/>
      </c>
      <c r="H684" s="45" t="str">
        <f t="shared" si="9"/>
        <v/>
      </c>
    </row>
    <row r="685" spans="1:8" x14ac:dyDescent="0.25">
      <c r="A685" s="45" t="str">
        <f>IF(ISBLANK(B783),"",Cruise!$B$3)</f>
        <v/>
      </c>
      <c r="B685" s="41"/>
      <c r="C685" s="41"/>
      <c r="D685" s="41"/>
      <c r="E685" s="41"/>
      <c r="F685" s="41"/>
      <c r="G685" s="45" t="str">
        <f>IF(ISBLANK(C685),"",VLOOKUP(CONCATENATE(C685,"::",E685),PresentationFactor!$A$2:$B$713,2))</f>
        <v/>
      </c>
      <c r="H685" s="45" t="str">
        <f t="shared" si="9"/>
        <v/>
      </c>
    </row>
    <row r="686" spans="1:8" x14ac:dyDescent="0.25">
      <c r="A686" s="45" t="str">
        <f>IF(ISBLANK(B784),"",Cruise!$B$3)</f>
        <v/>
      </c>
      <c r="B686" s="41"/>
      <c r="C686" s="41"/>
      <c r="D686" s="41"/>
      <c r="E686" s="41"/>
      <c r="F686" s="41"/>
      <c r="G686" s="45" t="str">
        <f>IF(ISBLANK(C686),"",VLOOKUP(CONCATENATE(C686,"::",E686),PresentationFactor!$A$2:$B$713,2))</f>
        <v/>
      </c>
      <c r="H686" s="45" t="str">
        <f t="shared" si="9"/>
        <v/>
      </c>
    </row>
    <row r="687" spans="1:8" x14ac:dyDescent="0.25">
      <c r="A687" s="45" t="str">
        <f>IF(ISBLANK(B785),"",Cruise!$B$3)</f>
        <v/>
      </c>
      <c r="B687" s="41"/>
      <c r="C687" s="41"/>
      <c r="D687" s="41"/>
      <c r="E687" s="41"/>
      <c r="F687" s="41"/>
      <c r="G687" s="45" t="str">
        <f>IF(ISBLANK(C687),"",VLOOKUP(CONCATENATE(C687,"::",E687),PresentationFactor!$A$2:$B$713,2))</f>
        <v/>
      </c>
      <c r="H687" s="45" t="str">
        <f t="shared" si="9"/>
        <v/>
      </c>
    </row>
    <row r="688" spans="1:8" x14ac:dyDescent="0.25">
      <c r="A688" s="45" t="str">
        <f>IF(ISBLANK(B786),"",Cruise!$B$3)</f>
        <v/>
      </c>
      <c r="B688" s="41"/>
      <c r="C688" s="41"/>
      <c r="D688" s="41"/>
      <c r="E688" s="41"/>
      <c r="F688" s="41"/>
      <c r="G688" s="45" t="str">
        <f>IF(ISBLANK(C688),"",VLOOKUP(CONCATENATE(C688,"::",E688),PresentationFactor!$A$2:$B$713,2))</f>
        <v/>
      </c>
      <c r="H688" s="45" t="str">
        <f t="shared" si="9"/>
        <v/>
      </c>
    </row>
    <row r="689" spans="1:8" x14ac:dyDescent="0.25">
      <c r="A689" s="45" t="str">
        <f>IF(ISBLANK(B787),"",Cruise!$B$3)</f>
        <v/>
      </c>
      <c r="B689" s="41"/>
      <c r="C689" s="41"/>
      <c r="D689" s="41"/>
      <c r="E689" s="41"/>
      <c r="F689" s="41"/>
      <c r="G689" s="45" t="str">
        <f>IF(ISBLANK(C689),"",VLOOKUP(CONCATENATE(C689,"::",E689),PresentationFactor!$A$2:$B$713,2))</f>
        <v/>
      </c>
      <c r="H689" s="45" t="str">
        <f t="shared" si="9"/>
        <v/>
      </c>
    </row>
    <row r="690" spans="1:8" x14ac:dyDescent="0.25">
      <c r="A690" s="45" t="str">
        <f>IF(ISBLANK(B788),"",Cruise!$B$3)</f>
        <v/>
      </c>
      <c r="B690" s="41"/>
      <c r="C690" s="41"/>
      <c r="D690" s="41"/>
      <c r="E690" s="41"/>
      <c r="F690" s="41"/>
      <c r="G690" s="45" t="str">
        <f>IF(ISBLANK(C690),"",VLOOKUP(CONCATENATE(C690,"::",E690),PresentationFactor!$A$2:$B$713,2))</f>
        <v/>
      </c>
      <c r="H690" s="45" t="str">
        <f t="shared" si="9"/>
        <v/>
      </c>
    </row>
    <row r="691" spans="1:8" x14ac:dyDescent="0.25">
      <c r="A691" s="45" t="str">
        <f>IF(ISBLANK(B789),"",Cruise!$B$3)</f>
        <v/>
      </c>
      <c r="B691" s="41"/>
      <c r="C691" s="41"/>
      <c r="D691" s="41"/>
      <c r="E691" s="41"/>
      <c r="F691" s="41"/>
      <c r="G691" s="45" t="str">
        <f>IF(ISBLANK(C691),"",VLOOKUP(CONCATENATE(C691,"::",E691),PresentationFactor!$A$2:$B$713,2))</f>
        <v/>
      </c>
      <c r="H691" s="45" t="str">
        <f t="shared" si="9"/>
        <v/>
      </c>
    </row>
    <row r="692" spans="1:8" x14ac:dyDescent="0.25">
      <c r="A692" s="45" t="str">
        <f>IF(ISBLANK(B790),"",Cruise!$B$3)</f>
        <v/>
      </c>
      <c r="B692" s="41"/>
      <c r="C692" s="41"/>
      <c r="D692" s="41"/>
      <c r="E692" s="41"/>
      <c r="F692" s="41"/>
      <c r="G692" s="45" t="str">
        <f>IF(ISBLANK(C692),"",VLOOKUP(CONCATENATE(C692,"::",E692),PresentationFactor!$A$2:$B$713,2))</f>
        <v/>
      </c>
      <c r="H692" s="45" t="str">
        <f t="shared" si="9"/>
        <v/>
      </c>
    </row>
    <row r="693" spans="1:8" x14ac:dyDescent="0.25">
      <c r="A693" s="45" t="str">
        <f>IF(ISBLANK(B791),"",Cruise!$B$3)</f>
        <v/>
      </c>
      <c r="B693" s="41"/>
      <c r="C693" s="41"/>
      <c r="D693" s="41"/>
      <c r="E693" s="41"/>
      <c r="F693" s="41"/>
      <c r="G693" s="45" t="str">
        <f>IF(ISBLANK(C693),"",VLOOKUP(CONCATENATE(C693,"::",E693),PresentationFactor!$A$2:$B$713,2))</f>
        <v/>
      </c>
      <c r="H693" s="45" t="str">
        <f t="shared" si="9"/>
        <v/>
      </c>
    </row>
    <row r="694" spans="1:8" x14ac:dyDescent="0.25">
      <c r="A694" s="45" t="str">
        <f>IF(ISBLANK(B792),"",Cruise!$B$3)</f>
        <v/>
      </c>
      <c r="B694" s="41"/>
      <c r="C694" s="41"/>
      <c r="D694" s="41"/>
      <c r="E694" s="41"/>
      <c r="F694" s="41"/>
      <c r="G694" s="45" t="str">
        <f>IF(ISBLANK(C694),"",VLOOKUP(CONCATENATE(C694,"::",E694),PresentationFactor!$A$2:$B$713,2))</f>
        <v/>
      </c>
      <c r="H694" s="45" t="str">
        <f t="shared" si="9"/>
        <v/>
      </c>
    </row>
    <row r="695" spans="1:8" x14ac:dyDescent="0.25">
      <c r="A695" s="45" t="str">
        <f>IF(ISBLANK(B793),"",Cruise!$B$3)</f>
        <v/>
      </c>
      <c r="B695" s="41"/>
      <c r="C695" s="41"/>
      <c r="D695" s="41"/>
      <c r="E695" s="41"/>
      <c r="F695" s="41"/>
      <c r="G695" s="45" t="str">
        <f>IF(ISBLANK(C695),"",VLOOKUP(CONCATENATE(C695,"::",E695),PresentationFactor!$A$2:$B$713,2))</f>
        <v/>
      </c>
      <c r="H695" s="45" t="str">
        <f t="shared" si="9"/>
        <v/>
      </c>
    </row>
    <row r="696" spans="1:8" x14ac:dyDescent="0.25">
      <c r="A696" s="45" t="str">
        <f>IF(ISBLANK(B794),"",Cruise!$B$3)</f>
        <v/>
      </c>
      <c r="B696" s="41"/>
      <c r="C696" s="41"/>
      <c r="D696" s="41"/>
      <c r="E696" s="41"/>
      <c r="F696" s="41"/>
      <c r="G696" s="45" t="str">
        <f>IF(ISBLANK(C696),"",VLOOKUP(CONCATENATE(C696,"::",E696),PresentationFactor!$A$2:$B$713,2))</f>
        <v/>
      </c>
      <c r="H696" s="45" t="str">
        <f t="shared" si="9"/>
        <v/>
      </c>
    </row>
    <row r="697" spans="1:8" x14ac:dyDescent="0.25">
      <c r="A697" s="45" t="str">
        <f>IF(ISBLANK(B795),"",Cruise!$B$3)</f>
        <v/>
      </c>
      <c r="B697" s="41"/>
      <c r="C697" s="41"/>
      <c r="D697" s="41"/>
      <c r="E697" s="41"/>
      <c r="F697" s="41"/>
      <c r="G697" s="45" t="str">
        <f>IF(ISBLANK(C697),"",VLOOKUP(CONCATENATE(C697,"::",E697),PresentationFactor!$A$2:$B$713,2))</f>
        <v/>
      </c>
      <c r="H697" s="45" t="str">
        <f t="shared" si="9"/>
        <v/>
      </c>
    </row>
    <row r="698" spans="1:8" x14ac:dyDescent="0.25">
      <c r="A698" s="45" t="str">
        <f>IF(ISBLANK(B796),"",Cruise!$B$3)</f>
        <v/>
      </c>
      <c r="B698" s="41"/>
      <c r="C698" s="41"/>
      <c r="D698" s="41"/>
      <c r="E698" s="41"/>
      <c r="F698" s="41"/>
      <c r="G698" s="45" t="str">
        <f>IF(ISBLANK(C698),"",VLOOKUP(CONCATENATE(C698,"::",E698),PresentationFactor!$A$2:$B$713,2))</f>
        <v/>
      </c>
      <c r="H698" s="45" t="str">
        <f t="shared" si="9"/>
        <v/>
      </c>
    </row>
    <row r="699" spans="1:8" x14ac:dyDescent="0.25">
      <c r="A699" s="45" t="str">
        <f>IF(ISBLANK(B797),"",Cruise!$B$3)</f>
        <v/>
      </c>
      <c r="B699" s="41"/>
      <c r="C699" s="41"/>
      <c r="D699" s="41"/>
      <c r="E699" s="41"/>
      <c r="F699" s="41"/>
      <c r="G699" s="45" t="str">
        <f>IF(ISBLANK(C699),"",VLOOKUP(CONCATENATE(C699,"::",E699),PresentationFactor!$A$2:$B$713,2))</f>
        <v/>
      </c>
      <c r="H699" s="45" t="str">
        <f t="shared" si="9"/>
        <v/>
      </c>
    </row>
    <row r="700" spans="1:8" x14ac:dyDescent="0.25">
      <c r="A700" s="45" t="str">
        <f>IF(ISBLANK(B798),"",Cruise!$B$3)</f>
        <v/>
      </c>
      <c r="B700" s="41"/>
      <c r="C700" s="41"/>
      <c r="D700" s="41"/>
      <c r="E700" s="41"/>
      <c r="F700" s="41"/>
      <c r="G700" s="45" t="str">
        <f>IF(ISBLANK(C700),"",VLOOKUP(CONCATENATE(C700,"::",E700),PresentationFactor!$A$2:$B$713,2))</f>
        <v/>
      </c>
      <c r="H700" s="45" t="str">
        <f t="shared" si="9"/>
        <v/>
      </c>
    </row>
    <row r="701" spans="1:8" x14ac:dyDescent="0.25">
      <c r="A701" s="45" t="str">
        <f>IF(ISBLANK(B799),"",Cruise!$B$3)</f>
        <v/>
      </c>
      <c r="B701" s="41"/>
      <c r="C701" s="41"/>
      <c r="D701" s="41"/>
      <c r="E701" s="41"/>
      <c r="F701" s="41"/>
      <c r="G701" s="45" t="str">
        <f>IF(ISBLANK(C701),"",VLOOKUP(CONCATENATE(C701,"::",E701),PresentationFactor!$A$2:$B$713,2))</f>
        <v/>
      </c>
      <c r="H701" s="45" t="str">
        <f t="shared" si="9"/>
        <v/>
      </c>
    </row>
    <row r="702" spans="1:8" x14ac:dyDescent="0.25">
      <c r="A702" s="45" t="str">
        <f>IF(ISBLANK(B800),"",Cruise!$B$3)</f>
        <v/>
      </c>
      <c r="B702" s="41"/>
      <c r="C702" s="41"/>
      <c r="D702" s="41"/>
      <c r="E702" s="41"/>
      <c r="F702" s="41"/>
      <c r="G702" s="45" t="str">
        <f>IF(ISBLANK(C702),"",VLOOKUP(CONCATENATE(C702,"::",E702),PresentationFactor!$A$2:$B$713,2))</f>
        <v/>
      </c>
      <c r="H702" s="45" t="str">
        <f t="shared" si="9"/>
        <v/>
      </c>
    </row>
    <row r="703" spans="1:8" x14ac:dyDescent="0.25">
      <c r="A703" s="45" t="str">
        <f>IF(ISBLANK(B801),"",Cruise!$B$3)</f>
        <v/>
      </c>
      <c r="B703" s="41"/>
      <c r="C703" s="41"/>
      <c r="D703" s="41"/>
      <c r="E703" s="41"/>
      <c r="F703" s="41"/>
      <c r="G703" s="45" t="str">
        <f>IF(ISBLANK(C703),"",VLOOKUP(CONCATENATE(C703,"::",E703),PresentationFactor!$A$2:$B$713,2))</f>
        <v/>
      </c>
      <c r="H703" s="45" t="str">
        <f t="shared" si="9"/>
        <v/>
      </c>
    </row>
    <row r="704" spans="1:8" x14ac:dyDescent="0.25">
      <c r="A704" s="45" t="str">
        <f>IF(ISBLANK(B802),"",Cruise!$B$3)</f>
        <v/>
      </c>
      <c r="B704" s="41"/>
      <c r="C704" s="41"/>
      <c r="D704" s="41"/>
      <c r="E704" s="41"/>
      <c r="F704" s="41"/>
      <c r="G704" s="45" t="str">
        <f>IF(ISBLANK(C704),"",VLOOKUP(CONCATENATE(C704,"::",E704),PresentationFactor!$A$2:$B$713,2))</f>
        <v/>
      </c>
      <c r="H704" s="45" t="str">
        <f t="shared" si="9"/>
        <v/>
      </c>
    </row>
    <row r="705" spans="1:8" x14ac:dyDescent="0.25">
      <c r="A705" s="45" t="str">
        <f>IF(ISBLANK(B803),"",Cruise!$B$3)</f>
        <v/>
      </c>
      <c r="B705" s="41"/>
      <c r="C705" s="41"/>
      <c r="D705" s="41"/>
      <c r="E705" s="41"/>
      <c r="F705" s="41"/>
      <c r="G705" s="45" t="str">
        <f>IF(ISBLANK(C705),"",VLOOKUP(CONCATENATE(C705,"::",E705),PresentationFactor!$A$2:$B$713,2))</f>
        <v/>
      </c>
      <c r="H705" s="45" t="str">
        <f t="shared" si="9"/>
        <v/>
      </c>
    </row>
    <row r="706" spans="1:8" x14ac:dyDescent="0.25">
      <c r="A706" s="45" t="str">
        <f>IF(ISBLANK(B804),"",Cruise!$B$3)</f>
        <v/>
      </c>
      <c r="B706" s="41"/>
      <c r="C706" s="41"/>
      <c r="D706" s="41"/>
      <c r="E706" s="41"/>
      <c r="F706" s="41"/>
      <c r="G706" s="45" t="str">
        <f>IF(ISBLANK(C706),"",VLOOKUP(CONCATENATE(C706,"::",E706),PresentationFactor!$A$2:$B$713,2))</f>
        <v/>
      </c>
      <c r="H706" s="45" t="str">
        <f t="shared" si="9"/>
        <v/>
      </c>
    </row>
    <row r="707" spans="1:8" x14ac:dyDescent="0.25">
      <c r="A707" s="45" t="str">
        <f>IF(ISBLANK(B805),"",Cruise!$B$3)</f>
        <v/>
      </c>
      <c r="B707" s="41"/>
      <c r="C707" s="41"/>
      <c r="D707" s="41"/>
      <c r="E707" s="41"/>
      <c r="F707" s="41"/>
      <c r="G707" s="45" t="str">
        <f>IF(ISBLANK(C707),"",VLOOKUP(CONCATENATE(C707,"::",E707),PresentationFactor!$A$2:$B$713,2))</f>
        <v/>
      </c>
      <c r="H707" s="45" t="str">
        <f t="shared" si="9"/>
        <v/>
      </c>
    </row>
    <row r="708" spans="1:8" x14ac:dyDescent="0.25">
      <c r="A708" s="45" t="str">
        <f>IF(ISBLANK(B806),"",Cruise!$B$3)</f>
        <v/>
      </c>
      <c r="B708" s="41"/>
      <c r="C708" s="41"/>
      <c r="D708" s="41"/>
      <c r="E708" s="41"/>
      <c r="F708" s="41"/>
      <c r="G708" s="45" t="str">
        <f>IF(ISBLANK(C708),"",VLOOKUP(CONCATENATE(C708,"::",E708),PresentationFactor!$A$2:$B$713,2))</f>
        <v/>
      </c>
      <c r="H708" s="45" t="str">
        <f t="shared" si="9"/>
        <v/>
      </c>
    </row>
    <row r="709" spans="1:8" x14ac:dyDescent="0.25">
      <c r="A709" s="45" t="str">
        <f>IF(ISBLANK(B807),"",Cruise!$B$3)</f>
        <v/>
      </c>
      <c r="B709" s="41"/>
      <c r="C709" s="41"/>
      <c r="D709" s="41"/>
      <c r="E709" s="41"/>
      <c r="F709" s="41"/>
      <c r="G709" s="45" t="str">
        <f>IF(ISBLANK(C709),"",VLOOKUP(CONCATENATE(C709,"::",E709),PresentationFactor!$A$2:$B$713,2))</f>
        <v/>
      </c>
      <c r="H709" s="45" t="str">
        <f t="shared" si="9"/>
        <v/>
      </c>
    </row>
    <row r="710" spans="1:8" x14ac:dyDescent="0.25">
      <c r="A710" s="45" t="str">
        <f>IF(ISBLANK(B808),"",Cruise!$B$3)</f>
        <v/>
      </c>
      <c r="B710" s="41"/>
      <c r="C710" s="41"/>
      <c r="D710" s="41"/>
      <c r="E710" s="41"/>
      <c r="F710" s="41"/>
      <c r="G710" s="45" t="str">
        <f>IF(ISBLANK(C710),"",VLOOKUP(CONCATENATE(C710,"::",E710),PresentationFactor!$A$2:$B$713,2))</f>
        <v/>
      </c>
      <c r="H710" s="45" t="str">
        <f t="shared" si="9"/>
        <v/>
      </c>
    </row>
    <row r="711" spans="1:8" x14ac:dyDescent="0.25">
      <c r="A711" s="45" t="str">
        <f>IF(ISBLANK(B809),"",Cruise!$B$3)</f>
        <v/>
      </c>
      <c r="B711" s="41"/>
      <c r="C711" s="41"/>
      <c r="D711" s="41"/>
      <c r="E711" s="41"/>
      <c r="F711" s="41"/>
      <c r="G711" s="45" t="str">
        <f>IF(ISBLANK(C711),"",VLOOKUP(CONCATENATE(C711,"::",E711),PresentationFactor!$A$2:$B$713,2))</f>
        <v/>
      </c>
      <c r="H711" s="45" t="str">
        <f t="shared" si="9"/>
        <v/>
      </c>
    </row>
    <row r="712" spans="1:8" x14ac:dyDescent="0.25">
      <c r="A712" s="45" t="str">
        <f>IF(ISBLANK(B810),"",Cruise!$B$3)</f>
        <v/>
      </c>
      <c r="B712" s="41"/>
      <c r="C712" s="41"/>
      <c r="D712" s="41"/>
      <c r="E712" s="41"/>
      <c r="F712" s="41"/>
      <c r="G712" s="45" t="str">
        <f>IF(ISBLANK(C712),"",VLOOKUP(CONCATENATE(C712,"::",E712),PresentationFactor!$A$2:$B$713,2))</f>
        <v/>
      </c>
      <c r="H712" s="45" t="str">
        <f t="shared" si="9"/>
        <v/>
      </c>
    </row>
    <row r="713" spans="1:8" x14ac:dyDescent="0.25">
      <c r="A713" s="45" t="str">
        <f>IF(ISBLANK(B811),"",Cruise!$B$3)</f>
        <v/>
      </c>
      <c r="B713" s="41"/>
      <c r="C713" s="41"/>
      <c r="D713" s="41"/>
      <c r="E713" s="41"/>
      <c r="F713" s="41"/>
      <c r="G713" s="45" t="str">
        <f>IF(ISBLANK(C713),"",VLOOKUP(CONCATENATE(C713,"::",E713),PresentationFactor!$A$2:$B$713,2))</f>
        <v/>
      </c>
      <c r="H713" s="45" t="str">
        <f t="shared" si="9"/>
        <v/>
      </c>
    </row>
    <row r="714" spans="1:8" x14ac:dyDescent="0.25">
      <c r="A714" s="45" t="str">
        <f>IF(ISBLANK(B812),"",Cruise!$B$3)</f>
        <v/>
      </c>
      <c r="B714" s="41"/>
      <c r="C714" s="41"/>
      <c r="D714" s="41"/>
      <c r="E714" s="41"/>
      <c r="F714" s="41"/>
      <c r="G714" s="45" t="str">
        <f>IF(ISBLANK(C714),"",VLOOKUP(CONCATENATE(C714,"::",E714),PresentationFactor!$A$2:$B$713,2))</f>
        <v/>
      </c>
      <c r="H714" s="45" t="str">
        <f t="shared" si="9"/>
        <v/>
      </c>
    </row>
    <row r="715" spans="1:8" x14ac:dyDescent="0.25">
      <c r="A715" s="45" t="str">
        <f>IF(ISBLANK(B813),"",Cruise!$B$3)</f>
        <v/>
      </c>
      <c r="B715" s="41"/>
      <c r="C715" s="41"/>
      <c r="D715" s="41"/>
      <c r="E715" s="41"/>
      <c r="F715" s="41"/>
      <c r="G715" s="45" t="str">
        <f>IF(ISBLANK(C715),"",VLOOKUP(CONCATENATE(C715,"::",E715),PresentationFactor!$A$2:$B$713,2))</f>
        <v/>
      </c>
      <c r="H715" s="45" t="str">
        <f t="shared" si="9"/>
        <v/>
      </c>
    </row>
    <row r="716" spans="1:8" x14ac:dyDescent="0.25">
      <c r="A716" s="45" t="str">
        <f>IF(ISBLANK(B814),"",Cruise!$B$3)</f>
        <v/>
      </c>
      <c r="B716" s="41"/>
      <c r="C716" s="41"/>
      <c r="D716" s="41"/>
      <c r="E716" s="41"/>
      <c r="F716" s="41"/>
      <c r="G716" s="45" t="str">
        <f>IF(ISBLANK(C716),"",VLOOKUP(CONCATENATE(C716,"::",E716),PresentationFactor!$A$2:$B$713,2))</f>
        <v/>
      </c>
      <c r="H716" s="45" t="str">
        <f t="shared" si="9"/>
        <v/>
      </c>
    </row>
    <row r="717" spans="1:8" x14ac:dyDescent="0.25">
      <c r="A717" s="45" t="str">
        <f>IF(ISBLANK(B815),"",Cruise!$B$3)</f>
        <v/>
      </c>
      <c r="B717" s="41"/>
      <c r="C717" s="41"/>
      <c r="D717" s="41"/>
      <c r="E717" s="41"/>
      <c r="F717" s="41"/>
      <c r="G717" s="45" t="str">
        <f>IF(ISBLANK(C717),"",VLOOKUP(CONCATENATE(C717,"::",E717),PresentationFactor!$A$2:$B$713,2))</f>
        <v/>
      </c>
      <c r="H717" s="45" t="str">
        <f t="shared" si="9"/>
        <v/>
      </c>
    </row>
    <row r="718" spans="1:8" x14ac:dyDescent="0.25">
      <c r="A718" s="45" t="str">
        <f>IF(ISBLANK(B816),"",Cruise!$B$3)</f>
        <v/>
      </c>
      <c r="B718" s="41"/>
      <c r="C718" s="41"/>
      <c r="D718" s="41"/>
      <c r="E718" s="41"/>
      <c r="F718" s="41"/>
      <c r="G718" s="45" t="str">
        <f>IF(ISBLANK(C718),"",VLOOKUP(CONCATENATE(C718,"::",E718),PresentationFactor!$A$2:$B$713,2))</f>
        <v/>
      </c>
      <c r="H718" s="45" t="str">
        <f t="shared" si="9"/>
        <v/>
      </c>
    </row>
    <row r="719" spans="1:8" x14ac:dyDescent="0.25">
      <c r="A719" s="45" t="str">
        <f>IF(ISBLANK(B817),"",Cruise!$B$3)</f>
        <v/>
      </c>
      <c r="B719" s="41"/>
      <c r="C719" s="41"/>
      <c r="D719" s="41"/>
      <c r="E719" s="41"/>
      <c r="F719" s="41"/>
      <c r="G719" s="45" t="str">
        <f>IF(ISBLANK(C719),"",VLOOKUP(CONCATENATE(C719,"::",E719),PresentationFactor!$A$2:$B$713,2))</f>
        <v/>
      </c>
      <c r="H719" s="45" t="str">
        <f t="shared" si="9"/>
        <v/>
      </c>
    </row>
    <row r="720" spans="1:8" x14ac:dyDescent="0.25">
      <c r="A720" s="45" t="str">
        <f>IF(ISBLANK(B818),"",Cruise!$B$3)</f>
        <v/>
      </c>
      <c r="B720" s="41"/>
      <c r="C720" s="41"/>
      <c r="D720" s="41"/>
      <c r="E720" s="41"/>
      <c r="F720" s="41"/>
      <c r="G720" s="45" t="str">
        <f>IF(ISBLANK(C720),"",VLOOKUP(CONCATENATE(C720,"::",E720),PresentationFactor!$A$2:$B$713,2))</f>
        <v/>
      </c>
      <c r="H720" s="45" t="str">
        <f t="shared" si="9"/>
        <v/>
      </c>
    </row>
    <row r="721" spans="1:8" x14ac:dyDescent="0.25">
      <c r="A721" s="45" t="str">
        <f>IF(ISBLANK(B819),"",Cruise!$B$3)</f>
        <v/>
      </c>
      <c r="B721" s="41"/>
      <c r="C721" s="41"/>
      <c r="D721" s="41"/>
      <c r="E721" s="41"/>
      <c r="F721" s="41"/>
      <c r="G721" s="45" t="str">
        <f>IF(ISBLANK(C721),"",VLOOKUP(CONCATENATE(C721,"::",E721),PresentationFactor!$A$2:$B$713,2))</f>
        <v/>
      </c>
      <c r="H721" s="45" t="str">
        <f t="shared" si="9"/>
        <v/>
      </c>
    </row>
    <row r="722" spans="1:8" x14ac:dyDescent="0.25">
      <c r="A722" s="45" t="str">
        <f>IF(ISBLANK(B820),"",Cruise!$B$3)</f>
        <v/>
      </c>
      <c r="B722" s="41"/>
      <c r="C722" s="41"/>
      <c r="D722" s="41"/>
      <c r="E722" s="41"/>
      <c r="F722" s="41"/>
      <c r="G722" s="45" t="str">
        <f>IF(ISBLANK(C722),"",VLOOKUP(CONCATENATE(C722,"::",E722),PresentationFactor!$A$2:$B$713,2))</f>
        <v/>
      </c>
      <c r="H722" s="45" t="str">
        <f t="shared" si="9"/>
        <v/>
      </c>
    </row>
    <row r="723" spans="1:8" x14ac:dyDescent="0.25">
      <c r="A723" s="45" t="str">
        <f>IF(ISBLANK(B821),"",Cruise!$B$3)</f>
        <v/>
      </c>
      <c r="B723" s="41"/>
      <c r="C723" s="41"/>
      <c r="D723" s="41"/>
      <c r="E723" s="41"/>
      <c r="F723" s="41"/>
      <c r="G723" s="45" t="str">
        <f>IF(ISBLANK(C723),"",VLOOKUP(CONCATENATE(C723,"::",E723),PresentationFactor!$A$2:$B$713,2))</f>
        <v/>
      </c>
      <c r="H723" s="45" t="str">
        <f t="shared" si="9"/>
        <v/>
      </c>
    </row>
    <row r="724" spans="1:8" x14ac:dyDescent="0.25">
      <c r="A724" s="45" t="str">
        <f>IF(ISBLANK(B822),"",Cruise!$B$3)</f>
        <v/>
      </c>
      <c r="B724" s="41"/>
      <c r="C724" s="41"/>
      <c r="D724" s="41"/>
      <c r="E724" s="41"/>
      <c r="F724" s="41"/>
      <c r="G724" s="45" t="str">
        <f>IF(ISBLANK(C724),"",VLOOKUP(CONCATENATE(C724,"::",E724),PresentationFactor!$A$2:$B$713,2))</f>
        <v/>
      </c>
      <c r="H724" s="45" t="str">
        <f t="shared" si="9"/>
        <v/>
      </c>
    </row>
    <row r="725" spans="1:8" x14ac:dyDescent="0.25">
      <c r="A725" s="45" t="str">
        <f>IF(ISBLANK(B823),"",Cruise!$B$3)</f>
        <v/>
      </c>
      <c r="B725" s="41"/>
      <c r="C725" s="41"/>
      <c r="D725" s="41"/>
      <c r="E725" s="41"/>
      <c r="F725" s="41"/>
      <c r="G725" s="45" t="str">
        <f>IF(ISBLANK(C725),"",VLOOKUP(CONCATENATE(C725,"::",E725),PresentationFactor!$A$2:$B$713,2))</f>
        <v/>
      </c>
      <c r="H725" s="45" t="str">
        <f t="shared" si="9"/>
        <v/>
      </c>
    </row>
    <row r="726" spans="1:8" x14ac:dyDescent="0.25">
      <c r="A726" s="45" t="str">
        <f>IF(ISBLANK(B824),"",Cruise!$B$3)</f>
        <v/>
      </c>
      <c r="B726" s="41"/>
      <c r="C726" s="41"/>
      <c r="D726" s="41"/>
      <c r="E726" s="41"/>
      <c r="F726" s="41"/>
      <c r="G726" s="45" t="str">
        <f>IF(ISBLANK(C726),"",VLOOKUP(CONCATENATE(C726,"::",E726),PresentationFactor!$A$2:$B$713,2))</f>
        <v/>
      </c>
      <c r="H726" s="45" t="str">
        <f t="shared" si="9"/>
        <v/>
      </c>
    </row>
    <row r="727" spans="1:8" x14ac:dyDescent="0.25">
      <c r="A727" s="45" t="str">
        <f>IF(ISBLANK(B825),"",Cruise!$B$3)</f>
        <v/>
      </c>
      <c r="B727" s="41"/>
      <c r="C727" s="41"/>
      <c r="D727" s="41"/>
      <c r="E727" s="41"/>
      <c r="F727" s="41"/>
      <c r="G727" s="45" t="str">
        <f>IF(ISBLANK(C727),"",VLOOKUP(CONCATENATE(C727,"::",E727),PresentationFactor!$A$2:$B$713,2))</f>
        <v/>
      </c>
      <c r="H727" s="45" t="str">
        <f t="shared" si="9"/>
        <v/>
      </c>
    </row>
    <row r="728" spans="1:8" x14ac:dyDescent="0.25">
      <c r="A728" s="45" t="str">
        <f>IF(ISBLANK(B826),"",Cruise!$B$3)</f>
        <v/>
      </c>
      <c r="B728" s="41"/>
      <c r="C728" s="41"/>
      <c r="D728" s="41"/>
      <c r="E728" s="41"/>
      <c r="F728" s="41"/>
      <c r="G728" s="45" t="str">
        <f>IF(ISBLANK(C728),"",VLOOKUP(CONCATENATE(C728,"::",E728),PresentationFactor!$A$2:$B$713,2))</f>
        <v/>
      </c>
      <c r="H728" s="45" t="str">
        <f t="shared" si="9"/>
        <v/>
      </c>
    </row>
    <row r="729" spans="1:8" x14ac:dyDescent="0.25">
      <c r="A729" s="45" t="str">
        <f>IF(ISBLANK(B827),"",Cruise!$B$3)</f>
        <v/>
      </c>
      <c r="B729" s="41"/>
      <c r="C729" s="41"/>
      <c r="D729" s="41"/>
      <c r="E729" s="41"/>
      <c r="F729" s="41"/>
      <c r="G729" s="45" t="str">
        <f>IF(ISBLANK(C729),"",VLOOKUP(CONCATENATE(C729,"::",E729),PresentationFactor!$A$2:$B$713,2))</f>
        <v/>
      </c>
      <c r="H729" s="45" t="str">
        <f t="shared" si="9"/>
        <v/>
      </c>
    </row>
    <row r="730" spans="1:8" x14ac:dyDescent="0.25">
      <c r="A730" s="45" t="str">
        <f>IF(ISBLANK(B828),"",Cruise!$B$3)</f>
        <v/>
      </c>
      <c r="B730" s="41"/>
      <c r="C730" s="41"/>
      <c r="D730" s="41"/>
      <c r="E730" s="41"/>
      <c r="F730" s="41"/>
      <c r="G730" s="45" t="str">
        <f>IF(ISBLANK(C730),"",VLOOKUP(CONCATENATE(C730,"::",E730),PresentationFactor!$A$2:$B$713,2))</f>
        <v/>
      </c>
      <c r="H730" s="45" t="str">
        <f t="shared" si="9"/>
        <v/>
      </c>
    </row>
    <row r="731" spans="1:8" x14ac:dyDescent="0.25">
      <c r="A731" s="45" t="str">
        <f>IF(ISBLANK(B829),"",Cruise!$B$3)</f>
        <v/>
      </c>
      <c r="B731" s="41"/>
      <c r="C731" s="41"/>
      <c r="D731" s="41"/>
      <c r="E731" s="41"/>
      <c r="F731" s="41"/>
      <c r="G731" s="45" t="str">
        <f>IF(ISBLANK(C731),"",VLOOKUP(CONCATENATE(C731,"::",E731),PresentationFactor!$A$2:$B$713,2))</f>
        <v/>
      </c>
      <c r="H731" s="45" t="str">
        <f t="shared" si="9"/>
        <v/>
      </c>
    </row>
    <row r="732" spans="1:8" x14ac:dyDescent="0.25">
      <c r="A732" s="45" t="str">
        <f>IF(ISBLANK(B830),"",Cruise!$B$3)</f>
        <v/>
      </c>
      <c r="B732" s="41"/>
      <c r="C732" s="41"/>
      <c r="D732" s="41"/>
      <c r="E732" s="41"/>
      <c r="F732" s="41"/>
      <c r="G732" s="45" t="str">
        <f>IF(ISBLANK(C732),"",VLOOKUP(CONCATENATE(C732,"::",E732),PresentationFactor!$A$2:$B$713,2))</f>
        <v/>
      </c>
      <c r="H732" s="45" t="str">
        <f t="shared" si="9"/>
        <v/>
      </c>
    </row>
    <row r="733" spans="1:8" x14ac:dyDescent="0.25">
      <c r="A733" s="45" t="str">
        <f>IF(ISBLANK(B831),"",Cruise!$B$3)</f>
        <v/>
      </c>
      <c r="B733" s="41"/>
      <c r="C733" s="41"/>
      <c r="D733" s="41"/>
      <c r="E733" s="41"/>
      <c r="F733" s="41"/>
      <c r="G733" s="45" t="str">
        <f>IF(ISBLANK(C733),"",VLOOKUP(CONCATENATE(C733,"::",E733),PresentationFactor!$A$2:$B$713,2))</f>
        <v/>
      </c>
      <c r="H733" s="45" t="str">
        <f t="shared" si="9"/>
        <v/>
      </c>
    </row>
    <row r="734" spans="1:8" x14ac:dyDescent="0.25">
      <c r="A734" s="45" t="str">
        <f>IF(ISBLANK(B832),"",Cruise!$B$3)</f>
        <v/>
      </c>
      <c r="B734" s="41"/>
      <c r="C734" s="41"/>
      <c r="D734" s="41"/>
      <c r="E734" s="41"/>
      <c r="F734" s="41"/>
      <c r="G734" s="45" t="str">
        <f>IF(ISBLANK(C734),"",VLOOKUP(CONCATENATE(C734,"::",E734),PresentationFactor!$A$2:$B$713,2))</f>
        <v/>
      </c>
      <c r="H734" s="45" t="str">
        <f t="shared" si="9"/>
        <v/>
      </c>
    </row>
    <row r="735" spans="1:8" x14ac:dyDescent="0.25">
      <c r="A735" s="45" t="str">
        <f>IF(ISBLANK(B833),"",Cruise!$B$3)</f>
        <v/>
      </c>
      <c r="B735" s="41"/>
      <c r="C735" s="41"/>
      <c r="D735" s="41"/>
      <c r="E735" s="41"/>
      <c r="F735" s="41"/>
      <c r="G735" s="45" t="str">
        <f>IF(ISBLANK(C735),"",VLOOKUP(CONCATENATE(C735,"::",E735),PresentationFactor!$A$2:$B$713,2))</f>
        <v/>
      </c>
      <c r="H735" s="45" t="str">
        <f t="shared" si="9"/>
        <v/>
      </c>
    </row>
    <row r="736" spans="1:8" x14ac:dyDescent="0.25">
      <c r="A736" s="45" t="str">
        <f>IF(ISBLANK(B834),"",Cruise!$B$3)</f>
        <v/>
      </c>
      <c r="B736" s="41"/>
      <c r="C736" s="41"/>
      <c r="D736" s="41"/>
      <c r="E736" s="41"/>
      <c r="F736" s="41"/>
      <c r="G736" s="45" t="str">
        <f>IF(ISBLANK(C736),"",VLOOKUP(CONCATENATE(C736,"::",E736),PresentationFactor!$A$2:$B$713,2))</f>
        <v/>
      </c>
      <c r="H736" s="45" t="str">
        <f t="shared" si="9"/>
        <v/>
      </c>
    </row>
    <row r="737" spans="1:8" x14ac:dyDescent="0.25">
      <c r="A737" s="45" t="str">
        <f>IF(ISBLANK(B835),"",Cruise!$B$3)</f>
        <v/>
      </c>
      <c r="B737" s="41"/>
      <c r="C737" s="41"/>
      <c r="D737" s="41"/>
      <c r="E737" s="41"/>
      <c r="F737" s="41"/>
      <c r="G737" s="45" t="str">
        <f>IF(ISBLANK(C737),"",VLOOKUP(CONCATENATE(C737,"::",E737),PresentationFactor!$A$2:$B$713,2))</f>
        <v/>
      </c>
      <c r="H737" s="45" t="str">
        <f t="shared" si="9"/>
        <v/>
      </c>
    </row>
    <row r="738" spans="1:8" x14ac:dyDescent="0.25">
      <c r="A738" s="45" t="str">
        <f>IF(ISBLANK(B836),"",Cruise!$B$3)</f>
        <v/>
      </c>
      <c r="B738" s="41"/>
      <c r="C738" s="41"/>
      <c r="D738" s="41"/>
      <c r="E738" s="41"/>
      <c r="F738" s="41"/>
      <c r="G738" s="45" t="str">
        <f>IF(ISBLANK(C738),"",VLOOKUP(CONCATENATE(C738,"::",E738),PresentationFactor!$A$2:$B$713,2))</f>
        <v/>
      </c>
      <c r="H738" s="45" t="str">
        <f t="shared" si="9"/>
        <v/>
      </c>
    </row>
    <row r="739" spans="1:8" x14ac:dyDescent="0.25">
      <c r="A739" s="45" t="str">
        <f>IF(ISBLANK(B837),"",Cruise!$B$3)</f>
        <v/>
      </c>
      <c r="B739" s="41"/>
      <c r="C739" s="41"/>
      <c r="D739" s="41"/>
      <c r="E739" s="41"/>
      <c r="F739" s="41"/>
      <c r="G739" s="45" t="str">
        <f>IF(ISBLANK(C739),"",VLOOKUP(CONCATENATE(C739,"::",E739),PresentationFactor!$A$2:$B$713,2))</f>
        <v/>
      </c>
      <c r="H739" s="45" t="str">
        <f t="shared" si="9"/>
        <v/>
      </c>
    </row>
    <row r="740" spans="1:8" x14ac:dyDescent="0.25">
      <c r="A740" s="45" t="str">
        <f>IF(ISBLANK(B838),"",Cruise!$B$3)</f>
        <v/>
      </c>
      <c r="B740" s="41"/>
      <c r="C740" s="41"/>
      <c r="D740" s="41"/>
      <c r="E740" s="41"/>
      <c r="F740" s="41"/>
      <c r="G740" s="45" t="str">
        <f>IF(ISBLANK(C740),"",VLOOKUP(CONCATENATE(C740,"::",E740),PresentationFactor!$A$2:$B$713,2))</f>
        <v/>
      </c>
      <c r="H740" s="45" t="str">
        <f t="shared" si="9"/>
        <v/>
      </c>
    </row>
    <row r="741" spans="1:8" x14ac:dyDescent="0.25">
      <c r="A741" s="45" t="str">
        <f>IF(ISBLANK(B839),"",Cruise!$B$3)</f>
        <v/>
      </c>
      <c r="B741" s="41"/>
      <c r="C741" s="41"/>
      <c r="D741" s="41"/>
      <c r="E741" s="41"/>
      <c r="F741" s="41"/>
      <c r="G741" s="45" t="str">
        <f>IF(ISBLANK(C741),"",VLOOKUP(CONCATENATE(C741,"::",E741),PresentationFactor!$A$2:$B$713,2))</f>
        <v/>
      </c>
      <c r="H741" s="45" t="str">
        <f t="shared" ref="H741:H804" si="10">IF(ISNUMBER(F741),IF(ISNUMBER(G741),F741*G741,""),"")</f>
        <v/>
      </c>
    </row>
    <row r="742" spans="1:8" x14ac:dyDescent="0.25">
      <c r="A742" s="45" t="str">
        <f>IF(ISBLANK(B840),"",Cruise!$B$3)</f>
        <v/>
      </c>
      <c r="B742" s="41"/>
      <c r="C742" s="41"/>
      <c r="D742" s="41"/>
      <c r="E742" s="41"/>
      <c r="F742" s="41"/>
      <c r="G742" s="45" t="str">
        <f>IF(ISBLANK(C742),"",VLOOKUP(CONCATENATE(C742,"::",E742),PresentationFactor!$A$2:$B$713,2))</f>
        <v/>
      </c>
      <c r="H742" s="45" t="str">
        <f t="shared" si="10"/>
        <v/>
      </c>
    </row>
    <row r="743" spans="1:8" x14ac:dyDescent="0.25">
      <c r="A743" s="45" t="str">
        <f>IF(ISBLANK(B841),"",Cruise!$B$3)</f>
        <v/>
      </c>
      <c r="B743" s="41"/>
      <c r="C743" s="41"/>
      <c r="D743" s="41"/>
      <c r="E743" s="41"/>
      <c r="F743" s="41"/>
      <c r="G743" s="45" t="str">
        <f>IF(ISBLANK(C743),"",VLOOKUP(CONCATENATE(C743,"::",E743),PresentationFactor!$A$2:$B$713,2))</f>
        <v/>
      </c>
      <c r="H743" s="45" t="str">
        <f t="shared" si="10"/>
        <v/>
      </c>
    </row>
    <row r="744" spans="1:8" x14ac:dyDescent="0.25">
      <c r="A744" s="45" t="str">
        <f>IF(ISBLANK(B842),"",Cruise!$B$3)</f>
        <v/>
      </c>
      <c r="B744" s="41"/>
      <c r="C744" s="41"/>
      <c r="D744" s="41"/>
      <c r="E744" s="41"/>
      <c r="F744" s="41"/>
      <c r="G744" s="45" t="str">
        <f>IF(ISBLANK(C744),"",VLOOKUP(CONCATENATE(C744,"::",E744),PresentationFactor!$A$2:$B$713,2))</f>
        <v/>
      </c>
      <c r="H744" s="45" t="str">
        <f t="shared" si="10"/>
        <v/>
      </c>
    </row>
    <row r="745" spans="1:8" x14ac:dyDescent="0.25">
      <c r="A745" s="45" t="str">
        <f>IF(ISBLANK(B843),"",Cruise!$B$3)</f>
        <v/>
      </c>
      <c r="B745" s="41"/>
      <c r="C745" s="41"/>
      <c r="D745" s="41"/>
      <c r="E745" s="41"/>
      <c r="F745" s="41"/>
      <c r="G745" s="45" t="str">
        <f>IF(ISBLANK(C745),"",VLOOKUP(CONCATENATE(C745,"::",E745),PresentationFactor!$A$2:$B$713,2))</f>
        <v/>
      </c>
      <c r="H745" s="45" t="str">
        <f t="shared" si="10"/>
        <v/>
      </c>
    </row>
    <row r="746" spans="1:8" x14ac:dyDescent="0.25">
      <c r="A746" s="45" t="str">
        <f>IF(ISBLANK(B844),"",Cruise!$B$3)</f>
        <v/>
      </c>
      <c r="B746" s="41"/>
      <c r="C746" s="41"/>
      <c r="D746" s="41"/>
      <c r="E746" s="41"/>
      <c r="F746" s="41"/>
      <c r="G746" s="45" t="str">
        <f>IF(ISBLANK(C746),"",VLOOKUP(CONCATENATE(C746,"::",E746),PresentationFactor!$A$2:$B$713,2))</f>
        <v/>
      </c>
      <c r="H746" s="45" t="str">
        <f t="shared" si="10"/>
        <v/>
      </c>
    </row>
    <row r="747" spans="1:8" x14ac:dyDescent="0.25">
      <c r="A747" s="45" t="str">
        <f>IF(ISBLANK(B845),"",Cruise!$B$3)</f>
        <v/>
      </c>
      <c r="B747" s="41"/>
      <c r="C747" s="41"/>
      <c r="D747" s="41"/>
      <c r="E747" s="41"/>
      <c r="F747" s="41"/>
      <c r="G747" s="45" t="str">
        <f>IF(ISBLANK(C747),"",VLOOKUP(CONCATENATE(C747,"::",E747),PresentationFactor!$A$2:$B$713,2))</f>
        <v/>
      </c>
      <c r="H747" s="45" t="str">
        <f t="shared" si="10"/>
        <v/>
      </c>
    </row>
    <row r="748" spans="1:8" x14ac:dyDescent="0.25">
      <c r="A748" s="45" t="str">
        <f>IF(ISBLANK(B846),"",Cruise!$B$3)</f>
        <v/>
      </c>
      <c r="B748" s="41"/>
      <c r="C748" s="41"/>
      <c r="D748" s="41"/>
      <c r="E748" s="41"/>
      <c r="F748" s="41"/>
      <c r="G748" s="45" t="str">
        <f>IF(ISBLANK(C748),"",VLOOKUP(CONCATENATE(C748,"::",E748),PresentationFactor!$A$2:$B$713,2))</f>
        <v/>
      </c>
      <c r="H748" s="45" t="str">
        <f t="shared" si="10"/>
        <v/>
      </c>
    </row>
    <row r="749" spans="1:8" x14ac:dyDescent="0.25">
      <c r="A749" s="45" t="str">
        <f>IF(ISBLANK(B847),"",Cruise!$B$3)</f>
        <v/>
      </c>
      <c r="B749" s="41"/>
      <c r="C749" s="41"/>
      <c r="D749" s="41"/>
      <c r="E749" s="41"/>
      <c r="F749" s="41"/>
      <c r="G749" s="45" t="str">
        <f>IF(ISBLANK(C749),"",VLOOKUP(CONCATENATE(C749,"::",E749),PresentationFactor!$A$2:$B$713,2))</f>
        <v/>
      </c>
      <c r="H749" s="45" t="str">
        <f t="shared" si="10"/>
        <v/>
      </c>
    </row>
    <row r="750" spans="1:8" x14ac:dyDescent="0.25">
      <c r="A750" s="45" t="str">
        <f>IF(ISBLANK(B848),"",Cruise!$B$3)</f>
        <v/>
      </c>
      <c r="B750" s="41"/>
      <c r="C750" s="41"/>
      <c r="D750" s="41"/>
      <c r="E750" s="41"/>
      <c r="F750" s="41"/>
      <c r="G750" s="45" t="str">
        <f>IF(ISBLANK(C750),"",VLOOKUP(CONCATENATE(C750,"::",E750),PresentationFactor!$A$2:$B$713,2))</f>
        <v/>
      </c>
      <c r="H750" s="45" t="str">
        <f t="shared" si="10"/>
        <v/>
      </c>
    </row>
    <row r="751" spans="1:8" x14ac:dyDescent="0.25">
      <c r="A751" s="45" t="str">
        <f>IF(ISBLANK(B849),"",Cruise!$B$3)</f>
        <v/>
      </c>
      <c r="B751" s="41"/>
      <c r="C751" s="41"/>
      <c r="D751" s="41"/>
      <c r="E751" s="41"/>
      <c r="F751" s="41"/>
      <c r="G751" s="45" t="str">
        <f>IF(ISBLANK(C751),"",VLOOKUP(CONCATENATE(C751,"::",E751),PresentationFactor!$A$2:$B$713,2))</f>
        <v/>
      </c>
      <c r="H751" s="45" t="str">
        <f t="shared" si="10"/>
        <v/>
      </c>
    </row>
    <row r="752" spans="1:8" x14ac:dyDescent="0.25">
      <c r="A752" s="45" t="str">
        <f>IF(ISBLANK(B850),"",Cruise!$B$3)</f>
        <v/>
      </c>
      <c r="B752" s="41"/>
      <c r="C752" s="41"/>
      <c r="D752" s="41"/>
      <c r="E752" s="41"/>
      <c r="F752" s="41"/>
      <c r="G752" s="45" t="str">
        <f>IF(ISBLANK(C752),"",VLOOKUP(CONCATENATE(C752,"::",E752),PresentationFactor!$A$2:$B$713,2))</f>
        <v/>
      </c>
      <c r="H752" s="45" t="str">
        <f t="shared" si="10"/>
        <v/>
      </c>
    </row>
    <row r="753" spans="1:8" x14ac:dyDescent="0.25">
      <c r="A753" s="45" t="str">
        <f>IF(ISBLANK(B851),"",Cruise!$B$3)</f>
        <v/>
      </c>
      <c r="B753" s="41"/>
      <c r="C753" s="41"/>
      <c r="D753" s="41"/>
      <c r="E753" s="41"/>
      <c r="F753" s="41"/>
      <c r="G753" s="45" t="str">
        <f>IF(ISBLANK(C753),"",VLOOKUP(CONCATENATE(C753,"::",E753),PresentationFactor!$A$2:$B$713,2))</f>
        <v/>
      </c>
      <c r="H753" s="45" t="str">
        <f t="shared" si="10"/>
        <v/>
      </c>
    </row>
    <row r="754" spans="1:8" x14ac:dyDescent="0.25">
      <c r="A754" s="45" t="str">
        <f>IF(ISBLANK(B852),"",Cruise!$B$3)</f>
        <v/>
      </c>
      <c r="B754" s="41"/>
      <c r="C754" s="41"/>
      <c r="D754" s="41"/>
      <c r="E754" s="41"/>
      <c r="F754" s="41"/>
      <c r="G754" s="45" t="str">
        <f>IF(ISBLANK(C754),"",VLOOKUP(CONCATENATE(C754,"::",E754),PresentationFactor!$A$2:$B$713,2))</f>
        <v/>
      </c>
      <c r="H754" s="45" t="str">
        <f t="shared" si="10"/>
        <v/>
      </c>
    </row>
    <row r="755" spans="1:8" x14ac:dyDescent="0.25">
      <c r="A755" s="45" t="str">
        <f>IF(ISBLANK(B853),"",Cruise!$B$3)</f>
        <v/>
      </c>
      <c r="B755" s="41"/>
      <c r="C755" s="41"/>
      <c r="D755" s="41"/>
      <c r="E755" s="41"/>
      <c r="F755" s="41"/>
      <c r="G755" s="45" t="str">
        <f>IF(ISBLANK(C755),"",VLOOKUP(CONCATENATE(C755,"::",E755),PresentationFactor!$A$2:$B$713,2))</f>
        <v/>
      </c>
      <c r="H755" s="45" t="str">
        <f t="shared" si="10"/>
        <v/>
      </c>
    </row>
    <row r="756" spans="1:8" x14ac:dyDescent="0.25">
      <c r="A756" s="45" t="str">
        <f>IF(ISBLANK(B854),"",Cruise!$B$3)</f>
        <v/>
      </c>
      <c r="B756" s="41"/>
      <c r="C756" s="41"/>
      <c r="D756" s="41"/>
      <c r="E756" s="41"/>
      <c r="F756" s="41"/>
      <c r="G756" s="45" t="str">
        <f>IF(ISBLANK(C756),"",VLOOKUP(CONCATENATE(C756,"::",E756),PresentationFactor!$A$2:$B$713,2))</f>
        <v/>
      </c>
      <c r="H756" s="45" t="str">
        <f t="shared" si="10"/>
        <v/>
      </c>
    </row>
    <row r="757" spans="1:8" x14ac:dyDescent="0.25">
      <c r="A757" s="45" t="str">
        <f>IF(ISBLANK(B855),"",Cruise!$B$3)</f>
        <v/>
      </c>
      <c r="B757" s="41"/>
      <c r="C757" s="41"/>
      <c r="D757" s="41"/>
      <c r="E757" s="41"/>
      <c r="F757" s="41"/>
      <c r="G757" s="45" t="str">
        <f>IF(ISBLANK(C757),"",VLOOKUP(CONCATENATE(C757,"::",E757),PresentationFactor!$A$2:$B$713,2))</f>
        <v/>
      </c>
      <c r="H757" s="45" t="str">
        <f t="shared" si="10"/>
        <v/>
      </c>
    </row>
    <row r="758" spans="1:8" x14ac:dyDescent="0.25">
      <c r="A758" s="45" t="str">
        <f>IF(ISBLANK(B856),"",Cruise!$B$3)</f>
        <v/>
      </c>
      <c r="B758" s="41"/>
      <c r="C758" s="41"/>
      <c r="D758" s="41"/>
      <c r="E758" s="41"/>
      <c r="F758" s="41"/>
      <c r="G758" s="45" t="str">
        <f>IF(ISBLANK(C758),"",VLOOKUP(CONCATENATE(C758,"::",E758),PresentationFactor!$A$2:$B$713,2))</f>
        <v/>
      </c>
      <c r="H758" s="45" t="str">
        <f t="shared" si="10"/>
        <v/>
      </c>
    </row>
    <row r="759" spans="1:8" x14ac:dyDescent="0.25">
      <c r="A759" s="45" t="str">
        <f>IF(ISBLANK(B857),"",Cruise!$B$3)</f>
        <v/>
      </c>
      <c r="B759" s="41"/>
      <c r="C759" s="41"/>
      <c r="D759" s="41"/>
      <c r="E759" s="41"/>
      <c r="F759" s="41"/>
      <c r="G759" s="45" t="str">
        <f>IF(ISBLANK(C759),"",VLOOKUP(CONCATENATE(C759,"::",E759),PresentationFactor!$A$2:$B$713,2))</f>
        <v/>
      </c>
      <c r="H759" s="45" t="str">
        <f t="shared" si="10"/>
        <v/>
      </c>
    </row>
    <row r="760" spans="1:8" x14ac:dyDescent="0.25">
      <c r="A760" s="45" t="str">
        <f>IF(ISBLANK(B858),"",Cruise!$B$3)</f>
        <v/>
      </c>
      <c r="B760" s="41"/>
      <c r="C760" s="41"/>
      <c r="D760" s="41"/>
      <c r="E760" s="41"/>
      <c r="F760" s="41"/>
      <c r="G760" s="45" t="str">
        <f>IF(ISBLANK(C760),"",VLOOKUP(CONCATENATE(C760,"::",E760),PresentationFactor!$A$2:$B$713,2))</f>
        <v/>
      </c>
      <c r="H760" s="45" t="str">
        <f t="shared" si="10"/>
        <v/>
      </c>
    </row>
    <row r="761" spans="1:8" x14ac:dyDescent="0.25">
      <c r="A761" s="45" t="str">
        <f>IF(ISBLANK(B859),"",Cruise!$B$3)</f>
        <v/>
      </c>
      <c r="B761" s="41"/>
      <c r="C761" s="41"/>
      <c r="D761" s="41"/>
      <c r="E761" s="41"/>
      <c r="F761" s="41"/>
      <c r="G761" s="45" t="str">
        <f>IF(ISBLANK(C761),"",VLOOKUP(CONCATENATE(C761,"::",E761),PresentationFactor!$A$2:$B$713,2))</f>
        <v/>
      </c>
      <c r="H761" s="45" t="str">
        <f t="shared" si="10"/>
        <v/>
      </c>
    </row>
    <row r="762" spans="1:8" x14ac:dyDescent="0.25">
      <c r="A762" s="45" t="str">
        <f>IF(ISBLANK(B860),"",Cruise!$B$3)</f>
        <v/>
      </c>
      <c r="B762" s="41"/>
      <c r="C762" s="41"/>
      <c r="D762" s="41"/>
      <c r="E762" s="41"/>
      <c r="F762" s="41"/>
      <c r="G762" s="45" t="str">
        <f>IF(ISBLANK(C762),"",VLOOKUP(CONCATENATE(C762,"::",E762),PresentationFactor!$A$2:$B$713,2))</f>
        <v/>
      </c>
      <c r="H762" s="45" t="str">
        <f t="shared" si="10"/>
        <v/>
      </c>
    </row>
    <row r="763" spans="1:8" x14ac:dyDescent="0.25">
      <c r="A763" s="45" t="str">
        <f>IF(ISBLANK(B861),"",Cruise!$B$3)</f>
        <v/>
      </c>
      <c r="B763" s="41"/>
      <c r="C763" s="41"/>
      <c r="D763" s="41"/>
      <c r="E763" s="41"/>
      <c r="F763" s="41"/>
      <c r="G763" s="45" t="str">
        <f>IF(ISBLANK(C763),"",VLOOKUP(CONCATENATE(C763,"::",E763),PresentationFactor!$A$2:$B$713,2))</f>
        <v/>
      </c>
      <c r="H763" s="45" t="str">
        <f t="shared" si="10"/>
        <v/>
      </c>
    </row>
    <row r="764" spans="1:8" x14ac:dyDescent="0.25">
      <c r="A764" s="45" t="str">
        <f>IF(ISBLANK(B862),"",Cruise!$B$3)</f>
        <v/>
      </c>
      <c r="B764" s="41"/>
      <c r="C764" s="41"/>
      <c r="D764" s="41"/>
      <c r="E764" s="41"/>
      <c r="F764" s="41"/>
      <c r="G764" s="45" t="str">
        <f>IF(ISBLANK(C764),"",VLOOKUP(CONCATENATE(C764,"::",E764),PresentationFactor!$A$2:$B$713,2))</f>
        <v/>
      </c>
      <c r="H764" s="45" t="str">
        <f t="shared" si="10"/>
        <v/>
      </c>
    </row>
    <row r="765" spans="1:8" x14ac:dyDescent="0.25">
      <c r="A765" s="45" t="str">
        <f>IF(ISBLANK(B863),"",Cruise!$B$3)</f>
        <v/>
      </c>
      <c r="B765" s="41"/>
      <c r="C765" s="41"/>
      <c r="D765" s="41"/>
      <c r="E765" s="41"/>
      <c r="F765" s="41"/>
      <c r="G765" s="45" t="str">
        <f>IF(ISBLANK(C765),"",VLOOKUP(CONCATENATE(C765,"::",E765),PresentationFactor!$A$2:$B$713,2))</f>
        <v/>
      </c>
      <c r="H765" s="45" t="str">
        <f t="shared" si="10"/>
        <v/>
      </c>
    </row>
    <row r="766" spans="1:8" x14ac:dyDescent="0.25">
      <c r="A766" s="45" t="str">
        <f>IF(ISBLANK(B864),"",Cruise!$B$3)</f>
        <v/>
      </c>
      <c r="B766" s="41"/>
      <c r="C766" s="41"/>
      <c r="D766" s="41"/>
      <c r="E766" s="41"/>
      <c r="F766" s="41"/>
      <c r="G766" s="45" t="str">
        <f>IF(ISBLANK(C766),"",VLOOKUP(CONCATENATE(C766,"::",E766),PresentationFactor!$A$2:$B$713,2))</f>
        <v/>
      </c>
      <c r="H766" s="45" t="str">
        <f t="shared" si="10"/>
        <v/>
      </c>
    </row>
    <row r="767" spans="1:8" x14ac:dyDescent="0.25">
      <c r="A767" s="45" t="str">
        <f>IF(ISBLANK(B865),"",Cruise!$B$3)</f>
        <v/>
      </c>
      <c r="B767" s="41"/>
      <c r="C767" s="41"/>
      <c r="D767" s="41"/>
      <c r="E767" s="41"/>
      <c r="F767" s="41"/>
      <c r="G767" s="45" t="str">
        <f>IF(ISBLANK(C767),"",VLOOKUP(CONCATENATE(C767,"::",E767),PresentationFactor!$A$2:$B$713,2))</f>
        <v/>
      </c>
      <c r="H767" s="45" t="str">
        <f t="shared" si="10"/>
        <v/>
      </c>
    </row>
    <row r="768" spans="1:8" x14ac:dyDescent="0.25">
      <c r="A768" s="45" t="str">
        <f>IF(ISBLANK(B866),"",Cruise!$B$3)</f>
        <v/>
      </c>
      <c r="B768" s="41"/>
      <c r="C768" s="41"/>
      <c r="D768" s="41"/>
      <c r="E768" s="41"/>
      <c r="F768" s="41"/>
      <c r="G768" s="45" t="str">
        <f>IF(ISBLANK(C768),"",VLOOKUP(CONCATENATE(C768,"::",E768),PresentationFactor!$A$2:$B$713,2))</f>
        <v/>
      </c>
      <c r="H768" s="45" t="str">
        <f t="shared" si="10"/>
        <v/>
      </c>
    </row>
    <row r="769" spans="1:8" x14ac:dyDescent="0.25">
      <c r="A769" s="45" t="str">
        <f>IF(ISBLANK(B867),"",Cruise!$B$3)</f>
        <v/>
      </c>
      <c r="B769" s="41"/>
      <c r="C769" s="41"/>
      <c r="D769" s="41"/>
      <c r="E769" s="41"/>
      <c r="F769" s="41"/>
      <c r="G769" s="45" t="str">
        <f>IF(ISBLANK(C769),"",VLOOKUP(CONCATENATE(C769,"::",E769),PresentationFactor!$A$2:$B$713,2))</f>
        <v/>
      </c>
      <c r="H769" s="45" t="str">
        <f t="shared" si="10"/>
        <v/>
      </c>
    </row>
    <row r="770" spans="1:8" x14ac:dyDescent="0.25">
      <c r="A770" s="45" t="str">
        <f>IF(ISBLANK(B868),"",Cruise!$B$3)</f>
        <v/>
      </c>
      <c r="B770" s="41"/>
      <c r="C770" s="41"/>
      <c r="D770" s="41"/>
      <c r="E770" s="41"/>
      <c r="F770" s="41"/>
      <c r="G770" s="45" t="str">
        <f>IF(ISBLANK(C770),"",VLOOKUP(CONCATENATE(C770,"::",E770),PresentationFactor!$A$2:$B$713,2))</f>
        <v/>
      </c>
      <c r="H770" s="45" t="str">
        <f t="shared" si="10"/>
        <v/>
      </c>
    </row>
    <row r="771" spans="1:8" x14ac:dyDescent="0.25">
      <c r="A771" s="45" t="str">
        <f>IF(ISBLANK(B869),"",Cruise!$B$3)</f>
        <v/>
      </c>
      <c r="B771" s="41"/>
      <c r="C771" s="41"/>
      <c r="D771" s="41"/>
      <c r="E771" s="41"/>
      <c r="F771" s="41"/>
      <c r="G771" s="45" t="str">
        <f>IF(ISBLANK(C771),"",VLOOKUP(CONCATENATE(C771,"::",E771),PresentationFactor!$A$2:$B$713,2))</f>
        <v/>
      </c>
      <c r="H771" s="45" t="str">
        <f t="shared" si="10"/>
        <v/>
      </c>
    </row>
    <row r="772" spans="1:8" x14ac:dyDescent="0.25">
      <c r="A772" s="45" t="str">
        <f>IF(ISBLANK(B870),"",Cruise!$B$3)</f>
        <v/>
      </c>
      <c r="B772" s="41"/>
      <c r="C772" s="41"/>
      <c r="D772" s="41"/>
      <c r="E772" s="41"/>
      <c r="F772" s="41"/>
      <c r="G772" s="45" t="str">
        <f>IF(ISBLANK(C772),"",VLOOKUP(CONCATENATE(C772,"::",E772),PresentationFactor!$A$2:$B$713,2))</f>
        <v/>
      </c>
      <c r="H772" s="45" t="str">
        <f t="shared" si="10"/>
        <v/>
      </c>
    </row>
    <row r="773" spans="1:8" x14ac:dyDescent="0.25">
      <c r="A773" s="45" t="str">
        <f>IF(ISBLANK(B871),"",Cruise!$B$3)</f>
        <v/>
      </c>
      <c r="B773" s="41"/>
      <c r="C773" s="41"/>
      <c r="D773" s="41"/>
      <c r="E773" s="41"/>
      <c r="F773" s="41"/>
      <c r="G773" s="45" t="str">
        <f>IF(ISBLANK(C773),"",VLOOKUP(CONCATENATE(C773,"::",E773),PresentationFactor!$A$2:$B$713,2))</f>
        <v/>
      </c>
      <c r="H773" s="45" t="str">
        <f t="shared" si="10"/>
        <v/>
      </c>
    </row>
    <row r="774" spans="1:8" x14ac:dyDescent="0.25">
      <c r="A774" s="45" t="str">
        <f>IF(ISBLANK(B872),"",Cruise!$B$3)</f>
        <v/>
      </c>
      <c r="B774" s="41"/>
      <c r="C774" s="41"/>
      <c r="D774" s="41"/>
      <c r="E774" s="41"/>
      <c r="F774" s="41"/>
      <c r="G774" s="45" t="str">
        <f>IF(ISBLANK(C774),"",VLOOKUP(CONCATENATE(C774,"::",E774),PresentationFactor!$A$2:$B$713,2))</f>
        <v/>
      </c>
      <c r="H774" s="45" t="str">
        <f t="shared" si="10"/>
        <v/>
      </c>
    </row>
    <row r="775" spans="1:8" x14ac:dyDescent="0.25">
      <c r="A775" s="45" t="str">
        <f>IF(ISBLANK(B873),"",Cruise!$B$3)</f>
        <v/>
      </c>
      <c r="B775" s="41"/>
      <c r="C775" s="41"/>
      <c r="D775" s="41"/>
      <c r="E775" s="41"/>
      <c r="F775" s="41"/>
      <c r="G775" s="45" t="str">
        <f>IF(ISBLANK(C775),"",VLOOKUP(CONCATENATE(C775,"::",E775),PresentationFactor!$A$2:$B$713,2))</f>
        <v/>
      </c>
      <c r="H775" s="45" t="str">
        <f t="shared" si="10"/>
        <v/>
      </c>
    </row>
    <row r="776" spans="1:8" x14ac:dyDescent="0.25">
      <c r="A776" s="45" t="str">
        <f>IF(ISBLANK(B874),"",Cruise!$B$3)</f>
        <v/>
      </c>
      <c r="B776" s="41"/>
      <c r="C776" s="41"/>
      <c r="D776" s="41"/>
      <c r="E776" s="41"/>
      <c r="F776" s="41"/>
      <c r="G776" s="45" t="str">
        <f>IF(ISBLANK(C776),"",VLOOKUP(CONCATENATE(C776,"::",E776),PresentationFactor!$A$2:$B$713,2))</f>
        <v/>
      </c>
      <c r="H776" s="45" t="str">
        <f t="shared" si="10"/>
        <v/>
      </c>
    </row>
    <row r="777" spans="1:8" x14ac:dyDescent="0.25">
      <c r="A777" s="45" t="str">
        <f>IF(ISBLANK(B875),"",Cruise!$B$3)</f>
        <v/>
      </c>
      <c r="B777" s="41"/>
      <c r="C777" s="41"/>
      <c r="D777" s="41"/>
      <c r="E777" s="41"/>
      <c r="F777" s="41"/>
      <c r="G777" s="45" t="str">
        <f>IF(ISBLANK(C777),"",VLOOKUP(CONCATENATE(C777,"::",E777),PresentationFactor!$A$2:$B$713,2))</f>
        <v/>
      </c>
      <c r="H777" s="45" t="str">
        <f t="shared" si="10"/>
        <v/>
      </c>
    </row>
    <row r="778" spans="1:8" x14ac:dyDescent="0.25">
      <c r="A778" s="45" t="str">
        <f>IF(ISBLANK(B876),"",Cruise!$B$3)</f>
        <v/>
      </c>
      <c r="B778" s="41"/>
      <c r="C778" s="41"/>
      <c r="D778" s="41"/>
      <c r="E778" s="41"/>
      <c r="F778" s="41"/>
      <c r="G778" s="45" t="str">
        <f>IF(ISBLANK(C778),"",VLOOKUP(CONCATENATE(C778,"::",E778),PresentationFactor!$A$2:$B$713,2))</f>
        <v/>
      </c>
      <c r="H778" s="45" t="str">
        <f t="shared" si="10"/>
        <v/>
      </c>
    </row>
    <row r="779" spans="1:8" x14ac:dyDescent="0.25">
      <c r="A779" s="45" t="str">
        <f>IF(ISBLANK(B877),"",Cruise!$B$3)</f>
        <v/>
      </c>
      <c r="B779" s="41"/>
      <c r="C779" s="41"/>
      <c r="D779" s="41"/>
      <c r="E779" s="41"/>
      <c r="F779" s="41"/>
      <c r="G779" s="45" t="str">
        <f>IF(ISBLANK(C779),"",VLOOKUP(CONCATENATE(C779,"::",E779),PresentationFactor!$A$2:$B$713,2))</f>
        <v/>
      </c>
      <c r="H779" s="45" t="str">
        <f t="shared" si="10"/>
        <v/>
      </c>
    </row>
    <row r="780" spans="1:8" x14ac:dyDescent="0.25">
      <c r="A780" s="45" t="str">
        <f>IF(ISBLANK(B878),"",Cruise!$B$3)</f>
        <v/>
      </c>
      <c r="B780" s="41"/>
      <c r="C780" s="41"/>
      <c r="D780" s="41"/>
      <c r="E780" s="41"/>
      <c r="F780" s="41"/>
      <c r="G780" s="45" t="str">
        <f>IF(ISBLANK(C780),"",VLOOKUP(CONCATENATE(C780,"::",E780),PresentationFactor!$A$2:$B$713,2))</f>
        <v/>
      </c>
      <c r="H780" s="45" t="str">
        <f t="shared" si="10"/>
        <v/>
      </c>
    </row>
    <row r="781" spans="1:8" x14ac:dyDescent="0.25">
      <c r="A781" s="45" t="str">
        <f>IF(ISBLANK(B879),"",Cruise!$B$3)</f>
        <v/>
      </c>
      <c r="B781" s="41"/>
      <c r="C781" s="41"/>
      <c r="D781" s="41"/>
      <c r="E781" s="41"/>
      <c r="F781" s="41"/>
      <c r="G781" s="45" t="str">
        <f>IF(ISBLANK(C781),"",VLOOKUP(CONCATENATE(C781,"::",E781),PresentationFactor!$A$2:$B$713,2))</f>
        <v/>
      </c>
      <c r="H781" s="45" t="str">
        <f t="shared" si="10"/>
        <v/>
      </c>
    </row>
    <row r="782" spans="1:8" x14ac:dyDescent="0.25">
      <c r="A782" s="45" t="str">
        <f>IF(ISBLANK(B880),"",Cruise!$B$3)</f>
        <v/>
      </c>
      <c r="B782" s="41"/>
      <c r="C782" s="41"/>
      <c r="D782" s="41"/>
      <c r="E782" s="41"/>
      <c r="F782" s="41"/>
      <c r="G782" s="45" t="str">
        <f>IF(ISBLANK(C782),"",VLOOKUP(CONCATENATE(C782,"::",E782),PresentationFactor!$A$2:$B$713,2))</f>
        <v/>
      </c>
      <c r="H782" s="45" t="str">
        <f t="shared" si="10"/>
        <v/>
      </c>
    </row>
    <row r="783" spans="1:8" x14ac:dyDescent="0.25">
      <c r="A783" s="45" t="str">
        <f>IF(ISBLANK(B881),"",Cruise!$B$3)</f>
        <v/>
      </c>
      <c r="B783" s="41"/>
      <c r="C783" s="41"/>
      <c r="D783" s="41"/>
      <c r="E783" s="41"/>
      <c r="F783" s="41"/>
      <c r="G783" s="45" t="str">
        <f>IF(ISBLANK(C783),"",VLOOKUP(CONCATENATE(C783,"::",E783),PresentationFactor!$A$2:$B$713,2))</f>
        <v/>
      </c>
      <c r="H783" s="45" t="str">
        <f t="shared" si="10"/>
        <v/>
      </c>
    </row>
    <row r="784" spans="1:8" x14ac:dyDescent="0.25">
      <c r="A784" s="45" t="str">
        <f>IF(ISBLANK(B882),"",Cruise!$B$3)</f>
        <v/>
      </c>
      <c r="B784" s="41"/>
      <c r="C784" s="41"/>
      <c r="D784" s="41"/>
      <c r="E784" s="41"/>
      <c r="F784" s="41"/>
      <c r="G784" s="45" t="str">
        <f>IF(ISBLANK(C784),"",VLOOKUP(CONCATENATE(C784,"::",E784),PresentationFactor!$A$2:$B$713,2))</f>
        <v/>
      </c>
      <c r="H784" s="45" t="str">
        <f t="shared" si="10"/>
        <v/>
      </c>
    </row>
    <row r="785" spans="1:8" x14ac:dyDescent="0.25">
      <c r="A785" s="45" t="str">
        <f>IF(ISBLANK(B883),"",Cruise!$B$3)</f>
        <v/>
      </c>
      <c r="B785" s="41"/>
      <c r="C785" s="41"/>
      <c r="D785" s="41"/>
      <c r="E785" s="41"/>
      <c r="F785" s="41"/>
      <c r="G785" s="45" t="str">
        <f>IF(ISBLANK(C785),"",VLOOKUP(CONCATENATE(C785,"::",E785),PresentationFactor!$A$2:$B$713,2))</f>
        <v/>
      </c>
      <c r="H785" s="45" t="str">
        <f t="shared" si="10"/>
        <v/>
      </c>
    </row>
    <row r="786" spans="1:8" x14ac:dyDescent="0.25">
      <c r="A786" s="45" t="str">
        <f>IF(ISBLANK(B884),"",Cruise!$B$3)</f>
        <v/>
      </c>
      <c r="B786" s="41"/>
      <c r="C786" s="41"/>
      <c r="D786" s="41"/>
      <c r="E786" s="41"/>
      <c r="F786" s="41"/>
      <c r="G786" s="45" t="str">
        <f>IF(ISBLANK(C786),"",VLOOKUP(CONCATENATE(C786,"::",E786),PresentationFactor!$A$2:$B$713,2))</f>
        <v/>
      </c>
      <c r="H786" s="45" t="str">
        <f t="shared" si="10"/>
        <v/>
      </c>
    </row>
    <row r="787" spans="1:8" x14ac:dyDescent="0.25">
      <c r="A787" s="45" t="str">
        <f>IF(ISBLANK(B885),"",Cruise!$B$3)</f>
        <v/>
      </c>
      <c r="B787" s="41"/>
      <c r="C787" s="41"/>
      <c r="D787" s="41"/>
      <c r="E787" s="41"/>
      <c r="F787" s="41"/>
      <c r="G787" s="45" t="str">
        <f>IF(ISBLANK(C787),"",VLOOKUP(CONCATENATE(C787,"::",E787),PresentationFactor!$A$2:$B$713,2))</f>
        <v/>
      </c>
      <c r="H787" s="45" t="str">
        <f t="shared" si="10"/>
        <v/>
      </c>
    </row>
    <row r="788" spans="1:8" x14ac:dyDescent="0.25">
      <c r="A788" s="45" t="str">
        <f>IF(ISBLANK(B886),"",Cruise!$B$3)</f>
        <v/>
      </c>
      <c r="B788" s="41"/>
      <c r="C788" s="41"/>
      <c r="D788" s="41"/>
      <c r="E788" s="41"/>
      <c r="F788" s="41"/>
      <c r="G788" s="45" t="str">
        <f>IF(ISBLANK(C788),"",VLOOKUP(CONCATENATE(C788,"::",E788),PresentationFactor!$A$2:$B$713,2))</f>
        <v/>
      </c>
      <c r="H788" s="45" t="str">
        <f t="shared" si="10"/>
        <v/>
      </c>
    </row>
    <row r="789" spans="1:8" x14ac:dyDescent="0.25">
      <c r="A789" s="45" t="str">
        <f>IF(ISBLANK(B887),"",Cruise!$B$3)</f>
        <v/>
      </c>
      <c r="B789" s="41"/>
      <c r="C789" s="41"/>
      <c r="D789" s="41"/>
      <c r="E789" s="41"/>
      <c r="F789" s="41"/>
      <c r="G789" s="45" t="str">
        <f>IF(ISBLANK(C789),"",VLOOKUP(CONCATENATE(C789,"::",E789),PresentationFactor!$A$2:$B$713,2))</f>
        <v/>
      </c>
      <c r="H789" s="45" t="str">
        <f t="shared" si="10"/>
        <v/>
      </c>
    </row>
    <row r="790" spans="1:8" x14ac:dyDescent="0.25">
      <c r="A790" s="45" t="str">
        <f>IF(ISBLANK(B888),"",Cruise!$B$3)</f>
        <v/>
      </c>
      <c r="B790" s="41"/>
      <c r="C790" s="41"/>
      <c r="D790" s="41"/>
      <c r="E790" s="41"/>
      <c r="F790" s="41"/>
      <c r="G790" s="45" t="str">
        <f>IF(ISBLANK(C790),"",VLOOKUP(CONCATENATE(C790,"::",E790),PresentationFactor!$A$2:$B$713,2))</f>
        <v/>
      </c>
      <c r="H790" s="45" t="str">
        <f t="shared" si="10"/>
        <v/>
      </c>
    </row>
    <row r="791" spans="1:8" x14ac:dyDescent="0.25">
      <c r="A791" s="45" t="str">
        <f>IF(ISBLANK(B889),"",Cruise!$B$3)</f>
        <v/>
      </c>
      <c r="B791" s="41"/>
      <c r="C791" s="41"/>
      <c r="D791" s="41"/>
      <c r="E791" s="41"/>
      <c r="F791" s="41"/>
      <c r="G791" s="45" t="str">
        <f>IF(ISBLANK(C791),"",VLOOKUP(CONCATENATE(C791,"::",E791),PresentationFactor!$A$2:$B$713,2))</f>
        <v/>
      </c>
      <c r="H791" s="45" t="str">
        <f t="shared" si="10"/>
        <v/>
      </c>
    </row>
    <row r="792" spans="1:8" x14ac:dyDescent="0.25">
      <c r="A792" s="45" t="str">
        <f>IF(ISBLANK(B890),"",Cruise!$B$3)</f>
        <v/>
      </c>
      <c r="B792" s="41"/>
      <c r="C792" s="41"/>
      <c r="D792" s="41"/>
      <c r="E792" s="41"/>
      <c r="F792" s="41"/>
      <c r="G792" s="45" t="str">
        <f>IF(ISBLANK(C792),"",VLOOKUP(CONCATENATE(C792,"::",E792),PresentationFactor!$A$2:$B$713,2))</f>
        <v/>
      </c>
      <c r="H792" s="45" t="str">
        <f t="shared" si="10"/>
        <v/>
      </c>
    </row>
    <row r="793" spans="1:8" x14ac:dyDescent="0.25">
      <c r="A793" s="45" t="str">
        <f>IF(ISBLANK(B891),"",Cruise!$B$3)</f>
        <v/>
      </c>
      <c r="B793" s="41"/>
      <c r="C793" s="41"/>
      <c r="D793" s="41"/>
      <c r="E793" s="41"/>
      <c r="F793" s="41"/>
      <c r="G793" s="45" t="str">
        <f>IF(ISBLANK(C793),"",VLOOKUP(CONCATENATE(C793,"::",E793),PresentationFactor!$A$2:$B$713,2))</f>
        <v/>
      </c>
      <c r="H793" s="45" t="str">
        <f t="shared" si="10"/>
        <v/>
      </c>
    </row>
    <row r="794" spans="1:8" x14ac:dyDescent="0.25">
      <c r="A794" s="45" t="str">
        <f>IF(ISBLANK(B892),"",Cruise!$B$3)</f>
        <v/>
      </c>
      <c r="B794" s="41"/>
      <c r="C794" s="41"/>
      <c r="D794" s="41"/>
      <c r="E794" s="41"/>
      <c r="F794" s="41"/>
      <c r="G794" s="45" t="str">
        <f>IF(ISBLANK(C794),"",VLOOKUP(CONCATENATE(C794,"::",E794),PresentationFactor!$A$2:$B$713,2))</f>
        <v/>
      </c>
      <c r="H794" s="45" t="str">
        <f t="shared" si="10"/>
        <v/>
      </c>
    </row>
    <row r="795" spans="1:8" x14ac:dyDescent="0.25">
      <c r="A795" s="45" t="str">
        <f>IF(ISBLANK(B893),"",Cruise!$B$3)</f>
        <v/>
      </c>
      <c r="B795" s="41"/>
      <c r="C795" s="41"/>
      <c r="D795" s="41"/>
      <c r="E795" s="41"/>
      <c r="F795" s="41"/>
      <c r="G795" s="45" t="str">
        <f>IF(ISBLANK(C795),"",VLOOKUP(CONCATENATE(C795,"::",E795),PresentationFactor!$A$2:$B$713,2))</f>
        <v/>
      </c>
      <c r="H795" s="45" t="str">
        <f t="shared" si="10"/>
        <v/>
      </c>
    </row>
    <row r="796" spans="1:8" x14ac:dyDescent="0.25">
      <c r="A796" s="45" t="str">
        <f>IF(ISBLANK(B894),"",Cruise!$B$3)</f>
        <v/>
      </c>
      <c r="B796" s="41"/>
      <c r="C796" s="41"/>
      <c r="D796" s="41"/>
      <c r="E796" s="41"/>
      <c r="F796" s="41"/>
      <c r="G796" s="45" t="str">
        <f>IF(ISBLANK(C796),"",VLOOKUP(CONCATENATE(C796,"::",E796),PresentationFactor!$A$2:$B$713,2))</f>
        <v/>
      </c>
      <c r="H796" s="45" t="str">
        <f t="shared" si="10"/>
        <v/>
      </c>
    </row>
    <row r="797" spans="1:8" x14ac:dyDescent="0.25">
      <c r="A797" s="45" t="str">
        <f>IF(ISBLANK(B895),"",Cruise!$B$3)</f>
        <v/>
      </c>
      <c r="B797" s="41"/>
      <c r="C797" s="41"/>
      <c r="D797" s="41"/>
      <c r="E797" s="41"/>
      <c r="F797" s="41"/>
      <c r="G797" s="45" t="str">
        <f>IF(ISBLANK(C797),"",VLOOKUP(CONCATENATE(C797,"::",E797),PresentationFactor!$A$2:$B$713,2))</f>
        <v/>
      </c>
      <c r="H797" s="45" t="str">
        <f t="shared" si="10"/>
        <v/>
      </c>
    </row>
    <row r="798" spans="1:8" x14ac:dyDescent="0.25">
      <c r="A798" s="45" t="str">
        <f>IF(ISBLANK(B896),"",Cruise!$B$3)</f>
        <v/>
      </c>
      <c r="B798" s="41"/>
      <c r="C798" s="41"/>
      <c r="D798" s="41"/>
      <c r="E798" s="41"/>
      <c r="F798" s="41"/>
      <c r="G798" s="45" t="str">
        <f>IF(ISBLANK(C798),"",VLOOKUP(CONCATENATE(C798,"::",E798),PresentationFactor!$A$2:$B$713,2))</f>
        <v/>
      </c>
      <c r="H798" s="45" t="str">
        <f t="shared" si="10"/>
        <v/>
      </c>
    </row>
    <row r="799" spans="1:8" x14ac:dyDescent="0.25">
      <c r="A799" s="45" t="str">
        <f>IF(ISBLANK(B897),"",Cruise!$B$3)</f>
        <v/>
      </c>
      <c r="B799" s="41"/>
      <c r="C799" s="41"/>
      <c r="D799" s="41"/>
      <c r="E799" s="41"/>
      <c r="F799" s="41"/>
      <c r="G799" s="45" t="str">
        <f>IF(ISBLANK(C799),"",VLOOKUP(CONCATENATE(C799,"::",E799),PresentationFactor!$A$2:$B$713,2))</f>
        <v/>
      </c>
      <c r="H799" s="45" t="str">
        <f t="shared" si="10"/>
        <v/>
      </c>
    </row>
    <row r="800" spans="1:8" x14ac:dyDescent="0.25">
      <c r="A800" s="45" t="str">
        <f>IF(ISBLANK(B898),"",Cruise!$B$3)</f>
        <v/>
      </c>
      <c r="B800" s="41"/>
      <c r="C800" s="41"/>
      <c r="D800" s="41"/>
      <c r="E800" s="41"/>
      <c r="F800" s="41"/>
      <c r="G800" s="45" t="str">
        <f>IF(ISBLANK(C800),"",VLOOKUP(CONCATENATE(C800,"::",E800),PresentationFactor!$A$2:$B$713,2))</f>
        <v/>
      </c>
      <c r="H800" s="45" t="str">
        <f t="shared" si="10"/>
        <v/>
      </c>
    </row>
    <row r="801" spans="1:8" x14ac:dyDescent="0.25">
      <c r="A801" s="45" t="str">
        <f>IF(ISBLANK(B899),"",Cruise!$B$3)</f>
        <v/>
      </c>
      <c r="B801" s="41"/>
      <c r="C801" s="41"/>
      <c r="D801" s="41"/>
      <c r="E801" s="41"/>
      <c r="F801" s="41"/>
      <c r="G801" s="45" t="str">
        <f>IF(ISBLANK(C801),"",VLOOKUP(CONCATENATE(C801,"::",E801),PresentationFactor!$A$2:$B$713,2))</f>
        <v/>
      </c>
      <c r="H801" s="45" t="str">
        <f t="shared" si="10"/>
        <v/>
      </c>
    </row>
    <row r="802" spans="1:8" x14ac:dyDescent="0.25">
      <c r="A802" s="45" t="str">
        <f>IF(ISBLANK(B900),"",Cruise!$B$3)</f>
        <v/>
      </c>
      <c r="B802" s="41"/>
      <c r="C802" s="41"/>
      <c r="D802" s="41"/>
      <c r="E802" s="41"/>
      <c r="F802" s="41"/>
      <c r="G802" s="45" t="str">
        <f>IF(ISBLANK(C802),"",VLOOKUP(CONCATENATE(C802,"::",E802),PresentationFactor!$A$2:$B$713,2))</f>
        <v/>
      </c>
      <c r="H802" s="45" t="str">
        <f t="shared" si="10"/>
        <v/>
      </c>
    </row>
    <row r="803" spans="1:8" x14ac:dyDescent="0.25">
      <c r="A803" s="45" t="str">
        <f>IF(ISBLANK(B901),"",Cruise!$B$3)</f>
        <v/>
      </c>
      <c r="B803" s="41"/>
      <c r="C803" s="41"/>
      <c r="D803" s="41"/>
      <c r="E803" s="41"/>
      <c r="F803" s="41"/>
      <c r="G803" s="45" t="str">
        <f>IF(ISBLANK(C803),"",VLOOKUP(CONCATENATE(C803,"::",E803),PresentationFactor!$A$2:$B$713,2))</f>
        <v/>
      </c>
      <c r="H803" s="45" t="str">
        <f t="shared" si="10"/>
        <v/>
      </c>
    </row>
    <row r="804" spans="1:8" x14ac:dyDescent="0.25">
      <c r="A804" s="45" t="str">
        <f>IF(ISBLANK(B902),"",Cruise!$B$3)</f>
        <v/>
      </c>
      <c r="B804" s="41"/>
      <c r="C804" s="41"/>
      <c r="D804" s="41"/>
      <c r="E804" s="41"/>
      <c r="F804" s="41"/>
      <c r="G804" s="45" t="str">
        <f>IF(ISBLANK(C804),"",VLOOKUP(CONCATENATE(C804,"::",E804),PresentationFactor!$A$2:$B$713,2))</f>
        <v/>
      </c>
      <c r="H804" s="45" t="str">
        <f t="shared" si="10"/>
        <v/>
      </c>
    </row>
    <row r="805" spans="1:8" x14ac:dyDescent="0.25">
      <c r="A805" s="45" t="str">
        <f>IF(ISBLANK(B903),"",Cruise!$B$3)</f>
        <v/>
      </c>
      <c r="B805" s="41"/>
      <c r="C805" s="41"/>
      <c r="D805" s="41"/>
      <c r="E805" s="41"/>
      <c r="F805" s="41"/>
      <c r="G805" s="45" t="str">
        <f>IF(ISBLANK(C805),"",VLOOKUP(CONCATENATE(C805,"::",E805),PresentationFactor!$A$2:$B$713,2))</f>
        <v/>
      </c>
      <c r="H805" s="45" t="str">
        <f t="shared" ref="H805:H868" si="11">IF(ISNUMBER(F805),IF(ISNUMBER(G805),F805*G805,""),"")</f>
        <v/>
      </c>
    </row>
    <row r="806" spans="1:8" x14ac:dyDescent="0.25">
      <c r="A806" s="45" t="str">
        <f>IF(ISBLANK(B904),"",Cruise!$B$3)</f>
        <v/>
      </c>
      <c r="B806" s="41"/>
      <c r="C806" s="41"/>
      <c r="D806" s="41"/>
      <c r="E806" s="41"/>
      <c r="F806" s="41"/>
      <c r="G806" s="45" t="str">
        <f>IF(ISBLANK(C806),"",VLOOKUP(CONCATENATE(C806,"::",E806),PresentationFactor!$A$2:$B$713,2))</f>
        <v/>
      </c>
      <c r="H806" s="45" t="str">
        <f t="shared" si="11"/>
        <v/>
      </c>
    </row>
    <row r="807" spans="1:8" x14ac:dyDescent="0.25">
      <c r="A807" s="45" t="str">
        <f>IF(ISBLANK(B905),"",Cruise!$B$3)</f>
        <v/>
      </c>
      <c r="B807" s="41"/>
      <c r="C807" s="41"/>
      <c r="D807" s="41"/>
      <c r="E807" s="41"/>
      <c r="F807" s="41"/>
      <c r="G807" s="45" t="str">
        <f>IF(ISBLANK(C807),"",VLOOKUP(CONCATENATE(C807,"::",E807),PresentationFactor!$A$2:$B$713,2))</f>
        <v/>
      </c>
      <c r="H807" s="45" t="str">
        <f t="shared" si="11"/>
        <v/>
      </c>
    </row>
    <row r="808" spans="1:8" x14ac:dyDescent="0.25">
      <c r="A808" s="45" t="str">
        <f>IF(ISBLANK(B906),"",Cruise!$B$3)</f>
        <v/>
      </c>
      <c r="B808" s="41"/>
      <c r="C808" s="41"/>
      <c r="D808" s="41"/>
      <c r="E808" s="41"/>
      <c r="F808" s="41"/>
      <c r="G808" s="45" t="str">
        <f>IF(ISBLANK(C808),"",VLOOKUP(CONCATENATE(C808,"::",E808),PresentationFactor!$A$2:$B$713,2))</f>
        <v/>
      </c>
      <c r="H808" s="45" t="str">
        <f t="shared" si="11"/>
        <v/>
      </c>
    </row>
    <row r="809" spans="1:8" x14ac:dyDescent="0.25">
      <c r="A809" s="45" t="str">
        <f>IF(ISBLANK(B907),"",Cruise!$B$3)</f>
        <v/>
      </c>
      <c r="B809" s="41"/>
      <c r="C809" s="41"/>
      <c r="D809" s="41"/>
      <c r="E809" s="41"/>
      <c r="F809" s="41"/>
      <c r="G809" s="45" t="str">
        <f>IF(ISBLANK(C809),"",VLOOKUP(CONCATENATE(C809,"::",E809),PresentationFactor!$A$2:$B$713,2))</f>
        <v/>
      </c>
      <c r="H809" s="45" t="str">
        <f t="shared" si="11"/>
        <v/>
      </c>
    </row>
    <row r="810" spans="1:8" x14ac:dyDescent="0.25">
      <c r="A810" s="45" t="str">
        <f>IF(ISBLANK(B908),"",Cruise!$B$3)</f>
        <v/>
      </c>
      <c r="B810" s="41"/>
      <c r="C810" s="41"/>
      <c r="D810" s="41"/>
      <c r="E810" s="41"/>
      <c r="F810" s="41"/>
      <c r="G810" s="45" t="str">
        <f>IF(ISBLANK(C810),"",VLOOKUP(CONCATENATE(C810,"::",E810),PresentationFactor!$A$2:$B$713,2))</f>
        <v/>
      </c>
      <c r="H810" s="45" t="str">
        <f t="shared" si="11"/>
        <v/>
      </c>
    </row>
    <row r="811" spans="1:8" x14ac:dyDescent="0.25">
      <c r="A811" s="45" t="str">
        <f>IF(ISBLANK(B909),"",Cruise!$B$3)</f>
        <v/>
      </c>
      <c r="B811" s="41"/>
      <c r="C811" s="41"/>
      <c r="D811" s="41"/>
      <c r="E811" s="41"/>
      <c r="F811" s="41"/>
      <c r="G811" s="45" t="str">
        <f>IF(ISBLANK(C811),"",VLOOKUP(CONCATENATE(C811,"::",E811),PresentationFactor!$A$2:$B$713,2))</f>
        <v/>
      </c>
      <c r="H811" s="45" t="str">
        <f t="shared" si="11"/>
        <v/>
      </c>
    </row>
    <row r="812" spans="1:8" x14ac:dyDescent="0.25">
      <c r="A812" s="45" t="str">
        <f>IF(ISBLANK(B910),"",Cruise!$B$3)</f>
        <v/>
      </c>
      <c r="B812" s="41"/>
      <c r="C812" s="41"/>
      <c r="D812" s="41"/>
      <c r="E812" s="41"/>
      <c r="F812" s="41"/>
      <c r="G812" s="45" t="str">
        <f>IF(ISBLANK(C812),"",VLOOKUP(CONCATENATE(C812,"::",E812),PresentationFactor!$A$2:$B$713,2))</f>
        <v/>
      </c>
      <c r="H812" s="45" t="str">
        <f t="shared" si="11"/>
        <v/>
      </c>
    </row>
    <row r="813" spans="1:8" x14ac:dyDescent="0.25">
      <c r="A813" s="45" t="str">
        <f>IF(ISBLANK(B911),"",Cruise!$B$3)</f>
        <v/>
      </c>
      <c r="B813" s="41"/>
      <c r="C813" s="41"/>
      <c r="D813" s="41"/>
      <c r="E813" s="41"/>
      <c r="F813" s="41"/>
      <c r="G813" s="45" t="str">
        <f>IF(ISBLANK(C813),"",VLOOKUP(CONCATENATE(C813,"::",E813),PresentationFactor!$A$2:$B$713,2))</f>
        <v/>
      </c>
      <c r="H813" s="45" t="str">
        <f t="shared" si="11"/>
        <v/>
      </c>
    </row>
    <row r="814" spans="1:8" x14ac:dyDescent="0.25">
      <c r="A814" s="45" t="str">
        <f>IF(ISBLANK(B912),"",Cruise!$B$3)</f>
        <v/>
      </c>
      <c r="B814" s="41"/>
      <c r="C814" s="41"/>
      <c r="D814" s="41"/>
      <c r="E814" s="41"/>
      <c r="F814" s="41"/>
      <c r="G814" s="45" t="str">
        <f>IF(ISBLANK(C814),"",VLOOKUP(CONCATENATE(C814,"::",E814),PresentationFactor!$A$2:$B$713,2))</f>
        <v/>
      </c>
      <c r="H814" s="45" t="str">
        <f t="shared" si="11"/>
        <v/>
      </c>
    </row>
    <row r="815" spans="1:8" x14ac:dyDescent="0.25">
      <c r="A815" s="45" t="str">
        <f>IF(ISBLANK(B913),"",Cruise!$B$3)</f>
        <v/>
      </c>
      <c r="B815" s="41"/>
      <c r="C815" s="41"/>
      <c r="D815" s="41"/>
      <c r="E815" s="41"/>
      <c r="F815" s="41"/>
      <c r="G815" s="45" t="str">
        <f>IF(ISBLANK(C815),"",VLOOKUP(CONCATENATE(C815,"::",E815),PresentationFactor!$A$2:$B$713,2))</f>
        <v/>
      </c>
      <c r="H815" s="45" t="str">
        <f t="shared" si="11"/>
        <v/>
      </c>
    </row>
    <row r="816" spans="1:8" x14ac:dyDescent="0.25">
      <c r="A816" s="45" t="str">
        <f>IF(ISBLANK(B914),"",Cruise!$B$3)</f>
        <v/>
      </c>
      <c r="B816" s="41"/>
      <c r="C816" s="41"/>
      <c r="D816" s="41"/>
      <c r="E816" s="41"/>
      <c r="F816" s="41"/>
      <c r="G816" s="45" t="str">
        <f>IF(ISBLANK(C816),"",VLOOKUP(CONCATENATE(C816,"::",E816),PresentationFactor!$A$2:$B$713,2))</f>
        <v/>
      </c>
      <c r="H816" s="45" t="str">
        <f t="shared" si="11"/>
        <v/>
      </c>
    </row>
    <row r="817" spans="1:8" x14ac:dyDescent="0.25">
      <c r="A817" s="45" t="str">
        <f>IF(ISBLANK(B915),"",Cruise!$B$3)</f>
        <v/>
      </c>
      <c r="B817" s="41"/>
      <c r="C817" s="41"/>
      <c r="D817" s="41"/>
      <c r="E817" s="41"/>
      <c r="F817" s="41"/>
      <c r="G817" s="45" t="str">
        <f>IF(ISBLANK(C817),"",VLOOKUP(CONCATENATE(C817,"::",E817),PresentationFactor!$A$2:$B$713,2))</f>
        <v/>
      </c>
      <c r="H817" s="45" t="str">
        <f t="shared" si="11"/>
        <v/>
      </c>
    </row>
    <row r="818" spans="1:8" x14ac:dyDescent="0.25">
      <c r="A818" s="45" t="str">
        <f>IF(ISBLANK(B916),"",Cruise!$B$3)</f>
        <v/>
      </c>
      <c r="B818" s="41"/>
      <c r="C818" s="41"/>
      <c r="D818" s="41"/>
      <c r="E818" s="41"/>
      <c r="F818" s="41"/>
      <c r="G818" s="45" t="str">
        <f>IF(ISBLANK(C818),"",VLOOKUP(CONCATENATE(C818,"::",E818),PresentationFactor!$A$2:$B$713,2))</f>
        <v/>
      </c>
      <c r="H818" s="45" t="str">
        <f t="shared" si="11"/>
        <v/>
      </c>
    </row>
    <row r="819" spans="1:8" x14ac:dyDescent="0.25">
      <c r="A819" s="45" t="str">
        <f>IF(ISBLANK(B917),"",Cruise!$B$3)</f>
        <v/>
      </c>
      <c r="B819" s="41"/>
      <c r="C819" s="41"/>
      <c r="D819" s="41"/>
      <c r="E819" s="41"/>
      <c r="F819" s="41"/>
      <c r="G819" s="45" t="str">
        <f>IF(ISBLANK(C819),"",VLOOKUP(CONCATENATE(C819,"::",E819),PresentationFactor!$A$2:$B$713,2))</f>
        <v/>
      </c>
      <c r="H819" s="45" t="str">
        <f t="shared" si="11"/>
        <v/>
      </c>
    </row>
    <row r="820" spans="1:8" x14ac:dyDescent="0.25">
      <c r="A820" s="45" t="str">
        <f>IF(ISBLANK(B918),"",Cruise!$B$3)</f>
        <v/>
      </c>
      <c r="B820" s="41"/>
      <c r="C820" s="41"/>
      <c r="D820" s="41"/>
      <c r="E820" s="41"/>
      <c r="F820" s="41"/>
      <c r="G820" s="45" t="str">
        <f>IF(ISBLANK(C820),"",VLOOKUP(CONCATENATE(C820,"::",E820),PresentationFactor!$A$2:$B$713,2))</f>
        <v/>
      </c>
      <c r="H820" s="45" t="str">
        <f t="shared" si="11"/>
        <v/>
      </c>
    </row>
    <row r="821" spans="1:8" x14ac:dyDescent="0.25">
      <c r="A821" s="45" t="str">
        <f>IF(ISBLANK(B919),"",Cruise!$B$3)</f>
        <v/>
      </c>
      <c r="B821" s="41"/>
      <c r="C821" s="41"/>
      <c r="D821" s="41"/>
      <c r="E821" s="41"/>
      <c r="F821" s="41"/>
      <c r="G821" s="45" t="str">
        <f>IF(ISBLANK(C821),"",VLOOKUP(CONCATENATE(C821,"::",E821),PresentationFactor!$A$2:$B$713,2))</f>
        <v/>
      </c>
      <c r="H821" s="45" t="str">
        <f t="shared" si="11"/>
        <v/>
      </c>
    </row>
    <row r="822" spans="1:8" x14ac:dyDescent="0.25">
      <c r="A822" s="45" t="str">
        <f>IF(ISBLANK(B920),"",Cruise!$B$3)</f>
        <v/>
      </c>
      <c r="B822" s="41"/>
      <c r="C822" s="41"/>
      <c r="D822" s="41"/>
      <c r="E822" s="41"/>
      <c r="F822" s="41"/>
      <c r="G822" s="45" t="str">
        <f>IF(ISBLANK(C822),"",VLOOKUP(CONCATENATE(C822,"::",E822),PresentationFactor!$A$2:$B$713,2))</f>
        <v/>
      </c>
      <c r="H822" s="45" t="str">
        <f t="shared" si="11"/>
        <v/>
      </c>
    </row>
    <row r="823" spans="1:8" x14ac:dyDescent="0.25">
      <c r="A823" s="45" t="str">
        <f>IF(ISBLANK(B921),"",Cruise!$B$3)</f>
        <v/>
      </c>
      <c r="B823" s="41"/>
      <c r="C823" s="41"/>
      <c r="D823" s="41"/>
      <c r="E823" s="41"/>
      <c r="F823" s="41"/>
      <c r="G823" s="45" t="str">
        <f>IF(ISBLANK(C823),"",VLOOKUP(CONCATENATE(C823,"::",E823),PresentationFactor!$A$2:$B$713,2))</f>
        <v/>
      </c>
      <c r="H823" s="45" t="str">
        <f t="shared" si="11"/>
        <v/>
      </c>
    </row>
    <row r="824" spans="1:8" x14ac:dyDescent="0.25">
      <c r="A824" s="45" t="str">
        <f>IF(ISBLANK(B922),"",Cruise!$B$3)</f>
        <v/>
      </c>
      <c r="B824" s="41"/>
      <c r="C824" s="41"/>
      <c r="D824" s="41"/>
      <c r="E824" s="41"/>
      <c r="F824" s="41"/>
      <c r="G824" s="45" t="str">
        <f>IF(ISBLANK(C824),"",VLOOKUP(CONCATENATE(C824,"::",E824),PresentationFactor!$A$2:$B$713,2))</f>
        <v/>
      </c>
      <c r="H824" s="45" t="str">
        <f t="shared" si="11"/>
        <v/>
      </c>
    </row>
    <row r="825" spans="1:8" x14ac:dyDescent="0.25">
      <c r="A825" s="45" t="str">
        <f>IF(ISBLANK(B923),"",Cruise!$B$3)</f>
        <v/>
      </c>
      <c r="B825" s="41"/>
      <c r="C825" s="41"/>
      <c r="D825" s="41"/>
      <c r="E825" s="41"/>
      <c r="F825" s="41"/>
      <c r="G825" s="45" t="str">
        <f>IF(ISBLANK(C825),"",VLOOKUP(CONCATENATE(C825,"::",E825),PresentationFactor!$A$2:$B$713,2))</f>
        <v/>
      </c>
      <c r="H825" s="45" t="str">
        <f t="shared" si="11"/>
        <v/>
      </c>
    </row>
    <row r="826" spans="1:8" x14ac:dyDescent="0.25">
      <c r="A826" s="45" t="str">
        <f>IF(ISBLANK(B924),"",Cruise!$B$3)</f>
        <v/>
      </c>
      <c r="B826" s="41"/>
      <c r="C826" s="41"/>
      <c r="D826" s="41"/>
      <c r="E826" s="41"/>
      <c r="F826" s="41"/>
      <c r="G826" s="45" t="str">
        <f>IF(ISBLANK(C826),"",VLOOKUP(CONCATENATE(C826,"::",E826),PresentationFactor!$A$2:$B$713,2))</f>
        <v/>
      </c>
      <c r="H826" s="45" t="str">
        <f t="shared" si="11"/>
        <v/>
      </c>
    </row>
    <row r="827" spans="1:8" x14ac:dyDescent="0.25">
      <c r="A827" s="45" t="str">
        <f>IF(ISBLANK(B925),"",Cruise!$B$3)</f>
        <v/>
      </c>
      <c r="B827" s="41"/>
      <c r="C827" s="41"/>
      <c r="D827" s="41"/>
      <c r="E827" s="41"/>
      <c r="F827" s="41"/>
      <c r="G827" s="45" t="str">
        <f>IF(ISBLANK(C827),"",VLOOKUP(CONCATENATE(C827,"::",E827),PresentationFactor!$A$2:$B$713,2))</f>
        <v/>
      </c>
      <c r="H827" s="45" t="str">
        <f t="shared" si="11"/>
        <v/>
      </c>
    </row>
    <row r="828" spans="1:8" x14ac:dyDescent="0.25">
      <c r="A828" s="45" t="str">
        <f>IF(ISBLANK(B926),"",Cruise!$B$3)</f>
        <v/>
      </c>
      <c r="B828" s="41"/>
      <c r="C828" s="41"/>
      <c r="D828" s="41"/>
      <c r="E828" s="41"/>
      <c r="F828" s="41"/>
      <c r="G828" s="45" t="str">
        <f>IF(ISBLANK(C828),"",VLOOKUP(CONCATENATE(C828,"::",E828),PresentationFactor!$A$2:$B$713,2))</f>
        <v/>
      </c>
      <c r="H828" s="45" t="str">
        <f t="shared" si="11"/>
        <v/>
      </c>
    </row>
    <row r="829" spans="1:8" x14ac:dyDescent="0.25">
      <c r="A829" s="45" t="str">
        <f>IF(ISBLANK(B927),"",Cruise!$B$3)</f>
        <v/>
      </c>
      <c r="B829" s="41"/>
      <c r="C829" s="41"/>
      <c r="D829" s="41"/>
      <c r="E829" s="41"/>
      <c r="F829" s="41"/>
      <c r="G829" s="45" t="str">
        <f>IF(ISBLANK(C829),"",VLOOKUP(CONCATENATE(C829,"::",E829),PresentationFactor!$A$2:$B$713,2))</f>
        <v/>
      </c>
      <c r="H829" s="45" t="str">
        <f t="shared" si="11"/>
        <v/>
      </c>
    </row>
    <row r="830" spans="1:8" x14ac:dyDescent="0.25">
      <c r="A830" s="45" t="str">
        <f>IF(ISBLANK(B928),"",Cruise!$B$3)</f>
        <v/>
      </c>
      <c r="B830" s="41"/>
      <c r="C830" s="41"/>
      <c r="D830" s="41"/>
      <c r="E830" s="41"/>
      <c r="F830" s="41"/>
      <c r="G830" s="45" t="str">
        <f>IF(ISBLANK(C830),"",VLOOKUP(CONCATENATE(C830,"::",E830),PresentationFactor!$A$2:$B$713,2))</f>
        <v/>
      </c>
      <c r="H830" s="45" t="str">
        <f t="shared" si="11"/>
        <v/>
      </c>
    </row>
    <row r="831" spans="1:8" x14ac:dyDescent="0.25">
      <c r="A831" s="45" t="str">
        <f>IF(ISBLANK(B929),"",Cruise!$B$3)</f>
        <v/>
      </c>
      <c r="B831" s="41"/>
      <c r="C831" s="41"/>
      <c r="D831" s="41"/>
      <c r="E831" s="41"/>
      <c r="F831" s="41"/>
      <c r="G831" s="45" t="str">
        <f>IF(ISBLANK(C831),"",VLOOKUP(CONCATENATE(C831,"::",E831),PresentationFactor!$A$2:$B$713,2))</f>
        <v/>
      </c>
      <c r="H831" s="45" t="str">
        <f t="shared" si="11"/>
        <v/>
      </c>
    </row>
    <row r="832" spans="1:8" x14ac:dyDescent="0.25">
      <c r="A832" s="45" t="str">
        <f>IF(ISBLANK(B930),"",Cruise!$B$3)</f>
        <v/>
      </c>
      <c r="B832" s="41"/>
      <c r="C832" s="41"/>
      <c r="D832" s="41"/>
      <c r="E832" s="41"/>
      <c r="F832" s="41"/>
      <c r="G832" s="45" t="str">
        <f>IF(ISBLANK(C832),"",VLOOKUP(CONCATENATE(C832,"::",E832),PresentationFactor!$A$2:$B$713,2))</f>
        <v/>
      </c>
      <c r="H832" s="45" t="str">
        <f t="shared" si="11"/>
        <v/>
      </c>
    </row>
    <row r="833" spans="1:8" x14ac:dyDescent="0.25">
      <c r="A833" s="45" t="str">
        <f>IF(ISBLANK(B931),"",Cruise!$B$3)</f>
        <v/>
      </c>
      <c r="B833" s="41"/>
      <c r="C833" s="41"/>
      <c r="D833" s="41"/>
      <c r="E833" s="41"/>
      <c r="F833" s="41"/>
      <c r="G833" s="45" t="str">
        <f>IF(ISBLANK(C833),"",VLOOKUP(CONCATENATE(C833,"::",E833),PresentationFactor!$A$2:$B$713,2))</f>
        <v/>
      </c>
      <c r="H833" s="45" t="str">
        <f t="shared" si="11"/>
        <v/>
      </c>
    </row>
    <row r="834" spans="1:8" x14ac:dyDescent="0.25">
      <c r="A834" s="45" t="str">
        <f>IF(ISBLANK(B932),"",Cruise!$B$3)</f>
        <v/>
      </c>
      <c r="B834" s="41"/>
      <c r="C834" s="41"/>
      <c r="D834" s="41"/>
      <c r="E834" s="41"/>
      <c r="F834" s="41"/>
      <c r="G834" s="45" t="str">
        <f>IF(ISBLANK(C834),"",VLOOKUP(CONCATENATE(C834,"::",E834),PresentationFactor!$A$2:$B$713,2))</f>
        <v/>
      </c>
      <c r="H834" s="45" t="str">
        <f t="shared" si="11"/>
        <v/>
      </c>
    </row>
    <row r="835" spans="1:8" x14ac:dyDescent="0.25">
      <c r="A835" s="45" t="str">
        <f>IF(ISBLANK(B933),"",Cruise!$B$3)</f>
        <v/>
      </c>
      <c r="B835" s="41"/>
      <c r="C835" s="41"/>
      <c r="D835" s="41"/>
      <c r="E835" s="41"/>
      <c r="F835" s="41"/>
      <c r="G835" s="45" t="str">
        <f>IF(ISBLANK(C835),"",VLOOKUP(CONCATENATE(C835,"::",E835),PresentationFactor!$A$2:$B$713,2))</f>
        <v/>
      </c>
      <c r="H835" s="45" t="str">
        <f t="shared" si="11"/>
        <v/>
      </c>
    </row>
    <row r="836" spans="1:8" x14ac:dyDescent="0.25">
      <c r="A836" s="45" t="str">
        <f>IF(ISBLANK(B934),"",Cruise!$B$3)</f>
        <v/>
      </c>
      <c r="B836" s="41"/>
      <c r="C836" s="41"/>
      <c r="D836" s="41"/>
      <c r="E836" s="41"/>
      <c r="F836" s="41"/>
      <c r="G836" s="45" t="str">
        <f>IF(ISBLANK(C836),"",VLOOKUP(CONCATENATE(C836,"::",E836),PresentationFactor!$A$2:$B$713,2))</f>
        <v/>
      </c>
      <c r="H836" s="45" t="str">
        <f t="shared" si="11"/>
        <v/>
      </c>
    </row>
    <row r="837" spans="1:8" x14ac:dyDescent="0.25">
      <c r="A837" s="45" t="str">
        <f>IF(ISBLANK(B935),"",Cruise!$B$3)</f>
        <v/>
      </c>
      <c r="B837" s="41"/>
      <c r="C837" s="41"/>
      <c r="D837" s="41"/>
      <c r="E837" s="41"/>
      <c r="F837" s="41"/>
      <c r="G837" s="45" t="str">
        <f>IF(ISBLANK(C837),"",VLOOKUP(CONCATENATE(C837,"::",E837),PresentationFactor!$A$2:$B$713,2))</f>
        <v/>
      </c>
      <c r="H837" s="45" t="str">
        <f t="shared" si="11"/>
        <v/>
      </c>
    </row>
    <row r="838" spans="1:8" x14ac:dyDescent="0.25">
      <c r="A838" s="45" t="str">
        <f>IF(ISBLANK(B936),"",Cruise!$B$3)</f>
        <v/>
      </c>
      <c r="B838" s="41"/>
      <c r="C838" s="41"/>
      <c r="D838" s="41"/>
      <c r="E838" s="41"/>
      <c r="F838" s="41"/>
      <c r="G838" s="45" t="str">
        <f>IF(ISBLANK(C838),"",VLOOKUP(CONCATENATE(C838,"::",E838),PresentationFactor!$A$2:$B$713,2))</f>
        <v/>
      </c>
      <c r="H838" s="45" t="str">
        <f t="shared" si="11"/>
        <v/>
      </c>
    </row>
    <row r="839" spans="1:8" x14ac:dyDescent="0.25">
      <c r="A839" s="45" t="str">
        <f>IF(ISBLANK(B937),"",Cruise!$B$3)</f>
        <v/>
      </c>
      <c r="B839" s="41"/>
      <c r="C839" s="41"/>
      <c r="D839" s="41"/>
      <c r="E839" s="41"/>
      <c r="F839" s="41"/>
      <c r="G839" s="45" t="str">
        <f>IF(ISBLANK(C839),"",VLOOKUP(CONCATENATE(C839,"::",E839),PresentationFactor!$A$2:$B$713,2))</f>
        <v/>
      </c>
      <c r="H839" s="45" t="str">
        <f t="shared" si="11"/>
        <v/>
      </c>
    </row>
    <row r="840" spans="1:8" x14ac:dyDescent="0.25">
      <c r="A840" s="45" t="str">
        <f>IF(ISBLANK(B938),"",Cruise!$B$3)</f>
        <v/>
      </c>
      <c r="B840" s="41"/>
      <c r="C840" s="41"/>
      <c r="D840" s="41"/>
      <c r="E840" s="41"/>
      <c r="F840" s="41"/>
      <c r="G840" s="45" t="str">
        <f>IF(ISBLANK(C840),"",VLOOKUP(CONCATENATE(C840,"::",E840),PresentationFactor!$A$2:$B$713,2))</f>
        <v/>
      </c>
      <c r="H840" s="45" t="str">
        <f t="shared" si="11"/>
        <v/>
      </c>
    </row>
    <row r="841" spans="1:8" x14ac:dyDescent="0.25">
      <c r="A841" s="45" t="str">
        <f>IF(ISBLANK(B939),"",Cruise!$B$3)</f>
        <v/>
      </c>
      <c r="B841" s="41"/>
      <c r="C841" s="41"/>
      <c r="D841" s="41"/>
      <c r="E841" s="41"/>
      <c r="F841" s="41"/>
      <c r="G841" s="45" t="str">
        <f>IF(ISBLANK(C841),"",VLOOKUP(CONCATENATE(C841,"::",E841),PresentationFactor!$A$2:$B$713,2))</f>
        <v/>
      </c>
      <c r="H841" s="45" t="str">
        <f t="shared" si="11"/>
        <v/>
      </c>
    </row>
    <row r="842" spans="1:8" x14ac:dyDescent="0.25">
      <c r="A842" s="45" t="str">
        <f>IF(ISBLANK(B940),"",Cruise!$B$3)</f>
        <v/>
      </c>
      <c r="B842" s="41"/>
      <c r="C842" s="41"/>
      <c r="D842" s="41"/>
      <c r="E842" s="41"/>
      <c r="F842" s="41"/>
      <c r="G842" s="45" t="str">
        <f>IF(ISBLANK(C842),"",VLOOKUP(CONCATENATE(C842,"::",E842),PresentationFactor!$A$2:$B$713,2))</f>
        <v/>
      </c>
      <c r="H842" s="45" t="str">
        <f t="shared" si="11"/>
        <v/>
      </c>
    </row>
    <row r="843" spans="1:8" x14ac:dyDescent="0.25">
      <c r="A843" s="45" t="str">
        <f>IF(ISBLANK(B941),"",Cruise!$B$3)</f>
        <v/>
      </c>
      <c r="B843" s="41"/>
      <c r="C843" s="41"/>
      <c r="D843" s="41"/>
      <c r="E843" s="41"/>
      <c r="F843" s="41"/>
      <c r="G843" s="45" t="str">
        <f>IF(ISBLANK(C843),"",VLOOKUP(CONCATENATE(C843,"::",E843),PresentationFactor!$A$2:$B$713,2))</f>
        <v/>
      </c>
      <c r="H843" s="45" t="str">
        <f t="shared" si="11"/>
        <v/>
      </c>
    </row>
    <row r="844" spans="1:8" x14ac:dyDescent="0.25">
      <c r="A844" s="45" t="str">
        <f>IF(ISBLANK(B942),"",Cruise!$B$3)</f>
        <v/>
      </c>
      <c r="B844" s="41"/>
      <c r="C844" s="41"/>
      <c r="D844" s="41"/>
      <c r="E844" s="41"/>
      <c r="F844" s="41"/>
      <c r="G844" s="45" t="str">
        <f>IF(ISBLANK(C844),"",VLOOKUP(CONCATENATE(C844,"::",E844),PresentationFactor!$A$2:$B$713,2))</f>
        <v/>
      </c>
      <c r="H844" s="45" t="str">
        <f t="shared" si="11"/>
        <v/>
      </c>
    </row>
    <row r="845" spans="1:8" x14ac:dyDescent="0.25">
      <c r="A845" s="45" t="str">
        <f>IF(ISBLANK(B943),"",Cruise!$B$3)</f>
        <v/>
      </c>
      <c r="B845" s="41"/>
      <c r="C845" s="41"/>
      <c r="D845" s="41"/>
      <c r="E845" s="41"/>
      <c r="F845" s="41"/>
      <c r="G845" s="45" t="str">
        <f>IF(ISBLANK(C845),"",VLOOKUP(CONCATENATE(C845,"::",E845),PresentationFactor!$A$2:$B$713,2))</f>
        <v/>
      </c>
      <c r="H845" s="45" t="str">
        <f t="shared" si="11"/>
        <v/>
      </c>
    </row>
    <row r="846" spans="1:8" x14ac:dyDescent="0.25">
      <c r="A846" s="45" t="str">
        <f>IF(ISBLANK(B944),"",Cruise!$B$3)</f>
        <v/>
      </c>
      <c r="B846" s="41"/>
      <c r="C846" s="41"/>
      <c r="D846" s="41"/>
      <c r="E846" s="41"/>
      <c r="F846" s="41"/>
      <c r="G846" s="45" t="str">
        <f>IF(ISBLANK(C846),"",VLOOKUP(CONCATENATE(C846,"::",E846),PresentationFactor!$A$2:$B$713,2))</f>
        <v/>
      </c>
      <c r="H846" s="45" t="str">
        <f t="shared" si="11"/>
        <v/>
      </c>
    </row>
    <row r="847" spans="1:8" x14ac:dyDescent="0.25">
      <c r="A847" s="45" t="str">
        <f>IF(ISBLANK(B945),"",Cruise!$B$3)</f>
        <v/>
      </c>
      <c r="B847" s="41"/>
      <c r="C847" s="41"/>
      <c r="D847" s="41"/>
      <c r="E847" s="41"/>
      <c r="F847" s="41"/>
      <c r="G847" s="45" t="str">
        <f>IF(ISBLANK(C847),"",VLOOKUP(CONCATENATE(C847,"::",E847),PresentationFactor!$A$2:$B$713,2))</f>
        <v/>
      </c>
      <c r="H847" s="45" t="str">
        <f t="shared" si="11"/>
        <v/>
      </c>
    </row>
    <row r="848" spans="1:8" x14ac:dyDescent="0.25">
      <c r="A848" s="45" t="str">
        <f>IF(ISBLANK(B946),"",Cruise!$B$3)</f>
        <v/>
      </c>
      <c r="B848" s="41"/>
      <c r="C848" s="41"/>
      <c r="D848" s="41"/>
      <c r="E848" s="41"/>
      <c r="F848" s="41"/>
      <c r="G848" s="45" t="str">
        <f>IF(ISBLANK(C848),"",VLOOKUP(CONCATENATE(C848,"::",E848),PresentationFactor!$A$2:$B$713,2))</f>
        <v/>
      </c>
      <c r="H848" s="45" t="str">
        <f t="shared" si="11"/>
        <v/>
      </c>
    </row>
    <row r="849" spans="1:8" x14ac:dyDescent="0.25">
      <c r="A849" s="45" t="str">
        <f>IF(ISBLANK(B947),"",Cruise!$B$3)</f>
        <v/>
      </c>
      <c r="B849" s="41"/>
      <c r="C849" s="41"/>
      <c r="D849" s="41"/>
      <c r="E849" s="41"/>
      <c r="F849" s="41"/>
      <c r="G849" s="45" t="str">
        <f>IF(ISBLANK(C849),"",VLOOKUP(CONCATENATE(C849,"::",E849),PresentationFactor!$A$2:$B$713,2))</f>
        <v/>
      </c>
      <c r="H849" s="45" t="str">
        <f t="shared" si="11"/>
        <v/>
      </c>
    </row>
    <row r="850" spans="1:8" x14ac:dyDescent="0.25">
      <c r="A850" s="45" t="str">
        <f>IF(ISBLANK(B948),"",Cruise!$B$3)</f>
        <v/>
      </c>
      <c r="B850" s="41"/>
      <c r="C850" s="41"/>
      <c r="D850" s="41"/>
      <c r="E850" s="41"/>
      <c r="F850" s="41"/>
      <c r="G850" s="45" t="str">
        <f>IF(ISBLANK(C850),"",VLOOKUP(CONCATENATE(C850,"::",E850),PresentationFactor!$A$2:$B$713,2))</f>
        <v/>
      </c>
      <c r="H850" s="45" t="str">
        <f t="shared" si="11"/>
        <v/>
      </c>
    </row>
    <row r="851" spans="1:8" x14ac:dyDescent="0.25">
      <c r="A851" s="45" t="str">
        <f>IF(ISBLANK(B949),"",Cruise!$B$3)</f>
        <v/>
      </c>
      <c r="B851" s="41"/>
      <c r="C851" s="41"/>
      <c r="D851" s="41"/>
      <c r="E851" s="41"/>
      <c r="F851" s="41"/>
      <c r="G851" s="45" t="str">
        <f>IF(ISBLANK(C851),"",VLOOKUP(CONCATENATE(C851,"::",E851),PresentationFactor!$A$2:$B$713,2))</f>
        <v/>
      </c>
      <c r="H851" s="45" t="str">
        <f t="shared" si="11"/>
        <v/>
      </c>
    </row>
    <row r="852" spans="1:8" x14ac:dyDescent="0.25">
      <c r="A852" s="45" t="str">
        <f>IF(ISBLANK(B950),"",Cruise!$B$3)</f>
        <v/>
      </c>
      <c r="B852" s="41"/>
      <c r="C852" s="41"/>
      <c r="D852" s="41"/>
      <c r="E852" s="41"/>
      <c r="F852" s="41"/>
      <c r="G852" s="45" t="str">
        <f>IF(ISBLANK(C852),"",VLOOKUP(CONCATENATE(C852,"::",E852),PresentationFactor!$A$2:$B$713,2))</f>
        <v/>
      </c>
      <c r="H852" s="45" t="str">
        <f t="shared" si="11"/>
        <v/>
      </c>
    </row>
    <row r="853" spans="1:8" x14ac:dyDescent="0.25">
      <c r="A853" s="45" t="str">
        <f>IF(ISBLANK(B951),"",Cruise!$B$3)</f>
        <v/>
      </c>
      <c r="B853" s="41"/>
      <c r="C853" s="41"/>
      <c r="D853" s="41"/>
      <c r="E853" s="41"/>
      <c r="F853" s="41"/>
      <c r="G853" s="45" t="str">
        <f>IF(ISBLANK(C853),"",VLOOKUP(CONCATENATE(C853,"::",E853),PresentationFactor!$A$2:$B$713,2))</f>
        <v/>
      </c>
      <c r="H853" s="45" t="str">
        <f t="shared" si="11"/>
        <v/>
      </c>
    </row>
    <row r="854" spans="1:8" x14ac:dyDescent="0.25">
      <c r="A854" s="45" t="str">
        <f>IF(ISBLANK(B952),"",Cruise!$B$3)</f>
        <v/>
      </c>
      <c r="B854" s="41"/>
      <c r="C854" s="41"/>
      <c r="D854" s="41"/>
      <c r="E854" s="41"/>
      <c r="F854" s="41"/>
      <c r="G854" s="45" t="str">
        <f>IF(ISBLANK(C854),"",VLOOKUP(CONCATENATE(C854,"::",E854),PresentationFactor!$A$2:$B$713,2))</f>
        <v/>
      </c>
      <c r="H854" s="45" t="str">
        <f t="shared" si="11"/>
        <v/>
      </c>
    </row>
    <row r="855" spans="1:8" x14ac:dyDescent="0.25">
      <c r="A855" s="45" t="str">
        <f>IF(ISBLANK(B953),"",Cruise!$B$3)</f>
        <v/>
      </c>
      <c r="B855" s="41"/>
      <c r="C855" s="41"/>
      <c r="D855" s="41"/>
      <c r="E855" s="41"/>
      <c r="F855" s="41"/>
      <c r="G855" s="45" t="str">
        <f>IF(ISBLANK(C855),"",VLOOKUP(CONCATENATE(C855,"::",E855),PresentationFactor!$A$2:$B$713,2))</f>
        <v/>
      </c>
      <c r="H855" s="45" t="str">
        <f t="shared" si="11"/>
        <v/>
      </c>
    </row>
    <row r="856" spans="1:8" x14ac:dyDescent="0.25">
      <c r="A856" s="45" t="str">
        <f>IF(ISBLANK(B954),"",Cruise!$B$3)</f>
        <v/>
      </c>
      <c r="B856" s="41"/>
      <c r="C856" s="41"/>
      <c r="D856" s="41"/>
      <c r="E856" s="41"/>
      <c r="F856" s="41"/>
      <c r="G856" s="45" t="str">
        <f>IF(ISBLANK(C856),"",VLOOKUP(CONCATENATE(C856,"::",E856),PresentationFactor!$A$2:$B$713,2))</f>
        <v/>
      </c>
      <c r="H856" s="45" t="str">
        <f t="shared" si="11"/>
        <v/>
      </c>
    </row>
    <row r="857" spans="1:8" x14ac:dyDescent="0.25">
      <c r="A857" s="45" t="str">
        <f>IF(ISBLANK(B955),"",Cruise!$B$3)</f>
        <v/>
      </c>
      <c r="B857" s="41"/>
      <c r="C857" s="41"/>
      <c r="D857" s="41"/>
      <c r="E857" s="41"/>
      <c r="F857" s="41"/>
      <c r="G857" s="45" t="str">
        <f>IF(ISBLANK(C857),"",VLOOKUP(CONCATENATE(C857,"::",E857),PresentationFactor!$A$2:$B$713,2))</f>
        <v/>
      </c>
      <c r="H857" s="45" t="str">
        <f t="shared" si="11"/>
        <v/>
      </c>
    </row>
    <row r="858" spans="1:8" x14ac:dyDescent="0.25">
      <c r="A858" s="45" t="str">
        <f>IF(ISBLANK(B956),"",Cruise!$B$3)</f>
        <v/>
      </c>
      <c r="B858" s="41"/>
      <c r="C858" s="41"/>
      <c r="D858" s="41"/>
      <c r="E858" s="41"/>
      <c r="F858" s="41"/>
      <c r="G858" s="45" t="str">
        <f>IF(ISBLANK(C858),"",VLOOKUP(CONCATENATE(C858,"::",E858),PresentationFactor!$A$2:$B$713,2))</f>
        <v/>
      </c>
      <c r="H858" s="45" t="str">
        <f t="shared" si="11"/>
        <v/>
      </c>
    </row>
    <row r="859" spans="1:8" x14ac:dyDescent="0.25">
      <c r="A859" s="45" t="str">
        <f>IF(ISBLANK(B957),"",Cruise!$B$3)</f>
        <v/>
      </c>
      <c r="B859" s="41"/>
      <c r="C859" s="41"/>
      <c r="D859" s="41"/>
      <c r="E859" s="41"/>
      <c r="F859" s="41"/>
      <c r="G859" s="45" t="str">
        <f>IF(ISBLANK(C859),"",VLOOKUP(CONCATENATE(C859,"::",E859),PresentationFactor!$A$2:$B$713,2))</f>
        <v/>
      </c>
      <c r="H859" s="45" t="str">
        <f t="shared" si="11"/>
        <v/>
      </c>
    </row>
    <row r="860" spans="1:8" x14ac:dyDescent="0.25">
      <c r="A860" s="45" t="str">
        <f>IF(ISBLANK(B958),"",Cruise!$B$3)</f>
        <v/>
      </c>
      <c r="B860" s="41"/>
      <c r="C860" s="41"/>
      <c r="D860" s="41"/>
      <c r="E860" s="41"/>
      <c r="F860" s="41"/>
      <c r="G860" s="45" t="str">
        <f>IF(ISBLANK(C860),"",VLOOKUP(CONCATENATE(C860,"::",E860),PresentationFactor!$A$2:$B$713,2))</f>
        <v/>
      </c>
      <c r="H860" s="45" t="str">
        <f t="shared" si="11"/>
        <v/>
      </c>
    </row>
    <row r="861" spans="1:8" x14ac:dyDescent="0.25">
      <c r="A861" s="45" t="str">
        <f>IF(ISBLANK(B959),"",Cruise!$B$3)</f>
        <v/>
      </c>
      <c r="B861" s="41"/>
      <c r="C861" s="41"/>
      <c r="D861" s="41"/>
      <c r="E861" s="41"/>
      <c r="F861" s="41"/>
      <c r="G861" s="45" t="str">
        <f>IF(ISBLANK(C861),"",VLOOKUP(CONCATENATE(C861,"::",E861),PresentationFactor!$A$2:$B$713,2))</f>
        <v/>
      </c>
      <c r="H861" s="45" t="str">
        <f t="shared" si="11"/>
        <v/>
      </c>
    </row>
    <row r="862" spans="1:8" x14ac:dyDescent="0.25">
      <c r="A862" s="45" t="str">
        <f>IF(ISBLANK(B960),"",Cruise!$B$3)</f>
        <v/>
      </c>
      <c r="B862" s="41"/>
      <c r="C862" s="41"/>
      <c r="D862" s="41"/>
      <c r="E862" s="41"/>
      <c r="F862" s="41"/>
      <c r="G862" s="45" t="str">
        <f>IF(ISBLANK(C862),"",VLOOKUP(CONCATENATE(C862,"::",E862),PresentationFactor!$A$2:$B$713,2))</f>
        <v/>
      </c>
      <c r="H862" s="45" t="str">
        <f t="shared" si="11"/>
        <v/>
      </c>
    </row>
    <row r="863" spans="1:8" x14ac:dyDescent="0.25">
      <c r="A863" s="45" t="str">
        <f>IF(ISBLANK(B961),"",Cruise!$B$3)</f>
        <v/>
      </c>
      <c r="B863" s="41"/>
      <c r="C863" s="41"/>
      <c r="D863" s="41"/>
      <c r="E863" s="41"/>
      <c r="F863" s="41"/>
      <c r="G863" s="45" t="str">
        <f>IF(ISBLANK(C863),"",VLOOKUP(CONCATENATE(C863,"::",E863),PresentationFactor!$A$2:$B$713,2))</f>
        <v/>
      </c>
      <c r="H863" s="45" t="str">
        <f t="shared" si="11"/>
        <v/>
      </c>
    </row>
    <row r="864" spans="1:8" x14ac:dyDescent="0.25">
      <c r="A864" s="45" t="str">
        <f>IF(ISBLANK(B962),"",Cruise!$B$3)</f>
        <v/>
      </c>
      <c r="B864" s="41"/>
      <c r="C864" s="41"/>
      <c r="D864" s="41"/>
      <c r="E864" s="41"/>
      <c r="F864" s="41"/>
      <c r="G864" s="45" t="str">
        <f>IF(ISBLANK(C864),"",VLOOKUP(CONCATENATE(C864,"::",E864),PresentationFactor!$A$2:$B$713,2))</f>
        <v/>
      </c>
      <c r="H864" s="45" t="str">
        <f t="shared" si="11"/>
        <v/>
      </c>
    </row>
    <row r="865" spans="1:8" x14ac:dyDescent="0.25">
      <c r="A865" s="45" t="str">
        <f>IF(ISBLANK(B963),"",Cruise!$B$3)</f>
        <v/>
      </c>
      <c r="B865" s="41"/>
      <c r="C865" s="41"/>
      <c r="D865" s="41"/>
      <c r="E865" s="41"/>
      <c r="F865" s="41"/>
      <c r="G865" s="45" t="str">
        <f>IF(ISBLANK(C865),"",VLOOKUP(CONCATENATE(C865,"::",E865),PresentationFactor!$A$2:$B$713,2))</f>
        <v/>
      </c>
      <c r="H865" s="45" t="str">
        <f t="shared" si="11"/>
        <v/>
      </c>
    </row>
    <row r="866" spans="1:8" x14ac:dyDescent="0.25">
      <c r="A866" s="45" t="str">
        <f>IF(ISBLANK(B964),"",Cruise!$B$3)</f>
        <v/>
      </c>
      <c r="B866" s="41"/>
      <c r="C866" s="41"/>
      <c r="D866" s="41"/>
      <c r="E866" s="41"/>
      <c r="F866" s="41"/>
      <c r="G866" s="45" t="str">
        <f>IF(ISBLANK(C866),"",VLOOKUP(CONCATENATE(C866,"::",E866),PresentationFactor!$A$2:$B$713,2))</f>
        <v/>
      </c>
      <c r="H866" s="45" t="str">
        <f t="shared" si="11"/>
        <v/>
      </c>
    </row>
    <row r="867" spans="1:8" x14ac:dyDescent="0.25">
      <c r="A867" s="45" t="str">
        <f>IF(ISBLANK(B965),"",Cruise!$B$3)</f>
        <v/>
      </c>
      <c r="B867" s="41"/>
      <c r="C867" s="41"/>
      <c r="D867" s="41"/>
      <c r="E867" s="41"/>
      <c r="F867" s="41"/>
      <c r="G867" s="45" t="str">
        <f>IF(ISBLANK(C867),"",VLOOKUP(CONCATENATE(C867,"::",E867),PresentationFactor!$A$2:$B$713,2))</f>
        <v/>
      </c>
      <c r="H867" s="45" t="str">
        <f t="shared" si="11"/>
        <v/>
      </c>
    </row>
    <row r="868" spans="1:8" x14ac:dyDescent="0.25">
      <c r="A868" s="45" t="str">
        <f>IF(ISBLANK(B966),"",Cruise!$B$3)</f>
        <v/>
      </c>
      <c r="B868" s="41"/>
      <c r="C868" s="41"/>
      <c r="D868" s="41"/>
      <c r="E868" s="41"/>
      <c r="F868" s="41"/>
      <c r="G868" s="45" t="str">
        <f>IF(ISBLANK(C868),"",VLOOKUP(CONCATENATE(C868,"::",E868),PresentationFactor!$A$2:$B$713,2))</f>
        <v/>
      </c>
      <c r="H868" s="45" t="str">
        <f t="shared" si="11"/>
        <v/>
      </c>
    </row>
    <row r="869" spans="1:8" x14ac:dyDescent="0.25">
      <c r="A869" s="45" t="str">
        <f>IF(ISBLANK(B967),"",Cruise!$B$3)</f>
        <v/>
      </c>
      <c r="B869" s="41"/>
      <c r="C869" s="41"/>
      <c r="D869" s="41"/>
      <c r="E869" s="41"/>
      <c r="F869" s="41"/>
      <c r="G869" s="45" t="str">
        <f>IF(ISBLANK(C869),"",VLOOKUP(CONCATENATE(C869,"::",E869),PresentationFactor!$A$2:$B$713,2))</f>
        <v/>
      </c>
      <c r="H869" s="45" t="str">
        <f t="shared" ref="H869:H932" si="12">IF(ISNUMBER(F869),IF(ISNUMBER(G869),F869*G869,""),"")</f>
        <v/>
      </c>
    </row>
    <row r="870" spans="1:8" x14ac:dyDescent="0.25">
      <c r="A870" s="45" t="str">
        <f>IF(ISBLANK(B968),"",Cruise!$B$3)</f>
        <v/>
      </c>
      <c r="B870" s="41"/>
      <c r="C870" s="41"/>
      <c r="D870" s="41"/>
      <c r="E870" s="41"/>
      <c r="F870" s="41"/>
      <c r="G870" s="45" t="str">
        <f>IF(ISBLANK(C870),"",VLOOKUP(CONCATENATE(C870,"::",E870),PresentationFactor!$A$2:$B$713,2))</f>
        <v/>
      </c>
      <c r="H870" s="45" t="str">
        <f t="shared" si="12"/>
        <v/>
      </c>
    </row>
    <row r="871" spans="1:8" x14ac:dyDescent="0.25">
      <c r="A871" s="45" t="str">
        <f>IF(ISBLANK(B969),"",Cruise!$B$3)</f>
        <v/>
      </c>
      <c r="B871" s="41"/>
      <c r="C871" s="41"/>
      <c r="D871" s="41"/>
      <c r="E871" s="41"/>
      <c r="F871" s="41"/>
      <c r="G871" s="45" t="str">
        <f>IF(ISBLANK(C871),"",VLOOKUP(CONCATENATE(C871,"::",E871),PresentationFactor!$A$2:$B$713,2))</f>
        <v/>
      </c>
      <c r="H871" s="45" t="str">
        <f t="shared" si="12"/>
        <v/>
      </c>
    </row>
    <row r="872" spans="1:8" x14ac:dyDescent="0.25">
      <c r="A872" s="45" t="str">
        <f>IF(ISBLANK(B970),"",Cruise!$B$3)</f>
        <v/>
      </c>
      <c r="B872" s="41"/>
      <c r="C872" s="41"/>
      <c r="D872" s="41"/>
      <c r="E872" s="41"/>
      <c r="F872" s="41"/>
      <c r="G872" s="45" t="str">
        <f>IF(ISBLANK(C872),"",VLOOKUP(CONCATENATE(C872,"::",E872),PresentationFactor!$A$2:$B$713,2))</f>
        <v/>
      </c>
      <c r="H872" s="45" t="str">
        <f t="shared" si="12"/>
        <v/>
      </c>
    </row>
    <row r="873" spans="1:8" x14ac:dyDescent="0.25">
      <c r="A873" s="45" t="str">
        <f>IF(ISBLANK(B971),"",Cruise!$B$3)</f>
        <v/>
      </c>
      <c r="B873" s="41"/>
      <c r="C873" s="41"/>
      <c r="D873" s="41"/>
      <c r="E873" s="41"/>
      <c r="F873" s="41"/>
      <c r="G873" s="45" t="str">
        <f>IF(ISBLANK(C873),"",VLOOKUP(CONCATENATE(C873,"::",E873),PresentationFactor!$A$2:$B$713,2))</f>
        <v/>
      </c>
      <c r="H873" s="45" t="str">
        <f t="shared" si="12"/>
        <v/>
      </c>
    </row>
    <row r="874" spans="1:8" x14ac:dyDescent="0.25">
      <c r="A874" s="45" t="str">
        <f>IF(ISBLANK(B972),"",Cruise!$B$3)</f>
        <v/>
      </c>
      <c r="B874" s="41"/>
      <c r="C874" s="41"/>
      <c r="D874" s="41"/>
      <c r="E874" s="41"/>
      <c r="F874" s="41"/>
      <c r="G874" s="45" t="str">
        <f>IF(ISBLANK(C874),"",VLOOKUP(CONCATENATE(C874,"::",E874),PresentationFactor!$A$2:$B$713,2))</f>
        <v/>
      </c>
      <c r="H874" s="45" t="str">
        <f t="shared" si="12"/>
        <v/>
      </c>
    </row>
    <row r="875" spans="1:8" x14ac:dyDescent="0.25">
      <c r="A875" s="45" t="str">
        <f>IF(ISBLANK(B973),"",Cruise!$B$3)</f>
        <v/>
      </c>
      <c r="B875" s="41"/>
      <c r="C875" s="41"/>
      <c r="D875" s="41"/>
      <c r="E875" s="41"/>
      <c r="F875" s="41"/>
      <c r="G875" s="45" t="str">
        <f>IF(ISBLANK(C875),"",VLOOKUP(CONCATENATE(C875,"::",E875),PresentationFactor!$A$2:$B$713,2))</f>
        <v/>
      </c>
      <c r="H875" s="45" t="str">
        <f t="shared" si="12"/>
        <v/>
      </c>
    </row>
    <row r="876" spans="1:8" x14ac:dyDescent="0.25">
      <c r="A876" s="45" t="str">
        <f>IF(ISBLANK(B974),"",Cruise!$B$3)</f>
        <v/>
      </c>
      <c r="B876" s="41"/>
      <c r="C876" s="41"/>
      <c r="D876" s="41"/>
      <c r="E876" s="41"/>
      <c r="F876" s="41"/>
      <c r="G876" s="45" t="str">
        <f>IF(ISBLANK(C876),"",VLOOKUP(CONCATENATE(C876,"::",E876),PresentationFactor!$A$2:$B$713,2))</f>
        <v/>
      </c>
      <c r="H876" s="45" t="str">
        <f t="shared" si="12"/>
        <v/>
      </c>
    </row>
    <row r="877" spans="1:8" x14ac:dyDescent="0.25">
      <c r="A877" s="45" t="str">
        <f>IF(ISBLANK(B975),"",Cruise!$B$3)</f>
        <v/>
      </c>
      <c r="B877" s="41"/>
      <c r="C877" s="41"/>
      <c r="D877" s="41"/>
      <c r="E877" s="41"/>
      <c r="F877" s="41"/>
      <c r="G877" s="45" t="str">
        <f>IF(ISBLANK(C877),"",VLOOKUP(CONCATENATE(C877,"::",E877),PresentationFactor!$A$2:$B$713,2))</f>
        <v/>
      </c>
      <c r="H877" s="45" t="str">
        <f t="shared" si="12"/>
        <v/>
      </c>
    </row>
    <row r="878" spans="1:8" x14ac:dyDescent="0.25">
      <c r="A878" s="45" t="str">
        <f>IF(ISBLANK(B976),"",Cruise!$B$3)</f>
        <v/>
      </c>
      <c r="B878" s="41"/>
      <c r="C878" s="41"/>
      <c r="D878" s="41"/>
      <c r="E878" s="41"/>
      <c r="F878" s="41"/>
      <c r="G878" s="45" t="str">
        <f>IF(ISBLANK(C878),"",VLOOKUP(CONCATENATE(C878,"::",E878),PresentationFactor!$A$2:$B$713,2))</f>
        <v/>
      </c>
      <c r="H878" s="45" t="str">
        <f t="shared" si="12"/>
        <v/>
      </c>
    </row>
    <row r="879" spans="1:8" x14ac:dyDescent="0.25">
      <c r="A879" s="45" t="str">
        <f>IF(ISBLANK(B977),"",Cruise!$B$3)</f>
        <v/>
      </c>
      <c r="B879" s="41"/>
      <c r="C879" s="41"/>
      <c r="D879" s="41"/>
      <c r="E879" s="41"/>
      <c r="F879" s="41"/>
      <c r="G879" s="45" t="str">
        <f>IF(ISBLANK(C879),"",VLOOKUP(CONCATENATE(C879,"::",E879),PresentationFactor!$A$2:$B$713,2))</f>
        <v/>
      </c>
      <c r="H879" s="45" t="str">
        <f t="shared" si="12"/>
        <v/>
      </c>
    </row>
    <row r="880" spans="1:8" x14ac:dyDescent="0.25">
      <c r="A880" s="45" t="str">
        <f>IF(ISBLANK(B978),"",Cruise!$B$3)</f>
        <v/>
      </c>
      <c r="B880" s="41"/>
      <c r="C880" s="41"/>
      <c r="D880" s="41"/>
      <c r="E880" s="41"/>
      <c r="F880" s="41"/>
      <c r="G880" s="45" t="str">
        <f>IF(ISBLANK(C880),"",VLOOKUP(CONCATENATE(C880,"::",E880),PresentationFactor!$A$2:$B$713,2))</f>
        <v/>
      </c>
      <c r="H880" s="45" t="str">
        <f t="shared" si="12"/>
        <v/>
      </c>
    </row>
    <row r="881" spans="1:8" x14ac:dyDescent="0.25">
      <c r="A881" s="45" t="str">
        <f>IF(ISBLANK(B979),"",Cruise!$B$3)</f>
        <v/>
      </c>
      <c r="B881" s="41"/>
      <c r="C881" s="41"/>
      <c r="D881" s="41"/>
      <c r="E881" s="41"/>
      <c r="F881" s="41"/>
      <c r="G881" s="45" t="str">
        <f>IF(ISBLANK(C881),"",VLOOKUP(CONCATENATE(C881,"::",E881),PresentationFactor!$A$2:$B$713,2))</f>
        <v/>
      </c>
      <c r="H881" s="45" t="str">
        <f t="shared" si="12"/>
        <v/>
      </c>
    </row>
    <row r="882" spans="1:8" x14ac:dyDescent="0.25">
      <c r="A882" s="45" t="str">
        <f>IF(ISBLANK(B980),"",Cruise!$B$3)</f>
        <v/>
      </c>
      <c r="B882" s="41"/>
      <c r="C882" s="41"/>
      <c r="D882" s="41"/>
      <c r="E882" s="41"/>
      <c r="F882" s="41"/>
      <c r="G882" s="45" t="str">
        <f>IF(ISBLANK(C882),"",VLOOKUP(CONCATENATE(C882,"::",E882),PresentationFactor!$A$2:$B$713,2))</f>
        <v/>
      </c>
      <c r="H882" s="45" t="str">
        <f t="shared" si="12"/>
        <v/>
      </c>
    </row>
    <row r="883" spans="1:8" x14ac:dyDescent="0.25">
      <c r="A883" s="45" t="str">
        <f>IF(ISBLANK(B981),"",Cruise!$B$3)</f>
        <v/>
      </c>
      <c r="B883" s="41"/>
      <c r="C883" s="41"/>
      <c r="D883" s="41"/>
      <c r="E883" s="41"/>
      <c r="F883" s="41"/>
      <c r="G883" s="45" t="str">
        <f>IF(ISBLANK(C883),"",VLOOKUP(CONCATENATE(C883,"::",E883),PresentationFactor!$A$2:$B$713,2))</f>
        <v/>
      </c>
      <c r="H883" s="45" t="str">
        <f t="shared" si="12"/>
        <v/>
      </c>
    </row>
    <row r="884" spans="1:8" x14ac:dyDescent="0.25">
      <c r="A884" s="45" t="str">
        <f>IF(ISBLANK(B982),"",Cruise!$B$3)</f>
        <v/>
      </c>
      <c r="B884" s="41"/>
      <c r="C884" s="41"/>
      <c r="D884" s="41"/>
      <c r="E884" s="41"/>
      <c r="F884" s="41"/>
      <c r="G884" s="45" t="str">
        <f>IF(ISBLANK(C884),"",VLOOKUP(CONCATENATE(C884,"::",E884),PresentationFactor!$A$2:$B$713,2))</f>
        <v/>
      </c>
      <c r="H884" s="45" t="str">
        <f t="shared" si="12"/>
        <v/>
      </c>
    </row>
    <row r="885" spans="1:8" x14ac:dyDescent="0.25">
      <c r="A885" s="45" t="str">
        <f>IF(ISBLANK(B983),"",Cruise!$B$3)</f>
        <v/>
      </c>
      <c r="B885" s="41"/>
      <c r="C885" s="41"/>
      <c r="D885" s="41"/>
      <c r="E885" s="41"/>
      <c r="F885" s="41"/>
      <c r="G885" s="45" t="str">
        <f>IF(ISBLANK(C885),"",VLOOKUP(CONCATENATE(C885,"::",E885),PresentationFactor!$A$2:$B$713,2))</f>
        <v/>
      </c>
      <c r="H885" s="45" t="str">
        <f t="shared" si="12"/>
        <v/>
      </c>
    </row>
    <row r="886" spans="1:8" x14ac:dyDescent="0.25">
      <c r="A886" s="45" t="str">
        <f>IF(ISBLANK(B984),"",Cruise!$B$3)</f>
        <v/>
      </c>
      <c r="B886" s="41"/>
      <c r="C886" s="41"/>
      <c r="D886" s="41"/>
      <c r="E886" s="41"/>
      <c r="F886" s="41"/>
      <c r="G886" s="45" t="str">
        <f>IF(ISBLANK(C886),"",VLOOKUP(CONCATENATE(C886,"::",E886),PresentationFactor!$A$2:$B$713,2))</f>
        <v/>
      </c>
      <c r="H886" s="45" t="str">
        <f t="shared" si="12"/>
        <v/>
      </c>
    </row>
    <row r="887" spans="1:8" x14ac:dyDescent="0.25">
      <c r="A887" s="45" t="str">
        <f>IF(ISBLANK(B985),"",Cruise!$B$3)</f>
        <v/>
      </c>
      <c r="B887" s="41"/>
      <c r="C887" s="41"/>
      <c r="D887" s="41"/>
      <c r="E887" s="41"/>
      <c r="F887" s="41"/>
      <c r="G887" s="45" t="str">
        <f>IF(ISBLANK(C887),"",VLOOKUP(CONCATENATE(C887,"::",E887),PresentationFactor!$A$2:$B$713,2))</f>
        <v/>
      </c>
      <c r="H887" s="45" t="str">
        <f t="shared" si="12"/>
        <v/>
      </c>
    </row>
    <row r="888" spans="1:8" x14ac:dyDescent="0.25">
      <c r="A888" s="45" t="str">
        <f>IF(ISBLANK(B986),"",Cruise!$B$3)</f>
        <v/>
      </c>
      <c r="B888" s="41"/>
      <c r="C888" s="41"/>
      <c r="D888" s="41"/>
      <c r="E888" s="41"/>
      <c r="F888" s="41"/>
      <c r="G888" s="45" t="str">
        <f>IF(ISBLANK(C888),"",VLOOKUP(CONCATENATE(C888,"::",E888),PresentationFactor!$A$2:$B$713,2))</f>
        <v/>
      </c>
      <c r="H888" s="45" t="str">
        <f t="shared" si="12"/>
        <v/>
      </c>
    </row>
    <row r="889" spans="1:8" x14ac:dyDescent="0.25">
      <c r="A889" s="45" t="str">
        <f>IF(ISBLANK(B987),"",Cruise!$B$3)</f>
        <v/>
      </c>
      <c r="B889" s="41"/>
      <c r="C889" s="41"/>
      <c r="D889" s="41"/>
      <c r="E889" s="41"/>
      <c r="F889" s="41"/>
      <c r="G889" s="45" t="str">
        <f>IF(ISBLANK(C889),"",VLOOKUP(CONCATENATE(C889,"::",E889),PresentationFactor!$A$2:$B$713,2))</f>
        <v/>
      </c>
      <c r="H889" s="45" t="str">
        <f t="shared" si="12"/>
        <v/>
      </c>
    </row>
    <row r="890" spans="1:8" x14ac:dyDescent="0.25">
      <c r="A890" s="45" t="str">
        <f>IF(ISBLANK(B988),"",Cruise!$B$3)</f>
        <v/>
      </c>
      <c r="B890" s="41"/>
      <c r="C890" s="41"/>
      <c r="D890" s="41"/>
      <c r="E890" s="41"/>
      <c r="F890" s="41"/>
      <c r="G890" s="45" t="str">
        <f>IF(ISBLANK(C890),"",VLOOKUP(CONCATENATE(C890,"::",E890),PresentationFactor!$A$2:$B$713,2))</f>
        <v/>
      </c>
      <c r="H890" s="45" t="str">
        <f t="shared" si="12"/>
        <v/>
      </c>
    </row>
    <row r="891" spans="1:8" x14ac:dyDescent="0.25">
      <c r="A891" s="45" t="str">
        <f>IF(ISBLANK(B989),"",Cruise!$B$3)</f>
        <v/>
      </c>
      <c r="B891" s="41"/>
      <c r="C891" s="41"/>
      <c r="D891" s="41"/>
      <c r="E891" s="41"/>
      <c r="F891" s="41"/>
      <c r="G891" s="45" t="str">
        <f>IF(ISBLANK(C891),"",VLOOKUP(CONCATENATE(C891,"::",E891),PresentationFactor!$A$2:$B$713,2))</f>
        <v/>
      </c>
      <c r="H891" s="45" t="str">
        <f t="shared" si="12"/>
        <v/>
      </c>
    </row>
    <row r="892" spans="1:8" x14ac:dyDescent="0.25">
      <c r="A892" s="45" t="str">
        <f>IF(ISBLANK(B990),"",Cruise!$B$3)</f>
        <v/>
      </c>
      <c r="B892" s="41"/>
      <c r="C892" s="41"/>
      <c r="D892" s="41"/>
      <c r="E892" s="41"/>
      <c r="F892" s="41"/>
      <c r="G892" s="45" t="str">
        <f>IF(ISBLANK(C892),"",VLOOKUP(CONCATENATE(C892,"::",E892),PresentationFactor!$A$2:$B$713,2))</f>
        <v/>
      </c>
      <c r="H892" s="45" t="str">
        <f t="shared" si="12"/>
        <v/>
      </c>
    </row>
    <row r="893" spans="1:8" x14ac:dyDescent="0.25">
      <c r="A893" s="45" t="str">
        <f>IF(ISBLANK(B991),"",Cruise!$B$3)</f>
        <v/>
      </c>
      <c r="B893" s="41"/>
      <c r="C893" s="41"/>
      <c r="D893" s="41"/>
      <c r="E893" s="41"/>
      <c r="F893" s="41"/>
      <c r="G893" s="45" t="str">
        <f>IF(ISBLANK(C893),"",VLOOKUP(CONCATENATE(C893,"::",E893),PresentationFactor!$A$2:$B$713,2))</f>
        <v/>
      </c>
      <c r="H893" s="45" t="str">
        <f t="shared" si="12"/>
        <v/>
      </c>
    </row>
    <row r="894" spans="1:8" x14ac:dyDescent="0.25">
      <c r="A894" s="45" t="str">
        <f>IF(ISBLANK(B992),"",Cruise!$B$3)</f>
        <v/>
      </c>
      <c r="B894" s="41"/>
      <c r="C894" s="41"/>
      <c r="D894" s="41"/>
      <c r="E894" s="41"/>
      <c r="F894" s="41"/>
      <c r="G894" s="45" t="str">
        <f>IF(ISBLANK(C894),"",VLOOKUP(CONCATENATE(C894,"::",E894),PresentationFactor!$A$2:$B$713,2))</f>
        <v/>
      </c>
      <c r="H894" s="45" t="str">
        <f t="shared" si="12"/>
        <v/>
      </c>
    </row>
    <row r="895" spans="1:8" x14ac:dyDescent="0.25">
      <c r="A895" s="45" t="str">
        <f>IF(ISBLANK(B993),"",Cruise!$B$3)</f>
        <v/>
      </c>
      <c r="B895" s="41"/>
      <c r="C895" s="41"/>
      <c r="D895" s="41"/>
      <c r="E895" s="41"/>
      <c r="F895" s="41"/>
      <c r="G895" s="45" t="str">
        <f>IF(ISBLANK(C895),"",VLOOKUP(CONCATENATE(C895,"::",E895),PresentationFactor!$A$2:$B$713,2))</f>
        <v/>
      </c>
      <c r="H895" s="45" t="str">
        <f t="shared" si="12"/>
        <v/>
      </c>
    </row>
    <row r="896" spans="1:8" x14ac:dyDescent="0.25">
      <c r="A896" s="45" t="str">
        <f>IF(ISBLANK(B994),"",Cruise!$B$3)</f>
        <v/>
      </c>
      <c r="B896" s="41"/>
      <c r="C896" s="41"/>
      <c r="D896" s="41"/>
      <c r="E896" s="41"/>
      <c r="F896" s="41"/>
      <c r="G896" s="45" t="str">
        <f>IF(ISBLANK(C896),"",VLOOKUP(CONCATENATE(C896,"::",E896),PresentationFactor!$A$2:$B$713,2))</f>
        <v/>
      </c>
      <c r="H896" s="45" t="str">
        <f t="shared" si="12"/>
        <v/>
      </c>
    </row>
    <row r="897" spans="1:8" x14ac:dyDescent="0.25">
      <c r="A897" s="45" t="str">
        <f>IF(ISBLANK(B995),"",Cruise!$B$3)</f>
        <v/>
      </c>
      <c r="B897" s="41"/>
      <c r="C897" s="41"/>
      <c r="D897" s="41"/>
      <c r="E897" s="41"/>
      <c r="F897" s="41"/>
      <c r="G897" s="45" t="str">
        <f>IF(ISBLANK(C897),"",VLOOKUP(CONCATENATE(C897,"::",E897),PresentationFactor!$A$2:$B$713,2))</f>
        <v/>
      </c>
      <c r="H897" s="45" t="str">
        <f t="shared" si="12"/>
        <v/>
      </c>
    </row>
    <row r="898" spans="1:8" x14ac:dyDescent="0.25">
      <c r="A898" s="45" t="str">
        <f>IF(ISBLANK(B996),"",Cruise!$B$3)</f>
        <v/>
      </c>
      <c r="B898" s="41"/>
      <c r="C898" s="41"/>
      <c r="D898" s="41"/>
      <c r="E898" s="41"/>
      <c r="F898" s="41"/>
      <c r="G898" s="45" t="str">
        <f>IF(ISBLANK(C898),"",VLOOKUP(CONCATENATE(C898,"::",E898),PresentationFactor!$A$2:$B$713,2))</f>
        <v/>
      </c>
      <c r="H898" s="45" t="str">
        <f t="shared" si="12"/>
        <v/>
      </c>
    </row>
    <row r="899" spans="1:8" x14ac:dyDescent="0.25">
      <c r="A899" s="45" t="str">
        <f>IF(ISBLANK(B997),"",Cruise!$B$3)</f>
        <v/>
      </c>
      <c r="B899" s="41"/>
      <c r="C899" s="41"/>
      <c r="D899" s="41"/>
      <c r="E899" s="41"/>
      <c r="F899" s="41"/>
      <c r="G899" s="45" t="str">
        <f>IF(ISBLANK(C899),"",VLOOKUP(CONCATENATE(C899,"::",E899),PresentationFactor!$A$2:$B$713,2))</f>
        <v/>
      </c>
      <c r="H899" s="45" t="str">
        <f t="shared" si="12"/>
        <v/>
      </c>
    </row>
    <row r="900" spans="1:8" x14ac:dyDescent="0.25">
      <c r="A900" s="45" t="str">
        <f>IF(ISBLANK(B998),"",Cruise!$B$3)</f>
        <v/>
      </c>
      <c r="B900" s="41"/>
      <c r="C900" s="41"/>
      <c r="D900" s="41"/>
      <c r="E900" s="41"/>
      <c r="F900" s="41"/>
      <c r="G900" s="45" t="str">
        <f>IF(ISBLANK(C900),"",VLOOKUP(CONCATENATE(C900,"::",E900),PresentationFactor!$A$2:$B$713,2))</f>
        <v/>
      </c>
      <c r="H900" s="45" t="str">
        <f t="shared" si="12"/>
        <v/>
      </c>
    </row>
    <row r="901" spans="1:8" x14ac:dyDescent="0.25">
      <c r="A901" s="45" t="str">
        <f>IF(ISBLANK(B999),"",Cruise!$B$3)</f>
        <v/>
      </c>
      <c r="B901" s="41"/>
      <c r="C901" s="41"/>
      <c r="D901" s="41"/>
      <c r="E901" s="41"/>
      <c r="F901" s="41"/>
      <c r="G901" s="45" t="str">
        <f>IF(ISBLANK(C901),"",VLOOKUP(CONCATENATE(C901,"::",E901),PresentationFactor!$A$2:$B$713,2))</f>
        <v/>
      </c>
      <c r="H901" s="45" t="str">
        <f t="shared" si="12"/>
        <v/>
      </c>
    </row>
    <row r="902" spans="1:8" x14ac:dyDescent="0.25">
      <c r="A902" s="45" t="str">
        <f>IF(ISBLANK(B1000),"",Cruise!$B$3)</f>
        <v/>
      </c>
      <c r="B902" s="41"/>
      <c r="C902" s="41"/>
      <c r="D902" s="41"/>
      <c r="E902" s="41"/>
      <c r="F902" s="41"/>
      <c r="G902" s="45" t="str">
        <f>IF(ISBLANK(C902),"",VLOOKUP(CONCATENATE(C902,"::",E902),PresentationFactor!$A$2:$B$713,2))</f>
        <v/>
      </c>
      <c r="H902" s="45" t="str">
        <f t="shared" si="12"/>
        <v/>
      </c>
    </row>
    <row r="903" spans="1:8" x14ac:dyDescent="0.25">
      <c r="A903" s="45" t="str">
        <f>IF(ISBLANK(B1001),"",Cruise!$B$3)</f>
        <v/>
      </c>
      <c r="B903" s="41"/>
      <c r="C903" s="41"/>
      <c r="D903" s="41"/>
      <c r="E903" s="41"/>
      <c r="F903" s="41"/>
      <c r="G903" s="45" t="str">
        <f>IF(ISBLANK(C903),"",VLOOKUP(CONCATENATE(C903,"::",E903),PresentationFactor!$A$2:$B$713,2))</f>
        <v/>
      </c>
      <c r="H903" s="45" t="str">
        <f t="shared" si="12"/>
        <v/>
      </c>
    </row>
    <row r="904" spans="1:8" x14ac:dyDescent="0.25">
      <c r="A904" s="45" t="str">
        <f>IF(ISBLANK(B1002),"",Cruise!$B$3)</f>
        <v/>
      </c>
      <c r="B904" s="41"/>
      <c r="C904" s="41"/>
      <c r="D904" s="41"/>
      <c r="E904" s="41"/>
      <c r="F904" s="41"/>
      <c r="G904" s="45" t="str">
        <f>IF(ISBLANK(C904),"",VLOOKUP(CONCATENATE(C904,"::",E904),PresentationFactor!$A$2:$B$713,2))</f>
        <v/>
      </c>
      <c r="H904" s="45" t="str">
        <f t="shared" si="12"/>
        <v/>
      </c>
    </row>
    <row r="905" spans="1:8" x14ac:dyDescent="0.25">
      <c r="A905" s="45" t="str">
        <f>IF(ISBLANK(B1003),"",Cruise!$B$3)</f>
        <v/>
      </c>
      <c r="B905" s="41"/>
      <c r="C905" s="41"/>
      <c r="D905" s="41"/>
      <c r="E905" s="41"/>
      <c r="F905" s="41"/>
      <c r="G905" s="45" t="str">
        <f>IF(ISBLANK(C905),"",VLOOKUP(CONCATENATE(C905,"::",E905),PresentationFactor!$A$2:$B$713,2))</f>
        <v/>
      </c>
      <c r="H905" s="45" t="str">
        <f t="shared" si="12"/>
        <v/>
      </c>
    </row>
    <row r="906" spans="1:8" x14ac:dyDescent="0.25">
      <c r="A906" s="45" t="str">
        <f>IF(ISBLANK(B1004),"",Cruise!$B$3)</f>
        <v/>
      </c>
      <c r="B906" s="41"/>
      <c r="C906" s="41"/>
      <c r="D906" s="41"/>
      <c r="E906" s="41"/>
      <c r="F906" s="41"/>
      <c r="G906" s="45" t="str">
        <f>IF(ISBLANK(C906),"",VLOOKUP(CONCATENATE(C906,"::",E906),PresentationFactor!$A$2:$B$713,2))</f>
        <v/>
      </c>
      <c r="H906" s="45" t="str">
        <f t="shared" si="12"/>
        <v/>
      </c>
    </row>
    <row r="907" spans="1:8" x14ac:dyDescent="0.25">
      <c r="A907" s="45" t="str">
        <f>IF(ISBLANK(B1005),"",Cruise!$B$3)</f>
        <v/>
      </c>
      <c r="B907" s="41"/>
      <c r="C907" s="41"/>
      <c r="D907" s="41"/>
      <c r="E907" s="41"/>
      <c r="F907" s="41"/>
      <c r="G907" s="45" t="str">
        <f>IF(ISBLANK(C907),"",VLOOKUP(CONCATENATE(C907,"::",E907),PresentationFactor!$A$2:$B$713,2))</f>
        <v/>
      </c>
      <c r="H907" s="45" t="str">
        <f t="shared" si="12"/>
        <v/>
      </c>
    </row>
    <row r="908" spans="1:8" x14ac:dyDescent="0.25">
      <c r="A908" s="45" t="str">
        <f>IF(ISBLANK(B1006),"",Cruise!$B$3)</f>
        <v/>
      </c>
      <c r="B908" s="41"/>
      <c r="C908" s="41"/>
      <c r="D908" s="41"/>
      <c r="E908" s="41"/>
      <c r="F908" s="41"/>
      <c r="G908" s="45" t="str">
        <f>IF(ISBLANK(C908),"",VLOOKUP(CONCATENATE(C908,"::",E908),PresentationFactor!$A$2:$B$713,2))</f>
        <v/>
      </c>
      <c r="H908" s="45" t="str">
        <f t="shared" si="12"/>
        <v/>
      </c>
    </row>
    <row r="909" spans="1:8" x14ac:dyDescent="0.25">
      <c r="A909" s="45" t="str">
        <f>IF(ISBLANK(B1007),"",Cruise!$B$3)</f>
        <v/>
      </c>
      <c r="B909" s="41"/>
      <c r="C909" s="41"/>
      <c r="D909" s="41"/>
      <c r="E909" s="41"/>
      <c r="F909" s="41"/>
      <c r="G909" s="45" t="str">
        <f>IF(ISBLANK(C909),"",VLOOKUP(CONCATENATE(C909,"::",E909),PresentationFactor!$A$2:$B$713,2))</f>
        <v/>
      </c>
      <c r="H909" s="45" t="str">
        <f t="shared" si="12"/>
        <v/>
      </c>
    </row>
    <row r="910" spans="1:8" x14ac:dyDescent="0.25">
      <c r="A910" s="45" t="str">
        <f>IF(ISBLANK(B1008),"",Cruise!$B$3)</f>
        <v/>
      </c>
      <c r="B910" s="41"/>
      <c r="C910" s="41"/>
      <c r="D910" s="41"/>
      <c r="E910" s="41"/>
      <c r="F910" s="41"/>
      <c r="G910" s="45" t="str">
        <f>IF(ISBLANK(C910),"",VLOOKUP(CONCATENATE(C910,"::",E910),PresentationFactor!$A$2:$B$713,2))</f>
        <v/>
      </c>
      <c r="H910" s="45" t="str">
        <f t="shared" si="12"/>
        <v/>
      </c>
    </row>
    <row r="911" spans="1:8" x14ac:dyDescent="0.25">
      <c r="A911" s="45" t="str">
        <f>IF(ISBLANK(B1009),"",Cruise!$B$3)</f>
        <v/>
      </c>
      <c r="B911" s="41"/>
      <c r="C911" s="41"/>
      <c r="D911" s="41"/>
      <c r="E911" s="41"/>
      <c r="F911" s="41"/>
      <c r="G911" s="45" t="str">
        <f>IF(ISBLANK(C911),"",VLOOKUP(CONCATENATE(C911,"::",E911),PresentationFactor!$A$2:$B$713,2))</f>
        <v/>
      </c>
      <c r="H911" s="45" t="str">
        <f t="shared" si="12"/>
        <v/>
      </c>
    </row>
    <row r="912" spans="1:8" x14ac:dyDescent="0.25">
      <c r="A912" s="45" t="str">
        <f>IF(ISBLANK(B1010),"",Cruise!$B$3)</f>
        <v/>
      </c>
      <c r="B912" s="41"/>
      <c r="C912" s="41"/>
      <c r="D912" s="41"/>
      <c r="E912" s="41"/>
      <c r="F912" s="41"/>
      <c r="G912" s="45" t="str">
        <f>IF(ISBLANK(C912),"",VLOOKUP(CONCATENATE(C912,"::",E912),PresentationFactor!$A$2:$B$713,2))</f>
        <v/>
      </c>
      <c r="H912" s="45" t="str">
        <f t="shared" si="12"/>
        <v/>
      </c>
    </row>
    <row r="913" spans="1:8" x14ac:dyDescent="0.25">
      <c r="A913" s="45" t="str">
        <f>IF(ISBLANK(B1011),"",Cruise!$B$3)</f>
        <v/>
      </c>
      <c r="B913" s="41"/>
      <c r="C913" s="41"/>
      <c r="D913" s="41"/>
      <c r="E913" s="41"/>
      <c r="F913" s="41"/>
      <c r="G913" s="45" t="str">
        <f>IF(ISBLANK(C913),"",VLOOKUP(CONCATENATE(C913,"::",E913),PresentationFactor!$A$2:$B$713,2))</f>
        <v/>
      </c>
      <c r="H913" s="45" t="str">
        <f t="shared" si="12"/>
        <v/>
      </c>
    </row>
    <row r="914" spans="1:8" x14ac:dyDescent="0.25">
      <c r="A914" s="45" t="str">
        <f>IF(ISBLANK(B1012),"",Cruise!$B$3)</f>
        <v/>
      </c>
      <c r="B914" s="41"/>
      <c r="C914" s="41"/>
      <c r="D914" s="41"/>
      <c r="E914" s="41"/>
      <c r="F914" s="41"/>
      <c r="G914" s="45" t="str">
        <f>IF(ISBLANK(C914),"",VLOOKUP(CONCATENATE(C914,"::",E914),PresentationFactor!$A$2:$B$713,2))</f>
        <v/>
      </c>
      <c r="H914" s="45" t="str">
        <f t="shared" si="12"/>
        <v/>
      </c>
    </row>
    <row r="915" spans="1:8" x14ac:dyDescent="0.25">
      <c r="A915" s="45" t="str">
        <f>IF(ISBLANK(B1013),"",Cruise!$B$3)</f>
        <v/>
      </c>
      <c r="B915" s="41"/>
      <c r="C915" s="41"/>
      <c r="D915" s="41"/>
      <c r="E915" s="41"/>
      <c r="F915" s="41"/>
      <c r="G915" s="45" t="str">
        <f>IF(ISBLANK(C915),"",VLOOKUP(CONCATENATE(C915,"::",E915),PresentationFactor!$A$2:$B$713,2))</f>
        <v/>
      </c>
      <c r="H915" s="45" t="str">
        <f t="shared" si="12"/>
        <v/>
      </c>
    </row>
    <row r="916" spans="1:8" x14ac:dyDescent="0.25">
      <c r="A916" s="45" t="str">
        <f>IF(ISBLANK(B1014),"",Cruise!$B$3)</f>
        <v/>
      </c>
      <c r="B916" s="41"/>
      <c r="C916" s="41"/>
      <c r="D916" s="41"/>
      <c r="E916" s="41"/>
      <c r="F916" s="41"/>
      <c r="G916" s="45" t="str">
        <f>IF(ISBLANK(C916),"",VLOOKUP(CONCATENATE(C916,"::",E916),PresentationFactor!$A$2:$B$713,2))</f>
        <v/>
      </c>
      <c r="H916" s="45" t="str">
        <f t="shared" si="12"/>
        <v/>
      </c>
    </row>
    <row r="917" spans="1:8" x14ac:dyDescent="0.25">
      <c r="A917" s="45" t="str">
        <f>IF(ISBLANK(B1015),"",Cruise!$B$3)</f>
        <v/>
      </c>
      <c r="B917" s="41"/>
      <c r="C917" s="41"/>
      <c r="D917" s="41"/>
      <c r="E917" s="41"/>
      <c r="F917" s="41"/>
      <c r="G917" s="45" t="str">
        <f>IF(ISBLANK(C917),"",VLOOKUP(CONCATENATE(C917,"::",E917),PresentationFactor!$A$2:$B$713,2))</f>
        <v/>
      </c>
      <c r="H917" s="45" t="str">
        <f t="shared" si="12"/>
        <v/>
      </c>
    </row>
    <row r="918" spans="1:8" x14ac:dyDescent="0.25">
      <c r="A918" s="45" t="str">
        <f>IF(ISBLANK(B1016),"",Cruise!$B$3)</f>
        <v/>
      </c>
      <c r="B918" s="41"/>
      <c r="C918" s="41"/>
      <c r="D918" s="41"/>
      <c r="E918" s="41"/>
      <c r="F918" s="41"/>
      <c r="G918" s="45" t="str">
        <f>IF(ISBLANK(C918),"",VLOOKUP(CONCATENATE(C918,"::",E918),PresentationFactor!$A$2:$B$713,2))</f>
        <v/>
      </c>
      <c r="H918" s="45" t="str">
        <f t="shared" si="12"/>
        <v/>
      </c>
    </row>
    <row r="919" spans="1:8" x14ac:dyDescent="0.25">
      <c r="A919" s="45" t="str">
        <f>IF(ISBLANK(B1017),"",Cruise!$B$3)</f>
        <v/>
      </c>
      <c r="B919" s="41"/>
      <c r="C919" s="41"/>
      <c r="D919" s="41"/>
      <c r="E919" s="41"/>
      <c r="F919" s="41"/>
      <c r="G919" s="45" t="str">
        <f>IF(ISBLANK(C919),"",VLOOKUP(CONCATENATE(C919,"::",E919),PresentationFactor!$A$2:$B$713,2))</f>
        <v/>
      </c>
      <c r="H919" s="45" t="str">
        <f t="shared" si="12"/>
        <v/>
      </c>
    </row>
    <row r="920" spans="1:8" x14ac:dyDescent="0.25">
      <c r="A920" s="45" t="str">
        <f>IF(ISBLANK(B1018),"",Cruise!$B$3)</f>
        <v/>
      </c>
      <c r="B920" s="41"/>
      <c r="C920" s="41"/>
      <c r="D920" s="41"/>
      <c r="E920" s="41"/>
      <c r="F920" s="41"/>
      <c r="G920" s="45" t="str">
        <f>IF(ISBLANK(C920),"",VLOOKUP(CONCATENATE(C920,"::",E920),PresentationFactor!$A$2:$B$713,2))</f>
        <v/>
      </c>
      <c r="H920" s="45" t="str">
        <f t="shared" si="12"/>
        <v/>
      </c>
    </row>
    <row r="921" spans="1:8" x14ac:dyDescent="0.25">
      <c r="A921" s="45" t="str">
        <f>IF(ISBLANK(B1019),"",Cruise!$B$3)</f>
        <v/>
      </c>
      <c r="B921" s="41"/>
      <c r="C921" s="41"/>
      <c r="D921" s="41"/>
      <c r="E921" s="41"/>
      <c r="F921" s="41"/>
      <c r="G921" s="45" t="str">
        <f>IF(ISBLANK(C921),"",VLOOKUP(CONCATENATE(C921,"::",E921),PresentationFactor!$A$2:$B$713,2))</f>
        <v/>
      </c>
      <c r="H921" s="45" t="str">
        <f t="shared" si="12"/>
        <v/>
      </c>
    </row>
    <row r="922" spans="1:8" x14ac:dyDescent="0.25">
      <c r="A922" s="45" t="str">
        <f>IF(ISBLANK(B1020),"",Cruise!$B$3)</f>
        <v/>
      </c>
      <c r="B922" s="41"/>
      <c r="C922" s="41"/>
      <c r="D922" s="41"/>
      <c r="E922" s="41"/>
      <c r="F922" s="41"/>
      <c r="G922" s="45" t="str">
        <f>IF(ISBLANK(C922),"",VLOOKUP(CONCATENATE(C922,"::",E922),PresentationFactor!$A$2:$B$713,2))</f>
        <v/>
      </c>
      <c r="H922" s="45" t="str">
        <f t="shared" si="12"/>
        <v/>
      </c>
    </row>
    <row r="923" spans="1:8" x14ac:dyDescent="0.25">
      <c r="A923" s="45" t="str">
        <f>IF(ISBLANK(B1021),"",Cruise!$B$3)</f>
        <v/>
      </c>
      <c r="B923" s="41"/>
      <c r="C923" s="41"/>
      <c r="D923" s="41"/>
      <c r="E923" s="41"/>
      <c r="F923" s="41"/>
      <c r="G923" s="45" t="str">
        <f>IF(ISBLANK(C923),"",VLOOKUP(CONCATENATE(C923,"::",E923),PresentationFactor!$A$2:$B$713,2))</f>
        <v/>
      </c>
      <c r="H923" s="45" t="str">
        <f t="shared" si="12"/>
        <v/>
      </c>
    </row>
    <row r="924" spans="1:8" x14ac:dyDescent="0.25">
      <c r="A924" s="45" t="str">
        <f>IF(ISBLANK(B1022),"",Cruise!$B$3)</f>
        <v/>
      </c>
      <c r="B924" s="41"/>
      <c r="C924" s="41"/>
      <c r="D924" s="41"/>
      <c r="E924" s="41"/>
      <c r="F924" s="41"/>
      <c r="G924" s="45" t="str">
        <f>IF(ISBLANK(C924),"",VLOOKUP(CONCATENATE(C924,"::",E924),PresentationFactor!$A$2:$B$713,2))</f>
        <v/>
      </c>
      <c r="H924" s="45" t="str">
        <f t="shared" si="12"/>
        <v/>
      </c>
    </row>
    <row r="925" spans="1:8" x14ac:dyDescent="0.25">
      <c r="A925" s="45" t="str">
        <f>IF(ISBLANK(B1023),"",Cruise!$B$3)</f>
        <v/>
      </c>
      <c r="B925" s="41"/>
      <c r="C925" s="41"/>
      <c r="D925" s="41"/>
      <c r="E925" s="41"/>
      <c r="F925" s="41"/>
      <c r="G925" s="45" t="str">
        <f>IF(ISBLANK(C925),"",VLOOKUP(CONCATENATE(C925,"::",E925),PresentationFactor!$A$2:$B$713,2))</f>
        <v/>
      </c>
      <c r="H925" s="45" t="str">
        <f t="shared" si="12"/>
        <v/>
      </c>
    </row>
    <row r="926" spans="1:8" x14ac:dyDescent="0.25">
      <c r="A926" s="45" t="str">
        <f>IF(ISBLANK(B1024),"",Cruise!$B$3)</f>
        <v/>
      </c>
      <c r="B926" s="41"/>
      <c r="C926" s="41"/>
      <c r="D926" s="41"/>
      <c r="E926" s="41"/>
      <c r="F926" s="41"/>
      <c r="G926" s="45" t="str">
        <f>IF(ISBLANK(C926),"",VLOOKUP(CONCATENATE(C926,"::",E926),PresentationFactor!$A$2:$B$713,2))</f>
        <v/>
      </c>
      <c r="H926" s="45" t="str">
        <f t="shared" si="12"/>
        <v/>
      </c>
    </row>
    <row r="927" spans="1:8" x14ac:dyDescent="0.25">
      <c r="A927" s="45" t="str">
        <f>IF(ISBLANK(B1025),"",Cruise!$B$3)</f>
        <v/>
      </c>
      <c r="B927" s="41"/>
      <c r="C927" s="41"/>
      <c r="D927" s="41"/>
      <c r="E927" s="41"/>
      <c r="F927" s="41"/>
      <c r="G927" s="45" t="str">
        <f>IF(ISBLANK(C927),"",VLOOKUP(CONCATENATE(C927,"::",E927),PresentationFactor!$A$2:$B$713,2))</f>
        <v/>
      </c>
      <c r="H927" s="45" t="str">
        <f t="shared" si="12"/>
        <v/>
      </c>
    </row>
    <row r="928" spans="1:8" x14ac:dyDescent="0.25">
      <c r="A928" s="45" t="str">
        <f>IF(ISBLANK(B1026),"",Cruise!$B$3)</f>
        <v/>
      </c>
      <c r="B928" s="41"/>
      <c r="C928" s="41"/>
      <c r="D928" s="41"/>
      <c r="E928" s="41"/>
      <c r="F928" s="41"/>
      <c r="G928" s="45" t="str">
        <f>IF(ISBLANK(C928),"",VLOOKUP(CONCATENATE(C928,"::",E928),PresentationFactor!$A$2:$B$713,2))</f>
        <v/>
      </c>
      <c r="H928" s="45" t="str">
        <f t="shared" si="12"/>
        <v/>
      </c>
    </row>
    <row r="929" spans="1:8" x14ac:dyDescent="0.25">
      <c r="A929" s="45" t="str">
        <f>IF(ISBLANK(B1027),"",Cruise!$B$3)</f>
        <v/>
      </c>
      <c r="B929" s="41"/>
      <c r="C929" s="41"/>
      <c r="D929" s="41"/>
      <c r="E929" s="41"/>
      <c r="F929" s="41"/>
      <c r="G929" s="45" t="str">
        <f>IF(ISBLANK(C929),"",VLOOKUP(CONCATENATE(C929,"::",E929),PresentationFactor!$A$2:$B$713,2))</f>
        <v/>
      </c>
      <c r="H929" s="45" t="str">
        <f t="shared" si="12"/>
        <v/>
      </c>
    </row>
    <row r="930" spans="1:8" x14ac:dyDescent="0.25">
      <c r="A930" s="45" t="str">
        <f>IF(ISBLANK(B1028),"",Cruise!$B$3)</f>
        <v/>
      </c>
      <c r="B930" s="41"/>
      <c r="C930" s="41"/>
      <c r="D930" s="41"/>
      <c r="E930" s="41"/>
      <c r="F930" s="41"/>
      <c r="G930" s="45" t="str">
        <f>IF(ISBLANK(C930),"",VLOOKUP(CONCATENATE(C930,"::",E930),PresentationFactor!$A$2:$B$713,2))</f>
        <v/>
      </c>
      <c r="H930" s="45" t="str">
        <f t="shared" si="12"/>
        <v/>
      </c>
    </row>
    <row r="931" spans="1:8" x14ac:dyDescent="0.25">
      <c r="A931" s="45" t="str">
        <f>IF(ISBLANK(B1029),"",Cruise!$B$3)</f>
        <v/>
      </c>
      <c r="B931" s="41"/>
      <c r="C931" s="41"/>
      <c r="D931" s="41"/>
      <c r="E931" s="41"/>
      <c r="F931" s="41"/>
      <c r="G931" s="45" t="str">
        <f>IF(ISBLANK(C931),"",VLOOKUP(CONCATENATE(C931,"::",E931),PresentationFactor!$A$2:$B$713,2))</f>
        <v/>
      </c>
      <c r="H931" s="45" t="str">
        <f t="shared" si="12"/>
        <v/>
      </c>
    </row>
    <row r="932" spans="1:8" x14ac:dyDescent="0.25">
      <c r="A932" s="45" t="str">
        <f>IF(ISBLANK(B1030),"",Cruise!$B$3)</f>
        <v/>
      </c>
      <c r="B932" s="41"/>
      <c r="C932" s="41"/>
      <c r="D932" s="41"/>
      <c r="E932" s="41"/>
      <c r="F932" s="41"/>
      <c r="G932" s="45" t="str">
        <f>IF(ISBLANK(C932),"",VLOOKUP(CONCATENATE(C932,"::",E932),PresentationFactor!$A$2:$B$713,2))</f>
        <v/>
      </c>
      <c r="H932" s="45" t="str">
        <f t="shared" si="12"/>
        <v/>
      </c>
    </row>
    <row r="933" spans="1:8" x14ac:dyDescent="0.25">
      <c r="A933" s="45" t="str">
        <f>IF(ISBLANK(B1031),"",Cruise!$B$3)</f>
        <v/>
      </c>
      <c r="B933" s="41"/>
      <c r="C933" s="41"/>
      <c r="D933" s="41"/>
      <c r="E933" s="41"/>
      <c r="F933" s="41"/>
      <c r="G933" s="45" t="str">
        <f>IF(ISBLANK(C933),"",VLOOKUP(CONCATENATE(C933,"::",E933),PresentationFactor!$A$2:$B$713,2))</f>
        <v/>
      </c>
      <c r="H933" s="45" t="str">
        <f t="shared" ref="H933:H996" si="13">IF(ISNUMBER(F933),IF(ISNUMBER(G933),F933*G933,""),"")</f>
        <v/>
      </c>
    </row>
    <row r="934" spans="1:8" x14ac:dyDescent="0.25">
      <c r="A934" s="45" t="str">
        <f>IF(ISBLANK(B1032),"",Cruise!$B$3)</f>
        <v/>
      </c>
      <c r="B934" s="41"/>
      <c r="C934" s="41"/>
      <c r="D934" s="41"/>
      <c r="E934" s="41"/>
      <c r="F934" s="41"/>
      <c r="G934" s="45" t="str">
        <f>IF(ISBLANK(C934),"",VLOOKUP(CONCATENATE(C934,"::",E934),PresentationFactor!$A$2:$B$713,2))</f>
        <v/>
      </c>
      <c r="H934" s="45" t="str">
        <f t="shared" si="13"/>
        <v/>
      </c>
    </row>
    <row r="935" spans="1:8" x14ac:dyDescent="0.25">
      <c r="A935" s="45" t="str">
        <f>IF(ISBLANK(B1033),"",Cruise!$B$3)</f>
        <v/>
      </c>
      <c r="B935" s="41"/>
      <c r="C935" s="41"/>
      <c r="D935" s="41"/>
      <c r="E935" s="41"/>
      <c r="F935" s="41"/>
      <c r="G935" s="45" t="str">
        <f>IF(ISBLANK(C935),"",VLOOKUP(CONCATENATE(C935,"::",E935),PresentationFactor!$A$2:$B$713,2))</f>
        <v/>
      </c>
      <c r="H935" s="45" t="str">
        <f t="shared" si="13"/>
        <v/>
      </c>
    </row>
    <row r="936" spans="1:8" x14ac:dyDescent="0.25">
      <c r="A936" s="45" t="str">
        <f>IF(ISBLANK(B1034),"",Cruise!$B$3)</f>
        <v/>
      </c>
      <c r="B936" s="41"/>
      <c r="C936" s="41"/>
      <c r="D936" s="41"/>
      <c r="E936" s="41"/>
      <c r="F936" s="41"/>
      <c r="G936" s="45" t="str">
        <f>IF(ISBLANK(C936),"",VLOOKUP(CONCATENATE(C936,"::",E936),PresentationFactor!$A$2:$B$713,2))</f>
        <v/>
      </c>
      <c r="H936" s="45" t="str">
        <f t="shared" si="13"/>
        <v/>
      </c>
    </row>
    <row r="937" spans="1:8" x14ac:dyDescent="0.25">
      <c r="A937" s="45" t="str">
        <f>IF(ISBLANK(B1035),"",Cruise!$B$3)</f>
        <v/>
      </c>
      <c r="B937" s="41"/>
      <c r="C937" s="41"/>
      <c r="D937" s="41"/>
      <c r="E937" s="41"/>
      <c r="F937" s="41"/>
      <c r="G937" s="45" t="str">
        <f>IF(ISBLANK(C937),"",VLOOKUP(CONCATENATE(C937,"::",E937),PresentationFactor!$A$2:$B$713,2))</f>
        <v/>
      </c>
      <c r="H937" s="45" t="str">
        <f t="shared" si="13"/>
        <v/>
      </c>
    </row>
    <row r="938" spans="1:8" x14ac:dyDescent="0.25">
      <c r="A938" s="45" t="str">
        <f>IF(ISBLANK(B1036),"",Cruise!$B$3)</f>
        <v/>
      </c>
      <c r="B938" s="41"/>
      <c r="C938" s="41"/>
      <c r="D938" s="41"/>
      <c r="E938" s="41"/>
      <c r="F938" s="41"/>
      <c r="G938" s="45" t="str">
        <f>IF(ISBLANK(C938),"",VLOOKUP(CONCATENATE(C938,"::",E938),PresentationFactor!$A$2:$B$713,2))</f>
        <v/>
      </c>
      <c r="H938" s="45" t="str">
        <f t="shared" si="13"/>
        <v/>
      </c>
    </row>
    <row r="939" spans="1:8" x14ac:dyDescent="0.25">
      <c r="A939" s="45" t="str">
        <f>IF(ISBLANK(B1037),"",Cruise!$B$3)</f>
        <v/>
      </c>
      <c r="B939" s="41"/>
      <c r="C939" s="41"/>
      <c r="D939" s="41"/>
      <c r="E939" s="41"/>
      <c r="F939" s="41"/>
      <c r="G939" s="45" t="str">
        <f>IF(ISBLANK(C939),"",VLOOKUP(CONCATENATE(C939,"::",E939),PresentationFactor!$A$2:$B$713,2))</f>
        <v/>
      </c>
      <c r="H939" s="45" t="str">
        <f t="shared" si="13"/>
        <v/>
      </c>
    </row>
    <row r="940" spans="1:8" x14ac:dyDescent="0.25">
      <c r="A940" s="45" t="str">
        <f>IF(ISBLANK(B1038),"",Cruise!$B$3)</f>
        <v/>
      </c>
      <c r="B940" s="41"/>
      <c r="C940" s="41"/>
      <c r="D940" s="41"/>
      <c r="E940" s="41"/>
      <c r="F940" s="41"/>
      <c r="G940" s="45" t="str">
        <f>IF(ISBLANK(C940),"",VLOOKUP(CONCATENATE(C940,"::",E940),PresentationFactor!$A$2:$B$713,2))</f>
        <v/>
      </c>
      <c r="H940" s="45" t="str">
        <f t="shared" si="13"/>
        <v/>
      </c>
    </row>
    <row r="941" spans="1:8" x14ac:dyDescent="0.25">
      <c r="A941" s="45" t="str">
        <f>IF(ISBLANK(B1039),"",Cruise!$B$3)</f>
        <v/>
      </c>
      <c r="B941" s="41"/>
      <c r="C941" s="41"/>
      <c r="D941" s="41"/>
      <c r="E941" s="41"/>
      <c r="F941" s="41"/>
      <c r="G941" s="45" t="str">
        <f>IF(ISBLANK(C941),"",VLOOKUP(CONCATENATE(C941,"::",E941),PresentationFactor!$A$2:$B$713,2))</f>
        <v/>
      </c>
      <c r="H941" s="45" t="str">
        <f t="shared" si="13"/>
        <v/>
      </c>
    </row>
    <row r="942" spans="1:8" x14ac:dyDescent="0.25">
      <c r="A942" s="45" t="str">
        <f>IF(ISBLANK(B1040),"",Cruise!$B$3)</f>
        <v/>
      </c>
      <c r="B942" s="41"/>
      <c r="C942" s="41"/>
      <c r="D942" s="41"/>
      <c r="E942" s="41"/>
      <c r="F942" s="41"/>
      <c r="G942" s="45" t="str">
        <f>IF(ISBLANK(C942),"",VLOOKUP(CONCATENATE(C942,"::",E942),PresentationFactor!$A$2:$B$713,2))</f>
        <v/>
      </c>
      <c r="H942" s="45" t="str">
        <f t="shared" si="13"/>
        <v/>
      </c>
    </row>
    <row r="943" spans="1:8" x14ac:dyDescent="0.25">
      <c r="A943" s="45" t="str">
        <f>IF(ISBLANK(B1041),"",Cruise!$B$3)</f>
        <v/>
      </c>
      <c r="B943" s="41"/>
      <c r="C943" s="41"/>
      <c r="D943" s="41"/>
      <c r="E943" s="41"/>
      <c r="F943" s="41"/>
      <c r="G943" s="45" t="str">
        <f>IF(ISBLANK(C943),"",VLOOKUP(CONCATENATE(C943,"::",E943),PresentationFactor!$A$2:$B$713,2))</f>
        <v/>
      </c>
      <c r="H943" s="45" t="str">
        <f t="shared" si="13"/>
        <v/>
      </c>
    </row>
    <row r="944" spans="1:8" x14ac:dyDescent="0.25">
      <c r="A944" s="45" t="str">
        <f>IF(ISBLANK(B1042),"",Cruise!$B$3)</f>
        <v/>
      </c>
      <c r="B944" s="41"/>
      <c r="C944" s="41"/>
      <c r="D944" s="41"/>
      <c r="E944" s="41"/>
      <c r="F944" s="41"/>
      <c r="G944" s="45" t="str">
        <f>IF(ISBLANK(C944),"",VLOOKUP(CONCATENATE(C944,"::",E944),PresentationFactor!$A$2:$B$713,2))</f>
        <v/>
      </c>
      <c r="H944" s="45" t="str">
        <f t="shared" si="13"/>
        <v/>
      </c>
    </row>
    <row r="945" spans="1:8" x14ac:dyDescent="0.25">
      <c r="A945" s="45" t="str">
        <f>IF(ISBLANK(B1043),"",Cruise!$B$3)</f>
        <v/>
      </c>
      <c r="B945" s="41"/>
      <c r="C945" s="41"/>
      <c r="D945" s="41"/>
      <c r="E945" s="41"/>
      <c r="F945" s="41"/>
      <c r="G945" s="45" t="str">
        <f>IF(ISBLANK(C945),"",VLOOKUP(CONCATENATE(C945,"::",E945),PresentationFactor!$A$2:$B$713,2))</f>
        <v/>
      </c>
      <c r="H945" s="45" t="str">
        <f t="shared" si="13"/>
        <v/>
      </c>
    </row>
    <row r="946" spans="1:8" x14ac:dyDescent="0.25">
      <c r="A946" s="45" t="str">
        <f>IF(ISBLANK(B1044),"",Cruise!$B$3)</f>
        <v/>
      </c>
      <c r="B946" s="41"/>
      <c r="C946" s="41"/>
      <c r="D946" s="41"/>
      <c r="E946" s="41"/>
      <c r="F946" s="41"/>
      <c r="G946" s="45" t="str">
        <f>IF(ISBLANK(C946),"",VLOOKUP(CONCATENATE(C946,"::",E946),PresentationFactor!$A$2:$B$713,2))</f>
        <v/>
      </c>
      <c r="H946" s="45" t="str">
        <f t="shared" si="13"/>
        <v/>
      </c>
    </row>
    <row r="947" spans="1:8" x14ac:dyDescent="0.25">
      <c r="A947" s="45" t="str">
        <f>IF(ISBLANK(B1045),"",Cruise!$B$3)</f>
        <v/>
      </c>
      <c r="B947" s="41"/>
      <c r="C947" s="41"/>
      <c r="D947" s="41"/>
      <c r="E947" s="41"/>
      <c r="F947" s="41"/>
      <c r="G947" s="45" t="str">
        <f>IF(ISBLANK(C947),"",VLOOKUP(CONCATENATE(C947,"::",E947),PresentationFactor!$A$2:$B$713,2))</f>
        <v/>
      </c>
      <c r="H947" s="45" t="str">
        <f t="shared" si="13"/>
        <v/>
      </c>
    </row>
    <row r="948" spans="1:8" x14ac:dyDescent="0.25">
      <c r="A948" s="45" t="str">
        <f>IF(ISBLANK(B1046),"",Cruise!$B$3)</f>
        <v/>
      </c>
      <c r="B948" s="41"/>
      <c r="C948" s="41"/>
      <c r="D948" s="41"/>
      <c r="E948" s="41"/>
      <c r="F948" s="41"/>
      <c r="G948" s="45" t="str">
        <f>IF(ISBLANK(C948),"",VLOOKUP(CONCATENATE(C948,"::",E948),PresentationFactor!$A$2:$B$713,2))</f>
        <v/>
      </c>
      <c r="H948" s="45" t="str">
        <f t="shared" si="13"/>
        <v/>
      </c>
    </row>
    <row r="949" spans="1:8" x14ac:dyDescent="0.25">
      <c r="A949" s="45" t="str">
        <f>IF(ISBLANK(B1047),"",Cruise!$B$3)</f>
        <v/>
      </c>
      <c r="B949" s="41"/>
      <c r="C949" s="41"/>
      <c r="D949" s="41"/>
      <c r="E949" s="41"/>
      <c r="F949" s="41"/>
      <c r="G949" s="45" t="str">
        <f>IF(ISBLANK(C949),"",VLOOKUP(CONCATENATE(C949,"::",E949),PresentationFactor!$A$2:$B$713,2))</f>
        <v/>
      </c>
      <c r="H949" s="45" t="str">
        <f t="shared" si="13"/>
        <v/>
      </c>
    </row>
    <row r="950" spans="1:8" x14ac:dyDescent="0.25">
      <c r="A950" s="45" t="str">
        <f>IF(ISBLANK(B1048),"",Cruise!$B$3)</f>
        <v/>
      </c>
      <c r="B950" s="41"/>
      <c r="C950" s="41"/>
      <c r="D950" s="41"/>
      <c r="E950" s="41"/>
      <c r="F950" s="41"/>
      <c r="G950" s="45" t="str">
        <f>IF(ISBLANK(C950),"",VLOOKUP(CONCATENATE(C950,"::",E950),PresentationFactor!$A$2:$B$713,2))</f>
        <v/>
      </c>
      <c r="H950" s="45" t="str">
        <f t="shared" si="13"/>
        <v/>
      </c>
    </row>
    <row r="951" spans="1:8" x14ac:dyDescent="0.25">
      <c r="A951" s="45" t="str">
        <f>IF(ISBLANK(B1049),"",Cruise!$B$3)</f>
        <v/>
      </c>
      <c r="B951" s="41"/>
      <c r="C951" s="41"/>
      <c r="D951" s="41"/>
      <c r="E951" s="41"/>
      <c r="F951" s="41"/>
      <c r="G951" s="45" t="str">
        <f>IF(ISBLANK(C951),"",VLOOKUP(CONCATENATE(C951,"::",E951),PresentationFactor!$A$2:$B$713,2))</f>
        <v/>
      </c>
      <c r="H951" s="45" t="str">
        <f t="shared" si="13"/>
        <v/>
      </c>
    </row>
    <row r="952" spans="1:8" x14ac:dyDescent="0.25">
      <c r="A952" s="45" t="str">
        <f>IF(ISBLANK(B1050),"",Cruise!$B$3)</f>
        <v/>
      </c>
      <c r="B952" s="41"/>
      <c r="C952" s="41"/>
      <c r="D952" s="41"/>
      <c r="E952" s="41"/>
      <c r="F952" s="41"/>
      <c r="G952" s="45" t="str">
        <f>IF(ISBLANK(C952),"",VLOOKUP(CONCATENATE(C952,"::",E952),PresentationFactor!$A$2:$B$713,2))</f>
        <v/>
      </c>
      <c r="H952" s="45" t="str">
        <f t="shared" si="13"/>
        <v/>
      </c>
    </row>
    <row r="953" spans="1:8" x14ac:dyDescent="0.25">
      <c r="A953" s="45" t="str">
        <f>IF(ISBLANK(B1051),"",Cruise!$B$3)</f>
        <v/>
      </c>
      <c r="B953" s="41"/>
      <c r="C953" s="41"/>
      <c r="D953" s="41"/>
      <c r="E953" s="41"/>
      <c r="F953" s="41"/>
      <c r="G953" s="45" t="str">
        <f>IF(ISBLANK(C953),"",VLOOKUP(CONCATENATE(C953,"::",E953),PresentationFactor!$A$2:$B$713,2))</f>
        <v/>
      </c>
      <c r="H953" s="45" t="str">
        <f t="shared" si="13"/>
        <v/>
      </c>
    </row>
    <row r="954" spans="1:8" x14ac:dyDescent="0.25">
      <c r="A954" s="45" t="str">
        <f>IF(ISBLANK(B1052),"",Cruise!$B$3)</f>
        <v/>
      </c>
      <c r="B954" s="41"/>
      <c r="C954" s="41"/>
      <c r="D954" s="41"/>
      <c r="E954" s="41"/>
      <c r="F954" s="41"/>
      <c r="G954" s="45" t="str">
        <f>IF(ISBLANK(C954),"",VLOOKUP(CONCATENATE(C954,"::",E954),PresentationFactor!$A$2:$B$713,2))</f>
        <v/>
      </c>
      <c r="H954" s="45" t="str">
        <f t="shared" si="13"/>
        <v/>
      </c>
    </row>
    <row r="955" spans="1:8" x14ac:dyDescent="0.25">
      <c r="A955" s="45" t="str">
        <f>IF(ISBLANK(B1053),"",Cruise!$B$3)</f>
        <v/>
      </c>
      <c r="B955" s="41"/>
      <c r="C955" s="41"/>
      <c r="D955" s="41"/>
      <c r="E955" s="41"/>
      <c r="F955" s="41"/>
      <c r="G955" s="45" t="str">
        <f>IF(ISBLANK(C955),"",VLOOKUP(CONCATENATE(C955,"::",E955),PresentationFactor!$A$2:$B$713,2))</f>
        <v/>
      </c>
      <c r="H955" s="45" t="str">
        <f t="shared" si="13"/>
        <v/>
      </c>
    </row>
    <row r="956" spans="1:8" x14ac:dyDescent="0.25">
      <c r="A956" s="45" t="str">
        <f>IF(ISBLANK(B1054),"",Cruise!$B$3)</f>
        <v/>
      </c>
      <c r="B956" s="41"/>
      <c r="C956" s="41"/>
      <c r="D956" s="41"/>
      <c r="E956" s="41"/>
      <c r="F956" s="41"/>
      <c r="G956" s="45" t="str">
        <f>IF(ISBLANK(C956),"",VLOOKUP(CONCATENATE(C956,"::",E956),PresentationFactor!$A$2:$B$713,2))</f>
        <v/>
      </c>
      <c r="H956" s="45" t="str">
        <f t="shared" si="13"/>
        <v/>
      </c>
    </row>
    <row r="957" spans="1:8" x14ac:dyDescent="0.25">
      <c r="A957" s="45" t="str">
        <f>IF(ISBLANK(B1055),"",Cruise!$B$3)</f>
        <v/>
      </c>
      <c r="B957" s="41"/>
      <c r="C957" s="41"/>
      <c r="D957" s="41"/>
      <c r="E957" s="41"/>
      <c r="F957" s="41"/>
      <c r="G957" s="45" t="str">
        <f>IF(ISBLANK(C957),"",VLOOKUP(CONCATENATE(C957,"::",E957),PresentationFactor!$A$2:$B$713,2))</f>
        <v/>
      </c>
      <c r="H957" s="45" t="str">
        <f t="shared" si="13"/>
        <v/>
      </c>
    </row>
    <row r="958" spans="1:8" x14ac:dyDescent="0.25">
      <c r="A958" s="45" t="str">
        <f>IF(ISBLANK(B1056),"",Cruise!$B$3)</f>
        <v/>
      </c>
      <c r="B958" s="41"/>
      <c r="C958" s="41"/>
      <c r="D958" s="41"/>
      <c r="E958" s="41"/>
      <c r="F958" s="41"/>
      <c r="G958" s="45" t="str">
        <f>IF(ISBLANK(C958),"",VLOOKUP(CONCATENATE(C958,"::",E958),PresentationFactor!$A$2:$B$713,2))</f>
        <v/>
      </c>
      <c r="H958" s="45" t="str">
        <f t="shared" si="13"/>
        <v/>
      </c>
    </row>
    <row r="959" spans="1:8" x14ac:dyDescent="0.25">
      <c r="A959" s="45" t="str">
        <f>IF(ISBLANK(B1057),"",Cruise!$B$3)</f>
        <v/>
      </c>
      <c r="B959" s="41"/>
      <c r="C959" s="41"/>
      <c r="D959" s="41"/>
      <c r="E959" s="41"/>
      <c r="F959" s="41"/>
      <c r="G959" s="45" t="str">
        <f>IF(ISBLANK(C959),"",VLOOKUP(CONCATENATE(C959,"::",E959),PresentationFactor!$A$2:$B$713,2))</f>
        <v/>
      </c>
      <c r="H959" s="45" t="str">
        <f t="shared" si="13"/>
        <v/>
      </c>
    </row>
    <row r="960" spans="1:8" x14ac:dyDescent="0.25">
      <c r="A960" s="45" t="str">
        <f>IF(ISBLANK(B1058),"",Cruise!$B$3)</f>
        <v/>
      </c>
      <c r="B960" s="41"/>
      <c r="C960" s="41"/>
      <c r="D960" s="41"/>
      <c r="E960" s="41"/>
      <c r="F960" s="41"/>
      <c r="G960" s="45" t="str">
        <f>IF(ISBLANK(C960),"",VLOOKUP(CONCATENATE(C960,"::",E960),PresentationFactor!$A$2:$B$713,2))</f>
        <v/>
      </c>
      <c r="H960" s="45" t="str">
        <f t="shared" si="13"/>
        <v/>
      </c>
    </row>
    <row r="961" spans="1:8" x14ac:dyDescent="0.25">
      <c r="A961" s="45" t="str">
        <f>IF(ISBLANK(B1059),"",Cruise!$B$3)</f>
        <v/>
      </c>
      <c r="B961" s="41"/>
      <c r="C961" s="41"/>
      <c r="D961" s="41"/>
      <c r="E961" s="41"/>
      <c r="F961" s="41"/>
      <c r="G961" s="45" t="str">
        <f>IF(ISBLANK(C961),"",VLOOKUP(CONCATENATE(C961,"::",E961),PresentationFactor!$A$2:$B$713,2))</f>
        <v/>
      </c>
      <c r="H961" s="45" t="str">
        <f t="shared" si="13"/>
        <v/>
      </c>
    </row>
    <row r="962" spans="1:8" x14ac:dyDescent="0.25">
      <c r="A962" s="45" t="str">
        <f>IF(ISBLANK(B1060),"",Cruise!$B$3)</f>
        <v/>
      </c>
      <c r="B962" s="41"/>
      <c r="C962" s="41"/>
      <c r="D962" s="41"/>
      <c r="E962" s="41"/>
      <c r="F962" s="41"/>
      <c r="G962" s="45" t="str">
        <f>IF(ISBLANK(C962),"",VLOOKUP(CONCATENATE(C962,"::",E962),PresentationFactor!$A$2:$B$713,2))</f>
        <v/>
      </c>
      <c r="H962" s="45" t="str">
        <f t="shared" si="13"/>
        <v/>
      </c>
    </row>
    <row r="963" spans="1:8" x14ac:dyDescent="0.25">
      <c r="A963" s="45" t="str">
        <f>IF(ISBLANK(B1061),"",Cruise!$B$3)</f>
        <v/>
      </c>
      <c r="B963" s="41"/>
      <c r="C963" s="41"/>
      <c r="D963" s="41"/>
      <c r="E963" s="41"/>
      <c r="F963" s="41"/>
      <c r="G963" s="45" t="str">
        <f>IF(ISBLANK(C963),"",VLOOKUP(CONCATENATE(C963,"::",E963),PresentationFactor!$A$2:$B$713,2))</f>
        <v/>
      </c>
      <c r="H963" s="45" t="str">
        <f t="shared" si="13"/>
        <v/>
      </c>
    </row>
    <row r="964" spans="1:8" x14ac:dyDescent="0.25">
      <c r="A964" s="45" t="str">
        <f>IF(ISBLANK(B1062),"",Cruise!$B$3)</f>
        <v/>
      </c>
      <c r="B964" s="41"/>
      <c r="C964" s="41"/>
      <c r="D964" s="41"/>
      <c r="E964" s="41"/>
      <c r="F964" s="41"/>
      <c r="G964" s="45" t="str">
        <f>IF(ISBLANK(C964),"",VLOOKUP(CONCATENATE(C964,"::",E964),PresentationFactor!$A$2:$B$713,2))</f>
        <v/>
      </c>
      <c r="H964" s="45" t="str">
        <f t="shared" si="13"/>
        <v/>
      </c>
    </row>
    <row r="965" spans="1:8" x14ac:dyDescent="0.25">
      <c r="A965" s="45" t="str">
        <f>IF(ISBLANK(B1063),"",Cruise!$B$3)</f>
        <v/>
      </c>
      <c r="B965" s="41"/>
      <c r="C965" s="41"/>
      <c r="D965" s="41"/>
      <c r="E965" s="41"/>
      <c r="F965" s="41"/>
      <c r="G965" s="45" t="str">
        <f>IF(ISBLANK(C965),"",VLOOKUP(CONCATENATE(C965,"::",E965),PresentationFactor!$A$2:$B$713,2))</f>
        <v/>
      </c>
      <c r="H965" s="45" t="str">
        <f t="shared" si="13"/>
        <v/>
      </c>
    </row>
    <row r="966" spans="1:8" x14ac:dyDescent="0.25">
      <c r="A966" s="45" t="str">
        <f>IF(ISBLANK(B1064),"",Cruise!$B$3)</f>
        <v/>
      </c>
      <c r="B966" s="41"/>
      <c r="C966" s="41"/>
      <c r="D966" s="41"/>
      <c r="E966" s="41"/>
      <c r="F966" s="41"/>
      <c r="G966" s="45" t="str">
        <f>IF(ISBLANK(C966),"",VLOOKUP(CONCATENATE(C966,"::",E966),PresentationFactor!$A$2:$B$713,2))</f>
        <v/>
      </c>
      <c r="H966" s="45" t="str">
        <f t="shared" si="13"/>
        <v/>
      </c>
    </row>
    <row r="967" spans="1:8" x14ac:dyDescent="0.25">
      <c r="A967" s="45" t="str">
        <f>IF(ISBLANK(B1065),"",Cruise!$B$3)</f>
        <v/>
      </c>
      <c r="B967" s="41"/>
      <c r="C967" s="41"/>
      <c r="D967" s="41"/>
      <c r="E967" s="41"/>
      <c r="F967" s="41"/>
      <c r="G967" s="45" t="str">
        <f>IF(ISBLANK(C967),"",VLOOKUP(CONCATENATE(C967,"::",E967),PresentationFactor!$A$2:$B$713,2))</f>
        <v/>
      </c>
      <c r="H967" s="45" t="str">
        <f t="shared" si="13"/>
        <v/>
      </c>
    </row>
    <row r="968" spans="1:8" x14ac:dyDescent="0.25">
      <c r="A968" s="45" t="str">
        <f>IF(ISBLANK(B1066),"",Cruise!$B$3)</f>
        <v/>
      </c>
      <c r="B968" s="41"/>
      <c r="C968" s="41"/>
      <c r="D968" s="41"/>
      <c r="E968" s="41"/>
      <c r="F968" s="41"/>
      <c r="G968" s="45" t="str">
        <f>IF(ISBLANK(C968),"",VLOOKUP(CONCATENATE(C968,"::",E968),PresentationFactor!$A$2:$B$713,2))</f>
        <v/>
      </c>
      <c r="H968" s="45" t="str">
        <f t="shared" si="13"/>
        <v/>
      </c>
    </row>
    <row r="969" spans="1:8" x14ac:dyDescent="0.25">
      <c r="A969" s="45" t="str">
        <f>IF(ISBLANK(B1067),"",Cruise!$B$3)</f>
        <v/>
      </c>
      <c r="B969" s="41"/>
      <c r="C969" s="41"/>
      <c r="D969" s="41"/>
      <c r="E969" s="41"/>
      <c r="F969" s="41"/>
      <c r="G969" s="45" t="str">
        <f>IF(ISBLANK(C969),"",VLOOKUP(CONCATENATE(C969,"::",E969),PresentationFactor!$A$2:$B$713,2))</f>
        <v/>
      </c>
      <c r="H969" s="45" t="str">
        <f t="shared" si="13"/>
        <v/>
      </c>
    </row>
    <row r="970" spans="1:8" x14ac:dyDescent="0.25">
      <c r="A970" s="45" t="str">
        <f>IF(ISBLANK(B1068),"",Cruise!$B$3)</f>
        <v/>
      </c>
      <c r="B970" s="41"/>
      <c r="C970" s="41"/>
      <c r="D970" s="41"/>
      <c r="E970" s="41"/>
      <c r="F970" s="41"/>
      <c r="G970" s="45" t="str">
        <f>IF(ISBLANK(C970),"",VLOOKUP(CONCATENATE(C970,"::",E970),PresentationFactor!$A$2:$B$713,2))</f>
        <v/>
      </c>
      <c r="H970" s="45" t="str">
        <f t="shared" si="13"/>
        <v/>
      </c>
    </row>
    <row r="971" spans="1:8" x14ac:dyDescent="0.25">
      <c r="A971" s="45" t="str">
        <f>IF(ISBLANK(B1069),"",Cruise!$B$3)</f>
        <v/>
      </c>
      <c r="B971" s="41"/>
      <c r="C971" s="41"/>
      <c r="D971" s="41"/>
      <c r="E971" s="41"/>
      <c r="F971" s="41"/>
      <c r="G971" s="45" t="str">
        <f>IF(ISBLANK(C971),"",VLOOKUP(CONCATENATE(C971,"::",E971),PresentationFactor!$A$2:$B$713,2))</f>
        <v/>
      </c>
      <c r="H971" s="45" t="str">
        <f t="shared" si="13"/>
        <v/>
      </c>
    </row>
    <row r="972" spans="1:8" x14ac:dyDescent="0.25">
      <c r="A972" s="45" t="str">
        <f>IF(ISBLANK(B1070),"",Cruise!$B$3)</f>
        <v/>
      </c>
      <c r="B972" s="41"/>
      <c r="C972" s="41"/>
      <c r="D972" s="41"/>
      <c r="E972" s="41"/>
      <c r="F972" s="41"/>
      <c r="G972" s="45" t="str">
        <f>IF(ISBLANK(C972),"",VLOOKUP(CONCATENATE(C972,"::",E972),PresentationFactor!$A$2:$B$713,2))</f>
        <v/>
      </c>
      <c r="H972" s="45" t="str">
        <f t="shared" si="13"/>
        <v/>
      </c>
    </row>
    <row r="973" spans="1:8" x14ac:dyDescent="0.25">
      <c r="A973" s="45" t="str">
        <f>IF(ISBLANK(B1071),"",Cruise!$B$3)</f>
        <v/>
      </c>
      <c r="B973" s="41"/>
      <c r="C973" s="41"/>
      <c r="D973" s="41"/>
      <c r="E973" s="41"/>
      <c r="F973" s="41"/>
      <c r="G973" s="45" t="str">
        <f>IF(ISBLANK(C973),"",VLOOKUP(CONCATENATE(C973,"::",E973),PresentationFactor!$A$2:$B$713,2))</f>
        <v/>
      </c>
      <c r="H973" s="45" t="str">
        <f t="shared" si="13"/>
        <v/>
      </c>
    </row>
    <row r="974" spans="1:8" x14ac:dyDescent="0.25">
      <c r="A974" s="45" t="str">
        <f>IF(ISBLANK(B1072),"",Cruise!$B$3)</f>
        <v/>
      </c>
      <c r="B974" s="41"/>
      <c r="C974" s="41"/>
      <c r="D974" s="41"/>
      <c r="E974" s="41"/>
      <c r="F974" s="41"/>
      <c r="G974" s="45" t="str">
        <f>IF(ISBLANK(C974),"",VLOOKUP(CONCATENATE(C974,"::",E974),PresentationFactor!$A$2:$B$713,2))</f>
        <v/>
      </c>
      <c r="H974" s="45" t="str">
        <f t="shared" si="13"/>
        <v/>
      </c>
    </row>
    <row r="975" spans="1:8" x14ac:dyDescent="0.25">
      <c r="A975" s="45" t="str">
        <f>IF(ISBLANK(B1073),"",Cruise!$B$3)</f>
        <v/>
      </c>
      <c r="B975" s="41"/>
      <c r="C975" s="41"/>
      <c r="D975" s="41"/>
      <c r="E975" s="41"/>
      <c r="F975" s="41"/>
      <c r="G975" s="45" t="str">
        <f>IF(ISBLANK(C975),"",VLOOKUP(CONCATENATE(C975,"::",E975),PresentationFactor!$A$2:$B$713,2))</f>
        <v/>
      </c>
      <c r="H975" s="45" t="str">
        <f t="shared" si="13"/>
        <v/>
      </c>
    </row>
    <row r="976" spans="1:8" x14ac:dyDescent="0.25">
      <c r="A976" s="45" t="str">
        <f>IF(ISBLANK(B1074),"",Cruise!$B$3)</f>
        <v/>
      </c>
      <c r="B976" s="41"/>
      <c r="C976" s="41"/>
      <c r="D976" s="41"/>
      <c r="E976" s="41"/>
      <c r="F976" s="41"/>
      <c r="G976" s="45" t="str">
        <f>IF(ISBLANK(C976),"",VLOOKUP(CONCATENATE(C976,"::",E976),PresentationFactor!$A$2:$B$713,2))</f>
        <v/>
      </c>
      <c r="H976" s="45" t="str">
        <f t="shared" si="13"/>
        <v/>
      </c>
    </row>
    <row r="977" spans="1:8" x14ac:dyDescent="0.25">
      <c r="A977" s="45" t="str">
        <f>IF(ISBLANK(B1075),"",Cruise!$B$3)</f>
        <v/>
      </c>
      <c r="B977" s="41"/>
      <c r="C977" s="41"/>
      <c r="D977" s="41"/>
      <c r="E977" s="41"/>
      <c r="F977" s="41"/>
      <c r="G977" s="45" t="str">
        <f>IF(ISBLANK(C977),"",VLOOKUP(CONCATENATE(C977,"::",E977),PresentationFactor!$A$2:$B$713,2))</f>
        <v/>
      </c>
      <c r="H977" s="45" t="str">
        <f t="shared" si="13"/>
        <v/>
      </c>
    </row>
    <row r="978" spans="1:8" x14ac:dyDescent="0.25">
      <c r="A978" s="45" t="str">
        <f>IF(ISBLANK(B1076),"",Cruise!$B$3)</f>
        <v/>
      </c>
      <c r="B978" s="41"/>
      <c r="C978" s="41"/>
      <c r="D978" s="41"/>
      <c r="E978" s="41"/>
      <c r="F978" s="41"/>
      <c r="G978" s="45" t="str">
        <f>IF(ISBLANK(C978),"",VLOOKUP(CONCATENATE(C978,"::",E978),PresentationFactor!$A$2:$B$713,2))</f>
        <v/>
      </c>
      <c r="H978" s="45" t="str">
        <f t="shared" si="13"/>
        <v/>
      </c>
    </row>
    <row r="979" spans="1:8" x14ac:dyDescent="0.25">
      <c r="A979" s="45" t="str">
        <f>IF(ISBLANK(B1077),"",Cruise!$B$3)</f>
        <v/>
      </c>
      <c r="B979" s="41"/>
      <c r="C979" s="41"/>
      <c r="D979" s="41"/>
      <c r="E979" s="41"/>
      <c r="F979" s="41"/>
      <c r="G979" s="45" t="str">
        <f>IF(ISBLANK(C979),"",VLOOKUP(CONCATENATE(C979,"::",E979),PresentationFactor!$A$2:$B$713,2))</f>
        <v/>
      </c>
      <c r="H979" s="45" t="str">
        <f t="shared" si="13"/>
        <v/>
      </c>
    </row>
    <row r="980" spans="1:8" x14ac:dyDescent="0.25">
      <c r="A980" s="45" t="str">
        <f>IF(ISBLANK(B1078),"",Cruise!$B$3)</f>
        <v/>
      </c>
      <c r="B980" s="41"/>
      <c r="C980" s="41"/>
      <c r="D980" s="41"/>
      <c r="E980" s="41"/>
      <c r="F980" s="41"/>
      <c r="G980" s="45" t="str">
        <f>IF(ISBLANK(C980),"",VLOOKUP(CONCATENATE(C980,"::",E980),PresentationFactor!$A$2:$B$713,2))</f>
        <v/>
      </c>
      <c r="H980" s="45" t="str">
        <f t="shared" si="13"/>
        <v/>
      </c>
    </row>
    <row r="981" spans="1:8" x14ac:dyDescent="0.25">
      <c r="A981" s="45" t="str">
        <f>IF(ISBLANK(B1079),"",Cruise!$B$3)</f>
        <v/>
      </c>
      <c r="B981" s="41"/>
      <c r="C981" s="41"/>
      <c r="D981" s="41"/>
      <c r="E981" s="41"/>
      <c r="F981" s="41"/>
      <c r="G981" s="45" t="str">
        <f>IF(ISBLANK(C981),"",VLOOKUP(CONCATENATE(C981,"::",E981),PresentationFactor!$A$2:$B$713,2))</f>
        <v/>
      </c>
      <c r="H981" s="45" t="str">
        <f t="shared" si="13"/>
        <v/>
      </c>
    </row>
    <row r="982" spans="1:8" x14ac:dyDescent="0.25">
      <c r="A982" s="45" t="str">
        <f>IF(ISBLANK(B1080),"",Cruise!$B$3)</f>
        <v/>
      </c>
      <c r="B982" s="41"/>
      <c r="C982" s="41"/>
      <c r="D982" s="41"/>
      <c r="E982" s="41"/>
      <c r="F982" s="41"/>
      <c r="G982" s="45" t="str">
        <f>IF(ISBLANK(C982),"",VLOOKUP(CONCATENATE(C982,"::",E982),PresentationFactor!$A$2:$B$713,2))</f>
        <v/>
      </c>
      <c r="H982" s="45" t="str">
        <f t="shared" si="13"/>
        <v/>
      </c>
    </row>
    <row r="983" spans="1:8" x14ac:dyDescent="0.25">
      <c r="A983" s="45" t="str">
        <f>IF(ISBLANK(B1081),"",Cruise!$B$3)</f>
        <v/>
      </c>
      <c r="B983" s="41"/>
      <c r="C983" s="41"/>
      <c r="D983" s="41"/>
      <c r="E983" s="41"/>
      <c r="F983" s="41"/>
      <c r="G983" s="45" t="str">
        <f>IF(ISBLANK(C983),"",VLOOKUP(CONCATENATE(C983,"::",E983),PresentationFactor!$A$2:$B$713,2))</f>
        <v/>
      </c>
      <c r="H983" s="45" t="str">
        <f t="shared" si="13"/>
        <v/>
      </c>
    </row>
    <row r="984" spans="1:8" x14ac:dyDescent="0.25">
      <c r="A984" s="45" t="str">
        <f>IF(ISBLANK(B1082),"",Cruise!$B$3)</f>
        <v/>
      </c>
      <c r="B984" s="41"/>
      <c r="C984" s="41"/>
      <c r="D984" s="41"/>
      <c r="E984" s="41"/>
      <c r="F984" s="41"/>
      <c r="G984" s="45" t="str">
        <f>IF(ISBLANK(C984),"",VLOOKUP(CONCATENATE(C984,"::",E984),PresentationFactor!$A$2:$B$713,2))</f>
        <v/>
      </c>
      <c r="H984" s="45" t="str">
        <f t="shared" si="13"/>
        <v/>
      </c>
    </row>
    <row r="985" spans="1:8" x14ac:dyDescent="0.25">
      <c r="A985" s="45" t="str">
        <f>IF(ISBLANK(B1083),"",Cruise!$B$3)</f>
        <v/>
      </c>
      <c r="B985" s="41"/>
      <c r="C985" s="41"/>
      <c r="D985" s="41"/>
      <c r="E985" s="41"/>
      <c r="F985" s="41"/>
      <c r="G985" s="45" t="str">
        <f>IF(ISBLANK(C985),"",VLOOKUP(CONCATENATE(C985,"::",E985),PresentationFactor!$A$2:$B$713,2))</f>
        <v/>
      </c>
      <c r="H985" s="45" t="str">
        <f t="shared" si="13"/>
        <v/>
      </c>
    </row>
    <row r="986" spans="1:8" x14ac:dyDescent="0.25">
      <c r="A986" s="45" t="str">
        <f>IF(ISBLANK(B1084),"",Cruise!$B$3)</f>
        <v/>
      </c>
      <c r="B986" s="41"/>
      <c r="C986" s="41"/>
      <c r="D986" s="41"/>
      <c r="E986" s="41"/>
      <c r="F986" s="41"/>
      <c r="G986" s="45" t="str">
        <f>IF(ISBLANK(C986),"",VLOOKUP(CONCATENATE(C986,"::",E986),PresentationFactor!$A$2:$B$713,2))</f>
        <v/>
      </c>
      <c r="H986" s="45" t="str">
        <f t="shared" si="13"/>
        <v/>
      </c>
    </row>
    <row r="987" spans="1:8" x14ac:dyDescent="0.25">
      <c r="A987" s="45" t="str">
        <f>IF(ISBLANK(B1085),"",Cruise!$B$3)</f>
        <v/>
      </c>
      <c r="B987" s="41"/>
      <c r="C987" s="41"/>
      <c r="D987" s="41"/>
      <c r="E987" s="41"/>
      <c r="F987" s="41"/>
      <c r="G987" s="45" t="str">
        <f>IF(ISBLANK(C987),"",VLOOKUP(CONCATENATE(C987,"::",E987),PresentationFactor!$A$2:$B$713,2))</f>
        <v/>
      </c>
      <c r="H987" s="45" t="str">
        <f t="shared" si="13"/>
        <v/>
      </c>
    </row>
    <row r="988" spans="1:8" x14ac:dyDescent="0.25">
      <c r="A988" s="45" t="str">
        <f>IF(ISBLANK(B1086),"",Cruise!$B$3)</f>
        <v/>
      </c>
      <c r="B988" s="41"/>
      <c r="C988" s="41"/>
      <c r="D988" s="41"/>
      <c r="E988" s="41"/>
      <c r="F988" s="41"/>
      <c r="G988" s="45" t="str">
        <f>IF(ISBLANK(C988),"",VLOOKUP(CONCATENATE(C988,"::",E988),PresentationFactor!$A$2:$B$713,2))</f>
        <v/>
      </c>
      <c r="H988" s="45" t="str">
        <f t="shared" si="13"/>
        <v/>
      </c>
    </row>
    <row r="989" spans="1:8" x14ac:dyDescent="0.25">
      <c r="A989" s="45" t="str">
        <f>IF(ISBLANK(B1087),"",Cruise!$B$3)</f>
        <v/>
      </c>
      <c r="B989" s="41"/>
      <c r="C989" s="41"/>
      <c r="D989" s="41"/>
      <c r="E989" s="41"/>
      <c r="F989" s="41"/>
      <c r="G989" s="45" t="str">
        <f>IF(ISBLANK(C989),"",VLOOKUP(CONCATENATE(C989,"::",E989),PresentationFactor!$A$2:$B$713,2))</f>
        <v/>
      </c>
      <c r="H989" s="45" t="str">
        <f t="shared" si="13"/>
        <v/>
      </c>
    </row>
    <row r="990" spans="1:8" x14ac:dyDescent="0.25">
      <c r="A990" s="45" t="str">
        <f>IF(ISBLANK(B1088),"",Cruise!$B$3)</f>
        <v/>
      </c>
      <c r="B990" s="41"/>
      <c r="C990" s="41"/>
      <c r="D990" s="41"/>
      <c r="E990" s="41"/>
      <c r="F990" s="41"/>
      <c r="G990" s="45" t="str">
        <f>IF(ISBLANK(C990),"",VLOOKUP(CONCATENATE(C990,"::",E990),PresentationFactor!$A$2:$B$713,2))</f>
        <v/>
      </c>
      <c r="H990" s="45" t="str">
        <f t="shared" si="13"/>
        <v/>
      </c>
    </row>
    <row r="991" spans="1:8" x14ac:dyDescent="0.25">
      <c r="A991" s="45" t="str">
        <f>IF(ISBLANK(B1089),"",Cruise!$B$3)</f>
        <v/>
      </c>
      <c r="B991" s="41"/>
      <c r="C991" s="41"/>
      <c r="D991" s="41"/>
      <c r="E991" s="41"/>
      <c r="F991" s="41"/>
      <c r="G991" s="45" t="str">
        <f>IF(ISBLANK(C991),"",VLOOKUP(CONCATENATE(C991,"::",E991),PresentationFactor!$A$2:$B$713,2))</f>
        <v/>
      </c>
      <c r="H991" s="45" t="str">
        <f t="shared" si="13"/>
        <v/>
      </c>
    </row>
    <row r="992" spans="1:8" x14ac:dyDescent="0.25">
      <c r="A992" s="45" t="str">
        <f>IF(ISBLANK(B1090),"",Cruise!$B$3)</f>
        <v/>
      </c>
      <c r="B992" s="41"/>
      <c r="C992" s="41"/>
      <c r="D992" s="41"/>
      <c r="E992" s="41"/>
      <c r="F992" s="41"/>
      <c r="G992" s="45" t="str">
        <f>IF(ISBLANK(C992),"",VLOOKUP(CONCATENATE(C992,"::",E992),PresentationFactor!$A$2:$B$713,2))</f>
        <v/>
      </c>
      <c r="H992" s="45" t="str">
        <f t="shared" si="13"/>
        <v/>
      </c>
    </row>
    <row r="993" spans="1:8" x14ac:dyDescent="0.25">
      <c r="A993" s="45" t="str">
        <f>IF(ISBLANK(B1091),"",Cruise!$B$3)</f>
        <v/>
      </c>
      <c r="B993" s="41"/>
      <c r="C993" s="41"/>
      <c r="D993" s="41"/>
      <c r="E993" s="41"/>
      <c r="F993" s="41"/>
      <c r="G993" s="45" t="str">
        <f>IF(ISBLANK(C993),"",VLOOKUP(CONCATENATE(C993,"::",E993),PresentationFactor!$A$2:$B$713,2))</f>
        <v/>
      </c>
      <c r="H993" s="45" t="str">
        <f t="shared" si="13"/>
        <v/>
      </c>
    </row>
    <row r="994" spans="1:8" x14ac:dyDescent="0.25">
      <c r="A994" s="45" t="str">
        <f>IF(ISBLANK(B1092),"",Cruise!$B$3)</f>
        <v/>
      </c>
      <c r="B994" s="41"/>
      <c r="C994" s="41"/>
      <c r="D994" s="41"/>
      <c r="E994" s="41"/>
      <c r="F994" s="41"/>
      <c r="G994" s="45" t="str">
        <f>IF(ISBLANK(C994),"",VLOOKUP(CONCATENATE(C994,"::",E994),PresentationFactor!$A$2:$B$713,2))</f>
        <v/>
      </c>
      <c r="H994" s="45" t="str">
        <f t="shared" si="13"/>
        <v/>
      </c>
    </row>
    <row r="995" spans="1:8" x14ac:dyDescent="0.25">
      <c r="A995" s="45" t="str">
        <f>IF(ISBLANK(B1093),"",Cruise!$B$3)</f>
        <v/>
      </c>
      <c r="B995" s="41"/>
      <c r="C995" s="41"/>
      <c r="D995" s="41"/>
      <c r="E995" s="41"/>
      <c r="F995" s="41"/>
      <c r="G995" s="45" t="str">
        <f>IF(ISBLANK(C995),"",VLOOKUP(CONCATENATE(C995,"::",E995),PresentationFactor!$A$2:$B$713,2))</f>
        <v/>
      </c>
      <c r="H995" s="45" t="str">
        <f t="shared" si="13"/>
        <v/>
      </c>
    </row>
    <row r="996" spans="1:8" x14ac:dyDescent="0.25">
      <c r="A996" s="45" t="str">
        <f>IF(ISBLANK(B1094),"",Cruise!$B$3)</f>
        <v/>
      </c>
      <c r="B996" s="41"/>
      <c r="C996" s="41"/>
      <c r="D996" s="41"/>
      <c r="E996" s="41"/>
      <c r="F996" s="41"/>
      <c r="G996" s="45" t="str">
        <f>IF(ISBLANK(C996),"",VLOOKUP(CONCATENATE(C996,"::",E996),PresentationFactor!$A$2:$B$713,2))</f>
        <v/>
      </c>
      <c r="H996" s="45" t="str">
        <f t="shared" si="13"/>
        <v/>
      </c>
    </row>
    <row r="997" spans="1:8" x14ac:dyDescent="0.25">
      <c r="A997" s="45" t="str">
        <f>IF(ISBLANK(B1095),"",Cruise!$B$3)</f>
        <v/>
      </c>
      <c r="B997" s="41"/>
      <c r="C997" s="41"/>
      <c r="D997" s="41"/>
      <c r="E997" s="41"/>
      <c r="F997" s="41"/>
      <c r="G997" s="45" t="str">
        <f>IF(ISBLANK(C997),"",VLOOKUP(CONCATENATE(C997,"::",E997),PresentationFactor!$A$2:$B$713,2))</f>
        <v/>
      </c>
      <c r="H997" s="45" t="str">
        <f t="shared" ref="H997:H1060" si="14">IF(ISNUMBER(F997),IF(ISNUMBER(G997),F997*G997,""),"")</f>
        <v/>
      </c>
    </row>
    <row r="998" spans="1:8" x14ac:dyDescent="0.25">
      <c r="A998" s="45" t="str">
        <f>IF(ISBLANK(B1096),"",Cruise!$B$3)</f>
        <v/>
      </c>
      <c r="B998" s="41"/>
      <c r="C998" s="41"/>
      <c r="D998" s="41"/>
      <c r="E998" s="41"/>
      <c r="F998" s="41"/>
      <c r="G998" s="45" t="str">
        <f>IF(ISBLANK(C998),"",VLOOKUP(CONCATENATE(C998,"::",E998),PresentationFactor!$A$2:$B$713,2))</f>
        <v/>
      </c>
      <c r="H998" s="45" t="str">
        <f t="shared" si="14"/>
        <v/>
      </c>
    </row>
    <row r="999" spans="1:8" x14ac:dyDescent="0.25">
      <c r="A999" s="45" t="str">
        <f>IF(ISBLANK(B1097),"",Cruise!$B$3)</f>
        <v/>
      </c>
      <c r="B999" s="41"/>
      <c r="C999" s="41"/>
      <c r="D999" s="41"/>
      <c r="E999" s="41"/>
      <c r="F999" s="41"/>
      <c r="G999" s="45" t="str">
        <f>IF(ISBLANK(C999),"",VLOOKUP(CONCATENATE(C999,"::",E999),PresentationFactor!$A$2:$B$713,2))</f>
        <v/>
      </c>
      <c r="H999" s="45" t="str">
        <f t="shared" si="14"/>
        <v/>
      </c>
    </row>
    <row r="1000" spans="1:8" x14ac:dyDescent="0.25">
      <c r="A1000" s="45" t="str">
        <f>IF(ISBLANK(B1098),"",Cruise!$B$3)</f>
        <v/>
      </c>
      <c r="B1000" s="41"/>
      <c r="C1000" s="41"/>
      <c r="D1000" s="41"/>
      <c r="E1000" s="41"/>
      <c r="F1000" s="41"/>
      <c r="G1000" s="45" t="str">
        <f>IF(ISBLANK(C1000),"",VLOOKUP(CONCATENATE(C1000,"::",E1000),PresentationFactor!$A$2:$B$713,2))</f>
        <v/>
      </c>
      <c r="H1000" s="45" t="str">
        <f t="shared" si="14"/>
        <v/>
      </c>
    </row>
    <row r="1001" spans="1:8" x14ac:dyDescent="0.25">
      <c r="B1001" s="41"/>
      <c r="C1001" s="41"/>
      <c r="D1001" s="41"/>
      <c r="E1001" s="41"/>
      <c r="F1001" s="41"/>
      <c r="G1001" s="45" t="str">
        <f>IF(ISBLANK(C1001),"",VLOOKUP(CONCATENATE(C1001,"::",E1001),PresentationFactor!$A$2:$B$713,2))</f>
        <v/>
      </c>
      <c r="H1001" s="45" t="str">
        <f t="shared" si="14"/>
        <v/>
      </c>
    </row>
    <row r="1002" spans="1:8" x14ac:dyDescent="0.25">
      <c r="B1002" s="41"/>
      <c r="C1002" s="41"/>
      <c r="D1002" s="41"/>
      <c r="E1002" s="41"/>
      <c r="F1002" s="41"/>
      <c r="G1002" s="45" t="str">
        <f>IF(ISBLANK(C1002),"",VLOOKUP(CONCATENATE(C1002,"::",E1002),PresentationFactor!$A$2:$B$713,2))</f>
        <v/>
      </c>
      <c r="H1002" s="45" t="str">
        <f t="shared" si="14"/>
        <v/>
      </c>
    </row>
    <row r="1003" spans="1:8" x14ac:dyDescent="0.25">
      <c r="B1003" s="41"/>
      <c r="C1003" s="41"/>
      <c r="D1003" s="41"/>
      <c r="E1003" s="41"/>
      <c r="F1003" s="41"/>
      <c r="G1003" s="45" t="str">
        <f>IF(ISBLANK(C1003),"",VLOOKUP(CONCATENATE(C1003,"::",E1003),PresentationFactor!$A$2:$B$713,2))</f>
        <v/>
      </c>
      <c r="H1003" s="45" t="str">
        <f t="shared" si="14"/>
        <v/>
      </c>
    </row>
    <row r="1004" spans="1:8" x14ac:dyDescent="0.25">
      <c r="B1004" s="41"/>
      <c r="C1004" s="41"/>
      <c r="D1004" s="41"/>
      <c r="E1004" s="41"/>
      <c r="F1004" s="41"/>
      <c r="G1004" s="45" t="str">
        <f>IF(ISBLANK(C1004),"",VLOOKUP(CONCATENATE(C1004,"::",E1004),PresentationFactor!$A$2:$B$713,2))</f>
        <v/>
      </c>
      <c r="H1004" s="45" t="str">
        <f t="shared" si="14"/>
        <v/>
      </c>
    </row>
    <row r="1005" spans="1:8" x14ac:dyDescent="0.25">
      <c r="B1005" s="41"/>
      <c r="C1005" s="41"/>
      <c r="D1005" s="41"/>
      <c r="E1005" s="41"/>
      <c r="F1005" s="41"/>
      <c r="G1005" s="45" t="str">
        <f>IF(ISBLANK(C1005),"",VLOOKUP(CONCATENATE(C1005,"::",E1005),PresentationFactor!$A$2:$B$713,2))</f>
        <v/>
      </c>
      <c r="H1005" s="45" t="str">
        <f t="shared" si="14"/>
        <v/>
      </c>
    </row>
    <row r="1006" spans="1:8" x14ac:dyDescent="0.25">
      <c r="B1006" s="41"/>
      <c r="C1006" s="41"/>
      <c r="D1006" s="41"/>
      <c r="E1006" s="41"/>
      <c r="F1006" s="41"/>
      <c r="G1006" s="45" t="str">
        <f>IF(ISBLANK(C1006),"",VLOOKUP(CONCATENATE(C1006,"::",E1006),PresentationFactor!$A$2:$B$713,2))</f>
        <v/>
      </c>
      <c r="H1006" s="45" t="str">
        <f t="shared" si="14"/>
        <v/>
      </c>
    </row>
    <row r="1007" spans="1:8" x14ac:dyDescent="0.25">
      <c r="B1007" s="41"/>
      <c r="C1007" s="41"/>
      <c r="D1007" s="41"/>
      <c r="E1007" s="41"/>
      <c r="F1007" s="41"/>
      <c r="G1007" s="45" t="str">
        <f>IF(ISBLANK(C1007),"",VLOOKUP(CONCATENATE(C1007,"::",E1007),PresentationFactor!$A$2:$B$713,2))</f>
        <v/>
      </c>
      <c r="H1007" s="45" t="str">
        <f t="shared" si="14"/>
        <v/>
      </c>
    </row>
    <row r="1008" spans="1:8" x14ac:dyDescent="0.25">
      <c r="B1008" s="41"/>
      <c r="C1008" s="41"/>
      <c r="D1008" s="41"/>
      <c r="E1008" s="41"/>
      <c r="F1008" s="41"/>
      <c r="G1008" s="45" t="str">
        <f>IF(ISBLANK(C1008),"",VLOOKUP(CONCATENATE(C1008,"::",E1008),PresentationFactor!$A$2:$B$713,2))</f>
        <v/>
      </c>
      <c r="H1008" s="45" t="str">
        <f t="shared" si="14"/>
        <v/>
      </c>
    </row>
    <row r="1009" spans="2:8" x14ac:dyDescent="0.25">
      <c r="B1009" s="41"/>
      <c r="C1009" s="41"/>
      <c r="D1009" s="41"/>
      <c r="E1009" s="41"/>
      <c r="F1009" s="41"/>
      <c r="G1009" s="45" t="str">
        <f>IF(ISBLANK(C1009),"",VLOOKUP(CONCATENATE(C1009,"::",E1009),PresentationFactor!$A$2:$B$713,2))</f>
        <v/>
      </c>
      <c r="H1009" s="45" t="str">
        <f t="shared" si="14"/>
        <v/>
      </c>
    </row>
    <row r="1010" spans="2:8" x14ac:dyDescent="0.25">
      <c r="B1010" s="41"/>
      <c r="C1010" s="41"/>
      <c r="D1010" s="41"/>
      <c r="E1010" s="41"/>
      <c r="F1010" s="41"/>
      <c r="G1010" s="45" t="str">
        <f>IF(ISBLANK(C1010),"",VLOOKUP(CONCATENATE(C1010,"::",E1010),PresentationFactor!$A$2:$B$713,2))</f>
        <v/>
      </c>
      <c r="H1010" s="45" t="str">
        <f t="shared" si="14"/>
        <v/>
      </c>
    </row>
    <row r="1011" spans="2:8" x14ac:dyDescent="0.25">
      <c r="B1011" s="41"/>
      <c r="C1011" s="41"/>
      <c r="D1011" s="41"/>
      <c r="E1011" s="41"/>
      <c r="F1011" s="41"/>
      <c r="G1011" s="45" t="str">
        <f>IF(ISBLANK(C1011),"",VLOOKUP(CONCATENATE(C1011,"::",E1011),PresentationFactor!$A$2:$B$713,2))</f>
        <v/>
      </c>
      <c r="H1011" s="45" t="str">
        <f t="shared" si="14"/>
        <v/>
      </c>
    </row>
    <row r="1012" spans="2:8" x14ac:dyDescent="0.25">
      <c r="B1012" s="41"/>
      <c r="C1012" s="41"/>
      <c r="D1012" s="41"/>
      <c r="E1012" s="41"/>
      <c r="F1012" s="41"/>
      <c r="G1012" s="45" t="str">
        <f>IF(ISBLANK(C1012),"",VLOOKUP(CONCATENATE(C1012,"::",E1012),PresentationFactor!$A$2:$B$713,2))</f>
        <v/>
      </c>
      <c r="H1012" s="45" t="str">
        <f t="shared" si="14"/>
        <v/>
      </c>
    </row>
    <row r="1013" spans="2:8" x14ac:dyDescent="0.25">
      <c r="B1013" s="41"/>
      <c r="C1013" s="41"/>
      <c r="D1013" s="41"/>
      <c r="E1013" s="41"/>
      <c r="F1013" s="41"/>
      <c r="G1013" s="45" t="str">
        <f>IF(ISBLANK(C1013),"",VLOOKUP(CONCATENATE(C1013,"::",E1013),PresentationFactor!$A$2:$B$713,2))</f>
        <v/>
      </c>
      <c r="H1013" s="45" t="str">
        <f t="shared" si="14"/>
        <v/>
      </c>
    </row>
    <row r="1014" spans="2:8" x14ac:dyDescent="0.25">
      <c r="B1014" s="41"/>
      <c r="C1014" s="41"/>
      <c r="D1014" s="41"/>
      <c r="E1014" s="41"/>
      <c r="F1014" s="41"/>
      <c r="G1014" s="45" t="str">
        <f>IF(ISBLANK(C1014),"",VLOOKUP(CONCATENATE(C1014,"::",E1014),PresentationFactor!$A$2:$B$713,2))</f>
        <v/>
      </c>
      <c r="H1014" s="45" t="str">
        <f t="shared" si="14"/>
        <v/>
      </c>
    </row>
    <row r="1015" spans="2:8" x14ac:dyDescent="0.25">
      <c r="B1015" s="41"/>
      <c r="C1015" s="41"/>
      <c r="D1015" s="41"/>
      <c r="E1015" s="41"/>
      <c r="F1015" s="41"/>
      <c r="G1015" s="45" t="str">
        <f>IF(ISBLANK(C1015),"",VLOOKUP(CONCATENATE(C1015,"::",E1015),PresentationFactor!$A$2:$B$713,2))</f>
        <v/>
      </c>
      <c r="H1015" s="45" t="str">
        <f t="shared" si="14"/>
        <v/>
      </c>
    </row>
    <row r="1016" spans="2:8" x14ac:dyDescent="0.25">
      <c r="B1016" s="41"/>
      <c r="C1016" s="41"/>
      <c r="D1016" s="41"/>
      <c r="E1016" s="41"/>
      <c r="F1016" s="41"/>
      <c r="G1016" s="45" t="str">
        <f>IF(ISBLANK(C1016),"",VLOOKUP(CONCATENATE(C1016,"::",E1016),PresentationFactor!$A$2:$B$713,2))</f>
        <v/>
      </c>
      <c r="H1016" s="45" t="str">
        <f t="shared" si="14"/>
        <v/>
      </c>
    </row>
    <row r="1017" spans="2:8" x14ac:dyDescent="0.25">
      <c r="B1017" s="41"/>
      <c r="C1017" s="41"/>
      <c r="D1017" s="41"/>
      <c r="E1017" s="41"/>
      <c r="F1017" s="41"/>
      <c r="G1017" s="45" t="str">
        <f>IF(ISBLANK(C1017),"",VLOOKUP(CONCATENATE(C1017,"::",E1017),PresentationFactor!$A$2:$B$713,2))</f>
        <v/>
      </c>
      <c r="H1017" s="45" t="str">
        <f t="shared" si="14"/>
        <v/>
      </c>
    </row>
    <row r="1018" spans="2:8" x14ac:dyDescent="0.25">
      <c r="B1018" s="41"/>
      <c r="C1018" s="41"/>
      <c r="D1018" s="41"/>
      <c r="E1018" s="41"/>
      <c r="F1018" s="41"/>
      <c r="G1018" s="45" t="str">
        <f>IF(ISBLANK(C1018),"",VLOOKUP(CONCATENATE(C1018,"::",E1018),PresentationFactor!$A$2:$B$713,2))</f>
        <v/>
      </c>
      <c r="H1018" s="45" t="str">
        <f t="shared" si="14"/>
        <v/>
      </c>
    </row>
    <row r="1019" spans="2:8" x14ac:dyDescent="0.25">
      <c r="B1019" s="41"/>
      <c r="C1019" s="41"/>
      <c r="D1019" s="41"/>
      <c r="E1019" s="41"/>
      <c r="F1019" s="41"/>
      <c r="G1019" s="45" t="str">
        <f>IF(ISBLANK(C1019),"",VLOOKUP(CONCATENATE(C1019,"::",E1019),PresentationFactor!$A$2:$B$713,2))</f>
        <v/>
      </c>
      <c r="H1019" s="45" t="str">
        <f t="shared" si="14"/>
        <v/>
      </c>
    </row>
    <row r="1020" spans="2:8" x14ac:dyDescent="0.25">
      <c r="B1020" s="41"/>
      <c r="C1020" s="41"/>
      <c r="D1020" s="41"/>
      <c r="E1020" s="41"/>
      <c r="F1020" s="41"/>
      <c r="G1020" s="45" t="str">
        <f>IF(ISBLANK(C1020),"",VLOOKUP(CONCATENATE(C1020,"::",E1020),PresentationFactor!$A$2:$B$713,2))</f>
        <v/>
      </c>
      <c r="H1020" s="45" t="str">
        <f t="shared" si="14"/>
        <v/>
      </c>
    </row>
    <row r="1021" spans="2:8" x14ac:dyDescent="0.25">
      <c r="B1021" s="41"/>
      <c r="C1021" s="41"/>
      <c r="D1021" s="41"/>
      <c r="E1021" s="41"/>
      <c r="F1021" s="41"/>
      <c r="G1021" s="45" t="str">
        <f>IF(ISBLANK(C1021),"",VLOOKUP(CONCATENATE(C1021,"::",E1021),PresentationFactor!$A$2:$B$713,2))</f>
        <v/>
      </c>
      <c r="H1021" s="45" t="str">
        <f t="shared" si="14"/>
        <v/>
      </c>
    </row>
    <row r="1022" spans="2:8" x14ac:dyDescent="0.25">
      <c r="B1022" s="41"/>
      <c r="C1022" s="41"/>
      <c r="D1022" s="41"/>
      <c r="E1022" s="41"/>
      <c r="F1022" s="41"/>
      <c r="G1022" s="45" t="str">
        <f>IF(ISBLANK(C1022),"",VLOOKUP(CONCATENATE(C1022,"::",E1022),PresentationFactor!$A$2:$B$713,2))</f>
        <v/>
      </c>
      <c r="H1022" s="45" t="str">
        <f t="shared" si="14"/>
        <v/>
      </c>
    </row>
    <row r="1023" spans="2:8" x14ac:dyDescent="0.25">
      <c r="B1023" s="41"/>
      <c r="C1023" s="41"/>
      <c r="D1023" s="41"/>
      <c r="E1023" s="41"/>
      <c r="F1023" s="41"/>
      <c r="G1023" s="45" t="str">
        <f>IF(ISBLANK(C1023),"",VLOOKUP(CONCATENATE(C1023,"::",E1023),PresentationFactor!$A$2:$B$713,2))</f>
        <v/>
      </c>
      <c r="H1023" s="45" t="str">
        <f t="shared" si="14"/>
        <v/>
      </c>
    </row>
    <row r="1024" spans="2:8" x14ac:dyDescent="0.25">
      <c r="B1024" s="41"/>
      <c r="C1024" s="41"/>
      <c r="D1024" s="41"/>
      <c r="E1024" s="41"/>
      <c r="F1024" s="41"/>
      <c r="G1024" s="45" t="str">
        <f>IF(ISBLANK(C1024),"",VLOOKUP(CONCATENATE(C1024,"::",E1024),PresentationFactor!$A$2:$B$713,2))</f>
        <v/>
      </c>
      <c r="H1024" s="45" t="str">
        <f t="shared" si="14"/>
        <v/>
      </c>
    </row>
    <row r="1025" spans="2:8" x14ac:dyDescent="0.25">
      <c r="B1025" s="41"/>
      <c r="C1025" s="41"/>
      <c r="D1025" s="41"/>
      <c r="E1025" s="41"/>
      <c r="F1025" s="41"/>
      <c r="G1025" s="45" t="str">
        <f>IF(ISBLANK(C1025),"",VLOOKUP(CONCATENATE(C1025,"::",E1025),PresentationFactor!$A$2:$B$713,2))</f>
        <v/>
      </c>
      <c r="H1025" s="45" t="str">
        <f t="shared" si="14"/>
        <v/>
      </c>
    </row>
    <row r="1026" spans="2:8" x14ac:dyDescent="0.25">
      <c r="B1026" s="41"/>
      <c r="C1026" s="41"/>
      <c r="D1026" s="41"/>
      <c r="E1026" s="41"/>
      <c r="F1026" s="41"/>
      <c r="G1026" s="45" t="str">
        <f>IF(ISBLANK(C1026),"",VLOOKUP(CONCATENATE(C1026,"::",E1026),PresentationFactor!$A$2:$B$713,2))</f>
        <v/>
      </c>
      <c r="H1026" s="45" t="str">
        <f t="shared" si="14"/>
        <v/>
      </c>
    </row>
    <row r="1027" spans="2:8" x14ac:dyDescent="0.25">
      <c r="B1027" s="41"/>
      <c r="C1027" s="41"/>
      <c r="D1027" s="41"/>
      <c r="E1027" s="41"/>
      <c r="F1027" s="41"/>
      <c r="G1027" s="45" t="str">
        <f>IF(ISBLANK(C1027),"",VLOOKUP(CONCATENATE(C1027,"::",E1027),PresentationFactor!$A$2:$B$713,2))</f>
        <v/>
      </c>
      <c r="H1027" s="45" t="str">
        <f t="shared" si="14"/>
        <v/>
      </c>
    </row>
    <row r="1028" spans="2:8" x14ac:dyDescent="0.25">
      <c r="B1028" s="41"/>
      <c r="C1028" s="41"/>
      <c r="D1028" s="41"/>
      <c r="E1028" s="41"/>
      <c r="F1028" s="41"/>
      <c r="G1028" s="45" t="str">
        <f>IF(ISBLANK(C1028),"",VLOOKUP(CONCATENATE(C1028,"::",E1028),PresentationFactor!$A$2:$B$713,2))</f>
        <v/>
      </c>
      <c r="H1028" s="45" t="str">
        <f t="shared" si="14"/>
        <v/>
      </c>
    </row>
    <row r="1029" spans="2:8" x14ac:dyDescent="0.25">
      <c r="B1029" s="41"/>
      <c r="C1029" s="41"/>
      <c r="D1029" s="41"/>
      <c r="E1029" s="41"/>
      <c r="F1029" s="41"/>
      <c r="G1029" s="45" t="str">
        <f>IF(ISBLANK(C1029),"",VLOOKUP(CONCATENATE(C1029,"::",E1029),PresentationFactor!$A$2:$B$713,2))</f>
        <v/>
      </c>
      <c r="H1029" s="45" t="str">
        <f t="shared" si="14"/>
        <v/>
      </c>
    </row>
    <row r="1030" spans="2:8" x14ac:dyDescent="0.25">
      <c r="B1030" s="41"/>
      <c r="C1030" s="41"/>
      <c r="D1030" s="41"/>
      <c r="E1030" s="41"/>
      <c r="F1030" s="41"/>
      <c r="G1030" s="45" t="str">
        <f>IF(ISBLANK(C1030),"",VLOOKUP(CONCATENATE(C1030,"::",E1030),PresentationFactor!$A$2:$B$713,2))</f>
        <v/>
      </c>
      <c r="H1030" s="45" t="str">
        <f t="shared" si="14"/>
        <v/>
      </c>
    </row>
    <row r="1031" spans="2:8" x14ac:dyDescent="0.25">
      <c r="B1031" s="41"/>
      <c r="C1031" s="41"/>
      <c r="D1031" s="41"/>
      <c r="E1031" s="41"/>
      <c r="F1031" s="41"/>
      <c r="G1031" s="45" t="str">
        <f>IF(ISBLANK(C1031),"",VLOOKUP(CONCATENATE(C1031,"::",E1031),PresentationFactor!$A$2:$B$713,2))</f>
        <v/>
      </c>
      <c r="H1031" s="45" t="str">
        <f t="shared" si="14"/>
        <v/>
      </c>
    </row>
    <row r="1032" spans="2:8" x14ac:dyDescent="0.25">
      <c r="B1032" s="41"/>
      <c r="C1032" s="41"/>
      <c r="D1032" s="41"/>
      <c r="E1032" s="41"/>
      <c r="F1032" s="41"/>
      <c r="G1032" s="45" t="str">
        <f>IF(ISBLANK(C1032),"",VLOOKUP(CONCATENATE(C1032,"::",E1032),PresentationFactor!$A$2:$B$713,2))</f>
        <v/>
      </c>
      <c r="H1032" s="45" t="str">
        <f t="shared" si="14"/>
        <v/>
      </c>
    </row>
    <row r="1033" spans="2:8" x14ac:dyDescent="0.25">
      <c r="B1033" s="41"/>
      <c r="C1033" s="41"/>
      <c r="D1033" s="41"/>
      <c r="E1033" s="41"/>
      <c r="F1033" s="41"/>
      <c r="G1033" s="45" t="str">
        <f>IF(ISBLANK(C1033),"",VLOOKUP(CONCATENATE(C1033,"::",E1033),PresentationFactor!$A$2:$B$713,2))</f>
        <v/>
      </c>
      <c r="H1033" s="45" t="str">
        <f t="shared" si="14"/>
        <v/>
      </c>
    </row>
    <row r="1034" spans="2:8" x14ac:dyDescent="0.25">
      <c r="B1034" s="41"/>
      <c r="C1034" s="41"/>
      <c r="D1034" s="41"/>
      <c r="E1034" s="41"/>
      <c r="F1034" s="41"/>
      <c r="G1034" s="45" t="str">
        <f>IF(ISBLANK(C1034),"",VLOOKUP(CONCATENATE(C1034,"::",E1034),PresentationFactor!$A$2:$B$713,2))</f>
        <v/>
      </c>
      <c r="H1034" s="45" t="str">
        <f t="shared" si="14"/>
        <v/>
      </c>
    </row>
    <row r="1035" spans="2:8" x14ac:dyDescent="0.25">
      <c r="B1035" s="41"/>
      <c r="C1035" s="41"/>
      <c r="D1035" s="41"/>
      <c r="E1035" s="41"/>
      <c r="F1035" s="41"/>
      <c r="G1035" s="45" t="str">
        <f>IF(ISBLANK(C1035),"",VLOOKUP(CONCATENATE(C1035,"::",E1035),PresentationFactor!$A$2:$B$713,2))</f>
        <v/>
      </c>
      <c r="H1035" s="45" t="str">
        <f t="shared" si="14"/>
        <v/>
      </c>
    </row>
    <row r="1036" spans="2:8" x14ac:dyDescent="0.25">
      <c r="B1036" s="41"/>
      <c r="C1036" s="41"/>
      <c r="D1036" s="41"/>
      <c r="E1036" s="41"/>
      <c r="F1036" s="41"/>
      <c r="G1036" s="45" t="str">
        <f>IF(ISBLANK(C1036),"",VLOOKUP(CONCATENATE(C1036,"::",E1036),PresentationFactor!$A$2:$B$713,2))</f>
        <v/>
      </c>
      <c r="H1036" s="45" t="str">
        <f t="shared" si="14"/>
        <v/>
      </c>
    </row>
    <row r="1037" spans="2:8" x14ac:dyDescent="0.25">
      <c r="B1037" s="41"/>
      <c r="C1037" s="41"/>
      <c r="D1037" s="41"/>
      <c r="E1037" s="41"/>
      <c r="F1037" s="41"/>
      <c r="G1037" s="45" t="str">
        <f>IF(ISBLANK(C1037),"",VLOOKUP(CONCATENATE(C1037,"::",E1037),PresentationFactor!$A$2:$B$713,2))</f>
        <v/>
      </c>
      <c r="H1037" s="45" t="str">
        <f t="shared" si="14"/>
        <v/>
      </c>
    </row>
    <row r="1038" spans="2:8" x14ac:dyDescent="0.25">
      <c r="B1038" s="41"/>
      <c r="C1038" s="41"/>
      <c r="D1038" s="41"/>
      <c r="E1038" s="41"/>
      <c r="F1038" s="41"/>
      <c r="G1038" s="45" t="str">
        <f>IF(ISBLANK(C1038),"",VLOOKUP(CONCATENATE(C1038,"::",E1038),PresentationFactor!$A$2:$B$713,2))</f>
        <v/>
      </c>
      <c r="H1038" s="45" t="str">
        <f t="shared" si="14"/>
        <v/>
      </c>
    </row>
    <row r="1039" spans="2:8" x14ac:dyDescent="0.25">
      <c r="B1039" s="41"/>
      <c r="C1039" s="41"/>
      <c r="D1039" s="41"/>
      <c r="E1039" s="41"/>
      <c r="F1039" s="41"/>
      <c r="G1039" s="45" t="str">
        <f>IF(ISBLANK(C1039),"",VLOOKUP(CONCATENATE(C1039,"::",E1039),PresentationFactor!$A$2:$B$713,2))</f>
        <v/>
      </c>
      <c r="H1039" s="45" t="str">
        <f t="shared" si="14"/>
        <v/>
      </c>
    </row>
    <row r="1040" spans="2:8" x14ac:dyDescent="0.25">
      <c r="B1040" s="41"/>
      <c r="C1040" s="41"/>
      <c r="D1040" s="41"/>
      <c r="E1040" s="41"/>
      <c r="F1040" s="41"/>
      <c r="G1040" s="45" t="str">
        <f>IF(ISBLANK(C1040),"",VLOOKUP(CONCATENATE(C1040,"::",E1040),PresentationFactor!$A$2:$B$713,2))</f>
        <v/>
      </c>
      <c r="H1040" s="45" t="str">
        <f t="shared" si="14"/>
        <v/>
      </c>
    </row>
    <row r="1041" spans="2:8" x14ac:dyDescent="0.25">
      <c r="B1041" s="41"/>
      <c r="C1041" s="41"/>
      <c r="D1041" s="41"/>
      <c r="E1041" s="41"/>
      <c r="F1041" s="41"/>
      <c r="G1041" s="45" t="str">
        <f>IF(ISBLANK(C1041),"",VLOOKUP(CONCATENATE(C1041,"::",E1041),PresentationFactor!$A$2:$B$713,2))</f>
        <v/>
      </c>
      <c r="H1041" s="45" t="str">
        <f t="shared" si="14"/>
        <v/>
      </c>
    </row>
    <row r="1042" spans="2:8" x14ac:dyDescent="0.25">
      <c r="B1042" s="41"/>
      <c r="C1042" s="41"/>
      <c r="D1042" s="41"/>
      <c r="E1042" s="41"/>
      <c r="F1042" s="41"/>
      <c r="G1042" s="45" t="str">
        <f>IF(ISBLANK(C1042),"",VLOOKUP(CONCATENATE(C1042,"::",E1042),PresentationFactor!$A$2:$B$713,2))</f>
        <v/>
      </c>
      <c r="H1042" s="45" t="str">
        <f t="shared" si="14"/>
        <v/>
      </c>
    </row>
    <row r="1043" spans="2:8" x14ac:dyDescent="0.25">
      <c r="B1043" s="41"/>
      <c r="C1043" s="41"/>
      <c r="D1043" s="41"/>
      <c r="E1043" s="41"/>
      <c r="F1043" s="41"/>
      <c r="G1043" s="45" t="str">
        <f>IF(ISBLANK(C1043),"",VLOOKUP(CONCATENATE(C1043,"::",E1043),PresentationFactor!$A$2:$B$713,2))</f>
        <v/>
      </c>
      <c r="H1043" s="45" t="str">
        <f t="shared" si="14"/>
        <v/>
      </c>
    </row>
    <row r="1044" spans="2:8" x14ac:dyDescent="0.25">
      <c r="B1044" s="41"/>
      <c r="C1044" s="41"/>
      <c r="D1044" s="41"/>
      <c r="E1044" s="41"/>
      <c r="F1044" s="41"/>
      <c r="G1044" s="45" t="str">
        <f>IF(ISBLANK(C1044),"",VLOOKUP(CONCATENATE(C1044,"::",E1044),PresentationFactor!$A$2:$B$713,2))</f>
        <v/>
      </c>
      <c r="H1044" s="45" t="str">
        <f t="shared" si="14"/>
        <v/>
      </c>
    </row>
    <row r="1045" spans="2:8" x14ac:dyDescent="0.25">
      <c r="B1045" s="41"/>
      <c r="C1045" s="41"/>
      <c r="D1045" s="41"/>
      <c r="E1045" s="41"/>
      <c r="F1045" s="41"/>
      <c r="G1045" s="45" t="str">
        <f>IF(ISBLANK(C1045),"",VLOOKUP(CONCATENATE(C1045,"::",E1045),PresentationFactor!$A$2:$B$713,2))</f>
        <v/>
      </c>
      <c r="H1045" s="45" t="str">
        <f t="shared" si="14"/>
        <v/>
      </c>
    </row>
    <row r="1046" spans="2:8" x14ac:dyDescent="0.25">
      <c r="B1046" s="41"/>
      <c r="C1046" s="41"/>
      <c r="D1046" s="41"/>
      <c r="E1046" s="41"/>
      <c r="F1046" s="41"/>
      <c r="G1046" s="45" t="str">
        <f>IF(ISBLANK(C1046),"",VLOOKUP(CONCATENATE(C1046,"::",E1046),PresentationFactor!$A$2:$B$713,2))</f>
        <v/>
      </c>
      <c r="H1046" s="45" t="str">
        <f t="shared" si="14"/>
        <v/>
      </c>
    </row>
    <row r="1047" spans="2:8" x14ac:dyDescent="0.25">
      <c r="B1047" s="41"/>
      <c r="C1047" s="41"/>
      <c r="D1047" s="41"/>
      <c r="E1047" s="41"/>
      <c r="F1047" s="41"/>
      <c r="G1047" s="45" t="str">
        <f>IF(ISBLANK(C1047),"",VLOOKUP(CONCATENATE(C1047,"::",E1047),PresentationFactor!$A$2:$B$713,2))</f>
        <v/>
      </c>
      <c r="H1047" s="45" t="str">
        <f t="shared" si="14"/>
        <v/>
      </c>
    </row>
    <row r="1048" spans="2:8" x14ac:dyDescent="0.25">
      <c r="B1048" s="41"/>
      <c r="C1048" s="41"/>
      <c r="D1048" s="41"/>
      <c r="E1048" s="41"/>
      <c r="F1048" s="41"/>
      <c r="G1048" s="45" t="str">
        <f>IF(ISBLANK(C1048),"",VLOOKUP(CONCATENATE(C1048,"::",E1048),PresentationFactor!$A$2:$B$713,2))</f>
        <v/>
      </c>
      <c r="H1048" s="45" t="str">
        <f t="shared" si="14"/>
        <v/>
      </c>
    </row>
    <row r="1049" spans="2:8" x14ac:dyDescent="0.25">
      <c r="B1049" s="41"/>
      <c r="C1049" s="41"/>
      <c r="D1049" s="41"/>
      <c r="E1049" s="41"/>
      <c r="F1049" s="41"/>
      <c r="G1049" s="45" t="str">
        <f>IF(ISBLANK(C1049),"",VLOOKUP(CONCATENATE(C1049,"::",E1049),PresentationFactor!$A$2:$B$713,2))</f>
        <v/>
      </c>
      <c r="H1049" s="45" t="str">
        <f t="shared" si="14"/>
        <v/>
      </c>
    </row>
    <row r="1050" spans="2:8" x14ac:dyDescent="0.25">
      <c r="B1050" s="41"/>
      <c r="C1050" s="41"/>
      <c r="D1050" s="41"/>
      <c r="E1050" s="41"/>
      <c r="F1050" s="41"/>
      <c r="G1050" s="45" t="str">
        <f>IF(ISBLANK(C1050),"",VLOOKUP(CONCATENATE(C1050,"::",E1050),PresentationFactor!$A$2:$B$713,2))</f>
        <v/>
      </c>
      <c r="H1050" s="45" t="str">
        <f t="shared" si="14"/>
        <v/>
      </c>
    </row>
    <row r="1051" spans="2:8" x14ac:dyDescent="0.25">
      <c r="B1051" s="41"/>
      <c r="C1051" s="41"/>
      <c r="D1051" s="41"/>
      <c r="E1051" s="41"/>
      <c r="F1051" s="41"/>
      <c r="G1051" s="45" t="str">
        <f>IF(ISBLANK(C1051),"",VLOOKUP(CONCATENATE(C1051,"::",E1051),PresentationFactor!$A$2:$B$713,2))</f>
        <v/>
      </c>
      <c r="H1051" s="45" t="str">
        <f t="shared" si="14"/>
        <v/>
      </c>
    </row>
    <row r="1052" spans="2:8" x14ac:dyDescent="0.25">
      <c r="B1052" s="41"/>
      <c r="C1052" s="41"/>
      <c r="D1052" s="41"/>
      <c r="E1052" s="41"/>
      <c r="F1052" s="41"/>
      <c r="G1052" s="45" t="str">
        <f>IF(ISBLANK(C1052),"",VLOOKUP(CONCATENATE(C1052,"::",E1052),PresentationFactor!$A$2:$B$713,2))</f>
        <v/>
      </c>
      <c r="H1052" s="45" t="str">
        <f t="shared" si="14"/>
        <v/>
      </c>
    </row>
    <row r="1053" spans="2:8" x14ac:dyDescent="0.25">
      <c r="B1053" s="41"/>
      <c r="C1053" s="41"/>
      <c r="D1053" s="41"/>
      <c r="E1053" s="41"/>
      <c r="F1053" s="41"/>
      <c r="G1053" s="45" t="str">
        <f>IF(ISBLANK(C1053),"",VLOOKUP(CONCATENATE(C1053,"::",E1053),PresentationFactor!$A$2:$B$713,2))</f>
        <v/>
      </c>
      <c r="H1053" s="45" t="str">
        <f t="shared" si="14"/>
        <v/>
      </c>
    </row>
    <row r="1054" spans="2:8" x14ac:dyDescent="0.25">
      <c r="B1054" s="41"/>
      <c r="C1054" s="41"/>
      <c r="D1054" s="41"/>
      <c r="E1054" s="41"/>
      <c r="F1054" s="41"/>
      <c r="G1054" s="45" t="str">
        <f>IF(ISBLANK(C1054),"",VLOOKUP(CONCATENATE(C1054,"::",E1054),PresentationFactor!$A$2:$B$713,2))</f>
        <v/>
      </c>
      <c r="H1054" s="45" t="str">
        <f t="shared" si="14"/>
        <v/>
      </c>
    </row>
    <row r="1055" spans="2:8" x14ac:dyDescent="0.25">
      <c r="B1055" s="41"/>
      <c r="C1055" s="41"/>
      <c r="D1055" s="41"/>
      <c r="E1055" s="41"/>
      <c r="F1055" s="41"/>
      <c r="G1055" s="45" t="str">
        <f>IF(ISBLANK(C1055),"",VLOOKUP(CONCATENATE(C1055,"::",E1055),PresentationFactor!$A$2:$B$713,2))</f>
        <v/>
      </c>
      <c r="H1055" s="45" t="str">
        <f t="shared" si="14"/>
        <v/>
      </c>
    </row>
    <row r="1056" spans="2:8" x14ac:dyDescent="0.25">
      <c r="B1056" s="41"/>
      <c r="C1056" s="41"/>
      <c r="D1056" s="41"/>
      <c r="E1056" s="41"/>
      <c r="F1056" s="41"/>
      <c r="G1056" s="45" t="str">
        <f>IF(ISBLANK(C1056),"",VLOOKUP(CONCATENATE(C1056,"::",E1056),PresentationFactor!$A$2:$B$713,2))</f>
        <v/>
      </c>
      <c r="H1056" s="45" t="str">
        <f t="shared" si="14"/>
        <v/>
      </c>
    </row>
    <row r="1057" spans="2:8" x14ac:dyDescent="0.25">
      <c r="B1057" s="41"/>
      <c r="C1057" s="41"/>
      <c r="D1057" s="41"/>
      <c r="E1057" s="41"/>
      <c r="F1057" s="41"/>
      <c r="G1057" s="45" t="str">
        <f>IF(ISBLANK(C1057),"",VLOOKUP(CONCATENATE(C1057,"::",E1057),PresentationFactor!$A$2:$B$713,2))</f>
        <v/>
      </c>
      <c r="H1057" s="45" t="str">
        <f t="shared" si="14"/>
        <v/>
      </c>
    </row>
    <row r="1058" spans="2:8" x14ac:dyDescent="0.25">
      <c r="B1058" s="41"/>
      <c r="C1058" s="41"/>
      <c r="D1058" s="41"/>
      <c r="E1058" s="41"/>
      <c r="F1058" s="41"/>
      <c r="G1058" s="45" t="str">
        <f>IF(ISBLANK(C1058),"",VLOOKUP(CONCATENATE(C1058,"::",E1058),PresentationFactor!$A$2:$B$713,2))</f>
        <v/>
      </c>
      <c r="H1058" s="45" t="str">
        <f t="shared" si="14"/>
        <v/>
      </c>
    </row>
    <row r="1059" spans="2:8" x14ac:dyDescent="0.25">
      <c r="B1059" s="41"/>
      <c r="C1059" s="41"/>
      <c r="D1059" s="41"/>
      <c r="E1059" s="41"/>
      <c r="F1059" s="41"/>
      <c r="G1059" s="45" t="str">
        <f>IF(ISBLANK(C1059),"",VLOOKUP(CONCATENATE(C1059,"::",E1059),PresentationFactor!$A$2:$B$713,2))</f>
        <v/>
      </c>
      <c r="H1059" s="45" t="str">
        <f t="shared" si="14"/>
        <v/>
      </c>
    </row>
    <row r="1060" spans="2:8" x14ac:dyDescent="0.25">
      <c r="B1060" s="41"/>
      <c r="C1060" s="41"/>
      <c r="D1060" s="41"/>
      <c r="E1060" s="41"/>
      <c r="F1060" s="41"/>
      <c r="G1060" s="45" t="str">
        <f>IF(ISBLANK(C1060),"",VLOOKUP(CONCATENATE(C1060,"::",E1060),PresentationFactor!$A$2:$B$713,2))</f>
        <v/>
      </c>
      <c r="H1060" s="45" t="str">
        <f t="shared" si="14"/>
        <v/>
      </c>
    </row>
    <row r="1061" spans="2:8" x14ac:dyDescent="0.25">
      <c r="B1061" s="41"/>
      <c r="C1061" s="41"/>
      <c r="D1061" s="41"/>
      <c r="E1061" s="41"/>
      <c r="F1061" s="41"/>
      <c r="G1061" s="45" t="str">
        <f>IF(ISBLANK(C1061),"",VLOOKUP(CONCATENATE(C1061,"::",E1061),PresentationFactor!$A$2:$B$713,2))</f>
        <v/>
      </c>
      <c r="H1061" s="45" t="str">
        <f t="shared" ref="H1061:H1098" si="15">IF(ISNUMBER(F1061),IF(ISNUMBER(G1061),F1061*G1061,""),"")</f>
        <v/>
      </c>
    </row>
    <row r="1062" spans="2:8" x14ac:dyDescent="0.25">
      <c r="B1062" s="41"/>
      <c r="C1062" s="41"/>
      <c r="D1062" s="41"/>
      <c r="E1062" s="41"/>
      <c r="F1062" s="41"/>
      <c r="G1062" s="45" t="str">
        <f>IF(ISBLANK(C1062),"",VLOOKUP(CONCATENATE(C1062,"::",E1062),PresentationFactor!$A$2:$B$713,2))</f>
        <v/>
      </c>
      <c r="H1062" s="45" t="str">
        <f t="shared" si="15"/>
        <v/>
      </c>
    </row>
    <row r="1063" spans="2:8" x14ac:dyDescent="0.25">
      <c r="B1063" s="41"/>
      <c r="C1063" s="41"/>
      <c r="D1063" s="41"/>
      <c r="E1063" s="41"/>
      <c r="F1063" s="41"/>
      <c r="G1063" s="45" t="str">
        <f>IF(ISBLANK(C1063),"",VLOOKUP(CONCATENATE(C1063,"::",E1063),PresentationFactor!$A$2:$B$713,2))</f>
        <v/>
      </c>
      <c r="H1063" s="45" t="str">
        <f t="shared" si="15"/>
        <v/>
      </c>
    </row>
    <row r="1064" spans="2:8" x14ac:dyDescent="0.25">
      <c r="B1064" s="41"/>
      <c r="C1064" s="41"/>
      <c r="D1064" s="41"/>
      <c r="E1064" s="41"/>
      <c r="F1064" s="41"/>
      <c r="G1064" s="45" t="str">
        <f>IF(ISBLANK(C1064),"",VLOOKUP(CONCATENATE(C1064,"::",E1064),PresentationFactor!$A$2:$B$713,2))</f>
        <v/>
      </c>
      <c r="H1064" s="45" t="str">
        <f t="shared" si="15"/>
        <v/>
      </c>
    </row>
    <row r="1065" spans="2:8" x14ac:dyDescent="0.25">
      <c r="B1065" s="41"/>
      <c r="C1065" s="41"/>
      <c r="D1065" s="41"/>
      <c r="E1065" s="41"/>
      <c r="F1065" s="41"/>
      <c r="G1065" s="45" t="str">
        <f>IF(ISBLANK(C1065),"",VLOOKUP(CONCATENATE(C1065,"::",E1065),PresentationFactor!$A$2:$B$713,2))</f>
        <v/>
      </c>
      <c r="H1065" s="45" t="str">
        <f t="shared" si="15"/>
        <v/>
      </c>
    </row>
    <row r="1066" spans="2:8" x14ac:dyDescent="0.25">
      <c r="B1066" s="41"/>
      <c r="C1066" s="41"/>
      <c r="D1066" s="41"/>
      <c r="E1066" s="41"/>
      <c r="F1066" s="41"/>
      <c r="G1066" s="45" t="str">
        <f>IF(ISBLANK(C1066),"",VLOOKUP(CONCATENATE(C1066,"::",E1066),PresentationFactor!$A$2:$B$713,2))</f>
        <v/>
      </c>
      <c r="H1066" s="45" t="str">
        <f t="shared" si="15"/>
        <v/>
      </c>
    </row>
    <row r="1067" spans="2:8" x14ac:dyDescent="0.25">
      <c r="B1067" s="41"/>
      <c r="C1067" s="41"/>
      <c r="D1067" s="41"/>
      <c r="E1067" s="41"/>
      <c r="F1067" s="41"/>
      <c r="G1067" s="45" t="str">
        <f>IF(ISBLANK(C1067),"",VLOOKUP(CONCATENATE(C1067,"::",E1067),PresentationFactor!$A$2:$B$713,2))</f>
        <v/>
      </c>
      <c r="H1067" s="45" t="str">
        <f t="shared" si="15"/>
        <v/>
      </c>
    </row>
    <row r="1068" spans="2:8" x14ac:dyDescent="0.25">
      <c r="B1068" s="41"/>
      <c r="C1068" s="41"/>
      <c r="D1068" s="41"/>
      <c r="E1068" s="41"/>
      <c r="F1068" s="41"/>
      <c r="G1068" s="45" t="str">
        <f>IF(ISBLANK(C1068),"",VLOOKUP(CONCATENATE(C1068,"::",E1068),PresentationFactor!$A$2:$B$713,2))</f>
        <v/>
      </c>
      <c r="H1068" s="45" t="str">
        <f t="shared" si="15"/>
        <v/>
      </c>
    </row>
    <row r="1069" spans="2:8" x14ac:dyDescent="0.25">
      <c r="B1069" s="41"/>
      <c r="C1069" s="41"/>
      <c r="D1069" s="41"/>
      <c r="E1069" s="41"/>
      <c r="F1069" s="41"/>
      <c r="G1069" s="45" t="str">
        <f>IF(ISBLANK(C1069),"",VLOOKUP(CONCATENATE(C1069,"::",E1069),PresentationFactor!$A$2:$B$713,2))</f>
        <v/>
      </c>
      <c r="H1069" s="45" t="str">
        <f t="shared" si="15"/>
        <v/>
      </c>
    </row>
    <row r="1070" spans="2:8" x14ac:dyDescent="0.25">
      <c r="B1070" s="41"/>
      <c r="C1070" s="41"/>
      <c r="D1070" s="41"/>
      <c r="E1070" s="41"/>
      <c r="F1070" s="41"/>
      <c r="G1070" s="45" t="str">
        <f>IF(ISBLANK(C1070),"",VLOOKUP(CONCATENATE(C1070,"::",E1070),PresentationFactor!$A$2:$B$713,2))</f>
        <v/>
      </c>
      <c r="H1070" s="45" t="str">
        <f t="shared" si="15"/>
        <v/>
      </c>
    </row>
    <row r="1071" spans="2:8" x14ac:dyDescent="0.25">
      <c r="B1071" s="41"/>
      <c r="C1071" s="41"/>
      <c r="D1071" s="41"/>
      <c r="E1071" s="41"/>
      <c r="F1071" s="41"/>
      <c r="G1071" s="45" t="str">
        <f>IF(ISBLANK(C1071),"",VLOOKUP(CONCATENATE(C1071,"::",E1071),PresentationFactor!$A$2:$B$713,2))</f>
        <v/>
      </c>
      <c r="H1071" s="45" t="str">
        <f t="shared" si="15"/>
        <v/>
      </c>
    </row>
    <row r="1072" spans="2:8" x14ac:dyDescent="0.25">
      <c r="B1072" s="41"/>
      <c r="C1072" s="41"/>
      <c r="D1072" s="41"/>
      <c r="E1072" s="41"/>
      <c r="F1072" s="41"/>
      <c r="G1072" s="45" t="str">
        <f>IF(ISBLANK(C1072),"",VLOOKUP(CONCATENATE(C1072,"::",E1072),PresentationFactor!$A$2:$B$713,2))</f>
        <v/>
      </c>
      <c r="H1072" s="45" t="str">
        <f t="shared" si="15"/>
        <v/>
      </c>
    </row>
    <row r="1073" spans="2:8" x14ac:dyDescent="0.25">
      <c r="B1073" s="41"/>
      <c r="C1073" s="41"/>
      <c r="D1073" s="41"/>
      <c r="E1073" s="41"/>
      <c r="F1073" s="41"/>
      <c r="G1073" s="45" t="str">
        <f>IF(ISBLANK(C1073),"",VLOOKUP(CONCATENATE(C1073,"::",E1073),PresentationFactor!$A$2:$B$713,2))</f>
        <v/>
      </c>
      <c r="H1073" s="45" t="str">
        <f t="shared" si="15"/>
        <v/>
      </c>
    </row>
    <row r="1074" spans="2:8" x14ac:dyDescent="0.25">
      <c r="B1074" s="41"/>
      <c r="C1074" s="41"/>
      <c r="D1074" s="41"/>
      <c r="E1074" s="41"/>
      <c r="F1074" s="41"/>
      <c r="G1074" s="45" t="str">
        <f>IF(ISBLANK(C1074),"",VLOOKUP(CONCATENATE(C1074,"::",E1074),PresentationFactor!$A$2:$B$713,2))</f>
        <v/>
      </c>
      <c r="H1074" s="45" t="str">
        <f t="shared" si="15"/>
        <v/>
      </c>
    </row>
    <row r="1075" spans="2:8" x14ac:dyDescent="0.25">
      <c r="B1075" s="41"/>
      <c r="C1075" s="41"/>
      <c r="D1075" s="41"/>
      <c r="E1075" s="41"/>
      <c r="F1075" s="41"/>
      <c r="G1075" s="45" t="str">
        <f>IF(ISBLANK(C1075),"",VLOOKUP(CONCATENATE(C1075,"::",E1075),PresentationFactor!$A$2:$B$713,2))</f>
        <v/>
      </c>
      <c r="H1075" s="45" t="str">
        <f t="shared" si="15"/>
        <v/>
      </c>
    </row>
    <row r="1076" spans="2:8" x14ac:dyDescent="0.25">
      <c r="B1076" s="41"/>
      <c r="C1076" s="41"/>
      <c r="D1076" s="41"/>
      <c r="E1076" s="41"/>
      <c r="F1076" s="41"/>
      <c r="G1076" s="45" t="str">
        <f>IF(ISBLANK(C1076),"",VLOOKUP(CONCATENATE(C1076,"::",E1076),PresentationFactor!$A$2:$B$713,2))</f>
        <v/>
      </c>
      <c r="H1076" s="45" t="str">
        <f t="shared" si="15"/>
        <v/>
      </c>
    </row>
    <row r="1077" spans="2:8" x14ac:dyDescent="0.25">
      <c r="B1077" s="41"/>
      <c r="C1077" s="41"/>
      <c r="D1077" s="41"/>
      <c r="E1077" s="41"/>
      <c r="F1077" s="41"/>
      <c r="G1077" s="45" t="str">
        <f>IF(ISBLANK(C1077),"",VLOOKUP(CONCATENATE(C1077,"::",E1077),PresentationFactor!$A$2:$B$713,2))</f>
        <v/>
      </c>
      <c r="H1077" s="45" t="str">
        <f t="shared" si="15"/>
        <v/>
      </c>
    </row>
    <row r="1078" spans="2:8" x14ac:dyDescent="0.25">
      <c r="B1078" s="41"/>
      <c r="C1078" s="41"/>
      <c r="D1078" s="41"/>
      <c r="E1078" s="41"/>
      <c r="F1078" s="41"/>
      <c r="G1078" s="45" t="str">
        <f>IF(ISBLANK(C1078),"",VLOOKUP(CONCATENATE(C1078,"::",E1078),PresentationFactor!$A$2:$B$713,2))</f>
        <v/>
      </c>
      <c r="H1078" s="45" t="str">
        <f t="shared" si="15"/>
        <v/>
      </c>
    </row>
    <row r="1079" spans="2:8" x14ac:dyDescent="0.25">
      <c r="B1079" s="41"/>
      <c r="C1079" s="41"/>
      <c r="D1079" s="41"/>
      <c r="E1079" s="41"/>
      <c r="F1079" s="41"/>
      <c r="G1079" s="45" t="str">
        <f>IF(ISBLANK(C1079),"",VLOOKUP(CONCATENATE(C1079,"::",E1079),PresentationFactor!$A$2:$B$713,2))</f>
        <v/>
      </c>
      <c r="H1079" s="45" t="str">
        <f t="shared" si="15"/>
        <v/>
      </c>
    </row>
    <row r="1080" spans="2:8" x14ac:dyDescent="0.25">
      <c r="B1080" s="41"/>
      <c r="C1080" s="41"/>
      <c r="D1080" s="41"/>
      <c r="E1080" s="41"/>
      <c r="F1080" s="41"/>
      <c r="G1080" s="45" t="str">
        <f>IF(ISBLANK(C1080),"",VLOOKUP(CONCATENATE(C1080,"::",E1080),PresentationFactor!$A$2:$B$713,2))</f>
        <v/>
      </c>
      <c r="H1080" s="45" t="str">
        <f t="shared" si="15"/>
        <v/>
      </c>
    </row>
    <row r="1081" spans="2:8" x14ac:dyDescent="0.25">
      <c r="B1081" s="41"/>
      <c r="C1081" s="41"/>
      <c r="D1081" s="41"/>
      <c r="E1081" s="41"/>
      <c r="F1081" s="41"/>
      <c r="G1081" s="45" t="str">
        <f>IF(ISBLANK(C1081),"",VLOOKUP(CONCATENATE(C1081,"::",E1081),PresentationFactor!$A$2:$B$713,2))</f>
        <v/>
      </c>
      <c r="H1081" s="45" t="str">
        <f t="shared" si="15"/>
        <v/>
      </c>
    </row>
    <row r="1082" spans="2:8" x14ac:dyDescent="0.25">
      <c r="B1082" s="41"/>
      <c r="C1082" s="41"/>
      <c r="D1082" s="41"/>
      <c r="E1082" s="41"/>
      <c r="F1082" s="41"/>
      <c r="G1082" s="45" t="str">
        <f>IF(ISBLANK(C1082),"",VLOOKUP(CONCATENATE(C1082,"::",E1082),PresentationFactor!$A$2:$B$713,2))</f>
        <v/>
      </c>
      <c r="H1082" s="45" t="str">
        <f t="shared" si="15"/>
        <v/>
      </c>
    </row>
    <row r="1083" spans="2:8" x14ac:dyDescent="0.25">
      <c r="B1083" s="41"/>
      <c r="C1083" s="41"/>
      <c r="D1083" s="41"/>
      <c r="E1083" s="41"/>
      <c r="F1083" s="41"/>
      <c r="G1083" s="45" t="str">
        <f>IF(ISBLANK(C1083),"",VLOOKUP(CONCATENATE(C1083,"::",E1083),PresentationFactor!$A$2:$B$713,2))</f>
        <v/>
      </c>
      <c r="H1083" s="45" t="str">
        <f t="shared" si="15"/>
        <v/>
      </c>
    </row>
    <row r="1084" spans="2:8" x14ac:dyDescent="0.25">
      <c r="B1084" s="41"/>
      <c r="C1084" s="41"/>
      <c r="D1084" s="41"/>
      <c r="E1084" s="41"/>
      <c r="F1084" s="41"/>
      <c r="G1084" s="45" t="str">
        <f>IF(ISBLANK(C1084),"",VLOOKUP(CONCATENATE(C1084,"::",E1084),PresentationFactor!$A$2:$B$713,2))</f>
        <v/>
      </c>
      <c r="H1084" s="45" t="str">
        <f t="shared" si="15"/>
        <v/>
      </c>
    </row>
    <row r="1085" spans="2:8" x14ac:dyDescent="0.25">
      <c r="B1085" s="41"/>
      <c r="C1085" s="41"/>
      <c r="D1085" s="41"/>
      <c r="E1085" s="41"/>
      <c r="F1085" s="41"/>
      <c r="G1085" s="45" t="str">
        <f>IF(ISBLANK(C1085),"",VLOOKUP(CONCATENATE(C1085,"::",E1085),PresentationFactor!$A$2:$B$713,2))</f>
        <v/>
      </c>
      <c r="H1085" s="45" t="str">
        <f t="shared" si="15"/>
        <v/>
      </c>
    </row>
    <row r="1086" spans="2:8" x14ac:dyDescent="0.25">
      <c r="B1086" s="41"/>
      <c r="C1086" s="41"/>
      <c r="D1086" s="41"/>
      <c r="E1086" s="41"/>
      <c r="F1086" s="41"/>
      <c r="G1086" s="45" t="str">
        <f>IF(ISBLANK(C1086),"",VLOOKUP(CONCATENATE(C1086,"::",E1086),PresentationFactor!$A$2:$B$713,2))</f>
        <v/>
      </c>
      <c r="H1086" s="45" t="str">
        <f t="shared" si="15"/>
        <v/>
      </c>
    </row>
    <row r="1087" spans="2:8" x14ac:dyDescent="0.25">
      <c r="B1087" s="41"/>
      <c r="C1087" s="41"/>
      <c r="D1087" s="41"/>
      <c r="E1087" s="41"/>
      <c r="F1087" s="41"/>
      <c r="G1087" s="45" t="str">
        <f>IF(ISBLANK(C1087),"",VLOOKUP(CONCATENATE(C1087,"::",E1087),PresentationFactor!$A$2:$B$713,2))</f>
        <v/>
      </c>
      <c r="H1087" s="45" t="str">
        <f t="shared" si="15"/>
        <v/>
      </c>
    </row>
    <row r="1088" spans="2:8" x14ac:dyDescent="0.25">
      <c r="B1088" s="41"/>
      <c r="C1088" s="41"/>
      <c r="D1088" s="41"/>
      <c r="E1088" s="41"/>
      <c r="F1088" s="41"/>
      <c r="G1088" s="45" t="str">
        <f>IF(ISBLANK(C1088),"",VLOOKUP(CONCATENATE(C1088,"::",E1088),PresentationFactor!$A$2:$B$713,2))</f>
        <v/>
      </c>
      <c r="H1088" s="45" t="str">
        <f t="shared" si="15"/>
        <v/>
      </c>
    </row>
    <row r="1089" spans="2:8" x14ac:dyDescent="0.25">
      <c r="B1089" s="41"/>
      <c r="C1089" s="41"/>
      <c r="D1089" s="41"/>
      <c r="E1089" s="41"/>
      <c r="F1089" s="41"/>
      <c r="G1089" s="45" t="str">
        <f>IF(ISBLANK(C1089),"",VLOOKUP(CONCATENATE(C1089,"::",E1089),PresentationFactor!$A$2:$B$713,2))</f>
        <v/>
      </c>
      <c r="H1089" s="45" t="str">
        <f t="shared" si="15"/>
        <v/>
      </c>
    </row>
    <row r="1090" spans="2:8" x14ac:dyDescent="0.25">
      <c r="B1090" s="41"/>
      <c r="C1090" s="41"/>
      <c r="D1090" s="41"/>
      <c r="E1090" s="41"/>
      <c r="F1090" s="41"/>
      <c r="G1090" s="45" t="str">
        <f>IF(ISBLANK(C1090),"",VLOOKUP(CONCATENATE(C1090,"::",E1090),PresentationFactor!$A$2:$B$713,2))</f>
        <v/>
      </c>
      <c r="H1090" s="45" t="str">
        <f t="shared" si="15"/>
        <v/>
      </c>
    </row>
    <row r="1091" spans="2:8" x14ac:dyDescent="0.25">
      <c r="B1091" s="41"/>
      <c r="C1091" s="41"/>
      <c r="D1091" s="41"/>
      <c r="E1091" s="41"/>
      <c r="F1091" s="41"/>
      <c r="G1091" s="45" t="str">
        <f>IF(ISBLANK(C1091),"",VLOOKUP(CONCATENATE(C1091,"::",E1091),PresentationFactor!$A$2:$B$713,2))</f>
        <v/>
      </c>
      <c r="H1091" s="45" t="str">
        <f t="shared" si="15"/>
        <v/>
      </c>
    </row>
    <row r="1092" spans="2:8" x14ac:dyDescent="0.25">
      <c r="B1092" s="41"/>
      <c r="C1092" s="41"/>
      <c r="D1092" s="41"/>
      <c r="E1092" s="41"/>
      <c r="F1092" s="41"/>
      <c r="G1092" s="45" t="str">
        <f>IF(ISBLANK(C1092),"",VLOOKUP(CONCATENATE(C1092,"::",E1092),PresentationFactor!$A$2:$B$713,2))</f>
        <v/>
      </c>
      <c r="H1092" s="45" t="str">
        <f t="shared" si="15"/>
        <v/>
      </c>
    </row>
    <row r="1093" spans="2:8" x14ac:dyDescent="0.25">
      <c r="B1093" s="41"/>
      <c r="C1093" s="41"/>
      <c r="D1093" s="41"/>
      <c r="E1093" s="41"/>
      <c r="F1093" s="41"/>
      <c r="G1093" s="45" t="str">
        <f>IF(ISBLANK(C1093),"",VLOOKUP(CONCATENATE(C1093,"::",E1093),PresentationFactor!$A$2:$B$713,2))</f>
        <v/>
      </c>
      <c r="H1093" s="45" t="str">
        <f t="shared" si="15"/>
        <v/>
      </c>
    </row>
    <row r="1094" spans="2:8" x14ac:dyDescent="0.25">
      <c r="B1094" s="41"/>
      <c r="C1094" s="41"/>
      <c r="D1094" s="41"/>
      <c r="E1094" s="41"/>
      <c r="F1094" s="41"/>
      <c r="G1094" s="45" t="str">
        <f>IF(ISBLANK(C1094),"",VLOOKUP(CONCATENATE(C1094,"::",E1094),PresentationFactor!$A$2:$B$713,2))</f>
        <v/>
      </c>
      <c r="H1094" s="45" t="str">
        <f t="shared" si="15"/>
        <v/>
      </c>
    </row>
    <row r="1095" spans="2:8" x14ac:dyDescent="0.25">
      <c r="B1095" s="41"/>
      <c r="C1095" s="41"/>
      <c r="D1095" s="41"/>
      <c r="E1095" s="41"/>
      <c r="F1095" s="41"/>
      <c r="G1095" s="45" t="str">
        <f>IF(ISBLANK(C1095),"",VLOOKUP(CONCATENATE(C1095,"::",E1095),PresentationFactor!$A$2:$B$713,2))</f>
        <v/>
      </c>
      <c r="H1095" s="45" t="str">
        <f t="shared" si="15"/>
        <v/>
      </c>
    </row>
    <row r="1096" spans="2:8" x14ac:dyDescent="0.25">
      <c r="B1096" s="41"/>
      <c r="C1096" s="41"/>
      <c r="D1096" s="41"/>
      <c r="E1096" s="41"/>
      <c r="F1096" s="41"/>
      <c r="G1096" s="45" t="str">
        <f>IF(ISBLANK(C1096),"",VLOOKUP(CONCATENATE(C1096,"::",E1096),PresentationFactor!$A$2:$B$713,2))</f>
        <v/>
      </c>
      <c r="H1096" s="45" t="str">
        <f t="shared" si="15"/>
        <v/>
      </c>
    </row>
    <row r="1097" spans="2:8" x14ac:dyDescent="0.25">
      <c r="B1097" s="41"/>
      <c r="C1097" s="41"/>
      <c r="D1097" s="41"/>
      <c r="E1097" s="41"/>
      <c r="F1097" s="41"/>
      <c r="G1097" s="45" t="str">
        <f>IF(ISBLANK(C1097),"",VLOOKUP(CONCATENATE(C1097,"::",E1097),PresentationFactor!$A$2:$B$713,2))</f>
        <v/>
      </c>
      <c r="H1097" s="45" t="str">
        <f t="shared" si="15"/>
        <v/>
      </c>
    </row>
    <row r="1098" spans="2:8" x14ac:dyDescent="0.25">
      <c r="B1098" s="41"/>
      <c r="C1098" s="41"/>
      <c r="D1098" s="41"/>
      <c r="E1098" s="41"/>
      <c r="F1098" s="41"/>
      <c r="G1098" s="45" t="str">
        <f>IF(ISBLANK(C1098),"",VLOOKUP(CONCATENATE(C1098,"::",E1098),PresentationFactor!$A$2:$B$713,2))</f>
        <v/>
      </c>
      <c r="H1098" s="45" t="str">
        <f t="shared" si="15"/>
        <v/>
      </c>
    </row>
    <row r="1099" spans="2:8" x14ac:dyDescent="0.25">
      <c r="D1099" s="11"/>
      <c r="G1099" s="10"/>
    </row>
    <row r="1100" spans="2:8" x14ac:dyDescent="0.25">
      <c r="D1100" s="11"/>
      <c r="G1100" s="10"/>
    </row>
    <row r="1101" spans="2:8" x14ac:dyDescent="0.25">
      <c r="D1101" s="11"/>
      <c r="G1101" s="10"/>
    </row>
    <row r="1102" spans="2:8" x14ac:dyDescent="0.25">
      <c r="D1102" s="11"/>
      <c r="G1102" s="10"/>
    </row>
    <row r="1103" spans="2:8" x14ac:dyDescent="0.25">
      <c r="D1103" s="11"/>
      <c r="G1103" s="10"/>
    </row>
    <row r="1104" spans="2:8" x14ac:dyDescent="0.25">
      <c r="D1104" s="11"/>
      <c r="G1104" s="10"/>
    </row>
    <row r="1105" spans="4:7" x14ac:dyDescent="0.25">
      <c r="D1105" s="11"/>
      <c r="G1105" s="10"/>
    </row>
    <row r="1106" spans="4:7" x14ac:dyDescent="0.25">
      <c r="D1106" s="11"/>
      <c r="G1106" s="10"/>
    </row>
    <row r="1107" spans="4:7" x14ac:dyDescent="0.25">
      <c r="D1107" s="11"/>
      <c r="G1107" s="10"/>
    </row>
    <row r="1108" spans="4:7" x14ac:dyDescent="0.25">
      <c r="D1108" s="11"/>
      <c r="G1108" s="10"/>
    </row>
    <row r="1109" spans="4:7" x14ac:dyDescent="0.25">
      <c r="D1109" s="11"/>
      <c r="G1109" s="10"/>
    </row>
    <row r="1110" spans="4:7" x14ac:dyDescent="0.25">
      <c r="D1110" s="11"/>
      <c r="G1110" s="10"/>
    </row>
    <row r="1111" spans="4:7" x14ac:dyDescent="0.25">
      <c r="D1111" s="11"/>
      <c r="G1111" s="10"/>
    </row>
    <row r="1112" spans="4:7" x14ac:dyDescent="0.25">
      <c r="D1112" s="11"/>
      <c r="G1112" s="10"/>
    </row>
    <row r="1113" spans="4:7" x14ac:dyDescent="0.25">
      <c r="D1113" s="11"/>
      <c r="G1113" s="10"/>
    </row>
    <row r="1114" spans="4:7" x14ac:dyDescent="0.25">
      <c r="D1114" s="11"/>
      <c r="G1114" s="10"/>
    </row>
    <row r="1115" spans="4:7" x14ac:dyDescent="0.25">
      <c r="D1115" s="11"/>
      <c r="G1115" s="10"/>
    </row>
    <row r="1116" spans="4:7" x14ac:dyDescent="0.25">
      <c r="D1116" s="11"/>
      <c r="G1116" s="10"/>
    </row>
    <row r="1117" spans="4:7" x14ac:dyDescent="0.25">
      <c r="D1117" s="11"/>
      <c r="G1117" s="10"/>
    </row>
    <row r="1118" spans="4:7" x14ac:dyDescent="0.25">
      <c r="D1118" s="11"/>
      <c r="G1118" s="10"/>
    </row>
    <row r="1119" spans="4:7" x14ac:dyDescent="0.25">
      <c r="D1119" s="11"/>
      <c r="G1119" s="10"/>
    </row>
    <row r="1120" spans="4:7" x14ac:dyDescent="0.25">
      <c r="D1120" s="11"/>
      <c r="G1120" s="10"/>
    </row>
    <row r="1121" spans="4:7" x14ac:dyDescent="0.25">
      <c r="D1121" s="11"/>
      <c r="G1121" s="10"/>
    </row>
    <row r="1122" spans="4:7" x14ac:dyDescent="0.25">
      <c r="D1122" s="11"/>
      <c r="G1122" s="10"/>
    </row>
    <row r="1123" spans="4:7" x14ac:dyDescent="0.25">
      <c r="D1123" s="11"/>
      <c r="G1123" s="10"/>
    </row>
    <row r="1124" spans="4:7" x14ac:dyDescent="0.25">
      <c r="D1124" s="11"/>
      <c r="G1124" s="10"/>
    </row>
    <row r="1125" spans="4:7" x14ac:dyDescent="0.25">
      <c r="D1125" s="11"/>
      <c r="G1125" s="10"/>
    </row>
    <row r="1126" spans="4:7" x14ac:dyDescent="0.25">
      <c r="D1126" s="11"/>
      <c r="G1126" s="10"/>
    </row>
    <row r="1127" spans="4:7" x14ac:dyDescent="0.25">
      <c r="D1127" s="11"/>
      <c r="G1127" s="10"/>
    </row>
    <row r="1128" spans="4:7" x14ac:dyDescent="0.25">
      <c r="D1128" s="11"/>
      <c r="G1128" s="10"/>
    </row>
    <row r="1129" spans="4:7" x14ac:dyDescent="0.25">
      <c r="D1129" s="11"/>
      <c r="G1129" s="10"/>
    </row>
    <row r="1130" spans="4:7" x14ac:dyDescent="0.25">
      <c r="D1130" s="11"/>
      <c r="G1130" s="10"/>
    </row>
    <row r="1131" spans="4:7" x14ac:dyDescent="0.25">
      <c r="D1131" s="11"/>
      <c r="G1131" s="10"/>
    </row>
    <row r="1132" spans="4:7" x14ac:dyDescent="0.25">
      <c r="D1132" s="11"/>
      <c r="G1132" s="10"/>
    </row>
    <row r="1133" spans="4:7" x14ac:dyDescent="0.25">
      <c r="D1133" s="11"/>
      <c r="G1133" s="10"/>
    </row>
    <row r="1134" spans="4:7" x14ac:dyDescent="0.25">
      <c r="D1134" s="11"/>
      <c r="G1134" s="10"/>
    </row>
    <row r="1135" spans="4:7" x14ac:dyDescent="0.25">
      <c r="D1135" s="11"/>
      <c r="G1135" s="10"/>
    </row>
    <row r="1136" spans="4:7" x14ac:dyDescent="0.25">
      <c r="D1136" s="11"/>
      <c r="G1136" s="10"/>
    </row>
    <row r="1137" spans="4:7" x14ac:dyDescent="0.25">
      <c r="D1137" s="11"/>
      <c r="G1137" s="10"/>
    </row>
    <row r="1138" spans="4:7" x14ac:dyDescent="0.25">
      <c r="D1138" s="11"/>
      <c r="G1138" s="10"/>
    </row>
    <row r="1139" spans="4:7" x14ac:dyDescent="0.25">
      <c r="D1139" s="11"/>
      <c r="G1139" s="10"/>
    </row>
    <row r="1140" spans="4:7" x14ac:dyDescent="0.25">
      <c r="D1140" s="11"/>
      <c r="G1140" s="10"/>
    </row>
    <row r="1141" spans="4:7" x14ac:dyDescent="0.25">
      <c r="D1141" s="11"/>
      <c r="G1141" s="10"/>
    </row>
    <row r="1142" spans="4:7" x14ac:dyDescent="0.25">
      <c r="D1142" s="11"/>
      <c r="G1142" s="10"/>
    </row>
    <row r="1143" spans="4:7" x14ac:dyDescent="0.25">
      <c r="D1143" s="11"/>
      <c r="G1143" s="10"/>
    </row>
    <row r="1144" spans="4:7" x14ac:dyDescent="0.25">
      <c r="D1144" s="11"/>
      <c r="G1144" s="10"/>
    </row>
    <row r="1145" spans="4:7" x14ac:dyDescent="0.25">
      <c r="D1145" s="11"/>
      <c r="G1145" s="10"/>
    </row>
    <row r="1146" spans="4:7" x14ac:dyDescent="0.25">
      <c r="D1146" s="11"/>
      <c r="G1146" s="10"/>
    </row>
    <row r="1147" spans="4:7" x14ac:dyDescent="0.25">
      <c r="D1147" s="11"/>
      <c r="G1147" s="10"/>
    </row>
    <row r="1148" spans="4:7" x14ac:dyDescent="0.25">
      <c r="D1148" s="11"/>
      <c r="G1148" s="10"/>
    </row>
    <row r="1149" spans="4:7" x14ac:dyDescent="0.25">
      <c r="D1149" s="11"/>
      <c r="G1149" s="10"/>
    </row>
    <row r="1150" spans="4:7" x14ac:dyDescent="0.25">
      <c r="D1150" s="11"/>
      <c r="G1150" s="10"/>
    </row>
    <row r="1151" spans="4:7" x14ac:dyDescent="0.25">
      <c r="D1151" s="11"/>
      <c r="G1151" s="10"/>
    </row>
    <row r="1152" spans="4:7" x14ac:dyDescent="0.25">
      <c r="D1152" s="11"/>
      <c r="G1152" s="10"/>
    </row>
  </sheetData>
  <dataValidations count="32">
    <dataValidation type="whole" allowBlank="1" showInputMessage="1" showErrorMessage="1" sqref="B100:B598">
      <formula1>0</formula1>
      <formula2>5000</formula2>
    </dataValidation>
    <dataValidation type="list" allowBlank="1" showInputMessage="1" showErrorMessage="1" sqref="C100">
      <formula1>Landings_Species</formula1>
    </dataValidation>
    <dataValidation type="decimal" allowBlank="1" showInputMessage="1" showErrorMessage="1" sqref="F100:F1098">
      <formula1>0</formula1>
      <formula2>9999999</formula2>
    </dataValidation>
    <dataValidation type="list" allowBlank="1" showInputMessage="1" sqref="K124">
      <formula1>Species1</formula1>
    </dataValidation>
    <dataValidation type="list" allowBlank="1" showInputMessage="1" sqref="K125">
      <formula1>Species2</formula1>
    </dataValidation>
    <dataValidation type="list" allowBlank="1" showInputMessage="1" sqref="K126">
      <formula1>Species3</formula1>
    </dataValidation>
    <dataValidation type="list" allowBlank="1" showInputMessage="1" sqref="K127">
      <formula1>Species4</formula1>
    </dataValidation>
    <dataValidation type="list" allowBlank="1" showInputMessage="1" sqref="K128">
      <formula1>Species5</formula1>
    </dataValidation>
    <dataValidation type="list" allowBlank="1" showInputMessage="1" sqref="K129">
      <formula1>Species6</formula1>
    </dataValidation>
    <dataValidation type="list" allowBlank="1" showInputMessage="1" sqref="K130">
      <formula1>Species7</formula1>
    </dataValidation>
    <dataValidation type="list" allowBlank="1" showInputMessage="1" sqref="K131">
      <formula1>Species8</formula1>
    </dataValidation>
    <dataValidation type="list" allowBlank="1" showInputMessage="1" sqref="K132">
      <formula1>Species9</formula1>
    </dataValidation>
    <dataValidation type="list" allowBlank="1" showInputMessage="1" sqref="K133">
      <formula1>Species10</formula1>
    </dataValidation>
    <dataValidation type="list" allowBlank="1" showInputMessage="1" sqref="K134">
      <formula1>Species11</formula1>
    </dataValidation>
    <dataValidation type="list" allowBlank="1" showInputMessage="1" sqref="K135">
      <formula1>Species12</formula1>
    </dataValidation>
    <dataValidation type="list" allowBlank="1" showInputMessage="1" sqref="K136">
      <formula1>Species13</formula1>
    </dataValidation>
    <dataValidation type="list" allowBlank="1" showInputMessage="1" sqref="K137">
      <formula1>Species14</formula1>
    </dataValidation>
    <dataValidation type="list" allowBlank="1" showInputMessage="1" sqref="K138">
      <formula1>Species15</formula1>
    </dataValidation>
    <dataValidation type="list" allowBlank="1" showInputMessage="1" sqref="K139">
      <formula1>Species16</formula1>
    </dataValidation>
    <dataValidation type="list" allowBlank="1" showInputMessage="1" sqref="K140">
      <formula1>Species17</formula1>
    </dataValidation>
    <dataValidation type="list" allowBlank="1" showInputMessage="1" sqref="K141">
      <formula1>Species18</formula1>
    </dataValidation>
    <dataValidation type="list" allowBlank="1" showInputMessage="1" sqref="K142">
      <formula1>Species19</formula1>
    </dataValidation>
    <dataValidation type="list" allowBlank="1" showInputMessage="1" sqref="K143">
      <formula1>Species20</formula1>
    </dataValidation>
    <dataValidation type="list" allowBlank="1" showInputMessage="1" sqref="K144">
      <formula1>Species21</formula1>
    </dataValidation>
    <dataValidation type="list" allowBlank="1" showInputMessage="1" sqref="K145">
      <formula1>Species22</formula1>
    </dataValidation>
    <dataValidation type="list" allowBlank="1" showInputMessage="1" sqref="K146">
      <formula1>Species23</formula1>
    </dataValidation>
    <dataValidation type="list" allowBlank="1" showInputMessage="1" sqref="K147">
      <formula1>Species24</formula1>
    </dataValidation>
    <dataValidation type="list" allowBlank="1" showInputMessage="1" sqref="K148">
      <formula1>Species25</formula1>
    </dataValidation>
    <dataValidation type="list" allowBlank="1" showInputMessage="1" sqref="K149">
      <formula1>Species26</formula1>
    </dataValidation>
    <dataValidation type="list" allowBlank="1" showInputMessage="1" sqref="K150">
      <formula1>Species27</formula1>
    </dataValidation>
    <dataValidation type="list" allowBlank="1" showInputMessage="1" sqref="K151">
      <formula1>Species28</formula1>
    </dataValidation>
    <dataValidation type="list" allowBlank="1" showInputMessage="1" sqref="K152">
      <formula1>Species29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Species!$B$2:$B$215</xm:f>
          </x14:formula1>
          <xm:sqref>C101:C598</xm:sqref>
        </x14:dataValidation>
        <x14:dataValidation type="list" allowBlank="1" showInputMessage="1" showErrorMessage="1">
          <x14:formula1>
            <xm:f>Condition!$A$2:$A$8</xm:f>
          </x14:formula1>
          <xm:sqref>E100:E598</xm:sqref>
        </x14:dataValidation>
        <x14:dataValidation type="list" allowBlank="1" showInputMessage="1" showErrorMessage="1">
          <x14:formula1>
            <xm:f>Grade!$B$2:$B$28</xm:f>
          </x14:formula1>
          <xm:sqref>D100:D1152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29"/>
  <sheetViews>
    <sheetView topLeftCell="B1" zoomScale="110" zoomScaleNormal="110" workbookViewId="0">
      <selection activeCell="I100" sqref="I100"/>
    </sheetView>
  </sheetViews>
  <sheetFormatPr defaultRowHeight="15" x14ac:dyDescent="0.25"/>
  <cols>
    <col min="1" max="1" width="15.28515625" hidden="1" customWidth="1"/>
    <col min="2" max="2" width="9.140625" customWidth="1"/>
    <col min="3" max="3" width="17" customWidth="1"/>
    <col min="4" max="4" width="17.42578125" customWidth="1"/>
    <col min="5" max="5" width="13.85546875" customWidth="1"/>
    <col min="6" max="6" width="17" customWidth="1"/>
    <col min="7" max="7" width="9.85546875" customWidth="1"/>
    <col min="8" max="8" width="10.5703125" customWidth="1"/>
    <col min="9" max="9" width="27.42578125" customWidth="1"/>
  </cols>
  <sheetData>
    <row r="1" spans="1:9" x14ac:dyDescent="0.25">
      <c r="A1" s="3" t="s">
        <v>612</v>
      </c>
      <c r="B1" s="3" t="s">
        <v>613</v>
      </c>
      <c r="C1" s="3" t="s">
        <v>1298</v>
      </c>
      <c r="D1" s="3" t="s">
        <v>3041</v>
      </c>
      <c r="E1" s="3" t="s">
        <v>3042</v>
      </c>
      <c r="F1" s="3" t="s">
        <v>1300</v>
      </c>
      <c r="G1" s="3" t="s">
        <v>3043</v>
      </c>
      <c r="H1" s="3" t="s">
        <v>2473</v>
      </c>
      <c r="I1" s="21" t="s">
        <v>3797</v>
      </c>
    </row>
    <row r="2" spans="1:9" hidden="1" x14ac:dyDescent="0.25">
      <c r="A2" s="45" t="str">
        <f>IF(ISBLANK(B100),"",Cruise!$B$3)</f>
        <v/>
      </c>
      <c r="H2" s="11"/>
      <c r="I2" s="72"/>
    </row>
    <row r="3" spans="1:9" hidden="1" x14ac:dyDescent="0.25">
      <c r="A3" s="45"/>
      <c r="H3" s="11"/>
      <c r="I3" s="10"/>
    </row>
    <row r="4" spans="1:9" hidden="1" x14ac:dyDescent="0.25">
      <c r="A4" s="45"/>
      <c r="H4" s="11"/>
      <c r="I4" s="10"/>
    </row>
    <row r="5" spans="1:9" hidden="1" x14ac:dyDescent="0.25">
      <c r="A5" s="45"/>
      <c r="H5" s="11"/>
      <c r="I5" s="10"/>
    </row>
    <row r="6" spans="1:9" hidden="1" x14ac:dyDescent="0.25">
      <c r="A6" s="45"/>
      <c r="H6" s="11"/>
      <c r="I6" s="10"/>
    </row>
    <row r="7" spans="1:9" hidden="1" x14ac:dyDescent="0.25">
      <c r="A7" s="45"/>
      <c r="H7" s="11"/>
      <c r="I7" s="10"/>
    </row>
    <row r="8" spans="1:9" hidden="1" x14ac:dyDescent="0.25">
      <c r="A8" s="45"/>
      <c r="H8" s="11"/>
      <c r="I8" s="10"/>
    </row>
    <row r="9" spans="1:9" hidden="1" x14ac:dyDescent="0.25">
      <c r="A9" s="45"/>
      <c r="H9" s="11"/>
      <c r="I9" s="10"/>
    </row>
    <row r="10" spans="1:9" hidden="1" x14ac:dyDescent="0.25">
      <c r="A10" s="45"/>
      <c r="H10" s="11"/>
      <c r="I10" s="10"/>
    </row>
    <row r="11" spans="1:9" hidden="1" x14ac:dyDescent="0.25">
      <c r="A11" s="45"/>
      <c r="H11" s="11"/>
      <c r="I11" s="10"/>
    </row>
    <row r="12" spans="1:9" hidden="1" x14ac:dyDescent="0.25">
      <c r="A12" s="45"/>
      <c r="H12" s="11"/>
      <c r="I12" s="10"/>
    </row>
    <row r="13" spans="1:9" hidden="1" x14ac:dyDescent="0.25">
      <c r="A13" s="45"/>
      <c r="H13" s="11"/>
      <c r="I13" s="10"/>
    </row>
    <row r="14" spans="1:9" hidden="1" x14ac:dyDescent="0.25">
      <c r="A14" s="45"/>
      <c r="H14" s="11"/>
      <c r="I14" s="10"/>
    </row>
    <row r="15" spans="1:9" hidden="1" x14ac:dyDescent="0.25">
      <c r="A15" s="45"/>
      <c r="H15" s="11"/>
      <c r="I15" s="10"/>
    </row>
    <row r="16" spans="1:9" hidden="1" x14ac:dyDescent="0.25">
      <c r="A16" s="45"/>
      <c r="H16" s="11"/>
      <c r="I16" s="10"/>
    </row>
    <row r="17" spans="1:9" hidden="1" x14ac:dyDescent="0.25">
      <c r="A17" s="45"/>
      <c r="H17" s="11"/>
      <c r="I17" s="10"/>
    </row>
    <row r="18" spans="1:9" hidden="1" x14ac:dyDescent="0.25">
      <c r="A18" s="45"/>
      <c r="H18" s="11"/>
      <c r="I18" s="10"/>
    </row>
    <row r="19" spans="1:9" hidden="1" x14ac:dyDescent="0.25">
      <c r="A19" s="45"/>
      <c r="H19" s="11"/>
      <c r="I19" s="10"/>
    </row>
    <row r="20" spans="1:9" hidden="1" x14ac:dyDescent="0.25">
      <c r="A20" s="45"/>
      <c r="H20" s="11"/>
      <c r="I20" s="10"/>
    </row>
    <row r="21" spans="1:9" hidden="1" x14ac:dyDescent="0.25">
      <c r="A21" s="45"/>
      <c r="H21" s="11"/>
      <c r="I21" s="10"/>
    </row>
    <row r="22" spans="1:9" hidden="1" x14ac:dyDescent="0.25">
      <c r="A22" s="45"/>
      <c r="H22" s="11"/>
      <c r="I22" s="10"/>
    </row>
    <row r="23" spans="1:9" hidden="1" x14ac:dyDescent="0.25">
      <c r="A23" s="45"/>
      <c r="H23" s="11"/>
      <c r="I23" s="10"/>
    </row>
    <row r="24" spans="1:9" hidden="1" x14ac:dyDescent="0.25">
      <c r="A24" s="45"/>
      <c r="H24" s="11"/>
      <c r="I24" s="10"/>
    </row>
    <row r="25" spans="1:9" hidden="1" x14ac:dyDescent="0.25">
      <c r="A25" s="45"/>
      <c r="H25" s="11"/>
      <c r="I25" s="10"/>
    </row>
    <row r="26" spans="1:9" hidden="1" x14ac:dyDescent="0.25">
      <c r="A26" s="45"/>
      <c r="H26" s="11"/>
      <c r="I26" s="10"/>
    </row>
    <row r="27" spans="1:9" hidden="1" x14ac:dyDescent="0.25">
      <c r="A27" s="45"/>
      <c r="H27" s="11"/>
      <c r="I27" s="10"/>
    </row>
    <row r="28" spans="1:9" hidden="1" x14ac:dyDescent="0.25">
      <c r="A28" s="45"/>
      <c r="H28" s="11"/>
      <c r="I28" s="10"/>
    </row>
    <row r="29" spans="1:9" hidden="1" x14ac:dyDescent="0.25">
      <c r="A29" s="45"/>
      <c r="H29" s="11"/>
      <c r="I29" s="10"/>
    </row>
    <row r="30" spans="1:9" hidden="1" x14ac:dyDescent="0.25">
      <c r="A30" s="45"/>
      <c r="H30" s="11"/>
      <c r="I30" s="10"/>
    </row>
    <row r="31" spans="1:9" hidden="1" x14ac:dyDescent="0.25">
      <c r="A31" s="45"/>
      <c r="H31" s="11"/>
      <c r="I31" s="10"/>
    </row>
    <row r="32" spans="1:9" hidden="1" x14ac:dyDescent="0.25">
      <c r="A32" s="45"/>
      <c r="H32" s="11"/>
      <c r="I32" s="10"/>
    </row>
    <row r="33" spans="1:9" hidden="1" x14ac:dyDescent="0.25">
      <c r="A33" s="45"/>
      <c r="H33" s="11"/>
      <c r="I33" s="10"/>
    </row>
    <row r="34" spans="1:9" hidden="1" x14ac:dyDescent="0.25">
      <c r="A34" s="45"/>
      <c r="H34" s="11"/>
      <c r="I34" s="10"/>
    </row>
    <row r="35" spans="1:9" hidden="1" x14ac:dyDescent="0.25">
      <c r="A35" s="45"/>
      <c r="H35" s="11"/>
      <c r="I35" s="10"/>
    </row>
    <row r="36" spans="1:9" hidden="1" x14ac:dyDescent="0.25">
      <c r="A36" s="45"/>
      <c r="H36" s="11"/>
      <c r="I36" s="10"/>
    </row>
    <row r="37" spans="1:9" hidden="1" x14ac:dyDescent="0.25">
      <c r="A37" s="45"/>
      <c r="H37" s="11"/>
      <c r="I37" s="10"/>
    </row>
    <row r="38" spans="1:9" hidden="1" x14ac:dyDescent="0.25">
      <c r="A38" s="45"/>
      <c r="H38" s="11"/>
      <c r="I38" s="10"/>
    </row>
    <row r="39" spans="1:9" hidden="1" x14ac:dyDescent="0.25">
      <c r="A39" s="45"/>
      <c r="H39" s="11"/>
      <c r="I39" s="10"/>
    </row>
    <row r="40" spans="1:9" hidden="1" x14ac:dyDescent="0.25">
      <c r="A40" s="45"/>
      <c r="H40" s="11"/>
      <c r="I40" s="10"/>
    </row>
    <row r="41" spans="1:9" hidden="1" x14ac:dyDescent="0.25">
      <c r="A41" s="45"/>
      <c r="H41" s="11"/>
      <c r="I41" s="10"/>
    </row>
    <row r="42" spans="1:9" hidden="1" x14ac:dyDescent="0.25">
      <c r="A42" s="45"/>
      <c r="H42" s="11"/>
      <c r="I42" s="10"/>
    </row>
    <row r="43" spans="1:9" hidden="1" x14ac:dyDescent="0.25">
      <c r="A43" s="45"/>
      <c r="H43" s="11"/>
      <c r="I43" s="10"/>
    </row>
    <row r="44" spans="1:9" hidden="1" x14ac:dyDescent="0.25">
      <c r="A44" s="45"/>
      <c r="H44" s="11"/>
      <c r="I44" s="10"/>
    </row>
    <row r="45" spans="1:9" hidden="1" x14ac:dyDescent="0.25">
      <c r="A45" s="45"/>
      <c r="H45" s="11"/>
      <c r="I45" s="10"/>
    </row>
    <row r="46" spans="1:9" hidden="1" x14ac:dyDescent="0.25">
      <c r="A46" s="45"/>
      <c r="H46" s="11"/>
      <c r="I46" s="10"/>
    </row>
    <row r="47" spans="1:9" hidden="1" x14ac:dyDescent="0.25">
      <c r="A47" s="45"/>
      <c r="H47" s="11"/>
      <c r="I47" s="10"/>
    </row>
    <row r="48" spans="1:9" hidden="1" x14ac:dyDescent="0.25">
      <c r="A48" s="45"/>
      <c r="H48" s="11"/>
      <c r="I48" s="10"/>
    </row>
    <row r="49" spans="1:9" hidden="1" x14ac:dyDescent="0.25">
      <c r="A49" s="45"/>
      <c r="H49" s="11"/>
      <c r="I49" s="10"/>
    </row>
    <row r="50" spans="1:9" hidden="1" x14ac:dyDescent="0.25">
      <c r="A50" s="45"/>
      <c r="H50" s="11"/>
      <c r="I50" s="10"/>
    </row>
    <row r="51" spans="1:9" hidden="1" x14ac:dyDescent="0.25">
      <c r="A51" s="45"/>
      <c r="H51" s="11"/>
      <c r="I51" s="10"/>
    </row>
    <row r="52" spans="1:9" hidden="1" x14ac:dyDescent="0.25">
      <c r="A52" s="45"/>
      <c r="H52" s="11"/>
      <c r="I52" s="10"/>
    </row>
    <row r="53" spans="1:9" hidden="1" x14ac:dyDescent="0.25">
      <c r="A53" s="45"/>
      <c r="H53" s="11"/>
      <c r="I53" s="10"/>
    </row>
    <row r="54" spans="1:9" hidden="1" x14ac:dyDescent="0.25">
      <c r="A54" s="45"/>
      <c r="H54" s="11"/>
      <c r="I54" s="10"/>
    </row>
    <row r="55" spans="1:9" hidden="1" x14ac:dyDescent="0.25">
      <c r="A55" s="45"/>
      <c r="H55" s="11"/>
      <c r="I55" s="10"/>
    </row>
    <row r="56" spans="1:9" hidden="1" x14ac:dyDescent="0.25">
      <c r="A56" s="45"/>
      <c r="H56" s="11"/>
      <c r="I56" s="10"/>
    </row>
    <row r="57" spans="1:9" hidden="1" x14ac:dyDescent="0.25">
      <c r="A57" s="45"/>
      <c r="H57" s="11"/>
      <c r="I57" s="10"/>
    </row>
    <row r="58" spans="1:9" hidden="1" x14ac:dyDescent="0.25">
      <c r="A58" s="45"/>
      <c r="H58" s="11"/>
      <c r="I58" s="10"/>
    </row>
    <row r="59" spans="1:9" hidden="1" x14ac:dyDescent="0.25">
      <c r="A59" s="45"/>
      <c r="H59" s="11"/>
      <c r="I59" s="10"/>
    </row>
    <row r="60" spans="1:9" hidden="1" x14ac:dyDescent="0.25">
      <c r="A60" s="45"/>
      <c r="H60" s="11"/>
      <c r="I60" s="10"/>
    </row>
    <row r="61" spans="1:9" hidden="1" x14ac:dyDescent="0.25">
      <c r="A61" s="45"/>
      <c r="H61" s="11"/>
      <c r="I61" s="10"/>
    </row>
    <row r="62" spans="1:9" hidden="1" x14ac:dyDescent="0.25">
      <c r="A62" s="45"/>
      <c r="H62" s="11"/>
      <c r="I62" s="10"/>
    </row>
    <row r="63" spans="1:9" hidden="1" x14ac:dyDescent="0.25">
      <c r="A63" s="45"/>
      <c r="H63" s="11"/>
      <c r="I63" s="10"/>
    </row>
    <row r="64" spans="1:9" hidden="1" x14ac:dyDescent="0.25">
      <c r="A64" s="45"/>
      <c r="H64" s="11"/>
      <c r="I64" s="10"/>
    </row>
    <row r="65" spans="1:9" hidden="1" x14ac:dyDescent="0.25">
      <c r="A65" s="45"/>
      <c r="H65" s="11"/>
      <c r="I65" s="10"/>
    </row>
    <row r="66" spans="1:9" hidden="1" x14ac:dyDescent="0.25">
      <c r="A66" s="45"/>
      <c r="H66" s="11"/>
      <c r="I66" s="10"/>
    </row>
    <row r="67" spans="1:9" hidden="1" x14ac:dyDescent="0.25">
      <c r="A67" s="45"/>
      <c r="H67" s="11"/>
      <c r="I67" s="10"/>
    </row>
    <row r="68" spans="1:9" hidden="1" x14ac:dyDescent="0.25">
      <c r="A68" s="45"/>
      <c r="H68" s="11"/>
      <c r="I68" s="10"/>
    </row>
    <row r="69" spans="1:9" hidden="1" x14ac:dyDescent="0.25">
      <c r="A69" s="45"/>
      <c r="H69" s="11"/>
      <c r="I69" s="10"/>
    </row>
    <row r="70" spans="1:9" hidden="1" x14ac:dyDescent="0.25">
      <c r="A70" s="45"/>
      <c r="H70" s="11"/>
      <c r="I70" s="10"/>
    </row>
    <row r="71" spans="1:9" hidden="1" x14ac:dyDescent="0.25">
      <c r="A71" s="45"/>
      <c r="H71" s="11"/>
      <c r="I71" s="10"/>
    </row>
    <row r="72" spans="1:9" hidden="1" x14ac:dyDescent="0.25">
      <c r="A72" s="45"/>
      <c r="H72" s="11"/>
      <c r="I72" s="10"/>
    </row>
    <row r="73" spans="1:9" hidden="1" x14ac:dyDescent="0.25">
      <c r="A73" s="45"/>
      <c r="H73" s="11"/>
      <c r="I73" s="10"/>
    </row>
    <row r="74" spans="1:9" hidden="1" x14ac:dyDescent="0.25">
      <c r="A74" s="45"/>
      <c r="H74" s="11"/>
      <c r="I74" s="10"/>
    </row>
    <row r="75" spans="1:9" hidden="1" x14ac:dyDescent="0.25">
      <c r="A75" s="45"/>
      <c r="H75" s="11"/>
      <c r="I75" s="10"/>
    </row>
    <row r="76" spans="1:9" hidden="1" x14ac:dyDescent="0.25">
      <c r="A76" s="45"/>
      <c r="H76" s="11"/>
      <c r="I76" s="10"/>
    </row>
    <row r="77" spans="1:9" hidden="1" x14ac:dyDescent="0.25">
      <c r="A77" s="45"/>
      <c r="H77" s="11"/>
      <c r="I77" s="10"/>
    </row>
    <row r="78" spans="1:9" hidden="1" x14ac:dyDescent="0.25">
      <c r="A78" s="45"/>
      <c r="H78" s="11"/>
      <c r="I78" s="10"/>
    </row>
    <row r="79" spans="1:9" hidden="1" x14ac:dyDescent="0.25">
      <c r="A79" s="45"/>
      <c r="H79" s="11"/>
      <c r="I79" s="10"/>
    </row>
    <row r="80" spans="1:9" hidden="1" x14ac:dyDescent="0.25">
      <c r="A80" s="45"/>
      <c r="H80" s="11"/>
      <c r="I80" s="10"/>
    </row>
    <row r="81" spans="1:9" hidden="1" x14ac:dyDescent="0.25">
      <c r="A81" s="45"/>
      <c r="H81" s="11"/>
      <c r="I81" s="10"/>
    </row>
    <row r="82" spans="1:9" hidden="1" x14ac:dyDescent="0.25">
      <c r="A82" s="45"/>
      <c r="H82" s="11"/>
      <c r="I82" s="10"/>
    </row>
    <row r="83" spans="1:9" hidden="1" x14ac:dyDescent="0.25">
      <c r="A83" s="45"/>
      <c r="H83" s="11"/>
      <c r="I83" s="10"/>
    </row>
    <row r="84" spans="1:9" hidden="1" x14ac:dyDescent="0.25">
      <c r="A84" s="45"/>
      <c r="H84" s="11"/>
      <c r="I84" s="10"/>
    </row>
    <row r="85" spans="1:9" hidden="1" x14ac:dyDescent="0.25">
      <c r="A85" s="45"/>
      <c r="H85" s="11"/>
      <c r="I85" s="10"/>
    </row>
    <row r="86" spans="1:9" hidden="1" x14ac:dyDescent="0.25">
      <c r="A86" s="45"/>
      <c r="H86" s="11"/>
      <c r="I86" s="10"/>
    </row>
    <row r="87" spans="1:9" hidden="1" x14ac:dyDescent="0.25">
      <c r="A87" s="45"/>
      <c r="H87" s="11"/>
      <c r="I87" s="10"/>
    </row>
    <row r="88" spans="1:9" hidden="1" x14ac:dyDescent="0.25">
      <c r="A88" s="45"/>
      <c r="H88" s="11"/>
      <c r="I88" s="10"/>
    </row>
    <row r="89" spans="1:9" hidden="1" x14ac:dyDescent="0.25">
      <c r="A89" s="45"/>
      <c r="H89" s="11"/>
      <c r="I89" s="10"/>
    </row>
    <row r="90" spans="1:9" hidden="1" x14ac:dyDescent="0.25">
      <c r="A90" s="45"/>
      <c r="H90" s="11"/>
      <c r="I90" s="10"/>
    </row>
    <row r="91" spans="1:9" hidden="1" x14ac:dyDescent="0.25">
      <c r="A91" s="45"/>
      <c r="H91" s="11"/>
      <c r="I91" s="10"/>
    </row>
    <row r="92" spans="1:9" hidden="1" x14ac:dyDescent="0.25">
      <c r="A92" s="45"/>
      <c r="H92" s="11"/>
      <c r="I92" s="10"/>
    </row>
    <row r="93" spans="1:9" hidden="1" x14ac:dyDescent="0.25">
      <c r="A93" s="45"/>
      <c r="E93" t="s">
        <v>1729</v>
      </c>
      <c r="H93" s="11"/>
      <c r="I93" s="10"/>
    </row>
    <row r="94" spans="1:9" hidden="1" x14ac:dyDescent="0.25">
      <c r="A94" s="45"/>
      <c r="E94" t="s">
        <v>1297</v>
      </c>
      <c r="F94" t="s">
        <v>619</v>
      </c>
      <c r="H94" s="11"/>
      <c r="I94" s="10"/>
    </row>
    <row r="95" spans="1:9" hidden="1" x14ac:dyDescent="0.25">
      <c r="A95" s="45"/>
      <c r="E95" t="s">
        <v>1293</v>
      </c>
      <c r="F95" t="s">
        <v>602</v>
      </c>
      <c r="H95" s="11"/>
      <c r="I95" s="10"/>
    </row>
    <row r="96" spans="1:9" hidden="1" x14ac:dyDescent="0.25">
      <c r="A96" s="45"/>
      <c r="E96" t="s">
        <v>1295</v>
      </c>
      <c r="F96" t="s">
        <v>603</v>
      </c>
      <c r="H96" s="11"/>
      <c r="I96" s="10"/>
    </row>
    <row r="97" spans="1:9" hidden="1" x14ac:dyDescent="0.25">
      <c r="A97" s="45"/>
      <c r="E97" t="s">
        <v>1730</v>
      </c>
      <c r="F97" t="s">
        <v>1733</v>
      </c>
      <c r="H97" s="11"/>
      <c r="I97" s="10"/>
    </row>
    <row r="98" spans="1:9" hidden="1" x14ac:dyDescent="0.25">
      <c r="A98" s="45"/>
      <c r="E98" t="s">
        <v>1731</v>
      </c>
      <c r="F98" t="s">
        <v>1294</v>
      </c>
      <c r="H98" s="11"/>
      <c r="I98" s="10"/>
    </row>
    <row r="99" spans="1:9" hidden="1" x14ac:dyDescent="0.25">
      <c r="A99" s="45"/>
      <c r="E99" t="s">
        <v>1732</v>
      </c>
      <c r="F99" t="s">
        <v>1734</v>
      </c>
      <c r="H99" s="11"/>
      <c r="I99" s="10"/>
    </row>
    <row r="100" spans="1:9" x14ac:dyDescent="0.25">
      <c r="A100" s="45"/>
      <c r="B100" s="44"/>
      <c r="C100" s="44"/>
      <c r="D100" s="46"/>
      <c r="E100" s="44"/>
      <c r="F100" s="41"/>
      <c r="G100" s="41"/>
      <c r="H100" s="70"/>
      <c r="I100" s="71"/>
    </row>
    <row r="101" spans="1:9" x14ac:dyDescent="0.25">
      <c r="A101" s="45"/>
      <c r="B101" s="44"/>
      <c r="C101" s="44"/>
      <c r="D101" s="46"/>
      <c r="E101" s="44"/>
      <c r="F101" s="41"/>
      <c r="G101" s="41" t="str">
        <f>IF(ISBLANK(F101),"",IF(F101="Discards","","NA"))</f>
        <v/>
      </c>
      <c r="H101" s="70"/>
      <c r="I101" s="71"/>
    </row>
    <row r="102" spans="1:9" x14ac:dyDescent="0.25">
      <c r="A102" s="45"/>
      <c r="B102" s="44"/>
      <c r="C102" s="44"/>
      <c r="D102" s="46"/>
      <c r="E102" s="44"/>
      <c r="F102" s="41"/>
      <c r="G102" s="41" t="str">
        <f t="shared" ref="G102:G165" si="0">IF(ISBLANK(F102),"",IF(F102="Discards","","NA"))</f>
        <v/>
      </c>
      <c r="H102" s="70"/>
      <c r="I102" s="71"/>
    </row>
    <row r="103" spans="1:9" x14ac:dyDescent="0.25">
      <c r="A103" s="45"/>
      <c r="B103" s="44"/>
      <c r="C103" s="44"/>
      <c r="D103" s="46"/>
      <c r="E103" s="44"/>
      <c r="F103" s="41"/>
      <c r="G103" s="41" t="str">
        <f t="shared" si="0"/>
        <v/>
      </c>
      <c r="H103" s="70"/>
      <c r="I103" s="71"/>
    </row>
    <row r="104" spans="1:9" x14ac:dyDescent="0.25">
      <c r="A104" s="45"/>
      <c r="B104" s="44"/>
      <c r="C104" s="44"/>
      <c r="D104" s="46"/>
      <c r="E104" s="44"/>
      <c r="F104" s="41"/>
      <c r="G104" s="41" t="str">
        <f t="shared" si="0"/>
        <v/>
      </c>
      <c r="H104" s="70"/>
      <c r="I104" s="71"/>
    </row>
    <row r="105" spans="1:9" x14ac:dyDescent="0.25">
      <c r="A105" s="45"/>
      <c r="B105" s="44"/>
      <c r="C105" s="44"/>
      <c r="D105" s="46"/>
      <c r="E105" s="44"/>
      <c r="F105" s="41"/>
      <c r="G105" s="41" t="str">
        <f t="shared" si="0"/>
        <v/>
      </c>
      <c r="H105" s="70"/>
      <c r="I105" s="71"/>
    </row>
    <row r="106" spans="1:9" x14ac:dyDescent="0.25">
      <c r="A106" s="45"/>
      <c r="B106" s="44"/>
      <c r="C106" s="44"/>
      <c r="D106" s="46"/>
      <c r="E106" s="44"/>
      <c r="F106" s="41"/>
      <c r="G106" s="41" t="str">
        <f t="shared" si="0"/>
        <v/>
      </c>
      <c r="H106" s="70"/>
      <c r="I106" s="71"/>
    </row>
    <row r="107" spans="1:9" x14ac:dyDescent="0.25">
      <c r="A107" s="45"/>
      <c r="B107" s="44"/>
      <c r="C107" s="44"/>
      <c r="D107" s="46"/>
      <c r="E107" s="44"/>
      <c r="F107" s="41"/>
      <c r="G107" s="41" t="str">
        <f t="shared" si="0"/>
        <v/>
      </c>
      <c r="H107" s="70"/>
      <c r="I107" s="71"/>
    </row>
    <row r="108" spans="1:9" x14ac:dyDescent="0.25">
      <c r="A108" s="45"/>
      <c r="B108" s="44"/>
      <c r="C108" s="44"/>
      <c r="D108" s="46"/>
      <c r="E108" s="44"/>
      <c r="F108" s="41"/>
      <c r="G108" s="41" t="str">
        <f t="shared" si="0"/>
        <v/>
      </c>
      <c r="H108" s="70"/>
      <c r="I108" s="71"/>
    </row>
    <row r="109" spans="1:9" x14ac:dyDescent="0.25">
      <c r="A109" s="45"/>
      <c r="B109" s="44"/>
      <c r="C109" s="44"/>
      <c r="D109" s="46"/>
      <c r="E109" s="44"/>
      <c r="F109" s="41"/>
      <c r="G109" s="41" t="str">
        <f t="shared" si="0"/>
        <v/>
      </c>
      <c r="H109" s="70"/>
      <c r="I109" s="71"/>
    </row>
    <row r="110" spans="1:9" x14ac:dyDescent="0.25">
      <c r="A110" s="45"/>
      <c r="B110" s="44"/>
      <c r="C110" s="44"/>
      <c r="D110" s="46"/>
      <c r="E110" s="44"/>
      <c r="F110" s="41"/>
      <c r="G110" s="41" t="str">
        <f t="shared" si="0"/>
        <v/>
      </c>
      <c r="H110" s="70"/>
      <c r="I110" s="71"/>
    </row>
    <row r="111" spans="1:9" x14ac:dyDescent="0.25">
      <c r="A111" s="45"/>
      <c r="B111" s="44"/>
      <c r="C111" s="44"/>
      <c r="D111" s="46"/>
      <c r="E111" s="44"/>
      <c r="F111" s="41"/>
      <c r="G111" s="41" t="str">
        <f t="shared" si="0"/>
        <v/>
      </c>
      <c r="H111" s="70"/>
      <c r="I111" s="71"/>
    </row>
    <row r="112" spans="1:9" x14ac:dyDescent="0.25">
      <c r="A112" s="45"/>
      <c r="B112" s="44"/>
      <c r="C112" s="44"/>
      <c r="D112" s="46"/>
      <c r="E112" s="44"/>
      <c r="F112" s="41"/>
      <c r="G112" s="41" t="str">
        <f t="shared" si="0"/>
        <v/>
      </c>
      <c r="H112" s="70"/>
      <c r="I112" s="71"/>
    </row>
    <row r="113" spans="1:9" x14ac:dyDescent="0.25">
      <c r="A113" s="45"/>
      <c r="B113" s="44"/>
      <c r="C113" s="44"/>
      <c r="D113" s="46"/>
      <c r="E113" s="44"/>
      <c r="F113" s="41"/>
      <c r="G113" s="41" t="str">
        <f t="shared" si="0"/>
        <v/>
      </c>
      <c r="H113" s="70"/>
      <c r="I113" s="71"/>
    </row>
    <row r="114" spans="1:9" x14ac:dyDescent="0.25">
      <c r="A114" s="45"/>
      <c r="B114" s="44"/>
      <c r="C114" s="44"/>
      <c r="D114" s="46"/>
      <c r="E114" s="44"/>
      <c r="F114" s="41"/>
      <c r="G114" s="41" t="str">
        <f t="shared" si="0"/>
        <v/>
      </c>
      <c r="H114" s="70"/>
      <c r="I114" s="71"/>
    </row>
    <row r="115" spans="1:9" x14ac:dyDescent="0.25">
      <c r="A115" s="45"/>
      <c r="B115" s="44"/>
      <c r="C115" s="44"/>
      <c r="D115" s="46"/>
      <c r="E115" s="44"/>
      <c r="F115" s="41"/>
      <c r="G115" s="41" t="str">
        <f t="shared" si="0"/>
        <v/>
      </c>
      <c r="H115" s="70"/>
      <c r="I115" s="71"/>
    </row>
    <row r="116" spans="1:9" x14ac:dyDescent="0.25">
      <c r="A116" s="45"/>
      <c r="B116" s="44"/>
      <c r="C116" s="44"/>
      <c r="D116" s="46"/>
      <c r="E116" s="44"/>
      <c r="F116" s="41"/>
      <c r="G116" s="41" t="str">
        <f t="shared" si="0"/>
        <v/>
      </c>
      <c r="H116" s="70"/>
      <c r="I116" s="71"/>
    </row>
    <row r="117" spans="1:9" x14ac:dyDescent="0.25">
      <c r="A117" s="45"/>
      <c r="B117" s="44"/>
      <c r="C117" s="44"/>
      <c r="D117" s="46"/>
      <c r="E117" s="44"/>
      <c r="F117" s="41"/>
      <c r="G117" s="41" t="str">
        <f t="shared" si="0"/>
        <v/>
      </c>
      <c r="H117" s="70"/>
      <c r="I117" s="71"/>
    </row>
    <row r="118" spans="1:9" x14ac:dyDescent="0.25">
      <c r="A118" s="45"/>
      <c r="B118" s="44"/>
      <c r="C118" s="44"/>
      <c r="D118" s="46"/>
      <c r="E118" s="44"/>
      <c r="F118" s="41"/>
      <c r="G118" s="41" t="str">
        <f t="shared" si="0"/>
        <v/>
      </c>
      <c r="H118" s="70"/>
      <c r="I118" s="71"/>
    </row>
    <row r="119" spans="1:9" x14ac:dyDescent="0.25">
      <c r="A119" s="45"/>
      <c r="B119" s="44"/>
      <c r="C119" s="44"/>
      <c r="D119" s="46"/>
      <c r="E119" s="44"/>
      <c r="F119" s="41"/>
      <c r="G119" s="41" t="str">
        <f t="shared" si="0"/>
        <v/>
      </c>
      <c r="H119" s="70"/>
      <c r="I119" s="71"/>
    </row>
    <row r="120" spans="1:9" x14ac:dyDescent="0.25">
      <c r="A120" s="45"/>
      <c r="B120" s="44"/>
      <c r="C120" s="44"/>
      <c r="D120" s="46"/>
      <c r="E120" s="44"/>
      <c r="F120" s="41"/>
      <c r="G120" s="41" t="str">
        <f t="shared" si="0"/>
        <v/>
      </c>
      <c r="H120" s="70"/>
      <c r="I120" s="71"/>
    </row>
    <row r="121" spans="1:9" x14ac:dyDescent="0.25">
      <c r="A121" s="45"/>
      <c r="B121" s="44"/>
      <c r="C121" s="44"/>
      <c r="D121" s="46"/>
      <c r="E121" s="44"/>
      <c r="F121" s="41"/>
      <c r="G121" s="41" t="str">
        <f t="shared" si="0"/>
        <v/>
      </c>
      <c r="H121" s="70"/>
      <c r="I121" s="71"/>
    </row>
    <row r="122" spans="1:9" x14ac:dyDescent="0.25">
      <c r="A122" s="45"/>
      <c r="B122" s="44"/>
      <c r="C122" s="44"/>
      <c r="D122" s="46"/>
      <c r="E122" s="44"/>
      <c r="F122" s="41"/>
      <c r="G122" s="41" t="str">
        <f t="shared" si="0"/>
        <v/>
      </c>
      <c r="H122" s="70"/>
      <c r="I122" s="71"/>
    </row>
    <row r="123" spans="1:9" x14ac:dyDescent="0.25">
      <c r="A123" s="45"/>
      <c r="B123" s="44"/>
      <c r="C123" s="44"/>
      <c r="D123" s="46"/>
      <c r="E123" s="44"/>
      <c r="F123" s="41"/>
      <c r="G123" s="41" t="str">
        <f t="shared" si="0"/>
        <v/>
      </c>
      <c r="H123" s="70"/>
      <c r="I123" s="71"/>
    </row>
    <row r="124" spans="1:9" x14ac:dyDescent="0.25">
      <c r="A124" s="45"/>
      <c r="B124" s="44"/>
      <c r="C124" s="44"/>
      <c r="D124" s="46"/>
      <c r="E124" s="44"/>
      <c r="F124" s="41"/>
      <c r="G124" s="41" t="str">
        <f t="shared" si="0"/>
        <v/>
      </c>
      <c r="H124" s="70"/>
      <c r="I124" s="71"/>
    </row>
    <row r="125" spans="1:9" x14ac:dyDescent="0.25">
      <c r="A125" s="45"/>
      <c r="B125" s="44"/>
      <c r="C125" s="44"/>
      <c r="D125" s="46"/>
      <c r="E125" s="44"/>
      <c r="F125" s="41"/>
      <c r="G125" s="41" t="str">
        <f t="shared" si="0"/>
        <v/>
      </c>
      <c r="H125" s="70"/>
      <c r="I125" s="71"/>
    </row>
    <row r="126" spans="1:9" x14ac:dyDescent="0.25">
      <c r="A126" s="45"/>
      <c r="B126" s="44"/>
      <c r="C126" s="44"/>
      <c r="D126" s="46"/>
      <c r="E126" s="44"/>
      <c r="F126" s="41"/>
      <c r="G126" s="41" t="str">
        <f t="shared" si="0"/>
        <v/>
      </c>
      <c r="H126" s="70"/>
      <c r="I126" s="71"/>
    </row>
    <row r="127" spans="1:9" x14ac:dyDescent="0.25">
      <c r="A127" s="45"/>
      <c r="B127" s="44"/>
      <c r="C127" s="44"/>
      <c r="D127" s="46"/>
      <c r="E127" s="44"/>
      <c r="F127" s="41"/>
      <c r="G127" s="41" t="str">
        <f t="shared" si="0"/>
        <v/>
      </c>
      <c r="H127" s="70"/>
      <c r="I127" s="71"/>
    </row>
    <row r="128" spans="1:9" x14ac:dyDescent="0.25">
      <c r="A128" s="45"/>
      <c r="B128" s="44"/>
      <c r="C128" s="44"/>
      <c r="D128" s="46"/>
      <c r="E128" s="44"/>
      <c r="F128" s="41"/>
      <c r="G128" s="41" t="str">
        <f t="shared" si="0"/>
        <v/>
      </c>
      <c r="H128" s="70"/>
      <c r="I128" s="71"/>
    </row>
    <row r="129" spans="1:9" x14ac:dyDescent="0.25">
      <c r="A129" s="45"/>
      <c r="B129" s="44"/>
      <c r="C129" s="44"/>
      <c r="D129" s="46"/>
      <c r="E129" s="44"/>
      <c r="F129" s="41"/>
      <c r="G129" s="41" t="str">
        <f t="shared" si="0"/>
        <v/>
      </c>
      <c r="H129" s="70"/>
      <c r="I129" s="71"/>
    </row>
    <row r="130" spans="1:9" x14ac:dyDescent="0.25">
      <c r="A130" s="45"/>
      <c r="B130" s="44"/>
      <c r="C130" s="44"/>
      <c r="D130" s="46"/>
      <c r="E130" s="44"/>
      <c r="F130" s="41"/>
      <c r="G130" s="41" t="str">
        <f t="shared" si="0"/>
        <v/>
      </c>
      <c r="H130" s="70"/>
      <c r="I130" s="71"/>
    </row>
    <row r="131" spans="1:9" x14ac:dyDescent="0.25">
      <c r="A131" s="45"/>
      <c r="B131" s="44"/>
      <c r="C131" s="44"/>
      <c r="D131" s="46"/>
      <c r="E131" s="44"/>
      <c r="F131" s="41"/>
      <c r="G131" s="41" t="str">
        <f t="shared" si="0"/>
        <v/>
      </c>
      <c r="H131" s="70"/>
      <c r="I131" s="71"/>
    </row>
    <row r="132" spans="1:9" x14ac:dyDescent="0.25">
      <c r="A132" s="45"/>
      <c r="B132" s="44"/>
      <c r="C132" s="44"/>
      <c r="D132" s="46"/>
      <c r="E132" s="44"/>
      <c r="F132" s="41"/>
      <c r="G132" s="41" t="str">
        <f t="shared" si="0"/>
        <v/>
      </c>
      <c r="H132" s="70"/>
      <c r="I132" s="71"/>
    </row>
    <row r="133" spans="1:9" x14ac:dyDescent="0.25">
      <c r="A133" s="45"/>
      <c r="B133" s="44"/>
      <c r="C133" s="44"/>
      <c r="D133" s="46"/>
      <c r="E133" s="44"/>
      <c r="F133" s="41"/>
      <c r="G133" s="41" t="str">
        <f t="shared" si="0"/>
        <v/>
      </c>
      <c r="H133" s="70"/>
      <c r="I133" s="71"/>
    </row>
    <row r="134" spans="1:9" x14ac:dyDescent="0.25">
      <c r="A134" s="45"/>
      <c r="B134" s="44"/>
      <c r="C134" s="44"/>
      <c r="D134" s="46"/>
      <c r="E134" s="44"/>
      <c r="F134" s="41"/>
      <c r="G134" s="41" t="str">
        <f t="shared" si="0"/>
        <v/>
      </c>
      <c r="H134" s="70"/>
      <c r="I134" s="71"/>
    </row>
    <row r="135" spans="1:9" x14ac:dyDescent="0.25">
      <c r="A135" s="45"/>
      <c r="B135" s="44"/>
      <c r="C135" s="44"/>
      <c r="D135" s="46"/>
      <c r="E135" s="44"/>
      <c r="F135" s="41"/>
      <c r="G135" s="41" t="str">
        <f t="shared" si="0"/>
        <v/>
      </c>
      <c r="H135" s="70"/>
      <c r="I135" s="71"/>
    </row>
    <row r="136" spans="1:9" x14ac:dyDescent="0.25">
      <c r="A136" s="45"/>
      <c r="B136" s="44"/>
      <c r="C136" s="44"/>
      <c r="D136" s="46"/>
      <c r="E136" s="44"/>
      <c r="F136" s="41"/>
      <c r="G136" s="41" t="str">
        <f t="shared" si="0"/>
        <v/>
      </c>
      <c r="H136" s="70"/>
      <c r="I136" s="71"/>
    </row>
    <row r="137" spans="1:9" x14ac:dyDescent="0.25">
      <c r="A137" s="45"/>
      <c r="B137" s="44"/>
      <c r="C137" s="44"/>
      <c r="D137" s="46"/>
      <c r="E137" s="44"/>
      <c r="F137" s="41"/>
      <c r="G137" s="41" t="str">
        <f t="shared" si="0"/>
        <v/>
      </c>
      <c r="H137" s="70"/>
      <c r="I137" s="71"/>
    </row>
    <row r="138" spans="1:9" x14ac:dyDescent="0.25">
      <c r="A138" s="45"/>
      <c r="B138" s="44"/>
      <c r="C138" s="44"/>
      <c r="D138" s="46"/>
      <c r="E138" s="44"/>
      <c r="F138" s="41"/>
      <c r="G138" s="41" t="str">
        <f t="shared" si="0"/>
        <v/>
      </c>
      <c r="H138" s="70"/>
      <c r="I138" s="71"/>
    </row>
    <row r="139" spans="1:9" x14ac:dyDescent="0.25">
      <c r="A139" s="45"/>
      <c r="B139" s="44"/>
      <c r="C139" s="44"/>
      <c r="D139" s="46"/>
      <c r="E139" s="44"/>
      <c r="F139" s="41"/>
      <c r="G139" s="41" t="str">
        <f t="shared" si="0"/>
        <v/>
      </c>
      <c r="H139" s="70"/>
      <c r="I139" s="71"/>
    </row>
    <row r="140" spans="1:9" x14ac:dyDescent="0.25">
      <c r="A140" s="45"/>
      <c r="B140" s="44"/>
      <c r="C140" s="44"/>
      <c r="D140" s="46"/>
      <c r="E140" s="44"/>
      <c r="F140" s="41"/>
      <c r="G140" s="41" t="str">
        <f t="shared" si="0"/>
        <v/>
      </c>
      <c r="H140" s="70"/>
      <c r="I140" s="71"/>
    </row>
    <row r="141" spans="1:9" x14ac:dyDescent="0.25">
      <c r="A141" s="45"/>
      <c r="B141" s="44"/>
      <c r="C141" s="44"/>
      <c r="D141" s="46"/>
      <c r="E141" s="44"/>
      <c r="F141" s="41"/>
      <c r="G141" s="41" t="str">
        <f t="shared" si="0"/>
        <v/>
      </c>
      <c r="H141" s="70"/>
      <c r="I141" s="71"/>
    </row>
    <row r="142" spans="1:9" x14ac:dyDescent="0.25">
      <c r="A142" s="45"/>
      <c r="B142" s="44"/>
      <c r="C142" s="44"/>
      <c r="D142" s="46"/>
      <c r="E142" s="44"/>
      <c r="F142" s="41"/>
      <c r="G142" s="41" t="str">
        <f t="shared" si="0"/>
        <v/>
      </c>
      <c r="H142" s="70"/>
      <c r="I142" s="71"/>
    </row>
    <row r="143" spans="1:9" x14ac:dyDescent="0.25">
      <c r="A143" s="45"/>
      <c r="B143" s="44"/>
      <c r="C143" s="44"/>
      <c r="D143" s="46"/>
      <c r="E143" s="44"/>
      <c r="F143" s="41"/>
      <c r="G143" s="41" t="str">
        <f t="shared" si="0"/>
        <v/>
      </c>
      <c r="H143" s="70"/>
      <c r="I143" s="71"/>
    </row>
    <row r="144" spans="1:9" x14ac:dyDescent="0.25">
      <c r="A144" s="45"/>
      <c r="B144" s="44"/>
      <c r="C144" s="44"/>
      <c r="D144" s="46"/>
      <c r="E144" s="44"/>
      <c r="F144" s="41"/>
      <c r="G144" s="41" t="str">
        <f t="shared" si="0"/>
        <v/>
      </c>
      <c r="H144" s="70"/>
      <c r="I144" s="71"/>
    </row>
    <row r="145" spans="1:9" x14ac:dyDescent="0.25">
      <c r="A145" s="45"/>
      <c r="B145" s="44"/>
      <c r="C145" s="44"/>
      <c r="D145" s="46"/>
      <c r="E145" s="44"/>
      <c r="F145" s="41"/>
      <c r="G145" s="41" t="str">
        <f t="shared" si="0"/>
        <v/>
      </c>
      <c r="H145" s="70"/>
      <c r="I145" s="71"/>
    </row>
    <row r="146" spans="1:9" x14ac:dyDescent="0.25">
      <c r="A146" s="45"/>
      <c r="B146" s="44"/>
      <c r="C146" s="44"/>
      <c r="D146" s="46"/>
      <c r="E146" s="44"/>
      <c r="F146" s="41"/>
      <c r="G146" s="41" t="str">
        <f t="shared" si="0"/>
        <v/>
      </c>
      <c r="H146" s="70"/>
      <c r="I146" s="71"/>
    </row>
    <row r="147" spans="1:9" x14ac:dyDescent="0.25">
      <c r="A147" s="45"/>
      <c r="B147" s="44"/>
      <c r="C147" s="44"/>
      <c r="D147" s="46"/>
      <c r="E147" s="44"/>
      <c r="F147" s="41"/>
      <c r="G147" s="41" t="str">
        <f t="shared" si="0"/>
        <v/>
      </c>
      <c r="H147" s="70"/>
      <c r="I147" s="71"/>
    </row>
    <row r="148" spans="1:9" x14ac:dyDescent="0.25">
      <c r="A148" s="45"/>
      <c r="B148" s="44"/>
      <c r="C148" s="44"/>
      <c r="D148" s="46"/>
      <c r="E148" s="44"/>
      <c r="F148" s="41"/>
      <c r="G148" s="41" t="str">
        <f t="shared" si="0"/>
        <v/>
      </c>
      <c r="H148" s="70"/>
      <c r="I148" s="71"/>
    </row>
    <row r="149" spans="1:9" x14ac:dyDescent="0.25">
      <c r="A149" s="45"/>
      <c r="B149" s="44"/>
      <c r="C149" s="44"/>
      <c r="D149" s="46"/>
      <c r="E149" s="44"/>
      <c r="F149" s="41"/>
      <c r="G149" s="41" t="str">
        <f t="shared" si="0"/>
        <v/>
      </c>
      <c r="H149" s="70"/>
      <c r="I149" s="71"/>
    </row>
    <row r="150" spans="1:9" x14ac:dyDescent="0.25">
      <c r="A150" s="45"/>
      <c r="B150" s="44"/>
      <c r="C150" s="44"/>
      <c r="D150" s="46"/>
      <c r="E150" s="44"/>
      <c r="F150" s="41"/>
      <c r="G150" s="41" t="str">
        <f t="shared" si="0"/>
        <v/>
      </c>
      <c r="H150" s="70"/>
      <c r="I150" s="71"/>
    </row>
    <row r="151" spans="1:9" x14ac:dyDescent="0.25">
      <c r="A151" s="45"/>
      <c r="B151" s="44"/>
      <c r="C151" s="44"/>
      <c r="D151" s="46"/>
      <c r="E151" s="44"/>
      <c r="F151" s="41"/>
      <c r="G151" s="41" t="str">
        <f t="shared" si="0"/>
        <v/>
      </c>
      <c r="H151" s="70"/>
      <c r="I151" s="71"/>
    </row>
    <row r="152" spans="1:9" x14ac:dyDescent="0.25">
      <c r="A152" s="45"/>
      <c r="B152" s="44"/>
      <c r="C152" s="44"/>
      <c r="D152" s="46"/>
      <c r="E152" s="44"/>
      <c r="F152" s="41"/>
      <c r="G152" s="41" t="str">
        <f t="shared" si="0"/>
        <v/>
      </c>
      <c r="H152" s="70"/>
      <c r="I152" s="71"/>
    </row>
    <row r="153" spans="1:9" x14ac:dyDescent="0.25">
      <c r="A153" s="45"/>
      <c r="B153" s="44"/>
      <c r="C153" s="44"/>
      <c r="D153" s="46"/>
      <c r="E153" s="44"/>
      <c r="F153" s="41"/>
      <c r="G153" s="41" t="str">
        <f t="shared" si="0"/>
        <v/>
      </c>
      <c r="H153" s="70"/>
      <c r="I153" s="71"/>
    </row>
    <row r="154" spans="1:9" x14ac:dyDescent="0.25">
      <c r="A154" s="45"/>
      <c r="B154" s="44"/>
      <c r="C154" s="44"/>
      <c r="D154" s="46"/>
      <c r="E154" s="44"/>
      <c r="F154" s="41"/>
      <c r="G154" s="41" t="str">
        <f t="shared" si="0"/>
        <v/>
      </c>
      <c r="H154" s="70"/>
      <c r="I154" s="71"/>
    </row>
    <row r="155" spans="1:9" x14ac:dyDescent="0.25">
      <c r="A155" s="45"/>
      <c r="B155" s="44"/>
      <c r="C155" s="44"/>
      <c r="D155" s="46"/>
      <c r="E155" s="44"/>
      <c r="F155" s="41"/>
      <c r="G155" s="41" t="str">
        <f t="shared" si="0"/>
        <v/>
      </c>
      <c r="H155" s="70"/>
      <c r="I155" s="71"/>
    </row>
    <row r="156" spans="1:9" x14ac:dyDescent="0.25">
      <c r="A156" s="45"/>
      <c r="B156" s="44"/>
      <c r="C156" s="44"/>
      <c r="D156" s="46"/>
      <c r="E156" s="44"/>
      <c r="F156" s="41"/>
      <c r="G156" s="41" t="str">
        <f t="shared" si="0"/>
        <v/>
      </c>
      <c r="H156" s="70"/>
      <c r="I156" s="71"/>
    </row>
    <row r="157" spans="1:9" x14ac:dyDescent="0.25">
      <c r="A157" s="45"/>
      <c r="B157" s="44"/>
      <c r="C157" s="44"/>
      <c r="D157" s="46"/>
      <c r="E157" s="44"/>
      <c r="F157" s="41"/>
      <c r="G157" s="41" t="str">
        <f t="shared" si="0"/>
        <v/>
      </c>
      <c r="H157" s="70"/>
      <c r="I157" s="71"/>
    </row>
    <row r="158" spans="1:9" x14ac:dyDescent="0.25">
      <c r="A158" s="45"/>
      <c r="B158" s="44"/>
      <c r="C158" s="44"/>
      <c r="D158" s="46"/>
      <c r="E158" s="44"/>
      <c r="F158" s="41"/>
      <c r="G158" s="41" t="str">
        <f t="shared" si="0"/>
        <v/>
      </c>
      <c r="H158" s="70"/>
      <c r="I158" s="71"/>
    </row>
    <row r="159" spans="1:9" x14ac:dyDescent="0.25">
      <c r="A159" s="45"/>
      <c r="B159" s="44"/>
      <c r="C159" s="44"/>
      <c r="D159" s="46"/>
      <c r="E159" s="44"/>
      <c r="F159" s="41"/>
      <c r="G159" s="41" t="str">
        <f t="shared" si="0"/>
        <v/>
      </c>
      <c r="H159" s="70"/>
      <c r="I159" s="71"/>
    </row>
    <row r="160" spans="1:9" x14ac:dyDescent="0.25">
      <c r="A160" s="45"/>
      <c r="B160" s="44"/>
      <c r="C160" s="44"/>
      <c r="D160" s="46"/>
      <c r="E160" s="44"/>
      <c r="F160" s="41"/>
      <c r="G160" s="41" t="str">
        <f t="shared" si="0"/>
        <v/>
      </c>
      <c r="H160" s="70"/>
      <c r="I160" s="71"/>
    </row>
    <row r="161" spans="1:9" x14ac:dyDescent="0.25">
      <c r="A161" s="45"/>
      <c r="B161" s="44"/>
      <c r="C161" s="44"/>
      <c r="D161" s="46"/>
      <c r="E161" s="44"/>
      <c r="F161" s="41"/>
      <c r="G161" s="41" t="str">
        <f t="shared" si="0"/>
        <v/>
      </c>
      <c r="H161" s="70"/>
      <c r="I161" s="71"/>
    </row>
    <row r="162" spans="1:9" x14ac:dyDescent="0.25">
      <c r="A162" s="45"/>
      <c r="B162" s="44"/>
      <c r="C162" s="44"/>
      <c r="D162" s="46"/>
      <c r="E162" s="44"/>
      <c r="F162" s="41"/>
      <c r="G162" s="41" t="str">
        <f t="shared" si="0"/>
        <v/>
      </c>
      <c r="H162" s="70"/>
      <c r="I162" s="71"/>
    </row>
    <row r="163" spans="1:9" x14ac:dyDescent="0.25">
      <c r="A163" s="45"/>
      <c r="B163" s="44"/>
      <c r="C163" s="44"/>
      <c r="D163" s="46"/>
      <c r="E163" s="44"/>
      <c r="F163" s="41"/>
      <c r="G163" s="41" t="str">
        <f t="shared" si="0"/>
        <v/>
      </c>
      <c r="H163" s="70"/>
      <c r="I163" s="71"/>
    </row>
    <row r="164" spans="1:9" x14ac:dyDescent="0.25">
      <c r="A164" s="45"/>
      <c r="B164" s="44"/>
      <c r="C164" s="44"/>
      <c r="D164" s="46"/>
      <c r="E164" s="44"/>
      <c r="F164" s="41"/>
      <c r="G164" s="41" t="str">
        <f t="shared" si="0"/>
        <v/>
      </c>
      <c r="H164" s="70"/>
      <c r="I164" s="71"/>
    </row>
    <row r="165" spans="1:9" x14ac:dyDescent="0.25">
      <c r="A165" s="45"/>
      <c r="B165" s="44"/>
      <c r="C165" s="44"/>
      <c r="D165" s="46"/>
      <c r="E165" s="44"/>
      <c r="F165" s="41"/>
      <c r="G165" s="41" t="str">
        <f t="shared" si="0"/>
        <v/>
      </c>
      <c r="H165" s="70"/>
      <c r="I165" s="71"/>
    </row>
    <row r="166" spans="1:9" x14ac:dyDescent="0.25">
      <c r="A166" s="45"/>
      <c r="B166" s="44"/>
      <c r="C166" s="44"/>
      <c r="D166" s="46"/>
      <c r="E166" s="44"/>
      <c r="F166" s="41"/>
      <c r="G166" s="41" t="str">
        <f t="shared" ref="G166:G229" si="1">IF(ISBLANK(F166),"",IF(F166="Discards","","NA"))</f>
        <v/>
      </c>
      <c r="H166" s="70"/>
      <c r="I166" s="71"/>
    </row>
    <row r="167" spans="1:9" x14ac:dyDescent="0.25">
      <c r="A167" s="45"/>
      <c r="B167" s="44"/>
      <c r="C167" s="44"/>
      <c r="D167" s="46"/>
      <c r="E167" s="44"/>
      <c r="F167" s="41"/>
      <c r="G167" s="41" t="str">
        <f t="shared" si="1"/>
        <v/>
      </c>
      <c r="H167" s="70"/>
      <c r="I167" s="71"/>
    </row>
    <row r="168" spans="1:9" x14ac:dyDescent="0.25">
      <c r="A168" s="45"/>
      <c r="B168" s="44"/>
      <c r="C168" s="44"/>
      <c r="D168" s="46"/>
      <c r="E168" s="44"/>
      <c r="F168" s="41"/>
      <c r="G168" s="41" t="str">
        <f t="shared" si="1"/>
        <v/>
      </c>
      <c r="H168" s="70"/>
      <c r="I168" s="71"/>
    </row>
    <row r="169" spans="1:9" x14ac:dyDescent="0.25">
      <c r="A169" s="45"/>
      <c r="B169" s="44"/>
      <c r="C169" s="44"/>
      <c r="D169" s="46"/>
      <c r="E169" s="44"/>
      <c r="F169" s="41"/>
      <c r="G169" s="41" t="str">
        <f t="shared" si="1"/>
        <v/>
      </c>
      <c r="H169" s="70"/>
      <c r="I169" s="71"/>
    </row>
    <row r="170" spans="1:9" x14ac:dyDescent="0.25">
      <c r="A170" s="45"/>
      <c r="B170" s="44"/>
      <c r="C170" s="44"/>
      <c r="D170" s="46"/>
      <c r="E170" s="44"/>
      <c r="F170" s="41"/>
      <c r="G170" s="41" t="str">
        <f t="shared" si="1"/>
        <v/>
      </c>
      <c r="H170" s="70"/>
      <c r="I170" s="71"/>
    </row>
    <row r="171" spans="1:9" x14ac:dyDescent="0.25">
      <c r="A171" s="45"/>
      <c r="B171" s="44"/>
      <c r="C171" s="44"/>
      <c r="D171" s="46"/>
      <c r="E171" s="44"/>
      <c r="F171" s="41"/>
      <c r="G171" s="41" t="str">
        <f t="shared" si="1"/>
        <v/>
      </c>
      <c r="H171" s="70"/>
      <c r="I171" s="71"/>
    </row>
    <row r="172" spans="1:9" x14ac:dyDescent="0.25">
      <c r="A172" s="45"/>
      <c r="B172" s="44"/>
      <c r="C172" s="44"/>
      <c r="D172" s="46"/>
      <c r="E172" s="44"/>
      <c r="F172" s="41"/>
      <c r="G172" s="41" t="str">
        <f t="shared" si="1"/>
        <v/>
      </c>
      <c r="H172" s="70"/>
      <c r="I172" s="71"/>
    </row>
    <row r="173" spans="1:9" x14ac:dyDescent="0.25">
      <c r="A173" s="45"/>
      <c r="B173" s="44"/>
      <c r="C173" s="44"/>
      <c r="D173" s="46"/>
      <c r="E173" s="44"/>
      <c r="F173" s="41"/>
      <c r="G173" s="41" t="str">
        <f t="shared" si="1"/>
        <v/>
      </c>
      <c r="H173" s="70"/>
      <c r="I173" s="71"/>
    </row>
    <row r="174" spans="1:9" x14ac:dyDescent="0.25">
      <c r="A174" s="45"/>
      <c r="B174" s="44"/>
      <c r="C174" s="44"/>
      <c r="D174" s="46"/>
      <c r="E174" s="44"/>
      <c r="F174" s="41"/>
      <c r="G174" s="41" t="str">
        <f t="shared" si="1"/>
        <v/>
      </c>
      <c r="H174" s="70"/>
      <c r="I174" s="71"/>
    </row>
    <row r="175" spans="1:9" x14ac:dyDescent="0.25">
      <c r="A175" s="45"/>
      <c r="B175" s="44"/>
      <c r="C175" s="44"/>
      <c r="D175" s="46"/>
      <c r="E175" s="44"/>
      <c r="F175" s="41"/>
      <c r="G175" s="41" t="str">
        <f t="shared" si="1"/>
        <v/>
      </c>
      <c r="H175" s="70"/>
      <c r="I175" s="71"/>
    </row>
    <row r="176" spans="1:9" x14ac:dyDescent="0.25">
      <c r="A176" s="45"/>
      <c r="B176" s="44"/>
      <c r="C176" s="44"/>
      <c r="D176" s="46"/>
      <c r="E176" s="44"/>
      <c r="F176" s="41"/>
      <c r="G176" s="41" t="str">
        <f t="shared" si="1"/>
        <v/>
      </c>
      <c r="H176" s="70"/>
      <c r="I176" s="71"/>
    </row>
    <row r="177" spans="1:9" x14ac:dyDescent="0.25">
      <c r="A177" s="45"/>
      <c r="B177" s="44"/>
      <c r="C177" s="44"/>
      <c r="D177" s="46"/>
      <c r="E177" s="44"/>
      <c r="F177" s="41"/>
      <c r="G177" s="41" t="str">
        <f t="shared" si="1"/>
        <v/>
      </c>
      <c r="H177" s="70"/>
      <c r="I177" s="71"/>
    </row>
    <row r="178" spans="1:9" x14ac:dyDescent="0.25">
      <c r="A178" s="45"/>
      <c r="B178" s="44"/>
      <c r="C178" s="44"/>
      <c r="D178" s="46"/>
      <c r="E178" s="44"/>
      <c r="F178" s="41"/>
      <c r="G178" s="41" t="str">
        <f t="shared" si="1"/>
        <v/>
      </c>
      <c r="H178" s="70"/>
      <c r="I178" s="71"/>
    </row>
    <row r="179" spans="1:9" x14ac:dyDescent="0.25">
      <c r="A179" s="45"/>
      <c r="B179" s="44"/>
      <c r="C179" s="44"/>
      <c r="D179" s="46"/>
      <c r="E179" s="44"/>
      <c r="F179" s="41"/>
      <c r="G179" s="41" t="str">
        <f t="shared" si="1"/>
        <v/>
      </c>
      <c r="H179" s="70"/>
      <c r="I179" s="71"/>
    </row>
    <row r="180" spans="1:9" x14ac:dyDescent="0.25">
      <c r="A180" s="45"/>
      <c r="B180" s="44"/>
      <c r="C180" s="44"/>
      <c r="D180" s="46"/>
      <c r="E180" s="44"/>
      <c r="F180" s="41"/>
      <c r="G180" s="41" t="str">
        <f t="shared" si="1"/>
        <v/>
      </c>
      <c r="H180" s="70"/>
      <c r="I180" s="71"/>
    </row>
    <row r="181" spans="1:9" x14ac:dyDescent="0.25">
      <c r="A181" s="45"/>
      <c r="B181" s="44"/>
      <c r="C181" s="44"/>
      <c r="D181" s="46"/>
      <c r="E181" s="44"/>
      <c r="F181" s="41"/>
      <c r="G181" s="41" t="str">
        <f t="shared" si="1"/>
        <v/>
      </c>
      <c r="H181" s="70"/>
      <c r="I181" s="71"/>
    </row>
    <row r="182" spans="1:9" x14ac:dyDescent="0.25">
      <c r="A182" s="45"/>
      <c r="B182" s="44"/>
      <c r="C182" s="44"/>
      <c r="D182" s="46"/>
      <c r="E182" s="44"/>
      <c r="F182" s="41"/>
      <c r="G182" s="41" t="str">
        <f t="shared" si="1"/>
        <v/>
      </c>
      <c r="H182" s="70"/>
      <c r="I182" s="71"/>
    </row>
    <row r="183" spans="1:9" x14ac:dyDescent="0.25">
      <c r="A183" s="45"/>
      <c r="B183" s="44"/>
      <c r="C183" s="44"/>
      <c r="D183" s="46"/>
      <c r="E183" s="44"/>
      <c r="F183" s="41"/>
      <c r="G183" s="41" t="str">
        <f t="shared" si="1"/>
        <v/>
      </c>
      <c r="H183" s="70"/>
      <c r="I183" s="71"/>
    </row>
    <row r="184" spans="1:9" x14ac:dyDescent="0.25">
      <c r="A184" s="45"/>
      <c r="B184" s="44"/>
      <c r="C184" s="44"/>
      <c r="D184" s="46"/>
      <c r="E184" s="44"/>
      <c r="F184" s="41"/>
      <c r="G184" s="41" t="str">
        <f t="shared" si="1"/>
        <v/>
      </c>
      <c r="H184" s="70"/>
      <c r="I184" s="71"/>
    </row>
    <row r="185" spans="1:9" x14ac:dyDescent="0.25">
      <c r="A185" s="45"/>
      <c r="B185" s="44"/>
      <c r="C185" s="44"/>
      <c r="D185" s="46"/>
      <c r="E185" s="44"/>
      <c r="F185" s="41"/>
      <c r="G185" s="41" t="str">
        <f t="shared" si="1"/>
        <v/>
      </c>
      <c r="H185" s="70"/>
      <c r="I185" s="71"/>
    </row>
    <row r="186" spans="1:9" x14ac:dyDescent="0.25">
      <c r="A186" s="45"/>
      <c r="B186" s="44"/>
      <c r="C186" s="44"/>
      <c r="D186" s="46"/>
      <c r="E186" s="44"/>
      <c r="F186" s="41"/>
      <c r="G186" s="41" t="str">
        <f t="shared" si="1"/>
        <v/>
      </c>
      <c r="H186" s="70"/>
      <c r="I186" s="71"/>
    </row>
    <row r="187" spans="1:9" x14ac:dyDescent="0.25">
      <c r="A187" s="45"/>
      <c r="B187" s="44"/>
      <c r="C187" s="44"/>
      <c r="D187" s="46"/>
      <c r="E187" s="44"/>
      <c r="F187" s="41"/>
      <c r="G187" s="41" t="str">
        <f t="shared" si="1"/>
        <v/>
      </c>
      <c r="H187" s="70"/>
      <c r="I187" s="71"/>
    </row>
    <row r="188" spans="1:9" x14ac:dyDescent="0.25">
      <c r="A188" s="45"/>
      <c r="B188" s="44"/>
      <c r="C188" s="44"/>
      <c r="D188" s="46"/>
      <c r="E188" s="44"/>
      <c r="F188" s="41"/>
      <c r="G188" s="41" t="str">
        <f t="shared" si="1"/>
        <v/>
      </c>
      <c r="H188" s="70"/>
      <c r="I188" s="71"/>
    </row>
    <row r="189" spans="1:9" x14ac:dyDescent="0.25">
      <c r="A189" s="45"/>
      <c r="B189" s="44"/>
      <c r="C189" s="44"/>
      <c r="D189" s="46"/>
      <c r="E189" s="44"/>
      <c r="F189" s="41"/>
      <c r="G189" s="41" t="str">
        <f t="shared" si="1"/>
        <v/>
      </c>
      <c r="H189" s="70"/>
      <c r="I189" s="71"/>
    </row>
    <row r="190" spans="1:9" x14ac:dyDescent="0.25">
      <c r="A190" s="45"/>
      <c r="B190" s="44"/>
      <c r="C190" s="44"/>
      <c r="D190" s="46"/>
      <c r="E190" s="44"/>
      <c r="F190" s="41"/>
      <c r="G190" s="41" t="str">
        <f t="shared" si="1"/>
        <v/>
      </c>
      <c r="H190" s="70"/>
      <c r="I190" s="71"/>
    </row>
    <row r="191" spans="1:9" x14ac:dyDescent="0.25">
      <c r="A191" s="45"/>
      <c r="B191" s="44"/>
      <c r="C191" s="44"/>
      <c r="D191" s="46"/>
      <c r="E191" s="44"/>
      <c r="F191" s="41"/>
      <c r="G191" s="41" t="str">
        <f t="shared" si="1"/>
        <v/>
      </c>
      <c r="H191" s="70"/>
      <c r="I191" s="71"/>
    </row>
    <row r="192" spans="1:9" x14ac:dyDescent="0.25">
      <c r="A192" s="45"/>
      <c r="B192" s="44"/>
      <c r="C192" s="44"/>
      <c r="D192" s="46"/>
      <c r="E192" s="44"/>
      <c r="F192" s="41"/>
      <c r="G192" s="41" t="str">
        <f t="shared" si="1"/>
        <v/>
      </c>
      <c r="H192" s="70"/>
      <c r="I192" s="71"/>
    </row>
    <row r="193" spans="1:9" x14ac:dyDescent="0.25">
      <c r="A193" s="45"/>
      <c r="B193" s="44"/>
      <c r="C193" s="44"/>
      <c r="D193" s="46"/>
      <c r="E193" s="44"/>
      <c r="F193" s="41"/>
      <c r="G193" s="41" t="str">
        <f t="shared" si="1"/>
        <v/>
      </c>
      <c r="H193" s="70"/>
      <c r="I193" s="71"/>
    </row>
    <row r="194" spans="1:9" x14ac:dyDescent="0.25">
      <c r="A194" s="45"/>
      <c r="B194" s="44"/>
      <c r="C194" s="44"/>
      <c r="D194" s="46"/>
      <c r="E194" s="44"/>
      <c r="F194" s="41"/>
      <c r="G194" s="41" t="str">
        <f t="shared" si="1"/>
        <v/>
      </c>
      <c r="H194" s="70"/>
      <c r="I194" s="71"/>
    </row>
    <row r="195" spans="1:9" x14ac:dyDescent="0.25">
      <c r="A195" s="45"/>
      <c r="B195" s="44"/>
      <c r="C195" s="44"/>
      <c r="D195" s="46"/>
      <c r="E195" s="44"/>
      <c r="F195" s="41"/>
      <c r="G195" s="41" t="str">
        <f t="shared" si="1"/>
        <v/>
      </c>
      <c r="H195" s="70"/>
      <c r="I195" s="71"/>
    </row>
    <row r="196" spans="1:9" x14ac:dyDescent="0.25">
      <c r="A196" s="45"/>
      <c r="B196" s="44"/>
      <c r="C196" s="44"/>
      <c r="D196" s="46"/>
      <c r="E196" s="44"/>
      <c r="F196" s="41"/>
      <c r="G196" s="41" t="str">
        <f t="shared" si="1"/>
        <v/>
      </c>
      <c r="H196" s="70"/>
      <c r="I196" s="71"/>
    </row>
    <row r="197" spans="1:9" x14ac:dyDescent="0.25">
      <c r="A197" s="45"/>
      <c r="B197" s="44"/>
      <c r="C197" s="44"/>
      <c r="D197" s="46"/>
      <c r="E197" s="44"/>
      <c r="F197" s="41"/>
      <c r="G197" s="41" t="str">
        <f t="shared" si="1"/>
        <v/>
      </c>
      <c r="H197" s="70"/>
      <c r="I197" s="71"/>
    </row>
    <row r="198" spans="1:9" x14ac:dyDescent="0.25">
      <c r="A198" s="45"/>
      <c r="B198" s="44"/>
      <c r="C198" s="44"/>
      <c r="D198" s="46"/>
      <c r="E198" s="44"/>
      <c r="F198" s="41"/>
      <c r="G198" s="41" t="str">
        <f t="shared" si="1"/>
        <v/>
      </c>
      <c r="H198" s="70"/>
      <c r="I198" s="71"/>
    </row>
    <row r="199" spans="1:9" x14ac:dyDescent="0.25">
      <c r="A199" s="45"/>
      <c r="B199" s="44"/>
      <c r="C199" s="44"/>
      <c r="D199" s="46"/>
      <c r="E199" s="44"/>
      <c r="F199" s="41"/>
      <c r="G199" s="41" t="str">
        <f t="shared" si="1"/>
        <v/>
      </c>
      <c r="H199" s="70"/>
      <c r="I199" s="71"/>
    </row>
    <row r="200" spans="1:9" x14ac:dyDescent="0.25">
      <c r="A200" s="45"/>
      <c r="B200" s="44"/>
      <c r="C200" s="44"/>
      <c r="D200" s="46"/>
      <c r="E200" s="44"/>
      <c r="F200" s="41"/>
      <c r="G200" s="41" t="str">
        <f t="shared" si="1"/>
        <v/>
      </c>
      <c r="H200" s="70"/>
      <c r="I200" s="71"/>
    </row>
    <row r="201" spans="1:9" x14ac:dyDescent="0.25">
      <c r="A201" s="45"/>
      <c r="B201" s="44"/>
      <c r="C201" s="44"/>
      <c r="D201" s="46"/>
      <c r="E201" s="44"/>
      <c r="F201" s="41"/>
      <c r="G201" s="41" t="str">
        <f t="shared" si="1"/>
        <v/>
      </c>
      <c r="H201" s="70"/>
      <c r="I201" s="71"/>
    </row>
    <row r="202" spans="1:9" x14ac:dyDescent="0.25">
      <c r="A202" s="45"/>
      <c r="B202" s="44"/>
      <c r="C202" s="44"/>
      <c r="D202" s="46"/>
      <c r="E202" s="44"/>
      <c r="F202" s="41"/>
      <c r="G202" s="41" t="str">
        <f t="shared" si="1"/>
        <v/>
      </c>
      <c r="H202" s="70"/>
      <c r="I202" s="71"/>
    </row>
    <row r="203" spans="1:9" x14ac:dyDescent="0.25">
      <c r="A203" s="45"/>
      <c r="B203" s="44"/>
      <c r="C203" s="44"/>
      <c r="D203" s="46"/>
      <c r="E203" s="44"/>
      <c r="F203" s="41"/>
      <c r="G203" s="41" t="str">
        <f t="shared" si="1"/>
        <v/>
      </c>
      <c r="H203" s="70"/>
      <c r="I203" s="71"/>
    </row>
    <row r="204" spans="1:9" x14ac:dyDescent="0.25">
      <c r="A204" s="45"/>
      <c r="B204" s="44"/>
      <c r="C204" s="44"/>
      <c r="D204" s="46"/>
      <c r="E204" s="44"/>
      <c r="F204" s="41"/>
      <c r="G204" s="41" t="str">
        <f t="shared" si="1"/>
        <v/>
      </c>
      <c r="H204" s="70"/>
      <c r="I204" s="71"/>
    </row>
    <row r="205" spans="1:9" x14ac:dyDescent="0.25">
      <c r="A205" s="45"/>
      <c r="B205" s="44"/>
      <c r="C205" s="44"/>
      <c r="D205" s="46"/>
      <c r="E205" s="44"/>
      <c r="F205" s="41"/>
      <c r="G205" s="41" t="str">
        <f t="shared" si="1"/>
        <v/>
      </c>
      <c r="H205" s="70"/>
      <c r="I205" s="71"/>
    </row>
    <row r="206" spans="1:9" x14ac:dyDescent="0.25">
      <c r="A206" s="45"/>
      <c r="B206" s="44"/>
      <c r="C206" s="44"/>
      <c r="D206" s="46"/>
      <c r="E206" s="44"/>
      <c r="F206" s="41"/>
      <c r="G206" s="41" t="str">
        <f t="shared" si="1"/>
        <v/>
      </c>
      <c r="H206" s="70"/>
      <c r="I206" s="71"/>
    </row>
    <row r="207" spans="1:9" x14ac:dyDescent="0.25">
      <c r="A207" s="45"/>
      <c r="B207" s="44"/>
      <c r="C207" s="44"/>
      <c r="D207" s="46"/>
      <c r="E207" s="44"/>
      <c r="F207" s="41"/>
      <c r="G207" s="41" t="str">
        <f t="shared" si="1"/>
        <v/>
      </c>
      <c r="H207" s="70"/>
      <c r="I207" s="71"/>
    </row>
    <row r="208" spans="1:9" x14ac:dyDescent="0.25">
      <c r="A208" s="45"/>
      <c r="B208" s="44"/>
      <c r="C208" s="44"/>
      <c r="D208" s="46"/>
      <c r="E208" s="44"/>
      <c r="F208" s="41"/>
      <c r="G208" s="41" t="str">
        <f t="shared" si="1"/>
        <v/>
      </c>
      <c r="H208" s="70"/>
      <c r="I208" s="71"/>
    </row>
    <row r="209" spans="1:9" x14ac:dyDescent="0.25">
      <c r="A209" s="45"/>
      <c r="B209" s="44"/>
      <c r="C209" s="44"/>
      <c r="D209" s="46"/>
      <c r="E209" s="44"/>
      <c r="F209" s="41"/>
      <c r="G209" s="41" t="str">
        <f t="shared" si="1"/>
        <v/>
      </c>
      <c r="H209" s="70"/>
      <c r="I209" s="71"/>
    </row>
    <row r="210" spans="1:9" x14ac:dyDescent="0.25">
      <c r="A210" s="45"/>
      <c r="B210" s="44"/>
      <c r="C210" s="44"/>
      <c r="D210" s="46"/>
      <c r="E210" s="44"/>
      <c r="F210" s="41"/>
      <c r="G210" s="41" t="str">
        <f t="shared" si="1"/>
        <v/>
      </c>
      <c r="H210" s="70"/>
      <c r="I210" s="71"/>
    </row>
    <row r="211" spans="1:9" x14ac:dyDescent="0.25">
      <c r="A211" s="45"/>
      <c r="B211" s="44"/>
      <c r="C211" s="44"/>
      <c r="D211" s="46"/>
      <c r="E211" s="44"/>
      <c r="F211" s="41"/>
      <c r="G211" s="41" t="str">
        <f t="shared" si="1"/>
        <v/>
      </c>
      <c r="H211" s="70"/>
      <c r="I211" s="71"/>
    </row>
    <row r="212" spans="1:9" x14ac:dyDescent="0.25">
      <c r="A212" s="45"/>
      <c r="B212" s="44"/>
      <c r="C212" s="44"/>
      <c r="D212" s="46"/>
      <c r="E212" s="44"/>
      <c r="F212" s="41"/>
      <c r="G212" s="41" t="str">
        <f t="shared" si="1"/>
        <v/>
      </c>
      <c r="H212" s="70"/>
      <c r="I212" s="71"/>
    </row>
    <row r="213" spans="1:9" x14ac:dyDescent="0.25">
      <c r="A213" s="45"/>
      <c r="B213" s="44"/>
      <c r="C213" s="44"/>
      <c r="D213" s="46"/>
      <c r="E213" s="44"/>
      <c r="F213" s="41"/>
      <c r="G213" s="41" t="str">
        <f t="shared" si="1"/>
        <v/>
      </c>
      <c r="H213" s="70"/>
      <c r="I213" s="71"/>
    </row>
    <row r="214" spans="1:9" x14ac:dyDescent="0.25">
      <c r="A214" s="45"/>
      <c r="B214" s="44"/>
      <c r="C214" s="44"/>
      <c r="D214" s="46"/>
      <c r="E214" s="44"/>
      <c r="F214" s="41"/>
      <c r="G214" s="41" t="str">
        <f t="shared" si="1"/>
        <v/>
      </c>
      <c r="H214" s="70"/>
      <c r="I214" s="71"/>
    </row>
    <row r="215" spans="1:9" x14ac:dyDescent="0.25">
      <c r="A215" s="45"/>
      <c r="B215" s="44"/>
      <c r="C215" s="44"/>
      <c r="D215" s="46"/>
      <c r="E215" s="44"/>
      <c r="F215" s="41"/>
      <c r="G215" s="41" t="str">
        <f t="shared" si="1"/>
        <v/>
      </c>
      <c r="H215" s="70"/>
      <c r="I215" s="71"/>
    </row>
    <row r="216" spans="1:9" x14ac:dyDescent="0.25">
      <c r="A216" s="45"/>
      <c r="B216" s="44"/>
      <c r="C216" s="44"/>
      <c r="D216" s="46"/>
      <c r="E216" s="44"/>
      <c r="F216" s="41"/>
      <c r="G216" s="41" t="str">
        <f t="shared" si="1"/>
        <v/>
      </c>
      <c r="H216" s="70"/>
      <c r="I216" s="71"/>
    </row>
    <row r="217" spans="1:9" x14ac:dyDescent="0.25">
      <c r="A217" s="45"/>
      <c r="B217" s="44"/>
      <c r="C217" s="44"/>
      <c r="D217" s="46"/>
      <c r="E217" s="44"/>
      <c r="F217" s="41"/>
      <c r="G217" s="41" t="str">
        <f t="shared" si="1"/>
        <v/>
      </c>
      <c r="H217" s="70"/>
      <c r="I217" s="71"/>
    </row>
    <row r="218" spans="1:9" x14ac:dyDescent="0.25">
      <c r="A218" s="45"/>
      <c r="B218" s="44"/>
      <c r="C218" s="44"/>
      <c r="D218" s="46"/>
      <c r="E218" s="44"/>
      <c r="F218" s="41"/>
      <c r="G218" s="41" t="str">
        <f t="shared" si="1"/>
        <v/>
      </c>
      <c r="H218" s="70"/>
      <c r="I218" s="71"/>
    </row>
    <row r="219" spans="1:9" x14ac:dyDescent="0.25">
      <c r="A219" s="45"/>
      <c r="B219" s="44"/>
      <c r="C219" s="44"/>
      <c r="D219" s="46"/>
      <c r="E219" s="44"/>
      <c r="F219" s="41"/>
      <c r="G219" s="41" t="str">
        <f t="shared" si="1"/>
        <v/>
      </c>
      <c r="H219" s="70"/>
      <c r="I219" s="71"/>
    </row>
    <row r="220" spans="1:9" x14ac:dyDescent="0.25">
      <c r="A220" s="45"/>
      <c r="B220" s="44"/>
      <c r="C220" s="44"/>
      <c r="D220" s="46"/>
      <c r="E220" s="44"/>
      <c r="F220" s="41"/>
      <c r="G220" s="41" t="str">
        <f t="shared" si="1"/>
        <v/>
      </c>
      <c r="H220" s="70"/>
      <c r="I220" s="71"/>
    </row>
    <row r="221" spans="1:9" x14ac:dyDescent="0.25">
      <c r="A221" s="45"/>
      <c r="B221" s="44"/>
      <c r="C221" s="44"/>
      <c r="D221" s="46"/>
      <c r="E221" s="44"/>
      <c r="F221" s="41"/>
      <c r="G221" s="41" t="str">
        <f t="shared" si="1"/>
        <v/>
      </c>
      <c r="H221" s="70"/>
      <c r="I221" s="71"/>
    </row>
    <row r="222" spans="1:9" x14ac:dyDescent="0.25">
      <c r="A222" s="45"/>
      <c r="B222" s="44"/>
      <c r="C222" s="44"/>
      <c r="D222" s="46"/>
      <c r="E222" s="44"/>
      <c r="F222" s="41"/>
      <c r="G222" s="41" t="str">
        <f t="shared" si="1"/>
        <v/>
      </c>
      <c r="H222" s="70"/>
      <c r="I222" s="71"/>
    </row>
    <row r="223" spans="1:9" x14ac:dyDescent="0.25">
      <c r="A223" s="45"/>
      <c r="B223" s="44"/>
      <c r="C223" s="44"/>
      <c r="D223" s="46"/>
      <c r="E223" s="44"/>
      <c r="F223" s="41"/>
      <c r="G223" s="41" t="str">
        <f t="shared" si="1"/>
        <v/>
      </c>
      <c r="H223" s="70"/>
      <c r="I223" s="71"/>
    </row>
    <row r="224" spans="1:9" x14ac:dyDescent="0.25">
      <c r="A224" s="45"/>
      <c r="B224" s="44"/>
      <c r="C224" s="44"/>
      <c r="D224" s="46"/>
      <c r="E224" s="44"/>
      <c r="F224" s="41"/>
      <c r="G224" s="41" t="str">
        <f t="shared" si="1"/>
        <v/>
      </c>
      <c r="H224" s="70"/>
      <c r="I224" s="71"/>
    </row>
    <row r="225" spans="1:9" x14ac:dyDescent="0.25">
      <c r="A225" s="45"/>
      <c r="B225" s="44"/>
      <c r="C225" s="44"/>
      <c r="D225" s="46"/>
      <c r="E225" s="44"/>
      <c r="F225" s="41"/>
      <c r="G225" s="41" t="str">
        <f t="shared" si="1"/>
        <v/>
      </c>
      <c r="H225" s="70"/>
      <c r="I225" s="71"/>
    </row>
    <row r="226" spans="1:9" x14ac:dyDescent="0.25">
      <c r="A226" s="45"/>
      <c r="B226" s="44"/>
      <c r="C226" s="44"/>
      <c r="D226" s="46"/>
      <c r="E226" s="44"/>
      <c r="F226" s="41"/>
      <c r="G226" s="41" t="str">
        <f t="shared" si="1"/>
        <v/>
      </c>
      <c r="H226" s="70"/>
      <c r="I226" s="71"/>
    </row>
    <row r="227" spans="1:9" x14ac:dyDescent="0.25">
      <c r="A227" s="45"/>
      <c r="B227" s="44"/>
      <c r="C227" s="44"/>
      <c r="D227" s="46"/>
      <c r="E227" s="44"/>
      <c r="F227" s="41"/>
      <c r="G227" s="41" t="str">
        <f t="shared" si="1"/>
        <v/>
      </c>
      <c r="H227" s="70"/>
      <c r="I227" s="71"/>
    </row>
    <row r="228" spans="1:9" x14ac:dyDescent="0.25">
      <c r="A228" s="45"/>
      <c r="B228" s="44"/>
      <c r="C228" s="44"/>
      <c r="D228" s="46"/>
      <c r="E228" s="44"/>
      <c r="F228" s="41"/>
      <c r="G228" s="41" t="str">
        <f t="shared" si="1"/>
        <v/>
      </c>
      <c r="H228" s="70"/>
      <c r="I228" s="71"/>
    </row>
    <row r="229" spans="1:9" x14ac:dyDescent="0.25">
      <c r="A229" s="45"/>
      <c r="B229" s="44"/>
      <c r="C229" s="44"/>
      <c r="D229" s="46"/>
      <c r="E229" s="44"/>
      <c r="F229" s="41"/>
      <c r="G229" s="41" t="str">
        <f t="shared" si="1"/>
        <v/>
      </c>
      <c r="H229" s="70"/>
      <c r="I229" s="71"/>
    </row>
    <row r="230" spans="1:9" x14ac:dyDescent="0.25">
      <c r="A230" s="45"/>
      <c r="B230" s="44"/>
      <c r="C230" s="44"/>
      <c r="D230" s="46"/>
      <c r="E230" s="44"/>
      <c r="F230" s="41"/>
      <c r="G230" s="41" t="str">
        <f t="shared" ref="G230:G293" si="2">IF(ISBLANK(F230),"",IF(F230="Discards","","NA"))</f>
        <v/>
      </c>
      <c r="H230" s="70"/>
      <c r="I230" s="71"/>
    </row>
    <row r="231" spans="1:9" x14ac:dyDescent="0.25">
      <c r="A231" s="45"/>
      <c r="B231" s="44"/>
      <c r="C231" s="44"/>
      <c r="D231" s="46"/>
      <c r="E231" s="44"/>
      <c r="F231" s="41"/>
      <c r="G231" s="41" t="str">
        <f t="shared" si="2"/>
        <v/>
      </c>
      <c r="H231" s="70"/>
      <c r="I231" s="71"/>
    </row>
    <row r="232" spans="1:9" x14ac:dyDescent="0.25">
      <c r="A232" s="45"/>
      <c r="B232" s="44"/>
      <c r="C232" s="44"/>
      <c r="D232" s="46"/>
      <c r="E232" s="44"/>
      <c r="F232" s="41"/>
      <c r="G232" s="41" t="str">
        <f t="shared" si="2"/>
        <v/>
      </c>
      <c r="H232" s="70"/>
      <c r="I232" s="71"/>
    </row>
    <row r="233" spans="1:9" x14ac:dyDescent="0.25">
      <c r="A233" s="45"/>
      <c r="B233" s="44"/>
      <c r="C233" s="44"/>
      <c r="D233" s="46"/>
      <c r="E233" s="44"/>
      <c r="F233" s="41"/>
      <c r="G233" s="41" t="str">
        <f t="shared" si="2"/>
        <v/>
      </c>
      <c r="H233" s="70"/>
      <c r="I233" s="71"/>
    </row>
    <row r="234" spans="1:9" x14ac:dyDescent="0.25">
      <c r="A234" s="45"/>
      <c r="B234" s="44"/>
      <c r="C234" s="44"/>
      <c r="D234" s="46"/>
      <c r="E234" s="44"/>
      <c r="F234" s="41"/>
      <c r="G234" s="41" t="str">
        <f t="shared" si="2"/>
        <v/>
      </c>
      <c r="H234" s="70"/>
      <c r="I234" s="71"/>
    </row>
    <row r="235" spans="1:9" x14ac:dyDescent="0.25">
      <c r="A235" s="45"/>
      <c r="B235" s="44"/>
      <c r="C235" s="44"/>
      <c r="D235" s="46"/>
      <c r="E235" s="44"/>
      <c r="F235" s="41"/>
      <c r="G235" s="41" t="str">
        <f t="shared" si="2"/>
        <v/>
      </c>
      <c r="H235" s="70"/>
      <c r="I235" s="71"/>
    </row>
    <row r="236" spans="1:9" x14ac:dyDescent="0.25">
      <c r="A236" s="45"/>
      <c r="B236" s="44"/>
      <c r="C236" s="44"/>
      <c r="D236" s="46"/>
      <c r="E236" s="44"/>
      <c r="F236" s="41"/>
      <c r="G236" s="41" t="str">
        <f t="shared" si="2"/>
        <v/>
      </c>
      <c r="H236" s="70"/>
      <c r="I236" s="71"/>
    </row>
    <row r="237" spans="1:9" x14ac:dyDescent="0.25">
      <c r="A237" s="45"/>
      <c r="B237" s="44"/>
      <c r="C237" s="44"/>
      <c r="D237" s="46"/>
      <c r="E237" s="44"/>
      <c r="F237" s="41"/>
      <c r="G237" s="41" t="str">
        <f t="shared" si="2"/>
        <v/>
      </c>
      <c r="H237" s="70"/>
      <c r="I237" s="71"/>
    </row>
    <row r="238" spans="1:9" x14ac:dyDescent="0.25">
      <c r="A238" s="45"/>
      <c r="B238" s="44"/>
      <c r="C238" s="44"/>
      <c r="D238" s="46"/>
      <c r="E238" s="44"/>
      <c r="F238" s="41"/>
      <c r="G238" s="41" t="str">
        <f t="shared" si="2"/>
        <v/>
      </c>
      <c r="H238" s="70"/>
      <c r="I238" s="71"/>
    </row>
    <row r="239" spans="1:9" x14ac:dyDescent="0.25">
      <c r="A239" s="45"/>
      <c r="B239" s="44"/>
      <c r="C239" s="44"/>
      <c r="D239" s="46"/>
      <c r="E239" s="44"/>
      <c r="F239" s="41"/>
      <c r="G239" s="41" t="str">
        <f t="shared" si="2"/>
        <v/>
      </c>
      <c r="H239" s="70"/>
      <c r="I239" s="71"/>
    </row>
    <row r="240" spans="1:9" x14ac:dyDescent="0.25">
      <c r="A240" s="45"/>
      <c r="B240" s="44"/>
      <c r="C240" s="44"/>
      <c r="D240" s="46"/>
      <c r="E240" s="44"/>
      <c r="F240" s="41"/>
      <c r="G240" s="41" t="str">
        <f t="shared" si="2"/>
        <v/>
      </c>
      <c r="H240" s="70"/>
      <c r="I240" s="71"/>
    </row>
    <row r="241" spans="1:9" x14ac:dyDescent="0.25">
      <c r="A241" s="45"/>
      <c r="B241" s="44"/>
      <c r="C241" s="44"/>
      <c r="D241" s="46"/>
      <c r="E241" s="44"/>
      <c r="F241" s="41"/>
      <c r="G241" s="41" t="str">
        <f t="shared" si="2"/>
        <v/>
      </c>
      <c r="H241" s="70"/>
      <c r="I241" s="71"/>
    </row>
    <row r="242" spans="1:9" x14ac:dyDescent="0.25">
      <c r="A242" s="45"/>
      <c r="B242" s="44"/>
      <c r="C242" s="44"/>
      <c r="D242" s="46"/>
      <c r="E242" s="44"/>
      <c r="F242" s="41"/>
      <c r="G242" s="41" t="str">
        <f t="shared" si="2"/>
        <v/>
      </c>
      <c r="H242" s="70"/>
      <c r="I242" s="71"/>
    </row>
    <row r="243" spans="1:9" x14ac:dyDescent="0.25">
      <c r="A243" s="45"/>
      <c r="B243" s="44"/>
      <c r="C243" s="44"/>
      <c r="D243" s="46"/>
      <c r="E243" s="44"/>
      <c r="F243" s="41"/>
      <c r="G243" s="41" t="str">
        <f t="shared" si="2"/>
        <v/>
      </c>
      <c r="H243" s="70"/>
      <c r="I243" s="71"/>
    </row>
    <row r="244" spans="1:9" x14ac:dyDescent="0.25">
      <c r="A244" s="45"/>
      <c r="B244" s="44"/>
      <c r="C244" s="44"/>
      <c r="D244" s="46"/>
      <c r="E244" s="44"/>
      <c r="F244" s="41"/>
      <c r="G244" s="41" t="str">
        <f t="shared" si="2"/>
        <v/>
      </c>
      <c r="H244" s="70"/>
      <c r="I244" s="71"/>
    </row>
    <row r="245" spans="1:9" x14ac:dyDescent="0.25">
      <c r="A245" s="45"/>
      <c r="B245" s="44"/>
      <c r="C245" s="44"/>
      <c r="D245" s="46"/>
      <c r="E245" s="44"/>
      <c r="F245" s="41"/>
      <c r="G245" s="41" t="str">
        <f t="shared" si="2"/>
        <v/>
      </c>
      <c r="H245" s="70"/>
      <c r="I245" s="71"/>
    </row>
    <row r="246" spans="1:9" x14ac:dyDescent="0.25">
      <c r="A246" s="45"/>
      <c r="B246" s="44"/>
      <c r="C246" s="44"/>
      <c r="D246" s="46"/>
      <c r="E246" s="44"/>
      <c r="F246" s="41"/>
      <c r="G246" s="41" t="str">
        <f t="shared" si="2"/>
        <v/>
      </c>
      <c r="H246" s="70"/>
      <c r="I246" s="71"/>
    </row>
    <row r="247" spans="1:9" x14ac:dyDescent="0.25">
      <c r="A247" s="45"/>
      <c r="B247" s="44"/>
      <c r="C247" s="44"/>
      <c r="D247" s="46"/>
      <c r="E247" s="44"/>
      <c r="F247" s="41"/>
      <c r="G247" s="41" t="str">
        <f t="shared" si="2"/>
        <v/>
      </c>
      <c r="H247" s="70"/>
      <c r="I247" s="71"/>
    </row>
    <row r="248" spans="1:9" x14ac:dyDescent="0.25">
      <c r="A248" s="45"/>
      <c r="B248" s="44"/>
      <c r="C248" s="44"/>
      <c r="D248" s="46"/>
      <c r="E248" s="44"/>
      <c r="F248" s="41"/>
      <c r="G248" s="41" t="str">
        <f t="shared" si="2"/>
        <v/>
      </c>
      <c r="H248" s="70"/>
      <c r="I248" s="71"/>
    </row>
    <row r="249" spans="1:9" x14ac:dyDescent="0.25">
      <c r="A249" s="45"/>
      <c r="B249" s="44"/>
      <c r="C249" s="44"/>
      <c r="D249" s="46"/>
      <c r="E249" s="44"/>
      <c r="F249" s="41"/>
      <c r="G249" s="41" t="str">
        <f t="shared" si="2"/>
        <v/>
      </c>
      <c r="H249" s="70"/>
      <c r="I249" s="71"/>
    </row>
    <row r="250" spans="1:9" x14ac:dyDescent="0.25">
      <c r="A250" s="45"/>
      <c r="B250" s="44"/>
      <c r="C250" s="44"/>
      <c r="D250" s="46"/>
      <c r="E250" s="44"/>
      <c r="F250" s="41"/>
      <c r="G250" s="41" t="str">
        <f t="shared" si="2"/>
        <v/>
      </c>
      <c r="H250" s="70"/>
      <c r="I250" s="71"/>
    </row>
    <row r="251" spans="1:9" x14ac:dyDescent="0.25">
      <c r="A251" s="45"/>
      <c r="B251" s="44"/>
      <c r="C251" s="44"/>
      <c r="D251" s="46"/>
      <c r="E251" s="44"/>
      <c r="F251" s="41"/>
      <c r="G251" s="41" t="str">
        <f t="shared" si="2"/>
        <v/>
      </c>
      <c r="H251" s="70"/>
      <c r="I251" s="71"/>
    </row>
    <row r="252" spans="1:9" x14ac:dyDescent="0.25">
      <c r="A252" s="45"/>
      <c r="B252" s="44"/>
      <c r="C252" s="44"/>
      <c r="D252" s="46"/>
      <c r="E252" s="44"/>
      <c r="F252" s="41"/>
      <c r="G252" s="41" t="str">
        <f t="shared" si="2"/>
        <v/>
      </c>
      <c r="H252" s="70"/>
      <c r="I252" s="71"/>
    </row>
    <row r="253" spans="1:9" x14ac:dyDescent="0.25">
      <c r="A253" s="45"/>
      <c r="B253" s="44"/>
      <c r="C253" s="44"/>
      <c r="D253" s="46"/>
      <c r="E253" s="44"/>
      <c r="F253" s="41"/>
      <c r="G253" s="41" t="str">
        <f t="shared" si="2"/>
        <v/>
      </c>
      <c r="H253" s="70"/>
      <c r="I253" s="71"/>
    </row>
    <row r="254" spans="1:9" x14ac:dyDescent="0.25">
      <c r="A254" s="45"/>
      <c r="B254" s="44"/>
      <c r="C254" s="44"/>
      <c r="D254" s="46"/>
      <c r="E254" s="44"/>
      <c r="F254" s="41"/>
      <c r="G254" s="41" t="str">
        <f t="shared" si="2"/>
        <v/>
      </c>
      <c r="H254" s="70"/>
      <c r="I254" s="71"/>
    </row>
    <row r="255" spans="1:9" x14ac:dyDescent="0.25">
      <c r="A255" s="45"/>
      <c r="B255" s="44"/>
      <c r="C255" s="44"/>
      <c r="D255" s="46"/>
      <c r="E255" s="44"/>
      <c r="F255" s="41"/>
      <c r="G255" s="41" t="str">
        <f t="shared" si="2"/>
        <v/>
      </c>
      <c r="H255" s="70"/>
      <c r="I255" s="71"/>
    </row>
    <row r="256" spans="1:9" x14ac:dyDescent="0.25">
      <c r="A256" s="45"/>
      <c r="B256" s="44"/>
      <c r="C256" s="44"/>
      <c r="D256" s="46"/>
      <c r="E256" s="44"/>
      <c r="F256" s="41"/>
      <c r="G256" s="41" t="str">
        <f t="shared" si="2"/>
        <v/>
      </c>
      <c r="H256" s="70"/>
      <c r="I256" s="71"/>
    </row>
    <row r="257" spans="1:9" x14ac:dyDescent="0.25">
      <c r="A257" s="45"/>
      <c r="B257" s="44"/>
      <c r="C257" s="44"/>
      <c r="D257" s="46"/>
      <c r="E257" s="44"/>
      <c r="F257" s="41"/>
      <c r="G257" s="41" t="str">
        <f t="shared" si="2"/>
        <v/>
      </c>
      <c r="H257" s="70"/>
      <c r="I257" s="71"/>
    </row>
    <row r="258" spans="1:9" x14ac:dyDescent="0.25">
      <c r="A258" s="45"/>
      <c r="B258" s="44"/>
      <c r="C258" s="44"/>
      <c r="D258" s="46"/>
      <c r="E258" s="44"/>
      <c r="F258" s="41"/>
      <c r="G258" s="41" t="str">
        <f t="shared" si="2"/>
        <v/>
      </c>
      <c r="H258" s="70"/>
      <c r="I258" s="71"/>
    </row>
    <row r="259" spans="1:9" x14ac:dyDescent="0.25">
      <c r="A259" s="45"/>
      <c r="B259" s="44"/>
      <c r="C259" s="44"/>
      <c r="D259" s="46"/>
      <c r="E259" s="44"/>
      <c r="F259" s="41"/>
      <c r="G259" s="41" t="str">
        <f t="shared" si="2"/>
        <v/>
      </c>
      <c r="H259" s="70"/>
      <c r="I259" s="71"/>
    </row>
    <row r="260" spans="1:9" x14ac:dyDescent="0.25">
      <c r="A260" s="45"/>
      <c r="B260" s="44"/>
      <c r="C260" s="44"/>
      <c r="D260" s="46"/>
      <c r="E260" s="44"/>
      <c r="F260" s="41"/>
      <c r="G260" s="41" t="str">
        <f t="shared" si="2"/>
        <v/>
      </c>
      <c r="H260" s="70"/>
      <c r="I260" s="71"/>
    </row>
    <row r="261" spans="1:9" x14ac:dyDescent="0.25">
      <c r="A261" s="45"/>
      <c r="B261" s="44"/>
      <c r="C261" s="44"/>
      <c r="D261" s="46"/>
      <c r="E261" s="44"/>
      <c r="F261" s="41"/>
      <c r="G261" s="41" t="str">
        <f t="shared" si="2"/>
        <v/>
      </c>
      <c r="H261" s="70"/>
      <c r="I261" s="71"/>
    </row>
    <row r="262" spans="1:9" x14ac:dyDescent="0.25">
      <c r="A262" s="45"/>
      <c r="B262" s="44"/>
      <c r="C262" s="44"/>
      <c r="D262" s="46"/>
      <c r="E262" s="44"/>
      <c r="F262" s="41"/>
      <c r="G262" s="41" t="str">
        <f t="shared" si="2"/>
        <v/>
      </c>
      <c r="H262" s="70"/>
      <c r="I262" s="71"/>
    </row>
    <row r="263" spans="1:9" x14ac:dyDescent="0.25">
      <c r="A263" s="45"/>
      <c r="B263" s="44"/>
      <c r="C263" s="44"/>
      <c r="D263" s="46"/>
      <c r="E263" s="44"/>
      <c r="F263" s="41"/>
      <c r="G263" s="41" t="str">
        <f t="shared" si="2"/>
        <v/>
      </c>
      <c r="H263" s="70"/>
      <c r="I263" s="71"/>
    </row>
    <row r="264" spans="1:9" x14ac:dyDescent="0.25">
      <c r="A264" s="45"/>
      <c r="B264" s="44"/>
      <c r="C264" s="44"/>
      <c r="D264" s="46"/>
      <c r="E264" s="44"/>
      <c r="F264" s="41"/>
      <c r="G264" s="41" t="str">
        <f t="shared" si="2"/>
        <v/>
      </c>
      <c r="H264" s="70"/>
      <c r="I264" s="71"/>
    </row>
    <row r="265" spans="1:9" x14ac:dyDescent="0.25">
      <c r="A265" s="45"/>
      <c r="B265" s="44"/>
      <c r="C265" s="44"/>
      <c r="D265" s="46"/>
      <c r="E265" s="44"/>
      <c r="F265" s="41"/>
      <c r="G265" s="41" t="str">
        <f t="shared" si="2"/>
        <v/>
      </c>
      <c r="H265" s="70"/>
      <c r="I265" s="71"/>
    </row>
    <row r="266" spans="1:9" x14ac:dyDescent="0.25">
      <c r="A266" s="45"/>
      <c r="B266" s="44"/>
      <c r="C266" s="44"/>
      <c r="D266" s="46"/>
      <c r="E266" s="44"/>
      <c r="F266" s="41"/>
      <c r="G266" s="41" t="str">
        <f t="shared" si="2"/>
        <v/>
      </c>
      <c r="H266" s="70"/>
      <c r="I266" s="71"/>
    </row>
    <row r="267" spans="1:9" x14ac:dyDescent="0.25">
      <c r="A267" s="45"/>
      <c r="B267" s="44"/>
      <c r="C267" s="44"/>
      <c r="D267" s="46"/>
      <c r="E267" s="44"/>
      <c r="F267" s="41"/>
      <c r="G267" s="41" t="str">
        <f t="shared" si="2"/>
        <v/>
      </c>
      <c r="H267" s="70"/>
      <c r="I267" s="71"/>
    </row>
    <row r="268" spans="1:9" x14ac:dyDescent="0.25">
      <c r="A268" s="45"/>
      <c r="B268" s="44"/>
      <c r="C268" s="44"/>
      <c r="D268" s="46"/>
      <c r="E268" s="44"/>
      <c r="F268" s="41"/>
      <c r="G268" s="41" t="str">
        <f t="shared" si="2"/>
        <v/>
      </c>
      <c r="H268" s="70"/>
      <c r="I268" s="71"/>
    </row>
    <row r="269" spans="1:9" x14ac:dyDescent="0.25">
      <c r="A269" s="45"/>
      <c r="B269" s="44"/>
      <c r="C269" s="44"/>
      <c r="D269" s="46"/>
      <c r="E269" s="44"/>
      <c r="F269" s="41"/>
      <c r="G269" s="41" t="str">
        <f t="shared" si="2"/>
        <v/>
      </c>
      <c r="H269" s="70"/>
      <c r="I269" s="71"/>
    </row>
    <row r="270" spans="1:9" x14ac:dyDescent="0.25">
      <c r="A270" s="45"/>
      <c r="B270" s="44"/>
      <c r="C270" s="44"/>
      <c r="D270" s="46"/>
      <c r="E270" s="44"/>
      <c r="F270" s="41"/>
      <c r="G270" s="41" t="str">
        <f t="shared" si="2"/>
        <v/>
      </c>
      <c r="H270" s="70"/>
      <c r="I270" s="71"/>
    </row>
    <row r="271" spans="1:9" x14ac:dyDescent="0.25">
      <c r="A271" s="45"/>
      <c r="B271" s="44"/>
      <c r="C271" s="44"/>
      <c r="D271" s="46"/>
      <c r="E271" s="44"/>
      <c r="F271" s="41"/>
      <c r="G271" s="41" t="str">
        <f t="shared" si="2"/>
        <v/>
      </c>
      <c r="H271" s="70"/>
      <c r="I271" s="71"/>
    </row>
    <row r="272" spans="1:9" x14ac:dyDescent="0.25">
      <c r="A272" s="45"/>
      <c r="B272" s="44"/>
      <c r="C272" s="44"/>
      <c r="D272" s="46"/>
      <c r="E272" s="44"/>
      <c r="F272" s="41"/>
      <c r="G272" s="41" t="str">
        <f t="shared" si="2"/>
        <v/>
      </c>
      <c r="H272" s="70"/>
      <c r="I272" s="71"/>
    </row>
    <row r="273" spans="1:9" x14ac:dyDescent="0.25">
      <c r="A273" s="45"/>
      <c r="B273" s="44"/>
      <c r="C273" s="44"/>
      <c r="D273" s="46"/>
      <c r="E273" s="44"/>
      <c r="F273" s="41"/>
      <c r="G273" s="41" t="str">
        <f t="shared" si="2"/>
        <v/>
      </c>
      <c r="H273" s="70"/>
      <c r="I273" s="71"/>
    </row>
    <row r="274" spans="1:9" x14ac:dyDescent="0.25">
      <c r="A274" s="45"/>
      <c r="B274" s="44"/>
      <c r="C274" s="44"/>
      <c r="D274" s="46"/>
      <c r="E274" s="44"/>
      <c r="F274" s="41"/>
      <c r="G274" s="41" t="str">
        <f t="shared" si="2"/>
        <v/>
      </c>
      <c r="H274" s="70"/>
      <c r="I274" s="71"/>
    </row>
    <row r="275" spans="1:9" x14ac:dyDescent="0.25">
      <c r="A275" s="45"/>
      <c r="B275" s="44"/>
      <c r="C275" s="44"/>
      <c r="D275" s="46"/>
      <c r="E275" s="44"/>
      <c r="F275" s="41"/>
      <c r="G275" s="41" t="str">
        <f t="shared" si="2"/>
        <v/>
      </c>
      <c r="H275" s="70"/>
      <c r="I275" s="71"/>
    </row>
    <row r="276" spans="1:9" x14ac:dyDescent="0.25">
      <c r="A276" s="45"/>
      <c r="B276" s="44"/>
      <c r="C276" s="44"/>
      <c r="D276" s="46"/>
      <c r="E276" s="44"/>
      <c r="F276" s="41"/>
      <c r="G276" s="41" t="str">
        <f t="shared" si="2"/>
        <v/>
      </c>
      <c r="H276" s="70"/>
      <c r="I276" s="71"/>
    </row>
    <row r="277" spans="1:9" x14ac:dyDescent="0.25">
      <c r="A277" s="45"/>
      <c r="B277" s="44"/>
      <c r="C277" s="44"/>
      <c r="D277" s="46"/>
      <c r="E277" s="44"/>
      <c r="F277" s="41"/>
      <c r="G277" s="41" t="str">
        <f t="shared" si="2"/>
        <v/>
      </c>
      <c r="H277" s="70"/>
      <c r="I277" s="71"/>
    </row>
    <row r="278" spans="1:9" x14ac:dyDescent="0.25">
      <c r="A278" s="45"/>
      <c r="B278" s="44"/>
      <c r="C278" s="44"/>
      <c r="D278" s="46"/>
      <c r="E278" s="44"/>
      <c r="F278" s="41"/>
      <c r="G278" s="41" t="str">
        <f t="shared" si="2"/>
        <v/>
      </c>
      <c r="H278" s="70"/>
      <c r="I278" s="71"/>
    </row>
    <row r="279" spans="1:9" x14ac:dyDescent="0.25">
      <c r="A279" s="45"/>
      <c r="B279" s="44"/>
      <c r="C279" s="44"/>
      <c r="D279" s="46"/>
      <c r="E279" s="44"/>
      <c r="F279" s="41"/>
      <c r="G279" s="41" t="str">
        <f t="shared" si="2"/>
        <v/>
      </c>
      <c r="H279" s="70"/>
      <c r="I279" s="71"/>
    </row>
    <row r="280" spans="1:9" x14ac:dyDescent="0.25">
      <c r="A280" s="45"/>
      <c r="B280" s="44"/>
      <c r="C280" s="44"/>
      <c r="D280" s="46"/>
      <c r="E280" s="44"/>
      <c r="F280" s="41"/>
      <c r="G280" s="41" t="str">
        <f t="shared" si="2"/>
        <v/>
      </c>
      <c r="H280" s="70"/>
      <c r="I280" s="71"/>
    </row>
    <row r="281" spans="1:9" x14ac:dyDescent="0.25">
      <c r="A281" s="45"/>
      <c r="B281" s="44"/>
      <c r="C281" s="44"/>
      <c r="D281" s="46"/>
      <c r="E281" s="44"/>
      <c r="F281" s="41"/>
      <c r="G281" s="41" t="str">
        <f t="shared" si="2"/>
        <v/>
      </c>
      <c r="H281" s="70"/>
      <c r="I281" s="71"/>
    </row>
    <row r="282" spans="1:9" x14ac:dyDescent="0.25">
      <c r="A282" s="45"/>
      <c r="B282" s="44"/>
      <c r="C282" s="44"/>
      <c r="D282" s="46"/>
      <c r="E282" s="44"/>
      <c r="F282" s="41"/>
      <c r="G282" s="41" t="str">
        <f t="shared" si="2"/>
        <v/>
      </c>
      <c r="H282" s="70"/>
      <c r="I282" s="71"/>
    </row>
    <row r="283" spans="1:9" x14ac:dyDescent="0.25">
      <c r="A283" s="45"/>
      <c r="B283" s="44"/>
      <c r="C283" s="44"/>
      <c r="D283" s="46"/>
      <c r="E283" s="44"/>
      <c r="F283" s="41"/>
      <c r="G283" s="41" t="str">
        <f t="shared" si="2"/>
        <v/>
      </c>
      <c r="H283" s="70"/>
      <c r="I283" s="71"/>
    </row>
    <row r="284" spans="1:9" x14ac:dyDescent="0.25">
      <c r="A284" s="45"/>
      <c r="B284" s="44"/>
      <c r="C284" s="44"/>
      <c r="D284" s="46"/>
      <c r="E284" s="44"/>
      <c r="F284" s="41"/>
      <c r="G284" s="41" t="str">
        <f t="shared" si="2"/>
        <v/>
      </c>
      <c r="H284" s="70"/>
      <c r="I284" s="71"/>
    </row>
    <row r="285" spans="1:9" x14ac:dyDescent="0.25">
      <c r="A285" s="45"/>
      <c r="B285" s="44"/>
      <c r="C285" s="44"/>
      <c r="D285" s="46"/>
      <c r="E285" s="44"/>
      <c r="F285" s="41"/>
      <c r="G285" s="41" t="str">
        <f t="shared" si="2"/>
        <v/>
      </c>
      <c r="H285" s="70"/>
      <c r="I285" s="71"/>
    </row>
    <row r="286" spans="1:9" x14ac:dyDescent="0.25">
      <c r="A286" s="45"/>
      <c r="B286" s="44"/>
      <c r="C286" s="44"/>
      <c r="D286" s="46"/>
      <c r="E286" s="44"/>
      <c r="F286" s="41"/>
      <c r="G286" s="41" t="str">
        <f t="shared" si="2"/>
        <v/>
      </c>
      <c r="H286" s="70"/>
      <c r="I286" s="71"/>
    </row>
    <row r="287" spans="1:9" x14ac:dyDescent="0.25">
      <c r="A287" s="45"/>
      <c r="B287" s="44"/>
      <c r="C287" s="44"/>
      <c r="D287" s="46"/>
      <c r="E287" s="44"/>
      <c r="F287" s="41"/>
      <c r="G287" s="41" t="str">
        <f t="shared" si="2"/>
        <v/>
      </c>
      <c r="H287" s="70"/>
      <c r="I287" s="71"/>
    </row>
    <row r="288" spans="1:9" x14ac:dyDescent="0.25">
      <c r="A288" s="45"/>
      <c r="B288" s="44"/>
      <c r="C288" s="44"/>
      <c r="D288" s="46"/>
      <c r="E288" s="44"/>
      <c r="F288" s="41"/>
      <c r="G288" s="41" t="str">
        <f t="shared" si="2"/>
        <v/>
      </c>
      <c r="H288" s="70"/>
      <c r="I288" s="71"/>
    </row>
    <row r="289" spans="1:9" x14ac:dyDescent="0.25">
      <c r="A289" s="45"/>
      <c r="B289" s="44"/>
      <c r="C289" s="44"/>
      <c r="D289" s="46"/>
      <c r="E289" s="44"/>
      <c r="F289" s="41"/>
      <c r="G289" s="41" t="str">
        <f t="shared" si="2"/>
        <v/>
      </c>
      <c r="H289" s="70"/>
      <c r="I289" s="71"/>
    </row>
    <row r="290" spans="1:9" x14ac:dyDescent="0.25">
      <c r="A290" s="45"/>
      <c r="B290" s="44"/>
      <c r="C290" s="44"/>
      <c r="D290" s="46"/>
      <c r="E290" s="44"/>
      <c r="F290" s="41"/>
      <c r="G290" s="41" t="str">
        <f t="shared" si="2"/>
        <v/>
      </c>
      <c r="H290" s="70"/>
      <c r="I290" s="71"/>
    </row>
    <row r="291" spans="1:9" x14ac:dyDescent="0.25">
      <c r="A291" s="45"/>
      <c r="B291" s="44"/>
      <c r="C291" s="44"/>
      <c r="D291" s="46"/>
      <c r="E291" s="44"/>
      <c r="F291" s="41"/>
      <c r="G291" s="41" t="str">
        <f t="shared" si="2"/>
        <v/>
      </c>
      <c r="H291" s="70"/>
      <c r="I291" s="71"/>
    </row>
    <row r="292" spans="1:9" x14ac:dyDescent="0.25">
      <c r="A292" s="45"/>
      <c r="B292" s="44"/>
      <c r="C292" s="44"/>
      <c r="D292" s="46"/>
      <c r="E292" s="44"/>
      <c r="F292" s="41"/>
      <c r="G292" s="41" t="str">
        <f t="shared" si="2"/>
        <v/>
      </c>
      <c r="H292" s="70"/>
      <c r="I292" s="71"/>
    </row>
    <row r="293" spans="1:9" x14ac:dyDescent="0.25">
      <c r="A293" s="45"/>
      <c r="B293" s="44"/>
      <c r="C293" s="44"/>
      <c r="D293" s="46"/>
      <c r="E293" s="44"/>
      <c r="F293" s="41"/>
      <c r="G293" s="41" t="str">
        <f t="shared" si="2"/>
        <v/>
      </c>
      <c r="H293" s="70"/>
      <c r="I293" s="71"/>
    </row>
    <row r="294" spans="1:9" x14ac:dyDescent="0.25">
      <c r="A294" s="45"/>
      <c r="B294" s="44"/>
      <c r="C294" s="44"/>
      <c r="D294" s="46"/>
      <c r="E294" s="44"/>
      <c r="F294" s="41"/>
      <c r="G294" s="41" t="str">
        <f t="shared" ref="G294:G357" si="3">IF(ISBLANK(F294),"",IF(F294="Discards","","NA"))</f>
        <v/>
      </c>
      <c r="H294" s="70"/>
      <c r="I294" s="71"/>
    </row>
    <row r="295" spans="1:9" x14ac:dyDescent="0.25">
      <c r="A295" s="45"/>
      <c r="B295" s="44"/>
      <c r="C295" s="44"/>
      <c r="D295" s="46"/>
      <c r="E295" s="44"/>
      <c r="F295" s="41"/>
      <c r="G295" s="41" t="str">
        <f t="shared" si="3"/>
        <v/>
      </c>
      <c r="H295" s="70"/>
      <c r="I295" s="71"/>
    </row>
    <row r="296" spans="1:9" x14ac:dyDescent="0.25">
      <c r="A296" s="45"/>
      <c r="B296" s="44"/>
      <c r="C296" s="44"/>
      <c r="D296" s="46"/>
      <c r="E296" s="44"/>
      <c r="F296" s="41"/>
      <c r="G296" s="41" t="str">
        <f t="shared" si="3"/>
        <v/>
      </c>
      <c r="H296" s="70"/>
      <c r="I296" s="71"/>
    </row>
    <row r="297" spans="1:9" x14ac:dyDescent="0.25">
      <c r="A297" s="45"/>
      <c r="B297" s="44"/>
      <c r="C297" s="44"/>
      <c r="D297" s="46"/>
      <c r="E297" s="44"/>
      <c r="F297" s="41"/>
      <c r="G297" s="41" t="str">
        <f t="shared" si="3"/>
        <v/>
      </c>
      <c r="H297" s="70"/>
      <c r="I297" s="71"/>
    </row>
    <row r="298" spans="1:9" x14ac:dyDescent="0.25">
      <c r="A298" s="45"/>
      <c r="B298" s="44"/>
      <c r="C298" s="44"/>
      <c r="D298" s="46"/>
      <c r="E298" s="44"/>
      <c r="F298" s="41"/>
      <c r="G298" s="41" t="str">
        <f t="shared" si="3"/>
        <v/>
      </c>
      <c r="H298" s="70"/>
      <c r="I298" s="71"/>
    </row>
    <row r="299" spans="1:9" x14ac:dyDescent="0.25">
      <c r="A299" s="45"/>
      <c r="B299" s="44"/>
      <c r="C299" s="44"/>
      <c r="D299" s="46"/>
      <c r="E299" s="44"/>
      <c r="F299" s="41"/>
      <c r="G299" s="41" t="str">
        <f t="shared" si="3"/>
        <v/>
      </c>
      <c r="H299" s="70"/>
      <c r="I299" s="71"/>
    </row>
    <row r="300" spans="1:9" x14ac:dyDescent="0.25">
      <c r="A300" s="45"/>
      <c r="B300" s="44"/>
      <c r="C300" s="44"/>
      <c r="D300" s="46"/>
      <c r="E300" s="44"/>
      <c r="F300" s="41"/>
      <c r="G300" s="41" t="str">
        <f t="shared" si="3"/>
        <v/>
      </c>
      <c r="H300" s="70"/>
      <c r="I300" s="71"/>
    </row>
    <row r="301" spans="1:9" x14ac:dyDescent="0.25">
      <c r="A301" s="45"/>
      <c r="B301" s="44"/>
      <c r="C301" s="44"/>
      <c r="D301" s="46"/>
      <c r="E301" s="44"/>
      <c r="F301" s="41"/>
      <c r="G301" s="41" t="str">
        <f t="shared" si="3"/>
        <v/>
      </c>
      <c r="H301" s="70"/>
      <c r="I301" s="71"/>
    </row>
    <row r="302" spans="1:9" x14ac:dyDescent="0.25">
      <c r="A302" s="45"/>
      <c r="B302" s="44"/>
      <c r="C302" s="44"/>
      <c r="D302" s="46"/>
      <c r="E302" s="44"/>
      <c r="F302" s="41"/>
      <c r="G302" s="41" t="str">
        <f t="shared" si="3"/>
        <v/>
      </c>
      <c r="H302" s="70"/>
      <c r="I302" s="71"/>
    </row>
    <row r="303" spans="1:9" x14ac:dyDescent="0.25">
      <c r="A303" s="45"/>
      <c r="B303" s="44"/>
      <c r="C303" s="44"/>
      <c r="D303" s="46"/>
      <c r="E303" s="44"/>
      <c r="F303" s="41"/>
      <c r="G303" s="41" t="str">
        <f t="shared" si="3"/>
        <v/>
      </c>
      <c r="H303" s="70"/>
      <c r="I303" s="71"/>
    </row>
    <row r="304" spans="1:9" x14ac:dyDescent="0.25">
      <c r="A304" s="45"/>
      <c r="B304" s="44"/>
      <c r="C304" s="44"/>
      <c r="D304" s="46"/>
      <c r="E304" s="44"/>
      <c r="F304" s="41"/>
      <c r="G304" s="41" t="str">
        <f t="shared" si="3"/>
        <v/>
      </c>
      <c r="H304" s="70"/>
      <c r="I304" s="71"/>
    </row>
    <row r="305" spans="1:9" x14ac:dyDescent="0.25">
      <c r="A305" s="45"/>
      <c r="B305" s="44"/>
      <c r="C305" s="44"/>
      <c r="D305" s="46"/>
      <c r="E305" s="44"/>
      <c r="F305" s="41"/>
      <c r="G305" s="41" t="str">
        <f t="shared" si="3"/>
        <v/>
      </c>
      <c r="H305" s="70"/>
      <c r="I305" s="71"/>
    </row>
    <row r="306" spans="1:9" x14ac:dyDescent="0.25">
      <c r="A306" s="45"/>
      <c r="B306" s="44"/>
      <c r="C306" s="44"/>
      <c r="D306" s="46"/>
      <c r="E306" s="44"/>
      <c r="F306" s="41"/>
      <c r="G306" s="41" t="str">
        <f t="shared" si="3"/>
        <v/>
      </c>
      <c r="H306" s="70"/>
      <c r="I306" s="71"/>
    </row>
    <row r="307" spans="1:9" x14ac:dyDescent="0.25">
      <c r="A307" s="45"/>
      <c r="B307" s="44"/>
      <c r="C307" s="44"/>
      <c r="D307" s="46"/>
      <c r="E307" s="44"/>
      <c r="F307" s="41"/>
      <c r="G307" s="41" t="str">
        <f t="shared" si="3"/>
        <v/>
      </c>
      <c r="H307" s="70"/>
      <c r="I307" s="71"/>
    </row>
    <row r="308" spans="1:9" x14ac:dyDescent="0.25">
      <c r="A308" s="45"/>
      <c r="B308" s="44"/>
      <c r="C308" s="44"/>
      <c r="D308" s="46"/>
      <c r="E308" s="44"/>
      <c r="F308" s="41"/>
      <c r="G308" s="41" t="str">
        <f t="shared" si="3"/>
        <v/>
      </c>
      <c r="H308" s="70"/>
      <c r="I308" s="71"/>
    </row>
    <row r="309" spans="1:9" x14ac:dyDescent="0.25">
      <c r="A309" s="45"/>
      <c r="B309" s="44"/>
      <c r="C309" s="44"/>
      <c r="D309" s="46"/>
      <c r="E309" s="44"/>
      <c r="F309" s="41"/>
      <c r="G309" s="41" t="str">
        <f t="shared" si="3"/>
        <v/>
      </c>
      <c r="H309" s="70"/>
      <c r="I309" s="71"/>
    </row>
    <row r="310" spans="1:9" x14ac:dyDescent="0.25">
      <c r="A310" s="45"/>
      <c r="B310" s="44"/>
      <c r="C310" s="44"/>
      <c r="D310" s="46"/>
      <c r="E310" s="44"/>
      <c r="F310" s="41"/>
      <c r="G310" s="41" t="str">
        <f t="shared" si="3"/>
        <v/>
      </c>
      <c r="H310" s="70"/>
      <c r="I310" s="71"/>
    </row>
    <row r="311" spans="1:9" x14ac:dyDescent="0.25">
      <c r="A311" s="45"/>
      <c r="B311" s="44"/>
      <c r="C311" s="44"/>
      <c r="D311" s="46"/>
      <c r="E311" s="44"/>
      <c r="F311" s="41"/>
      <c r="G311" s="41" t="str">
        <f t="shared" si="3"/>
        <v/>
      </c>
      <c r="H311" s="70"/>
      <c r="I311" s="71"/>
    </row>
    <row r="312" spans="1:9" x14ac:dyDescent="0.25">
      <c r="A312" s="45"/>
      <c r="B312" s="44"/>
      <c r="C312" s="44"/>
      <c r="D312" s="46"/>
      <c r="E312" s="44"/>
      <c r="F312" s="41"/>
      <c r="G312" s="41" t="str">
        <f t="shared" si="3"/>
        <v/>
      </c>
      <c r="H312" s="70"/>
      <c r="I312" s="71"/>
    </row>
    <row r="313" spans="1:9" x14ac:dyDescent="0.25">
      <c r="A313" s="45"/>
      <c r="B313" s="44"/>
      <c r="C313" s="44"/>
      <c r="D313" s="46"/>
      <c r="E313" s="44"/>
      <c r="F313" s="41"/>
      <c r="G313" s="41" t="str">
        <f t="shared" si="3"/>
        <v/>
      </c>
      <c r="H313" s="70"/>
      <c r="I313" s="71"/>
    </row>
    <row r="314" spans="1:9" x14ac:dyDescent="0.25">
      <c r="A314" s="45"/>
      <c r="B314" s="44"/>
      <c r="C314" s="44"/>
      <c r="D314" s="46"/>
      <c r="E314" s="44"/>
      <c r="F314" s="41"/>
      <c r="G314" s="41" t="str">
        <f t="shared" si="3"/>
        <v/>
      </c>
      <c r="H314" s="70"/>
      <c r="I314" s="71"/>
    </row>
    <row r="315" spans="1:9" x14ac:dyDescent="0.25">
      <c r="A315" s="45"/>
      <c r="B315" s="44"/>
      <c r="C315" s="44"/>
      <c r="D315" s="46"/>
      <c r="E315" s="44"/>
      <c r="F315" s="41"/>
      <c r="G315" s="41" t="str">
        <f t="shared" si="3"/>
        <v/>
      </c>
      <c r="H315" s="70"/>
      <c r="I315" s="71"/>
    </row>
    <row r="316" spans="1:9" x14ac:dyDescent="0.25">
      <c r="A316" s="45"/>
      <c r="B316" s="44"/>
      <c r="C316" s="44"/>
      <c r="D316" s="46"/>
      <c r="E316" s="44"/>
      <c r="F316" s="41"/>
      <c r="G316" s="41" t="str">
        <f t="shared" si="3"/>
        <v/>
      </c>
      <c r="H316" s="70"/>
      <c r="I316" s="71"/>
    </row>
    <row r="317" spans="1:9" x14ac:dyDescent="0.25">
      <c r="A317" s="45"/>
      <c r="B317" s="44"/>
      <c r="C317" s="44"/>
      <c r="D317" s="46"/>
      <c r="E317" s="44"/>
      <c r="F317" s="41"/>
      <c r="G317" s="41" t="str">
        <f t="shared" si="3"/>
        <v/>
      </c>
      <c r="H317" s="70"/>
      <c r="I317" s="71"/>
    </row>
    <row r="318" spans="1:9" x14ac:dyDescent="0.25">
      <c r="A318" s="45"/>
      <c r="B318" s="44"/>
      <c r="C318" s="44"/>
      <c r="D318" s="46"/>
      <c r="E318" s="44"/>
      <c r="F318" s="41"/>
      <c r="G318" s="41" t="str">
        <f t="shared" si="3"/>
        <v/>
      </c>
      <c r="H318" s="70"/>
      <c r="I318" s="71"/>
    </row>
    <row r="319" spans="1:9" x14ac:dyDescent="0.25">
      <c r="A319" s="45"/>
      <c r="B319" s="44"/>
      <c r="C319" s="44"/>
      <c r="D319" s="46"/>
      <c r="E319" s="44"/>
      <c r="F319" s="41"/>
      <c r="G319" s="41" t="str">
        <f t="shared" si="3"/>
        <v/>
      </c>
      <c r="H319" s="70"/>
      <c r="I319" s="71"/>
    </row>
    <row r="320" spans="1:9" x14ac:dyDescent="0.25">
      <c r="A320" s="45"/>
      <c r="B320" s="44"/>
      <c r="C320" s="44"/>
      <c r="D320" s="46"/>
      <c r="E320" s="44"/>
      <c r="F320" s="41"/>
      <c r="G320" s="41" t="str">
        <f t="shared" si="3"/>
        <v/>
      </c>
      <c r="H320" s="70"/>
      <c r="I320" s="71"/>
    </row>
    <row r="321" spans="1:9" x14ac:dyDescent="0.25">
      <c r="A321" s="45"/>
      <c r="B321" s="44"/>
      <c r="C321" s="44"/>
      <c r="D321" s="46"/>
      <c r="E321" s="44"/>
      <c r="F321" s="41"/>
      <c r="G321" s="41" t="str">
        <f t="shared" si="3"/>
        <v/>
      </c>
      <c r="H321" s="70"/>
      <c r="I321" s="71"/>
    </row>
    <row r="322" spans="1:9" x14ac:dyDescent="0.25">
      <c r="A322" s="45"/>
      <c r="B322" s="44"/>
      <c r="C322" s="44"/>
      <c r="D322" s="46"/>
      <c r="E322" s="44"/>
      <c r="F322" s="41"/>
      <c r="G322" s="41" t="str">
        <f t="shared" si="3"/>
        <v/>
      </c>
      <c r="H322" s="70"/>
      <c r="I322" s="71"/>
    </row>
    <row r="323" spans="1:9" x14ac:dyDescent="0.25">
      <c r="A323" s="45"/>
      <c r="B323" s="44"/>
      <c r="C323" s="44"/>
      <c r="D323" s="46"/>
      <c r="E323" s="44"/>
      <c r="F323" s="41"/>
      <c r="G323" s="41" t="str">
        <f t="shared" si="3"/>
        <v/>
      </c>
      <c r="H323" s="70"/>
      <c r="I323" s="71"/>
    </row>
    <row r="324" spans="1:9" x14ac:dyDescent="0.25">
      <c r="A324" s="45"/>
      <c r="B324" s="44"/>
      <c r="C324" s="44"/>
      <c r="D324" s="46"/>
      <c r="E324" s="44"/>
      <c r="F324" s="41"/>
      <c r="G324" s="41" t="str">
        <f t="shared" si="3"/>
        <v/>
      </c>
      <c r="H324" s="70"/>
      <c r="I324" s="71"/>
    </row>
    <row r="325" spans="1:9" x14ac:dyDescent="0.25">
      <c r="A325" s="45"/>
      <c r="B325" s="44"/>
      <c r="C325" s="44"/>
      <c r="D325" s="46"/>
      <c r="E325" s="44"/>
      <c r="F325" s="41"/>
      <c r="G325" s="41" t="str">
        <f t="shared" si="3"/>
        <v/>
      </c>
      <c r="H325" s="70"/>
      <c r="I325" s="71"/>
    </row>
    <row r="326" spans="1:9" x14ac:dyDescent="0.25">
      <c r="A326" s="45"/>
      <c r="B326" s="44"/>
      <c r="C326" s="44"/>
      <c r="D326" s="46"/>
      <c r="E326" s="44"/>
      <c r="F326" s="41"/>
      <c r="G326" s="41" t="str">
        <f t="shared" si="3"/>
        <v/>
      </c>
      <c r="H326" s="70"/>
      <c r="I326" s="71"/>
    </row>
    <row r="327" spans="1:9" x14ac:dyDescent="0.25">
      <c r="A327" s="45"/>
      <c r="B327" s="44"/>
      <c r="C327" s="44"/>
      <c r="D327" s="46"/>
      <c r="E327" s="44"/>
      <c r="F327" s="41"/>
      <c r="G327" s="41" t="str">
        <f t="shared" si="3"/>
        <v/>
      </c>
      <c r="H327" s="70"/>
      <c r="I327" s="71"/>
    </row>
    <row r="328" spans="1:9" x14ac:dyDescent="0.25">
      <c r="A328" s="45"/>
      <c r="B328" s="44"/>
      <c r="C328" s="44"/>
      <c r="D328" s="46"/>
      <c r="E328" s="44"/>
      <c r="F328" s="41"/>
      <c r="G328" s="41" t="str">
        <f t="shared" si="3"/>
        <v/>
      </c>
      <c r="H328" s="70"/>
      <c r="I328" s="71"/>
    </row>
    <row r="329" spans="1:9" x14ac:dyDescent="0.25">
      <c r="A329" s="45"/>
      <c r="B329" s="44"/>
      <c r="C329" s="44"/>
      <c r="D329" s="46"/>
      <c r="E329" s="44"/>
      <c r="F329" s="41"/>
      <c r="G329" s="41" t="str">
        <f t="shared" si="3"/>
        <v/>
      </c>
      <c r="H329" s="70"/>
      <c r="I329" s="71"/>
    </row>
    <row r="330" spans="1:9" x14ac:dyDescent="0.25">
      <c r="A330" s="45"/>
      <c r="B330" s="44"/>
      <c r="C330" s="44"/>
      <c r="D330" s="46"/>
      <c r="E330" s="44"/>
      <c r="F330" s="41"/>
      <c r="G330" s="41" t="str">
        <f t="shared" si="3"/>
        <v/>
      </c>
      <c r="H330" s="70"/>
      <c r="I330" s="71"/>
    </row>
    <row r="331" spans="1:9" x14ac:dyDescent="0.25">
      <c r="A331" s="45"/>
      <c r="B331" s="44"/>
      <c r="C331" s="44"/>
      <c r="D331" s="46"/>
      <c r="E331" s="44"/>
      <c r="F331" s="41"/>
      <c r="G331" s="41" t="str">
        <f t="shared" si="3"/>
        <v/>
      </c>
      <c r="H331" s="70"/>
      <c r="I331" s="71"/>
    </row>
    <row r="332" spans="1:9" x14ac:dyDescent="0.25">
      <c r="A332" s="45"/>
      <c r="B332" s="44"/>
      <c r="C332" s="44"/>
      <c r="D332" s="46"/>
      <c r="E332" s="44"/>
      <c r="F332" s="41"/>
      <c r="G332" s="41" t="str">
        <f t="shared" si="3"/>
        <v/>
      </c>
      <c r="H332" s="70"/>
      <c r="I332" s="71"/>
    </row>
    <row r="333" spans="1:9" x14ac:dyDescent="0.25">
      <c r="A333" s="45"/>
      <c r="B333" s="44"/>
      <c r="C333" s="44"/>
      <c r="D333" s="46"/>
      <c r="E333" s="44"/>
      <c r="F333" s="41"/>
      <c r="G333" s="41" t="str">
        <f t="shared" si="3"/>
        <v/>
      </c>
      <c r="H333" s="70"/>
      <c r="I333" s="71"/>
    </row>
    <row r="334" spans="1:9" x14ac:dyDescent="0.25">
      <c r="A334" s="45"/>
      <c r="B334" s="44"/>
      <c r="C334" s="44"/>
      <c r="D334" s="46"/>
      <c r="E334" s="44"/>
      <c r="F334" s="41"/>
      <c r="G334" s="41" t="str">
        <f t="shared" si="3"/>
        <v/>
      </c>
      <c r="H334" s="70"/>
      <c r="I334" s="71"/>
    </row>
    <row r="335" spans="1:9" x14ac:dyDescent="0.25">
      <c r="A335" s="45"/>
      <c r="B335" s="44"/>
      <c r="C335" s="44"/>
      <c r="D335" s="46"/>
      <c r="E335" s="44"/>
      <c r="F335" s="41"/>
      <c r="G335" s="41" t="str">
        <f t="shared" si="3"/>
        <v/>
      </c>
      <c r="H335" s="70"/>
      <c r="I335" s="71"/>
    </row>
    <row r="336" spans="1:9" x14ac:dyDescent="0.25">
      <c r="A336" s="45"/>
      <c r="B336" s="44"/>
      <c r="C336" s="44"/>
      <c r="D336" s="46"/>
      <c r="E336" s="44"/>
      <c r="F336" s="41"/>
      <c r="G336" s="41" t="str">
        <f t="shared" si="3"/>
        <v/>
      </c>
      <c r="H336" s="70"/>
      <c r="I336" s="71"/>
    </row>
    <row r="337" spans="1:9" x14ac:dyDescent="0.25">
      <c r="A337" s="45"/>
      <c r="B337" s="44"/>
      <c r="C337" s="44"/>
      <c r="D337" s="46"/>
      <c r="E337" s="44"/>
      <c r="F337" s="41"/>
      <c r="G337" s="41" t="str">
        <f t="shared" si="3"/>
        <v/>
      </c>
      <c r="H337" s="70"/>
      <c r="I337" s="71"/>
    </row>
    <row r="338" spans="1:9" x14ac:dyDescent="0.25">
      <c r="A338" s="45"/>
      <c r="B338" s="44"/>
      <c r="C338" s="44"/>
      <c r="D338" s="46"/>
      <c r="E338" s="44"/>
      <c r="F338" s="41"/>
      <c r="G338" s="41" t="str">
        <f t="shared" si="3"/>
        <v/>
      </c>
      <c r="H338" s="70"/>
      <c r="I338" s="71"/>
    </row>
    <row r="339" spans="1:9" x14ac:dyDescent="0.25">
      <c r="A339" s="45"/>
      <c r="B339" s="44"/>
      <c r="C339" s="44"/>
      <c r="D339" s="46"/>
      <c r="E339" s="44"/>
      <c r="F339" s="41"/>
      <c r="G339" s="41" t="str">
        <f t="shared" si="3"/>
        <v/>
      </c>
      <c r="H339" s="70"/>
      <c r="I339" s="71"/>
    </row>
    <row r="340" spans="1:9" x14ac:dyDescent="0.25">
      <c r="A340" s="45"/>
      <c r="B340" s="44"/>
      <c r="C340" s="44"/>
      <c r="D340" s="46"/>
      <c r="E340" s="44"/>
      <c r="F340" s="41"/>
      <c r="G340" s="41" t="str">
        <f t="shared" si="3"/>
        <v/>
      </c>
      <c r="H340" s="70"/>
      <c r="I340" s="71"/>
    </row>
    <row r="341" spans="1:9" x14ac:dyDescent="0.25">
      <c r="A341" s="45"/>
      <c r="B341" s="44"/>
      <c r="C341" s="44"/>
      <c r="D341" s="46"/>
      <c r="E341" s="44"/>
      <c r="F341" s="41"/>
      <c r="G341" s="41" t="str">
        <f t="shared" si="3"/>
        <v/>
      </c>
      <c r="H341" s="70"/>
      <c r="I341" s="71"/>
    </row>
    <row r="342" spans="1:9" x14ac:dyDescent="0.25">
      <c r="A342" s="45"/>
      <c r="B342" s="44"/>
      <c r="C342" s="44"/>
      <c r="D342" s="46"/>
      <c r="E342" s="44"/>
      <c r="F342" s="41"/>
      <c r="G342" s="41" t="str">
        <f t="shared" si="3"/>
        <v/>
      </c>
      <c r="H342" s="70"/>
      <c r="I342" s="71"/>
    </row>
    <row r="343" spans="1:9" x14ac:dyDescent="0.25">
      <c r="A343" s="45"/>
      <c r="B343" s="44"/>
      <c r="C343" s="44"/>
      <c r="D343" s="46"/>
      <c r="E343" s="44"/>
      <c r="F343" s="41"/>
      <c r="G343" s="41" t="str">
        <f t="shared" si="3"/>
        <v/>
      </c>
      <c r="H343" s="70"/>
      <c r="I343" s="71"/>
    </row>
    <row r="344" spans="1:9" x14ac:dyDescent="0.25">
      <c r="A344" s="45"/>
      <c r="B344" s="44"/>
      <c r="C344" s="44"/>
      <c r="D344" s="46"/>
      <c r="E344" s="44"/>
      <c r="F344" s="41"/>
      <c r="G344" s="41" t="str">
        <f t="shared" si="3"/>
        <v/>
      </c>
      <c r="H344" s="70"/>
      <c r="I344" s="71"/>
    </row>
    <row r="345" spans="1:9" x14ac:dyDescent="0.25">
      <c r="A345" s="45"/>
      <c r="B345" s="44"/>
      <c r="C345" s="44"/>
      <c r="D345" s="46"/>
      <c r="E345" s="44"/>
      <c r="F345" s="41"/>
      <c r="G345" s="41" t="str">
        <f t="shared" si="3"/>
        <v/>
      </c>
      <c r="H345" s="70"/>
      <c r="I345" s="71"/>
    </row>
    <row r="346" spans="1:9" x14ac:dyDescent="0.25">
      <c r="A346" s="45"/>
      <c r="B346" s="44"/>
      <c r="C346" s="44"/>
      <c r="D346" s="46"/>
      <c r="E346" s="44"/>
      <c r="F346" s="41"/>
      <c r="G346" s="41" t="str">
        <f t="shared" si="3"/>
        <v/>
      </c>
      <c r="H346" s="70"/>
      <c r="I346" s="71"/>
    </row>
    <row r="347" spans="1:9" x14ac:dyDescent="0.25">
      <c r="A347" s="45"/>
      <c r="B347" s="44"/>
      <c r="C347" s="44"/>
      <c r="D347" s="46"/>
      <c r="E347" s="44"/>
      <c r="F347" s="41"/>
      <c r="G347" s="41" t="str">
        <f t="shared" si="3"/>
        <v/>
      </c>
      <c r="H347" s="70"/>
      <c r="I347" s="71"/>
    </row>
    <row r="348" spans="1:9" x14ac:dyDescent="0.25">
      <c r="A348" s="45"/>
      <c r="B348" s="44"/>
      <c r="C348" s="44"/>
      <c r="D348" s="46"/>
      <c r="E348" s="44"/>
      <c r="F348" s="41"/>
      <c r="G348" s="41" t="str">
        <f t="shared" si="3"/>
        <v/>
      </c>
      <c r="H348" s="70"/>
      <c r="I348" s="71"/>
    </row>
    <row r="349" spans="1:9" x14ac:dyDescent="0.25">
      <c r="A349" s="45"/>
      <c r="B349" s="44"/>
      <c r="C349" s="44"/>
      <c r="D349" s="46"/>
      <c r="E349" s="44"/>
      <c r="F349" s="41"/>
      <c r="G349" s="41" t="str">
        <f t="shared" si="3"/>
        <v/>
      </c>
      <c r="H349" s="70"/>
      <c r="I349" s="71"/>
    </row>
    <row r="350" spans="1:9" x14ac:dyDescent="0.25">
      <c r="A350" s="45"/>
      <c r="B350" s="44"/>
      <c r="C350" s="44"/>
      <c r="D350" s="46"/>
      <c r="E350" s="44"/>
      <c r="F350" s="41"/>
      <c r="G350" s="41" t="str">
        <f t="shared" si="3"/>
        <v/>
      </c>
      <c r="H350" s="70"/>
      <c r="I350" s="71"/>
    </row>
    <row r="351" spans="1:9" x14ac:dyDescent="0.25">
      <c r="A351" s="45"/>
      <c r="B351" s="44"/>
      <c r="C351" s="44"/>
      <c r="D351" s="46"/>
      <c r="E351" s="44"/>
      <c r="F351" s="41"/>
      <c r="G351" s="41" t="str">
        <f t="shared" si="3"/>
        <v/>
      </c>
      <c r="H351" s="70"/>
      <c r="I351" s="71"/>
    </row>
    <row r="352" spans="1:9" x14ac:dyDescent="0.25">
      <c r="A352" s="45"/>
      <c r="B352" s="44"/>
      <c r="C352" s="44"/>
      <c r="D352" s="46"/>
      <c r="E352" s="44"/>
      <c r="F352" s="41"/>
      <c r="G352" s="41" t="str">
        <f t="shared" si="3"/>
        <v/>
      </c>
      <c r="H352" s="70"/>
      <c r="I352" s="71"/>
    </row>
    <row r="353" spans="1:9" x14ac:dyDescent="0.25">
      <c r="A353" s="45"/>
      <c r="B353" s="44"/>
      <c r="C353" s="44"/>
      <c r="D353" s="46"/>
      <c r="E353" s="44"/>
      <c r="F353" s="41"/>
      <c r="G353" s="41" t="str">
        <f t="shared" si="3"/>
        <v/>
      </c>
      <c r="H353" s="70"/>
      <c r="I353" s="71"/>
    </row>
    <row r="354" spans="1:9" x14ac:dyDescent="0.25">
      <c r="A354" s="45"/>
      <c r="B354" s="44"/>
      <c r="C354" s="44"/>
      <c r="D354" s="46"/>
      <c r="E354" s="44"/>
      <c r="F354" s="41"/>
      <c r="G354" s="41" t="str">
        <f t="shared" si="3"/>
        <v/>
      </c>
      <c r="H354" s="70"/>
      <c r="I354" s="71"/>
    </row>
    <row r="355" spans="1:9" x14ac:dyDescent="0.25">
      <c r="A355" s="45"/>
      <c r="B355" s="44"/>
      <c r="C355" s="44"/>
      <c r="D355" s="46"/>
      <c r="E355" s="44"/>
      <c r="F355" s="41"/>
      <c r="G355" s="41" t="str">
        <f t="shared" si="3"/>
        <v/>
      </c>
      <c r="H355" s="70"/>
      <c r="I355" s="71"/>
    </row>
    <row r="356" spans="1:9" x14ac:dyDescent="0.25">
      <c r="A356" s="45"/>
      <c r="B356" s="44"/>
      <c r="C356" s="44"/>
      <c r="D356" s="46"/>
      <c r="E356" s="44"/>
      <c r="F356" s="41"/>
      <c r="G356" s="41" t="str">
        <f t="shared" si="3"/>
        <v/>
      </c>
      <c r="H356" s="70"/>
      <c r="I356" s="71"/>
    </row>
    <row r="357" spans="1:9" x14ac:dyDescent="0.25">
      <c r="A357" s="45"/>
      <c r="B357" s="44"/>
      <c r="C357" s="44"/>
      <c r="D357" s="46"/>
      <c r="E357" s="44"/>
      <c r="F357" s="41"/>
      <c r="G357" s="41" t="str">
        <f t="shared" si="3"/>
        <v/>
      </c>
      <c r="H357" s="70"/>
      <c r="I357" s="71"/>
    </row>
    <row r="358" spans="1:9" x14ac:dyDescent="0.25">
      <c r="A358" s="45"/>
      <c r="B358" s="44"/>
      <c r="C358" s="44"/>
      <c r="D358" s="46"/>
      <c r="E358" s="44"/>
      <c r="F358" s="41"/>
      <c r="G358" s="41" t="str">
        <f t="shared" ref="G358:G421" si="4">IF(ISBLANK(F358),"",IF(F358="Discards","","NA"))</f>
        <v/>
      </c>
      <c r="H358" s="70"/>
      <c r="I358" s="71"/>
    </row>
    <row r="359" spans="1:9" x14ac:dyDescent="0.25">
      <c r="A359" s="45"/>
      <c r="B359" s="44"/>
      <c r="C359" s="44"/>
      <c r="D359" s="46"/>
      <c r="E359" s="44"/>
      <c r="F359" s="41"/>
      <c r="G359" s="41" t="str">
        <f t="shared" si="4"/>
        <v/>
      </c>
      <c r="H359" s="70"/>
      <c r="I359" s="71"/>
    </row>
    <row r="360" spans="1:9" x14ac:dyDescent="0.25">
      <c r="A360" s="45"/>
      <c r="B360" s="44"/>
      <c r="C360" s="44"/>
      <c r="D360" s="46"/>
      <c r="E360" s="44"/>
      <c r="F360" s="41"/>
      <c r="G360" s="41" t="str">
        <f t="shared" si="4"/>
        <v/>
      </c>
      <c r="H360" s="70"/>
      <c r="I360" s="71"/>
    </row>
    <row r="361" spans="1:9" x14ac:dyDescent="0.25">
      <c r="A361" s="45"/>
      <c r="B361" s="44"/>
      <c r="C361" s="44"/>
      <c r="D361" s="46"/>
      <c r="E361" s="44"/>
      <c r="F361" s="41"/>
      <c r="G361" s="41" t="str">
        <f t="shared" si="4"/>
        <v/>
      </c>
      <c r="H361" s="70"/>
      <c r="I361" s="71"/>
    </row>
    <row r="362" spans="1:9" x14ac:dyDescent="0.25">
      <c r="A362" s="45"/>
      <c r="B362" s="44"/>
      <c r="C362" s="44"/>
      <c r="D362" s="46"/>
      <c r="E362" s="44"/>
      <c r="F362" s="41"/>
      <c r="G362" s="41" t="str">
        <f t="shared" si="4"/>
        <v/>
      </c>
      <c r="H362" s="70"/>
      <c r="I362" s="71"/>
    </row>
    <row r="363" spans="1:9" x14ac:dyDescent="0.25">
      <c r="A363" s="45"/>
      <c r="B363" s="44"/>
      <c r="C363" s="44"/>
      <c r="D363" s="46"/>
      <c r="E363" s="44"/>
      <c r="F363" s="41"/>
      <c r="G363" s="41" t="str">
        <f t="shared" si="4"/>
        <v/>
      </c>
      <c r="H363" s="70"/>
      <c r="I363" s="71"/>
    </row>
    <row r="364" spans="1:9" x14ac:dyDescent="0.25">
      <c r="A364" s="45"/>
      <c r="B364" s="44"/>
      <c r="C364" s="44"/>
      <c r="D364" s="46"/>
      <c r="E364" s="44"/>
      <c r="F364" s="41"/>
      <c r="G364" s="41" t="str">
        <f t="shared" si="4"/>
        <v/>
      </c>
      <c r="H364" s="70"/>
      <c r="I364" s="71"/>
    </row>
    <row r="365" spans="1:9" x14ac:dyDescent="0.25">
      <c r="A365" s="45"/>
      <c r="B365" s="44"/>
      <c r="C365" s="44"/>
      <c r="D365" s="46"/>
      <c r="E365" s="44"/>
      <c r="F365" s="41"/>
      <c r="G365" s="41" t="str">
        <f t="shared" si="4"/>
        <v/>
      </c>
      <c r="H365" s="70"/>
      <c r="I365" s="71"/>
    </row>
    <row r="366" spans="1:9" x14ac:dyDescent="0.25">
      <c r="A366" s="45"/>
      <c r="B366" s="44"/>
      <c r="C366" s="44"/>
      <c r="D366" s="46"/>
      <c r="E366" s="44"/>
      <c r="F366" s="41"/>
      <c r="G366" s="41" t="str">
        <f t="shared" si="4"/>
        <v/>
      </c>
      <c r="H366" s="70"/>
      <c r="I366" s="71"/>
    </row>
    <row r="367" spans="1:9" x14ac:dyDescent="0.25">
      <c r="A367" s="45"/>
      <c r="B367" s="44"/>
      <c r="C367" s="44"/>
      <c r="D367" s="46"/>
      <c r="E367" s="44"/>
      <c r="F367" s="41"/>
      <c r="G367" s="41" t="str">
        <f t="shared" si="4"/>
        <v/>
      </c>
      <c r="H367" s="70"/>
      <c r="I367" s="71"/>
    </row>
    <row r="368" spans="1:9" x14ac:dyDescent="0.25">
      <c r="A368" s="45"/>
      <c r="B368" s="44"/>
      <c r="C368" s="44"/>
      <c r="D368" s="46"/>
      <c r="E368" s="44"/>
      <c r="F368" s="41"/>
      <c r="G368" s="41" t="str">
        <f t="shared" si="4"/>
        <v/>
      </c>
      <c r="H368" s="70"/>
      <c r="I368" s="71"/>
    </row>
    <row r="369" spans="1:9" x14ac:dyDescent="0.25">
      <c r="A369" s="45"/>
      <c r="B369" s="44"/>
      <c r="C369" s="44"/>
      <c r="D369" s="46"/>
      <c r="E369" s="44"/>
      <c r="F369" s="41"/>
      <c r="G369" s="41" t="str">
        <f t="shared" si="4"/>
        <v/>
      </c>
      <c r="H369" s="70"/>
      <c r="I369" s="71"/>
    </row>
    <row r="370" spans="1:9" x14ac:dyDescent="0.25">
      <c r="A370" s="45"/>
      <c r="B370" s="44"/>
      <c r="C370" s="44"/>
      <c r="D370" s="46"/>
      <c r="E370" s="44"/>
      <c r="F370" s="41"/>
      <c r="G370" s="41" t="str">
        <f t="shared" si="4"/>
        <v/>
      </c>
      <c r="H370" s="70"/>
      <c r="I370" s="71"/>
    </row>
    <row r="371" spans="1:9" x14ac:dyDescent="0.25">
      <c r="A371" s="45"/>
      <c r="B371" s="44"/>
      <c r="C371" s="44"/>
      <c r="D371" s="46"/>
      <c r="E371" s="44"/>
      <c r="F371" s="41"/>
      <c r="G371" s="41" t="str">
        <f t="shared" si="4"/>
        <v/>
      </c>
      <c r="H371" s="70"/>
      <c r="I371" s="71"/>
    </row>
    <row r="372" spans="1:9" x14ac:dyDescent="0.25">
      <c r="A372" s="45"/>
      <c r="B372" s="44"/>
      <c r="C372" s="44"/>
      <c r="D372" s="46"/>
      <c r="E372" s="44"/>
      <c r="F372" s="41"/>
      <c r="G372" s="41" t="str">
        <f t="shared" si="4"/>
        <v/>
      </c>
      <c r="H372" s="70"/>
      <c r="I372" s="71"/>
    </row>
    <row r="373" spans="1:9" x14ac:dyDescent="0.25">
      <c r="A373" s="45"/>
      <c r="B373" s="44"/>
      <c r="C373" s="44"/>
      <c r="D373" s="46"/>
      <c r="E373" s="44"/>
      <c r="F373" s="41"/>
      <c r="G373" s="41" t="str">
        <f t="shared" si="4"/>
        <v/>
      </c>
      <c r="H373" s="70"/>
      <c r="I373" s="71"/>
    </row>
    <row r="374" spans="1:9" x14ac:dyDescent="0.25">
      <c r="A374" s="45"/>
      <c r="B374" s="44"/>
      <c r="C374" s="44"/>
      <c r="D374" s="46"/>
      <c r="E374" s="44"/>
      <c r="F374" s="41"/>
      <c r="G374" s="41" t="str">
        <f t="shared" si="4"/>
        <v/>
      </c>
      <c r="H374" s="70"/>
      <c r="I374" s="71"/>
    </row>
    <row r="375" spans="1:9" x14ac:dyDescent="0.25">
      <c r="A375" s="45"/>
      <c r="B375" s="44"/>
      <c r="C375" s="44"/>
      <c r="D375" s="46"/>
      <c r="E375" s="44"/>
      <c r="F375" s="41"/>
      <c r="G375" s="41" t="str">
        <f t="shared" si="4"/>
        <v/>
      </c>
      <c r="H375" s="70"/>
      <c r="I375" s="71"/>
    </row>
    <row r="376" spans="1:9" x14ac:dyDescent="0.25">
      <c r="A376" s="45"/>
      <c r="B376" s="44"/>
      <c r="C376" s="44"/>
      <c r="D376" s="46"/>
      <c r="E376" s="44"/>
      <c r="F376" s="41"/>
      <c r="G376" s="41" t="str">
        <f t="shared" si="4"/>
        <v/>
      </c>
      <c r="H376" s="70"/>
      <c r="I376" s="71"/>
    </row>
    <row r="377" spans="1:9" x14ac:dyDescent="0.25">
      <c r="A377" s="45"/>
      <c r="B377" s="44"/>
      <c r="C377" s="44"/>
      <c r="D377" s="46"/>
      <c r="E377" s="44"/>
      <c r="F377" s="41"/>
      <c r="G377" s="41" t="str">
        <f t="shared" si="4"/>
        <v/>
      </c>
      <c r="H377" s="70"/>
      <c r="I377" s="71"/>
    </row>
    <row r="378" spans="1:9" x14ac:dyDescent="0.25">
      <c r="A378" s="45"/>
      <c r="B378" s="44"/>
      <c r="C378" s="44"/>
      <c r="D378" s="46"/>
      <c r="E378" s="44"/>
      <c r="F378" s="41"/>
      <c r="G378" s="41" t="str">
        <f t="shared" si="4"/>
        <v/>
      </c>
      <c r="H378" s="70"/>
      <c r="I378" s="71"/>
    </row>
    <row r="379" spans="1:9" x14ac:dyDescent="0.25">
      <c r="A379" s="45"/>
      <c r="B379" s="44"/>
      <c r="C379" s="44"/>
      <c r="D379" s="46"/>
      <c r="E379" s="44"/>
      <c r="F379" s="41"/>
      <c r="G379" s="41" t="str">
        <f t="shared" si="4"/>
        <v/>
      </c>
      <c r="H379" s="70"/>
      <c r="I379" s="71"/>
    </row>
    <row r="380" spans="1:9" x14ac:dyDescent="0.25">
      <c r="A380" s="45"/>
      <c r="B380" s="44"/>
      <c r="C380" s="44"/>
      <c r="D380" s="46"/>
      <c r="E380" s="44"/>
      <c r="F380" s="41"/>
      <c r="G380" s="41" t="str">
        <f t="shared" si="4"/>
        <v/>
      </c>
      <c r="H380" s="70"/>
      <c r="I380" s="71"/>
    </row>
    <row r="381" spans="1:9" x14ac:dyDescent="0.25">
      <c r="A381" s="45"/>
      <c r="B381" s="44"/>
      <c r="C381" s="44"/>
      <c r="D381" s="46"/>
      <c r="E381" s="44"/>
      <c r="F381" s="41"/>
      <c r="G381" s="41" t="str">
        <f t="shared" si="4"/>
        <v/>
      </c>
      <c r="H381" s="70"/>
      <c r="I381" s="71"/>
    </row>
    <row r="382" spans="1:9" x14ac:dyDescent="0.25">
      <c r="A382" s="45"/>
      <c r="B382" s="44"/>
      <c r="C382" s="44"/>
      <c r="D382" s="46"/>
      <c r="E382" s="44"/>
      <c r="F382" s="41"/>
      <c r="G382" s="41" t="str">
        <f t="shared" si="4"/>
        <v/>
      </c>
      <c r="H382" s="70"/>
      <c r="I382" s="71"/>
    </row>
    <row r="383" spans="1:9" x14ac:dyDescent="0.25">
      <c r="A383" s="45"/>
      <c r="B383" s="44"/>
      <c r="C383" s="44"/>
      <c r="D383" s="46"/>
      <c r="E383" s="44"/>
      <c r="F383" s="41"/>
      <c r="G383" s="41" t="str">
        <f t="shared" si="4"/>
        <v/>
      </c>
      <c r="H383" s="70"/>
      <c r="I383" s="71"/>
    </row>
    <row r="384" spans="1:9" x14ac:dyDescent="0.25">
      <c r="A384" s="45"/>
      <c r="B384" s="44"/>
      <c r="C384" s="44"/>
      <c r="D384" s="46"/>
      <c r="E384" s="44"/>
      <c r="F384" s="41"/>
      <c r="G384" s="41" t="str">
        <f t="shared" si="4"/>
        <v/>
      </c>
      <c r="H384" s="70"/>
      <c r="I384" s="71"/>
    </row>
    <row r="385" spans="1:9" x14ac:dyDescent="0.25">
      <c r="A385" s="45"/>
      <c r="B385" s="44"/>
      <c r="C385" s="44"/>
      <c r="D385" s="46"/>
      <c r="E385" s="44"/>
      <c r="F385" s="41"/>
      <c r="G385" s="41" t="str">
        <f t="shared" si="4"/>
        <v/>
      </c>
      <c r="H385" s="70"/>
      <c r="I385" s="71"/>
    </row>
    <row r="386" spans="1:9" x14ac:dyDescent="0.25">
      <c r="A386" s="45"/>
      <c r="B386" s="44"/>
      <c r="C386" s="44"/>
      <c r="D386" s="46"/>
      <c r="E386" s="44"/>
      <c r="F386" s="41"/>
      <c r="G386" s="41" t="str">
        <f t="shared" si="4"/>
        <v/>
      </c>
      <c r="H386" s="70"/>
      <c r="I386" s="71"/>
    </row>
    <row r="387" spans="1:9" x14ac:dyDescent="0.25">
      <c r="A387" s="45"/>
      <c r="B387" s="44"/>
      <c r="C387" s="44"/>
      <c r="D387" s="46"/>
      <c r="E387" s="44"/>
      <c r="F387" s="41"/>
      <c r="G387" s="41" t="str">
        <f t="shared" si="4"/>
        <v/>
      </c>
      <c r="H387" s="70"/>
      <c r="I387" s="71"/>
    </row>
    <row r="388" spans="1:9" x14ac:dyDescent="0.25">
      <c r="A388" s="45"/>
      <c r="B388" s="44"/>
      <c r="C388" s="44"/>
      <c r="D388" s="46"/>
      <c r="E388" s="44"/>
      <c r="F388" s="41"/>
      <c r="G388" s="41" t="str">
        <f t="shared" si="4"/>
        <v/>
      </c>
      <c r="H388" s="70"/>
      <c r="I388" s="71"/>
    </row>
    <row r="389" spans="1:9" x14ac:dyDescent="0.25">
      <c r="A389" s="45"/>
      <c r="B389" s="44"/>
      <c r="C389" s="44"/>
      <c r="D389" s="46"/>
      <c r="E389" s="44"/>
      <c r="F389" s="41"/>
      <c r="G389" s="41" t="str">
        <f t="shared" si="4"/>
        <v/>
      </c>
      <c r="H389" s="70"/>
      <c r="I389" s="71"/>
    </row>
    <row r="390" spans="1:9" x14ac:dyDescent="0.25">
      <c r="A390" s="45"/>
      <c r="B390" s="44"/>
      <c r="C390" s="44"/>
      <c r="D390" s="46"/>
      <c r="E390" s="44"/>
      <c r="F390" s="41"/>
      <c r="G390" s="41" t="str">
        <f t="shared" si="4"/>
        <v/>
      </c>
      <c r="H390" s="70"/>
      <c r="I390" s="71"/>
    </row>
    <row r="391" spans="1:9" x14ac:dyDescent="0.25">
      <c r="A391" s="45"/>
      <c r="B391" s="44"/>
      <c r="C391" s="44"/>
      <c r="D391" s="46"/>
      <c r="E391" s="44"/>
      <c r="F391" s="41"/>
      <c r="G391" s="41" t="str">
        <f t="shared" si="4"/>
        <v/>
      </c>
      <c r="H391" s="70"/>
      <c r="I391" s="71"/>
    </row>
    <row r="392" spans="1:9" x14ac:dyDescent="0.25">
      <c r="A392" s="45"/>
      <c r="B392" s="44"/>
      <c r="C392" s="44"/>
      <c r="D392" s="46"/>
      <c r="E392" s="44"/>
      <c r="F392" s="41"/>
      <c r="G392" s="41" t="str">
        <f t="shared" si="4"/>
        <v/>
      </c>
      <c r="H392" s="70"/>
      <c r="I392" s="71"/>
    </row>
    <row r="393" spans="1:9" x14ac:dyDescent="0.25">
      <c r="A393" s="45"/>
      <c r="B393" s="44"/>
      <c r="C393" s="44"/>
      <c r="D393" s="46"/>
      <c r="E393" s="44"/>
      <c r="F393" s="41"/>
      <c r="G393" s="41" t="str">
        <f t="shared" si="4"/>
        <v/>
      </c>
      <c r="H393" s="70"/>
      <c r="I393" s="71"/>
    </row>
    <row r="394" spans="1:9" x14ac:dyDescent="0.25">
      <c r="A394" s="45"/>
      <c r="B394" s="44"/>
      <c r="C394" s="44"/>
      <c r="D394" s="46"/>
      <c r="E394" s="44"/>
      <c r="F394" s="41"/>
      <c r="G394" s="41" t="str">
        <f t="shared" si="4"/>
        <v/>
      </c>
      <c r="H394" s="70"/>
      <c r="I394" s="71"/>
    </row>
    <row r="395" spans="1:9" x14ac:dyDescent="0.25">
      <c r="A395" s="45"/>
      <c r="B395" s="44"/>
      <c r="C395" s="44"/>
      <c r="D395" s="46"/>
      <c r="E395" s="44"/>
      <c r="F395" s="41"/>
      <c r="G395" s="41" t="str">
        <f t="shared" si="4"/>
        <v/>
      </c>
      <c r="H395" s="70"/>
      <c r="I395" s="71"/>
    </row>
    <row r="396" spans="1:9" x14ac:dyDescent="0.25">
      <c r="A396" s="45"/>
      <c r="B396" s="44"/>
      <c r="C396" s="44"/>
      <c r="D396" s="46"/>
      <c r="E396" s="44"/>
      <c r="F396" s="41"/>
      <c r="G396" s="41" t="str">
        <f t="shared" si="4"/>
        <v/>
      </c>
      <c r="H396" s="70"/>
      <c r="I396" s="71"/>
    </row>
    <row r="397" spans="1:9" x14ac:dyDescent="0.25">
      <c r="A397" s="45"/>
      <c r="B397" s="44"/>
      <c r="C397" s="44"/>
      <c r="D397" s="46"/>
      <c r="E397" s="44"/>
      <c r="F397" s="41"/>
      <c r="G397" s="41" t="str">
        <f t="shared" si="4"/>
        <v/>
      </c>
      <c r="H397" s="70"/>
      <c r="I397" s="71"/>
    </row>
    <row r="398" spans="1:9" x14ac:dyDescent="0.25">
      <c r="A398" s="45"/>
      <c r="B398" s="44"/>
      <c r="C398" s="44"/>
      <c r="D398" s="46"/>
      <c r="E398" s="44"/>
      <c r="F398" s="41"/>
      <c r="G398" s="41" t="str">
        <f t="shared" si="4"/>
        <v/>
      </c>
      <c r="H398" s="70"/>
      <c r="I398" s="71"/>
    </row>
    <row r="399" spans="1:9" x14ac:dyDescent="0.25">
      <c r="A399" s="45"/>
      <c r="B399" s="44"/>
      <c r="C399" s="44"/>
      <c r="D399" s="46"/>
      <c r="E399" s="44"/>
      <c r="F399" s="41"/>
      <c r="G399" s="41" t="str">
        <f t="shared" si="4"/>
        <v/>
      </c>
      <c r="H399" s="70"/>
      <c r="I399" s="71"/>
    </row>
    <row r="400" spans="1:9" x14ac:dyDescent="0.25">
      <c r="A400" s="45"/>
      <c r="B400" s="44"/>
      <c r="C400" s="44"/>
      <c r="D400" s="46"/>
      <c r="E400" s="44"/>
      <c r="F400" s="41"/>
      <c r="G400" s="41" t="str">
        <f t="shared" si="4"/>
        <v/>
      </c>
      <c r="H400" s="70"/>
      <c r="I400" s="71"/>
    </row>
    <row r="401" spans="1:9" x14ac:dyDescent="0.25">
      <c r="A401" s="45"/>
      <c r="B401" s="44"/>
      <c r="C401" s="44"/>
      <c r="D401" s="46"/>
      <c r="E401" s="44"/>
      <c r="F401" s="41"/>
      <c r="G401" s="41" t="str">
        <f t="shared" si="4"/>
        <v/>
      </c>
      <c r="H401" s="70"/>
      <c r="I401" s="71"/>
    </row>
    <row r="402" spans="1:9" x14ac:dyDescent="0.25">
      <c r="A402" s="45"/>
      <c r="B402" s="44"/>
      <c r="C402" s="44"/>
      <c r="D402" s="46"/>
      <c r="E402" s="44"/>
      <c r="F402" s="41"/>
      <c r="G402" s="41" t="str">
        <f t="shared" si="4"/>
        <v/>
      </c>
      <c r="H402" s="70"/>
      <c r="I402" s="71"/>
    </row>
    <row r="403" spans="1:9" x14ac:dyDescent="0.25">
      <c r="A403" s="45"/>
      <c r="B403" s="44"/>
      <c r="C403" s="44"/>
      <c r="D403" s="46"/>
      <c r="E403" s="44"/>
      <c r="F403" s="41"/>
      <c r="G403" s="41" t="str">
        <f t="shared" si="4"/>
        <v/>
      </c>
      <c r="H403" s="70"/>
      <c r="I403" s="71"/>
    </row>
    <row r="404" spans="1:9" x14ac:dyDescent="0.25">
      <c r="A404" s="45"/>
      <c r="B404" s="44"/>
      <c r="C404" s="44"/>
      <c r="D404" s="46"/>
      <c r="E404" s="44"/>
      <c r="F404" s="41"/>
      <c r="G404" s="41" t="str">
        <f t="shared" si="4"/>
        <v/>
      </c>
      <c r="H404" s="70"/>
      <c r="I404" s="71"/>
    </row>
    <row r="405" spans="1:9" x14ac:dyDescent="0.25">
      <c r="A405" s="45"/>
      <c r="B405" s="44"/>
      <c r="C405" s="44"/>
      <c r="D405" s="46"/>
      <c r="E405" s="44"/>
      <c r="F405" s="41"/>
      <c r="G405" s="41" t="str">
        <f t="shared" si="4"/>
        <v/>
      </c>
      <c r="H405" s="70"/>
      <c r="I405" s="71"/>
    </row>
    <row r="406" spans="1:9" x14ac:dyDescent="0.25">
      <c r="A406" s="45"/>
      <c r="B406" s="44"/>
      <c r="C406" s="44"/>
      <c r="D406" s="46"/>
      <c r="E406" s="44"/>
      <c r="F406" s="41"/>
      <c r="G406" s="41" t="str">
        <f t="shared" si="4"/>
        <v/>
      </c>
      <c r="H406" s="70"/>
      <c r="I406" s="71"/>
    </row>
    <row r="407" spans="1:9" x14ac:dyDescent="0.25">
      <c r="A407" s="45"/>
      <c r="B407" s="44"/>
      <c r="C407" s="44"/>
      <c r="D407" s="46"/>
      <c r="E407" s="44"/>
      <c r="F407" s="41"/>
      <c r="G407" s="41" t="str">
        <f t="shared" si="4"/>
        <v/>
      </c>
      <c r="H407" s="70"/>
      <c r="I407" s="71"/>
    </row>
    <row r="408" spans="1:9" x14ac:dyDescent="0.25">
      <c r="A408" s="45"/>
      <c r="B408" s="44"/>
      <c r="C408" s="44"/>
      <c r="D408" s="46"/>
      <c r="E408" s="44"/>
      <c r="F408" s="41"/>
      <c r="G408" s="41" t="str">
        <f t="shared" si="4"/>
        <v/>
      </c>
      <c r="H408" s="70"/>
      <c r="I408" s="71"/>
    </row>
    <row r="409" spans="1:9" x14ac:dyDescent="0.25">
      <c r="A409" s="45"/>
      <c r="B409" s="44"/>
      <c r="C409" s="44"/>
      <c r="D409" s="46"/>
      <c r="E409" s="44"/>
      <c r="F409" s="41"/>
      <c r="G409" s="41" t="str">
        <f t="shared" si="4"/>
        <v/>
      </c>
      <c r="H409" s="70"/>
      <c r="I409" s="71"/>
    </row>
    <row r="410" spans="1:9" x14ac:dyDescent="0.25">
      <c r="A410" s="45"/>
      <c r="B410" s="44"/>
      <c r="C410" s="44"/>
      <c r="D410" s="46"/>
      <c r="E410" s="44"/>
      <c r="F410" s="41"/>
      <c r="G410" s="41" t="str">
        <f t="shared" si="4"/>
        <v/>
      </c>
      <c r="H410" s="70"/>
      <c r="I410" s="71"/>
    </row>
    <row r="411" spans="1:9" x14ac:dyDescent="0.25">
      <c r="A411" s="45"/>
      <c r="B411" s="44"/>
      <c r="C411" s="44"/>
      <c r="D411" s="46"/>
      <c r="E411" s="44"/>
      <c r="F411" s="41"/>
      <c r="G411" s="41" t="str">
        <f t="shared" si="4"/>
        <v/>
      </c>
      <c r="H411" s="70"/>
      <c r="I411" s="71"/>
    </row>
    <row r="412" spans="1:9" x14ac:dyDescent="0.25">
      <c r="A412" s="45"/>
      <c r="B412" s="44"/>
      <c r="C412" s="44"/>
      <c r="D412" s="46"/>
      <c r="E412" s="44"/>
      <c r="F412" s="41"/>
      <c r="G412" s="41" t="str">
        <f t="shared" si="4"/>
        <v/>
      </c>
      <c r="H412" s="70"/>
      <c r="I412" s="71"/>
    </row>
    <row r="413" spans="1:9" x14ac:dyDescent="0.25">
      <c r="A413" s="45"/>
      <c r="B413" s="44"/>
      <c r="C413" s="44"/>
      <c r="D413" s="46"/>
      <c r="E413" s="44"/>
      <c r="F413" s="41"/>
      <c r="G413" s="41" t="str">
        <f t="shared" si="4"/>
        <v/>
      </c>
      <c r="H413" s="70"/>
      <c r="I413" s="71"/>
    </row>
    <row r="414" spans="1:9" x14ac:dyDescent="0.25">
      <c r="A414" s="45"/>
      <c r="B414" s="44"/>
      <c r="C414" s="44"/>
      <c r="D414" s="46"/>
      <c r="E414" s="44"/>
      <c r="F414" s="41"/>
      <c r="G414" s="41" t="str">
        <f t="shared" si="4"/>
        <v/>
      </c>
      <c r="H414" s="70"/>
      <c r="I414" s="71"/>
    </row>
    <row r="415" spans="1:9" x14ac:dyDescent="0.25">
      <c r="A415" s="45"/>
      <c r="B415" s="44"/>
      <c r="C415" s="44"/>
      <c r="D415" s="46"/>
      <c r="E415" s="44"/>
      <c r="F415" s="41"/>
      <c r="G415" s="41" t="str">
        <f t="shared" si="4"/>
        <v/>
      </c>
      <c r="H415" s="70"/>
      <c r="I415" s="71"/>
    </row>
    <row r="416" spans="1:9" x14ac:dyDescent="0.25">
      <c r="A416" s="45"/>
      <c r="B416" s="44"/>
      <c r="C416" s="44"/>
      <c r="D416" s="46"/>
      <c r="E416" s="44"/>
      <c r="F416" s="41"/>
      <c r="G416" s="41" t="str">
        <f t="shared" si="4"/>
        <v/>
      </c>
      <c r="H416" s="70"/>
      <c r="I416" s="71"/>
    </row>
    <row r="417" spans="1:9" x14ac:dyDescent="0.25">
      <c r="A417" s="45"/>
      <c r="B417" s="44"/>
      <c r="C417" s="44"/>
      <c r="D417" s="46"/>
      <c r="E417" s="44"/>
      <c r="F417" s="41"/>
      <c r="G417" s="41" t="str">
        <f t="shared" si="4"/>
        <v/>
      </c>
      <c r="H417" s="70"/>
      <c r="I417" s="71"/>
    </row>
    <row r="418" spans="1:9" x14ac:dyDescent="0.25">
      <c r="A418" s="45"/>
      <c r="B418" s="44"/>
      <c r="C418" s="44"/>
      <c r="D418" s="46"/>
      <c r="E418" s="44"/>
      <c r="F418" s="41"/>
      <c r="G418" s="41" t="str">
        <f t="shared" si="4"/>
        <v/>
      </c>
      <c r="H418" s="70"/>
      <c r="I418" s="71"/>
    </row>
    <row r="419" spans="1:9" x14ac:dyDescent="0.25">
      <c r="A419" s="45"/>
      <c r="B419" s="44"/>
      <c r="C419" s="44"/>
      <c r="D419" s="46"/>
      <c r="E419" s="44"/>
      <c r="F419" s="41"/>
      <c r="G419" s="41" t="str">
        <f t="shared" si="4"/>
        <v/>
      </c>
      <c r="H419" s="70"/>
      <c r="I419" s="71"/>
    </row>
    <row r="420" spans="1:9" x14ac:dyDescent="0.25">
      <c r="A420" s="45"/>
      <c r="B420" s="44"/>
      <c r="C420" s="44"/>
      <c r="D420" s="46"/>
      <c r="E420" s="44"/>
      <c r="F420" s="41"/>
      <c r="G420" s="41" t="str">
        <f t="shared" si="4"/>
        <v/>
      </c>
      <c r="H420" s="70"/>
      <c r="I420" s="71"/>
    </row>
    <row r="421" spans="1:9" x14ac:dyDescent="0.25">
      <c r="A421" s="45"/>
      <c r="B421" s="44"/>
      <c r="C421" s="44"/>
      <c r="D421" s="46"/>
      <c r="E421" s="44"/>
      <c r="F421" s="41"/>
      <c r="G421" s="41" t="str">
        <f t="shared" si="4"/>
        <v/>
      </c>
      <c r="H421" s="70"/>
      <c r="I421" s="71"/>
    </row>
    <row r="422" spans="1:9" x14ac:dyDescent="0.25">
      <c r="A422" s="45"/>
      <c r="B422" s="44"/>
      <c r="C422" s="44"/>
      <c r="D422" s="46"/>
      <c r="E422" s="44"/>
      <c r="F422" s="41"/>
      <c r="G422" s="41" t="str">
        <f t="shared" ref="G422:G485" si="5">IF(ISBLANK(F422),"",IF(F422="Discards","","NA"))</f>
        <v/>
      </c>
      <c r="H422" s="70"/>
      <c r="I422" s="71"/>
    </row>
    <row r="423" spans="1:9" x14ac:dyDescent="0.25">
      <c r="A423" s="45"/>
      <c r="B423" s="44"/>
      <c r="C423" s="44"/>
      <c r="D423" s="46"/>
      <c r="E423" s="44"/>
      <c r="F423" s="41"/>
      <c r="G423" s="41" t="str">
        <f t="shared" si="5"/>
        <v/>
      </c>
      <c r="H423" s="70"/>
      <c r="I423" s="71"/>
    </row>
    <row r="424" spans="1:9" x14ac:dyDescent="0.25">
      <c r="A424" s="45"/>
      <c r="B424" s="44"/>
      <c r="C424" s="44"/>
      <c r="D424" s="46"/>
      <c r="E424" s="44"/>
      <c r="F424" s="41"/>
      <c r="G424" s="41" t="str">
        <f t="shared" si="5"/>
        <v/>
      </c>
      <c r="H424" s="70"/>
      <c r="I424" s="71"/>
    </row>
    <row r="425" spans="1:9" x14ac:dyDescent="0.25">
      <c r="A425" s="45"/>
      <c r="B425" s="44"/>
      <c r="C425" s="44"/>
      <c r="D425" s="46"/>
      <c r="E425" s="44"/>
      <c r="F425" s="41"/>
      <c r="G425" s="41" t="str">
        <f t="shared" si="5"/>
        <v/>
      </c>
      <c r="H425" s="70"/>
      <c r="I425" s="71"/>
    </row>
    <row r="426" spans="1:9" x14ac:dyDescent="0.25">
      <c r="A426" s="45"/>
      <c r="B426" s="44"/>
      <c r="C426" s="44"/>
      <c r="D426" s="46"/>
      <c r="E426" s="44"/>
      <c r="F426" s="41"/>
      <c r="G426" s="41" t="str">
        <f t="shared" si="5"/>
        <v/>
      </c>
      <c r="H426" s="70"/>
      <c r="I426" s="71"/>
    </row>
    <row r="427" spans="1:9" x14ac:dyDescent="0.25">
      <c r="A427" s="45"/>
      <c r="B427" s="44"/>
      <c r="C427" s="44"/>
      <c r="D427" s="46"/>
      <c r="E427" s="44"/>
      <c r="F427" s="41"/>
      <c r="G427" s="41" t="str">
        <f t="shared" si="5"/>
        <v/>
      </c>
      <c r="H427" s="70"/>
      <c r="I427" s="71"/>
    </row>
    <row r="428" spans="1:9" x14ac:dyDescent="0.25">
      <c r="A428" s="45"/>
      <c r="B428" s="44"/>
      <c r="C428" s="44"/>
      <c r="D428" s="46"/>
      <c r="E428" s="44"/>
      <c r="F428" s="41"/>
      <c r="G428" s="41" t="str">
        <f t="shared" si="5"/>
        <v/>
      </c>
      <c r="H428" s="70"/>
      <c r="I428" s="71"/>
    </row>
    <row r="429" spans="1:9" x14ac:dyDescent="0.25">
      <c r="A429" s="45"/>
      <c r="B429" s="44"/>
      <c r="C429" s="44"/>
      <c r="D429" s="46"/>
      <c r="E429" s="44"/>
      <c r="F429" s="41"/>
      <c r="G429" s="41" t="str">
        <f t="shared" si="5"/>
        <v/>
      </c>
      <c r="H429" s="70"/>
      <c r="I429" s="71"/>
    </row>
    <row r="430" spans="1:9" x14ac:dyDescent="0.25">
      <c r="A430" s="45"/>
      <c r="B430" s="44"/>
      <c r="C430" s="44"/>
      <c r="D430" s="46"/>
      <c r="E430" s="44"/>
      <c r="F430" s="41"/>
      <c r="G430" s="41" t="str">
        <f t="shared" si="5"/>
        <v/>
      </c>
      <c r="H430" s="70"/>
      <c r="I430" s="71"/>
    </row>
    <row r="431" spans="1:9" x14ac:dyDescent="0.25">
      <c r="A431" s="45"/>
      <c r="B431" s="44"/>
      <c r="C431" s="44"/>
      <c r="D431" s="46"/>
      <c r="E431" s="44"/>
      <c r="F431" s="41"/>
      <c r="G431" s="41" t="str">
        <f t="shared" si="5"/>
        <v/>
      </c>
      <c r="H431" s="70"/>
      <c r="I431" s="71"/>
    </row>
    <row r="432" spans="1:9" x14ac:dyDescent="0.25">
      <c r="A432" s="45"/>
      <c r="B432" s="44"/>
      <c r="C432" s="44"/>
      <c r="D432" s="46"/>
      <c r="E432" s="44"/>
      <c r="F432" s="41"/>
      <c r="G432" s="41" t="str">
        <f t="shared" si="5"/>
        <v/>
      </c>
      <c r="H432" s="70"/>
      <c r="I432" s="71"/>
    </row>
    <row r="433" spans="1:9" x14ac:dyDescent="0.25">
      <c r="A433" s="45"/>
      <c r="B433" s="44"/>
      <c r="C433" s="44"/>
      <c r="D433" s="46"/>
      <c r="E433" s="44"/>
      <c r="F433" s="41"/>
      <c r="G433" s="41" t="str">
        <f t="shared" si="5"/>
        <v/>
      </c>
      <c r="H433" s="70"/>
      <c r="I433" s="71"/>
    </row>
    <row r="434" spans="1:9" x14ac:dyDescent="0.25">
      <c r="A434" s="45"/>
      <c r="B434" s="44"/>
      <c r="C434" s="44"/>
      <c r="D434" s="46"/>
      <c r="E434" s="44"/>
      <c r="F434" s="41"/>
      <c r="G434" s="41" t="str">
        <f t="shared" si="5"/>
        <v/>
      </c>
      <c r="H434" s="70"/>
      <c r="I434" s="71"/>
    </row>
    <row r="435" spans="1:9" x14ac:dyDescent="0.25">
      <c r="A435" s="45"/>
      <c r="B435" s="44"/>
      <c r="C435" s="44"/>
      <c r="D435" s="46"/>
      <c r="E435" s="44"/>
      <c r="F435" s="41"/>
      <c r="G435" s="41" t="str">
        <f t="shared" si="5"/>
        <v/>
      </c>
      <c r="H435" s="70"/>
      <c r="I435" s="71"/>
    </row>
    <row r="436" spans="1:9" x14ac:dyDescent="0.25">
      <c r="A436" s="45"/>
      <c r="B436" s="44"/>
      <c r="C436" s="44"/>
      <c r="D436" s="46"/>
      <c r="E436" s="44"/>
      <c r="F436" s="41"/>
      <c r="G436" s="41" t="str">
        <f t="shared" si="5"/>
        <v/>
      </c>
      <c r="H436" s="70"/>
      <c r="I436" s="71"/>
    </row>
    <row r="437" spans="1:9" x14ac:dyDescent="0.25">
      <c r="A437" s="45"/>
      <c r="B437" s="44"/>
      <c r="C437" s="44"/>
      <c r="D437" s="46"/>
      <c r="E437" s="44"/>
      <c r="F437" s="41"/>
      <c r="G437" s="41" t="str">
        <f t="shared" si="5"/>
        <v/>
      </c>
      <c r="H437" s="70"/>
      <c r="I437" s="71"/>
    </row>
    <row r="438" spans="1:9" x14ac:dyDescent="0.25">
      <c r="A438" s="45"/>
      <c r="B438" s="44"/>
      <c r="C438" s="44"/>
      <c r="D438" s="46"/>
      <c r="E438" s="44"/>
      <c r="F438" s="41"/>
      <c r="G438" s="41" t="str">
        <f t="shared" si="5"/>
        <v/>
      </c>
      <c r="H438" s="70"/>
      <c r="I438" s="71"/>
    </row>
    <row r="439" spans="1:9" x14ac:dyDescent="0.25">
      <c r="A439" s="45"/>
      <c r="B439" s="44"/>
      <c r="C439" s="44"/>
      <c r="D439" s="46"/>
      <c r="E439" s="44"/>
      <c r="F439" s="41"/>
      <c r="G439" s="41" t="str">
        <f t="shared" si="5"/>
        <v/>
      </c>
      <c r="H439" s="70"/>
      <c r="I439" s="71"/>
    </row>
    <row r="440" spans="1:9" x14ac:dyDescent="0.25">
      <c r="A440" s="45"/>
      <c r="B440" s="44"/>
      <c r="C440" s="44"/>
      <c r="D440" s="46"/>
      <c r="E440" s="44"/>
      <c r="F440" s="41"/>
      <c r="G440" s="41" t="str">
        <f t="shared" si="5"/>
        <v/>
      </c>
      <c r="H440" s="70"/>
      <c r="I440" s="71"/>
    </row>
    <row r="441" spans="1:9" x14ac:dyDescent="0.25">
      <c r="A441" s="45"/>
      <c r="B441" s="44"/>
      <c r="C441" s="44"/>
      <c r="D441" s="46"/>
      <c r="E441" s="44"/>
      <c r="F441" s="41"/>
      <c r="G441" s="41" t="str">
        <f t="shared" si="5"/>
        <v/>
      </c>
      <c r="H441" s="70"/>
      <c r="I441" s="71"/>
    </row>
    <row r="442" spans="1:9" x14ac:dyDescent="0.25">
      <c r="A442" s="45"/>
      <c r="B442" s="44"/>
      <c r="C442" s="44"/>
      <c r="D442" s="46"/>
      <c r="E442" s="44"/>
      <c r="F442" s="41"/>
      <c r="G442" s="41" t="str">
        <f t="shared" si="5"/>
        <v/>
      </c>
      <c r="H442" s="70"/>
      <c r="I442" s="71"/>
    </row>
    <row r="443" spans="1:9" x14ac:dyDescent="0.25">
      <c r="A443" s="45"/>
      <c r="B443" s="44"/>
      <c r="C443" s="44"/>
      <c r="D443" s="46"/>
      <c r="E443" s="44"/>
      <c r="F443" s="41"/>
      <c r="G443" s="41" t="str">
        <f t="shared" si="5"/>
        <v/>
      </c>
      <c r="H443" s="70"/>
      <c r="I443" s="71"/>
    </row>
    <row r="444" spans="1:9" x14ac:dyDescent="0.25">
      <c r="A444" s="45"/>
      <c r="B444" s="44"/>
      <c r="C444" s="44"/>
      <c r="D444" s="46"/>
      <c r="E444" s="44"/>
      <c r="F444" s="41"/>
      <c r="G444" s="41" t="str">
        <f t="shared" si="5"/>
        <v/>
      </c>
      <c r="H444" s="70"/>
      <c r="I444" s="71"/>
    </row>
    <row r="445" spans="1:9" x14ac:dyDescent="0.25">
      <c r="A445" s="45"/>
      <c r="B445" s="44"/>
      <c r="C445" s="44"/>
      <c r="D445" s="46"/>
      <c r="E445" s="44"/>
      <c r="F445" s="41"/>
      <c r="G445" s="41" t="str">
        <f t="shared" si="5"/>
        <v/>
      </c>
      <c r="H445" s="70"/>
      <c r="I445" s="71"/>
    </row>
    <row r="446" spans="1:9" x14ac:dyDescent="0.25">
      <c r="A446" s="45"/>
      <c r="B446" s="44"/>
      <c r="C446" s="44"/>
      <c r="D446" s="46"/>
      <c r="E446" s="44"/>
      <c r="F446" s="41"/>
      <c r="G446" s="41" t="str">
        <f t="shared" si="5"/>
        <v/>
      </c>
      <c r="H446" s="70"/>
      <c r="I446" s="71"/>
    </row>
    <row r="447" spans="1:9" x14ac:dyDescent="0.25">
      <c r="A447" s="45"/>
      <c r="B447" s="44"/>
      <c r="C447" s="44"/>
      <c r="D447" s="46"/>
      <c r="E447" s="44"/>
      <c r="F447" s="41"/>
      <c r="G447" s="41" t="str">
        <f t="shared" si="5"/>
        <v/>
      </c>
      <c r="H447" s="70"/>
      <c r="I447" s="71"/>
    </row>
    <row r="448" spans="1:9" x14ac:dyDescent="0.25">
      <c r="A448" s="45"/>
      <c r="B448" s="44"/>
      <c r="C448" s="44"/>
      <c r="D448" s="46"/>
      <c r="E448" s="44"/>
      <c r="F448" s="41"/>
      <c r="G448" s="41" t="str">
        <f t="shared" si="5"/>
        <v/>
      </c>
      <c r="H448" s="70"/>
      <c r="I448" s="71"/>
    </row>
    <row r="449" spans="1:9" x14ac:dyDescent="0.25">
      <c r="A449" s="45"/>
      <c r="B449" s="44"/>
      <c r="C449" s="44"/>
      <c r="D449" s="46"/>
      <c r="E449" s="44"/>
      <c r="F449" s="41"/>
      <c r="G449" s="41" t="str">
        <f t="shared" si="5"/>
        <v/>
      </c>
      <c r="H449" s="70"/>
      <c r="I449" s="71"/>
    </row>
    <row r="450" spans="1:9" x14ac:dyDescent="0.25">
      <c r="A450" s="45"/>
      <c r="B450" s="44"/>
      <c r="C450" s="44"/>
      <c r="D450" s="46"/>
      <c r="E450" s="44"/>
      <c r="F450" s="41"/>
      <c r="G450" s="41" t="str">
        <f t="shared" si="5"/>
        <v/>
      </c>
      <c r="H450" s="70"/>
      <c r="I450" s="71"/>
    </row>
    <row r="451" spans="1:9" x14ac:dyDescent="0.25">
      <c r="A451" s="45"/>
      <c r="B451" s="44"/>
      <c r="C451" s="44"/>
      <c r="D451" s="46"/>
      <c r="E451" s="44"/>
      <c r="F451" s="41"/>
      <c r="G451" s="41" t="str">
        <f t="shared" si="5"/>
        <v/>
      </c>
      <c r="H451" s="70"/>
      <c r="I451" s="71"/>
    </row>
    <row r="452" spans="1:9" x14ac:dyDescent="0.25">
      <c r="A452" s="45"/>
      <c r="B452" s="44"/>
      <c r="C452" s="44"/>
      <c r="D452" s="46"/>
      <c r="E452" s="44"/>
      <c r="F452" s="41"/>
      <c r="G452" s="41" t="str">
        <f t="shared" si="5"/>
        <v/>
      </c>
      <c r="H452" s="70"/>
      <c r="I452" s="71"/>
    </row>
    <row r="453" spans="1:9" x14ac:dyDescent="0.25">
      <c r="A453" s="45"/>
      <c r="B453" s="44"/>
      <c r="C453" s="44"/>
      <c r="D453" s="46"/>
      <c r="E453" s="44"/>
      <c r="F453" s="41"/>
      <c r="G453" s="41" t="str">
        <f t="shared" si="5"/>
        <v/>
      </c>
      <c r="H453" s="70"/>
      <c r="I453" s="71"/>
    </row>
    <row r="454" spans="1:9" x14ac:dyDescent="0.25">
      <c r="A454" s="45"/>
      <c r="B454" s="44"/>
      <c r="C454" s="44"/>
      <c r="D454" s="46"/>
      <c r="E454" s="44"/>
      <c r="F454" s="41"/>
      <c r="G454" s="41" t="str">
        <f t="shared" si="5"/>
        <v/>
      </c>
      <c r="H454" s="70"/>
      <c r="I454" s="71"/>
    </row>
    <row r="455" spans="1:9" x14ac:dyDescent="0.25">
      <c r="A455" s="45"/>
      <c r="B455" s="44"/>
      <c r="C455" s="44"/>
      <c r="D455" s="46"/>
      <c r="E455" s="44"/>
      <c r="F455" s="41"/>
      <c r="G455" s="41" t="str">
        <f t="shared" si="5"/>
        <v/>
      </c>
      <c r="H455" s="70"/>
      <c r="I455" s="71"/>
    </row>
    <row r="456" spans="1:9" x14ac:dyDescent="0.25">
      <c r="A456" s="45"/>
      <c r="B456" s="44"/>
      <c r="C456" s="44"/>
      <c r="D456" s="46"/>
      <c r="E456" s="44"/>
      <c r="F456" s="41"/>
      <c r="G456" s="41" t="str">
        <f t="shared" si="5"/>
        <v/>
      </c>
      <c r="H456" s="70"/>
      <c r="I456" s="71"/>
    </row>
    <row r="457" spans="1:9" x14ac:dyDescent="0.25">
      <c r="A457" s="45"/>
      <c r="B457" s="44"/>
      <c r="C457" s="44"/>
      <c r="D457" s="46"/>
      <c r="E457" s="44"/>
      <c r="F457" s="41"/>
      <c r="G457" s="41" t="str">
        <f t="shared" si="5"/>
        <v/>
      </c>
      <c r="H457" s="70"/>
      <c r="I457" s="71"/>
    </row>
    <row r="458" spans="1:9" x14ac:dyDescent="0.25">
      <c r="A458" s="45"/>
      <c r="B458" s="44"/>
      <c r="C458" s="44"/>
      <c r="D458" s="46"/>
      <c r="E458" s="44"/>
      <c r="F458" s="41"/>
      <c r="G458" s="41" t="str">
        <f t="shared" si="5"/>
        <v/>
      </c>
      <c r="H458" s="70"/>
      <c r="I458" s="71"/>
    </row>
    <row r="459" spans="1:9" x14ac:dyDescent="0.25">
      <c r="A459" s="45"/>
      <c r="B459" s="44"/>
      <c r="C459" s="44"/>
      <c r="D459" s="46"/>
      <c r="E459" s="44"/>
      <c r="F459" s="41"/>
      <c r="G459" s="41" t="str">
        <f t="shared" si="5"/>
        <v/>
      </c>
      <c r="H459" s="70"/>
      <c r="I459" s="71"/>
    </row>
    <row r="460" spans="1:9" x14ac:dyDescent="0.25">
      <c r="A460" s="45"/>
      <c r="B460" s="44"/>
      <c r="C460" s="44"/>
      <c r="D460" s="46"/>
      <c r="E460" s="44"/>
      <c r="F460" s="41"/>
      <c r="G460" s="41" t="str">
        <f t="shared" si="5"/>
        <v/>
      </c>
      <c r="H460" s="70"/>
      <c r="I460" s="71"/>
    </row>
    <row r="461" spans="1:9" x14ac:dyDescent="0.25">
      <c r="A461" s="45"/>
      <c r="B461" s="44"/>
      <c r="C461" s="44"/>
      <c r="D461" s="46"/>
      <c r="E461" s="44"/>
      <c r="F461" s="41"/>
      <c r="G461" s="41" t="str">
        <f t="shared" si="5"/>
        <v/>
      </c>
      <c r="H461" s="70"/>
      <c r="I461" s="71"/>
    </row>
    <row r="462" spans="1:9" x14ac:dyDescent="0.25">
      <c r="A462" s="45"/>
      <c r="B462" s="44"/>
      <c r="C462" s="44"/>
      <c r="D462" s="46"/>
      <c r="E462" s="44"/>
      <c r="F462" s="41"/>
      <c r="G462" s="41" t="str">
        <f t="shared" si="5"/>
        <v/>
      </c>
      <c r="H462" s="70"/>
      <c r="I462" s="71"/>
    </row>
    <row r="463" spans="1:9" x14ac:dyDescent="0.25">
      <c r="A463" s="45"/>
      <c r="B463" s="44"/>
      <c r="C463" s="44"/>
      <c r="D463" s="46"/>
      <c r="E463" s="44"/>
      <c r="F463" s="41"/>
      <c r="G463" s="41" t="str">
        <f t="shared" si="5"/>
        <v/>
      </c>
      <c r="H463" s="70"/>
      <c r="I463" s="71"/>
    </row>
    <row r="464" spans="1:9" x14ac:dyDescent="0.25">
      <c r="A464" s="45"/>
      <c r="B464" s="44"/>
      <c r="C464" s="44"/>
      <c r="D464" s="46"/>
      <c r="E464" s="44"/>
      <c r="F464" s="41"/>
      <c r="G464" s="41" t="str">
        <f t="shared" si="5"/>
        <v/>
      </c>
      <c r="H464" s="70"/>
      <c r="I464" s="71"/>
    </row>
    <row r="465" spans="1:9" x14ac:dyDescent="0.25">
      <c r="A465" s="45"/>
      <c r="B465" s="44"/>
      <c r="C465" s="44"/>
      <c r="D465" s="46"/>
      <c r="E465" s="44"/>
      <c r="F465" s="41"/>
      <c r="G465" s="41" t="str">
        <f t="shared" si="5"/>
        <v/>
      </c>
      <c r="H465" s="70"/>
      <c r="I465" s="71"/>
    </row>
    <row r="466" spans="1:9" x14ac:dyDescent="0.25">
      <c r="A466" s="45"/>
      <c r="B466" s="44"/>
      <c r="C466" s="44"/>
      <c r="D466" s="46"/>
      <c r="E466" s="44"/>
      <c r="F466" s="41"/>
      <c r="G466" s="41" t="str">
        <f t="shared" si="5"/>
        <v/>
      </c>
      <c r="H466" s="70"/>
      <c r="I466" s="71"/>
    </row>
    <row r="467" spans="1:9" x14ac:dyDescent="0.25">
      <c r="A467" s="45"/>
      <c r="B467" s="44"/>
      <c r="C467" s="44"/>
      <c r="D467" s="46"/>
      <c r="E467" s="44"/>
      <c r="F467" s="41"/>
      <c r="G467" s="41" t="str">
        <f t="shared" si="5"/>
        <v/>
      </c>
      <c r="H467" s="70"/>
      <c r="I467" s="71"/>
    </row>
    <row r="468" spans="1:9" x14ac:dyDescent="0.25">
      <c r="A468" s="45"/>
      <c r="B468" s="44"/>
      <c r="C468" s="44"/>
      <c r="D468" s="46"/>
      <c r="E468" s="44"/>
      <c r="F468" s="41"/>
      <c r="G468" s="41" t="str">
        <f t="shared" si="5"/>
        <v/>
      </c>
      <c r="H468" s="70"/>
      <c r="I468" s="71"/>
    </row>
    <row r="469" spans="1:9" x14ac:dyDescent="0.25">
      <c r="A469" s="45"/>
      <c r="B469" s="44"/>
      <c r="C469" s="44"/>
      <c r="D469" s="46"/>
      <c r="E469" s="44"/>
      <c r="F469" s="41"/>
      <c r="G469" s="41" t="str">
        <f t="shared" si="5"/>
        <v/>
      </c>
      <c r="H469" s="70"/>
      <c r="I469" s="71"/>
    </row>
    <row r="470" spans="1:9" x14ac:dyDescent="0.25">
      <c r="A470" s="45"/>
      <c r="B470" s="44"/>
      <c r="C470" s="44"/>
      <c r="D470" s="46"/>
      <c r="E470" s="44"/>
      <c r="F470" s="41"/>
      <c r="G470" s="41" t="str">
        <f t="shared" si="5"/>
        <v/>
      </c>
      <c r="H470" s="70"/>
      <c r="I470" s="71"/>
    </row>
    <row r="471" spans="1:9" x14ac:dyDescent="0.25">
      <c r="A471" s="45"/>
      <c r="B471" s="44"/>
      <c r="C471" s="44"/>
      <c r="D471" s="46"/>
      <c r="E471" s="44"/>
      <c r="F471" s="41"/>
      <c r="G471" s="41" t="str">
        <f t="shared" si="5"/>
        <v/>
      </c>
      <c r="H471" s="70"/>
      <c r="I471" s="71"/>
    </row>
    <row r="472" spans="1:9" x14ac:dyDescent="0.25">
      <c r="A472" s="45"/>
      <c r="B472" s="44"/>
      <c r="C472" s="44"/>
      <c r="D472" s="46"/>
      <c r="E472" s="44"/>
      <c r="F472" s="41"/>
      <c r="G472" s="41" t="str">
        <f t="shared" si="5"/>
        <v/>
      </c>
      <c r="H472" s="70"/>
      <c r="I472" s="71"/>
    </row>
    <row r="473" spans="1:9" x14ac:dyDescent="0.25">
      <c r="A473" s="45"/>
      <c r="B473" s="44"/>
      <c r="C473" s="44"/>
      <c r="D473" s="46"/>
      <c r="E473" s="44"/>
      <c r="F473" s="41"/>
      <c r="G473" s="41" t="str">
        <f t="shared" si="5"/>
        <v/>
      </c>
      <c r="H473" s="70"/>
      <c r="I473" s="71"/>
    </row>
    <row r="474" spans="1:9" x14ac:dyDescent="0.25">
      <c r="A474" s="45"/>
      <c r="B474" s="44"/>
      <c r="C474" s="44"/>
      <c r="D474" s="46"/>
      <c r="E474" s="44"/>
      <c r="F474" s="41"/>
      <c r="G474" s="41" t="str">
        <f t="shared" si="5"/>
        <v/>
      </c>
      <c r="H474" s="70"/>
      <c r="I474" s="71"/>
    </row>
    <row r="475" spans="1:9" x14ac:dyDescent="0.25">
      <c r="A475" s="45"/>
      <c r="B475" s="44"/>
      <c r="C475" s="44"/>
      <c r="D475" s="46"/>
      <c r="E475" s="44"/>
      <c r="F475" s="41"/>
      <c r="G475" s="41" t="str">
        <f t="shared" si="5"/>
        <v/>
      </c>
      <c r="H475" s="70"/>
      <c r="I475" s="71"/>
    </row>
    <row r="476" spans="1:9" x14ac:dyDescent="0.25">
      <c r="A476" s="45"/>
      <c r="B476" s="44"/>
      <c r="C476" s="44"/>
      <c r="D476" s="46"/>
      <c r="E476" s="44"/>
      <c r="F476" s="41"/>
      <c r="G476" s="41" t="str">
        <f t="shared" si="5"/>
        <v/>
      </c>
      <c r="H476" s="70"/>
      <c r="I476" s="71"/>
    </row>
    <row r="477" spans="1:9" x14ac:dyDescent="0.25">
      <c r="A477" s="45"/>
      <c r="B477" s="44"/>
      <c r="C477" s="44"/>
      <c r="D477" s="46"/>
      <c r="E477" s="44"/>
      <c r="F477" s="41"/>
      <c r="G477" s="41" t="str">
        <f t="shared" si="5"/>
        <v/>
      </c>
      <c r="H477" s="70"/>
      <c r="I477" s="71"/>
    </row>
    <row r="478" spans="1:9" x14ac:dyDescent="0.25">
      <c r="A478" s="45"/>
      <c r="B478" s="44"/>
      <c r="C478" s="44"/>
      <c r="D478" s="46"/>
      <c r="E478" s="44"/>
      <c r="F478" s="41"/>
      <c r="G478" s="41" t="str">
        <f t="shared" si="5"/>
        <v/>
      </c>
      <c r="H478" s="70"/>
      <c r="I478" s="71"/>
    </row>
    <row r="479" spans="1:9" x14ac:dyDescent="0.25">
      <c r="A479" s="45"/>
      <c r="B479" s="44"/>
      <c r="C479" s="44"/>
      <c r="D479" s="46"/>
      <c r="E479" s="44"/>
      <c r="F479" s="41"/>
      <c r="G479" s="41" t="str">
        <f t="shared" si="5"/>
        <v/>
      </c>
      <c r="H479" s="70"/>
      <c r="I479" s="71"/>
    </row>
    <row r="480" spans="1:9" x14ac:dyDescent="0.25">
      <c r="A480" s="45"/>
      <c r="B480" s="44"/>
      <c r="C480" s="44"/>
      <c r="D480" s="46"/>
      <c r="E480" s="44"/>
      <c r="F480" s="41"/>
      <c r="G480" s="41" t="str">
        <f t="shared" si="5"/>
        <v/>
      </c>
      <c r="H480" s="70"/>
      <c r="I480" s="71"/>
    </row>
    <row r="481" spans="1:9" x14ac:dyDescent="0.25">
      <c r="A481" s="45"/>
      <c r="B481" s="44"/>
      <c r="C481" s="44"/>
      <c r="D481" s="46"/>
      <c r="E481" s="44"/>
      <c r="F481" s="41"/>
      <c r="G481" s="41" t="str">
        <f t="shared" si="5"/>
        <v/>
      </c>
      <c r="H481" s="70"/>
      <c r="I481" s="71"/>
    </row>
    <row r="482" spans="1:9" x14ac:dyDescent="0.25">
      <c r="A482" s="45"/>
      <c r="B482" s="44"/>
      <c r="C482" s="44"/>
      <c r="D482" s="46"/>
      <c r="E482" s="44"/>
      <c r="F482" s="41"/>
      <c r="G482" s="41" t="str">
        <f t="shared" si="5"/>
        <v/>
      </c>
      <c r="H482" s="70"/>
      <c r="I482" s="71"/>
    </row>
    <row r="483" spans="1:9" x14ac:dyDescent="0.25">
      <c r="A483" s="45"/>
      <c r="B483" s="44"/>
      <c r="C483" s="44"/>
      <c r="D483" s="46"/>
      <c r="E483" s="44"/>
      <c r="F483" s="41"/>
      <c r="G483" s="41" t="str">
        <f t="shared" si="5"/>
        <v/>
      </c>
      <c r="H483" s="70"/>
      <c r="I483" s="71"/>
    </row>
    <row r="484" spans="1:9" x14ac:dyDescent="0.25">
      <c r="A484" s="45"/>
      <c r="B484" s="44"/>
      <c r="C484" s="44"/>
      <c r="D484" s="46"/>
      <c r="E484" s="44"/>
      <c r="F484" s="41"/>
      <c r="G484" s="41" t="str">
        <f t="shared" si="5"/>
        <v/>
      </c>
      <c r="H484" s="70"/>
      <c r="I484" s="71"/>
    </row>
    <row r="485" spans="1:9" x14ac:dyDescent="0.25">
      <c r="A485" s="45"/>
      <c r="B485" s="44"/>
      <c r="C485" s="44"/>
      <c r="D485" s="46"/>
      <c r="E485" s="44"/>
      <c r="F485" s="41"/>
      <c r="G485" s="41" t="str">
        <f t="shared" si="5"/>
        <v/>
      </c>
      <c r="H485" s="70"/>
      <c r="I485" s="71"/>
    </row>
    <row r="486" spans="1:9" x14ac:dyDescent="0.25">
      <c r="A486" s="45"/>
      <c r="B486" s="44"/>
      <c r="C486" s="44"/>
      <c r="D486" s="46"/>
      <c r="E486" s="44"/>
      <c r="F486" s="41"/>
      <c r="G486" s="41" t="str">
        <f t="shared" ref="G486:G549" si="6">IF(ISBLANK(F486),"",IF(F486="Discards","","NA"))</f>
        <v/>
      </c>
      <c r="H486" s="70"/>
      <c r="I486" s="71"/>
    </row>
    <row r="487" spans="1:9" x14ac:dyDescent="0.25">
      <c r="A487" s="45"/>
      <c r="B487" s="44"/>
      <c r="C487" s="44"/>
      <c r="D487" s="46"/>
      <c r="E487" s="44"/>
      <c r="F487" s="41"/>
      <c r="G487" s="41" t="str">
        <f t="shared" si="6"/>
        <v/>
      </c>
      <c r="H487" s="70"/>
      <c r="I487" s="71"/>
    </row>
    <row r="488" spans="1:9" x14ac:dyDescent="0.25">
      <c r="A488" s="45"/>
      <c r="B488" s="44"/>
      <c r="C488" s="44"/>
      <c r="D488" s="46"/>
      <c r="E488" s="44"/>
      <c r="F488" s="41"/>
      <c r="G488" s="41" t="str">
        <f t="shared" si="6"/>
        <v/>
      </c>
      <c r="H488" s="70"/>
      <c r="I488" s="71"/>
    </row>
    <row r="489" spans="1:9" x14ac:dyDescent="0.25">
      <c r="A489" s="45"/>
      <c r="B489" s="44"/>
      <c r="C489" s="44"/>
      <c r="D489" s="46"/>
      <c r="E489" s="44"/>
      <c r="F489" s="41"/>
      <c r="G489" s="41" t="str">
        <f t="shared" si="6"/>
        <v/>
      </c>
      <c r="H489" s="70"/>
      <c r="I489" s="71"/>
    </row>
    <row r="490" spans="1:9" x14ac:dyDescent="0.25">
      <c r="A490" s="45"/>
      <c r="B490" s="44"/>
      <c r="C490" s="44"/>
      <c r="D490" s="46"/>
      <c r="E490" s="44"/>
      <c r="F490" s="41"/>
      <c r="G490" s="41" t="str">
        <f t="shared" si="6"/>
        <v/>
      </c>
      <c r="H490" s="70"/>
      <c r="I490" s="71"/>
    </row>
    <row r="491" spans="1:9" x14ac:dyDescent="0.25">
      <c r="A491" s="45"/>
      <c r="B491" s="44"/>
      <c r="C491" s="44"/>
      <c r="D491" s="46"/>
      <c r="E491" s="44"/>
      <c r="F491" s="41"/>
      <c r="G491" s="41" t="str">
        <f t="shared" si="6"/>
        <v/>
      </c>
      <c r="H491" s="70"/>
      <c r="I491" s="71"/>
    </row>
    <row r="492" spans="1:9" x14ac:dyDescent="0.25">
      <c r="A492" s="45"/>
      <c r="B492" s="44"/>
      <c r="C492" s="44"/>
      <c r="D492" s="46"/>
      <c r="E492" s="44"/>
      <c r="F492" s="41"/>
      <c r="G492" s="41" t="str">
        <f t="shared" si="6"/>
        <v/>
      </c>
      <c r="H492" s="70"/>
      <c r="I492" s="71"/>
    </row>
    <row r="493" spans="1:9" x14ac:dyDescent="0.25">
      <c r="A493" s="45"/>
      <c r="B493" s="44"/>
      <c r="C493" s="44"/>
      <c r="D493" s="46"/>
      <c r="E493" s="44"/>
      <c r="F493" s="41"/>
      <c r="G493" s="41" t="str">
        <f t="shared" si="6"/>
        <v/>
      </c>
      <c r="H493" s="70"/>
      <c r="I493" s="71"/>
    </row>
    <row r="494" spans="1:9" x14ac:dyDescent="0.25">
      <c r="A494" s="45"/>
      <c r="B494" s="44"/>
      <c r="C494" s="44"/>
      <c r="D494" s="46"/>
      <c r="E494" s="44"/>
      <c r="F494" s="41"/>
      <c r="G494" s="41" t="str">
        <f t="shared" si="6"/>
        <v/>
      </c>
      <c r="H494" s="70"/>
      <c r="I494" s="71"/>
    </row>
    <row r="495" spans="1:9" x14ac:dyDescent="0.25">
      <c r="A495" s="45"/>
      <c r="B495" s="44"/>
      <c r="C495" s="44"/>
      <c r="D495" s="46"/>
      <c r="E495" s="44"/>
      <c r="F495" s="41"/>
      <c r="G495" s="41" t="str">
        <f t="shared" si="6"/>
        <v/>
      </c>
      <c r="H495" s="70"/>
      <c r="I495" s="71"/>
    </row>
    <row r="496" spans="1:9" x14ac:dyDescent="0.25">
      <c r="A496" s="45"/>
      <c r="B496" s="44"/>
      <c r="C496" s="44"/>
      <c r="D496" s="46"/>
      <c r="E496" s="44"/>
      <c r="F496" s="41"/>
      <c r="G496" s="41" t="str">
        <f t="shared" si="6"/>
        <v/>
      </c>
      <c r="H496" s="70"/>
      <c r="I496" s="71"/>
    </row>
    <row r="497" spans="1:9" x14ac:dyDescent="0.25">
      <c r="A497" s="45"/>
      <c r="B497" s="44"/>
      <c r="C497" s="44"/>
      <c r="D497" s="46"/>
      <c r="E497" s="44"/>
      <c r="F497" s="41"/>
      <c r="G497" s="41" t="str">
        <f t="shared" si="6"/>
        <v/>
      </c>
      <c r="H497" s="70"/>
      <c r="I497" s="71"/>
    </row>
    <row r="498" spans="1:9" x14ac:dyDescent="0.25">
      <c r="A498" s="45"/>
      <c r="B498" s="44"/>
      <c r="C498" s="44"/>
      <c r="D498" s="46"/>
      <c r="E498" s="44"/>
      <c r="F498" s="41"/>
      <c r="G498" s="41" t="str">
        <f t="shared" si="6"/>
        <v/>
      </c>
      <c r="H498" s="70"/>
      <c r="I498" s="71"/>
    </row>
    <row r="499" spans="1:9" x14ac:dyDescent="0.25">
      <c r="A499" s="45"/>
      <c r="B499" s="44"/>
      <c r="C499" s="44"/>
      <c r="D499" s="46"/>
      <c r="E499" s="44"/>
      <c r="F499" s="41"/>
      <c r="G499" s="41" t="str">
        <f t="shared" si="6"/>
        <v/>
      </c>
      <c r="H499" s="70"/>
      <c r="I499" s="71"/>
    </row>
    <row r="500" spans="1:9" x14ac:dyDescent="0.25">
      <c r="A500" s="45"/>
      <c r="B500" s="44"/>
      <c r="C500" s="44"/>
      <c r="D500" s="46"/>
      <c r="E500" s="44"/>
      <c r="F500" s="41"/>
      <c r="G500" s="41" t="str">
        <f t="shared" si="6"/>
        <v/>
      </c>
      <c r="H500" s="70"/>
      <c r="I500" s="71"/>
    </row>
    <row r="501" spans="1:9" x14ac:dyDescent="0.25">
      <c r="A501" s="45"/>
      <c r="B501" s="44"/>
      <c r="C501" s="44"/>
      <c r="D501" s="46"/>
      <c r="E501" s="44"/>
      <c r="F501" s="41"/>
      <c r="G501" s="41" t="str">
        <f t="shared" si="6"/>
        <v/>
      </c>
      <c r="H501" s="73"/>
      <c r="I501" s="71"/>
    </row>
    <row r="502" spans="1:9" x14ac:dyDescent="0.25">
      <c r="A502" s="45"/>
      <c r="B502" s="44"/>
      <c r="C502" s="44"/>
      <c r="D502" s="46"/>
      <c r="E502" s="44"/>
      <c r="F502" s="41"/>
      <c r="G502" s="41" t="str">
        <f t="shared" si="6"/>
        <v/>
      </c>
      <c r="H502" s="73"/>
      <c r="I502" s="71"/>
    </row>
    <row r="503" spans="1:9" x14ac:dyDescent="0.25">
      <c r="A503" s="45"/>
      <c r="B503" s="44"/>
      <c r="C503" s="44"/>
      <c r="D503" s="46"/>
      <c r="E503" s="44"/>
      <c r="F503" s="41"/>
      <c r="G503" s="41" t="str">
        <f t="shared" si="6"/>
        <v/>
      </c>
      <c r="H503" s="73"/>
      <c r="I503" s="71"/>
    </row>
    <row r="504" spans="1:9" x14ac:dyDescent="0.25">
      <c r="A504" s="45"/>
      <c r="B504" s="44"/>
      <c r="C504" s="44"/>
      <c r="D504" s="46"/>
      <c r="E504" s="44"/>
      <c r="F504" s="41"/>
      <c r="G504" s="41" t="str">
        <f t="shared" si="6"/>
        <v/>
      </c>
      <c r="H504" s="73"/>
      <c r="I504" s="71"/>
    </row>
    <row r="505" spans="1:9" x14ac:dyDescent="0.25">
      <c r="A505" s="45"/>
      <c r="B505" s="44"/>
      <c r="C505" s="44"/>
      <c r="D505" s="46"/>
      <c r="E505" s="44"/>
      <c r="F505" s="41"/>
      <c r="G505" s="41" t="str">
        <f t="shared" si="6"/>
        <v/>
      </c>
      <c r="H505" s="73"/>
      <c r="I505" s="71"/>
    </row>
    <row r="506" spans="1:9" x14ac:dyDescent="0.25">
      <c r="A506" s="45"/>
      <c r="B506" s="44"/>
      <c r="C506" s="44"/>
      <c r="D506" s="46"/>
      <c r="E506" s="44"/>
      <c r="F506" s="41"/>
      <c r="G506" s="41" t="str">
        <f t="shared" si="6"/>
        <v/>
      </c>
      <c r="H506" s="73"/>
      <c r="I506" s="71"/>
    </row>
    <row r="507" spans="1:9" x14ac:dyDescent="0.25">
      <c r="A507" s="45"/>
      <c r="B507" s="44"/>
      <c r="C507" s="44"/>
      <c r="D507" s="46"/>
      <c r="E507" s="44"/>
      <c r="F507" s="41"/>
      <c r="G507" s="41" t="str">
        <f t="shared" si="6"/>
        <v/>
      </c>
      <c r="H507" s="73"/>
      <c r="I507" s="71"/>
    </row>
    <row r="508" spans="1:9" x14ac:dyDescent="0.25">
      <c r="A508" s="45"/>
      <c r="B508" s="44"/>
      <c r="C508" s="44"/>
      <c r="D508" s="46"/>
      <c r="E508" s="44"/>
      <c r="F508" s="41"/>
      <c r="G508" s="41" t="str">
        <f t="shared" si="6"/>
        <v/>
      </c>
      <c r="H508" s="73"/>
      <c r="I508" s="71"/>
    </row>
    <row r="509" spans="1:9" x14ac:dyDescent="0.25">
      <c r="A509" s="45"/>
      <c r="B509" s="44"/>
      <c r="C509" s="44"/>
      <c r="D509" s="46"/>
      <c r="E509" s="44"/>
      <c r="F509" s="41"/>
      <c r="G509" s="41" t="str">
        <f t="shared" si="6"/>
        <v/>
      </c>
      <c r="H509" s="73"/>
      <c r="I509" s="71"/>
    </row>
    <row r="510" spans="1:9" x14ac:dyDescent="0.25">
      <c r="A510" s="45"/>
      <c r="B510" s="44"/>
      <c r="C510" s="44"/>
      <c r="D510" s="46"/>
      <c r="E510" s="44"/>
      <c r="F510" s="41"/>
      <c r="G510" s="41" t="str">
        <f t="shared" si="6"/>
        <v/>
      </c>
      <c r="H510" s="73"/>
      <c r="I510" s="71"/>
    </row>
    <row r="511" spans="1:9" x14ac:dyDescent="0.25">
      <c r="A511" s="45"/>
      <c r="B511" s="44"/>
      <c r="C511" s="44"/>
      <c r="D511" s="46"/>
      <c r="E511" s="44"/>
      <c r="F511" s="41"/>
      <c r="G511" s="41" t="str">
        <f t="shared" si="6"/>
        <v/>
      </c>
      <c r="H511" s="73"/>
      <c r="I511" s="71"/>
    </row>
    <row r="512" spans="1:9" x14ac:dyDescent="0.25">
      <c r="A512" s="45"/>
      <c r="B512" s="44"/>
      <c r="C512" s="44"/>
      <c r="D512" s="46"/>
      <c r="E512" s="44"/>
      <c r="F512" s="41"/>
      <c r="G512" s="41" t="str">
        <f t="shared" si="6"/>
        <v/>
      </c>
      <c r="H512" s="73"/>
      <c r="I512" s="71"/>
    </row>
    <row r="513" spans="1:9" x14ac:dyDescent="0.25">
      <c r="A513" s="45"/>
      <c r="B513" s="44"/>
      <c r="C513" s="44"/>
      <c r="D513" s="46"/>
      <c r="E513" s="44"/>
      <c r="F513" s="41"/>
      <c r="G513" s="41" t="str">
        <f t="shared" si="6"/>
        <v/>
      </c>
      <c r="H513" s="73"/>
      <c r="I513" s="71"/>
    </row>
    <row r="514" spans="1:9" x14ac:dyDescent="0.25">
      <c r="A514" s="45"/>
      <c r="B514" s="44"/>
      <c r="C514" s="44"/>
      <c r="D514" s="46"/>
      <c r="E514" s="44"/>
      <c r="F514" s="41"/>
      <c r="G514" s="41" t="str">
        <f t="shared" si="6"/>
        <v/>
      </c>
      <c r="H514" s="73"/>
      <c r="I514" s="71"/>
    </row>
    <row r="515" spans="1:9" x14ac:dyDescent="0.25">
      <c r="A515" s="45"/>
      <c r="B515" s="44"/>
      <c r="C515" s="44"/>
      <c r="D515" s="46"/>
      <c r="E515" s="44"/>
      <c r="F515" s="41"/>
      <c r="G515" s="41" t="str">
        <f t="shared" si="6"/>
        <v/>
      </c>
      <c r="H515" s="73"/>
      <c r="I515" s="71"/>
    </row>
    <row r="516" spans="1:9" x14ac:dyDescent="0.25">
      <c r="A516" s="45"/>
      <c r="B516" s="44"/>
      <c r="C516" s="44"/>
      <c r="D516" s="46"/>
      <c r="E516" s="44"/>
      <c r="F516" s="41"/>
      <c r="G516" s="41" t="str">
        <f t="shared" si="6"/>
        <v/>
      </c>
      <c r="H516" s="73"/>
      <c r="I516" s="71"/>
    </row>
    <row r="517" spans="1:9" x14ac:dyDescent="0.25">
      <c r="A517" s="45"/>
      <c r="B517" s="44"/>
      <c r="C517" s="44"/>
      <c r="D517" s="46"/>
      <c r="E517" s="44"/>
      <c r="F517" s="41"/>
      <c r="G517" s="41" t="str">
        <f t="shared" si="6"/>
        <v/>
      </c>
      <c r="H517" s="73"/>
      <c r="I517" s="71"/>
    </row>
    <row r="518" spans="1:9" x14ac:dyDescent="0.25">
      <c r="A518" s="45"/>
      <c r="B518" s="44"/>
      <c r="C518" s="44"/>
      <c r="D518" s="46"/>
      <c r="E518" s="44"/>
      <c r="F518" s="41"/>
      <c r="G518" s="41" t="str">
        <f t="shared" si="6"/>
        <v/>
      </c>
      <c r="H518" s="73"/>
      <c r="I518" s="71"/>
    </row>
    <row r="519" spans="1:9" x14ac:dyDescent="0.25">
      <c r="A519" s="45"/>
      <c r="B519" s="44"/>
      <c r="C519" s="44"/>
      <c r="D519" s="46"/>
      <c r="E519" s="44"/>
      <c r="F519" s="41"/>
      <c r="G519" s="41" t="str">
        <f t="shared" si="6"/>
        <v/>
      </c>
      <c r="H519" s="73"/>
      <c r="I519" s="71"/>
    </row>
    <row r="520" spans="1:9" x14ac:dyDescent="0.25">
      <c r="A520" s="45"/>
      <c r="B520" s="44"/>
      <c r="C520" s="44"/>
      <c r="D520" s="46"/>
      <c r="E520" s="44"/>
      <c r="F520" s="41"/>
      <c r="G520" s="41" t="str">
        <f t="shared" si="6"/>
        <v/>
      </c>
      <c r="H520" s="73"/>
      <c r="I520" s="71"/>
    </row>
    <row r="521" spans="1:9" x14ac:dyDescent="0.25">
      <c r="A521" s="45"/>
      <c r="B521" s="44"/>
      <c r="C521" s="44"/>
      <c r="D521" s="46"/>
      <c r="E521" s="44"/>
      <c r="F521" s="41"/>
      <c r="G521" s="41" t="str">
        <f t="shared" si="6"/>
        <v/>
      </c>
      <c r="H521" s="73"/>
      <c r="I521" s="71"/>
    </row>
    <row r="522" spans="1:9" x14ac:dyDescent="0.25">
      <c r="A522" s="45"/>
      <c r="B522" s="44"/>
      <c r="C522" s="44"/>
      <c r="D522" s="46"/>
      <c r="E522" s="44"/>
      <c r="F522" s="41"/>
      <c r="G522" s="41" t="str">
        <f t="shared" si="6"/>
        <v/>
      </c>
      <c r="H522" s="73"/>
      <c r="I522" s="71"/>
    </row>
    <row r="523" spans="1:9" x14ac:dyDescent="0.25">
      <c r="A523" s="45"/>
      <c r="B523" s="44"/>
      <c r="C523" s="44"/>
      <c r="D523" s="46"/>
      <c r="E523" s="44"/>
      <c r="F523" s="41"/>
      <c r="G523" s="41" t="str">
        <f t="shared" si="6"/>
        <v/>
      </c>
      <c r="H523" s="73"/>
      <c r="I523" s="71"/>
    </row>
    <row r="524" spans="1:9" x14ac:dyDescent="0.25">
      <c r="A524" s="45"/>
      <c r="B524" s="44"/>
      <c r="C524" s="44"/>
      <c r="D524" s="46"/>
      <c r="E524" s="44"/>
      <c r="F524" s="41"/>
      <c r="G524" s="41" t="str">
        <f t="shared" si="6"/>
        <v/>
      </c>
      <c r="H524" s="73"/>
      <c r="I524" s="71"/>
    </row>
    <row r="525" spans="1:9" x14ac:dyDescent="0.25">
      <c r="A525" s="45"/>
      <c r="B525" s="44"/>
      <c r="C525" s="44"/>
      <c r="D525" s="46"/>
      <c r="E525" s="44"/>
      <c r="F525" s="41"/>
      <c r="G525" s="41" t="str">
        <f t="shared" si="6"/>
        <v/>
      </c>
      <c r="H525" s="73"/>
      <c r="I525" s="71"/>
    </row>
    <row r="526" spans="1:9" x14ac:dyDescent="0.25">
      <c r="A526" s="45"/>
      <c r="B526" s="44"/>
      <c r="C526" s="44"/>
      <c r="D526" s="46"/>
      <c r="E526" s="44"/>
      <c r="F526" s="41"/>
      <c r="G526" s="41" t="str">
        <f t="shared" si="6"/>
        <v/>
      </c>
      <c r="H526" s="73"/>
      <c r="I526" s="71"/>
    </row>
    <row r="527" spans="1:9" x14ac:dyDescent="0.25">
      <c r="A527" s="45"/>
      <c r="B527" s="44"/>
      <c r="C527" s="44"/>
      <c r="D527" s="46"/>
      <c r="E527" s="44"/>
      <c r="F527" s="41"/>
      <c r="G527" s="41" t="str">
        <f t="shared" si="6"/>
        <v/>
      </c>
      <c r="H527" s="73"/>
      <c r="I527" s="71"/>
    </row>
    <row r="528" spans="1:9" x14ac:dyDescent="0.25">
      <c r="A528" s="45"/>
      <c r="B528" s="44"/>
      <c r="C528" s="44"/>
      <c r="D528" s="46"/>
      <c r="E528" s="44"/>
      <c r="F528" s="41"/>
      <c r="G528" s="41" t="str">
        <f t="shared" si="6"/>
        <v/>
      </c>
      <c r="H528" s="73"/>
      <c r="I528" s="71"/>
    </row>
    <row r="529" spans="1:9" x14ac:dyDescent="0.25">
      <c r="A529" s="45"/>
      <c r="B529" s="44"/>
      <c r="C529" s="44"/>
      <c r="D529" s="46"/>
      <c r="E529" s="44"/>
      <c r="F529" s="41"/>
      <c r="G529" s="41" t="str">
        <f t="shared" si="6"/>
        <v/>
      </c>
      <c r="H529" s="73"/>
      <c r="I529" s="71"/>
    </row>
    <row r="530" spans="1:9" x14ac:dyDescent="0.25">
      <c r="A530" s="45"/>
      <c r="B530" s="44"/>
      <c r="C530" s="44"/>
      <c r="D530" s="46"/>
      <c r="E530" s="44"/>
      <c r="F530" s="41"/>
      <c r="G530" s="41" t="str">
        <f t="shared" si="6"/>
        <v/>
      </c>
      <c r="H530" s="73"/>
      <c r="I530" s="71"/>
    </row>
    <row r="531" spans="1:9" x14ac:dyDescent="0.25">
      <c r="A531" s="45"/>
      <c r="B531" s="44"/>
      <c r="C531" s="44"/>
      <c r="D531" s="46"/>
      <c r="E531" s="44"/>
      <c r="F531" s="41"/>
      <c r="G531" s="41" t="str">
        <f t="shared" si="6"/>
        <v/>
      </c>
      <c r="H531" s="73"/>
      <c r="I531" s="71"/>
    </row>
    <row r="532" spans="1:9" x14ac:dyDescent="0.25">
      <c r="A532" s="45"/>
      <c r="B532" s="44"/>
      <c r="C532" s="44"/>
      <c r="D532" s="46"/>
      <c r="E532" s="44"/>
      <c r="F532" s="41"/>
      <c r="G532" s="41" t="str">
        <f t="shared" si="6"/>
        <v/>
      </c>
      <c r="H532" s="73"/>
      <c r="I532" s="71"/>
    </row>
    <row r="533" spans="1:9" x14ac:dyDescent="0.25">
      <c r="A533" s="45"/>
      <c r="B533" s="44"/>
      <c r="C533" s="44"/>
      <c r="D533" s="46"/>
      <c r="E533" s="44"/>
      <c r="F533" s="41"/>
      <c r="G533" s="41" t="str">
        <f t="shared" si="6"/>
        <v/>
      </c>
      <c r="H533" s="73"/>
      <c r="I533" s="71"/>
    </row>
    <row r="534" spans="1:9" x14ac:dyDescent="0.25">
      <c r="A534" s="45"/>
      <c r="B534" s="44"/>
      <c r="C534" s="44"/>
      <c r="D534" s="46"/>
      <c r="E534" s="44"/>
      <c r="F534" s="41"/>
      <c r="G534" s="41" t="str">
        <f t="shared" si="6"/>
        <v/>
      </c>
      <c r="H534" s="73"/>
      <c r="I534" s="71"/>
    </row>
    <row r="535" spans="1:9" x14ac:dyDescent="0.25">
      <c r="A535" s="45"/>
      <c r="B535" s="44"/>
      <c r="C535" s="44"/>
      <c r="D535" s="46"/>
      <c r="E535" s="44"/>
      <c r="F535" s="41"/>
      <c r="G535" s="41" t="str">
        <f t="shared" si="6"/>
        <v/>
      </c>
      <c r="H535" s="73"/>
      <c r="I535" s="71"/>
    </row>
    <row r="536" spans="1:9" x14ac:dyDescent="0.25">
      <c r="A536" s="45"/>
      <c r="B536" s="44"/>
      <c r="C536" s="44"/>
      <c r="D536" s="46"/>
      <c r="E536" s="44"/>
      <c r="F536" s="41"/>
      <c r="G536" s="41" t="str">
        <f t="shared" si="6"/>
        <v/>
      </c>
      <c r="H536" s="73"/>
      <c r="I536" s="71"/>
    </row>
    <row r="537" spans="1:9" x14ac:dyDescent="0.25">
      <c r="A537" s="45"/>
      <c r="B537" s="44"/>
      <c r="C537" s="44"/>
      <c r="D537" s="46"/>
      <c r="E537" s="44"/>
      <c r="F537" s="41"/>
      <c r="G537" s="41" t="str">
        <f t="shared" si="6"/>
        <v/>
      </c>
      <c r="H537" s="73"/>
      <c r="I537" s="71"/>
    </row>
    <row r="538" spans="1:9" x14ac:dyDescent="0.25">
      <c r="A538" s="45"/>
      <c r="B538" s="44"/>
      <c r="C538" s="44"/>
      <c r="D538" s="46"/>
      <c r="E538" s="44"/>
      <c r="F538" s="41"/>
      <c r="G538" s="41" t="str">
        <f t="shared" si="6"/>
        <v/>
      </c>
      <c r="H538" s="73"/>
      <c r="I538" s="71"/>
    </row>
    <row r="539" spans="1:9" x14ac:dyDescent="0.25">
      <c r="A539" s="45"/>
      <c r="B539" s="44"/>
      <c r="C539" s="44"/>
      <c r="D539" s="46"/>
      <c r="E539" s="44"/>
      <c r="F539" s="41"/>
      <c r="G539" s="41" t="str">
        <f t="shared" si="6"/>
        <v/>
      </c>
      <c r="H539" s="73"/>
      <c r="I539" s="71"/>
    </row>
    <row r="540" spans="1:9" x14ac:dyDescent="0.25">
      <c r="A540" s="45"/>
      <c r="B540" s="44"/>
      <c r="C540" s="44"/>
      <c r="D540" s="46"/>
      <c r="E540" s="44"/>
      <c r="F540" s="41"/>
      <c r="G540" s="41" t="str">
        <f t="shared" si="6"/>
        <v/>
      </c>
      <c r="H540" s="73"/>
      <c r="I540" s="71"/>
    </row>
    <row r="541" spans="1:9" x14ac:dyDescent="0.25">
      <c r="A541" s="45"/>
      <c r="B541" s="44"/>
      <c r="C541" s="44"/>
      <c r="D541" s="46"/>
      <c r="E541" s="44"/>
      <c r="F541" s="41"/>
      <c r="G541" s="41" t="str">
        <f t="shared" si="6"/>
        <v/>
      </c>
      <c r="H541" s="73"/>
      <c r="I541" s="71"/>
    </row>
    <row r="542" spans="1:9" x14ac:dyDescent="0.25">
      <c r="A542" s="45"/>
      <c r="B542" s="44"/>
      <c r="C542" s="44"/>
      <c r="D542" s="46"/>
      <c r="E542" s="44"/>
      <c r="F542" s="41"/>
      <c r="G542" s="41" t="str">
        <f t="shared" si="6"/>
        <v/>
      </c>
      <c r="H542" s="73"/>
      <c r="I542" s="71"/>
    </row>
    <row r="543" spans="1:9" x14ac:dyDescent="0.25">
      <c r="A543" s="45"/>
      <c r="B543" s="44"/>
      <c r="C543" s="44"/>
      <c r="D543" s="46"/>
      <c r="E543" s="44"/>
      <c r="F543" s="41"/>
      <c r="G543" s="41" t="str">
        <f t="shared" si="6"/>
        <v/>
      </c>
      <c r="H543" s="73"/>
      <c r="I543" s="71"/>
    </row>
    <row r="544" spans="1:9" x14ac:dyDescent="0.25">
      <c r="A544" s="45"/>
      <c r="B544" s="44"/>
      <c r="C544" s="44"/>
      <c r="D544" s="46"/>
      <c r="E544" s="44"/>
      <c r="F544" s="41"/>
      <c r="G544" s="41" t="str">
        <f t="shared" si="6"/>
        <v/>
      </c>
      <c r="H544" s="73"/>
      <c r="I544" s="71"/>
    </row>
    <row r="545" spans="1:9" x14ac:dyDescent="0.25">
      <c r="A545" s="45"/>
      <c r="B545" s="44"/>
      <c r="C545" s="44"/>
      <c r="D545" s="46"/>
      <c r="E545" s="44"/>
      <c r="F545" s="41"/>
      <c r="G545" s="41" t="str">
        <f t="shared" si="6"/>
        <v/>
      </c>
      <c r="H545" s="73"/>
      <c r="I545" s="71"/>
    </row>
    <row r="546" spans="1:9" x14ac:dyDescent="0.25">
      <c r="A546" s="45"/>
      <c r="B546" s="44"/>
      <c r="C546" s="44"/>
      <c r="D546" s="46"/>
      <c r="E546" s="44"/>
      <c r="F546" s="41"/>
      <c r="G546" s="41" t="str">
        <f t="shared" si="6"/>
        <v/>
      </c>
      <c r="H546" s="73"/>
      <c r="I546" s="71"/>
    </row>
    <row r="547" spans="1:9" x14ac:dyDescent="0.25">
      <c r="A547" s="45"/>
      <c r="B547" s="44"/>
      <c r="C547" s="44"/>
      <c r="D547" s="46"/>
      <c r="E547" s="44"/>
      <c r="F547" s="41"/>
      <c r="G547" s="41" t="str">
        <f t="shared" si="6"/>
        <v/>
      </c>
      <c r="H547" s="73"/>
      <c r="I547" s="71"/>
    </row>
    <row r="548" spans="1:9" x14ac:dyDescent="0.25">
      <c r="A548" s="45"/>
      <c r="B548" s="44"/>
      <c r="C548" s="44"/>
      <c r="D548" s="46"/>
      <c r="E548" s="44"/>
      <c r="F548" s="41"/>
      <c r="G548" s="41" t="str">
        <f t="shared" si="6"/>
        <v/>
      </c>
      <c r="H548" s="73"/>
      <c r="I548" s="71"/>
    </row>
    <row r="549" spans="1:9" x14ac:dyDescent="0.25">
      <c r="A549" s="45"/>
      <c r="B549" s="44"/>
      <c r="C549" s="44"/>
      <c r="D549" s="46"/>
      <c r="E549" s="44"/>
      <c r="F549" s="41"/>
      <c r="G549" s="41" t="str">
        <f t="shared" si="6"/>
        <v/>
      </c>
      <c r="H549" s="73"/>
      <c r="I549" s="71"/>
    </row>
    <row r="550" spans="1:9" x14ac:dyDescent="0.25">
      <c r="A550" s="45"/>
      <c r="B550" s="44"/>
      <c r="C550" s="44"/>
      <c r="D550" s="46"/>
      <c r="E550" s="44"/>
      <c r="F550" s="41"/>
      <c r="G550" s="41" t="str">
        <f t="shared" ref="G550:G613" si="7">IF(ISBLANK(F550),"",IF(F550="Discards","","NA"))</f>
        <v/>
      </c>
      <c r="H550" s="73"/>
      <c r="I550" s="71"/>
    </row>
    <row r="551" spans="1:9" x14ac:dyDescent="0.25">
      <c r="A551" s="45"/>
      <c r="B551" s="44"/>
      <c r="C551" s="44"/>
      <c r="D551" s="46"/>
      <c r="E551" s="44"/>
      <c r="F551" s="41"/>
      <c r="G551" s="41" t="str">
        <f t="shared" si="7"/>
        <v/>
      </c>
      <c r="H551" s="73"/>
      <c r="I551" s="71"/>
    </row>
    <row r="552" spans="1:9" x14ac:dyDescent="0.25">
      <c r="A552" s="45"/>
      <c r="B552" s="44"/>
      <c r="C552" s="44"/>
      <c r="D552" s="46"/>
      <c r="E552" s="44"/>
      <c r="F552" s="41"/>
      <c r="G552" s="41" t="str">
        <f t="shared" si="7"/>
        <v/>
      </c>
      <c r="H552" s="73"/>
      <c r="I552" s="71"/>
    </row>
    <row r="553" spans="1:9" x14ac:dyDescent="0.25">
      <c r="A553" s="45"/>
      <c r="B553" s="44"/>
      <c r="C553" s="44"/>
      <c r="D553" s="46"/>
      <c r="E553" s="44"/>
      <c r="F553" s="41"/>
      <c r="G553" s="41" t="str">
        <f t="shared" si="7"/>
        <v/>
      </c>
      <c r="H553" s="73"/>
      <c r="I553" s="71"/>
    </row>
    <row r="554" spans="1:9" x14ac:dyDescent="0.25">
      <c r="A554" s="45"/>
      <c r="B554" s="44"/>
      <c r="C554" s="44"/>
      <c r="D554" s="46"/>
      <c r="E554" s="44"/>
      <c r="F554" s="41"/>
      <c r="G554" s="41" t="str">
        <f t="shared" si="7"/>
        <v/>
      </c>
      <c r="H554" s="73"/>
      <c r="I554" s="71"/>
    </row>
    <row r="555" spans="1:9" x14ac:dyDescent="0.25">
      <c r="A555" s="45"/>
      <c r="B555" s="44"/>
      <c r="C555" s="44"/>
      <c r="D555" s="46"/>
      <c r="E555" s="44"/>
      <c r="F555" s="41"/>
      <c r="G555" s="41" t="str">
        <f t="shared" si="7"/>
        <v/>
      </c>
      <c r="H555" s="73"/>
      <c r="I555" s="71"/>
    </row>
    <row r="556" spans="1:9" x14ac:dyDescent="0.25">
      <c r="A556" s="45"/>
      <c r="B556" s="44"/>
      <c r="C556" s="44"/>
      <c r="D556" s="46"/>
      <c r="E556" s="44"/>
      <c r="F556" s="41"/>
      <c r="G556" s="41" t="str">
        <f t="shared" si="7"/>
        <v/>
      </c>
      <c r="H556" s="73"/>
      <c r="I556" s="71"/>
    </row>
    <row r="557" spans="1:9" x14ac:dyDescent="0.25">
      <c r="A557" s="45"/>
      <c r="B557" s="44"/>
      <c r="C557" s="44"/>
      <c r="D557" s="46"/>
      <c r="E557" s="44"/>
      <c r="F557" s="41"/>
      <c r="G557" s="41" t="str">
        <f t="shared" si="7"/>
        <v/>
      </c>
      <c r="H557" s="73"/>
      <c r="I557" s="71"/>
    </row>
    <row r="558" spans="1:9" x14ac:dyDescent="0.25">
      <c r="A558" s="45"/>
      <c r="B558" s="44"/>
      <c r="C558" s="44"/>
      <c r="D558" s="46"/>
      <c r="E558" s="44"/>
      <c r="F558" s="41"/>
      <c r="G558" s="41" t="str">
        <f t="shared" si="7"/>
        <v/>
      </c>
      <c r="H558" s="73"/>
      <c r="I558" s="71"/>
    </row>
    <row r="559" spans="1:9" x14ac:dyDescent="0.25">
      <c r="A559" s="45"/>
      <c r="B559" s="44"/>
      <c r="C559" s="44"/>
      <c r="D559" s="46"/>
      <c r="E559" s="44"/>
      <c r="F559" s="41"/>
      <c r="G559" s="41" t="str">
        <f t="shared" si="7"/>
        <v/>
      </c>
      <c r="H559" s="73"/>
      <c r="I559" s="71"/>
    </row>
    <row r="560" spans="1:9" x14ac:dyDescent="0.25">
      <c r="A560" s="45"/>
      <c r="B560" s="44"/>
      <c r="C560" s="44"/>
      <c r="D560" s="46"/>
      <c r="E560" s="44"/>
      <c r="F560" s="41"/>
      <c r="G560" s="41" t="str">
        <f t="shared" si="7"/>
        <v/>
      </c>
      <c r="H560" s="73"/>
      <c r="I560" s="71"/>
    </row>
    <row r="561" spans="1:9" x14ac:dyDescent="0.25">
      <c r="A561" s="45"/>
      <c r="B561" s="44"/>
      <c r="C561" s="44"/>
      <c r="D561" s="46"/>
      <c r="E561" s="44"/>
      <c r="F561" s="41"/>
      <c r="G561" s="41" t="str">
        <f t="shared" si="7"/>
        <v/>
      </c>
      <c r="H561" s="73"/>
      <c r="I561" s="71"/>
    </row>
    <row r="562" spans="1:9" x14ac:dyDescent="0.25">
      <c r="A562" s="45"/>
      <c r="B562" s="44"/>
      <c r="C562" s="44"/>
      <c r="D562" s="46"/>
      <c r="E562" s="44"/>
      <c r="F562" s="41"/>
      <c r="G562" s="41" t="str">
        <f t="shared" si="7"/>
        <v/>
      </c>
      <c r="H562" s="73"/>
      <c r="I562" s="71"/>
    </row>
    <row r="563" spans="1:9" x14ac:dyDescent="0.25">
      <c r="A563" s="45"/>
      <c r="B563" s="44"/>
      <c r="C563" s="44"/>
      <c r="D563" s="46"/>
      <c r="E563" s="44"/>
      <c r="F563" s="41"/>
      <c r="G563" s="41" t="str">
        <f t="shared" si="7"/>
        <v/>
      </c>
      <c r="H563" s="73"/>
      <c r="I563" s="71"/>
    </row>
    <row r="564" spans="1:9" x14ac:dyDescent="0.25">
      <c r="A564" s="45"/>
      <c r="B564" s="44"/>
      <c r="C564" s="44"/>
      <c r="D564" s="46"/>
      <c r="E564" s="44"/>
      <c r="F564" s="41"/>
      <c r="G564" s="41" t="str">
        <f t="shared" si="7"/>
        <v/>
      </c>
      <c r="H564" s="73"/>
      <c r="I564" s="71"/>
    </row>
    <row r="565" spans="1:9" x14ac:dyDescent="0.25">
      <c r="A565" s="45"/>
      <c r="B565" s="44"/>
      <c r="C565" s="44"/>
      <c r="D565" s="46"/>
      <c r="E565" s="44"/>
      <c r="F565" s="41"/>
      <c r="G565" s="41" t="str">
        <f t="shared" si="7"/>
        <v/>
      </c>
      <c r="H565" s="73"/>
      <c r="I565" s="71"/>
    </row>
    <row r="566" spans="1:9" x14ac:dyDescent="0.25">
      <c r="A566" s="45"/>
      <c r="B566" s="44"/>
      <c r="C566" s="44"/>
      <c r="D566" s="46"/>
      <c r="E566" s="44"/>
      <c r="F566" s="41"/>
      <c r="G566" s="41" t="str">
        <f t="shared" si="7"/>
        <v/>
      </c>
      <c r="H566" s="73"/>
      <c r="I566" s="71"/>
    </row>
    <row r="567" spans="1:9" x14ac:dyDescent="0.25">
      <c r="A567" s="45"/>
      <c r="B567" s="44"/>
      <c r="C567" s="44"/>
      <c r="D567" s="46"/>
      <c r="E567" s="44"/>
      <c r="F567" s="41"/>
      <c r="G567" s="41" t="str">
        <f t="shared" si="7"/>
        <v/>
      </c>
      <c r="H567" s="73"/>
      <c r="I567" s="71"/>
    </row>
    <row r="568" spans="1:9" x14ac:dyDescent="0.25">
      <c r="A568" s="45"/>
      <c r="B568" s="44"/>
      <c r="C568" s="44"/>
      <c r="D568" s="46"/>
      <c r="E568" s="44"/>
      <c r="F568" s="41"/>
      <c r="G568" s="41" t="str">
        <f t="shared" si="7"/>
        <v/>
      </c>
      <c r="H568" s="73"/>
      <c r="I568" s="71"/>
    </row>
    <row r="569" spans="1:9" x14ac:dyDescent="0.25">
      <c r="A569" s="45"/>
      <c r="B569" s="44"/>
      <c r="C569" s="44"/>
      <c r="D569" s="46"/>
      <c r="E569" s="44"/>
      <c r="F569" s="41"/>
      <c r="G569" s="41" t="str">
        <f t="shared" si="7"/>
        <v/>
      </c>
      <c r="H569" s="73"/>
      <c r="I569" s="71"/>
    </row>
    <row r="570" spans="1:9" x14ac:dyDescent="0.25">
      <c r="A570" s="45"/>
      <c r="B570" s="44"/>
      <c r="C570" s="44"/>
      <c r="D570" s="46"/>
      <c r="E570" s="44"/>
      <c r="F570" s="41"/>
      <c r="G570" s="41" t="str">
        <f t="shared" si="7"/>
        <v/>
      </c>
      <c r="H570" s="73"/>
      <c r="I570" s="71"/>
    </row>
    <row r="571" spans="1:9" x14ac:dyDescent="0.25">
      <c r="A571" s="45"/>
      <c r="B571" s="44"/>
      <c r="C571" s="44"/>
      <c r="D571" s="46"/>
      <c r="E571" s="44"/>
      <c r="F571" s="41"/>
      <c r="G571" s="41" t="str">
        <f t="shared" si="7"/>
        <v/>
      </c>
      <c r="H571" s="73"/>
      <c r="I571" s="71"/>
    </row>
    <row r="572" spans="1:9" x14ac:dyDescent="0.25">
      <c r="A572" s="45"/>
      <c r="B572" s="44"/>
      <c r="C572" s="44"/>
      <c r="D572" s="46"/>
      <c r="E572" s="44"/>
      <c r="F572" s="41"/>
      <c r="G572" s="41" t="str">
        <f t="shared" si="7"/>
        <v/>
      </c>
      <c r="H572" s="73"/>
      <c r="I572" s="71"/>
    </row>
    <row r="573" spans="1:9" x14ac:dyDescent="0.25">
      <c r="A573" s="45"/>
      <c r="B573" s="44"/>
      <c r="C573" s="44"/>
      <c r="D573" s="46"/>
      <c r="E573" s="44"/>
      <c r="F573" s="41"/>
      <c r="G573" s="41" t="str">
        <f t="shared" si="7"/>
        <v/>
      </c>
      <c r="H573" s="73"/>
      <c r="I573" s="71"/>
    </row>
    <row r="574" spans="1:9" x14ac:dyDescent="0.25">
      <c r="A574" s="45"/>
      <c r="B574" s="44"/>
      <c r="C574" s="44"/>
      <c r="D574" s="46"/>
      <c r="E574" s="44"/>
      <c r="F574" s="41"/>
      <c r="G574" s="41" t="str">
        <f t="shared" si="7"/>
        <v/>
      </c>
      <c r="H574" s="73"/>
      <c r="I574" s="71"/>
    </row>
    <row r="575" spans="1:9" x14ac:dyDescent="0.25">
      <c r="A575" s="45"/>
      <c r="B575" s="44"/>
      <c r="C575" s="44"/>
      <c r="D575" s="46"/>
      <c r="E575" s="44"/>
      <c r="F575" s="41"/>
      <c r="G575" s="41" t="str">
        <f t="shared" si="7"/>
        <v/>
      </c>
      <c r="H575" s="73"/>
      <c r="I575" s="71"/>
    </row>
    <row r="576" spans="1:9" x14ac:dyDescent="0.25">
      <c r="A576" s="45"/>
      <c r="B576" s="44"/>
      <c r="C576" s="44"/>
      <c r="D576" s="46"/>
      <c r="E576" s="44"/>
      <c r="F576" s="41"/>
      <c r="G576" s="41" t="str">
        <f t="shared" si="7"/>
        <v/>
      </c>
      <c r="H576" s="73"/>
      <c r="I576" s="71"/>
    </row>
    <row r="577" spans="1:9" x14ac:dyDescent="0.25">
      <c r="A577" s="45"/>
      <c r="B577" s="44"/>
      <c r="C577" s="44"/>
      <c r="D577" s="46"/>
      <c r="E577" s="44"/>
      <c r="F577" s="41"/>
      <c r="G577" s="41" t="str">
        <f t="shared" si="7"/>
        <v/>
      </c>
      <c r="H577" s="73"/>
      <c r="I577" s="71"/>
    </row>
    <row r="578" spans="1:9" x14ac:dyDescent="0.25">
      <c r="A578" s="45"/>
      <c r="B578" s="44"/>
      <c r="C578" s="44"/>
      <c r="D578" s="46"/>
      <c r="E578" s="44"/>
      <c r="F578" s="41"/>
      <c r="G578" s="41" t="str">
        <f t="shared" si="7"/>
        <v/>
      </c>
      <c r="H578" s="73"/>
      <c r="I578" s="71"/>
    </row>
    <row r="579" spans="1:9" x14ac:dyDescent="0.25">
      <c r="A579" s="45"/>
      <c r="B579" s="44"/>
      <c r="C579" s="44"/>
      <c r="D579" s="46"/>
      <c r="E579" s="44"/>
      <c r="F579" s="41"/>
      <c r="G579" s="41" t="str">
        <f t="shared" si="7"/>
        <v/>
      </c>
      <c r="H579" s="73"/>
      <c r="I579" s="71"/>
    </row>
    <row r="580" spans="1:9" x14ac:dyDescent="0.25">
      <c r="A580" s="45"/>
      <c r="B580" s="44"/>
      <c r="C580" s="44"/>
      <c r="D580" s="46"/>
      <c r="E580" s="44"/>
      <c r="F580" s="41"/>
      <c r="G580" s="41" t="str">
        <f t="shared" si="7"/>
        <v/>
      </c>
      <c r="H580" s="73"/>
      <c r="I580" s="71"/>
    </row>
    <row r="581" spans="1:9" x14ac:dyDescent="0.25">
      <c r="A581" s="45"/>
      <c r="B581" s="44"/>
      <c r="C581" s="44"/>
      <c r="D581" s="46"/>
      <c r="E581" s="44"/>
      <c r="F581" s="41"/>
      <c r="G581" s="41" t="str">
        <f t="shared" si="7"/>
        <v/>
      </c>
      <c r="H581" s="73"/>
      <c r="I581" s="71"/>
    </row>
    <row r="582" spans="1:9" x14ac:dyDescent="0.25">
      <c r="A582" s="45"/>
      <c r="B582" s="44"/>
      <c r="C582" s="44"/>
      <c r="D582" s="46"/>
      <c r="E582" s="44"/>
      <c r="F582" s="41"/>
      <c r="G582" s="41" t="str">
        <f t="shared" si="7"/>
        <v/>
      </c>
      <c r="H582" s="73"/>
      <c r="I582" s="71"/>
    </row>
    <row r="583" spans="1:9" x14ac:dyDescent="0.25">
      <c r="A583" s="45"/>
      <c r="B583" s="44"/>
      <c r="C583" s="44"/>
      <c r="D583" s="46"/>
      <c r="E583" s="44"/>
      <c r="F583" s="41"/>
      <c r="G583" s="41" t="str">
        <f t="shared" si="7"/>
        <v/>
      </c>
      <c r="H583" s="73"/>
      <c r="I583" s="71"/>
    </row>
    <row r="584" spans="1:9" x14ac:dyDescent="0.25">
      <c r="A584" s="45"/>
      <c r="B584" s="44"/>
      <c r="C584" s="44"/>
      <c r="D584" s="46"/>
      <c r="E584" s="44"/>
      <c r="F584" s="41"/>
      <c r="G584" s="41" t="str">
        <f t="shared" si="7"/>
        <v/>
      </c>
      <c r="H584" s="73"/>
      <c r="I584" s="71"/>
    </row>
    <row r="585" spans="1:9" x14ac:dyDescent="0.25">
      <c r="A585" s="45"/>
      <c r="B585" s="44"/>
      <c r="C585" s="44"/>
      <c r="D585" s="46"/>
      <c r="E585" s="44"/>
      <c r="F585" s="41"/>
      <c r="G585" s="41" t="str">
        <f t="shared" si="7"/>
        <v/>
      </c>
      <c r="H585" s="73"/>
      <c r="I585" s="71"/>
    </row>
    <row r="586" spans="1:9" x14ac:dyDescent="0.25">
      <c r="A586" s="45"/>
      <c r="B586" s="44"/>
      <c r="C586" s="44"/>
      <c r="D586" s="46"/>
      <c r="E586" s="44"/>
      <c r="F586" s="41"/>
      <c r="G586" s="41" t="str">
        <f t="shared" si="7"/>
        <v/>
      </c>
      <c r="H586" s="73"/>
      <c r="I586" s="71"/>
    </row>
    <row r="587" spans="1:9" x14ac:dyDescent="0.25">
      <c r="A587" s="45"/>
      <c r="B587" s="44"/>
      <c r="C587" s="44"/>
      <c r="D587" s="46"/>
      <c r="E587" s="44"/>
      <c r="F587" s="41"/>
      <c r="G587" s="41" t="str">
        <f t="shared" si="7"/>
        <v/>
      </c>
      <c r="H587" s="73"/>
      <c r="I587" s="71"/>
    </row>
    <row r="588" spans="1:9" x14ac:dyDescent="0.25">
      <c r="A588" s="45"/>
      <c r="B588" s="44"/>
      <c r="C588" s="44"/>
      <c r="D588" s="46"/>
      <c r="E588" s="44"/>
      <c r="F588" s="41"/>
      <c r="G588" s="41" t="str">
        <f t="shared" si="7"/>
        <v/>
      </c>
      <c r="H588" s="73"/>
      <c r="I588" s="71"/>
    </row>
    <row r="589" spans="1:9" x14ac:dyDescent="0.25">
      <c r="A589" s="45"/>
      <c r="B589" s="44"/>
      <c r="C589" s="44"/>
      <c r="D589" s="46"/>
      <c r="E589" s="44"/>
      <c r="F589" s="41"/>
      <c r="G589" s="41" t="str">
        <f t="shared" si="7"/>
        <v/>
      </c>
      <c r="H589" s="73"/>
      <c r="I589" s="71"/>
    </row>
    <row r="590" spans="1:9" x14ac:dyDescent="0.25">
      <c r="A590" s="45"/>
      <c r="B590" s="44"/>
      <c r="C590" s="44"/>
      <c r="D590" s="46"/>
      <c r="E590" s="44"/>
      <c r="F590" s="41"/>
      <c r="G590" s="41" t="str">
        <f t="shared" si="7"/>
        <v/>
      </c>
      <c r="H590" s="73"/>
      <c r="I590" s="71"/>
    </row>
    <row r="591" spans="1:9" x14ac:dyDescent="0.25">
      <c r="A591" s="45"/>
      <c r="B591" s="44"/>
      <c r="C591" s="44"/>
      <c r="D591" s="46"/>
      <c r="E591" s="44"/>
      <c r="F591" s="41"/>
      <c r="G591" s="41" t="str">
        <f t="shared" si="7"/>
        <v/>
      </c>
      <c r="H591" s="73"/>
      <c r="I591" s="71"/>
    </row>
    <row r="592" spans="1:9" x14ac:dyDescent="0.25">
      <c r="A592" s="45"/>
      <c r="B592" s="44"/>
      <c r="C592" s="44"/>
      <c r="D592" s="46"/>
      <c r="E592" s="44"/>
      <c r="F592" s="41"/>
      <c r="G592" s="41" t="str">
        <f t="shared" si="7"/>
        <v/>
      </c>
      <c r="H592" s="73"/>
      <c r="I592" s="71"/>
    </row>
    <row r="593" spans="1:9" x14ac:dyDescent="0.25">
      <c r="A593" s="45"/>
      <c r="B593" s="44"/>
      <c r="C593" s="44"/>
      <c r="D593" s="46"/>
      <c r="E593" s="44"/>
      <c r="F593" s="41"/>
      <c r="G593" s="41" t="str">
        <f t="shared" si="7"/>
        <v/>
      </c>
      <c r="H593" s="73"/>
      <c r="I593" s="71"/>
    </row>
    <row r="594" spans="1:9" x14ac:dyDescent="0.25">
      <c r="A594" s="45"/>
      <c r="B594" s="44"/>
      <c r="C594" s="44"/>
      <c r="D594" s="46"/>
      <c r="E594" s="44"/>
      <c r="F594" s="41"/>
      <c r="G594" s="41" t="str">
        <f t="shared" si="7"/>
        <v/>
      </c>
      <c r="H594" s="73"/>
      <c r="I594" s="71"/>
    </row>
    <row r="595" spans="1:9" x14ac:dyDescent="0.25">
      <c r="A595" s="45"/>
      <c r="B595" s="44"/>
      <c r="C595" s="44"/>
      <c r="D595" s="46"/>
      <c r="E595" s="44"/>
      <c r="F595" s="41"/>
      <c r="G595" s="41" t="str">
        <f t="shared" si="7"/>
        <v/>
      </c>
      <c r="H595" s="73"/>
      <c r="I595" s="71"/>
    </row>
    <row r="596" spans="1:9" x14ac:dyDescent="0.25">
      <c r="A596" s="45"/>
      <c r="B596" s="44"/>
      <c r="C596" s="44"/>
      <c r="D596" s="46"/>
      <c r="E596" s="44"/>
      <c r="F596" s="41"/>
      <c r="G596" s="41" t="str">
        <f t="shared" si="7"/>
        <v/>
      </c>
      <c r="H596" s="73"/>
      <c r="I596" s="71"/>
    </row>
    <row r="597" spans="1:9" x14ac:dyDescent="0.25">
      <c r="A597" s="45"/>
      <c r="B597" s="44"/>
      <c r="C597" s="44"/>
      <c r="D597" s="46"/>
      <c r="E597" s="44"/>
      <c r="F597" s="41"/>
      <c r="G597" s="41" t="str">
        <f t="shared" si="7"/>
        <v/>
      </c>
      <c r="H597" s="73"/>
      <c r="I597" s="71"/>
    </row>
    <row r="598" spans="1:9" x14ac:dyDescent="0.25">
      <c r="A598" s="45"/>
      <c r="B598" s="44"/>
      <c r="C598" s="44"/>
      <c r="D598" s="46"/>
      <c r="E598" s="44"/>
      <c r="F598" s="41"/>
      <c r="G598" s="41" t="str">
        <f t="shared" si="7"/>
        <v/>
      </c>
      <c r="H598" s="73"/>
      <c r="I598" s="71"/>
    </row>
    <row r="599" spans="1:9" x14ac:dyDescent="0.25">
      <c r="A599" s="45"/>
      <c r="B599" s="44"/>
      <c r="C599" s="44"/>
      <c r="D599" s="46"/>
      <c r="E599" s="44"/>
      <c r="F599" s="41"/>
      <c r="G599" s="41" t="str">
        <f t="shared" si="7"/>
        <v/>
      </c>
      <c r="H599" s="73"/>
      <c r="I599" s="71"/>
    </row>
    <row r="600" spans="1:9" x14ac:dyDescent="0.25">
      <c r="A600" s="45"/>
      <c r="B600" s="44"/>
      <c r="C600" s="44"/>
      <c r="D600" s="46"/>
      <c r="E600" s="44"/>
      <c r="F600" s="41"/>
      <c r="G600" s="41" t="str">
        <f t="shared" si="7"/>
        <v/>
      </c>
      <c r="H600" s="73"/>
      <c r="I600" s="71"/>
    </row>
    <row r="601" spans="1:9" x14ac:dyDescent="0.25">
      <c r="A601" s="45"/>
      <c r="B601" s="44"/>
      <c r="C601" s="44"/>
      <c r="D601" s="46"/>
      <c r="E601" s="44"/>
      <c r="F601" s="41"/>
      <c r="G601" s="41" t="str">
        <f t="shared" si="7"/>
        <v/>
      </c>
      <c r="H601" s="73"/>
      <c r="I601" s="71"/>
    </row>
    <row r="602" spans="1:9" x14ac:dyDescent="0.25">
      <c r="A602" s="45"/>
      <c r="B602" s="44"/>
      <c r="C602" s="44"/>
      <c r="D602" s="46"/>
      <c r="E602" s="44"/>
      <c r="F602" s="41"/>
      <c r="G602" s="41" t="str">
        <f t="shared" si="7"/>
        <v/>
      </c>
      <c r="H602" s="73"/>
      <c r="I602" s="71"/>
    </row>
    <row r="603" spans="1:9" x14ac:dyDescent="0.25">
      <c r="A603" s="45"/>
      <c r="B603" s="44"/>
      <c r="C603" s="44"/>
      <c r="D603" s="46"/>
      <c r="E603" s="44"/>
      <c r="F603" s="41"/>
      <c r="G603" s="41" t="str">
        <f t="shared" si="7"/>
        <v/>
      </c>
      <c r="H603" s="73"/>
      <c r="I603" s="71"/>
    </row>
    <row r="604" spans="1:9" x14ac:dyDescent="0.25">
      <c r="A604" s="45"/>
      <c r="B604" s="44"/>
      <c r="C604" s="44"/>
      <c r="D604" s="46"/>
      <c r="E604" s="44"/>
      <c r="F604" s="41"/>
      <c r="G604" s="41" t="str">
        <f t="shared" si="7"/>
        <v/>
      </c>
      <c r="H604" s="73"/>
      <c r="I604" s="71"/>
    </row>
    <row r="605" spans="1:9" x14ac:dyDescent="0.25">
      <c r="A605" s="45"/>
      <c r="B605" s="44"/>
      <c r="C605" s="44"/>
      <c r="D605" s="46"/>
      <c r="E605" s="44"/>
      <c r="F605" s="41"/>
      <c r="G605" s="41" t="str">
        <f t="shared" si="7"/>
        <v/>
      </c>
      <c r="H605" s="73"/>
      <c r="I605" s="71"/>
    </row>
    <row r="606" spans="1:9" x14ac:dyDescent="0.25">
      <c r="A606" s="45"/>
      <c r="B606" s="44"/>
      <c r="C606" s="44"/>
      <c r="D606" s="46"/>
      <c r="E606" s="44"/>
      <c r="F606" s="41"/>
      <c r="G606" s="41" t="str">
        <f t="shared" si="7"/>
        <v/>
      </c>
      <c r="H606" s="73"/>
      <c r="I606" s="71"/>
    </row>
    <row r="607" spans="1:9" x14ac:dyDescent="0.25">
      <c r="A607" s="45"/>
      <c r="B607" s="44"/>
      <c r="C607" s="44"/>
      <c r="D607" s="46"/>
      <c r="E607" s="44"/>
      <c r="F607" s="41"/>
      <c r="G607" s="41" t="str">
        <f t="shared" si="7"/>
        <v/>
      </c>
      <c r="H607" s="73"/>
      <c r="I607" s="71"/>
    </row>
    <row r="608" spans="1:9" x14ac:dyDescent="0.25">
      <c r="A608" s="45"/>
      <c r="B608" s="44"/>
      <c r="C608" s="44"/>
      <c r="D608" s="46"/>
      <c r="E608" s="44"/>
      <c r="F608" s="41"/>
      <c r="G608" s="41" t="str">
        <f t="shared" si="7"/>
        <v/>
      </c>
      <c r="H608" s="73"/>
      <c r="I608" s="71"/>
    </row>
    <row r="609" spans="1:9" x14ac:dyDescent="0.25">
      <c r="A609" s="45"/>
      <c r="B609" s="44"/>
      <c r="C609" s="44"/>
      <c r="D609" s="46"/>
      <c r="E609" s="44"/>
      <c r="F609" s="41"/>
      <c r="G609" s="41" t="str">
        <f t="shared" si="7"/>
        <v/>
      </c>
      <c r="H609" s="73"/>
      <c r="I609" s="71"/>
    </row>
    <row r="610" spans="1:9" x14ac:dyDescent="0.25">
      <c r="A610" s="45"/>
      <c r="B610" s="44"/>
      <c r="C610" s="44"/>
      <c r="D610" s="46"/>
      <c r="E610" s="44"/>
      <c r="F610" s="41"/>
      <c r="G610" s="41" t="str">
        <f t="shared" si="7"/>
        <v/>
      </c>
      <c r="H610" s="73"/>
      <c r="I610" s="71"/>
    </row>
    <row r="611" spans="1:9" x14ac:dyDescent="0.25">
      <c r="A611" s="45"/>
      <c r="B611" s="44"/>
      <c r="C611" s="44"/>
      <c r="D611" s="46"/>
      <c r="E611" s="44"/>
      <c r="F611" s="41"/>
      <c r="G611" s="41" t="str">
        <f t="shared" si="7"/>
        <v/>
      </c>
      <c r="H611" s="73"/>
      <c r="I611" s="71"/>
    </row>
    <row r="612" spans="1:9" x14ac:dyDescent="0.25">
      <c r="A612" s="45"/>
      <c r="B612" s="44"/>
      <c r="C612" s="44"/>
      <c r="D612" s="46"/>
      <c r="E612" s="44"/>
      <c r="F612" s="41"/>
      <c r="G612" s="41" t="str">
        <f t="shared" si="7"/>
        <v/>
      </c>
      <c r="H612" s="73"/>
      <c r="I612" s="71"/>
    </row>
    <row r="613" spans="1:9" x14ac:dyDescent="0.25">
      <c r="A613" s="45"/>
      <c r="B613" s="44"/>
      <c r="C613" s="44"/>
      <c r="D613" s="46"/>
      <c r="E613" s="44"/>
      <c r="F613" s="41"/>
      <c r="G613" s="41" t="str">
        <f t="shared" si="7"/>
        <v/>
      </c>
      <c r="H613" s="73"/>
      <c r="I613" s="71"/>
    </row>
    <row r="614" spans="1:9" x14ac:dyDescent="0.25">
      <c r="A614" s="45"/>
      <c r="B614" s="44"/>
      <c r="C614" s="44"/>
      <c r="D614" s="46"/>
      <c r="E614" s="44"/>
      <c r="F614" s="41"/>
      <c r="G614" s="41" t="str">
        <f t="shared" ref="G614:G677" si="8">IF(ISBLANK(F614),"",IF(F614="Discards","","NA"))</f>
        <v/>
      </c>
      <c r="H614" s="73"/>
      <c r="I614" s="71"/>
    </row>
    <row r="615" spans="1:9" x14ac:dyDescent="0.25">
      <c r="A615" s="45"/>
      <c r="B615" s="44"/>
      <c r="C615" s="44"/>
      <c r="D615" s="46"/>
      <c r="E615" s="44"/>
      <c r="F615" s="41"/>
      <c r="G615" s="41" t="str">
        <f t="shared" si="8"/>
        <v/>
      </c>
      <c r="H615" s="73"/>
      <c r="I615" s="71"/>
    </row>
    <row r="616" spans="1:9" x14ac:dyDescent="0.25">
      <c r="A616" s="45"/>
      <c r="B616" s="44"/>
      <c r="C616" s="44"/>
      <c r="D616" s="46"/>
      <c r="E616" s="44"/>
      <c r="F616" s="41"/>
      <c r="G616" s="41" t="str">
        <f t="shared" si="8"/>
        <v/>
      </c>
      <c r="H616" s="73"/>
      <c r="I616" s="71"/>
    </row>
    <row r="617" spans="1:9" x14ac:dyDescent="0.25">
      <c r="A617" s="45"/>
      <c r="B617" s="44"/>
      <c r="C617" s="44"/>
      <c r="D617" s="46"/>
      <c r="E617" s="44"/>
      <c r="F617" s="41"/>
      <c r="G617" s="41" t="str">
        <f t="shared" si="8"/>
        <v/>
      </c>
      <c r="H617" s="73"/>
      <c r="I617" s="71"/>
    </row>
    <row r="618" spans="1:9" x14ac:dyDescent="0.25">
      <c r="A618" s="45"/>
      <c r="B618" s="44"/>
      <c r="C618" s="44"/>
      <c r="D618" s="46"/>
      <c r="E618" s="44"/>
      <c r="F618" s="41"/>
      <c r="G618" s="41" t="str">
        <f t="shared" si="8"/>
        <v/>
      </c>
      <c r="H618" s="73"/>
      <c r="I618" s="71"/>
    </row>
    <row r="619" spans="1:9" x14ac:dyDescent="0.25">
      <c r="A619" s="45"/>
      <c r="B619" s="44"/>
      <c r="C619" s="44"/>
      <c r="D619" s="46"/>
      <c r="E619" s="44"/>
      <c r="F619" s="41"/>
      <c r="G619" s="41" t="str">
        <f t="shared" si="8"/>
        <v/>
      </c>
      <c r="H619" s="73"/>
      <c r="I619" s="71"/>
    </row>
    <row r="620" spans="1:9" x14ac:dyDescent="0.25">
      <c r="A620" s="45"/>
      <c r="B620" s="44"/>
      <c r="C620" s="44"/>
      <c r="D620" s="46"/>
      <c r="E620" s="44"/>
      <c r="F620" s="41"/>
      <c r="G620" s="41" t="str">
        <f t="shared" si="8"/>
        <v/>
      </c>
      <c r="H620" s="73"/>
      <c r="I620" s="71"/>
    </row>
    <row r="621" spans="1:9" x14ac:dyDescent="0.25">
      <c r="A621" s="45"/>
      <c r="B621" s="44"/>
      <c r="C621" s="44"/>
      <c r="D621" s="46"/>
      <c r="E621" s="44"/>
      <c r="F621" s="41"/>
      <c r="G621" s="41" t="str">
        <f t="shared" si="8"/>
        <v/>
      </c>
      <c r="H621" s="73"/>
      <c r="I621" s="71"/>
    </row>
    <row r="622" spans="1:9" x14ac:dyDescent="0.25">
      <c r="A622" s="45"/>
      <c r="B622" s="44"/>
      <c r="C622" s="44"/>
      <c r="D622" s="46"/>
      <c r="E622" s="44"/>
      <c r="F622" s="41"/>
      <c r="G622" s="41" t="str">
        <f t="shared" si="8"/>
        <v/>
      </c>
      <c r="H622" s="73"/>
      <c r="I622" s="71"/>
    </row>
    <row r="623" spans="1:9" x14ac:dyDescent="0.25">
      <c r="A623" s="45"/>
      <c r="B623" s="44"/>
      <c r="C623" s="44"/>
      <c r="D623" s="46"/>
      <c r="E623" s="44"/>
      <c r="F623" s="41"/>
      <c r="G623" s="41" t="str">
        <f t="shared" si="8"/>
        <v/>
      </c>
      <c r="H623" s="73"/>
      <c r="I623" s="71"/>
    </row>
    <row r="624" spans="1:9" x14ac:dyDescent="0.25">
      <c r="A624" s="45"/>
      <c r="B624" s="44"/>
      <c r="C624" s="44"/>
      <c r="D624" s="46"/>
      <c r="E624" s="44"/>
      <c r="F624" s="41"/>
      <c r="G624" s="41" t="str">
        <f t="shared" si="8"/>
        <v/>
      </c>
      <c r="H624" s="73"/>
      <c r="I624" s="71"/>
    </row>
    <row r="625" spans="1:9" x14ac:dyDescent="0.25">
      <c r="A625" s="45"/>
      <c r="B625" s="44"/>
      <c r="C625" s="44"/>
      <c r="D625" s="46"/>
      <c r="E625" s="44"/>
      <c r="F625" s="41"/>
      <c r="G625" s="41" t="str">
        <f t="shared" si="8"/>
        <v/>
      </c>
      <c r="H625" s="73"/>
      <c r="I625" s="71"/>
    </row>
    <row r="626" spans="1:9" x14ac:dyDescent="0.25">
      <c r="A626" s="45"/>
      <c r="B626" s="44"/>
      <c r="C626" s="44"/>
      <c r="D626" s="46"/>
      <c r="E626" s="44"/>
      <c r="F626" s="41"/>
      <c r="G626" s="41" t="str">
        <f t="shared" si="8"/>
        <v/>
      </c>
      <c r="H626" s="73"/>
      <c r="I626" s="71"/>
    </row>
    <row r="627" spans="1:9" x14ac:dyDescent="0.25">
      <c r="A627" s="45"/>
      <c r="B627" s="44"/>
      <c r="C627" s="44"/>
      <c r="D627" s="46"/>
      <c r="E627" s="44"/>
      <c r="F627" s="41"/>
      <c r="G627" s="41" t="str">
        <f t="shared" si="8"/>
        <v/>
      </c>
      <c r="H627" s="73"/>
      <c r="I627" s="71"/>
    </row>
    <row r="628" spans="1:9" x14ac:dyDescent="0.25">
      <c r="A628" s="45"/>
      <c r="B628" s="44"/>
      <c r="C628" s="44"/>
      <c r="D628" s="46"/>
      <c r="E628" s="44"/>
      <c r="F628" s="41"/>
      <c r="G628" s="41" t="str">
        <f t="shared" si="8"/>
        <v/>
      </c>
      <c r="H628" s="73"/>
      <c r="I628" s="71"/>
    </row>
    <row r="629" spans="1:9" x14ac:dyDescent="0.25">
      <c r="A629" s="45"/>
      <c r="B629" s="44"/>
      <c r="C629" s="44"/>
      <c r="D629" s="46"/>
      <c r="E629" s="44"/>
      <c r="F629" s="41"/>
      <c r="G629" s="41" t="str">
        <f t="shared" si="8"/>
        <v/>
      </c>
      <c r="H629" s="73"/>
      <c r="I629" s="71"/>
    </row>
    <row r="630" spans="1:9" x14ac:dyDescent="0.25">
      <c r="A630" s="45"/>
      <c r="B630" s="44"/>
      <c r="C630" s="44"/>
      <c r="D630" s="46"/>
      <c r="E630" s="44"/>
      <c r="F630" s="41"/>
      <c r="G630" s="41" t="str">
        <f t="shared" si="8"/>
        <v/>
      </c>
      <c r="H630" s="73"/>
      <c r="I630" s="71"/>
    </row>
    <row r="631" spans="1:9" x14ac:dyDescent="0.25">
      <c r="A631" s="45"/>
      <c r="B631" s="44"/>
      <c r="C631" s="44"/>
      <c r="D631" s="46"/>
      <c r="E631" s="44"/>
      <c r="F631" s="41"/>
      <c r="G631" s="41" t="str">
        <f t="shared" si="8"/>
        <v/>
      </c>
      <c r="H631" s="73"/>
      <c r="I631" s="71"/>
    </row>
    <row r="632" spans="1:9" x14ac:dyDescent="0.25">
      <c r="A632" s="45"/>
      <c r="B632" s="44"/>
      <c r="C632" s="44"/>
      <c r="D632" s="46"/>
      <c r="E632" s="44"/>
      <c r="F632" s="41"/>
      <c r="G632" s="41" t="str">
        <f t="shared" si="8"/>
        <v/>
      </c>
      <c r="H632" s="73"/>
      <c r="I632" s="71"/>
    </row>
    <row r="633" spans="1:9" x14ac:dyDescent="0.25">
      <c r="A633" s="45"/>
      <c r="B633" s="44"/>
      <c r="C633" s="44"/>
      <c r="D633" s="46"/>
      <c r="E633" s="44"/>
      <c r="F633" s="41"/>
      <c r="G633" s="41" t="str">
        <f t="shared" si="8"/>
        <v/>
      </c>
      <c r="H633" s="73"/>
      <c r="I633" s="71"/>
    </row>
    <row r="634" spans="1:9" x14ac:dyDescent="0.25">
      <c r="A634" s="45"/>
      <c r="B634" s="44"/>
      <c r="C634" s="44"/>
      <c r="D634" s="46"/>
      <c r="E634" s="44"/>
      <c r="F634" s="41"/>
      <c r="G634" s="41" t="str">
        <f t="shared" si="8"/>
        <v/>
      </c>
      <c r="H634" s="73"/>
      <c r="I634" s="71"/>
    </row>
    <row r="635" spans="1:9" x14ac:dyDescent="0.25">
      <c r="A635" s="45"/>
      <c r="B635" s="44"/>
      <c r="C635" s="44"/>
      <c r="D635" s="46"/>
      <c r="E635" s="44"/>
      <c r="F635" s="41"/>
      <c r="G635" s="41" t="str">
        <f t="shared" si="8"/>
        <v/>
      </c>
      <c r="H635" s="73"/>
      <c r="I635" s="71"/>
    </row>
    <row r="636" spans="1:9" x14ac:dyDescent="0.25">
      <c r="A636" s="45"/>
      <c r="B636" s="44"/>
      <c r="C636" s="44"/>
      <c r="D636" s="46"/>
      <c r="E636" s="44"/>
      <c r="F636" s="41"/>
      <c r="G636" s="41" t="str">
        <f t="shared" si="8"/>
        <v/>
      </c>
      <c r="H636" s="73"/>
      <c r="I636" s="71"/>
    </row>
    <row r="637" spans="1:9" x14ac:dyDescent="0.25">
      <c r="A637" s="45"/>
      <c r="B637" s="44"/>
      <c r="C637" s="44"/>
      <c r="D637" s="46"/>
      <c r="E637" s="44"/>
      <c r="F637" s="41"/>
      <c r="G637" s="41" t="str">
        <f t="shared" si="8"/>
        <v/>
      </c>
      <c r="H637" s="73"/>
      <c r="I637" s="71"/>
    </row>
    <row r="638" spans="1:9" x14ac:dyDescent="0.25">
      <c r="A638" s="45"/>
      <c r="B638" s="44"/>
      <c r="C638" s="44"/>
      <c r="D638" s="46"/>
      <c r="E638" s="44"/>
      <c r="F638" s="41"/>
      <c r="G638" s="41" t="str">
        <f t="shared" si="8"/>
        <v/>
      </c>
      <c r="H638" s="73"/>
      <c r="I638" s="71"/>
    </row>
    <row r="639" spans="1:9" x14ac:dyDescent="0.25">
      <c r="A639" s="45"/>
      <c r="B639" s="44"/>
      <c r="C639" s="44"/>
      <c r="D639" s="46"/>
      <c r="E639" s="44"/>
      <c r="F639" s="41"/>
      <c r="G639" s="41" t="str">
        <f t="shared" si="8"/>
        <v/>
      </c>
      <c r="H639" s="73"/>
      <c r="I639" s="71"/>
    </row>
    <row r="640" spans="1:9" x14ac:dyDescent="0.25">
      <c r="A640" s="45"/>
      <c r="B640" s="44"/>
      <c r="C640" s="44"/>
      <c r="D640" s="46"/>
      <c r="E640" s="44"/>
      <c r="F640" s="41"/>
      <c r="G640" s="41" t="str">
        <f t="shared" si="8"/>
        <v/>
      </c>
      <c r="H640" s="73"/>
      <c r="I640" s="71"/>
    </row>
    <row r="641" spans="1:9" x14ac:dyDescent="0.25">
      <c r="A641" s="45"/>
      <c r="B641" s="44"/>
      <c r="C641" s="44"/>
      <c r="D641" s="46"/>
      <c r="E641" s="44"/>
      <c r="F641" s="41"/>
      <c r="G641" s="41" t="str">
        <f t="shared" si="8"/>
        <v/>
      </c>
      <c r="H641" s="73"/>
      <c r="I641" s="71"/>
    </row>
    <row r="642" spans="1:9" x14ac:dyDescent="0.25">
      <c r="A642" s="45"/>
      <c r="B642" s="44"/>
      <c r="C642" s="44"/>
      <c r="D642" s="46"/>
      <c r="E642" s="44"/>
      <c r="F642" s="41"/>
      <c r="G642" s="41" t="str">
        <f t="shared" si="8"/>
        <v/>
      </c>
      <c r="H642" s="73"/>
      <c r="I642" s="71"/>
    </row>
    <row r="643" spans="1:9" x14ac:dyDescent="0.25">
      <c r="A643" s="45"/>
      <c r="B643" s="44"/>
      <c r="C643" s="44"/>
      <c r="D643" s="46"/>
      <c r="E643" s="44"/>
      <c r="F643" s="41"/>
      <c r="G643" s="41" t="str">
        <f t="shared" si="8"/>
        <v/>
      </c>
      <c r="H643" s="73"/>
      <c r="I643" s="71"/>
    </row>
    <row r="644" spans="1:9" x14ac:dyDescent="0.25">
      <c r="A644" s="45"/>
      <c r="B644" s="44"/>
      <c r="C644" s="44"/>
      <c r="D644" s="46"/>
      <c r="E644" s="44"/>
      <c r="F644" s="41"/>
      <c r="G644" s="41" t="str">
        <f t="shared" si="8"/>
        <v/>
      </c>
      <c r="H644" s="73"/>
      <c r="I644" s="71"/>
    </row>
    <row r="645" spans="1:9" x14ac:dyDescent="0.25">
      <c r="A645" s="45"/>
      <c r="B645" s="44"/>
      <c r="C645" s="44"/>
      <c r="D645" s="46"/>
      <c r="E645" s="44"/>
      <c r="F645" s="41"/>
      <c r="G645" s="41" t="str">
        <f t="shared" si="8"/>
        <v/>
      </c>
      <c r="H645" s="73"/>
      <c r="I645" s="71"/>
    </row>
    <row r="646" spans="1:9" x14ac:dyDescent="0.25">
      <c r="A646" s="45"/>
      <c r="B646" s="44"/>
      <c r="C646" s="44"/>
      <c r="D646" s="46"/>
      <c r="E646" s="44"/>
      <c r="F646" s="41"/>
      <c r="G646" s="41" t="str">
        <f t="shared" si="8"/>
        <v/>
      </c>
      <c r="H646" s="73"/>
      <c r="I646" s="71"/>
    </row>
    <row r="647" spans="1:9" x14ac:dyDescent="0.25">
      <c r="A647" s="45"/>
      <c r="B647" s="44"/>
      <c r="C647" s="44"/>
      <c r="D647" s="46"/>
      <c r="E647" s="44"/>
      <c r="F647" s="41"/>
      <c r="G647" s="41" t="str">
        <f t="shared" si="8"/>
        <v/>
      </c>
      <c r="H647" s="73"/>
      <c r="I647" s="71"/>
    </row>
    <row r="648" spans="1:9" x14ac:dyDescent="0.25">
      <c r="A648" s="45"/>
      <c r="B648" s="44"/>
      <c r="C648" s="44"/>
      <c r="D648" s="46"/>
      <c r="E648" s="44"/>
      <c r="F648" s="41"/>
      <c r="G648" s="41" t="str">
        <f t="shared" si="8"/>
        <v/>
      </c>
      <c r="H648" s="73"/>
      <c r="I648" s="71"/>
    </row>
    <row r="649" spans="1:9" x14ac:dyDescent="0.25">
      <c r="A649" s="45"/>
      <c r="B649" s="44"/>
      <c r="C649" s="44"/>
      <c r="D649" s="46"/>
      <c r="E649" s="44"/>
      <c r="F649" s="41"/>
      <c r="G649" s="41" t="str">
        <f t="shared" si="8"/>
        <v/>
      </c>
      <c r="H649" s="73"/>
      <c r="I649" s="71"/>
    </row>
    <row r="650" spans="1:9" x14ac:dyDescent="0.25">
      <c r="A650" s="45"/>
      <c r="B650" s="44"/>
      <c r="C650" s="44"/>
      <c r="D650" s="46"/>
      <c r="E650" s="44"/>
      <c r="F650" s="41"/>
      <c r="G650" s="41" t="str">
        <f t="shared" si="8"/>
        <v/>
      </c>
      <c r="H650" s="73"/>
      <c r="I650" s="71"/>
    </row>
    <row r="651" spans="1:9" x14ac:dyDescent="0.25">
      <c r="A651" s="45"/>
      <c r="B651" s="44"/>
      <c r="C651" s="44"/>
      <c r="D651" s="46"/>
      <c r="E651" s="44"/>
      <c r="F651" s="41"/>
      <c r="G651" s="41" t="str">
        <f t="shared" si="8"/>
        <v/>
      </c>
      <c r="H651" s="73"/>
      <c r="I651" s="71"/>
    </row>
    <row r="652" spans="1:9" x14ac:dyDescent="0.25">
      <c r="A652" s="45"/>
      <c r="B652" s="44"/>
      <c r="C652" s="44"/>
      <c r="D652" s="46"/>
      <c r="E652" s="44"/>
      <c r="F652" s="41"/>
      <c r="G652" s="41" t="str">
        <f t="shared" si="8"/>
        <v/>
      </c>
      <c r="H652" s="73"/>
      <c r="I652" s="71"/>
    </row>
    <row r="653" spans="1:9" x14ac:dyDescent="0.25">
      <c r="A653" s="45"/>
      <c r="B653" s="44"/>
      <c r="C653" s="44"/>
      <c r="D653" s="46"/>
      <c r="E653" s="44"/>
      <c r="F653" s="41"/>
      <c r="G653" s="41" t="str">
        <f t="shared" si="8"/>
        <v/>
      </c>
      <c r="H653" s="73"/>
      <c r="I653" s="71"/>
    </row>
    <row r="654" spans="1:9" x14ac:dyDescent="0.25">
      <c r="A654" s="45"/>
      <c r="B654" s="44"/>
      <c r="C654" s="44"/>
      <c r="D654" s="46"/>
      <c r="E654" s="44"/>
      <c r="F654" s="41"/>
      <c r="G654" s="41" t="str">
        <f t="shared" si="8"/>
        <v/>
      </c>
      <c r="H654" s="73"/>
      <c r="I654" s="71"/>
    </row>
    <row r="655" spans="1:9" x14ac:dyDescent="0.25">
      <c r="A655" s="45"/>
      <c r="B655" s="44"/>
      <c r="C655" s="44"/>
      <c r="D655" s="46"/>
      <c r="E655" s="44"/>
      <c r="F655" s="41"/>
      <c r="G655" s="41" t="str">
        <f t="shared" si="8"/>
        <v/>
      </c>
      <c r="H655" s="73"/>
      <c r="I655" s="71"/>
    </row>
    <row r="656" spans="1:9" x14ac:dyDescent="0.25">
      <c r="A656" s="45"/>
      <c r="B656" s="44"/>
      <c r="C656" s="44"/>
      <c r="D656" s="46"/>
      <c r="E656" s="44"/>
      <c r="F656" s="41"/>
      <c r="G656" s="41" t="str">
        <f t="shared" si="8"/>
        <v/>
      </c>
      <c r="H656" s="73"/>
      <c r="I656" s="71"/>
    </row>
    <row r="657" spans="1:9" x14ac:dyDescent="0.25">
      <c r="A657" s="45"/>
      <c r="B657" s="44"/>
      <c r="C657" s="44"/>
      <c r="D657" s="46"/>
      <c r="E657" s="44"/>
      <c r="F657" s="41"/>
      <c r="G657" s="41" t="str">
        <f t="shared" si="8"/>
        <v/>
      </c>
      <c r="H657" s="73"/>
      <c r="I657" s="71"/>
    </row>
    <row r="658" spans="1:9" x14ac:dyDescent="0.25">
      <c r="A658" s="45"/>
      <c r="B658" s="44"/>
      <c r="C658" s="44"/>
      <c r="D658" s="46"/>
      <c r="E658" s="44"/>
      <c r="F658" s="41"/>
      <c r="G658" s="41" t="str">
        <f t="shared" si="8"/>
        <v/>
      </c>
      <c r="H658" s="73"/>
      <c r="I658" s="71"/>
    </row>
    <row r="659" spans="1:9" x14ac:dyDescent="0.25">
      <c r="A659" s="45"/>
      <c r="B659" s="44"/>
      <c r="C659" s="44"/>
      <c r="D659" s="46"/>
      <c r="E659" s="44"/>
      <c r="F659" s="41"/>
      <c r="G659" s="41" t="str">
        <f t="shared" si="8"/>
        <v/>
      </c>
      <c r="H659" s="73"/>
      <c r="I659" s="71"/>
    </row>
    <row r="660" spans="1:9" x14ac:dyDescent="0.25">
      <c r="A660" s="45"/>
      <c r="B660" s="44"/>
      <c r="C660" s="44"/>
      <c r="D660" s="46"/>
      <c r="E660" s="44"/>
      <c r="F660" s="41"/>
      <c r="G660" s="41" t="str">
        <f t="shared" si="8"/>
        <v/>
      </c>
      <c r="H660" s="73"/>
      <c r="I660" s="71"/>
    </row>
    <row r="661" spans="1:9" x14ac:dyDescent="0.25">
      <c r="A661" s="45"/>
      <c r="B661" s="44"/>
      <c r="C661" s="44"/>
      <c r="D661" s="46"/>
      <c r="E661" s="44"/>
      <c r="F661" s="41"/>
      <c r="G661" s="41" t="str">
        <f t="shared" si="8"/>
        <v/>
      </c>
      <c r="H661" s="73"/>
      <c r="I661" s="71"/>
    </row>
    <row r="662" spans="1:9" x14ac:dyDescent="0.25">
      <c r="A662" s="45"/>
      <c r="B662" s="44"/>
      <c r="C662" s="44"/>
      <c r="D662" s="46"/>
      <c r="E662" s="44"/>
      <c r="F662" s="41"/>
      <c r="G662" s="41" t="str">
        <f t="shared" si="8"/>
        <v/>
      </c>
      <c r="H662" s="73"/>
      <c r="I662" s="71"/>
    </row>
    <row r="663" spans="1:9" x14ac:dyDescent="0.25">
      <c r="A663" s="45"/>
      <c r="B663" s="44"/>
      <c r="C663" s="44"/>
      <c r="D663" s="46"/>
      <c r="E663" s="44"/>
      <c r="F663" s="41"/>
      <c r="G663" s="41" t="str">
        <f t="shared" si="8"/>
        <v/>
      </c>
      <c r="H663" s="73"/>
      <c r="I663" s="71"/>
    </row>
    <row r="664" spans="1:9" x14ac:dyDescent="0.25">
      <c r="A664" s="45"/>
      <c r="B664" s="44"/>
      <c r="C664" s="44"/>
      <c r="D664" s="46"/>
      <c r="E664" s="44"/>
      <c r="F664" s="41"/>
      <c r="G664" s="41" t="str">
        <f t="shared" si="8"/>
        <v/>
      </c>
      <c r="H664" s="73"/>
      <c r="I664" s="71"/>
    </row>
    <row r="665" spans="1:9" x14ac:dyDescent="0.25">
      <c r="A665" s="45"/>
      <c r="B665" s="44"/>
      <c r="C665" s="44"/>
      <c r="D665" s="46"/>
      <c r="E665" s="44"/>
      <c r="F665" s="41"/>
      <c r="G665" s="41" t="str">
        <f t="shared" si="8"/>
        <v/>
      </c>
      <c r="H665" s="73"/>
      <c r="I665" s="71"/>
    </row>
    <row r="666" spans="1:9" x14ac:dyDescent="0.25">
      <c r="A666" s="45"/>
      <c r="B666" s="44"/>
      <c r="C666" s="44"/>
      <c r="D666" s="46"/>
      <c r="E666" s="44"/>
      <c r="F666" s="41"/>
      <c r="G666" s="41" t="str">
        <f t="shared" si="8"/>
        <v/>
      </c>
      <c r="H666" s="73"/>
      <c r="I666" s="71"/>
    </row>
    <row r="667" spans="1:9" x14ac:dyDescent="0.25">
      <c r="A667" s="45"/>
      <c r="B667" s="44"/>
      <c r="C667" s="44"/>
      <c r="D667" s="46"/>
      <c r="E667" s="44"/>
      <c r="F667" s="41"/>
      <c r="G667" s="41" t="str">
        <f t="shared" si="8"/>
        <v/>
      </c>
      <c r="H667" s="73"/>
      <c r="I667" s="71"/>
    </row>
    <row r="668" spans="1:9" x14ac:dyDescent="0.25">
      <c r="A668" s="45"/>
      <c r="B668" s="44"/>
      <c r="C668" s="44"/>
      <c r="D668" s="46"/>
      <c r="E668" s="44"/>
      <c r="F668" s="41"/>
      <c r="G668" s="41" t="str">
        <f t="shared" si="8"/>
        <v/>
      </c>
      <c r="H668" s="73"/>
      <c r="I668" s="71"/>
    </row>
    <row r="669" spans="1:9" x14ac:dyDescent="0.25">
      <c r="A669" s="45"/>
      <c r="B669" s="44"/>
      <c r="C669" s="44"/>
      <c r="D669" s="46"/>
      <c r="E669" s="44"/>
      <c r="F669" s="41"/>
      <c r="G669" s="41" t="str">
        <f t="shared" si="8"/>
        <v/>
      </c>
      <c r="H669" s="73"/>
      <c r="I669" s="71"/>
    </row>
    <row r="670" spans="1:9" x14ac:dyDescent="0.25">
      <c r="A670" s="45"/>
      <c r="B670" s="44"/>
      <c r="C670" s="44"/>
      <c r="D670" s="46"/>
      <c r="E670" s="44"/>
      <c r="F670" s="41"/>
      <c r="G670" s="41" t="str">
        <f t="shared" si="8"/>
        <v/>
      </c>
      <c r="H670" s="73"/>
      <c r="I670" s="71"/>
    </row>
    <row r="671" spans="1:9" x14ac:dyDescent="0.25">
      <c r="A671" s="45"/>
      <c r="B671" s="44"/>
      <c r="C671" s="44"/>
      <c r="D671" s="46"/>
      <c r="E671" s="44"/>
      <c r="F671" s="41"/>
      <c r="G671" s="41" t="str">
        <f t="shared" si="8"/>
        <v/>
      </c>
      <c r="H671" s="73"/>
      <c r="I671" s="71"/>
    </row>
    <row r="672" spans="1:9" x14ac:dyDescent="0.25">
      <c r="A672" s="45"/>
      <c r="B672" s="44"/>
      <c r="C672" s="44"/>
      <c r="D672" s="46"/>
      <c r="E672" s="44"/>
      <c r="F672" s="41"/>
      <c r="G672" s="41" t="str">
        <f t="shared" si="8"/>
        <v/>
      </c>
      <c r="H672" s="73"/>
      <c r="I672" s="71"/>
    </row>
    <row r="673" spans="1:9" x14ac:dyDescent="0.25">
      <c r="A673" s="45"/>
      <c r="B673" s="44"/>
      <c r="C673" s="44"/>
      <c r="D673" s="46"/>
      <c r="E673" s="44"/>
      <c r="F673" s="41"/>
      <c r="G673" s="41" t="str">
        <f t="shared" si="8"/>
        <v/>
      </c>
      <c r="H673" s="73"/>
      <c r="I673" s="71"/>
    </row>
    <row r="674" spans="1:9" x14ac:dyDescent="0.25">
      <c r="A674" s="45"/>
      <c r="B674" s="44"/>
      <c r="C674" s="44"/>
      <c r="D674" s="46"/>
      <c r="E674" s="44"/>
      <c r="F674" s="41"/>
      <c r="G674" s="41" t="str">
        <f t="shared" si="8"/>
        <v/>
      </c>
      <c r="H674" s="73"/>
      <c r="I674" s="71"/>
    </row>
    <row r="675" spans="1:9" x14ac:dyDescent="0.25">
      <c r="A675" s="45"/>
      <c r="B675" s="44"/>
      <c r="C675" s="44"/>
      <c r="D675" s="46"/>
      <c r="E675" s="44"/>
      <c r="F675" s="41"/>
      <c r="G675" s="41" t="str">
        <f t="shared" si="8"/>
        <v/>
      </c>
      <c r="H675" s="73"/>
      <c r="I675" s="71"/>
    </row>
    <row r="676" spans="1:9" x14ac:dyDescent="0.25">
      <c r="A676" s="45"/>
      <c r="B676" s="44"/>
      <c r="C676" s="44"/>
      <c r="D676" s="46"/>
      <c r="E676" s="44"/>
      <c r="F676" s="41"/>
      <c r="G676" s="41" t="str">
        <f t="shared" si="8"/>
        <v/>
      </c>
      <c r="H676" s="73"/>
      <c r="I676" s="71"/>
    </row>
    <row r="677" spans="1:9" x14ac:dyDescent="0.25">
      <c r="A677" s="45"/>
      <c r="B677" s="44"/>
      <c r="C677" s="44"/>
      <c r="D677" s="46"/>
      <c r="E677" s="44"/>
      <c r="F677" s="41"/>
      <c r="G677" s="41" t="str">
        <f t="shared" si="8"/>
        <v/>
      </c>
      <c r="H677" s="73"/>
      <c r="I677" s="71"/>
    </row>
    <row r="678" spans="1:9" x14ac:dyDescent="0.25">
      <c r="A678" s="45"/>
      <c r="B678" s="44"/>
      <c r="C678" s="44"/>
      <c r="D678" s="46"/>
      <c r="E678" s="44"/>
      <c r="F678" s="41"/>
      <c r="G678" s="41" t="str">
        <f t="shared" ref="G678:G741" si="9">IF(ISBLANK(F678),"",IF(F678="Discards","","NA"))</f>
        <v/>
      </c>
      <c r="H678" s="73"/>
      <c r="I678" s="71"/>
    </row>
    <row r="679" spans="1:9" x14ac:dyDescent="0.25">
      <c r="A679" s="45"/>
      <c r="B679" s="44"/>
      <c r="C679" s="44"/>
      <c r="D679" s="46"/>
      <c r="E679" s="44"/>
      <c r="F679" s="41"/>
      <c r="G679" s="41" t="str">
        <f t="shared" si="9"/>
        <v/>
      </c>
      <c r="H679" s="73"/>
      <c r="I679" s="71"/>
    </row>
    <row r="680" spans="1:9" x14ac:dyDescent="0.25">
      <c r="A680" s="45"/>
      <c r="B680" s="44"/>
      <c r="C680" s="44"/>
      <c r="D680" s="46"/>
      <c r="E680" s="44"/>
      <c r="F680" s="41"/>
      <c r="G680" s="41" t="str">
        <f t="shared" si="9"/>
        <v/>
      </c>
      <c r="H680" s="73"/>
      <c r="I680" s="71"/>
    </row>
    <row r="681" spans="1:9" x14ac:dyDescent="0.25">
      <c r="A681" s="45"/>
      <c r="B681" s="44"/>
      <c r="C681" s="44"/>
      <c r="D681" s="46"/>
      <c r="E681" s="44"/>
      <c r="F681" s="41"/>
      <c r="G681" s="41" t="str">
        <f t="shared" si="9"/>
        <v/>
      </c>
      <c r="H681" s="73"/>
      <c r="I681" s="71"/>
    </row>
    <row r="682" spans="1:9" x14ac:dyDescent="0.25">
      <c r="A682" s="45"/>
      <c r="B682" s="44"/>
      <c r="C682" s="44"/>
      <c r="D682" s="46"/>
      <c r="E682" s="44"/>
      <c r="F682" s="41"/>
      <c r="G682" s="41" t="str">
        <f t="shared" si="9"/>
        <v/>
      </c>
      <c r="H682" s="73"/>
      <c r="I682" s="71"/>
    </row>
    <row r="683" spans="1:9" x14ac:dyDescent="0.25">
      <c r="A683" s="45"/>
      <c r="B683" s="44"/>
      <c r="C683" s="44"/>
      <c r="D683" s="46"/>
      <c r="E683" s="44"/>
      <c r="F683" s="41"/>
      <c r="G683" s="41" t="str">
        <f t="shared" si="9"/>
        <v/>
      </c>
      <c r="H683" s="73"/>
      <c r="I683" s="71"/>
    </row>
    <row r="684" spans="1:9" x14ac:dyDescent="0.25">
      <c r="A684" s="45"/>
      <c r="B684" s="44"/>
      <c r="C684" s="44"/>
      <c r="D684" s="46"/>
      <c r="E684" s="44"/>
      <c r="F684" s="41"/>
      <c r="G684" s="41" t="str">
        <f t="shared" si="9"/>
        <v/>
      </c>
      <c r="H684" s="73"/>
      <c r="I684" s="71"/>
    </row>
    <row r="685" spans="1:9" x14ac:dyDescent="0.25">
      <c r="A685" s="45"/>
      <c r="B685" s="44"/>
      <c r="C685" s="44"/>
      <c r="D685" s="46"/>
      <c r="E685" s="44"/>
      <c r="F685" s="41"/>
      <c r="G685" s="41" t="str">
        <f t="shared" si="9"/>
        <v/>
      </c>
      <c r="H685" s="73"/>
      <c r="I685" s="71"/>
    </row>
    <row r="686" spans="1:9" x14ac:dyDescent="0.25">
      <c r="A686" s="45"/>
      <c r="B686" s="44"/>
      <c r="C686" s="44"/>
      <c r="D686" s="46"/>
      <c r="E686" s="44"/>
      <c r="F686" s="41"/>
      <c r="G686" s="41" t="str">
        <f t="shared" si="9"/>
        <v/>
      </c>
      <c r="H686" s="73"/>
      <c r="I686" s="71"/>
    </row>
    <row r="687" spans="1:9" x14ac:dyDescent="0.25">
      <c r="A687" s="45"/>
      <c r="B687" s="44"/>
      <c r="C687" s="44"/>
      <c r="D687" s="46"/>
      <c r="E687" s="44"/>
      <c r="F687" s="41"/>
      <c r="G687" s="41" t="str">
        <f t="shared" si="9"/>
        <v/>
      </c>
      <c r="H687" s="73"/>
      <c r="I687" s="71"/>
    </row>
    <row r="688" spans="1:9" x14ac:dyDescent="0.25">
      <c r="A688" s="45"/>
      <c r="B688" s="44"/>
      <c r="C688" s="44"/>
      <c r="D688" s="46"/>
      <c r="E688" s="44"/>
      <c r="F688" s="41"/>
      <c r="G688" s="41" t="str">
        <f t="shared" si="9"/>
        <v/>
      </c>
      <c r="H688" s="73"/>
      <c r="I688" s="71"/>
    </row>
    <row r="689" spans="1:9" x14ac:dyDescent="0.25">
      <c r="A689" s="45"/>
      <c r="B689" s="44"/>
      <c r="C689" s="44"/>
      <c r="D689" s="46"/>
      <c r="E689" s="44"/>
      <c r="F689" s="41"/>
      <c r="G689" s="41" t="str">
        <f t="shared" si="9"/>
        <v/>
      </c>
      <c r="H689" s="73"/>
      <c r="I689" s="71"/>
    </row>
    <row r="690" spans="1:9" x14ac:dyDescent="0.25">
      <c r="A690" s="45"/>
      <c r="B690" s="44"/>
      <c r="C690" s="44"/>
      <c r="D690" s="46"/>
      <c r="E690" s="44"/>
      <c r="F690" s="41"/>
      <c r="G690" s="41" t="str">
        <f t="shared" si="9"/>
        <v/>
      </c>
      <c r="H690" s="73"/>
      <c r="I690" s="71"/>
    </row>
    <row r="691" spans="1:9" x14ac:dyDescent="0.25">
      <c r="A691" s="45"/>
      <c r="B691" s="44"/>
      <c r="C691" s="44"/>
      <c r="D691" s="46"/>
      <c r="E691" s="44"/>
      <c r="F691" s="41"/>
      <c r="G691" s="41" t="str">
        <f t="shared" si="9"/>
        <v/>
      </c>
      <c r="H691" s="73"/>
      <c r="I691" s="71"/>
    </row>
    <row r="692" spans="1:9" x14ac:dyDescent="0.25">
      <c r="A692" s="45"/>
      <c r="B692" s="44"/>
      <c r="C692" s="44"/>
      <c r="D692" s="46"/>
      <c r="E692" s="44"/>
      <c r="F692" s="41"/>
      <c r="G692" s="41" t="str">
        <f t="shared" si="9"/>
        <v/>
      </c>
      <c r="H692" s="73"/>
      <c r="I692" s="71"/>
    </row>
    <row r="693" spans="1:9" x14ac:dyDescent="0.25">
      <c r="A693" s="45"/>
      <c r="B693" s="44"/>
      <c r="C693" s="44"/>
      <c r="D693" s="46"/>
      <c r="E693" s="44"/>
      <c r="F693" s="41"/>
      <c r="G693" s="41" t="str">
        <f t="shared" si="9"/>
        <v/>
      </c>
      <c r="H693" s="73"/>
      <c r="I693" s="71"/>
    </row>
    <row r="694" spans="1:9" x14ac:dyDescent="0.25">
      <c r="A694" s="45"/>
      <c r="B694" s="44"/>
      <c r="C694" s="44"/>
      <c r="D694" s="46"/>
      <c r="E694" s="44"/>
      <c r="F694" s="41"/>
      <c r="G694" s="41" t="str">
        <f t="shared" si="9"/>
        <v/>
      </c>
      <c r="H694" s="73"/>
      <c r="I694" s="71"/>
    </row>
    <row r="695" spans="1:9" x14ac:dyDescent="0.25">
      <c r="A695" s="45"/>
      <c r="B695" s="44"/>
      <c r="C695" s="44"/>
      <c r="D695" s="46"/>
      <c r="E695" s="44"/>
      <c r="F695" s="41"/>
      <c r="G695" s="41" t="str">
        <f t="shared" si="9"/>
        <v/>
      </c>
      <c r="H695" s="73"/>
      <c r="I695" s="71"/>
    </row>
    <row r="696" spans="1:9" x14ac:dyDescent="0.25">
      <c r="A696" s="45"/>
      <c r="B696" s="44"/>
      <c r="C696" s="44"/>
      <c r="D696" s="46"/>
      <c r="E696" s="44"/>
      <c r="F696" s="41"/>
      <c r="G696" s="41" t="str">
        <f t="shared" si="9"/>
        <v/>
      </c>
      <c r="H696" s="73"/>
      <c r="I696" s="71"/>
    </row>
    <row r="697" spans="1:9" x14ac:dyDescent="0.25">
      <c r="A697" s="45"/>
      <c r="B697" s="44"/>
      <c r="C697" s="44"/>
      <c r="D697" s="46"/>
      <c r="E697" s="44"/>
      <c r="F697" s="41"/>
      <c r="G697" s="41" t="str">
        <f t="shared" si="9"/>
        <v/>
      </c>
      <c r="H697" s="73"/>
      <c r="I697" s="71"/>
    </row>
    <row r="698" spans="1:9" x14ac:dyDescent="0.25">
      <c r="A698" s="45"/>
      <c r="B698" s="44"/>
      <c r="C698" s="44"/>
      <c r="D698" s="46"/>
      <c r="E698" s="44"/>
      <c r="F698" s="41"/>
      <c r="G698" s="41" t="str">
        <f t="shared" si="9"/>
        <v/>
      </c>
      <c r="H698" s="73"/>
      <c r="I698" s="71"/>
    </row>
    <row r="699" spans="1:9" x14ac:dyDescent="0.25">
      <c r="A699" s="45"/>
      <c r="B699" s="44"/>
      <c r="C699" s="44"/>
      <c r="D699" s="46"/>
      <c r="E699" s="44"/>
      <c r="F699" s="41"/>
      <c r="G699" s="41" t="str">
        <f t="shared" si="9"/>
        <v/>
      </c>
      <c r="H699" s="73"/>
      <c r="I699" s="71"/>
    </row>
    <row r="700" spans="1:9" x14ac:dyDescent="0.25">
      <c r="A700" s="45"/>
      <c r="B700" s="44"/>
      <c r="C700" s="44"/>
      <c r="D700" s="46"/>
      <c r="E700" s="44"/>
      <c r="F700" s="41"/>
      <c r="G700" s="41" t="str">
        <f t="shared" si="9"/>
        <v/>
      </c>
      <c r="H700" s="73"/>
      <c r="I700" s="71"/>
    </row>
    <row r="701" spans="1:9" x14ac:dyDescent="0.25">
      <c r="A701" s="45"/>
      <c r="B701" s="44"/>
      <c r="C701" s="44"/>
      <c r="D701" s="46"/>
      <c r="E701" s="44"/>
      <c r="F701" s="41"/>
      <c r="G701" s="41" t="str">
        <f t="shared" si="9"/>
        <v/>
      </c>
      <c r="H701" s="73"/>
      <c r="I701" s="71"/>
    </row>
    <row r="702" spans="1:9" x14ac:dyDescent="0.25">
      <c r="A702" s="45"/>
      <c r="B702" s="44"/>
      <c r="C702" s="44"/>
      <c r="D702" s="46"/>
      <c r="E702" s="44"/>
      <c r="F702" s="41"/>
      <c r="G702" s="41" t="str">
        <f t="shared" si="9"/>
        <v/>
      </c>
      <c r="H702" s="73"/>
      <c r="I702" s="71"/>
    </row>
    <row r="703" spans="1:9" x14ac:dyDescent="0.25">
      <c r="A703" s="45"/>
      <c r="B703" s="44"/>
      <c r="C703" s="44"/>
      <c r="D703" s="46"/>
      <c r="E703" s="44"/>
      <c r="F703" s="41"/>
      <c r="G703" s="41" t="str">
        <f t="shared" si="9"/>
        <v/>
      </c>
      <c r="H703" s="73"/>
      <c r="I703" s="71"/>
    </row>
    <row r="704" spans="1:9" x14ac:dyDescent="0.25">
      <c r="A704" s="45"/>
      <c r="B704" s="44"/>
      <c r="C704" s="44"/>
      <c r="D704" s="46"/>
      <c r="E704" s="44"/>
      <c r="F704" s="41"/>
      <c r="G704" s="41" t="str">
        <f t="shared" si="9"/>
        <v/>
      </c>
      <c r="H704" s="73"/>
      <c r="I704" s="71"/>
    </row>
    <row r="705" spans="1:9" x14ac:dyDescent="0.25">
      <c r="A705" s="45"/>
      <c r="B705" s="44"/>
      <c r="C705" s="44"/>
      <c r="D705" s="46"/>
      <c r="E705" s="44"/>
      <c r="F705" s="41"/>
      <c r="G705" s="41" t="str">
        <f t="shared" si="9"/>
        <v/>
      </c>
      <c r="H705" s="73"/>
      <c r="I705" s="71"/>
    </row>
    <row r="706" spans="1:9" x14ac:dyDescent="0.25">
      <c r="A706" s="45"/>
      <c r="B706" s="44"/>
      <c r="C706" s="44"/>
      <c r="D706" s="46"/>
      <c r="E706" s="44"/>
      <c r="F706" s="41"/>
      <c r="G706" s="41" t="str">
        <f t="shared" si="9"/>
        <v/>
      </c>
      <c r="H706" s="73"/>
      <c r="I706" s="71"/>
    </row>
    <row r="707" spans="1:9" x14ac:dyDescent="0.25">
      <c r="A707" s="45"/>
      <c r="B707" s="44"/>
      <c r="C707" s="44"/>
      <c r="D707" s="46"/>
      <c r="E707" s="44"/>
      <c r="F707" s="41"/>
      <c r="G707" s="41" t="str">
        <f t="shared" si="9"/>
        <v/>
      </c>
      <c r="H707" s="73"/>
      <c r="I707" s="71"/>
    </row>
    <row r="708" spans="1:9" x14ac:dyDescent="0.25">
      <c r="A708" s="45"/>
      <c r="B708" s="44"/>
      <c r="C708" s="44"/>
      <c r="D708" s="46"/>
      <c r="E708" s="44"/>
      <c r="F708" s="41"/>
      <c r="G708" s="41" t="str">
        <f t="shared" si="9"/>
        <v/>
      </c>
      <c r="H708" s="73"/>
      <c r="I708" s="71"/>
    </row>
    <row r="709" spans="1:9" x14ac:dyDescent="0.25">
      <c r="A709" s="45"/>
      <c r="B709" s="44"/>
      <c r="C709" s="44"/>
      <c r="D709" s="46"/>
      <c r="E709" s="44"/>
      <c r="F709" s="41"/>
      <c r="G709" s="41" t="str">
        <f t="shared" si="9"/>
        <v/>
      </c>
      <c r="H709" s="73"/>
      <c r="I709" s="71"/>
    </row>
    <row r="710" spans="1:9" x14ac:dyDescent="0.25">
      <c r="A710" s="45"/>
      <c r="B710" s="44"/>
      <c r="C710" s="44"/>
      <c r="D710" s="46"/>
      <c r="E710" s="44"/>
      <c r="F710" s="41"/>
      <c r="G710" s="41" t="str">
        <f t="shared" si="9"/>
        <v/>
      </c>
      <c r="H710" s="73"/>
      <c r="I710" s="71"/>
    </row>
    <row r="711" spans="1:9" x14ac:dyDescent="0.25">
      <c r="A711" s="45"/>
      <c r="B711" s="44"/>
      <c r="C711" s="44"/>
      <c r="D711" s="46"/>
      <c r="E711" s="44"/>
      <c r="F711" s="41"/>
      <c r="G711" s="41" t="str">
        <f t="shared" si="9"/>
        <v/>
      </c>
      <c r="H711" s="73"/>
      <c r="I711" s="71"/>
    </row>
    <row r="712" spans="1:9" x14ac:dyDescent="0.25">
      <c r="A712" s="45"/>
      <c r="B712" s="44"/>
      <c r="C712" s="44"/>
      <c r="D712" s="46"/>
      <c r="E712" s="44"/>
      <c r="F712" s="41"/>
      <c r="G712" s="41" t="str">
        <f t="shared" si="9"/>
        <v/>
      </c>
      <c r="H712" s="73"/>
      <c r="I712" s="71"/>
    </row>
    <row r="713" spans="1:9" x14ac:dyDescent="0.25">
      <c r="A713" s="45"/>
      <c r="B713" s="44"/>
      <c r="C713" s="44"/>
      <c r="D713" s="46"/>
      <c r="E713" s="44"/>
      <c r="F713" s="41"/>
      <c r="G713" s="41" t="str">
        <f t="shared" si="9"/>
        <v/>
      </c>
      <c r="H713" s="73"/>
      <c r="I713" s="71"/>
    </row>
    <row r="714" spans="1:9" x14ac:dyDescent="0.25">
      <c r="A714" s="45"/>
      <c r="B714" s="44"/>
      <c r="C714" s="44"/>
      <c r="D714" s="46"/>
      <c r="E714" s="44"/>
      <c r="F714" s="41"/>
      <c r="G714" s="41" t="str">
        <f t="shared" si="9"/>
        <v/>
      </c>
      <c r="H714" s="73"/>
      <c r="I714" s="71"/>
    </row>
    <row r="715" spans="1:9" x14ac:dyDescent="0.25">
      <c r="A715" s="45"/>
      <c r="B715" s="44"/>
      <c r="C715" s="44"/>
      <c r="D715" s="46"/>
      <c r="E715" s="44"/>
      <c r="F715" s="41"/>
      <c r="G715" s="41" t="str">
        <f t="shared" si="9"/>
        <v/>
      </c>
      <c r="H715" s="73"/>
      <c r="I715" s="71"/>
    </row>
    <row r="716" spans="1:9" x14ac:dyDescent="0.25">
      <c r="A716" s="45"/>
      <c r="B716" s="44"/>
      <c r="C716" s="44"/>
      <c r="D716" s="46"/>
      <c r="E716" s="44"/>
      <c r="F716" s="41"/>
      <c r="G716" s="41" t="str">
        <f t="shared" si="9"/>
        <v/>
      </c>
      <c r="H716" s="73"/>
      <c r="I716" s="71"/>
    </row>
    <row r="717" spans="1:9" x14ac:dyDescent="0.25">
      <c r="A717" s="45"/>
      <c r="B717" s="44"/>
      <c r="C717" s="44"/>
      <c r="D717" s="46"/>
      <c r="E717" s="44"/>
      <c r="F717" s="41"/>
      <c r="G717" s="41" t="str">
        <f t="shared" si="9"/>
        <v/>
      </c>
      <c r="H717" s="73"/>
      <c r="I717" s="71"/>
    </row>
    <row r="718" spans="1:9" x14ac:dyDescent="0.25">
      <c r="A718" s="45"/>
      <c r="B718" s="44"/>
      <c r="C718" s="44"/>
      <c r="D718" s="46"/>
      <c r="E718" s="44"/>
      <c r="F718" s="41"/>
      <c r="G718" s="41" t="str">
        <f t="shared" si="9"/>
        <v/>
      </c>
      <c r="H718" s="73"/>
      <c r="I718" s="71"/>
    </row>
    <row r="719" spans="1:9" x14ac:dyDescent="0.25">
      <c r="A719" s="45"/>
      <c r="B719" s="44"/>
      <c r="C719" s="44"/>
      <c r="D719" s="46"/>
      <c r="E719" s="44"/>
      <c r="F719" s="41"/>
      <c r="G719" s="41" t="str">
        <f t="shared" si="9"/>
        <v/>
      </c>
      <c r="H719" s="73"/>
      <c r="I719" s="71"/>
    </row>
    <row r="720" spans="1:9" x14ac:dyDescent="0.25">
      <c r="A720" s="45"/>
      <c r="B720" s="44"/>
      <c r="C720" s="44"/>
      <c r="D720" s="46"/>
      <c r="E720" s="44"/>
      <c r="F720" s="41"/>
      <c r="G720" s="41" t="str">
        <f t="shared" si="9"/>
        <v/>
      </c>
      <c r="H720" s="73"/>
      <c r="I720" s="71"/>
    </row>
    <row r="721" spans="1:9" x14ac:dyDescent="0.25">
      <c r="A721" s="45"/>
      <c r="B721" s="44"/>
      <c r="C721" s="44"/>
      <c r="D721" s="46"/>
      <c r="E721" s="44"/>
      <c r="F721" s="41"/>
      <c r="G721" s="41" t="str">
        <f t="shared" si="9"/>
        <v/>
      </c>
      <c r="H721" s="73"/>
      <c r="I721" s="71"/>
    </row>
    <row r="722" spans="1:9" x14ac:dyDescent="0.25">
      <c r="A722" s="45"/>
      <c r="B722" s="44"/>
      <c r="C722" s="44"/>
      <c r="D722" s="46"/>
      <c r="E722" s="44"/>
      <c r="F722" s="41"/>
      <c r="G722" s="41" t="str">
        <f t="shared" si="9"/>
        <v/>
      </c>
      <c r="H722" s="73"/>
      <c r="I722" s="71"/>
    </row>
    <row r="723" spans="1:9" x14ac:dyDescent="0.25">
      <c r="A723" s="45"/>
      <c r="B723" s="44"/>
      <c r="C723" s="44"/>
      <c r="D723" s="46"/>
      <c r="E723" s="44"/>
      <c r="F723" s="41"/>
      <c r="G723" s="41" t="str">
        <f t="shared" si="9"/>
        <v/>
      </c>
      <c r="H723" s="73"/>
      <c r="I723" s="71"/>
    </row>
    <row r="724" spans="1:9" x14ac:dyDescent="0.25">
      <c r="A724" s="45"/>
      <c r="B724" s="44"/>
      <c r="C724" s="44"/>
      <c r="D724" s="46"/>
      <c r="E724" s="44"/>
      <c r="F724" s="41"/>
      <c r="G724" s="41" t="str">
        <f t="shared" si="9"/>
        <v/>
      </c>
      <c r="H724" s="73"/>
      <c r="I724" s="71"/>
    </row>
    <row r="725" spans="1:9" x14ac:dyDescent="0.25">
      <c r="A725" s="45"/>
      <c r="B725" s="44"/>
      <c r="C725" s="44"/>
      <c r="D725" s="46"/>
      <c r="E725" s="44"/>
      <c r="F725" s="41"/>
      <c r="G725" s="41" t="str">
        <f t="shared" si="9"/>
        <v/>
      </c>
      <c r="H725" s="73"/>
      <c r="I725" s="71"/>
    </row>
    <row r="726" spans="1:9" x14ac:dyDescent="0.25">
      <c r="A726" s="45"/>
      <c r="B726" s="44"/>
      <c r="C726" s="44"/>
      <c r="D726" s="46"/>
      <c r="E726" s="44"/>
      <c r="F726" s="41"/>
      <c r="G726" s="41" t="str">
        <f t="shared" si="9"/>
        <v/>
      </c>
      <c r="H726" s="73"/>
      <c r="I726" s="71"/>
    </row>
    <row r="727" spans="1:9" x14ac:dyDescent="0.25">
      <c r="A727" s="45"/>
      <c r="B727" s="44"/>
      <c r="C727" s="44"/>
      <c r="D727" s="46"/>
      <c r="E727" s="44"/>
      <c r="F727" s="41"/>
      <c r="G727" s="41" t="str">
        <f t="shared" si="9"/>
        <v/>
      </c>
      <c r="H727" s="73"/>
      <c r="I727" s="71"/>
    </row>
    <row r="728" spans="1:9" x14ac:dyDescent="0.25">
      <c r="A728" s="45"/>
      <c r="B728" s="44"/>
      <c r="C728" s="44"/>
      <c r="D728" s="46"/>
      <c r="E728" s="44"/>
      <c r="F728" s="41"/>
      <c r="G728" s="41" t="str">
        <f t="shared" si="9"/>
        <v/>
      </c>
      <c r="H728" s="73"/>
      <c r="I728" s="71"/>
    </row>
    <row r="729" spans="1:9" x14ac:dyDescent="0.25">
      <c r="A729" s="45"/>
      <c r="B729" s="44"/>
      <c r="C729" s="44"/>
      <c r="D729" s="46"/>
      <c r="E729" s="44"/>
      <c r="F729" s="41"/>
      <c r="G729" s="41" t="str">
        <f t="shared" si="9"/>
        <v/>
      </c>
      <c r="H729" s="73"/>
      <c r="I729" s="71"/>
    </row>
    <row r="730" spans="1:9" x14ac:dyDescent="0.25">
      <c r="A730" s="45"/>
      <c r="B730" s="44"/>
      <c r="C730" s="44"/>
      <c r="D730" s="46"/>
      <c r="E730" s="44"/>
      <c r="F730" s="41"/>
      <c r="G730" s="41" t="str">
        <f t="shared" si="9"/>
        <v/>
      </c>
      <c r="H730" s="73"/>
      <c r="I730" s="71"/>
    </row>
    <row r="731" spans="1:9" x14ac:dyDescent="0.25">
      <c r="A731" s="45"/>
      <c r="B731" s="44"/>
      <c r="C731" s="44"/>
      <c r="D731" s="46"/>
      <c r="E731" s="44"/>
      <c r="F731" s="41"/>
      <c r="G731" s="41" t="str">
        <f t="shared" si="9"/>
        <v/>
      </c>
      <c r="H731" s="73"/>
      <c r="I731" s="71"/>
    </row>
    <row r="732" spans="1:9" x14ac:dyDescent="0.25">
      <c r="A732" s="45"/>
      <c r="B732" s="44"/>
      <c r="C732" s="44"/>
      <c r="D732" s="46"/>
      <c r="E732" s="44"/>
      <c r="F732" s="41"/>
      <c r="G732" s="41" t="str">
        <f t="shared" si="9"/>
        <v/>
      </c>
      <c r="H732" s="73"/>
      <c r="I732" s="71"/>
    </row>
    <row r="733" spans="1:9" x14ac:dyDescent="0.25">
      <c r="A733" s="45"/>
      <c r="B733" s="44"/>
      <c r="C733" s="44"/>
      <c r="D733" s="46"/>
      <c r="E733" s="44"/>
      <c r="F733" s="41"/>
      <c r="G733" s="41" t="str">
        <f t="shared" si="9"/>
        <v/>
      </c>
      <c r="H733" s="73"/>
      <c r="I733" s="71"/>
    </row>
    <row r="734" spans="1:9" x14ac:dyDescent="0.25">
      <c r="A734" s="45"/>
      <c r="B734" s="44"/>
      <c r="C734" s="44"/>
      <c r="D734" s="46"/>
      <c r="E734" s="44"/>
      <c r="F734" s="41"/>
      <c r="G734" s="41" t="str">
        <f t="shared" si="9"/>
        <v/>
      </c>
      <c r="H734" s="73"/>
      <c r="I734" s="71"/>
    </row>
    <row r="735" spans="1:9" x14ac:dyDescent="0.25">
      <c r="A735" s="45"/>
      <c r="B735" s="44"/>
      <c r="C735" s="44"/>
      <c r="D735" s="46"/>
      <c r="E735" s="44"/>
      <c r="F735" s="41"/>
      <c r="G735" s="41" t="str">
        <f t="shared" si="9"/>
        <v/>
      </c>
      <c r="H735" s="73"/>
      <c r="I735" s="71"/>
    </row>
    <row r="736" spans="1:9" x14ac:dyDescent="0.25">
      <c r="A736" s="45"/>
      <c r="B736" s="44"/>
      <c r="C736" s="44"/>
      <c r="D736" s="46"/>
      <c r="E736" s="44"/>
      <c r="F736" s="41"/>
      <c r="G736" s="41" t="str">
        <f t="shared" si="9"/>
        <v/>
      </c>
      <c r="H736" s="73"/>
      <c r="I736" s="71"/>
    </row>
    <row r="737" spans="1:9" x14ac:dyDescent="0.25">
      <c r="A737" s="45"/>
      <c r="B737" s="44"/>
      <c r="C737" s="44"/>
      <c r="D737" s="46"/>
      <c r="E737" s="44"/>
      <c r="F737" s="41"/>
      <c r="G737" s="41" t="str">
        <f t="shared" si="9"/>
        <v/>
      </c>
      <c r="H737" s="73"/>
      <c r="I737" s="71"/>
    </row>
    <row r="738" spans="1:9" x14ac:dyDescent="0.25">
      <c r="A738" s="45"/>
      <c r="B738" s="44"/>
      <c r="C738" s="44"/>
      <c r="D738" s="46"/>
      <c r="E738" s="44"/>
      <c r="F738" s="41"/>
      <c r="G738" s="41" t="str">
        <f t="shared" si="9"/>
        <v/>
      </c>
      <c r="H738" s="73"/>
      <c r="I738" s="71"/>
    </row>
    <row r="739" spans="1:9" x14ac:dyDescent="0.25">
      <c r="A739" s="45"/>
      <c r="B739" s="44"/>
      <c r="C739" s="44"/>
      <c r="D739" s="46"/>
      <c r="E739" s="44"/>
      <c r="F739" s="41"/>
      <c r="G739" s="41" t="str">
        <f t="shared" si="9"/>
        <v/>
      </c>
      <c r="H739" s="73"/>
      <c r="I739" s="71"/>
    </row>
    <row r="740" spans="1:9" x14ac:dyDescent="0.25">
      <c r="A740" s="45"/>
      <c r="B740" s="44"/>
      <c r="C740" s="44"/>
      <c r="D740" s="46"/>
      <c r="E740" s="44"/>
      <c r="F740" s="41"/>
      <c r="G740" s="41" t="str">
        <f t="shared" si="9"/>
        <v/>
      </c>
      <c r="H740" s="73"/>
      <c r="I740" s="71"/>
    </row>
    <row r="741" spans="1:9" x14ac:dyDescent="0.25">
      <c r="A741" s="45"/>
      <c r="B741" s="44"/>
      <c r="C741" s="44"/>
      <c r="D741" s="46"/>
      <c r="E741" s="44"/>
      <c r="F741" s="41"/>
      <c r="G741" s="41" t="str">
        <f t="shared" si="9"/>
        <v/>
      </c>
      <c r="H741" s="73"/>
      <c r="I741" s="71"/>
    </row>
    <row r="742" spans="1:9" x14ac:dyDescent="0.25">
      <c r="A742" s="45"/>
      <c r="B742" s="44"/>
      <c r="C742" s="44"/>
      <c r="D742" s="46"/>
      <c r="E742" s="44"/>
      <c r="F742" s="41"/>
      <c r="G742" s="41" t="str">
        <f t="shared" ref="G742:G805" si="10">IF(ISBLANK(F742),"",IF(F742="Discards","","NA"))</f>
        <v/>
      </c>
      <c r="H742" s="73"/>
      <c r="I742" s="71"/>
    </row>
    <row r="743" spans="1:9" x14ac:dyDescent="0.25">
      <c r="A743" s="45"/>
      <c r="B743" s="44"/>
      <c r="C743" s="44"/>
      <c r="D743" s="46"/>
      <c r="E743" s="44"/>
      <c r="F743" s="41"/>
      <c r="G743" s="41" t="str">
        <f t="shared" si="10"/>
        <v/>
      </c>
      <c r="H743" s="73"/>
      <c r="I743" s="71"/>
    </row>
    <row r="744" spans="1:9" x14ac:dyDescent="0.25">
      <c r="A744" s="45"/>
      <c r="B744" s="44"/>
      <c r="C744" s="44"/>
      <c r="D744" s="46"/>
      <c r="E744" s="44"/>
      <c r="F744" s="41"/>
      <c r="G744" s="41" t="str">
        <f t="shared" si="10"/>
        <v/>
      </c>
      <c r="H744" s="73"/>
      <c r="I744" s="71"/>
    </row>
    <row r="745" spans="1:9" x14ac:dyDescent="0.25">
      <c r="A745" s="45"/>
      <c r="B745" s="44"/>
      <c r="C745" s="44"/>
      <c r="D745" s="46"/>
      <c r="E745" s="44"/>
      <c r="F745" s="41"/>
      <c r="G745" s="41" t="str">
        <f t="shared" si="10"/>
        <v/>
      </c>
      <c r="H745" s="73"/>
      <c r="I745" s="71"/>
    </row>
    <row r="746" spans="1:9" x14ac:dyDescent="0.25">
      <c r="A746" s="45"/>
      <c r="B746" s="44"/>
      <c r="C746" s="44"/>
      <c r="D746" s="46"/>
      <c r="E746" s="44"/>
      <c r="F746" s="41"/>
      <c r="G746" s="41" t="str">
        <f t="shared" si="10"/>
        <v/>
      </c>
      <c r="H746" s="73"/>
      <c r="I746" s="71"/>
    </row>
    <row r="747" spans="1:9" x14ac:dyDescent="0.25">
      <c r="A747" s="45"/>
      <c r="B747" s="44"/>
      <c r="C747" s="44"/>
      <c r="D747" s="46"/>
      <c r="E747" s="44"/>
      <c r="F747" s="41"/>
      <c r="G747" s="41" t="str">
        <f t="shared" si="10"/>
        <v/>
      </c>
      <c r="H747" s="73"/>
      <c r="I747" s="71"/>
    </row>
    <row r="748" spans="1:9" x14ac:dyDescent="0.25">
      <c r="A748" s="45"/>
      <c r="B748" s="44"/>
      <c r="C748" s="44"/>
      <c r="D748" s="46"/>
      <c r="E748" s="44"/>
      <c r="F748" s="41"/>
      <c r="G748" s="41" t="str">
        <f t="shared" si="10"/>
        <v/>
      </c>
      <c r="H748" s="73"/>
      <c r="I748" s="71"/>
    </row>
    <row r="749" spans="1:9" x14ac:dyDescent="0.25">
      <c r="A749" s="45"/>
      <c r="B749" s="44"/>
      <c r="C749" s="44"/>
      <c r="D749" s="46"/>
      <c r="E749" s="44"/>
      <c r="F749" s="41"/>
      <c r="G749" s="41" t="str">
        <f t="shared" si="10"/>
        <v/>
      </c>
      <c r="H749" s="73"/>
      <c r="I749" s="71"/>
    </row>
    <row r="750" spans="1:9" x14ac:dyDescent="0.25">
      <c r="A750" s="45"/>
      <c r="B750" s="44"/>
      <c r="C750" s="44"/>
      <c r="D750" s="46"/>
      <c r="E750" s="44"/>
      <c r="F750" s="41"/>
      <c r="G750" s="41" t="str">
        <f t="shared" si="10"/>
        <v/>
      </c>
      <c r="H750" s="73"/>
      <c r="I750" s="71"/>
    </row>
    <row r="751" spans="1:9" x14ac:dyDescent="0.25">
      <c r="A751" s="45"/>
      <c r="B751" s="44"/>
      <c r="C751" s="44"/>
      <c r="D751" s="46"/>
      <c r="E751" s="44"/>
      <c r="F751" s="41"/>
      <c r="G751" s="41" t="str">
        <f t="shared" si="10"/>
        <v/>
      </c>
      <c r="H751" s="73"/>
      <c r="I751" s="71"/>
    </row>
    <row r="752" spans="1:9" x14ac:dyDescent="0.25">
      <c r="A752" s="45"/>
      <c r="B752" s="44"/>
      <c r="C752" s="44"/>
      <c r="D752" s="46"/>
      <c r="E752" s="44"/>
      <c r="F752" s="41"/>
      <c r="G752" s="41" t="str">
        <f t="shared" si="10"/>
        <v/>
      </c>
      <c r="H752" s="73"/>
      <c r="I752" s="71"/>
    </row>
    <row r="753" spans="1:9" x14ac:dyDescent="0.25">
      <c r="A753" s="45"/>
      <c r="B753" s="44"/>
      <c r="C753" s="44"/>
      <c r="D753" s="46"/>
      <c r="E753" s="44"/>
      <c r="F753" s="41"/>
      <c r="G753" s="41" t="str">
        <f t="shared" si="10"/>
        <v/>
      </c>
      <c r="H753" s="73"/>
      <c r="I753" s="71"/>
    </row>
    <row r="754" spans="1:9" x14ac:dyDescent="0.25">
      <c r="A754" s="45"/>
      <c r="B754" s="44"/>
      <c r="C754" s="44"/>
      <c r="D754" s="46"/>
      <c r="E754" s="44"/>
      <c r="F754" s="41"/>
      <c r="G754" s="41" t="str">
        <f t="shared" si="10"/>
        <v/>
      </c>
      <c r="H754" s="73"/>
      <c r="I754" s="71"/>
    </row>
    <row r="755" spans="1:9" x14ac:dyDescent="0.25">
      <c r="A755" s="45"/>
      <c r="B755" s="44"/>
      <c r="C755" s="44"/>
      <c r="D755" s="46"/>
      <c r="E755" s="44"/>
      <c r="F755" s="41"/>
      <c r="G755" s="41" t="str">
        <f t="shared" si="10"/>
        <v/>
      </c>
      <c r="H755" s="73"/>
      <c r="I755" s="71"/>
    </row>
    <row r="756" spans="1:9" x14ac:dyDescent="0.25">
      <c r="A756" s="45"/>
      <c r="B756" s="44"/>
      <c r="C756" s="44"/>
      <c r="D756" s="46"/>
      <c r="E756" s="44"/>
      <c r="F756" s="41"/>
      <c r="G756" s="41" t="str">
        <f t="shared" si="10"/>
        <v/>
      </c>
      <c r="H756" s="73"/>
      <c r="I756" s="71"/>
    </row>
    <row r="757" spans="1:9" x14ac:dyDescent="0.25">
      <c r="A757" s="45"/>
      <c r="B757" s="44"/>
      <c r="C757" s="44"/>
      <c r="D757" s="46"/>
      <c r="E757" s="44"/>
      <c r="F757" s="41"/>
      <c r="G757" s="41" t="str">
        <f t="shared" si="10"/>
        <v/>
      </c>
      <c r="H757" s="73"/>
      <c r="I757" s="71"/>
    </row>
    <row r="758" spans="1:9" x14ac:dyDescent="0.25">
      <c r="A758" s="45"/>
      <c r="B758" s="44"/>
      <c r="C758" s="44"/>
      <c r="D758" s="46"/>
      <c r="E758" s="44"/>
      <c r="F758" s="41"/>
      <c r="G758" s="41" t="str">
        <f t="shared" si="10"/>
        <v/>
      </c>
      <c r="H758" s="73"/>
      <c r="I758" s="71"/>
    </row>
    <row r="759" spans="1:9" x14ac:dyDescent="0.25">
      <c r="A759" s="45"/>
      <c r="B759" s="44"/>
      <c r="C759" s="44"/>
      <c r="D759" s="46"/>
      <c r="E759" s="44"/>
      <c r="F759" s="41"/>
      <c r="G759" s="41" t="str">
        <f t="shared" si="10"/>
        <v/>
      </c>
      <c r="H759" s="73"/>
      <c r="I759" s="71"/>
    </row>
    <row r="760" spans="1:9" x14ac:dyDescent="0.25">
      <c r="A760" s="45"/>
      <c r="B760" s="44"/>
      <c r="C760" s="44"/>
      <c r="D760" s="46"/>
      <c r="E760" s="44"/>
      <c r="F760" s="41"/>
      <c r="G760" s="41" t="str">
        <f t="shared" si="10"/>
        <v/>
      </c>
      <c r="H760" s="73"/>
      <c r="I760" s="71"/>
    </row>
    <row r="761" spans="1:9" x14ac:dyDescent="0.25">
      <c r="A761" s="45"/>
      <c r="B761" s="44"/>
      <c r="C761" s="44"/>
      <c r="D761" s="46"/>
      <c r="E761" s="44"/>
      <c r="F761" s="41"/>
      <c r="G761" s="41" t="str">
        <f t="shared" si="10"/>
        <v/>
      </c>
      <c r="H761" s="73"/>
      <c r="I761" s="71"/>
    </row>
    <row r="762" spans="1:9" x14ac:dyDescent="0.25">
      <c r="A762" s="45"/>
      <c r="B762" s="44"/>
      <c r="C762" s="44"/>
      <c r="D762" s="46"/>
      <c r="E762" s="44"/>
      <c r="F762" s="41"/>
      <c r="G762" s="41" t="str">
        <f t="shared" si="10"/>
        <v/>
      </c>
      <c r="H762" s="73"/>
      <c r="I762" s="71"/>
    </row>
    <row r="763" spans="1:9" x14ac:dyDescent="0.25">
      <c r="A763" s="45"/>
      <c r="B763" s="44"/>
      <c r="C763" s="44"/>
      <c r="D763" s="46"/>
      <c r="E763" s="44"/>
      <c r="F763" s="41"/>
      <c r="G763" s="41" t="str">
        <f t="shared" si="10"/>
        <v/>
      </c>
      <c r="H763" s="73"/>
      <c r="I763" s="71"/>
    </row>
    <row r="764" spans="1:9" x14ac:dyDescent="0.25">
      <c r="A764" s="45"/>
      <c r="B764" s="44"/>
      <c r="C764" s="44"/>
      <c r="D764" s="46"/>
      <c r="E764" s="44"/>
      <c r="F764" s="41"/>
      <c r="G764" s="41" t="str">
        <f t="shared" si="10"/>
        <v/>
      </c>
      <c r="H764" s="73"/>
      <c r="I764" s="71"/>
    </row>
    <row r="765" spans="1:9" x14ac:dyDescent="0.25">
      <c r="A765" s="45"/>
      <c r="B765" s="44"/>
      <c r="C765" s="44"/>
      <c r="D765" s="46"/>
      <c r="E765" s="44"/>
      <c r="F765" s="41"/>
      <c r="G765" s="41" t="str">
        <f t="shared" si="10"/>
        <v/>
      </c>
      <c r="H765" s="73"/>
      <c r="I765" s="71"/>
    </row>
    <row r="766" spans="1:9" x14ac:dyDescent="0.25">
      <c r="A766" s="45"/>
      <c r="B766" s="44"/>
      <c r="C766" s="44"/>
      <c r="D766" s="46"/>
      <c r="E766" s="44"/>
      <c r="F766" s="41"/>
      <c r="G766" s="41" t="str">
        <f t="shared" si="10"/>
        <v/>
      </c>
      <c r="H766" s="73"/>
      <c r="I766" s="71"/>
    </row>
    <row r="767" spans="1:9" x14ac:dyDescent="0.25">
      <c r="A767" s="45"/>
      <c r="B767" s="44"/>
      <c r="C767" s="44"/>
      <c r="D767" s="46"/>
      <c r="E767" s="44"/>
      <c r="F767" s="41"/>
      <c r="G767" s="41" t="str">
        <f t="shared" si="10"/>
        <v/>
      </c>
      <c r="H767" s="73"/>
      <c r="I767" s="71"/>
    </row>
    <row r="768" spans="1:9" x14ac:dyDescent="0.25">
      <c r="A768" s="45"/>
      <c r="B768" s="44"/>
      <c r="C768" s="44"/>
      <c r="D768" s="46"/>
      <c r="E768" s="44"/>
      <c r="F768" s="41"/>
      <c r="G768" s="41" t="str">
        <f t="shared" si="10"/>
        <v/>
      </c>
      <c r="H768" s="73"/>
      <c r="I768" s="71"/>
    </row>
    <row r="769" spans="1:9" x14ac:dyDescent="0.25">
      <c r="A769" s="45"/>
      <c r="B769" s="44"/>
      <c r="C769" s="44"/>
      <c r="D769" s="46"/>
      <c r="E769" s="44"/>
      <c r="F769" s="41"/>
      <c r="G769" s="41" t="str">
        <f t="shared" si="10"/>
        <v/>
      </c>
      <c r="H769" s="73"/>
      <c r="I769" s="71"/>
    </row>
    <row r="770" spans="1:9" x14ac:dyDescent="0.25">
      <c r="A770" s="45"/>
      <c r="B770" s="44"/>
      <c r="C770" s="44"/>
      <c r="D770" s="46"/>
      <c r="E770" s="44"/>
      <c r="F770" s="41"/>
      <c r="G770" s="41" t="str">
        <f t="shared" si="10"/>
        <v/>
      </c>
      <c r="H770" s="73"/>
      <c r="I770" s="71"/>
    </row>
    <row r="771" spans="1:9" x14ac:dyDescent="0.25">
      <c r="A771" s="45"/>
      <c r="B771" s="44"/>
      <c r="C771" s="44"/>
      <c r="D771" s="46"/>
      <c r="E771" s="44"/>
      <c r="F771" s="41"/>
      <c r="G771" s="41" t="str">
        <f t="shared" si="10"/>
        <v/>
      </c>
      <c r="H771" s="73"/>
      <c r="I771" s="71"/>
    </row>
    <row r="772" spans="1:9" x14ac:dyDescent="0.25">
      <c r="A772" s="45"/>
      <c r="B772" s="44"/>
      <c r="C772" s="44"/>
      <c r="D772" s="46"/>
      <c r="E772" s="44"/>
      <c r="F772" s="41"/>
      <c r="G772" s="41" t="str">
        <f t="shared" si="10"/>
        <v/>
      </c>
      <c r="H772" s="73"/>
      <c r="I772" s="71"/>
    </row>
    <row r="773" spans="1:9" x14ac:dyDescent="0.25">
      <c r="A773" s="45"/>
      <c r="B773" s="44"/>
      <c r="C773" s="44"/>
      <c r="D773" s="46"/>
      <c r="E773" s="44"/>
      <c r="F773" s="41"/>
      <c r="G773" s="41" t="str">
        <f t="shared" si="10"/>
        <v/>
      </c>
      <c r="H773" s="73"/>
      <c r="I773" s="71"/>
    </row>
    <row r="774" spans="1:9" x14ac:dyDescent="0.25">
      <c r="A774" s="45"/>
      <c r="B774" s="44"/>
      <c r="C774" s="44"/>
      <c r="D774" s="46"/>
      <c r="E774" s="44"/>
      <c r="F774" s="41"/>
      <c r="G774" s="41" t="str">
        <f t="shared" si="10"/>
        <v/>
      </c>
      <c r="H774" s="73"/>
      <c r="I774" s="71"/>
    </row>
    <row r="775" spans="1:9" x14ac:dyDescent="0.25">
      <c r="A775" s="45"/>
      <c r="B775" s="44"/>
      <c r="C775" s="44"/>
      <c r="D775" s="46"/>
      <c r="E775" s="44"/>
      <c r="F775" s="41"/>
      <c r="G775" s="41" t="str">
        <f t="shared" si="10"/>
        <v/>
      </c>
      <c r="H775" s="73"/>
      <c r="I775" s="71"/>
    </row>
    <row r="776" spans="1:9" x14ac:dyDescent="0.25">
      <c r="A776" s="45"/>
      <c r="B776" s="44"/>
      <c r="C776" s="44"/>
      <c r="D776" s="46"/>
      <c r="E776" s="44"/>
      <c r="F776" s="41"/>
      <c r="G776" s="41" t="str">
        <f t="shared" si="10"/>
        <v/>
      </c>
      <c r="H776" s="73"/>
      <c r="I776" s="71"/>
    </row>
    <row r="777" spans="1:9" x14ac:dyDescent="0.25">
      <c r="A777" s="45"/>
      <c r="B777" s="44"/>
      <c r="C777" s="44"/>
      <c r="D777" s="46"/>
      <c r="E777" s="44"/>
      <c r="F777" s="41"/>
      <c r="G777" s="41" t="str">
        <f t="shared" si="10"/>
        <v/>
      </c>
      <c r="H777" s="73"/>
      <c r="I777" s="71"/>
    </row>
    <row r="778" spans="1:9" x14ac:dyDescent="0.25">
      <c r="A778" s="45"/>
      <c r="B778" s="44"/>
      <c r="C778" s="44"/>
      <c r="D778" s="46"/>
      <c r="E778" s="44"/>
      <c r="F778" s="41"/>
      <c r="G778" s="41" t="str">
        <f t="shared" si="10"/>
        <v/>
      </c>
      <c r="H778" s="73"/>
      <c r="I778" s="71"/>
    </row>
    <row r="779" spans="1:9" x14ac:dyDescent="0.25">
      <c r="A779" s="45"/>
      <c r="B779" s="44"/>
      <c r="C779" s="44"/>
      <c r="D779" s="46"/>
      <c r="E779" s="44"/>
      <c r="F779" s="41"/>
      <c r="G779" s="41" t="str">
        <f t="shared" si="10"/>
        <v/>
      </c>
      <c r="H779" s="73"/>
      <c r="I779" s="71"/>
    </row>
    <row r="780" spans="1:9" x14ac:dyDescent="0.25">
      <c r="A780" s="45"/>
      <c r="B780" s="44"/>
      <c r="C780" s="44"/>
      <c r="D780" s="46"/>
      <c r="E780" s="44"/>
      <c r="F780" s="41"/>
      <c r="G780" s="41" t="str">
        <f t="shared" si="10"/>
        <v/>
      </c>
      <c r="H780" s="73"/>
      <c r="I780" s="71"/>
    </row>
    <row r="781" spans="1:9" x14ac:dyDescent="0.25">
      <c r="A781" s="45"/>
      <c r="B781" s="44"/>
      <c r="C781" s="44"/>
      <c r="D781" s="46"/>
      <c r="E781" s="44"/>
      <c r="F781" s="41"/>
      <c r="G781" s="41" t="str">
        <f t="shared" si="10"/>
        <v/>
      </c>
      <c r="H781" s="73"/>
      <c r="I781" s="71"/>
    </row>
    <row r="782" spans="1:9" x14ac:dyDescent="0.25">
      <c r="A782" s="45"/>
      <c r="B782" s="44"/>
      <c r="C782" s="44"/>
      <c r="D782" s="46"/>
      <c r="E782" s="44"/>
      <c r="F782" s="41"/>
      <c r="G782" s="41" t="str">
        <f t="shared" si="10"/>
        <v/>
      </c>
      <c r="H782" s="73"/>
      <c r="I782" s="71"/>
    </row>
    <row r="783" spans="1:9" x14ac:dyDescent="0.25">
      <c r="A783" s="45"/>
      <c r="B783" s="44"/>
      <c r="C783" s="44"/>
      <c r="D783" s="46"/>
      <c r="E783" s="44"/>
      <c r="F783" s="41"/>
      <c r="G783" s="41" t="str">
        <f t="shared" si="10"/>
        <v/>
      </c>
      <c r="H783" s="73"/>
      <c r="I783" s="71"/>
    </row>
    <row r="784" spans="1:9" x14ac:dyDescent="0.25">
      <c r="A784" s="45"/>
      <c r="B784" s="44"/>
      <c r="C784" s="44"/>
      <c r="D784" s="46"/>
      <c r="E784" s="44"/>
      <c r="F784" s="41"/>
      <c r="G784" s="41" t="str">
        <f t="shared" si="10"/>
        <v/>
      </c>
      <c r="H784" s="73"/>
      <c r="I784" s="71"/>
    </row>
    <row r="785" spans="1:9" x14ac:dyDescent="0.25">
      <c r="A785" s="45"/>
      <c r="B785" s="44"/>
      <c r="C785" s="44"/>
      <c r="D785" s="46"/>
      <c r="E785" s="44"/>
      <c r="F785" s="41"/>
      <c r="G785" s="41" t="str">
        <f t="shared" si="10"/>
        <v/>
      </c>
      <c r="H785" s="73"/>
      <c r="I785" s="71"/>
    </row>
    <row r="786" spans="1:9" x14ac:dyDescent="0.25">
      <c r="A786" s="45"/>
      <c r="B786" s="44"/>
      <c r="C786" s="44"/>
      <c r="D786" s="46"/>
      <c r="E786" s="44"/>
      <c r="F786" s="41"/>
      <c r="G786" s="41" t="str">
        <f t="shared" si="10"/>
        <v/>
      </c>
      <c r="H786" s="73"/>
      <c r="I786" s="71"/>
    </row>
    <row r="787" spans="1:9" x14ac:dyDescent="0.25">
      <c r="A787" s="45"/>
      <c r="B787" s="44"/>
      <c r="C787" s="44"/>
      <c r="D787" s="46"/>
      <c r="E787" s="44"/>
      <c r="F787" s="41"/>
      <c r="G787" s="41" t="str">
        <f t="shared" si="10"/>
        <v/>
      </c>
      <c r="H787" s="73"/>
      <c r="I787" s="71"/>
    </row>
    <row r="788" spans="1:9" x14ac:dyDescent="0.25">
      <c r="A788" s="45"/>
      <c r="B788" s="44"/>
      <c r="C788" s="44"/>
      <c r="D788" s="46"/>
      <c r="E788" s="44"/>
      <c r="F788" s="41"/>
      <c r="G788" s="41" t="str">
        <f t="shared" si="10"/>
        <v/>
      </c>
      <c r="H788" s="73"/>
      <c r="I788" s="71"/>
    </row>
    <row r="789" spans="1:9" x14ac:dyDescent="0.25">
      <c r="A789" s="45"/>
      <c r="B789" s="44"/>
      <c r="C789" s="44"/>
      <c r="D789" s="46"/>
      <c r="E789" s="44"/>
      <c r="F789" s="41"/>
      <c r="G789" s="41" t="str">
        <f t="shared" si="10"/>
        <v/>
      </c>
      <c r="H789" s="73"/>
      <c r="I789" s="71"/>
    </row>
    <row r="790" spans="1:9" x14ac:dyDescent="0.25">
      <c r="A790" s="45"/>
      <c r="B790" s="44"/>
      <c r="C790" s="44"/>
      <c r="D790" s="46"/>
      <c r="E790" s="44"/>
      <c r="F790" s="41"/>
      <c r="G790" s="41" t="str">
        <f t="shared" si="10"/>
        <v/>
      </c>
      <c r="H790" s="73"/>
      <c r="I790" s="71"/>
    </row>
    <row r="791" spans="1:9" x14ac:dyDescent="0.25">
      <c r="A791" s="45"/>
      <c r="B791" s="44"/>
      <c r="C791" s="44"/>
      <c r="D791" s="46"/>
      <c r="E791" s="44"/>
      <c r="F791" s="41"/>
      <c r="G791" s="41" t="str">
        <f t="shared" si="10"/>
        <v/>
      </c>
      <c r="H791" s="73"/>
      <c r="I791" s="71"/>
    </row>
    <row r="792" spans="1:9" x14ac:dyDescent="0.25">
      <c r="A792" s="45"/>
      <c r="B792" s="44"/>
      <c r="C792" s="44"/>
      <c r="D792" s="46"/>
      <c r="E792" s="44"/>
      <c r="F792" s="41"/>
      <c r="G792" s="41" t="str">
        <f t="shared" si="10"/>
        <v/>
      </c>
      <c r="H792" s="73"/>
      <c r="I792" s="71"/>
    </row>
    <row r="793" spans="1:9" x14ac:dyDescent="0.25">
      <c r="A793" s="45"/>
      <c r="B793" s="44"/>
      <c r="C793" s="44"/>
      <c r="D793" s="46"/>
      <c r="E793" s="44"/>
      <c r="F793" s="41"/>
      <c r="G793" s="41" t="str">
        <f t="shared" si="10"/>
        <v/>
      </c>
      <c r="H793" s="73"/>
      <c r="I793" s="71"/>
    </row>
    <row r="794" spans="1:9" x14ac:dyDescent="0.25">
      <c r="A794" s="45"/>
      <c r="B794" s="44"/>
      <c r="C794" s="44"/>
      <c r="D794" s="46"/>
      <c r="E794" s="44"/>
      <c r="F794" s="41"/>
      <c r="G794" s="41" t="str">
        <f t="shared" si="10"/>
        <v/>
      </c>
      <c r="H794" s="73"/>
      <c r="I794" s="71"/>
    </row>
    <row r="795" spans="1:9" x14ac:dyDescent="0.25">
      <c r="A795" s="45"/>
      <c r="B795" s="44"/>
      <c r="C795" s="44"/>
      <c r="D795" s="46"/>
      <c r="E795" s="44"/>
      <c r="F795" s="41"/>
      <c r="G795" s="41" t="str">
        <f t="shared" si="10"/>
        <v/>
      </c>
      <c r="H795" s="73"/>
      <c r="I795" s="71"/>
    </row>
    <row r="796" spans="1:9" x14ac:dyDescent="0.25">
      <c r="A796" s="45"/>
      <c r="B796" s="44"/>
      <c r="C796" s="44"/>
      <c r="D796" s="46"/>
      <c r="E796" s="44"/>
      <c r="F796" s="41"/>
      <c r="G796" s="41" t="str">
        <f t="shared" si="10"/>
        <v/>
      </c>
      <c r="H796" s="73"/>
      <c r="I796" s="71"/>
    </row>
    <row r="797" spans="1:9" x14ac:dyDescent="0.25">
      <c r="A797" s="45"/>
      <c r="B797" s="44"/>
      <c r="C797" s="44"/>
      <c r="D797" s="46"/>
      <c r="E797" s="44"/>
      <c r="F797" s="41"/>
      <c r="G797" s="41" t="str">
        <f t="shared" si="10"/>
        <v/>
      </c>
      <c r="H797" s="73"/>
      <c r="I797" s="71"/>
    </row>
    <row r="798" spans="1:9" x14ac:dyDescent="0.25">
      <c r="A798" s="45"/>
      <c r="B798" s="44"/>
      <c r="C798" s="44"/>
      <c r="D798" s="46"/>
      <c r="E798" s="44"/>
      <c r="F798" s="41"/>
      <c r="G798" s="41" t="str">
        <f t="shared" si="10"/>
        <v/>
      </c>
      <c r="H798" s="73"/>
      <c r="I798" s="71"/>
    </row>
    <row r="799" spans="1:9" x14ac:dyDescent="0.25">
      <c r="A799" s="45"/>
      <c r="B799" s="44"/>
      <c r="C799" s="44"/>
      <c r="D799" s="46"/>
      <c r="E799" s="44"/>
      <c r="F799" s="41"/>
      <c r="G799" s="41" t="str">
        <f t="shared" si="10"/>
        <v/>
      </c>
      <c r="H799" s="73"/>
      <c r="I799" s="71"/>
    </row>
    <row r="800" spans="1:9" x14ac:dyDescent="0.25">
      <c r="A800" s="45"/>
      <c r="B800" s="44"/>
      <c r="C800" s="44"/>
      <c r="D800" s="46"/>
      <c r="E800" s="44"/>
      <c r="F800" s="41"/>
      <c r="G800" s="41" t="str">
        <f t="shared" si="10"/>
        <v/>
      </c>
      <c r="H800" s="73"/>
      <c r="I800" s="71"/>
    </row>
    <row r="801" spans="1:9" x14ac:dyDescent="0.25">
      <c r="A801" s="45"/>
      <c r="B801" s="44"/>
      <c r="C801" s="44"/>
      <c r="D801" s="46"/>
      <c r="E801" s="44"/>
      <c r="F801" s="41"/>
      <c r="G801" s="41" t="str">
        <f t="shared" si="10"/>
        <v/>
      </c>
      <c r="H801" s="73"/>
      <c r="I801" s="71"/>
    </row>
    <row r="802" spans="1:9" x14ac:dyDescent="0.25">
      <c r="A802" s="45"/>
      <c r="B802" s="44"/>
      <c r="C802" s="44"/>
      <c r="D802" s="46"/>
      <c r="E802" s="44"/>
      <c r="F802" s="41"/>
      <c r="G802" s="41" t="str">
        <f t="shared" si="10"/>
        <v/>
      </c>
      <c r="H802" s="73"/>
      <c r="I802" s="71"/>
    </row>
    <row r="803" spans="1:9" x14ac:dyDescent="0.25">
      <c r="A803" s="45"/>
      <c r="B803" s="44"/>
      <c r="C803" s="44"/>
      <c r="D803" s="46"/>
      <c r="E803" s="44"/>
      <c r="F803" s="41"/>
      <c r="G803" s="41" t="str">
        <f t="shared" si="10"/>
        <v/>
      </c>
      <c r="H803" s="73"/>
      <c r="I803" s="71"/>
    </row>
    <row r="804" spans="1:9" x14ac:dyDescent="0.25">
      <c r="A804" s="45"/>
      <c r="B804" s="44"/>
      <c r="C804" s="44"/>
      <c r="D804" s="46"/>
      <c r="E804" s="44"/>
      <c r="F804" s="41"/>
      <c r="G804" s="41" t="str">
        <f t="shared" si="10"/>
        <v/>
      </c>
      <c r="H804" s="73"/>
      <c r="I804" s="71"/>
    </row>
    <row r="805" spans="1:9" x14ac:dyDescent="0.25">
      <c r="A805" s="45"/>
      <c r="B805" s="44"/>
      <c r="C805" s="44"/>
      <c r="D805" s="46"/>
      <c r="E805" s="44"/>
      <c r="F805" s="41"/>
      <c r="G805" s="41" t="str">
        <f t="shared" si="10"/>
        <v/>
      </c>
      <c r="H805" s="73"/>
      <c r="I805" s="71"/>
    </row>
    <row r="806" spans="1:9" x14ac:dyDescent="0.25">
      <c r="A806" s="45"/>
      <c r="B806" s="44"/>
      <c r="C806" s="44"/>
      <c r="D806" s="46"/>
      <c r="E806" s="44"/>
      <c r="F806" s="41"/>
      <c r="G806" s="41" t="str">
        <f t="shared" ref="G806:G869" si="11">IF(ISBLANK(F806),"",IF(F806="Discards","","NA"))</f>
        <v/>
      </c>
      <c r="H806" s="73"/>
      <c r="I806" s="71"/>
    </row>
    <row r="807" spans="1:9" x14ac:dyDescent="0.25">
      <c r="A807" s="45"/>
      <c r="B807" s="44"/>
      <c r="C807" s="44"/>
      <c r="D807" s="46"/>
      <c r="E807" s="44"/>
      <c r="F807" s="41"/>
      <c r="G807" s="41" t="str">
        <f t="shared" si="11"/>
        <v/>
      </c>
      <c r="H807" s="73"/>
      <c r="I807" s="71"/>
    </row>
    <row r="808" spans="1:9" x14ac:dyDescent="0.25">
      <c r="A808" s="45"/>
      <c r="B808" s="44"/>
      <c r="C808" s="44"/>
      <c r="D808" s="46"/>
      <c r="E808" s="44"/>
      <c r="F808" s="41"/>
      <c r="G808" s="41" t="str">
        <f t="shared" si="11"/>
        <v/>
      </c>
      <c r="H808" s="73"/>
      <c r="I808" s="71"/>
    </row>
    <row r="809" spans="1:9" x14ac:dyDescent="0.25">
      <c r="A809" s="45"/>
      <c r="B809" s="44"/>
      <c r="C809" s="44"/>
      <c r="D809" s="46"/>
      <c r="E809" s="44"/>
      <c r="F809" s="41"/>
      <c r="G809" s="41" t="str">
        <f t="shared" si="11"/>
        <v/>
      </c>
      <c r="H809" s="73"/>
      <c r="I809" s="71"/>
    </row>
    <row r="810" spans="1:9" x14ac:dyDescent="0.25">
      <c r="A810" s="45"/>
      <c r="B810" s="44"/>
      <c r="C810" s="44"/>
      <c r="D810" s="46"/>
      <c r="E810" s="44"/>
      <c r="F810" s="41"/>
      <c r="G810" s="41" t="str">
        <f t="shared" si="11"/>
        <v/>
      </c>
      <c r="H810" s="73"/>
      <c r="I810" s="71"/>
    </row>
    <row r="811" spans="1:9" x14ac:dyDescent="0.25">
      <c r="A811" s="45"/>
      <c r="B811" s="44"/>
      <c r="C811" s="44"/>
      <c r="D811" s="46"/>
      <c r="E811" s="44"/>
      <c r="F811" s="41"/>
      <c r="G811" s="41" t="str">
        <f t="shared" si="11"/>
        <v/>
      </c>
      <c r="H811" s="73"/>
      <c r="I811" s="71"/>
    </row>
    <row r="812" spans="1:9" x14ac:dyDescent="0.25">
      <c r="A812" s="45"/>
      <c r="B812" s="44"/>
      <c r="C812" s="44"/>
      <c r="D812" s="46"/>
      <c r="E812" s="44"/>
      <c r="F812" s="41"/>
      <c r="G812" s="41" t="str">
        <f t="shared" si="11"/>
        <v/>
      </c>
      <c r="H812" s="73"/>
      <c r="I812" s="71"/>
    </row>
    <row r="813" spans="1:9" x14ac:dyDescent="0.25">
      <c r="A813" s="45"/>
      <c r="B813" s="44"/>
      <c r="C813" s="44"/>
      <c r="D813" s="46"/>
      <c r="E813" s="44"/>
      <c r="F813" s="41"/>
      <c r="G813" s="41" t="str">
        <f t="shared" si="11"/>
        <v/>
      </c>
      <c r="H813" s="73"/>
      <c r="I813" s="71"/>
    </row>
    <row r="814" spans="1:9" x14ac:dyDescent="0.25">
      <c r="A814" s="45"/>
      <c r="B814" s="44"/>
      <c r="C814" s="44"/>
      <c r="D814" s="46"/>
      <c r="E814" s="44"/>
      <c r="F814" s="41"/>
      <c r="G814" s="41" t="str">
        <f t="shared" si="11"/>
        <v/>
      </c>
      <c r="H814" s="73"/>
      <c r="I814" s="71"/>
    </row>
    <row r="815" spans="1:9" x14ac:dyDescent="0.25">
      <c r="A815" s="45"/>
      <c r="B815" s="44"/>
      <c r="C815" s="44"/>
      <c r="D815" s="46"/>
      <c r="E815" s="44"/>
      <c r="F815" s="41"/>
      <c r="G815" s="41" t="str">
        <f t="shared" si="11"/>
        <v/>
      </c>
      <c r="H815" s="73"/>
      <c r="I815" s="71"/>
    </row>
    <row r="816" spans="1:9" x14ac:dyDescent="0.25">
      <c r="A816" s="45"/>
      <c r="B816" s="44"/>
      <c r="C816" s="44"/>
      <c r="D816" s="46"/>
      <c r="E816" s="44"/>
      <c r="F816" s="41"/>
      <c r="G816" s="41" t="str">
        <f t="shared" si="11"/>
        <v/>
      </c>
      <c r="H816" s="73"/>
      <c r="I816" s="71"/>
    </row>
    <row r="817" spans="1:9" x14ac:dyDescent="0.25">
      <c r="A817" s="45"/>
      <c r="B817" s="44"/>
      <c r="C817" s="44"/>
      <c r="D817" s="46"/>
      <c r="E817" s="44"/>
      <c r="F817" s="41"/>
      <c r="G817" s="41" t="str">
        <f t="shared" si="11"/>
        <v/>
      </c>
      <c r="H817" s="73"/>
      <c r="I817" s="71"/>
    </row>
    <row r="818" spans="1:9" x14ac:dyDescent="0.25">
      <c r="A818" s="45"/>
      <c r="B818" s="44"/>
      <c r="C818" s="44"/>
      <c r="D818" s="46"/>
      <c r="E818" s="44"/>
      <c r="F818" s="41"/>
      <c r="G818" s="41" t="str">
        <f t="shared" si="11"/>
        <v/>
      </c>
      <c r="H818" s="73"/>
      <c r="I818" s="71"/>
    </row>
    <row r="819" spans="1:9" x14ac:dyDescent="0.25">
      <c r="A819" s="45"/>
      <c r="B819" s="44"/>
      <c r="C819" s="44"/>
      <c r="D819" s="46"/>
      <c r="E819" s="44"/>
      <c r="F819" s="41"/>
      <c r="G819" s="41" t="str">
        <f t="shared" si="11"/>
        <v/>
      </c>
      <c r="H819" s="73"/>
      <c r="I819" s="71"/>
    </row>
    <row r="820" spans="1:9" x14ac:dyDescent="0.25">
      <c r="A820" s="45"/>
      <c r="B820" s="44"/>
      <c r="C820" s="44"/>
      <c r="D820" s="46"/>
      <c r="E820" s="44"/>
      <c r="F820" s="41"/>
      <c r="G820" s="41" t="str">
        <f t="shared" si="11"/>
        <v/>
      </c>
      <c r="H820" s="73"/>
      <c r="I820" s="71"/>
    </row>
    <row r="821" spans="1:9" x14ac:dyDescent="0.25">
      <c r="A821" s="45"/>
      <c r="B821" s="44"/>
      <c r="C821" s="44"/>
      <c r="D821" s="46"/>
      <c r="E821" s="44"/>
      <c r="F821" s="41"/>
      <c r="G821" s="41" t="str">
        <f t="shared" si="11"/>
        <v/>
      </c>
      <c r="H821" s="73"/>
      <c r="I821" s="71"/>
    </row>
    <row r="822" spans="1:9" x14ac:dyDescent="0.25">
      <c r="A822" s="45"/>
      <c r="B822" s="44"/>
      <c r="C822" s="44"/>
      <c r="D822" s="46"/>
      <c r="E822" s="44"/>
      <c r="F822" s="41"/>
      <c r="G822" s="41" t="str">
        <f t="shared" si="11"/>
        <v/>
      </c>
      <c r="H822" s="73"/>
      <c r="I822" s="71"/>
    </row>
    <row r="823" spans="1:9" x14ac:dyDescent="0.25">
      <c r="A823" s="45"/>
      <c r="B823" s="44"/>
      <c r="C823" s="44"/>
      <c r="D823" s="46"/>
      <c r="E823" s="44"/>
      <c r="F823" s="41"/>
      <c r="G823" s="41" t="str">
        <f t="shared" si="11"/>
        <v/>
      </c>
      <c r="H823" s="73"/>
      <c r="I823" s="71"/>
    </row>
    <row r="824" spans="1:9" x14ac:dyDescent="0.25">
      <c r="A824" s="45"/>
      <c r="B824" s="44"/>
      <c r="C824" s="44"/>
      <c r="D824" s="46"/>
      <c r="E824" s="44"/>
      <c r="F824" s="41"/>
      <c r="G824" s="41" t="str">
        <f t="shared" si="11"/>
        <v/>
      </c>
      <c r="H824" s="73"/>
      <c r="I824" s="71"/>
    </row>
    <row r="825" spans="1:9" x14ac:dyDescent="0.25">
      <c r="A825" s="45"/>
      <c r="B825" s="44"/>
      <c r="C825" s="44"/>
      <c r="D825" s="46"/>
      <c r="E825" s="44"/>
      <c r="F825" s="41"/>
      <c r="G825" s="41" t="str">
        <f t="shared" si="11"/>
        <v/>
      </c>
      <c r="H825" s="73"/>
      <c r="I825" s="71"/>
    </row>
    <row r="826" spans="1:9" x14ac:dyDescent="0.25">
      <c r="A826" s="45"/>
      <c r="B826" s="44"/>
      <c r="C826" s="44"/>
      <c r="D826" s="46"/>
      <c r="E826" s="44"/>
      <c r="F826" s="41"/>
      <c r="G826" s="41" t="str">
        <f t="shared" si="11"/>
        <v/>
      </c>
      <c r="H826" s="73"/>
      <c r="I826" s="71"/>
    </row>
    <row r="827" spans="1:9" x14ac:dyDescent="0.25">
      <c r="A827" s="45"/>
      <c r="B827" s="44"/>
      <c r="C827" s="44"/>
      <c r="D827" s="46"/>
      <c r="E827" s="44"/>
      <c r="F827" s="41"/>
      <c r="G827" s="41" t="str">
        <f t="shared" si="11"/>
        <v/>
      </c>
      <c r="H827" s="73"/>
      <c r="I827" s="71"/>
    </row>
    <row r="828" spans="1:9" x14ac:dyDescent="0.25">
      <c r="A828" s="45"/>
      <c r="B828" s="44"/>
      <c r="C828" s="44"/>
      <c r="D828" s="46"/>
      <c r="E828" s="44"/>
      <c r="F828" s="41"/>
      <c r="G828" s="41" t="str">
        <f t="shared" si="11"/>
        <v/>
      </c>
      <c r="H828" s="73"/>
      <c r="I828" s="71"/>
    </row>
    <row r="829" spans="1:9" x14ac:dyDescent="0.25">
      <c r="A829" s="45"/>
      <c r="B829" s="44"/>
      <c r="C829" s="44"/>
      <c r="D829" s="46"/>
      <c r="E829" s="44"/>
      <c r="F829" s="41"/>
      <c r="G829" s="41" t="str">
        <f t="shared" si="11"/>
        <v/>
      </c>
      <c r="H829" s="73"/>
      <c r="I829" s="71"/>
    </row>
    <row r="830" spans="1:9" x14ac:dyDescent="0.25">
      <c r="A830" s="45"/>
      <c r="B830" s="44"/>
      <c r="C830" s="44"/>
      <c r="D830" s="46"/>
      <c r="E830" s="44"/>
      <c r="F830" s="41"/>
      <c r="G830" s="41" t="str">
        <f t="shared" si="11"/>
        <v/>
      </c>
      <c r="H830" s="73"/>
      <c r="I830" s="71"/>
    </row>
    <row r="831" spans="1:9" x14ac:dyDescent="0.25">
      <c r="A831" s="45"/>
      <c r="B831" s="44"/>
      <c r="C831" s="44"/>
      <c r="D831" s="46"/>
      <c r="E831" s="44"/>
      <c r="F831" s="41"/>
      <c r="G831" s="41" t="str">
        <f t="shared" si="11"/>
        <v/>
      </c>
      <c r="H831" s="73"/>
      <c r="I831" s="71"/>
    </row>
    <row r="832" spans="1:9" x14ac:dyDescent="0.25">
      <c r="A832" s="45"/>
      <c r="B832" s="44"/>
      <c r="C832" s="44"/>
      <c r="D832" s="46"/>
      <c r="E832" s="44"/>
      <c r="F832" s="41"/>
      <c r="G832" s="41" t="str">
        <f t="shared" si="11"/>
        <v/>
      </c>
      <c r="H832" s="73"/>
      <c r="I832" s="71"/>
    </row>
    <row r="833" spans="1:9" x14ac:dyDescent="0.25">
      <c r="A833" s="45"/>
      <c r="B833" s="44"/>
      <c r="C833" s="44"/>
      <c r="D833" s="46"/>
      <c r="E833" s="44"/>
      <c r="F833" s="41"/>
      <c r="G833" s="41" t="str">
        <f t="shared" si="11"/>
        <v/>
      </c>
      <c r="H833" s="73"/>
      <c r="I833" s="71"/>
    </row>
    <row r="834" spans="1:9" x14ac:dyDescent="0.25">
      <c r="A834" s="45"/>
      <c r="B834" s="44"/>
      <c r="C834" s="44"/>
      <c r="D834" s="46"/>
      <c r="E834" s="44"/>
      <c r="F834" s="41"/>
      <c r="G834" s="41" t="str">
        <f t="shared" si="11"/>
        <v/>
      </c>
      <c r="H834" s="73"/>
      <c r="I834" s="71"/>
    </row>
    <row r="835" spans="1:9" x14ac:dyDescent="0.25">
      <c r="A835" s="45"/>
      <c r="B835" s="44"/>
      <c r="C835" s="44"/>
      <c r="D835" s="46"/>
      <c r="E835" s="44"/>
      <c r="F835" s="41"/>
      <c r="G835" s="41" t="str">
        <f t="shared" si="11"/>
        <v/>
      </c>
      <c r="H835" s="73"/>
      <c r="I835" s="71"/>
    </row>
    <row r="836" spans="1:9" x14ac:dyDescent="0.25">
      <c r="A836" s="45"/>
      <c r="B836" s="44"/>
      <c r="C836" s="44"/>
      <c r="D836" s="46"/>
      <c r="E836" s="44"/>
      <c r="F836" s="41"/>
      <c r="G836" s="41" t="str">
        <f t="shared" si="11"/>
        <v/>
      </c>
      <c r="H836" s="73"/>
      <c r="I836" s="71"/>
    </row>
    <row r="837" spans="1:9" x14ac:dyDescent="0.25">
      <c r="A837" s="45"/>
      <c r="B837" s="44"/>
      <c r="C837" s="44"/>
      <c r="D837" s="46"/>
      <c r="E837" s="44"/>
      <c r="F837" s="41"/>
      <c r="G837" s="41" t="str">
        <f t="shared" si="11"/>
        <v/>
      </c>
      <c r="H837" s="73"/>
      <c r="I837" s="71"/>
    </row>
    <row r="838" spans="1:9" x14ac:dyDescent="0.25">
      <c r="A838" s="45"/>
      <c r="B838" s="44"/>
      <c r="C838" s="44"/>
      <c r="D838" s="46"/>
      <c r="E838" s="44"/>
      <c r="F838" s="41"/>
      <c r="G838" s="41" t="str">
        <f t="shared" si="11"/>
        <v/>
      </c>
      <c r="H838" s="73"/>
      <c r="I838" s="71"/>
    </row>
    <row r="839" spans="1:9" x14ac:dyDescent="0.25">
      <c r="A839" s="45"/>
      <c r="B839" s="44"/>
      <c r="C839" s="44"/>
      <c r="D839" s="46"/>
      <c r="E839" s="44"/>
      <c r="F839" s="41"/>
      <c r="G839" s="41" t="str">
        <f t="shared" si="11"/>
        <v/>
      </c>
      <c r="H839" s="73"/>
      <c r="I839" s="71"/>
    </row>
    <row r="840" spans="1:9" x14ac:dyDescent="0.25">
      <c r="A840" s="45"/>
      <c r="B840" s="44"/>
      <c r="C840" s="44"/>
      <c r="D840" s="46"/>
      <c r="E840" s="44"/>
      <c r="F840" s="41"/>
      <c r="G840" s="41" t="str">
        <f t="shared" si="11"/>
        <v/>
      </c>
      <c r="H840" s="73"/>
      <c r="I840" s="71"/>
    </row>
    <row r="841" spans="1:9" x14ac:dyDescent="0.25">
      <c r="A841" s="45"/>
      <c r="B841" s="44"/>
      <c r="C841" s="44"/>
      <c r="D841" s="46"/>
      <c r="E841" s="44"/>
      <c r="F841" s="41"/>
      <c r="G841" s="41" t="str">
        <f t="shared" si="11"/>
        <v/>
      </c>
      <c r="H841" s="73"/>
      <c r="I841" s="71"/>
    </row>
    <row r="842" spans="1:9" x14ac:dyDescent="0.25">
      <c r="A842" s="45"/>
      <c r="B842" s="44"/>
      <c r="C842" s="44"/>
      <c r="D842" s="46"/>
      <c r="E842" s="44"/>
      <c r="F842" s="41"/>
      <c r="G842" s="41" t="str">
        <f t="shared" si="11"/>
        <v/>
      </c>
      <c r="H842" s="73"/>
      <c r="I842" s="71"/>
    </row>
    <row r="843" spans="1:9" x14ac:dyDescent="0.25">
      <c r="A843" s="45"/>
      <c r="B843" s="44"/>
      <c r="C843" s="44"/>
      <c r="D843" s="46"/>
      <c r="E843" s="44"/>
      <c r="F843" s="41"/>
      <c r="G843" s="41" t="str">
        <f t="shared" si="11"/>
        <v/>
      </c>
      <c r="H843" s="73"/>
      <c r="I843" s="71"/>
    </row>
    <row r="844" spans="1:9" x14ac:dyDescent="0.25">
      <c r="A844" s="45"/>
      <c r="B844" s="44"/>
      <c r="C844" s="44"/>
      <c r="D844" s="46"/>
      <c r="E844" s="44"/>
      <c r="F844" s="41"/>
      <c r="G844" s="41" t="str">
        <f t="shared" si="11"/>
        <v/>
      </c>
      <c r="H844" s="73"/>
      <c r="I844" s="71"/>
    </row>
    <row r="845" spans="1:9" x14ac:dyDescent="0.25">
      <c r="A845" s="45"/>
      <c r="B845" s="44"/>
      <c r="C845" s="44"/>
      <c r="D845" s="46"/>
      <c r="E845" s="44"/>
      <c r="F845" s="41"/>
      <c r="G845" s="41" t="str">
        <f t="shared" si="11"/>
        <v/>
      </c>
      <c r="H845" s="73"/>
      <c r="I845" s="71"/>
    </row>
    <row r="846" spans="1:9" x14ac:dyDescent="0.25">
      <c r="A846" s="45"/>
      <c r="B846" s="44"/>
      <c r="C846" s="44"/>
      <c r="D846" s="46"/>
      <c r="E846" s="44"/>
      <c r="F846" s="41"/>
      <c r="G846" s="41" t="str">
        <f t="shared" si="11"/>
        <v/>
      </c>
      <c r="H846" s="73"/>
      <c r="I846" s="71"/>
    </row>
    <row r="847" spans="1:9" x14ac:dyDescent="0.25">
      <c r="A847" s="45"/>
      <c r="B847" s="44"/>
      <c r="C847" s="44"/>
      <c r="D847" s="46"/>
      <c r="E847" s="44"/>
      <c r="F847" s="41"/>
      <c r="G847" s="41" t="str">
        <f t="shared" si="11"/>
        <v/>
      </c>
      <c r="H847" s="73"/>
      <c r="I847" s="71"/>
    </row>
    <row r="848" spans="1:9" x14ac:dyDescent="0.25">
      <c r="A848" s="45"/>
      <c r="B848" s="44"/>
      <c r="C848" s="44"/>
      <c r="D848" s="46"/>
      <c r="E848" s="44"/>
      <c r="F848" s="41"/>
      <c r="G848" s="41" t="str">
        <f t="shared" si="11"/>
        <v/>
      </c>
      <c r="H848" s="73"/>
      <c r="I848" s="71"/>
    </row>
    <row r="849" spans="1:9" x14ac:dyDescent="0.25">
      <c r="A849" s="45"/>
      <c r="B849" s="44"/>
      <c r="C849" s="44"/>
      <c r="D849" s="46"/>
      <c r="E849" s="44"/>
      <c r="F849" s="41"/>
      <c r="G849" s="41" t="str">
        <f t="shared" si="11"/>
        <v/>
      </c>
      <c r="H849" s="73"/>
      <c r="I849" s="71"/>
    </row>
    <row r="850" spans="1:9" x14ac:dyDescent="0.25">
      <c r="A850" s="45"/>
      <c r="B850" s="44"/>
      <c r="C850" s="44"/>
      <c r="D850" s="46"/>
      <c r="E850" s="44"/>
      <c r="F850" s="41"/>
      <c r="G850" s="41" t="str">
        <f t="shared" si="11"/>
        <v/>
      </c>
      <c r="H850" s="73"/>
      <c r="I850" s="71"/>
    </row>
    <row r="851" spans="1:9" x14ac:dyDescent="0.25">
      <c r="A851" s="45"/>
      <c r="B851" s="44"/>
      <c r="C851" s="44"/>
      <c r="D851" s="46"/>
      <c r="E851" s="44"/>
      <c r="F851" s="41"/>
      <c r="G851" s="41" t="str">
        <f t="shared" si="11"/>
        <v/>
      </c>
      <c r="H851" s="73"/>
      <c r="I851" s="71"/>
    </row>
    <row r="852" spans="1:9" x14ac:dyDescent="0.25">
      <c r="A852" s="45"/>
      <c r="B852" s="44"/>
      <c r="C852" s="44"/>
      <c r="D852" s="46"/>
      <c r="E852" s="44"/>
      <c r="F852" s="41"/>
      <c r="G852" s="41" t="str">
        <f t="shared" si="11"/>
        <v/>
      </c>
      <c r="H852" s="73"/>
      <c r="I852" s="71"/>
    </row>
    <row r="853" spans="1:9" x14ac:dyDescent="0.25">
      <c r="A853" s="45"/>
      <c r="B853" s="44"/>
      <c r="C853" s="44"/>
      <c r="D853" s="46"/>
      <c r="E853" s="44"/>
      <c r="F853" s="41"/>
      <c r="G853" s="41" t="str">
        <f t="shared" si="11"/>
        <v/>
      </c>
      <c r="H853" s="73"/>
      <c r="I853" s="71"/>
    </row>
    <row r="854" spans="1:9" x14ac:dyDescent="0.25">
      <c r="A854" s="45"/>
      <c r="B854" s="44"/>
      <c r="C854" s="44"/>
      <c r="D854" s="46"/>
      <c r="E854" s="44"/>
      <c r="F854" s="41"/>
      <c r="G854" s="41" t="str">
        <f t="shared" si="11"/>
        <v/>
      </c>
      <c r="H854" s="73"/>
      <c r="I854" s="71"/>
    </row>
    <row r="855" spans="1:9" x14ac:dyDescent="0.25">
      <c r="A855" s="45"/>
      <c r="B855" s="44"/>
      <c r="C855" s="44"/>
      <c r="D855" s="46"/>
      <c r="E855" s="44"/>
      <c r="F855" s="41"/>
      <c r="G855" s="41" t="str">
        <f t="shared" si="11"/>
        <v/>
      </c>
      <c r="H855" s="73"/>
      <c r="I855" s="71"/>
    </row>
    <row r="856" spans="1:9" x14ac:dyDescent="0.25">
      <c r="A856" s="45"/>
      <c r="B856" s="44"/>
      <c r="C856" s="44"/>
      <c r="D856" s="46"/>
      <c r="E856" s="44"/>
      <c r="F856" s="41"/>
      <c r="G856" s="41" t="str">
        <f t="shared" si="11"/>
        <v/>
      </c>
      <c r="H856" s="73"/>
      <c r="I856" s="71"/>
    </row>
    <row r="857" spans="1:9" x14ac:dyDescent="0.25">
      <c r="A857" s="45"/>
      <c r="B857" s="44"/>
      <c r="C857" s="44"/>
      <c r="D857" s="46"/>
      <c r="E857" s="44"/>
      <c r="F857" s="41"/>
      <c r="G857" s="41" t="str">
        <f t="shared" si="11"/>
        <v/>
      </c>
      <c r="H857" s="73"/>
      <c r="I857" s="71"/>
    </row>
    <row r="858" spans="1:9" x14ac:dyDescent="0.25">
      <c r="A858" s="45"/>
      <c r="B858" s="44"/>
      <c r="C858" s="44"/>
      <c r="D858" s="46"/>
      <c r="E858" s="44"/>
      <c r="F858" s="41"/>
      <c r="G858" s="41" t="str">
        <f t="shared" si="11"/>
        <v/>
      </c>
      <c r="H858" s="73"/>
      <c r="I858" s="71"/>
    </row>
    <row r="859" spans="1:9" x14ac:dyDescent="0.25">
      <c r="A859" s="45"/>
      <c r="B859" s="44"/>
      <c r="C859" s="44"/>
      <c r="D859" s="46"/>
      <c r="E859" s="44"/>
      <c r="F859" s="41"/>
      <c r="G859" s="41" t="str">
        <f t="shared" si="11"/>
        <v/>
      </c>
      <c r="H859" s="73"/>
      <c r="I859" s="71"/>
    </row>
    <row r="860" spans="1:9" x14ac:dyDescent="0.25">
      <c r="A860" s="45"/>
      <c r="B860" s="44"/>
      <c r="C860" s="44"/>
      <c r="D860" s="46"/>
      <c r="E860" s="44"/>
      <c r="F860" s="41"/>
      <c r="G860" s="41" t="str">
        <f t="shared" si="11"/>
        <v/>
      </c>
      <c r="H860" s="73"/>
      <c r="I860" s="71"/>
    </row>
    <row r="861" spans="1:9" x14ac:dyDescent="0.25">
      <c r="A861" s="45"/>
      <c r="B861" s="44"/>
      <c r="C861" s="44"/>
      <c r="D861" s="46"/>
      <c r="E861" s="44"/>
      <c r="F861" s="41"/>
      <c r="G861" s="41" t="str">
        <f t="shared" si="11"/>
        <v/>
      </c>
      <c r="H861" s="73"/>
      <c r="I861" s="71"/>
    </row>
    <row r="862" spans="1:9" x14ac:dyDescent="0.25">
      <c r="A862" s="45"/>
      <c r="B862" s="44"/>
      <c r="C862" s="44"/>
      <c r="D862" s="46"/>
      <c r="E862" s="44"/>
      <c r="F862" s="41"/>
      <c r="G862" s="41" t="str">
        <f t="shared" si="11"/>
        <v/>
      </c>
      <c r="H862" s="73"/>
      <c r="I862" s="71"/>
    </row>
    <row r="863" spans="1:9" x14ac:dyDescent="0.25">
      <c r="A863" s="45"/>
      <c r="B863" s="44"/>
      <c r="C863" s="44"/>
      <c r="D863" s="46"/>
      <c r="E863" s="44"/>
      <c r="F863" s="41"/>
      <c r="G863" s="41" t="str">
        <f t="shared" si="11"/>
        <v/>
      </c>
      <c r="H863" s="73"/>
      <c r="I863" s="71"/>
    </row>
    <row r="864" spans="1:9" x14ac:dyDescent="0.25">
      <c r="A864" s="45"/>
      <c r="B864" s="44"/>
      <c r="C864" s="44"/>
      <c r="D864" s="46"/>
      <c r="E864" s="44"/>
      <c r="F864" s="41"/>
      <c r="G864" s="41" t="str">
        <f t="shared" si="11"/>
        <v/>
      </c>
      <c r="H864" s="73"/>
      <c r="I864" s="71"/>
    </row>
    <row r="865" spans="1:9" x14ac:dyDescent="0.25">
      <c r="A865" s="45"/>
      <c r="B865" s="44"/>
      <c r="C865" s="44"/>
      <c r="D865" s="46"/>
      <c r="E865" s="44"/>
      <c r="F865" s="41"/>
      <c r="G865" s="41" t="str">
        <f t="shared" si="11"/>
        <v/>
      </c>
      <c r="H865" s="73"/>
      <c r="I865" s="71"/>
    </row>
    <row r="866" spans="1:9" x14ac:dyDescent="0.25">
      <c r="A866" s="45"/>
      <c r="B866" s="44"/>
      <c r="C866" s="44"/>
      <c r="D866" s="46"/>
      <c r="E866" s="44"/>
      <c r="F866" s="41"/>
      <c r="G866" s="41" t="str">
        <f t="shared" si="11"/>
        <v/>
      </c>
      <c r="H866" s="73"/>
      <c r="I866" s="71"/>
    </row>
    <row r="867" spans="1:9" x14ac:dyDescent="0.25">
      <c r="A867" s="45"/>
      <c r="B867" s="44"/>
      <c r="C867" s="44"/>
      <c r="D867" s="46"/>
      <c r="E867" s="44"/>
      <c r="F867" s="41"/>
      <c r="G867" s="41" t="str">
        <f t="shared" si="11"/>
        <v/>
      </c>
      <c r="H867" s="73"/>
      <c r="I867" s="71"/>
    </row>
    <row r="868" spans="1:9" x14ac:dyDescent="0.25">
      <c r="A868" s="45"/>
      <c r="B868" s="44"/>
      <c r="C868" s="44"/>
      <c r="D868" s="46"/>
      <c r="E868" s="44"/>
      <c r="F868" s="41"/>
      <c r="G868" s="41" t="str">
        <f t="shared" si="11"/>
        <v/>
      </c>
      <c r="H868" s="73"/>
      <c r="I868" s="71"/>
    </row>
    <row r="869" spans="1:9" x14ac:dyDescent="0.25">
      <c r="A869" s="45"/>
      <c r="B869" s="44"/>
      <c r="C869" s="44"/>
      <c r="D869" s="46"/>
      <c r="E869" s="44"/>
      <c r="F869" s="41"/>
      <c r="G869" s="41" t="str">
        <f t="shared" si="11"/>
        <v/>
      </c>
      <c r="H869" s="73"/>
      <c r="I869" s="71"/>
    </row>
    <row r="870" spans="1:9" x14ac:dyDescent="0.25">
      <c r="A870" s="45"/>
      <c r="B870" s="44"/>
      <c r="C870" s="44"/>
      <c r="D870" s="46"/>
      <c r="E870" s="44"/>
      <c r="F870" s="41"/>
      <c r="G870" s="41" t="str">
        <f t="shared" ref="G870:G933" si="12">IF(ISBLANK(F870),"",IF(F870="Discards","","NA"))</f>
        <v/>
      </c>
      <c r="H870" s="73"/>
      <c r="I870" s="71"/>
    </row>
    <row r="871" spans="1:9" x14ac:dyDescent="0.25">
      <c r="A871" s="45"/>
      <c r="B871" s="44"/>
      <c r="C871" s="44"/>
      <c r="D871" s="46"/>
      <c r="E871" s="44"/>
      <c r="F871" s="41"/>
      <c r="G871" s="41" t="str">
        <f t="shared" si="12"/>
        <v/>
      </c>
      <c r="H871" s="73"/>
      <c r="I871" s="71"/>
    </row>
    <row r="872" spans="1:9" x14ac:dyDescent="0.25">
      <c r="A872" s="45"/>
      <c r="B872" s="44"/>
      <c r="C872" s="44"/>
      <c r="D872" s="46"/>
      <c r="E872" s="44"/>
      <c r="F872" s="41"/>
      <c r="G872" s="41" t="str">
        <f t="shared" si="12"/>
        <v/>
      </c>
      <c r="H872" s="73"/>
      <c r="I872" s="71"/>
    </row>
    <row r="873" spans="1:9" x14ac:dyDescent="0.25">
      <c r="A873" s="45"/>
      <c r="B873" s="44"/>
      <c r="C873" s="44"/>
      <c r="D873" s="46"/>
      <c r="E873" s="44"/>
      <c r="F873" s="41"/>
      <c r="G873" s="41" t="str">
        <f t="shared" si="12"/>
        <v/>
      </c>
      <c r="H873" s="73"/>
      <c r="I873" s="71"/>
    </row>
    <row r="874" spans="1:9" x14ac:dyDescent="0.25">
      <c r="A874" s="45"/>
      <c r="B874" s="44"/>
      <c r="C874" s="44"/>
      <c r="D874" s="46"/>
      <c r="E874" s="44"/>
      <c r="F874" s="41"/>
      <c r="G874" s="41" t="str">
        <f t="shared" si="12"/>
        <v/>
      </c>
      <c r="H874" s="73"/>
      <c r="I874" s="71"/>
    </row>
    <row r="875" spans="1:9" x14ac:dyDescent="0.25">
      <c r="A875" s="45"/>
      <c r="B875" s="44"/>
      <c r="C875" s="44"/>
      <c r="D875" s="46"/>
      <c r="E875" s="44"/>
      <c r="F875" s="41"/>
      <c r="G875" s="41" t="str">
        <f t="shared" si="12"/>
        <v/>
      </c>
      <c r="H875" s="73"/>
      <c r="I875" s="71"/>
    </row>
    <row r="876" spans="1:9" x14ac:dyDescent="0.25">
      <c r="A876" s="45"/>
      <c r="B876" s="44"/>
      <c r="C876" s="44"/>
      <c r="D876" s="46"/>
      <c r="E876" s="44"/>
      <c r="F876" s="41"/>
      <c r="G876" s="41" t="str">
        <f t="shared" si="12"/>
        <v/>
      </c>
      <c r="H876" s="73"/>
      <c r="I876" s="71"/>
    </row>
    <row r="877" spans="1:9" x14ac:dyDescent="0.25">
      <c r="A877" s="45"/>
      <c r="B877" s="44"/>
      <c r="C877" s="44"/>
      <c r="D877" s="46"/>
      <c r="E877" s="44"/>
      <c r="F877" s="41"/>
      <c r="G877" s="41" t="str">
        <f t="shared" si="12"/>
        <v/>
      </c>
      <c r="H877" s="73"/>
      <c r="I877" s="71"/>
    </row>
    <row r="878" spans="1:9" x14ac:dyDescent="0.25">
      <c r="A878" s="45"/>
      <c r="B878" s="44"/>
      <c r="C878" s="44"/>
      <c r="D878" s="46"/>
      <c r="E878" s="44"/>
      <c r="F878" s="41"/>
      <c r="G878" s="41" t="str">
        <f t="shared" si="12"/>
        <v/>
      </c>
      <c r="H878" s="73"/>
      <c r="I878" s="71"/>
    </row>
    <row r="879" spans="1:9" x14ac:dyDescent="0.25">
      <c r="A879" s="45"/>
      <c r="B879" s="44"/>
      <c r="C879" s="44"/>
      <c r="D879" s="46"/>
      <c r="E879" s="44"/>
      <c r="F879" s="41"/>
      <c r="G879" s="41" t="str">
        <f t="shared" si="12"/>
        <v/>
      </c>
      <c r="H879" s="73"/>
      <c r="I879" s="71"/>
    </row>
    <row r="880" spans="1:9" x14ac:dyDescent="0.25">
      <c r="A880" s="45"/>
      <c r="B880" s="44"/>
      <c r="C880" s="44"/>
      <c r="D880" s="46"/>
      <c r="E880" s="44"/>
      <c r="F880" s="41"/>
      <c r="G880" s="41" t="str">
        <f t="shared" si="12"/>
        <v/>
      </c>
      <c r="H880" s="73"/>
      <c r="I880" s="71"/>
    </row>
    <row r="881" spans="1:9" x14ac:dyDescent="0.25">
      <c r="A881" s="45"/>
      <c r="B881" s="44"/>
      <c r="C881" s="44"/>
      <c r="D881" s="46"/>
      <c r="E881" s="44"/>
      <c r="F881" s="41"/>
      <c r="G881" s="41" t="str">
        <f t="shared" si="12"/>
        <v/>
      </c>
      <c r="H881" s="73"/>
      <c r="I881" s="71"/>
    </row>
    <row r="882" spans="1:9" x14ac:dyDescent="0.25">
      <c r="A882" s="45"/>
      <c r="B882" s="44"/>
      <c r="C882" s="44"/>
      <c r="D882" s="46"/>
      <c r="E882" s="44"/>
      <c r="F882" s="41"/>
      <c r="G882" s="41" t="str">
        <f t="shared" si="12"/>
        <v/>
      </c>
      <c r="H882" s="73"/>
      <c r="I882" s="71"/>
    </row>
    <row r="883" spans="1:9" x14ac:dyDescent="0.25">
      <c r="A883" s="45"/>
      <c r="B883" s="44"/>
      <c r="C883" s="44"/>
      <c r="D883" s="46"/>
      <c r="E883" s="44"/>
      <c r="F883" s="41"/>
      <c r="G883" s="41" t="str">
        <f t="shared" si="12"/>
        <v/>
      </c>
      <c r="H883" s="73"/>
      <c r="I883" s="71"/>
    </row>
    <row r="884" spans="1:9" x14ac:dyDescent="0.25">
      <c r="A884" s="45"/>
      <c r="B884" s="44"/>
      <c r="C884" s="44"/>
      <c r="D884" s="46"/>
      <c r="E884" s="44"/>
      <c r="F884" s="41"/>
      <c r="G884" s="41" t="str">
        <f t="shared" si="12"/>
        <v/>
      </c>
      <c r="H884" s="73"/>
      <c r="I884" s="71"/>
    </row>
    <row r="885" spans="1:9" x14ac:dyDescent="0.25">
      <c r="A885" s="45"/>
      <c r="B885" s="44"/>
      <c r="C885" s="44"/>
      <c r="D885" s="46"/>
      <c r="E885" s="44"/>
      <c r="F885" s="41"/>
      <c r="G885" s="41" t="str">
        <f t="shared" si="12"/>
        <v/>
      </c>
      <c r="H885" s="73"/>
      <c r="I885" s="71"/>
    </row>
    <row r="886" spans="1:9" x14ac:dyDescent="0.25">
      <c r="A886" s="45"/>
      <c r="B886" s="44"/>
      <c r="C886" s="44"/>
      <c r="D886" s="46"/>
      <c r="E886" s="44"/>
      <c r="F886" s="41"/>
      <c r="G886" s="41" t="str">
        <f t="shared" si="12"/>
        <v/>
      </c>
      <c r="H886" s="73"/>
      <c r="I886" s="71"/>
    </row>
    <row r="887" spans="1:9" x14ac:dyDescent="0.25">
      <c r="A887" s="45"/>
      <c r="B887" s="44"/>
      <c r="C887" s="44"/>
      <c r="D887" s="46"/>
      <c r="E887" s="44"/>
      <c r="F887" s="41"/>
      <c r="G887" s="41" t="str">
        <f t="shared" si="12"/>
        <v/>
      </c>
      <c r="H887" s="73"/>
      <c r="I887" s="71"/>
    </row>
    <row r="888" spans="1:9" x14ac:dyDescent="0.25">
      <c r="A888" s="45"/>
      <c r="B888" s="44"/>
      <c r="C888" s="44"/>
      <c r="D888" s="46"/>
      <c r="E888" s="44"/>
      <c r="F888" s="41"/>
      <c r="G888" s="41" t="str">
        <f t="shared" si="12"/>
        <v/>
      </c>
      <c r="H888" s="73"/>
      <c r="I888" s="71"/>
    </row>
    <row r="889" spans="1:9" x14ac:dyDescent="0.25">
      <c r="A889" s="45"/>
      <c r="B889" s="44"/>
      <c r="C889" s="44"/>
      <c r="D889" s="46"/>
      <c r="E889" s="44"/>
      <c r="F889" s="41"/>
      <c r="G889" s="41" t="str">
        <f t="shared" si="12"/>
        <v/>
      </c>
      <c r="H889" s="73"/>
      <c r="I889" s="71"/>
    </row>
    <row r="890" spans="1:9" x14ac:dyDescent="0.25">
      <c r="A890" s="45"/>
      <c r="B890" s="44"/>
      <c r="C890" s="44"/>
      <c r="D890" s="46"/>
      <c r="E890" s="44"/>
      <c r="F890" s="41"/>
      <c r="G890" s="41" t="str">
        <f t="shared" si="12"/>
        <v/>
      </c>
      <c r="H890" s="73"/>
      <c r="I890" s="71"/>
    </row>
    <row r="891" spans="1:9" x14ac:dyDescent="0.25">
      <c r="A891" s="45"/>
      <c r="B891" s="44"/>
      <c r="C891" s="44"/>
      <c r="D891" s="46"/>
      <c r="E891" s="44"/>
      <c r="F891" s="41"/>
      <c r="G891" s="41" t="str">
        <f t="shared" si="12"/>
        <v/>
      </c>
      <c r="H891" s="73"/>
      <c r="I891" s="71"/>
    </row>
    <row r="892" spans="1:9" x14ac:dyDescent="0.25">
      <c r="A892" s="45"/>
      <c r="B892" s="44"/>
      <c r="C892" s="44"/>
      <c r="D892" s="46"/>
      <c r="E892" s="44"/>
      <c r="F892" s="41"/>
      <c r="G892" s="41" t="str">
        <f t="shared" si="12"/>
        <v/>
      </c>
      <c r="H892" s="73"/>
      <c r="I892" s="71"/>
    </row>
    <row r="893" spans="1:9" x14ac:dyDescent="0.25">
      <c r="A893" s="45"/>
      <c r="B893" s="44"/>
      <c r="C893" s="44"/>
      <c r="D893" s="46"/>
      <c r="E893" s="44"/>
      <c r="F893" s="41"/>
      <c r="G893" s="41" t="str">
        <f t="shared" si="12"/>
        <v/>
      </c>
      <c r="H893" s="73"/>
      <c r="I893" s="71"/>
    </row>
    <row r="894" spans="1:9" x14ac:dyDescent="0.25">
      <c r="A894" s="45"/>
      <c r="B894" s="44"/>
      <c r="C894" s="44"/>
      <c r="D894" s="46"/>
      <c r="E894" s="44"/>
      <c r="F894" s="41"/>
      <c r="G894" s="41" t="str">
        <f t="shared" si="12"/>
        <v/>
      </c>
      <c r="H894" s="73"/>
      <c r="I894" s="71"/>
    </row>
    <row r="895" spans="1:9" x14ac:dyDescent="0.25">
      <c r="A895" s="45"/>
      <c r="B895" s="44"/>
      <c r="C895" s="44"/>
      <c r="D895" s="46"/>
      <c r="E895" s="44"/>
      <c r="F895" s="41"/>
      <c r="G895" s="41" t="str">
        <f t="shared" si="12"/>
        <v/>
      </c>
      <c r="H895" s="73"/>
      <c r="I895" s="71"/>
    </row>
    <row r="896" spans="1:9" x14ac:dyDescent="0.25">
      <c r="A896" s="45"/>
      <c r="B896" s="44"/>
      <c r="C896" s="44"/>
      <c r="D896" s="46"/>
      <c r="E896" s="44"/>
      <c r="F896" s="41"/>
      <c r="G896" s="41" t="str">
        <f t="shared" si="12"/>
        <v/>
      </c>
      <c r="H896" s="73"/>
      <c r="I896" s="71"/>
    </row>
    <row r="897" spans="1:9" x14ac:dyDescent="0.25">
      <c r="A897" s="45"/>
      <c r="B897" s="44"/>
      <c r="C897" s="44"/>
      <c r="D897" s="46"/>
      <c r="E897" s="44"/>
      <c r="F897" s="41"/>
      <c r="G897" s="41" t="str">
        <f t="shared" si="12"/>
        <v/>
      </c>
      <c r="H897" s="73"/>
      <c r="I897" s="71"/>
    </row>
    <row r="898" spans="1:9" x14ac:dyDescent="0.25">
      <c r="A898" s="45"/>
      <c r="B898" s="44"/>
      <c r="C898" s="44"/>
      <c r="D898" s="46"/>
      <c r="E898" s="44"/>
      <c r="F898" s="41"/>
      <c r="G898" s="41" t="str">
        <f t="shared" si="12"/>
        <v/>
      </c>
      <c r="H898" s="73"/>
      <c r="I898" s="71"/>
    </row>
    <row r="899" spans="1:9" x14ac:dyDescent="0.25">
      <c r="A899" s="45"/>
      <c r="B899" s="44"/>
      <c r="C899" s="44"/>
      <c r="D899" s="46"/>
      <c r="E899" s="44"/>
      <c r="F899" s="41"/>
      <c r="G899" s="41" t="str">
        <f t="shared" si="12"/>
        <v/>
      </c>
      <c r="H899" s="73"/>
      <c r="I899" s="71"/>
    </row>
    <row r="900" spans="1:9" x14ac:dyDescent="0.25">
      <c r="A900" s="45"/>
      <c r="B900" s="44"/>
      <c r="C900" s="44"/>
      <c r="D900" s="46"/>
      <c r="E900" s="44"/>
      <c r="F900" s="41"/>
      <c r="G900" s="41" t="str">
        <f t="shared" si="12"/>
        <v/>
      </c>
      <c r="H900" s="73"/>
      <c r="I900" s="71"/>
    </row>
    <row r="901" spans="1:9" x14ac:dyDescent="0.25">
      <c r="A901" s="45"/>
      <c r="B901" s="44"/>
      <c r="C901" s="44"/>
      <c r="D901" s="46"/>
      <c r="E901" s="44"/>
      <c r="F901" s="41"/>
      <c r="G901" s="41" t="str">
        <f t="shared" si="12"/>
        <v/>
      </c>
      <c r="H901" s="73"/>
      <c r="I901" s="71"/>
    </row>
    <row r="902" spans="1:9" x14ac:dyDescent="0.25">
      <c r="A902" s="45"/>
      <c r="B902" s="44"/>
      <c r="C902" s="44"/>
      <c r="D902" s="46"/>
      <c r="E902" s="44"/>
      <c r="F902" s="41"/>
      <c r="G902" s="41" t="str">
        <f t="shared" si="12"/>
        <v/>
      </c>
      <c r="H902" s="73"/>
      <c r="I902" s="71"/>
    </row>
    <row r="903" spans="1:9" x14ac:dyDescent="0.25">
      <c r="A903" s="45"/>
      <c r="B903" s="44"/>
      <c r="C903" s="44"/>
      <c r="D903" s="46"/>
      <c r="E903" s="44"/>
      <c r="F903" s="41"/>
      <c r="G903" s="41" t="str">
        <f t="shared" si="12"/>
        <v/>
      </c>
      <c r="H903" s="73"/>
      <c r="I903" s="71"/>
    </row>
    <row r="904" spans="1:9" x14ac:dyDescent="0.25">
      <c r="A904" s="45"/>
      <c r="B904" s="44"/>
      <c r="C904" s="44"/>
      <c r="D904" s="46"/>
      <c r="E904" s="44"/>
      <c r="F904" s="41"/>
      <c r="G904" s="41" t="str">
        <f t="shared" si="12"/>
        <v/>
      </c>
      <c r="H904" s="73"/>
      <c r="I904" s="71"/>
    </row>
    <row r="905" spans="1:9" x14ac:dyDescent="0.25">
      <c r="A905" s="45"/>
      <c r="B905" s="44"/>
      <c r="C905" s="44"/>
      <c r="D905" s="46"/>
      <c r="E905" s="44"/>
      <c r="F905" s="41"/>
      <c r="G905" s="41" t="str">
        <f t="shared" si="12"/>
        <v/>
      </c>
      <c r="H905" s="73"/>
      <c r="I905" s="71"/>
    </row>
    <row r="906" spans="1:9" x14ac:dyDescent="0.25">
      <c r="A906" s="45"/>
      <c r="B906" s="44"/>
      <c r="C906" s="44"/>
      <c r="D906" s="46"/>
      <c r="E906" s="44"/>
      <c r="F906" s="41"/>
      <c r="G906" s="41" t="str">
        <f t="shared" si="12"/>
        <v/>
      </c>
      <c r="H906" s="73"/>
      <c r="I906" s="71"/>
    </row>
    <row r="907" spans="1:9" x14ac:dyDescent="0.25">
      <c r="A907" s="45"/>
      <c r="B907" s="44"/>
      <c r="C907" s="44"/>
      <c r="D907" s="46"/>
      <c r="E907" s="44"/>
      <c r="F907" s="41"/>
      <c r="G907" s="41" t="str">
        <f t="shared" si="12"/>
        <v/>
      </c>
      <c r="H907" s="73"/>
      <c r="I907" s="71"/>
    </row>
    <row r="908" spans="1:9" x14ac:dyDescent="0.25">
      <c r="A908" s="45"/>
      <c r="B908" s="44"/>
      <c r="C908" s="44"/>
      <c r="D908" s="46"/>
      <c r="E908" s="44"/>
      <c r="F908" s="41"/>
      <c r="G908" s="41" t="str">
        <f t="shared" si="12"/>
        <v/>
      </c>
      <c r="H908" s="73"/>
      <c r="I908" s="71"/>
    </row>
    <row r="909" spans="1:9" x14ac:dyDescent="0.25">
      <c r="A909" s="45"/>
      <c r="B909" s="44"/>
      <c r="C909" s="44"/>
      <c r="D909" s="46"/>
      <c r="E909" s="44"/>
      <c r="F909" s="41"/>
      <c r="G909" s="41" t="str">
        <f t="shared" si="12"/>
        <v/>
      </c>
      <c r="H909" s="73"/>
      <c r="I909" s="71"/>
    </row>
    <row r="910" spans="1:9" x14ac:dyDescent="0.25">
      <c r="A910" s="45"/>
      <c r="B910" s="44"/>
      <c r="C910" s="44"/>
      <c r="D910" s="46"/>
      <c r="E910" s="44"/>
      <c r="F910" s="41"/>
      <c r="G910" s="41" t="str">
        <f t="shared" si="12"/>
        <v/>
      </c>
      <c r="H910" s="73"/>
      <c r="I910" s="71"/>
    </row>
    <row r="911" spans="1:9" x14ac:dyDescent="0.25">
      <c r="A911" s="45"/>
      <c r="B911" s="44"/>
      <c r="C911" s="44"/>
      <c r="D911" s="46"/>
      <c r="E911" s="44"/>
      <c r="F911" s="41"/>
      <c r="G911" s="41" t="str">
        <f t="shared" si="12"/>
        <v/>
      </c>
      <c r="H911" s="73"/>
      <c r="I911" s="71"/>
    </row>
    <row r="912" spans="1:9" x14ac:dyDescent="0.25">
      <c r="A912" s="45"/>
      <c r="B912" s="44"/>
      <c r="C912" s="44"/>
      <c r="D912" s="46"/>
      <c r="E912" s="44"/>
      <c r="F912" s="41"/>
      <c r="G912" s="41" t="str">
        <f t="shared" si="12"/>
        <v/>
      </c>
      <c r="H912" s="73"/>
      <c r="I912" s="71"/>
    </row>
    <row r="913" spans="1:9" x14ac:dyDescent="0.25">
      <c r="A913" s="45"/>
      <c r="B913" s="44"/>
      <c r="C913" s="44"/>
      <c r="D913" s="46"/>
      <c r="E913" s="44"/>
      <c r="F913" s="41"/>
      <c r="G913" s="41" t="str">
        <f t="shared" si="12"/>
        <v/>
      </c>
      <c r="H913" s="73"/>
      <c r="I913" s="71"/>
    </row>
    <row r="914" spans="1:9" x14ac:dyDescent="0.25">
      <c r="A914" s="45"/>
      <c r="B914" s="44"/>
      <c r="C914" s="44"/>
      <c r="D914" s="46"/>
      <c r="E914" s="44"/>
      <c r="F914" s="41"/>
      <c r="G914" s="41" t="str">
        <f t="shared" si="12"/>
        <v/>
      </c>
      <c r="H914" s="73"/>
      <c r="I914" s="71"/>
    </row>
    <row r="915" spans="1:9" x14ac:dyDescent="0.25">
      <c r="A915" s="45"/>
      <c r="B915" s="44"/>
      <c r="C915" s="44"/>
      <c r="D915" s="46"/>
      <c r="E915" s="44"/>
      <c r="F915" s="41"/>
      <c r="G915" s="41" t="str">
        <f t="shared" si="12"/>
        <v/>
      </c>
      <c r="H915" s="73"/>
      <c r="I915" s="71"/>
    </row>
    <row r="916" spans="1:9" x14ac:dyDescent="0.25">
      <c r="A916" s="45"/>
      <c r="B916" s="44"/>
      <c r="C916" s="44"/>
      <c r="D916" s="46"/>
      <c r="E916" s="44"/>
      <c r="F916" s="41"/>
      <c r="G916" s="41" t="str">
        <f t="shared" si="12"/>
        <v/>
      </c>
      <c r="H916" s="73"/>
      <c r="I916" s="71"/>
    </row>
    <row r="917" spans="1:9" x14ac:dyDescent="0.25">
      <c r="A917" s="45"/>
      <c r="B917" s="44"/>
      <c r="C917" s="44"/>
      <c r="D917" s="46"/>
      <c r="E917" s="44"/>
      <c r="F917" s="41"/>
      <c r="G917" s="41" t="str">
        <f t="shared" si="12"/>
        <v/>
      </c>
      <c r="H917" s="73"/>
      <c r="I917" s="71"/>
    </row>
    <row r="918" spans="1:9" x14ac:dyDescent="0.25">
      <c r="A918" s="45"/>
      <c r="B918" s="44"/>
      <c r="C918" s="44"/>
      <c r="D918" s="46"/>
      <c r="E918" s="44"/>
      <c r="F918" s="41"/>
      <c r="G918" s="41" t="str">
        <f t="shared" si="12"/>
        <v/>
      </c>
      <c r="H918" s="73"/>
      <c r="I918" s="71"/>
    </row>
    <row r="919" spans="1:9" x14ac:dyDescent="0.25">
      <c r="A919" s="45"/>
      <c r="B919" s="44"/>
      <c r="C919" s="44"/>
      <c r="D919" s="46"/>
      <c r="E919" s="44"/>
      <c r="F919" s="41"/>
      <c r="G919" s="41" t="str">
        <f t="shared" si="12"/>
        <v/>
      </c>
      <c r="H919" s="73"/>
      <c r="I919" s="71"/>
    </row>
    <row r="920" spans="1:9" x14ac:dyDescent="0.25">
      <c r="A920" s="45"/>
      <c r="B920" s="44"/>
      <c r="C920" s="44"/>
      <c r="D920" s="46"/>
      <c r="E920" s="44"/>
      <c r="F920" s="41"/>
      <c r="G920" s="41" t="str">
        <f t="shared" si="12"/>
        <v/>
      </c>
      <c r="H920" s="73"/>
      <c r="I920" s="71"/>
    </row>
    <row r="921" spans="1:9" x14ac:dyDescent="0.25">
      <c r="A921" s="45"/>
      <c r="B921" s="44"/>
      <c r="C921" s="44"/>
      <c r="D921" s="46"/>
      <c r="E921" s="44"/>
      <c r="F921" s="41"/>
      <c r="G921" s="41" t="str">
        <f t="shared" si="12"/>
        <v/>
      </c>
      <c r="H921" s="73"/>
      <c r="I921" s="71"/>
    </row>
    <row r="922" spans="1:9" x14ac:dyDescent="0.25">
      <c r="A922" s="45"/>
      <c r="B922" s="44"/>
      <c r="C922" s="44"/>
      <c r="D922" s="46"/>
      <c r="E922" s="44"/>
      <c r="F922" s="41"/>
      <c r="G922" s="41" t="str">
        <f t="shared" si="12"/>
        <v/>
      </c>
      <c r="H922" s="73"/>
      <c r="I922" s="71"/>
    </row>
    <row r="923" spans="1:9" x14ac:dyDescent="0.25">
      <c r="A923" s="45"/>
      <c r="B923" s="44"/>
      <c r="C923" s="44"/>
      <c r="D923" s="46"/>
      <c r="E923" s="44"/>
      <c r="F923" s="41"/>
      <c r="G923" s="41" t="str">
        <f t="shared" si="12"/>
        <v/>
      </c>
      <c r="H923" s="73"/>
      <c r="I923" s="71"/>
    </row>
    <row r="924" spans="1:9" x14ac:dyDescent="0.25">
      <c r="A924" s="45"/>
      <c r="B924" s="44"/>
      <c r="C924" s="44"/>
      <c r="D924" s="46"/>
      <c r="E924" s="44"/>
      <c r="F924" s="41"/>
      <c r="G924" s="41" t="str">
        <f t="shared" si="12"/>
        <v/>
      </c>
      <c r="H924" s="73"/>
      <c r="I924" s="71"/>
    </row>
    <row r="925" spans="1:9" x14ac:dyDescent="0.25">
      <c r="A925" s="45"/>
      <c r="B925" s="44"/>
      <c r="C925" s="44"/>
      <c r="D925" s="46"/>
      <c r="E925" s="44"/>
      <c r="F925" s="41"/>
      <c r="G925" s="41" t="str">
        <f t="shared" si="12"/>
        <v/>
      </c>
      <c r="H925" s="73"/>
      <c r="I925" s="71"/>
    </row>
    <row r="926" spans="1:9" x14ac:dyDescent="0.25">
      <c r="A926" s="45"/>
      <c r="B926" s="44"/>
      <c r="C926" s="44"/>
      <c r="D926" s="46"/>
      <c r="E926" s="44"/>
      <c r="F926" s="41"/>
      <c r="G926" s="41" t="str">
        <f t="shared" si="12"/>
        <v/>
      </c>
      <c r="H926" s="73"/>
      <c r="I926" s="71"/>
    </row>
    <row r="927" spans="1:9" x14ac:dyDescent="0.25">
      <c r="A927" s="45"/>
      <c r="B927" s="44"/>
      <c r="C927" s="44"/>
      <c r="D927" s="46"/>
      <c r="E927" s="44"/>
      <c r="F927" s="41"/>
      <c r="G927" s="41" t="str">
        <f t="shared" si="12"/>
        <v/>
      </c>
      <c r="H927" s="73"/>
      <c r="I927" s="71"/>
    </row>
    <row r="928" spans="1:9" x14ac:dyDescent="0.25">
      <c r="A928" s="45"/>
      <c r="B928" s="44"/>
      <c r="C928" s="44"/>
      <c r="D928" s="46"/>
      <c r="E928" s="44"/>
      <c r="F928" s="41"/>
      <c r="G928" s="41" t="str">
        <f t="shared" si="12"/>
        <v/>
      </c>
      <c r="H928" s="73"/>
      <c r="I928" s="71"/>
    </row>
    <row r="929" spans="1:9" x14ac:dyDescent="0.25">
      <c r="A929" s="45"/>
      <c r="B929" s="44"/>
      <c r="C929" s="44"/>
      <c r="D929" s="46"/>
      <c r="E929" s="44"/>
      <c r="F929" s="41"/>
      <c r="G929" s="41" t="str">
        <f t="shared" si="12"/>
        <v/>
      </c>
      <c r="H929" s="73"/>
      <c r="I929" s="71"/>
    </row>
    <row r="930" spans="1:9" x14ac:dyDescent="0.25">
      <c r="A930" s="45"/>
      <c r="B930" s="44"/>
      <c r="C930" s="44"/>
      <c r="D930" s="46"/>
      <c r="E930" s="44"/>
      <c r="F930" s="41"/>
      <c r="G930" s="41" t="str">
        <f t="shared" si="12"/>
        <v/>
      </c>
      <c r="H930" s="73"/>
      <c r="I930" s="71"/>
    </row>
    <row r="931" spans="1:9" x14ac:dyDescent="0.25">
      <c r="A931" s="45"/>
      <c r="B931" s="44"/>
      <c r="C931" s="44"/>
      <c r="D931" s="46"/>
      <c r="E931" s="44"/>
      <c r="F931" s="41"/>
      <c r="G931" s="41" t="str">
        <f t="shared" si="12"/>
        <v/>
      </c>
      <c r="H931" s="73"/>
      <c r="I931" s="71"/>
    </row>
    <row r="932" spans="1:9" x14ac:dyDescent="0.25">
      <c r="A932" s="45"/>
      <c r="B932" s="44"/>
      <c r="C932" s="44"/>
      <c r="D932" s="46"/>
      <c r="E932" s="44"/>
      <c r="F932" s="41"/>
      <c r="G932" s="41" t="str">
        <f t="shared" si="12"/>
        <v/>
      </c>
      <c r="H932" s="73"/>
      <c r="I932" s="71"/>
    </row>
    <row r="933" spans="1:9" x14ac:dyDescent="0.25">
      <c r="A933" s="45"/>
      <c r="B933" s="44"/>
      <c r="C933" s="44"/>
      <c r="D933" s="46"/>
      <c r="E933" s="44"/>
      <c r="F933" s="41"/>
      <c r="G933" s="41" t="str">
        <f t="shared" si="12"/>
        <v/>
      </c>
      <c r="H933" s="73"/>
      <c r="I933" s="71"/>
    </row>
    <row r="934" spans="1:9" x14ac:dyDescent="0.25">
      <c r="A934" s="45"/>
      <c r="B934" s="44"/>
      <c r="C934" s="44"/>
      <c r="D934" s="46"/>
      <c r="E934" s="44"/>
      <c r="F934" s="41"/>
      <c r="G934" s="41" t="str">
        <f t="shared" ref="G934:G997" si="13">IF(ISBLANK(F934),"",IF(F934="Discards","","NA"))</f>
        <v/>
      </c>
      <c r="H934" s="73"/>
      <c r="I934" s="71"/>
    </row>
    <row r="935" spans="1:9" x14ac:dyDescent="0.25">
      <c r="A935" s="45"/>
      <c r="B935" s="44"/>
      <c r="C935" s="44"/>
      <c r="D935" s="46"/>
      <c r="E935" s="44"/>
      <c r="F935" s="41"/>
      <c r="G935" s="41" t="str">
        <f t="shared" si="13"/>
        <v/>
      </c>
      <c r="H935" s="73"/>
      <c r="I935" s="71"/>
    </row>
    <row r="936" spans="1:9" x14ac:dyDescent="0.25">
      <c r="A936" s="45"/>
      <c r="B936" s="44"/>
      <c r="C936" s="44"/>
      <c r="D936" s="46"/>
      <c r="E936" s="44"/>
      <c r="F936" s="41"/>
      <c r="G936" s="41" t="str">
        <f t="shared" si="13"/>
        <v/>
      </c>
      <c r="H936" s="73"/>
      <c r="I936" s="71"/>
    </row>
    <row r="937" spans="1:9" x14ac:dyDescent="0.25">
      <c r="A937" s="45"/>
      <c r="B937" s="44"/>
      <c r="C937" s="44"/>
      <c r="D937" s="46"/>
      <c r="E937" s="44"/>
      <c r="F937" s="41"/>
      <c r="G937" s="41" t="str">
        <f t="shared" si="13"/>
        <v/>
      </c>
      <c r="H937" s="73"/>
      <c r="I937" s="71"/>
    </row>
    <row r="938" spans="1:9" x14ac:dyDescent="0.25">
      <c r="A938" s="45"/>
      <c r="B938" s="44"/>
      <c r="C938" s="44"/>
      <c r="D938" s="46"/>
      <c r="E938" s="44"/>
      <c r="F938" s="41"/>
      <c r="G938" s="41" t="str">
        <f t="shared" si="13"/>
        <v/>
      </c>
      <c r="H938" s="73"/>
      <c r="I938" s="71"/>
    </row>
    <row r="939" spans="1:9" x14ac:dyDescent="0.25">
      <c r="A939" s="45"/>
      <c r="B939" s="44"/>
      <c r="C939" s="44"/>
      <c r="D939" s="46"/>
      <c r="E939" s="44"/>
      <c r="F939" s="41"/>
      <c r="G939" s="41" t="str">
        <f t="shared" si="13"/>
        <v/>
      </c>
      <c r="H939" s="73"/>
      <c r="I939" s="71"/>
    </row>
    <row r="940" spans="1:9" x14ac:dyDescent="0.25">
      <c r="A940" s="45"/>
      <c r="B940" s="44"/>
      <c r="C940" s="44"/>
      <c r="D940" s="46"/>
      <c r="E940" s="44"/>
      <c r="F940" s="41"/>
      <c r="G940" s="41" t="str">
        <f t="shared" si="13"/>
        <v/>
      </c>
      <c r="H940" s="73"/>
      <c r="I940" s="71"/>
    </row>
    <row r="941" spans="1:9" x14ac:dyDescent="0.25">
      <c r="A941" s="45"/>
      <c r="B941" s="44"/>
      <c r="C941" s="44"/>
      <c r="D941" s="46"/>
      <c r="E941" s="44"/>
      <c r="F941" s="41"/>
      <c r="G941" s="41" t="str">
        <f t="shared" si="13"/>
        <v/>
      </c>
      <c r="H941" s="73"/>
      <c r="I941" s="71"/>
    </row>
    <row r="942" spans="1:9" x14ac:dyDescent="0.25">
      <c r="A942" s="45"/>
      <c r="B942" s="44"/>
      <c r="C942" s="44"/>
      <c r="D942" s="46"/>
      <c r="E942" s="44"/>
      <c r="F942" s="41"/>
      <c r="G942" s="41" t="str">
        <f t="shared" si="13"/>
        <v/>
      </c>
      <c r="H942" s="73"/>
      <c r="I942" s="71"/>
    </row>
    <row r="943" spans="1:9" x14ac:dyDescent="0.25">
      <c r="A943" s="45"/>
      <c r="B943" s="44"/>
      <c r="C943" s="44"/>
      <c r="D943" s="46"/>
      <c r="E943" s="44"/>
      <c r="F943" s="41"/>
      <c r="G943" s="41" t="str">
        <f t="shared" si="13"/>
        <v/>
      </c>
      <c r="H943" s="73"/>
      <c r="I943" s="71"/>
    </row>
    <row r="944" spans="1:9" x14ac:dyDescent="0.25">
      <c r="A944" s="45"/>
      <c r="B944" s="44"/>
      <c r="C944" s="44"/>
      <c r="D944" s="46"/>
      <c r="E944" s="44"/>
      <c r="F944" s="41"/>
      <c r="G944" s="41" t="str">
        <f t="shared" si="13"/>
        <v/>
      </c>
      <c r="H944" s="73"/>
      <c r="I944" s="71"/>
    </row>
    <row r="945" spans="1:9" x14ac:dyDescent="0.25">
      <c r="A945" s="45"/>
      <c r="B945" s="44"/>
      <c r="C945" s="44"/>
      <c r="D945" s="46"/>
      <c r="E945" s="44"/>
      <c r="F945" s="41"/>
      <c r="G945" s="41" t="str">
        <f t="shared" si="13"/>
        <v/>
      </c>
      <c r="H945" s="73"/>
      <c r="I945" s="71"/>
    </row>
    <row r="946" spans="1:9" x14ac:dyDescent="0.25">
      <c r="A946" s="45"/>
      <c r="B946" s="44"/>
      <c r="C946" s="44"/>
      <c r="D946" s="46"/>
      <c r="E946" s="44"/>
      <c r="F946" s="41"/>
      <c r="G946" s="41" t="str">
        <f t="shared" si="13"/>
        <v/>
      </c>
      <c r="H946" s="73"/>
      <c r="I946" s="71"/>
    </row>
    <row r="947" spans="1:9" x14ac:dyDescent="0.25">
      <c r="A947" s="45"/>
      <c r="B947" s="44"/>
      <c r="C947" s="44"/>
      <c r="D947" s="46"/>
      <c r="E947" s="44"/>
      <c r="F947" s="41"/>
      <c r="G947" s="41" t="str">
        <f t="shared" si="13"/>
        <v/>
      </c>
      <c r="H947" s="73"/>
      <c r="I947" s="71"/>
    </row>
    <row r="948" spans="1:9" x14ac:dyDescent="0.25">
      <c r="A948" s="45"/>
      <c r="B948" s="44"/>
      <c r="C948" s="44"/>
      <c r="D948" s="46"/>
      <c r="E948" s="44"/>
      <c r="F948" s="41"/>
      <c r="G948" s="41" t="str">
        <f t="shared" si="13"/>
        <v/>
      </c>
      <c r="H948" s="73"/>
      <c r="I948" s="71"/>
    </row>
    <row r="949" spans="1:9" x14ac:dyDescent="0.25">
      <c r="A949" s="45"/>
      <c r="B949" s="44"/>
      <c r="C949" s="44"/>
      <c r="D949" s="46"/>
      <c r="E949" s="44"/>
      <c r="F949" s="41"/>
      <c r="G949" s="41" t="str">
        <f t="shared" si="13"/>
        <v/>
      </c>
      <c r="H949" s="73"/>
      <c r="I949" s="71"/>
    </row>
    <row r="950" spans="1:9" x14ac:dyDescent="0.25">
      <c r="A950" s="45"/>
      <c r="B950" s="44"/>
      <c r="C950" s="44"/>
      <c r="D950" s="46"/>
      <c r="E950" s="44"/>
      <c r="F950" s="41"/>
      <c r="G950" s="41" t="str">
        <f t="shared" si="13"/>
        <v/>
      </c>
      <c r="H950" s="73"/>
      <c r="I950" s="71"/>
    </row>
    <row r="951" spans="1:9" x14ac:dyDescent="0.25">
      <c r="A951" s="45"/>
      <c r="B951" s="44"/>
      <c r="C951" s="44"/>
      <c r="D951" s="46"/>
      <c r="E951" s="44"/>
      <c r="F951" s="41"/>
      <c r="G951" s="41" t="str">
        <f t="shared" si="13"/>
        <v/>
      </c>
      <c r="H951" s="73"/>
      <c r="I951" s="71"/>
    </row>
    <row r="952" spans="1:9" x14ac:dyDescent="0.25">
      <c r="A952" s="45"/>
      <c r="B952" s="44"/>
      <c r="C952" s="44"/>
      <c r="D952" s="46"/>
      <c r="E952" s="44"/>
      <c r="F952" s="41"/>
      <c r="G952" s="41" t="str">
        <f t="shared" si="13"/>
        <v/>
      </c>
      <c r="H952" s="73"/>
      <c r="I952" s="71"/>
    </row>
    <row r="953" spans="1:9" x14ac:dyDescent="0.25">
      <c r="A953" s="45"/>
      <c r="B953" s="44"/>
      <c r="C953" s="44"/>
      <c r="D953" s="46"/>
      <c r="E953" s="44"/>
      <c r="F953" s="41"/>
      <c r="G953" s="41" t="str">
        <f t="shared" si="13"/>
        <v/>
      </c>
      <c r="H953" s="73"/>
      <c r="I953" s="71"/>
    </row>
    <row r="954" spans="1:9" x14ac:dyDescent="0.25">
      <c r="A954" s="45"/>
      <c r="B954" s="44"/>
      <c r="C954" s="44"/>
      <c r="D954" s="46"/>
      <c r="E954" s="44"/>
      <c r="F954" s="41"/>
      <c r="G954" s="41" t="str">
        <f t="shared" si="13"/>
        <v/>
      </c>
      <c r="H954" s="73"/>
      <c r="I954" s="71"/>
    </row>
    <row r="955" spans="1:9" x14ac:dyDescent="0.25">
      <c r="A955" s="45"/>
      <c r="B955" s="44"/>
      <c r="C955" s="44"/>
      <c r="D955" s="46"/>
      <c r="E955" s="44"/>
      <c r="F955" s="41"/>
      <c r="G955" s="41" t="str">
        <f t="shared" si="13"/>
        <v/>
      </c>
      <c r="H955" s="73"/>
      <c r="I955" s="71"/>
    </row>
    <row r="956" spans="1:9" x14ac:dyDescent="0.25">
      <c r="A956" s="45"/>
      <c r="B956" s="44"/>
      <c r="C956" s="44"/>
      <c r="D956" s="46"/>
      <c r="E956" s="44"/>
      <c r="F956" s="41"/>
      <c r="G956" s="41" t="str">
        <f t="shared" si="13"/>
        <v/>
      </c>
      <c r="H956" s="73"/>
      <c r="I956" s="71"/>
    </row>
    <row r="957" spans="1:9" x14ac:dyDescent="0.25">
      <c r="A957" s="45"/>
      <c r="B957" s="44"/>
      <c r="C957" s="44"/>
      <c r="D957" s="46"/>
      <c r="E957" s="44"/>
      <c r="F957" s="41"/>
      <c r="G957" s="41" t="str">
        <f t="shared" si="13"/>
        <v/>
      </c>
      <c r="H957" s="73"/>
      <c r="I957" s="71"/>
    </row>
    <row r="958" spans="1:9" x14ac:dyDescent="0.25">
      <c r="A958" s="45"/>
      <c r="B958" s="44"/>
      <c r="C958" s="44"/>
      <c r="D958" s="46"/>
      <c r="E958" s="44"/>
      <c r="F958" s="41"/>
      <c r="G958" s="41" t="str">
        <f t="shared" si="13"/>
        <v/>
      </c>
      <c r="H958" s="73"/>
      <c r="I958" s="71"/>
    </row>
    <row r="959" spans="1:9" x14ac:dyDescent="0.25">
      <c r="A959" s="45"/>
      <c r="B959" s="44"/>
      <c r="C959" s="44"/>
      <c r="D959" s="46"/>
      <c r="E959" s="44"/>
      <c r="F959" s="41"/>
      <c r="G959" s="41" t="str">
        <f t="shared" si="13"/>
        <v/>
      </c>
      <c r="H959" s="73"/>
      <c r="I959" s="71"/>
    </row>
    <row r="960" spans="1:9" x14ac:dyDescent="0.25">
      <c r="A960" s="45"/>
      <c r="B960" s="44"/>
      <c r="C960" s="44"/>
      <c r="D960" s="46"/>
      <c r="E960" s="44"/>
      <c r="F960" s="41"/>
      <c r="G960" s="41" t="str">
        <f t="shared" si="13"/>
        <v/>
      </c>
      <c r="H960" s="73"/>
      <c r="I960" s="71"/>
    </row>
    <row r="961" spans="1:9" x14ac:dyDescent="0.25">
      <c r="A961" s="45"/>
      <c r="B961" s="44"/>
      <c r="C961" s="44"/>
      <c r="D961" s="46"/>
      <c r="E961" s="44"/>
      <c r="F961" s="41"/>
      <c r="G961" s="41" t="str">
        <f t="shared" si="13"/>
        <v/>
      </c>
      <c r="H961" s="73"/>
      <c r="I961" s="71"/>
    </row>
    <row r="962" spans="1:9" x14ac:dyDescent="0.25">
      <c r="A962" s="45"/>
      <c r="B962" s="44"/>
      <c r="C962" s="44"/>
      <c r="D962" s="46"/>
      <c r="E962" s="44"/>
      <c r="F962" s="41"/>
      <c r="G962" s="41" t="str">
        <f t="shared" si="13"/>
        <v/>
      </c>
      <c r="H962" s="73"/>
      <c r="I962" s="71"/>
    </row>
    <row r="963" spans="1:9" x14ac:dyDescent="0.25">
      <c r="A963" s="45"/>
      <c r="B963" s="44"/>
      <c r="C963" s="44"/>
      <c r="D963" s="46"/>
      <c r="E963" s="44"/>
      <c r="F963" s="41"/>
      <c r="G963" s="41" t="str">
        <f t="shared" si="13"/>
        <v/>
      </c>
      <c r="H963" s="73"/>
      <c r="I963" s="71"/>
    </row>
    <row r="964" spans="1:9" x14ac:dyDescent="0.25">
      <c r="A964" s="45"/>
      <c r="B964" s="44"/>
      <c r="C964" s="44"/>
      <c r="D964" s="46"/>
      <c r="E964" s="44"/>
      <c r="F964" s="41"/>
      <c r="G964" s="41" t="str">
        <f t="shared" si="13"/>
        <v/>
      </c>
      <c r="H964" s="73"/>
      <c r="I964" s="71"/>
    </row>
    <row r="965" spans="1:9" x14ac:dyDescent="0.25">
      <c r="A965" s="45"/>
      <c r="B965" s="44"/>
      <c r="C965" s="44"/>
      <c r="D965" s="46"/>
      <c r="E965" s="44"/>
      <c r="F965" s="41"/>
      <c r="G965" s="41" t="str">
        <f t="shared" si="13"/>
        <v/>
      </c>
      <c r="H965" s="73"/>
      <c r="I965" s="71"/>
    </row>
    <row r="966" spans="1:9" x14ac:dyDescent="0.25">
      <c r="A966" s="45"/>
      <c r="B966" s="44"/>
      <c r="C966" s="44"/>
      <c r="D966" s="46"/>
      <c r="E966" s="44"/>
      <c r="F966" s="41"/>
      <c r="G966" s="41" t="str">
        <f t="shared" si="13"/>
        <v/>
      </c>
      <c r="H966" s="73"/>
      <c r="I966" s="71"/>
    </row>
    <row r="967" spans="1:9" x14ac:dyDescent="0.25">
      <c r="A967" s="45"/>
      <c r="B967" s="44"/>
      <c r="C967" s="44"/>
      <c r="D967" s="46"/>
      <c r="E967" s="44"/>
      <c r="F967" s="41"/>
      <c r="G967" s="41" t="str">
        <f t="shared" si="13"/>
        <v/>
      </c>
      <c r="H967" s="73"/>
      <c r="I967" s="71"/>
    </row>
    <row r="968" spans="1:9" x14ac:dyDescent="0.25">
      <c r="A968" s="45"/>
      <c r="B968" s="44"/>
      <c r="C968" s="44"/>
      <c r="D968" s="46"/>
      <c r="E968" s="44"/>
      <c r="F968" s="41"/>
      <c r="G968" s="41" t="str">
        <f t="shared" si="13"/>
        <v/>
      </c>
      <c r="H968" s="73"/>
      <c r="I968" s="71"/>
    </row>
    <row r="969" spans="1:9" x14ac:dyDescent="0.25">
      <c r="A969" s="45"/>
      <c r="B969" s="44"/>
      <c r="C969" s="44"/>
      <c r="D969" s="46"/>
      <c r="E969" s="44"/>
      <c r="F969" s="41"/>
      <c r="G969" s="41" t="str">
        <f t="shared" si="13"/>
        <v/>
      </c>
      <c r="H969" s="73"/>
      <c r="I969" s="71"/>
    </row>
    <row r="970" spans="1:9" x14ac:dyDescent="0.25">
      <c r="A970" s="45"/>
      <c r="B970" s="44"/>
      <c r="C970" s="44"/>
      <c r="D970" s="46"/>
      <c r="E970" s="44"/>
      <c r="F970" s="41"/>
      <c r="G970" s="41" t="str">
        <f t="shared" si="13"/>
        <v/>
      </c>
      <c r="H970" s="73"/>
      <c r="I970" s="71"/>
    </row>
    <row r="971" spans="1:9" x14ac:dyDescent="0.25">
      <c r="A971" s="45"/>
      <c r="B971" s="44"/>
      <c r="C971" s="44"/>
      <c r="D971" s="46"/>
      <c r="E971" s="44"/>
      <c r="F971" s="41"/>
      <c r="G971" s="41" t="str">
        <f t="shared" si="13"/>
        <v/>
      </c>
      <c r="H971" s="73"/>
      <c r="I971" s="71"/>
    </row>
    <row r="972" spans="1:9" x14ac:dyDescent="0.25">
      <c r="A972" s="45"/>
      <c r="B972" s="44"/>
      <c r="C972" s="44"/>
      <c r="D972" s="46"/>
      <c r="E972" s="44"/>
      <c r="F972" s="41"/>
      <c r="G972" s="41" t="str">
        <f t="shared" si="13"/>
        <v/>
      </c>
      <c r="H972" s="73"/>
      <c r="I972" s="71"/>
    </row>
    <row r="973" spans="1:9" x14ac:dyDescent="0.25">
      <c r="A973" s="45"/>
      <c r="B973" s="44"/>
      <c r="C973" s="44"/>
      <c r="D973" s="46"/>
      <c r="E973" s="44"/>
      <c r="F973" s="41"/>
      <c r="G973" s="41" t="str">
        <f t="shared" si="13"/>
        <v/>
      </c>
      <c r="H973" s="73"/>
      <c r="I973" s="71"/>
    </row>
    <row r="974" spans="1:9" x14ac:dyDescent="0.25">
      <c r="A974" s="45"/>
      <c r="B974" s="44"/>
      <c r="C974" s="44"/>
      <c r="D974" s="46"/>
      <c r="E974" s="44"/>
      <c r="F974" s="41"/>
      <c r="G974" s="41" t="str">
        <f t="shared" si="13"/>
        <v/>
      </c>
      <c r="H974" s="73"/>
      <c r="I974" s="71"/>
    </row>
    <row r="975" spans="1:9" x14ac:dyDescent="0.25">
      <c r="A975" s="45"/>
      <c r="B975" s="44"/>
      <c r="C975" s="44"/>
      <c r="D975" s="46"/>
      <c r="E975" s="44"/>
      <c r="F975" s="41"/>
      <c r="G975" s="41" t="str">
        <f t="shared" si="13"/>
        <v/>
      </c>
      <c r="H975" s="73"/>
      <c r="I975" s="71"/>
    </row>
    <row r="976" spans="1:9" x14ac:dyDescent="0.25">
      <c r="A976" s="45"/>
      <c r="B976" s="44"/>
      <c r="C976" s="44"/>
      <c r="D976" s="46"/>
      <c r="E976" s="44"/>
      <c r="F976" s="41"/>
      <c r="G976" s="41" t="str">
        <f t="shared" si="13"/>
        <v/>
      </c>
      <c r="H976" s="73"/>
      <c r="I976" s="71"/>
    </row>
    <row r="977" spans="1:9" x14ac:dyDescent="0.25">
      <c r="A977" s="45"/>
      <c r="B977" s="44"/>
      <c r="C977" s="44"/>
      <c r="D977" s="46"/>
      <c r="E977" s="44"/>
      <c r="F977" s="41"/>
      <c r="G977" s="41" t="str">
        <f t="shared" si="13"/>
        <v/>
      </c>
      <c r="H977" s="73"/>
      <c r="I977" s="71"/>
    </row>
    <row r="978" spans="1:9" x14ac:dyDescent="0.25">
      <c r="A978" s="45"/>
      <c r="B978" s="44"/>
      <c r="C978" s="44"/>
      <c r="D978" s="46"/>
      <c r="E978" s="44"/>
      <c r="F978" s="41"/>
      <c r="G978" s="41" t="str">
        <f t="shared" si="13"/>
        <v/>
      </c>
      <c r="H978" s="73"/>
      <c r="I978" s="71"/>
    </row>
    <row r="979" spans="1:9" x14ac:dyDescent="0.25">
      <c r="A979" s="45"/>
      <c r="B979" s="44"/>
      <c r="C979" s="44"/>
      <c r="D979" s="46"/>
      <c r="E979" s="44"/>
      <c r="F979" s="41"/>
      <c r="G979" s="41" t="str">
        <f t="shared" si="13"/>
        <v/>
      </c>
      <c r="H979" s="73"/>
      <c r="I979" s="71"/>
    </row>
    <row r="980" spans="1:9" x14ac:dyDescent="0.25">
      <c r="A980" s="45"/>
      <c r="B980" s="44"/>
      <c r="C980" s="44"/>
      <c r="D980" s="46"/>
      <c r="E980" s="44"/>
      <c r="F980" s="41"/>
      <c r="G980" s="41" t="str">
        <f t="shared" si="13"/>
        <v/>
      </c>
      <c r="H980" s="73"/>
      <c r="I980" s="71"/>
    </row>
    <row r="981" spans="1:9" x14ac:dyDescent="0.25">
      <c r="A981" s="45"/>
      <c r="B981" s="44"/>
      <c r="C981" s="44"/>
      <c r="D981" s="46"/>
      <c r="E981" s="44"/>
      <c r="F981" s="41"/>
      <c r="G981" s="41" t="str">
        <f t="shared" si="13"/>
        <v/>
      </c>
      <c r="H981" s="73"/>
      <c r="I981" s="71"/>
    </row>
    <row r="982" spans="1:9" x14ac:dyDescent="0.25">
      <c r="A982" s="45"/>
      <c r="B982" s="44"/>
      <c r="C982" s="44"/>
      <c r="D982" s="46"/>
      <c r="E982" s="44"/>
      <c r="F982" s="41"/>
      <c r="G982" s="41" t="str">
        <f t="shared" si="13"/>
        <v/>
      </c>
      <c r="H982" s="73"/>
      <c r="I982" s="71"/>
    </row>
    <row r="983" spans="1:9" x14ac:dyDescent="0.25">
      <c r="A983" s="45"/>
      <c r="B983" s="44"/>
      <c r="C983" s="44"/>
      <c r="D983" s="46"/>
      <c r="E983" s="44"/>
      <c r="F983" s="41"/>
      <c r="G983" s="41" t="str">
        <f t="shared" si="13"/>
        <v/>
      </c>
      <c r="H983" s="73"/>
      <c r="I983" s="71"/>
    </row>
    <row r="984" spans="1:9" x14ac:dyDescent="0.25">
      <c r="A984" s="45"/>
      <c r="B984" s="44"/>
      <c r="C984" s="44"/>
      <c r="D984" s="46"/>
      <c r="E984" s="44"/>
      <c r="F984" s="41"/>
      <c r="G984" s="41" t="str">
        <f t="shared" si="13"/>
        <v/>
      </c>
      <c r="H984" s="73"/>
      <c r="I984" s="71"/>
    </row>
    <row r="985" spans="1:9" x14ac:dyDescent="0.25">
      <c r="A985" s="45"/>
      <c r="B985" s="44"/>
      <c r="C985" s="44"/>
      <c r="D985" s="46"/>
      <c r="E985" s="44"/>
      <c r="F985" s="41"/>
      <c r="G985" s="41" t="str">
        <f t="shared" si="13"/>
        <v/>
      </c>
      <c r="H985" s="73"/>
      <c r="I985" s="71"/>
    </row>
    <row r="986" spans="1:9" x14ac:dyDescent="0.25">
      <c r="A986" s="45"/>
      <c r="B986" s="44"/>
      <c r="C986" s="44"/>
      <c r="D986" s="46"/>
      <c r="E986" s="44"/>
      <c r="F986" s="41"/>
      <c r="G986" s="41" t="str">
        <f t="shared" si="13"/>
        <v/>
      </c>
      <c r="H986" s="73"/>
      <c r="I986" s="71"/>
    </row>
    <row r="987" spans="1:9" x14ac:dyDescent="0.25">
      <c r="A987" s="45"/>
      <c r="B987" s="44"/>
      <c r="C987" s="44"/>
      <c r="D987" s="46"/>
      <c r="E987" s="44"/>
      <c r="F987" s="41"/>
      <c r="G987" s="41" t="str">
        <f t="shared" si="13"/>
        <v/>
      </c>
      <c r="H987" s="73"/>
      <c r="I987" s="71"/>
    </row>
    <row r="988" spans="1:9" x14ac:dyDescent="0.25">
      <c r="A988" s="45"/>
      <c r="B988" s="44"/>
      <c r="C988" s="44"/>
      <c r="D988" s="46"/>
      <c r="E988" s="44"/>
      <c r="F988" s="41"/>
      <c r="G988" s="41" t="str">
        <f t="shared" si="13"/>
        <v/>
      </c>
      <c r="H988" s="73"/>
      <c r="I988" s="71"/>
    </row>
    <row r="989" spans="1:9" x14ac:dyDescent="0.25">
      <c r="A989" s="45"/>
      <c r="B989" s="44"/>
      <c r="C989" s="44"/>
      <c r="D989" s="46"/>
      <c r="E989" s="44"/>
      <c r="F989" s="41"/>
      <c r="G989" s="41" t="str">
        <f t="shared" si="13"/>
        <v/>
      </c>
      <c r="H989" s="73"/>
      <c r="I989" s="71"/>
    </row>
    <row r="990" spans="1:9" x14ac:dyDescent="0.25">
      <c r="A990" s="45"/>
      <c r="B990" s="44"/>
      <c r="C990" s="44"/>
      <c r="D990" s="46"/>
      <c r="E990" s="44"/>
      <c r="F990" s="41"/>
      <c r="G990" s="41" t="str">
        <f t="shared" si="13"/>
        <v/>
      </c>
      <c r="H990" s="73"/>
      <c r="I990" s="71"/>
    </row>
    <row r="991" spans="1:9" x14ac:dyDescent="0.25">
      <c r="A991" s="45"/>
      <c r="B991" s="44"/>
      <c r="C991" s="44"/>
      <c r="D991" s="46"/>
      <c r="E991" s="44"/>
      <c r="F991" s="41"/>
      <c r="G991" s="41" t="str">
        <f t="shared" si="13"/>
        <v/>
      </c>
      <c r="H991" s="73"/>
      <c r="I991" s="71"/>
    </row>
    <row r="992" spans="1:9" x14ac:dyDescent="0.25">
      <c r="A992" s="45"/>
      <c r="B992" s="44"/>
      <c r="C992" s="44"/>
      <c r="D992" s="46"/>
      <c r="E992" s="44"/>
      <c r="F992" s="41"/>
      <c r="G992" s="41" t="str">
        <f t="shared" si="13"/>
        <v/>
      </c>
      <c r="H992" s="73"/>
      <c r="I992" s="71"/>
    </row>
    <row r="993" spans="1:9" x14ac:dyDescent="0.25">
      <c r="A993" s="45"/>
      <c r="B993" s="44"/>
      <c r="C993" s="44"/>
      <c r="D993" s="46"/>
      <c r="E993" s="44"/>
      <c r="F993" s="41"/>
      <c r="G993" s="41" t="str">
        <f t="shared" si="13"/>
        <v/>
      </c>
      <c r="H993" s="73"/>
      <c r="I993" s="71"/>
    </row>
    <row r="994" spans="1:9" x14ac:dyDescent="0.25">
      <c r="A994" s="45"/>
      <c r="B994" s="44"/>
      <c r="C994" s="44"/>
      <c r="D994" s="46"/>
      <c r="E994" s="44"/>
      <c r="F994" s="41"/>
      <c r="G994" s="41" t="str">
        <f t="shared" si="13"/>
        <v/>
      </c>
      <c r="H994" s="73"/>
      <c r="I994" s="71"/>
    </row>
    <row r="995" spans="1:9" x14ac:dyDescent="0.25">
      <c r="A995" s="45"/>
      <c r="B995" s="44"/>
      <c r="C995" s="44"/>
      <c r="D995" s="46"/>
      <c r="E995" s="44"/>
      <c r="F995" s="41"/>
      <c r="G995" s="41" t="str">
        <f t="shared" si="13"/>
        <v/>
      </c>
      <c r="H995" s="73"/>
      <c r="I995" s="71"/>
    </row>
    <row r="996" spans="1:9" x14ac:dyDescent="0.25">
      <c r="A996" s="45"/>
      <c r="B996" s="44"/>
      <c r="C996" s="44"/>
      <c r="D996" s="46"/>
      <c r="E996" s="44"/>
      <c r="F996" s="41"/>
      <c r="G996" s="41" t="str">
        <f t="shared" si="13"/>
        <v/>
      </c>
      <c r="H996" s="73"/>
      <c r="I996" s="71"/>
    </row>
    <row r="997" spans="1:9" x14ac:dyDescent="0.25">
      <c r="A997" s="45"/>
      <c r="B997" s="44"/>
      <c r="C997" s="44"/>
      <c r="D997" s="46"/>
      <c r="E997" s="44"/>
      <c r="F997" s="41"/>
      <c r="G997" s="41" t="str">
        <f t="shared" si="13"/>
        <v/>
      </c>
      <c r="H997" s="73"/>
      <c r="I997" s="71"/>
    </row>
    <row r="998" spans="1:9" x14ac:dyDescent="0.25">
      <c r="A998" s="45"/>
      <c r="B998" s="44"/>
      <c r="C998" s="44"/>
      <c r="D998" s="46"/>
      <c r="E998" s="44"/>
      <c r="F998" s="41"/>
      <c r="G998" s="41" t="str">
        <f t="shared" ref="G998:G1061" si="14">IF(ISBLANK(F998),"",IF(F998="Discards","","NA"))</f>
        <v/>
      </c>
      <c r="H998" s="73"/>
      <c r="I998" s="71"/>
    </row>
    <row r="999" spans="1:9" x14ac:dyDescent="0.25">
      <c r="A999" s="45"/>
      <c r="B999" s="44"/>
      <c r="C999" s="44"/>
      <c r="D999" s="46"/>
      <c r="E999" s="44"/>
      <c r="F999" s="41"/>
      <c r="G999" s="41" t="str">
        <f t="shared" si="14"/>
        <v/>
      </c>
      <c r="H999" s="73"/>
      <c r="I999" s="71"/>
    </row>
    <row r="1000" spans="1:9" x14ac:dyDescent="0.25">
      <c r="A1000" s="45"/>
      <c r="B1000" s="44"/>
      <c r="C1000" s="44"/>
      <c r="D1000" s="46"/>
      <c r="E1000" s="44"/>
      <c r="F1000" s="41"/>
      <c r="G1000" s="41" t="str">
        <f t="shared" si="14"/>
        <v/>
      </c>
      <c r="H1000" s="73"/>
      <c r="I1000" s="71"/>
    </row>
    <row r="1001" spans="1:9" x14ac:dyDescent="0.25">
      <c r="B1001" s="44"/>
      <c r="C1001" s="44"/>
      <c r="D1001" s="46"/>
      <c r="E1001" s="44"/>
      <c r="F1001" s="41"/>
      <c r="G1001" s="41" t="str">
        <f t="shared" si="14"/>
        <v/>
      </c>
      <c r="H1001" s="73"/>
      <c r="I1001" s="71"/>
    </row>
    <row r="1002" spans="1:9" x14ac:dyDescent="0.25">
      <c r="B1002" s="44"/>
      <c r="C1002" s="44"/>
      <c r="D1002" s="46"/>
      <c r="E1002" s="44"/>
      <c r="F1002" s="41"/>
      <c r="G1002" s="41" t="str">
        <f t="shared" si="14"/>
        <v/>
      </c>
      <c r="H1002" s="73"/>
      <c r="I1002" s="71"/>
    </row>
    <row r="1003" spans="1:9" x14ac:dyDescent="0.25">
      <c r="B1003" s="44"/>
      <c r="C1003" s="44"/>
      <c r="D1003" s="46"/>
      <c r="E1003" s="44"/>
      <c r="F1003" s="41"/>
      <c r="G1003" s="41" t="str">
        <f t="shared" si="14"/>
        <v/>
      </c>
      <c r="H1003" s="73"/>
      <c r="I1003" s="71"/>
    </row>
    <row r="1004" spans="1:9" x14ac:dyDescent="0.25">
      <c r="B1004" s="44"/>
      <c r="C1004" s="44"/>
      <c r="D1004" s="46"/>
      <c r="E1004" s="44"/>
      <c r="F1004" s="41"/>
      <c r="G1004" s="41" t="str">
        <f t="shared" si="14"/>
        <v/>
      </c>
      <c r="H1004" s="73"/>
      <c r="I1004" s="71"/>
    </row>
    <row r="1005" spans="1:9" x14ac:dyDescent="0.25">
      <c r="B1005" s="44"/>
      <c r="C1005" s="44"/>
      <c r="D1005" s="46"/>
      <c r="E1005" s="44"/>
      <c r="F1005" s="41"/>
      <c r="G1005" s="41" t="str">
        <f t="shared" si="14"/>
        <v/>
      </c>
      <c r="H1005" s="73"/>
      <c r="I1005" s="71"/>
    </row>
    <row r="1006" spans="1:9" x14ac:dyDescent="0.25">
      <c r="B1006" s="44"/>
      <c r="C1006" s="44"/>
      <c r="D1006" s="46"/>
      <c r="E1006" s="44"/>
      <c r="F1006" s="41"/>
      <c r="G1006" s="41" t="str">
        <f t="shared" si="14"/>
        <v/>
      </c>
      <c r="H1006" s="73"/>
      <c r="I1006" s="71"/>
    </row>
    <row r="1007" spans="1:9" x14ac:dyDescent="0.25">
      <c r="B1007" s="44"/>
      <c r="C1007" s="44"/>
      <c r="D1007" s="46"/>
      <c r="E1007" s="44"/>
      <c r="F1007" s="41"/>
      <c r="G1007" s="41" t="str">
        <f t="shared" si="14"/>
        <v/>
      </c>
      <c r="H1007" s="73"/>
      <c r="I1007" s="71"/>
    </row>
    <row r="1008" spans="1:9" x14ac:dyDescent="0.25">
      <c r="B1008" s="44"/>
      <c r="C1008" s="44"/>
      <c r="D1008" s="46"/>
      <c r="E1008" s="44"/>
      <c r="F1008" s="41"/>
      <c r="G1008" s="41" t="str">
        <f t="shared" si="14"/>
        <v/>
      </c>
      <c r="H1008" s="73"/>
      <c r="I1008" s="71"/>
    </row>
    <row r="1009" spans="2:9" x14ac:dyDescent="0.25">
      <c r="B1009" s="44"/>
      <c r="C1009" s="44"/>
      <c r="D1009" s="46"/>
      <c r="E1009" s="44"/>
      <c r="F1009" s="41"/>
      <c r="G1009" s="41" t="str">
        <f t="shared" si="14"/>
        <v/>
      </c>
      <c r="H1009" s="73"/>
      <c r="I1009" s="71"/>
    </row>
    <row r="1010" spans="2:9" x14ac:dyDescent="0.25">
      <c r="B1010" s="44"/>
      <c r="C1010" s="44"/>
      <c r="D1010" s="46"/>
      <c r="E1010" s="44"/>
      <c r="F1010" s="41"/>
      <c r="G1010" s="41" t="str">
        <f t="shared" si="14"/>
        <v/>
      </c>
      <c r="H1010" s="73"/>
      <c r="I1010" s="71"/>
    </row>
    <row r="1011" spans="2:9" x14ac:dyDescent="0.25">
      <c r="B1011" s="44"/>
      <c r="C1011" s="44"/>
      <c r="D1011" s="46"/>
      <c r="E1011" s="44"/>
      <c r="F1011" s="41"/>
      <c r="G1011" s="41" t="str">
        <f t="shared" si="14"/>
        <v/>
      </c>
      <c r="H1011" s="73"/>
      <c r="I1011" s="71"/>
    </row>
    <row r="1012" spans="2:9" x14ac:dyDescent="0.25">
      <c r="B1012" s="44"/>
      <c r="C1012" s="44"/>
      <c r="D1012" s="46"/>
      <c r="E1012" s="44"/>
      <c r="F1012" s="41"/>
      <c r="G1012" s="41" t="str">
        <f t="shared" si="14"/>
        <v/>
      </c>
      <c r="H1012" s="73"/>
      <c r="I1012" s="71"/>
    </row>
    <row r="1013" spans="2:9" x14ac:dyDescent="0.25">
      <c r="B1013" s="44"/>
      <c r="C1013" s="44"/>
      <c r="D1013" s="46"/>
      <c r="E1013" s="44"/>
      <c r="F1013" s="41"/>
      <c r="G1013" s="41" t="str">
        <f t="shared" si="14"/>
        <v/>
      </c>
      <c r="H1013" s="73"/>
      <c r="I1013" s="71"/>
    </row>
    <row r="1014" spans="2:9" x14ac:dyDescent="0.25">
      <c r="B1014" s="44"/>
      <c r="C1014" s="44"/>
      <c r="D1014" s="46"/>
      <c r="E1014" s="44"/>
      <c r="F1014" s="41"/>
      <c r="G1014" s="41" t="str">
        <f t="shared" si="14"/>
        <v/>
      </c>
      <c r="H1014" s="73"/>
      <c r="I1014" s="71"/>
    </row>
    <row r="1015" spans="2:9" x14ac:dyDescent="0.25">
      <c r="B1015" s="44"/>
      <c r="C1015" s="44"/>
      <c r="D1015" s="46"/>
      <c r="E1015" s="44"/>
      <c r="F1015" s="41"/>
      <c r="G1015" s="41" t="str">
        <f t="shared" si="14"/>
        <v/>
      </c>
      <c r="H1015" s="73"/>
      <c r="I1015" s="71"/>
    </row>
    <row r="1016" spans="2:9" x14ac:dyDescent="0.25">
      <c r="B1016" s="44"/>
      <c r="C1016" s="44"/>
      <c r="D1016" s="46"/>
      <c r="E1016" s="44"/>
      <c r="F1016" s="41"/>
      <c r="G1016" s="41" t="str">
        <f t="shared" si="14"/>
        <v/>
      </c>
      <c r="H1016" s="73"/>
      <c r="I1016" s="71"/>
    </row>
    <row r="1017" spans="2:9" x14ac:dyDescent="0.25">
      <c r="B1017" s="44"/>
      <c r="C1017" s="44"/>
      <c r="D1017" s="46"/>
      <c r="E1017" s="44"/>
      <c r="F1017" s="41"/>
      <c r="G1017" s="41" t="str">
        <f t="shared" si="14"/>
        <v/>
      </c>
      <c r="H1017" s="73"/>
      <c r="I1017" s="71"/>
    </row>
    <row r="1018" spans="2:9" x14ac:dyDescent="0.25">
      <c r="B1018" s="44"/>
      <c r="C1018" s="44"/>
      <c r="D1018" s="46"/>
      <c r="E1018" s="44"/>
      <c r="F1018" s="41"/>
      <c r="G1018" s="41" t="str">
        <f t="shared" si="14"/>
        <v/>
      </c>
      <c r="H1018" s="73"/>
      <c r="I1018" s="71"/>
    </row>
    <row r="1019" spans="2:9" x14ac:dyDescent="0.25">
      <c r="B1019" s="44"/>
      <c r="C1019" s="44"/>
      <c r="D1019" s="46"/>
      <c r="E1019" s="44"/>
      <c r="F1019" s="41"/>
      <c r="G1019" s="41" t="str">
        <f t="shared" si="14"/>
        <v/>
      </c>
      <c r="H1019" s="73"/>
      <c r="I1019" s="71"/>
    </row>
    <row r="1020" spans="2:9" x14ac:dyDescent="0.25">
      <c r="B1020" s="44"/>
      <c r="C1020" s="44"/>
      <c r="D1020" s="46"/>
      <c r="E1020" s="44"/>
      <c r="F1020" s="41"/>
      <c r="G1020" s="41" t="str">
        <f t="shared" si="14"/>
        <v/>
      </c>
      <c r="H1020" s="73"/>
      <c r="I1020" s="71"/>
    </row>
    <row r="1021" spans="2:9" x14ac:dyDescent="0.25">
      <c r="B1021" s="44"/>
      <c r="C1021" s="44"/>
      <c r="D1021" s="46"/>
      <c r="E1021" s="44"/>
      <c r="F1021" s="41"/>
      <c r="G1021" s="41" t="str">
        <f t="shared" si="14"/>
        <v/>
      </c>
      <c r="H1021" s="73"/>
      <c r="I1021" s="71"/>
    </row>
    <row r="1022" spans="2:9" x14ac:dyDescent="0.25">
      <c r="B1022" s="44"/>
      <c r="C1022" s="44"/>
      <c r="D1022" s="46"/>
      <c r="E1022" s="44"/>
      <c r="F1022" s="41"/>
      <c r="G1022" s="41" t="str">
        <f t="shared" si="14"/>
        <v/>
      </c>
      <c r="H1022" s="73"/>
      <c r="I1022" s="71"/>
    </row>
    <row r="1023" spans="2:9" x14ac:dyDescent="0.25">
      <c r="B1023" s="44"/>
      <c r="C1023" s="44"/>
      <c r="D1023" s="46"/>
      <c r="E1023" s="44"/>
      <c r="F1023" s="41"/>
      <c r="G1023" s="41" t="str">
        <f t="shared" si="14"/>
        <v/>
      </c>
      <c r="H1023" s="73"/>
      <c r="I1023" s="71"/>
    </row>
    <row r="1024" spans="2:9" x14ac:dyDescent="0.25">
      <c r="B1024" s="44"/>
      <c r="C1024" s="44"/>
      <c r="D1024" s="46"/>
      <c r="E1024" s="44"/>
      <c r="F1024" s="41"/>
      <c r="G1024" s="41" t="str">
        <f t="shared" si="14"/>
        <v/>
      </c>
      <c r="H1024" s="73"/>
      <c r="I1024" s="71"/>
    </row>
    <row r="1025" spans="2:9" x14ac:dyDescent="0.25">
      <c r="B1025" s="44"/>
      <c r="C1025" s="44"/>
      <c r="D1025" s="46"/>
      <c r="E1025" s="44"/>
      <c r="F1025" s="41"/>
      <c r="G1025" s="41" t="str">
        <f t="shared" si="14"/>
        <v/>
      </c>
      <c r="H1025" s="73"/>
      <c r="I1025" s="71"/>
    </row>
    <row r="1026" spans="2:9" x14ac:dyDescent="0.25">
      <c r="B1026" s="44"/>
      <c r="C1026" s="44"/>
      <c r="D1026" s="46"/>
      <c r="E1026" s="44"/>
      <c r="F1026" s="41"/>
      <c r="G1026" s="41" t="str">
        <f t="shared" si="14"/>
        <v/>
      </c>
      <c r="H1026" s="73"/>
      <c r="I1026" s="71"/>
    </row>
    <row r="1027" spans="2:9" x14ac:dyDescent="0.25">
      <c r="B1027" s="44"/>
      <c r="C1027" s="44"/>
      <c r="D1027" s="46"/>
      <c r="E1027" s="44"/>
      <c r="F1027" s="41"/>
      <c r="G1027" s="41" t="str">
        <f t="shared" si="14"/>
        <v/>
      </c>
      <c r="H1027" s="73"/>
      <c r="I1027" s="71"/>
    </row>
    <row r="1028" spans="2:9" x14ac:dyDescent="0.25">
      <c r="B1028" s="44"/>
      <c r="C1028" s="44"/>
      <c r="D1028" s="46"/>
      <c r="E1028" s="44"/>
      <c r="F1028" s="41"/>
      <c r="G1028" s="41" t="str">
        <f t="shared" si="14"/>
        <v/>
      </c>
      <c r="H1028" s="73"/>
      <c r="I1028" s="71"/>
    </row>
    <row r="1029" spans="2:9" x14ac:dyDescent="0.25">
      <c r="B1029" s="44"/>
      <c r="C1029" s="44"/>
      <c r="D1029" s="46"/>
      <c r="E1029" s="44"/>
      <c r="F1029" s="41"/>
      <c r="G1029" s="41" t="str">
        <f t="shared" si="14"/>
        <v/>
      </c>
      <c r="H1029" s="73"/>
      <c r="I1029" s="71"/>
    </row>
    <row r="1030" spans="2:9" x14ac:dyDescent="0.25">
      <c r="B1030" s="44"/>
      <c r="C1030" s="44"/>
      <c r="D1030" s="46"/>
      <c r="E1030" s="44"/>
      <c r="F1030" s="41"/>
      <c r="G1030" s="41" t="str">
        <f t="shared" si="14"/>
        <v/>
      </c>
      <c r="H1030" s="73"/>
      <c r="I1030" s="71"/>
    </row>
    <row r="1031" spans="2:9" x14ac:dyDescent="0.25">
      <c r="B1031" s="44"/>
      <c r="C1031" s="44"/>
      <c r="D1031" s="46"/>
      <c r="E1031" s="44"/>
      <c r="F1031" s="41"/>
      <c r="G1031" s="41" t="str">
        <f t="shared" si="14"/>
        <v/>
      </c>
      <c r="H1031" s="73"/>
      <c r="I1031" s="71"/>
    </row>
    <row r="1032" spans="2:9" x14ac:dyDescent="0.25">
      <c r="B1032" s="44"/>
      <c r="C1032" s="44"/>
      <c r="D1032" s="46"/>
      <c r="E1032" s="44"/>
      <c r="F1032" s="41"/>
      <c r="G1032" s="41" t="str">
        <f t="shared" si="14"/>
        <v/>
      </c>
      <c r="H1032" s="73"/>
      <c r="I1032" s="71"/>
    </row>
    <row r="1033" spans="2:9" x14ac:dyDescent="0.25">
      <c r="B1033" s="44"/>
      <c r="C1033" s="44"/>
      <c r="D1033" s="46"/>
      <c r="E1033" s="44"/>
      <c r="F1033" s="41"/>
      <c r="G1033" s="41" t="str">
        <f t="shared" si="14"/>
        <v/>
      </c>
      <c r="H1033" s="73"/>
      <c r="I1033" s="71"/>
    </row>
    <row r="1034" spans="2:9" x14ac:dyDescent="0.25">
      <c r="B1034" s="44"/>
      <c r="C1034" s="44"/>
      <c r="D1034" s="46"/>
      <c r="E1034" s="44"/>
      <c r="F1034" s="41"/>
      <c r="G1034" s="41" t="str">
        <f t="shared" si="14"/>
        <v/>
      </c>
      <c r="H1034" s="73"/>
      <c r="I1034" s="71"/>
    </row>
    <row r="1035" spans="2:9" x14ac:dyDescent="0.25">
      <c r="B1035" s="44"/>
      <c r="C1035" s="44"/>
      <c r="D1035" s="46"/>
      <c r="E1035" s="44"/>
      <c r="F1035" s="41"/>
      <c r="G1035" s="41" t="str">
        <f t="shared" si="14"/>
        <v/>
      </c>
      <c r="H1035" s="73"/>
      <c r="I1035" s="71"/>
    </row>
    <row r="1036" spans="2:9" x14ac:dyDescent="0.25">
      <c r="B1036" s="44"/>
      <c r="C1036" s="44"/>
      <c r="D1036" s="46"/>
      <c r="E1036" s="44"/>
      <c r="F1036" s="41"/>
      <c r="G1036" s="41" t="str">
        <f t="shared" si="14"/>
        <v/>
      </c>
      <c r="H1036" s="73"/>
      <c r="I1036" s="71"/>
    </row>
    <row r="1037" spans="2:9" x14ac:dyDescent="0.25">
      <c r="B1037" s="44"/>
      <c r="C1037" s="44"/>
      <c r="D1037" s="46"/>
      <c r="E1037" s="44"/>
      <c r="F1037" s="41"/>
      <c r="G1037" s="41" t="str">
        <f t="shared" si="14"/>
        <v/>
      </c>
      <c r="H1037" s="73"/>
      <c r="I1037" s="71"/>
    </row>
    <row r="1038" spans="2:9" x14ac:dyDescent="0.25">
      <c r="B1038" s="44"/>
      <c r="C1038" s="44"/>
      <c r="D1038" s="46"/>
      <c r="E1038" s="44"/>
      <c r="F1038" s="41"/>
      <c r="G1038" s="41" t="str">
        <f t="shared" si="14"/>
        <v/>
      </c>
      <c r="H1038" s="73"/>
      <c r="I1038" s="71"/>
    </row>
    <row r="1039" spans="2:9" x14ac:dyDescent="0.25">
      <c r="B1039" s="44"/>
      <c r="C1039" s="44"/>
      <c r="D1039" s="46"/>
      <c r="E1039" s="44"/>
      <c r="F1039" s="41"/>
      <c r="G1039" s="41" t="str">
        <f t="shared" si="14"/>
        <v/>
      </c>
      <c r="H1039" s="73"/>
      <c r="I1039" s="71"/>
    </row>
    <row r="1040" spans="2:9" x14ac:dyDescent="0.25">
      <c r="B1040" s="44"/>
      <c r="C1040" s="44"/>
      <c r="D1040" s="46"/>
      <c r="E1040" s="44"/>
      <c r="F1040" s="41"/>
      <c r="G1040" s="41" t="str">
        <f t="shared" si="14"/>
        <v/>
      </c>
      <c r="H1040" s="73"/>
      <c r="I1040" s="71"/>
    </row>
    <row r="1041" spans="2:9" x14ac:dyDescent="0.25">
      <c r="B1041" s="44"/>
      <c r="C1041" s="44"/>
      <c r="D1041" s="46"/>
      <c r="E1041" s="44"/>
      <c r="F1041" s="41"/>
      <c r="G1041" s="41" t="str">
        <f t="shared" si="14"/>
        <v/>
      </c>
      <c r="H1041" s="73"/>
      <c r="I1041" s="71"/>
    </row>
    <row r="1042" spans="2:9" x14ac:dyDescent="0.25">
      <c r="B1042" s="44"/>
      <c r="C1042" s="44"/>
      <c r="D1042" s="46"/>
      <c r="E1042" s="44"/>
      <c r="F1042" s="41"/>
      <c r="G1042" s="41" t="str">
        <f t="shared" si="14"/>
        <v/>
      </c>
      <c r="H1042" s="73"/>
      <c r="I1042" s="71"/>
    </row>
    <row r="1043" spans="2:9" x14ac:dyDescent="0.25">
      <c r="B1043" s="44"/>
      <c r="C1043" s="44"/>
      <c r="D1043" s="46"/>
      <c r="E1043" s="44"/>
      <c r="F1043" s="41"/>
      <c r="G1043" s="41" t="str">
        <f t="shared" si="14"/>
        <v/>
      </c>
      <c r="H1043" s="73"/>
      <c r="I1043" s="71"/>
    </row>
    <row r="1044" spans="2:9" x14ac:dyDescent="0.25">
      <c r="B1044" s="44"/>
      <c r="C1044" s="44"/>
      <c r="D1044" s="46"/>
      <c r="E1044" s="44"/>
      <c r="F1044" s="41"/>
      <c r="G1044" s="41" t="str">
        <f t="shared" si="14"/>
        <v/>
      </c>
      <c r="H1044" s="73"/>
      <c r="I1044" s="71"/>
    </row>
    <row r="1045" spans="2:9" x14ac:dyDescent="0.25">
      <c r="B1045" s="44"/>
      <c r="C1045" s="44"/>
      <c r="D1045" s="46"/>
      <c r="E1045" s="44"/>
      <c r="F1045" s="41"/>
      <c r="G1045" s="41" t="str">
        <f t="shared" si="14"/>
        <v/>
      </c>
      <c r="H1045" s="73"/>
      <c r="I1045" s="71"/>
    </row>
    <row r="1046" spans="2:9" x14ac:dyDescent="0.25">
      <c r="B1046" s="44"/>
      <c r="C1046" s="44"/>
      <c r="D1046" s="46"/>
      <c r="E1046" s="44"/>
      <c r="F1046" s="41"/>
      <c r="G1046" s="41" t="str">
        <f t="shared" si="14"/>
        <v/>
      </c>
      <c r="H1046" s="73"/>
      <c r="I1046" s="71"/>
    </row>
    <row r="1047" spans="2:9" x14ac:dyDescent="0.25">
      <c r="B1047" s="44"/>
      <c r="C1047" s="44"/>
      <c r="D1047" s="46"/>
      <c r="E1047" s="44"/>
      <c r="F1047" s="41"/>
      <c r="G1047" s="41" t="str">
        <f t="shared" si="14"/>
        <v/>
      </c>
      <c r="H1047" s="73"/>
      <c r="I1047" s="71"/>
    </row>
    <row r="1048" spans="2:9" x14ac:dyDescent="0.25">
      <c r="B1048" s="44"/>
      <c r="C1048" s="44"/>
      <c r="D1048" s="46"/>
      <c r="E1048" s="44"/>
      <c r="F1048" s="41"/>
      <c r="G1048" s="41" t="str">
        <f t="shared" si="14"/>
        <v/>
      </c>
      <c r="H1048" s="73"/>
      <c r="I1048" s="71"/>
    </row>
    <row r="1049" spans="2:9" x14ac:dyDescent="0.25">
      <c r="B1049" s="44"/>
      <c r="C1049" s="44"/>
      <c r="D1049" s="46"/>
      <c r="E1049" s="44"/>
      <c r="F1049" s="41"/>
      <c r="G1049" s="41" t="str">
        <f t="shared" si="14"/>
        <v/>
      </c>
      <c r="H1049" s="73"/>
      <c r="I1049" s="71"/>
    </row>
    <row r="1050" spans="2:9" x14ac:dyDescent="0.25">
      <c r="B1050" s="44"/>
      <c r="C1050" s="44"/>
      <c r="D1050" s="46"/>
      <c r="E1050" s="44"/>
      <c r="F1050" s="41"/>
      <c r="G1050" s="41" t="str">
        <f t="shared" si="14"/>
        <v/>
      </c>
      <c r="H1050" s="73"/>
      <c r="I1050" s="71"/>
    </row>
    <row r="1051" spans="2:9" x14ac:dyDescent="0.25">
      <c r="B1051" s="44"/>
      <c r="C1051" s="44"/>
      <c r="D1051" s="46"/>
      <c r="E1051" s="44"/>
      <c r="F1051" s="41"/>
      <c r="G1051" s="41" t="str">
        <f t="shared" si="14"/>
        <v/>
      </c>
      <c r="H1051" s="73"/>
      <c r="I1051" s="71"/>
    </row>
    <row r="1052" spans="2:9" x14ac:dyDescent="0.25">
      <c r="B1052" s="44"/>
      <c r="C1052" s="44"/>
      <c r="D1052" s="46"/>
      <c r="E1052" s="44"/>
      <c r="F1052" s="41"/>
      <c r="G1052" s="41" t="str">
        <f t="shared" si="14"/>
        <v/>
      </c>
      <c r="H1052" s="73"/>
      <c r="I1052" s="71"/>
    </row>
    <row r="1053" spans="2:9" x14ac:dyDescent="0.25">
      <c r="B1053" s="44"/>
      <c r="C1053" s="44"/>
      <c r="D1053" s="46"/>
      <c r="E1053" s="44"/>
      <c r="F1053" s="41"/>
      <c r="G1053" s="41" t="str">
        <f t="shared" si="14"/>
        <v/>
      </c>
      <c r="H1053" s="73"/>
      <c r="I1053" s="71"/>
    </row>
    <row r="1054" spans="2:9" x14ac:dyDescent="0.25">
      <c r="B1054" s="44"/>
      <c r="C1054" s="44"/>
      <c r="D1054" s="46"/>
      <c r="E1054" s="44"/>
      <c r="F1054" s="41"/>
      <c r="G1054" s="41" t="str">
        <f t="shared" si="14"/>
        <v/>
      </c>
      <c r="H1054" s="73"/>
      <c r="I1054" s="71"/>
    </row>
    <row r="1055" spans="2:9" x14ac:dyDescent="0.25">
      <c r="B1055" s="44"/>
      <c r="C1055" s="44"/>
      <c r="D1055" s="46"/>
      <c r="E1055" s="44"/>
      <c r="F1055" s="41"/>
      <c r="G1055" s="41" t="str">
        <f t="shared" si="14"/>
        <v/>
      </c>
      <c r="H1055" s="73"/>
      <c r="I1055" s="71"/>
    </row>
    <row r="1056" spans="2:9" x14ac:dyDescent="0.25">
      <c r="B1056" s="44"/>
      <c r="C1056" s="44"/>
      <c r="D1056" s="46"/>
      <c r="E1056" s="44"/>
      <c r="F1056" s="41"/>
      <c r="G1056" s="41" t="str">
        <f t="shared" si="14"/>
        <v/>
      </c>
      <c r="H1056" s="73"/>
      <c r="I1056" s="71"/>
    </row>
    <row r="1057" spans="2:9" x14ac:dyDescent="0.25">
      <c r="B1057" s="44"/>
      <c r="C1057" s="44"/>
      <c r="D1057" s="46"/>
      <c r="E1057" s="44"/>
      <c r="F1057" s="41"/>
      <c r="G1057" s="41" t="str">
        <f t="shared" si="14"/>
        <v/>
      </c>
      <c r="H1057" s="73"/>
      <c r="I1057" s="71"/>
    </row>
    <row r="1058" spans="2:9" x14ac:dyDescent="0.25">
      <c r="B1058" s="44"/>
      <c r="C1058" s="44"/>
      <c r="D1058" s="46"/>
      <c r="E1058" s="44"/>
      <c r="F1058" s="41"/>
      <c r="G1058" s="41" t="str">
        <f t="shared" si="14"/>
        <v/>
      </c>
      <c r="H1058" s="73"/>
      <c r="I1058" s="71"/>
    </row>
    <row r="1059" spans="2:9" x14ac:dyDescent="0.25">
      <c r="B1059" s="44"/>
      <c r="C1059" s="44"/>
      <c r="D1059" s="46"/>
      <c r="E1059" s="44"/>
      <c r="F1059" s="41"/>
      <c r="G1059" s="41" t="str">
        <f t="shared" si="14"/>
        <v/>
      </c>
      <c r="H1059" s="73"/>
      <c r="I1059" s="71"/>
    </row>
    <row r="1060" spans="2:9" x14ac:dyDescent="0.25">
      <c r="B1060" s="44"/>
      <c r="C1060" s="44"/>
      <c r="D1060" s="46"/>
      <c r="E1060" s="44"/>
      <c r="F1060" s="41"/>
      <c r="G1060" s="41" t="str">
        <f t="shared" si="14"/>
        <v/>
      </c>
      <c r="H1060" s="73"/>
      <c r="I1060" s="71"/>
    </row>
    <row r="1061" spans="2:9" x14ac:dyDescent="0.25">
      <c r="B1061" s="44"/>
      <c r="C1061" s="44"/>
      <c r="D1061" s="46"/>
      <c r="E1061" s="44"/>
      <c r="F1061" s="41"/>
      <c r="G1061" s="41" t="str">
        <f t="shared" si="14"/>
        <v/>
      </c>
      <c r="H1061" s="73"/>
      <c r="I1061" s="71"/>
    </row>
    <row r="1062" spans="2:9" x14ac:dyDescent="0.25">
      <c r="B1062" s="44"/>
      <c r="C1062" s="44"/>
      <c r="D1062" s="46"/>
      <c r="E1062" s="44"/>
      <c r="F1062" s="41"/>
      <c r="G1062" s="41" t="str">
        <f t="shared" ref="G1062:G1098" si="15">IF(ISBLANK(F1062),"",IF(F1062="Discards","","NA"))</f>
        <v/>
      </c>
      <c r="H1062" s="73"/>
      <c r="I1062" s="71"/>
    </row>
    <row r="1063" spans="2:9" x14ac:dyDescent="0.25">
      <c r="B1063" s="44"/>
      <c r="C1063" s="44"/>
      <c r="D1063" s="46"/>
      <c r="E1063" s="44"/>
      <c r="F1063" s="41"/>
      <c r="G1063" s="41" t="str">
        <f t="shared" si="15"/>
        <v/>
      </c>
      <c r="H1063" s="73"/>
      <c r="I1063" s="71"/>
    </row>
    <row r="1064" spans="2:9" x14ac:dyDescent="0.25">
      <c r="B1064" s="44"/>
      <c r="C1064" s="44"/>
      <c r="D1064" s="46"/>
      <c r="E1064" s="44"/>
      <c r="F1064" s="41"/>
      <c r="G1064" s="41" t="str">
        <f t="shared" si="15"/>
        <v/>
      </c>
      <c r="H1064" s="73"/>
      <c r="I1064" s="71"/>
    </row>
    <row r="1065" spans="2:9" x14ac:dyDescent="0.25">
      <c r="B1065" s="44"/>
      <c r="C1065" s="44"/>
      <c r="D1065" s="46"/>
      <c r="E1065" s="44"/>
      <c r="F1065" s="41"/>
      <c r="G1065" s="41" t="str">
        <f t="shared" si="15"/>
        <v/>
      </c>
      <c r="H1065" s="73"/>
      <c r="I1065" s="71"/>
    </row>
    <row r="1066" spans="2:9" x14ac:dyDescent="0.25">
      <c r="B1066" s="44"/>
      <c r="C1066" s="44"/>
      <c r="D1066" s="46"/>
      <c r="E1066" s="44"/>
      <c r="F1066" s="41"/>
      <c r="G1066" s="41" t="str">
        <f t="shared" si="15"/>
        <v/>
      </c>
      <c r="H1066" s="73"/>
      <c r="I1066" s="71"/>
    </row>
    <row r="1067" spans="2:9" x14ac:dyDescent="0.25">
      <c r="B1067" s="44"/>
      <c r="C1067" s="44"/>
      <c r="D1067" s="46"/>
      <c r="E1067" s="44"/>
      <c r="F1067" s="41"/>
      <c r="G1067" s="41" t="str">
        <f t="shared" si="15"/>
        <v/>
      </c>
      <c r="H1067" s="73"/>
      <c r="I1067" s="71"/>
    </row>
    <row r="1068" spans="2:9" x14ac:dyDescent="0.25">
      <c r="B1068" s="44"/>
      <c r="C1068" s="44"/>
      <c r="D1068" s="46"/>
      <c r="E1068" s="44"/>
      <c r="F1068" s="41"/>
      <c r="G1068" s="41" t="str">
        <f t="shared" si="15"/>
        <v/>
      </c>
      <c r="H1068" s="73"/>
      <c r="I1068" s="71"/>
    </row>
    <row r="1069" spans="2:9" x14ac:dyDescent="0.25">
      <c r="B1069" s="44"/>
      <c r="C1069" s="44"/>
      <c r="D1069" s="46"/>
      <c r="E1069" s="44"/>
      <c r="F1069" s="41"/>
      <c r="G1069" s="41" t="str">
        <f t="shared" si="15"/>
        <v/>
      </c>
      <c r="H1069" s="73"/>
      <c r="I1069" s="71"/>
    </row>
    <row r="1070" spans="2:9" x14ac:dyDescent="0.25">
      <c r="B1070" s="44"/>
      <c r="C1070" s="44"/>
      <c r="D1070" s="46"/>
      <c r="E1070" s="44"/>
      <c r="F1070" s="41"/>
      <c r="G1070" s="41" t="str">
        <f t="shared" si="15"/>
        <v/>
      </c>
      <c r="H1070" s="73"/>
      <c r="I1070" s="71"/>
    </row>
    <row r="1071" spans="2:9" x14ac:dyDescent="0.25">
      <c r="B1071" s="44"/>
      <c r="C1071" s="44"/>
      <c r="D1071" s="46"/>
      <c r="E1071" s="44"/>
      <c r="F1071" s="41"/>
      <c r="G1071" s="41" t="str">
        <f t="shared" si="15"/>
        <v/>
      </c>
      <c r="H1071" s="73"/>
      <c r="I1071" s="71"/>
    </row>
    <row r="1072" spans="2:9" x14ac:dyDescent="0.25">
      <c r="B1072" s="44"/>
      <c r="C1072" s="44"/>
      <c r="D1072" s="46"/>
      <c r="E1072" s="44"/>
      <c r="F1072" s="41"/>
      <c r="G1072" s="41" t="str">
        <f t="shared" si="15"/>
        <v/>
      </c>
      <c r="H1072" s="73"/>
      <c r="I1072" s="71"/>
    </row>
    <row r="1073" spans="2:9" x14ac:dyDescent="0.25">
      <c r="B1073" s="44"/>
      <c r="C1073" s="44"/>
      <c r="D1073" s="46"/>
      <c r="E1073" s="44"/>
      <c r="F1073" s="41"/>
      <c r="G1073" s="41" t="str">
        <f t="shared" si="15"/>
        <v/>
      </c>
      <c r="H1073" s="73"/>
      <c r="I1073" s="71"/>
    </row>
    <row r="1074" spans="2:9" x14ac:dyDescent="0.25">
      <c r="B1074" s="44"/>
      <c r="C1074" s="44"/>
      <c r="D1074" s="46"/>
      <c r="E1074" s="44"/>
      <c r="F1074" s="41"/>
      <c r="G1074" s="41" t="str">
        <f t="shared" si="15"/>
        <v/>
      </c>
      <c r="H1074" s="73"/>
      <c r="I1074" s="71"/>
    </row>
    <row r="1075" spans="2:9" x14ac:dyDescent="0.25">
      <c r="B1075" s="44"/>
      <c r="C1075" s="44"/>
      <c r="D1075" s="46"/>
      <c r="E1075" s="44"/>
      <c r="F1075" s="41"/>
      <c r="G1075" s="41" t="str">
        <f t="shared" si="15"/>
        <v/>
      </c>
      <c r="H1075" s="73"/>
      <c r="I1075" s="71"/>
    </row>
    <row r="1076" spans="2:9" x14ac:dyDescent="0.25">
      <c r="B1076" s="44"/>
      <c r="C1076" s="44"/>
      <c r="D1076" s="46"/>
      <c r="E1076" s="44"/>
      <c r="F1076" s="41"/>
      <c r="G1076" s="41" t="str">
        <f t="shared" si="15"/>
        <v/>
      </c>
      <c r="H1076" s="73"/>
      <c r="I1076" s="71"/>
    </row>
    <row r="1077" spans="2:9" x14ac:dyDescent="0.25">
      <c r="B1077" s="44"/>
      <c r="C1077" s="44"/>
      <c r="D1077" s="46"/>
      <c r="E1077" s="44"/>
      <c r="F1077" s="41"/>
      <c r="G1077" s="41" t="str">
        <f t="shared" si="15"/>
        <v/>
      </c>
      <c r="H1077" s="73"/>
      <c r="I1077" s="71"/>
    </row>
    <row r="1078" spans="2:9" x14ac:dyDescent="0.25">
      <c r="B1078" s="44"/>
      <c r="C1078" s="44"/>
      <c r="D1078" s="46"/>
      <c r="E1078" s="44"/>
      <c r="F1078" s="41"/>
      <c r="G1078" s="41" t="str">
        <f t="shared" si="15"/>
        <v/>
      </c>
      <c r="H1078" s="73"/>
      <c r="I1078" s="71"/>
    </row>
    <row r="1079" spans="2:9" x14ac:dyDescent="0.25">
      <c r="B1079" s="44"/>
      <c r="C1079" s="44"/>
      <c r="D1079" s="46"/>
      <c r="E1079" s="44"/>
      <c r="F1079" s="41"/>
      <c r="G1079" s="41" t="str">
        <f t="shared" si="15"/>
        <v/>
      </c>
      <c r="H1079" s="73"/>
      <c r="I1079" s="71"/>
    </row>
    <row r="1080" spans="2:9" x14ac:dyDescent="0.25">
      <c r="B1080" s="44"/>
      <c r="C1080" s="44"/>
      <c r="D1080" s="46"/>
      <c r="E1080" s="44"/>
      <c r="F1080" s="41"/>
      <c r="G1080" s="41" t="str">
        <f t="shared" si="15"/>
        <v/>
      </c>
      <c r="H1080" s="73"/>
      <c r="I1080" s="71"/>
    </row>
    <row r="1081" spans="2:9" x14ac:dyDescent="0.25">
      <c r="B1081" s="44"/>
      <c r="C1081" s="44"/>
      <c r="D1081" s="46"/>
      <c r="E1081" s="44"/>
      <c r="F1081" s="41"/>
      <c r="G1081" s="41" t="str">
        <f t="shared" si="15"/>
        <v/>
      </c>
      <c r="H1081" s="73"/>
      <c r="I1081" s="71"/>
    </row>
    <row r="1082" spans="2:9" x14ac:dyDescent="0.25">
      <c r="B1082" s="44"/>
      <c r="C1082" s="44"/>
      <c r="D1082" s="46"/>
      <c r="E1082" s="44"/>
      <c r="F1082" s="41"/>
      <c r="G1082" s="41" t="str">
        <f t="shared" si="15"/>
        <v/>
      </c>
      <c r="H1082" s="73"/>
      <c r="I1082" s="71"/>
    </row>
    <row r="1083" spans="2:9" x14ac:dyDescent="0.25">
      <c r="B1083" s="44"/>
      <c r="C1083" s="44"/>
      <c r="D1083" s="46"/>
      <c r="E1083" s="44"/>
      <c r="F1083" s="41"/>
      <c r="G1083" s="41" t="str">
        <f t="shared" si="15"/>
        <v/>
      </c>
      <c r="H1083" s="73"/>
      <c r="I1083" s="71"/>
    </row>
    <row r="1084" spans="2:9" x14ac:dyDescent="0.25">
      <c r="B1084" s="44"/>
      <c r="C1084" s="44"/>
      <c r="D1084" s="46"/>
      <c r="E1084" s="44"/>
      <c r="F1084" s="41"/>
      <c r="G1084" s="41" t="str">
        <f t="shared" si="15"/>
        <v/>
      </c>
      <c r="H1084" s="73"/>
      <c r="I1084" s="71"/>
    </row>
    <row r="1085" spans="2:9" x14ac:dyDescent="0.25">
      <c r="B1085" s="44"/>
      <c r="C1085" s="44"/>
      <c r="D1085" s="46"/>
      <c r="E1085" s="44"/>
      <c r="F1085" s="41"/>
      <c r="G1085" s="41" t="str">
        <f t="shared" si="15"/>
        <v/>
      </c>
      <c r="H1085" s="73"/>
      <c r="I1085" s="71"/>
    </row>
    <row r="1086" spans="2:9" x14ac:dyDescent="0.25">
      <c r="B1086" s="44"/>
      <c r="C1086" s="44"/>
      <c r="D1086" s="46"/>
      <c r="E1086" s="44"/>
      <c r="F1086" s="41"/>
      <c r="G1086" s="41" t="str">
        <f t="shared" si="15"/>
        <v/>
      </c>
      <c r="H1086" s="73"/>
      <c r="I1086" s="71"/>
    </row>
    <row r="1087" spans="2:9" x14ac:dyDescent="0.25">
      <c r="B1087" s="44"/>
      <c r="C1087" s="44"/>
      <c r="D1087" s="46"/>
      <c r="E1087" s="44"/>
      <c r="F1087" s="41"/>
      <c r="G1087" s="41" t="str">
        <f t="shared" si="15"/>
        <v/>
      </c>
      <c r="H1087" s="73"/>
      <c r="I1087" s="71"/>
    </row>
    <row r="1088" spans="2:9" x14ac:dyDescent="0.25">
      <c r="B1088" s="44"/>
      <c r="C1088" s="44"/>
      <c r="D1088" s="46"/>
      <c r="E1088" s="44"/>
      <c r="F1088" s="41"/>
      <c r="G1088" s="41" t="str">
        <f t="shared" si="15"/>
        <v/>
      </c>
      <c r="H1088" s="73"/>
      <c r="I1088" s="71"/>
    </row>
    <row r="1089" spans="2:9" x14ac:dyDescent="0.25">
      <c r="B1089" s="44"/>
      <c r="C1089" s="44"/>
      <c r="D1089" s="46"/>
      <c r="E1089" s="44"/>
      <c r="F1089" s="41"/>
      <c r="G1089" s="41" t="str">
        <f t="shared" si="15"/>
        <v/>
      </c>
      <c r="H1089" s="73"/>
      <c r="I1089" s="71"/>
    </row>
    <row r="1090" spans="2:9" x14ac:dyDescent="0.25">
      <c r="B1090" s="44"/>
      <c r="C1090" s="44"/>
      <c r="D1090" s="46"/>
      <c r="E1090" s="44"/>
      <c r="F1090" s="41"/>
      <c r="G1090" s="41" t="str">
        <f t="shared" si="15"/>
        <v/>
      </c>
      <c r="H1090" s="73"/>
      <c r="I1090" s="71"/>
    </row>
    <row r="1091" spans="2:9" x14ac:dyDescent="0.25">
      <c r="B1091" s="44"/>
      <c r="C1091" s="44"/>
      <c r="D1091" s="46"/>
      <c r="E1091" s="44"/>
      <c r="F1091" s="41"/>
      <c r="G1091" s="41" t="str">
        <f t="shared" si="15"/>
        <v/>
      </c>
      <c r="H1091" s="73"/>
      <c r="I1091" s="71"/>
    </row>
    <row r="1092" spans="2:9" x14ac:dyDescent="0.25">
      <c r="B1092" s="44"/>
      <c r="C1092" s="44"/>
      <c r="D1092" s="46"/>
      <c r="E1092" s="44"/>
      <c r="F1092" s="41"/>
      <c r="G1092" s="41" t="str">
        <f t="shared" si="15"/>
        <v/>
      </c>
      <c r="H1092" s="73"/>
      <c r="I1092" s="71"/>
    </row>
    <row r="1093" spans="2:9" x14ac:dyDescent="0.25">
      <c r="B1093" s="44"/>
      <c r="C1093" s="44"/>
      <c r="D1093" s="46"/>
      <c r="E1093" s="44"/>
      <c r="F1093" s="41"/>
      <c r="G1093" s="41" t="str">
        <f t="shared" si="15"/>
        <v/>
      </c>
      <c r="H1093" s="73"/>
      <c r="I1093" s="71"/>
    </row>
    <row r="1094" spans="2:9" x14ac:dyDescent="0.25">
      <c r="B1094" s="44"/>
      <c r="C1094" s="44"/>
      <c r="D1094" s="46"/>
      <c r="E1094" s="44"/>
      <c r="F1094" s="41"/>
      <c r="G1094" s="41" t="str">
        <f t="shared" si="15"/>
        <v/>
      </c>
      <c r="H1094" s="73"/>
      <c r="I1094" s="71"/>
    </row>
    <row r="1095" spans="2:9" x14ac:dyDescent="0.25">
      <c r="B1095" s="44"/>
      <c r="C1095" s="44"/>
      <c r="D1095" s="46"/>
      <c r="E1095" s="44"/>
      <c r="F1095" s="41"/>
      <c r="G1095" s="41" t="str">
        <f t="shared" si="15"/>
        <v/>
      </c>
      <c r="H1095" s="73"/>
      <c r="I1095" s="71"/>
    </row>
    <row r="1096" spans="2:9" x14ac:dyDescent="0.25">
      <c r="B1096" s="44"/>
      <c r="C1096" s="44"/>
      <c r="D1096" s="46"/>
      <c r="E1096" s="44"/>
      <c r="F1096" s="41"/>
      <c r="G1096" s="41" t="str">
        <f t="shared" si="15"/>
        <v/>
      </c>
      <c r="H1096" s="73"/>
      <c r="I1096" s="71"/>
    </row>
    <row r="1097" spans="2:9" x14ac:dyDescent="0.25">
      <c r="B1097" s="44"/>
      <c r="C1097" s="44"/>
      <c r="D1097" s="46"/>
      <c r="E1097" s="44"/>
      <c r="F1097" s="41"/>
      <c r="G1097" s="41" t="str">
        <f t="shared" si="15"/>
        <v/>
      </c>
      <c r="H1097" s="73"/>
      <c r="I1097" s="71"/>
    </row>
    <row r="1098" spans="2:9" x14ac:dyDescent="0.25">
      <c r="B1098" s="44"/>
      <c r="C1098" s="44"/>
      <c r="D1098" s="46"/>
      <c r="E1098" s="44"/>
      <c r="F1098" s="41"/>
      <c r="G1098" s="41" t="str">
        <f t="shared" si="15"/>
        <v/>
      </c>
      <c r="H1098" s="73"/>
      <c r="I1098" s="71"/>
    </row>
    <row r="1099" spans="2:9" x14ac:dyDescent="0.25">
      <c r="G1099" s="10"/>
      <c r="I1099" s="10"/>
    </row>
    <row r="1100" spans="2:9" x14ac:dyDescent="0.25">
      <c r="G1100" s="10"/>
      <c r="I1100" s="10"/>
    </row>
    <row r="1101" spans="2:9" x14ac:dyDescent="0.25">
      <c r="G1101" s="10"/>
      <c r="I1101" s="10"/>
    </row>
    <row r="1102" spans="2:9" x14ac:dyDescent="0.25">
      <c r="G1102" s="10"/>
      <c r="I1102" s="10"/>
    </row>
    <row r="1103" spans="2:9" x14ac:dyDescent="0.25">
      <c r="G1103" s="10"/>
      <c r="I1103" s="10"/>
    </row>
    <row r="1104" spans="2:9" x14ac:dyDescent="0.25">
      <c r="G1104" s="10"/>
      <c r="I1104" s="10"/>
    </row>
    <row r="1105" spans="7:9" x14ac:dyDescent="0.25">
      <c r="G1105" s="10"/>
      <c r="I1105" s="10"/>
    </row>
    <row r="1106" spans="7:9" x14ac:dyDescent="0.25">
      <c r="G1106" s="10"/>
      <c r="I1106" s="10"/>
    </row>
    <row r="1107" spans="7:9" x14ac:dyDescent="0.25">
      <c r="G1107" s="10"/>
      <c r="I1107" s="10"/>
    </row>
    <row r="1108" spans="7:9" x14ac:dyDescent="0.25">
      <c r="G1108" s="10"/>
      <c r="I1108" s="10"/>
    </row>
    <row r="1109" spans="7:9" x14ac:dyDescent="0.25">
      <c r="G1109" s="10"/>
      <c r="I1109" s="10"/>
    </row>
    <row r="1110" spans="7:9" x14ac:dyDescent="0.25">
      <c r="G1110" s="10"/>
      <c r="I1110" s="10"/>
    </row>
    <row r="1111" spans="7:9" x14ac:dyDescent="0.25">
      <c r="G1111" s="10"/>
      <c r="I1111" s="10"/>
    </row>
    <row r="1112" spans="7:9" x14ac:dyDescent="0.25">
      <c r="G1112" s="10"/>
      <c r="I1112" s="10"/>
    </row>
    <row r="1113" spans="7:9" x14ac:dyDescent="0.25">
      <c r="G1113" s="10"/>
      <c r="I1113" s="10"/>
    </row>
    <row r="1114" spans="7:9" x14ac:dyDescent="0.25">
      <c r="G1114" s="10"/>
      <c r="I1114" s="10"/>
    </row>
    <row r="1115" spans="7:9" x14ac:dyDescent="0.25">
      <c r="G1115" s="10"/>
      <c r="I1115" s="10"/>
    </row>
    <row r="1116" spans="7:9" x14ac:dyDescent="0.25">
      <c r="G1116" s="10"/>
      <c r="I1116" s="10"/>
    </row>
    <row r="1117" spans="7:9" x14ac:dyDescent="0.25">
      <c r="G1117" s="10"/>
      <c r="I1117" s="10"/>
    </row>
    <row r="1118" spans="7:9" x14ac:dyDescent="0.25">
      <c r="G1118" s="10"/>
      <c r="I1118" s="10"/>
    </row>
    <row r="1119" spans="7:9" x14ac:dyDescent="0.25">
      <c r="G1119" s="10"/>
      <c r="I1119" s="10"/>
    </row>
    <row r="1120" spans="7:9" x14ac:dyDescent="0.25">
      <c r="G1120" s="10"/>
      <c r="I1120" s="10"/>
    </row>
    <row r="1121" spans="7:9" x14ac:dyDescent="0.25">
      <c r="G1121" s="10"/>
      <c r="I1121" s="10"/>
    </row>
    <row r="1122" spans="7:9" x14ac:dyDescent="0.25">
      <c r="G1122" s="10"/>
      <c r="I1122" s="10"/>
    </row>
    <row r="1123" spans="7:9" x14ac:dyDescent="0.25">
      <c r="G1123" s="10"/>
      <c r="I1123" s="10"/>
    </row>
    <row r="1124" spans="7:9" x14ac:dyDescent="0.25">
      <c r="G1124" s="10"/>
      <c r="I1124" s="10"/>
    </row>
    <row r="1125" spans="7:9" x14ac:dyDescent="0.25">
      <c r="G1125" s="10"/>
      <c r="I1125" s="10"/>
    </row>
    <row r="1126" spans="7:9" x14ac:dyDescent="0.25">
      <c r="G1126" s="10"/>
      <c r="I1126" s="10"/>
    </row>
    <row r="1127" spans="7:9" x14ac:dyDescent="0.25">
      <c r="G1127" s="10"/>
      <c r="I1127" s="10"/>
    </row>
    <row r="1128" spans="7:9" x14ac:dyDescent="0.25">
      <c r="G1128" s="10"/>
      <c r="I1128" s="10"/>
    </row>
    <row r="1129" spans="7:9" x14ac:dyDescent="0.25">
      <c r="G1129" s="10"/>
      <c r="I1129" s="10"/>
    </row>
  </sheetData>
  <dataValidations count="4">
    <dataValidation type="decimal" allowBlank="1" showInputMessage="1" showErrorMessage="1" sqref="H2">
      <formula1>0</formula1>
      <formula2>100</formula2>
    </dataValidation>
    <dataValidation type="whole" allowBlank="1" showInputMessage="1" showErrorMessage="1" sqref="C100:C1098">
      <formula1>1</formula1>
      <formula2>999</formula2>
    </dataValidation>
    <dataValidation type="decimal" allowBlank="1" showInputMessage="1" showErrorMessage="1" sqref="D100:D1098">
      <formula1>0</formula1>
      <formula2>999999</formula2>
    </dataValidation>
    <dataValidation type="whole" allowBlank="1" showInputMessage="1" showErrorMessage="1" sqref="B100:B1098">
      <formula1>0</formula1>
      <formula2>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Condition!$A$2:$A$8</xm:f>
          </x14:formula1>
          <xm:sqref>E100:E1098</xm:sqref>
        </x14:dataValidation>
        <x14:dataValidation type="list" allowBlank="1" showInputMessage="1" showErrorMessage="1">
          <x14:formula1>
            <xm:f>'Fish Type'!$A$2:$A$7</xm:f>
          </x14:formula1>
          <xm:sqref>F100:F1098</xm:sqref>
        </x14:dataValidation>
        <x14:dataValidation type="list" allowBlank="1" showInputMessage="1" showErrorMessage="1">
          <x14:formula1>
            <xm:f>Grade!$B$2:$B$29</xm:f>
          </x14:formula1>
          <xm:sqref>H100:H1098</xm:sqref>
        </x14:dataValidation>
        <x14:dataValidation type="list" allowBlank="1" showInputMessage="1" showErrorMessage="1">
          <x14:formula1>
            <xm:f>DataType!$A$2:$A$3</xm:f>
          </x14:formula1>
          <xm:sqref>I100:I1098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098"/>
  <sheetViews>
    <sheetView topLeftCell="B1" zoomScale="110" zoomScaleNormal="110" workbookViewId="0">
      <selection activeCell="B100" sqref="B100"/>
    </sheetView>
  </sheetViews>
  <sheetFormatPr defaultRowHeight="15" x14ac:dyDescent="0.25"/>
  <cols>
    <col min="1" max="1" width="16.5703125" hidden="1" customWidth="1"/>
    <col min="2" max="2" width="9.28515625" bestFit="1" customWidth="1"/>
    <col min="3" max="3" width="15.42578125" customWidth="1"/>
    <col min="4" max="4" width="29.7109375" customWidth="1"/>
    <col min="5" max="5" width="10.7109375" customWidth="1"/>
    <col min="6" max="6" width="11.28515625" customWidth="1"/>
    <col min="7" max="7" width="11.140625" customWidth="1"/>
    <col min="8" max="9" width="4.28515625" bestFit="1" customWidth="1"/>
    <col min="10" max="10" width="11.42578125" customWidth="1"/>
    <col min="11" max="11" width="28.5703125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1302</v>
      </c>
      <c r="F1" s="3" t="s">
        <v>1303</v>
      </c>
      <c r="G1" s="3" t="s">
        <v>1306</v>
      </c>
      <c r="H1" s="5"/>
      <c r="I1" s="13"/>
      <c r="J1" s="5"/>
      <c r="K1" s="12"/>
    </row>
    <row r="2" spans="1:11" hidden="1" x14ac:dyDescent="0.25">
      <c r="A2" s="47" t="str">
        <f>IF(ISBLANK(B100),"",Cruise!$B$3)</f>
        <v/>
      </c>
      <c r="H2" s="5"/>
      <c r="I2" s="13"/>
      <c r="J2" s="5"/>
      <c r="K2" s="12"/>
    </row>
    <row r="3" spans="1:11" hidden="1" x14ac:dyDescent="0.25">
      <c r="A3" s="47" t="str">
        <f>IF(ISBLANK(B101),"",Cruise!$B$3)</f>
        <v/>
      </c>
      <c r="H3" s="5"/>
      <c r="I3" s="13"/>
      <c r="J3" s="5"/>
      <c r="K3" s="12"/>
    </row>
    <row r="4" spans="1:11" hidden="1" x14ac:dyDescent="0.25">
      <c r="A4" s="47" t="str">
        <f>IF(ISBLANK(B102),"",Cruise!$B$3)</f>
        <v/>
      </c>
      <c r="H4" s="5"/>
      <c r="I4" s="13"/>
      <c r="J4" s="5"/>
      <c r="K4" s="12"/>
    </row>
    <row r="5" spans="1:11" hidden="1" x14ac:dyDescent="0.25">
      <c r="A5" s="47" t="str">
        <f>IF(ISBLANK(B103),"",Cruise!$B$3)</f>
        <v/>
      </c>
      <c r="H5" s="5"/>
      <c r="I5" s="13"/>
      <c r="J5" s="5"/>
      <c r="K5" s="12"/>
    </row>
    <row r="6" spans="1:11" hidden="1" x14ac:dyDescent="0.25">
      <c r="A6" s="47" t="str">
        <f>IF(ISBLANK(B104),"",Cruise!$B$3)</f>
        <v/>
      </c>
      <c r="H6" s="5"/>
      <c r="I6" s="13"/>
      <c r="J6" s="5"/>
      <c r="K6" s="12"/>
    </row>
    <row r="7" spans="1:11" hidden="1" x14ac:dyDescent="0.25">
      <c r="A7" s="47" t="str">
        <f>IF(ISBLANK(B105),"",Cruise!$B$3)</f>
        <v/>
      </c>
      <c r="H7" s="5"/>
      <c r="I7" s="13"/>
      <c r="J7" s="5"/>
      <c r="K7" s="12"/>
    </row>
    <row r="8" spans="1:11" hidden="1" x14ac:dyDescent="0.25">
      <c r="A8" s="47" t="str">
        <f>IF(ISBLANK(B106),"",Cruise!$B$3)</f>
        <v/>
      </c>
      <c r="H8" s="5"/>
      <c r="I8" s="13"/>
      <c r="J8" s="5"/>
      <c r="K8" s="12"/>
    </row>
    <row r="9" spans="1:11" hidden="1" x14ac:dyDescent="0.25">
      <c r="A9" s="47" t="str">
        <f>IF(ISBLANK(B107),"",Cruise!$B$3)</f>
        <v/>
      </c>
      <c r="H9" s="5"/>
      <c r="I9" s="13"/>
      <c r="J9" s="5"/>
      <c r="K9" s="12"/>
    </row>
    <row r="10" spans="1:11" hidden="1" x14ac:dyDescent="0.25">
      <c r="A10" s="47" t="str">
        <f>IF(ISBLANK(B108),"",Cruise!$B$3)</f>
        <v/>
      </c>
      <c r="H10" s="5"/>
      <c r="I10" s="13"/>
      <c r="J10" s="5"/>
      <c r="K10" s="12"/>
    </row>
    <row r="11" spans="1:11" hidden="1" x14ac:dyDescent="0.25">
      <c r="A11" s="47" t="str">
        <f>IF(ISBLANK(B109),"",Cruise!$B$3)</f>
        <v/>
      </c>
      <c r="H11" s="5"/>
      <c r="I11" s="13"/>
      <c r="J11" s="5"/>
      <c r="K11" s="12"/>
    </row>
    <row r="12" spans="1:11" hidden="1" x14ac:dyDescent="0.25">
      <c r="A12" s="47" t="str">
        <f>IF(ISBLANK(B110),"",Cruise!$B$3)</f>
        <v/>
      </c>
      <c r="H12" s="5"/>
      <c r="I12" s="13"/>
      <c r="J12" s="5"/>
      <c r="K12" s="12"/>
    </row>
    <row r="13" spans="1:11" hidden="1" x14ac:dyDescent="0.25">
      <c r="A13" s="47" t="str">
        <f>IF(ISBLANK(B111),"",Cruise!$B$3)</f>
        <v/>
      </c>
      <c r="H13" s="5"/>
      <c r="I13" s="13"/>
      <c r="J13" s="5"/>
      <c r="K13" s="12"/>
    </row>
    <row r="14" spans="1:11" hidden="1" x14ac:dyDescent="0.25">
      <c r="A14" s="47" t="str">
        <f>IF(ISBLANK(B112),"",Cruise!$B$3)</f>
        <v/>
      </c>
      <c r="H14" s="5"/>
      <c r="I14" s="13"/>
      <c r="J14" s="5"/>
      <c r="K14" s="12"/>
    </row>
    <row r="15" spans="1:11" hidden="1" x14ac:dyDescent="0.25">
      <c r="A15" s="47" t="str">
        <f>IF(ISBLANK(B113),"",Cruise!$B$3)</f>
        <v/>
      </c>
      <c r="H15" s="5"/>
      <c r="I15" s="13"/>
      <c r="J15" s="5"/>
      <c r="K15" s="12"/>
    </row>
    <row r="16" spans="1:11" hidden="1" x14ac:dyDescent="0.25">
      <c r="A16" s="47" t="str">
        <f>IF(ISBLANK(B114),"",Cruise!$B$3)</f>
        <v/>
      </c>
      <c r="H16" s="5"/>
      <c r="I16" s="13"/>
      <c r="J16" s="5"/>
      <c r="K16" s="12"/>
    </row>
    <row r="17" spans="1:11" hidden="1" x14ac:dyDescent="0.25">
      <c r="A17" s="47" t="str">
        <f>IF(ISBLANK(B115),"",Cruise!$B$3)</f>
        <v/>
      </c>
      <c r="H17" s="5"/>
      <c r="I17" s="13"/>
      <c r="J17" s="5"/>
      <c r="K17" s="12"/>
    </row>
    <row r="18" spans="1:11" hidden="1" x14ac:dyDescent="0.25">
      <c r="A18" s="47" t="str">
        <f>IF(ISBLANK(B116),"",Cruise!$B$3)</f>
        <v/>
      </c>
      <c r="H18" s="5"/>
      <c r="I18" s="13"/>
      <c r="J18" s="5"/>
      <c r="K18" s="12"/>
    </row>
    <row r="19" spans="1:11" hidden="1" x14ac:dyDescent="0.25">
      <c r="A19" s="47" t="str">
        <f>IF(ISBLANK(B117),"",Cruise!$B$3)</f>
        <v/>
      </c>
      <c r="H19" s="5"/>
      <c r="I19" s="13"/>
      <c r="J19" s="5"/>
      <c r="K19" s="12"/>
    </row>
    <row r="20" spans="1:11" hidden="1" x14ac:dyDescent="0.25">
      <c r="A20" s="47" t="str">
        <f>IF(ISBLANK(B118),"",Cruise!$B$3)</f>
        <v/>
      </c>
      <c r="H20" s="5"/>
      <c r="I20" s="13"/>
      <c r="J20" s="5"/>
      <c r="K20" s="12"/>
    </row>
    <row r="21" spans="1:11" hidden="1" x14ac:dyDescent="0.25">
      <c r="A21" s="47" t="str">
        <f>IF(ISBLANK(B119),"",Cruise!$B$3)</f>
        <v/>
      </c>
      <c r="H21" s="5"/>
      <c r="I21" s="13"/>
      <c r="J21" s="5"/>
      <c r="K21" s="12"/>
    </row>
    <row r="22" spans="1:11" hidden="1" x14ac:dyDescent="0.25">
      <c r="A22" s="47" t="str">
        <f>IF(ISBLANK(B120),"",Cruise!$B$3)</f>
        <v/>
      </c>
      <c r="H22" s="5"/>
      <c r="I22" s="13"/>
      <c r="J22" s="5"/>
      <c r="K22" s="12"/>
    </row>
    <row r="23" spans="1:11" hidden="1" x14ac:dyDescent="0.25">
      <c r="A23" s="47" t="str">
        <f>IF(ISBLANK(B121),"",Cruise!$B$3)</f>
        <v/>
      </c>
      <c r="H23" s="5"/>
      <c r="I23" s="13"/>
      <c r="J23" s="5"/>
      <c r="K23" s="12"/>
    </row>
    <row r="24" spans="1:11" hidden="1" x14ac:dyDescent="0.25">
      <c r="A24" s="47" t="str">
        <f>IF(ISBLANK(B122),"",Cruise!$B$3)</f>
        <v/>
      </c>
      <c r="H24" s="5"/>
      <c r="I24" s="13"/>
      <c r="J24" s="5"/>
      <c r="K24" s="12"/>
    </row>
    <row r="25" spans="1:11" hidden="1" x14ac:dyDescent="0.25">
      <c r="A25" s="47" t="str">
        <f>IF(ISBLANK(B123),"",Cruise!$B$3)</f>
        <v/>
      </c>
      <c r="H25" s="5"/>
      <c r="I25" s="13"/>
      <c r="J25" s="5"/>
      <c r="K25" s="12"/>
    </row>
    <row r="26" spans="1:11" hidden="1" x14ac:dyDescent="0.25">
      <c r="A26" s="47" t="str">
        <f>IF(ISBLANK(B124),"",Cruise!$B$3)</f>
        <v/>
      </c>
      <c r="H26" s="5"/>
      <c r="I26" s="13"/>
      <c r="J26" s="5"/>
      <c r="K26" s="12"/>
    </row>
    <row r="27" spans="1:11" hidden="1" x14ac:dyDescent="0.25">
      <c r="A27" s="47" t="str">
        <f>IF(ISBLANK(B125),"",Cruise!$B$3)</f>
        <v/>
      </c>
      <c r="H27" s="5"/>
      <c r="I27" s="13"/>
      <c r="J27" s="5"/>
      <c r="K27" s="12"/>
    </row>
    <row r="28" spans="1:11" hidden="1" x14ac:dyDescent="0.25">
      <c r="A28" s="47" t="str">
        <f>IF(ISBLANK(B126),"",Cruise!$B$3)</f>
        <v/>
      </c>
      <c r="H28" s="5"/>
      <c r="I28" s="13"/>
      <c r="J28" s="5"/>
      <c r="K28" s="12"/>
    </row>
    <row r="29" spans="1:11" hidden="1" x14ac:dyDescent="0.25">
      <c r="A29" s="47" t="str">
        <f>IF(ISBLANK(B127),"",Cruise!$B$3)</f>
        <v/>
      </c>
      <c r="H29" s="5"/>
      <c r="I29" s="13"/>
      <c r="J29" s="5"/>
      <c r="K29" s="12"/>
    </row>
    <row r="30" spans="1:11" hidden="1" x14ac:dyDescent="0.25">
      <c r="A30" s="47" t="str">
        <f>IF(ISBLANK(B128),"",Cruise!$B$3)</f>
        <v/>
      </c>
      <c r="H30" s="5"/>
      <c r="I30" s="13"/>
      <c r="J30" s="5"/>
      <c r="K30" s="12"/>
    </row>
    <row r="31" spans="1:11" hidden="1" x14ac:dyDescent="0.25">
      <c r="A31" s="47" t="str">
        <f>IF(ISBLANK(B129),"",Cruise!$B$3)</f>
        <v/>
      </c>
      <c r="H31" s="5"/>
      <c r="I31" s="13"/>
      <c r="J31" s="5"/>
      <c r="K31" s="12"/>
    </row>
    <row r="32" spans="1:11" hidden="1" x14ac:dyDescent="0.25">
      <c r="A32" s="47" t="str">
        <f>IF(ISBLANK(B130),"",Cruise!$B$3)</f>
        <v/>
      </c>
      <c r="H32" s="5"/>
      <c r="I32" s="13"/>
      <c r="J32" s="5"/>
      <c r="K32" s="12"/>
    </row>
    <row r="33" spans="1:11" hidden="1" x14ac:dyDescent="0.25">
      <c r="A33" s="47" t="str">
        <f>IF(ISBLANK(B131),"",Cruise!$B$3)</f>
        <v/>
      </c>
      <c r="H33" s="5"/>
      <c r="I33" s="13"/>
      <c r="J33" s="5"/>
      <c r="K33" s="12"/>
    </row>
    <row r="34" spans="1:11" hidden="1" x14ac:dyDescent="0.25">
      <c r="A34" s="47" t="str">
        <f>IF(ISBLANK(B132),"",Cruise!$B$3)</f>
        <v/>
      </c>
      <c r="H34" s="5"/>
      <c r="I34" s="13"/>
      <c r="J34" s="5"/>
      <c r="K34" s="12"/>
    </row>
    <row r="35" spans="1:11" hidden="1" x14ac:dyDescent="0.25">
      <c r="A35" s="47" t="str">
        <f>IF(ISBLANK(B133),"",Cruise!$B$3)</f>
        <v/>
      </c>
      <c r="H35" s="5"/>
      <c r="I35" s="13"/>
      <c r="J35" s="5"/>
      <c r="K35" s="12"/>
    </row>
    <row r="36" spans="1:11" hidden="1" x14ac:dyDescent="0.25">
      <c r="A36" s="47" t="str">
        <f>IF(ISBLANK(B134),"",Cruise!$B$3)</f>
        <v/>
      </c>
      <c r="H36" s="5"/>
      <c r="I36" s="13"/>
      <c r="J36" s="5"/>
      <c r="K36" s="12"/>
    </row>
    <row r="37" spans="1:11" hidden="1" x14ac:dyDescent="0.25">
      <c r="A37" s="47" t="str">
        <f>IF(ISBLANK(B135),"",Cruise!$B$3)</f>
        <v/>
      </c>
      <c r="H37" s="5"/>
      <c r="I37" s="13"/>
      <c r="J37" s="5"/>
      <c r="K37" s="12"/>
    </row>
    <row r="38" spans="1:11" hidden="1" x14ac:dyDescent="0.25">
      <c r="A38" s="47" t="str">
        <f>IF(ISBLANK(B136),"",Cruise!$B$3)</f>
        <v/>
      </c>
      <c r="H38" s="5"/>
      <c r="I38" s="13"/>
      <c r="J38" s="5"/>
      <c r="K38" s="12"/>
    </row>
    <row r="39" spans="1:11" hidden="1" x14ac:dyDescent="0.25">
      <c r="A39" s="47" t="str">
        <f>IF(ISBLANK(B137),"",Cruise!$B$3)</f>
        <v/>
      </c>
      <c r="H39" s="5"/>
      <c r="I39" s="13"/>
      <c r="J39" s="5"/>
      <c r="K39" s="12"/>
    </row>
    <row r="40" spans="1:11" hidden="1" x14ac:dyDescent="0.25">
      <c r="A40" s="47" t="str">
        <f>IF(ISBLANK(B138),"",Cruise!$B$3)</f>
        <v/>
      </c>
      <c r="H40" s="5"/>
      <c r="I40" s="13"/>
      <c r="J40" s="5"/>
      <c r="K40" s="12"/>
    </row>
    <row r="41" spans="1:11" hidden="1" x14ac:dyDescent="0.25">
      <c r="A41" s="47" t="str">
        <f>IF(ISBLANK(B139),"",Cruise!$B$3)</f>
        <v/>
      </c>
      <c r="H41" s="5"/>
      <c r="I41" s="13"/>
      <c r="J41" s="5"/>
      <c r="K41" s="12"/>
    </row>
    <row r="42" spans="1:11" hidden="1" x14ac:dyDescent="0.25">
      <c r="A42" s="47" t="str">
        <f>IF(ISBLANK(B140),"",Cruise!$B$3)</f>
        <v/>
      </c>
      <c r="H42" s="5"/>
      <c r="I42" s="13"/>
      <c r="J42" s="5"/>
      <c r="K42" s="12"/>
    </row>
    <row r="43" spans="1:11" hidden="1" x14ac:dyDescent="0.25">
      <c r="A43" s="47" t="str">
        <f>IF(ISBLANK(B141),"",Cruise!$B$3)</f>
        <v/>
      </c>
      <c r="H43" s="5"/>
      <c r="I43" s="13"/>
      <c r="J43" s="5"/>
      <c r="K43" s="12"/>
    </row>
    <row r="44" spans="1:11" hidden="1" x14ac:dyDescent="0.25">
      <c r="A44" s="47" t="str">
        <f>IF(ISBLANK(B142),"",Cruise!$B$3)</f>
        <v/>
      </c>
      <c r="H44" s="5"/>
      <c r="I44" s="13"/>
      <c r="J44" s="5"/>
      <c r="K44" s="12"/>
    </row>
    <row r="45" spans="1:11" hidden="1" x14ac:dyDescent="0.25">
      <c r="A45" s="47" t="str">
        <f>IF(ISBLANK(B143),"",Cruise!$B$3)</f>
        <v/>
      </c>
      <c r="H45" s="5"/>
      <c r="I45" s="13"/>
      <c r="J45" s="5"/>
      <c r="K45" s="12"/>
    </row>
    <row r="46" spans="1:11" hidden="1" x14ac:dyDescent="0.25">
      <c r="A46" s="47" t="str">
        <f>IF(ISBLANK(B144),"",Cruise!$B$3)</f>
        <v/>
      </c>
      <c r="H46" s="5"/>
      <c r="I46" s="13"/>
      <c r="J46" s="5"/>
      <c r="K46" s="12"/>
    </row>
    <row r="47" spans="1:11" hidden="1" x14ac:dyDescent="0.25">
      <c r="A47" s="47" t="str">
        <f>IF(ISBLANK(B145),"",Cruise!$B$3)</f>
        <v/>
      </c>
      <c r="H47" s="5"/>
      <c r="I47" s="13"/>
      <c r="J47" s="5"/>
      <c r="K47" s="12"/>
    </row>
    <row r="48" spans="1:11" hidden="1" x14ac:dyDescent="0.25">
      <c r="A48" s="47" t="str">
        <f>IF(ISBLANK(B146),"",Cruise!$B$3)</f>
        <v/>
      </c>
      <c r="H48" s="5"/>
      <c r="I48" s="13"/>
      <c r="J48" s="5"/>
      <c r="K48" s="12"/>
    </row>
    <row r="49" spans="1:11" hidden="1" x14ac:dyDescent="0.25">
      <c r="A49" s="47" t="str">
        <f>IF(ISBLANK(B147),"",Cruise!$B$3)</f>
        <v/>
      </c>
      <c r="H49" s="5"/>
      <c r="I49" s="13"/>
      <c r="J49" s="5"/>
      <c r="K49" s="12"/>
    </row>
    <row r="50" spans="1:11" hidden="1" x14ac:dyDescent="0.25">
      <c r="A50" s="47" t="str">
        <f>IF(ISBLANK(B148),"",Cruise!$B$3)</f>
        <v/>
      </c>
      <c r="D50">
        <f>Landings!K152</f>
        <v>0</v>
      </c>
      <c r="H50" s="5"/>
      <c r="I50" s="13"/>
      <c r="J50" s="5"/>
      <c r="K50" s="12"/>
    </row>
    <row r="51" spans="1:11" hidden="1" x14ac:dyDescent="0.25">
      <c r="A51" s="47" t="str">
        <f>IF(ISBLANK(B149),"",Cruise!$B$3)</f>
        <v/>
      </c>
      <c r="D51">
        <f>Landings!K151</f>
        <v>0</v>
      </c>
      <c r="H51" s="5"/>
      <c r="I51" s="13"/>
      <c r="J51" s="5"/>
      <c r="K51" s="12"/>
    </row>
    <row r="52" spans="1:11" hidden="1" x14ac:dyDescent="0.25">
      <c r="A52" s="47" t="str">
        <f>IF(ISBLANK(B150),"",Cruise!$B$3)</f>
        <v/>
      </c>
      <c r="D52">
        <f>Landings!K150</f>
        <v>0</v>
      </c>
      <c r="H52" s="5"/>
      <c r="I52" s="13"/>
      <c r="J52" s="5"/>
      <c r="K52" s="12"/>
    </row>
    <row r="53" spans="1:11" hidden="1" x14ac:dyDescent="0.25">
      <c r="A53" s="47" t="str">
        <f>IF(ISBLANK(B151),"",Cruise!$B$3)</f>
        <v/>
      </c>
      <c r="D53">
        <f>Landings!K149</f>
        <v>0</v>
      </c>
      <c r="H53" s="5"/>
      <c r="I53" s="13"/>
      <c r="J53" s="5"/>
      <c r="K53" s="12"/>
    </row>
    <row r="54" spans="1:11" hidden="1" x14ac:dyDescent="0.25">
      <c r="A54" s="47" t="str">
        <f>IF(ISBLANK(B152),"",Cruise!$B$3)</f>
        <v/>
      </c>
      <c r="D54">
        <f>Landings!K148</f>
        <v>0</v>
      </c>
      <c r="H54" s="5"/>
      <c r="I54" s="13"/>
      <c r="J54" s="5"/>
      <c r="K54" s="12"/>
    </row>
    <row r="55" spans="1:11" hidden="1" x14ac:dyDescent="0.25">
      <c r="A55" s="47" t="str">
        <f>IF(ISBLANK(B153),"",Cruise!$B$3)</f>
        <v/>
      </c>
      <c r="D55">
        <f>Landings!K147</f>
        <v>0</v>
      </c>
      <c r="H55" s="5"/>
      <c r="I55" s="13"/>
      <c r="J55" s="5"/>
      <c r="K55" s="12"/>
    </row>
    <row r="56" spans="1:11" hidden="1" x14ac:dyDescent="0.25">
      <c r="A56" s="47" t="str">
        <f>IF(ISBLANK(B154),"",Cruise!$B$3)</f>
        <v/>
      </c>
      <c r="D56">
        <f>Landings!K146</f>
        <v>0</v>
      </c>
      <c r="H56" s="5"/>
      <c r="I56" s="13"/>
      <c r="J56" s="5"/>
      <c r="K56" s="12"/>
    </row>
    <row r="57" spans="1:11" hidden="1" x14ac:dyDescent="0.25">
      <c r="A57" s="47" t="str">
        <f>IF(ISBLANK(B155),"",Cruise!$B$3)</f>
        <v/>
      </c>
      <c r="D57">
        <f>Landings!K145</f>
        <v>0</v>
      </c>
      <c r="H57" s="5"/>
      <c r="I57" s="13"/>
      <c r="J57" s="5"/>
      <c r="K57" s="12"/>
    </row>
    <row r="58" spans="1:11" hidden="1" x14ac:dyDescent="0.25">
      <c r="A58" s="47" t="str">
        <f>IF(ISBLANK(B156),"",Cruise!$B$3)</f>
        <v/>
      </c>
      <c r="D58">
        <f>Landings!K144</f>
        <v>0</v>
      </c>
      <c r="H58" s="5"/>
      <c r="I58" s="13"/>
      <c r="J58" s="5"/>
      <c r="K58" s="12"/>
    </row>
    <row r="59" spans="1:11" hidden="1" x14ac:dyDescent="0.25">
      <c r="A59" s="47" t="str">
        <f>IF(ISBLANK(B157),"",Cruise!$B$3)</f>
        <v/>
      </c>
      <c r="D59">
        <f>Landings!K143</f>
        <v>0</v>
      </c>
      <c r="H59" s="5"/>
      <c r="I59" s="13"/>
      <c r="J59" s="5"/>
      <c r="K59" s="12"/>
    </row>
    <row r="60" spans="1:11" hidden="1" x14ac:dyDescent="0.25">
      <c r="A60" s="47" t="str">
        <f>IF(ISBLANK(B158),"",Cruise!$B$3)</f>
        <v/>
      </c>
      <c r="D60">
        <f>Landings!K142</f>
        <v>0</v>
      </c>
      <c r="H60" s="5"/>
      <c r="I60" s="13"/>
      <c r="J60" s="5"/>
      <c r="K60" s="12"/>
    </row>
    <row r="61" spans="1:11" hidden="1" x14ac:dyDescent="0.25">
      <c r="A61" s="47" t="str">
        <f>IF(ISBLANK(B159),"",Cruise!$B$3)</f>
        <v/>
      </c>
      <c r="D61">
        <f>Landings!K141</f>
        <v>0</v>
      </c>
      <c r="H61" s="5"/>
      <c r="I61" s="13"/>
      <c r="J61" s="5"/>
      <c r="K61" s="12"/>
    </row>
    <row r="62" spans="1:11" hidden="1" x14ac:dyDescent="0.25">
      <c r="A62" s="47" t="str">
        <f>IF(ISBLANK(B160),"",Cruise!$B$3)</f>
        <v/>
      </c>
      <c r="D62">
        <f>Landings!K140</f>
        <v>0</v>
      </c>
      <c r="H62" s="5"/>
      <c r="I62" s="13"/>
      <c r="J62" s="5"/>
      <c r="K62" s="12"/>
    </row>
    <row r="63" spans="1:11" hidden="1" x14ac:dyDescent="0.25">
      <c r="A63" s="47" t="str">
        <f>IF(ISBLANK(B161),"",Cruise!$B$3)</f>
        <v/>
      </c>
      <c r="D63">
        <f>Landings!K139</f>
        <v>0</v>
      </c>
      <c r="H63" s="5"/>
      <c r="I63" s="13"/>
      <c r="J63" s="5"/>
      <c r="K63" s="12"/>
    </row>
    <row r="64" spans="1:11" hidden="1" x14ac:dyDescent="0.25">
      <c r="A64" s="47" t="str">
        <f>IF(ISBLANK(B162),"",Cruise!$B$3)</f>
        <v/>
      </c>
      <c r="D64">
        <f>Landings!K138</f>
        <v>0</v>
      </c>
      <c r="H64" s="5"/>
      <c r="I64" s="13"/>
      <c r="J64" s="5"/>
      <c r="K64" s="12"/>
    </row>
    <row r="65" spans="1:11" hidden="1" x14ac:dyDescent="0.25">
      <c r="A65" s="47" t="str">
        <f>IF(ISBLANK(B163),"",Cruise!$B$3)</f>
        <v/>
      </c>
      <c r="D65">
        <f>Landings!K137</f>
        <v>0</v>
      </c>
      <c r="H65" s="5"/>
      <c r="I65" s="13"/>
      <c r="J65" s="5"/>
      <c r="K65" s="12"/>
    </row>
    <row r="66" spans="1:11" hidden="1" x14ac:dyDescent="0.25">
      <c r="A66" s="47" t="str">
        <f>IF(ISBLANK(B164),"",Cruise!$B$3)</f>
        <v/>
      </c>
      <c r="D66">
        <f>Landings!K136</f>
        <v>0</v>
      </c>
      <c r="H66" s="5"/>
      <c r="I66" s="13"/>
      <c r="J66" s="5"/>
      <c r="K66" s="12"/>
    </row>
    <row r="67" spans="1:11" hidden="1" x14ac:dyDescent="0.25">
      <c r="A67" s="47" t="str">
        <f>IF(ISBLANK(B165),"",Cruise!$B$3)</f>
        <v/>
      </c>
      <c r="D67">
        <f>Landings!K135</f>
        <v>0</v>
      </c>
      <c r="H67" s="5"/>
      <c r="I67" s="13"/>
      <c r="J67" s="5"/>
      <c r="K67" s="12"/>
    </row>
    <row r="68" spans="1:11" hidden="1" x14ac:dyDescent="0.25">
      <c r="A68" s="47" t="str">
        <f>IF(ISBLANK(B166),"",Cruise!$B$3)</f>
        <v/>
      </c>
      <c r="D68">
        <f>Landings!K134</f>
        <v>0</v>
      </c>
      <c r="H68" s="5"/>
      <c r="I68" s="13"/>
      <c r="J68" s="5"/>
      <c r="K68" s="12"/>
    </row>
    <row r="69" spans="1:11" hidden="1" x14ac:dyDescent="0.25">
      <c r="A69" s="47" t="str">
        <f>IF(ISBLANK(B167),"",Cruise!$B$3)</f>
        <v/>
      </c>
      <c r="D69">
        <f>Landings!K133</f>
        <v>0</v>
      </c>
      <c r="H69" s="5"/>
      <c r="I69" s="13"/>
      <c r="J69" s="5"/>
      <c r="K69" s="12"/>
    </row>
    <row r="70" spans="1:11" hidden="1" x14ac:dyDescent="0.25">
      <c r="A70" s="47" t="str">
        <f>IF(ISBLANK(B168),"",Cruise!$B$3)</f>
        <v/>
      </c>
      <c r="D70">
        <f>Landings!K132</f>
        <v>0</v>
      </c>
      <c r="H70" s="5"/>
      <c r="I70" s="13"/>
      <c r="J70" s="5"/>
      <c r="K70" s="12"/>
    </row>
    <row r="71" spans="1:11" hidden="1" x14ac:dyDescent="0.25">
      <c r="A71" s="47" t="str">
        <f>IF(ISBLANK(B169),"",Cruise!$B$3)</f>
        <v/>
      </c>
      <c r="D71">
        <f>Landings!K131</f>
        <v>0</v>
      </c>
      <c r="H71" s="5"/>
      <c r="I71" s="13"/>
      <c r="J71" s="5"/>
      <c r="K71" s="12"/>
    </row>
    <row r="72" spans="1:11" hidden="1" x14ac:dyDescent="0.25">
      <c r="A72" s="47" t="str">
        <f>IF(ISBLANK(B170),"",Cruise!$B$3)</f>
        <v/>
      </c>
      <c r="D72">
        <f>Landings!K130</f>
        <v>0</v>
      </c>
      <c r="H72" s="5"/>
      <c r="I72" s="13"/>
      <c r="J72" s="5"/>
      <c r="K72" s="12"/>
    </row>
    <row r="73" spans="1:11" hidden="1" x14ac:dyDescent="0.25">
      <c r="A73" s="47" t="str">
        <f>IF(ISBLANK(B171),"",Cruise!$B$3)</f>
        <v/>
      </c>
      <c r="D73">
        <f>Landings!K129</f>
        <v>0</v>
      </c>
      <c r="H73" s="5"/>
      <c r="I73" s="13"/>
      <c r="J73" s="5"/>
      <c r="K73" s="12"/>
    </row>
    <row r="74" spans="1:11" hidden="1" x14ac:dyDescent="0.25">
      <c r="A74" s="47" t="str">
        <f>IF(ISBLANK(B172),"",Cruise!$B$3)</f>
        <v/>
      </c>
      <c r="D74">
        <f>Landings!K128</f>
        <v>0</v>
      </c>
      <c r="H74" s="5"/>
      <c r="I74" s="13"/>
      <c r="J74" s="5"/>
      <c r="K74" s="12"/>
    </row>
    <row r="75" spans="1:11" hidden="1" x14ac:dyDescent="0.25">
      <c r="A75" s="47" t="str">
        <f>IF(ISBLANK(B173),"",Cruise!$B$3)</f>
        <v/>
      </c>
      <c r="D75">
        <f>Landings!K127</f>
        <v>0</v>
      </c>
      <c r="H75" s="5"/>
      <c r="I75" s="13"/>
      <c r="J75" s="5"/>
      <c r="K75" s="12"/>
    </row>
    <row r="76" spans="1:11" hidden="1" x14ac:dyDescent="0.25">
      <c r="A76" s="47" t="str">
        <f>IF(ISBLANK(B174),"",Cruise!$B$3)</f>
        <v/>
      </c>
      <c r="D76">
        <f>Landings!K126</f>
        <v>0</v>
      </c>
      <c r="H76" s="5"/>
      <c r="I76" s="13"/>
      <c r="J76" s="5"/>
      <c r="K76" s="12"/>
    </row>
    <row r="77" spans="1:11" hidden="1" x14ac:dyDescent="0.25">
      <c r="A77" s="47" t="str">
        <f>IF(ISBLANK(B175),"",Cruise!$B$3)</f>
        <v/>
      </c>
      <c r="D77">
        <f>Landings!K125</f>
        <v>0</v>
      </c>
      <c r="H77" s="5"/>
      <c r="I77" s="13"/>
      <c r="J77" s="5"/>
      <c r="K77" s="12"/>
    </row>
    <row r="78" spans="1:11" hidden="1" x14ac:dyDescent="0.25">
      <c r="A78" s="47" t="str">
        <f>IF(ISBLANK(B176),"",Cruise!$B$3)</f>
        <v/>
      </c>
      <c r="D78">
        <f>Landings!K124</f>
        <v>0</v>
      </c>
      <c r="H78" s="5"/>
      <c r="I78" s="13"/>
      <c r="J78" s="5"/>
      <c r="K78" s="12"/>
    </row>
    <row r="79" spans="1:11" hidden="1" x14ac:dyDescent="0.25">
      <c r="A79" s="47" t="str">
        <f>IF(ISBLANK(B177),"",Cruise!$B$3)</f>
        <v/>
      </c>
      <c r="D79" t="str">
        <f>Landings!K123</f>
        <v>Witch</v>
      </c>
      <c r="H79" s="5"/>
      <c r="I79" s="13"/>
      <c r="J79" s="5"/>
      <c r="K79" s="12"/>
    </row>
    <row r="80" spans="1:11" hidden="1" x14ac:dyDescent="0.25">
      <c r="A80" s="47" t="str">
        <f>IF(ISBLANK(B178),"",Cruise!$B$3)</f>
        <v/>
      </c>
      <c r="D80" t="str">
        <f>Landings!K122</f>
        <v>Whiting</v>
      </c>
      <c r="H80" s="5"/>
      <c r="I80" s="13"/>
      <c r="J80" s="5"/>
      <c r="K80" s="12"/>
    </row>
    <row r="81" spans="1:11" hidden="1" x14ac:dyDescent="0.25">
      <c r="A81" s="47" t="str">
        <f>IF(ISBLANK(B179),"",Cruise!$B$3)</f>
        <v/>
      </c>
      <c r="D81" t="str">
        <f>Landings!K121</f>
        <v>Turbot</v>
      </c>
      <c r="H81" s="5"/>
      <c r="I81" s="13"/>
      <c r="J81" s="5"/>
      <c r="K81" s="12"/>
    </row>
    <row r="82" spans="1:11" hidden="1" x14ac:dyDescent="0.25">
      <c r="A82" s="47" t="str">
        <f>IF(ISBLANK(B180),"",Cruise!$B$3)</f>
        <v/>
      </c>
      <c r="D82" t="str">
        <f>Landings!K120</f>
        <v>Squid</v>
      </c>
      <c r="H82" s="5"/>
      <c r="I82" s="13"/>
      <c r="J82" s="5"/>
      <c r="K82" s="12"/>
    </row>
    <row r="83" spans="1:11" hidden="1" x14ac:dyDescent="0.25">
      <c r="A83" s="47" t="str">
        <f>IF(ISBLANK(B181),"",Cruise!$B$3)</f>
        <v/>
      </c>
      <c r="D83" t="str">
        <f>Landings!K119</f>
        <v>Saithe</v>
      </c>
      <c r="H83" s="5"/>
      <c r="I83" s="13"/>
      <c r="J83" s="5"/>
      <c r="K83" s="12"/>
    </row>
    <row r="84" spans="1:11" hidden="1" x14ac:dyDescent="0.25">
      <c r="A84" s="47" t="str">
        <f>IF(ISBLANK(B182),"",Cruise!$B$3)</f>
        <v/>
      </c>
      <c r="D84" t="str">
        <f>Landings!K118</f>
        <v>Ray</v>
      </c>
      <c r="H84" s="5"/>
      <c r="I84" s="13"/>
      <c r="J84" s="5"/>
      <c r="K84" s="12"/>
    </row>
    <row r="85" spans="1:11" hidden="1" x14ac:dyDescent="0.25">
      <c r="A85" s="47" t="str">
        <f>IF(ISBLANK(B183),"",Cruise!$B$3)</f>
        <v/>
      </c>
      <c r="D85" t="str">
        <f>Landings!K117</f>
        <v>Pollack</v>
      </c>
      <c r="H85" s="5"/>
      <c r="I85" s="13"/>
      <c r="J85" s="5"/>
      <c r="K85" s="12"/>
    </row>
    <row r="86" spans="1:11" hidden="1" x14ac:dyDescent="0.25">
      <c r="A86" s="47" t="str">
        <f>IF(ISBLANK(B184),"",Cruise!$B$3)</f>
        <v/>
      </c>
      <c r="D86" t="str">
        <f>Landings!K116</f>
        <v>Plaice</v>
      </c>
      <c r="H86" s="5"/>
      <c r="I86" s="13"/>
      <c r="J86" s="5"/>
      <c r="K86" s="12"/>
    </row>
    <row r="87" spans="1:11" hidden="1" x14ac:dyDescent="0.25">
      <c r="A87" s="47" t="str">
        <f>IF(ISBLANK(B185),"",Cruise!$B$3)</f>
        <v/>
      </c>
      <c r="D87" t="str">
        <f>Landings!K115</f>
        <v>Nephrops</v>
      </c>
      <c r="H87" s="5"/>
      <c r="I87" s="13"/>
      <c r="J87" s="5"/>
      <c r="K87" s="12"/>
    </row>
    <row r="88" spans="1:11" hidden="1" x14ac:dyDescent="0.25">
      <c r="A88" s="47" t="str">
        <f>IF(ISBLANK(B186),"",Cruise!$B$3)</f>
        <v/>
      </c>
      <c r="D88" t="str">
        <f>Landings!K114</f>
        <v>Mixed</v>
      </c>
      <c r="H88" s="5"/>
      <c r="I88" s="13"/>
      <c r="J88" s="5"/>
      <c r="K88" s="12"/>
    </row>
    <row r="89" spans="1:11" hidden="1" x14ac:dyDescent="0.25">
      <c r="A89" s="47" t="str">
        <f>IF(ISBLANK(B187),"",Cruise!$B$3)</f>
        <v/>
      </c>
      <c r="D89" t="str">
        <f>Landings!K113</f>
        <v>Megrim</v>
      </c>
      <c r="H89" s="5"/>
      <c r="I89" s="13"/>
      <c r="J89" s="5"/>
      <c r="K89" s="12"/>
    </row>
    <row r="90" spans="1:11" hidden="1" x14ac:dyDescent="0.25">
      <c r="A90" s="47" t="str">
        <f>IF(ISBLANK(B188),"",Cruise!$B$3)</f>
        <v/>
      </c>
      <c r="D90" t="str">
        <f>Landings!K112</f>
        <v>Ling</v>
      </c>
      <c r="H90" s="5"/>
      <c r="I90" s="13"/>
      <c r="J90" s="5"/>
      <c r="K90" s="12"/>
    </row>
    <row r="91" spans="1:11" hidden="1" x14ac:dyDescent="0.25">
      <c r="A91" s="47" t="str">
        <f>IF(ISBLANK(B189),"",Cruise!$B$3)</f>
        <v/>
      </c>
      <c r="D91" t="str">
        <f>Landings!K111</f>
        <v>Lemon Sole</v>
      </c>
      <c r="H91" s="5"/>
      <c r="I91" s="13"/>
      <c r="J91" s="5"/>
      <c r="K91" s="12"/>
    </row>
    <row r="92" spans="1:11" hidden="1" x14ac:dyDescent="0.25">
      <c r="A92" s="47" t="str">
        <f>IF(ISBLANK(B190),"",Cruise!$B$3)</f>
        <v/>
      </c>
      <c r="D92" t="str">
        <f>Landings!K110</f>
        <v>John Dory</v>
      </c>
      <c r="H92" s="5"/>
      <c r="I92" s="13"/>
      <c r="J92" s="5"/>
      <c r="K92" s="12"/>
    </row>
    <row r="93" spans="1:11" hidden="1" x14ac:dyDescent="0.25">
      <c r="A93" s="47" t="str">
        <f>IF(ISBLANK(B191),"",Cruise!$B$3)</f>
        <v/>
      </c>
      <c r="D93" t="str">
        <f>Landings!K109</f>
        <v>Hake</v>
      </c>
      <c r="H93" s="5"/>
      <c r="I93" s="13"/>
      <c r="J93" s="5"/>
      <c r="K93" s="12"/>
    </row>
    <row r="94" spans="1:11" hidden="1" x14ac:dyDescent="0.25">
      <c r="A94" s="47" t="str">
        <f>IF(ISBLANK(B192),"",Cruise!$B$3)</f>
        <v/>
      </c>
      <c r="D94" t="str">
        <f>Landings!K108</f>
        <v>Haddock</v>
      </c>
      <c r="H94" s="5"/>
      <c r="I94" s="13"/>
      <c r="J94" s="5"/>
      <c r="K94" s="12"/>
    </row>
    <row r="95" spans="1:11" hidden="1" x14ac:dyDescent="0.25">
      <c r="A95" s="47" t="str">
        <f>IF(ISBLANK(B193),"",Cruise!$B$3)</f>
        <v/>
      </c>
      <c r="D95" t="str">
        <f>Landings!K107</f>
        <v>Cod</v>
      </c>
      <c r="H95" s="5"/>
      <c r="I95" s="13"/>
      <c r="J95" s="5"/>
      <c r="K95" s="12"/>
    </row>
    <row r="96" spans="1:11" hidden="1" x14ac:dyDescent="0.25">
      <c r="A96" s="47" t="str">
        <f>IF(ISBLANK(B194),"",Cruise!$B$3)</f>
        <v/>
      </c>
      <c r="D96" t="str">
        <f>Landings!K106</f>
        <v>Black Sole</v>
      </c>
      <c r="H96" s="5"/>
      <c r="I96" s="13"/>
      <c r="J96" s="5"/>
      <c r="K96" s="12"/>
    </row>
    <row r="97" spans="1:11" hidden="1" x14ac:dyDescent="0.25">
      <c r="A97" s="47" t="str">
        <f>IF(ISBLANK(B195),"",Cruise!$B$3)</f>
        <v/>
      </c>
      <c r="D97" t="str">
        <f>Landings!K105</f>
        <v>Angler-piscatorius</v>
      </c>
      <c r="H97" s="5"/>
      <c r="I97" s="13"/>
      <c r="J97" s="5"/>
      <c r="K97" s="12"/>
    </row>
    <row r="98" spans="1:11" hidden="1" x14ac:dyDescent="0.25">
      <c r="A98" s="47" t="str">
        <f>IF(ISBLANK(B196),"",Cruise!$B$3)</f>
        <v/>
      </c>
      <c r="D98" t="str">
        <f>Landings!K104</f>
        <v>Angler-budegassa</v>
      </c>
      <c r="H98" s="5"/>
      <c r="I98" s="13"/>
      <c r="J98" s="5"/>
      <c r="K98" s="12"/>
    </row>
    <row r="99" spans="1:11" hidden="1" x14ac:dyDescent="0.25">
      <c r="A99" s="47" t="str">
        <f>IF(ISBLANK(B197),"",Cruise!$B$3)</f>
        <v/>
      </c>
      <c r="D99" t="str">
        <f>Landings!K103</f>
        <v>Angler</v>
      </c>
      <c r="H99" s="5"/>
      <c r="I99" s="13"/>
      <c r="J99" s="5"/>
      <c r="K99" s="12"/>
    </row>
    <row r="100" spans="1:11" x14ac:dyDescent="0.25">
      <c r="A100" s="47" t="str">
        <f>IF(ISBLANK(B198),"",Cruise!$B$3)</f>
        <v/>
      </c>
      <c r="B100" s="44"/>
      <c r="C100" s="44"/>
      <c r="D100" s="44"/>
      <c r="E100" s="44"/>
      <c r="F100" s="44"/>
      <c r="G100" s="44" t="s">
        <v>2479</v>
      </c>
      <c r="H100" s="5"/>
      <c r="I100" s="13"/>
      <c r="J100" s="5"/>
      <c r="K100" s="12"/>
    </row>
    <row r="101" spans="1:11" x14ac:dyDescent="0.25">
      <c r="A101" s="47" t="str">
        <f>IF(ISBLANK(B199),"",Cruise!$B$3)</f>
        <v/>
      </c>
      <c r="B101" s="44"/>
      <c r="C101" s="44"/>
      <c r="D101" s="44"/>
      <c r="E101" s="44"/>
      <c r="F101" s="44"/>
      <c r="G101" s="44"/>
      <c r="H101" s="5"/>
      <c r="I101" s="13"/>
      <c r="J101" s="5"/>
      <c r="K101" s="12"/>
    </row>
    <row r="102" spans="1:11" x14ac:dyDescent="0.25">
      <c r="A102" s="47" t="str">
        <f>IF(ISBLANK(B200),"",Cruise!$B$3)</f>
        <v/>
      </c>
      <c r="B102" s="44"/>
      <c r="C102" s="44"/>
      <c r="D102" s="44"/>
      <c r="E102" s="44"/>
      <c r="F102" s="44"/>
      <c r="G102" s="44"/>
      <c r="H102" s="5"/>
      <c r="I102" s="13"/>
      <c r="J102" s="5"/>
      <c r="K102" s="12"/>
    </row>
    <row r="103" spans="1:11" x14ac:dyDescent="0.25">
      <c r="A103" s="47" t="str">
        <f>IF(ISBLANK(B201),"",Cruise!$B$3)</f>
        <v/>
      </c>
      <c r="B103" s="44"/>
      <c r="C103" s="44"/>
      <c r="D103" s="44"/>
      <c r="E103" s="44"/>
      <c r="F103" s="44"/>
      <c r="G103" s="44"/>
      <c r="H103" s="5"/>
      <c r="I103" s="13"/>
      <c r="J103" s="5"/>
      <c r="K103" s="12"/>
    </row>
    <row r="104" spans="1:11" x14ac:dyDescent="0.25">
      <c r="A104" s="47" t="str">
        <f>IF(ISBLANK(B202),"",Cruise!$B$3)</f>
        <v/>
      </c>
      <c r="B104" s="44"/>
      <c r="C104" s="44"/>
      <c r="D104" s="44"/>
      <c r="E104" s="44"/>
      <c r="F104" s="44"/>
      <c r="G104" s="44"/>
      <c r="H104" s="5"/>
      <c r="I104" s="13"/>
      <c r="J104" s="5"/>
      <c r="K104" s="12"/>
    </row>
    <row r="105" spans="1:11" x14ac:dyDescent="0.25">
      <c r="A105" s="47" t="str">
        <f>IF(ISBLANK(B203),"",Cruise!$B$3)</f>
        <v/>
      </c>
      <c r="B105" s="44"/>
      <c r="C105" s="44"/>
      <c r="D105" s="44"/>
      <c r="E105" s="44"/>
      <c r="F105" s="44"/>
      <c r="G105" s="44"/>
      <c r="H105" s="5"/>
      <c r="I105" s="13"/>
      <c r="J105" s="5"/>
      <c r="K105" s="12"/>
    </row>
    <row r="106" spans="1:11" x14ac:dyDescent="0.25">
      <c r="A106" s="47" t="str">
        <f>IF(ISBLANK(B204),"",Cruise!$B$3)</f>
        <v/>
      </c>
      <c r="B106" s="44"/>
      <c r="C106" s="44"/>
      <c r="D106" s="44"/>
      <c r="E106" s="44"/>
      <c r="F106" s="44"/>
      <c r="G106" s="44"/>
      <c r="H106" s="5"/>
      <c r="I106" s="13"/>
      <c r="J106" s="5"/>
      <c r="K106" s="12"/>
    </row>
    <row r="107" spans="1:11" x14ac:dyDescent="0.25">
      <c r="A107" s="47" t="str">
        <f>IF(ISBLANK(B205),"",Cruise!$B$3)</f>
        <v/>
      </c>
      <c r="B107" s="44"/>
      <c r="C107" s="44"/>
      <c r="D107" s="44"/>
      <c r="E107" s="44"/>
      <c r="F107" s="44"/>
      <c r="G107" s="44"/>
      <c r="H107" s="5"/>
      <c r="I107" s="13"/>
      <c r="J107" s="5"/>
      <c r="K107" s="12"/>
    </row>
    <row r="108" spans="1:11" x14ac:dyDescent="0.25">
      <c r="A108" s="47" t="str">
        <f>IF(ISBLANK(B206),"",Cruise!$B$3)</f>
        <v/>
      </c>
      <c r="B108" s="44"/>
      <c r="C108" s="44"/>
      <c r="D108" s="44"/>
      <c r="E108" s="44"/>
      <c r="F108" s="44"/>
      <c r="G108" s="44"/>
      <c r="H108" s="5"/>
      <c r="I108" s="13"/>
      <c r="J108" s="5"/>
      <c r="K108" s="12"/>
    </row>
    <row r="109" spans="1:11" x14ac:dyDescent="0.25">
      <c r="A109" s="47" t="str">
        <f>IF(ISBLANK(B207),"",Cruise!$B$3)</f>
        <v/>
      </c>
      <c r="B109" s="44"/>
      <c r="C109" s="44"/>
      <c r="D109" s="44"/>
      <c r="E109" s="44"/>
      <c r="F109" s="44"/>
      <c r="G109" s="44"/>
      <c r="H109" s="5"/>
      <c r="I109" s="13"/>
      <c r="J109" s="5"/>
      <c r="K109" s="12"/>
    </row>
    <row r="110" spans="1:11" x14ac:dyDescent="0.25">
      <c r="A110" s="47" t="str">
        <f>IF(ISBLANK(B208),"",Cruise!$B$3)</f>
        <v/>
      </c>
      <c r="B110" s="44"/>
      <c r="C110" s="44"/>
      <c r="D110" s="44"/>
      <c r="E110" s="44"/>
      <c r="F110" s="44"/>
      <c r="G110" s="44"/>
      <c r="H110" s="5"/>
      <c r="I110" s="13"/>
      <c r="J110" s="5"/>
      <c r="K110" s="12"/>
    </row>
    <row r="111" spans="1:11" x14ac:dyDescent="0.25">
      <c r="A111" s="47" t="str">
        <f>IF(ISBLANK(B209),"",Cruise!$B$3)</f>
        <v/>
      </c>
      <c r="B111" s="44"/>
      <c r="C111" s="44"/>
      <c r="D111" s="44"/>
      <c r="E111" s="44"/>
      <c r="F111" s="44"/>
      <c r="G111" s="44"/>
      <c r="H111" s="5"/>
      <c r="I111" s="13"/>
      <c r="J111" s="5"/>
      <c r="K111" s="12"/>
    </row>
    <row r="112" spans="1:11" x14ac:dyDescent="0.25">
      <c r="A112" s="47" t="str">
        <f>IF(ISBLANK(B210),"",Cruise!$B$3)</f>
        <v/>
      </c>
      <c r="B112" s="44"/>
      <c r="C112" s="44"/>
      <c r="D112" s="44"/>
      <c r="E112" s="44"/>
      <c r="F112" s="44"/>
      <c r="G112" s="44"/>
      <c r="H112" s="5"/>
      <c r="I112" s="13"/>
      <c r="J112" s="5"/>
      <c r="K112" s="12"/>
    </row>
    <row r="113" spans="1:11" x14ac:dyDescent="0.25">
      <c r="A113" s="47" t="str">
        <f>IF(ISBLANK(B211),"",Cruise!$B$3)</f>
        <v/>
      </c>
      <c r="B113" s="44"/>
      <c r="C113" s="44"/>
      <c r="D113" s="44"/>
      <c r="E113" s="44"/>
      <c r="F113" s="44"/>
      <c r="G113" s="44"/>
      <c r="H113" s="5"/>
      <c r="I113" s="13"/>
      <c r="J113" s="5"/>
      <c r="K113" s="12"/>
    </row>
    <row r="114" spans="1:11" x14ac:dyDescent="0.25">
      <c r="A114" s="47" t="str">
        <f>IF(ISBLANK(B212),"",Cruise!$B$3)</f>
        <v/>
      </c>
      <c r="B114" s="44"/>
      <c r="C114" s="44"/>
      <c r="D114" s="44"/>
      <c r="E114" s="44"/>
      <c r="F114" s="44"/>
      <c r="G114" s="44"/>
      <c r="H114" s="5"/>
      <c r="I114" s="13"/>
      <c r="J114" s="5"/>
      <c r="K114" s="12"/>
    </row>
    <row r="115" spans="1:11" x14ac:dyDescent="0.25">
      <c r="A115" s="47" t="str">
        <f>IF(ISBLANK(B213),"",Cruise!$B$3)</f>
        <v/>
      </c>
      <c r="B115" s="44"/>
      <c r="C115" s="44"/>
      <c r="D115" s="44"/>
      <c r="E115" s="44"/>
      <c r="F115" s="44"/>
      <c r="G115" s="44"/>
      <c r="H115" s="5"/>
      <c r="I115" s="13"/>
      <c r="J115" s="5"/>
      <c r="K115" s="12"/>
    </row>
    <row r="116" spans="1:11" x14ac:dyDescent="0.25">
      <c r="A116" s="47" t="str">
        <f>IF(ISBLANK(B214),"",Cruise!$B$3)</f>
        <v/>
      </c>
      <c r="B116" s="44"/>
      <c r="C116" s="44"/>
      <c r="D116" s="44"/>
      <c r="E116" s="44"/>
      <c r="F116" s="44"/>
      <c r="G116" s="44"/>
      <c r="H116" s="5"/>
      <c r="I116" s="13"/>
      <c r="J116" s="5"/>
      <c r="K116" s="12"/>
    </row>
    <row r="117" spans="1:11" x14ac:dyDescent="0.25">
      <c r="A117" s="47" t="str">
        <f>IF(ISBLANK(B215),"",Cruise!$B$3)</f>
        <v/>
      </c>
      <c r="B117" s="44"/>
      <c r="C117" s="44"/>
      <c r="D117" s="44"/>
      <c r="E117" s="44"/>
      <c r="F117" s="44"/>
      <c r="G117" s="44"/>
      <c r="H117" s="5"/>
      <c r="I117" s="13"/>
      <c r="J117" s="5"/>
      <c r="K117" s="12"/>
    </row>
    <row r="118" spans="1:11" x14ac:dyDescent="0.25">
      <c r="A118" s="47" t="str">
        <f>IF(ISBLANK(B216),"",Cruise!$B$3)</f>
        <v/>
      </c>
      <c r="B118" s="44"/>
      <c r="C118" s="44"/>
      <c r="D118" s="44"/>
      <c r="E118" s="44"/>
      <c r="F118" s="44"/>
      <c r="G118" s="44"/>
      <c r="H118" s="5"/>
      <c r="I118" s="13"/>
      <c r="J118" s="5"/>
      <c r="K118" s="12"/>
    </row>
    <row r="119" spans="1:11" x14ac:dyDescent="0.25">
      <c r="A119" s="47" t="str">
        <f>IF(ISBLANK(B217),"",Cruise!$B$3)</f>
        <v/>
      </c>
      <c r="B119" s="44"/>
      <c r="C119" s="44"/>
      <c r="D119" s="44"/>
      <c r="E119" s="44"/>
      <c r="F119" s="44"/>
      <c r="G119" s="44"/>
      <c r="H119" s="5"/>
      <c r="I119" s="13"/>
      <c r="J119" s="5"/>
      <c r="K119" s="12"/>
    </row>
    <row r="120" spans="1:11" x14ac:dyDescent="0.25">
      <c r="A120" s="47" t="str">
        <f>IF(ISBLANK(B218),"",Cruise!$B$3)</f>
        <v/>
      </c>
      <c r="B120" s="44"/>
      <c r="C120" s="44"/>
      <c r="D120" s="44"/>
      <c r="E120" s="44"/>
      <c r="F120" s="44"/>
      <c r="G120" s="44"/>
      <c r="H120" s="5"/>
      <c r="I120" s="13"/>
      <c r="J120" s="5"/>
      <c r="K120" s="12"/>
    </row>
    <row r="121" spans="1:11" x14ac:dyDescent="0.25">
      <c r="A121" s="47" t="str">
        <f>IF(ISBLANK(B219),"",Cruise!$B$3)</f>
        <v/>
      </c>
      <c r="B121" s="44"/>
      <c r="C121" s="44"/>
      <c r="D121" s="44"/>
      <c r="E121" s="44"/>
      <c r="F121" s="44"/>
      <c r="G121" s="44"/>
      <c r="H121" s="5"/>
      <c r="I121" s="13"/>
      <c r="J121" s="5"/>
      <c r="K121" s="12"/>
    </row>
    <row r="122" spans="1:11" x14ac:dyDescent="0.25">
      <c r="A122" s="47" t="str">
        <f>IF(ISBLANK(B220),"",Cruise!$B$3)</f>
        <v/>
      </c>
      <c r="B122" s="44"/>
      <c r="C122" s="44"/>
      <c r="D122" s="44"/>
      <c r="E122" s="44"/>
      <c r="F122" s="44"/>
      <c r="G122" s="44"/>
      <c r="H122" s="5"/>
      <c r="I122" s="13"/>
      <c r="J122" s="5"/>
      <c r="K122" s="12"/>
    </row>
    <row r="123" spans="1:11" x14ac:dyDescent="0.25">
      <c r="A123" s="47" t="str">
        <f>IF(ISBLANK(B221),"",Cruise!$B$3)</f>
        <v/>
      </c>
      <c r="B123" s="44"/>
      <c r="C123" s="44"/>
      <c r="D123" s="44"/>
      <c r="E123" s="44"/>
      <c r="F123" s="44"/>
      <c r="G123" s="44"/>
      <c r="H123" s="5"/>
      <c r="I123" s="13"/>
      <c r="J123" s="5"/>
      <c r="K123" s="12"/>
    </row>
    <row r="124" spans="1:11" x14ac:dyDescent="0.25">
      <c r="A124" s="47" t="str">
        <f>IF(ISBLANK(B222),"",Cruise!$B$3)</f>
        <v/>
      </c>
      <c r="B124" s="44"/>
      <c r="C124" s="44"/>
      <c r="D124" s="44"/>
      <c r="E124" s="44"/>
      <c r="F124" s="44"/>
      <c r="G124" s="44"/>
      <c r="H124" s="5"/>
      <c r="I124" s="13"/>
      <c r="J124" s="5"/>
      <c r="K124" s="12"/>
    </row>
    <row r="125" spans="1:11" x14ac:dyDescent="0.25">
      <c r="A125" s="47" t="str">
        <f>IF(ISBLANK(B223),"",Cruise!$B$3)</f>
        <v/>
      </c>
      <c r="B125" s="44"/>
      <c r="C125" s="44"/>
      <c r="D125" s="44"/>
      <c r="E125" s="44"/>
      <c r="F125" s="44"/>
      <c r="G125" s="44"/>
      <c r="H125" s="5"/>
      <c r="I125" s="13"/>
      <c r="J125" s="5"/>
      <c r="K125" s="12"/>
    </row>
    <row r="126" spans="1:11" x14ac:dyDescent="0.25">
      <c r="A126" s="47" t="str">
        <f>IF(ISBLANK(B224),"",Cruise!$B$3)</f>
        <v/>
      </c>
      <c r="B126" s="44"/>
      <c r="C126" s="44"/>
      <c r="D126" s="44"/>
      <c r="E126" s="44"/>
      <c r="F126" s="44"/>
      <c r="G126" s="44"/>
      <c r="H126" s="5"/>
      <c r="I126" s="13"/>
      <c r="J126" s="5"/>
      <c r="K126" s="12"/>
    </row>
    <row r="127" spans="1:11" x14ac:dyDescent="0.25">
      <c r="A127" s="47" t="str">
        <f>IF(ISBLANK(B225),"",Cruise!$B$3)</f>
        <v/>
      </c>
      <c r="B127" s="44"/>
      <c r="C127" s="44"/>
      <c r="D127" s="44"/>
      <c r="E127" s="44"/>
      <c r="F127" s="44"/>
      <c r="G127" s="44"/>
      <c r="H127" s="5"/>
      <c r="I127" s="13"/>
      <c r="J127" s="5"/>
      <c r="K127" s="12"/>
    </row>
    <row r="128" spans="1:11" x14ac:dyDescent="0.25">
      <c r="A128" s="47" t="str">
        <f>IF(ISBLANK(B226),"",Cruise!$B$3)</f>
        <v/>
      </c>
      <c r="B128" s="44"/>
      <c r="C128" s="44"/>
      <c r="D128" s="44"/>
      <c r="E128" s="44"/>
      <c r="F128" s="44"/>
      <c r="G128" s="44"/>
      <c r="H128" s="5"/>
      <c r="I128" s="13"/>
      <c r="J128" s="5"/>
      <c r="K128" s="12"/>
    </row>
    <row r="129" spans="1:11" x14ac:dyDescent="0.25">
      <c r="A129" s="47" t="str">
        <f>IF(ISBLANK(B227),"",Cruise!$B$3)</f>
        <v/>
      </c>
      <c r="B129" s="44"/>
      <c r="C129" s="44"/>
      <c r="D129" s="44"/>
      <c r="E129" s="44"/>
      <c r="F129" s="44"/>
      <c r="G129" s="44"/>
      <c r="H129" s="5"/>
      <c r="I129" s="13"/>
      <c r="J129" s="5"/>
      <c r="K129" s="12"/>
    </row>
    <row r="130" spans="1:11" x14ac:dyDescent="0.25">
      <c r="A130" s="47" t="str">
        <f>IF(ISBLANK(B228),"",Cruise!$B$3)</f>
        <v/>
      </c>
      <c r="B130" s="44"/>
      <c r="C130" s="44"/>
      <c r="D130" s="44"/>
      <c r="E130" s="44"/>
      <c r="F130" s="44"/>
      <c r="G130" s="44"/>
      <c r="H130" s="5"/>
      <c r="I130" s="13"/>
      <c r="J130" s="5"/>
      <c r="K130" s="12"/>
    </row>
    <row r="131" spans="1:11" x14ac:dyDescent="0.25">
      <c r="A131" s="47" t="str">
        <f>IF(ISBLANK(B229),"",Cruise!$B$3)</f>
        <v/>
      </c>
      <c r="B131" s="44"/>
      <c r="C131" s="44"/>
      <c r="D131" s="44"/>
      <c r="E131" s="44"/>
      <c r="F131" s="44"/>
      <c r="G131" s="44"/>
      <c r="H131" s="5"/>
      <c r="I131" s="13"/>
      <c r="J131" s="5"/>
      <c r="K131" s="12"/>
    </row>
    <row r="132" spans="1:11" x14ac:dyDescent="0.25">
      <c r="A132" s="47" t="str">
        <f>IF(ISBLANK(B230),"",Cruise!$B$3)</f>
        <v/>
      </c>
      <c r="B132" s="44"/>
      <c r="C132" s="44"/>
      <c r="D132" s="44"/>
      <c r="E132" s="44"/>
      <c r="F132" s="44"/>
      <c r="G132" s="44"/>
      <c r="H132" s="5"/>
      <c r="I132" s="13"/>
      <c r="J132" s="5"/>
      <c r="K132" s="12"/>
    </row>
    <row r="133" spans="1:11" x14ac:dyDescent="0.25">
      <c r="A133" s="47" t="str">
        <f>IF(ISBLANK(B231),"",Cruise!$B$3)</f>
        <v/>
      </c>
      <c r="B133" s="44"/>
      <c r="C133" s="44"/>
      <c r="D133" s="44"/>
      <c r="E133" s="44"/>
      <c r="F133" s="44"/>
      <c r="G133" s="44"/>
      <c r="H133" s="5"/>
      <c r="I133" s="13"/>
      <c r="J133" s="5"/>
      <c r="K133" s="12"/>
    </row>
    <row r="134" spans="1:11" x14ac:dyDescent="0.25">
      <c r="A134" s="47" t="str">
        <f>IF(ISBLANK(B232),"",Cruise!$B$3)</f>
        <v/>
      </c>
      <c r="B134" s="44"/>
      <c r="C134" s="44"/>
      <c r="D134" s="44"/>
      <c r="E134" s="44"/>
      <c r="F134" s="44"/>
      <c r="G134" s="44"/>
      <c r="H134" s="5"/>
      <c r="I134" s="13"/>
      <c r="J134" s="5"/>
      <c r="K134" s="12"/>
    </row>
    <row r="135" spans="1:11" x14ac:dyDescent="0.25">
      <c r="A135" s="47" t="str">
        <f>IF(ISBLANK(B233),"",Cruise!$B$3)</f>
        <v/>
      </c>
      <c r="B135" s="44"/>
      <c r="C135" s="44"/>
      <c r="D135" s="44"/>
      <c r="E135" s="44"/>
      <c r="F135" s="44"/>
      <c r="G135" s="44"/>
      <c r="H135" s="5"/>
      <c r="I135" s="13"/>
      <c r="J135" s="5"/>
      <c r="K135" s="12"/>
    </row>
    <row r="136" spans="1:11" x14ac:dyDescent="0.25">
      <c r="A136" s="47" t="str">
        <f>IF(ISBLANK(B234),"",Cruise!$B$3)</f>
        <v/>
      </c>
      <c r="B136" s="44"/>
      <c r="C136" s="44"/>
      <c r="D136" s="44"/>
      <c r="E136" s="44"/>
      <c r="F136" s="44"/>
      <c r="G136" s="44"/>
      <c r="H136" s="5"/>
      <c r="I136" s="13"/>
      <c r="J136" s="5"/>
      <c r="K136" s="12"/>
    </row>
    <row r="137" spans="1:11" x14ac:dyDescent="0.25">
      <c r="A137" s="47" t="str">
        <f>IF(ISBLANK(B235),"",Cruise!$B$3)</f>
        <v/>
      </c>
      <c r="B137" s="44"/>
      <c r="C137" s="44"/>
      <c r="D137" s="44"/>
      <c r="E137" s="44"/>
      <c r="F137" s="44"/>
      <c r="G137" s="44"/>
      <c r="H137" s="5"/>
      <c r="I137" s="13"/>
      <c r="J137" s="5"/>
      <c r="K137" s="12"/>
    </row>
    <row r="138" spans="1:11" x14ac:dyDescent="0.25">
      <c r="A138" s="47" t="str">
        <f>IF(ISBLANK(B236),"",Cruise!$B$3)</f>
        <v/>
      </c>
      <c r="B138" s="44"/>
      <c r="C138" s="44"/>
      <c r="D138" s="44"/>
      <c r="E138" s="44"/>
      <c r="F138" s="44"/>
      <c r="G138" s="44"/>
      <c r="H138" s="5"/>
      <c r="I138" s="13"/>
      <c r="J138" s="5"/>
      <c r="K138" s="12"/>
    </row>
    <row r="139" spans="1:11" x14ac:dyDescent="0.25">
      <c r="A139" s="47" t="str">
        <f>IF(ISBLANK(B237),"",Cruise!$B$3)</f>
        <v/>
      </c>
      <c r="B139" s="44"/>
      <c r="C139" s="44"/>
      <c r="D139" s="44"/>
      <c r="E139" s="44"/>
      <c r="F139" s="44"/>
      <c r="G139" s="44"/>
      <c r="H139" s="5"/>
      <c r="I139" s="13"/>
      <c r="J139" s="5"/>
      <c r="K139" s="12"/>
    </row>
    <row r="140" spans="1:11" x14ac:dyDescent="0.25">
      <c r="A140" s="47" t="str">
        <f>IF(ISBLANK(B238),"",Cruise!$B$3)</f>
        <v/>
      </c>
      <c r="B140" s="44"/>
      <c r="C140" s="44"/>
      <c r="D140" s="44"/>
      <c r="E140" s="44"/>
      <c r="F140" s="44"/>
      <c r="G140" s="44"/>
      <c r="H140" s="5"/>
      <c r="I140" s="13"/>
      <c r="J140" s="5"/>
      <c r="K140" s="12"/>
    </row>
    <row r="141" spans="1:11" x14ac:dyDescent="0.25">
      <c r="A141" s="47" t="str">
        <f>IF(ISBLANK(B239),"",Cruise!$B$3)</f>
        <v/>
      </c>
      <c r="B141" s="44"/>
      <c r="C141" s="44"/>
      <c r="D141" s="44"/>
      <c r="E141" s="44"/>
      <c r="F141" s="44"/>
      <c r="G141" s="44"/>
      <c r="H141" s="5"/>
      <c r="I141" s="13"/>
      <c r="J141" s="5"/>
      <c r="K141" s="12"/>
    </row>
    <row r="142" spans="1:11" x14ac:dyDescent="0.25">
      <c r="A142" s="47" t="str">
        <f>IF(ISBLANK(B240),"",Cruise!$B$3)</f>
        <v/>
      </c>
      <c r="B142" s="44"/>
      <c r="C142" s="44"/>
      <c r="D142" s="44"/>
      <c r="E142" s="44"/>
      <c r="F142" s="44"/>
      <c r="G142" s="44"/>
      <c r="H142" s="5"/>
      <c r="I142" s="13"/>
      <c r="J142" s="5"/>
      <c r="K142" s="12"/>
    </row>
    <row r="143" spans="1:11" x14ac:dyDescent="0.25">
      <c r="A143" s="47" t="str">
        <f>IF(ISBLANK(B241),"",Cruise!$B$3)</f>
        <v/>
      </c>
      <c r="B143" s="44"/>
      <c r="C143" s="44"/>
      <c r="D143" s="44"/>
      <c r="E143" s="44"/>
      <c r="F143" s="44"/>
      <c r="G143" s="44"/>
      <c r="H143" s="5"/>
      <c r="I143" s="13"/>
      <c r="J143" s="5"/>
      <c r="K143" s="12"/>
    </row>
    <row r="144" spans="1:11" x14ac:dyDescent="0.25">
      <c r="A144" s="47" t="str">
        <f>IF(ISBLANK(B242),"",Cruise!$B$3)</f>
        <v/>
      </c>
      <c r="B144" s="44"/>
      <c r="C144" s="44"/>
      <c r="D144" s="44"/>
      <c r="E144" s="44"/>
      <c r="F144" s="44"/>
      <c r="G144" s="44"/>
      <c r="H144" s="5"/>
      <c r="I144" s="13"/>
      <c r="J144" s="5"/>
      <c r="K144" s="12"/>
    </row>
    <row r="145" spans="1:11" x14ac:dyDescent="0.25">
      <c r="A145" s="47" t="str">
        <f>IF(ISBLANK(B243),"",Cruise!$B$3)</f>
        <v/>
      </c>
      <c r="B145" s="44"/>
      <c r="C145" s="44"/>
      <c r="D145" s="44"/>
      <c r="E145" s="44"/>
      <c r="F145" s="44"/>
      <c r="G145" s="44"/>
      <c r="H145" s="5"/>
      <c r="I145" s="13"/>
      <c r="J145" s="5"/>
      <c r="K145" s="12"/>
    </row>
    <row r="146" spans="1:11" x14ac:dyDescent="0.25">
      <c r="A146" s="47" t="str">
        <f>IF(ISBLANK(B244),"",Cruise!$B$3)</f>
        <v/>
      </c>
      <c r="B146" s="44"/>
      <c r="C146" s="44"/>
      <c r="D146" s="44"/>
      <c r="E146" s="44"/>
      <c r="F146" s="44"/>
      <c r="G146" s="44"/>
      <c r="H146" s="5"/>
      <c r="I146" s="13"/>
      <c r="J146" s="5"/>
      <c r="K146" s="12"/>
    </row>
    <row r="147" spans="1:11" x14ac:dyDescent="0.25">
      <c r="A147" s="47" t="str">
        <f>IF(ISBLANK(B245),"",Cruise!$B$3)</f>
        <v/>
      </c>
      <c r="B147" s="44"/>
      <c r="C147" s="44"/>
      <c r="D147" s="44"/>
      <c r="E147" s="44"/>
      <c r="F147" s="44"/>
      <c r="G147" s="44"/>
      <c r="H147" s="5"/>
      <c r="I147" s="13"/>
      <c r="J147" s="5"/>
      <c r="K147" s="12"/>
    </row>
    <row r="148" spans="1:11" x14ac:dyDescent="0.25">
      <c r="A148" s="47" t="str">
        <f>IF(ISBLANK(B246),"",Cruise!$B$3)</f>
        <v/>
      </c>
      <c r="B148" s="44"/>
      <c r="C148" s="44"/>
      <c r="D148" s="44"/>
      <c r="E148" s="44"/>
      <c r="F148" s="44"/>
      <c r="G148" s="44"/>
      <c r="H148" s="5"/>
      <c r="I148" s="13"/>
      <c r="J148" s="5"/>
      <c r="K148" s="12"/>
    </row>
    <row r="149" spans="1:11" x14ac:dyDescent="0.25">
      <c r="A149" s="47" t="str">
        <f>IF(ISBLANK(B247),"",Cruise!$B$3)</f>
        <v/>
      </c>
      <c r="B149" s="44"/>
      <c r="C149" s="44"/>
      <c r="D149" s="44"/>
      <c r="E149" s="44"/>
      <c r="F149" s="44"/>
      <c r="G149" s="44"/>
      <c r="H149" s="5"/>
      <c r="I149" s="13"/>
      <c r="J149" s="5"/>
      <c r="K149" s="12"/>
    </row>
    <row r="150" spans="1:11" x14ac:dyDescent="0.25">
      <c r="A150" s="47" t="str">
        <f>IF(ISBLANK(B248),"",Cruise!$B$3)</f>
        <v/>
      </c>
      <c r="B150" s="44"/>
      <c r="C150" s="44"/>
      <c r="D150" s="44"/>
      <c r="E150" s="44"/>
      <c r="F150" s="44"/>
      <c r="G150" s="44"/>
      <c r="H150" s="5"/>
      <c r="I150" s="13"/>
      <c r="J150" s="5"/>
      <c r="K150" s="12"/>
    </row>
    <row r="151" spans="1:11" x14ac:dyDescent="0.25">
      <c r="A151" s="47" t="str">
        <f>IF(ISBLANK(B249),"",Cruise!$B$3)</f>
        <v/>
      </c>
      <c r="B151" s="44"/>
      <c r="C151" s="44"/>
      <c r="D151" s="44"/>
      <c r="E151" s="44"/>
      <c r="F151" s="44"/>
      <c r="G151" s="44"/>
      <c r="H151" s="5"/>
      <c r="I151" s="13"/>
      <c r="J151" s="5"/>
      <c r="K151" s="12"/>
    </row>
    <row r="152" spans="1:11" x14ac:dyDescent="0.25">
      <c r="A152" s="47" t="str">
        <f>IF(ISBLANK(B250),"",Cruise!$B$3)</f>
        <v/>
      </c>
      <c r="B152" s="44"/>
      <c r="C152" s="44"/>
      <c r="D152" s="44"/>
      <c r="E152" s="44"/>
      <c r="F152" s="44"/>
      <c r="G152" s="44"/>
      <c r="H152" s="5"/>
      <c r="I152" s="13"/>
      <c r="J152" s="5"/>
      <c r="K152" s="12"/>
    </row>
    <row r="153" spans="1:11" x14ac:dyDescent="0.25">
      <c r="A153" s="47" t="str">
        <f>IF(ISBLANK(B251),"",Cruise!$B$3)</f>
        <v/>
      </c>
      <c r="B153" s="44"/>
      <c r="C153" s="44"/>
      <c r="D153" s="44"/>
      <c r="E153" s="44"/>
      <c r="F153" s="44"/>
      <c r="G153" s="44"/>
      <c r="H153" s="5"/>
      <c r="I153" s="13"/>
      <c r="J153" s="5"/>
      <c r="K153" s="12"/>
    </row>
    <row r="154" spans="1:11" x14ac:dyDescent="0.25">
      <c r="A154" s="47" t="str">
        <f>IF(ISBLANK(B252),"",Cruise!$B$3)</f>
        <v/>
      </c>
      <c r="B154" s="44"/>
      <c r="C154" s="44"/>
      <c r="D154" s="44"/>
      <c r="E154" s="44"/>
      <c r="F154" s="44"/>
      <c r="G154" s="44"/>
      <c r="H154" s="5"/>
      <c r="I154" s="13"/>
      <c r="J154" s="5"/>
      <c r="K154" s="12"/>
    </row>
    <row r="155" spans="1:11" x14ac:dyDescent="0.25">
      <c r="A155" s="47" t="str">
        <f>IF(ISBLANK(B253),"",Cruise!$B$3)</f>
        <v/>
      </c>
      <c r="B155" s="44"/>
      <c r="C155" s="44"/>
      <c r="D155" s="44"/>
      <c r="E155" s="44"/>
      <c r="F155" s="44"/>
      <c r="G155" s="44"/>
      <c r="H155" s="5"/>
      <c r="I155" s="13"/>
      <c r="J155" s="5"/>
      <c r="K155" s="12"/>
    </row>
    <row r="156" spans="1:11" x14ac:dyDescent="0.25">
      <c r="A156" s="47" t="str">
        <f>IF(ISBLANK(B254),"",Cruise!$B$3)</f>
        <v/>
      </c>
      <c r="B156" s="44"/>
      <c r="C156" s="44"/>
      <c r="D156" s="44"/>
      <c r="E156" s="44"/>
      <c r="F156" s="44"/>
      <c r="G156" s="44"/>
      <c r="H156" s="5"/>
      <c r="I156" s="13"/>
      <c r="J156" s="5"/>
      <c r="K156" s="12"/>
    </row>
    <row r="157" spans="1:11" x14ac:dyDescent="0.25">
      <c r="A157" s="47" t="str">
        <f>IF(ISBLANK(B255),"",Cruise!$B$3)</f>
        <v/>
      </c>
      <c r="B157" s="44"/>
      <c r="C157" s="44"/>
      <c r="D157" s="44"/>
      <c r="E157" s="44"/>
      <c r="F157" s="44"/>
      <c r="G157" s="44"/>
      <c r="H157" s="5"/>
      <c r="I157" s="13"/>
      <c r="J157" s="5"/>
      <c r="K157" s="12"/>
    </row>
    <row r="158" spans="1:11" x14ac:dyDescent="0.25">
      <c r="A158" s="47" t="str">
        <f>IF(ISBLANK(B256),"",Cruise!$B$3)</f>
        <v/>
      </c>
      <c r="B158" s="44"/>
      <c r="C158" s="44"/>
      <c r="D158" s="44"/>
      <c r="E158" s="44"/>
      <c r="F158" s="44"/>
      <c r="G158" s="44"/>
      <c r="H158" s="5"/>
      <c r="I158" s="13"/>
      <c r="J158" s="5"/>
      <c r="K158" s="12"/>
    </row>
    <row r="159" spans="1:11" x14ac:dyDescent="0.25">
      <c r="A159" s="47" t="str">
        <f>IF(ISBLANK(B257),"",Cruise!$B$3)</f>
        <v/>
      </c>
      <c r="B159" s="44"/>
      <c r="C159" s="44"/>
      <c r="D159" s="44"/>
      <c r="E159" s="44"/>
      <c r="F159" s="44"/>
      <c r="G159" s="44"/>
      <c r="H159" s="5"/>
      <c r="I159" s="13"/>
      <c r="J159" s="5"/>
      <c r="K159" s="12"/>
    </row>
    <row r="160" spans="1:11" x14ac:dyDescent="0.25">
      <c r="A160" s="47" t="str">
        <f>IF(ISBLANK(B258),"",Cruise!$B$3)</f>
        <v/>
      </c>
      <c r="B160" s="44"/>
      <c r="C160" s="44"/>
      <c r="D160" s="44"/>
      <c r="E160" s="44"/>
      <c r="F160" s="44"/>
      <c r="G160" s="44"/>
      <c r="H160" s="5"/>
      <c r="I160" s="13"/>
      <c r="J160" s="5"/>
      <c r="K160" s="12"/>
    </row>
    <row r="161" spans="1:11" x14ac:dyDescent="0.25">
      <c r="A161" s="47" t="str">
        <f>IF(ISBLANK(B259),"",Cruise!$B$3)</f>
        <v/>
      </c>
      <c r="B161" s="44"/>
      <c r="C161" s="44"/>
      <c r="D161" s="44"/>
      <c r="E161" s="44"/>
      <c r="F161" s="44"/>
      <c r="G161" s="44"/>
      <c r="H161" s="5"/>
      <c r="I161" s="13"/>
      <c r="J161" s="5"/>
      <c r="K161" s="12"/>
    </row>
    <row r="162" spans="1:11" x14ac:dyDescent="0.25">
      <c r="A162" s="47" t="str">
        <f>IF(ISBLANK(B260),"",Cruise!$B$3)</f>
        <v/>
      </c>
      <c r="B162" s="44"/>
      <c r="C162" s="44"/>
      <c r="D162" s="44"/>
      <c r="E162" s="44"/>
      <c r="F162" s="44"/>
      <c r="G162" s="44"/>
      <c r="H162" s="5"/>
      <c r="I162" s="13"/>
      <c r="J162" s="5"/>
      <c r="K162" s="12"/>
    </row>
    <row r="163" spans="1:11" x14ac:dyDescent="0.25">
      <c r="A163" s="47" t="str">
        <f>IF(ISBLANK(B261),"",Cruise!$B$3)</f>
        <v/>
      </c>
      <c r="B163" s="44"/>
      <c r="C163" s="44"/>
      <c r="D163" s="44"/>
      <c r="E163" s="44"/>
      <c r="F163" s="44"/>
      <c r="G163" s="44"/>
      <c r="H163" s="5"/>
      <c r="I163" s="13"/>
      <c r="J163" s="5"/>
      <c r="K163" s="12"/>
    </row>
    <row r="164" spans="1:11" x14ac:dyDescent="0.25">
      <c r="A164" s="47" t="str">
        <f>IF(ISBLANK(B262),"",Cruise!$B$3)</f>
        <v/>
      </c>
      <c r="B164" s="44"/>
      <c r="C164" s="44"/>
      <c r="D164" s="44"/>
      <c r="E164" s="44"/>
      <c r="F164" s="44"/>
      <c r="G164" s="44"/>
      <c r="H164" s="5"/>
      <c r="I164" s="13"/>
      <c r="J164" s="5"/>
      <c r="K164" s="12"/>
    </row>
    <row r="165" spans="1:11" x14ac:dyDescent="0.25">
      <c r="A165" s="47" t="str">
        <f>IF(ISBLANK(B263),"",Cruise!$B$3)</f>
        <v/>
      </c>
      <c r="B165" s="44"/>
      <c r="C165" s="44"/>
      <c r="D165" s="44"/>
      <c r="E165" s="44"/>
      <c r="F165" s="44"/>
      <c r="G165" s="44"/>
      <c r="H165" s="5"/>
      <c r="I165" s="13"/>
      <c r="J165" s="5"/>
      <c r="K165" s="12"/>
    </row>
    <row r="166" spans="1:11" x14ac:dyDescent="0.25">
      <c r="A166" s="47" t="str">
        <f>IF(ISBLANK(B264),"",Cruise!$B$3)</f>
        <v/>
      </c>
      <c r="B166" s="44"/>
      <c r="C166" s="44"/>
      <c r="D166" s="44"/>
      <c r="E166" s="44"/>
      <c r="F166" s="44"/>
      <c r="G166" s="44"/>
      <c r="H166" s="5"/>
      <c r="I166" s="13"/>
      <c r="J166" s="5"/>
      <c r="K166" s="12"/>
    </row>
    <row r="167" spans="1:11" x14ac:dyDescent="0.25">
      <c r="A167" s="47" t="str">
        <f>IF(ISBLANK(B265),"",Cruise!$B$3)</f>
        <v/>
      </c>
      <c r="B167" s="44"/>
      <c r="C167" s="44"/>
      <c r="D167" s="44"/>
      <c r="E167" s="44"/>
      <c r="F167" s="44"/>
      <c r="G167" s="44"/>
      <c r="H167" s="5"/>
      <c r="I167" s="13"/>
      <c r="J167" s="5"/>
      <c r="K167" s="12"/>
    </row>
    <row r="168" spans="1:11" x14ac:dyDescent="0.25">
      <c r="A168" s="47" t="str">
        <f>IF(ISBLANK(B266),"",Cruise!$B$3)</f>
        <v/>
      </c>
      <c r="B168" s="44"/>
      <c r="C168" s="44"/>
      <c r="D168" s="44"/>
      <c r="E168" s="44"/>
      <c r="F168" s="44"/>
      <c r="G168" s="44"/>
      <c r="H168" s="5"/>
      <c r="I168" s="13"/>
      <c r="J168" s="5"/>
      <c r="K168" s="12"/>
    </row>
    <row r="169" spans="1:11" x14ac:dyDescent="0.25">
      <c r="A169" s="47" t="str">
        <f>IF(ISBLANK(B267),"",Cruise!$B$3)</f>
        <v/>
      </c>
      <c r="B169" s="44"/>
      <c r="C169" s="44"/>
      <c r="D169" s="44"/>
      <c r="E169" s="44"/>
      <c r="F169" s="44"/>
      <c r="G169" s="44"/>
      <c r="H169" s="5"/>
      <c r="I169" s="13"/>
      <c r="J169" s="5"/>
      <c r="K169" s="12"/>
    </row>
    <row r="170" spans="1:11" x14ac:dyDescent="0.25">
      <c r="A170" s="47" t="str">
        <f>IF(ISBLANK(B268),"",Cruise!$B$3)</f>
        <v/>
      </c>
      <c r="B170" s="44"/>
      <c r="C170" s="44"/>
      <c r="D170" s="44"/>
      <c r="E170" s="44"/>
      <c r="F170" s="44"/>
      <c r="G170" s="44"/>
      <c r="H170" s="5"/>
      <c r="I170" s="13"/>
      <c r="J170" s="5"/>
      <c r="K170" s="12"/>
    </row>
    <row r="171" spans="1:11" x14ac:dyDescent="0.25">
      <c r="A171" s="47" t="str">
        <f>IF(ISBLANK(B269),"",Cruise!$B$3)</f>
        <v/>
      </c>
      <c r="B171" s="44"/>
      <c r="C171" s="44"/>
      <c r="D171" s="44"/>
      <c r="E171" s="44"/>
      <c r="F171" s="44"/>
      <c r="G171" s="44"/>
      <c r="H171" s="5"/>
      <c r="I171" s="13"/>
      <c r="J171" s="5"/>
      <c r="K171" s="12"/>
    </row>
    <row r="172" spans="1:11" x14ac:dyDescent="0.25">
      <c r="A172" s="47" t="str">
        <f>IF(ISBLANK(B270),"",Cruise!$B$3)</f>
        <v/>
      </c>
      <c r="B172" s="44"/>
      <c r="C172" s="44"/>
      <c r="D172" s="44"/>
      <c r="E172" s="44"/>
      <c r="F172" s="44"/>
      <c r="G172" s="44"/>
      <c r="H172" s="5"/>
      <c r="I172" s="13"/>
      <c r="J172" s="5"/>
      <c r="K172" s="12"/>
    </row>
    <row r="173" spans="1:11" x14ac:dyDescent="0.25">
      <c r="A173" s="47" t="str">
        <f>IF(ISBLANK(B271),"",Cruise!$B$3)</f>
        <v/>
      </c>
      <c r="B173" s="44"/>
      <c r="C173" s="44"/>
      <c r="D173" s="44"/>
      <c r="E173" s="44"/>
      <c r="F173" s="44"/>
      <c r="G173" s="44"/>
      <c r="H173" s="5"/>
      <c r="I173" s="13"/>
      <c r="J173" s="5"/>
      <c r="K173" s="12"/>
    </row>
    <row r="174" spans="1:11" x14ac:dyDescent="0.25">
      <c r="A174" s="47" t="str">
        <f>IF(ISBLANK(B272),"",Cruise!$B$3)</f>
        <v/>
      </c>
      <c r="B174" s="44"/>
      <c r="C174" s="44"/>
      <c r="D174" s="44"/>
      <c r="E174" s="44"/>
      <c r="F174" s="44"/>
      <c r="G174" s="44"/>
      <c r="H174" s="5"/>
      <c r="I174" s="13"/>
      <c r="J174" s="5"/>
      <c r="K174" s="12"/>
    </row>
    <row r="175" spans="1:11" x14ac:dyDescent="0.25">
      <c r="A175" s="47" t="str">
        <f>IF(ISBLANK(B273),"",Cruise!$B$3)</f>
        <v/>
      </c>
      <c r="B175" s="44"/>
      <c r="C175" s="44"/>
      <c r="D175" s="44"/>
      <c r="E175" s="44"/>
      <c r="F175" s="44"/>
      <c r="G175" s="44"/>
      <c r="H175" s="5"/>
      <c r="I175" s="13"/>
      <c r="J175" s="5"/>
      <c r="K175" s="12"/>
    </row>
    <row r="176" spans="1:11" x14ac:dyDescent="0.25">
      <c r="A176" s="47" t="str">
        <f>IF(ISBLANK(B274),"",Cruise!$B$3)</f>
        <v/>
      </c>
      <c r="B176" s="44"/>
      <c r="C176" s="44"/>
      <c r="D176" s="44"/>
      <c r="E176" s="44"/>
      <c r="F176" s="44"/>
      <c r="G176" s="44"/>
      <c r="H176" s="5"/>
      <c r="I176" s="13"/>
      <c r="J176" s="5"/>
      <c r="K176" s="12"/>
    </row>
    <row r="177" spans="1:11" x14ac:dyDescent="0.25">
      <c r="A177" s="47" t="str">
        <f>IF(ISBLANK(B275),"",Cruise!$B$3)</f>
        <v/>
      </c>
      <c r="B177" s="44"/>
      <c r="C177" s="44"/>
      <c r="D177" s="44"/>
      <c r="E177" s="44"/>
      <c r="F177" s="44"/>
      <c r="G177" s="44"/>
      <c r="H177" s="5"/>
      <c r="I177" s="13"/>
      <c r="J177" s="5"/>
      <c r="K177" s="12"/>
    </row>
    <row r="178" spans="1:11" x14ac:dyDescent="0.25">
      <c r="A178" s="47" t="str">
        <f>IF(ISBLANK(B276),"",Cruise!$B$3)</f>
        <v/>
      </c>
      <c r="B178" s="44"/>
      <c r="C178" s="44"/>
      <c r="D178" s="44"/>
      <c r="E178" s="44"/>
      <c r="F178" s="44"/>
      <c r="G178" s="44"/>
      <c r="H178" s="5"/>
      <c r="I178" s="13"/>
      <c r="J178" s="5"/>
      <c r="K178" s="12"/>
    </row>
    <row r="179" spans="1:11" x14ac:dyDescent="0.25">
      <c r="A179" s="47" t="str">
        <f>IF(ISBLANK(B277),"",Cruise!$B$3)</f>
        <v/>
      </c>
      <c r="B179" s="44"/>
      <c r="C179" s="44"/>
      <c r="D179" s="44"/>
      <c r="E179" s="44"/>
      <c r="F179" s="44"/>
      <c r="G179" s="44"/>
      <c r="H179" s="5"/>
      <c r="I179" s="13"/>
      <c r="J179" s="5"/>
      <c r="K179" s="12"/>
    </row>
    <row r="180" spans="1:11" x14ac:dyDescent="0.25">
      <c r="A180" s="47" t="str">
        <f>IF(ISBLANK(B278),"",Cruise!$B$3)</f>
        <v/>
      </c>
      <c r="B180" s="44"/>
      <c r="C180" s="44"/>
      <c r="D180" s="44"/>
      <c r="E180" s="44"/>
      <c r="F180" s="44"/>
      <c r="G180" s="44"/>
      <c r="H180" s="5"/>
      <c r="I180" s="13"/>
      <c r="J180" s="5"/>
      <c r="K180" s="12"/>
    </row>
    <row r="181" spans="1:11" x14ac:dyDescent="0.25">
      <c r="A181" s="47" t="str">
        <f>IF(ISBLANK(B279),"",Cruise!$B$3)</f>
        <v/>
      </c>
      <c r="B181" s="44"/>
      <c r="C181" s="44"/>
      <c r="D181" s="44"/>
      <c r="E181" s="44"/>
      <c r="F181" s="44"/>
      <c r="G181" s="44"/>
      <c r="H181" s="5"/>
      <c r="I181" s="13"/>
      <c r="J181" s="5"/>
      <c r="K181" s="12"/>
    </row>
    <row r="182" spans="1:11" x14ac:dyDescent="0.25">
      <c r="A182" s="47" t="str">
        <f>IF(ISBLANK(B280),"",Cruise!$B$3)</f>
        <v/>
      </c>
      <c r="B182" s="44"/>
      <c r="C182" s="44"/>
      <c r="D182" s="44"/>
      <c r="E182" s="44"/>
      <c r="F182" s="44"/>
      <c r="G182" s="44"/>
      <c r="H182" s="5"/>
      <c r="I182" s="13"/>
      <c r="J182" s="5"/>
      <c r="K182" s="12"/>
    </row>
    <row r="183" spans="1:11" x14ac:dyDescent="0.25">
      <c r="A183" s="47" t="str">
        <f>IF(ISBLANK(B281),"",Cruise!$B$3)</f>
        <v/>
      </c>
      <c r="B183" s="44"/>
      <c r="C183" s="44"/>
      <c r="D183" s="44"/>
      <c r="E183" s="44"/>
      <c r="F183" s="44"/>
      <c r="G183" s="44"/>
      <c r="H183" s="5"/>
      <c r="I183" s="13"/>
      <c r="J183" s="5"/>
      <c r="K183" s="12"/>
    </row>
    <row r="184" spans="1:11" x14ac:dyDescent="0.25">
      <c r="A184" s="47" t="str">
        <f>IF(ISBLANK(B282),"",Cruise!$B$3)</f>
        <v/>
      </c>
      <c r="B184" s="44"/>
      <c r="C184" s="44"/>
      <c r="D184" s="44"/>
      <c r="E184" s="44"/>
      <c r="F184" s="44"/>
      <c r="G184" s="44"/>
      <c r="H184" s="5"/>
      <c r="I184" s="13"/>
      <c r="J184" s="5"/>
      <c r="K184" s="12"/>
    </row>
    <row r="185" spans="1:11" x14ac:dyDescent="0.25">
      <c r="A185" s="47" t="str">
        <f>IF(ISBLANK(B283),"",Cruise!$B$3)</f>
        <v/>
      </c>
      <c r="B185" s="44"/>
      <c r="C185" s="44"/>
      <c r="D185" s="44"/>
      <c r="E185" s="44"/>
      <c r="F185" s="44"/>
      <c r="G185" s="44"/>
      <c r="H185" s="5"/>
      <c r="I185" s="13"/>
      <c r="J185" s="5"/>
      <c r="K185" s="12"/>
    </row>
    <row r="186" spans="1:11" x14ac:dyDescent="0.25">
      <c r="A186" s="47" t="str">
        <f>IF(ISBLANK(B284),"",Cruise!$B$3)</f>
        <v/>
      </c>
      <c r="B186" s="44"/>
      <c r="C186" s="44"/>
      <c r="D186" s="44"/>
      <c r="E186" s="44"/>
      <c r="F186" s="44"/>
      <c r="G186" s="44"/>
      <c r="H186" s="5"/>
      <c r="I186" s="13"/>
      <c r="J186" s="5"/>
      <c r="K186" s="12"/>
    </row>
    <row r="187" spans="1:11" x14ac:dyDescent="0.25">
      <c r="A187" s="47" t="str">
        <f>IF(ISBLANK(B285),"",Cruise!$B$3)</f>
        <v/>
      </c>
      <c r="B187" s="44"/>
      <c r="C187" s="44"/>
      <c r="D187" s="44"/>
      <c r="E187" s="44"/>
      <c r="F187" s="44"/>
      <c r="G187" s="44"/>
      <c r="H187" s="5"/>
      <c r="I187" s="13"/>
      <c r="J187" s="5"/>
      <c r="K187" s="12"/>
    </row>
    <row r="188" spans="1:11" x14ac:dyDescent="0.25">
      <c r="A188" s="47" t="str">
        <f>IF(ISBLANK(B286),"",Cruise!$B$3)</f>
        <v/>
      </c>
      <c r="B188" s="44"/>
      <c r="C188" s="44"/>
      <c r="D188" s="44"/>
      <c r="E188" s="44"/>
      <c r="F188" s="44"/>
      <c r="G188" s="44"/>
      <c r="H188" s="5"/>
      <c r="I188" s="13"/>
      <c r="J188" s="5"/>
      <c r="K188" s="12"/>
    </row>
    <row r="189" spans="1:11" x14ac:dyDescent="0.25">
      <c r="A189" s="47" t="str">
        <f>IF(ISBLANK(B287),"",Cruise!$B$3)</f>
        <v/>
      </c>
      <c r="B189" s="44"/>
      <c r="C189" s="44"/>
      <c r="D189" s="44"/>
      <c r="E189" s="44"/>
      <c r="F189" s="44"/>
      <c r="G189" s="44"/>
      <c r="H189" s="5"/>
      <c r="I189" s="13"/>
      <c r="J189" s="5"/>
      <c r="K189" s="12"/>
    </row>
    <row r="190" spans="1:11" x14ac:dyDescent="0.25">
      <c r="A190" s="47" t="str">
        <f>IF(ISBLANK(B288),"",Cruise!$B$3)</f>
        <v/>
      </c>
      <c r="B190" s="44"/>
      <c r="C190" s="44"/>
      <c r="D190" s="44"/>
      <c r="E190" s="44"/>
      <c r="F190" s="44"/>
      <c r="G190" s="44"/>
      <c r="H190" s="5"/>
      <c r="I190" s="13"/>
      <c r="J190" s="5"/>
      <c r="K190" s="12"/>
    </row>
    <row r="191" spans="1:11" x14ac:dyDescent="0.25">
      <c r="A191" s="47" t="str">
        <f>IF(ISBLANK(B289),"",Cruise!$B$3)</f>
        <v/>
      </c>
      <c r="B191" s="44"/>
      <c r="C191" s="44"/>
      <c r="D191" s="44"/>
      <c r="E191" s="44"/>
      <c r="F191" s="44"/>
      <c r="G191" s="44"/>
      <c r="H191" s="5"/>
      <c r="I191" s="13"/>
      <c r="J191" s="5"/>
      <c r="K191" s="12"/>
    </row>
    <row r="192" spans="1:11" x14ac:dyDescent="0.25">
      <c r="A192" s="47" t="str">
        <f>IF(ISBLANK(B290),"",Cruise!$B$3)</f>
        <v/>
      </c>
      <c r="B192" s="44"/>
      <c r="C192" s="44"/>
      <c r="D192" s="44"/>
      <c r="E192" s="44"/>
      <c r="F192" s="44"/>
      <c r="G192" s="44"/>
      <c r="H192" s="5"/>
      <c r="I192" s="13"/>
      <c r="J192" s="5"/>
      <c r="K192" s="12"/>
    </row>
    <row r="193" spans="1:11" x14ac:dyDescent="0.25">
      <c r="A193" s="47" t="str">
        <f>IF(ISBLANK(B291),"",Cruise!$B$3)</f>
        <v/>
      </c>
      <c r="B193" s="44"/>
      <c r="C193" s="44"/>
      <c r="D193" s="44"/>
      <c r="E193" s="44"/>
      <c r="F193" s="44"/>
      <c r="G193" s="44"/>
      <c r="H193" s="5"/>
      <c r="I193" s="13"/>
      <c r="J193" s="5"/>
      <c r="K193" s="12"/>
    </row>
    <row r="194" spans="1:11" x14ac:dyDescent="0.25">
      <c r="A194" s="47" t="str">
        <f>IF(ISBLANK(B292),"",Cruise!$B$3)</f>
        <v/>
      </c>
      <c r="B194" s="44"/>
      <c r="C194" s="44"/>
      <c r="D194" s="44"/>
      <c r="E194" s="44"/>
      <c r="F194" s="44"/>
      <c r="G194" s="44"/>
      <c r="H194" s="5"/>
      <c r="I194" s="13"/>
      <c r="J194" s="5"/>
      <c r="K194" s="12"/>
    </row>
    <row r="195" spans="1:11" x14ac:dyDescent="0.25">
      <c r="A195" s="47" t="str">
        <f>IF(ISBLANK(B293),"",Cruise!$B$3)</f>
        <v/>
      </c>
      <c r="B195" s="44"/>
      <c r="C195" s="44"/>
      <c r="D195" s="44"/>
      <c r="E195" s="44"/>
      <c r="F195" s="44"/>
      <c r="G195" s="44"/>
      <c r="H195" s="5"/>
      <c r="I195" s="13"/>
      <c r="J195" s="5"/>
      <c r="K195" s="12"/>
    </row>
    <row r="196" spans="1:11" x14ac:dyDescent="0.25">
      <c r="A196" s="47" t="str">
        <f>IF(ISBLANK(B294),"",Cruise!$B$3)</f>
        <v/>
      </c>
      <c r="B196" s="44"/>
      <c r="C196" s="44"/>
      <c r="D196" s="44"/>
      <c r="E196" s="44"/>
      <c r="F196" s="44"/>
      <c r="G196" s="44"/>
      <c r="H196" s="5"/>
      <c r="I196" s="13"/>
      <c r="J196" s="5"/>
      <c r="K196" s="12"/>
    </row>
    <row r="197" spans="1:11" x14ac:dyDescent="0.25">
      <c r="A197" s="47" t="str">
        <f>IF(ISBLANK(B295),"",Cruise!$B$3)</f>
        <v/>
      </c>
      <c r="B197" s="44"/>
      <c r="C197" s="44"/>
      <c r="D197" s="44"/>
      <c r="E197" s="44"/>
      <c r="F197" s="44"/>
      <c r="G197" s="44"/>
      <c r="H197" s="5"/>
      <c r="I197" s="13"/>
      <c r="J197" s="5"/>
      <c r="K197" s="12"/>
    </row>
    <row r="198" spans="1:11" x14ac:dyDescent="0.25">
      <c r="A198" s="47" t="str">
        <f>IF(ISBLANK(B296),"",Cruise!$B$3)</f>
        <v/>
      </c>
      <c r="B198" s="44"/>
      <c r="C198" s="44"/>
      <c r="D198" s="44"/>
      <c r="E198" s="44"/>
      <c r="F198" s="44"/>
      <c r="G198" s="44"/>
      <c r="H198" s="5"/>
      <c r="I198" s="13"/>
      <c r="J198" s="5"/>
      <c r="K198" s="12"/>
    </row>
    <row r="199" spans="1:11" x14ac:dyDescent="0.25">
      <c r="A199" s="47" t="str">
        <f>IF(ISBLANK(B297),"",Cruise!$B$3)</f>
        <v/>
      </c>
      <c r="B199" s="44"/>
      <c r="C199" s="44"/>
      <c r="D199" s="44"/>
      <c r="E199" s="44"/>
      <c r="F199" s="44"/>
      <c r="G199" s="44"/>
      <c r="H199" s="5"/>
      <c r="I199" s="13"/>
      <c r="J199" s="5"/>
      <c r="K199" s="12"/>
    </row>
    <row r="200" spans="1:11" x14ac:dyDescent="0.25">
      <c r="A200" s="47" t="str">
        <f>IF(ISBLANK(B298),"",Cruise!$B$3)</f>
        <v/>
      </c>
      <c r="B200" s="44"/>
      <c r="C200" s="44"/>
      <c r="D200" s="44"/>
      <c r="E200" s="44"/>
      <c r="F200" s="44"/>
      <c r="G200" s="44"/>
      <c r="H200" s="5"/>
      <c r="I200" s="13"/>
      <c r="J200" s="5"/>
      <c r="K200" s="12"/>
    </row>
    <row r="201" spans="1:11" x14ac:dyDescent="0.25">
      <c r="A201" s="47" t="str">
        <f>IF(ISBLANK(B299),"",Cruise!$B$3)</f>
        <v/>
      </c>
      <c r="B201" s="44"/>
      <c r="C201" s="44"/>
      <c r="D201" s="44"/>
      <c r="E201" s="44"/>
      <c r="F201" s="44"/>
      <c r="G201" s="44"/>
      <c r="H201" s="5"/>
      <c r="I201" s="13"/>
      <c r="J201" s="5"/>
      <c r="K201" s="12"/>
    </row>
    <row r="202" spans="1:11" x14ac:dyDescent="0.25">
      <c r="A202" s="47" t="str">
        <f>IF(ISBLANK(B300),"",Cruise!$B$3)</f>
        <v/>
      </c>
      <c r="B202" s="44"/>
      <c r="C202" s="44"/>
      <c r="D202" s="44"/>
      <c r="E202" s="44"/>
      <c r="F202" s="44"/>
      <c r="G202" s="44"/>
      <c r="H202" s="5"/>
      <c r="I202" s="13"/>
      <c r="J202" s="5"/>
      <c r="K202" s="12"/>
    </row>
    <row r="203" spans="1:11" x14ac:dyDescent="0.25">
      <c r="A203" s="47" t="str">
        <f>IF(ISBLANK(B301),"",Cruise!$B$3)</f>
        <v/>
      </c>
      <c r="B203" s="44"/>
      <c r="C203" s="44"/>
      <c r="D203" s="44"/>
      <c r="E203" s="44"/>
      <c r="F203" s="44"/>
      <c r="G203" s="44"/>
      <c r="H203" s="5"/>
      <c r="I203" s="13"/>
      <c r="J203" s="5"/>
      <c r="K203" s="12"/>
    </row>
    <row r="204" spans="1:11" x14ac:dyDescent="0.25">
      <c r="A204" s="47" t="str">
        <f>IF(ISBLANK(B302),"",Cruise!$B$3)</f>
        <v/>
      </c>
      <c r="B204" s="44"/>
      <c r="C204" s="44"/>
      <c r="D204" s="44"/>
      <c r="E204" s="44"/>
      <c r="F204" s="44"/>
      <c r="G204" s="44"/>
      <c r="H204" s="5"/>
      <c r="I204" s="13"/>
      <c r="J204" s="5"/>
      <c r="K204" s="12"/>
    </row>
    <row r="205" spans="1:11" x14ac:dyDescent="0.25">
      <c r="A205" s="47" t="str">
        <f>IF(ISBLANK(B303),"",Cruise!$B$3)</f>
        <v/>
      </c>
      <c r="B205" s="44"/>
      <c r="C205" s="44"/>
      <c r="D205" s="44"/>
      <c r="E205" s="44"/>
      <c r="F205" s="44"/>
      <c r="G205" s="44"/>
      <c r="H205" s="5"/>
      <c r="I205" s="13"/>
      <c r="J205" s="5"/>
      <c r="K205" s="12"/>
    </row>
    <row r="206" spans="1:11" x14ac:dyDescent="0.25">
      <c r="A206" s="47" t="str">
        <f>IF(ISBLANK(B304),"",Cruise!$B$3)</f>
        <v/>
      </c>
      <c r="B206" s="44"/>
      <c r="C206" s="44"/>
      <c r="D206" s="44"/>
      <c r="E206" s="44"/>
      <c r="F206" s="44"/>
      <c r="G206" s="44"/>
      <c r="H206" s="5"/>
      <c r="I206" s="13"/>
      <c r="J206" s="5"/>
      <c r="K206" s="12"/>
    </row>
    <row r="207" spans="1:11" x14ac:dyDescent="0.25">
      <c r="A207" s="47" t="str">
        <f>IF(ISBLANK(B305),"",Cruise!$B$3)</f>
        <v/>
      </c>
      <c r="B207" s="44"/>
      <c r="C207" s="44"/>
      <c r="D207" s="44"/>
      <c r="E207" s="44"/>
      <c r="F207" s="44"/>
      <c r="G207" s="44"/>
      <c r="H207" s="5"/>
      <c r="I207" s="13"/>
      <c r="J207" s="5"/>
      <c r="K207" s="12"/>
    </row>
    <row r="208" spans="1:11" x14ac:dyDescent="0.25">
      <c r="A208" s="47" t="str">
        <f>IF(ISBLANK(B306),"",Cruise!$B$3)</f>
        <v/>
      </c>
      <c r="B208" s="44"/>
      <c r="C208" s="44"/>
      <c r="D208" s="44"/>
      <c r="E208" s="44"/>
      <c r="F208" s="44"/>
      <c r="G208" s="44"/>
      <c r="H208" s="5"/>
      <c r="I208" s="13"/>
      <c r="J208" s="5"/>
      <c r="K208" s="12"/>
    </row>
    <row r="209" spans="1:11" x14ac:dyDescent="0.25">
      <c r="A209" s="47" t="str">
        <f>IF(ISBLANK(B307),"",Cruise!$B$3)</f>
        <v/>
      </c>
      <c r="B209" s="44"/>
      <c r="C209" s="44"/>
      <c r="D209" s="44"/>
      <c r="E209" s="44"/>
      <c r="F209" s="44"/>
      <c r="G209" s="44"/>
      <c r="H209" s="5"/>
      <c r="I209" s="13"/>
      <c r="J209" s="5"/>
      <c r="K209" s="12"/>
    </row>
    <row r="210" spans="1:11" x14ac:dyDescent="0.25">
      <c r="A210" s="47" t="str">
        <f>IF(ISBLANK(B308),"",Cruise!$B$3)</f>
        <v/>
      </c>
      <c r="B210" s="44"/>
      <c r="C210" s="44"/>
      <c r="D210" s="44"/>
      <c r="E210" s="44"/>
      <c r="F210" s="44"/>
      <c r="G210" s="44"/>
      <c r="H210" s="5"/>
      <c r="I210" s="13"/>
      <c r="J210" s="5"/>
      <c r="K210" s="12"/>
    </row>
    <row r="211" spans="1:11" x14ac:dyDescent="0.25">
      <c r="A211" s="47" t="str">
        <f>IF(ISBLANK(B309),"",Cruise!$B$3)</f>
        <v/>
      </c>
      <c r="B211" s="44"/>
      <c r="C211" s="44"/>
      <c r="D211" s="44"/>
      <c r="E211" s="44"/>
      <c r="F211" s="44"/>
      <c r="G211" s="44"/>
      <c r="H211" s="5"/>
      <c r="I211" s="13"/>
      <c r="J211" s="5"/>
      <c r="K211" s="12"/>
    </row>
    <row r="212" spans="1:11" x14ac:dyDescent="0.25">
      <c r="A212" s="47" t="str">
        <f>IF(ISBLANK(B310),"",Cruise!$B$3)</f>
        <v/>
      </c>
      <c r="B212" s="44"/>
      <c r="C212" s="44"/>
      <c r="D212" s="44"/>
      <c r="E212" s="44"/>
      <c r="F212" s="44"/>
      <c r="G212" s="44"/>
      <c r="H212" s="5"/>
      <c r="I212" s="13"/>
      <c r="J212" s="5"/>
      <c r="K212" s="12"/>
    </row>
    <row r="213" spans="1:11" x14ac:dyDescent="0.25">
      <c r="A213" s="47" t="str">
        <f>IF(ISBLANK(B311),"",Cruise!$B$3)</f>
        <v/>
      </c>
      <c r="B213" s="44"/>
      <c r="C213" s="44"/>
      <c r="D213" s="44"/>
      <c r="E213" s="44"/>
      <c r="F213" s="44"/>
      <c r="G213" s="44"/>
      <c r="H213" s="5"/>
      <c r="I213" s="13"/>
      <c r="J213" s="5"/>
      <c r="K213" s="12"/>
    </row>
    <row r="214" spans="1:11" x14ac:dyDescent="0.25">
      <c r="A214" s="47" t="str">
        <f>IF(ISBLANK(B312),"",Cruise!$B$3)</f>
        <v/>
      </c>
      <c r="B214" s="44"/>
      <c r="C214" s="44"/>
      <c r="D214" s="44"/>
      <c r="E214" s="44"/>
      <c r="F214" s="44"/>
      <c r="G214" s="44"/>
      <c r="H214" s="5"/>
      <c r="I214" s="13"/>
      <c r="J214" s="5"/>
      <c r="K214" s="12"/>
    </row>
    <row r="215" spans="1:11" x14ac:dyDescent="0.25">
      <c r="A215" s="47" t="str">
        <f>IF(ISBLANK(B313),"",Cruise!$B$3)</f>
        <v/>
      </c>
      <c r="B215" s="44"/>
      <c r="C215" s="44"/>
      <c r="D215" s="44"/>
      <c r="E215" s="44"/>
      <c r="F215" s="44"/>
      <c r="G215" s="44"/>
      <c r="H215" s="5"/>
      <c r="I215" s="13"/>
      <c r="J215" s="5"/>
      <c r="K215" s="12"/>
    </row>
    <row r="216" spans="1:11" x14ac:dyDescent="0.25">
      <c r="A216" s="47" t="str">
        <f>IF(ISBLANK(B314),"",Cruise!$B$3)</f>
        <v/>
      </c>
      <c r="B216" s="44"/>
      <c r="C216" s="44"/>
      <c r="D216" s="44"/>
      <c r="E216" s="44"/>
      <c r="F216" s="44"/>
      <c r="G216" s="44"/>
      <c r="H216" s="5"/>
      <c r="I216" s="13"/>
      <c r="J216" s="5"/>
      <c r="K216" s="12"/>
    </row>
    <row r="217" spans="1:11" x14ac:dyDescent="0.25">
      <c r="A217" s="47" t="str">
        <f>IF(ISBLANK(B315),"",Cruise!$B$3)</f>
        <v/>
      </c>
      <c r="B217" s="44"/>
      <c r="C217" s="44"/>
      <c r="D217" s="44"/>
      <c r="E217" s="44"/>
      <c r="F217" s="44"/>
      <c r="G217" s="44"/>
      <c r="H217" s="5"/>
      <c r="I217" s="13"/>
      <c r="J217" s="5"/>
      <c r="K217" s="12"/>
    </row>
    <row r="218" spans="1:11" x14ac:dyDescent="0.25">
      <c r="A218" s="47" t="str">
        <f>IF(ISBLANK(B316),"",Cruise!$B$3)</f>
        <v/>
      </c>
      <c r="B218" s="44"/>
      <c r="C218" s="44"/>
      <c r="D218" s="44"/>
      <c r="E218" s="44"/>
      <c r="F218" s="44"/>
      <c r="G218" s="44"/>
      <c r="H218" s="5"/>
      <c r="I218" s="13"/>
      <c r="J218" s="5"/>
      <c r="K218" s="12"/>
    </row>
    <row r="219" spans="1:11" x14ac:dyDescent="0.25">
      <c r="A219" s="47" t="str">
        <f>IF(ISBLANK(B317),"",Cruise!$B$3)</f>
        <v/>
      </c>
      <c r="B219" s="44"/>
      <c r="C219" s="44"/>
      <c r="D219" s="44"/>
      <c r="E219" s="44"/>
      <c r="F219" s="44"/>
      <c r="G219" s="44"/>
      <c r="H219" s="5"/>
      <c r="I219" s="13"/>
      <c r="J219" s="5"/>
      <c r="K219" s="12"/>
    </row>
    <row r="220" spans="1:11" x14ac:dyDescent="0.25">
      <c r="A220" s="47" t="str">
        <f>IF(ISBLANK(B318),"",Cruise!$B$3)</f>
        <v/>
      </c>
      <c r="B220" s="44"/>
      <c r="C220" s="44"/>
      <c r="D220" s="44"/>
      <c r="E220" s="44"/>
      <c r="F220" s="44"/>
      <c r="G220" s="44"/>
      <c r="H220" s="5"/>
      <c r="I220" s="13"/>
      <c r="J220" s="5"/>
      <c r="K220" s="12"/>
    </row>
    <row r="221" spans="1:11" x14ac:dyDescent="0.25">
      <c r="A221" s="47" t="str">
        <f>IF(ISBLANK(B319),"",Cruise!$B$3)</f>
        <v/>
      </c>
      <c r="B221" s="44"/>
      <c r="C221" s="44"/>
      <c r="D221" s="44"/>
      <c r="E221" s="44"/>
      <c r="F221" s="44"/>
      <c r="G221" s="44"/>
      <c r="H221" s="5"/>
      <c r="I221" s="13"/>
      <c r="J221" s="5"/>
      <c r="K221" s="12"/>
    </row>
    <row r="222" spans="1:11" x14ac:dyDescent="0.25">
      <c r="A222" s="47" t="str">
        <f>IF(ISBLANK(B320),"",Cruise!$B$3)</f>
        <v/>
      </c>
      <c r="B222" s="44"/>
      <c r="C222" s="44"/>
      <c r="D222" s="44"/>
      <c r="E222" s="44"/>
      <c r="F222" s="44"/>
      <c r="G222" s="44"/>
      <c r="H222" s="5"/>
      <c r="I222" s="13"/>
      <c r="J222" s="5"/>
      <c r="K222" s="12"/>
    </row>
    <row r="223" spans="1:11" x14ac:dyDescent="0.25">
      <c r="A223" s="47" t="str">
        <f>IF(ISBLANK(B321),"",Cruise!$B$3)</f>
        <v/>
      </c>
      <c r="B223" s="44"/>
      <c r="C223" s="44"/>
      <c r="D223" s="44"/>
      <c r="E223" s="44"/>
      <c r="F223" s="44"/>
      <c r="G223" s="44"/>
      <c r="H223" s="5"/>
      <c r="I223" s="13"/>
      <c r="J223" s="5"/>
      <c r="K223" s="12"/>
    </row>
    <row r="224" spans="1:11" x14ac:dyDescent="0.25">
      <c r="A224" s="47" t="str">
        <f>IF(ISBLANK(B322),"",Cruise!$B$3)</f>
        <v/>
      </c>
      <c r="B224" s="44"/>
      <c r="C224" s="44"/>
      <c r="D224" s="44"/>
      <c r="E224" s="44"/>
      <c r="F224" s="44"/>
      <c r="G224" s="44"/>
      <c r="H224" s="5"/>
      <c r="I224" s="13"/>
      <c r="J224" s="5"/>
      <c r="K224" s="12"/>
    </row>
    <row r="225" spans="1:11" x14ac:dyDescent="0.25">
      <c r="A225" s="47" t="str">
        <f>IF(ISBLANK(B323),"",Cruise!$B$3)</f>
        <v/>
      </c>
      <c r="B225" s="44"/>
      <c r="C225" s="44"/>
      <c r="D225" s="44"/>
      <c r="E225" s="44"/>
      <c r="F225" s="44"/>
      <c r="G225" s="44"/>
      <c r="H225" s="5"/>
      <c r="I225" s="13"/>
      <c r="J225" s="5"/>
      <c r="K225" s="12"/>
    </row>
    <row r="226" spans="1:11" x14ac:dyDescent="0.25">
      <c r="A226" s="47" t="str">
        <f>IF(ISBLANK(B324),"",Cruise!$B$3)</f>
        <v/>
      </c>
      <c r="B226" s="44"/>
      <c r="C226" s="44"/>
      <c r="D226" s="44"/>
      <c r="E226" s="44"/>
      <c r="F226" s="44"/>
      <c r="G226" s="44"/>
      <c r="H226" s="5"/>
      <c r="I226" s="13"/>
      <c r="J226" s="5"/>
      <c r="K226" s="12"/>
    </row>
    <row r="227" spans="1:11" x14ac:dyDescent="0.25">
      <c r="A227" s="47" t="str">
        <f>IF(ISBLANK(B325),"",Cruise!$B$3)</f>
        <v/>
      </c>
      <c r="B227" s="44"/>
      <c r="C227" s="44"/>
      <c r="D227" s="44"/>
      <c r="E227" s="44"/>
      <c r="F227" s="44"/>
      <c r="G227" s="44"/>
      <c r="H227" s="5"/>
      <c r="I227" s="13"/>
      <c r="J227" s="5"/>
      <c r="K227" s="12"/>
    </row>
    <row r="228" spans="1:11" x14ac:dyDescent="0.25">
      <c r="A228" s="47" t="str">
        <f>IF(ISBLANK(B326),"",Cruise!$B$3)</f>
        <v/>
      </c>
      <c r="B228" s="44"/>
      <c r="C228" s="44"/>
      <c r="D228" s="44"/>
      <c r="E228" s="44"/>
      <c r="F228" s="44"/>
      <c r="G228" s="44"/>
      <c r="H228" s="5"/>
      <c r="I228" s="13"/>
      <c r="J228" s="5"/>
      <c r="K228" s="12"/>
    </row>
    <row r="229" spans="1:11" x14ac:dyDescent="0.25">
      <c r="A229" s="47" t="str">
        <f>IF(ISBLANK(B327),"",Cruise!$B$3)</f>
        <v/>
      </c>
      <c r="B229" s="44"/>
      <c r="C229" s="44"/>
      <c r="D229" s="44"/>
      <c r="E229" s="44"/>
      <c r="F229" s="44"/>
      <c r="G229" s="44"/>
      <c r="H229" s="5"/>
      <c r="I229" s="13"/>
      <c r="J229" s="5"/>
      <c r="K229" s="12"/>
    </row>
    <row r="230" spans="1:11" x14ac:dyDescent="0.25">
      <c r="A230" s="47" t="str">
        <f>IF(ISBLANK(B328),"",Cruise!$B$3)</f>
        <v/>
      </c>
      <c r="B230" s="44"/>
      <c r="C230" s="44"/>
      <c r="D230" s="44"/>
      <c r="E230" s="44"/>
      <c r="F230" s="44"/>
      <c r="G230" s="44"/>
      <c r="H230" s="5"/>
      <c r="I230" s="13"/>
      <c r="J230" s="5"/>
      <c r="K230" s="12"/>
    </row>
    <row r="231" spans="1:11" x14ac:dyDescent="0.25">
      <c r="A231" s="47" t="str">
        <f>IF(ISBLANK(B329),"",Cruise!$B$3)</f>
        <v/>
      </c>
      <c r="B231" s="44"/>
      <c r="C231" s="44"/>
      <c r="D231" s="44"/>
      <c r="E231" s="44"/>
      <c r="F231" s="44"/>
      <c r="G231" s="44"/>
      <c r="H231" s="5"/>
      <c r="I231" s="13"/>
      <c r="J231" s="5"/>
      <c r="K231" s="12"/>
    </row>
    <row r="232" spans="1:11" x14ac:dyDescent="0.25">
      <c r="A232" s="47" t="str">
        <f>IF(ISBLANK(B330),"",Cruise!$B$3)</f>
        <v/>
      </c>
      <c r="B232" s="44"/>
      <c r="C232" s="44"/>
      <c r="D232" s="44"/>
      <c r="E232" s="44"/>
      <c r="F232" s="44"/>
      <c r="G232" s="44"/>
      <c r="H232" s="5"/>
      <c r="I232" s="13"/>
      <c r="J232" s="5"/>
      <c r="K232" s="12"/>
    </row>
    <row r="233" spans="1:11" x14ac:dyDescent="0.25">
      <c r="A233" s="47" t="str">
        <f>IF(ISBLANK(B331),"",Cruise!$B$3)</f>
        <v/>
      </c>
      <c r="B233" s="44"/>
      <c r="C233" s="44"/>
      <c r="D233" s="44"/>
      <c r="E233" s="44"/>
      <c r="F233" s="44"/>
      <c r="G233" s="44"/>
      <c r="H233" s="5"/>
      <c r="I233" s="13"/>
      <c r="J233" s="5"/>
      <c r="K233" s="12"/>
    </row>
    <row r="234" spans="1:11" x14ac:dyDescent="0.25">
      <c r="A234" s="47" t="str">
        <f>IF(ISBLANK(B332),"",Cruise!$B$3)</f>
        <v/>
      </c>
      <c r="B234" s="44"/>
      <c r="C234" s="44"/>
      <c r="D234" s="44"/>
      <c r="E234" s="44"/>
      <c r="F234" s="44"/>
      <c r="G234" s="44"/>
      <c r="H234" s="5"/>
      <c r="I234" s="13"/>
      <c r="J234" s="5"/>
      <c r="K234" s="12"/>
    </row>
    <row r="235" spans="1:11" x14ac:dyDescent="0.25">
      <c r="A235" s="47" t="str">
        <f>IF(ISBLANK(B333),"",Cruise!$B$3)</f>
        <v/>
      </c>
      <c r="B235" s="44"/>
      <c r="C235" s="44"/>
      <c r="D235" s="44"/>
      <c r="E235" s="44"/>
      <c r="F235" s="44"/>
      <c r="G235" s="44"/>
      <c r="H235" s="5"/>
      <c r="I235" s="13"/>
      <c r="J235" s="5"/>
      <c r="K235" s="12"/>
    </row>
    <row r="236" spans="1:11" x14ac:dyDescent="0.25">
      <c r="A236" s="47" t="str">
        <f>IF(ISBLANK(B334),"",Cruise!$B$3)</f>
        <v/>
      </c>
      <c r="B236" s="44"/>
      <c r="C236" s="44"/>
      <c r="D236" s="44"/>
      <c r="E236" s="44"/>
      <c r="F236" s="44"/>
      <c r="G236" s="44"/>
      <c r="H236" s="5"/>
      <c r="I236" s="13"/>
      <c r="J236" s="5"/>
      <c r="K236" s="12"/>
    </row>
    <row r="237" spans="1:11" x14ac:dyDescent="0.25">
      <c r="A237" s="47" t="str">
        <f>IF(ISBLANK(B335),"",Cruise!$B$3)</f>
        <v/>
      </c>
      <c r="B237" s="44"/>
      <c r="C237" s="44"/>
      <c r="D237" s="44"/>
      <c r="E237" s="44"/>
      <c r="F237" s="44"/>
      <c r="G237" s="44"/>
      <c r="H237" s="5"/>
      <c r="I237" s="13"/>
      <c r="J237" s="5"/>
      <c r="K237" s="12"/>
    </row>
    <row r="238" spans="1:11" x14ac:dyDescent="0.25">
      <c r="A238" s="47" t="str">
        <f>IF(ISBLANK(B336),"",Cruise!$B$3)</f>
        <v/>
      </c>
      <c r="B238" s="44"/>
      <c r="C238" s="44"/>
      <c r="D238" s="44"/>
      <c r="E238" s="44"/>
      <c r="F238" s="44"/>
      <c r="G238" s="44"/>
      <c r="H238" s="5"/>
      <c r="I238" s="13"/>
      <c r="J238" s="5"/>
      <c r="K238" s="12"/>
    </row>
    <row r="239" spans="1:11" x14ac:dyDescent="0.25">
      <c r="A239" s="47" t="str">
        <f>IF(ISBLANK(B337),"",Cruise!$B$3)</f>
        <v/>
      </c>
      <c r="B239" s="44"/>
      <c r="C239" s="44"/>
      <c r="D239" s="44"/>
      <c r="E239" s="44"/>
      <c r="F239" s="44"/>
      <c r="G239" s="44"/>
      <c r="H239" s="5"/>
      <c r="I239" s="13"/>
      <c r="J239" s="5"/>
      <c r="K239" s="12"/>
    </row>
    <row r="240" spans="1:11" x14ac:dyDescent="0.25">
      <c r="A240" s="47" t="str">
        <f>IF(ISBLANK(B338),"",Cruise!$B$3)</f>
        <v/>
      </c>
      <c r="B240" s="44"/>
      <c r="C240" s="44"/>
      <c r="D240" s="44"/>
      <c r="E240" s="44"/>
      <c r="F240" s="44"/>
      <c r="G240" s="44"/>
      <c r="H240" s="5"/>
      <c r="I240" s="13"/>
      <c r="J240" s="5"/>
      <c r="K240" s="12"/>
    </row>
    <row r="241" spans="1:11" x14ac:dyDescent="0.25">
      <c r="A241" s="47" t="str">
        <f>IF(ISBLANK(B339),"",Cruise!$B$3)</f>
        <v/>
      </c>
      <c r="B241" s="44"/>
      <c r="C241" s="44"/>
      <c r="D241" s="44"/>
      <c r="E241" s="44"/>
      <c r="F241" s="44"/>
      <c r="G241" s="44"/>
      <c r="H241" s="5"/>
      <c r="I241" s="13"/>
      <c r="J241" s="5"/>
      <c r="K241" s="12"/>
    </row>
    <row r="242" spans="1:11" x14ac:dyDescent="0.25">
      <c r="A242" s="47" t="str">
        <f>IF(ISBLANK(B340),"",Cruise!$B$3)</f>
        <v/>
      </c>
      <c r="B242" s="44"/>
      <c r="C242" s="44"/>
      <c r="D242" s="44"/>
      <c r="E242" s="44"/>
      <c r="F242" s="44"/>
      <c r="G242" s="44"/>
      <c r="H242" s="5"/>
      <c r="I242" s="13"/>
      <c r="J242" s="5"/>
      <c r="K242" s="12"/>
    </row>
    <row r="243" spans="1:11" x14ac:dyDescent="0.25">
      <c r="A243" s="47" t="str">
        <f>IF(ISBLANK(B341),"",Cruise!$B$3)</f>
        <v/>
      </c>
      <c r="B243" s="44"/>
      <c r="C243" s="44"/>
      <c r="D243" s="44"/>
      <c r="E243" s="44"/>
      <c r="F243" s="44"/>
      <c r="G243" s="44"/>
      <c r="H243" s="5"/>
      <c r="I243" s="13"/>
      <c r="J243" s="5"/>
      <c r="K243" s="12"/>
    </row>
    <row r="244" spans="1:11" x14ac:dyDescent="0.25">
      <c r="A244" s="47" t="str">
        <f>IF(ISBLANK(B342),"",Cruise!$B$3)</f>
        <v/>
      </c>
      <c r="B244" s="44"/>
      <c r="C244" s="44"/>
      <c r="D244" s="44"/>
      <c r="E244" s="44"/>
      <c r="F244" s="44"/>
      <c r="G244" s="44"/>
      <c r="H244" s="5"/>
      <c r="I244" s="13"/>
      <c r="J244" s="5"/>
      <c r="K244" s="12"/>
    </row>
    <row r="245" spans="1:11" x14ac:dyDescent="0.25">
      <c r="A245" s="47" t="str">
        <f>IF(ISBLANK(B343),"",Cruise!$B$3)</f>
        <v/>
      </c>
      <c r="B245" s="44"/>
      <c r="C245" s="44"/>
      <c r="D245" s="44"/>
      <c r="E245" s="44"/>
      <c r="F245" s="44"/>
      <c r="G245" s="44"/>
      <c r="H245" s="5"/>
      <c r="I245" s="13"/>
      <c r="J245" s="5"/>
      <c r="K245" s="12"/>
    </row>
    <row r="246" spans="1:11" x14ac:dyDescent="0.25">
      <c r="A246" s="47" t="str">
        <f>IF(ISBLANK(B344),"",Cruise!$B$3)</f>
        <v/>
      </c>
      <c r="B246" s="44"/>
      <c r="C246" s="44"/>
      <c r="D246" s="44"/>
      <c r="E246" s="44"/>
      <c r="F246" s="44"/>
      <c r="G246" s="44"/>
      <c r="H246" s="5"/>
      <c r="I246" s="13"/>
      <c r="J246" s="5"/>
      <c r="K246" s="12"/>
    </row>
    <row r="247" spans="1:11" x14ac:dyDescent="0.25">
      <c r="A247" s="47" t="str">
        <f>IF(ISBLANK(B345),"",Cruise!$B$3)</f>
        <v/>
      </c>
      <c r="B247" s="44"/>
      <c r="C247" s="44"/>
      <c r="D247" s="44"/>
      <c r="E247" s="44"/>
      <c r="F247" s="44"/>
      <c r="G247" s="44"/>
      <c r="H247" s="5"/>
      <c r="I247" s="13"/>
      <c r="J247" s="5"/>
      <c r="K247" s="12"/>
    </row>
    <row r="248" spans="1:11" x14ac:dyDescent="0.25">
      <c r="A248" s="47" t="str">
        <f>IF(ISBLANK(B346),"",Cruise!$B$3)</f>
        <v/>
      </c>
      <c r="B248" s="44"/>
      <c r="C248" s="44"/>
      <c r="D248" s="44"/>
      <c r="E248" s="44"/>
      <c r="F248" s="44"/>
      <c r="G248" s="44"/>
      <c r="H248" s="5"/>
      <c r="I248" s="13"/>
      <c r="J248" s="5"/>
      <c r="K248" s="12"/>
    </row>
    <row r="249" spans="1:11" x14ac:dyDescent="0.25">
      <c r="A249" s="47" t="str">
        <f>IF(ISBLANK(B347),"",Cruise!$B$3)</f>
        <v/>
      </c>
      <c r="B249" s="44"/>
      <c r="C249" s="44"/>
      <c r="D249" s="44"/>
      <c r="E249" s="44"/>
      <c r="F249" s="44"/>
      <c r="G249" s="44"/>
      <c r="H249" s="5"/>
      <c r="I249" s="13"/>
      <c r="J249" s="5"/>
      <c r="K249" s="12"/>
    </row>
    <row r="250" spans="1:11" x14ac:dyDescent="0.25">
      <c r="A250" s="47" t="str">
        <f>IF(ISBLANK(B348),"",Cruise!$B$3)</f>
        <v/>
      </c>
      <c r="B250" s="44"/>
      <c r="C250" s="44"/>
      <c r="D250" s="44"/>
      <c r="E250" s="44"/>
      <c r="F250" s="44"/>
      <c r="G250" s="44"/>
      <c r="H250" s="5"/>
      <c r="I250" s="13"/>
      <c r="J250" s="5"/>
      <c r="K250" s="12"/>
    </row>
    <row r="251" spans="1:11" x14ac:dyDescent="0.25">
      <c r="A251" s="47" t="str">
        <f>IF(ISBLANK(B349),"",Cruise!$B$3)</f>
        <v/>
      </c>
      <c r="B251" s="44"/>
      <c r="C251" s="44"/>
      <c r="D251" s="44"/>
      <c r="E251" s="44"/>
      <c r="F251" s="44"/>
      <c r="G251" s="44"/>
      <c r="H251" s="5"/>
      <c r="I251" s="13"/>
      <c r="J251" s="5"/>
      <c r="K251" s="12"/>
    </row>
    <row r="252" spans="1:11" x14ac:dyDescent="0.25">
      <c r="A252" s="47" t="str">
        <f>IF(ISBLANK(B350),"",Cruise!$B$3)</f>
        <v/>
      </c>
      <c r="B252" s="44"/>
      <c r="C252" s="44"/>
      <c r="D252" s="44"/>
      <c r="E252" s="44"/>
      <c r="F252" s="44"/>
      <c r="G252" s="44"/>
      <c r="H252" s="5"/>
      <c r="I252" s="13"/>
      <c r="J252" s="5"/>
      <c r="K252" s="12"/>
    </row>
    <row r="253" spans="1:11" x14ac:dyDescent="0.25">
      <c r="A253" s="47" t="str">
        <f>IF(ISBLANK(B351),"",Cruise!$B$3)</f>
        <v/>
      </c>
      <c r="B253" s="44"/>
      <c r="C253" s="44"/>
      <c r="D253" s="44"/>
      <c r="E253" s="44"/>
      <c r="F253" s="44"/>
      <c r="G253" s="44"/>
      <c r="H253" s="5"/>
      <c r="I253" s="13"/>
      <c r="J253" s="5"/>
      <c r="K253" s="12"/>
    </row>
    <row r="254" spans="1:11" x14ac:dyDescent="0.25">
      <c r="A254" s="47" t="str">
        <f>IF(ISBLANK(B352),"",Cruise!$B$3)</f>
        <v/>
      </c>
      <c r="B254" s="44"/>
      <c r="C254" s="44"/>
      <c r="D254" s="44"/>
      <c r="E254" s="44"/>
      <c r="F254" s="44"/>
      <c r="G254" s="44"/>
      <c r="H254" s="5"/>
      <c r="I254" s="13"/>
      <c r="J254" s="5"/>
      <c r="K254" s="12"/>
    </row>
    <row r="255" spans="1:11" x14ac:dyDescent="0.25">
      <c r="A255" s="47" t="str">
        <f>IF(ISBLANK(B353),"",Cruise!$B$3)</f>
        <v/>
      </c>
      <c r="B255" s="44"/>
      <c r="C255" s="44"/>
      <c r="D255" s="44"/>
      <c r="E255" s="44"/>
      <c r="F255" s="44"/>
      <c r="G255" s="44"/>
      <c r="H255" s="5"/>
      <c r="I255" s="13"/>
      <c r="J255" s="5"/>
      <c r="K255" s="12"/>
    </row>
    <row r="256" spans="1:11" x14ac:dyDescent="0.25">
      <c r="A256" s="47" t="str">
        <f>IF(ISBLANK(B354),"",Cruise!$B$3)</f>
        <v/>
      </c>
      <c r="B256" s="44"/>
      <c r="C256" s="44"/>
      <c r="D256" s="44"/>
      <c r="E256" s="44"/>
      <c r="F256" s="44"/>
      <c r="G256" s="44"/>
      <c r="H256" s="5"/>
      <c r="I256" s="13"/>
      <c r="J256" s="5"/>
      <c r="K256" s="12"/>
    </row>
    <row r="257" spans="1:11" x14ac:dyDescent="0.25">
      <c r="A257" s="47" t="str">
        <f>IF(ISBLANK(B355),"",Cruise!$B$3)</f>
        <v/>
      </c>
      <c r="B257" s="44"/>
      <c r="C257" s="44"/>
      <c r="D257" s="44"/>
      <c r="E257" s="44"/>
      <c r="F257" s="44"/>
      <c r="G257" s="44"/>
      <c r="H257" s="5"/>
      <c r="I257" s="13"/>
      <c r="J257" s="5"/>
      <c r="K257" s="12"/>
    </row>
    <row r="258" spans="1:11" x14ac:dyDescent="0.25">
      <c r="A258" s="47" t="str">
        <f>IF(ISBLANK(B356),"",Cruise!$B$3)</f>
        <v/>
      </c>
      <c r="B258" s="44"/>
      <c r="C258" s="44"/>
      <c r="D258" s="44"/>
      <c r="E258" s="44"/>
      <c r="F258" s="44"/>
      <c r="G258" s="44"/>
      <c r="H258" s="5"/>
      <c r="I258" s="13"/>
      <c r="J258" s="5"/>
      <c r="K258" s="12"/>
    </row>
    <row r="259" spans="1:11" x14ac:dyDescent="0.25">
      <c r="A259" s="47" t="str">
        <f>IF(ISBLANK(B357),"",Cruise!$B$3)</f>
        <v/>
      </c>
      <c r="B259" s="44"/>
      <c r="C259" s="44"/>
      <c r="D259" s="44"/>
      <c r="E259" s="44"/>
      <c r="F259" s="44"/>
      <c r="G259" s="44"/>
      <c r="H259" s="5"/>
      <c r="I259" s="13"/>
      <c r="J259" s="5"/>
      <c r="K259" s="12"/>
    </row>
    <row r="260" spans="1:11" x14ac:dyDescent="0.25">
      <c r="A260" s="47" t="str">
        <f>IF(ISBLANK(B358),"",Cruise!$B$3)</f>
        <v/>
      </c>
      <c r="B260" s="44"/>
      <c r="C260" s="44"/>
      <c r="D260" s="44"/>
      <c r="E260" s="44"/>
      <c r="F260" s="44"/>
      <c r="G260" s="44"/>
      <c r="H260" s="5"/>
      <c r="I260" s="13"/>
      <c r="J260" s="5"/>
      <c r="K260" s="12"/>
    </row>
    <row r="261" spans="1:11" x14ac:dyDescent="0.25">
      <c r="A261" s="47" t="str">
        <f>IF(ISBLANK(B359),"",Cruise!$B$3)</f>
        <v/>
      </c>
      <c r="B261" s="44"/>
      <c r="C261" s="44"/>
      <c r="D261" s="44"/>
      <c r="E261" s="44"/>
      <c r="F261" s="44"/>
      <c r="G261" s="44"/>
      <c r="H261" s="5"/>
      <c r="I261" s="13"/>
      <c r="J261" s="5"/>
      <c r="K261" s="12"/>
    </row>
    <row r="262" spans="1:11" x14ac:dyDescent="0.25">
      <c r="A262" s="47" t="str">
        <f>IF(ISBLANK(B360),"",Cruise!$B$3)</f>
        <v/>
      </c>
      <c r="B262" s="44"/>
      <c r="C262" s="44"/>
      <c r="D262" s="44"/>
      <c r="E262" s="44"/>
      <c r="F262" s="44"/>
      <c r="G262" s="44"/>
      <c r="H262" s="5"/>
      <c r="I262" s="13"/>
      <c r="J262" s="5"/>
      <c r="K262" s="12"/>
    </row>
    <row r="263" spans="1:11" x14ac:dyDescent="0.25">
      <c r="A263" s="47" t="str">
        <f>IF(ISBLANK(B361),"",Cruise!$B$3)</f>
        <v/>
      </c>
      <c r="B263" s="44"/>
      <c r="C263" s="44"/>
      <c r="D263" s="44"/>
      <c r="E263" s="44"/>
      <c r="F263" s="44"/>
      <c r="G263" s="44"/>
      <c r="H263" s="5"/>
      <c r="I263" s="13"/>
      <c r="J263" s="5"/>
      <c r="K263" s="12"/>
    </row>
    <row r="264" spans="1:11" x14ac:dyDescent="0.25">
      <c r="A264" s="47" t="str">
        <f>IF(ISBLANK(B362),"",Cruise!$B$3)</f>
        <v/>
      </c>
      <c r="B264" s="44"/>
      <c r="C264" s="44"/>
      <c r="D264" s="44"/>
      <c r="E264" s="44"/>
      <c r="F264" s="44"/>
      <c r="G264" s="44"/>
      <c r="H264" s="5"/>
      <c r="I264" s="13"/>
      <c r="J264" s="5"/>
      <c r="K264" s="12"/>
    </row>
    <row r="265" spans="1:11" x14ac:dyDescent="0.25">
      <c r="A265" s="47" t="str">
        <f>IF(ISBLANK(B363),"",Cruise!$B$3)</f>
        <v/>
      </c>
      <c r="B265" s="44"/>
      <c r="C265" s="44"/>
      <c r="D265" s="44"/>
      <c r="E265" s="44"/>
      <c r="F265" s="44"/>
      <c r="G265" s="44"/>
      <c r="H265" s="5"/>
      <c r="I265" s="13"/>
      <c r="J265" s="5"/>
      <c r="K265" s="12"/>
    </row>
    <row r="266" spans="1:11" x14ac:dyDescent="0.25">
      <c r="A266" s="47" t="str">
        <f>IF(ISBLANK(B364),"",Cruise!$B$3)</f>
        <v/>
      </c>
      <c r="B266" s="44"/>
      <c r="C266" s="44"/>
      <c r="D266" s="44"/>
      <c r="E266" s="44"/>
      <c r="F266" s="44"/>
      <c r="G266" s="44"/>
      <c r="H266" s="5"/>
      <c r="I266" s="13"/>
      <c r="J266" s="5"/>
      <c r="K266" s="12"/>
    </row>
    <row r="267" spans="1:11" x14ac:dyDescent="0.25">
      <c r="A267" s="47" t="str">
        <f>IF(ISBLANK(B365),"",Cruise!$B$3)</f>
        <v/>
      </c>
      <c r="B267" s="44"/>
      <c r="C267" s="44"/>
      <c r="D267" s="44"/>
      <c r="E267" s="44"/>
      <c r="F267" s="44"/>
      <c r="G267" s="44"/>
      <c r="H267" s="5"/>
      <c r="I267" s="13"/>
      <c r="J267" s="5"/>
      <c r="K267" s="12"/>
    </row>
    <row r="268" spans="1:11" x14ac:dyDescent="0.25">
      <c r="A268" s="47" t="str">
        <f>IF(ISBLANK(B366),"",Cruise!$B$3)</f>
        <v/>
      </c>
      <c r="B268" s="44"/>
      <c r="C268" s="44"/>
      <c r="D268" s="44"/>
      <c r="E268" s="44"/>
      <c r="F268" s="44"/>
      <c r="G268" s="44"/>
      <c r="H268" s="5"/>
      <c r="I268" s="13"/>
      <c r="J268" s="5"/>
      <c r="K268" s="12"/>
    </row>
    <row r="269" spans="1:11" x14ac:dyDescent="0.25">
      <c r="A269" s="47" t="str">
        <f>IF(ISBLANK(B367),"",Cruise!$B$3)</f>
        <v/>
      </c>
      <c r="B269" s="44"/>
      <c r="C269" s="44"/>
      <c r="D269" s="44"/>
      <c r="E269" s="44"/>
      <c r="F269" s="44"/>
      <c r="G269" s="44"/>
      <c r="H269" s="5"/>
      <c r="I269" s="13"/>
      <c r="J269" s="5"/>
      <c r="K269" s="12"/>
    </row>
    <row r="270" spans="1:11" x14ac:dyDescent="0.25">
      <c r="A270" s="47" t="str">
        <f>IF(ISBLANK(B368),"",Cruise!$B$3)</f>
        <v/>
      </c>
      <c r="B270" s="44"/>
      <c r="C270" s="44"/>
      <c r="D270" s="44"/>
      <c r="E270" s="44"/>
      <c r="F270" s="44"/>
      <c r="G270" s="44"/>
      <c r="H270" s="5"/>
      <c r="I270" s="13"/>
      <c r="J270" s="5"/>
      <c r="K270" s="12"/>
    </row>
    <row r="271" spans="1:11" x14ac:dyDescent="0.25">
      <c r="A271" s="47" t="str">
        <f>IF(ISBLANK(B369),"",Cruise!$B$3)</f>
        <v/>
      </c>
      <c r="B271" s="44"/>
      <c r="C271" s="44"/>
      <c r="D271" s="44"/>
      <c r="E271" s="44"/>
      <c r="F271" s="44"/>
      <c r="G271" s="44"/>
      <c r="H271" s="5"/>
      <c r="I271" s="13"/>
      <c r="J271" s="5"/>
      <c r="K271" s="12"/>
    </row>
    <row r="272" spans="1:11" x14ac:dyDescent="0.25">
      <c r="A272" s="47" t="str">
        <f>IF(ISBLANK(B370),"",Cruise!$B$3)</f>
        <v/>
      </c>
      <c r="B272" s="44"/>
      <c r="C272" s="44"/>
      <c r="D272" s="44"/>
      <c r="E272" s="44"/>
      <c r="F272" s="44"/>
      <c r="G272" s="44"/>
      <c r="H272" s="5"/>
      <c r="I272" s="13"/>
      <c r="J272" s="5"/>
      <c r="K272" s="12"/>
    </row>
    <row r="273" spans="1:11" x14ac:dyDescent="0.25">
      <c r="A273" s="47" t="str">
        <f>IF(ISBLANK(B371),"",Cruise!$B$3)</f>
        <v/>
      </c>
      <c r="B273" s="44"/>
      <c r="C273" s="44"/>
      <c r="D273" s="44"/>
      <c r="E273" s="44"/>
      <c r="F273" s="44"/>
      <c r="G273" s="44"/>
      <c r="H273" s="5"/>
      <c r="I273" s="13"/>
      <c r="J273" s="5"/>
      <c r="K273" s="12"/>
    </row>
    <row r="274" spans="1:11" x14ac:dyDescent="0.25">
      <c r="A274" s="47" t="str">
        <f>IF(ISBLANK(B372),"",Cruise!$B$3)</f>
        <v/>
      </c>
      <c r="B274" s="44"/>
      <c r="C274" s="44"/>
      <c r="D274" s="44"/>
      <c r="E274" s="44"/>
      <c r="F274" s="44"/>
      <c r="G274" s="44"/>
      <c r="H274" s="5"/>
      <c r="I274" s="13"/>
      <c r="J274" s="5"/>
      <c r="K274" s="12"/>
    </row>
    <row r="275" spans="1:11" x14ac:dyDescent="0.25">
      <c r="A275" s="47" t="str">
        <f>IF(ISBLANK(B373),"",Cruise!$B$3)</f>
        <v/>
      </c>
      <c r="B275" s="44"/>
      <c r="C275" s="44"/>
      <c r="D275" s="44"/>
      <c r="E275" s="44"/>
      <c r="F275" s="44"/>
      <c r="G275" s="44"/>
      <c r="H275" s="5"/>
      <c r="I275" s="13"/>
      <c r="J275" s="5"/>
      <c r="K275" s="12"/>
    </row>
    <row r="276" spans="1:11" x14ac:dyDescent="0.25">
      <c r="A276" s="47" t="str">
        <f>IF(ISBLANK(B374),"",Cruise!$B$3)</f>
        <v/>
      </c>
      <c r="B276" s="44"/>
      <c r="C276" s="44"/>
      <c r="D276" s="44"/>
      <c r="E276" s="44"/>
      <c r="F276" s="44"/>
      <c r="G276" s="44"/>
      <c r="H276" s="5"/>
      <c r="I276" s="13"/>
      <c r="J276" s="5"/>
      <c r="K276" s="12"/>
    </row>
    <row r="277" spans="1:11" x14ac:dyDescent="0.25">
      <c r="A277" s="47" t="str">
        <f>IF(ISBLANK(B375),"",Cruise!$B$3)</f>
        <v/>
      </c>
      <c r="B277" s="44"/>
      <c r="C277" s="44"/>
      <c r="D277" s="44"/>
      <c r="E277" s="44"/>
      <c r="F277" s="44"/>
      <c r="G277" s="44"/>
      <c r="H277" s="5"/>
      <c r="I277" s="13"/>
      <c r="J277" s="5"/>
      <c r="K277" s="12"/>
    </row>
    <row r="278" spans="1:11" x14ac:dyDescent="0.25">
      <c r="A278" s="47" t="str">
        <f>IF(ISBLANK(B376),"",Cruise!$B$3)</f>
        <v/>
      </c>
      <c r="B278" s="44"/>
      <c r="C278" s="44"/>
      <c r="D278" s="44"/>
      <c r="E278" s="44"/>
      <c r="F278" s="44"/>
      <c r="G278" s="44"/>
      <c r="H278" s="5"/>
      <c r="I278" s="13"/>
      <c r="J278" s="5"/>
      <c r="K278" s="12"/>
    </row>
    <row r="279" spans="1:11" x14ac:dyDescent="0.25">
      <c r="A279" s="47" t="str">
        <f>IF(ISBLANK(B377),"",Cruise!$B$3)</f>
        <v/>
      </c>
      <c r="B279" s="44"/>
      <c r="C279" s="44"/>
      <c r="D279" s="44"/>
      <c r="E279" s="44"/>
      <c r="F279" s="44"/>
      <c r="G279" s="44"/>
      <c r="H279" s="5"/>
      <c r="I279" s="13"/>
      <c r="J279" s="5"/>
      <c r="K279" s="12"/>
    </row>
    <row r="280" spans="1:11" x14ac:dyDescent="0.25">
      <c r="A280" s="47" t="str">
        <f>IF(ISBLANK(B378),"",Cruise!$B$3)</f>
        <v/>
      </c>
      <c r="B280" s="44"/>
      <c r="C280" s="44"/>
      <c r="D280" s="44"/>
      <c r="E280" s="44"/>
      <c r="F280" s="44"/>
      <c r="G280" s="44"/>
      <c r="H280" s="5"/>
      <c r="I280" s="13"/>
      <c r="J280" s="5"/>
      <c r="K280" s="12"/>
    </row>
    <row r="281" spans="1:11" x14ac:dyDescent="0.25">
      <c r="A281" s="47" t="str">
        <f>IF(ISBLANK(B379),"",Cruise!$B$3)</f>
        <v/>
      </c>
      <c r="B281" s="44"/>
      <c r="C281" s="44"/>
      <c r="D281" s="44"/>
      <c r="E281" s="44"/>
      <c r="F281" s="44"/>
      <c r="G281" s="44"/>
      <c r="H281" s="5"/>
      <c r="I281" s="13"/>
      <c r="J281" s="5"/>
      <c r="K281" s="12"/>
    </row>
    <row r="282" spans="1:11" x14ac:dyDescent="0.25">
      <c r="A282" s="47" t="str">
        <f>IF(ISBLANK(B380),"",Cruise!$B$3)</f>
        <v/>
      </c>
      <c r="B282" s="44"/>
      <c r="C282" s="44"/>
      <c r="D282" s="44"/>
      <c r="E282" s="44"/>
      <c r="F282" s="44"/>
      <c r="G282" s="44"/>
      <c r="H282" s="5"/>
      <c r="I282" s="13"/>
      <c r="J282" s="5"/>
      <c r="K282" s="12"/>
    </row>
    <row r="283" spans="1:11" x14ac:dyDescent="0.25">
      <c r="A283" s="47" t="str">
        <f>IF(ISBLANK(B381),"",Cruise!$B$3)</f>
        <v/>
      </c>
      <c r="B283" s="44"/>
      <c r="C283" s="44"/>
      <c r="D283" s="44"/>
      <c r="E283" s="44"/>
      <c r="F283" s="44"/>
      <c r="G283" s="44"/>
      <c r="H283" s="5"/>
      <c r="I283" s="13"/>
      <c r="J283" s="5"/>
      <c r="K283" s="12"/>
    </row>
    <row r="284" spans="1:11" x14ac:dyDescent="0.25">
      <c r="A284" s="47" t="str">
        <f>IF(ISBLANK(B382),"",Cruise!$B$3)</f>
        <v/>
      </c>
      <c r="B284" s="44"/>
      <c r="C284" s="44"/>
      <c r="D284" s="44"/>
      <c r="E284" s="44"/>
      <c r="F284" s="44"/>
      <c r="G284" s="44"/>
      <c r="H284" s="5"/>
      <c r="I284" s="13"/>
      <c r="J284" s="5"/>
      <c r="K284" s="12"/>
    </row>
    <row r="285" spans="1:11" x14ac:dyDescent="0.25">
      <c r="A285" s="47" t="str">
        <f>IF(ISBLANK(B383),"",Cruise!$B$3)</f>
        <v/>
      </c>
      <c r="B285" s="44"/>
      <c r="C285" s="44"/>
      <c r="D285" s="44"/>
      <c r="E285" s="44"/>
      <c r="F285" s="44"/>
      <c r="G285" s="44"/>
      <c r="H285" s="5"/>
      <c r="I285" s="13"/>
      <c r="J285" s="5"/>
      <c r="K285" s="12"/>
    </row>
    <row r="286" spans="1:11" x14ac:dyDescent="0.25">
      <c r="A286" s="47" t="str">
        <f>IF(ISBLANK(B384),"",Cruise!$B$3)</f>
        <v/>
      </c>
      <c r="B286" s="44"/>
      <c r="C286" s="44"/>
      <c r="D286" s="44"/>
      <c r="E286" s="44"/>
      <c r="F286" s="44"/>
      <c r="G286" s="44"/>
      <c r="H286" s="5"/>
      <c r="I286" s="13"/>
      <c r="J286" s="5"/>
      <c r="K286" s="12"/>
    </row>
    <row r="287" spans="1:11" x14ac:dyDescent="0.25">
      <c r="A287" s="47" t="str">
        <f>IF(ISBLANK(B385),"",Cruise!$B$3)</f>
        <v/>
      </c>
      <c r="B287" s="44"/>
      <c r="C287" s="44"/>
      <c r="D287" s="44"/>
      <c r="E287" s="44"/>
      <c r="F287" s="44"/>
      <c r="G287" s="44"/>
      <c r="H287" s="5"/>
      <c r="I287" s="13"/>
      <c r="J287" s="5"/>
      <c r="K287" s="12"/>
    </row>
    <row r="288" spans="1:11" x14ac:dyDescent="0.25">
      <c r="A288" s="47" t="str">
        <f>IF(ISBLANK(B386),"",Cruise!$B$3)</f>
        <v/>
      </c>
      <c r="B288" s="44"/>
      <c r="C288" s="44"/>
      <c r="D288" s="44"/>
      <c r="E288" s="44"/>
      <c r="F288" s="44"/>
      <c r="G288" s="44"/>
      <c r="H288" s="5"/>
      <c r="I288" s="13"/>
      <c r="J288" s="5"/>
      <c r="K288" s="12"/>
    </row>
    <row r="289" spans="1:11" x14ac:dyDescent="0.25">
      <c r="A289" s="47" t="str">
        <f>IF(ISBLANK(B387),"",Cruise!$B$3)</f>
        <v/>
      </c>
      <c r="B289" s="44"/>
      <c r="C289" s="44"/>
      <c r="D289" s="44"/>
      <c r="E289" s="44"/>
      <c r="F289" s="44"/>
      <c r="G289" s="44"/>
      <c r="H289" s="5"/>
      <c r="I289" s="13"/>
      <c r="J289" s="5"/>
      <c r="K289" s="12"/>
    </row>
    <row r="290" spans="1:11" x14ac:dyDescent="0.25">
      <c r="A290" s="47" t="str">
        <f>IF(ISBLANK(B388),"",Cruise!$B$3)</f>
        <v/>
      </c>
      <c r="B290" s="44"/>
      <c r="C290" s="44"/>
      <c r="D290" s="44"/>
      <c r="E290" s="44"/>
      <c r="F290" s="44"/>
      <c r="G290" s="44"/>
      <c r="H290" s="5"/>
      <c r="I290" s="13"/>
      <c r="J290" s="5"/>
      <c r="K290" s="12"/>
    </row>
    <row r="291" spans="1:11" x14ac:dyDescent="0.25">
      <c r="A291" s="47" t="str">
        <f>IF(ISBLANK(B389),"",Cruise!$B$3)</f>
        <v/>
      </c>
      <c r="B291" s="44"/>
      <c r="C291" s="44"/>
      <c r="D291" s="44"/>
      <c r="E291" s="44"/>
      <c r="F291" s="44"/>
      <c r="G291" s="44"/>
      <c r="H291" s="5"/>
      <c r="I291" s="13"/>
      <c r="J291" s="5"/>
      <c r="K291" s="12"/>
    </row>
    <row r="292" spans="1:11" x14ac:dyDescent="0.25">
      <c r="A292" s="47" t="str">
        <f>IF(ISBLANK(B390),"",Cruise!$B$3)</f>
        <v/>
      </c>
      <c r="B292" s="44"/>
      <c r="C292" s="44"/>
      <c r="D292" s="44"/>
      <c r="E292" s="44"/>
      <c r="F292" s="44"/>
      <c r="G292" s="44"/>
      <c r="H292" s="5"/>
      <c r="I292" s="13"/>
      <c r="J292" s="5"/>
      <c r="K292" s="12"/>
    </row>
    <row r="293" spans="1:11" x14ac:dyDescent="0.25">
      <c r="A293" s="47" t="str">
        <f>IF(ISBLANK(B391),"",Cruise!$B$3)</f>
        <v/>
      </c>
      <c r="B293" s="44"/>
      <c r="C293" s="44"/>
      <c r="D293" s="44"/>
      <c r="E293" s="44"/>
      <c r="F293" s="44"/>
      <c r="G293" s="44"/>
      <c r="H293" s="5"/>
      <c r="I293" s="13"/>
      <c r="J293" s="5"/>
      <c r="K293" s="12"/>
    </row>
    <row r="294" spans="1:11" x14ac:dyDescent="0.25">
      <c r="A294" s="47" t="str">
        <f>IF(ISBLANK(B392),"",Cruise!$B$3)</f>
        <v/>
      </c>
      <c r="B294" s="44"/>
      <c r="C294" s="44"/>
      <c r="D294" s="44"/>
      <c r="E294" s="44"/>
      <c r="F294" s="44"/>
      <c r="G294" s="44"/>
      <c r="H294" s="5"/>
      <c r="I294" s="13"/>
      <c r="J294" s="5"/>
      <c r="K294" s="12"/>
    </row>
    <row r="295" spans="1:11" x14ac:dyDescent="0.25">
      <c r="A295" s="47" t="str">
        <f>IF(ISBLANK(B393),"",Cruise!$B$3)</f>
        <v/>
      </c>
      <c r="B295" s="44"/>
      <c r="C295" s="44"/>
      <c r="D295" s="44"/>
      <c r="E295" s="44"/>
      <c r="F295" s="44"/>
      <c r="G295" s="44"/>
      <c r="H295" s="5"/>
      <c r="I295" s="13"/>
      <c r="J295" s="5"/>
      <c r="K295" s="12"/>
    </row>
    <row r="296" spans="1:11" x14ac:dyDescent="0.25">
      <c r="A296" s="47" t="str">
        <f>IF(ISBLANK(B394),"",Cruise!$B$3)</f>
        <v/>
      </c>
      <c r="B296" s="44"/>
      <c r="C296" s="44"/>
      <c r="D296" s="44"/>
      <c r="E296" s="44"/>
      <c r="F296" s="44"/>
      <c r="G296" s="44"/>
      <c r="H296" s="5"/>
      <c r="I296" s="13"/>
      <c r="J296" s="5"/>
      <c r="K296" s="12"/>
    </row>
    <row r="297" spans="1:11" x14ac:dyDescent="0.25">
      <c r="A297" s="47" t="str">
        <f>IF(ISBLANK(B395),"",Cruise!$B$3)</f>
        <v/>
      </c>
      <c r="B297" s="44"/>
      <c r="C297" s="44"/>
      <c r="D297" s="44"/>
      <c r="E297" s="44"/>
      <c r="F297" s="44"/>
      <c r="G297" s="44"/>
      <c r="H297" s="5"/>
      <c r="I297" s="13"/>
      <c r="J297" s="5"/>
      <c r="K297" s="12"/>
    </row>
    <row r="298" spans="1:11" x14ac:dyDescent="0.25">
      <c r="A298" s="47" t="str">
        <f>IF(ISBLANK(B396),"",Cruise!$B$3)</f>
        <v/>
      </c>
      <c r="B298" s="44"/>
      <c r="C298" s="44"/>
      <c r="D298" s="44"/>
      <c r="E298" s="44"/>
      <c r="F298" s="44"/>
      <c r="G298" s="44"/>
      <c r="H298" s="5"/>
      <c r="I298" s="13"/>
      <c r="J298" s="5"/>
      <c r="K298" s="12"/>
    </row>
    <row r="299" spans="1:11" x14ac:dyDescent="0.25">
      <c r="A299" s="47" t="str">
        <f>IF(ISBLANK(B397),"",Cruise!$B$3)</f>
        <v/>
      </c>
      <c r="B299" s="44"/>
      <c r="C299" s="44"/>
      <c r="D299" s="44"/>
      <c r="E299" s="44"/>
      <c r="F299" s="44"/>
      <c r="G299" s="44"/>
      <c r="H299" s="5"/>
      <c r="I299" s="13"/>
      <c r="J299" s="5"/>
      <c r="K299" s="12"/>
    </row>
    <row r="300" spans="1:11" x14ac:dyDescent="0.25">
      <c r="A300" s="47" t="str">
        <f>IF(ISBLANK(B398),"",Cruise!$B$3)</f>
        <v/>
      </c>
      <c r="B300" s="44"/>
      <c r="C300" s="44"/>
      <c r="D300" s="44"/>
      <c r="E300" s="44"/>
      <c r="F300" s="44"/>
      <c r="G300" s="44"/>
      <c r="H300" s="5"/>
      <c r="I300" s="13"/>
      <c r="J300" s="5"/>
      <c r="K300" s="12"/>
    </row>
    <row r="301" spans="1:11" x14ac:dyDescent="0.25">
      <c r="A301" s="47" t="str">
        <f>IF(ISBLANK(B399),"",Cruise!$B$3)</f>
        <v/>
      </c>
      <c r="B301" s="44"/>
      <c r="C301" s="44"/>
      <c r="D301" s="44"/>
      <c r="E301" s="44"/>
      <c r="F301" s="44"/>
      <c r="G301" s="44"/>
      <c r="H301" s="5"/>
      <c r="I301" s="13"/>
      <c r="J301" s="5"/>
      <c r="K301" s="12"/>
    </row>
    <row r="302" spans="1:11" x14ac:dyDescent="0.25">
      <c r="A302" s="47" t="str">
        <f>IF(ISBLANK(B400),"",Cruise!$B$3)</f>
        <v/>
      </c>
      <c r="B302" s="44"/>
      <c r="C302" s="44"/>
      <c r="D302" s="44"/>
      <c r="E302" s="44"/>
      <c r="F302" s="44"/>
      <c r="G302" s="44"/>
      <c r="H302" s="5"/>
      <c r="I302" s="13"/>
      <c r="J302" s="5"/>
      <c r="K302" s="12"/>
    </row>
    <row r="303" spans="1:11" x14ac:dyDescent="0.25">
      <c r="A303" s="47" t="str">
        <f>IF(ISBLANK(B401),"",Cruise!$B$3)</f>
        <v/>
      </c>
      <c r="B303" s="44"/>
      <c r="C303" s="44"/>
      <c r="D303" s="44"/>
      <c r="E303" s="44"/>
      <c r="F303" s="44"/>
      <c r="G303" s="44"/>
      <c r="H303" s="5"/>
      <c r="I303" s="13"/>
      <c r="J303" s="5"/>
      <c r="K303" s="12"/>
    </row>
    <row r="304" spans="1:11" x14ac:dyDescent="0.25">
      <c r="A304" s="47" t="str">
        <f>IF(ISBLANK(B402),"",Cruise!$B$3)</f>
        <v/>
      </c>
      <c r="B304" s="44"/>
      <c r="C304" s="44"/>
      <c r="D304" s="44"/>
      <c r="E304" s="44"/>
      <c r="F304" s="44"/>
      <c r="G304" s="44"/>
      <c r="H304" s="5"/>
      <c r="I304" s="13"/>
      <c r="J304" s="5"/>
      <c r="K304" s="12"/>
    </row>
    <row r="305" spans="1:11" x14ac:dyDescent="0.25">
      <c r="A305" s="47" t="str">
        <f>IF(ISBLANK(B403),"",Cruise!$B$3)</f>
        <v/>
      </c>
      <c r="B305" s="44"/>
      <c r="C305" s="44"/>
      <c r="D305" s="44"/>
      <c r="E305" s="44"/>
      <c r="F305" s="44"/>
      <c r="G305" s="44"/>
      <c r="H305" s="5"/>
      <c r="I305" s="13"/>
      <c r="J305" s="5"/>
      <c r="K305" s="12"/>
    </row>
    <row r="306" spans="1:11" x14ac:dyDescent="0.25">
      <c r="A306" s="47" t="str">
        <f>IF(ISBLANK(B404),"",Cruise!$B$3)</f>
        <v/>
      </c>
      <c r="B306" s="44"/>
      <c r="C306" s="44"/>
      <c r="D306" s="44"/>
      <c r="E306" s="44"/>
      <c r="F306" s="44"/>
      <c r="G306" s="44"/>
      <c r="H306" s="5"/>
      <c r="I306" s="13"/>
      <c r="J306" s="5"/>
      <c r="K306" s="12"/>
    </row>
    <row r="307" spans="1:11" x14ac:dyDescent="0.25">
      <c r="A307" s="47" t="str">
        <f>IF(ISBLANK(B405),"",Cruise!$B$3)</f>
        <v/>
      </c>
      <c r="B307" s="44"/>
      <c r="C307" s="44"/>
      <c r="D307" s="44"/>
      <c r="E307" s="44"/>
      <c r="F307" s="44"/>
      <c r="G307" s="44"/>
      <c r="H307" s="5"/>
      <c r="I307" s="13"/>
      <c r="J307" s="5"/>
      <c r="K307" s="12"/>
    </row>
    <row r="308" spans="1:11" x14ac:dyDescent="0.25">
      <c r="A308" s="47" t="str">
        <f>IF(ISBLANK(B406),"",Cruise!$B$3)</f>
        <v/>
      </c>
      <c r="B308" s="44"/>
      <c r="C308" s="44"/>
      <c r="D308" s="44"/>
      <c r="E308" s="44"/>
      <c r="F308" s="44"/>
      <c r="G308" s="44"/>
      <c r="H308" s="5"/>
      <c r="I308" s="13"/>
      <c r="J308" s="5"/>
      <c r="K308" s="12"/>
    </row>
    <row r="309" spans="1:11" x14ac:dyDescent="0.25">
      <c r="A309" s="47" t="str">
        <f>IF(ISBLANK(B407),"",Cruise!$B$3)</f>
        <v/>
      </c>
      <c r="B309" s="44"/>
      <c r="C309" s="44"/>
      <c r="D309" s="44"/>
      <c r="E309" s="44"/>
      <c r="F309" s="44"/>
      <c r="G309" s="44"/>
      <c r="H309" s="5"/>
      <c r="I309" s="13"/>
      <c r="J309" s="5"/>
      <c r="K309" s="12"/>
    </row>
    <row r="310" spans="1:11" x14ac:dyDescent="0.25">
      <c r="A310" s="47" t="str">
        <f>IF(ISBLANK(B408),"",Cruise!$B$3)</f>
        <v/>
      </c>
      <c r="B310" s="44"/>
      <c r="C310" s="44"/>
      <c r="D310" s="44"/>
      <c r="E310" s="44"/>
      <c r="F310" s="44"/>
      <c r="G310" s="44"/>
      <c r="H310" s="5"/>
      <c r="I310" s="13"/>
      <c r="J310" s="5"/>
      <c r="K310" s="12"/>
    </row>
    <row r="311" spans="1:11" x14ac:dyDescent="0.25">
      <c r="A311" s="47" t="str">
        <f>IF(ISBLANK(B409),"",Cruise!$B$3)</f>
        <v/>
      </c>
      <c r="B311" s="44"/>
      <c r="C311" s="44"/>
      <c r="D311" s="44"/>
      <c r="E311" s="44"/>
      <c r="F311" s="44"/>
      <c r="G311" s="44"/>
      <c r="H311" s="5"/>
      <c r="I311" s="13"/>
      <c r="J311" s="5"/>
      <c r="K311" s="12"/>
    </row>
    <row r="312" spans="1:11" x14ac:dyDescent="0.25">
      <c r="A312" s="47" t="str">
        <f>IF(ISBLANK(B410),"",Cruise!$B$3)</f>
        <v/>
      </c>
      <c r="B312" s="44"/>
      <c r="C312" s="44"/>
      <c r="D312" s="44"/>
      <c r="E312" s="44"/>
      <c r="F312" s="44"/>
      <c r="G312" s="44"/>
      <c r="H312" s="5"/>
      <c r="I312" s="13"/>
      <c r="J312" s="5"/>
      <c r="K312" s="12"/>
    </row>
    <row r="313" spans="1:11" x14ac:dyDescent="0.25">
      <c r="A313" s="47" t="str">
        <f>IF(ISBLANK(B411),"",Cruise!$B$3)</f>
        <v/>
      </c>
      <c r="B313" s="44"/>
      <c r="C313" s="44"/>
      <c r="D313" s="44"/>
      <c r="E313" s="44"/>
      <c r="F313" s="44"/>
      <c r="G313" s="44"/>
      <c r="H313" s="5"/>
      <c r="I313" s="13"/>
      <c r="J313" s="5"/>
      <c r="K313" s="12"/>
    </row>
    <row r="314" spans="1:11" x14ac:dyDescent="0.25">
      <c r="A314" s="47" t="str">
        <f>IF(ISBLANK(B412),"",Cruise!$B$3)</f>
        <v/>
      </c>
      <c r="B314" s="44"/>
      <c r="C314" s="44"/>
      <c r="D314" s="44"/>
      <c r="E314" s="44"/>
      <c r="F314" s="44"/>
      <c r="G314" s="44"/>
      <c r="H314" s="5"/>
      <c r="I314" s="13"/>
      <c r="J314" s="5"/>
      <c r="K314" s="12"/>
    </row>
    <row r="315" spans="1:11" x14ac:dyDescent="0.25">
      <c r="A315" s="47" t="str">
        <f>IF(ISBLANK(B413),"",Cruise!$B$3)</f>
        <v/>
      </c>
      <c r="B315" s="44"/>
      <c r="C315" s="44"/>
      <c r="D315" s="44"/>
      <c r="E315" s="44"/>
      <c r="F315" s="44"/>
      <c r="G315" s="44"/>
      <c r="H315" s="5"/>
      <c r="I315" s="13"/>
      <c r="J315" s="5"/>
      <c r="K315" s="12"/>
    </row>
    <row r="316" spans="1:11" x14ac:dyDescent="0.25">
      <c r="A316" s="47" t="str">
        <f>IF(ISBLANK(B414),"",Cruise!$B$3)</f>
        <v/>
      </c>
      <c r="B316" s="44"/>
      <c r="C316" s="44"/>
      <c r="D316" s="44"/>
      <c r="E316" s="44"/>
      <c r="F316" s="44"/>
      <c r="G316" s="44"/>
      <c r="H316" s="5"/>
      <c r="I316" s="13"/>
      <c r="J316" s="5"/>
      <c r="K316" s="12"/>
    </row>
    <row r="317" spans="1:11" x14ac:dyDescent="0.25">
      <c r="A317" s="47" t="str">
        <f>IF(ISBLANK(B415),"",Cruise!$B$3)</f>
        <v/>
      </c>
      <c r="B317" s="44"/>
      <c r="C317" s="44"/>
      <c r="D317" s="44"/>
      <c r="E317" s="44"/>
      <c r="F317" s="44"/>
      <c r="G317" s="44"/>
      <c r="H317" s="5"/>
      <c r="I317" s="13"/>
      <c r="J317" s="5"/>
      <c r="K317" s="12"/>
    </row>
    <row r="318" spans="1:11" x14ac:dyDescent="0.25">
      <c r="A318" s="47" t="str">
        <f>IF(ISBLANK(B416),"",Cruise!$B$3)</f>
        <v/>
      </c>
      <c r="B318" s="44"/>
      <c r="C318" s="44"/>
      <c r="D318" s="44"/>
      <c r="E318" s="44"/>
      <c r="F318" s="44"/>
      <c r="G318" s="44"/>
      <c r="H318" s="5"/>
      <c r="I318" s="13"/>
      <c r="J318" s="5"/>
      <c r="K318" s="12"/>
    </row>
    <row r="319" spans="1:11" x14ac:dyDescent="0.25">
      <c r="A319" s="47" t="str">
        <f>IF(ISBLANK(B417),"",Cruise!$B$3)</f>
        <v/>
      </c>
      <c r="B319" s="44"/>
      <c r="C319" s="44"/>
      <c r="D319" s="44"/>
      <c r="E319" s="44"/>
      <c r="F319" s="44"/>
      <c r="G319" s="44"/>
      <c r="H319" s="5"/>
      <c r="I319" s="13"/>
      <c r="J319" s="5"/>
      <c r="K319" s="12"/>
    </row>
    <row r="320" spans="1:11" x14ac:dyDescent="0.25">
      <c r="A320" s="47" t="str">
        <f>IF(ISBLANK(B418),"",Cruise!$B$3)</f>
        <v/>
      </c>
      <c r="B320" s="44"/>
      <c r="C320" s="44"/>
      <c r="D320" s="44"/>
      <c r="E320" s="44"/>
      <c r="F320" s="44"/>
      <c r="G320" s="44"/>
      <c r="H320" s="5"/>
      <c r="I320" s="13"/>
      <c r="J320" s="5"/>
      <c r="K320" s="12"/>
    </row>
    <row r="321" spans="1:11" x14ac:dyDescent="0.25">
      <c r="A321" s="47" t="str">
        <f>IF(ISBLANK(B419),"",Cruise!$B$3)</f>
        <v/>
      </c>
      <c r="B321" s="44"/>
      <c r="C321" s="44"/>
      <c r="D321" s="44"/>
      <c r="E321" s="44"/>
      <c r="F321" s="44"/>
      <c r="G321" s="44"/>
      <c r="H321" s="5"/>
      <c r="I321" s="13"/>
      <c r="J321" s="5"/>
      <c r="K321" s="12"/>
    </row>
    <row r="322" spans="1:11" x14ac:dyDescent="0.25">
      <c r="A322" s="47" t="str">
        <f>IF(ISBLANK(B420),"",Cruise!$B$3)</f>
        <v/>
      </c>
      <c r="B322" s="44"/>
      <c r="C322" s="44"/>
      <c r="D322" s="44"/>
      <c r="E322" s="44"/>
      <c r="F322" s="44"/>
      <c r="G322" s="44"/>
      <c r="H322" s="5"/>
      <c r="I322" s="13"/>
      <c r="J322" s="5"/>
      <c r="K322" s="12"/>
    </row>
    <row r="323" spans="1:11" x14ac:dyDescent="0.25">
      <c r="A323" s="47" t="str">
        <f>IF(ISBLANK(B421),"",Cruise!$B$3)</f>
        <v/>
      </c>
      <c r="B323" s="44"/>
      <c r="C323" s="44"/>
      <c r="D323" s="44"/>
      <c r="E323" s="44"/>
      <c r="F323" s="44"/>
      <c r="G323" s="44"/>
      <c r="H323" s="5"/>
      <c r="I323" s="13"/>
      <c r="J323" s="5"/>
      <c r="K323" s="12"/>
    </row>
    <row r="324" spans="1:11" x14ac:dyDescent="0.25">
      <c r="A324" s="47" t="str">
        <f>IF(ISBLANK(B422),"",Cruise!$B$3)</f>
        <v/>
      </c>
      <c r="B324" s="44"/>
      <c r="C324" s="44"/>
      <c r="D324" s="44"/>
      <c r="E324" s="44"/>
      <c r="F324" s="44"/>
      <c r="G324" s="44"/>
      <c r="H324" s="5"/>
      <c r="I324" s="13"/>
      <c r="J324" s="5"/>
      <c r="K324" s="12"/>
    </row>
    <row r="325" spans="1:11" x14ac:dyDescent="0.25">
      <c r="A325" s="47" t="str">
        <f>IF(ISBLANK(B423),"",Cruise!$B$3)</f>
        <v/>
      </c>
      <c r="B325" s="44"/>
      <c r="C325" s="44"/>
      <c r="D325" s="44"/>
      <c r="E325" s="44"/>
      <c r="F325" s="44"/>
      <c r="G325" s="44"/>
      <c r="H325" s="5"/>
      <c r="I325" s="13"/>
      <c r="J325" s="5"/>
      <c r="K325" s="12"/>
    </row>
    <row r="326" spans="1:11" x14ac:dyDescent="0.25">
      <c r="A326" s="47" t="str">
        <f>IF(ISBLANK(B424),"",Cruise!$B$3)</f>
        <v/>
      </c>
      <c r="B326" s="44"/>
      <c r="C326" s="44"/>
      <c r="D326" s="44"/>
      <c r="E326" s="44"/>
      <c r="F326" s="44"/>
      <c r="G326" s="44"/>
      <c r="H326" s="5"/>
      <c r="I326" s="13"/>
      <c r="J326" s="5"/>
      <c r="K326" s="12"/>
    </row>
    <row r="327" spans="1:11" x14ac:dyDescent="0.25">
      <c r="A327" s="47" t="str">
        <f>IF(ISBLANK(B425),"",Cruise!$B$3)</f>
        <v/>
      </c>
      <c r="B327" s="44"/>
      <c r="C327" s="44"/>
      <c r="D327" s="44"/>
      <c r="E327" s="44"/>
      <c r="F327" s="44"/>
      <c r="G327" s="44"/>
      <c r="H327" s="5"/>
      <c r="I327" s="13"/>
      <c r="J327" s="5"/>
      <c r="K327" s="12"/>
    </row>
    <row r="328" spans="1:11" x14ac:dyDescent="0.25">
      <c r="A328" s="47" t="str">
        <f>IF(ISBLANK(B426),"",Cruise!$B$3)</f>
        <v/>
      </c>
      <c r="B328" s="44"/>
      <c r="C328" s="44"/>
      <c r="D328" s="44"/>
      <c r="E328" s="44"/>
      <c r="F328" s="44"/>
      <c r="G328" s="44"/>
      <c r="H328" s="5"/>
      <c r="I328" s="13"/>
      <c r="J328" s="5"/>
      <c r="K328" s="12"/>
    </row>
    <row r="329" spans="1:11" x14ac:dyDescent="0.25">
      <c r="A329" s="47" t="str">
        <f>IF(ISBLANK(B427),"",Cruise!$B$3)</f>
        <v/>
      </c>
      <c r="B329" s="44"/>
      <c r="C329" s="44"/>
      <c r="D329" s="44"/>
      <c r="E329" s="44"/>
      <c r="F329" s="44"/>
      <c r="G329" s="44"/>
      <c r="H329" s="5"/>
      <c r="I329" s="13"/>
      <c r="J329" s="5"/>
      <c r="K329" s="12"/>
    </row>
    <row r="330" spans="1:11" x14ac:dyDescent="0.25">
      <c r="A330" s="47" t="str">
        <f>IF(ISBLANK(B428),"",Cruise!$B$3)</f>
        <v/>
      </c>
      <c r="B330" s="44"/>
      <c r="C330" s="44"/>
      <c r="D330" s="44"/>
      <c r="E330" s="44"/>
      <c r="F330" s="44"/>
      <c r="G330" s="44"/>
      <c r="H330" s="5"/>
      <c r="I330" s="13"/>
      <c r="J330" s="5"/>
      <c r="K330" s="12"/>
    </row>
    <row r="331" spans="1:11" x14ac:dyDescent="0.25">
      <c r="A331" s="47" t="str">
        <f>IF(ISBLANK(B429),"",Cruise!$B$3)</f>
        <v/>
      </c>
      <c r="B331" s="44"/>
      <c r="C331" s="44"/>
      <c r="D331" s="44"/>
      <c r="E331" s="44"/>
      <c r="F331" s="44"/>
      <c r="G331" s="44"/>
      <c r="H331" s="5"/>
      <c r="I331" s="13"/>
      <c r="J331" s="5"/>
      <c r="K331" s="12"/>
    </row>
    <row r="332" spans="1:11" x14ac:dyDescent="0.25">
      <c r="A332" s="47" t="str">
        <f>IF(ISBLANK(B430),"",Cruise!$B$3)</f>
        <v/>
      </c>
      <c r="B332" s="44"/>
      <c r="C332" s="44"/>
      <c r="D332" s="44"/>
      <c r="E332" s="44"/>
      <c r="F332" s="44"/>
      <c r="G332" s="44"/>
      <c r="H332" s="5"/>
      <c r="I332" s="13"/>
      <c r="J332" s="5"/>
      <c r="K332" s="12"/>
    </row>
    <row r="333" spans="1:11" x14ac:dyDescent="0.25">
      <c r="A333" s="47" t="str">
        <f>IF(ISBLANK(B431),"",Cruise!$B$3)</f>
        <v/>
      </c>
      <c r="B333" s="44"/>
      <c r="C333" s="44"/>
      <c r="D333" s="44"/>
      <c r="E333" s="44"/>
      <c r="F333" s="44"/>
      <c r="G333" s="44"/>
      <c r="H333" s="5"/>
      <c r="I333" s="13"/>
      <c r="J333" s="5"/>
      <c r="K333" s="12"/>
    </row>
    <row r="334" spans="1:11" x14ac:dyDescent="0.25">
      <c r="A334" s="47" t="str">
        <f>IF(ISBLANK(B432),"",Cruise!$B$3)</f>
        <v/>
      </c>
      <c r="B334" s="44"/>
      <c r="C334" s="44"/>
      <c r="D334" s="44"/>
      <c r="E334" s="44"/>
      <c r="F334" s="44"/>
      <c r="G334" s="44"/>
      <c r="H334" s="5"/>
      <c r="I334" s="13"/>
      <c r="J334" s="5"/>
      <c r="K334" s="12"/>
    </row>
    <row r="335" spans="1:11" x14ac:dyDescent="0.25">
      <c r="A335" s="47" t="str">
        <f>IF(ISBLANK(B433),"",Cruise!$B$3)</f>
        <v/>
      </c>
      <c r="B335" s="44"/>
      <c r="C335" s="44"/>
      <c r="D335" s="44"/>
      <c r="E335" s="44"/>
      <c r="F335" s="44"/>
      <c r="G335" s="44"/>
      <c r="H335" s="5"/>
      <c r="I335" s="13"/>
      <c r="J335" s="5"/>
      <c r="K335" s="12"/>
    </row>
    <row r="336" spans="1:11" x14ac:dyDescent="0.25">
      <c r="A336" s="47" t="str">
        <f>IF(ISBLANK(B434),"",Cruise!$B$3)</f>
        <v/>
      </c>
      <c r="B336" s="44"/>
      <c r="C336" s="44"/>
      <c r="D336" s="44"/>
      <c r="E336" s="44"/>
      <c r="F336" s="44"/>
      <c r="G336" s="44"/>
      <c r="H336" s="5"/>
      <c r="I336" s="13"/>
      <c r="J336" s="5"/>
      <c r="K336" s="12"/>
    </row>
    <row r="337" spans="1:11" x14ac:dyDescent="0.25">
      <c r="A337" s="47" t="str">
        <f>IF(ISBLANK(B435),"",Cruise!$B$3)</f>
        <v/>
      </c>
      <c r="B337" s="44"/>
      <c r="C337" s="44"/>
      <c r="D337" s="44"/>
      <c r="E337" s="44"/>
      <c r="F337" s="44"/>
      <c r="G337" s="44"/>
      <c r="H337" s="5"/>
      <c r="I337" s="13"/>
      <c r="J337" s="5"/>
      <c r="K337" s="12"/>
    </row>
    <row r="338" spans="1:11" x14ac:dyDescent="0.25">
      <c r="A338" s="47" t="str">
        <f>IF(ISBLANK(B436),"",Cruise!$B$3)</f>
        <v/>
      </c>
      <c r="B338" s="44"/>
      <c r="C338" s="44"/>
      <c r="D338" s="44"/>
      <c r="E338" s="44"/>
      <c r="F338" s="44"/>
      <c r="G338" s="44"/>
      <c r="H338" s="5"/>
      <c r="I338" s="13"/>
      <c r="J338" s="5"/>
      <c r="K338" s="12"/>
    </row>
    <row r="339" spans="1:11" x14ac:dyDescent="0.25">
      <c r="A339" s="47" t="str">
        <f>IF(ISBLANK(B437),"",Cruise!$B$3)</f>
        <v/>
      </c>
      <c r="B339" s="44"/>
      <c r="C339" s="44"/>
      <c r="D339" s="44"/>
      <c r="E339" s="44"/>
      <c r="F339" s="44"/>
      <c r="G339" s="44"/>
      <c r="H339" s="5"/>
      <c r="I339" s="13"/>
      <c r="J339" s="5"/>
      <c r="K339" s="12"/>
    </row>
    <row r="340" spans="1:11" x14ac:dyDescent="0.25">
      <c r="A340" s="47" t="str">
        <f>IF(ISBLANK(B438),"",Cruise!$B$3)</f>
        <v/>
      </c>
      <c r="B340" s="44"/>
      <c r="C340" s="44"/>
      <c r="D340" s="44"/>
      <c r="E340" s="44"/>
      <c r="F340" s="44"/>
      <c r="G340" s="44"/>
      <c r="H340" s="5"/>
      <c r="I340" s="13"/>
      <c r="J340" s="5"/>
      <c r="K340" s="12"/>
    </row>
    <row r="341" spans="1:11" x14ac:dyDescent="0.25">
      <c r="A341" s="47" t="str">
        <f>IF(ISBLANK(B439),"",Cruise!$B$3)</f>
        <v/>
      </c>
      <c r="B341" s="44"/>
      <c r="C341" s="44"/>
      <c r="D341" s="44"/>
      <c r="E341" s="44"/>
      <c r="F341" s="44"/>
      <c r="G341" s="44"/>
      <c r="H341" s="5"/>
      <c r="I341" s="13"/>
      <c r="J341" s="5"/>
      <c r="K341" s="12"/>
    </row>
    <row r="342" spans="1:11" x14ac:dyDescent="0.25">
      <c r="A342" s="47" t="str">
        <f>IF(ISBLANK(B440),"",Cruise!$B$3)</f>
        <v/>
      </c>
      <c r="B342" s="44"/>
      <c r="C342" s="44"/>
      <c r="D342" s="44"/>
      <c r="E342" s="44"/>
      <c r="F342" s="44"/>
      <c r="G342" s="44"/>
      <c r="H342" s="5"/>
      <c r="I342" s="13"/>
      <c r="J342" s="5"/>
      <c r="K342" s="12"/>
    </row>
    <row r="343" spans="1:11" x14ac:dyDescent="0.25">
      <c r="A343" s="47" t="str">
        <f>IF(ISBLANK(B441),"",Cruise!$B$3)</f>
        <v/>
      </c>
      <c r="B343" s="44"/>
      <c r="C343" s="44"/>
      <c r="D343" s="44"/>
      <c r="E343" s="44"/>
      <c r="F343" s="44"/>
      <c r="G343" s="44"/>
      <c r="H343" s="5"/>
      <c r="I343" s="13"/>
      <c r="J343" s="5"/>
      <c r="K343" s="12"/>
    </row>
    <row r="344" spans="1:11" x14ac:dyDescent="0.25">
      <c r="A344" s="47" t="str">
        <f>IF(ISBLANK(B442),"",Cruise!$B$3)</f>
        <v/>
      </c>
      <c r="B344" s="44"/>
      <c r="C344" s="44"/>
      <c r="D344" s="44"/>
      <c r="E344" s="44"/>
      <c r="F344" s="44"/>
      <c r="G344" s="44"/>
      <c r="H344" s="5"/>
      <c r="I344" s="13"/>
      <c r="J344" s="5"/>
      <c r="K344" s="12"/>
    </row>
    <row r="345" spans="1:11" x14ac:dyDescent="0.25">
      <c r="A345" s="47" t="str">
        <f>IF(ISBLANK(B443),"",Cruise!$B$3)</f>
        <v/>
      </c>
      <c r="B345" s="44"/>
      <c r="C345" s="44"/>
      <c r="D345" s="44"/>
      <c r="E345" s="44"/>
      <c r="F345" s="44"/>
      <c r="G345" s="44"/>
      <c r="H345" s="5"/>
      <c r="I345" s="13"/>
      <c r="J345" s="5"/>
      <c r="K345" s="12"/>
    </row>
    <row r="346" spans="1:11" x14ac:dyDescent="0.25">
      <c r="A346" s="47" t="str">
        <f>IF(ISBLANK(B444),"",Cruise!$B$3)</f>
        <v/>
      </c>
      <c r="B346" s="44"/>
      <c r="C346" s="44"/>
      <c r="D346" s="44"/>
      <c r="E346" s="44"/>
      <c r="F346" s="44"/>
      <c r="G346" s="44"/>
      <c r="H346" s="5"/>
      <c r="I346" s="13"/>
      <c r="J346" s="5"/>
      <c r="K346" s="12"/>
    </row>
    <row r="347" spans="1:11" x14ac:dyDescent="0.25">
      <c r="A347" s="47" t="str">
        <f>IF(ISBLANK(B445),"",Cruise!$B$3)</f>
        <v/>
      </c>
      <c r="B347" s="44"/>
      <c r="C347" s="44"/>
      <c r="D347" s="44"/>
      <c r="E347" s="44"/>
      <c r="F347" s="44"/>
      <c r="G347" s="44"/>
      <c r="H347" s="5"/>
      <c r="I347" s="13"/>
      <c r="J347" s="5"/>
      <c r="K347" s="12"/>
    </row>
    <row r="348" spans="1:11" x14ac:dyDescent="0.25">
      <c r="A348" s="47" t="str">
        <f>IF(ISBLANK(B446),"",Cruise!$B$3)</f>
        <v/>
      </c>
      <c r="B348" s="44"/>
      <c r="C348" s="44"/>
      <c r="D348" s="44"/>
      <c r="E348" s="44"/>
      <c r="F348" s="44"/>
      <c r="G348" s="44"/>
      <c r="H348" s="5"/>
      <c r="I348" s="13"/>
      <c r="J348" s="5"/>
      <c r="K348" s="12"/>
    </row>
    <row r="349" spans="1:11" x14ac:dyDescent="0.25">
      <c r="A349" s="47" t="str">
        <f>IF(ISBLANK(B447),"",Cruise!$B$3)</f>
        <v/>
      </c>
      <c r="B349" s="44"/>
      <c r="C349" s="44"/>
      <c r="D349" s="44"/>
      <c r="E349" s="44"/>
      <c r="F349" s="44"/>
      <c r="G349" s="44"/>
      <c r="H349" s="5"/>
      <c r="I349" s="13"/>
      <c r="J349" s="5"/>
      <c r="K349" s="12"/>
    </row>
    <row r="350" spans="1:11" x14ac:dyDescent="0.25">
      <c r="A350" s="47" t="str">
        <f>IF(ISBLANK(B448),"",Cruise!$B$3)</f>
        <v/>
      </c>
      <c r="B350" s="44"/>
      <c r="C350" s="44"/>
      <c r="D350" s="44"/>
      <c r="E350" s="44"/>
      <c r="F350" s="44"/>
      <c r="G350" s="44"/>
      <c r="H350" s="5"/>
      <c r="I350" s="13"/>
      <c r="J350" s="5"/>
      <c r="K350" s="12"/>
    </row>
    <row r="351" spans="1:11" x14ac:dyDescent="0.25">
      <c r="A351" s="47" t="str">
        <f>IF(ISBLANK(B449),"",Cruise!$B$3)</f>
        <v/>
      </c>
      <c r="B351" s="44"/>
      <c r="C351" s="44"/>
      <c r="D351" s="44"/>
      <c r="E351" s="44"/>
      <c r="F351" s="44"/>
      <c r="G351" s="44"/>
      <c r="H351" s="5"/>
      <c r="I351" s="13"/>
      <c r="J351" s="5"/>
      <c r="K351" s="12"/>
    </row>
    <row r="352" spans="1:11" x14ac:dyDescent="0.25">
      <c r="A352" s="47" t="str">
        <f>IF(ISBLANK(B450),"",Cruise!$B$3)</f>
        <v/>
      </c>
      <c r="B352" s="44"/>
      <c r="C352" s="44"/>
      <c r="D352" s="44"/>
      <c r="E352" s="44"/>
      <c r="F352" s="44"/>
      <c r="G352" s="44"/>
      <c r="H352" s="5"/>
      <c r="I352" s="13"/>
      <c r="J352" s="5"/>
      <c r="K352" s="12"/>
    </row>
    <row r="353" spans="1:11" x14ac:dyDescent="0.25">
      <c r="A353" s="47" t="str">
        <f>IF(ISBLANK(B451),"",Cruise!$B$3)</f>
        <v/>
      </c>
      <c r="B353" s="44"/>
      <c r="C353" s="44"/>
      <c r="D353" s="44"/>
      <c r="E353" s="44"/>
      <c r="F353" s="44"/>
      <c r="G353" s="44"/>
      <c r="H353" s="5"/>
      <c r="I353" s="13"/>
      <c r="J353" s="5"/>
      <c r="K353" s="12"/>
    </row>
    <row r="354" spans="1:11" x14ac:dyDescent="0.25">
      <c r="A354" s="47" t="str">
        <f>IF(ISBLANK(B452),"",Cruise!$B$3)</f>
        <v/>
      </c>
      <c r="B354" s="44"/>
      <c r="C354" s="44"/>
      <c r="D354" s="44"/>
      <c r="E354" s="44"/>
      <c r="F354" s="44"/>
      <c r="G354" s="44"/>
      <c r="H354" s="5"/>
      <c r="I354" s="13"/>
      <c r="J354" s="5"/>
      <c r="K354" s="12"/>
    </row>
    <row r="355" spans="1:11" x14ac:dyDescent="0.25">
      <c r="A355" s="47" t="str">
        <f>IF(ISBLANK(B453),"",Cruise!$B$3)</f>
        <v/>
      </c>
      <c r="B355" s="44"/>
      <c r="C355" s="44"/>
      <c r="D355" s="44"/>
      <c r="E355" s="44"/>
      <c r="F355" s="44"/>
      <c r="G355" s="44"/>
      <c r="H355" s="5"/>
      <c r="I355" s="13"/>
      <c r="J355" s="5"/>
      <c r="K355" s="12"/>
    </row>
    <row r="356" spans="1:11" x14ac:dyDescent="0.25">
      <c r="A356" s="47" t="str">
        <f>IF(ISBLANK(B454),"",Cruise!$B$3)</f>
        <v/>
      </c>
      <c r="B356" s="44"/>
      <c r="C356" s="44"/>
      <c r="D356" s="44"/>
      <c r="E356" s="44"/>
      <c r="F356" s="44"/>
      <c r="G356" s="44"/>
      <c r="H356" s="5"/>
      <c r="I356" s="13"/>
      <c r="J356" s="5"/>
      <c r="K356" s="12"/>
    </row>
    <row r="357" spans="1:11" x14ac:dyDescent="0.25">
      <c r="A357" s="47" t="str">
        <f>IF(ISBLANK(B455),"",Cruise!$B$3)</f>
        <v/>
      </c>
      <c r="B357" s="44"/>
      <c r="C357" s="44"/>
      <c r="D357" s="44"/>
      <c r="E357" s="44"/>
      <c r="F357" s="44"/>
      <c r="G357" s="44"/>
      <c r="H357" s="5"/>
      <c r="I357" s="13"/>
      <c r="J357" s="5"/>
      <c r="K357" s="12"/>
    </row>
    <row r="358" spans="1:11" x14ac:dyDescent="0.25">
      <c r="A358" s="47" t="str">
        <f>IF(ISBLANK(B456),"",Cruise!$B$3)</f>
        <v/>
      </c>
      <c r="B358" s="44"/>
      <c r="C358" s="44"/>
      <c r="D358" s="44"/>
      <c r="E358" s="44"/>
      <c r="F358" s="44"/>
      <c r="G358" s="44"/>
      <c r="H358" s="5"/>
      <c r="I358" s="13"/>
      <c r="J358" s="5"/>
      <c r="K358" s="12"/>
    </row>
    <row r="359" spans="1:11" x14ac:dyDescent="0.25">
      <c r="A359" s="47" t="str">
        <f>IF(ISBLANK(B457),"",Cruise!$B$3)</f>
        <v/>
      </c>
      <c r="B359" s="44"/>
      <c r="C359" s="44"/>
      <c r="D359" s="44"/>
      <c r="E359" s="44"/>
      <c r="F359" s="44"/>
      <c r="G359" s="44"/>
      <c r="H359" s="5"/>
      <c r="I359" s="13"/>
      <c r="J359" s="5"/>
      <c r="K359" s="12"/>
    </row>
    <row r="360" spans="1:11" x14ac:dyDescent="0.25">
      <c r="A360" s="47" t="str">
        <f>IF(ISBLANK(B458),"",Cruise!$B$3)</f>
        <v/>
      </c>
      <c r="B360" s="44"/>
      <c r="C360" s="44"/>
      <c r="D360" s="44"/>
      <c r="E360" s="44"/>
      <c r="F360" s="44"/>
      <c r="G360" s="44"/>
      <c r="H360" s="5"/>
      <c r="I360" s="13"/>
      <c r="J360" s="5"/>
      <c r="K360" s="12"/>
    </row>
    <row r="361" spans="1:11" x14ac:dyDescent="0.25">
      <c r="A361" s="47" t="str">
        <f>IF(ISBLANK(B459),"",Cruise!$B$3)</f>
        <v/>
      </c>
      <c r="B361" s="44"/>
      <c r="C361" s="44"/>
      <c r="D361" s="44"/>
      <c r="E361" s="44"/>
      <c r="F361" s="44"/>
      <c r="G361" s="44"/>
      <c r="H361" s="5"/>
      <c r="I361" s="13"/>
      <c r="J361" s="5"/>
      <c r="K361" s="12"/>
    </row>
    <row r="362" spans="1:11" x14ac:dyDescent="0.25">
      <c r="A362" s="47" t="str">
        <f>IF(ISBLANK(B460),"",Cruise!$B$3)</f>
        <v/>
      </c>
      <c r="B362" s="44"/>
      <c r="C362" s="44"/>
      <c r="D362" s="44"/>
      <c r="E362" s="44"/>
      <c r="F362" s="44"/>
      <c r="G362" s="44"/>
      <c r="H362" s="5"/>
      <c r="I362" s="13"/>
      <c r="J362" s="5"/>
      <c r="K362" s="12"/>
    </row>
    <row r="363" spans="1:11" x14ac:dyDescent="0.25">
      <c r="A363" s="47" t="str">
        <f>IF(ISBLANK(B461),"",Cruise!$B$3)</f>
        <v/>
      </c>
      <c r="B363" s="44"/>
      <c r="C363" s="44"/>
      <c r="D363" s="44"/>
      <c r="E363" s="44"/>
      <c r="F363" s="44"/>
      <c r="G363" s="44"/>
      <c r="H363" s="5"/>
      <c r="I363" s="13"/>
      <c r="J363" s="5"/>
      <c r="K363" s="12"/>
    </row>
    <row r="364" spans="1:11" x14ac:dyDescent="0.25">
      <c r="A364" s="47" t="str">
        <f>IF(ISBLANK(B462),"",Cruise!$B$3)</f>
        <v/>
      </c>
      <c r="B364" s="44"/>
      <c r="C364" s="44"/>
      <c r="D364" s="44"/>
      <c r="E364" s="44"/>
      <c r="F364" s="44"/>
      <c r="G364" s="44"/>
      <c r="H364" s="5"/>
      <c r="I364" s="13"/>
      <c r="J364" s="5"/>
      <c r="K364" s="12"/>
    </row>
    <row r="365" spans="1:11" x14ac:dyDescent="0.25">
      <c r="A365" s="47" t="str">
        <f>IF(ISBLANK(B463),"",Cruise!$B$3)</f>
        <v/>
      </c>
      <c r="B365" s="44"/>
      <c r="C365" s="44"/>
      <c r="D365" s="44"/>
      <c r="E365" s="44"/>
      <c r="F365" s="44"/>
      <c r="G365" s="44"/>
      <c r="H365" s="5"/>
      <c r="I365" s="13"/>
      <c r="J365" s="5"/>
      <c r="K365" s="12"/>
    </row>
    <row r="366" spans="1:11" x14ac:dyDescent="0.25">
      <c r="A366" s="47" t="str">
        <f>IF(ISBLANK(B464),"",Cruise!$B$3)</f>
        <v/>
      </c>
      <c r="B366" s="44"/>
      <c r="C366" s="44"/>
      <c r="D366" s="44"/>
      <c r="E366" s="44"/>
      <c r="F366" s="44"/>
      <c r="G366" s="44"/>
      <c r="H366" s="5"/>
      <c r="I366" s="13"/>
      <c r="J366" s="5"/>
      <c r="K366" s="12"/>
    </row>
    <row r="367" spans="1:11" x14ac:dyDescent="0.25">
      <c r="A367" s="47" t="str">
        <f>IF(ISBLANK(B465),"",Cruise!$B$3)</f>
        <v/>
      </c>
      <c r="B367" s="44"/>
      <c r="C367" s="44"/>
      <c r="D367" s="44"/>
      <c r="E367" s="44"/>
      <c r="F367" s="44"/>
      <c r="G367" s="44"/>
      <c r="H367" s="5"/>
      <c r="I367" s="13"/>
      <c r="J367" s="5"/>
      <c r="K367" s="12"/>
    </row>
    <row r="368" spans="1:11" x14ac:dyDescent="0.25">
      <c r="A368" s="47" t="str">
        <f>IF(ISBLANK(B466),"",Cruise!$B$3)</f>
        <v/>
      </c>
      <c r="B368" s="44"/>
      <c r="C368" s="44"/>
      <c r="D368" s="44"/>
      <c r="E368" s="44"/>
      <c r="F368" s="44"/>
      <c r="G368" s="44"/>
      <c r="H368" s="5"/>
      <c r="I368" s="13"/>
      <c r="J368" s="5"/>
      <c r="K368" s="12"/>
    </row>
    <row r="369" spans="1:11" x14ac:dyDescent="0.25">
      <c r="A369" s="47" t="str">
        <f>IF(ISBLANK(B467),"",Cruise!$B$3)</f>
        <v/>
      </c>
      <c r="B369" s="44"/>
      <c r="C369" s="44"/>
      <c r="D369" s="44"/>
      <c r="E369" s="44"/>
      <c r="F369" s="44"/>
      <c r="G369" s="44"/>
      <c r="H369" s="5"/>
      <c r="I369" s="13"/>
      <c r="J369" s="5"/>
      <c r="K369" s="12"/>
    </row>
    <row r="370" spans="1:11" x14ac:dyDescent="0.25">
      <c r="A370" s="47" t="str">
        <f>IF(ISBLANK(B468),"",Cruise!$B$3)</f>
        <v/>
      </c>
      <c r="B370" s="44"/>
      <c r="C370" s="44"/>
      <c r="D370" s="44"/>
      <c r="E370" s="44"/>
      <c r="F370" s="44"/>
      <c r="G370" s="44"/>
      <c r="H370" s="5"/>
      <c r="I370" s="13"/>
      <c r="J370" s="5"/>
      <c r="K370" s="12"/>
    </row>
    <row r="371" spans="1:11" x14ac:dyDescent="0.25">
      <c r="A371" s="47" t="str">
        <f>IF(ISBLANK(B469),"",Cruise!$B$3)</f>
        <v/>
      </c>
      <c r="B371" s="44"/>
      <c r="C371" s="44"/>
      <c r="D371" s="44"/>
      <c r="E371" s="44"/>
      <c r="F371" s="44"/>
      <c r="G371" s="44"/>
      <c r="H371" s="5"/>
      <c r="I371" s="13"/>
      <c r="J371" s="5"/>
      <c r="K371" s="12"/>
    </row>
    <row r="372" spans="1:11" x14ac:dyDescent="0.25">
      <c r="A372" s="47" t="str">
        <f>IF(ISBLANK(B470),"",Cruise!$B$3)</f>
        <v/>
      </c>
      <c r="B372" s="44"/>
      <c r="C372" s="44"/>
      <c r="D372" s="44"/>
      <c r="E372" s="44"/>
      <c r="F372" s="44"/>
      <c r="G372" s="44"/>
      <c r="H372" s="5"/>
      <c r="I372" s="13"/>
      <c r="J372" s="5"/>
      <c r="K372" s="12"/>
    </row>
    <row r="373" spans="1:11" x14ac:dyDescent="0.25">
      <c r="A373" s="47" t="str">
        <f>IF(ISBLANK(B471),"",Cruise!$B$3)</f>
        <v/>
      </c>
      <c r="B373" s="44"/>
      <c r="C373" s="44"/>
      <c r="D373" s="44"/>
      <c r="E373" s="44"/>
      <c r="F373" s="44"/>
      <c r="G373" s="44"/>
      <c r="H373" s="5"/>
      <c r="I373" s="13"/>
      <c r="J373" s="5"/>
      <c r="K373" s="12"/>
    </row>
    <row r="374" spans="1:11" x14ac:dyDescent="0.25">
      <c r="A374" s="47" t="str">
        <f>IF(ISBLANK(B472),"",Cruise!$B$3)</f>
        <v/>
      </c>
      <c r="B374" s="44"/>
      <c r="C374" s="44"/>
      <c r="D374" s="44"/>
      <c r="E374" s="44"/>
      <c r="F374" s="44"/>
      <c r="G374" s="44"/>
      <c r="H374" s="5"/>
      <c r="I374" s="13"/>
      <c r="J374" s="5"/>
      <c r="K374" s="12"/>
    </row>
    <row r="375" spans="1:11" x14ac:dyDescent="0.25">
      <c r="A375" s="47" t="str">
        <f>IF(ISBLANK(B473),"",Cruise!$B$3)</f>
        <v/>
      </c>
      <c r="B375" s="44"/>
      <c r="C375" s="44"/>
      <c r="D375" s="44"/>
      <c r="E375" s="44"/>
      <c r="F375" s="44"/>
      <c r="G375" s="44"/>
      <c r="H375" s="5"/>
      <c r="I375" s="13"/>
      <c r="J375" s="5"/>
      <c r="K375" s="12"/>
    </row>
    <row r="376" spans="1:11" x14ac:dyDescent="0.25">
      <c r="A376" s="47" t="str">
        <f>IF(ISBLANK(B474),"",Cruise!$B$3)</f>
        <v/>
      </c>
      <c r="B376" s="44"/>
      <c r="C376" s="44"/>
      <c r="D376" s="44"/>
      <c r="E376" s="44"/>
      <c r="F376" s="44"/>
      <c r="G376" s="44"/>
      <c r="H376" s="5"/>
      <c r="I376" s="13"/>
      <c r="J376" s="5"/>
      <c r="K376" s="12"/>
    </row>
    <row r="377" spans="1:11" x14ac:dyDescent="0.25">
      <c r="A377" s="47" t="str">
        <f>IF(ISBLANK(B475),"",Cruise!$B$3)</f>
        <v/>
      </c>
      <c r="B377" s="44"/>
      <c r="C377" s="44"/>
      <c r="D377" s="44"/>
      <c r="E377" s="44"/>
      <c r="F377" s="44"/>
      <c r="G377" s="44"/>
      <c r="H377" s="5"/>
      <c r="I377" s="13"/>
      <c r="J377" s="5"/>
      <c r="K377" s="12"/>
    </row>
    <row r="378" spans="1:11" x14ac:dyDescent="0.25">
      <c r="A378" s="47" t="str">
        <f>IF(ISBLANK(B476),"",Cruise!$B$3)</f>
        <v/>
      </c>
      <c r="B378" s="44"/>
      <c r="C378" s="44"/>
      <c r="D378" s="44"/>
      <c r="E378" s="44"/>
      <c r="F378" s="44"/>
      <c r="G378" s="44"/>
      <c r="H378" s="5"/>
      <c r="I378" s="13"/>
      <c r="J378" s="5"/>
      <c r="K378" s="12"/>
    </row>
    <row r="379" spans="1:11" x14ac:dyDescent="0.25">
      <c r="A379" s="47" t="str">
        <f>IF(ISBLANK(B477),"",Cruise!$B$3)</f>
        <v/>
      </c>
      <c r="B379" s="44"/>
      <c r="C379" s="44"/>
      <c r="D379" s="44"/>
      <c r="E379" s="44"/>
      <c r="F379" s="44"/>
      <c r="G379" s="44"/>
      <c r="H379" s="5"/>
      <c r="I379" s="13"/>
      <c r="J379" s="5"/>
      <c r="K379" s="12"/>
    </row>
    <row r="380" spans="1:11" x14ac:dyDescent="0.25">
      <c r="A380" s="47" t="str">
        <f>IF(ISBLANK(B478),"",Cruise!$B$3)</f>
        <v/>
      </c>
      <c r="B380" s="44"/>
      <c r="C380" s="44"/>
      <c r="D380" s="44"/>
      <c r="E380" s="44"/>
      <c r="F380" s="44"/>
      <c r="G380" s="44"/>
      <c r="H380" s="5"/>
      <c r="I380" s="13"/>
      <c r="J380" s="5"/>
      <c r="K380" s="12"/>
    </row>
    <row r="381" spans="1:11" x14ac:dyDescent="0.25">
      <c r="A381" s="47" t="str">
        <f>IF(ISBLANK(B479),"",Cruise!$B$3)</f>
        <v/>
      </c>
      <c r="B381" s="44"/>
      <c r="C381" s="44"/>
      <c r="D381" s="44"/>
      <c r="E381" s="44"/>
      <c r="F381" s="44"/>
      <c r="G381" s="44"/>
      <c r="H381" s="5"/>
      <c r="I381" s="13"/>
      <c r="J381" s="5"/>
      <c r="K381" s="12"/>
    </row>
    <row r="382" spans="1:11" x14ac:dyDescent="0.25">
      <c r="A382" s="47" t="str">
        <f>IF(ISBLANK(B480),"",Cruise!$B$3)</f>
        <v/>
      </c>
      <c r="B382" s="44"/>
      <c r="C382" s="44"/>
      <c r="D382" s="44"/>
      <c r="E382" s="44"/>
      <c r="F382" s="44"/>
      <c r="G382" s="44"/>
      <c r="H382" s="5"/>
      <c r="I382" s="13"/>
      <c r="J382" s="5"/>
      <c r="K382" s="12"/>
    </row>
    <row r="383" spans="1:11" x14ac:dyDescent="0.25">
      <c r="A383" s="47" t="str">
        <f>IF(ISBLANK(B481),"",Cruise!$B$3)</f>
        <v/>
      </c>
      <c r="B383" s="44"/>
      <c r="C383" s="44"/>
      <c r="D383" s="44"/>
      <c r="E383" s="44"/>
      <c r="F383" s="44"/>
      <c r="G383" s="44"/>
      <c r="H383" s="5"/>
      <c r="I383" s="13"/>
      <c r="J383" s="5"/>
      <c r="K383" s="12"/>
    </row>
    <row r="384" spans="1:11" x14ac:dyDescent="0.25">
      <c r="A384" s="47" t="str">
        <f>IF(ISBLANK(B482),"",Cruise!$B$3)</f>
        <v/>
      </c>
      <c r="B384" s="44"/>
      <c r="C384" s="44"/>
      <c r="D384" s="44"/>
      <c r="E384" s="44"/>
      <c r="F384" s="44"/>
      <c r="G384" s="44"/>
      <c r="H384" s="5"/>
      <c r="I384" s="13"/>
      <c r="J384" s="5"/>
      <c r="K384" s="12"/>
    </row>
    <row r="385" spans="1:11" x14ac:dyDescent="0.25">
      <c r="A385" s="47" t="str">
        <f>IF(ISBLANK(B483),"",Cruise!$B$3)</f>
        <v/>
      </c>
      <c r="B385" s="44"/>
      <c r="C385" s="44"/>
      <c r="D385" s="44"/>
      <c r="E385" s="44"/>
      <c r="F385" s="44"/>
      <c r="G385" s="44"/>
      <c r="H385" s="5"/>
      <c r="I385" s="13"/>
      <c r="J385" s="5"/>
      <c r="K385" s="12"/>
    </row>
    <row r="386" spans="1:11" x14ac:dyDescent="0.25">
      <c r="A386" s="47" t="str">
        <f>IF(ISBLANK(B484),"",Cruise!$B$3)</f>
        <v/>
      </c>
      <c r="B386" s="44"/>
      <c r="C386" s="44"/>
      <c r="D386" s="44"/>
      <c r="E386" s="44"/>
      <c r="F386" s="44"/>
      <c r="G386" s="44"/>
      <c r="H386" s="5"/>
      <c r="I386" s="13"/>
      <c r="J386" s="5"/>
      <c r="K386" s="12"/>
    </row>
    <row r="387" spans="1:11" x14ac:dyDescent="0.25">
      <c r="A387" s="47" t="str">
        <f>IF(ISBLANK(B485),"",Cruise!$B$3)</f>
        <v/>
      </c>
      <c r="B387" s="44"/>
      <c r="C387" s="44"/>
      <c r="D387" s="44"/>
      <c r="E387" s="44"/>
      <c r="F387" s="44"/>
      <c r="G387" s="44"/>
      <c r="H387" s="5"/>
      <c r="I387" s="13"/>
      <c r="J387" s="5"/>
      <c r="K387" s="12"/>
    </row>
    <row r="388" spans="1:11" x14ac:dyDescent="0.25">
      <c r="A388" s="47" t="str">
        <f>IF(ISBLANK(B486),"",Cruise!$B$3)</f>
        <v/>
      </c>
      <c r="B388" s="44"/>
      <c r="C388" s="44"/>
      <c r="D388" s="44"/>
      <c r="E388" s="44"/>
      <c r="F388" s="44"/>
      <c r="G388" s="44"/>
      <c r="H388" s="5"/>
      <c r="I388" s="13"/>
      <c r="J388" s="5"/>
      <c r="K388" s="12"/>
    </row>
    <row r="389" spans="1:11" x14ac:dyDescent="0.25">
      <c r="A389" s="47" t="str">
        <f>IF(ISBLANK(B487),"",Cruise!$B$3)</f>
        <v/>
      </c>
      <c r="B389" s="44"/>
      <c r="C389" s="44"/>
      <c r="D389" s="44"/>
      <c r="E389" s="44"/>
      <c r="F389" s="44"/>
      <c r="G389" s="44"/>
      <c r="H389" s="5"/>
      <c r="I389" s="13"/>
      <c r="J389" s="5"/>
      <c r="K389" s="12"/>
    </row>
    <row r="390" spans="1:11" x14ac:dyDescent="0.25">
      <c r="A390" s="47" t="str">
        <f>IF(ISBLANK(B488),"",Cruise!$B$3)</f>
        <v/>
      </c>
      <c r="B390" s="44"/>
      <c r="C390" s="44"/>
      <c r="D390" s="44"/>
      <c r="E390" s="44"/>
      <c r="F390" s="44"/>
      <c r="G390" s="44"/>
      <c r="H390" s="5"/>
      <c r="I390" s="13"/>
      <c r="J390" s="5"/>
      <c r="K390" s="12"/>
    </row>
    <row r="391" spans="1:11" x14ac:dyDescent="0.25">
      <c r="A391" s="47" t="str">
        <f>IF(ISBLANK(B489),"",Cruise!$B$3)</f>
        <v/>
      </c>
      <c r="B391" s="44"/>
      <c r="C391" s="44"/>
      <c r="D391" s="44"/>
      <c r="E391" s="44"/>
      <c r="F391" s="44"/>
      <c r="G391" s="44"/>
      <c r="H391" s="5"/>
      <c r="I391" s="13"/>
      <c r="J391" s="5"/>
      <c r="K391" s="12"/>
    </row>
    <row r="392" spans="1:11" x14ac:dyDescent="0.25">
      <c r="A392" s="47" t="str">
        <f>IF(ISBLANK(B490),"",Cruise!$B$3)</f>
        <v/>
      </c>
      <c r="B392" s="44"/>
      <c r="C392" s="44"/>
      <c r="D392" s="44"/>
      <c r="E392" s="44"/>
      <c r="F392" s="44"/>
      <c r="G392" s="44"/>
      <c r="H392" s="5"/>
      <c r="I392" s="13"/>
      <c r="J392" s="5"/>
      <c r="K392" s="12"/>
    </row>
    <row r="393" spans="1:11" x14ac:dyDescent="0.25">
      <c r="A393" s="47" t="str">
        <f>IF(ISBLANK(B491),"",Cruise!$B$3)</f>
        <v/>
      </c>
      <c r="B393" s="44"/>
      <c r="C393" s="44"/>
      <c r="D393" s="44"/>
      <c r="E393" s="44"/>
      <c r="F393" s="44"/>
      <c r="G393" s="44"/>
      <c r="H393" s="5"/>
      <c r="I393" s="13"/>
      <c r="J393" s="5"/>
      <c r="K393" s="12"/>
    </row>
    <row r="394" spans="1:11" x14ac:dyDescent="0.25">
      <c r="A394" s="47" t="str">
        <f>IF(ISBLANK(B492),"",Cruise!$B$3)</f>
        <v/>
      </c>
      <c r="B394" s="44"/>
      <c r="C394" s="44"/>
      <c r="D394" s="44"/>
      <c r="E394" s="44"/>
      <c r="F394" s="44"/>
      <c r="G394" s="44"/>
      <c r="H394" s="5"/>
      <c r="I394" s="13"/>
      <c r="J394" s="5"/>
      <c r="K394" s="12"/>
    </row>
    <row r="395" spans="1:11" x14ac:dyDescent="0.25">
      <c r="A395" s="47" t="str">
        <f>IF(ISBLANK(B493),"",Cruise!$B$3)</f>
        <v/>
      </c>
      <c r="B395" s="44"/>
      <c r="C395" s="44"/>
      <c r="D395" s="44"/>
      <c r="E395" s="44"/>
      <c r="F395" s="44"/>
      <c r="G395" s="44"/>
      <c r="H395" s="5"/>
      <c r="I395" s="13"/>
      <c r="J395" s="5"/>
      <c r="K395" s="12"/>
    </row>
    <row r="396" spans="1:11" x14ac:dyDescent="0.25">
      <c r="A396" s="47" t="str">
        <f>IF(ISBLANK(B494),"",Cruise!$B$3)</f>
        <v/>
      </c>
      <c r="B396" s="44"/>
      <c r="C396" s="44"/>
      <c r="D396" s="44"/>
      <c r="E396" s="44"/>
      <c r="F396" s="44"/>
      <c r="G396" s="44"/>
      <c r="H396" s="5"/>
      <c r="I396" s="13"/>
      <c r="J396" s="5"/>
      <c r="K396" s="12"/>
    </row>
    <row r="397" spans="1:11" x14ac:dyDescent="0.25">
      <c r="A397" s="47" t="str">
        <f>IF(ISBLANK(B495),"",Cruise!$B$3)</f>
        <v/>
      </c>
      <c r="B397" s="44"/>
      <c r="C397" s="44"/>
      <c r="D397" s="44"/>
      <c r="E397" s="44"/>
      <c r="F397" s="44"/>
      <c r="G397" s="44"/>
      <c r="H397" s="5"/>
      <c r="I397" s="13"/>
      <c r="J397" s="5"/>
      <c r="K397" s="12"/>
    </row>
    <row r="398" spans="1:11" x14ac:dyDescent="0.25">
      <c r="A398" s="47" t="str">
        <f>IF(ISBLANK(B496),"",Cruise!$B$3)</f>
        <v/>
      </c>
      <c r="B398" s="44"/>
      <c r="C398" s="44"/>
      <c r="D398" s="44"/>
      <c r="E398" s="44"/>
      <c r="F398" s="44"/>
      <c r="G398" s="44"/>
      <c r="H398" s="5"/>
      <c r="I398" s="13"/>
      <c r="J398" s="5"/>
      <c r="K398" s="12"/>
    </row>
    <row r="399" spans="1:11" x14ac:dyDescent="0.25">
      <c r="A399" s="47" t="str">
        <f>IF(ISBLANK(B497),"",Cruise!$B$3)</f>
        <v/>
      </c>
      <c r="B399" s="44"/>
      <c r="C399" s="44"/>
      <c r="D399" s="44"/>
      <c r="E399" s="44"/>
      <c r="F399" s="44"/>
      <c r="G399" s="44"/>
      <c r="H399" s="5"/>
      <c r="I399" s="13"/>
      <c r="J399" s="5"/>
      <c r="K399" s="12"/>
    </row>
    <row r="400" spans="1:11" x14ac:dyDescent="0.25">
      <c r="A400" s="47" t="str">
        <f>IF(ISBLANK(B498),"",Cruise!$B$3)</f>
        <v/>
      </c>
      <c r="B400" s="44"/>
      <c r="C400" s="44"/>
      <c r="D400" s="44"/>
      <c r="E400" s="44"/>
      <c r="F400" s="44"/>
      <c r="G400" s="44"/>
      <c r="H400" s="5"/>
      <c r="I400" s="13"/>
      <c r="J400" s="5"/>
      <c r="K400" s="12"/>
    </row>
    <row r="401" spans="1:11" x14ac:dyDescent="0.25">
      <c r="A401" s="47" t="str">
        <f>IF(ISBLANK(B499),"",Cruise!$B$3)</f>
        <v/>
      </c>
      <c r="B401" s="44"/>
      <c r="C401" s="44"/>
      <c r="D401" s="44"/>
      <c r="E401" s="44"/>
      <c r="F401" s="44"/>
      <c r="G401" s="44"/>
      <c r="H401" s="5"/>
      <c r="I401" s="13"/>
      <c r="J401" s="5"/>
      <c r="K401" s="12"/>
    </row>
    <row r="402" spans="1:11" x14ac:dyDescent="0.25">
      <c r="A402" s="47" t="str">
        <f>IF(ISBLANK(B500),"",Cruise!$B$3)</f>
        <v/>
      </c>
      <c r="B402" s="44"/>
      <c r="C402" s="44"/>
      <c r="D402" s="44"/>
      <c r="E402" s="44"/>
      <c r="F402" s="44"/>
      <c r="G402" s="44"/>
      <c r="H402" s="5"/>
      <c r="I402" s="13"/>
      <c r="J402" s="5"/>
      <c r="K402" s="12"/>
    </row>
    <row r="403" spans="1:11" x14ac:dyDescent="0.25">
      <c r="A403" s="47" t="str">
        <f>IF(ISBLANK(B501),"",Cruise!$B$3)</f>
        <v/>
      </c>
      <c r="B403" s="44"/>
      <c r="C403" s="44"/>
      <c r="D403" s="44"/>
      <c r="E403" s="44"/>
      <c r="F403" s="44"/>
      <c r="G403" s="44"/>
      <c r="H403" s="5"/>
      <c r="I403" s="13"/>
      <c r="J403" s="5"/>
      <c r="K403" s="12"/>
    </row>
    <row r="404" spans="1:11" x14ac:dyDescent="0.25">
      <c r="A404" s="47" t="str">
        <f>IF(ISBLANK(B502),"",Cruise!$B$3)</f>
        <v/>
      </c>
      <c r="B404" s="44"/>
      <c r="C404" s="44"/>
      <c r="D404" s="44"/>
      <c r="E404" s="44"/>
      <c r="F404" s="44"/>
      <c r="G404" s="44"/>
      <c r="H404" s="5"/>
      <c r="I404" s="13"/>
      <c r="J404" s="5"/>
      <c r="K404" s="12"/>
    </row>
    <row r="405" spans="1:11" x14ac:dyDescent="0.25">
      <c r="A405" s="47" t="str">
        <f>IF(ISBLANK(B503),"",Cruise!$B$3)</f>
        <v/>
      </c>
      <c r="B405" s="44"/>
      <c r="C405" s="44"/>
      <c r="D405" s="44"/>
      <c r="E405" s="44"/>
      <c r="F405" s="44"/>
      <c r="G405" s="44"/>
      <c r="H405" s="5"/>
      <c r="I405" s="13"/>
      <c r="J405" s="5"/>
      <c r="K405" s="12"/>
    </row>
    <row r="406" spans="1:11" x14ac:dyDescent="0.25">
      <c r="A406" s="47" t="str">
        <f>IF(ISBLANK(B504),"",Cruise!$B$3)</f>
        <v/>
      </c>
      <c r="B406" s="44"/>
      <c r="C406" s="44"/>
      <c r="D406" s="44"/>
      <c r="E406" s="44"/>
      <c r="F406" s="44"/>
      <c r="G406" s="44"/>
      <c r="H406" s="5"/>
      <c r="I406" s="13"/>
      <c r="J406" s="5"/>
      <c r="K406" s="12"/>
    </row>
    <row r="407" spans="1:11" x14ac:dyDescent="0.25">
      <c r="A407" s="47" t="str">
        <f>IF(ISBLANK(B505),"",Cruise!$B$3)</f>
        <v/>
      </c>
      <c r="B407" s="44"/>
      <c r="C407" s="44"/>
      <c r="D407" s="44"/>
      <c r="E407" s="44"/>
      <c r="F407" s="44"/>
      <c r="G407" s="44"/>
      <c r="H407" s="5"/>
      <c r="I407" s="13"/>
      <c r="J407" s="5"/>
      <c r="K407" s="12"/>
    </row>
    <row r="408" spans="1:11" x14ac:dyDescent="0.25">
      <c r="A408" s="47" t="str">
        <f>IF(ISBLANK(B506),"",Cruise!$B$3)</f>
        <v/>
      </c>
      <c r="B408" s="44"/>
      <c r="C408" s="44"/>
      <c r="D408" s="44"/>
      <c r="E408" s="44"/>
      <c r="F408" s="44"/>
      <c r="G408" s="44"/>
      <c r="H408" s="5"/>
      <c r="I408" s="13"/>
      <c r="J408" s="5"/>
      <c r="K408" s="12"/>
    </row>
    <row r="409" spans="1:11" x14ac:dyDescent="0.25">
      <c r="A409" s="47" t="str">
        <f>IF(ISBLANK(B507),"",Cruise!$B$3)</f>
        <v/>
      </c>
      <c r="B409" s="44"/>
      <c r="C409" s="44"/>
      <c r="D409" s="44"/>
      <c r="E409" s="44"/>
      <c r="F409" s="44"/>
      <c r="G409" s="44"/>
      <c r="H409" s="5"/>
      <c r="I409" s="13"/>
      <c r="J409" s="5"/>
      <c r="K409" s="12"/>
    </row>
    <row r="410" spans="1:11" x14ac:dyDescent="0.25">
      <c r="A410" s="47" t="str">
        <f>IF(ISBLANK(B508),"",Cruise!$B$3)</f>
        <v/>
      </c>
      <c r="B410" s="44"/>
      <c r="C410" s="44"/>
      <c r="D410" s="44"/>
      <c r="E410" s="44"/>
      <c r="F410" s="44"/>
      <c r="G410" s="44"/>
      <c r="H410" s="5"/>
      <c r="I410" s="13"/>
      <c r="J410" s="5"/>
      <c r="K410" s="12"/>
    </row>
    <row r="411" spans="1:11" x14ac:dyDescent="0.25">
      <c r="A411" s="47" t="str">
        <f>IF(ISBLANK(B509),"",Cruise!$B$3)</f>
        <v/>
      </c>
      <c r="B411" s="44"/>
      <c r="C411" s="44"/>
      <c r="D411" s="44"/>
      <c r="E411" s="44"/>
      <c r="F411" s="44"/>
      <c r="G411" s="44"/>
      <c r="H411" s="5"/>
      <c r="I411" s="13"/>
      <c r="J411" s="5"/>
      <c r="K411" s="12"/>
    </row>
    <row r="412" spans="1:11" x14ac:dyDescent="0.25">
      <c r="A412" s="47" t="str">
        <f>IF(ISBLANK(B510),"",Cruise!$B$3)</f>
        <v/>
      </c>
      <c r="B412" s="44"/>
      <c r="C412" s="44"/>
      <c r="D412" s="44"/>
      <c r="E412" s="44"/>
      <c r="F412" s="44"/>
      <c r="G412" s="44"/>
      <c r="H412" s="5"/>
      <c r="I412" s="13"/>
      <c r="J412" s="5"/>
      <c r="K412" s="12"/>
    </row>
    <row r="413" spans="1:11" x14ac:dyDescent="0.25">
      <c r="A413" s="47" t="str">
        <f>IF(ISBLANK(B511),"",Cruise!$B$3)</f>
        <v/>
      </c>
      <c r="B413" s="44"/>
      <c r="C413" s="44"/>
      <c r="D413" s="44"/>
      <c r="E413" s="44"/>
      <c r="F413" s="44"/>
      <c r="G413" s="44"/>
      <c r="H413" s="5"/>
      <c r="I413" s="13"/>
      <c r="J413" s="5"/>
      <c r="K413" s="12"/>
    </row>
    <row r="414" spans="1:11" x14ac:dyDescent="0.25">
      <c r="A414" s="47" t="str">
        <f>IF(ISBLANK(B512),"",Cruise!$B$3)</f>
        <v/>
      </c>
      <c r="B414" s="44"/>
      <c r="C414" s="44"/>
      <c r="D414" s="44"/>
      <c r="E414" s="44"/>
      <c r="F414" s="44"/>
      <c r="G414" s="44"/>
      <c r="H414" s="5"/>
      <c r="I414" s="13"/>
      <c r="J414" s="5"/>
      <c r="K414" s="12"/>
    </row>
    <row r="415" spans="1:11" x14ac:dyDescent="0.25">
      <c r="A415" s="47" t="str">
        <f>IF(ISBLANK(B513),"",Cruise!$B$3)</f>
        <v/>
      </c>
      <c r="B415" s="44"/>
      <c r="C415" s="44"/>
      <c r="D415" s="44"/>
      <c r="E415" s="44"/>
      <c r="F415" s="44"/>
      <c r="G415" s="44"/>
      <c r="H415" s="5"/>
      <c r="I415" s="13"/>
      <c r="J415" s="5"/>
      <c r="K415" s="12"/>
    </row>
    <row r="416" spans="1:11" x14ac:dyDescent="0.25">
      <c r="A416" s="47" t="str">
        <f>IF(ISBLANK(B514),"",Cruise!$B$3)</f>
        <v/>
      </c>
      <c r="B416" s="44"/>
      <c r="C416" s="44"/>
      <c r="D416" s="44"/>
      <c r="E416" s="44"/>
      <c r="F416" s="44"/>
      <c r="G416" s="44"/>
      <c r="H416" s="5"/>
      <c r="I416" s="13"/>
      <c r="J416" s="5"/>
      <c r="K416" s="12"/>
    </row>
    <row r="417" spans="1:11" x14ac:dyDescent="0.25">
      <c r="A417" s="47" t="str">
        <f>IF(ISBLANK(B515),"",Cruise!$B$3)</f>
        <v/>
      </c>
      <c r="B417" s="44"/>
      <c r="C417" s="44"/>
      <c r="D417" s="44"/>
      <c r="E417" s="44"/>
      <c r="F417" s="44"/>
      <c r="G417" s="44"/>
      <c r="H417" s="5"/>
      <c r="I417" s="13"/>
      <c r="J417" s="5"/>
      <c r="K417" s="12"/>
    </row>
    <row r="418" spans="1:11" x14ac:dyDescent="0.25">
      <c r="A418" s="47" t="str">
        <f>IF(ISBLANK(B516),"",Cruise!$B$3)</f>
        <v/>
      </c>
      <c r="B418" s="44"/>
      <c r="C418" s="44"/>
      <c r="D418" s="44"/>
      <c r="E418" s="44"/>
      <c r="F418" s="44"/>
      <c r="G418" s="44"/>
      <c r="H418" s="5"/>
      <c r="I418" s="13"/>
      <c r="J418" s="5"/>
      <c r="K418" s="12"/>
    </row>
    <row r="419" spans="1:11" x14ac:dyDescent="0.25">
      <c r="A419" s="47" t="str">
        <f>IF(ISBLANK(B517),"",Cruise!$B$3)</f>
        <v/>
      </c>
      <c r="B419" s="44"/>
      <c r="C419" s="44"/>
      <c r="D419" s="44"/>
      <c r="E419" s="44"/>
      <c r="F419" s="44"/>
      <c r="G419" s="44"/>
      <c r="H419" s="5"/>
      <c r="I419" s="13"/>
      <c r="J419" s="5"/>
      <c r="K419" s="12"/>
    </row>
    <row r="420" spans="1:11" x14ac:dyDescent="0.25">
      <c r="A420" s="47" t="str">
        <f>IF(ISBLANK(B518),"",Cruise!$B$3)</f>
        <v/>
      </c>
      <c r="B420" s="44"/>
      <c r="C420" s="44"/>
      <c r="D420" s="44"/>
      <c r="E420" s="44"/>
      <c r="F420" s="44"/>
      <c r="G420" s="44"/>
      <c r="H420" s="5"/>
      <c r="I420" s="13"/>
      <c r="J420" s="5"/>
      <c r="K420" s="12"/>
    </row>
    <row r="421" spans="1:11" x14ac:dyDescent="0.25">
      <c r="A421" s="47" t="str">
        <f>IF(ISBLANK(B519),"",Cruise!$B$3)</f>
        <v/>
      </c>
      <c r="B421" s="44"/>
      <c r="C421" s="44"/>
      <c r="D421" s="44"/>
      <c r="E421" s="44"/>
      <c r="F421" s="44"/>
      <c r="G421" s="44"/>
      <c r="H421" s="5"/>
      <c r="I421" s="13"/>
      <c r="J421" s="5"/>
      <c r="K421" s="12"/>
    </row>
    <row r="422" spans="1:11" x14ac:dyDescent="0.25">
      <c r="A422" s="47" t="str">
        <f>IF(ISBLANK(B520),"",Cruise!$B$3)</f>
        <v/>
      </c>
      <c r="B422" s="44"/>
      <c r="C422" s="44"/>
      <c r="D422" s="44"/>
      <c r="E422" s="44"/>
      <c r="F422" s="44"/>
      <c r="G422" s="44"/>
      <c r="H422" s="5"/>
      <c r="I422" s="13"/>
      <c r="J422" s="5"/>
      <c r="K422" s="12"/>
    </row>
    <row r="423" spans="1:11" x14ac:dyDescent="0.25">
      <c r="A423" s="47" t="str">
        <f>IF(ISBLANK(B521),"",Cruise!$B$3)</f>
        <v/>
      </c>
      <c r="B423" s="44"/>
      <c r="C423" s="44"/>
      <c r="D423" s="44"/>
      <c r="E423" s="44"/>
      <c r="F423" s="44"/>
      <c r="G423" s="44"/>
      <c r="H423" s="5"/>
      <c r="I423" s="13"/>
      <c r="J423" s="5"/>
      <c r="K423" s="12"/>
    </row>
    <row r="424" spans="1:11" x14ac:dyDescent="0.25">
      <c r="A424" s="47" t="str">
        <f>IF(ISBLANK(B522),"",Cruise!$B$3)</f>
        <v/>
      </c>
      <c r="B424" s="44"/>
      <c r="C424" s="44"/>
      <c r="D424" s="44"/>
      <c r="E424" s="44"/>
      <c r="F424" s="44"/>
      <c r="G424" s="44"/>
      <c r="H424" s="5"/>
      <c r="I424" s="13"/>
      <c r="J424" s="5"/>
      <c r="K424" s="12"/>
    </row>
    <row r="425" spans="1:11" x14ac:dyDescent="0.25">
      <c r="A425" s="47" t="str">
        <f>IF(ISBLANK(B523),"",Cruise!$B$3)</f>
        <v/>
      </c>
      <c r="B425" s="44"/>
      <c r="C425" s="44"/>
      <c r="D425" s="44"/>
      <c r="E425" s="44"/>
      <c r="F425" s="44"/>
      <c r="G425" s="44"/>
      <c r="H425" s="5"/>
      <c r="I425" s="13"/>
      <c r="J425" s="5"/>
      <c r="K425" s="12"/>
    </row>
    <row r="426" spans="1:11" x14ac:dyDescent="0.25">
      <c r="A426" s="47" t="str">
        <f>IF(ISBLANK(B524),"",Cruise!$B$3)</f>
        <v/>
      </c>
      <c r="B426" s="44"/>
      <c r="C426" s="44"/>
      <c r="D426" s="44"/>
      <c r="E426" s="44"/>
      <c r="F426" s="44"/>
      <c r="G426" s="44"/>
      <c r="H426" s="5"/>
      <c r="I426" s="13"/>
      <c r="J426" s="5"/>
      <c r="K426" s="12"/>
    </row>
    <row r="427" spans="1:11" x14ac:dyDescent="0.25">
      <c r="A427" s="47" t="str">
        <f>IF(ISBLANK(B525),"",Cruise!$B$3)</f>
        <v/>
      </c>
      <c r="B427" s="44"/>
      <c r="C427" s="44"/>
      <c r="D427" s="44"/>
      <c r="E427" s="44"/>
      <c r="F427" s="44"/>
      <c r="G427" s="44"/>
      <c r="H427" s="5"/>
      <c r="I427" s="13"/>
      <c r="J427" s="5"/>
      <c r="K427" s="12"/>
    </row>
    <row r="428" spans="1:11" x14ac:dyDescent="0.25">
      <c r="A428" s="47" t="str">
        <f>IF(ISBLANK(B526),"",Cruise!$B$3)</f>
        <v/>
      </c>
      <c r="B428" s="44"/>
      <c r="C428" s="44"/>
      <c r="D428" s="44"/>
      <c r="E428" s="44"/>
      <c r="F428" s="44"/>
      <c r="G428" s="44"/>
      <c r="H428" s="5"/>
      <c r="I428" s="13"/>
      <c r="J428" s="5"/>
      <c r="K428" s="12"/>
    </row>
    <row r="429" spans="1:11" x14ac:dyDescent="0.25">
      <c r="A429" s="47" t="str">
        <f>IF(ISBLANK(B527),"",Cruise!$B$3)</f>
        <v/>
      </c>
      <c r="B429" s="44"/>
      <c r="C429" s="44"/>
      <c r="D429" s="44"/>
      <c r="E429" s="44"/>
      <c r="F429" s="44"/>
      <c r="G429" s="44"/>
      <c r="H429" s="5"/>
      <c r="I429" s="13"/>
      <c r="J429" s="5"/>
      <c r="K429" s="12"/>
    </row>
    <row r="430" spans="1:11" x14ac:dyDescent="0.25">
      <c r="A430" s="47" t="str">
        <f>IF(ISBLANK(B528),"",Cruise!$B$3)</f>
        <v/>
      </c>
      <c r="B430" s="44"/>
      <c r="C430" s="44"/>
      <c r="D430" s="44"/>
      <c r="E430" s="44"/>
      <c r="F430" s="44"/>
      <c r="G430" s="44"/>
      <c r="H430" s="5"/>
      <c r="I430" s="13"/>
      <c r="J430" s="5"/>
      <c r="K430" s="12"/>
    </row>
    <row r="431" spans="1:11" x14ac:dyDescent="0.25">
      <c r="A431" s="47" t="str">
        <f>IF(ISBLANK(B529),"",Cruise!$B$3)</f>
        <v/>
      </c>
      <c r="B431" s="44"/>
      <c r="C431" s="44"/>
      <c r="D431" s="44"/>
      <c r="E431" s="44"/>
      <c r="F431" s="44"/>
      <c r="G431" s="44"/>
      <c r="H431" s="5"/>
      <c r="I431" s="13"/>
      <c r="J431" s="5"/>
      <c r="K431" s="12"/>
    </row>
    <row r="432" spans="1:11" x14ac:dyDescent="0.25">
      <c r="A432" s="47" t="str">
        <f>IF(ISBLANK(B530),"",Cruise!$B$3)</f>
        <v/>
      </c>
      <c r="B432" s="44"/>
      <c r="C432" s="44"/>
      <c r="D432" s="44"/>
      <c r="E432" s="44"/>
      <c r="F432" s="44"/>
      <c r="G432" s="44"/>
      <c r="H432" s="5"/>
      <c r="I432" s="13"/>
      <c r="J432" s="5"/>
      <c r="K432" s="12"/>
    </row>
    <row r="433" spans="1:11" x14ac:dyDescent="0.25">
      <c r="A433" s="47" t="str">
        <f>IF(ISBLANK(B531),"",Cruise!$B$3)</f>
        <v/>
      </c>
      <c r="B433" s="44"/>
      <c r="C433" s="44"/>
      <c r="D433" s="44"/>
      <c r="E433" s="44"/>
      <c r="F433" s="44"/>
      <c r="G433" s="44"/>
      <c r="H433" s="5"/>
      <c r="I433" s="13"/>
      <c r="J433" s="5"/>
      <c r="K433" s="12"/>
    </row>
    <row r="434" spans="1:11" x14ac:dyDescent="0.25">
      <c r="A434" s="47" t="str">
        <f>IF(ISBLANK(B532),"",Cruise!$B$3)</f>
        <v/>
      </c>
      <c r="B434" s="44"/>
      <c r="C434" s="44"/>
      <c r="D434" s="44"/>
      <c r="E434" s="44"/>
      <c r="F434" s="44"/>
      <c r="G434" s="44"/>
      <c r="H434" s="5"/>
      <c r="I434" s="13"/>
      <c r="J434" s="5"/>
      <c r="K434" s="12"/>
    </row>
    <row r="435" spans="1:11" x14ac:dyDescent="0.25">
      <c r="A435" s="47" t="str">
        <f>IF(ISBLANK(B533),"",Cruise!$B$3)</f>
        <v/>
      </c>
      <c r="B435" s="44"/>
      <c r="C435" s="44"/>
      <c r="D435" s="44"/>
      <c r="E435" s="44"/>
      <c r="F435" s="44"/>
      <c r="G435" s="44"/>
      <c r="H435" s="5"/>
      <c r="I435" s="13"/>
      <c r="J435" s="5"/>
      <c r="K435" s="12"/>
    </row>
    <row r="436" spans="1:11" x14ac:dyDescent="0.25">
      <c r="A436" s="47" t="str">
        <f>IF(ISBLANK(B534),"",Cruise!$B$3)</f>
        <v/>
      </c>
      <c r="B436" s="44"/>
      <c r="C436" s="44"/>
      <c r="D436" s="44"/>
      <c r="E436" s="44"/>
      <c r="F436" s="44"/>
      <c r="G436" s="44"/>
      <c r="H436" s="5"/>
      <c r="I436" s="13"/>
      <c r="J436" s="5"/>
      <c r="K436" s="12"/>
    </row>
    <row r="437" spans="1:11" x14ac:dyDescent="0.25">
      <c r="A437" s="47" t="str">
        <f>IF(ISBLANK(B535),"",Cruise!$B$3)</f>
        <v/>
      </c>
      <c r="B437" s="44"/>
      <c r="C437" s="44"/>
      <c r="D437" s="44"/>
      <c r="E437" s="44"/>
      <c r="F437" s="44"/>
      <c r="G437" s="44"/>
      <c r="H437" s="5"/>
      <c r="I437" s="13"/>
      <c r="J437" s="5"/>
      <c r="K437" s="12"/>
    </row>
    <row r="438" spans="1:11" x14ac:dyDescent="0.25">
      <c r="A438" s="47" t="str">
        <f>IF(ISBLANK(B536),"",Cruise!$B$3)</f>
        <v/>
      </c>
      <c r="B438" s="44"/>
      <c r="C438" s="44"/>
      <c r="D438" s="44"/>
      <c r="E438" s="44"/>
      <c r="F438" s="44"/>
      <c r="G438" s="44"/>
      <c r="H438" s="5"/>
      <c r="I438" s="13"/>
      <c r="J438" s="5"/>
      <c r="K438" s="12"/>
    </row>
    <row r="439" spans="1:11" x14ac:dyDescent="0.25">
      <c r="A439" s="47" t="str">
        <f>IF(ISBLANK(B537),"",Cruise!$B$3)</f>
        <v/>
      </c>
      <c r="B439" s="44"/>
      <c r="C439" s="44"/>
      <c r="D439" s="44"/>
      <c r="E439" s="44"/>
      <c r="F439" s="44"/>
      <c r="G439" s="44"/>
      <c r="H439" s="5"/>
      <c r="I439" s="13"/>
      <c r="J439" s="5"/>
      <c r="K439" s="12"/>
    </row>
    <row r="440" spans="1:11" x14ac:dyDescent="0.25">
      <c r="A440" s="47" t="str">
        <f>IF(ISBLANK(B538),"",Cruise!$B$3)</f>
        <v/>
      </c>
      <c r="B440" s="44"/>
      <c r="C440" s="44"/>
      <c r="D440" s="44"/>
      <c r="E440" s="44"/>
      <c r="F440" s="44"/>
      <c r="G440" s="44"/>
      <c r="H440" s="5"/>
      <c r="I440" s="13"/>
      <c r="J440" s="5"/>
      <c r="K440" s="12"/>
    </row>
    <row r="441" spans="1:11" x14ac:dyDescent="0.25">
      <c r="A441" s="47" t="str">
        <f>IF(ISBLANK(B539),"",Cruise!$B$3)</f>
        <v/>
      </c>
      <c r="B441" s="44"/>
      <c r="C441" s="44"/>
      <c r="D441" s="44"/>
      <c r="E441" s="44"/>
      <c r="F441" s="44"/>
      <c r="G441" s="44"/>
      <c r="H441" s="5"/>
      <c r="I441" s="13"/>
      <c r="J441" s="5"/>
      <c r="K441" s="12"/>
    </row>
    <row r="442" spans="1:11" x14ac:dyDescent="0.25">
      <c r="A442" s="47" t="str">
        <f>IF(ISBLANK(B540),"",Cruise!$B$3)</f>
        <v/>
      </c>
      <c r="B442" s="44"/>
      <c r="C442" s="44"/>
      <c r="D442" s="44"/>
      <c r="E442" s="44"/>
      <c r="F442" s="44"/>
      <c r="G442" s="44"/>
      <c r="H442" s="5"/>
      <c r="I442" s="13"/>
      <c r="J442" s="5"/>
      <c r="K442" s="12"/>
    </row>
    <row r="443" spans="1:11" x14ac:dyDescent="0.25">
      <c r="A443" s="47" t="str">
        <f>IF(ISBLANK(B541),"",Cruise!$B$3)</f>
        <v/>
      </c>
      <c r="B443" s="44"/>
      <c r="C443" s="44"/>
      <c r="D443" s="44"/>
      <c r="E443" s="44"/>
      <c r="F443" s="44"/>
      <c r="G443" s="44"/>
      <c r="H443" s="5"/>
      <c r="I443" s="13"/>
      <c r="J443" s="5"/>
      <c r="K443" s="12"/>
    </row>
    <row r="444" spans="1:11" x14ac:dyDescent="0.25">
      <c r="A444" s="47" t="str">
        <f>IF(ISBLANK(B542),"",Cruise!$B$3)</f>
        <v/>
      </c>
      <c r="B444" s="44"/>
      <c r="C444" s="44"/>
      <c r="D444" s="44"/>
      <c r="E444" s="44"/>
      <c r="F444" s="44"/>
      <c r="G444" s="44"/>
      <c r="H444" s="5"/>
      <c r="I444" s="13"/>
      <c r="J444" s="5"/>
      <c r="K444" s="12"/>
    </row>
    <row r="445" spans="1:11" x14ac:dyDescent="0.25">
      <c r="A445" s="47" t="str">
        <f>IF(ISBLANK(B543),"",Cruise!$B$3)</f>
        <v/>
      </c>
      <c r="B445" s="44"/>
      <c r="C445" s="44"/>
      <c r="D445" s="44"/>
      <c r="E445" s="44"/>
      <c r="F445" s="44"/>
      <c r="G445" s="44"/>
      <c r="H445" s="5"/>
      <c r="I445" s="13"/>
      <c r="J445" s="5"/>
      <c r="K445" s="12"/>
    </row>
    <row r="446" spans="1:11" x14ac:dyDescent="0.25">
      <c r="A446" s="47" t="str">
        <f>IF(ISBLANK(B544),"",Cruise!$B$3)</f>
        <v/>
      </c>
      <c r="B446" s="44"/>
      <c r="C446" s="44"/>
      <c r="D446" s="44"/>
      <c r="E446" s="44"/>
      <c r="F446" s="44"/>
      <c r="G446" s="44"/>
      <c r="H446" s="5"/>
      <c r="I446" s="13"/>
      <c r="J446" s="5"/>
      <c r="K446" s="12"/>
    </row>
    <row r="447" spans="1:11" x14ac:dyDescent="0.25">
      <c r="A447" s="47" t="str">
        <f>IF(ISBLANK(B545),"",Cruise!$B$3)</f>
        <v/>
      </c>
      <c r="B447" s="44"/>
      <c r="C447" s="44"/>
      <c r="D447" s="44"/>
      <c r="E447" s="44"/>
      <c r="F447" s="44"/>
      <c r="G447" s="44"/>
      <c r="H447" s="5"/>
      <c r="I447" s="13"/>
      <c r="J447" s="5"/>
      <c r="K447" s="12"/>
    </row>
    <row r="448" spans="1:11" x14ac:dyDescent="0.25">
      <c r="A448" s="47" t="str">
        <f>IF(ISBLANK(B546),"",Cruise!$B$3)</f>
        <v/>
      </c>
      <c r="B448" s="44"/>
      <c r="C448" s="44"/>
      <c r="D448" s="44"/>
      <c r="E448" s="44"/>
      <c r="F448" s="44"/>
      <c r="G448" s="44"/>
      <c r="H448" s="5"/>
      <c r="I448" s="13"/>
      <c r="J448" s="5"/>
      <c r="K448" s="12"/>
    </row>
    <row r="449" spans="1:11" x14ac:dyDescent="0.25">
      <c r="A449" s="47" t="str">
        <f>IF(ISBLANK(B547),"",Cruise!$B$3)</f>
        <v/>
      </c>
      <c r="B449" s="44"/>
      <c r="C449" s="44"/>
      <c r="D449" s="44"/>
      <c r="E449" s="44"/>
      <c r="F449" s="44"/>
      <c r="G449" s="44"/>
      <c r="H449" s="5"/>
      <c r="I449" s="13"/>
      <c r="J449" s="5"/>
      <c r="K449" s="12"/>
    </row>
    <row r="450" spans="1:11" x14ac:dyDescent="0.25">
      <c r="A450" s="47" t="str">
        <f>IF(ISBLANK(B548),"",Cruise!$B$3)</f>
        <v/>
      </c>
      <c r="B450" s="44"/>
      <c r="C450" s="44"/>
      <c r="D450" s="44"/>
      <c r="E450" s="44"/>
      <c r="F450" s="44"/>
      <c r="G450" s="44"/>
      <c r="H450" s="5"/>
      <c r="I450" s="13"/>
      <c r="J450" s="5"/>
      <c r="K450" s="12"/>
    </row>
    <row r="451" spans="1:11" x14ac:dyDescent="0.25">
      <c r="A451" s="47" t="str">
        <f>IF(ISBLANK(B549),"",Cruise!$B$3)</f>
        <v/>
      </c>
      <c r="B451" s="44"/>
      <c r="C451" s="44"/>
      <c r="D451" s="44"/>
      <c r="E451" s="44"/>
      <c r="F451" s="44"/>
      <c r="G451" s="44"/>
      <c r="H451" s="5"/>
      <c r="I451" s="13"/>
      <c r="J451" s="5"/>
      <c r="K451" s="12"/>
    </row>
    <row r="452" spans="1:11" x14ac:dyDescent="0.25">
      <c r="A452" s="47" t="str">
        <f>IF(ISBLANK(B550),"",Cruise!$B$3)</f>
        <v/>
      </c>
      <c r="B452" s="44"/>
      <c r="C452" s="44"/>
      <c r="D452" s="44"/>
      <c r="E452" s="44"/>
      <c r="F452" s="44"/>
      <c r="G452" s="44"/>
      <c r="H452" s="5"/>
      <c r="I452" s="13"/>
      <c r="J452" s="5"/>
      <c r="K452" s="12"/>
    </row>
    <row r="453" spans="1:11" x14ac:dyDescent="0.25">
      <c r="A453" s="47" t="str">
        <f>IF(ISBLANK(B551),"",Cruise!$B$3)</f>
        <v/>
      </c>
      <c r="B453" s="44"/>
      <c r="C453" s="44"/>
      <c r="D453" s="44"/>
      <c r="E453" s="44"/>
      <c r="F453" s="44"/>
      <c r="G453" s="44"/>
      <c r="H453" s="5"/>
      <c r="I453" s="13"/>
      <c r="J453" s="5"/>
      <c r="K453" s="12"/>
    </row>
    <row r="454" spans="1:11" x14ac:dyDescent="0.25">
      <c r="A454" s="47" t="str">
        <f>IF(ISBLANK(B552),"",Cruise!$B$3)</f>
        <v/>
      </c>
      <c r="B454" s="44"/>
      <c r="C454" s="44"/>
      <c r="D454" s="44"/>
      <c r="E454" s="44"/>
      <c r="F454" s="44"/>
      <c r="G454" s="44"/>
      <c r="H454" s="5"/>
      <c r="I454" s="13"/>
      <c r="J454" s="5"/>
      <c r="K454" s="12"/>
    </row>
    <row r="455" spans="1:11" x14ac:dyDescent="0.25">
      <c r="A455" s="47" t="str">
        <f>IF(ISBLANK(B553),"",Cruise!$B$3)</f>
        <v/>
      </c>
      <c r="B455" s="44"/>
      <c r="C455" s="44"/>
      <c r="D455" s="44"/>
      <c r="E455" s="44"/>
      <c r="F455" s="44"/>
      <c r="G455" s="44"/>
      <c r="H455" s="5"/>
      <c r="I455" s="13"/>
      <c r="J455" s="5"/>
      <c r="K455" s="12"/>
    </row>
    <row r="456" spans="1:11" x14ac:dyDescent="0.25">
      <c r="A456" s="47" t="str">
        <f>IF(ISBLANK(B554),"",Cruise!$B$3)</f>
        <v/>
      </c>
      <c r="B456" s="44"/>
      <c r="C456" s="44"/>
      <c r="D456" s="44"/>
      <c r="E456" s="44"/>
      <c r="F456" s="44"/>
      <c r="G456" s="44"/>
      <c r="H456" s="5"/>
      <c r="I456" s="13"/>
      <c r="J456" s="5"/>
      <c r="K456" s="12"/>
    </row>
    <row r="457" spans="1:11" x14ac:dyDescent="0.25">
      <c r="A457" s="47" t="str">
        <f>IF(ISBLANK(B555),"",Cruise!$B$3)</f>
        <v/>
      </c>
      <c r="B457" s="44"/>
      <c r="C457" s="44"/>
      <c r="D457" s="44"/>
      <c r="E457" s="44"/>
      <c r="F457" s="44"/>
      <c r="G457" s="44"/>
      <c r="H457" s="5"/>
      <c r="I457" s="13"/>
      <c r="J457" s="5"/>
      <c r="K457" s="12"/>
    </row>
    <row r="458" spans="1:11" x14ac:dyDescent="0.25">
      <c r="A458" s="47" t="str">
        <f>IF(ISBLANK(B556),"",Cruise!$B$3)</f>
        <v/>
      </c>
      <c r="B458" s="44"/>
      <c r="C458" s="44"/>
      <c r="D458" s="44"/>
      <c r="E458" s="44"/>
      <c r="F458" s="44"/>
      <c r="G458" s="44"/>
      <c r="H458" s="5"/>
      <c r="I458" s="13"/>
      <c r="J458" s="5"/>
      <c r="K458" s="12"/>
    </row>
    <row r="459" spans="1:11" x14ac:dyDescent="0.25">
      <c r="A459" s="47" t="str">
        <f>IF(ISBLANK(B557),"",Cruise!$B$3)</f>
        <v/>
      </c>
      <c r="B459" s="44"/>
      <c r="C459" s="44"/>
      <c r="D459" s="44"/>
      <c r="E459" s="44"/>
      <c r="F459" s="44"/>
      <c r="G459" s="44"/>
      <c r="H459" s="5"/>
      <c r="I459" s="13"/>
      <c r="J459" s="5"/>
      <c r="K459" s="12"/>
    </row>
    <row r="460" spans="1:11" x14ac:dyDescent="0.25">
      <c r="A460" s="47" t="str">
        <f>IF(ISBLANK(B558),"",Cruise!$B$3)</f>
        <v/>
      </c>
      <c r="B460" s="44"/>
      <c r="C460" s="44"/>
      <c r="D460" s="44"/>
      <c r="E460" s="44"/>
      <c r="F460" s="44"/>
      <c r="G460" s="44"/>
      <c r="H460" s="5"/>
      <c r="I460" s="13"/>
      <c r="J460" s="5"/>
      <c r="K460" s="12"/>
    </row>
    <row r="461" spans="1:11" x14ac:dyDescent="0.25">
      <c r="A461" s="47" t="str">
        <f>IF(ISBLANK(B559),"",Cruise!$B$3)</f>
        <v/>
      </c>
      <c r="B461" s="44"/>
      <c r="C461" s="44"/>
      <c r="D461" s="44"/>
      <c r="E461" s="44"/>
      <c r="F461" s="44"/>
      <c r="G461" s="44"/>
      <c r="H461" s="5"/>
      <c r="I461" s="13"/>
      <c r="J461" s="5"/>
      <c r="K461" s="12"/>
    </row>
    <row r="462" spans="1:11" x14ac:dyDescent="0.25">
      <c r="A462" s="47" t="str">
        <f>IF(ISBLANK(B560),"",Cruise!$B$3)</f>
        <v/>
      </c>
      <c r="B462" s="44"/>
      <c r="C462" s="44"/>
      <c r="D462" s="44"/>
      <c r="E462" s="44"/>
      <c r="F462" s="44"/>
      <c r="G462" s="44"/>
      <c r="H462" s="5"/>
      <c r="I462" s="13"/>
      <c r="J462" s="5"/>
      <c r="K462" s="12"/>
    </row>
    <row r="463" spans="1:11" x14ac:dyDescent="0.25">
      <c r="A463" s="47" t="str">
        <f>IF(ISBLANK(B561),"",Cruise!$B$3)</f>
        <v/>
      </c>
      <c r="B463" s="44"/>
      <c r="C463" s="44"/>
      <c r="D463" s="44"/>
      <c r="E463" s="44"/>
      <c r="F463" s="44"/>
      <c r="G463" s="44"/>
      <c r="H463" s="5"/>
      <c r="I463" s="13"/>
      <c r="J463" s="5"/>
      <c r="K463" s="12"/>
    </row>
    <row r="464" spans="1:11" x14ac:dyDescent="0.25">
      <c r="A464" s="47" t="str">
        <f>IF(ISBLANK(B562),"",Cruise!$B$3)</f>
        <v/>
      </c>
      <c r="B464" s="44"/>
      <c r="C464" s="44"/>
      <c r="D464" s="44"/>
      <c r="E464" s="44"/>
      <c r="F464" s="44"/>
      <c r="G464" s="44"/>
      <c r="H464" s="5"/>
      <c r="I464" s="13"/>
      <c r="J464" s="5"/>
      <c r="K464" s="12"/>
    </row>
    <row r="465" spans="1:11" x14ac:dyDescent="0.25">
      <c r="A465" s="47" t="str">
        <f>IF(ISBLANK(B563),"",Cruise!$B$3)</f>
        <v/>
      </c>
      <c r="B465" s="44"/>
      <c r="C465" s="44"/>
      <c r="D465" s="44"/>
      <c r="E465" s="44"/>
      <c r="F465" s="44"/>
      <c r="G465" s="44"/>
      <c r="H465" s="5"/>
      <c r="I465" s="13"/>
      <c r="J465" s="5"/>
      <c r="K465" s="12"/>
    </row>
    <row r="466" spans="1:11" x14ac:dyDescent="0.25">
      <c r="A466" s="47" t="str">
        <f>IF(ISBLANK(B564),"",Cruise!$B$3)</f>
        <v/>
      </c>
      <c r="B466" s="44"/>
      <c r="C466" s="44"/>
      <c r="D466" s="44"/>
      <c r="E466" s="44"/>
      <c r="F466" s="44"/>
      <c r="G466" s="44"/>
      <c r="H466" s="5"/>
      <c r="I466" s="13"/>
      <c r="J466" s="5"/>
      <c r="K466" s="12"/>
    </row>
    <row r="467" spans="1:11" x14ac:dyDescent="0.25">
      <c r="A467" s="47" t="str">
        <f>IF(ISBLANK(B565),"",Cruise!$B$3)</f>
        <v/>
      </c>
      <c r="B467" s="44"/>
      <c r="C467" s="44"/>
      <c r="D467" s="44"/>
      <c r="E467" s="44"/>
      <c r="F467" s="44"/>
      <c r="G467" s="44"/>
      <c r="H467" s="5"/>
      <c r="I467" s="13"/>
      <c r="J467" s="5"/>
      <c r="K467" s="12"/>
    </row>
    <row r="468" spans="1:11" x14ac:dyDescent="0.25">
      <c r="A468" s="47" t="str">
        <f>IF(ISBLANK(B566),"",Cruise!$B$3)</f>
        <v/>
      </c>
      <c r="B468" s="44"/>
      <c r="C468" s="44"/>
      <c r="D468" s="44"/>
      <c r="E468" s="44"/>
      <c r="F468" s="44"/>
      <c r="G468" s="44"/>
      <c r="H468" s="5"/>
      <c r="I468" s="13"/>
      <c r="J468" s="5"/>
      <c r="K468" s="12"/>
    </row>
    <row r="469" spans="1:11" x14ac:dyDescent="0.25">
      <c r="A469" s="47" t="str">
        <f>IF(ISBLANK(B567),"",Cruise!$B$3)</f>
        <v/>
      </c>
      <c r="B469" s="44"/>
      <c r="C469" s="44"/>
      <c r="D469" s="44"/>
      <c r="E469" s="44"/>
      <c r="F469" s="44"/>
      <c r="G469" s="44"/>
      <c r="H469" s="5"/>
      <c r="I469" s="13"/>
      <c r="J469" s="5"/>
      <c r="K469" s="12"/>
    </row>
    <row r="470" spans="1:11" x14ac:dyDescent="0.25">
      <c r="A470" s="47" t="str">
        <f>IF(ISBLANK(B568),"",Cruise!$B$3)</f>
        <v/>
      </c>
      <c r="B470" s="44"/>
      <c r="C470" s="44"/>
      <c r="D470" s="44"/>
      <c r="E470" s="44"/>
      <c r="F470" s="44"/>
      <c r="G470" s="44"/>
      <c r="H470" s="5"/>
      <c r="I470" s="13"/>
      <c r="J470" s="5"/>
      <c r="K470" s="12"/>
    </row>
    <row r="471" spans="1:11" x14ac:dyDescent="0.25">
      <c r="A471" s="47" t="str">
        <f>IF(ISBLANK(B569),"",Cruise!$B$3)</f>
        <v/>
      </c>
      <c r="B471" s="44"/>
      <c r="C471" s="44"/>
      <c r="D471" s="44"/>
      <c r="E471" s="44"/>
      <c r="F471" s="44"/>
      <c r="G471" s="44"/>
      <c r="H471" s="5"/>
      <c r="I471" s="13"/>
      <c r="J471" s="5"/>
      <c r="K471" s="12"/>
    </row>
    <row r="472" spans="1:11" x14ac:dyDescent="0.25">
      <c r="A472" s="47" t="str">
        <f>IF(ISBLANK(B570),"",Cruise!$B$3)</f>
        <v/>
      </c>
      <c r="B472" s="44"/>
      <c r="C472" s="44"/>
      <c r="D472" s="44"/>
      <c r="E472" s="44"/>
      <c r="F472" s="44"/>
      <c r="G472" s="44"/>
      <c r="H472" s="5"/>
      <c r="I472" s="13"/>
      <c r="J472" s="5"/>
      <c r="K472" s="12"/>
    </row>
    <row r="473" spans="1:11" x14ac:dyDescent="0.25">
      <c r="A473" s="47" t="str">
        <f>IF(ISBLANK(B571),"",Cruise!$B$3)</f>
        <v/>
      </c>
      <c r="B473" s="44"/>
      <c r="C473" s="44"/>
      <c r="D473" s="44"/>
      <c r="E473" s="44"/>
      <c r="F473" s="44"/>
      <c r="G473" s="44"/>
      <c r="H473" s="5"/>
      <c r="I473" s="13"/>
      <c r="J473" s="5"/>
      <c r="K473" s="12"/>
    </row>
    <row r="474" spans="1:11" x14ac:dyDescent="0.25">
      <c r="A474" s="47" t="str">
        <f>IF(ISBLANK(B572),"",Cruise!$B$3)</f>
        <v/>
      </c>
      <c r="B474" s="44"/>
      <c r="C474" s="44"/>
      <c r="D474" s="44"/>
      <c r="E474" s="44"/>
      <c r="F474" s="44"/>
      <c r="G474" s="44"/>
      <c r="H474" s="5"/>
      <c r="I474" s="13"/>
      <c r="J474" s="5"/>
      <c r="K474" s="12"/>
    </row>
    <row r="475" spans="1:11" x14ac:dyDescent="0.25">
      <c r="A475" s="47" t="str">
        <f>IF(ISBLANK(B573),"",Cruise!$B$3)</f>
        <v/>
      </c>
      <c r="B475" s="44"/>
      <c r="C475" s="44"/>
      <c r="D475" s="44"/>
      <c r="E475" s="44"/>
      <c r="F475" s="44"/>
      <c r="G475" s="44"/>
      <c r="H475" s="5"/>
      <c r="I475" s="13"/>
      <c r="J475" s="5"/>
      <c r="K475" s="12"/>
    </row>
    <row r="476" spans="1:11" x14ac:dyDescent="0.25">
      <c r="A476" s="47" t="str">
        <f>IF(ISBLANK(B574),"",Cruise!$B$3)</f>
        <v/>
      </c>
      <c r="B476" s="44"/>
      <c r="C476" s="44"/>
      <c r="D476" s="44"/>
      <c r="E476" s="44"/>
      <c r="F476" s="44"/>
      <c r="G476" s="44"/>
      <c r="H476" s="5"/>
      <c r="I476" s="13"/>
      <c r="J476" s="5"/>
      <c r="K476" s="12"/>
    </row>
    <row r="477" spans="1:11" x14ac:dyDescent="0.25">
      <c r="A477" s="47" t="str">
        <f>IF(ISBLANK(B575),"",Cruise!$B$3)</f>
        <v/>
      </c>
      <c r="B477" s="44"/>
      <c r="C477" s="44"/>
      <c r="D477" s="44"/>
      <c r="E477" s="44"/>
      <c r="F477" s="44"/>
      <c r="G477" s="44"/>
      <c r="H477" s="5"/>
      <c r="I477" s="13"/>
      <c r="J477" s="5"/>
      <c r="K477" s="12"/>
    </row>
    <row r="478" spans="1:11" x14ac:dyDescent="0.25">
      <c r="A478" s="47" t="str">
        <f>IF(ISBLANK(B576),"",Cruise!$B$3)</f>
        <v/>
      </c>
      <c r="B478" s="44"/>
      <c r="C478" s="44"/>
      <c r="D478" s="44"/>
      <c r="E478" s="44"/>
      <c r="F478" s="44"/>
      <c r="G478" s="44"/>
      <c r="H478" s="5"/>
      <c r="I478" s="13"/>
      <c r="J478" s="5"/>
      <c r="K478" s="12"/>
    </row>
    <row r="479" spans="1:11" x14ac:dyDescent="0.25">
      <c r="A479" s="47" t="str">
        <f>IF(ISBLANK(B577),"",Cruise!$B$3)</f>
        <v/>
      </c>
      <c r="B479" s="44"/>
      <c r="C479" s="44"/>
      <c r="D479" s="44"/>
      <c r="E479" s="44"/>
      <c r="F479" s="44"/>
      <c r="G479" s="44"/>
      <c r="H479" s="5"/>
      <c r="I479" s="13"/>
      <c r="J479" s="5"/>
      <c r="K479" s="12"/>
    </row>
    <row r="480" spans="1:11" x14ac:dyDescent="0.25">
      <c r="A480" s="47" t="str">
        <f>IF(ISBLANK(B578),"",Cruise!$B$3)</f>
        <v/>
      </c>
      <c r="B480" s="44"/>
      <c r="C480" s="44"/>
      <c r="D480" s="44"/>
      <c r="E480" s="44"/>
      <c r="F480" s="44"/>
      <c r="G480" s="44"/>
      <c r="H480" s="5"/>
      <c r="I480" s="13"/>
      <c r="J480" s="5"/>
      <c r="K480" s="12"/>
    </row>
    <row r="481" spans="1:11" x14ac:dyDescent="0.25">
      <c r="A481" s="47" t="str">
        <f>IF(ISBLANK(B579),"",Cruise!$B$3)</f>
        <v/>
      </c>
      <c r="B481" s="44"/>
      <c r="C481" s="44"/>
      <c r="D481" s="44"/>
      <c r="E481" s="44"/>
      <c r="F481" s="44"/>
      <c r="G481" s="44"/>
      <c r="H481" s="5"/>
      <c r="I481" s="13"/>
      <c r="J481" s="5"/>
      <c r="K481" s="12"/>
    </row>
    <row r="482" spans="1:11" x14ac:dyDescent="0.25">
      <c r="A482" s="47" t="str">
        <f>IF(ISBLANK(B580),"",Cruise!$B$3)</f>
        <v/>
      </c>
      <c r="B482" s="44"/>
      <c r="C482" s="44"/>
      <c r="D482" s="44"/>
      <c r="E482" s="44"/>
      <c r="F482" s="44"/>
      <c r="G482" s="44"/>
      <c r="H482" s="5"/>
      <c r="I482" s="13"/>
      <c r="J482" s="5"/>
      <c r="K482" s="12"/>
    </row>
    <row r="483" spans="1:11" x14ac:dyDescent="0.25">
      <c r="A483" s="47" t="str">
        <f>IF(ISBLANK(B581),"",Cruise!$B$3)</f>
        <v/>
      </c>
      <c r="B483" s="44"/>
      <c r="C483" s="44"/>
      <c r="D483" s="44"/>
      <c r="E483" s="44"/>
      <c r="F483" s="44"/>
      <c r="G483" s="44"/>
      <c r="H483" s="5"/>
      <c r="I483" s="13"/>
      <c r="J483" s="5"/>
      <c r="K483" s="12"/>
    </row>
    <row r="484" spans="1:11" x14ac:dyDescent="0.25">
      <c r="A484" s="47" t="str">
        <f>IF(ISBLANK(B582),"",Cruise!$B$3)</f>
        <v/>
      </c>
      <c r="B484" s="44"/>
      <c r="C484" s="44"/>
      <c r="D484" s="44"/>
      <c r="E484" s="44"/>
      <c r="F484" s="44"/>
      <c r="G484" s="44"/>
      <c r="H484" s="5"/>
      <c r="I484" s="13"/>
      <c r="J484" s="5"/>
      <c r="K484" s="12"/>
    </row>
    <row r="485" spans="1:11" x14ac:dyDescent="0.25">
      <c r="A485" s="47" t="str">
        <f>IF(ISBLANK(B583),"",Cruise!$B$3)</f>
        <v/>
      </c>
      <c r="B485" s="44"/>
      <c r="C485" s="44"/>
      <c r="D485" s="44"/>
      <c r="E485" s="44"/>
      <c r="F485" s="44"/>
      <c r="G485" s="44"/>
      <c r="H485" s="5"/>
      <c r="I485" s="13"/>
      <c r="J485" s="5"/>
      <c r="K485" s="12"/>
    </row>
    <row r="486" spans="1:11" x14ac:dyDescent="0.25">
      <c r="A486" s="47" t="str">
        <f>IF(ISBLANK(B584),"",Cruise!$B$3)</f>
        <v/>
      </c>
      <c r="B486" s="44"/>
      <c r="C486" s="44"/>
      <c r="D486" s="44"/>
      <c r="E486" s="44"/>
      <c r="F486" s="44"/>
      <c r="G486" s="44"/>
      <c r="H486" s="5"/>
      <c r="I486" s="13"/>
      <c r="J486" s="5"/>
      <c r="K486" s="12"/>
    </row>
    <row r="487" spans="1:11" x14ac:dyDescent="0.25">
      <c r="A487" s="47" t="str">
        <f>IF(ISBLANK(B585),"",Cruise!$B$3)</f>
        <v/>
      </c>
      <c r="B487" s="44"/>
      <c r="C487" s="44"/>
      <c r="D487" s="44"/>
      <c r="E487" s="44"/>
      <c r="F487" s="44"/>
      <c r="G487" s="44"/>
      <c r="H487" s="5"/>
      <c r="I487" s="13"/>
      <c r="J487" s="5"/>
      <c r="K487" s="12"/>
    </row>
    <row r="488" spans="1:11" x14ac:dyDescent="0.25">
      <c r="A488" s="47" t="str">
        <f>IF(ISBLANK(B586),"",Cruise!$B$3)</f>
        <v/>
      </c>
      <c r="B488" s="44"/>
      <c r="C488" s="44"/>
      <c r="D488" s="44"/>
      <c r="E488" s="44"/>
      <c r="F488" s="44"/>
      <c r="G488" s="44"/>
      <c r="H488" s="5"/>
      <c r="I488" s="13"/>
      <c r="J488" s="5"/>
      <c r="K488" s="12"/>
    </row>
    <row r="489" spans="1:11" x14ac:dyDescent="0.25">
      <c r="A489" s="47" t="str">
        <f>IF(ISBLANK(B587),"",Cruise!$B$3)</f>
        <v/>
      </c>
      <c r="B489" s="44"/>
      <c r="C489" s="44"/>
      <c r="D489" s="44"/>
      <c r="E489" s="44"/>
      <c r="F489" s="44"/>
      <c r="G489" s="44"/>
      <c r="H489" s="5"/>
      <c r="I489" s="13"/>
      <c r="J489" s="5"/>
      <c r="K489" s="12"/>
    </row>
    <row r="490" spans="1:11" x14ac:dyDescent="0.25">
      <c r="A490" s="47" t="str">
        <f>IF(ISBLANK(B588),"",Cruise!$B$3)</f>
        <v/>
      </c>
      <c r="B490" s="44"/>
      <c r="C490" s="44"/>
      <c r="D490" s="44"/>
      <c r="E490" s="44"/>
      <c r="F490" s="44"/>
      <c r="G490" s="44"/>
      <c r="H490" s="5"/>
      <c r="I490" s="13"/>
      <c r="J490" s="5"/>
      <c r="K490" s="12"/>
    </row>
    <row r="491" spans="1:11" x14ac:dyDescent="0.25">
      <c r="A491" s="47" t="str">
        <f>IF(ISBLANK(B589),"",Cruise!$B$3)</f>
        <v/>
      </c>
      <c r="B491" s="44"/>
      <c r="C491" s="44"/>
      <c r="D491" s="44"/>
      <c r="E491" s="44"/>
      <c r="F491" s="44"/>
      <c r="G491" s="44"/>
      <c r="H491" s="5"/>
      <c r="I491" s="13"/>
      <c r="J491" s="5"/>
      <c r="K491" s="12"/>
    </row>
    <row r="492" spans="1:11" x14ac:dyDescent="0.25">
      <c r="A492" s="47" t="str">
        <f>IF(ISBLANK(B590),"",Cruise!$B$3)</f>
        <v/>
      </c>
      <c r="B492" s="44"/>
      <c r="C492" s="44"/>
      <c r="D492" s="44"/>
      <c r="E492" s="44"/>
      <c r="F492" s="44"/>
      <c r="G492" s="44"/>
      <c r="H492" s="5"/>
      <c r="I492" s="13"/>
      <c r="J492" s="5"/>
      <c r="K492" s="12"/>
    </row>
    <row r="493" spans="1:11" x14ac:dyDescent="0.25">
      <c r="A493" s="47" t="str">
        <f>IF(ISBLANK(B591),"",Cruise!$B$3)</f>
        <v/>
      </c>
      <c r="B493" s="44"/>
      <c r="C493" s="44"/>
      <c r="D493" s="44"/>
      <c r="E493" s="44"/>
      <c r="F493" s="44"/>
      <c r="G493" s="44"/>
      <c r="H493" s="5"/>
      <c r="I493" s="13"/>
      <c r="J493" s="5"/>
      <c r="K493" s="12"/>
    </row>
    <row r="494" spans="1:11" x14ac:dyDescent="0.25">
      <c r="A494" s="47" t="str">
        <f>IF(ISBLANK(B592),"",Cruise!$B$3)</f>
        <v/>
      </c>
      <c r="B494" s="44"/>
      <c r="C494" s="44"/>
      <c r="D494" s="44"/>
      <c r="E494" s="44"/>
      <c r="F494" s="44"/>
      <c r="G494" s="44"/>
      <c r="H494" s="5"/>
      <c r="I494" s="13"/>
      <c r="J494" s="5"/>
      <c r="K494" s="12"/>
    </row>
    <row r="495" spans="1:11" x14ac:dyDescent="0.25">
      <c r="A495" s="47" t="str">
        <f>IF(ISBLANK(B593),"",Cruise!$B$3)</f>
        <v/>
      </c>
      <c r="B495" s="44"/>
      <c r="C495" s="44"/>
      <c r="D495" s="44"/>
      <c r="E495" s="44"/>
      <c r="F495" s="44"/>
      <c r="G495" s="44"/>
      <c r="H495" s="5"/>
      <c r="I495" s="13"/>
      <c r="J495" s="5"/>
      <c r="K495" s="12"/>
    </row>
    <row r="496" spans="1:11" x14ac:dyDescent="0.25">
      <c r="A496" s="47" t="str">
        <f>IF(ISBLANK(B594),"",Cruise!$B$3)</f>
        <v/>
      </c>
      <c r="B496" s="44"/>
      <c r="C496" s="44"/>
      <c r="D496" s="44"/>
      <c r="E496" s="44"/>
      <c r="F496" s="44"/>
      <c r="G496" s="44"/>
      <c r="H496" s="5"/>
      <c r="I496" s="13"/>
      <c r="J496" s="5"/>
      <c r="K496" s="12"/>
    </row>
    <row r="497" spans="1:11" x14ac:dyDescent="0.25">
      <c r="A497" s="47" t="str">
        <f>IF(ISBLANK(B595),"",Cruise!$B$3)</f>
        <v/>
      </c>
      <c r="B497" s="44"/>
      <c r="C497" s="44"/>
      <c r="D497" s="44"/>
      <c r="E497" s="44"/>
      <c r="F497" s="44"/>
      <c r="G497" s="44"/>
      <c r="H497" s="5"/>
      <c r="I497" s="13"/>
      <c r="J497" s="5"/>
      <c r="K497" s="12"/>
    </row>
    <row r="498" spans="1:11" x14ac:dyDescent="0.25">
      <c r="A498" s="47" t="str">
        <f>IF(ISBLANK(B596),"",Cruise!$B$3)</f>
        <v/>
      </c>
      <c r="B498" s="44"/>
      <c r="C498" s="44"/>
      <c r="D498" s="44"/>
      <c r="E498" s="44"/>
      <c r="F498" s="44"/>
      <c r="G498" s="44"/>
      <c r="H498" s="5"/>
      <c r="I498" s="13"/>
      <c r="J498" s="5"/>
      <c r="K498" s="12"/>
    </row>
    <row r="499" spans="1:11" x14ac:dyDescent="0.25">
      <c r="A499" s="47" t="str">
        <f>IF(ISBLANK(B597),"",Cruise!$B$3)</f>
        <v/>
      </c>
      <c r="B499" s="44"/>
      <c r="C499" s="44"/>
      <c r="D499" s="44"/>
      <c r="E499" s="44"/>
      <c r="F499" s="44"/>
      <c r="G499" s="44"/>
      <c r="H499" s="5"/>
      <c r="I499" s="13"/>
      <c r="J499" s="5"/>
      <c r="K499" s="12"/>
    </row>
    <row r="500" spans="1:11" x14ac:dyDescent="0.25">
      <c r="A500" s="47" t="str">
        <f>IF(ISBLANK(B598),"",Cruise!$B$3)</f>
        <v/>
      </c>
      <c r="B500" s="44"/>
      <c r="C500" s="44"/>
      <c r="D500" s="44"/>
      <c r="E500" s="44"/>
      <c r="F500" s="44"/>
      <c r="G500" s="44"/>
      <c r="H500" s="5"/>
      <c r="I500" s="13"/>
      <c r="J500" s="5"/>
      <c r="K500" s="12"/>
    </row>
    <row r="501" spans="1:11" x14ac:dyDescent="0.25">
      <c r="A501" s="47" t="str">
        <f>IF(ISBLANK(B599),"",Cruise!$B$3)</f>
        <v/>
      </c>
      <c r="B501" s="44"/>
      <c r="C501" s="44"/>
      <c r="D501" s="44"/>
      <c r="E501" s="44"/>
      <c r="F501" s="44"/>
      <c r="G501" s="44"/>
      <c r="H501" s="5"/>
      <c r="I501" s="13"/>
      <c r="J501" s="5"/>
      <c r="K501" s="12"/>
    </row>
    <row r="502" spans="1:11" x14ac:dyDescent="0.25">
      <c r="A502" s="47" t="str">
        <f>IF(ISBLANK(B600),"",Cruise!$B$3)</f>
        <v/>
      </c>
      <c r="B502" s="44"/>
      <c r="C502" s="44"/>
      <c r="D502" s="44"/>
      <c r="E502" s="44"/>
      <c r="F502" s="44"/>
      <c r="G502" s="44"/>
      <c r="H502" s="5"/>
      <c r="I502" s="13"/>
      <c r="J502" s="5"/>
      <c r="K502" s="12"/>
    </row>
    <row r="503" spans="1:11" x14ac:dyDescent="0.25">
      <c r="A503" s="47" t="str">
        <f>IF(ISBLANK(B601),"",Cruise!$B$3)</f>
        <v/>
      </c>
      <c r="B503" s="44"/>
      <c r="C503" s="44"/>
      <c r="D503" s="44"/>
      <c r="E503" s="44"/>
      <c r="F503" s="44"/>
      <c r="G503" s="44"/>
      <c r="H503" s="5"/>
      <c r="I503" s="13"/>
      <c r="J503" s="5"/>
      <c r="K503" s="12"/>
    </row>
    <row r="504" spans="1:11" x14ac:dyDescent="0.25">
      <c r="A504" s="47" t="str">
        <f>IF(ISBLANK(B602),"",Cruise!$B$3)</f>
        <v/>
      </c>
      <c r="B504" s="44"/>
      <c r="C504" s="44"/>
      <c r="D504" s="44"/>
      <c r="E504" s="44"/>
      <c r="F504" s="44"/>
      <c r="G504" s="44"/>
      <c r="H504" s="5"/>
      <c r="I504" s="13"/>
      <c r="J504" s="5"/>
      <c r="K504" s="12"/>
    </row>
    <row r="505" spans="1:11" x14ac:dyDescent="0.25">
      <c r="A505" s="47" t="str">
        <f>IF(ISBLANK(B603),"",Cruise!$B$3)</f>
        <v/>
      </c>
      <c r="B505" s="44"/>
      <c r="C505" s="44"/>
      <c r="D505" s="44"/>
      <c r="E505" s="44"/>
      <c r="F505" s="44"/>
      <c r="G505" s="44"/>
      <c r="H505" s="5"/>
      <c r="I505" s="13"/>
      <c r="J505" s="5"/>
      <c r="K505" s="12"/>
    </row>
    <row r="506" spans="1:11" x14ac:dyDescent="0.25">
      <c r="A506" s="47" t="str">
        <f>IF(ISBLANK(B604),"",Cruise!$B$3)</f>
        <v/>
      </c>
      <c r="B506" s="44"/>
      <c r="C506" s="44"/>
      <c r="D506" s="44"/>
      <c r="E506" s="44"/>
      <c r="F506" s="44"/>
      <c r="G506" s="44"/>
      <c r="H506" s="5"/>
      <c r="I506" s="13"/>
      <c r="J506" s="5"/>
      <c r="K506" s="12"/>
    </row>
    <row r="507" spans="1:11" x14ac:dyDescent="0.25">
      <c r="A507" s="47" t="str">
        <f>IF(ISBLANK(B605),"",Cruise!$B$3)</f>
        <v/>
      </c>
      <c r="B507" s="44"/>
      <c r="C507" s="44"/>
      <c r="D507" s="44"/>
      <c r="E507" s="44"/>
      <c r="F507" s="44"/>
      <c r="G507" s="44"/>
      <c r="H507" s="5"/>
      <c r="I507" s="13"/>
      <c r="J507" s="5"/>
      <c r="K507" s="12"/>
    </row>
    <row r="508" spans="1:11" x14ac:dyDescent="0.25">
      <c r="A508" s="47" t="str">
        <f>IF(ISBLANK(B606),"",Cruise!$B$3)</f>
        <v/>
      </c>
      <c r="B508" s="44"/>
      <c r="C508" s="44"/>
      <c r="D508" s="44"/>
      <c r="E508" s="44"/>
      <c r="F508" s="44"/>
      <c r="G508" s="44"/>
      <c r="H508" s="5"/>
      <c r="I508" s="13"/>
      <c r="J508" s="5"/>
      <c r="K508" s="12"/>
    </row>
    <row r="509" spans="1:11" x14ac:dyDescent="0.25">
      <c r="A509" s="47" t="str">
        <f>IF(ISBLANK(B607),"",Cruise!$B$3)</f>
        <v/>
      </c>
      <c r="B509" s="44"/>
      <c r="C509" s="44"/>
      <c r="D509" s="44"/>
      <c r="E509" s="44"/>
      <c r="F509" s="44"/>
      <c r="G509" s="44"/>
      <c r="H509" s="5"/>
      <c r="I509" s="13"/>
      <c r="J509" s="5"/>
      <c r="K509" s="12"/>
    </row>
    <row r="510" spans="1:11" x14ac:dyDescent="0.25">
      <c r="A510" s="47" t="str">
        <f>IF(ISBLANK(B608),"",Cruise!$B$3)</f>
        <v/>
      </c>
      <c r="B510" s="44"/>
      <c r="C510" s="44"/>
      <c r="D510" s="44"/>
      <c r="E510" s="44"/>
      <c r="F510" s="44"/>
      <c r="G510" s="44"/>
      <c r="H510" s="5"/>
      <c r="I510" s="13"/>
      <c r="J510" s="5"/>
      <c r="K510" s="12"/>
    </row>
    <row r="511" spans="1:11" x14ac:dyDescent="0.25">
      <c r="A511" s="47" t="str">
        <f>IF(ISBLANK(B609),"",Cruise!$B$3)</f>
        <v/>
      </c>
      <c r="B511" s="44"/>
      <c r="C511" s="44"/>
      <c r="D511" s="44"/>
      <c r="E511" s="44"/>
      <c r="F511" s="44"/>
      <c r="G511" s="44"/>
      <c r="H511" s="5"/>
      <c r="I511" s="13"/>
      <c r="J511" s="5"/>
      <c r="K511" s="12"/>
    </row>
    <row r="512" spans="1:11" x14ac:dyDescent="0.25">
      <c r="A512" s="47" t="str">
        <f>IF(ISBLANK(B610),"",Cruise!$B$3)</f>
        <v/>
      </c>
      <c r="B512" s="44"/>
      <c r="C512" s="44"/>
      <c r="D512" s="44"/>
      <c r="E512" s="44"/>
      <c r="F512" s="44"/>
      <c r="G512" s="44"/>
      <c r="H512" s="5"/>
      <c r="I512" s="13"/>
      <c r="J512" s="5"/>
      <c r="K512" s="12"/>
    </row>
    <row r="513" spans="1:11" x14ac:dyDescent="0.25">
      <c r="A513" s="47" t="str">
        <f>IF(ISBLANK(B611),"",Cruise!$B$3)</f>
        <v/>
      </c>
      <c r="B513" s="44"/>
      <c r="C513" s="44"/>
      <c r="D513" s="44"/>
      <c r="E513" s="44"/>
      <c r="F513" s="44"/>
      <c r="G513" s="44"/>
      <c r="H513" s="5"/>
      <c r="I513" s="13"/>
      <c r="J513" s="5"/>
      <c r="K513" s="12"/>
    </row>
    <row r="514" spans="1:11" x14ac:dyDescent="0.25">
      <c r="A514" s="47" t="str">
        <f>IF(ISBLANK(B612),"",Cruise!$B$3)</f>
        <v/>
      </c>
      <c r="B514" s="44"/>
      <c r="C514" s="44"/>
      <c r="D514" s="44"/>
      <c r="E514" s="44"/>
      <c r="F514" s="44"/>
      <c r="G514" s="44"/>
      <c r="H514" s="5"/>
      <c r="I514" s="13"/>
      <c r="J514" s="5"/>
      <c r="K514" s="12"/>
    </row>
    <row r="515" spans="1:11" x14ac:dyDescent="0.25">
      <c r="A515" s="47" t="str">
        <f>IF(ISBLANK(B613),"",Cruise!$B$3)</f>
        <v/>
      </c>
      <c r="B515" s="44"/>
      <c r="C515" s="44"/>
      <c r="D515" s="44"/>
      <c r="E515" s="44"/>
      <c r="F515" s="44"/>
      <c r="G515" s="44"/>
      <c r="H515" s="5"/>
      <c r="I515" s="13"/>
      <c r="J515" s="5"/>
      <c r="K515" s="12"/>
    </row>
    <row r="516" spans="1:11" x14ac:dyDescent="0.25">
      <c r="A516" s="47" t="str">
        <f>IF(ISBLANK(B614),"",Cruise!$B$3)</f>
        <v/>
      </c>
      <c r="B516" s="44"/>
      <c r="C516" s="44"/>
      <c r="D516" s="44"/>
      <c r="E516" s="44"/>
      <c r="F516" s="44"/>
      <c r="G516" s="44"/>
      <c r="H516" s="5"/>
      <c r="I516" s="13"/>
      <c r="J516" s="5"/>
      <c r="K516" s="12"/>
    </row>
    <row r="517" spans="1:11" x14ac:dyDescent="0.25">
      <c r="A517" s="47" t="str">
        <f>IF(ISBLANK(B615),"",Cruise!$B$3)</f>
        <v/>
      </c>
      <c r="B517" s="44"/>
      <c r="C517" s="44"/>
      <c r="D517" s="44"/>
      <c r="E517" s="44"/>
      <c r="F517" s="44"/>
      <c r="G517" s="44"/>
      <c r="H517" s="5"/>
      <c r="I517" s="13"/>
      <c r="J517" s="5"/>
      <c r="K517" s="12"/>
    </row>
    <row r="518" spans="1:11" x14ac:dyDescent="0.25">
      <c r="A518" s="47" t="str">
        <f>IF(ISBLANK(B616),"",Cruise!$B$3)</f>
        <v/>
      </c>
      <c r="B518" s="44"/>
      <c r="C518" s="44"/>
      <c r="D518" s="44"/>
      <c r="E518" s="44"/>
      <c r="F518" s="44"/>
      <c r="G518" s="44"/>
      <c r="H518" s="5"/>
      <c r="I518" s="13"/>
      <c r="J518" s="5"/>
      <c r="K518" s="12"/>
    </row>
    <row r="519" spans="1:11" x14ac:dyDescent="0.25">
      <c r="A519" s="47" t="str">
        <f>IF(ISBLANK(B617),"",Cruise!$B$3)</f>
        <v/>
      </c>
      <c r="B519" s="44"/>
      <c r="C519" s="44"/>
      <c r="D519" s="44"/>
      <c r="E519" s="44"/>
      <c r="F519" s="44"/>
      <c r="G519" s="44"/>
      <c r="H519" s="5"/>
      <c r="I519" s="13"/>
      <c r="J519" s="5"/>
      <c r="K519" s="12"/>
    </row>
    <row r="520" spans="1:11" x14ac:dyDescent="0.25">
      <c r="A520" s="47" t="str">
        <f>IF(ISBLANK(B618),"",Cruise!$B$3)</f>
        <v/>
      </c>
      <c r="B520" s="44"/>
      <c r="C520" s="44"/>
      <c r="D520" s="44"/>
      <c r="E520" s="44"/>
      <c r="F520" s="44"/>
      <c r="G520" s="44"/>
      <c r="H520" s="5"/>
      <c r="I520" s="13"/>
      <c r="J520" s="5"/>
      <c r="K520" s="12"/>
    </row>
    <row r="521" spans="1:11" x14ac:dyDescent="0.25">
      <c r="A521" s="47" t="str">
        <f>IF(ISBLANK(B619),"",Cruise!$B$3)</f>
        <v/>
      </c>
      <c r="B521" s="44"/>
      <c r="C521" s="44"/>
      <c r="D521" s="44"/>
      <c r="E521" s="44"/>
      <c r="F521" s="44"/>
      <c r="G521" s="44"/>
      <c r="H521" s="5"/>
      <c r="I521" s="13"/>
      <c r="J521" s="5"/>
      <c r="K521" s="12"/>
    </row>
    <row r="522" spans="1:11" x14ac:dyDescent="0.25">
      <c r="A522" s="47" t="str">
        <f>IF(ISBLANK(B620),"",Cruise!$B$3)</f>
        <v/>
      </c>
      <c r="B522" s="44"/>
      <c r="C522" s="44"/>
      <c r="D522" s="44"/>
      <c r="E522" s="44"/>
      <c r="F522" s="44"/>
      <c r="G522" s="44"/>
      <c r="H522" s="5"/>
      <c r="I522" s="13"/>
      <c r="J522" s="5"/>
      <c r="K522" s="12"/>
    </row>
    <row r="523" spans="1:11" x14ac:dyDescent="0.25">
      <c r="A523" s="47" t="str">
        <f>IF(ISBLANK(B621),"",Cruise!$B$3)</f>
        <v/>
      </c>
      <c r="B523" s="44"/>
      <c r="C523" s="44"/>
      <c r="D523" s="44"/>
      <c r="E523" s="44"/>
      <c r="F523" s="44"/>
      <c r="G523" s="44"/>
      <c r="H523" s="5"/>
      <c r="I523" s="13"/>
      <c r="J523" s="5"/>
      <c r="K523" s="12"/>
    </row>
    <row r="524" spans="1:11" x14ac:dyDescent="0.25">
      <c r="A524" s="47" t="str">
        <f>IF(ISBLANK(B622),"",Cruise!$B$3)</f>
        <v/>
      </c>
      <c r="B524" s="44"/>
      <c r="C524" s="44"/>
      <c r="D524" s="44"/>
      <c r="E524" s="44"/>
      <c r="F524" s="44"/>
      <c r="G524" s="44"/>
      <c r="H524" s="5"/>
      <c r="I524" s="13"/>
      <c r="J524" s="5"/>
      <c r="K524" s="12"/>
    </row>
    <row r="525" spans="1:11" x14ac:dyDescent="0.25">
      <c r="A525" s="47" t="str">
        <f>IF(ISBLANK(B623),"",Cruise!$B$3)</f>
        <v/>
      </c>
      <c r="B525" s="44"/>
      <c r="C525" s="44"/>
      <c r="D525" s="44"/>
      <c r="E525" s="44"/>
      <c r="F525" s="44"/>
      <c r="G525" s="44"/>
      <c r="H525" s="5"/>
      <c r="I525" s="13"/>
      <c r="J525" s="5"/>
      <c r="K525" s="12"/>
    </row>
    <row r="526" spans="1:11" x14ac:dyDescent="0.25">
      <c r="A526" s="47" t="str">
        <f>IF(ISBLANK(B624),"",Cruise!$B$3)</f>
        <v/>
      </c>
      <c r="B526" s="44"/>
      <c r="C526" s="44"/>
      <c r="D526" s="44"/>
      <c r="E526" s="44"/>
      <c r="F526" s="44"/>
      <c r="G526" s="44"/>
      <c r="H526" s="5"/>
      <c r="I526" s="13"/>
      <c r="J526" s="5"/>
      <c r="K526" s="12"/>
    </row>
    <row r="527" spans="1:11" x14ac:dyDescent="0.25">
      <c r="A527" s="47" t="str">
        <f>IF(ISBLANK(B625),"",Cruise!$B$3)</f>
        <v/>
      </c>
      <c r="B527" s="44"/>
      <c r="C527" s="44"/>
      <c r="D527" s="44"/>
      <c r="E527" s="44"/>
      <c r="F527" s="44"/>
      <c r="G527" s="44"/>
      <c r="H527" s="5"/>
      <c r="I527" s="13"/>
      <c r="J527" s="5"/>
      <c r="K527" s="12"/>
    </row>
    <row r="528" spans="1:11" x14ac:dyDescent="0.25">
      <c r="A528" s="47" t="str">
        <f>IF(ISBLANK(B626),"",Cruise!$B$3)</f>
        <v/>
      </c>
      <c r="B528" s="44"/>
      <c r="C528" s="44"/>
      <c r="D528" s="44"/>
      <c r="E528" s="44"/>
      <c r="F528" s="44"/>
      <c r="G528" s="44"/>
      <c r="H528" s="5"/>
      <c r="I528" s="13"/>
      <c r="J528" s="5"/>
      <c r="K528" s="12"/>
    </row>
    <row r="529" spans="1:11" x14ac:dyDescent="0.25">
      <c r="A529" s="47" t="str">
        <f>IF(ISBLANK(B627),"",Cruise!$B$3)</f>
        <v/>
      </c>
      <c r="B529" s="44"/>
      <c r="C529" s="44"/>
      <c r="D529" s="44"/>
      <c r="E529" s="44"/>
      <c r="F529" s="44"/>
      <c r="G529" s="44"/>
      <c r="H529" s="5"/>
      <c r="I529" s="13"/>
      <c r="J529" s="5"/>
      <c r="K529" s="12"/>
    </row>
    <row r="530" spans="1:11" x14ac:dyDescent="0.25">
      <c r="A530" s="47" t="str">
        <f>IF(ISBLANK(B628),"",Cruise!$B$3)</f>
        <v/>
      </c>
      <c r="B530" s="44"/>
      <c r="C530" s="44"/>
      <c r="D530" s="44"/>
      <c r="E530" s="44"/>
      <c r="F530" s="44"/>
      <c r="G530" s="44"/>
      <c r="H530" s="5"/>
      <c r="I530" s="13"/>
      <c r="J530" s="5"/>
      <c r="K530" s="12"/>
    </row>
    <row r="531" spans="1:11" x14ac:dyDescent="0.25">
      <c r="A531" s="47" t="str">
        <f>IF(ISBLANK(B629),"",Cruise!$B$3)</f>
        <v/>
      </c>
      <c r="B531" s="44"/>
      <c r="C531" s="44"/>
      <c r="D531" s="44"/>
      <c r="E531" s="44"/>
      <c r="F531" s="44"/>
      <c r="G531" s="44"/>
      <c r="H531" s="5"/>
      <c r="I531" s="13"/>
      <c r="J531" s="5"/>
      <c r="K531" s="12"/>
    </row>
    <row r="532" spans="1:11" x14ac:dyDescent="0.25">
      <c r="A532" s="47" t="str">
        <f>IF(ISBLANK(B630),"",Cruise!$B$3)</f>
        <v/>
      </c>
      <c r="B532" s="44"/>
      <c r="C532" s="44"/>
      <c r="D532" s="44"/>
      <c r="E532" s="44"/>
      <c r="F532" s="44"/>
      <c r="G532" s="44"/>
      <c r="H532" s="5"/>
      <c r="I532" s="13"/>
      <c r="J532" s="5"/>
      <c r="K532" s="12"/>
    </row>
    <row r="533" spans="1:11" x14ac:dyDescent="0.25">
      <c r="A533" s="47" t="str">
        <f>IF(ISBLANK(B631),"",Cruise!$B$3)</f>
        <v/>
      </c>
      <c r="B533" s="44"/>
      <c r="C533" s="44"/>
      <c r="D533" s="44"/>
      <c r="E533" s="44"/>
      <c r="F533" s="44"/>
      <c r="G533" s="44"/>
      <c r="H533" s="5"/>
      <c r="I533" s="13"/>
      <c r="J533" s="5"/>
      <c r="K533" s="12"/>
    </row>
    <row r="534" spans="1:11" x14ac:dyDescent="0.25">
      <c r="A534" s="47" t="str">
        <f>IF(ISBLANK(B632),"",Cruise!$B$3)</f>
        <v/>
      </c>
      <c r="B534" s="44"/>
      <c r="C534" s="44"/>
      <c r="D534" s="44"/>
      <c r="E534" s="44"/>
      <c r="F534" s="44"/>
      <c r="G534" s="44"/>
      <c r="H534" s="5"/>
      <c r="I534" s="13"/>
      <c r="J534" s="5"/>
      <c r="K534" s="12"/>
    </row>
    <row r="535" spans="1:11" x14ac:dyDescent="0.25">
      <c r="A535" s="47" t="str">
        <f>IF(ISBLANK(B633),"",Cruise!$B$3)</f>
        <v/>
      </c>
      <c r="B535" s="44"/>
      <c r="C535" s="44"/>
      <c r="D535" s="44"/>
      <c r="E535" s="44"/>
      <c r="F535" s="44"/>
      <c r="G535" s="44"/>
      <c r="H535" s="5"/>
      <c r="I535" s="13"/>
      <c r="J535" s="5"/>
      <c r="K535" s="12"/>
    </row>
    <row r="536" spans="1:11" x14ac:dyDescent="0.25">
      <c r="A536" s="47" t="str">
        <f>IF(ISBLANK(B634),"",Cruise!$B$3)</f>
        <v/>
      </c>
      <c r="B536" s="44"/>
      <c r="C536" s="44"/>
      <c r="D536" s="44"/>
      <c r="E536" s="44"/>
      <c r="F536" s="44"/>
      <c r="G536" s="44"/>
      <c r="H536" s="5"/>
      <c r="I536" s="13"/>
      <c r="J536" s="5"/>
      <c r="K536" s="12"/>
    </row>
    <row r="537" spans="1:11" x14ac:dyDescent="0.25">
      <c r="A537" s="47" t="str">
        <f>IF(ISBLANK(B635),"",Cruise!$B$3)</f>
        <v/>
      </c>
      <c r="B537" s="44"/>
      <c r="C537" s="44"/>
      <c r="D537" s="44"/>
      <c r="E537" s="44"/>
      <c r="F537" s="44"/>
      <c r="G537" s="44"/>
      <c r="H537" s="5"/>
      <c r="I537" s="13"/>
      <c r="J537" s="5"/>
      <c r="K537" s="12"/>
    </row>
    <row r="538" spans="1:11" x14ac:dyDescent="0.25">
      <c r="A538" s="47" t="str">
        <f>IF(ISBLANK(B636),"",Cruise!$B$3)</f>
        <v/>
      </c>
      <c r="B538" s="44"/>
      <c r="C538" s="44"/>
      <c r="D538" s="44"/>
      <c r="E538" s="44"/>
      <c r="F538" s="44"/>
      <c r="G538" s="44"/>
      <c r="H538" s="5"/>
      <c r="I538" s="13"/>
      <c r="J538" s="5"/>
      <c r="K538" s="12"/>
    </row>
    <row r="539" spans="1:11" x14ac:dyDescent="0.25">
      <c r="A539" s="47" t="str">
        <f>IF(ISBLANK(B637),"",Cruise!$B$3)</f>
        <v/>
      </c>
      <c r="B539" s="44"/>
      <c r="C539" s="44"/>
      <c r="D539" s="44"/>
      <c r="E539" s="44"/>
      <c r="F539" s="44"/>
      <c r="G539" s="44"/>
      <c r="H539" s="5"/>
      <c r="I539" s="13"/>
      <c r="J539" s="5"/>
      <c r="K539" s="12"/>
    </row>
    <row r="540" spans="1:11" x14ac:dyDescent="0.25">
      <c r="A540" s="47" t="str">
        <f>IF(ISBLANK(B638),"",Cruise!$B$3)</f>
        <v/>
      </c>
      <c r="B540" s="44"/>
      <c r="C540" s="44"/>
      <c r="D540" s="44"/>
      <c r="E540" s="44"/>
      <c r="F540" s="44"/>
      <c r="G540" s="44"/>
      <c r="H540" s="5"/>
      <c r="I540" s="13"/>
      <c r="J540" s="5"/>
      <c r="K540" s="12"/>
    </row>
    <row r="541" spans="1:11" x14ac:dyDescent="0.25">
      <c r="A541" s="47" t="str">
        <f>IF(ISBLANK(B639),"",Cruise!$B$3)</f>
        <v/>
      </c>
      <c r="B541" s="44"/>
      <c r="C541" s="44"/>
      <c r="D541" s="44"/>
      <c r="E541" s="44"/>
      <c r="F541" s="44"/>
      <c r="G541" s="44"/>
      <c r="H541" s="5"/>
      <c r="I541" s="13"/>
      <c r="J541" s="5"/>
      <c r="K541" s="12"/>
    </row>
    <row r="542" spans="1:11" x14ac:dyDescent="0.25">
      <c r="A542" s="47" t="str">
        <f>IF(ISBLANK(B640),"",Cruise!$B$3)</f>
        <v/>
      </c>
      <c r="B542" s="44"/>
      <c r="C542" s="44"/>
      <c r="D542" s="44"/>
      <c r="E542" s="44"/>
      <c r="F542" s="44"/>
      <c r="G542" s="44"/>
      <c r="H542" s="5"/>
      <c r="I542" s="13"/>
      <c r="J542" s="5"/>
      <c r="K542" s="12"/>
    </row>
    <row r="543" spans="1:11" x14ac:dyDescent="0.25">
      <c r="A543" s="47" t="str">
        <f>IF(ISBLANK(B641),"",Cruise!$B$3)</f>
        <v/>
      </c>
      <c r="B543" s="44"/>
      <c r="C543" s="44"/>
      <c r="D543" s="44"/>
      <c r="E543" s="44"/>
      <c r="F543" s="44"/>
      <c r="G543" s="44"/>
      <c r="H543" s="5"/>
      <c r="I543" s="13"/>
      <c r="J543" s="5"/>
      <c r="K543" s="12"/>
    </row>
    <row r="544" spans="1:11" x14ac:dyDescent="0.25">
      <c r="A544" s="47" t="str">
        <f>IF(ISBLANK(B642),"",Cruise!$B$3)</f>
        <v/>
      </c>
      <c r="B544" s="44"/>
      <c r="C544" s="44"/>
      <c r="D544" s="44"/>
      <c r="E544" s="44"/>
      <c r="F544" s="44"/>
      <c r="G544" s="44"/>
      <c r="H544" s="5"/>
      <c r="I544" s="13"/>
      <c r="J544" s="5"/>
      <c r="K544" s="12"/>
    </row>
    <row r="545" spans="1:11" x14ac:dyDescent="0.25">
      <c r="A545" s="47" t="str">
        <f>IF(ISBLANK(B643),"",Cruise!$B$3)</f>
        <v/>
      </c>
      <c r="B545" s="44"/>
      <c r="C545" s="44"/>
      <c r="D545" s="44"/>
      <c r="E545" s="44"/>
      <c r="F545" s="44"/>
      <c r="G545" s="44"/>
      <c r="H545" s="5"/>
      <c r="I545" s="13"/>
      <c r="J545" s="5"/>
      <c r="K545" s="12"/>
    </row>
    <row r="546" spans="1:11" x14ac:dyDescent="0.25">
      <c r="A546" s="47" t="str">
        <f>IF(ISBLANK(B644),"",Cruise!$B$3)</f>
        <v/>
      </c>
      <c r="B546" s="44"/>
      <c r="C546" s="44"/>
      <c r="D546" s="44"/>
      <c r="E546" s="44"/>
      <c r="F546" s="44"/>
      <c r="G546" s="44"/>
      <c r="H546" s="5"/>
      <c r="I546" s="13"/>
      <c r="J546" s="5"/>
      <c r="K546" s="12"/>
    </row>
    <row r="547" spans="1:11" x14ac:dyDescent="0.25">
      <c r="A547" s="47" t="str">
        <f>IF(ISBLANK(B645),"",Cruise!$B$3)</f>
        <v/>
      </c>
      <c r="B547" s="44"/>
      <c r="C547" s="44"/>
      <c r="D547" s="44"/>
      <c r="E547" s="44"/>
      <c r="F547" s="44"/>
      <c r="G547" s="44"/>
      <c r="H547" s="5"/>
      <c r="I547" s="13"/>
      <c r="J547" s="5"/>
      <c r="K547" s="12"/>
    </row>
    <row r="548" spans="1:11" x14ac:dyDescent="0.25">
      <c r="A548" s="47" t="str">
        <f>IF(ISBLANK(B646),"",Cruise!$B$3)</f>
        <v/>
      </c>
      <c r="B548" s="44"/>
      <c r="C548" s="44"/>
      <c r="D548" s="44"/>
      <c r="E548" s="44"/>
      <c r="F548" s="44"/>
      <c r="G548" s="44"/>
      <c r="H548" s="5"/>
      <c r="I548" s="13"/>
      <c r="J548" s="5"/>
      <c r="K548" s="12"/>
    </row>
    <row r="549" spans="1:11" x14ac:dyDescent="0.25">
      <c r="A549" s="47" t="str">
        <f>IF(ISBLANK(B647),"",Cruise!$B$3)</f>
        <v/>
      </c>
      <c r="B549" s="44"/>
      <c r="C549" s="44"/>
      <c r="D549" s="44"/>
      <c r="E549" s="44"/>
      <c r="F549" s="44"/>
      <c r="G549" s="44"/>
      <c r="H549" s="5"/>
      <c r="I549" s="13"/>
      <c r="J549" s="5"/>
      <c r="K549" s="12"/>
    </row>
    <row r="550" spans="1:11" x14ac:dyDescent="0.25">
      <c r="A550" s="47" t="str">
        <f>IF(ISBLANK(B648),"",Cruise!$B$3)</f>
        <v/>
      </c>
      <c r="B550" s="44"/>
      <c r="C550" s="44"/>
      <c r="D550" s="44"/>
      <c r="E550" s="44"/>
      <c r="F550" s="44"/>
      <c r="G550" s="44"/>
      <c r="H550" s="5"/>
      <c r="I550" s="13"/>
      <c r="J550" s="5"/>
      <c r="K550" s="12"/>
    </row>
    <row r="551" spans="1:11" x14ac:dyDescent="0.25">
      <c r="A551" s="47" t="str">
        <f>IF(ISBLANK(B649),"",Cruise!$B$3)</f>
        <v/>
      </c>
      <c r="B551" s="44"/>
      <c r="C551" s="44"/>
      <c r="D551" s="44"/>
      <c r="E551" s="44"/>
      <c r="F551" s="44"/>
      <c r="G551" s="44"/>
      <c r="H551" s="5"/>
      <c r="I551" s="13"/>
      <c r="J551" s="5"/>
      <c r="K551" s="12"/>
    </row>
    <row r="552" spans="1:11" x14ac:dyDescent="0.25">
      <c r="A552" s="47" t="str">
        <f>IF(ISBLANK(B650),"",Cruise!$B$3)</f>
        <v/>
      </c>
      <c r="B552" s="44"/>
      <c r="C552" s="44"/>
      <c r="D552" s="44"/>
      <c r="E552" s="44"/>
      <c r="F552" s="44"/>
      <c r="G552" s="44"/>
      <c r="H552" s="5"/>
      <c r="I552" s="13"/>
      <c r="J552" s="5"/>
      <c r="K552" s="12"/>
    </row>
    <row r="553" spans="1:11" x14ac:dyDescent="0.25">
      <c r="A553" s="47" t="str">
        <f>IF(ISBLANK(B651),"",Cruise!$B$3)</f>
        <v/>
      </c>
      <c r="B553" s="44"/>
      <c r="C553" s="44"/>
      <c r="D553" s="44"/>
      <c r="E553" s="44"/>
      <c r="F553" s="44"/>
      <c r="G553" s="44"/>
      <c r="H553" s="5"/>
      <c r="I553" s="13"/>
      <c r="J553" s="5"/>
      <c r="K553" s="12"/>
    </row>
    <row r="554" spans="1:11" x14ac:dyDescent="0.25">
      <c r="A554" s="47" t="str">
        <f>IF(ISBLANK(B652),"",Cruise!$B$3)</f>
        <v/>
      </c>
      <c r="B554" s="44"/>
      <c r="C554" s="44"/>
      <c r="D554" s="44"/>
      <c r="E554" s="44"/>
      <c r="F554" s="44"/>
      <c r="G554" s="44"/>
      <c r="H554" s="5"/>
      <c r="I554" s="13"/>
      <c r="J554" s="5"/>
      <c r="K554" s="12"/>
    </row>
    <row r="555" spans="1:11" x14ac:dyDescent="0.25">
      <c r="A555" s="47" t="str">
        <f>IF(ISBLANK(B653),"",Cruise!$B$3)</f>
        <v/>
      </c>
      <c r="B555" s="44"/>
      <c r="C555" s="44"/>
      <c r="D555" s="44"/>
      <c r="E555" s="44"/>
      <c r="F555" s="44"/>
      <c r="G555" s="44"/>
      <c r="H555" s="5"/>
      <c r="I555" s="13"/>
      <c r="J555" s="5"/>
      <c r="K555" s="12"/>
    </row>
    <row r="556" spans="1:11" x14ac:dyDescent="0.25">
      <c r="A556" s="47" t="str">
        <f>IF(ISBLANK(B654),"",Cruise!$B$3)</f>
        <v/>
      </c>
      <c r="B556" s="44"/>
      <c r="C556" s="44"/>
      <c r="D556" s="44"/>
      <c r="E556" s="44"/>
      <c r="F556" s="44"/>
      <c r="G556" s="44"/>
      <c r="H556" s="5"/>
      <c r="I556" s="13"/>
      <c r="J556" s="5"/>
      <c r="K556" s="12"/>
    </row>
    <row r="557" spans="1:11" x14ac:dyDescent="0.25">
      <c r="A557" s="47" t="str">
        <f>IF(ISBLANK(B655),"",Cruise!$B$3)</f>
        <v/>
      </c>
      <c r="B557" s="44"/>
      <c r="C557" s="44"/>
      <c r="D557" s="44"/>
      <c r="E557" s="44"/>
      <c r="F557" s="44"/>
      <c r="G557" s="44"/>
      <c r="H557" s="5"/>
      <c r="I557" s="13"/>
      <c r="J557" s="5"/>
      <c r="K557" s="12"/>
    </row>
    <row r="558" spans="1:11" x14ac:dyDescent="0.25">
      <c r="A558" s="47" t="str">
        <f>IF(ISBLANK(B656),"",Cruise!$B$3)</f>
        <v/>
      </c>
      <c r="B558" s="44"/>
      <c r="C558" s="44"/>
      <c r="D558" s="44"/>
      <c r="E558" s="44"/>
      <c r="F558" s="44"/>
      <c r="G558" s="44"/>
      <c r="H558" s="5"/>
      <c r="I558" s="13"/>
      <c r="J558" s="5"/>
      <c r="K558" s="12"/>
    </row>
    <row r="559" spans="1:11" x14ac:dyDescent="0.25">
      <c r="A559" s="47" t="str">
        <f>IF(ISBLANK(B657),"",Cruise!$B$3)</f>
        <v/>
      </c>
      <c r="B559" s="44"/>
      <c r="C559" s="44"/>
      <c r="D559" s="44"/>
      <c r="E559" s="44"/>
      <c r="F559" s="44"/>
      <c r="G559" s="44"/>
      <c r="H559" s="5"/>
      <c r="I559" s="13"/>
      <c r="J559" s="5"/>
      <c r="K559" s="12"/>
    </row>
    <row r="560" spans="1:11" x14ac:dyDescent="0.25">
      <c r="A560" s="47" t="str">
        <f>IF(ISBLANK(B658),"",Cruise!$B$3)</f>
        <v/>
      </c>
      <c r="B560" s="44"/>
      <c r="C560" s="44"/>
      <c r="D560" s="44"/>
      <c r="E560" s="44"/>
      <c r="F560" s="44"/>
      <c r="G560" s="44"/>
      <c r="H560" s="5"/>
      <c r="I560" s="13"/>
      <c r="J560" s="5"/>
      <c r="K560" s="12"/>
    </row>
    <row r="561" spans="1:11" x14ac:dyDescent="0.25">
      <c r="A561" s="47" t="str">
        <f>IF(ISBLANK(B659),"",Cruise!$B$3)</f>
        <v/>
      </c>
      <c r="B561" s="44"/>
      <c r="C561" s="44"/>
      <c r="D561" s="44"/>
      <c r="E561" s="44"/>
      <c r="F561" s="44"/>
      <c r="G561" s="44"/>
      <c r="H561" s="5"/>
      <c r="I561" s="13"/>
      <c r="J561" s="5"/>
      <c r="K561" s="12"/>
    </row>
    <row r="562" spans="1:11" x14ac:dyDescent="0.25">
      <c r="A562" s="47" t="str">
        <f>IF(ISBLANK(B660),"",Cruise!$B$3)</f>
        <v/>
      </c>
      <c r="B562" s="44"/>
      <c r="C562" s="44"/>
      <c r="D562" s="44"/>
      <c r="E562" s="44"/>
      <c r="F562" s="44"/>
      <c r="G562" s="44"/>
      <c r="H562" s="5"/>
      <c r="I562" s="13"/>
      <c r="J562" s="5"/>
      <c r="K562" s="12"/>
    </row>
    <row r="563" spans="1:11" x14ac:dyDescent="0.25">
      <c r="A563" s="47" t="str">
        <f>IF(ISBLANK(B661),"",Cruise!$B$3)</f>
        <v/>
      </c>
      <c r="B563" s="44"/>
      <c r="C563" s="44"/>
      <c r="D563" s="44"/>
      <c r="E563" s="44"/>
      <c r="F563" s="44"/>
      <c r="G563" s="44"/>
      <c r="H563" s="5"/>
      <c r="I563" s="13"/>
      <c r="J563" s="5"/>
      <c r="K563" s="12"/>
    </row>
    <row r="564" spans="1:11" x14ac:dyDescent="0.25">
      <c r="A564" s="47" t="str">
        <f>IF(ISBLANK(B662),"",Cruise!$B$3)</f>
        <v/>
      </c>
      <c r="B564" s="44"/>
      <c r="C564" s="44"/>
      <c r="D564" s="44"/>
      <c r="E564" s="44"/>
      <c r="F564" s="44"/>
      <c r="G564" s="44"/>
      <c r="H564" s="5"/>
      <c r="I564" s="13"/>
      <c r="J564" s="5"/>
      <c r="K564" s="12"/>
    </row>
    <row r="565" spans="1:11" x14ac:dyDescent="0.25">
      <c r="A565" s="47" t="str">
        <f>IF(ISBLANK(B663),"",Cruise!$B$3)</f>
        <v/>
      </c>
      <c r="B565" s="44"/>
      <c r="C565" s="44"/>
      <c r="D565" s="44"/>
      <c r="E565" s="44"/>
      <c r="F565" s="44"/>
      <c r="G565" s="44"/>
      <c r="H565" s="5"/>
      <c r="I565" s="13"/>
      <c r="J565" s="5"/>
      <c r="K565" s="12"/>
    </row>
    <row r="566" spans="1:11" x14ac:dyDescent="0.25">
      <c r="A566" s="47" t="str">
        <f>IF(ISBLANK(B664),"",Cruise!$B$3)</f>
        <v/>
      </c>
      <c r="B566" s="44"/>
      <c r="C566" s="44"/>
      <c r="D566" s="44"/>
      <c r="E566" s="44"/>
      <c r="F566" s="44"/>
      <c r="G566" s="44"/>
      <c r="H566" s="5"/>
      <c r="I566" s="13"/>
      <c r="J566" s="5"/>
      <c r="K566" s="12"/>
    </row>
    <row r="567" spans="1:11" x14ac:dyDescent="0.25">
      <c r="A567" s="47" t="str">
        <f>IF(ISBLANK(B665),"",Cruise!$B$3)</f>
        <v/>
      </c>
      <c r="B567" s="44"/>
      <c r="C567" s="44"/>
      <c r="D567" s="44"/>
      <c r="E567" s="44"/>
      <c r="F567" s="44"/>
      <c r="G567" s="44"/>
      <c r="H567" s="5"/>
      <c r="I567" s="13"/>
      <c r="J567" s="5"/>
      <c r="K567" s="12"/>
    </row>
    <row r="568" spans="1:11" x14ac:dyDescent="0.25">
      <c r="A568" s="47" t="str">
        <f>IF(ISBLANK(B666),"",Cruise!$B$3)</f>
        <v/>
      </c>
      <c r="B568" s="44"/>
      <c r="C568" s="44"/>
      <c r="D568" s="44"/>
      <c r="E568" s="44"/>
      <c r="F568" s="44"/>
      <c r="G568" s="44"/>
      <c r="H568" s="5"/>
      <c r="I568" s="13"/>
      <c r="J568" s="5"/>
      <c r="K568" s="12"/>
    </row>
    <row r="569" spans="1:11" x14ac:dyDescent="0.25">
      <c r="A569" s="47" t="str">
        <f>IF(ISBLANK(B667),"",Cruise!$B$3)</f>
        <v/>
      </c>
      <c r="B569" s="44"/>
      <c r="C569" s="44"/>
      <c r="D569" s="44"/>
      <c r="E569" s="44"/>
      <c r="F569" s="44"/>
      <c r="G569" s="44"/>
      <c r="H569" s="5"/>
      <c r="I569" s="13"/>
      <c r="J569" s="5"/>
      <c r="K569" s="12"/>
    </row>
    <row r="570" spans="1:11" x14ac:dyDescent="0.25">
      <c r="A570" s="47" t="str">
        <f>IF(ISBLANK(B668),"",Cruise!$B$3)</f>
        <v/>
      </c>
      <c r="B570" s="44"/>
      <c r="C570" s="44"/>
      <c r="D570" s="44"/>
      <c r="E570" s="44"/>
      <c r="F570" s="44"/>
      <c r="G570" s="44"/>
      <c r="H570" s="5"/>
      <c r="I570" s="13"/>
      <c r="J570" s="5"/>
      <c r="K570" s="12"/>
    </row>
    <row r="571" spans="1:11" x14ac:dyDescent="0.25">
      <c r="A571" s="47" t="str">
        <f>IF(ISBLANK(B669),"",Cruise!$B$3)</f>
        <v/>
      </c>
      <c r="B571" s="44"/>
      <c r="C571" s="44"/>
      <c r="D571" s="44"/>
      <c r="E571" s="44"/>
      <c r="F571" s="44"/>
      <c r="G571" s="44"/>
      <c r="H571" s="5"/>
      <c r="I571" s="13"/>
      <c r="J571" s="5"/>
      <c r="K571" s="12"/>
    </row>
    <row r="572" spans="1:11" x14ac:dyDescent="0.25">
      <c r="A572" s="47" t="str">
        <f>IF(ISBLANK(B670),"",Cruise!$B$3)</f>
        <v/>
      </c>
      <c r="B572" s="44"/>
      <c r="C572" s="44"/>
      <c r="D572" s="44"/>
      <c r="E572" s="44"/>
      <c r="F572" s="44"/>
      <c r="G572" s="44"/>
      <c r="H572" s="5"/>
      <c r="I572" s="13"/>
      <c r="J572" s="5"/>
      <c r="K572" s="12"/>
    </row>
    <row r="573" spans="1:11" x14ac:dyDescent="0.25">
      <c r="A573" s="47" t="str">
        <f>IF(ISBLANK(B671),"",Cruise!$B$3)</f>
        <v/>
      </c>
      <c r="B573" s="44"/>
      <c r="C573" s="44"/>
      <c r="D573" s="44"/>
      <c r="E573" s="44"/>
      <c r="F573" s="44"/>
      <c r="G573" s="44"/>
      <c r="H573" s="5"/>
      <c r="I573" s="13"/>
      <c r="J573" s="5"/>
      <c r="K573" s="12"/>
    </row>
    <row r="574" spans="1:11" x14ac:dyDescent="0.25">
      <c r="A574" s="47" t="str">
        <f>IF(ISBLANK(B672),"",Cruise!$B$3)</f>
        <v/>
      </c>
      <c r="B574" s="44"/>
      <c r="C574" s="44"/>
      <c r="D574" s="44"/>
      <c r="E574" s="44"/>
      <c r="F574" s="44"/>
      <c r="G574" s="44"/>
      <c r="H574" s="5"/>
      <c r="I574" s="13"/>
      <c r="J574" s="5"/>
      <c r="K574" s="12"/>
    </row>
    <row r="575" spans="1:11" x14ac:dyDescent="0.25">
      <c r="A575" s="47" t="str">
        <f>IF(ISBLANK(B673),"",Cruise!$B$3)</f>
        <v/>
      </c>
      <c r="B575" s="44"/>
      <c r="C575" s="44"/>
      <c r="D575" s="44"/>
      <c r="E575" s="44"/>
      <c r="F575" s="44"/>
      <c r="G575" s="44"/>
      <c r="H575" s="5"/>
      <c r="I575" s="13"/>
      <c r="J575" s="5"/>
      <c r="K575" s="12"/>
    </row>
    <row r="576" spans="1:11" x14ac:dyDescent="0.25">
      <c r="A576" s="47" t="str">
        <f>IF(ISBLANK(B674),"",Cruise!$B$3)</f>
        <v/>
      </c>
      <c r="B576" s="44"/>
      <c r="C576" s="44"/>
      <c r="D576" s="44"/>
      <c r="E576" s="44"/>
      <c r="F576" s="44"/>
      <c r="G576" s="44"/>
      <c r="H576" s="5"/>
      <c r="I576" s="13"/>
      <c r="J576" s="5"/>
      <c r="K576" s="12"/>
    </row>
    <row r="577" spans="1:11" x14ac:dyDescent="0.25">
      <c r="A577" s="47" t="str">
        <f>IF(ISBLANK(B675),"",Cruise!$B$3)</f>
        <v/>
      </c>
      <c r="B577" s="44"/>
      <c r="C577" s="44"/>
      <c r="D577" s="44"/>
      <c r="E577" s="44"/>
      <c r="F577" s="44"/>
      <c r="G577" s="44"/>
      <c r="H577" s="5"/>
      <c r="I577" s="13"/>
      <c r="J577" s="5"/>
      <c r="K577" s="12"/>
    </row>
    <row r="578" spans="1:11" x14ac:dyDescent="0.25">
      <c r="A578" s="47" t="str">
        <f>IF(ISBLANK(B676),"",Cruise!$B$3)</f>
        <v/>
      </c>
      <c r="B578" s="44"/>
      <c r="C578" s="44"/>
      <c r="D578" s="44"/>
      <c r="E578" s="44"/>
      <c r="F578" s="44"/>
      <c r="G578" s="44"/>
      <c r="H578" s="5"/>
      <c r="I578" s="13"/>
      <c r="J578" s="5"/>
      <c r="K578" s="12"/>
    </row>
    <row r="579" spans="1:11" x14ac:dyDescent="0.25">
      <c r="A579" s="47" t="str">
        <f>IF(ISBLANK(B677),"",Cruise!$B$3)</f>
        <v/>
      </c>
      <c r="B579" s="44"/>
      <c r="C579" s="44"/>
      <c r="D579" s="44"/>
      <c r="E579" s="44"/>
      <c r="F579" s="44"/>
      <c r="G579" s="44"/>
      <c r="H579" s="5"/>
      <c r="I579" s="13"/>
      <c r="J579" s="5"/>
      <c r="K579" s="12"/>
    </row>
    <row r="580" spans="1:11" x14ac:dyDescent="0.25">
      <c r="A580" s="47" t="str">
        <f>IF(ISBLANK(B678),"",Cruise!$B$3)</f>
        <v/>
      </c>
      <c r="B580" s="44"/>
      <c r="C580" s="44"/>
      <c r="D580" s="44"/>
      <c r="E580" s="44"/>
      <c r="F580" s="44"/>
      <c r="G580" s="44"/>
      <c r="H580" s="5"/>
      <c r="I580" s="13"/>
      <c r="J580" s="5"/>
      <c r="K580" s="12"/>
    </row>
    <row r="581" spans="1:11" x14ac:dyDescent="0.25">
      <c r="A581" s="47" t="str">
        <f>IF(ISBLANK(B679),"",Cruise!$B$3)</f>
        <v/>
      </c>
      <c r="B581" s="44"/>
      <c r="C581" s="44"/>
      <c r="D581" s="44"/>
      <c r="E581" s="44"/>
      <c r="F581" s="44"/>
      <c r="G581" s="44"/>
      <c r="H581" s="5"/>
      <c r="I581" s="13"/>
      <c r="J581" s="5"/>
      <c r="K581" s="12"/>
    </row>
    <row r="582" spans="1:11" x14ac:dyDescent="0.25">
      <c r="A582" s="47" t="str">
        <f>IF(ISBLANK(B680),"",Cruise!$B$3)</f>
        <v/>
      </c>
      <c r="B582" s="44"/>
      <c r="C582" s="44"/>
      <c r="D582" s="44"/>
      <c r="E582" s="44"/>
      <c r="F582" s="44"/>
      <c r="G582" s="44"/>
      <c r="H582" s="5"/>
      <c r="I582" s="13"/>
      <c r="J582" s="5"/>
      <c r="K582" s="12"/>
    </row>
    <row r="583" spans="1:11" x14ac:dyDescent="0.25">
      <c r="A583" s="47" t="str">
        <f>IF(ISBLANK(B681),"",Cruise!$B$3)</f>
        <v/>
      </c>
      <c r="B583" s="44"/>
      <c r="C583" s="44"/>
      <c r="D583" s="44"/>
      <c r="E583" s="44"/>
      <c r="F583" s="44"/>
      <c r="G583" s="44"/>
      <c r="H583" s="5"/>
      <c r="I583" s="13"/>
      <c r="J583" s="5"/>
      <c r="K583" s="12"/>
    </row>
    <row r="584" spans="1:11" x14ac:dyDescent="0.25">
      <c r="A584" s="47" t="str">
        <f>IF(ISBLANK(B682),"",Cruise!$B$3)</f>
        <v/>
      </c>
      <c r="B584" s="44"/>
      <c r="C584" s="44"/>
      <c r="D584" s="44"/>
      <c r="E584" s="44"/>
      <c r="F584" s="44"/>
      <c r="G584" s="44"/>
      <c r="H584" s="5"/>
      <c r="I584" s="13"/>
      <c r="J584" s="5"/>
      <c r="K584" s="12"/>
    </row>
    <row r="585" spans="1:11" x14ac:dyDescent="0.25">
      <c r="A585" s="47" t="str">
        <f>IF(ISBLANK(B683),"",Cruise!$B$3)</f>
        <v/>
      </c>
      <c r="B585" s="44"/>
      <c r="C585" s="44"/>
      <c r="D585" s="44"/>
      <c r="E585" s="44"/>
      <c r="F585" s="44"/>
      <c r="G585" s="44"/>
      <c r="H585" s="5"/>
      <c r="I585" s="13"/>
      <c r="J585" s="5"/>
      <c r="K585" s="12"/>
    </row>
    <row r="586" spans="1:11" x14ac:dyDescent="0.25">
      <c r="A586" s="47" t="str">
        <f>IF(ISBLANK(B684),"",Cruise!$B$3)</f>
        <v/>
      </c>
      <c r="B586" s="44"/>
      <c r="C586" s="44"/>
      <c r="D586" s="44"/>
      <c r="E586" s="44"/>
      <c r="F586" s="44"/>
      <c r="G586" s="44"/>
      <c r="H586" s="5"/>
      <c r="I586" s="13"/>
      <c r="J586" s="5"/>
      <c r="K586" s="12"/>
    </row>
    <row r="587" spans="1:11" x14ac:dyDescent="0.25">
      <c r="A587" s="47" t="str">
        <f>IF(ISBLANK(B685),"",Cruise!$B$3)</f>
        <v/>
      </c>
      <c r="B587" s="44"/>
      <c r="C587" s="44"/>
      <c r="D587" s="44"/>
      <c r="E587" s="44"/>
      <c r="F587" s="44"/>
      <c r="G587" s="44"/>
      <c r="H587" s="5"/>
      <c r="I587" s="13"/>
      <c r="J587" s="5"/>
      <c r="K587" s="12"/>
    </row>
    <row r="588" spans="1:11" x14ac:dyDescent="0.25">
      <c r="A588" s="47" t="str">
        <f>IF(ISBLANK(B686),"",Cruise!$B$3)</f>
        <v/>
      </c>
      <c r="B588" s="44"/>
      <c r="C588" s="44"/>
      <c r="D588" s="44"/>
      <c r="E588" s="44"/>
      <c r="F588" s="44"/>
      <c r="G588" s="44"/>
      <c r="H588" s="5"/>
      <c r="I588" s="13"/>
      <c r="J588" s="5"/>
      <c r="K588" s="12"/>
    </row>
    <row r="589" spans="1:11" x14ac:dyDescent="0.25">
      <c r="A589" s="47" t="str">
        <f>IF(ISBLANK(B687),"",Cruise!$B$3)</f>
        <v/>
      </c>
      <c r="B589" s="44"/>
      <c r="C589" s="44"/>
      <c r="D589" s="44"/>
      <c r="E589" s="44"/>
      <c r="F589" s="44"/>
      <c r="G589" s="44"/>
      <c r="H589" s="5"/>
      <c r="I589" s="13"/>
      <c r="J589" s="5"/>
      <c r="K589" s="12"/>
    </row>
    <row r="590" spans="1:11" x14ac:dyDescent="0.25">
      <c r="A590" s="47" t="str">
        <f>IF(ISBLANK(B688),"",Cruise!$B$3)</f>
        <v/>
      </c>
      <c r="B590" s="44"/>
      <c r="C590" s="44"/>
      <c r="D590" s="44"/>
      <c r="E590" s="44"/>
      <c r="F590" s="44"/>
      <c r="G590" s="44"/>
      <c r="H590" s="5"/>
      <c r="I590" s="13"/>
      <c r="J590" s="5"/>
      <c r="K590" s="12"/>
    </row>
    <row r="591" spans="1:11" x14ac:dyDescent="0.25">
      <c r="A591" s="47" t="str">
        <f>IF(ISBLANK(B689),"",Cruise!$B$3)</f>
        <v/>
      </c>
      <c r="B591" s="44"/>
      <c r="C591" s="44"/>
      <c r="D591" s="44"/>
      <c r="E591" s="44"/>
      <c r="F591" s="44"/>
      <c r="G591" s="44"/>
      <c r="H591" s="5"/>
      <c r="I591" s="13"/>
      <c r="J591" s="5"/>
      <c r="K591" s="12"/>
    </row>
    <row r="592" spans="1:11" x14ac:dyDescent="0.25">
      <c r="A592" s="47" t="str">
        <f>IF(ISBLANK(B690),"",Cruise!$B$3)</f>
        <v/>
      </c>
      <c r="B592" s="44"/>
      <c r="C592" s="44"/>
      <c r="D592" s="44"/>
      <c r="E592" s="44"/>
      <c r="F592" s="44"/>
      <c r="G592" s="44"/>
      <c r="H592" s="5"/>
      <c r="I592" s="13"/>
      <c r="J592" s="5"/>
      <c r="K592" s="12"/>
    </row>
    <row r="593" spans="1:11" x14ac:dyDescent="0.25">
      <c r="A593" s="47" t="str">
        <f>IF(ISBLANK(B691),"",Cruise!$B$3)</f>
        <v/>
      </c>
      <c r="B593" s="44"/>
      <c r="C593" s="44"/>
      <c r="D593" s="44"/>
      <c r="E593" s="44"/>
      <c r="F593" s="44"/>
      <c r="G593" s="44"/>
      <c r="H593" s="5"/>
      <c r="I593" s="13"/>
      <c r="J593" s="5"/>
      <c r="K593" s="12"/>
    </row>
    <row r="594" spans="1:11" x14ac:dyDescent="0.25">
      <c r="A594" s="47" t="str">
        <f>IF(ISBLANK(B692),"",Cruise!$B$3)</f>
        <v/>
      </c>
      <c r="B594" s="44"/>
      <c r="C594" s="44"/>
      <c r="D594" s="44"/>
      <c r="E594" s="44"/>
      <c r="F594" s="44"/>
      <c r="G594" s="44"/>
      <c r="H594" s="5"/>
      <c r="I594" s="13"/>
      <c r="J594" s="5"/>
      <c r="K594" s="12"/>
    </row>
    <row r="595" spans="1:11" x14ac:dyDescent="0.25">
      <c r="A595" s="47" t="str">
        <f>IF(ISBLANK(B693),"",Cruise!$B$3)</f>
        <v/>
      </c>
      <c r="B595" s="44"/>
      <c r="C595" s="44"/>
      <c r="D595" s="44"/>
      <c r="E595" s="44"/>
      <c r="F595" s="44"/>
      <c r="G595" s="44"/>
      <c r="H595" s="5"/>
      <c r="I595" s="13"/>
      <c r="J595" s="5"/>
      <c r="K595" s="12"/>
    </row>
    <row r="596" spans="1:11" x14ac:dyDescent="0.25">
      <c r="A596" s="47" t="str">
        <f>IF(ISBLANK(B694),"",Cruise!$B$3)</f>
        <v/>
      </c>
      <c r="B596" s="44"/>
      <c r="C596" s="44"/>
      <c r="D596" s="44"/>
      <c r="E596" s="44"/>
      <c r="F596" s="44"/>
      <c r="G596" s="44"/>
      <c r="H596" s="5"/>
      <c r="I596" s="13"/>
      <c r="J596" s="5"/>
      <c r="K596" s="12"/>
    </row>
    <row r="597" spans="1:11" x14ac:dyDescent="0.25">
      <c r="A597" s="47" t="str">
        <f>IF(ISBLANK(B695),"",Cruise!$B$3)</f>
        <v/>
      </c>
      <c r="B597" s="44"/>
      <c r="C597" s="44"/>
      <c r="D597" s="44"/>
      <c r="E597" s="44"/>
      <c r="F597" s="44"/>
      <c r="G597" s="44"/>
      <c r="H597" s="5"/>
      <c r="I597" s="13"/>
      <c r="J597" s="5"/>
      <c r="K597" s="12"/>
    </row>
    <row r="598" spans="1:11" x14ac:dyDescent="0.25">
      <c r="A598" s="47" t="str">
        <f>IF(ISBLANK(B696),"",Cruise!$B$3)</f>
        <v/>
      </c>
      <c r="B598" s="44"/>
      <c r="C598" s="44"/>
      <c r="D598" s="44"/>
      <c r="E598" s="44"/>
      <c r="F598" s="44"/>
      <c r="G598" s="44"/>
      <c r="H598" s="5"/>
      <c r="I598" s="13"/>
      <c r="J598" s="5"/>
      <c r="K598" s="12"/>
    </row>
    <row r="599" spans="1:11" x14ac:dyDescent="0.25">
      <c r="A599" s="47" t="str">
        <f>IF(ISBLANK(B697),"",Cruise!$B$3)</f>
        <v/>
      </c>
      <c r="B599" s="44"/>
      <c r="C599" s="44"/>
      <c r="D599" s="44"/>
      <c r="E599" s="44"/>
      <c r="F599" s="44"/>
      <c r="G599" s="44"/>
      <c r="H599" s="5"/>
      <c r="I599" s="13"/>
      <c r="J599" s="5"/>
      <c r="K599" s="12"/>
    </row>
    <row r="600" spans="1:11" x14ac:dyDescent="0.25">
      <c r="A600" s="47" t="str">
        <f>IF(ISBLANK(B698),"",Cruise!$B$3)</f>
        <v/>
      </c>
      <c r="B600" s="44"/>
      <c r="C600" s="44"/>
      <c r="D600" s="44"/>
      <c r="E600" s="44"/>
      <c r="F600" s="44"/>
      <c r="G600" s="44"/>
      <c r="H600" s="5"/>
      <c r="I600" s="13"/>
      <c r="J600" s="5"/>
      <c r="K600" s="12"/>
    </row>
    <row r="601" spans="1:11" x14ac:dyDescent="0.25">
      <c r="A601" s="47" t="str">
        <f>IF(ISBLANK(B699),"",Cruise!$B$3)</f>
        <v/>
      </c>
      <c r="B601" s="44"/>
      <c r="C601" s="44"/>
      <c r="D601" s="44"/>
      <c r="E601" s="44"/>
      <c r="F601" s="44"/>
      <c r="G601" s="44"/>
      <c r="H601" s="5"/>
      <c r="I601" s="13"/>
      <c r="J601" s="5"/>
      <c r="K601" s="12"/>
    </row>
    <row r="602" spans="1:11" x14ac:dyDescent="0.25">
      <c r="A602" s="47" t="str">
        <f>IF(ISBLANK(B700),"",Cruise!$B$3)</f>
        <v/>
      </c>
      <c r="B602" s="44"/>
      <c r="C602" s="44"/>
      <c r="D602" s="44"/>
      <c r="E602" s="44"/>
      <c r="F602" s="44"/>
      <c r="G602" s="44"/>
      <c r="H602" s="5"/>
      <c r="I602" s="13"/>
      <c r="J602" s="5"/>
      <c r="K602" s="12"/>
    </row>
    <row r="603" spans="1:11" x14ac:dyDescent="0.25">
      <c r="A603" s="47" t="str">
        <f>IF(ISBLANK(B701),"",Cruise!$B$3)</f>
        <v/>
      </c>
      <c r="B603" s="44"/>
      <c r="C603" s="44"/>
      <c r="D603" s="44"/>
      <c r="E603" s="44"/>
      <c r="F603" s="44"/>
      <c r="G603" s="44"/>
      <c r="H603" s="5"/>
      <c r="I603" s="13"/>
      <c r="J603" s="5"/>
      <c r="K603" s="12"/>
    </row>
    <row r="604" spans="1:11" x14ac:dyDescent="0.25">
      <c r="A604" s="47" t="str">
        <f>IF(ISBLANK(B702),"",Cruise!$B$3)</f>
        <v/>
      </c>
      <c r="B604" s="44"/>
      <c r="C604" s="44"/>
      <c r="D604" s="44"/>
      <c r="E604" s="44"/>
      <c r="F604" s="44"/>
      <c r="G604" s="44"/>
      <c r="H604" s="5"/>
      <c r="I604" s="13"/>
      <c r="J604" s="5"/>
      <c r="K604" s="12"/>
    </row>
    <row r="605" spans="1:11" x14ac:dyDescent="0.25">
      <c r="A605" s="47" t="str">
        <f>IF(ISBLANK(B703),"",Cruise!$B$3)</f>
        <v/>
      </c>
      <c r="B605" s="44"/>
      <c r="C605" s="44"/>
      <c r="D605" s="44"/>
      <c r="E605" s="44"/>
      <c r="F605" s="44"/>
      <c r="G605" s="44"/>
      <c r="H605" s="5"/>
      <c r="I605" s="13"/>
      <c r="J605" s="5"/>
      <c r="K605" s="12"/>
    </row>
    <row r="606" spans="1:11" x14ac:dyDescent="0.25">
      <c r="A606" s="47" t="str">
        <f>IF(ISBLANK(B704),"",Cruise!$B$3)</f>
        <v/>
      </c>
      <c r="B606" s="44"/>
      <c r="C606" s="44"/>
      <c r="D606" s="44"/>
      <c r="E606" s="44"/>
      <c r="F606" s="44"/>
      <c r="G606" s="44"/>
      <c r="H606" s="5"/>
      <c r="I606" s="13"/>
      <c r="J606" s="5"/>
      <c r="K606" s="12"/>
    </row>
    <row r="607" spans="1:11" x14ac:dyDescent="0.25">
      <c r="A607" s="47" t="str">
        <f>IF(ISBLANK(B705),"",Cruise!$B$3)</f>
        <v/>
      </c>
      <c r="B607" s="44"/>
      <c r="C607" s="44"/>
      <c r="D607" s="44"/>
      <c r="E607" s="44"/>
      <c r="F607" s="44"/>
      <c r="G607" s="44"/>
      <c r="H607" s="5"/>
      <c r="I607" s="13"/>
      <c r="J607" s="5"/>
      <c r="K607" s="12"/>
    </row>
    <row r="608" spans="1:11" x14ac:dyDescent="0.25">
      <c r="A608" s="47" t="str">
        <f>IF(ISBLANK(B706),"",Cruise!$B$3)</f>
        <v/>
      </c>
      <c r="B608" s="44"/>
      <c r="C608" s="44"/>
      <c r="D608" s="44"/>
      <c r="E608" s="44"/>
      <c r="F608" s="44"/>
      <c r="G608" s="44"/>
      <c r="H608" s="5"/>
      <c r="I608" s="13"/>
      <c r="J608" s="5"/>
      <c r="K608" s="12"/>
    </row>
    <row r="609" spans="1:11" x14ac:dyDescent="0.25">
      <c r="A609" s="47" t="str">
        <f>IF(ISBLANK(B707),"",Cruise!$B$3)</f>
        <v/>
      </c>
      <c r="B609" s="44"/>
      <c r="C609" s="44"/>
      <c r="D609" s="44"/>
      <c r="E609" s="44"/>
      <c r="F609" s="44"/>
      <c r="G609" s="44"/>
      <c r="H609" s="5"/>
      <c r="I609" s="13"/>
      <c r="J609" s="5"/>
      <c r="K609" s="12"/>
    </row>
    <row r="610" spans="1:11" x14ac:dyDescent="0.25">
      <c r="A610" s="47" t="str">
        <f>IF(ISBLANK(B708),"",Cruise!$B$3)</f>
        <v/>
      </c>
      <c r="B610" s="44"/>
      <c r="C610" s="44"/>
      <c r="D610" s="44"/>
      <c r="E610" s="44"/>
      <c r="F610" s="44"/>
      <c r="G610" s="44"/>
      <c r="H610" s="5"/>
      <c r="I610" s="13"/>
      <c r="J610" s="5"/>
      <c r="K610" s="12"/>
    </row>
    <row r="611" spans="1:11" x14ac:dyDescent="0.25">
      <c r="A611" s="47" t="str">
        <f>IF(ISBLANK(B709),"",Cruise!$B$3)</f>
        <v/>
      </c>
      <c r="B611" s="44"/>
      <c r="C611" s="44"/>
      <c r="D611" s="44"/>
      <c r="E611" s="44"/>
      <c r="F611" s="44"/>
      <c r="G611" s="44"/>
      <c r="H611" s="5"/>
      <c r="I611" s="13"/>
      <c r="J611" s="5"/>
      <c r="K611" s="12"/>
    </row>
    <row r="612" spans="1:11" x14ac:dyDescent="0.25">
      <c r="A612" s="47" t="str">
        <f>IF(ISBLANK(B710),"",Cruise!$B$3)</f>
        <v/>
      </c>
      <c r="B612" s="44"/>
      <c r="C612" s="44"/>
      <c r="D612" s="44"/>
      <c r="E612" s="44"/>
      <c r="F612" s="44"/>
      <c r="G612" s="44"/>
      <c r="H612" s="5"/>
      <c r="I612" s="13"/>
      <c r="J612" s="5"/>
      <c r="K612" s="12"/>
    </row>
    <row r="613" spans="1:11" x14ac:dyDescent="0.25">
      <c r="A613" s="47" t="str">
        <f>IF(ISBLANK(B711),"",Cruise!$B$3)</f>
        <v/>
      </c>
      <c r="B613" s="44"/>
      <c r="C613" s="44"/>
      <c r="D613" s="44"/>
      <c r="E613" s="44"/>
      <c r="F613" s="44"/>
      <c r="G613" s="44"/>
      <c r="H613" s="5"/>
      <c r="I613" s="13"/>
      <c r="J613" s="5"/>
      <c r="K613" s="12"/>
    </row>
    <row r="614" spans="1:11" x14ac:dyDescent="0.25">
      <c r="A614" s="47" t="str">
        <f>IF(ISBLANK(B712),"",Cruise!$B$3)</f>
        <v/>
      </c>
      <c r="B614" s="44"/>
      <c r="C614" s="44"/>
      <c r="D614" s="44"/>
      <c r="E614" s="44"/>
      <c r="F614" s="44"/>
      <c r="G614" s="44"/>
      <c r="H614" s="5"/>
      <c r="I614" s="13"/>
      <c r="J614" s="5"/>
      <c r="K614" s="12"/>
    </row>
    <row r="615" spans="1:11" x14ac:dyDescent="0.25">
      <c r="A615" s="47" t="str">
        <f>IF(ISBLANK(B713),"",Cruise!$B$3)</f>
        <v/>
      </c>
      <c r="B615" s="44"/>
      <c r="C615" s="44"/>
      <c r="D615" s="44"/>
      <c r="E615" s="44"/>
      <c r="F615" s="44"/>
      <c r="G615" s="44"/>
      <c r="H615" s="5"/>
      <c r="I615" s="13"/>
      <c r="J615" s="5"/>
      <c r="K615" s="12"/>
    </row>
    <row r="616" spans="1:11" x14ac:dyDescent="0.25">
      <c r="A616" s="47" t="str">
        <f>IF(ISBLANK(B714),"",Cruise!$B$3)</f>
        <v/>
      </c>
      <c r="B616" s="44"/>
      <c r="C616" s="44"/>
      <c r="D616" s="44"/>
      <c r="E616" s="44"/>
      <c r="F616" s="44"/>
      <c r="G616" s="44"/>
      <c r="H616" s="5"/>
      <c r="I616" s="13"/>
      <c r="J616" s="5"/>
      <c r="K616" s="12"/>
    </row>
    <row r="617" spans="1:11" x14ac:dyDescent="0.25">
      <c r="A617" s="47" t="str">
        <f>IF(ISBLANK(B715),"",Cruise!$B$3)</f>
        <v/>
      </c>
      <c r="B617" s="44"/>
      <c r="C617" s="44"/>
      <c r="D617" s="44"/>
      <c r="E617" s="44"/>
      <c r="F617" s="44"/>
      <c r="G617" s="44"/>
      <c r="H617" s="5"/>
      <c r="I617" s="13"/>
      <c r="J617" s="5"/>
      <c r="K617" s="12"/>
    </row>
    <row r="618" spans="1:11" x14ac:dyDescent="0.25">
      <c r="A618" s="47" t="str">
        <f>IF(ISBLANK(B716),"",Cruise!$B$3)</f>
        <v/>
      </c>
      <c r="B618" s="44"/>
      <c r="C618" s="44"/>
      <c r="D618" s="44"/>
      <c r="E618" s="44"/>
      <c r="F618" s="44"/>
      <c r="G618" s="44"/>
      <c r="H618" s="5"/>
      <c r="I618" s="13"/>
      <c r="J618" s="5"/>
      <c r="K618" s="12"/>
    </row>
    <row r="619" spans="1:11" x14ac:dyDescent="0.25">
      <c r="A619" s="47" t="str">
        <f>IF(ISBLANK(B717),"",Cruise!$B$3)</f>
        <v/>
      </c>
      <c r="B619" s="44"/>
      <c r="C619" s="44"/>
      <c r="D619" s="44"/>
      <c r="E619" s="44"/>
      <c r="F619" s="44"/>
      <c r="G619" s="44"/>
      <c r="H619" s="5"/>
      <c r="I619" s="13"/>
      <c r="J619" s="5"/>
      <c r="K619" s="12"/>
    </row>
    <row r="620" spans="1:11" x14ac:dyDescent="0.25">
      <c r="A620" s="47" t="str">
        <f>IF(ISBLANK(B718),"",Cruise!$B$3)</f>
        <v/>
      </c>
      <c r="B620" s="44"/>
      <c r="C620" s="44"/>
      <c r="D620" s="44"/>
      <c r="E620" s="44"/>
      <c r="F620" s="44"/>
      <c r="G620" s="44"/>
      <c r="H620" s="5"/>
      <c r="I620" s="13"/>
      <c r="J620" s="5"/>
      <c r="K620" s="12"/>
    </row>
    <row r="621" spans="1:11" x14ac:dyDescent="0.25">
      <c r="A621" s="47" t="str">
        <f>IF(ISBLANK(B719),"",Cruise!$B$3)</f>
        <v/>
      </c>
      <c r="B621" s="44"/>
      <c r="C621" s="44"/>
      <c r="D621" s="44"/>
      <c r="E621" s="44"/>
      <c r="F621" s="44"/>
      <c r="G621" s="44"/>
      <c r="H621" s="5"/>
      <c r="I621" s="13"/>
      <c r="J621" s="5"/>
      <c r="K621" s="12"/>
    </row>
    <row r="622" spans="1:11" x14ac:dyDescent="0.25">
      <c r="A622" s="47" t="str">
        <f>IF(ISBLANK(B720),"",Cruise!$B$3)</f>
        <v/>
      </c>
      <c r="B622" s="44"/>
      <c r="C622" s="44"/>
      <c r="D622" s="44"/>
      <c r="E622" s="44"/>
      <c r="F622" s="44"/>
      <c r="G622" s="44"/>
      <c r="H622" s="5"/>
      <c r="I622" s="13"/>
      <c r="J622" s="5"/>
      <c r="K622" s="12"/>
    </row>
    <row r="623" spans="1:11" x14ac:dyDescent="0.25">
      <c r="A623" s="47" t="str">
        <f>IF(ISBLANK(B721),"",Cruise!$B$3)</f>
        <v/>
      </c>
      <c r="B623" s="44"/>
      <c r="C623" s="44"/>
      <c r="D623" s="44"/>
      <c r="E623" s="44"/>
      <c r="F623" s="44"/>
      <c r="G623" s="44"/>
      <c r="H623" s="5"/>
      <c r="I623" s="13"/>
      <c r="J623" s="5"/>
      <c r="K623" s="12"/>
    </row>
    <row r="624" spans="1:11" x14ac:dyDescent="0.25">
      <c r="A624" s="47" t="str">
        <f>IF(ISBLANK(B722),"",Cruise!$B$3)</f>
        <v/>
      </c>
      <c r="B624" s="44"/>
      <c r="C624" s="44"/>
      <c r="D624" s="44"/>
      <c r="E624" s="44"/>
      <c r="F624" s="44"/>
      <c r="G624" s="44"/>
      <c r="H624" s="5"/>
      <c r="I624" s="13"/>
      <c r="J624" s="5"/>
      <c r="K624" s="12"/>
    </row>
    <row r="625" spans="1:11" x14ac:dyDescent="0.25">
      <c r="A625" s="47" t="str">
        <f>IF(ISBLANK(B723),"",Cruise!$B$3)</f>
        <v/>
      </c>
      <c r="B625" s="44"/>
      <c r="C625" s="44"/>
      <c r="D625" s="44"/>
      <c r="E625" s="44"/>
      <c r="F625" s="44"/>
      <c r="G625" s="44"/>
      <c r="H625" s="5"/>
      <c r="I625" s="13"/>
      <c r="J625" s="5"/>
      <c r="K625" s="12"/>
    </row>
    <row r="626" spans="1:11" x14ac:dyDescent="0.25">
      <c r="A626" s="47" t="str">
        <f>IF(ISBLANK(B724),"",Cruise!$B$3)</f>
        <v/>
      </c>
      <c r="B626" s="44"/>
      <c r="C626" s="44"/>
      <c r="D626" s="44"/>
      <c r="E626" s="44"/>
      <c r="F626" s="44"/>
      <c r="G626" s="44"/>
      <c r="H626" s="5"/>
      <c r="I626" s="13"/>
      <c r="J626" s="5"/>
      <c r="K626" s="12"/>
    </row>
    <row r="627" spans="1:11" x14ac:dyDescent="0.25">
      <c r="A627" s="47" t="str">
        <f>IF(ISBLANK(B725),"",Cruise!$B$3)</f>
        <v/>
      </c>
      <c r="B627" s="44"/>
      <c r="C627" s="44"/>
      <c r="D627" s="44"/>
      <c r="E627" s="44"/>
      <c r="F627" s="44"/>
      <c r="G627" s="44"/>
      <c r="H627" s="5"/>
      <c r="I627" s="13"/>
      <c r="J627" s="5"/>
      <c r="K627" s="12"/>
    </row>
    <row r="628" spans="1:11" x14ac:dyDescent="0.25">
      <c r="A628" s="47" t="str">
        <f>IF(ISBLANK(B726),"",Cruise!$B$3)</f>
        <v/>
      </c>
      <c r="B628" s="44"/>
      <c r="C628" s="44"/>
      <c r="D628" s="44"/>
      <c r="E628" s="44"/>
      <c r="F628" s="44"/>
      <c r="G628" s="44"/>
      <c r="H628" s="5"/>
      <c r="I628" s="13"/>
      <c r="J628" s="5"/>
      <c r="K628" s="12"/>
    </row>
    <row r="629" spans="1:11" x14ac:dyDescent="0.25">
      <c r="A629" s="47" t="str">
        <f>IF(ISBLANK(B727),"",Cruise!$B$3)</f>
        <v/>
      </c>
      <c r="B629" s="44"/>
      <c r="C629" s="44"/>
      <c r="D629" s="44"/>
      <c r="E629" s="44"/>
      <c r="F629" s="44"/>
      <c r="G629" s="44"/>
      <c r="H629" s="5"/>
      <c r="I629" s="13"/>
      <c r="J629" s="5"/>
      <c r="K629" s="12"/>
    </row>
    <row r="630" spans="1:11" x14ac:dyDescent="0.25">
      <c r="A630" s="47" t="str">
        <f>IF(ISBLANK(B728),"",Cruise!$B$3)</f>
        <v/>
      </c>
      <c r="B630" s="44"/>
      <c r="C630" s="44"/>
      <c r="D630" s="44"/>
      <c r="E630" s="44"/>
      <c r="F630" s="44"/>
      <c r="G630" s="44"/>
      <c r="H630" s="5"/>
      <c r="I630" s="13"/>
      <c r="J630" s="5"/>
      <c r="K630" s="12"/>
    </row>
    <row r="631" spans="1:11" x14ac:dyDescent="0.25">
      <c r="A631" s="47" t="str">
        <f>IF(ISBLANK(B729),"",Cruise!$B$3)</f>
        <v/>
      </c>
      <c r="B631" s="44"/>
      <c r="C631" s="44"/>
      <c r="D631" s="44"/>
      <c r="E631" s="44"/>
      <c r="F631" s="44"/>
      <c r="G631" s="44"/>
      <c r="H631" s="5"/>
      <c r="I631" s="13"/>
      <c r="J631" s="5"/>
      <c r="K631" s="12"/>
    </row>
    <row r="632" spans="1:11" x14ac:dyDescent="0.25">
      <c r="A632" s="47" t="str">
        <f>IF(ISBLANK(B730),"",Cruise!$B$3)</f>
        <v/>
      </c>
      <c r="B632" s="44"/>
      <c r="C632" s="44"/>
      <c r="D632" s="44"/>
      <c r="E632" s="44"/>
      <c r="F632" s="44"/>
      <c r="G632" s="44"/>
      <c r="H632" s="5"/>
      <c r="I632" s="13"/>
      <c r="J632" s="5"/>
      <c r="K632" s="12"/>
    </row>
    <row r="633" spans="1:11" x14ac:dyDescent="0.25">
      <c r="A633" s="47" t="str">
        <f>IF(ISBLANK(B731),"",Cruise!$B$3)</f>
        <v/>
      </c>
      <c r="B633" s="44"/>
      <c r="C633" s="44"/>
      <c r="D633" s="44"/>
      <c r="E633" s="44"/>
      <c r="F633" s="44"/>
      <c r="G633" s="44"/>
      <c r="H633" s="5"/>
      <c r="I633" s="13"/>
      <c r="J633" s="5"/>
      <c r="K633" s="12"/>
    </row>
    <row r="634" spans="1:11" x14ac:dyDescent="0.25">
      <c r="A634" s="47" t="str">
        <f>IF(ISBLANK(B732),"",Cruise!$B$3)</f>
        <v/>
      </c>
      <c r="B634" s="44"/>
      <c r="C634" s="44"/>
      <c r="D634" s="44"/>
      <c r="E634" s="44"/>
      <c r="F634" s="44"/>
      <c r="G634" s="44"/>
      <c r="H634" s="5"/>
      <c r="I634" s="13"/>
      <c r="J634" s="5"/>
      <c r="K634" s="12"/>
    </row>
    <row r="635" spans="1:11" x14ac:dyDescent="0.25">
      <c r="A635" s="47" t="str">
        <f>IF(ISBLANK(B733),"",Cruise!$B$3)</f>
        <v/>
      </c>
      <c r="B635" s="44"/>
      <c r="C635" s="44"/>
      <c r="D635" s="44"/>
      <c r="E635" s="44"/>
      <c r="F635" s="44"/>
      <c r="G635" s="44"/>
      <c r="H635" s="5"/>
      <c r="I635" s="13"/>
      <c r="J635" s="5"/>
      <c r="K635" s="12"/>
    </row>
    <row r="636" spans="1:11" x14ac:dyDescent="0.25">
      <c r="A636" s="47" t="str">
        <f>IF(ISBLANK(B734),"",Cruise!$B$3)</f>
        <v/>
      </c>
      <c r="B636" s="44"/>
      <c r="C636" s="44"/>
      <c r="D636" s="44"/>
      <c r="E636" s="44"/>
      <c r="F636" s="44"/>
      <c r="G636" s="44"/>
      <c r="H636" s="5"/>
      <c r="I636" s="13"/>
      <c r="J636" s="5"/>
      <c r="K636" s="12"/>
    </row>
    <row r="637" spans="1:11" x14ac:dyDescent="0.25">
      <c r="A637" s="47" t="str">
        <f>IF(ISBLANK(B735),"",Cruise!$B$3)</f>
        <v/>
      </c>
      <c r="B637" s="44"/>
      <c r="C637" s="44"/>
      <c r="D637" s="44"/>
      <c r="E637" s="44"/>
      <c r="F637" s="44"/>
      <c r="G637" s="44"/>
      <c r="H637" s="5"/>
      <c r="I637" s="13"/>
      <c r="J637" s="5"/>
      <c r="K637" s="12"/>
    </row>
    <row r="638" spans="1:11" x14ac:dyDescent="0.25">
      <c r="A638" s="47" t="str">
        <f>IF(ISBLANK(B736),"",Cruise!$B$3)</f>
        <v/>
      </c>
      <c r="B638" s="44"/>
      <c r="C638" s="44"/>
      <c r="D638" s="44"/>
      <c r="E638" s="44"/>
      <c r="F638" s="44"/>
      <c r="G638" s="44"/>
      <c r="H638" s="5"/>
      <c r="I638" s="13"/>
      <c r="J638" s="5"/>
      <c r="K638" s="12"/>
    </row>
    <row r="639" spans="1:11" x14ac:dyDescent="0.25">
      <c r="A639" s="47" t="str">
        <f>IF(ISBLANK(B737),"",Cruise!$B$3)</f>
        <v/>
      </c>
      <c r="B639" s="44"/>
      <c r="C639" s="44"/>
      <c r="D639" s="44"/>
      <c r="E639" s="44"/>
      <c r="F639" s="44"/>
      <c r="G639" s="44"/>
      <c r="H639" s="5"/>
      <c r="I639" s="13"/>
      <c r="J639" s="5"/>
      <c r="K639" s="12"/>
    </row>
    <row r="640" spans="1:11" x14ac:dyDescent="0.25">
      <c r="A640" s="47" t="str">
        <f>IF(ISBLANK(B738),"",Cruise!$B$3)</f>
        <v/>
      </c>
      <c r="B640" s="44"/>
      <c r="C640" s="44"/>
      <c r="D640" s="44"/>
      <c r="E640" s="44"/>
      <c r="F640" s="44"/>
      <c r="G640" s="44"/>
      <c r="H640" s="5"/>
      <c r="I640" s="13"/>
      <c r="J640" s="5"/>
      <c r="K640" s="12"/>
    </row>
    <row r="641" spans="1:11" x14ac:dyDescent="0.25">
      <c r="A641" s="47" t="str">
        <f>IF(ISBLANK(B739),"",Cruise!$B$3)</f>
        <v/>
      </c>
      <c r="B641" s="44"/>
      <c r="C641" s="44"/>
      <c r="D641" s="44"/>
      <c r="E641" s="44"/>
      <c r="F641" s="44"/>
      <c r="G641" s="44"/>
      <c r="H641" s="5"/>
      <c r="I641" s="13"/>
      <c r="J641" s="5"/>
      <c r="K641" s="12"/>
    </row>
    <row r="642" spans="1:11" x14ac:dyDescent="0.25">
      <c r="A642" s="47" t="str">
        <f>IF(ISBLANK(B740),"",Cruise!$B$3)</f>
        <v/>
      </c>
      <c r="B642" s="44"/>
      <c r="C642" s="44"/>
      <c r="D642" s="44"/>
      <c r="E642" s="44"/>
      <c r="F642" s="44"/>
      <c r="G642" s="44"/>
      <c r="H642" s="5"/>
      <c r="I642" s="13"/>
      <c r="J642" s="5"/>
      <c r="K642" s="12"/>
    </row>
    <row r="643" spans="1:11" x14ac:dyDescent="0.25">
      <c r="A643" s="47" t="str">
        <f>IF(ISBLANK(B741),"",Cruise!$B$3)</f>
        <v/>
      </c>
      <c r="B643" s="44"/>
      <c r="C643" s="44"/>
      <c r="D643" s="44"/>
      <c r="E643" s="44"/>
      <c r="F643" s="44"/>
      <c r="G643" s="44"/>
      <c r="H643" s="5"/>
      <c r="I643" s="13"/>
      <c r="J643" s="5"/>
      <c r="K643" s="12"/>
    </row>
    <row r="644" spans="1:11" x14ac:dyDescent="0.25">
      <c r="A644" s="47" t="str">
        <f>IF(ISBLANK(B742),"",Cruise!$B$3)</f>
        <v/>
      </c>
      <c r="B644" s="44"/>
      <c r="C644" s="44"/>
      <c r="D644" s="44"/>
      <c r="E644" s="44"/>
      <c r="F644" s="44"/>
      <c r="G644" s="44"/>
      <c r="H644" s="5"/>
      <c r="I644" s="13"/>
      <c r="J644" s="5"/>
      <c r="K644" s="12"/>
    </row>
    <row r="645" spans="1:11" x14ac:dyDescent="0.25">
      <c r="A645" s="47" t="str">
        <f>IF(ISBLANK(B743),"",Cruise!$B$3)</f>
        <v/>
      </c>
      <c r="B645" s="44"/>
      <c r="C645" s="44"/>
      <c r="D645" s="44"/>
      <c r="E645" s="44"/>
      <c r="F645" s="44"/>
      <c r="G645" s="44"/>
      <c r="H645" s="5"/>
      <c r="I645" s="13"/>
      <c r="J645" s="5"/>
      <c r="K645" s="12"/>
    </row>
    <row r="646" spans="1:11" x14ac:dyDescent="0.25">
      <c r="A646" s="47" t="str">
        <f>IF(ISBLANK(B744),"",Cruise!$B$3)</f>
        <v/>
      </c>
      <c r="B646" s="44"/>
      <c r="C646" s="44"/>
      <c r="D646" s="44"/>
      <c r="E646" s="44"/>
      <c r="F646" s="44"/>
      <c r="G646" s="44"/>
      <c r="H646" s="5"/>
      <c r="I646" s="13"/>
      <c r="J646" s="5"/>
      <c r="K646" s="12"/>
    </row>
    <row r="647" spans="1:11" x14ac:dyDescent="0.25">
      <c r="A647" s="47" t="str">
        <f>IF(ISBLANK(B745),"",Cruise!$B$3)</f>
        <v/>
      </c>
      <c r="B647" s="44"/>
      <c r="C647" s="44"/>
      <c r="D647" s="44"/>
      <c r="E647" s="44"/>
      <c r="F647" s="44"/>
      <c r="G647" s="44"/>
      <c r="H647" s="5"/>
      <c r="I647" s="13"/>
      <c r="J647" s="5"/>
      <c r="K647" s="12"/>
    </row>
    <row r="648" spans="1:11" x14ac:dyDescent="0.25">
      <c r="A648" s="47" t="str">
        <f>IF(ISBLANK(B746),"",Cruise!$B$3)</f>
        <v/>
      </c>
      <c r="B648" s="44"/>
      <c r="C648" s="44"/>
      <c r="D648" s="44"/>
      <c r="E648" s="44"/>
      <c r="F648" s="44"/>
      <c r="G648" s="44"/>
      <c r="H648" s="5"/>
      <c r="I648" s="13"/>
      <c r="J648" s="5"/>
      <c r="K648" s="12"/>
    </row>
    <row r="649" spans="1:11" x14ac:dyDescent="0.25">
      <c r="A649" s="47" t="str">
        <f>IF(ISBLANK(B747),"",Cruise!$B$3)</f>
        <v/>
      </c>
      <c r="B649" s="44"/>
      <c r="C649" s="44"/>
      <c r="D649" s="44"/>
      <c r="E649" s="44"/>
      <c r="F649" s="44"/>
      <c r="G649" s="44"/>
      <c r="H649" s="5"/>
      <c r="I649" s="13"/>
      <c r="J649" s="5"/>
      <c r="K649" s="12"/>
    </row>
    <row r="650" spans="1:11" x14ac:dyDescent="0.25">
      <c r="A650" s="47" t="str">
        <f>IF(ISBLANK(B748),"",Cruise!$B$3)</f>
        <v/>
      </c>
      <c r="B650" s="44"/>
      <c r="C650" s="44"/>
      <c r="D650" s="44"/>
      <c r="E650" s="44"/>
      <c r="F650" s="44"/>
      <c r="G650" s="44"/>
      <c r="H650" s="5"/>
      <c r="I650" s="13"/>
      <c r="J650" s="5"/>
      <c r="K650" s="12"/>
    </row>
    <row r="651" spans="1:11" x14ac:dyDescent="0.25">
      <c r="A651" s="47" t="str">
        <f>IF(ISBLANK(B749),"",Cruise!$B$3)</f>
        <v/>
      </c>
      <c r="B651" s="44"/>
      <c r="C651" s="44"/>
      <c r="D651" s="44"/>
      <c r="E651" s="44"/>
      <c r="F651" s="44"/>
      <c r="G651" s="44"/>
      <c r="H651" s="5"/>
      <c r="I651" s="13"/>
      <c r="J651" s="5"/>
      <c r="K651" s="12"/>
    </row>
    <row r="652" spans="1:11" x14ac:dyDescent="0.25">
      <c r="A652" s="47" t="str">
        <f>IF(ISBLANK(B750),"",Cruise!$B$3)</f>
        <v/>
      </c>
      <c r="B652" s="44"/>
      <c r="C652" s="44"/>
      <c r="D652" s="44"/>
      <c r="E652" s="44"/>
      <c r="F652" s="44"/>
      <c r="G652" s="44"/>
      <c r="H652" s="5"/>
      <c r="I652" s="13"/>
      <c r="J652" s="5"/>
      <c r="K652" s="12"/>
    </row>
    <row r="653" spans="1:11" x14ac:dyDescent="0.25">
      <c r="A653" s="47" t="str">
        <f>IF(ISBLANK(B751),"",Cruise!$B$3)</f>
        <v/>
      </c>
      <c r="B653" s="44"/>
      <c r="C653" s="44"/>
      <c r="D653" s="44"/>
      <c r="E653" s="44"/>
      <c r="F653" s="44"/>
      <c r="G653" s="44"/>
      <c r="H653" s="5"/>
      <c r="I653" s="13"/>
      <c r="J653" s="5"/>
      <c r="K653" s="12"/>
    </row>
    <row r="654" spans="1:11" x14ac:dyDescent="0.25">
      <c r="A654" s="47" t="str">
        <f>IF(ISBLANK(B752),"",Cruise!$B$3)</f>
        <v/>
      </c>
      <c r="B654" s="44"/>
      <c r="C654" s="44"/>
      <c r="D654" s="44"/>
      <c r="E654" s="44"/>
      <c r="F654" s="44"/>
      <c r="G654" s="44"/>
      <c r="H654" s="5"/>
      <c r="I654" s="13"/>
      <c r="J654" s="5"/>
      <c r="K654" s="12"/>
    </row>
    <row r="655" spans="1:11" x14ac:dyDescent="0.25">
      <c r="A655" s="47" t="str">
        <f>IF(ISBLANK(B753),"",Cruise!$B$3)</f>
        <v/>
      </c>
      <c r="B655" s="44"/>
      <c r="C655" s="44"/>
      <c r="D655" s="44"/>
      <c r="E655" s="44"/>
      <c r="F655" s="44"/>
      <c r="G655" s="44"/>
      <c r="H655" s="5"/>
      <c r="I655" s="13"/>
      <c r="J655" s="5"/>
      <c r="K655" s="12"/>
    </row>
    <row r="656" spans="1:11" x14ac:dyDescent="0.25">
      <c r="A656" s="47" t="str">
        <f>IF(ISBLANK(B754),"",Cruise!$B$3)</f>
        <v/>
      </c>
      <c r="B656" s="44"/>
      <c r="C656" s="44"/>
      <c r="D656" s="44"/>
      <c r="E656" s="44"/>
      <c r="F656" s="44"/>
      <c r="G656" s="44"/>
      <c r="H656" s="5"/>
      <c r="I656" s="13"/>
      <c r="J656" s="5"/>
      <c r="K656" s="12"/>
    </row>
    <row r="657" spans="1:11" x14ac:dyDescent="0.25">
      <c r="A657" s="47" t="str">
        <f>IF(ISBLANK(B755),"",Cruise!$B$3)</f>
        <v/>
      </c>
      <c r="B657" s="44"/>
      <c r="C657" s="44"/>
      <c r="D657" s="44"/>
      <c r="E657" s="44"/>
      <c r="F657" s="44"/>
      <c r="G657" s="44"/>
      <c r="H657" s="5"/>
      <c r="I657" s="13"/>
      <c r="J657" s="5"/>
      <c r="K657" s="12"/>
    </row>
    <row r="658" spans="1:11" x14ac:dyDescent="0.25">
      <c r="A658" s="47" t="str">
        <f>IF(ISBLANK(B756),"",Cruise!$B$3)</f>
        <v/>
      </c>
      <c r="B658" s="44"/>
      <c r="C658" s="44"/>
      <c r="D658" s="44"/>
      <c r="E658" s="44"/>
      <c r="F658" s="44"/>
      <c r="G658" s="44"/>
      <c r="H658" s="5"/>
      <c r="I658" s="13"/>
      <c r="J658" s="5"/>
      <c r="K658" s="12"/>
    </row>
    <row r="659" spans="1:11" x14ac:dyDescent="0.25">
      <c r="A659" s="47" t="str">
        <f>IF(ISBLANK(B757),"",Cruise!$B$3)</f>
        <v/>
      </c>
      <c r="B659" s="44"/>
      <c r="C659" s="44"/>
      <c r="D659" s="44"/>
      <c r="E659" s="44"/>
      <c r="F659" s="44"/>
      <c r="G659" s="44"/>
      <c r="H659" s="5"/>
      <c r="I659" s="13"/>
      <c r="J659" s="5"/>
      <c r="K659" s="12"/>
    </row>
    <row r="660" spans="1:11" x14ac:dyDescent="0.25">
      <c r="A660" s="47" t="str">
        <f>IF(ISBLANK(B758),"",Cruise!$B$3)</f>
        <v/>
      </c>
      <c r="B660" s="44"/>
      <c r="C660" s="44"/>
      <c r="D660" s="44"/>
      <c r="E660" s="44"/>
      <c r="F660" s="44"/>
      <c r="G660" s="44"/>
      <c r="H660" s="5"/>
      <c r="I660" s="13"/>
      <c r="J660" s="5"/>
      <c r="K660" s="12"/>
    </row>
    <row r="661" spans="1:11" x14ac:dyDescent="0.25">
      <c r="A661" s="47" t="str">
        <f>IF(ISBLANK(B759),"",Cruise!$B$3)</f>
        <v/>
      </c>
      <c r="B661" s="44"/>
      <c r="C661" s="44"/>
      <c r="D661" s="44"/>
      <c r="E661" s="44"/>
      <c r="F661" s="44"/>
      <c r="G661" s="44"/>
      <c r="H661" s="5"/>
      <c r="I661" s="13"/>
      <c r="J661" s="5"/>
      <c r="K661" s="12"/>
    </row>
    <row r="662" spans="1:11" x14ac:dyDescent="0.25">
      <c r="A662" s="47" t="str">
        <f>IF(ISBLANK(B760),"",Cruise!$B$3)</f>
        <v/>
      </c>
      <c r="B662" s="44"/>
      <c r="C662" s="44"/>
      <c r="D662" s="44"/>
      <c r="E662" s="44"/>
      <c r="F662" s="44"/>
      <c r="G662" s="44"/>
      <c r="H662" s="5"/>
      <c r="I662" s="13"/>
      <c r="J662" s="5"/>
      <c r="K662" s="12"/>
    </row>
    <row r="663" spans="1:11" x14ac:dyDescent="0.25">
      <c r="A663" s="47" t="str">
        <f>IF(ISBLANK(B761),"",Cruise!$B$3)</f>
        <v/>
      </c>
      <c r="B663" s="44"/>
      <c r="C663" s="44"/>
      <c r="D663" s="44"/>
      <c r="E663" s="44"/>
      <c r="F663" s="44"/>
      <c r="G663" s="44"/>
      <c r="H663" s="5"/>
      <c r="I663" s="13"/>
      <c r="J663" s="5"/>
      <c r="K663" s="12"/>
    </row>
    <row r="664" spans="1:11" x14ac:dyDescent="0.25">
      <c r="A664" s="47" t="str">
        <f>IF(ISBLANK(B762),"",Cruise!$B$3)</f>
        <v/>
      </c>
      <c r="B664" s="44"/>
      <c r="C664" s="44"/>
      <c r="D664" s="44"/>
      <c r="E664" s="44"/>
      <c r="F664" s="44"/>
      <c r="G664" s="44"/>
      <c r="H664" s="5"/>
      <c r="I664" s="13"/>
      <c r="J664" s="5"/>
      <c r="K664" s="12"/>
    </row>
    <row r="665" spans="1:11" x14ac:dyDescent="0.25">
      <c r="A665" s="47" t="str">
        <f>IF(ISBLANK(B763),"",Cruise!$B$3)</f>
        <v/>
      </c>
      <c r="B665" s="44"/>
      <c r="C665" s="44"/>
      <c r="D665" s="44"/>
      <c r="E665" s="44"/>
      <c r="F665" s="44"/>
      <c r="G665" s="44"/>
      <c r="H665" s="5"/>
      <c r="I665" s="13"/>
      <c r="J665" s="5"/>
      <c r="K665" s="12"/>
    </row>
    <row r="666" spans="1:11" x14ac:dyDescent="0.25">
      <c r="A666" s="47" t="str">
        <f>IF(ISBLANK(B764),"",Cruise!$B$3)</f>
        <v/>
      </c>
      <c r="B666" s="44"/>
      <c r="C666" s="44"/>
      <c r="D666" s="44"/>
      <c r="E666" s="44"/>
      <c r="F666" s="44"/>
      <c r="G666" s="44"/>
      <c r="H666" s="5"/>
      <c r="I666" s="13"/>
      <c r="J666" s="5"/>
      <c r="K666" s="12"/>
    </row>
    <row r="667" spans="1:11" x14ac:dyDescent="0.25">
      <c r="A667" s="47" t="str">
        <f>IF(ISBLANK(B765),"",Cruise!$B$3)</f>
        <v/>
      </c>
      <c r="B667" s="44"/>
      <c r="C667" s="44"/>
      <c r="D667" s="44"/>
      <c r="E667" s="44"/>
      <c r="F667" s="44"/>
      <c r="G667" s="44"/>
      <c r="H667" s="5"/>
      <c r="I667" s="13"/>
      <c r="J667" s="5"/>
      <c r="K667" s="12"/>
    </row>
    <row r="668" spans="1:11" x14ac:dyDescent="0.25">
      <c r="A668" s="47" t="str">
        <f>IF(ISBLANK(B766),"",Cruise!$B$3)</f>
        <v/>
      </c>
      <c r="B668" s="44"/>
      <c r="C668" s="44"/>
      <c r="D668" s="44"/>
      <c r="E668" s="44"/>
      <c r="F668" s="44"/>
      <c r="G668" s="44"/>
      <c r="H668" s="5"/>
      <c r="I668" s="13"/>
      <c r="J668" s="5"/>
      <c r="K668" s="12"/>
    </row>
    <row r="669" spans="1:11" x14ac:dyDescent="0.25">
      <c r="A669" s="47" t="str">
        <f>IF(ISBLANK(B767),"",Cruise!$B$3)</f>
        <v/>
      </c>
      <c r="B669" s="44"/>
      <c r="C669" s="44"/>
      <c r="D669" s="44"/>
      <c r="E669" s="44"/>
      <c r="F669" s="44"/>
      <c r="G669" s="44"/>
      <c r="H669" s="5"/>
      <c r="I669" s="13"/>
      <c r="J669" s="5"/>
      <c r="K669" s="12"/>
    </row>
    <row r="670" spans="1:11" x14ac:dyDescent="0.25">
      <c r="A670" s="47" t="str">
        <f>IF(ISBLANK(B768),"",Cruise!$B$3)</f>
        <v/>
      </c>
      <c r="B670" s="44"/>
      <c r="C670" s="44"/>
      <c r="D670" s="44"/>
      <c r="E670" s="44"/>
      <c r="F670" s="44"/>
      <c r="G670" s="44"/>
      <c r="H670" s="5"/>
      <c r="I670" s="13"/>
      <c r="J670" s="5"/>
      <c r="K670" s="12"/>
    </row>
    <row r="671" spans="1:11" x14ac:dyDescent="0.25">
      <c r="A671" s="47" t="str">
        <f>IF(ISBLANK(B769),"",Cruise!$B$3)</f>
        <v/>
      </c>
      <c r="B671" s="44"/>
      <c r="C671" s="44"/>
      <c r="D671" s="44"/>
      <c r="E671" s="44"/>
      <c r="F671" s="44"/>
      <c r="G671" s="44"/>
      <c r="H671" s="5"/>
      <c r="I671" s="13"/>
      <c r="J671" s="5"/>
      <c r="K671" s="12"/>
    </row>
    <row r="672" spans="1:11" x14ac:dyDescent="0.25">
      <c r="A672" s="47" t="str">
        <f>IF(ISBLANK(B770),"",Cruise!$B$3)</f>
        <v/>
      </c>
      <c r="B672" s="44"/>
      <c r="C672" s="44"/>
      <c r="D672" s="44"/>
      <c r="E672" s="44"/>
      <c r="F672" s="44"/>
      <c r="G672" s="44"/>
      <c r="H672" s="5"/>
      <c r="I672" s="13"/>
      <c r="J672" s="5"/>
      <c r="K672" s="12"/>
    </row>
    <row r="673" spans="1:11" x14ac:dyDescent="0.25">
      <c r="A673" s="47" t="str">
        <f>IF(ISBLANK(B771),"",Cruise!$B$3)</f>
        <v/>
      </c>
      <c r="B673" s="44"/>
      <c r="C673" s="44"/>
      <c r="D673" s="44"/>
      <c r="E673" s="44"/>
      <c r="F673" s="44"/>
      <c r="G673" s="44"/>
      <c r="H673" s="5"/>
      <c r="I673" s="13"/>
      <c r="J673" s="5"/>
      <c r="K673" s="12"/>
    </row>
    <row r="674" spans="1:11" x14ac:dyDescent="0.25">
      <c r="A674" s="47" t="str">
        <f>IF(ISBLANK(B772),"",Cruise!$B$3)</f>
        <v/>
      </c>
      <c r="B674" s="44"/>
      <c r="C674" s="44"/>
      <c r="D674" s="44"/>
      <c r="E674" s="44"/>
      <c r="F674" s="44"/>
      <c r="G674" s="44"/>
      <c r="H674" s="5"/>
      <c r="I674" s="13"/>
      <c r="J674" s="5"/>
      <c r="K674" s="12"/>
    </row>
    <row r="675" spans="1:11" x14ac:dyDescent="0.25">
      <c r="A675" s="47" t="str">
        <f>IF(ISBLANK(B773),"",Cruise!$B$3)</f>
        <v/>
      </c>
      <c r="B675" s="44"/>
      <c r="C675" s="44"/>
      <c r="D675" s="44"/>
      <c r="E675" s="44"/>
      <c r="F675" s="44"/>
      <c r="G675" s="44"/>
      <c r="H675" s="5"/>
      <c r="I675" s="13"/>
      <c r="J675" s="5"/>
      <c r="K675" s="12"/>
    </row>
    <row r="676" spans="1:11" x14ac:dyDescent="0.25">
      <c r="A676" s="47" t="str">
        <f>IF(ISBLANK(B774),"",Cruise!$B$3)</f>
        <v/>
      </c>
      <c r="B676" s="44"/>
      <c r="C676" s="44"/>
      <c r="D676" s="44"/>
      <c r="E676" s="44"/>
      <c r="F676" s="44"/>
      <c r="G676" s="44"/>
      <c r="H676" s="5"/>
      <c r="I676" s="13"/>
      <c r="J676" s="5"/>
      <c r="K676" s="12"/>
    </row>
    <row r="677" spans="1:11" x14ac:dyDescent="0.25">
      <c r="A677" s="47" t="str">
        <f>IF(ISBLANK(B775),"",Cruise!$B$3)</f>
        <v/>
      </c>
      <c r="B677" s="44"/>
      <c r="C677" s="44"/>
      <c r="D677" s="44"/>
      <c r="E677" s="44"/>
      <c r="F677" s="44"/>
      <c r="G677" s="44"/>
      <c r="H677" s="5"/>
      <c r="I677" s="13"/>
      <c r="J677" s="5"/>
      <c r="K677" s="12"/>
    </row>
    <row r="678" spans="1:11" x14ac:dyDescent="0.25">
      <c r="A678" s="47" t="str">
        <f>IF(ISBLANK(B776),"",Cruise!$B$3)</f>
        <v/>
      </c>
      <c r="B678" s="44"/>
      <c r="C678" s="44"/>
      <c r="D678" s="44"/>
      <c r="E678" s="44"/>
      <c r="F678" s="44"/>
      <c r="G678" s="44"/>
      <c r="H678" s="5"/>
      <c r="I678" s="13"/>
      <c r="J678" s="5"/>
      <c r="K678" s="12"/>
    </row>
    <row r="679" spans="1:11" x14ac:dyDescent="0.25">
      <c r="A679" s="47" t="str">
        <f>IF(ISBLANK(B777),"",Cruise!$B$3)</f>
        <v/>
      </c>
      <c r="B679" s="44"/>
      <c r="C679" s="44"/>
      <c r="D679" s="44"/>
      <c r="E679" s="44"/>
      <c r="F679" s="44"/>
      <c r="G679" s="44"/>
      <c r="H679" s="5"/>
      <c r="I679" s="13"/>
      <c r="J679" s="5"/>
      <c r="K679" s="12"/>
    </row>
    <row r="680" spans="1:11" x14ac:dyDescent="0.25">
      <c r="A680" s="47" t="str">
        <f>IF(ISBLANK(B778),"",Cruise!$B$3)</f>
        <v/>
      </c>
      <c r="B680" s="44"/>
      <c r="C680" s="44"/>
      <c r="D680" s="44"/>
      <c r="E680" s="44"/>
      <c r="F680" s="44"/>
      <c r="G680" s="44"/>
      <c r="H680" s="5"/>
      <c r="I680" s="13"/>
      <c r="J680" s="5"/>
      <c r="K680" s="12"/>
    </row>
    <row r="681" spans="1:11" x14ac:dyDescent="0.25">
      <c r="A681" s="47" t="str">
        <f>IF(ISBLANK(B779),"",Cruise!$B$3)</f>
        <v/>
      </c>
      <c r="B681" s="44"/>
      <c r="C681" s="44"/>
      <c r="D681" s="44"/>
      <c r="E681" s="44"/>
      <c r="F681" s="44"/>
      <c r="G681" s="44"/>
      <c r="H681" s="5"/>
      <c r="I681" s="13"/>
      <c r="J681" s="5"/>
      <c r="K681" s="12"/>
    </row>
    <row r="682" spans="1:11" x14ac:dyDescent="0.25">
      <c r="A682" s="47" t="str">
        <f>IF(ISBLANK(B780),"",Cruise!$B$3)</f>
        <v/>
      </c>
      <c r="B682" s="44"/>
      <c r="C682" s="44"/>
      <c r="D682" s="44"/>
      <c r="E682" s="44"/>
      <c r="F682" s="44"/>
      <c r="G682" s="44"/>
      <c r="H682" s="5"/>
      <c r="I682" s="13"/>
      <c r="J682" s="5"/>
      <c r="K682" s="12"/>
    </row>
    <row r="683" spans="1:11" x14ac:dyDescent="0.25">
      <c r="A683" s="47" t="str">
        <f>IF(ISBLANK(B781),"",Cruise!$B$3)</f>
        <v/>
      </c>
      <c r="B683" s="44"/>
      <c r="C683" s="44"/>
      <c r="D683" s="44"/>
      <c r="E683" s="44"/>
      <c r="F683" s="44"/>
      <c r="G683" s="44"/>
      <c r="H683" s="5"/>
      <c r="I683" s="13"/>
      <c r="J683" s="5"/>
      <c r="K683" s="12"/>
    </row>
    <row r="684" spans="1:11" x14ac:dyDescent="0.25">
      <c r="A684" s="47" t="str">
        <f>IF(ISBLANK(B782),"",Cruise!$B$3)</f>
        <v/>
      </c>
      <c r="B684" s="44"/>
      <c r="C684" s="44"/>
      <c r="D684" s="44"/>
      <c r="E684" s="44"/>
      <c r="F684" s="44"/>
      <c r="G684" s="44"/>
      <c r="H684" s="5"/>
      <c r="I684" s="13"/>
      <c r="J684" s="5"/>
      <c r="K684" s="12"/>
    </row>
    <row r="685" spans="1:11" x14ac:dyDescent="0.25">
      <c r="A685" s="47" t="str">
        <f>IF(ISBLANK(B783),"",Cruise!$B$3)</f>
        <v/>
      </c>
      <c r="B685" s="44"/>
      <c r="C685" s="44"/>
      <c r="D685" s="44"/>
      <c r="E685" s="44"/>
      <c r="F685" s="44"/>
      <c r="G685" s="44"/>
      <c r="H685" s="5"/>
      <c r="I685" s="13"/>
      <c r="J685" s="5"/>
      <c r="K685" s="12"/>
    </row>
    <row r="686" spans="1:11" x14ac:dyDescent="0.25">
      <c r="A686" s="47" t="str">
        <f>IF(ISBLANK(B784),"",Cruise!$B$3)</f>
        <v/>
      </c>
      <c r="B686" s="44"/>
      <c r="C686" s="44"/>
      <c r="D686" s="44"/>
      <c r="E686" s="44"/>
      <c r="F686" s="44"/>
      <c r="G686" s="44"/>
      <c r="H686" s="5"/>
      <c r="I686" s="13"/>
      <c r="J686" s="5"/>
      <c r="K686" s="12"/>
    </row>
    <row r="687" spans="1:11" x14ac:dyDescent="0.25">
      <c r="A687" s="47" t="str">
        <f>IF(ISBLANK(B785),"",Cruise!$B$3)</f>
        <v/>
      </c>
      <c r="B687" s="44"/>
      <c r="C687" s="44"/>
      <c r="D687" s="44"/>
      <c r="E687" s="44"/>
      <c r="F687" s="44"/>
      <c r="G687" s="44"/>
      <c r="H687" s="5"/>
      <c r="I687" s="13"/>
      <c r="J687" s="5"/>
      <c r="K687" s="12"/>
    </row>
    <row r="688" spans="1:11" x14ac:dyDescent="0.25">
      <c r="A688" s="47" t="str">
        <f>IF(ISBLANK(B786),"",Cruise!$B$3)</f>
        <v/>
      </c>
      <c r="B688" s="44"/>
      <c r="C688" s="44"/>
      <c r="D688" s="44"/>
      <c r="E688" s="44"/>
      <c r="F688" s="44"/>
      <c r="G688" s="44"/>
      <c r="H688" s="5"/>
      <c r="I688" s="13"/>
      <c r="J688" s="5"/>
      <c r="K688" s="12"/>
    </row>
    <row r="689" spans="1:11" x14ac:dyDescent="0.25">
      <c r="A689" s="47" t="str">
        <f>IF(ISBLANK(B787),"",Cruise!$B$3)</f>
        <v/>
      </c>
      <c r="B689" s="44"/>
      <c r="C689" s="44"/>
      <c r="D689" s="44"/>
      <c r="E689" s="44"/>
      <c r="F689" s="44"/>
      <c r="G689" s="44"/>
      <c r="H689" s="5"/>
      <c r="I689" s="13"/>
      <c r="J689" s="5"/>
      <c r="K689" s="12"/>
    </row>
    <row r="690" spans="1:11" x14ac:dyDescent="0.25">
      <c r="A690" s="47" t="str">
        <f>IF(ISBLANK(B788),"",Cruise!$B$3)</f>
        <v/>
      </c>
      <c r="B690" s="44"/>
      <c r="C690" s="44"/>
      <c r="D690" s="44"/>
      <c r="E690" s="44"/>
      <c r="F690" s="44"/>
      <c r="G690" s="44"/>
      <c r="H690" s="5"/>
      <c r="I690" s="13"/>
      <c r="J690" s="5"/>
      <c r="K690" s="12"/>
    </row>
    <row r="691" spans="1:11" x14ac:dyDescent="0.25">
      <c r="A691" s="47" t="str">
        <f>IF(ISBLANK(B789),"",Cruise!$B$3)</f>
        <v/>
      </c>
      <c r="B691" s="44"/>
      <c r="C691" s="44"/>
      <c r="D691" s="44"/>
      <c r="E691" s="44"/>
      <c r="F691" s="44"/>
      <c r="G691" s="44"/>
      <c r="H691" s="5"/>
      <c r="I691" s="13"/>
      <c r="J691" s="5"/>
      <c r="K691" s="12"/>
    </row>
    <row r="692" spans="1:11" x14ac:dyDescent="0.25">
      <c r="A692" s="47" t="str">
        <f>IF(ISBLANK(B790),"",Cruise!$B$3)</f>
        <v/>
      </c>
      <c r="B692" s="44"/>
      <c r="C692" s="44"/>
      <c r="D692" s="44"/>
      <c r="E692" s="44"/>
      <c r="F692" s="44"/>
      <c r="G692" s="44"/>
      <c r="H692" s="5"/>
      <c r="I692" s="13"/>
      <c r="J692" s="5"/>
      <c r="K692" s="12"/>
    </row>
    <row r="693" spans="1:11" x14ac:dyDescent="0.25">
      <c r="A693" s="47" t="str">
        <f>IF(ISBLANK(B791),"",Cruise!$B$3)</f>
        <v/>
      </c>
      <c r="B693" s="44"/>
      <c r="C693" s="44"/>
      <c r="D693" s="44"/>
      <c r="E693" s="44"/>
      <c r="F693" s="44"/>
      <c r="G693" s="44"/>
      <c r="H693" s="5"/>
      <c r="I693" s="13"/>
      <c r="J693" s="5"/>
      <c r="K693" s="12"/>
    </row>
    <row r="694" spans="1:11" x14ac:dyDescent="0.25">
      <c r="A694" s="47" t="str">
        <f>IF(ISBLANK(B792),"",Cruise!$B$3)</f>
        <v/>
      </c>
      <c r="B694" s="44"/>
      <c r="C694" s="44"/>
      <c r="D694" s="44"/>
      <c r="E694" s="44"/>
      <c r="F694" s="44"/>
      <c r="G694" s="44"/>
      <c r="H694" s="5"/>
      <c r="I694" s="13"/>
      <c r="J694" s="5"/>
      <c r="K694" s="12"/>
    </row>
    <row r="695" spans="1:11" x14ac:dyDescent="0.25">
      <c r="A695" s="47" t="str">
        <f>IF(ISBLANK(B793),"",Cruise!$B$3)</f>
        <v/>
      </c>
      <c r="B695" s="44"/>
      <c r="C695" s="44"/>
      <c r="D695" s="44"/>
      <c r="E695" s="44"/>
      <c r="F695" s="44"/>
      <c r="G695" s="44"/>
      <c r="H695" s="5"/>
      <c r="I695" s="13"/>
      <c r="J695" s="5"/>
      <c r="K695" s="12"/>
    </row>
    <row r="696" spans="1:11" x14ac:dyDescent="0.25">
      <c r="A696" s="47" t="str">
        <f>IF(ISBLANK(B794),"",Cruise!$B$3)</f>
        <v/>
      </c>
      <c r="B696" s="44"/>
      <c r="C696" s="44"/>
      <c r="D696" s="44"/>
      <c r="E696" s="44"/>
      <c r="F696" s="44"/>
      <c r="G696" s="44"/>
      <c r="H696" s="5"/>
      <c r="I696" s="13"/>
      <c r="J696" s="5"/>
      <c r="K696" s="12"/>
    </row>
    <row r="697" spans="1:11" x14ac:dyDescent="0.25">
      <c r="A697" s="47" t="str">
        <f>IF(ISBLANK(B795),"",Cruise!$B$3)</f>
        <v/>
      </c>
      <c r="B697" s="44"/>
      <c r="C697" s="44"/>
      <c r="D697" s="44"/>
      <c r="E697" s="44"/>
      <c r="F697" s="44"/>
      <c r="G697" s="44"/>
      <c r="H697" s="5"/>
      <c r="I697" s="13"/>
      <c r="J697" s="5"/>
      <c r="K697" s="12"/>
    </row>
    <row r="698" spans="1:11" x14ac:dyDescent="0.25">
      <c r="A698" s="47" t="str">
        <f>IF(ISBLANK(B796),"",Cruise!$B$3)</f>
        <v/>
      </c>
      <c r="B698" s="44"/>
      <c r="C698" s="44"/>
      <c r="D698" s="44"/>
      <c r="E698" s="44"/>
      <c r="F698" s="44"/>
      <c r="G698" s="44"/>
      <c r="H698" s="5"/>
      <c r="I698" s="13"/>
      <c r="J698" s="5"/>
      <c r="K698" s="12"/>
    </row>
    <row r="699" spans="1:11" x14ac:dyDescent="0.25">
      <c r="A699" s="47" t="str">
        <f>IF(ISBLANK(B797),"",Cruise!$B$3)</f>
        <v/>
      </c>
      <c r="B699" s="44"/>
      <c r="C699" s="44"/>
      <c r="D699" s="44"/>
      <c r="E699" s="44"/>
      <c r="F699" s="44"/>
      <c r="G699" s="44"/>
      <c r="H699" s="5"/>
      <c r="I699" s="13"/>
      <c r="J699" s="5"/>
      <c r="K699" s="12"/>
    </row>
    <row r="700" spans="1:11" x14ac:dyDescent="0.25">
      <c r="A700" s="47" t="str">
        <f>IF(ISBLANK(B798),"",Cruise!$B$3)</f>
        <v/>
      </c>
      <c r="B700" s="44"/>
      <c r="C700" s="44"/>
      <c r="D700" s="44"/>
      <c r="E700" s="44"/>
      <c r="F700" s="44"/>
      <c r="G700" s="44"/>
      <c r="H700" s="5"/>
      <c r="I700" s="13"/>
      <c r="J700" s="5"/>
      <c r="K700" s="12"/>
    </row>
    <row r="701" spans="1:11" x14ac:dyDescent="0.25">
      <c r="A701" s="47" t="str">
        <f>IF(ISBLANK(B799),"",Cruise!$B$3)</f>
        <v/>
      </c>
      <c r="B701" s="44"/>
      <c r="C701" s="44"/>
      <c r="D701" s="44"/>
      <c r="E701" s="44"/>
      <c r="F701" s="44"/>
      <c r="G701" s="44"/>
      <c r="H701" s="5"/>
      <c r="I701" s="13"/>
      <c r="J701" s="5"/>
      <c r="K701" s="12"/>
    </row>
    <row r="702" spans="1:11" x14ac:dyDescent="0.25">
      <c r="A702" s="47" t="str">
        <f>IF(ISBLANK(B800),"",Cruise!$B$3)</f>
        <v/>
      </c>
      <c r="B702" s="44"/>
      <c r="C702" s="44"/>
      <c r="D702" s="44"/>
      <c r="E702" s="44"/>
      <c r="F702" s="44"/>
      <c r="G702" s="44"/>
      <c r="H702" s="5"/>
      <c r="I702" s="13"/>
      <c r="J702" s="5"/>
      <c r="K702" s="12"/>
    </row>
    <row r="703" spans="1:11" x14ac:dyDescent="0.25">
      <c r="A703" s="47" t="str">
        <f>IF(ISBLANK(B801),"",Cruise!$B$3)</f>
        <v/>
      </c>
      <c r="B703" s="44"/>
      <c r="C703" s="44"/>
      <c r="D703" s="44"/>
      <c r="E703" s="44"/>
      <c r="F703" s="44"/>
      <c r="G703" s="44"/>
      <c r="H703" s="5"/>
      <c r="I703" s="13"/>
      <c r="J703" s="5"/>
      <c r="K703" s="12"/>
    </row>
    <row r="704" spans="1:11" x14ac:dyDescent="0.25">
      <c r="A704" s="47" t="str">
        <f>IF(ISBLANK(B802),"",Cruise!$B$3)</f>
        <v/>
      </c>
      <c r="B704" s="44"/>
      <c r="C704" s="44"/>
      <c r="D704" s="44"/>
      <c r="E704" s="44"/>
      <c r="F704" s="44"/>
      <c r="G704" s="44"/>
      <c r="H704" s="5"/>
      <c r="I704" s="13"/>
      <c r="J704" s="5"/>
      <c r="K704" s="12"/>
    </row>
    <row r="705" spans="1:11" x14ac:dyDescent="0.25">
      <c r="A705" s="47" t="str">
        <f>IF(ISBLANK(B803),"",Cruise!$B$3)</f>
        <v/>
      </c>
      <c r="B705" s="44"/>
      <c r="C705" s="44"/>
      <c r="D705" s="44"/>
      <c r="E705" s="44"/>
      <c r="F705" s="44"/>
      <c r="G705" s="44"/>
      <c r="H705" s="5"/>
      <c r="I705" s="13"/>
      <c r="J705" s="5"/>
      <c r="K705" s="12"/>
    </row>
    <row r="706" spans="1:11" x14ac:dyDescent="0.25">
      <c r="A706" s="47" t="str">
        <f>IF(ISBLANK(B804),"",Cruise!$B$3)</f>
        <v/>
      </c>
      <c r="B706" s="44"/>
      <c r="C706" s="44"/>
      <c r="D706" s="44"/>
      <c r="E706" s="44"/>
      <c r="F706" s="44"/>
      <c r="G706" s="44"/>
      <c r="H706" s="5"/>
      <c r="I706" s="13"/>
      <c r="J706" s="5"/>
      <c r="K706" s="12"/>
    </row>
    <row r="707" spans="1:11" x14ac:dyDescent="0.25">
      <c r="A707" s="47" t="str">
        <f>IF(ISBLANK(B805),"",Cruise!$B$3)</f>
        <v/>
      </c>
      <c r="B707" s="44"/>
      <c r="C707" s="44"/>
      <c r="D707" s="44"/>
      <c r="E707" s="44"/>
      <c r="F707" s="44"/>
      <c r="G707" s="44"/>
      <c r="H707" s="5"/>
      <c r="I707" s="13"/>
      <c r="J707" s="5"/>
      <c r="K707" s="12"/>
    </row>
    <row r="708" spans="1:11" x14ac:dyDescent="0.25">
      <c r="A708" s="47" t="str">
        <f>IF(ISBLANK(B806),"",Cruise!$B$3)</f>
        <v/>
      </c>
      <c r="B708" s="44"/>
      <c r="C708" s="44"/>
      <c r="D708" s="44"/>
      <c r="E708" s="44"/>
      <c r="F708" s="44"/>
      <c r="G708" s="44"/>
      <c r="H708" s="5"/>
      <c r="I708" s="13"/>
      <c r="J708" s="5"/>
      <c r="K708" s="12"/>
    </row>
    <row r="709" spans="1:11" x14ac:dyDescent="0.25">
      <c r="A709" s="47" t="str">
        <f>IF(ISBLANK(B807),"",Cruise!$B$3)</f>
        <v/>
      </c>
      <c r="B709" s="44"/>
      <c r="C709" s="44"/>
      <c r="D709" s="44"/>
      <c r="E709" s="44"/>
      <c r="F709" s="44"/>
      <c r="G709" s="44"/>
      <c r="H709" s="5"/>
      <c r="I709" s="13"/>
      <c r="J709" s="5"/>
      <c r="K709" s="12"/>
    </row>
    <row r="710" spans="1:11" x14ac:dyDescent="0.25">
      <c r="A710" s="47" t="str">
        <f>IF(ISBLANK(B808),"",Cruise!$B$3)</f>
        <v/>
      </c>
      <c r="B710" s="44"/>
      <c r="C710" s="44"/>
      <c r="D710" s="44"/>
      <c r="E710" s="44"/>
      <c r="F710" s="44"/>
      <c r="G710" s="44"/>
      <c r="H710" s="5"/>
      <c r="I710" s="13"/>
      <c r="J710" s="5"/>
      <c r="K710" s="12"/>
    </row>
    <row r="711" spans="1:11" x14ac:dyDescent="0.25">
      <c r="A711" s="47" t="str">
        <f>IF(ISBLANK(B809),"",Cruise!$B$3)</f>
        <v/>
      </c>
      <c r="B711" s="44"/>
      <c r="C711" s="44"/>
      <c r="D711" s="44"/>
      <c r="E711" s="44"/>
      <c r="F711" s="44"/>
      <c r="G711" s="44"/>
      <c r="H711" s="5"/>
      <c r="I711" s="13"/>
      <c r="J711" s="5"/>
      <c r="K711" s="12"/>
    </row>
    <row r="712" spans="1:11" x14ac:dyDescent="0.25">
      <c r="A712" s="47" t="str">
        <f>IF(ISBLANK(B810),"",Cruise!$B$3)</f>
        <v/>
      </c>
      <c r="B712" s="44"/>
      <c r="C712" s="44"/>
      <c r="D712" s="44"/>
      <c r="E712" s="44"/>
      <c r="F712" s="44"/>
      <c r="G712" s="44"/>
      <c r="H712" s="5"/>
      <c r="I712" s="13"/>
      <c r="J712" s="5"/>
      <c r="K712" s="12"/>
    </row>
    <row r="713" spans="1:11" x14ac:dyDescent="0.25">
      <c r="A713" s="47" t="str">
        <f>IF(ISBLANK(B811),"",Cruise!$B$3)</f>
        <v/>
      </c>
      <c r="B713" s="44"/>
      <c r="C713" s="44"/>
      <c r="D713" s="44"/>
      <c r="E713" s="44"/>
      <c r="F713" s="44"/>
      <c r="G713" s="44"/>
      <c r="H713" s="5"/>
      <c r="I713" s="13"/>
      <c r="J713" s="5"/>
      <c r="K713" s="12"/>
    </row>
    <row r="714" spans="1:11" x14ac:dyDescent="0.25">
      <c r="A714" s="47" t="str">
        <f>IF(ISBLANK(B812),"",Cruise!$B$3)</f>
        <v/>
      </c>
      <c r="B714" s="44"/>
      <c r="C714" s="44"/>
      <c r="D714" s="44"/>
      <c r="E714" s="44"/>
      <c r="F714" s="44"/>
      <c r="G714" s="44"/>
      <c r="H714" s="5"/>
      <c r="I714" s="13"/>
      <c r="J714" s="5"/>
      <c r="K714" s="12"/>
    </row>
    <row r="715" spans="1:11" x14ac:dyDescent="0.25">
      <c r="A715" s="47" t="str">
        <f>IF(ISBLANK(B813),"",Cruise!$B$3)</f>
        <v/>
      </c>
      <c r="B715" s="44"/>
      <c r="C715" s="44"/>
      <c r="D715" s="44"/>
      <c r="E715" s="44"/>
      <c r="F715" s="44"/>
      <c r="G715" s="44"/>
      <c r="H715" s="5"/>
      <c r="I715" s="13"/>
      <c r="J715" s="5"/>
      <c r="K715" s="12"/>
    </row>
    <row r="716" spans="1:11" x14ac:dyDescent="0.25">
      <c r="A716" s="47" t="str">
        <f>IF(ISBLANK(B814),"",Cruise!$B$3)</f>
        <v/>
      </c>
      <c r="B716" s="44"/>
      <c r="C716" s="44"/>
      <c r="D716" s="44"/>
      <c r="E716" s="44"/>
      <c r="F716" s="44"/>
      <c r="G716" s="44"/>
      <c r="H716" s="5"/>
      <c r="I716" s="13"/>
      <c r="J716" s="5"/>
      <c r="K716" s="12"/>
    </row>
    <row r="717" spans="1:11" x14ac:dyDescent="0.25">
      <c r="A717" s="47" t="str">
        <f>IF(ISBLANK(B815),"",Cruise!$B$3)</f>
        <v/>
      </c>
      <c r="B717" s="44"/>
      <c r="C717" s="44"/>
      <c r="D717" s="44"/>
      <c r="E717" s="44"/>
      <c r="F717" s="44"/>
      <c r="G717" s="44"/>
      <c r="H717" s="5"/>
      <c r="I717" s="13"/>
      <c r="J717" s="5"/>
      <c r="K717" s="12"/>
    </row>
    <row r="718" spans="1:11" x14ac:dyDescent="0.25">
      <c r="A718" s="47" t="str">
        <f>IF(ISBLANK(B816),"",Cruise!$B$3)</f>
        <v/>
      </c>
      <c r="B718" s="44"/>
      <c r="C718" s="44"/>
      <c r="D718" s="44"/>
      <c r="E718" s="44"/>
      <c r="F718" s="44"/>
      <c r="G718" s="44"/>
      <c r="H718" s="5"/>
      <c r="I718" s="13"/>
      <c r="J718" s="5"/>
      <c r="K718" s="12"/>
    </row>
    <row r="719" spans="1:11" x14ac:dyDescent="0.25">
      <c r="A719" s="47" t="str">
        <f>IF(ISBLANK(B817),"",Cruise!$B$3)</f>
        <v/>
      </c>
      <c r="B719" s="44"/>
      <c r="C719" s="44"/>
      <c r="D719" s="44"/>
      <c r="E719" s="44"/>
      <c r="F719" s="44"/>
      <c r="G719" s="44"/>
      <c r="H719" s="5"/>
      <c r="I719" s="13"/>
      <c r="J719" s="5"/>
      <c r="K719" s="12"/>
    </row>
    <row r="720" spans="1:11" x14ac:dyDescent="0.25">
      <c r="A720" s="47" t="str">
        <f>IF(ISBLANK(B818),"",Cruise!$B$3)</f>
        <v/>
      </c>
      <c r="B720" s="44"/>
      <c r="C720" s="44"/>
      <c r="D720" s="44"/>
      <c r="E720" s="44"/>
      <c r="F720" s="44"/>
      <c r="G720" s="44"/>
      <c r="H720" s="5"/>
      <c r="I720" s="13"/>
      <c r="J720" s="5"/>
      <c r="K720" s="12"/>
    </row>
    <row r="721" spans="1:11" x14ac:dyDescent="0.25">
      <c r="A721" s="47" t="str">
        <f>IF(ISBLANK(B819),"",Cruise!$B$3)</f>
        <v/>
      </c>
      <c r="B721" s="44"/>
      <c r="C721" s="44"/>
      <c r="D721" s="44"/>
      <c r="E721" s="44"/>
      <c r="F721" s="44"/>
      <c r="G721" s="44"/>
      <c r="H721" s="5"/>
      <c r="I721" s="13"/>
      <c r="J721" s="5"/>
      <c r="K721" s="12"/>
    </row>
    <row r="722" spans="1:11" x14ac:dyDescent="0.25">
      <c r="A722" s="47" t="str">
        <f>IF(ISBLANK(B820),"",Cruise!$B$3)</f>
        <v/>
      </c>
      <c r="B722" s="44"/>
      <c r="C722" s="44"/>
      <c r="D722" s="44"/>
      <c r="E722" s="44"/>
      <c r="F722" s="44"/>
      <c r="G722" s="44"/>
      <c r="H722" s="5"/>
      <c r="I722" s="13"/>
      <c r="J722" s="5"/>
      <c r="K722" s="12"/>
    </row>
    <row r="723" spans="1:11" x14ac:dyDescent="0.25">
      <c r="A723" s="47" t="str">
        <f>IF(ISBLANK(B821),"",Cruise!$B$3)</f>
        <v/>
      </c>
      <c r="B723" s="44"/>
      <c r="C723" s="44"/>
      <c r="D723" s="44"/>
      <c r="E723" s="44"/>
      <c r="F723" s="44"/>
      <c r="G723" s="44"/>
      <c r="H723" s="5"/>
      <c r="I723" s="13"/>
      <c r="J723" s="5"/>
      <c r="K723" s="12"/>
    </row>
    <row r="724" spans="1:11" x14ac:dyDescent="0.25">
      <c r="A724" s="47" t="str">
        <f>IF(ISBLANK(B822),"",Cruise!$B$3)</f>
        <v/>
      </c>
      <c r="B724" s="44"/>
      <c r="C724" s="44"/>
      <c r="D724" s="44"/>
      <c r="E724" s="44"/>
      <c r="F724" s="44"/>
      <c r="G724" s="44"/>
      <c r="H724" s="5"/>
      <c r="I724" s="13"/>
      <c r="J724" s="5"/>
      <c r="K724" s="12"/>
    </row>
    <row r="725" spans="1:11" x14ac:dyDescent="0.25">
      <c r="A725" s="47" t="str">
        <f>IF(ISBLANK(B823),"",Cruise!$B$3)</f>
        <v/>
      </c>
      <c r="B725" s="44"/>
      <c r="C725" s="44"/>
      <c r="D725" s="44"/>
      <c r="E725" s="44"/>
      <c r="F725" s="44"/>
      <c r="G725" s="44"/>
      <c r="H725" s="5"/>
      <c r="I725" s="13"/>
      <c r="J725" s="5"/>
      <c r="K725" s="12"/>
    </row>
    <row r="726" spans="1:11" x14ac:dyDescent="0.25">
      <c r="A726" s="47" t="str">
        <f>IF(ISBLANK(B824),"",Cruise!$B$3)</f>
        <v/>
      </c>
      <c r="B726" s="44"/>
      <c r="C726" s="44"/>
      <c r="D726" s="44"/>
      <c r="E726" s="44"/>
      <c r="F726" s="44"/>
      <c r="G726" s="44"/>
      <c r="H726" s="5"/>
      <c r="I726" s="13"/>
      <c r="J726" s="5"/>
      <c r="K726" s="12"/>
    </row>
    <row r="727" spans="1:11" x14ac:dyDescent="0.25">
      <c r="A727" s="47" t="str">
        <f>IF(ISBLANK(B825),"",Cruise!$B$3)</f>
        <v/>
      </c>
      <c r="B727" s="44"/>
      <c r="C727" s="44"/>
      <c r="D727" s="44"/>
      <c r="E727" s="44"/>
      <c r="F727" s="44"/>
      <c r="G727" s="44"/>
      <c r="H727" s="5"/>
      <c r="I727" s="13"/>
      <c r="J727" s="5"/>
      <c r="K727" s="12"/>
    </row>
    <row r="728" spans="1:11" x14ac:dyDescent="0.25">
      <c r="A728" s="47" t="str">
        <f>IF(ISBLANK(B826),"",Cruise!$B$3)</f>
        <v/>
      </c>
      <c r="B728" s="44"/>
      <c r="C728" s="44"/>
      <c r="D728" s="44"/>
      <c r="E728" s="44"/>
      <c r="F728" s="44"/>
      <c r="G728" s="44"/>
      <c r="H728" s="5"/>
      <c r="I728" s="13"/>
      <c r="J728" s="5"/>
      <c r="K728" s="12"/>
    </row>
    <row r="729" spans="1:11" x14ac:dyDescent="0.25">
      <c r="A729" s="47" t="str">
        <f>IF(ISBLANK(B827),"",Cruise!$B$3)</f>
        <v/>
      </c>
      <c r="B729" s="44"/>
      <c r="C729" s="44"/>
      <c r="D729" s="44"/>
      <c r="E729" s="44"/>
      <c r="F729" s="44"/>
      <c r="G729" s="44"/>
      <c r="H729" s="5"/>
      <c r="I729" s="13"/>
      <c r="J729" s="5"/>
      <c r="K729" s="12"/>
    </row>
    <row r="730" spans="1:11" x14ac:dyDescent="0.25">
      <c r="A730" s="47" t="str">
        <f>IF(ISBLANK(B828),"",Cruise!$B$3)</f>
        <v/>
      </c>
      <c r="B730" s="44"/>
      <c r="C730" s="44"/>
      <c r="D730" s="44"/>
      <c r="E730" s="44"/>
      <c r="F730" s="44"/>
      <c r="G730" s="44"/>
      <c r="H730" s="5"/>
      <c r="I730" s="13"/>
      <c r="J730" s="5"/>
      <c r="K730" s="12"/>
    </row>
    <row r="731" spans="1:11" x14ac:dyDescent="0.25">
      <c r="A731" s="47" t="str">
        <f>IF(ISBLANK(B829),"",Cruise!$B$3)</f>
        <v/>
      </c>
      <c r="B731" s="44"/>
      <c r="C731" s="44"/>
      <c r="D731" s="44"/>
      <c r="E731" s="44"/>
      <c r="F731" s="44"/>
      <c r="G731" s="44"/>
      <c r="H731" s="5"/>
      <c r="I731" s="13"/>
      <c r="J731" s="5"/>
      <c r="K731" s="12"/>
    </row>
    <row r="732" spans="1:11" x14ac:dyDescent="0.25">
      <c r="A732" s="47" t="str">
        <f>IF(ISBLANK(B830),"",Cruise!$B$3)</f>
        <v/>
      </c>
      <c r="B732" s="44"/>
      <c r="C732" s="44"/>
      <c r="D732" s="44"/>
      <c r="E732" s="44"/>
      <c r="F732" s="44"/>
      <c r="G732" s="44"/>
      <c r="H732" s="5"/>
      <c r="I732" s="13"/>
      <c r="J732" s="5"/>
      <c r="K732" s="12"/>
    </row>
    <row r="733" spans="1:11" x14ac:dyDescent="0.25">
      <c r="A733" s="47" t="str">
        <f>IF(ISBLANK(B831),"",Cruise!$B$3)</f>
        <v/>
      </c>
      <c r="B733" s="44"/>
      <c r="C733" s="44"/>
      <c r="D733" s="44"/>
      <c r="E733" s="44"/>
      <c r="F733" s="44"/>
      <c r="G733" s="44"/>
      <c r="H733" s="5"/>
      <c r="I733" s="13"/>
      <c r="J733" s="5"/>
      <c r="K733" s="12"/>
    </row>
    <row r="734" spans="1:11" x14ac:dyDescent="0.25">
      <c r="A734" s="47" t="str">
        <f>IF(ISBLANK(B832),"",Cruise!$B$3)</f>
        <v/>
      </c>
      <c r="B734" s="44"/>
      <c r="C734" s="44"/>
      <c r="D734" s="44"/>
      <c r="E734" s="44"/>
      <c r="F734" s="44"/>
      <c r="G734" s="44"/>
      <c r="H734" s="5"/>
      <c r="I734" s="13"/>
      <c r="J734" s="5"/>
      <c r="K734" s="12"/>
    </row>
    <row r="735" spans="1:11" x14ac:dyDescent="0.25">
      <c r="A735" s="47" t="str">
        <f>IF(ISBLANK(B833),"",Cruise!$B$3)</f>
        <v/>
      </c>
      <c r="B735" s="44"/>
      <c r="C735" s="44"/>
      <c r="D735" s="44"/>
      <c r="E735" s="44"/>
      <c r="F735" s="44"/>
      <c r="G735" s="44"/>
      <c r="H735" s="5"/>
      <c r="I735" s="13"/>
      <c r="J735" s="5"/>
      <c r="K735" s="12"/>
    </row>
    <row r="736" spans="1:11" x14ac:dyDescent="0.25">
      <c r="A736" s="47" t="str">
        <f>IF(ISBLANK(B834),"",Cruise!$B$3)</f>
        <v/>
      </c>
      <c r="B736" s="44"/>
      <c r="C736" s="44"/>
      <c r="D736" s="44"/>
      <c r="E736" s="44"/>
      <c r="F736" s="44"/>
      <c r="G736" s="44"/>
      <c r="H736" s="5"/>
      <c r="I736" s="13"/>
      <c r="J736" s="5"/>
      <c r="K736" s="12"/>
    </row>
    <row r="737" spans="1:11" x14ac:dyDescent="0.25">
      <c r="A737" s="47" t="str">
        <f>IF(ISBLANK(B835),"",Cruise!$B$3)</f>
        <v/>
      </c>
      <c r="B737" s="44"/>
      <c r="C737" s="44"/>
      <c r="D737" s="44"/>
      <c r="E737" s="44"/>
      <c r="F737" s="44"/>
      <c r="G737" s="44"/>
      <c r="H737" s="5"/>
      <c r="I737" s="13"/>
      <c r="J737" s="5"/>
      <c r="K737" s="12"/>
    </row>
    <row r="738" spans="1:11" x14ac:dyDescent="0.25">
      <c r="A738" s="47" t="str">
        <f>IF(ISBLANK(B836),"",Cruise!$B$3)</f>
        <v/>
      </c>
      <c r="B738" s="44"/>
      <c r="C738" s="44"/>
      <c r="D738" s="44"/>
      <c r="E738" s="44"/>
      <c r="F738" s="44"/>
      <c r="G738" s="44"/>
      <c r="H738" s="5"/>
      <c r="I738" s="13"/>
      <c r="J738" s="5"/>
      <c r="K738" s="12"/>
    </row>
    <row r="739" spans="1:11" x14ac:dyDescent="0.25">
      <c r="A739" s="47" t="str">
        <f>IF(ISBLANK(B837),"",Cruise!$B$3)</f>
        <v/>
      </c>
      <c r="B739" s="44"/>
      <c r="C739" s="44"/>
      <c r="D739" s="44"/>
      <c r="E739" s="44"/>
      <c r="F739" s="44"/>
      <c r="G739" s="44"/>
      <c r="H739" s="5"/>
      <c r="I739" s="13"/>
      <c r="J739" s="5"/>
      <c r="K739" s="12"/>
    </row>
    <row r="740" spans="1:11" x14ac:dyDescent="0.25">
      <c r="A740" s="47" t="str">
        <f>IF(ISBLANK(B838),"",Cruise!$B$3)</f>
        <v/>
      </c>
      <c r="B740" s="44"/>
      <c r="C740" s="44"/>
      <c r="D740" s="44"/>
      <c r="E740" s="44"/>
      <c r="F740" s="44"/>
      <c r="G740" s="44"/>
      <c r="H740" s="5"/>
      <c r="I740" s="13"/>
      <c r="J740" s="5"/>
      <c r="K740" s="12"/>
    </row>
    <row r="741" spans="1:11" x14ac:dyDescent="0.25">
      <c r="A741" s="47" t="str">
        <f>IF(ISBLANK(B839),"",Cruise!$B$3)</f>
        <v/>
      </c>
      <c r="B741" s="44"/>
      <c r="C741" s="44"/>
      <c r="D741" s="44"/>
      <c r="E741" s="44"/>
      <c r="F741" s="44"/>
      <c r="G741" s="44"/>
      <c r="H741" s="5"/>
      <c r="I741" s="13"/>
      <c r="J741" s="5"/>
      <c r="K741" s="12"/>
    </row>
    <row r="742" spans="1:11" x14ac:dyDescent="0.25">
      <c r="A742" s="47" t="str">
        <f>IF(ISBLANK(B840),"",Cruise!$B$3)</f>
        <v/>
      </c>
      <c r="B742" s="44"/>
      <c r="C742" s="44"/>
      <c r="D742" s="44"/>
      <c r="E742" s="44"/>
      <c r="F742" s="44"/>
      <c r="G742" s="44"/>
      <c r="H742" s="5"/>
      <c r="I742" s="13"/>
      <c r="J742" s="5"/>
      <c r="K742" s="12"/>
    </row>
    <row r="743" spans="1:11" x14ac:dyDescent="0.25">
      <c r="A743" s="47" t="str">
        <f>IF(ISBLANK(B841),"",Cruise!$B$3)</f>
        <v/>
      </c>
      <c r="B743" s="44"/>
      <c r="C743" s="44"/>
      <c r="D743" s="44"/>
      <c r="E743" s="44"/>
      <c r="F743" s="44"/>
      <c r="G743" s="44"/>
      <c r="H743" s="5"/>
      <c r="I743" s="13"/>
      <c r="J743" s="5"/>
      <c r="K743" s="12"/>
    </row>
    <row r="744" spans="1:11" x14ac:dyDescent="0.25">
      <c r="A744" s="47" t="str">
        <f>IF(ISBLANK(B842),"",Cruise!$B$3)</f>
        <v/>
      </c>
      <c r="B744" s="44"/>
      <c r="C744" s="44"/>
      <c r="D744" s="44"/>
      <c r="E744" s="44"/>
      <c r="F744" s="44"/>
      <c r="G744" s="44"/>
      <c r="H744" s="5"/>
      <c r="I744" s="13"/>
      <c r="J744" s="5"/>
      <c r="K744" s="12"/>
    </row>
    <row r="745" spans="1:11" x14ac:dyDescent="0.25">
      <c r="A745" s="47" t="str">
        <f>IF(ISBLANK(B843),"",Cruise!$B$3)</f>
        <v/>
      </c>
      <c r="B745" s="44"/>
      <c r="C745" s="44"/>
      <c r="D745" s="44"/>
      <c r="E745" s="44"/>
      <c r="F745" s="44"/>
      <c r="G745" s="44"/>
      <c r="H745" s="5"/>
      <c r="I745" s="13"/>
      <c r="J745" s="5"/>
      <c r="K745" s="12"/>
    </row>
    <row r="746" spans="1:11" x14ac:dyDescent="0.25">
      <c r="A746" s="47" t="str">
        <f>IF(ISBLANK(B844),"",Cruise!$B$3)</f>
        <v/>
      </c>
      <c r="B746" s="44"/>
      <c r="C746" s="44"/>
      <c r="D746" s="44"/>
      <c r="E746" s="44"/>
      <c r="F746" s="44"/>
      <c r="G746" s="44"/>
      <c r="H746" s="5"/>
      <c r="I746" s="13"/>
      <c r="J746" s="5"/>
      <c r="K746" s="12"/>
    </row>
    <row r="747" spans="1:11" x14ac:dyDescent="0.25">
      <c r="A747" s="47" t="str">
        <f>IF(ISBLANK(B845),"",Cruise!$B$3)</f>
        <v/>
      </c>
      <c r="B747" s="44"/>
      <c r="C747" s="44"/>
      <c r="D747" s="44"/>
      <c r="E747" s="44"/>
      <c r="F747" s="44"/>
      <c r="G747" s="44"/>
      <c r="H747" s="5"/>
      <c r="I747" s="13"/>
      <c r="J747" s="5"/>
      <c r="K747" s="12"/>
    </row>
    <row r="748" spans="1:11" x14ac:dyDescent="0.25">
      <c r="A748" s="47" t="str">
        <f>IF(ISBLANK(B846),"",Cruise!$B$3)</f>
        <v/>
      </c>
      <c r="B748" s="44"/>
      <c r="C748" s="44"/>
      <c r="D748" s="44"/>
      <c r="E748" s="44"/>
      <c r="F748" s="44"/>
      <c r="G748" s="44"/>
      <c r="H748" s="5"/>
      <c r="I748" s="13"/>
      <c r="J748" s="5"/>
      <c r="K748" s="12"/>
    </row>
    <row r="749" spans="1:11" x14ac:dyDescent="0.25">
      <c r="A749" s="47" t="str">
        <f>IF(ISBLANK(B847),"",Cruise!$B$3)</f>
        <v/>
      </c>
      <c r="B749" s="44"/>
      <c r="C749" s="44"/>
      <c r="D749" s="44"/>
      <c r="E749" s="44"/>
      <c r="F749" s="44"/>
      <c r="G749" s="44"/>
      <c r="H749" s="5"/>
      <c r="I749" s="13"/>
      <c r="J749" s="5"/>
      <c r="K749" s="12"/>
    </row>
    <row r="750" spans="1:11" x14ac:dyDescent="0.25">
      <c r="A750" s="47" t="str">
        <f>IF(ISBLANK(B848),"",Cruise!$B$3)</f>
        <v/>
      </c>
      <c r="B750" s="44"/>
      <c r="C750" s="44"/>
      <c r="D750" s="44"/>
      <c r="E750" s="44"/>
      <c r="F750" s="44"/>
      <c r="G750" s="44"/>
      <c r="H750" s="5"/>
      <c r="I750" s="13"/>
      <c r="J750" s="5"/>
      <c r="K750" s="12"/>
    </row>
    <row r="751" spans="1:11" x14ac:dyDescent="0.25">
      <c r="A751" s="47" t="str">
        <f>IF(ISBLANK(B849),"",Cruise!$B$3)</f>
        <v/>
      </c>
      <c r="B751" s="44"/>
      <c r="C751" s="44"/>
      <c r="D751" s="44"/>
      <c r="E751" s="44"/>
      <c r="F751" s="44"/>
      <c r="G751" s="44"/>
      <c r="H751" s="5"/>
      <c r="I751" s="13"/>
      <c r="J751" s="5"/>
      <c r="K751" s="12"/>
    </row>
    <row r="752" spans="1:11" x14ac:dyDescent="0.25">
      <c r="A752" s="47" t="str">
        <f>IF(ISBLANK(B850),"",Cruise!$B$3)</f>
        <v/>
      </c>
      <c r="B752" s="44"/>
      <c r="C752" s="44"/>
      <c r="D752" s="44"/>
      <c r="E752" s="44"/>
      <c r="F752" s="44"/>
      <c r="G752" s="44"/>
      <c r="H752" s="5"/>
      <c r="I752" s="13"/>
      <c r="J752" s="5"/>
      <c r="K752" s="12"/>
    </row>
    <row r="753" spans="1:11" x14ac:dyDescent="0.25">
      <c r="A753" s="47" t="str">
        <f>IF(ISBLANK(B851),"",Cruise!$B$3)</f>
        <v/>
      </c>
      <c r="B753" s="44"/>
      <c r="C753" s="44"/>
      <c r="D753" s="44"/>
      <c r="E753" s="44"/>
      <c r="F753" s="44"/>
      <c r="G753" s="44"/>
      <c r="H753" s="5"/>
      <c r="I753" s="13"/>
      <c r="J753" s="5"/>
      <c r="K753" s="12"/>
    </row>
    <row r="754" spans="1:11" x14ac:dyDescent="0.25">
      <c r="A754" s="47" t="str">
        <f>IF(ISBLANK(B852),"",Cruise!$B$3)</f>
        <v/>
      </c>
      <c r="B754" s="44"/>
      <c r="C754" s="44"/>
      <c r="D754" s="44"/>
      <c r="E754" s="44"/>
      <c r="F754" s="44"/>
      <c r="G754" s="44"/>
      <c r="H754" s="5"/>
      <c r="I754" s="13"/>
      <c r="J754" s="5"/>
      <c r="K754" s="12"/>
    </row>
    <row r="755" spans="1:11" x14ac:dyDescent="0.25">
      <c r="A755" s="47" t="str">
        <f>IF(ISBLANK(B853),"",Cruise!$B$3)</f>
        <v/>
      </c>
      <c r="B755" s="44"/>
      <c r="C755" s="44"/>
      <c r="D755" s="44"/>
      <c r="E755" s="44"/>
      <c r="F755" s="44"/>
      <c r="G755" s="44"/>
      <c r="H755" s="5"/>
      <c r="I755" s="13"/>
      <c r="J755" s="5"/>
      <c r="K755" s="12"/>
    </row>
    <row r="756" spans="1:11" x14ac:dyDescent="0.25">
      <c r="A756" s="47" t="str">
        <f>IF(ISBLANK(B854),"",Cruise!$B$3)</f>
        <v/>
      </c>
      <c r="B756" s="44"/>
      <c r="C756" s="44"/>
      <c r="D756" s="44"/>
      <c r="E756" s="44"/>
      <c r="F756" s="44"/>
      <c r="G756" s="44"/>
      <c r="H756" s="5"/>
      <c r="I756" s="13"/>
      <c r="J756" s="5"/>
      <c r="K756" s="12"/>
    </row>
    <row r="757" spans="1:11" x14ac:dyDescent="0.25">
      <c r="A757" s="47" t="str">
        <f>IF(ISBLANK(B855),"",Cruise!$B$3)</f>
        <v/>
      </c>
      <c r="B757" s="44"/>
      <c r="C757" s="44"/>
      <c r="D757" s="44"/>
      <c r="E757" s="44"/>
      <c r="F757" s="44"/>
      <c r="G757" s="44"/>
      <c r="H757" s="5"/>
      <c r="I757" s="13"/>
      <c r="J757" s="5"/>
      <c r="K757" s="12"/>
    </row>
    <row r="758" spans="1:11" x14ac:dyDescent="0.25">
      <c r="A758" s="47" t="str">
        <f>IF(ISBLANK(B856),"",Cruise!$B$3)</f>
        <v/>
      </c>
      <c r="B758" s="44"/>
      <c r="C758" s="44"/>
      <c r="D758" s="44"/>
      <c r="E758" s="44"/>
      <c r="F758" s="44"/>
      <c r="G758" s="44"/>
      <c r="H758" s="5"/>
      <c r="I758" s="13"/>
      <c r="J758" s="5"/>
      <c r="K758" s="12"/>
    </row>
    <row r="759" spans="1:11" x14ac:dyDescent="0.25">
      <c r="A759" s="47" t="str">
        <f>IF(ISBLANK(B857),"",Cruise!$B$3)</f>
        <v/>
      </c>
      <c r="B759" s="44"/>
      <c r="C759" s="44"/>
      <c r="D759" s="44"/>
      <c r="E759" s="44"/>
      <c r="F759" s="44"/>
      <c r="G759" s="44"/>
      <c r="H759" s="5"/>
      <c r="I759" s="13"/>
      <c r="J759" s="5"/>
      <c r="K759" s="12"/>
    </row>
    <row r="760" spans="1:11" x14ac:dyDescent="0.25">
      <c r="A760" s="47" t="str">
        <f>IF(ISBLANK(B858),"",Cruise!$B$3)</f>
        <v/>
      </c>
      <c r="B760" s="44"/>
      <c r="C760" s="44"/>
      <c r="D760" s="44"/>
      <c r="E760" s="44"/>
      <c r="F760" s="44"/>
      <c r="G760" s="44"/>
      <c r="H760" s="5"/>
      <c r="I760" s="13"/>
      <c r="J760" s="5"/>
      <c r="K760" s="12"/>
    </row>
    <row r="761" spans="1:11" x14ac:dyDescent="0.25">
      <c r="A761" s="47" t="str">
        <f>IF(ISBLANK(B859),"",Cruise!$B$3)</f>
        <v/>
      </c>
      <c r="B761" s="44"/>
      <c r="C761" s="44"/>
      <c r="D761" s="44"/>
      <c r="E761" s="44"/>
      <c r="F761" s="44"/>
      <c r="G761" s="44"/>
      <c r="H761" s="5"/>
      <c r="I761" s="13"/>
      <c r="J761" s="5"/>
      <c r="K761" s="12"/>
    </row>
    <row r="762" spans="1:11" x14ac:dyDescent="0.25">
      <c r="A762" s="47" t="str">
        <f>IF(ISBLANK(B860),"",Cruise!$B$3)</f>
        <v/>
      </c>
      <c r="B762" s="44"/>
      <c r="C762" s="44"/>
      <c r="D762" s="44"/>
      <c r="E762" s="44"/>
      <c r="F762" s="44"/>
      <c r="G762" s="44"/>
      <c r="H762" s="5"/>
      <c r="I762" s="13"/>
      <c r="J762" s="5"/>
      <c r="K762" s="12"/>
    </row>
    <row r="763" spans="1:11" x14ac:dyDescent="0.25">
      <c r="A763" s="47" t="str">
        <f>IF(ISBLANK(B861),"",Cruise!$B$3)</f>
        <v/>
      </c>
      <c r="B763" s="44"/>
      <c r="C763" s="44"/>
      <c r="D763" s="44"/>
      <c r="E763" s="44"/>
      <c r="F763" s="44"/>
      <c r="G763" s="44"/>
      <c r="H763" s="5"/>
      <c r="I763" s="13"/>
      <c r="J763" s="5"/>
      <c r="K763" s="12"/>
    </row>
    <row r="764" spans="1:11" x14ac:dyDescent="0.25">
      <c r="A764" s="47" t="str">
        <f>IF(ISBLANK(B862),"",Cruise!$B$3)</f>
        <v/>
      </c>
      <c r="B764" s="44"/>
      <c r="C764" s="44"/>
      <c r="D764" s="44"/>
      <c r="E764" s="44"/>
      <c r="F764" s="44"/>
      <c r="G764" s="44"/>
      <c r="H764" s="5"/>
      <c r="I764" s="13"/>
      <c r="J764" s="5"/>
      <c r="K764" s="12"/>
    </row>
    <row r="765" spans="1:11" x14ac:dyDescent="0.25">
      <c r="A765" s="47" t="str">
        <f>IF(ISBLANK(B863),"",Cruise!$B$3)</f>
        <v/>
      </c>
      <c r="B765" s="44"/>
      <c r="C765" s="44"/>
      <c r="D765" s="44"/>
      <c r="E765" s="44"/>
      <c r="F765" s="44"/>
      <c r="G765" s="44"/>
      <c r="H765" s="5"/>
      <c r="I765" s="13"/>
      <c r="J765" s="5"/>
      <c r="K765" s="12"/>
    </row>
    <row r="766" spans="1:11" x14ac:dyDescent="0.25">
      <c r="A766" s="47" t="str">
        <f>IF(ISBLANK(B864),"",Cruise!$B$3)</f>
        <v/>
      </c>
      <c r="B766" s="44"/>
      <c r="C766" s="44"/>
      <c r="D766" s="44"/>
      <c r="E766" s="44"/>
      <c r="F766" s="44"/>
      <c r="G766" s="44"/>
      <c r="H766" s="5"/>
      <c r="I766" s="13"/>
      <c r="J766" s="5"/>
      <c r="K766" s="12"/>
    </row>
    <row r="767" spans="1:11" x14ac:dyDescent="0.25">
      <c r="A767" s="47" t="str">
        <f>IF(ISBLANK(B865),"",Cruise!$B$3)</f>
        <v/>
      </c>
      <c r="B767" s="44"/>
      <c r="C767" s="44"/>
      <c r="D767" s="44"/>
      <c r="E767" s="44"/>
      <c r="F767" s="44"/>
      <c r="G767" s="44"/>
      <c r="H767" s="5"/>
      <c r="I767" s="13"/>
      <c r="J767" s="5"/>
      <c r="K767" s="12"/>
    </row>
    <row r="768" spans="1:11" x14ac:dyDescent="0.25">
      <c r="A768" s="47" t="str">
        <f>IF(ISBLANK(B866),"",Cruise!$B$3)</f>
        <v/>
      </c>
      <c r="B768" s="44"/>
      <c r="C768" s="44"/>
      <c r="D768" s="44"/>
      <c r="E768" s="44"/>
      <c r="F768" s="44"/>
      <c r="G768" s="44"/>
      <c r="H768" s="5"/>
      <c r="I768" s="13"/>
      <c r="J768" s="5"/>
      <c r="K768" s="12"/>
    </row>
    <row r="769" spans="1:11" x14ac:dyDescent="0.25">
      <c r="A769" s="47" t="str">
        <f>IF(ISBLANK(B867),"",Cruise!$B$3)</f>
        <v/>
      </c>
      <c r="B769" s="44"/>
      <c r="C769" s="44"/>
      <c r="D769" s="44"/>
      <c r="E769" s="44"/>
      <c r="F769" s="44"/>
      <c r="G769" s="44"/>
      <c r="H769" s="5"/>
      <c r="I769" s="13"/>
      <c r="J769" s="5"/>
      <c r="K769" s="12"/>
    </row>
    <row r="770" spans="1:11" x14ac:dyDescent="0.25">
      <c r="A770" s="47" t="str">
        <f>IF(ISBLANK(B868),"",Cruise!$B$3)</f>
        <v/>
      </c>
      <c r="B770" s="44"/>
      <c r="C770" s="44"/>
      <c r="D770" s="44"/>
      <c r="E770" s="44"/>
      <c r="F770" s="44"/>
      <c r="G770" s="44"/>
      <c r="H770" s="5"/>
      <c r="I770" s="13"/>
      <c r="J770" s="5"/>
      <c r="K770" s="12"/>
    </row>
    <row r="771" spans="1:11" x14ac:dyDescent="0.25">
      <c r="A771" s="47" t="str">
        <f>IF(ISBLANK(B869),"",Cruise!$B$3)</f>
        <v/>
      </c>
      <c r="B771" s="44"/>
      <c r="C771" s="44"/>
      <c r="D771" s="44"/>
      <c r="E771" s="44"/>
      <c r="F771" s="44"/>
      <c r="G771" s="44"/>
      <c r="H771" s="5"/>
      <c r="I771" s="13"/>
      <c r="J771" s="5"/>
      <c r="K771" s="12"/>
    </row>
    <row r="772" spans="1:11" x14ac:dyDescent="0.25">
      <c r="A772" s="47" t="str">
        <f>IF(ISBLANK(B870),"",Cruise!$B$3)</f>
        <v/>
      </c>
      <c r="B772" s="44"/>
      <c r="C772" s="44"/>
      <c r="D772" s="44"/>
      <c r="E772" s="44"/>
      <c r="F772" s="44"/>
      <c r="G772" s="44"/>
      <c r="H772" s="5"/>
      <c r="I772" s="13"/>
      <c r="J772" s="5"/>
      <c r="K772" s="12"/>
    </row>
    <row r="773" spans="1:11" x14ac:dyDescent="0.25">
      <c r="A773" s="47" t="str">
        <f>IF(ISBLANK(B871),"",Cruise!$B$3)</f>
        <v/>
      </c>
      <c r="B773" s="44"/>
      <c r="C773" s="44"/>
      <c r="D773" s="44"/>
      <c r="E773" s="44"/>
      <c r="F773" s="44"/>
      <c r="G773" s="44"/>
      <c r="H773" s="5"/>
      <c r="I773" s="13"/>
      <c r="J773" s="5"/>
      <c r="K773" s="12"/>
    </row>
    <row r="774" spans="1:11" x14ac:dyDescent="0.25">
      <c r="A774" s="47" t="str">
        <f>IF(ISBLANK(B872),"",Cruise!$B$3)</f>
        <v/>
      </c>
      <c r="B774" s="44"/>
      <c r="C774" s="44"/>
      <c r="D774" s="44"/>
      <c r="E774" s="44"/>
      <c r="F774" s="44"/>
      <c r="G774" s="44"/>
      <c r="H774" s="5"/>
      <c r="I774" s="13"/>
      <c r="J774" s="5"/>
      <c r="K774" s="12"/>
    </row>
    <row r="775" spans="1:11" x14ac:dyDescent="0.25">
      <c r="A775" s="47" t="str">
        <f>IF(ISBLANK(B873),"",Cruise!$B$3)</f>
        <v/>
      </c>
      <c r="B775" s="44"/>
      <c r="C775" s="44"/>
      <c r="D775" s="44"/>
      <c r="E775" s="44"/>
      <c r="F775" s="44"/>
      <c r="G775" s="44"/>
      <c r="H775" s="5"/>
      <c r="I775" s="13"/>
      <c r="J775" s="5"/>
      <c r="K775" s="12"/>
    </row>
    <row r="776" spans="1:11" x14ac:dyDescent="0.25">
      <c r="A776" s="47" t="str">
        <f>IF(ISBLANK(B874),"",Cruise!$B$3)</f>
        <v/>
      </c>
      <c r="B776" s="44"/>
      <c r="C776" s="44"/>
      <c r="D776" s="44"/>
      <c r="E776" s="44"/>
      <c r="F776" s="44"/>
      <c r="G776" s="44"/>
      <c r="H776" s="5"/>
      <c r="I776" s="13"/>
      <c r="J776" s="5"/>
      <c r="K776" s="12"/>
    </row>
    <row r="777" spans="1:11" x14ac:dyDescent="0.25">
      <c r="A777" s="47" t="str">
        <f>IF(ISBLANK(B875),"",Cruise!$B$3)</f>
        <v/>
      </c>
      <c r="B777" s="44"/>
      <c r="C777" s="44"/>
      <c r="D777" s="44"/>
      <c r="E777" s="44"/>
      <c r="F777" s="44"/>
      <c r="G777" s="44"/>
      <c r="H777" s="5"/>
      <c r="I777" s="13"/>
      <c r="J777" s="5"/>
      <c r="K777" s="12"/>
    </row>
    <row r="778" spans="1:11" x14ac:dyDescent="0.25">
      <c r="A778" s="47" t="str">
        <f>IF(ISBLANK(B876),"",Cruise!$B$3)</f>
        <v/>
      </c>
      <c r="B778" s="44"/>
      <c r="C778" s="44"/>
      <c r="D778" s="44"/>
      <c r="E778" s="44"/>
      <c r="F778" s="44"/>
      <c r="G778" s="44"/>
      <c r="H778" s="5"/>
      <c r="I778" s="13"/>
      <c r="J778" s="5"/>
      <c r="K778" s="12"/>
    </row>
    <row r="779" spans="1:11" x14ac:dyDescent="0.25">
      <c r="A779" s="47" t="str">
        <f>IF(ISBLANK(B877),"",Cruise!$B$3)</f>
        <v/>
      </c>
      <c r="B779" s="44"/>
      <c r="C779" s="44"/>
      <c r="D779" s="44"/>
      <c r="E779" s="44"/>
      <c r="F779" s="44"/>
      <c r="G779" s="44"/>
      <c r="H779" s="5"/>
      <c r="I779" s="13"/>
      <c r="J779" s="5"/>
      <c r="K779" s="12"/>
    </row>
    <row r="780" spans="1:11" x14ac:dyDescent="0.25">
      <c r="A780" s="47" t="str">
        <f>IF(ISBLANK(B878),"",Cruise!$B$3)</f>
        <v/>
      </c>
      <c r="B780" s="44"/>
      <c r="C780" s="44"/>
      <c r="D780" s="44"/>
      <c r="E780" s="44"/>
      <c r="F780" s="44"/>
      <c r="G780" s="44"/>
      <c r="H780" s="5"/>
      <c r="I780" s="13"/>
      <c r="J780" s="5"/>
      <c r="K780" s="12"/>
    </row>
    <row r="781" spans="1:11" x14ac:dyDescent="0.25">
      <c r="A781" s="47" t="str">
        <f>IF(ISBLANK(B879),"",Cruise!$B$3)</f>
        <v/>
      </c>
      <c r="B781" s="44"/>
      <c r="C781" s="44"/>
      <c r="D781" s="44"/>
      <c r="E781" s="44"/>
      <c r="F781" s="44"/>
      <c r="G781" s="44"/>
      <c r="H781" s="5"/>
      <c r="I781" s="13"/>
      <c r="J781" s="5"/>
      <c r="K781" s="12"/>
    </row>
    <row r="782" spans="1:11" x14ac:dyDescent="0.25">
      <c r="A782" s="47" t="str">
        <f>IF(ISBLANK(B880),"",Cruise!$B$3)</f>
        <v/>
      </c>
      <c r="B782" s="44"/>
      <c r="C782" s="44"/>
      <c r="D782" s="44"/>
      <c r="E782" s="44"/>
      <c r="F782" s="44"/>
      <c r="G782" s="44"/>
      <c r="H782" s="5"/>
      <c r="I782" s="13"/>
      <c r="J782" s="5"/>
      <c r="K782" s="12"/>
    </row>
    <row r="783" spans="1:11" x14ac:dyDescent="0.25">
      <c r="A783" s="47" t="str">
        <f>IF(ISBLANK(B881),"",Cruise!$B$3)</f>
        <v/>
      </c>
      <c r="B783" s="44"/>
      <c r="C783" s="44"/>
      <c r="D783" s="44"/>
      <c r="E783" s="44"/>
      <c r="F783" s="44"/>
      <c r="G783" s="44"/>
      <c r="H783" s="5"/>
      <c r="I783" s="13"/>
      <c r="J783" s="5"/>
      <c r="K783" s="12"/>
    </row>
    <row r="784" spans="1:11" x14ac:dyDescent="0.25">
      <c r="A784" s="47" t="str">
        <f>IF(ISBLANK(B882),"",Cruise!$B$3)</f>
        <v/>
      </c>
      <c r="B784" s="44"/>
      <c r="C784" s="44"/>
      <c r="D784" s="44"/>
      <c r="E784" s="44"/>
      <c r="F784" s="44"/>
      <c r="G784" s="44"/>
      <c r="H784" s="5"/>
      <c r="I784" s="13"/>
      <c r="J784" s="5"/>
      <c r="K784" s="12"/>
    </row>
    <row r="785" spans="1:11" x14ac:dyDescent="0.25">
      <c r="A785" s="47" t="str">
        <f>IF(ISBLANK(B883),"",Cruise!$B$3)</f>
        <v/>
      </c>
      <c r="B785" s="44"/>
      <c r="C785" s="44"/>
      <c r="D785" s="44"/>
      <c r="E785" s="44"/>
      <c r="F785" s="44"/>
      <c r="G785" s="44"/>
      <c r="H785" s="5"/>
      <c r="I785" s="13"/>
      <c r="J785" s="5"/>
      <c r="K785" s="12"/>
    </row>
    <row r="786" spans="1:11" x14ac:dyDescent="0.25">
      <c r="A786" s="47" t="str">
        <f>IF(ISBLANK(B884),"",Cruise!$B$3)</f>
        <v/>
      </c>
      <c r="B786" s="44"/>
      <c r="C786" s="44"/>
      <c r="D786" s="44"/>
      <c r="E786" s="44"/>
      <c r="F786" s="44"/>
      <c r="G786" s="44"/>
      <c r="H786" s="5"/>
      <c r="I786" s="13"/>
      <c r="J786" s="5"/>
      <c r="K786" s="12"/>
    </row>
    <row r="787" spans="1:11" x14ac:dyDescent="0.25">
      <c r="A787" s="47" t="str">
        <f>IF(ISBLANK(B885),"",Cruise!$B$3)</f>
        <v/>
      </c>
      <c r="B787" s="44"/>
      <c r="C787" s="44"/>
      <c r="D787" s="44"/>
      <c r="E787" s="44"/>
      <c r="F787" s="44"/>
      <c r="G787" s="44"/>
      <c r="H787" s="5"/>
      <c r="I787" s="13"/>
      <c r="J787" s="5"/>
      <c r="K787" s="12"/>
    </row>
    <row r="788" spans="1:11" x14ac:dyDescent="0.25">
      <c r="A788" s="47" t="str">
        <f>IF(ISBLANK(B886),"",Cruise!$B$3)</f>
        <v/>
      </c>
      <c r="B788" s="44"/>
      <c r="C788" s="44"/>
      <c r="D788" s="44"/>
      <c r="E788" s="44"/>
      <c r="F788" s="44"/>
      <c r="G788" s="44"/>
      <c r="H788" s="5"/>
      <c r="I788" s="13"/>
      <c r="J788" s="5"/>
      <c r="K788" s="12"/>
    </row>
    <row r="789" spans="1:11" x14ac:dyDescent="0.25">
      <c r="A789" s="47" t="str">
        <f>IF(ISBLANK(B887),"",Cruise!$B$3)</f>
        <v/>
      </c>
      <c r="B789" s="44"/>
      <c r="C789" s="44"/>
      <c r="D789" s="44"/>
      <c r="E789" s="44"/>
      <c r="F789" s="44"/>
      <c r="G789" s="44"/>
      <c r="H789" s="5"/>
      <c r="I789" s="13"/>
      <c r="J789" s="5"/>
      <c r="K789" s="12"/>
    </row>
    <row r="790" spans="1:11" x14ac:dyDescent="0.25">
      <c r="A790" s="47" t="str">
        <f>IF(ISBLANK(B888),"",Cruise!$B$3)</f>
        <v/>
      </c>
      <c r="B790" s="44"/>
      <c r="C790" s="44"/>
      <c r="D790" s="44"/>
      <c r="E790" s="44"/>
      <c r="F790" s="44"/>
      <c r="G790" s="44"/>
      <c r="H790" s="5"/>
      <c r="I790" s="13"/>
      <c r="J790" s="5"/>
      <c r="K790" s="12"/>
    </row>
    <row r="791" spans="1:11" x14ac:dyDescent="0.25">
      <c r="A791" s="47" t="str">
        <f>IF(ISBLANK(B889),"",Cruise!$B$3)</f>
        <v/>
      </c>
      <c r="B791" s="44"/>
      <c r="C791" s="44"/>
      <c r="D791" s="44"/>
      <c r="E791" s="44"/>
      <c r="F791" s="44"/>
      <c r="G791" s="44"/>
      <c r="H791" s="5"/>
      <c r="I791" s="13"/>
      <c r="J791" s="5"/>
      <c r="K791" s="12"/>
    </row>
    <row r="792" spans="1:11" x14ac:dyDescent="0.25">
      <c r="A792" s="47" t="str">
        <f>IF(ISBLANK(B890),"",Cruise!$B$3)</f>
        <v/>
      </c>
      <c r="B792" s="44"/>
      <c r="C792" s="44"/>
      <c r="D792" s="44"/>
      <c r="E792" s="44"/>
      <c r="F792" s="44"/>
      <c r="G792" s="44"/>
      <c r="H792" s="5"/>
      <c r="I792" s="13"/>
      <c r="J792" s="5"/>
      <c r="K792" s="12"/>
    </row>
    <row r="793" spans="1:11" x14ac:dyDescent="0.25">
      <c r="A793" s="47" t="str">
        <f>IF(ISBLANK(B891),"",Cruise!$B$3)</f>
        <v/>
      </c>
      <c r="B793" s="44"/>
      <c r="C793" s="44"/>
      <c r="D793" s="44"/>
      <c r="E793" s="44"/>
      <c r="F793" s="44"/>
      <c r="G793" s="44"/>
      <c r="H793" s="5"/>
      <c r="I793" s="13"/>
      <c r="J793" s="5"/>
      <c r="K793" s="12"/>
    </row>
    <row r="794" spans="1:11" x14ac:dyDescent="0.25">
      <c r="A794" s="47" t="str">
        <f>IF(ISBLANK(B892),"",Cruise!$B$3)</f>
        <v/>
      </c>
      <c r="B794" s="44"/>
      <c r="C794" s="44"/>
      <c r="D794" s="44"/>
      <c r="E794" s="44"/>
      <c r="F794" s="44"/>
      <c r="G794" s="44"/>
      <c r="H794" s="5"/>
      <c r="I794" s="13"/>
      <c r="J794" s="5"/>
      <c r="K794" s="12"/>
    </row>
    <row r="795" spans="1:11" x14ac:dyDescent="0.25">
      <c r="A795" s="47" t="str">
        <f>IF(ISBLANK(B893),"",Cruise!$B$3)</f>
        <v/>
      </c>
      <c r="B795" s="44"/>
      <c r="C795" s="44"/>
      <c r="D795" s="44"/>
      <c r="E795" s="44"/>
      <c r="F795" s="44"/>
      <c r="G795" s="44"/>
      <c r="H795" s="5"/>
      <c r="I795" s="13"/>
      <c r="J795" s="5"/>
      <c r="K795" s="12"/>
    </row>
    <row r="796" spans="1:11" x14ac:dyDescent="0.25">
      <c r="A796" s="47" t="str">
        <f>IF(ISBLANK(B894),"",Cruise!$B$3)</f>
        <v/>
      </c>
      <c r="B796" s="44"/>
      <c r="C796" s="44"/>
      <c r="D796" s="44"/>
      <c r="E796" s="44"/>
      <c r="F796" s="44"/>
      <c r="G796" s="44"/>
      <c r="H796" s="5"/>
      <c r="I796" s="13"/>
      <c r="J796" s="5"/>
      <c r="K796" s="12"/>
    </row>
    <row r="797" spans="1:11" x14ac:dyDescent="0.25">
      <c r="A797" s="47" t="str">
        <f>IF(ISBLANK(B895),"",Cruise!$B$3)</f>
        <v/>
      </c>
      <c r="B797" s="44"/>
      <c r="C797" s="44"/>
      <c r="D797" s="44"/>
      <c r="E797" s="44"/>
      <c r="F797" s="44"/>
      <c r="G797" s="44"/>
      <c r="H797" s="5"/>
      <c r="I797" s="13"/>
      <c r="J797" s="5"/>
      <c r="K797" s="12"/>
    </row>
    <row r="798" spans="1:11" x14ac:dyDescent="0.25">
      <c r="A798" s="47" t="str">
        <f>IF(ISBLANK(B896),"",Cruise!$B$3)</f>
        <v/>
      </c>
      <c r="B798" s="44"/>
      <c r="C798" s="44"/>
      <c r="D798" s="44"/>
      <c r="E798" s="44"/>
      <c r="F798" s="44"/>
      <c r="G798" s="44"/>
      <c r="H798" s="5"/>
      <c r="I798" s="13"/>
      <c r="J798" s="5"/>
      <c r="K798" s="12"/>
    </row>
    <row r="799" spans="1:11" x14ac:dyDescent="0.25">
      <c r="A799" s="47" t="str">
        <f>IF(ISBLANK(B897),"",Cruise!$B$3)</f>
        <v/>
      </c>
      <c r="B799" s="44"/>
      <c r="C799" s="44"/>
      <c r="D799" s="44"/>
      <c r="E799" s="44"/>
      <c r="F799" s="44"/>
      <c r="G799" s="44"/>
      <c r="H799" s="5"/>
      <c r="I799" s="13"/>
      <c r="J799" s="5"/>
      <c r="K799" s="12"/>
    </row>
    <row r="800" spans="1:11" x14ac:dyDescent="0.25">
      <c r="A800" s="47" t="str">
        <f>IF(ISBLANK(B898),"",Cruise!$B$3)</f>
        <v/>
      </c>
      <c r="B800" s="44"/>
      <c r="C800" s="44"/>
      <c r="D800" s="44"/>
      <c r="E800" s="44"/>
      <c r="F800" s="44"/>
      <c r="G800" s="44"/>
      <c r="H800" s="5"/>
      <c r="I800" s="13"/>
      <c r="J800" s="5"/>
      <c r="K800" s="12"/>
    </row>
    <row r="801" spans="1:11" x14ac:dyDescent="0.25">
      <c r="A801" s="47" t="str">
        <f>IF(ISBLANK(B899),"",Cruise!$B$3)</f>
        <v/>
      </c>
      <c r="B801" s="44"/>
      <c r="C801" s="44"/>
      <c r="D801" s="44"/>
      <c r="E801" s="44"/>
      <c r="F801" s="44"/>
      <c r="G801" s="44"/>
      <c r="H801" s="5"/>
      <c r="I801" s="13"/>
      <c r="J801" s="5"/>
      <c r="K801" s="12"/>
    </row>
    <row r="802" spans="1:11" x14ac:dyDescent="0.25">
      <c r="A802" s="47" t="str">
        <f>IF(ISBLANK(B900),"",Cruise!$B$3)</f>
        <v/>
      </c>
      <c r="B802" s="44"/>
      <c r="C802" s="44"/>
      <c r="D802" s="44"/>
      <c r="E802" s="44"/>
      <c r="F802" s="44"/>
      <c r="G802" s="44"/>
      <c r="H802" s="5"/>
      <c r="I802" s="13"/>
      <c r="J802" s="5"/>
      <c r="K802" s="12"/>
    </row>
    <row r="803" spans="1:11" x14ac:dyDescent="0.25">
      <c r="A803" s="47" t="str">
        <f>IF(ISBLANK(B901),"",Cruise!$B$3)</f>
        <v/>
      </c>
      <c r="B803" s="44"/>
      <c r="C803" s="44"/>
      <c r="D803" s="44"/>
      <c r="E803" s="44"/>
      <c r="F803" s="44"/>
      <c r="G803" s="44"/>
      <c r="H803" s="5"/>
      <c r="I803" s="13"/>
      <c r="J803" s="5"/>
      <c r="K803" s="12"/>
    </row>
    <row r="804" spans="1:11" x14ac:dyDescent="0.25">
      <c r="A804" s="47" t="str">
        <f>IF(ISBLANK(B902),"",Cruise!$B$3)</f>
        <v/>
      </c>
      <c r="B804" s="44"/>
      <c r="C804" s="44"/>
      <c r="D804" s="44"/>
      <c r="E804" s="44"/>
      <c r="F804" s="44"/>
      <c r="G804" s="44"/>
      <c r="H804" s="5"/>
      <c r="I804" s="13"/>
      <c r="J804" s="5"/>
      <c r="K804" s="12"/>
    </row>
    <row r="805" spans="1:11" x14ac:dyDescent="0.25">
      <c r="A805" s="47" t="str">
        <f>IF(ISBLANK(B903),"",Cruise!$B$3)</f>
        <v/>
      </c>
      <c r="B805" s="44"/>
      <c r="C805" s="44"/>
      <c r="D805" s="44"/>
      <c r="E805" s="44"/>
      <c r="F805" s="44"/>
      <c r="G805" s="44"/>
      <c r="H805" s="5"/>
      <c r="I805" s="13"/>
      <c r="J805" s="5"/>
      <c r="K805" s="12"/>
    </row>
    <row r="806" spans="1:11" x14ac:dyDescent="0.25">
      <c r="A806" s="47" t="str">
        <f>IF(ISBLANK(B904),"",Cruise!$B$3)</f>
        <v/>
      </c>
      <c r="B806" s="44"/>
      <c r="C806" s="44"/>
      <c r="D806" s="44"/>
      <c r="E806" s="44"/>
      <c r="F806" s="44"/>
      <c r="G806" s="44"/>
      <c r="H806" s="5"/>
      <c r="I806" s="13"/>
      <c r="J806" s="5"/>
      <c r="K806" s="12"/>
    </row>
    <row r="807" spans="1:11" x14ac:dyDescent="0.25">
      <c r="A807" s="47" t="str">
        <f>IF(ISBLANK(B905),"",Cruise!$B$3)</f>
        <v/>
      </c>
      <c r="B807" s="44"/>
      <c r="C807" s="44"/>
      <c r="D807" s="44"/>
      <c r="E807" s="44"/>
      <c r="F807" s="44"/>
      <c r="G807" s="44"/>
      <c r="H807" s="5"/>
      <c r="I807" s="13"/>
      <c r="J807" s="5"/>
      <c r="K807" s="12"/>
    </row>
    <row r="808" spans="1:11" x14ac:dyDescent="0.25">
      <c r="A808" s="47" t="str">
        <f>IF(ISBLANK(B906),"",Cruise!$B$3)</f>
        <v/>
      </c>
      <c r="B808" s="44"/>
      <c r="C808" s="44"/>
      <c r="D808" s="44"/>
      <c r="E808" s="44"/>
      <c r="F808" s="44"/>
      <c r="G808" s="44"/>
      <c r="H808" s="5"/>
      <c r="I808" s="13"/>
      <c r="J808" s="5"/>
      <c r="K808" s="12"/>
    </row>
    <row r="809" spans="1:11" x14ac:dyDescent="0.25">
      <c r="A809" s="47" t="str">
        <f>IF(ISBLANK(B907),"",Cruise!$B$3)</f>
        <v/>
      </c>
      <c r="B809" s="44"/>
      <c r="C809" s="44"/>
      <c r="D809" s="44"/>
      <c r="E809" s="44"/>
      <c r="F809" s="44"/>
      <c r="G809" s="44"/>
      <c r="H809" s="5"/>
      <c r="I809" s="13"/>
      <c r="J809" s="5"/>
      <c r="K809" s="12"/>
    </row>
    <row r="810" spans="1:11" x14ac:dyDescent="0.25">
      <c r="A810" s="47" t="str">
        <f>IF(ISBLANK(B908),"",Cruise!$B$3)</f>
        <v/>
      </c>
      <c r="B810" s="44"/>
      <c r="C810" s="44"/>
      <c r="D810" s="44"/>
      <c r="E810" s="44"/>
      <c r="F810" s="44"/>
      <c r="G810" s="44"/>
      <c r="H810" s="5"/>
      <c r="I810" s="13"/>
      <c r="J810" s="5"/>
      <c r="K810" s="12"/>
    </row>
    <row r="811" spans="1:11" x14ac:dyDescent="0.25">
      <c r="A811" s="47" t="str">
        <f>IF(ISBLANK(B909),"",Cruise!$B$3)</f>
        <v/>
      </c>
      <c r="B811" s="44"/>
      <c r="C811" s="44"/>
      <c r="D811" s="44"/>
      <c r="E811" s="44"/>
      <c r="F811" s="44"/>
      <c r="G811" s="44"/>
      <c r="H811" s="5"/>
      <c r="I811" s="13"/>
      <c r="J811" s="5"/>
      <c r="K811" s="12"/>
    </row>
    <row r="812" spans="1:11" x14ac:dyDescent="0.25">
      <c r="A812" s="47" t="str">
        <f>IF(ISBLANK(B910),"",Cruise!$B$3)</f>
        <v/>
      </c>
      <c r="B812" s="44"/>
      <c r="C812" s="44"/>
      <c r="D812" s="44"/>
      <c r="E812" s="44"/>
      <c r="F812" s="44"/>
      <c r="G812" s="44"/>
      <c r="H812" s="5"/>
      <c r="I812" s="13"/>
      <c r="J812" s="5"/>
      <c r="K812" s="12"/>
    </row>
    <row r="813" spans="1:11" x14ac:dyDescent="0.25">
      <c r="A813" s="47" t="str">
        <f>IF(ISBLANK(B911),"",Cruise!$B$3)</f>
        <v/>
      </c>
      <c r="B813" s="44"/>
      <c r="C813" s="44"/>
      <c r="D813" s="44"/>
      <c r="E813" s="44"/>
      <c r="F813" s="44"/>
      <c r="G813" s="44"/>
      <c r="H813" s="5"/>
      <c r="I813" s="13"/>
      <c r="J813" s="5"/>
      <c r="K813" s="12"/>
    </row>
    <row r="814" spans="1:11" x14ac:dyDescent="0.25">
      <c r="A814" s="47" t="str">
        <f>IF(ISBLANK(B912),"",Cruise!$B$3)</f>
        <v/>
      </c>
      <c r="B814" s="44"/>
      <c r="C814" s="44"/>
      <c r="D814" s="44"/>
      <c r="E814" s="44"/>
      <c r="F814" s="44"/>
      <c r="G814" s="44"/>
      <c r="H814" s="5"/>
      <c r="I814" s="13"/>
      <c r="J814" s="5"/>
      <c r="K814" s="12"/>
    </row>
    <row r="815" spans="1:11" x14ac:dyDescent="0.25">
      <c r="A815" s="47" t="str">
        <f>IF(ISBLANK(B913),"",Cruise!$B$3)</f>
        <v/>
      </c>
      <c r="B815" s="44"/>
      <c r="C815" s="44"/>
      <c r="D815" s="44"/>
      <c r="E815" s="44"/>
      <c r="F815" s="44"/>
      <c r="G815" s="44"/>
      <c r="H815" s="5"/>
      <c r="I815" s="13"/>
      <c r="J815" s="5"/>
      <c r="K815" s="12"/>
    </row>
    <row r="816" spans="1:11" x14ac:dyDescent="0.25">
      <c r="A816" s="47" t="str">
        <f>IF(ISBLANK(B914),"",Cruise!$B$3)</f>
        <v/>
      </c>
      <c r="B816" s="44"/>
      <c r="C816" s="44"/>
      <c r="D816" s="44"/>
      <c r="E816" s="44"/>
      <c r="F816" s="44"/>
      <c r="G816" s="44"/>
      <c r="H816" s="5"/>
      <c r="I816" s="13"/>
      <c r="J816" s="5"/>
      <c r="K816" s="12"/>
    </row>
    <row r="817" spans="1:11" x14ac:dyDescent="0.25">
      <c r="A817" s="47" t="str">
        <f>IF(ISBLANK(B915),"",Cruise!$B$3)</f>
        <v/>
      </c>
      <c r="B817" s="44"/>
      <c r="C817" s="44"/>
      <c r="D817" s="44"/>
      <c r="E817" s="44"/>
      <c r="F817" s="44"/>
      <c r="G817" s="44"/>
      <c r="H817" s="5"/>
      <c r="I817" s="13"/>
      <c r="J817" s="5"/>
      <c r="K817" s="12"/>
    </row>
    <row r="818" spans="1:11" x14ac:dyDescent="0.25">
      <c r="A818" s="47" t="str">
        <f>IF(ISBLANK(B916),"",Cruise!$B$3)</f>
        <v/>
      </c>
      <c r="B818" s="44"/>
      <c r="C818" s="44"/>
      <c r="D818" s="44"/>
      <c r="E818" s="44"/>
      <c r="F818" s="44"/>
      <c r="G818" s="44"/>
      <c r="H818" s="5"/>
      <c r="I818" s="13"/>
      <c r="J818" s="5"/>
      <c r="K818" s="12"/>
    </row>
    <row r="819" spans="1:11" x14ac:dyDescent="0.25">
      <c r="A819" s="47" t="str">
        <f>IF(ISBLANK(B917),"",Cruise!$B$3)</f>
        <v/>
      </c>
      <c r="B819" s="44"/>
      <c r="C819" s="44"/>
      <c r="D819" s="44"/>
      <c r="E819" s="44"/>
      <c r="F819" s="44"/>
      <c r="G819" s="44"/>
      <c r="H819" s="5"/>
      <c r="I819" s="13"/>
      <c r="J819" s="5"/>
      <c r="K819" s="12"/>
    </row>
    <row r="820" spans="1:11" x14ac:dyDescent="0.25">
      <c r="A820" s="47" t="str">
        <f>IF(ISBLANK(B918),"",Cruise!$B$3)</f>
        <v/>
      </c>
      <c r="B820" s="44"/>
      <c r="C820" s="44"/>
      <c r="D820" s="44"/>
      <c r="E820" s="44"/>
      <c r="F820" s="44"/>
      <c r="G820" s="44"/>
      <c r="H820" s="5"/>
      <c r="I820" s="13"/>
      <c r="J820" s="5"/>
      <c r="K820" s="12"/>
    </row>
    <row r="821" spans="1:11" x14ac:dyDescent="0.25">
      <c r="A821" s="47" t="str">
        <f>IF(ISBLANK(B919),"",Cruise!$B$3)</f>
        <v/>
      </c>
      <c r="B821" s="44"/>
      <c r="C821" s="44"/>
      <c r="D821" s="44"/>
      <c r="E821" s="44"/>
      <c r="F821" s="44"/>
      <c r="G821" s="44"/>
      <c r="H821" s="5"/>
      <c r="I821" s="13"/>
      <c r="J821" s="5"/>
      <c r="K821" s="12"/>
    </row>
    <row r="822" spans="1:11" x14ac:dyDescent="0.25">
      <c r="A822" s="47" t="str">
        <f>IF(ISBLANK(B920),"",Cruise!$B$3)</f>
        <v/>
      </c>
      <c r="B822" s="44"/>
      <c r="C822" s="44"/>
      <c r="D822" s="44"/>
      <c r="E822" s="44"/>
      <c r="F822" s="44"/>
      <c r="G822" s="44"/>
      <c r="H822" s="5"/>
      <c r="I822" s="13"/>
      <c r="J822" s="5"/>
      <c r="K822" s="12"/>
    </row>
    <row r="823" spans="1:11" x14ac:dyDescent="0.25">
      <c r="A823" s="47" t="str">
        <f>IF(ISBLANK(B921),"",Cruise!$B$3)</f>
        <v/>
      </c>
      <c r="B823" s="44"/>
      <c r="C823" s="44"/>
      <c r="D823" s="44"/>
      <c r="E823" s="44"/>
      <c r="F823" s="44"/>
      <c r="G823" s="44"/>
      <c r="H823" s="5"/>
      <c r="I823" s="13"/>
      <c r="J823" s="5"/>
      <c r="K823" s="12"/>
    </row>
    <row r="824" spans="1:11" x14ac:dyDescent="0.25">
      <c r="A824" s="47" t="str">
        <f>IF(ISBLANK(B922),"",Cruise!$B$3)</f>
        <v/>
      </c>
      <c r="B824" s="44"/>
      <c r="C824" s="44"/>
      <c r="D824" s="44"/>
      <c r="E824" s="44"/>
      <c r="F824" s="44"/>
      <c r="G824" s="44"/>
      <c r="H824" s="5"/>
      <c r="I824" s="13"/>
      <c r="J824" s="5"/>
      <c r="K824" s="12"/>
    </row>
    <row r="825" spans="1:11" x14ac:dyDescent="0.25">
      <c r="A825" s="47" t="str">
        <f>IF(ISBLANK(B923),"",Cruise!$B$3)</f>
        <v/>
      </c>
      <c r="B825" s="44"/>
      <c r="C825" s="44"/>
      <c r="D825" s="44"/>
      <c r="E825" s="44"/>
      <c r="F825" s="44"/>
      <c r="G825" s="44"/>
      <c r="H825" s="5"/>
      <c r="I825" s="13"/>
      <c r="J825" s="5"/>
      <c r="K825" s="12"/>
    </row>
    <row r="826" spans="1:11" x14ac:dyDescent="0.25">
      <c r="A826" s="47" t="str">
        <f>IF(ISBLANK(B924),"",Cruise!$B$3)</f>
        <v/>
      </c>
      <c r="B826" s="44"/>
      <c r="C826" s="44"/>
      <c r="D826" s="44"/>
      <c r="E826" s="44"/>
      <c r="F826" s="44"/>
      <c r="G826" s="44"/>
      <c r="H826" s="5"/>
      <c r="I826" s="13"/>
      <c r="J826" s="5"/>
      <c r="K826" s="12"/>
    </row>
    <row r="827" spans="1:11" x14ac:dyDescent="0.25">
      <c r="A827" s="47" t="str">
        <f>IF(ISBLANK(B925),"",Cruise!$B$3)</f>
        <v/>
      </c>
      <c r="B827" s="44"/>
      <c r="C827" s="44"/>
      <c r="D827" s="44"/>
      <c r="E827" s="44"/>
      <c r="F827" s="44"/>
      <c r="G827" s="44"/>
      <c r="H827" s="5"/>
      <c r="I827" s="13"/>
      <c r="J827" s="5"/>
      <c r="K827" s="12"/>
    </row>
    <row r="828" spans="1:11" x14ac:dyDescent="0.25">
      <c r="A828" s="47" t="str">
        <f>IF(ISBLANK(B926),"",Cruise!$B$3)</f>
        <v/>
      </c>
      <c r="B828" s="44"/>
      <c r="C828" s="44"/>
      <c r="D828" s="44"/>
      <c r="E828" s="44"/>
      <c r="F828" s="44"/>
      <c r="G828" s="44"/>
      <c r="H828" s="5"/>
      <c r="I828" s="13"/>
      <c r="J828" s="5"/>
      <c r="K828" s="12"/>
    </row>
    <row r="829" spans="1:11" x14ac:dyDescent="0.25">
      <c r="A829" s="47" t="str">
        <f>IF(ISBLANK(B927),"",Cruise!$B$3)</f>
        <v/>
      </c>
      <c r="B829" s="44"/>
      <c r="C829" s="44"/>
      <c r="D829" s="44"/>
      <c r="E829" s="44"/>
      <c r="F829" s="44"/>
      <c r="G829" s="44"/>
      <c r="H829" s="5"/>
      <c r="I829" s="13"/>
      <c r="J829" s="5"/>
      <c r="K829" s="12"/>
    </row>
    <row r="830" spans="1:11" x14ac:dyDescent="0.25">
      <c r="A830" s="47" t="str">
        <f>IF(ISBLANK(B928),"",Cruise!$B$3)</f>
        <v/>
      </c>
      <c r="B830" s="44"/>
      <c r="C830" s="44"/>
      <c r="D830" s="44"/>
      <c r="E830" s="44"/>
      <c r="F830" s="44"/>
      <c r="G830" s="44"/>
      <c r="H830" s="5"/>
      <c r="I830" s="13"/>
      <c r="J830" s="5"/>
      <c r="K830" s="12"/>
    </row>
    <row r="831" spans="1:11" x14ac:dyDescent="0.25">
      <c r="A831" s="47" t="str">
        <f>IF(ISBLANK(B929),"",Cruise!$B$3)</f>
        <v/>
      </c>
      <c r="B831" s="44"/>
      <c r="C831" s="44"/>
      <c r="D831" s="44"/>
      <c r="E831" s="44"/>
      <c r="F831" s="44"/>
      <c r="G831" s="44"/>
      <c r="H831" s="5"/>
      <c r="I831" s="13"/>
      <c r="J831" s="5"/>
      <c r="K831" s="12"/>
    </row>
    <row r="832" spans="1:11" x14ac:dyDescent="0.25">
      <c r="A832" s="47" t="str">
        <f>IF(ISBLANK(B930),"",Cruise!$B$3)</f>
        <v/>
      </c>
      <c r="B832" s="44"/>
      <c r="C832" s="44"/>
      <c r="D832" s="44"/>
      <c r="E832" s="44"/>
      <c r="F832" s="44"/>
      <c r="G832" s="44"/>
      <c r="H832" s="5"/>
      <c r="I832" s="13"/>
      <c r="J832" s="5"/>
      <c r="K832" s="12"/>
    </row>
    <row r="833" spans="1:11" x14ac:dyDescent="0.25">
      <c r="A833" s="47" t="str">
        <f>IF(ISBLANK(B931),"",Cruise!$B$3)</f>
        <v/>
      </c>
      <c r="B833" s="44"/>
      <c r="C833" s="44"/>
      <c r="D833" s="44"/>
      <c r="E833" s="44"/>
      <c r="F833" s="44"/>
      <c r="G833" s="44"/>
      <c r="H833" s="5"/>
      <c r="I833" s="13"/>
      <c r="J833" s="5"/>
      <c r="K833" s="12"/>
    </row>
    <row r="834" spans="1:11" x14ac:dyDescent="0.25">
      <c r="A834" s="47" t="str">
        <f>IF(ISBLANK(B932),"",Cruise!$B$3)</f>
        <v/>
      </c>
      <c r="B834" s="44"/>
      <c r="C834" s="44"/>
      <c r="D834" s="44"/>
      <c r="E834" s="44"/>
      <c r="F834" s="44"/>
      <c r="G834" s="44"/>
      <c r="H834" s="5"/>
      <c r="I834" s="13"/>
      <c r="J834" s="5"/>
      <c r="K834" s="12"/>
    </row>
    <row r="835" spans="1:11" x14ac:dyDescent="0.25">
      <c r="A835" s="47" t="str">
        <f>IF(ISBLANK(B933),"",Cruise!$B$3)</f>
        <v/>
      </c>
      <c r="B835" s="44"/>
      <c r="C835" s="44"/>
      <c r="D835" s="44"/>
      <c r="E835" s="44"/>
      <c r="F835" s="44"/>
      <c r="G835" s="44"/>
      <c r="H835" s="5"/>
      <c r="I835" s="13"/>
      <c r="J835" s="5"/>
      <c r="K835" s="12"/>
    </row>
    <row r="836" spans="1:11" x14ac:dyDescent="0.25">
      <c r="A836" s="47" t="str">
        <f>IF(ISBLANK(B934),"",Cruise!$B$3)</f>
        <v/>
      </c>
      <c r="B836" s="44"/>
      <c r="C836" s="44"/>
      <c r="D836" s="44"/>
      <c r="E836" s="44"/>
      <c r="F836" s="44"/>
      <c r="G836" s="44"/>
      <c r="H836" s="5"/>
      <c r="I836" s="13"/>
      <c r="J836" s="5"/>
      <c r="K836" s="12"/>
    </row>
    <row r="837" spans="1:11" x14ac:dyDescent="0.25">
      <c r="A837" s="47" t="str">
        <f>IF(ISBLANK(B935),"",Cruise!$B$3)</f>
        <v/>
      </c>
      <c r="B837" s="44"/>
      <c r="C837" s="44"/>
      <c r="D837" s="44"/>
      <c r="E837" s="44"/>
      <c r="F837" s="44"/>
      <c r="G837" s="44"/>
      <c r="H837" s="5"/>
      <c r="I837" s="13"/>
      <c r="J837" s="5"/>
      <c r="K837" s="12"/>
    </row>
    <row r="838" spans="1:11" x14ac:dyDescent="0.25">
      <c r="A838" s="47" t="str">
        <f>IF(ISBLANK(B936),"",Cruise!$B$3)</f>
        <v/>
      </c>
      <c r="B838" s="44"/>
      <c r="C838" s="44"/>
      <c r="D838" s="44"/>
      <c r="E838" s="44"/>
      <c r="F838" s="44"/>
      <c r="G838" s="44"/>
      <c r="H838" s="5"/>
      <c r="I838" s="13"/>
      <c r="J838" s="5"/>
      <c r="K838" s="12"/>
    </row>
    <row r="839" spans="1:11" x14ac:dyDescent="0.25">
      <c r="A839" s="47" t="str">
        <f>IF(ISBLANK(B937),"",Cruise!$B$3)</f>
        <v/>
      </c>
      <c r="B839" s="44"/>
      <c r="C839" s="44"/>
      <c r="D839" s="44"/>
      <c r="E839" s="44"/>
      <c r="F839" s="44"/>
      <c r="G839" s="44"/>
      <c r="H839" s="5"/>
      <c r="I839" s="13"/>
      <c r="J839" s="5"/>
      <c r="K839" s="12"/>
    </row>
    <row r="840" spans="1:11" x14ac:dyDescent="0.25">
      <c r="A840" s="47" t="str">
        <f>IF(ISBLANK(B938),"",Cruise!$B$3)</f>
        <v/>
      </c>
      <c r="B840" s="44"/>
      <c r="C840" s="44"/>
      <c r="D840" s="44"/>
      <c r="E840" s="44"/>
      <c r="F840" s="44"/>
      <c r="G840" s="44"/>
      <c r="H840" s="5"/>
      <c r="I840" s="13"/>
      <c r="J840" s="5"/>
      <c r="K840" s="12"/>
    </row>
    <row r="841" spans="1:11" x14ac:dyDescent="0.25">
      <c r="A841" s="47" t="str">
        <f>IF(ISBLANK(B939),"",Cruise!$B$3)</f>
        <v/>
      </c>
      <c r="B841" s="44"/>
      <c r="C841" s="44"/>
      <c r="D841" s="44"/>
      <c r="E841" s="44"/>
      <c r="F841" s="44"/>
      <c r="G841" s="44"/>
      <c r="H841" s="5"/>
      <c r="I841" s="13"/>
      <c r="J841" s="5"/>
      <c r="K841" s="12"/>
    </row>
    <row r="842" spans="1:11" x14ac:dyDescent="0.25">
      <c r="A842" s="47" t="str">
        <f>IF(ISBLANK(B940),"",Cruise!$B$3)</f>
        <v/>
      </c>
      <c r="B842" s="44"/>
      <c r="C842" s="44"/>
      <c r="D842" s="44"/>
      <c r="E842" s="44"/>
      <c r="F842" s="44"/>
      <c r="G842" s="44"/>
      <c r="H842" s="5"/>
      <c r="I842" s="13"/>
      <c r="J842" s="5"/>
      <c r="K842" s="12"/>
    </row>
    <row r="843" spans="1:11" x14ac:dyDescent="0.25">
      <c r="A843" s="47" t="str">
        <f>IF(ISBLANK(B941),"",Cruise!$B$3)</f>
        <v/>
      </c>
      <c r="B843" s="44"/>
      <c r="C843" s="44"/>
      <c r="D843" s="44"/>
      <c r="E843" s="44"/>
      <c r="F843" s="44"/>
      <c r="G843" s="44"/>
      <c r="H843" s="5"/>
      <c r="I843" s="13"/>
      <c r="J843" s="5"/>
      <c r="K843" s="12"/>
    </row>
    <row r="844" spans="1:11" x14ac:dyDescent="0.25">
      <c r="A844" s="47" t="str">
        <f>IF(ISBLANK(B942),"",Cruise!$B$3)</f>
        <v/>
      </c>
      <c r="B844" s="44"/>
      <c r="C844" s="44"/>
      <c r="D844" s="44"/>
      <c r="E844" s="44"/>
      <c r="F844" s="44"/>
      <c r="G844" s="44"/>
      <c r="H844" s="5"/>
      <c r="I844" s="13"/>
      <c r="J844" s="5"/>
      <c r="K844" s="12"/>
    </row>
    <row r="845" spans="1:11" x14ac:dyDescent="0.25">
      <c r="A845" s="47" t="str">
        <f>IF(ISBLANK(B943),"",Cruise!$B$3)</f>
        <v/>
      </c>
      <c r="B845" s="44"/>
      <c r="C845" s="44"/>
      <c r="D845" s="44"/>
      <c r="E845" s="44"/>
      <c r="F845" s="44"/>
      <c r="G845" s="44"/>
      <c r="H845" s="5"/>
      <c r="I845" s="13"/>
      <c r="J845" s="5"/>
      <c r="K845" s="12"/>
    </row>
    <row r="846" spans="1:11" x14ac:dyDescent="0.25">
      <c r="A846" s="47" t="str">
        <f>IF(ISBLANK(B944),"",Cruise!$B$3)</f>
        <v/>
      </c>
      <c r="B846" s="44"/>
      <c r="C846" s="44"/>
      <c r="D846" s="44"/>
      <c r="E846" s="44"/>
      <c r="F846" s="44"/>
      <c r="G846" s="44"/>
      <c r="H846" s="5"/>
      <c r="I846" s="13"/>
      <c r="J846" s="5"/>
      <c r="K846" s="12"/>
    </row>
    <row r="847" spans="1:11" x14ac:dyDescent="0.25">
      <c r="A847" s="47" t="str">
        <f>IF(ISBLANK(B945),"",Cruise!$B$3)</f>
        <v/>
      </c>
      <c r="B847" s="44"/>
      <c r="C847" s="44"/>
      <c r="D847" s="44"/>
      <c r="E847" s="44"/>
      <c r="F847" s="44"/>
      <c r="G847" s="44"/>
      <c r="H847" s="5"/>
      <c r="I847" s="13"/>
      <c r="J847" s="5"/>
      <c r="K847" s="12"/>
    </row>
    <row r="848" spans="1:11" x14ac:dyDescent="0.25">
      <c r="A848" s="47" t="str">
        <f>IF(ISBLANK(B946),"",Cruise!$B$3)</f>
        <v/>
      </c>
      <c r="B848" s="44"/>
      <c r="C848" s="44"/>
      <c r="D848" s="44"/>
      <c r="E848" s="44"/>
      <c r="F848" s="44"/>
      <c r="G848" s="44"/>
      <c r="H848" s="5"/>
      <c r="I848" s="13"/>
      <c r="J848" s="5"/>
      <c r="K848" s="12"/>
    </row>
    <row r="849" spans="1:11" x14ac:dyDescent="0.25">
      <c r="A849" s="47" t="str">
        <f>IF(ISBLANK(B947),"",Cruise!$B$3)</f>
        <v/>
      </c>
      <c r="B849" s="44"/>
      <c r="C849" s="44"/>
      <c r="D849" s="44"/>
      <c r="E849" s="44"/>
      <c r="F849" s="44"/>
      <c r="G849" s="44"/>
      <c r="H849" s="5"/>
      <c r="I849" s="13"/>
      <c r="J849" s="5"/>
      <c r="K849" s="12"/>
    </row>
    <row r="850" spans="1:11" x14ac:dyDescent="0.25">
      <c r="A850" s="47" t="str">
        <f>IF(ISBLANK(B948),"",Cruise!$B$3)</f>
        <v/>
      </c>
      <c r="B850" s="44"/>
      <c r="C850" s="44"/>
      <c r="D850" s="44"/>
      <c r="E850" s="44"/>
      <c r="F850" s="44"/>
      <c r="G850" s="44"/>
      <c r="H850" s="5"/>
      <c r="I850" s="13"/>
      <c r="J850" s="5"/>
      <c r="K850" s="12"/>
    </row>
    <row r="851" spans="1:11" x14ac:dyDescent="0.25">
      <c r="A851" s="47" t="str">
        <f>IF(ISBLANK(B949),"",Cruise!$B$3)</f>
        <v/>
      </c>
      <c r="B851" s="44"/>
      <c r="C851" s="44"/>
      <c r="D851" s="44"/>
      <c r="E851" s="44"/>
      <c r="F851" s="44"/>
      <c r="G851" s="44"/>
      <c r="H851" s="5"/>
      <c r="I851" s="13"/>
      <c r="J851" s="5"/>
      <c r="K851" s="12"/>
    </row>
    <row r="852" spans="1:11" x14ac:dyDescent="0.25">
      <c r="A852" s="47" t="str">
        <f>IF(ISBLANK(B950),"",Cruise!$B$3)</f>
        <v/>
      </c>
      <c r="B852" s="44"/>
      <c r="C852" s="44"/>
      <c r="D852" s="44"/>
      <c r="E852" s="44"/>
      <c r="F852" s="44"/>
      <c r="G852" s="44"/>
      <c r="H852" s="5"/>
      <c r="I852" s="13"/>
      <c r="J852" s="5"/>
      <c r="K852" s="12"/>
    </row>
    <row r="853" spans="1:11" x14ac:dyDescent="0.25">
      <c r="A853" s="47" t="str">
        <f>IF(ISBLANK(B951),"",Cruise!$B$3)</f>
        <v/>
      </c>
      <c r="B853" s="44"/>
      <c r="C853" s="44"/>
      <c r="D853" s="44"/>
      <c r="E853" s="44"/>
      <c r="F853" s="44"/>
      <c r="G853" s="44"/>
      <c r="H853" s="5"/>
      <c r="I853" s="13"/>
      <c r="J853" s="5"/>
      <c r="K853" s="12"/>
    </row>
    <row r="854" spans="1:11" x14ac:dyDescent="0.25">
      <c r="A854" s="47" t="str">
        <f>IF(ISBLANK(B952),"",Cruise!$B$3)</f>
        <v/>
      </c>
      <c r="B854" s="44"/>
      <c r="C854" s="44"/>
      <c r="D854" s="44"/>
      <c r="E854" s="44"/>
      <c r="F854" s="44"/>
      <c r="G854" s="44"/>
      <c r="H854" s="5"/>
      <c r="I854" s="13"/>
      <c r="J854" s="5"/>
      <c r="K854" s="12"/>
    </row>
    <row r="855" spans="1:11" x14ac:dyDescent="0.25">
      <c r="A855" s="47" t="str">
        <f>IF(ISBLANK(B953),"",Cruise!$B$3)</f>
        <v/>
      </c>
      <c r="B855" s="44"/>
      <c r="C855" s="44"/>
      <c r="D855" s="44"/>
      <c r="E855" s="44"/>
      <c r="F855" s="44"/>
      <c r="G855" s="44"/>
      <c r="H855" s="5"/>
      <c r="I855" s="13"/>
      <c r="J855" s="5"/>
      <c r="K855" s="12"/>
    </row>
    <row r="856" spans="1:11" x14ac:dyDescent="0.25">
      <c r="A856" s="47" t="str">
        <f>IF(ISBLANK(B954),"",Cruise!$B$3)</f>
        <v/>
      </c>
      <c r="B856" s="44"/>
      <c r="C856" s="44"/>
      <c r="D856" s="44"/>
      <c r="E856" s="44"/>
      <c r="F856" s="44"/>
      <c r="G856" s="44"/>
      <c r="H856" s="5"/>
      <c r="I856" s="13"/>
      <c r="J856" s="5"/>
      <c r="K856" s="12"/>
    </row>
    <row r="857" spans="1:11" x14ac:dyDescent="0.25">
      <c r="A857" s="47" t="str">
        <f>IF(ISBLANK(B955),"",Cruise!$B$3)</f>
        <v/>
      </c>
      <c r="B857" s="44"/>
      <c r="C857" s="44"/>
      <c r="D857" s="44"/>
      <c r="E857" s="44"/>
      <c r="F857" s="44"/>
      <c r="G857" s="44"/>
      <c r="H857" s="5"/>
      <c r="I857" s="13"/>
      <c r="J857" s="5"/>
      <c r="K857" s="12"/>
    </row>
    <row r="858" spans="1:11" x14ac:dyDescent="0.25">
      <c r="A858" s="47" t="str">
        <f>IF(ISBLANK(B956),"",Cruise!$B$3)</f>
        <v/>
      </c>
      <c r="B858" s="44"/>
      <c r="C858" s="44"/>
      <c r="D858" s="44"/>
      <c r="E858" s="44"/>
      <c r="F858" s="44"/>
      <c r="G858" s="44"/>
      <c r="H858" s="5"/>
      <c r="I858" s="13"/>
      <c r="J858" s="5"/>
      <c r="K858" s="12"/>
    </row>
    <row r="859" spans="1:11" x14ac:dyDescent="0.25">
      <c r="A859" s="47" t="str">
        <f>IF(ISBLANK(B957),"",Cruise!$B$3)</f>
        <v/>
      </c>
      <c r="B859" s="44"/>
      <c r="C859" s="44"/>
      <c r="D859" s="44"/>
      <c r="E859" s="44"/>
      <c r="F859" s="44"/>
      <c r="G859" s="44"/>
      <c r="H859" s="5"/>
      <c r="I859" s="13"/>
      <c r="J859" s="5"/>
      <c r="K859" s="12"/>
    </row>
    <row r="860" spans="1:11" x14ac:dyDescent="0.25">
      <c r="A860" s="47" t="str">
        <f>IF(ISBLANK(B958),"",Cruise!$B$3)</f>
        <v/>
      </c>
      <c r="B860" s="44"/>
      <c r="C860" s="44"/>
      <c r="D860" s="44"/>
      <c r="E860" s="44"/>
      <c r="F860" s="44"/>
      <c r="G860" s="44"/>
      <c r="H860" s="5"/>
      <c r="I860" s="13"/>
      <c r="J860" s="5"/>
      <c r="K860" s="12"/>
    </row>
    <row r="861" spans="1:11" x14ac:dyDescent="0.25">
      <c r="A861" s="47" t="str">
        <f>IF(ISBLANK(B959),"",Cruise!$B$3)</f>
        <v/>
      </c>
      <c r="B861" s="44"/>
      <c r="C861" s="44"/>
      <c r="D861" s="44"/>
      <c r="E861" s="44"/>
      <c r="F861" s="44"/>
      <c r="G861" s="44"/>
      <c r="H861" s="5"/>
      <c r="I861" s="13"/>
      <c r="J861" s="5"/>
      <c r="K861" s="12"/>
    </row>
    <row r="862" spans="1:11" x14ac:dyDescent="0.25">
      <c r="A862" s="47" t="str">
        <f>IF(ISBLANK(B960),"",Cruise!$B$3)</f>
        <v/>
      </c>
      <c r="B862" s="44"/>
      <c r="C862" s="44"/>
      <c r="D862" s="44"/>
      <c r="E862" s="44"/>
      <c r="F862" s="44"/>
      <c r="G862" s="44"/>
      <c r="H862" s="5"/>
      <c r="I862" s="13"/>
      <c r="J862" s="5"/>
      <c r="K862" s="12"/>
    </row>
    <row r="863" spans="1:11" x14ac:dyDescent="0.25">
      <c r="A863" s="47" t="str">
        <f>IF(ISBLANK(B961),"",Cruise!$B$3)</f>
        <v/>
      </c>
      <c r="B863" s="44"/>
      <c r="C863" s="44"/>
      <c r="D863" s="44"/>
      <c r="E863" s="44"/>
      <c r="F863" s="44"/>
      <c r="G863" s="44"/>
      <c r="H863" s="5"/>
      <c r="I863" s="13"/>
      <c r="J863" s="5"/>
      <c r="K863" s="12"/>
    </row>
    <row r="864" spans="1:11" x14ac:dyDescent="0.25">
      <c r="A864" s="47" t="str">
        <f>IF(ISBLANK(B962),"",Cruise!$B$3)</f>
        <v/>
      </c>
      <c r="B864" s="44"/>
      <c r="C864" s="44"/>
      <c r="D864" s="44"/>
      <c r="E864" s="44"/>
      <c r="F864" s="44"/>
      <c r="G864" s="44"/>
      <c r="H864" s="5"/>
      <c r="I864" s="13"/>
      <c r="J864" s="5"/>
      <c r="K864" s="12"/>
    </row>
    <row r="865" spans="1:11" x14ac:dyDescent="0.25">
      <c r="A865" s="47" t="str">
        <f>IF(ISBLANK(B963),"",Cruise!$B$3)</f>
        <v/>
      </c>
      <c r="B865" s="44"/>
      <c r="C865" s="44"/>
      <c r="D865" s="44"/>
      <c r="E865" s="44"/>
      <c r="F865" s="44"/>
      <c r="G865" s="44"/>
      <c r="H865" s="5"/>
      <c r="I865" s="13"/>
      <c r="J865" s="5"/>
      <c r="K865" s="12"/>
    </row>
    <row r="866" spans="1:11" x14ac:dyDescent="0.25">
      <c r="A866" s="47" t="str">
        <f>IF(ISBLANK(B964),"",Cruise!$B$3)</f>
        <v/>
      </c>
      <c r="B866" s="44"/>
      <c r="C866" s="44"/>
      <c r="D866" s="44"/>
      <c r="E866" s="44"/>
      <c r="F866" s="44"/>
      <c r="G866" s="44"/>
      <c r="H866" s="5"/>
      <c r="I866" s="13"/>
      <c r="J866" s="5"/>
      <c r="K866" s="12"/>
    </row>
    <row r="867" spans="1:11" x14ac:dyDescent="0.25">
      <c r="A867" s="47" t="str">
        <f>IF(ISBLANK(B965),"",Cruise!$B$3)</f>
        <v/>
      </c>
      <c r="B867" s="44"/>
      <c r="C867" s="44"/>
      <c r="D867" s="44"/>
      <c r="E867" s="44"/>
      <c r="F867" s="44"/>
      <c r="G867" s="44"/>
      <c r="H867" s="5"/>
      <c r="I867" s="13"/>
      <c r="J867" s="5"/>
      <c r="K867" s="12"/>
    </row>
    <row r="868" spans="1:11" x14ac:dyDescent="0.25">
      <c r="A868" s="47" t="str">
        <f>IF(ISBLANK(B966),"",Cruise!$B$3)</f>
        <v/>
      </c>
      <c r="B868" s="44"/>
      <c r="C868" s="44"/>
      <c r="D868" s="44"/>
      <c r="E868" s="44"/>
      <c r="F868" s="44"/>
      <c r="G868" s="44"/>
      <c r="H868" s="5"/>
      <c r="I868" s="13"/>
      <c r="J868" s="5"/>
      <c r="K868" s="12"/>
    </row>
    <row r="869" spans="1:11" x14ac:dyDescent="0.25">
      <c r="A869" s="47" t="str">
        <f>IF(ISBLANK(B967),"",Cruise!$B$3)</f>
        <v/>
      </c>
      <c r="B869" s="44"/>
      <c r="C869" s="44"/>
      <c r="D869" s="44"/>
      <c r="E869" s="44"/>
      <c r="F869" s="44"/>
      <c r="G869" s="44"/>
      <c r="H869" s="5"/>
      <c r="I869" s="13"/>
      <c r="J869" s="5"/>
      <c r="K869" s="12"/>
    </row>
    <row r="870" spans="1:11" x14ac:dyDescent="0.25">
      <c r="A870" s="47" t="str">
        <f>IF(ISBLANK(B968),"",Cruise!$B$3)</f>
        <v/>
      </c>
      <c r="B870" s="44"/>
      <c r="C870" s="44"/>
      <c r="D870" s="44"/>
      <c r="E870" s="44"/>
      <c r="F870" s="44"/>
      <c r="G870" s="44"/>
      <c r="H870" s="5"/>
      <c r="I870" s="13"/>
      <c r="J870" s="5"/>
      <c r="K870" s="12"/>
    </row>
    <row r="871" spans="1:11" x14ac:dyDescent="0.25">
      <c r="A871" s="47" t="str">
        <f>IF(ISBLANK(B969),"",Cruise!$B$3)</f>
        <v/>
      </c>
      <c r="B871" s="44"/>
      <c r="C871" s="44"/>
      <c r="D871" s="44"/>
      <c r="E871" s="44"/>
      <c r="F871" s="44"/>
      <c r="G871" s="44"/>
      <c r="H871" s="5"/>
      <c r="I871" s="13"/>
      <c r="J871" s="5"/>
      <c r="K871" s="12"/>
    </row>
    <row r="872" spans="1:11" x14ac:dyDescent="0.25">
      <c r="A872" s="47" t="str">
        <f>IF(ISBLANK(B970),"",Cruise!$B$3)</f>
        <v/>
      </c>
      <c r="B872" s="44"/>
      <c r="C872" s="44"/>
      <c r="D872" s="44"/>
      <c r="E872" s="44"/>
      <c r="F872" s="44"/>
      <c r="G872" s="44"/>
      <c r="H872" s="5"/>
      <c r="I872" s="13"/>
      <c r="J872" s="5"/>
      <c r="K872" s="12"/>
    </row>
    <row r="873" spans="1:11" x14ac:dyDescent="0.25">
      <c r="A873" s="47" t="str">
        <f>IF(ISBLANK(B971),"",Cruise!$B$3)</f>
        <v/>
      </c>
      <c r="B873" s="44"/>
      <c r="C873" s="44"/>
      <c r="D873" s="44"/>
      <c r="E873" s="44"/>
      <c r="F873" s="44"/>
      <c r="G873" s="44"/>
      <c r="H873" s="5"/>
      <c r="I873" s="13"/>
      <c r="J873" s="5"/>
      <c r="K873" s="12"/>
    </row>
    <row r="874" spans="1:11" x14ac:dyDescent="0.25">
      <c r="A874" s="47" t="str">
        <f>IF(ISBLANK(B972),"",Cruise!$B$3)</f>
        <v/>
      </c>
      <c r="B874" s="44"/>
      <c r="C874" s="44"/>
      <c r="D874" s="44"/>
      <c r="E874" s="44"/>
      <c r="F874" s="44"/>
      <c r="G874" s="44"/>
      <c r="H874" s="5"/>
      <c r="I874" s="13"/>
      <c r="J874" s="5"/>
      <c r="K874" s="12"/>
    </row>
    <row r="875" spans="1:11" x14ac:dyDescent="0.25">
      <c r="A875" s="47" t="str">
        <f>IF(ISBLANK(B973),"",Cruise!$B$3)</f>
        <v/>
      </c>
      <c r="B875" s="44"/>
      <c r="C875" s="44"/>
      <c r="D875" s="44"/>
      <c r="E875" s="44"/>
      <c r="F875" s="44"/>
      <c r="G875" s="44"/>
      <c r="H875" s="5"/>
      <c r="I875" s="13"/>
      <c r="J875" s="5"/>
      <c r="K875" s="12"/>
    </row>
    <row r="876" spans="1:11" x14ac:dyDescent="0.25">
      <c r="A876" s="47" t="str">
        <f>IF(ISBLANK(B974),"",Cruise!$B$3)</f>
        <v/>
      </c>
      <c r="B876" s="44"/>
      <c r="C876" s="44"/>
      <c r="D876" s="44"/>
      <c r="E876" s="44"/>
      <c r="F876" s="44"/>
      <c r="G876" s="44"/>
      <c r="H876" s="5"/>
      <c r="I876" s="13"/>
      <c r="J876" s="5"/>
      <c r="K876" s="12"/>
    </row>
    <row r="877" spans="1:11" x14ac:dyDescent="0.25">
      <c r="A877" s="47" t="str">
        <f>IF(ISBLANK(B975),"",Cruise!$B$3)</f>
        <v/>
      </c>
      <c r="B877" s="44"/>
      <c r="C877" s="44"/>
      <c r="D877" s="44"/>
      <c r="E877" s="44"/>
      <c r="F877" s="44"/>
      <c r="G877" s="44"/>
      <c r="H877" s="5"/>
      <c r="I877" s="13"/>
      <c r="J877" s="5"/>
      <c r="K877" s="12"/>
    </row>
    <row r="878" spans="1:11" x14ac:dyDescent="0.25">
      <c r="A878" s="47" t="str">
        <f>IF(ISBLANK(B976),"",Cruise!$B$3)</f>
        <v/>
      </c>
      <c r="B878" s="44"/>
      <c r="C878" s="44"/>
      <c r="D878" s="44"/>
      <c r="E878" s="44"/>
      <c r="F878" s="44"/>
      <c r="G878" s="44"/>
      <c r="H878" s="5"/>
      <c r="I878" s="13"/>
      <c r="J878" s="5"/>
      <c r="K878" s="12"/>
    </row>
    <row r="879" spans="1:11" x14ac:dyDescent="0.25">
      <c r="A879" s="47" t="str">
        <f>IF(ISBLANK(B977),"",Cruise!$B$3)</f>
        <v/>
      </c>
      <c r="B879" s="44"/>
      <c r="C879" s="44"/>
      <c r="D879" s="44"/>
      <c r="E879" s="44"/>
      <c r="F879" s="44"/>
      <c r="G879" s="44"/>
      <c r="H879" s="5"/>
      <c r="I879" s="13"/>
      <c r="J879" s="5"/>
      <c r="K879" s="12"/>
    </row>
    <row r="880" spans="1:11" x14ac:dyDescent="0.25">
      <c r="A880" s="47" t="str">
        <f>IF(ISBLANK(B978),"",Cruise!$B$3)</f>
        <v/>
      </c>
      <c r="B880" s="44"/>
      <c r="C880" s="44"/>
      <c r="D880" s="44"/>
      <c r="E880" s="44"/>
      <c r="F880" s="44"/>
      <c r="G880" s="44"/>
      <c r="H880" s="5"/>
      <c r="I880" s="13"/>
      <c r="J880" s="5"/>
      <c r="K880" s="12"/>
    </row>
    <row r="881" spans="1:11" x14ac:dyDescent="0.25">
      <c r="A881" s="47" t="str">
        <f>IF(ISBLANK(B979),"",Cruise!$B$3)</f>
        <v/>
      </c>
      <c r="B881" s="44"/>
      <c r="C881" s="44"/>
      <c r="D881" s="44"/>
      <c r="E881" s="44"/>
      <c r="F881" s="44"/>
      <c r="G881" s="44"/>
      <c r="H881" s="5"/>
      <c r="I881" s="13"/>
      <c r="J881" s="5"/>
      <c r="K881" s="12"/>
    </row>
    <row r="882" spans="1:11" x14ac:dyDescent="0.25">
      <c r="A882" s="47" t="str">
        <f>IF(ISBLANK(B980),"",Cruise!$B$3)</f>
        <v/>
      </c>
      <c r="B882" s="44"/>
      <c r="C882" s="44"/>
      <c r="D882" s="44"/>
      <c r="E882" s="44"/>
      <c r="F882" s="44"/>
      <c r="G882" s="44"/>
      <c r="H882" s="5"/>
      <c r="I882" s="13"/>
      <c r="J882" s="5"/>
      <c r="K882" s="12"/>
    </row>
    <row r="883" spans="1:11" x14ac:dyDescent="0.25">
      <c r="A883" s="47" t="str">
        <f>IF(ISBLANK(B981),"",Cruise!$B$3)</f>
        <v/>
      </c>
      <c r="B883" s="44"/>
      <c r="C883" s="44"/>
      <c r="D883" s="44"/>
      <c r="E883" s="44"/>
      <c r="F883" s="44"/>
      <c r="G883" s="44"/>
      <c r="H883" s="5"/>
      <c r="I883" s="13"/>
      <c r="J883" s="5"/>
      <c r="K883" s="12"/>
    </row>
    <row r="884" spans="1:11" x14ac:dyDescent="0.25">
      <c r="A884" s="47" t="str">
        <f>IF(ISBLANK(B982),"",Cruise!$B$3)</f>
        <v/>
      </c>
      <c r="B884" s="44"/>
      <c r="C884" s="44"/>
      <c r="D884" s="44"/>
      <c r="E884" s="44"/>
      <c r="F884" s="44"/>
      <c r="G884" s="44"/>
      <c r="H884" s="5"/>
      <c r="I884" s="13"/>
      <c r="J884" s="5"/>
      <c r="K884" s="12"/>
    </row>
    <row r="885" spans="1:11" x14ac:dyDescent="0.25">
      <c r="A885" s="47" t="str">
        <f>IF(ISBLANK(B983),"",Cruise!$B$3)</f>
        <v/>
      </c>
      <c r="B885" s="44"/>
      <c r="C885" s="44"/>
      <c r="D885" s="44"/>
      <c r="E885" s="44"/>
      <c r="F885" s="44"/>
      <c r="G885" s="44"/>
      <c r="H885" s="5"/>
      <c r="I885" s="13"/>
      <c r="J885" s="5"/>
      <c r="K885" s="12"/>
    </row>
    <row r="886" spans="1:11" x14ac:dyDescent="0.25">
      <c r="A886" s="47" t="str">
        <f>IF(ISBLANK(B984),"",Cruise!$B$3)</f>
        <v/>
      </c>
      <c r="B886" s="44"/>
      <c r="C886" s="44"/>
      <c r="D886" s="44"/>
      <c r="E886" s="44"/>
      <c r="F886" s="44"/>
      <c r="G886" s="44"/>
      <c r="H886" s="5"/>
      <c r="I886" s="13"/>
      <c r="J886" s="5"/>
      <c r="K886" s="12"/>
    </row>
    <row r="887" spans="1:11" x14ac:dyDescent="0.25">
      <c r="A887" s="47" t="str">
        <f>IF(ISBLANK(B985),"",Cruise!$B$3)</f>
        <v/>
      </c>
      <c r="B887" s="44"/>
      <c r="C887" s="44"/>
      <c r="D887" s="44"/>
      <c r="E887" s="44"/>
      <c r="F887" s="44"/>
      <c r="G887" s="44"/>
      <c r="H887" s="5"/>
      <c r="I887" s="13"/>
      <c r="J887" s="5"/>
      <c r="K887" s="12"/>
    </row>
    <row r="888" spans="1:11" x14ac:dyDescent="0.25">
      <c r="A888" s="47" t="str">
        <f>IF(ISBLANK(B986),"",Cruise!$B$3)</f>
        <v/>
      </c>
      <c r="B888" s="44"/>
      <c r="C888" s="44"/>
      <c r="D888" s="44"/>
      <c r="E888" s="44"/>
      <c r="F888" s="44"/>
      <c r="G888" s="44"/>
      <c r="H888" s="5"/>
      <c r="I888" s="13"/>
      <c r="J888" s="5"/>
      <c r="K888" s="12"/>
    </row>
    <row r="889" spans="1:11" x14ac:dyDescent="0.25">
      <c r="A889" s="47" t="str">
        <f>IF(ISBLANK(B987),"",Cruise!$B$3)</f>
        <v/>
      </c>
      <c r="B889" s="44"/>
      <c r="C889" s="44"/>
      <c r="D889" s="44"/>
      <c r="E889" s="44"/>
      <c r="F889" s="44"/>
      <c r="G889" s="44"/>
      <c r="H889" s="5"/>
      <c r="I889" s="13"/>
      <c r="J889" s="5"/>
      <c r="K889" s="12"/>
    </row>
    <row r="890" spans="1:11" x14ac:dyDescent="0.25">
      <c r="A890" s="47" t="str">
        <f>IF(ISBLANK(B988),"",Cruise!$B$3)</f>
        <v/>
      </c>
      <c r="B890" s="44"/>
      <c r="C890" s="44"/>
      <c r="D890" s="44"/>
      <c r="E890" s="44"/>
      <c r="F890" s="44"/>
      <c r="G890" s="44"/>
      <c r="H890" s="5"/>
      <c r="I890" s="13"/>
      <c r="J890" s="5"/>
      <c r="K890" s="12"/>
    </row>
    <row r="891" spans="1:11" x14ac:dyDescent="0.25">
      <c r="A891" s="47" t="str">
        <f>IF(ISBLANK(B989),"",Cruise!$B$3)</f>
        <v/>
      </c>
      <c r="B891" s="44"/>
      <c r="C891" s="44"/>
      <c r="D891" s="44"/>
      <c r="E891" s="44"/>
      <c r="F891" s="44"/>
      <c r="G891" s="44"/>
      <c r="H891" s="5"/>
      <c r="I891" s="13"/>
      <c r="J891" s="5"/>
      <c r="K891" s="12"/>
    </row>
    <row r="892" spans="1:11" x14ac:dyDescent="0.25">
      <c r="A892" s="47" t="str">
        <f>IF(ISBLANK(B990),"",Cruise!$B$3)</f>
        <v/>
      </c>
      <c r="B892" s="44"/>
      <c r="C892" s="44"/>
      <c r="D892" s="44"/>
      <c r="E892" s="44"/>
      <c r="F892" s="44"/>
      <c r="G892" s="44"/>
      <c r="H892" s="5"/>
      <c r="I892" s="13"/>
      <c r="J892" s="5"/>
      <c r="K892" s="12"/>
    </row>
    <row r="893" spans="1:11" x14ac:dyDescent="0.25">
      <c r="A893" s="47" t="str">
        <f>IF(ISBLANK(B991),"",Cruise!$B$3)</f>
        <v/>
      </c>
      <c r="B893" s="44"/>
      <c r="C893" s="44"/>
      <c r="D893" s="44"/>
      <c r="E893" s="44"/>
      <c r="F893" s="44"/>
      <c r="G893" s="44"/>
      <c r="H893" s="5"/>
      <c r="I893" s="13"/>
      <c r="J893" s="5"/>
      <c r="K893" s="12"/>
    </row>
    <row r="894" spans="1:11" x14ac:dyDescent="0.25">
      <c r="A894" s="47" t="str">
        <f>IF(ISBLANK(B992),"",Cruise!$B$3)</f>
        <v/>
      </c>
      <c r="B894" s="44"/>
      <c r="C894" s="44"/>
      <c r="D894" s="44"/>
      <c r="E894" s="44"/>
      <c r="F894" s="44"/>
      <c r="G894" s="44"/>
      <c r="H894" s="5"/>
      <c r="I894" s="13"/>
      <c r="J894" s="5"/>
      <c r="K894" s="12"/>
    </row>
    <row r="895" spans="1:11" x14ac:dyDescent="0.25">
      <c r="A895" s="47" t="str">
        <f>IF(ISBLANK(B993),"",Cruise!$B$3)</f>
        <v/>
      </c>
      <c r="B895" s="44"/>
      <c r="C895" s="44"/>
      <c r="D895" s="44"/>
      <c r="E895" s="44"/>
      <c r="F895" s="44"/>
      <c r="G895" s="44"/>
      <c r="H895" s="5"/>
      <c r="I895" s="13"/>
      <c r="J895" s="5"/>
      <c r="K895" s="12"/>
    </row>
    <row r="896" spans="1:11" x14ac:dyDescent="0.25">
      <c r="A896" s="47" t="str">
        <f>IF(ISBLANK(B994),"",Cruise!$B$3)</f>
        <v/>
      </c>
      <c r="B896" s="44"/>
      <c r="C896" s="44"/>
      <c r="D896" s="44"/>
      <c r="E896" s="44"/>
      <c r="F896" s="44"/>
      <c r="G896" s="44"/>
      <c r="H896" s="5"/>
      <c r="I896" s="13"/>
      <c r="J896" s="5"/>
      <c r="K896" s="12"/>
    </row>
    <row r="897" spans="1:11" x14ac:dyDescent="0.25">
      <c r="A897" s="47" t="str">
        <f>IF(ISBLANK(B995),"",Cruise!$B$3)</f>
        <v/>
      </c>
      <c r="B897" s="44"/>
      <c r="C897" s="44"/>
      <c r="D897" s="44"/>
      <c r="E897" s="44"/>
      <c r="F897" s="44"/>
      <c r="G897" s="44"/>
      <c r="H897" s="5"/>
      <c r="I897" s="13"/>
      <c r="J897" s="5"/>
      <c r="K897" s="12"/>
    </row>
    <row r="898" spans="1:11" x14ac:dyDescent="0.25">
      <c r="A898" s="47" t="str">
        <f>IF(ISBLANK(B996),"",Cruise!$B$3)</f>
        <v/>
      </c>
      <c r="B898" s="44"/>
      <c r="C898" s="44"/>
      <c r="D898" s="44"/>
      <c r="E898" s="44"/>
      <c r="F898" s="44"/>
      <c r="G898" s="44"/>
      <c r="H898" s="5"/>
      <c r="I898" s="13"/>
      <c r="J898" s="5"/>
      <c r="K898" s="12"/>
    </row>
    <row r="899" spans="1:11" x14ac:dyDescent="0.25">
      <c r="A899" s="47" t="str">
        <f>IF(ISBLANK(B997),"",Cruise!$B$3)</f>
        <v/>
      </c>
      <c r="B899" s="44"/>
      <c r="C899" s="44"/>
      <c r="D899" s="44"/>
      <c r="E899" s="44"/>
      <c r="F899" s="44"/>
      <c r="G899" s="44"/>
      <c r="H899" s="5"/>
      <c r="I899" s="13"/>
      <c r="J899" s="5"/>
      <c r="K899" s="12"/>
    </row>
    <row r="900" spans="1:11" x14ac:dyDescent="0.25">
      <c r="A900" s="47" t="str">
        <f>IF(ISBLANK(B998),"",Cruise!$B$3)</f>
        <v/>
      </c>
      <c r="B900" s="44"/>
      <c r="C900" s="44"/>
      <c r="D900" s="44"/>
      <c r="E900" s="44"/>
      <c r="F900" s="44"/>
      <c r="G900" s="44"/>
      <c r="H900" s="5"/>
      <c r="I900" s="13"/>
      <c r="J900" s="5"/>
      <c r="K900" s="12"/>
    </row>
    <row r="901" spans="1:11" x14ac:dyDescent="0.25">
      <c r="A901" s="47" t="str">
        <f>IF(ISBLANK(B999),"",Cruise!$B$3)</f>
        <v/>
      </c>
      <c r="B901" s="44"/>
      <c r="C901" s="44"/>
      <c r="D901" s="44"/>
      <c r="E901" s="44"/>
      <c r="F901" s="44"/>
      <c r="G901" s="44"/>
      <c r="H901" s="5"/>
      <c r="I901" s="13"/>
      <c r="J901" s="5"/>
      <c r="K901" s="12"/>
    </row>
    <row r="902" spans="1:11" x14ac:dyDescent="0.25">
      <c r="A902" s="47" t="str">
        <f>IF(ISBLANK(B1000),"",Cruise!$B$3)</f>
        <v/>
      </c>
      <c r="B902" s="44"/>
      <c r="C902" s="44"/>
      <c r="D902" s="44"/>
      <c r="E902" s="44"/>
      <c r="F902" s="44"/>
      <c r="G902" s="44"/>
      <c r="H902" s="5"/>
      <c r="I902" s="13"/>
      <c r="J902" s="5"/>
      <c r="K902" s="12"/>
    </row>
    <row r="903" spans="1:11" x14ac:dyDescent="0.25">
      <c r="A903" s="47" t="str">
        <f>IF(ISBLANK(B1001),"",Cruise!$B$3)</f>
        <v/>
      </c>
      <c r="B903" s="44"/>
      <c r="C903" s="44"/>
      <c r="D903" s="44"/>
      <c r="E903" s="44"/>
      <c r="F903" s="44"/>
      <c r="G903" s="44"/>
      <c r="H903" s="5"/>
      <c r="I903" s="13"/>
      <c r="J903" s="5"/>
      <c r="K903" s="12"/>
    </row>
    <row r="904" spans="1:11" x14ac:dyDescent="0.25">
      <c r="A904" s="47" t="str">
        <f>IF(ISBLANK(B1002),"",Cruise!$B$3)</f>
        <v/>
      </c>
      <c r="B904" s="44"/>
      <c r="C904" s="44"/>
      <c r="D904" s="44"/>
      <c r="E904" s="44"/>
      <c r="F904" s="44"/>
      <c r="G904" s="44"/>
      <c r="H904" s="5"/>
      <c r="I904" s="13"/>
      <c r="J904" s="5"/>
      <c r="K904" s="12"/>
    </row>
    <row r="905" spans="1:11" x14ac:dyDescent="0.25">
      <c r="A905" s="47" t="str">
        <f>IF(ISBLANK(B1003),"",Cruise!$B$3)</f>
        <v/>
      </c>
      <c r="B905" s="44"/>
      <c r="C905" s="44"/>
      <c r="D905" s="44"/>
      <c r="E905" s="44"/>
      <c r="F905" s="44"/>
      <c r="G905" s="44"/>
      <c r="H905" s="5"/>
      <c r="I905" s="13"/>
      <c r="J905" s="5"/>
      <c r="K905" s="12"/>
    </row>
    <row r="906" spans="1:11" x14ac:dyDescent="0.25">
      <c r="A906" s="47" t="str">
        <f>IF(ISBLANK(B1004),"",Cruise!$B$3)</f>
        <v/>
      </c>
      <c r="B906" s="44"/>
      <c r="C906" s="44"/>
      <c r="D906" s="44"/>
      <c r="E906" s="44"/>
      <c r="F906" s="44"/>
      <c r="G906" s="44"/>
      <c r="H906" s="5"/>
      <c r="I906" s="13"/>
      <c r="J906" s="5"/>
      <c r="K906" s="12"/>
    </row>
    <row r="907" spans="1:11" x14ac:dyDescent="0.25">
      <c r="A907" s="47" t="str">
        <f>IF(ISBLANK(B1005),"",Cruise!$B$3)</f>
        <v/>
      </c>
      <c r="B907" s="44"/>
      <c r="C907" s="44"/>
      <c r="D907" s="44"/>
      <c r="E907" s="44"/>
      <c r="F907" s="44"/>
      <c r="G907" s="44"/>
      <c r="H907" s="5"/>
      <c r="I907" s="13"/>
      <c r="J907" s="5"/>
      <c r="K907" s="12"/>
    </row>
    <row r="908" spans="1:11" x14ac:dyDescent="0.25">
      <c r="A908" s="47" t="str">
        <f>IF(ISBLANK(B1006),"",Cruise!$B$3)</f>
        <v/>
      </c>
      <c r="B908" s="44"/>
      <c r="C908" s="44"/>
      <c r="D908" s="44"/>
      <c r="E908" s="44"/>
      <c r="F908" s="44"/>
      <c r="G908" s="44"/>
      <c r="H908" s="5"/>
      <c r="I908" s="13"/>
      <c r="J908" s="5"/>
      <c r="K908" s="12"/>
    </row>
    <row r="909" spans="1:11" x14ac:dyDescent="0.25">
      <c r="A909" s="47" t="str">
        <f>IF(ISBLANK(B1007),"",Cruise!$B$3)</f>
        <v/>
      </c>
      <c r="B909" s="44"/>
      <c r="C909" s="44"/>
      <c r="D909" s="44"/>
      <c r="E909" s="44"/>
      <c r="F909" s="44"/>
      <c r="G909" s="44"/>
      <c r="H909" s="5"/>
      <c r="I909" s="13"/>
      <c r="J909" s="5"/>
      <c r="K909" s="12"/>
    </row>
    <row r="910" spans="1:11" x14ac:dyDescent="0.25">
      <c r="A910" s="47" t="str">
        <f>IF(ISBLANK(B1008),"",Cruise!$B$3)</f>
        <v/>
      </c>
      <c r="B910" s="44"/>
      <c r="C910" s="44"/>
      <c r="D910" s="44"/>
      <c r="E910" s="44"/>
      <c r="F910" s="44"/>
      <c r="G910" s="44"/>
      <c r="H910" s="5"/>
      <c r="I910" s="13"/>
      <c r="J910" s="5"/>
      <c r="K910" s="12"/>
    </row>
    <row r="911" spans="1:11" x14ac:dyDescent="0.25">
      <c r="A911" s="47" t="str">
        <f>IF(ISBLANK(B1009),"",Cruise!$B$3)</f>
        <v/>
      </c>
      <c r="B911" s="44"/>
      <c r="C911" s="44"/>
      <c r="D911" s="44"/>
      <c r="E911" s="44"/>
      <c r="F911" s="44"/>
      <c r="G911" s="44"/>
      <c r="H911" s="5"/>
      <c r="I911" s="13"/>
      <c r="J911" s="5"/>
      <c r="K911" s="12"/>
    </row>
    <row r="912" spans="1:11" x14ac:dyDescent="0.25">
      <c r="A912" s="47" t="str">
        <f>IF(ISBLANK(B1010),"",Cruise!$B$3)</f>
        <v/>
      </c>
      <c r="B912" s="44"/>
      <c r="C912" s="44"/>
      <c r="D912" s="44"/>
      <c r="E912" s="44"/>
      <c r="F912" s="44"/>
      <c r="G912" s="44"/>
      <c r="H912" s="5"/>
      <c r="I912" s="13"/>
      <c r="J912" s="5"/>
      <c r="K912" s="12"/>
    </row>
    <row r="913" spans="1:11" x14ac:dyDescent="0.25">
      <c r="A913" s="47" t="str">
        <f>IF(ISBLANK(B1011),"",Cruise!$B$3)</f>
        <v/>
      </c>
      <c r="B913" s="44"/>
      <c r="C913" s="44"/>
      <c r="D913" s="44"/>
      <c r="E913" s="44"/>
      <c r="F913" s="44"/>
      <c r="G913" s="44"/>
      <c r="H913" s="5"/>
      <c r="I913" s="13"/>
      <c r="J913" s="5"/>
      <c r="K913" s="12"/>
    </row>
    <row r="914" spans="1:11" x14ac:dyDescent="0.25">
      <c r="A914" s="47" t="str">
        <f>IF(ISBLANK(B1012),"",Cruise!$B$3)</f>
        <v/>
      </c>
      <c r="B914" s="44"/>
      <c r="C914" s="44"/>
      <c r="D914" s="44"/>
      <c r="E914" s="44"/>
      <c r="F914" s="44"/>
      <c r="G914" s="44"/>
      <c r="H914" s="5"/>
      <c r="I914" s="13"/>
      <c r="J914" s="5"/>
      <c r="K914" s="12"/>
    </row>
    <row r="915" spans="1:11" x14ac:dyDescent="0.25">
      <c r="A915" s="47" t="str">
        <f>IF(ISBLANK(B1013),"",Cruise!$B$3)</f>
        <v/>
      </c>
      <c r="B915" s="44"/>
      <c r="C915" s="44"/>
      <c r="D915" s="44"/>
      <c r="E915" s="44"/>
      <c r="F915" s="44"/>
      <c r="G915" s="44"/>
      <c r="H915" s="5"/>
      <c r="I915" s="13"/>
      <c r="J915" s="5"/>
      <c r="K915" s="12"/>
    </row>
    <row r="916" spans="1:11" x14ac:dyDescent="0.25">
      <c r="A916" s="47" t="str">
        <f>IF(ISBLANK(B1014),"",Cruise!$B$3)</f>
        <v/>
      </c>
      <c r="B916" s="44"/>
      <c r="C916" s="44"/>
      <c r="D916" s="44"/>
      <c r="E916" s="44"/>
      <c r="F916" s="44"/>
      <c r="G916" s="44"/>
      <c r="H916" s="5"/>
      <c r="I916" s="13"/>
      <c r="J916" s="5"/>
      <c r="K916" s="12"/>
    </row>
    <row r="917" spans="1:11" x14ac:dyDescent="0.25">
      <c r="A917" s="47" t="str">
        <f>IF(ISBLANK(B1015),"",Cruise!$B$3)</f>
        <v/>
      </c>
      <c r="B917" s="44"/>
      <c r="C917" s="44"/>
      <c r="D917" s="44"/>
      <c r="E917" s="44"/>
      <c r="F917" s="44"/>
      <c r="G917" s="44"/>
      <c r="H917" s="5"/>
      <c r="I917" s="13"/>
      <c r="J917" s="5"/>
      <c r="K917" s="12"/>
    </row>
    <row r="918" spans="1:11" x14ac:dyDescent="0.25">
      <c r="A918" s="47" t="str">
        <f>IF(ISBLANK(B1016),"",Cruise!$B$3)</f>
        <v/>
      </c>
      <c r="B918" s="44"/>
      <c r="C918" s="44"/>
      <c r="D918" s="44"/>
      <c r="E918" s="44"/>
      <c r="F918" s="44"/>
      <c r="G918" s="44"/>
      <c r="H918" s="5"/>
      <c r="I918" s="13"/>
      <c r="J918" s="5"/>
      <c r="K918" s="12"/>
    </row>
    <row r="919" spans="1:11" x14ac:dyDescent="0.25">
      <c r="A919" s="47" t="str">
        <f>IF(ISBLANK(B1017),"",Cruise!$B$3)</f>
        <v/>
      </c>
      <c r="B919" s="44"/>
      <c r="C919" s="44"/>
      <c r="D919" s="44"/>
      <c r="E919" s="44"/>
      <c r="F919" s="44"/>
      <c r="G919" s="44"/>
      <c r="H919" s="5"/>
      <c r="I919" s="13"/>
      <c r="J919" s="5"/>
      <c r="K919" s="12"/>
    </row>
    <row r="920" spans="1:11" x14ac:dyDescent="0.25">
      <c r="A920" s="47" t="str">
        <f>IF(ISBLANK(B1018),"",Cruise!$B$3)</f>
        <v/>
      </c>
      <c r="B920" s="44"/>
      <c r="C920" s="44"/>
      <c r="D920" s="44"/>
      <c r="E920" s="44"/>
      <c r="F920" s="44"/>
      <c r="G920" s="44"/>
      <c r="H920" s="5"/>
      <c r="I920" s="13"/>
      <c r="J920" s="5"/>
      <c r="K920" s="12"/>
    </row>
    <row r="921" spans="1:11" x14ac:dyDescent="0.25">
      <c r="A921" s="47" t="str">
        <f>IF(ISBLANK(B1019),"",Cruise!$B$3)</f>
        <v/>
      </c>
      <c r="B921" s="44"/>
      <c r="C921" s="44"/>
      <c r="D921" s="44"/>
      <c r="E921" s="44"/>
      <c r="F921" s="44"/>
      <c r="G921" s="44"/>
      <c r="H921" s="5"/>
      <c r="I921" s="13"/>
      <c r="J921" s="5"/>
      <c r="K921" s="12"/>
    </row>
    <row r="922" spans="1:11" x14ac:dyDescent="0.25">
      <c r="A922" s="47" t="str">
        <f>IF(ISBLANK(B1020),"",Cruise!$B$3)</f>
        <v/>
      </c>
      <c r="B922" s="44"/>
      <c r="C922" s="44"/>
      <c r="D922" s="44"/>
      <c r="E922" s="44"/>
      <c r="F922" s="44"/>
      <c r="G922" s="44"/>
      <c r="H922" s="5"/>
      <c r="I922" s="13"/>
      <c r="J922" s="5"/>
      <c r="K922" s="12"/>
    </row>
    <row r="923" spans="1:11" x14ac:dyDescent="0.25">
      <c r="A923" s="47" t="str">
        <f>IF(ISBLANK(B1021),"",Cruise!$B$3)</f>
        <v/>
      </c>
      <c r="B923" s="44"/>
      <c r="C923" s="44"/>
      <c r="D923" s="44"/>
      <c r="E923" s="44"/>
      <c r="F923" s="44"/>
      <c r="G923" s="44"/>
      <c r="H923" s="5"/>
      <c r="I923" s="13"/>
      <c r="J923" s="5"/>
      <c r="K923" s="12"/>
    </row>
    <row r="924" spans="1:11" x14ac:dyDescent="0.25">
      <c r="A924" s="47" t="str">
        <f>IF(ISBLANK(B1022),"",Cruise!$B$3)</f>
        <v/>
      </c>
      <c r="B924" s="44"/>
      <c r="C924" s="44"/>
      <c r="D924" s="44"/>
      <c r="E924" s="44"/>
      <c r="F924" s="44"/>
      <c r="G924" s="44"/>
      <c r="H924" s="5"/>
      <c r="I924" s="13"/>
      <c r="J924" s="5"/>
      <c r="K924" s="12"/>
    </row>
    <row r="925" spans="1:11" x14ac:dyDescent="0.25">
      <c r="A925" s="47" t="str">
        <f>IF(ISBLANK(B1023),"",Cruise!$B$3)</f>
        <v/>
      </c>
      <c r="B925" s="44"/>
      <c r="C925" s="44"/>
      <c r="D925" s="44"/>
      <c r="E925" s="44"/>
      <c r="F925" s="44"/>
      <c r="G925" s="44"/>
      <c r="H925" s="5"/>
      <c r="I925" s="13"/>
      <c r="J925" s="5"/>
      <c r="K925" s="12"/>
    </row>
    <row r="926" spans="1:11" x14ac:dyDescent="0.25">
      <c r="A926" s="47" t="str">
        <f>IF(ISBLANK(B1024),"",Cruise!$B$3)</f>
        <v/>
      </c>
      <c r="B926" s="44"/>
      <c r="C926" s="44"/>
      <c r="D926" s="44"/>
      <c r="E926" s="44"/>
      <c r="F926" s="44"/>
      <c r="G926" s="44"/>
      <c r="H926" s="5"/>
      <c r="I926" s="13"/>
      <c r="J926" s="5"/>
      <c r="K926" s="12"/>
    </row>
    <row r="927" spans="1:11" x14ac:dyDescent="0.25">
      <c r="A927" s="47" t="str">
        <f>IF(ISBLANK(B1025),"",Cruise!$B$3)</f>
        <v/>
      </c>
      <c r="B927" s="44"/>
      <c r="C927" s="44"/>
      <c r="D927" s="44"/>
      <c r="E927" s="44"/>
      <c r="F927" s="44"/>
      <c r="G927" s="44"/>
      <c r="H927" s="5"/>
      <c r="I927" s="13"/>
      <c r="J927" s="5"/>
      <c r="K927" s="12"/>
    </row>
    <row r="928" spans="1:11" x14ac:dyDescent="0.25">
      <c r="A928" s="47" t="str">
        <f>IF(ISBLANK(B1026),"",Cruise!$B$3)</f>
        <v/>
      </c>
      <c r="B928" s="44"/>
      <c r="C928" s="44"/>
      <c r="D928" s="44"/>
      <c r="E928" s="44"/>
      <c r="F928" s="44"/>
      <c r="G928" s="44"/>
      <c r="H928" s="5"/>
      <c r="I928" s="13"/>
      <c r="J928" s="5"/>
      <c r="K928" s="12"/>
    </row>
    <row r="929" spans="1:11" x14ac:dyDescent="0.25">
      <c r="A929" s="47" t="str">
        <f>IF(ISBLANK(B1027),"",Cruise!$B$3)</f>
        <v/>
      </c>
      <c r="B929" s="44"/>
      <c r="C929" s="44"/>
      <c r="D929" s="44"/>
      <c r="E929" s="44"/>
      <c r="F929" s="44"/>
      <c r="G929" s="44"/>
      <c r="H929" s="5"/>
      <c r="I929" s="13"/>
      <c r="J929" s="5"/>
      <c r="K929" s="12"/>
    </row>
    <row r="930" spans="1:11" x14ac:dyDescent="0.25">
      <c r="A930" s="47" t="str">
        <f>IF(ISBLANK(B1028),"",Cruise!$B$3)</f>
        <v/>
      </c>
      <c r="B930" s="44"/>
      <c r="C930" s="44"/>
      <c r="D930" s="44"/>
      <c r="E930" s="44"/>
      <c r="F930" s="44"/>
      <c r="G930" s="44"/>
      <c r="H930" s="5"/>
      <c r="I930" s="13"/>
      <c r="J930" s="5"/>
      <c r="K930" s="12"/>
    </row>
    <row r="931" spans="1:11" x14ac:dyDescent="0.25">
      <c r="A931" s="47" t="str">
        <f>IF(ISBLANK(B1029),"",Cruise!$B$3)</f>
        <v/>
      </c>
      <c r="B931" s="44"/>
      <c r="C931" s="44"/>
      <c r="D931" s="44"/>
      <c r="E931" s="44"/>
      <c r="F931" s="44"/>
      <c r="G931" s="44"/>
      <c r="H931" s="5"/>
      <c r="I931" s="13"/>
      <c r="J931" s="5"/>
      <c r="K931" s="12"/>
    </row>
    <row r="932" spans="1:11" x14ac:dyDescent="0.25">
      <c r="A932" s="47" t="str">
        <f>IF(ISBLANK(B1030),"",Cruise!$B$3)</f>
        <v/>
      </c>
      <c r="B932" s="44"/>
      <c r="C932" s="44"/>
      <c r="D932" s="44"/>
      <c r="E932" s="44"/>
      <c r="F932" s="44"/>
      <c r="G932" s="44"/>
      <c r="H932" s="5"/>
      <c r="I932" s="13"/>
      <c r="J932" s="5"/>
      <c r="K932" s="12"/>
    </row>
    <row r="933" spans="1:11" x14ac:dyDescent="0.25">
      <c r="A933" s="47" t="str">
        <f>IF(ISBLANK(B1031),"",Cruise!$B$3)</f>
        <v/>
      </c>
      <c r="B933" s="44"/>
      <c r="C933" s="44"/>
      <c r="D933" s="44"/>
      <c r="E933" s="44"/>
      <c r="F933" s="44"/>
      <c r="G933" s="44"/>
      <c r="H933" s="5"/>
      <c r="I933" s="13"/>
      <c r="J933" s="5"/>
      <c r="K933" s="12"/>
    </row>
    <row r="934" spans="1:11" x14ac:dyDescent="0.25">
      <c r="A934" s="47" t="str">
        <f>IF(ISBLANK(B1032),"",Cruise!$B$3)</f>
        <v/>
      </c>
      <c r="B934" s="44"/>
      <c r="C934" s="44"/>
      <c r="D934" s="44"/>
      <c r="E934" s="44"/>
      <c r="F934" s="44"/>
      <c r="G934" s="44"/>
      <c r="H934" s="5"/>
      <c r="I934" s="13"/>
      <c r="J934" s="5"/>
      <c r="K934" s="12"/>
    </row>
    <row r="935" spans="1:11" x14ac:dyDescent="0.25">
      <c r="A935" s="47" t="str">
        <f>IF(ISBLANK(B1033),"",Cruise!$B$3)</f>
        <v/>
      </c>
      <c r="B935" s="44"/>
      <c r="C935" s="44"/>
      <c r="D935" s="44"/>
      <c r="E935" s="44"/>
      <c r="F935" s="44"/>
      <c r="G935" s="44"/>
      <c r="H935" s="5"/>
      <c r="I935" s="13"/>
      <c r="J935" s="5"/>
      <c r="K935" s="12"/>
    </row>
    <row r="936" spans="1:11" x14ac:dyDescent="0.25">
      <c r="A936" s="47" t="str">
        <f>IF(ISBLANK(B1034),"",Cruise!$B$3)</f>
        <v/>
      </c>
      <c r="B936" s="44"/>
      <c r="C936" s="44"/>
      <c r="D936" s="44"/>
      <c r="E936" s="44"/>
      <c r="F936" s="44"/>
      <c r="G936" s="44"/>
      <c r="H936" s="5"/>
      <c r="I936" s="13"/>
      <c r="J936" s="5"/>
      <c r="K936" s="12"/>
    </row>
    <row r="937" spans="1:11" x14ac:dyDescent="0.25">
      <c r="A937" s="47" t="str">
        <f>IF(ISBLANK(B1035),"",Cruise!$B$3)</f>
        <v/>
      </c>
      <c r="B937" s="44"/>
      <c r="C937" s="44"/>
      <c r="D937" s="44"/>
      <c r="E937" s="44"/>
      <c r="F937" s="44"/>
      <c r="G937" s="44"/>
      <c r="H937" s="5"/>
      <c r="I937" s="13"/>
      <c r="J937" s="5"/>
      <c r="K937" s="12"/>
    </row>
    <row r="938" spans="1:11" x14ac:dyDescent="0.25">
      <c r="A938" s="47" t="str">
        <f>IF(ISBLANK(B1036),"",Cruise!$B$3)</f>
        <v/>
      </c>
      <c r="B938" s="44"/>
      <c r="C938" s="44"/>
      <c r="D938" s="44"/>
      <c r="E938" s="44"/>
      <c r="F938" s="44"/>
      <c r="G938" s="44"/>
      <c r="H938" s="5"/>
      <c r="I938" s="13"/>
      <c r="J938" s="5"/>
      <c r="K938" s="12"/>
    </row>
    <row r="939" spans="1:11" x14ac:dyDescent="0.25">
      <c r="A939" s="47" t="str">
        <f>IF(ISBLANK(B1037),"",Cruise!$B$3)</f>
        <v/>
      </c>
      <c r="B939" s="44"/>
      <c r="C939" s="44"/>
      <c r="D939" s="44"/>
      <c r="E939" s="44"/>
      <c r="F939" s="44"/>
      <c r="G939" s="44"/>
      <c r="H939" s="5"/>
      <c r="I939" s="13"/>
      <c r="J939" s="5"/>
      <c r="K939" s="12"/>
    </row>
    <row r="940" spans="1:11" x14ac:dyDescent="0.25">
      <c r="A940" s="47" t="str">
        <f>IF(ISBLANK(B1038),"",Cruise!$B$3)</f>
        <v/>
      </c>
      <c r="B940" s="44"/>
      <c r="C940" s="44"/>
      <c r="D940" s="44"/>
      <c r="E940" s="44"/>
      <c r="F940" s="44"/>
      <c r="G940" s="44"/>
      <c r="H940" s="5"/>
      <c r="I940" s="13"/>
      <c r="J940" s="5"/>
      <c r="K940" s="12"/>
    </row>
    <row r="941" spans="1:11" x14ac:dyDescent="0.25">
      <c r="A941" s="47" t="str">
        <f>IF(ISBLANK(B1039),"",Cruise!$B$3)</f>
        <v/>
      </c>
      <c r="B941" s="44"/>
      <c r="C941" s="44"/>
      <c r="D941" s="44"/>
      <c r="E941" s="44"/>
      <c r="F941" s="44"/>
      <c r="G941" s="44"/>
      <c r="H941" s="5"/>
      <c r="I941" s="13"/>
      <c r="J941" s="5"/>
      <c r="K941" s="12"/>
    </row>
    <row r="942" spans="1:11" x14ac:dyDescent="0.25">
      <c r="A942" s="47" t="str">
        <f>IF(ISBLANK(B1040),"",Cruise!$B$3)</f>
        <v/>
      </c>
      <c r="B942" s="44"/>
      <c r="C942" s="44"/>
      <c r="D942" s="44"/>
      <c r="E942" s="44"/>
      <c r="F942" s="44"/>
      <c r="G942" s="44"/>
      <c r="H942" s="5"/>
      <c r="I942" s="13"/>
      <c r="J942" s="5"/>
      <c r="K942" s="12"/>
    </row>
    <row r="943" spans="1:11" x14ac:dyDescent="0.25">
      <c r="A943" s="47" t="str">
        <f>IF(ISBLANK(B1041),"",Cruise!$B$3)</f>
        <v/>
      </c>
      <c r="B943" s="44"/>
      <c r="C943" s="44"/>
      <c r="D943" s="44"/>
      <c r="E943" s="44"/>
      <c r="F943" s="44"/>
      <c r="G943" s="44"/>
      <c r="H943" s="5"/>
      <c r="I943" s="13"/>
      <c r="J943" s="5"/>
      <c r="K943" s="12"/>
    </row>
    <row r="944" spans="1:11" x14ac:dyDescent="0.25">
      <c r="A944" s="47" t="str">
        <f>IF(ISBLANK(B1042),"",Cruise!$B$3)</f>
        <v/>
      </c>
      <c r="B944" s="44"/>
      <c r="C944" s="44"/>
      <c r="D944" s="44"/>
      <c r="E944" s="44"/>
      <c r="F944" s="44"/>
      <c r="G944" s="44"/>
      <c r="H944" s="5"/>
      <c r="I944" s="13"/>
      <c r="J944" s="5"/>
      <c r="K944" s="12"/>
    </row>
    <row r="945" spans="1:11" x14ac:dyDescent="0.25">
      <c r="A945" s="47" t="str">
        <f>IF(ISBLANK(B1043),"",Cruise!$B$3)</f>
        <v/>
      </c>
      <c r="B945" s="44"/>
      <c r="C945" s="44"/>
      <c r="D945" s="44"/>
      <c r="E945" s="44"/>
      <c r="F945" s="44"/>
      <c r="G945" s="44"/>
      <c r="H945" s="5"/>
      <c r="I945" s="13"/>
      <c r="J945" s="5"/>
      <c r="K945" s="12"/>
    </row>
    <row r="946" spans="1:11" x14ac:dyDescent="0.25">
      <c r="A946" s="47" t="str">
        <f>IF(ISBLANK(B1044),"",Cruise!$B$3)</f>
        <v/>
      </c>
      <c r="B946" s="44"/>
      <c r="C946" s="44"/>
      <c r="D946" s="44"/>
      <c r="E946" s="44"/>
      <c r="F946" s="44"/>
      <c r="G946" s="44"/>
      <c r="H946" s="5"/>
      <c r="I946" s="13"/>
      <c r="J946" s="5"/>
      <c r="K946" s="12"/>
    </row>
    <row r="947" spans="1:11" x14ac:dyDescent="0.25">
      <c r="A947" s="47" t="str">
        <f>IF(ISBLANK(B1045),"",Cruise!$B$3)</f>
        <v/>
      </c>
      <c r="B947" s="44"/>
      <c r="C947" s="44"/>
      <c r="D947" s="44"/>
      <c r="E947" s="44"/>
      <c r="F947" s="44"/>
      <c r="G947" s="44"/>
      <c r="H947" s="5"/>
      <c r="I947" s="13"/>
      <c r="J947" s="5"/>
      <c r="K947" s="12"/>
    </row>
    <row r="948" spans="1:11" x14ac:dyDescent="0.25">
      <c r="A948" s="47" t="str">
        <f>IF(ISBLANK(B1046),"",Cruise!$B$3)</f>
        <v/>
      </c>
      <c r="B948" s="44"/>
      <c r="C948" s="44"/>
      <c r="D948" s="44"/>
      <c r="E948" s="44"/>
      <c r="F948" s="44"/>
      <c r="G948" s="44"/>
      <c r="H948" s="5"/>
      <c r="I948" s="13"/>
      <c r="J948" s="5"/>
      <c r="K948" s="12"/>
    </row>
    <row r="949" spans="1:11" x14ac:dyDescent="0.25">
      <c r="A949" s="47" t="str">
        <f>IF(ISBLANK(B1047),"",Cruise!$B$3)</f>
        <v/>
      </c>
      <c r="B949" s="44"/>
      <c r="C949" s="44"/>
      <c r="D949" s="44"/>
      <c r="E949" s="44"/>
      <c r="F949" s="44"/>
      <c r="G949" s="44"/>
      <c r="H949" s="5"/>
      <c r="I949" s="13"/>
      <c r="J949" s="5"/>
      <c r="K949" s="12"/>
    </row>
    <row r="950" spans="1:11" x14ac:dyDescent="0.25">
      <c r="A950" s="47" t="str">
        <f>IF(ISBLANK(B1048),"",Cruise!$B$3)</f>
        <v/>
      </c>
      <c r="B950" s="44"/>
      <c r="C950" s="44"/>
      <c r="D950" s="44"/>
      <c r="E950" s="44"/>
      <c r="F950" s="44"/>
      <c r="G950" s="44"/>
      <c r="H950" s="5"/>
      <c r="I950" s="13"/>
      <c r="J950" s="5"/>
      <c r="K950" s="12"/>
    </row>
    <row r="951" spans="1:11" x14ac:dyDescent="0.25">
      <c r="A951" s="47" t="str">
        <f>IF(ISBLANK(B1049),"",Cruise!$B$3)</f>
        <v/>
      </c>
      <c r="B951" s="44"/>
      <c r="C951" s="44"/>
      <c r="D951" s="44"/>
      <c r="E951" s="44"/>
      <c r="F951" s="44"/>
      <c r="G951" s="44"/>
      <c r="H951" s="5"/>
      <c r="I951" s="13"/>
      <c r="J951" s="5"/>
      <c r="K951" s="12"/>
    </row>
    <row r="952" spans="1:11" x14ac:dyDescent="0.25">
      <c r="A952" s="47" t="str">
        <f>IF(ISBLANK(B1050),"",Cruise!$B$3)</f>
        <v/>
      </c>
      <c r="B952" s="44"/>
      <c r="C952" s="44"/>
      <c r="D952" s="44"/>
      <c r="E952" s="44"/>
      <c r="F952" s="44"/>
      <c r="G952" s="44"/>
      <c r="H952" s="5"/>
      <c r="I952" s="13"/>
      <c r="J952" s="5"/>
      <c r="K952" s="12"/>
    </row>
    <row r="953" spans="1:11" x14ac:dyDescent="0.25">
      <c r="A953" s="47" t="str">
        <f>IF(ISBLANK(B1051),"",Cruise!$B$3)</f>
        <v/>
      </c>
      <c r="B953" s="44"/>
      <c r="C953" s="44"/>
      <c r="D953" s="44"/>
      <c r="E953" s="44"/>
      <c r="F953" s="44"/>
      <c r="G953" s="44"/>
      <c r="H953" s="5"/>
      <c r="I953" s="13"/>
      <c r="J953" s="5"/>
      <c r="K953" s="12"/>
    </row>
    <row r="954" spans="1:11" x14ac:dyDescent="0.25">
      <c r="A954" s="47" t="str">
        <f>IF(ISBLANK(B1052),"",Cruise!$B$3)</f>
        <v/>
      </c>
      <c r="B954" s="44"/>
      <c r="C954" s="44"/>
      <c r="D954" s="44"/>
      <c r="E954" s="44"/>
      <c r="F954" s="44"/>
      <c r="G954" s="44"/>
      <c r="H954" s="5"/>
      <c r="I954" s="13"/>
      <c r="J954" s="5"/>
      <c r="K954" s="12"/>
    </row>
    <row r="955" spans="1:11" x14ac:dyDescent="0.25">
      <c r="A955" s="47" t="str">
        <f>IF(ISBLANK(B1053),"",Cruise!$B$3)</f>
        <v/>
      </c>
      <c r="B955" s="44"/>
      <c r="C955" s="44"/>
      <c r="D955" s="44"/>
      <c r="E955" s="44"/>
      <c r="F955" s="44"/>
      <c r="G955" s="44"/>
      <c r="H955" s="5"/>
      <c r="I955" s="13"/>
      <c r="J955" s="5"/>
      <c r="K955" s="12"/>
    </row>
    <row r="956" spans="1:11" x14ac:dyDescent="0.25">
      <c r="A956" s="47" t="str">
        <f>IF(ISBLANK(B1054),"",Cruise!$B$3)</f>
        <v/>
      </c>
      <c r="B956" s="44"/>
      <c r="C956" s="44"/>
      <c r="D956" s="44"/>
      <c r="E956" s="44"/>
      <c r="F956" s="44"/>
      <c r="G956" s="44"/>
      <c r="H956" s="5"/>
      <c r="I956" s="13"/>
      <c r="J956" s="5"/>
      <c r="K956" s="12"/>
    </row>
    <row r="957" spans="1:11" x14ac:dyDescent="0.25">
      <c r="A957" s="47" t="str">
        <f>IF(ISBLANK(B1055),"",Cruise!$B$3)</f>
        <v/>
      </c>
      <c r="B957" s="44"/>
      <c r="C957" s="44"/>
      <c r="D957" s="44"/>
      <c r="E957" s="44"/>
      <c r="F957" s="44"/>
      <c r="G957" s="44"/>
      <c r="H957" s="5"/>
      <c r="I957" s="13"/>
      <c r="J957" s="5"/>
      <c r="K957" s="12"/>
    </row>
    <row r="958" spans="1:11" x14ac:dyDescent="0.25">
      <c r="A958" s="47" t="str">
        <f>IF(ISBLANK(B1056),"",Cruise!$B$3)</f>
        <v/>
      </c>
      <c r="B958" s="44"/>
      <c r="C958" s="44"/>
      <c r="D958" s="44"/>
      <c r="E958" s="44"/>
      <c r="F958" s="44"/>
      <c r="G958" s="44"/>
      <c r="H958" s="5"/>
      <c r="I958" s="13"/>
      <c r="J958" s="5"/>
      <c r="K958" s="12"/>
    </row>
    <row r="959" spans="1:11" x14ac:dyDescent="0.25">
      <c r="A959" s="47" t="str">
        <f>IF(ISBLANK(B1057),"",Cruise!$B$3)</f>
        <v/>
      </c>
      <c r="B959" s="44"/>
      <c r="C959" s="44"/>
      <c r="D959" s="44"/>
      <c r="E959" s="44"/>
      <c r="F959" s="44"/>
      <c r="G959" s="44"/>
      <c r="H959" s="5"/>
      <c r="I959" s="13"/>
      <c r="J959" s="5"/>
      <c r="K959" s="12"/>
    </row>
    <row r="960" spans="1:11" x14ac:dyDescent="0.25">
      <c r="A960" s="47" t="str">
        <f>IF(ISBLANK(B1058),"",Cruise!$B$3)</f>
        <v/>
      </c>
      <c r="B960" s="44"/>
      <c r="C960" s="44"/>
      <c r="D960" s="44"/>
      <c r="E960" s="44"/>
      <c r="F960" s="44"/>
      <c r="G960" s="44"/>
      <c r="H960" s="5"/>
      <c r="I960" s="13"/>
      <c r="J960" s="5"/>
      <c r="K960" s="12"/>
    </row>
    <row r="961" spans="1:11" x14ac:dyDescent="0.25">
      <c r="A961" s="47" t="str">
        <f>IF(ISBLANK(B1059),"",Cruise!$B$3)</f>
        <v/>
      </c>
      <c r="B961" s="44"/>
      <c r="C961" s="44"/>
      <c r="D961" s="44"/>
      <c r="E961" s="44"/>
      <c r="F961" s="44"/>
      <c r="G961" s="44"/>
      <c r="H961" s="5"/>
      <c r="I961" s="13"/>
      <c r="J961" s="5"/>
      <c r="K961" s="12"/>
    </row>
    <row r="962" spans="1:11" x14ac:dyDescent="0.25">
      <c r="A962" s="47" t="str">
        <f>IF(ISBLANK(B1060),"",Cruise!$B$3)</f>
        <v/>
      </c>
      <c r="B962" s="44"/>
      <c r="C962" s="44"/>
      <c r="D962" s="44"/>
      <c r="E962" s="44"/>
      <c r="F962" s="44"/>
      <c r="G962" s="44"/>
      <c r="H962" s="5"/>
      <c r="I962" s="13"/>
      <c r="J962" s="5"/>
      <c r="K962" s="12"/>
    </row>
    <row r="963" spans="1:11" x14ac:dyDescent="0.25">
      <c r="A963" s="47" t="str">
        <f>IF(ISBLANK(B1061),"",Cruise!$B$3)</f>
        <v/>
      </c>
      <c r="B963" s="44"/>
      <c r="C963" s="44"/>
      <c r="D963" s="44"/>
      <c r="E963" s="44"/>
      <c r="F963" s="44"/>
      <c r="G963" s="44"/>
      <c r="H963" s="5"/>
      <c r="I963" s="13"/>
      <c r="J963" s="5"/>
      <c r="K963" s="12"/>
    </row>
    <row r="964" spans="1:11" x14ac:dyDescent="0.25">
      <c r="A964" s="47" t="str">
        <f>IF(ISBLANK(B1062),"",Cruise!$B$3)</f>
        <v/>
      </c>
      <c r="B964" s="44"/>
      <c r="C964" s="44"/>
      <c r="D964" s="44"/>
      <c r="E964" s="44"/>
      <c r="F964" s="44"/>
      <c r="G964" s="44"/>
      <c r="H964" s="5"/>
      <c r="I964" s="13"/>
      <c r="J964" s="5"/>
      <c r="K964" s="12"/>
    </row>
    <row r="965" spans="1:11" x14ac:dyDescent="0.25">
      <c r="A965" s="47" t="str">
        <f>IF(ISBLANK(B1063),"",Cruise!$B$3)</f>
        <v/>
      </c>
      <c r="B965" s="44"/>
      <c r="C965" s="44"/>
      <c r="D965" s="44"/>
      <c r="E965" s="44"/>
      <c r="F965" s="44"/>
      <c r="G965" s="44"/>
      <c r="H965" s="5"/>
      <c r="I965" s="13"/>
      <c r="J965" s="5"/>
      <c r="K965" s="12"/>
    </row>
    <row r="966" spans="1:11" x14ac:dyDescent="0.25">
      <c r="A966" s="47" t="str">
        <f>IF(ISBLANK(B1064),"",Cruise!$B$3)</f>
        <v/>
      </c>
      <c r="B966" s="44"/>
      <c r="C966" s="44"/>
      <c r="D966" s="44"/>
      <c r="E966" s="44"/>
      <c r="F966" s="44"/>
      <c r="G966" s="44"/>
      <c r="H966" s="5"/>
      <c r="I966" s="13"/>
      <c r="J966" s="5"/>
      <c r="K966" s="12"/>
    </row>
    <row r="967" spans="1:11" x14ac:dyDescent="0.25">
      <c r="A967" s="47" t="str">
        <f>IF(ISBLANK(B1065),"",Cruise!$B$3)</f>
        <v/>
      </c>
      <c r="B967" s="44"/>
      <c r="C967" s="44"/>
      <c r="D967" s="44"/>
      <c r="E967" s="44"/>
      <c r="F967" s="44"/>
      <c r="G967" s="44"/>
      <c r="H967" s="5"/>
      <c r="I967" s="13"/>
      <c r="J967" s="5"/>
      <c r="K967" s="12"/>
    </row>
    <row r="968" spans="1:11" x14ac:dyDescent="0.25">
      <c r="A968" s="47" t="str">
        <f>IF(ISBLANK(B1066),"",Cruise!$B$3)</f>
        <v/>
      </c>
      <c r="B968" s="44"/>
      <c r="C968" s="44"/>
      <c r="D968" s="44"/>
      <c r="E968" s="44"/>
      <c r="F968" s="44"/>
      <c r="G968" s="44"/>
      <c r="H968" s="5"/>
      <c r="I968" s="13"/>
      <c r="J968" s="5"/>
      <c r="K968" s="12"/>
    </row>
    <row r="969" spans="1:11" x14ac:dyDescent="0.25">
      <c r="A969" s="47" t="str">
        <f>IF(ISBLANK(B1067),"",Cruise!$B$3)</f>
        <v/>
      </c>
      <c r="B969" s="44"/>
      <c r="C969" s="44"/>
      <c r="D969" s="44"/>
      <c r="E969" s="44"/>
      <c r="F969" s="44"/>
      <c r="G969" s="44"/>
      <c r="H969" s="5"/>
      <c r="I969" s="13"/>
      <c r="J969" s="5"/>
      <c r="K969" s="12"/>
    </row>
    <row r="970" spans="1:11" x14ac:dyDescent="0.25">
      <c r="A970" s="47" t="str">
        <f>IF(ISBLANK(B1068),"",Cruise!$B$3)</f>
        <v/>
      </c>
      <c r="B970" s="44"/>
      <c r="C970" s="44"/>
      <c r="D970" s="44"/>
      <c r="E970" s="44"/>
      <c r="F970" s="44"/>
      <c r="G970" s="44"/>
      <c r="H970" s="5"/>
      <c r="I970" s="13"/>
      <c r="J970" s="5"/>
      <c r="K970" s="12"/>
    </row>
    <row r="971" spans="1:11" x14ac:dyDescent="0.25">
      <c r="A971" s="47" t="str">
        <f>IF(ISBLANK(B1069),"",Cruise!$B$3)</f>
        <v/>
      </c>
      <c r="B971" s="44"/>
      <c r="C971" s="44"/>
      <c r="D971" s="44"/>
      <c r="E971" s="44"/>
      <c r="F971" s="44"/>
      <c r="G971" s="44"/>
      <c r="H971" s="5"/>
      <c r="I971" s="13"/>
      <c r="J971" s="5"/>
      <c r="K971" s="12"/>
    </row>
    <row r="972" spans="1:11" x14ac:dyDescent="0.25">
      <c r="A972" s="47" t="str">
        <f>IF(ISBLANK(B1070),"",Cruise!$B$3)</f>
        <v/>
      </c>
      <c r="B972" s="44"/>
      <c r="C972" s="44"/>
      <c r="D972" s="44"/>
      <c r="E972" s="44"/>
      <c r="F972" s="44"/>
      <c r="G972" s="44"/>
      <c r="H972" s="5"/>
      <c r="I972" s="13"/>
      <c r="J972" s="5"/>
      <c r="K972" s="12"/>
    </row>
    <row r="973" spans="1:11" x14ac:dyDescent="0.25">
      <c r="A973" s="47" t="str">
        <f>IF(ISBLANK(B1071),"",Cruise!$B$3)</f>
        <v/>
      </c>
      <c r="B973" s="44"/>
      <c r="C973" s="44"/>
      <c r="D973" s="44"/>
      <c r="E973" s="44"/>
      <c r="F973" s="44"/>
      <c r="G973" s="44"/>
      <c r="H973" s="5"/>
      <c r="I973" s="13"/>
      <c r="J973" s="5"/>
      <c r="K973" s="12"/>
    </row>
    <row r="974" spans="1:11" x14ac:dyDescent="0.25">
      <c r="A974" s="47" t="str">
        <f>IF(ISBLANK(B1072),"",Cruise!$B$3)</f>
        <v/>
      </c>
      <c r="B974" s="44"/>
      <c r="C974" s="44"/>
      <c r="D974" s="44"/>
      <c r="E974" s="44"/>
      <c r="F974" s="44"/>
      <c r="G974" s="44"/>
      <c r="H974" s="5"/>
      <c r="I974" s="13"/>
      <c r="J974" s="5"/>
      <c r="K974" s="12"/>
    </row>
    <row r="975" spans="1:11" x14ac:dyDescent="0.25">
      <c r="A975" s="47" t="str">
        <f>IF(ISBLANK(B1073),"",Cruise!$B$3)</f>
        <v/>
      </c>
      <c r="B975" s="44"/>
      <c r="C975" s="44"/>
      <c r="D975" s="44"/>
      <c r="E975" s="44"/>
      <c r="F975" s="44"/>
      <c r="G975" s="44"/>
      <c r="H975" s="5"/>
      <c r="I975" s="13"/>
      <c r="J975" s="5"/>
      <c r="K975" s="12"/>
    </row>
    <row r="976" spans="1:11" x14ac:dyDescent="0.25">
      <c r="A976" s="47" t="str">
        <f>IF(ISBLANK(B1074),"",Cruise!$B$3)</f>
        <v/>
      </c>
      <c r="B976" s="44"/>
      <c r="C976" s="44"/>
      <c r="D976" s="44"/>
      <c r="E976" s="44"/>
      <c r="F976" s="44"/>
      <c r="G976" s="44"/>
      <c r="H976" s="5"/>
      <c r="I976" s="13"/>
      <c r="J976" s="5"/>
      <c r="K976" s="12"/>
    </row>
    <row r="977" spans="1:11" x14ac:dyDescent="0.25">
      <c r="A977" s="47" t="str">
        <f>IF(ISBLANK(B1075),"",Cruise!$B$3)</f>
        <v/>
      </c>
      <c r="B977" s="44"/>
      <c r="C977" s="44"/>
      <c r="D977" s="44"/>
      <c r="E977" s="44"/>
      <c r="F977" s="44"/>
      <c r="G977" s="44"/>
      <c r="H977" s="5"/>
      <c r="I977" s="13"/>
      <c r="J977" s="5"/>
      <c r="K977" s="12"/>
    </row>
    <row r="978" spans="1:11" x14ac:dyDescent="0.25">
      <c r="A978" s="47" t="str">
        <f>IF(ISBLANK(B1076),"",Cruise!$B$3)</f>
        <v/>
      </c>
      <c r="B978" s="44"/>
      <c r="C978" s="44"/>
      <c r="D978" s="44"/>
      <c r="E978" s="44"/>
      <c r="F978" s="44"/>
      <c r="G978" s="44"/>
      <c r="H978" s="5"/>
      <c r="I978" s="13"/>
      <c r="J978" s="5"/>
      <c r="K978" s="12"/>
    </row>
    <row r="979" spans="1:11" x14ac:dyDescent="0.25">
      <c r="A979" s="47" t="str">
        <f>IF(ISBLANK(B1077),"",Cruise!$B$3)</f>
        <v/>
      </c>
      <c r="B979" s="44"/>
      <c r="C979" s="44"/>
      <c r="D979" s="44"/>
      <c r="E979" s="44"/>
      <c r="F979" s="44"/>
      <c r="G979" s="44"/>
      <c r="H979" s="5"/>
      <c r="I979" s="13"/>
      <c r="J979" s="5"/>
      <c r="K979" s="12"/>
    </row>
    <row r="980" spans="1:11" x14ac:dyDescent="0.25">
      <c r="A980" s="47" t="str">
        <f>IF(ISBLANK(B1078),"",Cruise!$B$3)</f>
        <v/>
      </c>
      <c r="B980" s="44"/>
      <c r="C980" s="44"/>
      <c r="D980" s="44"/>
      <c r="E980" s="44"/>
      <c r="F980" s="44"/>
      <c r="G980" s="44"/>
      <c r="H980" s="5"/>
      <c r="I980" s="13"/>
      <c r="J980" s="5"/>
      <c r="K980" s="12"/>
    </row>
    <row r="981" spans="1:11" x14ac:dyDescent="0.25">
      <c r="A981" s="47" t="str">
        <f>IF(ISBLANK(B1079),"",Cruise!$B$3)</f>
        <v/>
      </c>
      <c r="B981" s="44"/>
      <c r="C981" s="44"/>
      <c r="D981" s="44"/>
      <c r="E981" s="44"/>
      <c r="F981" s="44"/>
      <c r="G981" s="44"/>
      <c r="H981" s="5"/>
      <c r="I981" s="13"/>
      <c r="J981" s="5"/>
      <c r="K981" s="12"/>
    </row>
    <row r="982" spans="1:11" x14ac:dyDescent="0.25">
      <c r="A982" s="47" t="str">
        <f>IF(ISBLANK(B1080),"",Cruise!$B$3)</f>
        <v/>
      </c>
      <c r="B982" s="44"/>
      <c r="C982" s="44"/>
      <c r="D982" s="44"/>
      <c r="E982" s="44"/>
      <c r="F982" s="44"/>
      <c r="G982" s="44"/>
      <c r="H982" s="5"/>
      <c r="I982" s="13"/>
      <c r="J982" s="5"/>
      <c r="K982" s="12"/>
    </row>
    <row r="983" spans="1:11" x14ac:dyDescent="0.25">
      <c r="A983" s="47" t="str">
        <f>IF(ISBLANK(B1081),"",Cruise!$B$3)</f>
        <v/>
      </c>
      <c r="B983" s="44"/>
      <c r="C983" s="44"/>
      <c r="D983" s="44"/>
      <c r="E983" s="44"/>
      <c r="F983" s="44"/>
      <c r="G983" s="44"/>
      <c r="H983" s="5"/>
      <c r="I983" s="13"/>
      <c r="J983" s="5"/>
      <c r="K983" s="12"/>
    </row>
    <row r="984" spans="1:11" x14ac:dyDescent="0.25">
      <c r="A984" s="47" t="str">
        <f>IF(ISBLANK(B1082),"",Cruise!$B$3)</f>
        <v/>
      </c>
      <c r="B984" s="44"/>
      <c r="C984" s="44"/>
      <c r="D984" s="44"/>
      <c r="E984" s="44"/>
      <c r="F984" s="44"/>
      <c r="G984" s="44"/>
      <c r="H984" s="5"/>
      <c r="I984" s="13"/>
      <c r="J984" s="5"/>
      <c r="K984" s="12"/>
    </row>
    <row r="985" spans="1:11" x14ac:dyDescent="0.25">
      <c r="A985" s="47" t="str">
        <f>IF(ISBLANK(B1083),"",Cruise!$B$3)</f>
        <v/>
      </c>
      <c r="B985" s="44"/>
      <c r="C985" s="44"/>
      <c r="D985" s="44"/>
      <c r="E985" s="44"/>
      <c r="F985" s="44"/>
      <c r="G985" s="44"/>
      <c r="H985" s="5"/>
      <c r="I985" s="13"/>
      <c r="J985" s="5"/>
      <c r="K985" s="12"/>
    </row>
    <row r="986" spans="1:11" x14ac:dyDescent="0.25">
      <c r="A986" s="47" t="str">
        <f>IF(ISBLANK(B1084),"",Cruise!$B$3)</f>
        <v/>
      </c>
      <c r="B986" s="44"/>
      <c r="C986" s="44"/>
      <c r="D986" s="44"/>
      <c r="E986" s="44"/>
      <c r="F986" s="44"/>
      <c r="G986" s="44"/>
      <c r="H986" s="5"/>
      <c r="I986" s="13"/>
      <c r="J986" s="5"/>
      <c r="K986" s="12"/>
    </row>
    <row r="987" spans="1:11" x14ac:dyDescent="0.25">
      <c r="A987" s="47" t="str">
        <f>IF(ISBLANK(B1085),"",Cruise!$B$3)</f>
        <v/>
      </c>
      <c r="B987" s="44"/>
      <c r="C987" s="44"/>
      <c r="D987" s="44"/>
      <c r="E987" s="44"/>
      <c r="F987" s="44"/>
      <c r="G987" s="44"/>
      <c r="H987" s="5"/>
      <c r="I987" s="13"/>
      <c r="J987" s="5"/>
      <c r="K987" s="12"/>
    </row>
    <row r="988" spans="1:11" x14ac:dyDescent="0.25">
      <c r="A988" s="47" t="str">
        <f>IF(ISBLANK(B1086),"",Cruise!$B$3)</f>
        <v/>
      </c>
      <c r="B988" s="44"/>
      <c r="C988" s="44"/>
      <c r="D988" s="44"/>
      <c r="E988" s="44"/>
      <c r="F988" s="44"/>
      <c r="G988" s="44"/>
      <c r="H988" s="5"/>
      <c r="I988" s="13"/>
      <c r="J988" s="5"/>
      <c r="K988" s="12"/>
    </row>
    <row r="989" spans="1:11" x14ac:dyDescent="0.25">
      <c r="A989" s="47" t="str">
        <f>IF(ISBLANK(B1087),"",Cruise!$B$3)</f>
        <v/>
      </c>
      <c r="B989" s="44"/>
      <c r="C989" s="44"/>
      <c r="D989" s="44"/>
      <c r="E989" s="44"/>
      <c r="F989" s="44"/>
      <c r="G989" s="44"/>
      <c r="H989" s="5"/>
      <c r="I989" s="13"/>
      <c r="J989" s="5"/>
      <c r="K989" s="12"/>
    </row>
    <row r="990" spans="1:11" x14ac:dyDescent="0.25">
      <c r="A990" s="47" t="str">
        <f>IF(ISBLANK(B1088),"",Cruise!$B$3)</f>
        <v/>
      </c>
      <c r="B990" s="44"/>
      <c r="C990" s="44"/>
      <c r="D990" s="44"/>
      <c r="E990" s="44"/>
      <c r="F990" s="44"/>
      <c r="G990" s="44"/>
      <c r="H990" s="5"/>
      <c r="I990" s="13"/>
      <c r="J990" s="5"/>
      <c r="K990" s="12"/>
    </row>
    <row r="991" spans="1:11" x14ac:dyDescent="0.25">
      <c r="A991" s="47" t="str">
        <f>IF(ISBLANK(B1089),"",Cruise!$B$3)</f>
        <v/>
      </c>
      <c r="B991" s="44"/>
      <c r="C991" s="44"/>
      <c r="D991" s="44"/>
      <c r="E991" s="44"/>
      <c r="F991" s="44"/>
      <c r="G991" s="44"/>
      <c r="H991" s="5"/>
      <c r="I991" s="13"/>
      <c r="J991" s="5"/>
      <c r="K991" s="12"/>
    </row>
    <row r="992" spans="1:11" x14ac:dyDescent="0.25">
      <c r="A992" s="47" t="str">
        <f>IF(ISBLANK(B1090),"",Cruise!$B$3)</f>
        <v/>
      </c>
      <c r="B992" s="44"/>
      <c r="C992" s="44"/>
      <c r="D992" s="44"/>
      <c r="E992" s="44"/>
      <c r="F992" s="44"/>
      <c r="G992" s="44"/>
      <c r="H992" s="5"/>
      <c r="I992" s="13"/>
      <c r="J992" s="5"/>
      <c r="K992" s="12"/>
    </row>
    <row r="993" spans="1:11" x14ac:dyDescent="0.25">
      <c r="A993" s="47" t="str">
        <f>IF(ISBLANK(B1091),"",Cruise!$B$3)</f>
        <v/>
      </c>
      <c r="B993" s="44"/>
      <c r="C993" s="44"/>
      <c r="D993" s="44"/>
      <c r="E993" s="44"/>
      <c r="F993" s="44"/>
      <c r="G993" s="44"/>
      <c r="H993" s="5"/>
      <c r="I993" s="13"/>
      <c r="J993" s="5"/>
      <c r="K993" s="12"/>
    </row>
    <row r="994" spans="1:11" x14ac:dyDescent="0.25">
      <c r="A994" s="47" t="str">
        <f>IF(ISBLANK(B1092),"",Cruise!$B$3)</f>
        <v/>
      </c>
      <c r="B994" s="44"/>
      <c r="C994" s="44"/>
      <c r="D994" s="44"/>
      <c r="E994" s="44"/>
      <c r="F994" s="44"/>
      <c r="G994" s="44"/>
      <c r="H994" s="5"/>
      <c r="I994" s="13"/>
      <c r="J994" s="5"/>
      <c r="K994" s="12"/>
    </row>
    <row r="995" spans="1:11" x14ac:dyDescent="0.25">
      <c r="A995" s="47" t="str">
        <f>IF(ISBLANK(B1093),"",Cruise!$B$3)</f>
        <v/>
      </c>
      <c r="B995" s="44"/>
      <c r="C995" s="44"/>
      <c r="D995" s="44"/>
      <c r="E995" s="44"/>
      <c r="F995" s="44"/>
      <c r="G995" s="44"/>
      <c r="H995" s="5"/>
      <c r="I995" s="13"/>
      <c r="J995" s="5"/>
      <c r="K995" s="12"/>
    </row>
    <row r="996" spans="1:11" x14ac:dyDescent="0.25">
      <c r="A996" s="47" t="str">
        <f>IF(ISBLANK(B1094),"",Cruise!$B$3)</f>
        <v/>
      </c>
      <c r="B996" s="44"/>
      <c r="C996" s="44"/>
      <c r="D996" s="44"/>
      <c r="E996" s="44"/>
      <c r="F996" s="44"/>
      <c r="G996" s="44"/>
      <c r="H996" s="5"/>
      <c r="I996" s="13"/>
      <c r="J996" s="5"/>
      <c r="K996" s="12"/>
    </row>
    <row r="997" spans="1:11" x14ac:dyDescent="0.25">
      <c r="A997" s="47" t="str">
        <f>IF(ISBLANK(B1095),"",Cruise!$B$3)</f>
        <v/>
      </c>
      <c r="B997" s="44"/>
      <c r="C997" s="44"/>
      <c r="D997" s="44"/>
      <c r="E997" s="44"/>
      <c r="F997" s="44"/>
      <c r="G997" s="44"/>
      <c r="H997" s="5"/>
      <c r="I997" s="13"/>
      <c r="J997" s="5"/>
      <c r="K997" s="12"/>
    </row>
    <row r="998" spans="1:11" x14ac:dyDescent="0.25">
      <c r="A998" s="47" t="str">
        <f>IF(ISBLANK(B1096),"",Cruise!$B$3)</f>
        <v/>
      </c>
      <c r="B998" s="44"/>
      <c r="C998" s="44"/>
      <c r="D998" s="44"/>
      <c r="E998" s="44"/>
      <c r="F998" s="44"/>
      <c r="G998" s="44"/>
      <c r="H998" s="5"/>
      <c r="I998" s="13"/>
      <c r="J998" s="5"/>
      <c r="K998" s="12"/>
    </row>
    <row r="999" spans="1:11" x14ac:dyDescent="0.25">
      <c r="A999" s="47" t="str">
        <f>IF(ISBLANK(B1097),"",Cruise!$B$3)</f>
        <v/>
      </c>
      <c r="B999" s="44"/>
      <c r="C999" s="44"/>
      <c r="D999" s="44"/>
      <c r="E999" s="44"/>
      <c r="F999" s="44"/>
      <c r="G999" s="44"/>
      <c r="H999" s="5"/>
      <c r="I999" s="13"/>
      <c r="J999" s="5"/>
      <c r="K999" s="12"/>
    </row>
    <row r="1000" spans="1:11" x14ac:dyDescent="0.25">
      <c r="A1000" s="47" t="str">
        <f>IF(ISBLANK(B1098),"",Cruise!$B$3)</f>
        <v/>
      </c>
      <c r="B1000" s="44"/>
      <c r="C1000" s="44"/>
      <c r="D1000" s="44"/>
      <c r="E1000" s="44"/>
      <c r="F1000" s="44"/>
      <c r="G1000" s="44"/>
      <c r="H1000" s="5"/>
      <c r="I1000" s="13"/>
      <c r="J1000" s="5"/>
      <c r="K1000" s="12"/>
    </row>
    <row r="1001" spans="1:11" x14ac:dyDescent="0.25">
      <c r="B1001" s="44"/>
      <c r="C1001" s="44"/>
      <c r="D1001" s="44"/>
      <c r="E1001" s="44"/>
      <c r="F1001" s="44"/>
      <c r="G1001" s="44"/>
    </row>
    <row r="1002" spans="1:11" x14ac:dyDescent="0.25">
      <c r="B1002" s="44"/>
      <c r="C1002" s="44"/>
      <c r="D1002" s="44"/>
      <c r="E1002" s="44"/>
      <c r="F1002" s="44"/>
      <c r="G1002" s="44"/>
    </row>
    <row r="1003" spans="1:11" x14ac:dyDescent="0.25">
      <c r="B1003" s="44"/>
      <c r="C1003" s="44"/>
      <c r="D1003" s="44"/>
      <c r="E1003" s="44"/>
      <c r="F1003" s="44"/>
      <c r="G1003" s="44"/>
    </row>
    <row r="1004" spans="1:11" x14ac:dyDescent="0.25">
      <c r="B1004" s="44"/>
      <c r="C1004" s="44"/>
      <c r="D1004" s="44"/>
      <c r="E1004" s="44"/>
      <c r="F1004" s="44"/>
      <c r="G1004" s="44"/>
    </row>
    <row r="1005" spans="1:11" x14ac:dyDescent="0.25">
      <c r="B1005" s="44"/>
      <c r="C1005" s="44"/>
      <c r="D1005" s="44"/>
      <c r="E1005" s="44"/>
      <c r="F1005" s="44"/>
      <c r="G1005" s="44"/>
    </row>
    <row r="1006" spans="1:11" x14ac:dyDescent="0.25">
      <c r="B1006" s="44"/>
      <c r="C1006" s="44"/>
      <c r="D1006" s="44"/>
      <c r="E1006" s="44"/>
      <c r="F1006" s="44"/>
      <c r="G1006" s="44"/>
    </row>
    <row r="1007" spans="1:11" x14ac:dyDescent="0.25">
      <c r="B1007" s="44"/>
      <c r="C1007" s="44"/>
      <c r="D1007" s="44"/>
      <c r="E1007" s="44"/>
      <c r="F1007" s="44"/>
      <c r="G1007" s="44"/>
    </row>
    <row r="1008" spans="1:11" x14ac:dyDescent="0.25">
      <c r="B1008" s="44"/>
      <c r="C1008" s="44"/>
      <c r="D1008" s="44"/>
      <c r="E1008" s="44"/>
      <c r="F1008" s="44"/>
      <c r="G1008" s="44"/>
    </row>
    <row r="1009" spans="2:7" x14ac:dyDescent="0.25">
      <c r="B1009" s="44"/>
      <c r="C1009" s="44"/>
      <c r="D1009" s="44"/>
      <c r="E1009" s="44"/>
      <c r="F1009" s="44"/>
      <c r="G1009" s="44"/>
    </row>
    <row r="1010" spans="2:7" x14ac:dyDescent="0.25">
      <c r="B1010" s="44"/>
      <c r="C1010" s="44"/>
      <c r="D1010" s="44"/>
      <c r="E1010" s="44"/>
      <c r="F1010" s="44"/>
      <c r="G1010" s="44"/>
    </row>
    <row r="1011" spans="2:7" x14ac:dyDescent="0.25">
      <c r="B1011" s="44"/>
      <c r="C1011" s="44"/>
      <c r="D1011" s="44"/>
      <c r="E1011" s="44"/>
      <c r="F1011" s="44"/>
      <c r="G1011" s="44"/>
    </row>
    <row r="1012" spans="2:7" x14ac:dyDescent="0.25">
      <c r="B1012" s="44"/>
      <c r="C1012" s="44"/>
      <c r="D1012" s="44"/>
      <c r="E1012" s="44"/>
      <c r="F1012" s="44"/>
      <c r="G1012" s="44"/>
    </row>
    <row r="1013" spans="2:7" x14ac:dyDescent="0.25">
      <c r="B1013" s="44"/>
      <c r="C1013" s="44"/>
      <c r="D1013" s="44"/>
      <c r="E1013" s="44"/>
      <c r="F1013" s="44"/>
      <c r="G1013" s="44"/>
    </row>
    <row r="1014" spans="2:7" x14ac:dyDescent="0.25">
      <c r="B1014" s="44"/>
      <c r="C1014" s="44"/>
      <c r="D1014" s="44"/>
      <c r="E1014" s="44"/>
      <c r="F1014" s="44"/>
      <c r="G1014" s="44"/>
    </row>
    <row r="1015" spans="2:7" x14ac:dyDescent="0.25">
      <c r="B1015" s="44"/>
      <c r="C1015" s="44"/>
      <c r="D1015" s="44"/>
      <c r="E1015" s="44"/>
      <c r="F1015" s="44"/>
      <c r="G1015" s="44"/>
    </row>
    <row r="1016" spans="2:7" x14ac:dyDescent="0.25">
      <c r="B1016" s="44"/>
      <c r="C1016" s="44"/>
      <c r="D1016" s="44"/>
      <c r="E1016" s="44"/>
      <c r="F1016" s="44"/>
      <c r="G1016" s="44"/>
    </row>
    <row r="1017" spans="2:7" x14ac:dyDescent="0.25">
      <c r="B1017" s="44"/>
      <c r="C1017" s="44"/>
      <c r="D1017" s="44"/>
      <c r="E1017" s="44"/>
      <c r="F1017" s="44"/>
      <c r="G1017" s="44"/>
    </row>
    <row r="1018" spans="2:7" x14ac:dyDescent="0.25">
      <c r="B1018" s="44"/>
      <c r="C1018" s="44"/>
      <c r="D1018" s="44"/>
      <c r="E1018" s="44"/>
      <c r="F1018" s="44"/>
      <c r="G1018" s="44"/>
    </row>
    <row r="1019" spans="2:7" x14ac:dyDescent="0.25">
      <c r="B1019" s="44"/>
      <c r="C1019" s="44"/>
      <c r="D1019" s="44"/>
      <c r="E1019" s="44"/>
      <c r="F1019" s="44"/>
      <c r="G1019" s="44"/>
    </row>
    <row r="1020" spans="2:7" x14ac:dyDescent="0.25">
      <c r="B1020" s="44"/>
      <c r="C1020" s="44"/>
      <c r="D1020" s="44"/>
      <c r="E1020" s="44"/>
      <c r="F1020" s="44"/>
      <c r="G1020" s="44"/>
    </row>
    <row r="1021" spans="2:7" x14ac:dyDescent="0.25">
      <c r="B1021" s="44"/>
      <c r="C1021" s="44"/>
      <c r="D1021" s="44"/>
      <c r="E1021" s="44"/>
      <c r="F1021" s="44"/>
      <c r="G1021" s="44"/>
    </row>
    <row r="1022" spans="2:7" x14ac:dyDescent="0.25">
      <c r="B1022" s="44"/>
      <c r="C1022" s="44"/>
      <c r="D1022" s="44"/>
      <c r="E1022" s="44"/>
      <c r="F1022" s="44"/>
      <c r="G1022" s="44"/>
    </row>
    <row r="1023" spans="2:7" x14ac:dyDescent="0.25">
      <c r="B1023" s="44"/>
      <c r="C1023" s="44"/>
      <c r="D1023" s="44"/>
      <c r="E1023" s="44"/>
      <c r="F1023" s="44"/>
      <c r="G1023" s="44"/>
    </row>
    <row r="1024" spans="2:7" x14ac:dyDescent="0.25">
      <c r="B1024" s="44"/>
      <c r="C1024" s="44"/>
      <c r="D1024" s="44"/>
      <c r="E1024" s="44"/>
      <c r="F1024" s="44"/>
      <c r="G1024" s="44"/>
    </row>
    <row r="1025" spans="2:7" x14ac:dyDescent="0.25">
      <c r="B1025" s="44"/>
      <c r="C1025" s="44"/>
      <c r="D1025" s="44"/>
      <c r="E1025" s="44"/>
      <c r="F1025" s="44"/>
      <c r="G1025" s="44"/>
    </row>
    <row r="1026" spans="2:7" x14ac:dyDescent="0.25">
      <c r="B1026" s="44"/>
      <c r="C1026" s="44"/>
      <c r="D1026" s="44"/>
      <c r="E1026" s="44"/>
      <c r="F1026" s="44"/>
      <c r="G1026" s="44"/>
    </row>
    <row r="1027" spans="2:7" x14ac:dyDescent="0.25">
      <c r="B1027" s="44"/>
      <c r="C1027" s="44"/>
      <c r="D1027" s="44"/>
      <c r="E1027" s="44"/>
      <c r="F1027" s="44"/>
      <c r="G1027" s="44"/>
    </row>
    <row r="1028" spans="2:7" x14ac:dyDescent="0.25">
      <c r="B1028" s="44"/>
      <c r="C1028" s="44"/>
      <c r="D1028" s="44"/>
      <c r="E1028" s="44"/>
      <c r="F1028" s="44"/>
      <c r="G1028" s="44"/>
    </row>
    <row r="1029" spans="2:7" x14ac:dyDescent="0.25">
      <c r="B1029" s="44"/>
      <c r="C1029" s="44"/>
      <c r="D1029" s="44"/>
      <c r="E1029" s="44"/>
      <c r="F1029" s="44"/>
      <c r="G1029" s="44"/>
    </row>
    <row r="1030" spans="2:7" x14ac:dyDescent="0.25">
      <c r="B1030" s="44"/>
      <c r="C1030" s="44"/>
      <c r="D1030" s="44"/>
      <c r="E1030" s="44"/>
      <c r="F1030" s="44"/>
      <c r="G1030" s="44"/>
    </row>
    <row r="1031" spans="2:7" x14ac:dyDescent="0.25">
      <c r="B1031" s="44"/>
      <c r="C1031" s="44"/>
      <c r="D1031" s="44"/>
      <c r="E1031" s="44"/>
      <c r="F1031" s="44"/>
      <c r="G1031" s="44"/>
    </row>
    <row r="1032" spans="2:7" x14ac:dyDescent="0.25">
      <c r="B1032" s="44"/>
      <c r="C1032" s="44"/>
      <c r="D1032" s="44"/>
      <c r="E1032" s="44"/>
      <c r="F1032" s="44"/>
      <c r="G1032" s="44"/>
    </row>
    <row r="1033" spans="2:7" x14ac:dyDescent="0.25">
      <c r="B1033" s="44"/>
      <c r="C1033" s="44"/>
      <c r="D1033" s="44"/>
      <c r="E1033" s="44"/>
      <c r="F1033" s="44"/>
      <c r="G1033" s="44"/>
    </row>
    <row r="1034" spans="2:7" x14ac:dyDescent="0.25">
      <c r="B1034" s="44"/>
      <c r="C1034" s="44"/>
      <c r="D1034" s="44"/>
      <c r="E1034" s="44"/>
      <c r="F1034" s="44"/>
      <c r="G1034" s="44"/>
    </row>
    <row r="1035" spans="2:7" x14ac:dyDescent="0.25">
      <c r="B1035" s="44"/>
      <c r="C1035" s="44"/>
      <c r="D1035" s="44"/>
      <c r="E1035" s="44"/>
      <c r="F1035" s="44"/>
      <c r="G1035" s="44"/>
    </row>
    <row r="1036" spans="2:7" x14ac:dyDescent="0.25">
      <c r="B1036" s="44"/>
      <c r="C1036" s="44"/>
      <c r="D1036" s="44"/>
      <c r="E1036" s="44"/>
      <c r="F1036" s="44"/>
      <c r="G1036" s="44"/>
    </row>
    <row r="1037" spans="2:7" x14ac:dyDescent="0.25">
      <c r="B1037" s="44"/>
      <c r="C1037" s="44"/>
      <c r="D1037" s="44"/>
      <c r="E1037" s="44"/>
      <c r="F1037" s="44"/>
      <c r="G1037" s="44"/>
    </row>
    <row r="1038" spans="2:7" x14ac:dyDescent="0.25">
      <c r="B1038" s="44"/>
      <c r="C1038" s="44"/>
      <c r="D1038" s="44"/>
      <c r="E1038" s="44"/>
      <c r="F1038" s="44"/>
      <c r="G1038" s="44"/>
    </row>
    <row r="1039" spans="2:7" x14ac:dyDescent="0.25">
      <c r="B1039" s="44"/>
      <c r="C1039" s="44"/>
      <c r="D1039" s="44"/>
      <c r="E1039" s="44"/>
      <c r="F1039" s="44"/>
      <c r="G1039" s="44"/>
    </row>
    <row r="1040" spans="2:7" x14ac:dyDescent="0.25">
      <c r="B1040" s="44"/>
      <c r="C1040" s="44"/>
      <c r="D1040" s="44"/>
      <c r="E1040" s="44"/>
      <c r="F1040" s="44"/>
      <c r="G1040" s="44"/>
    </row>
    <row r="1041" spans="2:7" x14ac:dyDescent="0.25">
      <c r="B1041" s="44"/>
      <c r="C1041" s="44"/>
      <c r="D1041" s="44"/>
      <c r="E1041" s="44"/>
      <c r="F1041" s="44"/>
      <c r="G1041" s="44"/>
    </row>
    <row r="1042" spans="2:7" x14ac:dyDescent="0.25">
      <c r="B1042" s="44"/>
      <c r="C1042" s="44"/>
      <c r="D1042" s="44"/>
      <c r="E1042" s="44"/>
      <c r="F1042" s="44"/>
      <c r="G1042" s="44"/>
    </row>
    <row r="1043" spans="2:7" x14ac:dyDescent="0.25">
      <c r="B1043" s="44"/>
      <c r="C1043" s="44"/>
      <c r="D1043" s="44"/>
      <c r="E1043" s="44"/>
      <c r="F1043" s="44"/>
      <c r="G1043" s="44"/>
    </row>
    <row r="1044" spans="2:7" x14ac:dyDescent="0.25">
      <c r="B1044" s="44"/>
      <c r="C1044" s="44"/>
      <c r="D1044" s="44"/>
      <c r="E1044" s="44"/>
      <c r="F1044" s="44"/>
      <c r="G1044" s="44"/>
    </row>
    <row r="1045" spans="2:7" x14ac:dyDescent="0.25">
      <c r="B1045" s="44"/>
      <c r="C1045" s="44"/>
      <c r="D1045" s="44"/>
      <c r="E1045" s="44"/>
      <c r="F1045" s="44"/>
      <c r="G1045" s="44"/>
    </row>
    <row r="1046" spans="2:7" x14ac:dyDescent="0.25">
      <c r="B1046" s="44"/>
      <c r="C1046" s="44"/>
      <c r="D1046" s="44"/>
      <c r="E1046" s="44"/>
      <c r="F1046" s="44"/>
      <c r="G1046" s="44"/>
    </row>
    <row r="1047" spans="2:7" x14ac:dyDescent="0.25">
      <c r="B1047" s="44"/>
      <c r="C1047" s="44"/>
      <c r="D1047" s="44"/>
      <c r="E1047" s="44"/>
      <c r="F1047" s="44"/>
      <c r="G1047" s="44"/>
    </row>
    <row r="1048" spans="2:7" x14ac:dyDescent="0.25">
      <c r="B1048" s="44"/>
      <c r="C1048" s="44"/>
      <c r="D1048" s="44"/>
      <c r="E1048" s="44"/>
      <c r="F1048" s="44"/>
      <c r="G1048" s="44"/>
    </row>
    <row r="1049" spans="2:7" x14ac:dyDescent="0.25">
      <c r="B1049" s="44"/>
      <c r="C1049" s="44"/>
      <c r="D1049" s="44"/>
      <c r="E1049" s="44"/>
      <c r="F1049" s="44"/>
      <c r="G1049" s="44"/>
    </row>
    <row r="1050" spans="2:7" x14ac:dyDescent="0.25">
      <c r="B1050" s="44"/>
      <c r="C1050" s="44"/>
      <c r="D1050" s="44"/>
      <c r="E1050" s="44"/>
      <c r="F1050" s="44"/>
      <c r="G1050" s="44"/>
    </row>
    <row r="1051" spans="2:7" x14ac:dyDescent="0.25">
      <c r="B1051" s="44"/>
      <c r="C1051" s="44"/>
      <c r="D1051" s="44"/>
      <c r="E1051" s="44"/>
      <c r="F1051" s="44"/>
      <c r="G1051" s="44"/>
    </row>
    <row r="1052" spans="2:7" x14ac:dyDescent="0.25">
      <c r="B1052" s="44"/>
      <c r="C1052" s="44"/>
      <c r="D1052" s="44"/>
      <c r="E1052" s="44"/>
      <c r="F1052" s="44"/>
      <c r="G1052" s="44"/>
    </row>
    <row r="1053" spans="2:7" x14ac:dyDescent="0.25">
      <c r="B1053" s="44"/>
      <c r="C1053" s="44"/>
      <c r="D1053" s="44"/>
      <c r="E1053" s="44"/>
      <c r="F1053" s="44"/>
      <c r="G1053" s="44"/>
    </row>
    <row r="1054" spans="2:7" x14ac:dyDescent="0.25">
      <c r="B1054" s="44"/>
      <c r="C1054" s="44"/>
      <c r="D1054" s="44"/>
      <c r="E1054" s="44"/>
      <c r="F1054" s="44"/>
      <c r="G1054" s="44"/>
    </row>
    <row r="1055" spans="2:7" x14ac:dyDescent="0.25">
      <c r="B1055" s="44"/>
      <c r="C1055" s="44"/>
      <c r="D1055" s="44"/>
      <c r="E1055" s="44"/>
      <c r="F1055" s="44"/>
      <c r="G1055" s="44"/>
    </row>
    <row r="1056" spans="2:7" x14ac:dyDescent="0.25">
      <c r="B1056" s="44"/>
      <c r="C1056" s="44"/>
      <c r="D1056" s="44"/>
      <c r="E1056" s="44"/>
      <c r="F1056" s="44"/>
      <c r="G1056" s="44"/>
    </row>
    <row r="1057" spans="2:7" x14ac:dyDescent="0.25">
      <c r="B1057" s="44"/>
      <c r="C1057" s="44"/>
      <c r="D1057" s="44"/>
      <c r="E1057" s="44"/>
      <c r="F1057" s="44"/>
      <c r="G1057" s="44"/>
    </row>
    <row r="1058" spans="2:7" x14ac:dyDescent="0.25">
      <c r="B1058" s="44"/>
      <c r="C1058" s="44"/>
      <c r="D1058" s="44"/>
      <c r="E1058" s="44"/>
      <c r="F1058" s="44"/>
      <c r="G1058" s="44"/>
    </row>
    <row r="1059" spans="2:7" x14ac:dyDescent="0.25">
      <c r="B1059" s="44"/>
      <c r="C1059" s="44"/>
      <c r="D1059" s="44"/>
      <c r="E1059" s="44"/>
      <c r="F1059" s="44"/>
      <c r="G1059" s="44"/>
    </row>
    <row r="1060" spans="2:7" x14ac:dyDescent="0.25">
      <c r="B1060" s="44"/>
      <c r="C1060" s="44"/>
      <c r="D1060" s="44"/>
      <c r="E1060" s="44"/>
      <c r="F1060" s="44"/>
      <c r="G1060" s="44"/>
    </row>
    <row r="1061" spans="2:7" x14ac:dyDescent="0.25">
      <c r="B1061" s="44"/>
      <c r="C1061" s="44"/>
      <c r="D1061" s="44"/>
      <c r="E1061" s="44"/>
      <c r="F1061" s="44"/>
      <c r="G1061" s="44"/>
    </row>
    <row r="1062" spans="2:7" x14ac:dyDescent="0.25">
      <c r="B1062" s="44"/>
      <c r="C1062" s="44"/>
      <c r="D1062" s="44"/>
      <c r="E1062" s="44"/>
      <c r="F1062" s="44"/>
      <c r="G1062" s="44"/>
    </row>
    <row r="1063" spans="2:7" x14ac:dyDescent="0.25">
      <c r="B1063" s="44"/>
      <c r="C1063" s="44"/>
      <c r="D1063" s="44"/>
      <c r="E1063" s="44"/>
      <c r="F1063" s="44"/>
      <c r="G1063" s="44"/>
    </row>
    <row r="1064" spans="2:7" x14ac:dyDescent="0.25">
      <c r="B1064" s="44"/>
      <c r="C1064" s="44"/>
      <c r="D1064" s="44"/>
      <c r="E1064" s="44"/>
      <c r="F1064" s="44"/>
      <c r="G1064" s="44"/>
    </row>
    <row r="1065" spans="2:7" x14ac:dyDescent="0.25">
      <c r="B1065" s="44"/>
      <c r="C1065" s="44"/>
      <c r="D1065" s="44"/>
      <c r="E1065" s="44"/>
      <c r="F1065" s="44"/>
      <c r="G1065" s="44"/>
    </row>
    <row r="1066" spans="2:7" x14ac:dyDescent="0.25">
      <c r="B1066" s="44"/>
      <c r="C1066" s="44"/>
      <c r="D1066" s="44"/>
      <c r="E1066" s="44"/>
      <c r="F1066" s="44"/>
      <c r="G1066" s="44"/>
    </row>
    <row r="1067" spans="2:7" x14ac:dyDescent="0.25">
      <c r="B1067" s="44"/>
      <c r="C1067" s="44"/>
      <c r="D1067" s="44"/>
      <c r="E1067" s="44"/>
      <c r="F1067" s="44"/>
      <c r="G1067" s="44"/>
    </row>
    <row r="1068" spans="2:7" x14ac:dyDescent="0.25">
      <c r="B1068" s="44"/>
      <c r="C1068" s="44"/>
      <c r="D1068" s="44"/>
      <c r="E1068" s="44"/>
      <c r="F1068" s="44"/>
      <c r="G1068" s="44"/>
    </row>
    <row r="1069" spans="2:7" x14ac:dyDescent="0.25">
      <c r="B1069" s="44"/>
      <c r="C1069" s="44"/>
      <c r="D1069" s="44"/>
      <c r="E1069" s="44"/>
      <c r="F1069" s="44"/>
      <c r="G1069" s="44"/>
    </row>
    <row r="1070" spans="2:7" x14ac:dyDescent="0.25">
      <c r="B1070" s="44"/>
      <c r="C1070" s="44"/>
      <c r="D1070" s="44"/>
      <c r="E1070" s="44"/>
      <c r="F1070" s="44"/>
      <c r="G1070" s="44"/>
    </row>
    <row r="1071" spans="2:7" x14ac:dyDescent="0.25">
      <c r="B1071" s="44"/>
      <c r="C1071" s="44"/>
      <c r="D1071" s="44"/>
      <c r="E1071" s="44"/>
      <c r="F1071" s="44"/>
      <c r="G1071" s="44"/>
    </row>
    <row r="1072" spans="2:7" x14ac:dyDescent="0.25">
      <c r="B1072" s="44"/>
      <c r="C1072" s="44"/>
      <c r="D1072" s="44"/>
      <c r="E1072" s="44"/>
      <c r="F1072" s="44"/>
      <c r="G1072" s="44"/>
    </row>
    <row r="1073" spans="2:7" x14ac:dyDescent="0.25">
      <c r="B1073" s="44"/>
      <c r="C1073" s="44"/>
      <c r="D1073" s="44"/>
      <c r="E1073" s="44"/>
      <c r="F1073" s="44"/>
      <c r="G1073" s="44"/>
    </row>
    <row r="1074" spans="2:7" x14ac:dyDescent="0.25">
      <c r="B1074" s="44"/>
      <c r="C1074" s="44"/>
      <c r="D1074" s="44"/>
      <c r="E1074" s="44"/>
      <c r="F1074" s="44"/>
      <c r="G1074" s="44"/>
    </row>
    <row r="1075" spans="2:7" x14ac:dyDescent="0.25">
      <c r="B1075" s="44"/>
      <c r="C1075" s="44"/>
      <c r="D1075" s="44"/>
      <c r="E1075" s="44"/>
      <c r="F1075" s="44"/>
      <c r="G1075" s="44"/>
    </row>
    <row r="1076" spans="2:7" x14ac:dyDescent="0.25">
      <c r="B1076" s="44"/>
      <c r="C1076" s="44"/>
      <c r="D1076" s="44"/>
      <c r="E1076" s="44"/>
      <c r="F1076" s="44"/>
      <c r="G1076" s="44"/>
    </row>
    <row r="1077" spans="2:7" x14ac:dyDescent="0.25">
      <c r="B1077" s="44"/>
      <c r="C1077" s="44"/>
      <c r="D1077" s="44"/>
      <c r="E1077" s="44"/>
      <c r="F1077" s="44"/>
      <c r="G1077" s="44"/>
    </row>
    <row r="1078" spans="2:7" x14ac:dyDescent="0.25">
      <c r="B1078" s="44"/>
      <c r="C1078" s="44"/>
      <c r="D1078" s="44"/>
      <c r="E1078" s="44"/>
      <c r="F1078" s="44"/>
      <c r="G1078" s="44"/>
    </row>
    <row r="1079" spans="2:7" x14ac:dyDescent="0.25">
      <c r="B1079" s="44"/>
      <c r="C1079" s="44"/>
      <c r="D1079" s="44"/>
      <c r="E1079" s="44"/>
      <c r="F1079" s="44"/>
      <c r="G1079" s="44"/>
    </row>
    <row r="1080" spans="2:7" x14ac:dyDescent="0.25">
      <c r="B1080" s="44"/>
      <c r="C1080" s="44"/>
      <c r="D1080" s="44"/>
      <c r="E1080" s="44"/>
      <c r="F1080" s="44"/>
      <c r="G1080" s="44"/>
    </row>
    <row r="1081" spans="2:7" x14ac:dyDescent="0.25">
      <c r="B1081" s="44"/>
      <c r="C1081" s="44"/>
      <c r="D1081" s="44"/>
      <c r="E1081" s="44"/>
      <c r="F1081" s="44"/>
      <c r="G1081" s="44"/>
    </row>
    <row r="1082" spans="2:7" x14ac:dyDescent="0.25">
      <c r="B1082" s="44"/>
      <c r="C1082" s="44"/>
      <c r="D1082" s="44"/>
      <c r="E1082" s="44"/>
      <c r="F1082" s="44"/>
      <c r="G1082" s="44"/>
    </row>
    <row r="1083" spans="2:7" x14ac:dyDescent="0.25">
      <c r="B1083" s="44"/>
      <c r="C1083" s="44"/>
      <c r="D1083" s="44"/>
      <c r="E1083" s="44"/>
      <c r="F1083" s="44"/>
      <c r="G1083" s="44"/>
    </row>
    <row r="1084" spans="2:7" x14ac:dyDescent="0.25">
      <c r="B1084" s="44"/>
      <c r="C1084" s="44"/>
      <c r="D1084" s="44"/>
      <c r="E1084" s="44"/>
      <c r="F1084" s="44"/>
      <c r="G1084" s="44"/>
    </row>
    <row r="1085" spans="2:7" x14ac:dyDescent="0.25">
      <c r="B1085" s="44"/>
      <c r="C1085" s="44"/>
      <c r="D1085" s="44"/>
      <c r="E1085" s="44"/>
      <c r="F1085" s="44"/>
      <c r="G1085" s="44"/>
    </row>
    <row r="1086" spans="2:7" x14ac:dyDescent="0.25">
      <c r="B1086" s="44"/>
      <c r="C1086" s="44"/>
      <c r="D1086" s="44"/>
      <c r="E1086" s="44"/>
      <c r="F1086" s="44"/>
      <c r="G1086" s="44"/>
    </row>
    <row r="1087" spans="2:7" x14ac:dyDescent="0.25">
      <c r="B1087" s="44"/>
      <c r="C1087" s="44"/>
      <c r="D1087" s="44"/>
      <c r="E1087" s="44"/>
      <c r="F1087" s="44"/>
      <c r="G1087" s="44"/>
    </row>
    <row r="1088" spans="2:7" x14ac:dyDescent="0.25">
      <c r="B1088" s="44"/>
      <c r="C1088" s="44"/>
      <c r="D1088" s="44"/>
      <c r="E1088" s="44"/>
      <c r="F1088" s="44"/>
      <c r="G1088" s="44"/>
    </row>
    <row r="1089" spans="2:7" x14ac:dyDescent="0.25">
      <c r="B1089" s="44"/>
      <c r="C1089" s="44"/>
      <c r="D1089" s="44"/>
      <c r="E1089" s="44"/>
      <c r="F1089" s="44"/>
      <c r="G1089" s="44"/>
    </row>
    <row r="1090" spans="2:7" x14ac:dyDescent="0.25">
      <c r="B1090" s="44"/>
      <c r="C1090" s="44"/>
      <c r="D1090" s="44"/>
      <c r="E1090" s="44"/>
      <c r="F1090" s="44"/>
      <c r="G1090" s="44"/>
    </row>
    <row r="1091" spans="2:7" x14ac:dyDescent="0.25">
      <c r="B1091" s="44"/>
      <c r="C1091" s="44"/>
      <c r="D1091" s="44"/>
      <c r="E1091" s="44"/>
      <c r="F1091" s="44"/>
      <c r="G1091" s="44"/>
    </row>
    <row r="1092" spans="2:7" x14ac:dyDescent="0.25">
      <c r="B1092" s="44"/>
      <c r="C1092" s="44"/>
      <c r="D1092" s="44"/>
      <c r="E1092" s="44"/>
      <c r="F1092" s="44"/>
      <c r="G1092" s="44"/>
    </row>
    <row r="1093" spans="2:7" x14ac:dyDescent="0.25">
      <c r="B1093" s="44"/>
      <c r="C1093" s="44"/>
      <c r="D1093" s="44"/>
      <c r="E1093" s="44"/>
      <c r="F1093" s="44"/>
      <c r="G1093" s="44"/>
    </row>
    <row r="1094" spans="2:7" x14ac:dyDescent="0.25">
      <c r="B1094" s="44"/>
      <c r="C1094" s="44"/>
      <c r="D1094" s="44"/>
      <c r="E1094" s="44"/>
      <c r="F1094" s="44"/>
      <c r="G1094" s="44"/>
    </row>
    <row r="1095" spans="2:7" x14ac:dyDescent="0.25">
      <c r="B1095" s="44"/>
      <c r="C1095" s="44"/>
      <c r="D1095" s="44"/>
      <c r="E1095" s="44"/>
      <c r="F1095" s="44"/>
      <c r="G1095" s="44"/>
    </row>
    <row r="1096" spans="2:7" x14ac:dyDescent="0.25">
      <c r="B1096" s="44"/>
      <c r="C1096" s="44"/>
      <c r="D1096" s="44"/>
      <c r="E1096" s="44"/>
      <c r="F1096" s="44"/>
      <c r="G1096" s="44"/>
    </row>
    <row r="1097" spans="2:7" x14ac:dyDescent="0.25">
      <c r="B1097" s="44"/>
      <c r="C1097" s="44"/>
      <c r="D1097" s="44"/>
      <c r="E1097" s="44"/>
      <c r="F1097" s="44"/>
      <c r="G1097" s="44"/>
    </row>
    <row r="1098" spans="2:7" x14ac:dyDescent="0.25">
      <c r="B1098" s="44"/>
      <c r="C1098" s="44"/>
      <c r="D1098" s="44"/>
      <c r="E1098" s="44"/>
      <c r="F1098" s="44"/>
      <c r="G1098" s="44"/>
    </row>
  </sheetData>
  <dataValidations count="8">
    <dataValidation type="whole" allowBlank="1" showInputMessage="1" showErrorMessage="1" sqref="K1:K1000">
      <formula1>0</formula1>
      <formula2>10</formula2>
    </dataValidation>
    <dataValidation type="whole" allowBlank="1" showInputMessage="1" showErrorMessage="1" sqref="H1:H1000">
      <formula1>0</formula1>
      <formula2>100</formula2>
    </dataValidation>
    <dataValidation type="whole" allowBlank="1" showInputMessage="1" showErrorMessage="1" sqref="J1:J1000">
      <formula1>0</formula1>
      <formula2>999999</formula2>
    </dataValidation>
    <dataValidation type="whole" allowBlank="1" showInputMessage="1" showErrorMessage="1" sqref="F100:F1098">
      <formula1>0</formula1>
      <formula2>99999</formula2>
    </dataValidation>
    <dataValidation type="decimal" allowBlank="1" showInputMessage="1" showErrorMessage="1" sqref="E100:E1098">
      <formula1>0</formula1>
      <formula2>1000</formula2>
    </dataValidation>
    <dataValidation type="whole" allowBlank="1" showInputMessage="1" showErrorMessage="1" sqref="C100:C1098">
      <formula1>1</formula1>
      <formula2>999999</formula2>
    </dataValidation>
    <dataValidation type="whole" allowBlank="1" showInputMessage="1" showErrorMessage="1" sqref="B100:B1098">
      <formula1>0</formula1>
      <formula2>9999</formula2>
    </dataValidation>
    <dataValidation type="list" allowBlank="1" showInputMessage="1" showErrorMessage="1" sqref="D100:D1098">
      <formula1>Landings_Species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Sex!$B$2:$B$4</xm:f>
          </x14:formula1>
          <xm:sqref>I1:I1000 G100:G1098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11"/>
  <sheetViews>
    <sheetView topLeftCell="B1" zoomScale="110" zoomScaleNormal="110" workbookViewId="0">
      <selection activeCell="B14" sqref="B14"/>
    </sheetView>
  </sheetViews>
  <sheetFormatPr defaultRowHeight="15" x14ac:dyDescent="0.25"/>
  <cols>
    <col min="1" max="1" width="18" hidden="1" customWidth="1"/>
    <col min="2" max="2" width="11.28515625" customWidth="1"/>
    <col min="3" max="3" width="14.85546875" bestFit="1" customWidth="1"/>
    <col min="4" max="4" width="32.28515625" customWidth="1"/>
    <col min="5" max="5" width="12.5703125" bestFit="1" customWidth="1"/>
    <col min="6" max="6" width="7.7109375" customWidth="1"/>
    <col min="7" max="7" width="9" customWidth="1"/>
    <col min="8" max="8" width="6.7109375" customWidth="1"/>
    <col min="9" max="9" width="6.42578125" customWidth="1"/>
    <col min="10" max="10" width="10.140625" customWidth="1"/>
    <col min="11" max="11" width="7.7109375" bestFit="1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1307</v>
      </c>
      <c r="F1" s="3" t="s">
        <v>1302</v>
      </c>
      <c r="G1" s="3" t="s">
        <v>1304</v>
      </c>
      <c r="H1" s="3" t="s">
        <v>1305</v>
      </c>
      <c r="I1" s="3" t="s">
        <v>1306</v>
      </c>
      <c r="J1" s="3" t="s">
        <v>1308</v>
      </c>
    </row>
    <row r="2" spans="1:11" hidden="1" x14ac:dyDescent="0.25">
      <c r="A2" s="45">
        <f>IF(ISBLANK(B13),"",Cruise!$B$3)</f>
        <v>0</v>
      </c>
      <c r="D2" t="s">
        <v>3063</v>
      </c>
      <c r="K2" s="12"/>
    </row>
    <row r="3" spans="1:11" hidden="1" x14ac:dyDescent="0.25">
      <c r="A3" s="45"/>
      <c r="D3" t="s">
        <v>75</v>
      </c>
      <c r="K3" s="12"/>
    </row>
    <row r="4" spans="1:11" hidden="1" x14ac:dyDescent="0.25">
      <c r="A4" s="45"/>
      <c r="D4" t="s">
        <v>1456</v>
      </c>
      <c r="K4" s="12"/>
    </row>
    <row r="5" spans="1:11" hidden="1" x14ac:dyDescent="0.25">
      <c r="A5" s="45"/>
      <c r="D5" t="s">
        <v>76</v>
      </c>
      <c r="K5" s="12"/>
    </row>
    <row r="6" spans="1:11" hidden="1" x14ac:dyDescent="0.25">
      <c r="A6" s="45"/>
      <c r="D6" t="s">
        <v>3066</v>
      </c>
      <c r="K6" s="12"/>
    </row>
    <row r="7" spans="1:11" hidden="1" x14ac:dyDescent="0.25">
      <c r="A7" s="45"/>
      <c r="D7" t="s">
        <v>3064</v>
      </c>
      <c r="K7" s="12"/>
    </row>
    <row r="8" spans="1:11" hidden="1" x14ac:dyDescent="0.25">
      <c r="A8" s="45"/>
      <c r="D8" t="s">
        <v>3065</v>
      </c>
      <c r="K8" s="12"/>
    </row>
    <row r="9" spans="1:11" hidden="1" x14ac:dyDescent="0.25">
      <c r="A9" s="45"/>
      <c r="D9" t="s">
        <v>1515</v>
      </c>
      <c r="K9" s="12"/>
    </row>
    <row r="10" spans="1:11" hidden="1" x14ac:dyDescent="0.25">
      <c r="A10" s="45"/>
      <c r="D10" t="s">
        <v>83</v>
      </c>
      <c r="H10" t="s">
        <v>630</v>
      </c>
      <c r="K10" s="12"/>
    </row>
    <row r="11" spans="1:11" hidden="1" x14ac:dyDescent="0.25">
      <c r="A11" s="45"/>
      <c r="D11" t="s">
        <v>84</v>
      </c>
      <c r="H11" t="s">
        <v>2478</v>
      </c>
      <c r="K11" s="12"/>
    </row>
    <row r="12" spans="1:11" hidden="1" x14ac:dyDescent="0.25">
      <c r="A12" s="45"/>
      <c r="D12" t="s">
        <v>1309</v>
      </c>
      <c r="H12" t="s">
        <v>2479</v>
      </c>
      <c r="K12" s="12"/>
    </row>
    <row r="13" spans="1:11" x14ac:dyDescent="0.25">
      <c r="A13" s="45"/>
      <c r="B13" s="41">
        <v>0</v>
      </c>
      <c r="C13" s="41"/>
      <c r="D13" s="41"/>
      <c r="E13" s="41">
        <v>1</v>
      </c>
      <c r="F13" s="41"/>
      <c r="G13" s="41"/>
      <c r="H13" s="41"/>
      <c r="I13" s="41" t="s">
        <v>2479</v>
      </c>
      <c r="J13" s="41"/>
      <c r="K13" s="12"/>
    </row>
    <row r="14" spans="1:11" x14ac:dyDescent="0.25">
      <c r="A14" s="45"/>
      <c r="B14" s="41"/>
      <c r="C14" s="41"/>
      <c r="D14" s="41"/>
      <c r="E14" s="41">
        <v>2</v>
      </c>
      <c r="F14" s="41"/>
      <c r="G14" s="41"/>
      <c r="H14" s="41"/>
      <c r="I14" s="41"/>
      <c r="J14" s="41"/>
      <c r="K14" s="12"/>
    </row>
    <row r="15" spans="1:11" x14ac:dyDescent="0.25">
      <c r="A15" s="45"/>
      <c r="B15" s="41"/>
      <c r="C15" s="41"/>
      <c r="D15" s="41"/>
      <c r="E15" s="41"/>
      <c r="F15" s="41"/>
      <c r="G15" s="41"/>
      <c r="H15" s="41"/>
      <c r="I15" s="41"/>
      <c r="J15" s="41"/>
      <c r="K15" s="12"/>
    </row>
    <row r="16" spans="1:11" x14ac:dyDescent="0.25">
      <c r="A16" s="45"/>
      <c r="B16" s="41"/>
      <c r="C16" s="41"/>
      <c r="D16" s="41"/>
      <c r="E16" s="41"/>
      <c r="F16" s="41"/>
      <c r="G16" s="41"/>
      <c r="H16" s="41"/>
      <c r="I16" s="41"/>
      <c r="J16" s="41"/>
      <c r="K16" s="12"/>
    </row>
    <row r="17" spans="1:11" x14ac:dyDescent="0.25">
      <c r="A17" s="45"/>
      <c r="B17" s="41"/>
      <c r="C17" s="41"/>
      <c r="D17" s="41"/>
      <c r="E17" s="41"/>
      <c r="F17" s="41"/>
      <c r="G17" s="41"/>
      <c r="H17" s="41"/>
      <c r="I17" s="41"/>
      <c r="J17" s="41"/>
      <c r="K17" s="12"/>
    </row>
    <row r="18" spans="1:11" x14ac:dyDescent="0.25">
      <c r="A18" s="45"/>
      <c r="B18" s="41"/>
      <c r="C18" s="41"/>
      <c r="D18" s="41"/>
      <c r="E18" s="41"/>
      <c r="F18" s="41"/>
      <c r="G18" s="41"/>
      <c r="H18" s="41"/>
      <c r="I18" s="41"/>
      <c r="J18" s="41"/>
      <c r="K18" s="12"/>
    </row>
    <row r="19" spans="1:11" x14ac:dyDescent="0.25">
      <c r="A19" s="45"/>
      <c r="B19" s="41"/>
      <c r="C19" s="41"/>
      <c r="D19" s="41"/>
      <c r="E19" s="41"/>
      <c r="F19" s="41"/>
      <c r="G19" s="41"/>
      <c r="H19" s="41"/>
      <c r="I19" s="41"/>
      <c r="J19" s="41"/>
      <c r="K19" s="12"/>
    </row>
    <row r="20" spans="1:11" x14ac:dyDescent="0.25">
      <c r="A20" s="45"/>
      <c r="B20" s="41"/>
      <c r="C20" s="41"/>
      <c r="D20" s="41"/>
      <c r="E20" s="41"/>
      <c r="F20" s="41"/>
      <c r="G20" s="41"/>
      <c r="H20" s="41"/>
      <c r="I20" s="41"/>
      <c r="J20" s="41"/>
      <c r="K20" s="12"/>
    </row>
    <row r="21" spans="1:11" x14ac:dyDescent="0.25">
      <c r="A21" s="45"/>
      <c r="B21" s="41"/>
      <c r="C21" s="41"/>
      <c r="D21" s="41"/>
      <c r="E21" s="41"/>
      <c r="F21" s="41"/>
      <c r="G21" s="41"/>
      <c r="H21" s="41"/>
      <c r="I21" s="41"/>
      <c r="J21" s="41"/>
      <c r="K21" s="12"/>
    </row>
    <row r="22" spans="1:11" x14ac:dyDescent="0.25">
      <c r="A22" s="45"/>
      <c r="B22" s="41"/>
      <c r="C22" s="41"/>
      <c r="D22" s="41"/>
      <c r="E22" s="41"/>
      <c r="F22" s="41"/>
      <c r="G22" s="41"/>
      <c r="H22" s="41"/>
      <c r="I22" s="41"/>
      <c r="J22" s="41"/>
      <c r="K22" s="12"/>
    </row>
    <row r="23" spans="1:11" x14ac:dyDescent="0.25">
      <c r="A23" s="45"/>
      <c r="B23" s="41"/>
      <c r="C23" s="41"/>
      <c r="D23" s="41"/>
      <c r="E23" s="41"/>
      <c r="F23" s="41"/>
      <c r="G23" s="41"/>
      <c r="H23" s="41"/>
      <c r="I23" s="41"/>
      <c r="J23" s="41"/>
      <c r="K23" s="12"/>
    </row>
    <row r="24" spans="1:11" x14ac:dyDescent="0.25">
      <c r="A24" s="45"/>
      <c r="B24" s="41"/>
      <c r="C24" s="41"/>
      <c r="D24" s="41"/>
      <c r="E24" s="41"/>
      <c r="F24" s="41"/>
      <c r="G24" s="41"/>
      <c r="H24" s="41"/>
      <c r="I24" s="41"/>
      <c r="J24" s="41"/>
      <c r="K24" s="12"/>
    </row>
    <row r="25" spans="1:11" x14ac:dyDescent="0.25">
      <c r="A25" s="45"/>
      <c r="B25" s="41"/>
      <c r="C25" s="41"/>
      <c r="D25" s="41"/>
      <c r="E25" s="41"/>
      <c r="F25" s="41"/>
      <c r="G25" s="41"/>
      <c r="H25" s="41"/>
      <c r="I25" s="41"/>
      <c r="J25" s="41"/>
      <c r="K25" s="12"/>
    </row>
    <row r="26" spans="1:11" x14ac:dyDescent="0.25">
      <c r="A26" s="45"/>
      <c r="B26" s="41"/>
      <c r="C26" s="41"/>
      <c r="D26" s="41"/>
      <c r="E26" s="41"/>
      <c r="F26" s="41"/>
      <c r="G26" s="41"/>
      <c r="H26" s="41"/>
      <c r="I26" s="41"/>
      <c r="J26" s="41"/>
      <c r="K26" s="12"/>
    </row>
    <row r="27" spans="1:11" x14ac:dyDescent="0.25">
      <c r="A27" s="45"/>
      <c r="B27" s="41"/>
      <c r="C27" s="41"/>
      <c r="D27" s="41"/>
      <c r="E27" s="41"/>
      <c r="F27" s="41"/>
      <c r="G27" s="41"/>
      <c r="H27" s="41"/>
      <c r="I27" s="41"/>
      <c r="J27" s="41"/>
      <c r="K27" s="12"/>
    </row>
    <row r="28" spans="1:11" x14ac:dyDescent="0.25">
      <c r="A28" s="45"/>
      <c r="B28" s="41"/>
      <c r="C28" s="41"/>
      <c r="D28" s="41"/>
      <c r="E28" s="41"/>
      <c r="F28" s="41"/>
      <c r="G28" s="41"/>
      <c r="H28" s="41"/>
      <c r="I28" s="41"/>
      <c r="J28" s="41"/>
      <c r="K28" s="12"/>
    </row>
    <row r="29" spans="1:11" x14ac:dyDescent="0.25">
      <c r="A29" s="45"/>
      <c r="B29" s="41"/>
      <c r="C29" s="41"/>
      <c r="D29" s="41"/>
      <c r="E29" s="41"/>
      <c r="F29" s="41"/>
      <c r="G29" s="41"/>
      <c r="H29" s="41"/>
      <c r="I29" s="41"/>
      <c r="J29" s="41"/>
      <c r="K29" s="12"/>
    </row>
    <row r="30" spans="1:11" x14ac:dyDescent="0.25">
      <c r="A30" s="45"/>
      <c r="B30" s="41"/>
      <c r="C30" s="41"/>
      <c r="D30" s="41"/>
      <c r="E30" s="41"/>
      <c r="F30" s="41"/>
      <c r="G30" s="41"/>
      <c r="H30" s="41"/>
      <c r="I30" s="41"/>
      <c r="J30" s="41"/>
      <c r="K30" s="12"/>
    </row>
    <row r="31" spans="1:11" x14ac:dyDescent="0.25">
      <c r="A31" s="45"/>
      <c r="B31" s="41"/>
      <c r="C31" s="41"/>
      <c r="D31" s="41"/>
      <c r="E31" s="41"/>
      <c r="F31" s="41"/>
      <c r="G31" s="41"/>
      <c r="H31" s="41"/>
      <c r="I31" s="41"/>
      <c r="J31" s="41"/>
      <c r="K31" s="12"/>
    </row>
    <row r="32" spans="1:11" x14ac:dyDescent="0.25">
      <c r="A32" s="45"/>
      <c r="B32" s="41"/>
      <c r="C32" s="41"/>
      <c r="D32" s="41"/>
      <c r="E32" s="41"/>
      <c r="F32" s="41"/>
      <c r="G32" s="41"/>
      <c r="H32" s="41"/>
      <c r="I32" s="41"/>
      <c r="J32" s="41"/>
      <c r="K32" s="12"/>
    </row>
    <row r="33" spans="1:11" x14ac:dyDescent="0.25">
      <c r="A33" s="45"/>
      <c r="B33" s="41"/>
      <c r="C33" s="41"/>
      <c r="D33" s="41"/>
      <c r="E33" s="41"/>
      <c r="F33" s="41"/>
      <c r="G33" s="41"/>
      <c r="H33" s="41"/>
      <c r="I33" s="41"/>
      <c r="J33" s="41"/>
      <c r="K33" s="12"/>
    </row>
    <row r="34" spans="1:11" x14ac:dyDescent="0.25">
      <c r="A34" s="45"/>
      <c r="B34" s="41"/>
      <c r="C34" s="41"/>
      <c r="D34" s="41"/>
      <c r="E34" s="41"/>
      <c r="F34" s="41"/>
      <c r="G34" s="41"/>
      <c r="H34" s="41"/>
      <c r="I34" s="41"/>
      <c r="J34" s="41"/>
      <c r="K34" s="12"/>
    </row>
    <row r="35" spans="1:11" x14ac:dyDescent="0.25">
      <c r="A35" s="45"/>
      <c r="B35" s="41"/>
      <c r="C35" s="41"/>
      <c r="D35" s="41"/>
      <c r="E35" s="41"/>
      <c r="F35" s="41"/>
      <c r="G35" s="41"/>
      <c r="H35" s="41"/>
      <c r="I35" s="41"/>
      <c r="J35" s="41"/>
      <c r="K35" s="12"/>
    </row>
    <row r="36" spans="1:11" x14ac:dyDescent="0.25">
      <c r="A36" s="45"/>
      <c r="B36" s="41"/>
      <c r="C36" s="41"/>
      <c r="D36" s="41"/>
      <c r="E36" s="41"/>
      <c r="F36" s="41"/>
      <c r="G36" s="41"/>
      <c r="H36" s="41"/>
      <c r="I36" s="41"/>
      <c r="J36" s="41"/>
      <c r="K36" s="12"/>
    </row>
    <row r="37" spans="1:11" x14ac:dyDescent="0.25">
      <c r="A37" s="45"/>
      <c r="B37" s="41"/>
      <c r="C37" s="41"/>
      <c r="D37" s="41"/>
      <c r="E37" s="41"/>
      <c r="F37" s="41"/>
      <c r="G37" s="41"/>
      <c r="H37" s="41"/>
      <c r="I37" s="41"/>
      <c r="J37" s="41"/>
      <c r="K37" s="12"/>
    </row>
    <row r="38" spans="1:11" x14ac:dyDescent="0.25">
      <c r="A38" s="45"/>
      <c r="B38" s="41"/>
      <c r="C38" s="41"/>
      <c r="D38" s="41"/>
      <c r="E38" s="41"/>
      <c r="F38" s="41"/>
      <c r="G38" s="41"/>
      <c r="H38" s="41"/>
      <c r="I38" s="41"/>
      <c r="J38" s="41"/>
      <c r="K38" s="12"/>
    </row>
    <row r="39" spans="1:11" x14ac:dyDescent="0.25">
      <c r="A39" s="45"/>
      <c r="B39" s="41"/>
      <c r="C39" s="41"/>
      <c r="D39" s="41"/>
      <c r="E39" s="41"/>
      <c r="F39" s="41"/>
      <c r="G39" s="41"/>
      <c r="H39" s="41"/>
      <c r="I39" s="41"/>
      <c r="J39" s="41"/>
      <c r="K39" s="12"/>
    </row>
    <row r="40" spans="1:11" x14ac:dyDescent="0.25">
      <c r="A40" s="45"/>
      <c r="B40" s="41"/>
      <c r="C40" s="41"/>
      <c r="D40" s="41"/>
      <c r="E40" s="41"/>
      <c r="F40" s="41"/>
      <c r="G40" s="41"/>
      <c r="H40" s="41"/>
      <c r="I40" s="41"/>
      <c r="J40" s="41"/>
      <c r="K40" s="12"/>
    </row>
    <row r="41" spans="1:11" x14ac:dyDescent="0.25">
      <c r="A41" s="45"/>
      <c r="B41" s="41"/>
      <c r="C41" s="41"/>
      <c r="D41" s="41"/>
      <c r="E41" s="41"/>
      <c r="F41" s="41"/>
      <c r="G41" s="41"/>
      <c r="H41" s="41"/>
      <c r="I41" s="41"/>
      <c r="J41" s="41"/>
      <c r="K41" s="12"/>
    </row>
    <row r="42" spans="1:11" x14ac:dyDescent="0.25">
      <c r="A42" s="45"/>
      <c r="B42" s="41"/>
      <c r="C42" s="41"/>
      <c r="D42" s="41"/>
      <c r="E42" s="41"/>
      <c r="F42" s="41"/>
      <c r="G42" s="41"/>
      <c r="H42" s="41"/>
      <c r="I42" s="41"/>
      <c r="J42" s="41"/>
      <c r="K42" s="12"/>
    </row>
    <row r="43" spans="1:11" x14ac:dyDescent="0.25">
      <c r="A43" s="45"/>
      <c r="B43" s="41"/>
      <c r="C43" s="41"/>
      <c r="D43" s="41"/>
      <c r="E43" s="41"/>
      <c r="F43" s="41"/>
      <c r="G43" s="41"/>
      <c r="H43" s="41"/>
      <c r="I43" s="41"/>
      <c r="J43" s="41"/>
      <c r="K43" s="12"/>
    </row>
    <row r="44" spans="1:11" x14ac:dyDescent="0.25">
      <c r="A44" s="45"/>
      <c r="B44" s="41"/>
      <c r="C44" s="41"/>
      <c r="D44" s="41"/>
      <c r="E44" s="41"/>
      <c r="F44" s="41"/>
      <c r="G44" s="41"/>
      <c r="H44" s="41"/>
      <c r="I44" s="41"/>
      <c r="J44" s="41"/>
      <c r="K44" s="12"/>
    </row>
    <row r="45" spans="1:11" x14ac:dyDescent="0.25">
      <c r="A45" s="45"/>
      <c r="B45" s="41"/>
      <c r="C45" s="41"/>
      <c r="D45" s="41"/>
      <c r="E45" s="41"/>
      <c r="F45" s="41"/>
      <c r="G45" s="41"/>
      <c r="H45" s="41"/>
      <c r="I45" s="41"/>
      <c r="J45" s="41"/>
      <c r="K45" s="12"/>
    </row>
    <row r="46" spans="1:11" x14ac:dyDescent="0.25">
      <c r="A46" s="45"/>
      <c r="B46" s="41"/>
      <c r="C46" s="41"/>
      <c r="D46" s="41"/>
      <c r="E46" s="41"/>
      <c r="F46" s="41"/>
      <c r="G46" s="41"/>
      <c r="H46" s="41"/>
      <c r="I46" s="41"/>
      <c r="J46" s="41"/>
      <c r="K46" s="12"/>
    </row>
    <row r="47" spans="1:11" x14ac:dyDescent="0.25">
      <c r="A47" s="45"/>
      <c r="B47" s="41"/>
      <c r="C47" s="41"/>
      <c r="D47" s="41"/>
      <c r="E47" s="41"/>
      <c r="F47" s="41"/>
      <c r="G47" s="41"/>
      <c r="H47" s="41"/>
      <c r="I47" s="41"/>
      <c r="J47" s="41"/>
      <c r="K47" s="12"/>
    </row>
    <row r="48" spans="1:11" x14ac:dyDescent="0.25">
      <c r="A48" s="45"/>
      <c r="B48" s="41"/>
      <c r="C48" s="41"/>
      <c r="D48" s="41"/>
      <c r="E48" s="41"/>
      <c r="F48" s="41"/>
      <c r="G48" s="41"/>
      <c r="H48" s="41"/>
      <c r="I48" s="41"/>
      <c r="J48" s="41"/>
      <c r="K48" s="12"/>
    </row>
    <row r="49" spans="1:11" x14ac:dyDescent="0.25">
      <c r="A49" s="45"/>
      <c r="B49" s="41"/>
      <c r="C49" s="41"/>
      <c r="D49" s="41"/>
      <c r="E49" s="41"/>
      <c r="F49" s="41"/>
      <c r="G49" s="41"/>
      <c r="H49" s="41"/>
      <c r="I49" s="41"/>
      <c r="J49" s="41"/>
      <c r="K49" s="12"/>
    </row>
    <row r="50" spans="1:11" x14ac:dyDescent="0.25">
      <c r="A50" s="45"/>
      <c r="B50" s="41"/>
      <c r="C50" s="41"/>
      <c r="D50" s="41"/>
      <c r="E50" s="41"/>
      <c r="F50" s="41"/>
      <c r="G50" s="41"/>
      <c r="H50" s="41"/>
      <c r="I50" s="41"/>
      <c r="J50" s="41"/>
      <c r="K50" s="12"/>
    </row>
    <row r="51" spans="1:11" x14ac:dyDescent="0.25">
      <c r="A51" s="45"/>
      <c r="B51" s="41"/>
      <c r="C51" s="41"/>
      <c r="D51" s="41"/>
      <c r="E51" s="41"/>
      <c r="F51" s="41"/>
      <c r="G51" s="41"/>
      <c r="H51" s="41"/>
      <c r="I51" s="41"/>
      <c r="J51" s="41"/>
      <c r="K51" s="12"/>
    </row>
    <row r="52" spans="1:11" x14ac:dyDescent="0.25">
      <c r="A52" s="45"/>
      <c r="B52" s="41"/>
      <c r="C52" s="41"/>
      <c r="D52" s="41"/>
      <c r="E52" s="41"/>
      <c r="F52" s="41"/>
      <c r="G52" s="41"/>
      <c r="H52" s="41"/>
      <c r="I52" s="41"/>
      <c r="J52" s="41"/>
      <c r="K52" s="12"/>
    </row>
    <row r="53" spans="1:11" x14ac:dyDescent="0.25">
      <c r="A53" s="45"/>
      <c r="B53" s="41"/>
      <c r="C53" s="41"/>
      <c r="D53" s="41"/>
      <c r="E53" s="41"/>
      <c r="F53" s="41"/>
      <c r="G53" s="41"/>
      <c r="H53" s="41"/>
      <c r="I53" s="41"/>
      <c r="J53" s="41"/>
      <c r="K53" s="12"/>
    </row>
    <row r="54" spans="1:11" x14ac:dyDescent="0.25">
      <c r="A54" s="45"/>
      <c r="B54" s="41"/>
      <c r="C54" s="41"/>
      <c r="D54" s="41"/>
      <c r="E54" s="41"/>
      <c r="F54" s="41"/>
      <c r="G54" s="41"/>
      <c r="H54" s="41"/>
      <c r="I54" s="41"/>
      <c r="J54" s="41"/>
      <c r="K54" s="12"/>
    </row>
    <row r="55" spans="1:11" x14ac:dyDescent="0.25">
      <c r="A55" s="45"/>
      <c r="B55" s="41"/>
      <c r="C55" s="41"/>
      <c r="D55" s="41"/>
      <c r="E55" s="41"/>
      <c r="F55" s="41"/>
      <c r="G55" s="41"/>
      <c r="H55" s="41"/>
      <c r="I55" s="41"/>
      <c r="J55" s="41"/>
      <c r="K55" s="12"/>
    </row>
    <row r="56" spans="1:11" x14ac:dyDescent="0.25">
      <c r="A56" s="45"/>
      <c r="B56" s="41"/>
      <c r="C56" s="41"/>
      <c r="D56" s="41"/>
      <c r="E56" s="41"/>
      <c r="F56" s="41"/>
      <c r="G56" s="41"/>
      <c r="H56" s="41"/>
      <c r="I56" s="41"/>
      <c r="J56" s="41"/>
      <c r="K56" s="12"/>
    </row>
    <row r="57" spans="1:11" x14ac:dyDescent="0.25">
      <c r="A57" s="45"/>
      <c r="B57" s="41"/>
      <c r="C57" s="41"/>
      <c r="D57" s="41"/>
      <c r="E57" s="41"/>
      <c r="F57" s="41"/>
      <c r="G57" s="41"/>
      <c r="H57" s="41"/>
      <c r="I57" s="41"/>
      <c r="J57" s="41"/>
      <c r="K57" s="12"/>
    </row>
    <row r="58" spans="1:11" x14ac:dyDescent="0.25">
      <c r="A58" s="45"/>
      <c r="B58" s="41"/>
      <c r="C58" s="41"/>
      <c r="D58" s="41"/>
      <c r="E58" s="41"/>
      <c r="F58" s="41"/>
      <c r="G58" s="41"/>
      <c r="H58" s="41"/>
      <c r="I58" s="41"/>
      <c r="J58" s="41"/>
      <c r="K58" s="12"/>
    </row>
    <row r="59" spans="1:11" x14ac:dyDescent="0.25">
      <c r="A59" s="45"/>
      <c r="B59" s="41"/>
      <c r="C59" s="41"/>
      <c r="D59" s="41"/>
      <c r="E59" s="41"/>
      <c r="F59" s="41"/>
      <c r="G59" s="41"/>
      <c r="H59" s="41"/>
      <c r="I59" s="41"/>
      <c r="J59" s="41"/>
      <c r="K59" s="12"/>
    </row>
    <row r="60" spans="1:11" x14ac:dyDescent="0.25">
      <c r="A60" s="45"/>
      <c r="B60" s="41"/>
      <c r="C60" s="41"/>
      <c r="D60" s="41"/>
      <c r="E60" s="41"/>
      <c r="F60" s="41"/>
      <c r="G60" s="41"/>
      <c r="H60" s="41"/>
      <c r="I60" s="41"/>
      <c r="J60" s="41"/>
      <c r="K60" s="12"/>
    </row>
    <row r="61" spans="1:11" x14ac:dyDescent="0.25">
      <c r="A61" s="45"/>
      <c r="B61" s="41"/>
      <c r="C61" s="41"/>
      <c r="D61" s="41"/>
      <c r="E61" s="41"/>
      <c r="F61" s="41"/>
      <c r="G61" s="41"/>
      <c r="H61" s="41"/>
      <c r="I61" s="41"/>
      <c r="J61" s="41"/>
      <c r="K61" s="12"/>
    </row>
    <row r="62" spans="1:11" x14ac:dyDescent="0.25">
      <c r="A62" s="45"/>
      <c r="B62" s="41"/>
      <c r="C62" s="41"/>
      <c r="D62" s="41"/>
      <c r="E62" s="41"/>
      <c r="F62" s="41"/>
      <c r="G62" s="41"/>
      <c r="H62" s="41"/>
      <c r="I62" s="41"/>
      <c r="J62" s="41"/>
      <c r="K62" s="12"/>
    </row>
    <row r="63" spans="1:11" x14ac:dyDescent="0.25">
      <c r="A63" s="45"/>
      <c r="B63" s="41"/>
      <c r="C63" s="41"/>
      <c r="D63" s="41"/>
      <c r="E63" s="41"/>
      <c r="F63" s="41"/>
      <c r="G63" s="41"/>
      <c r="H63" s="41"/>
      <c r="I63" s="41"/>
      <c r="J63" s="41"/>
      <c r="K63" s="12"/>
    </row>
    <row r="64" spans="1:11" x14ac:dyDescent="0.25">
      <c r="A64" s="45"/>
      <c r="B64" s="41"/>
      <c r="C64" s="41"/>
      <c r="D64" s="41"/>
      <c r="E64" s="41"/>
      <c r="F64" s="41"/>
      <c r="G64" s="41"/>
      <c r="H64" s="41"/>
      <c r="I64" s="41"/>
      <c r="J64" s="41"/>
      <c r="K64" s="12"/>
    </row>
    <row r="65" spans="1:11" x14ac:dyDescent="0.25">
      <c r="A65" s="45"/>
      <c r="B65" s="41"/>
      <c r="C65" s="41"/>
      <c r="D65" s="41"/>
      <c r="E65" s="41"/>
      <c r="F65" s="41"/>
      <c r="G65" s="41"/>
      <c r="H65" s="41"/>
      <c r="I65" s="41"/>
      <c r="J65" s="41"/>
      <c r="K65" s="12"/>
    </row>
    <row r="66" spans="1:11" x14ac:dyDescent="0.25">
      <c r="A66" s="45"/>
      <c r="B66" s="41"/>
      <c r="C66" s="41"/>
      <c r="D66" s="41"/>
      <c r="E66" s="41"/>
      <c r="F66" s="41"/>
      <c r="G66" s="41"/>
      <c r="H66" s="41"/>
      <c r="I66" s="41"/>
      <c r="J66" s="41"/>
      <c r="K66" s="12"/>
    </row>
    <row r="67" spans="1:11" x14ac:dyDescent="0.25">
      <c r="A67" s="45"/>
      <c r="B67" s="41"/>
      <c r="C67" s="41"/>
      <c r="D67" s="41"/>
      <c r="E67" s="41"/>
      <c r="F67" s="41"/>
      <c r="G67" s="41"/>
      <c r="H67" s="41"/>
      <c r="I67" s="41"/>
      <c r="J67" s="41"/>
      <c r="K67" s="12"/>
    </row>
    <row r="68" spans="1:11" x14ac:dyDescent="0.25">
      <c r="A68" s="45"/>
      <c r="B68" s="41"/>
      <c r="C68" s="41"/>
      <c r="D68" s="41"/>
      <c r="E68" s="41"/>
      <c r="F68" s="41"/>
      <c r="G68" s="41"/>
      <c r="H68" s="41"/>
      <c r="I68" s="41"/>
      <c r="J68" s="41"/>
      <c r="K68" s="12"/>
    </row>
    <row r="69" spans="1:11" x14ac:dyDescent="0.25">
      <c r="A69" s="45"/>
      <c r="B69" s="41"/>
      <c r="C69" s="41"/>
      <c r="D69" s="41"/>
      <c r="E69" s="41"/>
      <c r="F69" s="41"/>
      <c r="G69" s="41"/>
      <c r="H69" s="41"/>
      <c r="I69" s="41"/>
      <c r="J69" s="41"/>
      <c r="K69" s="12"/>
    </row>
    <row r="70" spans="1:11" x14ac:dyDescent="0.25">
      <c r="A70" s="45"/>
      <c r="B70" s="41"/>
      <c r="C70" s="41"/>
      <c r="D70" s="41"/>
      <c r="E70" s="41"/>
      <c r="F70" s="41"/>
      <c r="G70" s="41"/>
      <c r="H70" s="41"/>
      <c r="I70" s="41"/>
      <c r="J70" s="41"/>
      <c r="K70" s="12"/>
    </row>
    <row r="71" spans="1:11" x14ac:dyDescent="0.25">
      <c r="A71" s="45"/>
      <c r="B71" s="41"/>
      <c r="C71" s="41"/>
      <c r="D71" s="41"/>
      <c r="E71" s="41"/>
      <c r="F71" s="41"/>
      <c r="G71" s="41"/>
      <c r="H71" s="41"/>
      <c r="I71" s="41"/>
      <c r="J71" s="41"/>
      <c r="K71" s="12"/>
    </row>
    <row r="72" spans="1:11" x14ac:dyDescent="0.25">
      <c r="A72" s="45"/>
      <c r="B72" s="41"/>
      <c r="C72" s="41"/>
      <c r="D72" s="41"/>
      <c r="E72" s="41"/>
      <c r="F72" s="41"/>
      <c r="G72" s="41"/>
      <c r="H72" s="41"/>
      <c r="I72" s="41"/>
      <c r="J72" s="41"/>
      <c r="K72" s="12"/>
    </row>
    <row r="73" spans="1:11" x14ac:dyDescent="0.25">
      <c r="A73" s="45"/>
      <c r="B73" s="41"/>
      <c r="C73" s="41"/>
      <c r="D73" s="41"/>
      <c r="E73" s="41"/>
      <c r="F73" s="41"/>
      <c r="G73" s="41"/>
      <c r="H73" s="41"/>
      <c r="I73" s="41"/>
      <c r="J73" s="41"/>
      <c r="K73" s="12"/>
    </row>
    <row r="74" spans="1:11" x14ac:dyDescent="0.25">
      <c r="A74" s="45"/>
      <c r="B74" s="41"/>
      <c r="C74" s="41"/>
      <c r="D74" s="41"/>
      <c r="E74" s="41"/>
      <c r="F74" s="41"/>
      <c r="G74" s="41"/>
      <c r="H74" s="41"/>
      <c r="I74" s="41"/>
      <c r="J74" s="41"/>
      <c r="K74" s="12"/>
    </row>
    <row r="75" spans="1:11" x14ac:dyDescent="0.25">
      <c r="A75" s="45"/>
      <c r="B75" s="41"/>
      <c r="C75" s="41"/>
      <c r="D75" s="41"/>
      <c r="E75" s="41"/>
      <c r="F75" s="41"/>
      <c r="G75" s="41"/>
      <c r="H75" s="41"/>
      <c r="I75" s="41"/>
      <c r="J75" s="41"/>
      <c r="K75" s="12"/>
    </row>
    <row r="76" spans="1:11" x14ac:dyDescent="0.25">
      <c r="A76" s="45"/>
      <c r="B76" s="41"/>
      <c r="C76" s="41"/>
      <c r="D76" s="41"/>
      <c r="E76" s="41"/>
      <c r="F76" s="41"/>
      <c r="G76" s="41"/>
      <c r="H76" s="41"/>
      <c r="I76" s="41"/>
      <c r="J76" s="41"/>
      <c r="K76" s="12"/>
    </row>
    <row r="77" spans="1:11" x14ac:dyDescent="0.25">
      <c r="A77" s="45"/>
      <c r="B77" s="41"/>
      <c r="C77" s="41"/>
      <c r="D77" s="41"/>
      <c r="E77" s="41"/>
      <c r="F77" s="41"/>
      <c r="G77" s="41"/>
      <c r="H77" s="41"/>
      <c r="I77" s="41"/>
      <c r="J77" s="41"/>
      <c r="K77" s="12"/>
    </row>
    <row r="78" spans="1:11" x14ac:dyDescent="0.25">
      <c r="A78" s="45"/>
      <c r="B78" s="41"/>
      <c r="C78" s="41"/>
      <c r="D78" s="41"/>
      <c r="E78" s="41"/>
      <c r="F78" s="41"/>
      <c r="G78" s="41"/>
      <c r="H78" s="41"/>
      <c r="I78" s="41"/>
      <c r="J78" s="41"/>
      <c r="K78" s="12"/>
    </row>
    <row r="79" spans="1:11" x14ac:dyDescent="0.25">
      <c r="A79" s="45"/>
      <c r="B79" s="41"/>
      <c r="C79" s="41"/>
      <c r="D79" s="41"/>
      <c r="E79" s="41"/>
      <c r="F79" s="41"/>
      <c r="G79" s="41"/>
      <c r="H79" s="41"/>
      <c r="I79" s="41"/>
      <c r="J79" s="41"/>
      <c r="K79" s="12"/>
    </row>
    <row r="80" spans="1:11" x14ac:dyDescent="0.25">
      <c r="A80" s="45"/>
      <c r="B80" s="41"/>
      <c r="C80" s="41"/>
      <c r="D80" s="41"/>
      <c r="E80" s="41"/>
      <c r="F80" s="41"/>
      <c r="G80" s="41"/>
      <c r="H80" s="41"/>
      <c r="I80" s="41"/>
      <c r="J80" s="41"/>
      <c r="K80" s="12"/>
    </row>
    <row r="81" spans="1:11" x14ac:dyDescent="0.25">
      <c r="A81" s="45"/>
      <c r="B81" s="41"/>
      <c r="C81" s="41"/>
      <c r="D81" s="41"/>
      <c r="E81" s="41"/>
      <c r="F81" s="41"/>
      <c r="G81" s="41"/>
      <c r="H81" s="41"/>
      <c r="I81" s="41"/>
      <c r="J81" s="41"/>
      <c r="K81" s="12"/>
    </row>
    <row r="82" spans="1:11" x14ac:dyDescent="0.25">
      <c r="A82" s="45"/>
      <c r="B82" s="41"/>
      <c r="C82" s="41"/>
      <c r="D82" s="41"/>
      <c r="E82" s="41"/>
      <c r="F82" s="41"/>
      <c r="G82" s="41"/>
      <c r="H82" s="41"/>
      <c r="I82" s="41"/>
      <c r="J82" s="41"/>
      <c r="K82" s="12"/>
    </row>
    <row r="83" spans="1:11" x14ac:dyDescent="0.25">
      <c r="A83" s="45"/>
      <c r="B83" s="41"/>
      <c r="C83" s="41"/>
      <c r="D83" s="41"/>
      <c r="E83" s="41"/>
      <c r="F83" s="41"/>
      <c r="G83" s="41"/>
      <c r="H83" s="41"/>
      <c r="I83" s="41"/>
      <c r="J83" s="41"/>
      <c r="K83" s="12"/>
    </row>
    <row r="84" spans="1:11" x14ac:dyDescent="0.25">
      <c r="A84" s="45"/>
      <c r="B84" s="41"/>
      <c r="C84" s="41"/>
      <c r="D84" s="41"/>
      <c r="E84" s="41"/>
      <c r="F84" s="41"/>
      <c r="G84" s="41"/>
      <c r="H84" s="41"/>
      <c r="I84" s="41"/>
      <c r="J84" s="41"/>
      <c r="K84" s="12"/>
    </row>
    <row r="85" spans="1:11" x14ac:dyDescent="0.25">
      <c r="A85" s="45"/>
      <c r="B85" s="41"/>
      <c r="C85" s="41"/>
      <c r="D85" s="41"/>
      <c r="E85" s="41"/>
      <c r="F85" s="41"/>
      <c r="G85" s="41"/>
      <c r="H85" s="41"/>
      <c r="I85" s="41"/>
      <c r="J85" s="41"/>
      <c r="K85" s="12"/>
    </row>
    <row r="86" spans="1:11" x14ac:dyDescent="0.25">
      <c r="A86" s="45"/>
      <c r="B86" s="41"/>
      <c r="C86" s="41"/>
      <c r="D86" s="41"/>
      <c r="E86" s="41"/>
      <c r="F86" s="41"/>
      <c r="G86" s="41"/>
      <c r="H86" s="41"/>
      <c r="I86" s="41"/>
      <c r="J86" s="41"/>
      <c r="K86" s="12"/>
    </row>
    <row r="87" spans="1:11" x14ac:dyDescent="0.25">
      <c r="A87" s="45"/>
      <c r="B87" s="41"/>
      <c r="C87" s="41"/>
      <c r="D87" s="41"/>
      <c r="E87" s="41"/>
      <c r="F87" s="41"/>
      <c r="G87" s="41"/>
      <c r="H87" s="41"/>
      <c r="I87" s="41"/>
      <c r="J87" s="41"/>
      <c r="K87" s="12"/>
    </row>
    <row r="88" spans="1:11" x14ac:dyDescent="0.25">
      <c r="A88" s="45"/>
      <c r="B88" s="41"/>
      <c r="C88" s="41"/>
      <c r="D88" s="41"/>
      <c r="E88" s="41"/>
      <c r="F88" s="41"/>
      <c r="G88" s="41"/>
      <c r="H88" s="41"/>
      <c r="I88" s="41"/>
      <c r="J88" s="41"/>
      <c r="K88" s="12"/>
    </row>
    <row r="89" spans="1:11" x14ac:dyDescent="0.25">
      <c r="A89" s="45"/>
      <c r="B89" s="41"/>
      <c r="C89" s="41"/>
      <c r="D89" s="41"/>
      <c r="E89" s="41"/>
      <c r="F89" s="41"/>
      <c r="G89" s="41"/>
      <c r="H89" s="41"/>
      <c r="I89" s="41"/>
      <c r="J89" s="41"/>
      <c r="K89" s="12"/>
    </row>
    <row r="90" spans="1:11" x14ac:dyDescent="0.25">
      <c r="A90" s="45"/>
      <c r="B90" s="41"/>
      <c r="C90" s="41"/>
      <c r="D90" s="41"/>
      <c r="E90" s="41"/>
      <c r="F90" s="41"/>
      <c r="G90" s="41"/>
      <c r="H90" s="41"/>
      <c r="I90" s="41"/>
      <c r="J90" s="41"/>
      <c r="K90" s="12"/>
    </row>
    <row r="91" spans="1:11" x14ac:dyDescent="0.25">
      <c r="A91" s="45"/>
      <c r="B91" s="41"/>
      <c r="C91" s="41"/>
      <c r="D91" s="41"/>
      <c r="E91" s="41"/>
      <c r="F91" s="41"/>
      <c r="G91" s="41"/>
      <c r="H91" s="41"/>
      <c r="I91" s="41"/>
      <c r="J91" s="41"/>
      <c r="K91" s="12"/>
    </row>
    <row r="92" spans="1:11" x14ac:dyDescent="0.25">
      <c r="A92" s="45"/>
      <c r="B92" s="41"/>
      <c r="C92" s="41"/>
      <c r="D92" s="41"/>
      <c r="E92" s="41"/>
      <c r="F92" s="41"/>
      <c r="G92" s="41"/>
      <c r="H92" s="41"/>
      <c r="I92" s="41"/>
      <c r="J92" s="41"/>
      <c r="K92" s="12"/>
    </row>
    <row r="93" spans="1:11" x14ac:dyDescent="0.25">
      <c r="A93" s="45"/>
      <c r="B93" s="41"/>
      <c r="C93" s="41"/>
      <c r="D93" s="41"/>
      <c r="E93" s="41"/>
      <c r="F93" s="41"/>
      <c r="G93" s="41"/>
      <c r="H93" s="41"/>
      <c r="I93" s="41"/>
      <c r="J93" s="41"/>
      <c r="K93" s="12"/>
    </row>
    <row r="94" spans="1:11" x14ac:dyDescent="0.25">
      <c r="A94" s="45"/>
      <c r="B94" s="41"/>
      <c r="C94" s="41"/>
      <c r="D94" s="41"/>
      <c r="E94" s="41"/>
      <c r="F94" s="41"/>
      <c r="G94" s="41"/>
      <c r="H94" s="41"/>
      <c r="I94" s="41"/>
      <c r="J94" s="41"/>
      <c r="K94" s="12"/>
    </row>
    <row r="95" spans="1:11" x14ac:dyDescent="0.25">
      <c r="A95" s="45"/>
      <c r="B95" s="41"/>
      <c r="C95" s="41"/>
      <c r="D95" s="41"/>
      <c r="E95" s="41"/>
      <c r="F95" s="41"/>
      <c r="G95" s="41"/>
      <c r="H95" s="41"/>
      <c r="I95" s="41"/>
      <c r="J95" s="41"/>
      <c r="K95" s="12"/>
    </row>
    <row r="96" spans="1:11" x14ac:dyDescent="0.25">
      <c r="A96" s="45"/>
      <c r="B96" s="41"/>
      <c r="C96" s="41"/>
      <c r="D96" s="41"/>
      <c r="E96" s="41"/>
      <c r="F96" s="41"/>
      <c r="G96" s="41"/>
      <c r="H96" s="41"/>
      <c r="I96" s="41"/>
      <c r="J96" s="41"/>
      <c r="K96" s="12"/>
    </row>
    <row r="97" spans="1:11" x14ac:dyDescent="0.25">
      <c r="A97" s="45"/>
      <c r="B97" s="41"/>
      <c r="C97" s="41"/>
      <c r="D97" s="41"/>
      <c r="E97" s="41"/>
      <c r="F97" s="41"/>
      <c r="G97" s="41"/>
      <c r="H97" s="41"/>
      <c r="I97" s="41"/>
      <c r="J97" s="41"/>
      <c r="K97" s="12"/>
    </row>
    <row r="98" spans="1:11" x14ac:dyDescent="0.25">
      <c r="A98" s="45"/>
      <c r="B98" s="41"/>
      <c r="C98" s="41"/>
      <c r="D98" s="41"/>
      <c r="E98" s="41"/>
      <c r="F98" s="41"/>
      <c r="G98" s="41"/>
      <c r="H98" s="41"/>
      <c r="I98" s="41"/>
      <c r="J98" s="41"/>
      <c r="K98" s="12"/>
    </row>
    <row r="99" spans="1:11" x14ac:dyDescent="0.25">
      <c r="A99" s="45"/>
      <c r="B99" s="41"/>
      <c r="C99" s="41"/>
      <c r="D99" s="41"/>
      <c r="E99" s="41"/>
      <c r="F99" s="41"/>
      <c r="G99" s="41"/>
      <c r="H99" s="41"/>
      <c r="I99" s="41"/>
      <c r="J99" s="41"/>
      <c r="K99" s="12"/>
    </row>
    <row r="100" spans="1:11" x14ac:dyDescent="0.25">
      <c r="A100" s="45"/>
      <c r="B100" s="41"/>
      <c r="C100" s="41"/>
      <c r="D100" s="41"/>
      <c r="E100" s="41"/>
      <c r="F100" s="41"/>
      <c r="G100" s="41"/>
      <c r="H100" s="41"/>
      <c r="I100" s="41"/>
      <c r="J100" s="41"/>
      <c r="K100" s="12"/>
    </row>
    <row r="101" spans="1:11" x14ac:dyDescent="0.25">
      <c r="A101" s="45"/>
      <c r="B101" s="41"/>
      <c r="C101" s="41"/>
      <c r="D101" s="41"/>
      <c r="E101" s="41"/>
      <c r="F101" s="41"/>
      <c r="G101" s="41"/>
      <c r="H101" s="41"/>
      <c r="I101" s="41"/>
      <c r="J101" s="41"/>
      <c r="K101" s="12"/>
    </row>
    <row r="102" spans="1:11" x14ac:dyDescent="0.25">
      <c r="A102" s="45"/>
      <c r="B102" s="41"/>
      <c r="C102" s="41"/>
      <c r="D102" s="41"/>
      <c r="E102" s="41"/>
      <c r="F102" s="41"/>
      <c r="G102" s="41"/>
      <c r="H102" s="41"/>
      <c r="I102" s="41"/>
      <c r="J102" s="41"/>
      <c r="K102" s="12"/>
    </row>
    <row r="103" spans="1:11" x14ac:dyDescent="0.25">
      <c r="A103" s="45"/>
      <c r="B103" s="41"/>
      <c r="C103" s="41"/>
      <c r="D103" s="41"/>
      <c r="E103" s="41"/>
      <c r="F103" s="41"/>
      <c r="G103" s="41"/>
      <c r="H103" s="41"/>
      <c r="I103" s="41"/>
      <c r="J103" s="41"/>
      <c r="K103" s="12"/>
    </row>
    <row r="104" spans="1:11" x14ac:dyDescent="0.25">
      <c r="A104" s="45"/>
      <c r="B104" s="41"/>
      <c r="C104" s="41"/>
      <c r="D104" s="41"/>
      <c r="E104" s="41"/>
      <c r="F104" s="41"/>
      <c r="G104" s="41"/>
      <c r="H104" s="41"/>
      <c r="I104" s="41"/>
      <c r="J104" s="41"/>
      <c r="K104" s="12"/>
    </row>
    <row r="105" spans="1:11" x14ac:dyDescent="0.25">
      <c r="A105" s="45"/>
      <c r="B105" s="41"/>
      <c r="C105" s="41"/>
      <c r="D105" s="41"/>
      <c r="E105" s="41"/>
      <c r="F105" s="41"/>
      <c r="G105" s="41"/>
      <c r="H105" s="41"/>
      <c r="I105" s="41"/>
      <c r="J105" s="41"/>
      <c r="K105" s="12"/>
    </row>
    <row r="106" spans="1:11" x14ac:dyDescent="0.25">
      <c r="A106" s="45"/>
      <c r="B106" s="41"/>
      <c r="C106" s="41"/>
      <c r="D106" s="41"/>
      <c r="E106" s="41"/>
      <c r="F106" s="41"/>
      <c r="G106" s="41"/>
      <c r="H106" s="41"/>
      <c r="I106" s="41"/>
      <c r="J106" s="41"/>
      <c r="K106" s="12"/>
    </row>
    <row r="107" spans="1:11" x14ac:dyDescent="0.25">
      <c r="A107" s="45"/>
      <c r="B107" s="41"/>
      <c r="C107" s="41"/>
      <c r="D107" s="41"/>
      <c r="E107" s="41"/>
      <c r="F107" s="41"/>
      <c r="G107" s="41"/>
      <c r="H107" s="41"/>
      <c r="I107" s="41"/>
      <c r="J107" s="41"/>
      <c r="K107" s="12"/>
    </row>
    <row r="108" spans="1:11" x14ac:dyDescent="0.25">
      <c r="A108" s="45"/>
      <c r="B108" s="41"/>
      <c r="C108" s="41"/>
      <c r="D108" s="41"/>
      <c r="E108" s="41"/>
      <c r="F108" s="41"/>
      <c r="G108" s="41"/>
      <c r="H108" s="41"/>
      <c r="I108" s="41"/>
      <c r="J108" s="41"/>
      <c r="K108" s="12"/>
    </row>
    <row r="109" spans="1:11" x14ac:dyDescent="0.25">
      <c r="A109" s="45"/>
      <c r="B109" s="41"/>
      <c r="C109" s="41"/>
      <c r="D109" s="41"/>
      <c r="E109" s="41"/>
      <c r="F109" s="41"/>
      <c r="G109" s="41"/>
      <c r="H109" s="41"/>
      <c r="I109" s="41"/>
      <c r="J109" s="41"/>
      <c r="K109" s="12"/>
    </row>
    <row r="110" spans="1:11" x14ac:dyDescent="0.25">
      <c r="A110" s="45"/>
      <c r="B110" s="41"/>
      <c r="C110" s="41"/>
      <c r="D110" s="41"/>
      <c r="E110" s="41"/>
      <c r="F110" s="41"/>
      <c r="G110" s="41"/>
      <c r="H110" s="41"/>
      <c r="I110" s="41"/>
      <c r="J110" s="41"/>
      <c r="K110" s="12"/>
    </row>
    <row r="111" spans="1:11" x14ac:dyDescent="0.25">
      <c r="A111" s="45"/>
      <c r="B111" s="41"/>
      <c r="C111" s="41"/>
      <c r="D111" s="41"/>
      <c r="E111" s="41"/>
      <c r="F111" s="41"/>
      <c r="G111" s="41"/>
      <c r="H111" s="41"/>
      <c r="I111" s="41"/>
      <c r="J111" s="41"/>
      <c r="K111" s="12"/>
    </row>
    <row r="112" spans="1:11" x14ac:dyDescent="0.25">
      <c r="A112" s="45"/>
      <c r="B112" s="41"/>
      <c r="C112" s="41"/>
      <c r="D112" s="41"/>
      <c r="E112" s="41"/>
      <c r="F112" s="41"/>
      <c r="G112" s="41"/>
      <c r="H112" s="41"/>
      <c r="I112" s="41"/>
      <c r="J112" s="41"/>
      <c r="K112" s="12"/>
    </row>
    <row r="113" spans="1:11" x14ac:dyDescent="0.25">
      <c r="A113" s="45"/>
      <c r="B113" s="41"/>
      <c r="C113" s="41"/>
      <c r="D113" s="41"/>
      <c r="E113" s="41"/>
      <c r="F113" s="41"/>
      <c r="G113" s="41"/>
      <c r="H113" s="41"/>
      <c r="I113" s="41"/>
      <c r="J113" s="41"/>
      <c r="K113" s="12"/>
    </row>
    <row r="114" spans="1:11" x14ac:dyDescent="0.25">
      <c r="A114" s="45"/>
      <c r="B114" s="41"/>
      <c r="C114" s="41"/>
      <c r="D114" s="41"/>
      <c r="E114" s="41"/>
      <c r="F114" s="41"/>
      <c r="G114" s="41"/>
      <c r="H114" s="41"/>
      <c r="I114" s="41"/>
      <c r="J114" s="41"/>
      <c r="K114" s="12"/>
    </row>
    <row r="115" spans="1:11" x14ac:dyDescent="0.25">
      <c r="A115" s="45"/>
      <c r="B115" s="41"/>
      <c r="C115" s="41"/>
      <c r="D115" s="41"/>
      <c r="E115" s="41"/>
      <c r="F115" s="41"/>
      <c r="G115" s="41"/>
      <c r="H115" s="41"/>
      <c r="I115" s="41"/>
      <c r="J115" s="41"/>
      <c r="K115" s="12"/>
    </row>
    <row r="116" spans="1:11" x14ac:dyDescent="0.25">
      <c r="A116" s="45"/>
      <c r="B116" s="41"/>
      <c r="C116" s="41"/>
      <c r="D116" s="41"/>
      <c r="E116" s="41"/>
      <c r="F116" s="41"/>
      <c r="G116" s="41"/>
      <c r="H116" s="41"/>
      <c r="I116" s="41"/>
      <c r="J116" s="41"/>
      <c r="K116" s="12"/>
    </row>
    <row r="117" spans="1:11" x14ac:dyDescent="0.25">
      <c r="A117" s="45"/>
      <c r="B117" s="41"/>
      <c r="C117" s="41"/>
      <c r="D117" s="41"/>
      <c r="E117" s="41"/>
      <c r="F117" s="41"/>
      <c r="G117" s="41"/>
      <c r="H117" s="41"/>
      <c r="I117" s="41"/>
      <c r="J117" s="41"/>
      <c r="K117" s="12"/>
    </row>
    <row r="118" spans="1:11" x14ac:dyDescent="0.25">
      <c r="A118" s="45"/>
      <c r="B118" s="41"/>
      <c r="C118" s="41"/>
      <c r="D118" s="41"/>
      <c r="E118" s="41"/>
      <c r="F118" s="41"/>
      <c r="G118" s="41"/>
      <c r="H118" s="41"/>
      <c r="I118" s="41"/>
      <c r="J118" s="41"/>
      <c r="K118" s="12"/>
    </row>
    <row r="119" spans="1:11" x14ac:dyDescent="0.25">
      <c r="A119" s="45"/>
      <c r="B119" s="41"/>
      <c r="C119" s="41"/>
      <c r="D119" s="41"/>
      <c r="E119" s="41"/>
      <c r="F119" s="41"/>
      <c r="G119" s="41"/>
      <c r="H119" s="41"/>
      <c r="I119" s="41"/>
      <c r="J119" s="41"/>
      <c r="K119" s="12"/>
    </row>
    <row r="120" spans="1:11" x14ac:dyDescent="0.25">
      <c r="A120" s="45"/>
      <c r="B120" s="41"/>
      <c r="C120" s="41"/>
      <c r="D120" s="41"/>
      <c r="E120" s="41"/>
      <c r="F120" s="41"/>
      <c r="G120" s="41"/>
      <c r="H120" s="41"/>
      <c r="I120" s="41"/>
      <c r="J120" s="41"/>
      <c r="K120" s="12"/>
    </row>
    <row r="121" spans="1:11" x14ac:dyDescent="0.25">
      <c r="A121" s="45"/>
      <c r="B121" s="41"/>
      <c r="C121" s="41"/>
      <c r="D121" s="41"/>
      <c r="E121" s="41"/>
      <c r="F121" s="41"/>
      <c r="G121" s="41"/>
      <c r="H121" s="41"/>
      <c r="I121" s="41"/>
      <c r="J121" s="41"/>
      <c r="K121" s="12"/>
    </row>
    <row r="122" spans="1:11" x14ac:dyDescent="0.25">
      <c r="A122" s="45"/>
      <c r="B122" s="41"/>
      <c r="C122" s="41"/>
      <c r="D122" s="41"/>
      <c r="E122" s="41"/>
      <c r="F122" s="41"/>
      <c r="G122" s="41"/>
      <c r="H122" s="41"/>
      <c r="I122" s="41"/>
      <c r="J122" s="41"/>
      <c r="K122" s="12"/>
    </row>
    <row r="123" spans="1:11" x14ac:dyDescent="0.25">
      <c r="A123" s="45"/>
      <c r="B123" s="41"/>
      <c r="C123" s="41"/>
      <c r="D123" s="41"/>
      <c r="E123" s="41"/>
      <c r="F123" s="41"/>
      <c r="G123" s="41"/>
      <c r="H123" s="41"/>
      <c r="I123" s="41"/>
      <c r="J123" s="41"/>
      <c r="K123" s="12"/>
    </row>
    <row r="124" spans="1:11" x14ac:dyDescent="0.25">
      <c r="A124" s="45"/>
      <c r="B124" s="41"/>
      <c r="C124" s="41"/>
      <c r="D124" s="41"/>
      <c r="E124" s="41"/>
      <c r="F124" s="41"/>
      <c r="G124" s="41"/>
      <c r="H124" s="41"/>
      <c r="I124" s="41"/>
      <c r="J124" s="41"/>
      <c r="K124" s="12"/>
    </row>
    <row r="125" spans="1:11" x14ac:dyDescent="0.25">
      <c r="A125" s="45"/>
      <c r="B125" s="41"/>
      <c r="C125" s="41"/>
      <c r="D125" s="41"/>
      <c r="E125" s="41"/>
      <c r="F125" s="41"/>
      <c r="G125" s="41"/>
      <c r="H125" s="41"/>
      <c r="I125" s="41"/>
      <c r="J125" s="41"/>
      <c r="K125" s="12"/>
    </row>
    <row r="126" spans="1:11" x14ac:dyDescent="0.25">
      <c r="A126" s="45"/>
      <c r="B126" s="41"/>
      <c r="C126" s="41"/>
      <c r="D126" s="41"/>
      <c r="E126" s="41"/>
      <c r="F126" s="41"/>
      <c r="G126" s="41"/>
      <c r="H126" s="41"/>
      <c r="I126" s="41"/>
      <c r="J126" s="41"/>
      <c r="K126" s="12"/>
    </row>
    <row r="127" spans="1:11" x14ac:dyDescent="0.25">
      <c r="A127" s="45"/>
      <c r="B127" s="41"/>
      <c r="C127" s="41"/>
      <c r="D127" s="41"/>
      <c r="E127" s="41"/>
      <c r="F127" s="41"/>
      <c r="G127" s="41"/>
      <c r="H127" s="41"/>
      <c r="I127" s="41"/>
      <c r="J127" s="41"/>
      <c r="K127" s="12"/>
    </row>
    <row r="128" spans="1:11" x14ac:dyDescent="0.25">
      <c r="A128" s="45"/>
      <c r="B128" s="41"/>
      <c r="C128" s="41"/>
      <c r="D128" s="41"/>
      <c r="E128" s="41"/>
      <c r="F128" s="41"/>
      <c r="G128" s="41"/>
      <c r="H128" s="41"/>
      <c r="I128" s="41"/>
      <c r="J128" s="41"/>
      <c r="K128" s="12"/>
    </row>
    <row r="129" spans="1:11" x14ac:dyDescent="0.25">
      <c r="A129" s="45"/>
      <c r="B129" s="41"/>
      <c r="C129" s="41"/>
      <c r="D129" s="41"/>
      <c r="E129" s="41"/>
      <c r="F129" s="41"/>
      <c r="G129" s="41"/>
      <c r="H129" s="41"/>
      <c r="I129" s="41"/>
      <c r="J129" s="41"/>
      <c r="K129" s="12"/>
    </row>
    <row r="130" spans="1:11" x14ac:dyDescent="0.25">
      <c r="A130" s="45"/>
      <c r="B130" s="41"/>
      <c r="C130" s="41"/>
      <c r="D130" s="41"/>
      <c r="E130" s="41"/>
      <c r="F130" s="41"/>
      <c r="G130" s="41"/>
      <c r="H130" s="41"/>
      <c r="I130" s="41"/>
      <c r="J130" s="41"/>
      <c r="K130" s="12"/>
    </row>
    <row r="131" spans="1:11" x14ac:dyDescent="0.25">
      <c r="A131" s="45"/>
      <c r="B131" s="41"/>
      <c r="C131" s="41"/>
      <c r="D131" s="41"/>
      <c r="E131" s="41"/>
      <c r="F131" s="41"/>
      <c r="G131" s="41"/>
      <c r="H131" s="41"/>
      <c r="I131" s="41"/>
      <c r="J131" s="41"/>
      <c r="K131" s="12"/>
    </row>
    <row r="132" spans="1:11" x14ac:dyDescent="0.25">
      <c r="A132" s="45"/>
      <c r="B132" s="41"/>
      <c r="C132" s="41"/>
      <c r="D132" s="41"/>
      <c r="E132" s="41"/>
      <c r="F132" s="41"/>
      <c r="G132" s="41"/>
      <c r="H132" s="41"/>
      <c r="I132" s="41"/>
      <c r="J132" s="41"/>
      <c r="K132" s="12"/>
    </row>
    <row r="133" spans="1:11" x14ac:dyDescent="0.25">
      <c r="A133" s="45"/>
      <c r="B133" s="41"/>
      <c r="C133" s="41"/>
      <c r="D133" s="41"/>
      <c r="E133" s="41"/>
      <c r="F133" s="41"/>
      <c r="G133" s="41"/>
      <c r="H133" s="41"/>
      <c r="I133" s="41"/>
      <c r="J133" s="41"/>
      <c r="K133" s="12"/>
    </row>
    <row r="134" spans="1:11" x14ac:dyDescent="0.25">
      <c r="A134" s="45"/>
      <c r="B134" s="41"/>
      <c r="C134" s="41"/>
      <c r="D134" s="41"/>
      <c r="E134" s="41"/>
      <c r="F134" s="41"/>
      <c r="G134" s="41"/>
      <c r="H134" s="41"/>
      <c r="I134" s="41"/>
      <c r="J134" s="41"/>
      <c r="K134" s="12"/>
    </row>
    <row r="135" spans="1:11" x14ac:dyDescent="0.25">
      <c r="A135" s="45"/>
      <c r="B135" s="41"/>
      <c r="C135" s="41"/>
      <c r="D135" s="41"/>
      <c r="E135" s="41"/>
      <c r="F135" s="41"/>
      <c r="G135" s="41"/>
      <c r="H135" s="41"/>
      <c r="I135" s="41"/>
      <c r="J135" s="41"/>
      <c r="K135" s="12"/>
    </row>
    <row r="136" spans="1:11" x14ac:dyDescent="0.25">
      <c r="A136" s="45"/>
      <c r="B136" s="41"/>
      <c r="C136" s="41"/>
      <c r="D136" s="41"/>
      <c r="E136" s="41"/>
      <c r="F136" s="41"/>
      <c r="G136" s="41"/>
      <c r="H136" s="41"/>
      <c r="I136" s="41"/>
      <c r="J136" s="41"/>
      <c r="K136" s="12"/>
    </row>
    <row r="137" spans="1:11" x14ac:dyDescent="0.25">
      <c r="A137" s="45"/>
      <c r="B137" s="41"/>
      <c r="C137" s="41"/>
      <c r="D137" s="41"/>
      <c r="E137" s="41"/>
      <c r="F137" s="41"/>
      <c r="G137" s="41"/>
      <c r="H137" s="41"/>
      <c r="I137" s="41"/>
      <c r="J137" s="41"/>
      <c r="K137" s="12"/>
    </row>
    <row r="138" spans="1:11" x14ac:dyDescent="0.25">
      <c r="A138" s="45"/>
      <c r="B138" s="41"/>
      <c r="C138" s="41"/>
      <c r="D138" s="41"/>
      <c r="E138" s="41"/>
      <c r="F138" s="41"/>
      <c r="G138" s="41"/>
      <c r="H138" s="41"/>
      <c r="I138" s="41"/>
      <c r="J138" s="41"/>
      <c r="K138" s="12"/>
    </row>
    <row r="139" spans="1:11" x14ac:dyDescent="0.25">
      <c r="A139" s="45"/>
      <c r="B139" s="41"/>
      <c r="C139" s="41"/>
      <c r="D139" s="41"/>
      <c r="E139" s="41"/>
      <c r="F139" s="41"/>
      <c r="G139" s="41"/>
      <c r="H139" s="41"/>
      <c r="I139" s="41"/>
      <c r="J139" s="41"/>
      <c r="K139" s="12"/>
    </row>
    <row r="140" spans="1:11" x14ac:dyDescent="0.25">
      <c r="A140" s="45"/>
      <c r="B140" s="41"/>
      <c r="C140" s="41"/>
      <c r="D140" s="41"/>
      <c r="E140" s="41"/>
      <c r="F140" s="41"/>
      <c r="G140" s="41"/>
      <c r="H140" s="41"/>
      <c r="I140" s="41"/>
      <c r="J140" s="41"/>
      <c r="K140" s="12"/>
    </row>
    <row r="141" spans="1:11" x14ac:dyDescent="0.25">
      <c r="A141" s="45"/>
      <c r="B141" s="41"/>
      <c r="C141" s="41"/>
      <c r="D141" s="41"/>
      <c r="E141" s="41"/>
      <c r="F141" s="41"/>
      <c r="G141" s="41"/>
      <c r="H141" s="41"/>
      <c r="I141" s="41"/>
      <c r="J141" s="41"/>
      <c r="K141" s="12"/>
    </row>
    <row r="142" spans="1:11" x14ac:dyDescent="0.25">
      <c r="A142" s="45"/>
      <c r="B142" s="41"/>
      <c r="C142" s="41"/>
      <c r="D142" s="41"/>
      <c r="E142" s="41"/>
      <c r="F142" s="41"/>
      <c r="G142" s="41"/>
      <c r="H142" s="41"/>
      <c r="I142" s="41"/>
      <c r="J142" s="41"/>
      <c r="K142" s="12"/>
    </row>
    <row r="143" spans="1:11" x14ac:dyDescent="0.25">
      <c r="A143" s="45"/>
      <c r="B143" s="41"/>
      <c r="C143" s="41"/>
      <c r="D143" s="41"/>
      <c r="E143" s="41"/>
      <c r="F143" s="41"/>
      <c r="G143" s="41"/>
      <c r="H143" s="41"/>
      <c r="I143" s="41"/>
      <c r="J143" s="41"/>
      <c r="K143" s="12"/>
    </row>
    <row r="144" spans="1:11" x14ac:dyDescent="0.25">
      <c r="A144" s="45"/>
      <c r="B144" s="41"/>
      <c r="C144" s="41"/>
      <c r="D144" s="41"/>
      <c r="E144" s="41"/>
      <c r="F144" s="41"/>
      <c r="G144" s="41"/>
      <c r="H144" s="41"/>
      <c r="I144" s="41"/>
      <c r="J144" s="41"/>
      <c r="K144" s="12"/>
    </row>
    <row r="145" spans="1:11" x14ac:dyDescent="0.25">
      <c r="A145" s="45"/>
      <c r="B145" s="41"/>
      <c r="C145" s="41"/>
      <c r="D145" s="41"/>
      <c r="E145" s="41"/>
      <c r="F145" s="41"/>
      <c r="G145" s="41"/>
      <c r="H145" s="41"/>
      <c r="I145" s="41"/>
      <c r="J145" s="41"/>
      <c r="K145" s="12"/>
    </row>
    <row r="146" spans="1:11" x14ac:dyDescent="0.25">
      <c r="A146" s="45"/>
      <c r="B146" s="41"/>
      <c r="C146" s="41"/>
      <c r="D146" s="41"/>
      <c r="E146" s="41"/>
      <c r="F146" s="41"/>
      <c r="G146" s="41"/>
      <c r="H146" s="41"/>
      <c r="I146" s="41"/>
      <c r="J146" s="41"/>
      <c r="K146" s="12"/>
    </row>
    <row r="147" spans="1:11" x14ac:dyDescent="0.25">
      <c r="A147" s="45"/>
      <c r="B147" s="41"/>
      <c r="C147" s="41"/>
      <c r="D147" s="41"/>
      <c r="E147" s="41"/>
      <c r="F147" s="41"/>
      <c r="G147" s="41"/>
      <c r="H147" s="41"/>
      <c r="I147" s="41"/>
      <c r="J147" s="41"/>
      <c r="K147" s="12"/>
    </row>
    <row r="148" spans="1:11" x14ac:dyDescent="0.25">
      <c r="A148" s="45"/>
      <c r="B148" s="41"/>
      <c r="C148" s="41"/>
      <c r="D148" s="41"/>
      <c r="E148" s="41"/>
      <c r="F148" s="41"/>
      <c r="G148" s="41"/>
      <c r="H148" s="41"/>
      <c r="I148" s="41"/>
      <c r="J148" s="41"/>
      <c r="K148" s="12"/>
    </row>
    <row r="149" spans="1:11" x14ac:dyDescent="0.25">
      <c r="A149" s="45"/>
      <c r="B149" s="41"/>
      <c r="C149" s="41"/>
      <c r="D149" s="41"/>
      <c r="E149" s="41"/>
      <c r="F149" s="41"/>
      <c r="G149" s="41"/>
      <c r="H149" s="41"/>
      <c r="I149" s="41"/>
      <c r="J149" s="41"/>
      <c r="K149" s="12"/>
    </row>
    <row r="150" spans="1:11" x14ac:dyDescent="0.25">
      <c r="A150" s="45"/>
      <c r="B150" s="41"/>
      <c r="C150" s="41"/>
      <c r="D150" s="41"/>
      <c r="E150" s="41"/>
      <c r="F150" s="41"/>
      <c r="G150" s="41"/>
      <c r="H150" s="41"/>
      <c r="I150" s="41"/>
      <c r="J150" s="41"/>
      <c r="K150" s="12"/>
    </row>
    <row r="151" spans="1:11" x14ac:dyDescent="0.25">
      <c r="A151" s="45"/>
      <c r="B151" s="41"/>
      <c r="C151" s="41"/>
      <c r="D151" s="41"/>
      <c r="E151" s="41"/>
      <c r="F151" s="41"/>
      <c r="G151" s="41"/>
      <c r="H151" s="41"/>
      <c r="I151" s="41"/>
      <c r="J151" s="41"/>
      <c r="K151" s="12"/>
    </row>
    <row r="152" spans="1:11" x14ac:dyDescent="0.25">
      <c r="A152" s="45"/>
      <c r="B152" s="41"/>
      <c r="C152" s="41"/>
      <c r="D152" s="41"/>
      <c r="E152" s="41"/>
      <c r="F152" s="41"/>
      <c r="G152" s="41"/>
      <c r="H152" s="41"/>
      <c r="I152" s="41"/>
      <c r="J152" s="41"/>
      <c r="K152" s="12"/>
    </row>
    <row r="153" spans="1:11" x14ac:dyDescent="0.25">
      <c r="A153" s="45"/>
      <c r="B153" s="41"/>
      <c r="C153" s="41"/>
      <c r="D153" s="41"/>
      <c r="E153" s="41"/>
      <c r="F153" s="41"/>
      <c r="G153" s="41"/>
      <c r="H153" s="41"/>
      <c r="I153" s="41"/>
      <c r="J153" s="41"/>
      <c r="K153" s="12"/>
    </row>
    <row r="154" spans="1:11" x14ac:dyDescent="0.25">
      <c r="A154" s="45"/>
      <c r="B154" s="41"/>
      <c r="C154" s="41"/>
      <c r="D154" s="41"/>
      <c r="E154" s="41"/>
      <c r="F154" s="41"/>
      <c r="G154" s="41"/>
      <c r="H154" s="41"/>
      <c r="I154" s="41"/>
      <c r="J154" s="41"/>
      <c r="K154" s="12"/>
    </row>
    <row r="155" spans="1:11" x14ac:dyDescent="0.25">
      <c r="A155" s="45"/>
      <c r="B155" s="41"/>
      <c r="C155" s="41"/>
      <c r="D155" s="41"/>
      <c r="E155" s="41"/>
      <c r="F155" s="41"/>
      <c r="G155" s="41"/>
      <c r="H155" s="41"/>
      <c r="I155" s="41"/>
      <c r="J155" s="41"/>
      <c r="K155" s="12"/>
    </row>
    <row r="156" spans="1:11" x14ac:dyDescent="0.25">
      <c r="A156" s="45"/>
      <c r="B156" s="41"/>
      <c r="C156" s="41"/>
      <c r="D156" s="41"/>
      <c r="E156" s="41"/>
      <c r="F156" s="41"/>
      <c r="G156" s="41"/>
      <c r="H156" s="41"/>
      <c r="I156" s="41"/>
      <c r="J156" s="41"/>
      <c r="K156" s="12"/>
    </row>
    <row r="157" spans="1:11" x14ac:dyDescent="0.25">
      <c r="A157" s="45"/>
      <c r="B157" s="41"/>
      <c r="C157" s="41"/>
      <c r="D157" s="41"/>
      <c r="E157" s="41"/>
      <c r="F157" s="41"/>
      <c r="G157" s="41"/>
      <c r="H157" s="41"/>
      <c r="I157" s="41"/>
      <c r="J157" s="41"/>
      <c r="K157" s="12"/>
    </row>
    <row r="158" spans="1:11" x14ac:dyDescent="0.25">
      <c r="A158" s="45"/>
      <c r="B158" s="41"/>
      <c r="C158" s="41"/>
      <c r="D158" s="41"/>
      <c r="E158" s="41"/>
      <c r="F158" s="41"/>
      <c r="G158" s="41"/>
      <c r="H158" s="41"/>
      <c r="I158" s="41"/>
      <c r="J158" s="41"/>
      <c r="K158" s="12"/>
    </row>
    <row r="159" spans="1:11" x14ac:dyDescent="0.25">
      <c r="A159" s="45"/>
      <c r="B159" s="41"/>
      <c r="C159" s="41"/>
      <c r="D159" s="41"/>
      <c r="E159" s="41"/>
      <c r="F159" s="41"/>
      <c r="G159" s="41"/>
      <c r="H159" s="41"/>
      <c r="I159" s="41"/>
      <c r="J159" s="41"/>
      <c r="K159" s="12"/>
    </row>
    <row r="160" spans="1:11" x14ac:dyDescent="0.25">
      <c r="A160" s="45"/>
      <c r="B160" s="41"/>
      <c r="C160" s="41"/>
      <c r="D160" s="41"/>
      <c r="E160" s="41"/>
      <c r="F160" s="41"/>
      <c r="G160" s="41"/>
      <c r="H160" s="41"/>
      <c r="I160" s="41"/>
      <c r="J160" s="41"/>
      <c r="K160" s="12"/>
    </row>
    <row r="161" spans="1:11" x14ac:dyDescent="0.25">
      <c r="A161" s="45"/>
      <c r="B161" s="41"/>
      <c r="C161" s="41"/>
      <c r="D161" s="41"/>
      <c r="E161" s="41"/>
      <c r="F161" s="41"/>
      <c r="G161" s="41"/>
      <c r="H161" s="41"/>
      <c r="I161" s="41"/>
      <c r="J161" s="41"/>
      <c r="K161" s="12"/>
    </row>
    <row r="162" spans="1:11" x14ac:dyDescent="0.25">
      <c r="A162" s="45"/>
      <c r="B162" s="41"/>
      <c r="C162" s="41"/>
      <c r="D162" s="41"/>
      <c r="E162" s="41"/>
      <c r="F162" s="41"/>
      <c r="G162" s="41"/>
      <c r="H162" s="41"/>
      <c r="I162" s="41"/>
      <c r="J162" s="41"/>
      <c r="K162" s="12"/>
    </row>
    <row r="163" spans="1:11" x14ac:dyDescent="0.25">
      <c r="A163" s="45"/>
      <c r="B163" s="41"/>
      <c r="C163" s="41"/>
      <c r="D163" s="41"/>
      <c r="E163" s="41"/>
      <c r="F163" s="41"/>
      <c r="G163" s="41"/>
      <c r="H163" s="41"/>
      <c r="I163" s="41"/>
      <c r="J163" s="41"/>
      <c r="K163" s="12"/>
    </row>
    <row r="164" spans="1:11" x14ac:dyDescent="0.25">
      <c r="A164" s="45"/>
      <c r="B164" s="41"/>
      <c r="C164" s="41"/>
      <c r="D164" s="41"/>
      <c r="E164" s="41"/>
      <c r="F164" s="41"/>
      <c r="G164" s="41"/>
      <c r="H164" s="41"/>
      <c r="I164" s="41"/>
      <c r="J164" s="41"/>
      <c r="K164" s="12"/>
    </row>
    <row r="165" spans="1:11" x14ac:dyDescent="0.25">
      <c r="A165" s="45"/>
      <c r="B165" s="41"/>
      <c r="C165" s="41"/>
      <c r="D165" s="41"/>
      <c r="E165" s="41"/>
      <c r="F165" s="41"/>
      <c r="G165" s="41"/>
      <c r="H165" s="41"/>
      <c r="I165" s="41"/>
      <c r="J165" s="41"/>
      <c r="K165" s="12"/>
    </row>
    <row r="166" spans="1:11" x14ac:dyDescent="0.25">
      <c r="A166" s="45"/>
      <c r="B166" s="41"/>
      <c r="C166" s="41"/>
      <c r="D166" s="41"/>
      <c r="E166" s="41"/>
      <c r="F166" s="41"/>
      <c r="G166" s="41"/>
      <c r="H166" s="41"/>
      <c r="I166" s="41"/>
      <c r="J166" s="41"/>
      <c r="K166" s="12"/>
    </row>
    <row r="167" spans="1:11" x14ac:dyDescent="0.25">
      <c r="A167" s="45"/>
      <c r="B167" s="41"/>
      <c r="C167" s="41"/>
      <c r="D167" s="41"/>
      <c r="E167" s="41"/>
      <c r="F167" s="41"/>
      <c r="G167" s="41"/>
      <c r="H167" s="41"/>
      <c r="I167" s="41"/>
      <c r="J167" s="41"/>
      <c r="K167" s="12"/>
    </row>
    <row r="168" spans="1:11" x14ac:dyDescent="0.25">
      <c r="A168" s="45"/>
      <c r="B168" s="41"/>
      <c r="C168" s="41"/>
      <c r="D168" s="41"/>
      <c r="E168" s="41"/>
      <c r="F168" s="41"/>
      <c r="G168" s="41"/>
      <c r="H168" s="41"/>
      <c r="I168" s="41"/>
      <c r="J168" s="41"/>
      <c r="K168" s="12"/>
    </row>
    <row r="169" spans="1:11" x14ac:dyDescent="0.25">
      <c r="A169" s="45"/>
      <c r="B169" s="41"/>
      <c r="C169" s="41"/>
      <c r="D169" s="41"/>
      <c r="E169" s="41"/>
      <c r="F169" s="41"/>
      <c r="G169" s="41"/>
      <c r="H169" s="41"/>
      <c r="I169" s="41"/>
      <c r="J169" s="41"/>
      <c r="K169" s="12"/>
    </row>
    <row r="170" spans="1:11" x14ac:dyDescent="0.25">
      <c r="A170" s="45"/>
      <c r="B170" s="41"/>
      <c r="C170" s="41"/>
      <c r="D170" s="41"/>
      <c r="E170" s="41"/>
      <c r="F170" s="41"/>
      <c r="G170" s="41"/>
      <c r="H170" s="41"/>
      <c r="I170" s="41"/>
      <c r="J170" s="41"/>
      <c r="K170" s="12"/>
    </row>
    <row r="171" spans="1:11" x14ac:dyDescent="0.25">
      <c r="A171" s="45"/>
      <c r="B171" s="41"/>
      <c r="C171" s="41"/>
      <c r="D171" s="41"/>
      <c r="E171" s="41"/>
      <c r="F171" s="41"/>
      <c r="G171" s="41"/>
      <c r="H171" s="41"/>
      <c r="I171" s="41"/>
      <c r="J171" s="41"/>
      <c r="K171" s="12"/>
    </row>
    <row r="172" spans="1:11" x14ac:dyDescent="0.25">
      <c r="A172" s="45"/>
      <c r="B172" s="41"/>
      <c r="C172" s="41"/>
      <c r="D172" s="41"/>
      <c r="E172" s="41"/>
      <c r="F172" s="41"/>
      <c r="G172" s="41"/>
      <c r="H172" s="41"/>
      <c r="I172" s="41"/>
      <c r="J172" s="41"/>
      <c r="K172" s="12"/>
    </row>
    <row r="173" spans="1:11" x14ac:dyDescent="0.25">
      <c r="A173" s="45"/>
      <c r="B173" s="41"/>
      <c r="C173" s="41"/>
      <c r="D173" s="41"/>
      <c r="E173" s="41"/>
      <c r="F173" s="41"/>
      <c r="G173" s="41"/>
      <c r="H173" s="41"/>
      <c r="I173" s="41"/>
      <c r="J173" s="41"/>
      <c r="K173" s="12"/>
    </row>
    <row r="174" spans="1:11" x14ac:dyDescent="0.25">
      <c r="A174" s="45"/>
      <c r="B174" s="41"/>
      <c r="C174" s="41"/>
      <c r="D174" s="41"/>
      <c r="E174" s="41"/>
      <c r="F174" s="41"/>
      <c r="G174" s="41"/>
      <c r="H174" s="41"/>
      <c r="I174" s="41"/>
      <c r="J174" s="41"/>
      <c r="K174" s="12"/>
    </row>
    <row r="175" spans="1:11" x14ac:dyDescent="0.25">
      <c r="A175" s="45"/>
      <c r="B175" s="41"/>
      <c r="C175" s="41"/>
      <c r="D175" s="41"/>
      <c r="E175" s="41"/>
      <c r="F175" s="41"/>
      <c r="G175" s="41"/>
      <c r="H175" s="41"/>
      <c r="I175" s="41"/>
      <c r="J175" s="41"/>
      <c r="K175" s="12"/>
    </row>
    <row r="176" spans="1:11" x14ac:dyDescent="0.25">
      <c r="A176" s="45"/>
      <c r="B176" s="41"/>
      <c r="C176" s="41"/>
      <c r="D176" s="41"/>
      <c r="E176" s="41"/>
      <c r="F176" s="41"/>
      <c r="G176" s="41"/>
      <c r="H176" s="41"/>
      <c r="I176" s="41"/>
      <c r="J176" s="41"/>
      <c r="K176" s="12"/>
    </row>
    <row r="177" spans="1:11" x14ac:dyDescent="0.25">
      <c r="A177" s="45"/>
      <c r="B177" s="41"/>
      <c r="C177" s="41"/>
      <c r="D177" s="41"/>
      <c r="E177" s="41"/>
      <c r="F177" s="41"/>
      <c r="G177" s="41"/>
      <c r="H177" s="41"/>
      <c r="I177" s="41"/>
      <c r="J177" s="41"/>
      <c r="K177" s="12"/>
    </row>
    <row r="178" spans="1:11" x14ac:dyDescent="0.25">
      <c r="A178" s="45"/>
      <c r="B178" s="41"/>
      <c r="C178" s="41"/>
      <c r="D178" s="41"/>
      <c r="E178" s="41"/>
      <c r="F178" s="41"/>
      <c r="G178" s="41"/>
      <c r="H178" s="41"/>
      <c r="I178" s="41"/>
      <c r="J178" s="41"/>
      <c r="K178" s="12"/>
    </row>
    <row r="179" spans="1:11" x14ac:dyDescent="0.25">
      <c r="A179" s="45"/>
      <c r="B179" s="41"/>
      <c r="C179" s="41"/>
      <c r="D179" s="41"/>
      <c r="E179" s="41"/>
      <c r="F179" s="41"/>
      <c r="G179" s="41"/>
      <c r="H179" s="41"/>
      <c r="I179" s="41"/>
      <c r="J179" s="41"/>
      <c r="K179" s="12"/>
    </row>
    <row r="180" spans="1:11" x14ac:dyDescent="0.25">
      <c r="A180" s="45"/>
      <c r="B180" s="41"/>
      <c r="C180" s="41"/>
      <c r="D180" s="41"/>
      <c r="E180" s="41"/>
      <c r="F180" s="41"/>
      <c r="G180" s="41"/>
      <c r="H180" s="41"/>
      <c r="I180" s="41"/>
      <c r="J180" s="41"/>
      <c r="K180" s="12"/>
    </row>
    <row r="181" spans="1:11" x14ac:dyDescent="0.25">
      <c r="A181" s="45"/>
      <c r="B181" s="41"/>
      <c r="C181" s="41"/>
      <c r="D181" s="41"/>
      <c r="E181" s="41"/>
      <c r="F181" s="41"/>
      <c r="G181" s="41"/>
      <c r="H181" s="41"/>
      <c r="I181" s="41"/>
      <c r="J181" s="41"/>
      <c r="K181" s="12"/>
    </row>
    <row r="182" spans="1:11" x14ac:dyDescent="0.25">
      <c r="A182" s="45"/>
      <c r="B182" s="41"/>
      <c r="C182" s="41"/>
      <c r="D182" s="41"/>
      <c r="E182" s="41"/>
      <c r="F182" s="41"/>
      <c r="G182" s="41"/>
      <c r="H182" s="41"/>
      <c r="I182" s="41"/>
      <c r="J182" s="41"/>
      <c r="K182" s="12"/>
    </row>
    <row r="183" spans="1:11" x14ac:dyDescent="0.25">
      <c r="A183" s="45"/>
      <c r="B183" s="41"/>
      <c r="C183" s="41"/>
      <c r="D183" s="41"/>
      <c r="E183" s="41"/>
      <c r="F183" s="41"/>
      <c r="G183" s="41"/>
      <c r="H183" s="41"/>
      <c r="I183" s="41"/>
      <c r="J183" s="41"/>
      <c r="K183" s="12"/>
    </row>
    <row r="184" spans="1:11" x14ac:dyDescent="0.25">
      <c r="A184" s="45"/>
      <c r="B184" s="41"/>
      <c r="C184" s="41"/>
      <c r="D184" s="41"/>
      <c r="E184" s="41"/>
      <c r="F184" s="41"/>
      <c r="G184" s="41"/>
      <c r="H184" s="41"/>
      <c r="I184" s="41"/>
      <c r="J184" s="41"/>
      <c r="K184" s="12"/>
    </row>
    <row r="185" spans="1:11" x14ac:dyDescent="0.25">
      <c r="A185" s="45"/>
      <c r="B185" s="41"/>
      <c r="C185" s="41"/>
      <c r="D185" s="41"/>
      <c r="E185" s="41"/>
      <c r="F185" s="41"/>
      <c r="G185" s="41"/>
      <c r="H185" s="41"/>
      <c r="I185" s="41"/>
      <c r="J185" s="41"/>
      <c r="K185" s="12"/>
    </row>
    <row r="186" spans="1:11" x14ac:dyDescent="0.25">
      <c r="A186" s="45"/>
      <c r="B186" s="41"/>
      <c r="C186" s="41"/>
      <c r="D186" s="41"/>
      <c r="E186" s="41"/>
      <c r="F186" s="41"/>
      <c r="G186" s="41"/>
      <c r="H186" s="41"/>
      <c r="I186" s="41"/>
      <c r="J186" s="41"/>
      <c r="K186" s="12"/>
    </row>
    <row r="187" spans="1:11" x14ac:dyDescent="0.25">
      <c r="A187" s="45"/>
      <c r="B187" s="41"/>
      <c r="C187" s="41"/>
      <c r="D187" s="41"/>
      <c r="E187" s="41"/>
      <c r="F187" s="41"/>
      <c r="G187" s="41"/>
      <c r="H187" s="41"/>
      <c r="I187" s="41"/>
      <c r="J187" s="41"/>
      <c r="K187" s="12"/>
    </row>
    <row r="188" spans="1:11" x14ac:dyDescent="0.25">
      <c r="A188" s="45"/>
      <c r="B188" s="41"/>
      <c r="C188" s="41"/>
      <c r="D188" s="41"/>
      <c r="E188" s="41"/>
      <c r="F188" s="41"/>
      <c r="G188" s="41"/>
      <c r="H188" s="41"/>
      <c r="I188" s="41"/>
      <c r="J188" s="41"/>
      <c r="K188" s="12"/>
    </row>
    <row r="189" spans="1:11" x14ac:dyDescent="0.25">
      <c r="A189" s="45"/>
      <c r="B189" s="41"/>
      <c r="C189" s="41"/>
      <c r="D189" s="41"/>
      <c r="E189" s="41"/>
      <c r="F189" s="41"/>
      <c r="G189" s="41"/>
      <c r="H189" s="41"/>
      <c r="I189" s="41"/>
      <c r="J189" s="41"/>
      <c r="K189" s="12"/>
    </row>
    <row r="190" spans="1:11" x14ac:dyDescent="0.25">
      <c r="A190" s="45"/>
      <c r="B190" s="41"/>
      <c r="C190" s="41"/>
      <c r="D190" s="41"/>
      <c r="E190" s="41"/>
      <c r="F190" s="41"/>
      <c r="G190" s="41"/>
      <c r="H190" s="41"/>
      <c r="I190" s="41"/>
      <c r="J190" s="41"/>
      <c r="K190" s="12"/>
    </row>
    <row r="191" spans="1:11" x14ac:dyDescent="0.25">
      <c r="A191" s="45"/>
      <c r="B191" s="41"/>
      <c r="C191" s="41"/>
      <c r="D191" s="41"/>
      <c r="E191" s="41"/>
      <c r="F191" s="41"/>
      <c r="G191" s="41"/>
      <c r="H191" s="41"/>
      <c r="I191" s="41"/>
      <c r="J191" s="41"/>
      <c r="K191" s="12"/>
    </row>
    <row r="192" spans="1:11" x14ac:dyDescent="0.25">
      <c r="A192" s="45"/>
      <c r="B192" s="41"/>
      <c r="C192" s="41"/>
      <c r="D192" s="41"/>
      <c r="E192" s="41"/>
      <c r="F192" s="41"/>
      <c r="G192" s="41"/>
      <c r="H192" s="41"/>
      <c r="I192" s="41"/>
      <c r="J192" s="41"/>
      <c r="K192" s="12"/>
    </row>
    <row r="193" spans="1:11" x14ac:dyDescent="0.25">
      <c r="A193" s="45"/>
      <c r="B193" s="41"/>
      <c r="C193" s="41"/>
      <c r="D193" s="41"/>
      <c r="E193" s="41"/>
      <c r="F193" s="41"/>
      <c r="G193" s="41"/>
      <c r="H193" s="41"/>
      <c r="I193" s="41"/>
      <c r="J193" s="41"/>
      <c r="K193" s="12"/>
    </row>
    <row r="194" spans="1:11" x14ac:dyDescent="0.25">
      <c r="A194" s="45"/>
      <c r="B194" s="41"/>
      <c r="C194" s="41"/>
      <c r="D194" s="41"/>
      <c r="E194" s="41"/>
      <c r="F194" s="41"/>
      <c r="G194" s="41"/>
      <c r="H194" s="41"/>
      <c r="I194" s="41"/>
      <c r="J194" s="41"/>
      <c r="K194" s="12"/>
    </row>
    <row r="195" spans="1:11" x14ac:dyDescent="0.25">
      <c r="A195" s="45"/>
      <c r="B195" s="41"/>
      <c r="C195" s="41"/>
      <c r="D195" s="41"/>
      <c r="E195" s="41"/>
      <c r="F195" s="41"/>
      <c r="G195" s="41"/>
      <c r="H195" s="41"/>
      <c r="I195" s="41"/>
      <c r="J195" s="41"/>
      <c r="K195" s="12"/>
    </row>
    <row r="196" spans="1:11" x14ac:dyDescent="0.25">
      <c r="A196" s="45"/>
      <c r="B196" s="41"/>
      <c r="C196" s="41"/>
      <c r="D196" s="41"/>
      <c r="E196" s="41"/>
      <c r="F196" s="41"/>
      <c r="G196" s="41"/>
      <c r="H196" s="41"/>
      <c r="I196" s="41"/>
      <c r="J196" s="41"/>
      <c r="K196" s="12"/>
    </row>
    <row r="197" spans="1:11" x14ac:dyDescent="0.25">
      <c r="A197" s="45"/>
      <c r="B197" s="41"/>
      <c r="C197" s="41"/>
      <c r="D197" s="41"/>
      <c r="E197" s="41"/>
      <c r="F197" s="41"/>
      <c r="G197" s="41"/>
      <c r="H197" s="41"/>
      <c r="I197" s="41"/>
      <c r="J197" s="41"/>
      <c r="K197" s="12"/>
    </row>
    <row r="198" spans="1:11" x14ac:dyDescent="0.25">
      <c r="A198" s="45"/>
      <c r="B198" s="41"/>
      <c r="C198" s="41"/>
      <c r="D198" s="41"/>
      <c r="E198" s="41"/>
      <c r="F198" s="41"/>
      <c r="G198" s="41"/>
      <c r="H198" s="41"/>
      <c r="I198" s="41"/>
      <c r="J198" s="41"/>
      <c r="K198" s="12"/>
    </row>
    <row r="199" spans="1:11" x14ac:dyDescent="0.25">
      <c r="A199" s="45"/>
      <c r="B199" s="41"/>
      <c r="C199" s="41"/>
      <c r="D199" s="41"/>
      <c r="E199" s="41"/>
      <c r="F199" s="41"/>
      <c r="G199" s="41"/>
      <c r="H199" s="41"/>
      <c r="I199" s="41"/>
      <c r="J199" s="41"/>
      <c r="K199" s="12"/>
    </row>
    <row r="200" spans="1:11" x14ac:dyDescent="0.25">
      <c r="A200" s="45"/>
      <c r="B200" s="41"/>
      <c r="C200" s="41"/>
      <c r="D200" s="41"/>
      <c r="E200" s="41"/>
      <c r="F200" s="41"/>
      <c r="G200" s="41"/>
      <c r="H200" s="41"/>
      <c r="I200" s="41"/>
      <c r="J200" s="41"/>
      <c r="K200" s="12"/>
    </row>
    <row r="201" spans="1:11" x14ac:dyDescent="0.25">
      <c r="A201" s="45"/>
      <c r="B201" s="41"/>
      <c r="C201" s="41"/>
      <c r="D201" s="41"/>
      <c r="E201" s="41"/>
      <c r="F201" s="41"/>
      <c r="G201" s="41"/>
      <c r="H201" s="41"/>
      <c r="I201" s="41"/>
      <c r="J201" s="41"/>
      <c r="K201" s="12"/>
    </row>
    <row r="202" spans="1:11" x14ac:dyDescent="0.25">
      <c r="A202" s="45"/>
      <c r="B202" s="41"/>
      <c r="C202" s="41"/>
      <c r="D202" s="41"/>
      <c r="E202" s="41"/>
      <c r="F202" s="41"/>
      <c r="G202" s="41"/>
      <c r="H202" s="41"/>
      <c r="I202" s="41"/>
      <c r="J202" s="41"/>
      <c r="K202" s="12"/>
    </row>
    <row r="203" spans="1:11" x14ac:dyDescent="0.25">
      <c r="A203" s="45"/>
      <c r="B203" s="41"/>
      <c r="C203" s="41"/>
      <c r="D203" s="41"/>
      <c r="E203" s="41"/>
      <c r="F203" s="41"/>
      <c r="G203" s="41"/>
      <c r="H203" s="41"/>
      <c r="I203" s="41"/>
      <c r="J203" s="41"/>
      <c r="K203" s="12"/>
    </row>
    <row r="204" spans="1:11" x14ac:dyDescent="0.25">
      <c r="A204" s="45"/>
      <c r="B204" s="41"/>
      <c r="C204" s="41"/>
      <c r="D204" s="41"/>
      <c r="E204" s="41"/>
      <c r="F204" s="41"/>
      <c r="G204" s="41"/>
      <c r="H204" s="41"/>
      <c r="I204" s="41"/>
      <c r="J204" s="41"/>
      <c r="K204" s="12"/>
    </row>
    <row r="205" spans="1:11" x14ac:dyDescent="0.25">
      <c r="A205" s="45"/>
      <c r="B205" s="41"/>
      <c r="C205" s="41"/>
      <c r="D205" s="41"/>
      <c r="E205" s="41"/>
      <c r="F205" s="41"/>
      <c r="G205" s="41"/>
      <c r="H205" s="41"/>
      <c r="I205" s="41"/>
      <c r="J205" s="41"/>
      <c r="K205" s="12"/>
    </row>
    <row r="206" spans="1:11" x14ac:dyDescent="0.25">
      <c r="A206" s="45"/>
      <c r="B206" s="41"/>
      <c r="C206" s="41"/>
      <c r="D206" s="41"/>
      <c r="E206" s="41"/>
      <c r="F206" s="41"/>
      <c r="G206" s="41"/>
      <c r="H206" s="41"/>
      <c r="I206" s="41"/>
      <c r="J206" s="41"/>
      <c r="K206" s="12"/>
    </row>
    <row r="207" spans="1:11" x14ac:dyDescent="0.25">
      <c r="A207" s="45"/>
      <c r="B207" s="41"/>
      <c r="C207" s="41"/>
      <c r="D207" s="41"/>
      <c r="E207" s="41"/>
      <c r="F207" s="41"/>
      <c r="G207" s="41"/>
      <c r="H207" s="41"/>
      <c r="I207" s="41"/>
      <c r="J207" s="41"/>
      <c r="K207" s="12"/>
    </row>
    <row r="208" spans="1:11" x14ac:dyDescent="0.25">
      <c r="A208" s="45"/>
      <c r="B208" s="41"/>
      <c r="C208" s="41"/>
      <c r="D208" s="41"/>
      <c r="E208" s="41"/>
      <c r="F208" s="41"/>
      <c r="G208" s="41"/>
      <c r="H208" s="41"/>
      <c r="I208" s="41"/>
      <c r="J208" s="41"/>
      <c r="K208" s="12"/>
    </row>
    <row r="209" spans="1:11" x14ac:dyDescent="0.25">
      <c r="A209" s="45"/>
      <c r="B209" s="41"/>
      <c r="C209" s="41"/>
      <c r="D209" s="41"/>
      <c r="E209" s="41"/>
      <c r="F209" s="41"/>
      <c r="G209" s="41"/>
      <c r="H209" s="41"/>
      <c r="I209" s="41"/>
      <c r="J209" s="41"/>
      <c r="K209" s="12"/>
    </row>
    <row r="210" spans="1:11" x14ac:dyDescent="0.25">
      <c r="A210" s="45"/>
      <c r="B210" s="41"/>
      <c r="C210" s="41"/>
      <c r="D210" s="41"/>
      <c r="E210" s="41"/>
      <c r="F210" s="41"/>
      <c r="G210" s="41"/>
      <c r="H210" s="41"/>
      <c r="I210" s="41"/>
      <c r="J210" s="41"/>
      <c r="K210" s="12"/>
    </row>
    <row r="211" spans="1:11" x14ac:dyDescent="0.25">
      <c r="A211" s="45"/>
      <c r="B211" s="41"/>
      <c r="C211" s="41"/>
      <c r="D211" s="41"/>
      <c r="E211" s="41"/>
      <c r="F211" s="41"/>
      <c r="G211" s="41"/>
      <c r="H211" s="41"/>
      <c r="I211" s="41"/>
      <c r="J211" s="41"/>
      <c r="K211" s="12"/>
    </row>
    <row r="212" spans="1:11" x14ac:dyDescent="0.25">
      <c r="A212" s="45"/>
      <c r="B212" s="41"/>
      <c r="C212" s="41"/>
      <c r="D212" s="41"/>
      <c r="E212" s="41"/>
      <c r="F212" s="41"/>
      <c r="G212" s="41"/>
      <c r="H212" s="41"/>
      <c r="I212" s="41"/>
      <c r="J212" s="41"/>
      <c r="K212" s="12"/>
    </row>
    <row r="213" spans="1:11" x14ac:dyDescent="0.25">
      <c r="A213" s="45"/>
      <c r="B213" s="41"/>
      <c r="C213" s="41"/>
      <c r="D213" s="41"/>
      <c r="E213" s="41"/>
      <c r="F213" s="41"/>
      <c r="G213" s="41"/>
      <c r="H213" s="41"/>
      <c r="I213" s="41"/>
      <c r="J213" s="41"/>
      <c r="K213" s="12"/>
    </row>
    <row r="214" spans="1:11" x14ac:dyDescent="0.25">
      <c r="A214" s="45"/>
      <c r="B214" s="41"/>
      <c r="C214" s="41"/>
      <c r="D214" s="41"/>
      <c r="E214" s="41"/>
      <c r="F214" s="41"/>
      <c r="G214" s="41"/>
      <c r="H214" s="41"/>
      <c r="I214" s="41"/>
      <c r="J214" s="41"/>
      <c r="K214" s="12"/>
    </row>
    <row r="215" spans="1:11" x14ac:dyDescent="0.25">
      <c r="A215" s="45"/>
      <c r="B215" s="41"/>
      <c r="C215" s="41"/>
      <c r="D215" s="41"/>
      <c r="E215" s="41"/>
      <c r="F215" s="41"/>
      <c r="G215" s="41"/>
      <c r="H215" s="41"/>
      <c r="I215" s="41"/>
      <c r="J215" s="41"/>
      <c r="K215" s="12"/>
    </row>
    <row r="216" spans="1:11" x14ac:dyDescent="0.25">
      <c r="A216" s="45"/>
      <c r="B216" s="41"/>
      <c r="C216" s="41"/>
      <c r="D216" s="41"/>
      <c r="E216" s="41"/>
      <c r="F216" s="41"/>
      <c r="G216" s="41"/>
      <c r="H216" s="41"/>
      <c r="I216" s="41"/>
      <c r="J216" s="41"/>
      <c r="K216" s="12"/>
    </row>
    <row r="217" spans="1:11" x14ac:dyDescent="0.25">
      <c r="A217" s="45"/>
      <c r="B217" s="41"/>
      <c r="C217" s="41"/>
      <c r="D217" s="41"/>
      <c r="E217" s="41"/>
      <c r="F217" s="41"/>
      <c r="G217" s="41"/>
      <c r="H217" s="41"/>
      <c r="I217" s="41"/>
      <c r="J217" s="41"/>
      <c r="K217" s="12"/>
    </row>
    <row r="218" spans="1:11" x14ac:dyDescent="0.25">
      <c r="A218" s="45"/>
      <c r="B218" s="41"/>
      <c r="C218" s="41"/>
      <c r="D218" s="41"/>
      <c r="E218" s="41"/>
      <c r="F218" s="41"/>
      <c r="G218" s="41"/>
      <c r="H218" s="41"/>
      <c r="I218" s="41"/>
      <c r="J218" s="41"/>
      <c r="K218" s="12"/>
    </row>
    <row r="219" spans="1:11" x14ac:dyDescent="0.25">
      <c r="A219" s="45"/>
      <c r="B219" s="41"/>
      <c r="C219" s="41"/>
      <c r="D219" s="41"/>
      <c r="E219" s="41"/>
      <c r="F219" s="41"/>
      <c r="G219" s="41"/>
      <c r="H219" s="41"/>
      <c r="I219" s="41"/>
      <c r="J219" s="41"/>
      <c r="K219" s="12"/>
    </row>
    <row r="220" spans="1:11" x14ac:dyDescent="0.25">
      <c r="A220" s="45"/>
      <c r="B220" s="41"/>
      <c r="C220" s="41"/>
      <c r="D220" s="41"/>
      <c r="E220" s="41"/>
      <c r="F220" s="41"/>
      <c r="G220" s="41"/>
      <c r="H220" s="41"/>
      <c r="I220" s="41"/>
      <c r="J220" s="41"/>
      <c r="K220" s="12"/>
    </row>
    <row r="221" spans="1:11" x14ac:dyDescent="0.25">
      <c r="A221" s="45"/>
      <c r="B221" s="41"/>
      <c r="C221" s="41"/>
      <c r="D221" s="41"/>
      <c r="E221" s="41"/>
      <c r="F221" s="41"/>
      <c r="G221" s="41"/>
      <c r="H221" s="41"/>
      <c r="I221" s="41"/>
      <c r="J221" s="41"/>
      <c r="K221" s="12"/>
    </row>
    <row r="222" spans="1:11" x14ac:dyDescent="0.25">
      <c r="A222" s="45"/>
      <c r="B222" s="41"/>
      <c r="C222" s="41"/>
      <c r="D222" s="41"/>
      <c r="E222" s="41"/>
      <c r="F222" s="41"/>
      <c r="G222" s="41"/>
      <c r="H222" s="41"/>
      <c r="I222" s="41"/>
      <c r="J222" s="41"/>
      <c r="K222" s="12"/>
    </row>
    <row r="223" spans="1:11" x14ac:dyDescent="0.25">
      <c r="A223" s="45"/>
      <c r="B223" s="41"/>
      <c r="C223" s="41"/>
      <c r="D223" s="41"/>
      <c r="E223" s="41"/>
      <c r="F223" s="41"/>
      <c r="G223" s="41"/>
      <c r="H223" s="41"/>
      <c r="I223" s="41"/>
      <c r="J223" s="41"/>
      <c r="K223" s="12"/>
    </row>
    <row r="224" spans="1:11" x14ac:dyDescent="0.25">
      <c r="A224" s="45"/>
      <c r="B224" s="41"/>
      <c r="C224" s="41"/>
      <c r="D224" s="41"/>
      <c r="E224" s="41"/>
      <c r="F224" s="41"/>
      <c r="G224" s="41"/>
      <c r="H224" s="41"/>
      <c r="I224" s="41"/>
      <c r="J224" s="41"/>
      <c r="K224" s="12"/>
    </row>
    <row r="225" spans="1:11" x14ac:dyDescent="0.25">
      <c r="A225" s="45"/>
      <c r="B225" s="41"/>
      <c r="C225" s="41"/>
      <c r="D225" s="41"/>
      <c r="E225" s="41"/>
      <c r="F225" s="41"/>
      <c r="G225" s="41"/>
      <c r="H225" s="41"/>
      <c r="I225" s="41"/>
      <c r="J225" s="41"/>
      <c r="K225" s="12"/>
    </row>
    <row r="226" spans="1:11" x14ac:dyDescent="0.25">
      <c r="A226" s="45"/>
      <c r="B226" s="41"/>
      <c r="C226" s="41"/>
      <c r="D226" s="41"/>
      <c r="E226" s="41"/>
      <c r="F226" s="41"/>
      <c r="G226" s="41"/>
      <c r="H226" s="41"/>
      <c r="I226" s="41"/>
      <c r="J226" s="41"/>
      <c r="K226" s="12"/>
    </row>
    <row r="227" spans="1:11" x14ac:dyDescent="0.25">
      <c r="A227" s="45"/>
      <c r="B227" s="41"/>
      <c r="C227" s="41"/>
      <c r="D227" s="41"/>
      <c r="E227" s="41"/>
      <c r="F227" s="41"/>
      <c r="G227" s="41"/>
      <c r="H227" s="41"/>
      <c r="I227" s="41"/>
      <c r="J227" s="41"/>
      <c r="K227" s="12"/>
    </row>
    <row r="228" spans="1:11" x14ac:dyDescent="0.25">
      <c r="A228" s="45"/>
      <c r="B228" s="41"/>
      <c r="C228" s="41"/>
      <c r="D228" s="41"/>
      <c r="E228" s="41"/>
      <c r="F228" s="41"/>
      <c r="G228" s="41"/>
      <c r="H228" s="41"/>
      <c r="I228" s="41"/>
      <c r="J228" s="41"/>
      <c r="K228" s="12"/>
    </row>
    <row r="229" spans="1:11" x14ac:dyDescent="0.25">
      <c r="A229" s="45"/>
      <c r="B229" s="41"/>
      <c r="C229" s="41"/>
      <c r="D229" s="41"/>
      <c r="E229" s="41"/>
      <c r="F229" s="41"/>
      <c r="G229" s="41"/>
      <c r="H229" s="41"/>
      <c r="I229" s="41"/>
      <c r="J229" s="41"/>
      <c r="K229" s="12"/>
    </row>
    <row r="230" spans="1:11" x14ac:dyDescent="0.25">
      <c r="A230" s="45"/>
      <c r="B230" s="41"/>
      <c r="C230" s="41"/>
      <c r="D230" s="41"/>
      <c r="E230" s="41"/>
      <c r="F230" s="41"/>
      <c r="G230" s="41"/>
      <c r="H230" s="41"/>
      <c r="I230" s="41"/>
      <c r="J230" s="41"/>
      <c r="K230" s="12"/>
    </row>
    <row r="231" spans="1:11" x14ac:dyDescent="0.25">
      <c r="A231" s="45"/>
      <c r="B231" s="41"/>
      <c r="C231" s="41"/>
      <c r="D231" s="41"/>
      <c r="E231" s="41"/>
      <c r="F231" s="41"/>
      <c r="G231" s="41"/>
      <c r="H231" s="41"/>
      <c r="I231" s="41"/>
      <c r="J231" s="41"/>
      <c r="K231" s="12"/>
    </row>
    <row r="232" spans="1:11" x14ac:dyDescent="0.25">
      <c r="A232" s="45"/>
      <c r="B232" s="41"/>
      <c r="C232" s="41"/>
      <c r="D232" s="41"/>
      <c r="E232" s="41"/>
      <c r="F232" s="41"/>
      <c r="G232" s="41"/>
      <c r="H232" s="41"/>
      <c r="I232" s="41"/>
      <c r="J232" s="41"/>
      <c r="K232" s="12"/>
    </row>
    <row r="233" spans="1:11" x14ac:dyDescent="0.25">
      <c r="A233" s="45"/>
      <c r="B233" s="41"/>
      <c r="C233" s="41"/>
      <c r="D233" s="41"/>
      <c r="E233" s="41"/>
      <c r="F233" s="41"/>
      <c r="G233" s="41"/>
      <c r="H233" s="41"/>
      <c r="I233" s="41"/>
      <c r="J233" s="41"/>
      <c r="K233" s="12"/>
    </row>
    <row r="234" spans="1:11" x14ac:dyDescent="0.25">
      <c r="A234" s="45"/>
      <c r="B234" s="41"/>
      <c r="C234" s="41"/>
      <c r="D234" s="41"/>
      <c r="E234" s="41"/>
      <c r="F234" s="41"/>
      <c r="G234" s="41"/>
      <c r="H234" s="41"/>
      <c r="I234" s="41"/>
      <c r="J234" s="41"/>
      <c r="K234" s="12"/>
    </row>
    <row r="235" spans="1:11" x14ac:dyDescent="0.25">
      <c r="A235" s="45"/>
      <c r="B235" s="41"/>
      <c r="C235" s="41"/>
      <c r="D235" s="41"/>
      <c r="E235" s="41"/>
      <c r="F235" s="41"/>
      <c r="G235" s="41"/>
      <c r="H235" s="41"/>
      <c r="I235" s="41"/>
      <c r="J235" s="41"/>
      <c r="K235" s="12"/>
    </row>
    <row r="236" spans="1:11" x14ac:dyDescent="0.25">
      <c r="A236" s="45"/>
      <c r="B236" s="41"/>
      <c r="C236" s="41"/>
      <c r="D236" s="41"/>
      <c r="E236" s="41"/>
      <c r="F236" s="41"/>
      <c r="G236" s="41"/>
      <c r="H236" s="41"/>
      <c r="I236" s="41"/>
      <c r="J236" s="41"/>
      <c r="K236" s="12"/>
    </row>
    <row r="237" spans="1:11" x14ac:dyDescent="0.25">
      <c r="A237" s="45"/>
      <c r="B237" s="41"/>
      <c r="C237" s="41"/>
      <c r="D237" s="41"/>
      <c r="E237" s="41"/>
      <c r="F237" s="41"/>
      <c r="G237" s="41"/>
      <c r="H237" s="41"/>
      <c r="I237" s="41"/>
      <c r="J237" s="41"/>
      <c r="K237" s="12"/>
    </row>
    <row r="238" spans="1:11" x14ac:dyDescent="0.25">
      <c r="A238" s="45"/>
      <c r="B238" s="41"/>
      <c r="C238" s="41"/>
      <c r="D238" s="41"/>
      <c r="E238" s="41"/>
      <c r="F238" s="41"/>
      <c r="G238" s="41"/>
      <c r="H238" s="41"/>
      <c r="I238" s="41"/>
      <c r="J238" s="41"/>
      <c r="K238" s="12"/>
    </row>
    <row r="239" spans="1:11" x14ac:dyDescent="0.25">
      <c r="A239" s="45"/>
      <c r="B239" s="41"/>
      <c r="C239" s="41"/>
      <c r="D239" s="41"/>
      <c r="E239" s="41"/>
      <c r="F239" s="41"/>
      <c r="G239" s="41"/>
      <c r="H239" s="41"/>
      <c r="I239" s="41"/>
      <c r="J239" s="41"/>
      <c r="K239" s="12"/>
    </row>
    <row r="240" spans="1:11" x14ac:dyDescent="0.25">
      <c r="A240" s="45"/>
      <c r="B240" s="41"/>
      <c r="C240" s="41"/>
      <c r="D240" s="41"/>
      <c r="E240" s="41"/>
      <c r="F240" s="41"/>
      <c r="G240" s="41"/>
      <c r="H240" s="41"/>
      <c r="I240" s="41"/>
      <c r="J240" s="41"/>
      <c r="K240" s="12"/>
    </row>
    <row r="241" spans="1:11" x14ac:dyDescent="0.25">
      <c r="A241" s="45"/>
      <c r="B241" s="41"/>
      <c r="C241" s="41"/>
      <c r="D241" s="41"/>
      <c r="E241" s="41"/>
      <c r="F241" s="41"/>
      <c r="G241" s="41"/>
      <c r="H241" s="41"/>
      <c r="I241" s="41"/>
      <c r="J241" s="41"/>
      <c r="K241" s="12"/>
    </row>
    <row r="242" spans="1:11" x14ac:dyDescent="0.25">
      <c r="A242" s="45"/>
      <c r="B242" s="41"/>
      <c r="C242" s="41"/>
      <c r="D242" s="41"/>
      <c r="E242" s="41"/>
      <c r="F242" s="41"/>
      <c r="G242" s="41"/>
      <c r="H242" s="41"/>
      <c r="I242" s="41"/>
      <c r="J242" s="41"/>
      <c r="K242" s="12"/>
    </row>
    <row r="243" spans="1:11" x14ac:dyDescent="0.25">
      <c r="A243" s="45"/>
      <c r="B243" s="41"/>
      <c r="C243" s="41"/>
      <c r="D243" s="41"/>
      <c r="E243" s="41"/>
      <c r="F243" s="41"/>
      <c r="G243" s="41"/>
      <c r="H243" s="41"/>
      <c r="I243" s="41"/>
      <c r="J243" s="41"/>
      <c r="K243" s="12"/>
    </row>
    <row r="244" spans="1:11" x14ac:dyDescent="0.25">
      <c r="A244" s="45"/>
      <c r="B244" s="41"/>
      <c r="C244" s="41"/>
      <c r="D244" s="41"/>
      <c r="E244" s="41"/>
      <c r="F244" s="41"/>
      <c r="G244" s="41"/>
      <c r="H244" s="41"/>
      <c r="I244" s="41"/>
      <c r="J244" s="41"/>
      <c r="K244" s="12"/>
    </row>
    <row r="245" spans="1:11" x14ac:dyDescent="0.25">
      <c r="A245" s="45"/>
      <c r="B245" s="41"/>
      <c r="C245" s="41"/>
      <c r="D245" s="41"/>
      <c r="E245" s="41"/>
      <c r="F245" s="41"/>
      <c r="G245" s="41"/>
      <c r="H245" s="41"/>
      <c r="I245" s="41"/>
      <c r="J245" s="41"/>
      <c r="K245" s="12"/>
    </row>
    <row r="246" spans="1:11" x14ac:dyDescent="0.25">
      <c r="A246" s="45"/>
      <c r="B246" s="41"/>
      <c r="C246" s="41"/>
      <c r="D246" s="41"/>
      <c r="E246" s="41"/>
      <c r="F246" s="41"/>
      <c r="G246" s="41"/>
      <c r="H246" s="41"/>
      <c r="I246" s="41"/>
      <c r="J246" s="41"/>
      <c r="K246" s="12"/>
    </row>
    <row r="247" spans="1:11" x14ac:dyDescent="0.25">
      <c r="A247" s="45"/>
      <c r="B247" s="41"/>
      <c r="C247" s="41"/>
      <c r="D247" s="41"/>
      <c r="E247" s="41"/>
      <c r="F247" s="41"/>
      <c r="G247" s="41"/>
      <c r="H247" s="41"/>
      <c r="I247" s="41"/>
      <c r="J247" s="41"/>
      <c r="K247" s="12"/>
    </row>
    <row r="248" spans="1:11" x14ac:dyDescent="0.25">
      <c r="A248" s="45"/>
      <c r="B248" s="41"/>
      <c r="C248" s="41"/>
      <c r="D248" s="41"/>
      <c r="E248" s="41"/>
      <c r="F248" s="41"/>
      <c r="G248" s="41"/>
      <c r="H248" s="41"/>
      <c r="I248" s="41"/>
      <c r="J248" s="41"/>
      <c r="K248" s="12"/>
    </row>
    <row r="249" spans="1:11" x14ac:dyDescent="0.25">
      <c r="A249" s="45"/>
      <c r="B249" s="41"/>
      <c r="C249" s="41"/>
      <c r="D249" s="41"/>
      <c r="E249" s="41"/>
      <c r="F249" s="41"/>
      <c r="G249" s="41"/>
      <c r="H249" s="41"/>
      <c r="I249" s="41"/>
      <c r="J249" s="41"/>
      <c r="K249" s="12"/>
    </row>
    <row r="250" spans="1:11" x14ac:dyDescent="0.25">
      <c r="A250" s="45"/>
      <c r="B250" s="41"/>
      <c r="C250" s="41"/>
      <c r="D250" s="41"/>
      <c r="E250" s="41"/>
      <c r="F250" s="41"/>
      <c r="G250" s="41"/>
      <c r="H250" s="41"/>
      <c r="I250" s="41"/>
      <c r="J250" s="41"/>
      <c r="K250" s="12"/>
    </row>
    <row r="251" spans="1:11" x14ac:dyDescent="0.25">
      <c r="A251" s="45"/>
      <c r="B251" s="41"/>
      <c r="C251" s="41"/>
      <c r="D251" s="41"/>
      <c r="E251" s="41"/>
      <c r="F251" s="41"/>
      <c r="G251" s="41"/>
      <c r="H251" s="41"/>
      <c r="I251" s="41"/>
      <c r="J251" s="41"/>
      <c r="K251" s="12"/>
    </row>
    <row r="252" spans="1:11" x14ac:dyDescent="0.25">
      <c r="A252" s="45"/>
      <c r="B252" s="41"/>
      <c r="C252" s="41"/>
      <c r="D252" s="41"/>
      <c r="E252" s="41"/>
      <c r="F252" s="41"/>
      <c r="G252" s="41"/>
      <c r="H252" s="41"/>
      <c r="I252" s="41"/>
      <c r="J252" s="41"/>
      <c r="K252" s="12"/>
    </row>
    <row r="253" spans="1:11" x14ac:dyDescent="0.25">
      <c r="A253" s="45"/>
      <c r="B253" s="41"/>
      <c r="C253" s="41"/>
      <c r="D253" s="41"/>
      <c r="E253" s="41"/>
      <c r="F253" s="41"/>
      <c r="G253" s="41"/>
      <c r="H253" s="41"/>
      <c r="I253" s="41"/>
      <c r="J253" s="41"/>
      <c r="K253" s="12"/>
    </row>
    <row r="254" spans="1:11" x14ac:dyDescent="0.25">
      <c r="A254" s="45"/>
      <c r="B254" s="41"/>
      <c r="C254" s="41"/>
      <c r="D254" s="41"/>
      <c r="E254" s="41"/>
      <c r="F254" s="41"/>
      <c r="G254" s="41"/>
      <c r="H254" s="41"/>
      <c r="I254" s="41"/>
      <c r="J254" s="41"/>
      <c r="K254" s="12"/>
    </row>
    <row r="255" spans="1:11" x14ac:dyDescent="0.25">
      <c r="A255" s="45"/>
      <c r="B255" s="41"/>
      <c r="C255" s="41"/>
      <c r="D255" s="41"/>
      <c r="E255" s="41"/>
      <c r="F255" s="41"/>
      <c r="G255" s="41"/>
      <c r="H255" s="41"/>
      <c r="I255" s="41"/>
      <c r="J255" s="41"/>
      <c r="K255" s="12"/>
    </row>
    <row r="256" spans="1:11" x14ac:dyDescent="0.25">
      <c r="A256" s="45"/>
      <c r="B256" s="41"/>
      <c r="C256" s="41"/>
      <c r="D256" s="41"/>
      <c r="E256" s="41"/>
      <c r="F256" s="41"/>
      <c r="G256" s="41"/>
      <c r="H256" s="41"/>
      <c r="I256" s="41"/>
      <c r="J256" s="41"/>
      <c r="K256" s="12"/>
    </row>
    <row r="257" spans="1:11" x14ac:dyDescent="0.25">
      <c r="A257" s="45"/>
      <c r="B257" s="41"/>
      <c r="C257" s="41"/>
      <c r="D257" s="41"/>
      <c r="E257" s="41"/>
      <c r="F257" s="41"/>
      <c r="G257" s="41"/>
      <c r="H257" s="41"/>
      <c r="I257" s="41"/>
      <c r="J257" s="41"/>
      <c r="K257" s="12"/>
    </row>
    <row r="258" spans="1:11" x14ac:dyDescent="0.25">
      <c r="A258" s="45"/>
      <c r="B258" s="41"/>
      <c r="C258" s="41"/>
      <c r="D258" s="41"/>
      <c r="E258" s="41"/>
      <c r="F258" s="41"/>
      <c r="G258" s="41"/>
      <c r="H258" s="41"/>
      <c r="I258" s="41"/>
      <c r="J258" s="41"/>
      <c r="K258" s="12"/>
    </row>
    <row r="259" spans="1:11" x14ac:dyDescent="0.25">
      <c r="A259" s="45"/>
      <c r="B259" s="41"/>
      <c r="C259" s="41"/>
      <c r="D259" s="41"/>
      <c r="E259" s="41"/>
      <c r="F259" s="41"/>
      <c r="G259" s="41"/>
      <c r="H259" s="41"/>
      <c r="I259" s="41"/>
      <c r="J259" s="41"/>
      <c r="K259" s="12"/>
    </row>
    <row r="260" spans="1:11" x14ac:dyDescent="0.25">
      <c r="A260" s="45"/>
      <c r="B260" s="41"/>
      <c r="C260" s="41"/>
      <c r="D260" s="41"/>
      <c r="E260" s="41"/>
      <c r="F260" s="41"/>
      <c r="G260" s="41"/>
      <c r="H260" s="41"/>
      <c r="I260" s="41"/>
      <c r="J260" s="41"/>
      <c r="K260" s="12"/>
    </row>
    <row r="261" spans="1:11" x14ac:dyDescent="0.25">
      <c r="A261" s="45"/>
      <c r="B261" s="41"/>
      <c r="C261" s="41"/>
      <c r="D261" s="41"/>
      <c r="E261" s="41"/>
      <c r="F261" s="41"/>
      <c r="G261" s="41"/>
      <c r="H261" s="41"/>
      <c r="I261" s="41"/>
      <c r="J261" s="41"/>
      <c r="K261" s="12"/>
    </row>
    <row r="262" spans="1:11" x14ac:dyDescent="0.25">
      <c r="A262" s="45"/>
      <c r="B262" s="41"/>
      <c r="C262" s="41"/>
      <c r="D262" s="41"/>
      <c r="E262" s="41"/>
      <c r="F262" s="41"/>
      <c r="G262" s="41"/>
      <c r="H262" s="41"/>
      <c r="I262" s="41"/>
      <c r="J262" s="41"/>
      <c r="K262" s="12"/>
    </row>
    <row r="263" spans="1:11" x14ac:dyDescent="0.25">
      <c r="A263" s="45"/>
      <c r="B263" s="41"/>
      <c r="C263" s="41"/>
      <c r="D263" s="41"/>
      <c r="E263" s="41"/>
      <c r="F263" s="41"/>
      <c r="G263" s="41"/>
      <c r="H263" s="41"/>
      <c r="I263" s="41"/>
      <c r="J263" s="41"/>
      <c r="K263" s="12"/>
    </row>
    <row r="264" spans="1:11" x14ac:dyDescent="0.25">
      <c r="A264" s="45"/>
      <c r="B264" s="41"/>
      <c r="C264" s="41"/>
      <c r="D264" s="41"/>
      <c r="E264" s="41"/>
      <c r="F264" s="41"/>
      <c r="G264" s="41"/>
      <c r="H264" s="41"/>
      <c r="I264" s="41"/>
      <c r="J264" s="41"/>
      <c r="K264" s="12"/>
    </row>
    <row r="265" spans="1:11" x14ac:dyDescent="0.25">
      <c r="A265" s="45"/>
      <c r="B265" s="41"/>
      <c r="C265" s="41"/>
      <c r="D265" s="41"/>
      <c r="E265" s="41"/>
      <c r="F265" s="41"/>
      <c r="G265" s="41"/>
      <c r="H265" s="41"/>
      <c r="I265" s="41"/>
      <c r="J265" s="41"/>
      <c r="K265" s="12"/>
    </row>
    <row r="266" spans="1:11" x14ac:dyDescent="0.25">
      <c r="A266" s="45"/>
      <c r="B266" s="41"/>
      <c r="C266" s="41"/>
      <c r="D266" s="41"/>
      <c r="E266" s="41"/>
      <c r="F266" s="41"/>
      <c r="G266" s="41"/>
      <c r="H266" s="41"/>
      <c r="I266" s="41"/>
      <c r="J266" s="41"/>
      <c r="K266" s="12"/>
    </row>
    <row r="267" spans="1:11" x14ac:dyDescent="0.25">
      <c r="A267" s="45"/>
      <c r="B267" s="41"/>
      <c r="C267" s="41"/>
      <c r="D267" s="41"/>
      <c r="E267" s="41"/>
      <c r="F267" s="41"/>
      <c r="G267" s="41"/>
      <c r="H267" s="41"/>
      <c r="I267" s="41"/>
      <c r="J267" s="41"/>
      <c r="K267" s="12"/>
    </row>
    <row r="268" spans="1:11" x14ac:dyDescent="0.25">
      <c r="A268" s="45"/>
      <c r="B268" s="41"/>
      <c r="C268" s="41"/>
      <c r="D268" s="41"/>
      <c r="E268" s="41"/>
      <c r="F268" s="41"/>
      <c r="G268" s="41"/>
      <c r="H268" s="41"/>
      <c r="I268" s="41"/>
      <c r="J268" s="41"/>
      <c r="K268" s="12"/>
    </row>
    <row r="269" spans="1:11" x14ac:dyDescent="0.25">
      <c r="A269" s="45"/>
      <c r="B269" s="41"/>
      <c r="C269" s="41"/>
      <c r="D269" s="41"/>
      <c r="E269" s="41"/>
      <c r="F269" s="41"/>
      <c r="G269" s="41"/>
      <c r="H269" s="41"/>
      <c r="I269" s="41"/>
      <c r="J269" s="41"/>
      <c r="K269" s="12"/>
    </row>
    <row r="270" spans="1:11" x14ac:dyDescent="0.25">
      <c r="A270" s="45"/>
      <c r="B270" s="41"/>
      <c r="C270" s="41"/>
      <c r="D270" s="41"/>
      <c r="E270" s="41"/>
      <c r="F270" s="41"/>
      <c r="G270" s="41"/>
      <c r="H270" s="41"/>
      <c r="I270" s="41"/>
      <c r="J270" s="41"/>
      <c r="K270" s="12"/>
    </row>
    <row r="271" spans="1:11" x14ac:dyDescent="0.25">
      <c r="A271" s="45"/>
      <c r="B271" s="41"/>
      <c r="C271" s="41"/>
      <c r="D271" s="41"/>
      <c r="E271" s="41"/>
      <c r="F271" s="41"/>
      <c r="G271" s="41"/>
      <c r="H271" s="41"/>
      <c r="I271" s="41"/>
      <c r="J271" s="41"/>
      <c r="K271" s="12"/>
    </row>
    <row r="272" spans="1:11" x14ac:dyDescent="0.25">
      <c r="A272" s="45"/>
      <c r="B272" s="41"/>
      <c r="C272" s="41"/>
      <c r="D272" s="41"/>
      <c r="E272" s="41"/>
      <c r="F272" s="41"/>
      <c r="G272" s="41"/>
      <c r="H272" s="41"/>
      <c r="I272" s="41"/>
      <c r="J272" s="41"/>
      <c r="K272" s="12"/>
    </row>
    <row r="273" spans="1:11" x14ac:dyDescent="0.25">
      <c r="A273" s="45"/>
      <c r="B273" s="41"/>
      <c r="C273" s="41"/>
      <c r="D273" s="41"/>
      <c r="E273" s="41"/>
      <c r="F273" s="41"/>
      <c r="G273" s="41"/>
      <c r="H273" s="41"/>
      <c r="I273" s="41"/>
      <c r="J273" s="41"/>
      <c r="K273" s="12"/>
    </row>
    <row r="274" spans="1:11" x14ac:dyDescent="0.25">
      <c r="A274" s="45"/>
      <c r="B274" s="41"/>
      <c r="C274" s="41"/>
      <c r="D274" s="41"/>
      <c r="E274" s="41"/>
      <c r="F274" s="41"/>
      <c r="G274" s="41"/>
      <c r="H274" s="41"/>
      <c r="I274" s="41"/>
      <c r="J274" s="41"/>
      <c r="K274" s="12"/>
    </row>
    <row r="275" spans="1:11" x14ac:dyDescent="0.25">
      <c r="A275" s="45"/>
      <c r="B275" s="41"/>
      <c r="C275" s="41"/>
      <c r="D275" s="41"/>
      <c r="E275" s="41"/>
      <c r="F275" s="41"/>
      <c r="G275" s="41"/>
      <c r="H275" s="41"/>
      <c r="I275" s="41"/>
      <c r="J275" s="41"/>
      <c r="K275" s="12"/>
    </row>
    <row r="276" spans="1:11" x14ac:dyDescent="0.25">
      <c r="A276" s="45"/>
      <c r="B276" s="41"/>
      <c r="C276" s="41"/>
      <c r="D276" s="41"/>
      <c r="E276" s="41"/>
      <c r="F276" s="41"/>
      <c r="G276" s="41"/>
      <c r="H276" s="41"/>
      <c r="I276" s="41"/>
      <c r="J276" s="41"/>
      <c r="K276" s="12"/>
    </row>
    <row r="277" spans="1:11" x14ac:dyDescent="0.25">
      <c r="A277" s="45"/>
      <c r="B277" s="41"/>
      <c r="C277" s="41"/>
      <c r="D277" s="41"/>
      <c r="E277" s="41"/>
      <c r="F277" s="41"/>
      <c r="G277" s="41"/>
      <c r="H277" s="41"/>
      <c r="I277" s="41"/>
      <c r="J277" s="41"/>
      <c r="K277" s="12"/>
    </row>
    <row r="278" spans="1:11" x14ac:dyDescent="0.25">
      <c r="A278" s="45"/>
      <c r="B278" s="41"/>
      <c r="C278" s="41"/>
      <c r="D278" s="41"/>
      <c r="E278" s="41"/>
      <c r="F278" s="41"/>
      <c r="G278" s="41"/>
      <c r="H278" s="41"/>
      <c r="I278" s="41"/>
      <c r="J278" s="41"/>
      <c r="K278" s="12"/>
    </row>
    <row r="279" spans="1:11" x14ac:dyDescent="0.25">
      <c r="A279" s="45"/>
      <c r="B279" s="41"/>
      <c r="C279" s="41"/>
      <c r="D279" s="41"/>
      <c r="E279" s="41"/>
      <c r="F279" s="41"/>
      <c r="G279" s="41"/>
      <c r="H279" s="41"/>
      <c r="I279" s="41"/>
      <c r="J279" s="41"/>
      <c r="K279" s="12"/>
    </row>
    <row r="280" spans="1:11" x14ac:dyDescent="0.25">
      <c r="A280" s="45"/>
      <c r="B280" s="41"/>
      <c r="C280" s="41"/>
      <c r="D280" s="41"/>
      <c r="E280" s="41"/>
      <c r="F280" s="41"/>
      <c r="G280" s="41"/>
      <c r="H280" s="41"/>
      <c r="I280" s="41"/>
      <c r="J280" s="41"/>
      <c r="K280" s="12"/>
    </row>
    <row r="281" spans="1:11" x14ac:dyDescent="0.25">
      <c r="A281" s="45"/>
      <c r="B281" s="41"/>
      <c r="C281" s="41"/>
      <c r="D281" s="41"/>
      <c r="E281" s="41"/>
      <c r="F281" s="41"/>
      <c r="G281" s="41"/>
      <c r="H281" s="41"/>
      <c r="I281" s="41"/>
      <c r="J281" s="41"/>
      <c r="K281" s="12"/>
    </row>
    <row r="282" spans="1:11" x14ac:dyDescent="0.25">
      <c r="A282" s="45"/>
      <c r="B282" s="41"/>
      <c r="C282" s="41"/>
      <c r="D282" s="41"/>
      <c r="E282" s="41"/>
      <c r="F282" s="41"/>
      <c r="G282" s="41"/>
      <c r="H282" s="41"/>
      <c r="I282" s="41"/>
      <c r="J282" s="41"/>
      <c r="K282" s="12"/>
    </row>
    <row r="283" spans="1:11" x14ac:dyDescent="0.25">
      <c r="A283" s="45"/>
      <c r="B283" s="41"/>
      <c r="C283" s="41"/>
      <c r="D283" s="41"/>
      <c r="E283" s="41"/>
      <c r="F283" s="41"/>
      <c r="G283" s="41"/>
      <c r="H283" s="41"/>
      <c r="I283" s="41"/>
      <c r="J283" s="41"/>
      <c r="K283" s="12"/>
    </row>
    <row r="284" spans="1:11" x14ac:dyDescent="0.25">
      <c r="A284" s="45"/>
      <c r="B284" s="41"/>
      <c r="C284" s="41"/>
      <c r="D284" s="41"/>
      <c r="E284" s="41"/>
      <c r="F284" s="41"/>
      <c r="G284" s="41"/>
      <c r="H284" s="41"/>
      <c r="I284" s="41"/>
      <c r="J284" s="41"/>
      <c r="K284" s="12"/>
    </row>
    <row r="285" spans="1:11" x14ac:dyDescent="0.25">
      <c r="A285" s="45"/>
      <c r="B285" s="41"/>
      <c r="C285" s="41"/>
      <c r="D285" s="41"/>
      <c r="E285" s="41"/>
      <c r="F285" s="41"/>
      <c r="G285" s="41"/>
      <c r="H285" s="41"/>
      <c r="I285" s="41"/>
      <c r="J285" s="41"/>
      <c r="K285" s="12"/>
    </row>
    <row r="286" spans="1:11" x14ac:dyDescent="0.25">
      <c r="A286" s="45"/>
      <c r="B286" s="41"/>
      <c r="C286" s="41"/>
      <c r="D286" s="41"/>
      <c r="E286" s="41"/>
      <c r="F286" s="41"/>
      <c r="G286" s="41"/>
      <c r="H286" s="41"/>
      <c r="I286" s="41"/>
      <c r="J286" s="41"/>
      <c r="K286" s="12"/>
    </row>
    <row r="287" spans="1:11" x14ac:dyDescent="0.25">
      <c r="A287" s="45"/>
      <c r="B287" s="41"/>
      <c r="C287" s="41"/>
      <c r="D287" s="41"/>
      <c r="E287" s="41"/>
      <c r="F287" s="41"/>
      <c r="G287" s="41"/>
      <c r="H287" s="41"/>
      <c r="I287" s="41"/>
      <c r="J287" s="41"/>
      <c r="K287" s="12"/>
    </row>
    <row r="288" spans="1:11" x14ac:dyDescent="0.25">
      <c r="A288" s="45"/>
      <c r="B288" s="41"/>
      <c r="C288" s="41"/>
      <c r="D288" s="41"/>
      <c r="E288" s="41"/>
      <c r="F288" s="41"/>
      <c r="G288" s="41"/>
      <c r="H288" s="41"/>
      <c r="I288" s="41"/>
      <c r="J288" s="41"/>
      <c r="K288" s="12"/>
    </row>
    <row r="289" spans="1:11" x14ac:dyDescent="0.25">
      <c r="A289" s="45"/>
      <c r="B289" s="41"/>
      <c r="C289" s="41"/>
      <c r="D289" s="41"/>
      <c r="E289" s="41"/>
      <c r="F289" s="41"/>
      <c r="G289" s="41"/>
      <c r="H289" s="41"/>
      <c r="I289" s="41"/>
      <c r="J289" s="41"/>
      <c r="K289" s="12"/>
    </row>
    <row r="290" spans="1:11" x14ac:dyDescent="0.25">
      <c r="A290" s="45"/>
      <c r="B290" s="41"/>
      <c r="C290" s="41"/>
      <c r="D290" s="41"/>
      <c r="E290" s="41"/>
      <c r="F290" s="41"/>
      <c r="G290" s="41"/>
      <c r="H290" s="41"/>
      <c r="I290" s="41"/>
      <c r="J290" s="41"/>
      <c r="K290" s="12"/>
    </row>
    <row r="291" spans="1:11" x14ac:dyDescent="0.25">
      <c r="A291" s="45"/>
      <c r="B291" s="41"/>
      <c r="C291" s="41"/>
      <c r="D291" s="41"/>
      <c r="E291" s="41"/>
      <c r="F291" s="41"/>
      <c r="G291" s="41"/>
      <c r="H291" s="41"/>
      <c r="I291" s="41"/>
      <c r="J291" s="41"/>
      <c r="K291" s="12"/>
    </row>
    <row r="292" spans="1:11" x14ac:dyDescent="0.25">
      <c r="A292" s="45"/>
      <c r="B292" s="41"/>
      <c r="C292" s="41"/>
      <c r="D292" s="41"/>
      <c r="E292" s="41"/>
      <c r="F292" s="41"/>
      <c r="G292" s="41"/>
      <c r="H292" s="41"/>
      <c r="I292" s="41"/>
      <c r="J292" s="41"/>
      <c r="K292" s="12"/>
    </row>
    <row r="293" spans="1:11" x14ac:dyDescent="0.25">
      <c r="A293" s="45"/>
      <c r="B293" s="41"/>
      <c r="C293" s="41"/>
      <c r="D293" s="41"/>
      <c r="E293" s="41"/>
      <c r="F293" s="41"/>
      <c r="G293" s="41"/>
      <c r="H293" s="41"/>
      <c r="I293" s="41"/>
      <c r="J293" s="41"/>
      <c r="K293" s="12"/>
    </row>
    <row r="294" spans="1:11" x14ac:dyDescent="0.25">
      <c r="A294" s="45"/>
      <c r="B294" s="41"/>
      <c r="C294" s="41"/>
      <c r="D294" s="41"/>
      <c r="E294" s="41"/>
      <c r="F294" s="41"/>
      <c r="G294" s="41"/>
      <c r="H294" s="41"/>
      <c r="I294" s="41"/>
      <c r="J294" s="41"/>
      <c r="K294" s="12"/>
    </row>
    <row r="295" spans="1:11" x14ac:dyDescent="0.25">
      <c r="A295" s="45"/>
      <c r="B295" s="41"/>
      <c r="C295" s="41"/>
      <c r="D295" s="41"/>
      <c r="E295" s="41"/>
      <c r="F295" s="41"/>
      <c r="G295" s="41"/>
      <c r="H295" s="41"/>
      <c r="I295" s="41"/>
      <c r="J295" s="41"/>
      <c r="K295" s="12"/>
    </row>
    <row r="296" spans="1:11" x14ac:dyDescent="0.25">
      <c r="A296" s="45"/>
      <c r="B296" s="41"/>
      <c r="C296" s="41"/>
      <c r="D296" s="41"/>
      <c r="E296" s="41"/>
      <c r="F296" s="41"/>
      <c r="G296" s="41"/>
      <c r="H296" s="41"/>
      <c r="I296" s="41"/>
      <c r="J296" s="41"/>
      <c r="K296" s="12"/>
    </row>
    <row r="297" spans="1:11" x14ac:dyDescent="0.25">
      <c r="A297" s="45"/>
      <c r="B297" s="41"/>
      <c r="C297" s="41"/>
      <c r="D297" s="41"/>
      <c r="E297" s="41"/>
      <c r="F297" s="41"/>
      <c r="G297" s="41"/>
      <c r="H297" s="41"/>
      <c r="I297" s="41"/>
      <c r="J297" s="41"/>
      <c r="K297" s="12"/>
    </row>
    <row r="298" spans="1:11" x14ac:dyDescent="0.25">
      <c r="A298" s="45"/>
      <c r="B298" s="41"/>
      <c r="C298" s="41"/>
      <c r="D298" s="41"/>
      <c r="E298" s="41"/>
      <c r="F298" s="41"/>
      <c r="G298" s="41"/>
      <c r="H298" s="41"/>
      <c r="I298" s="41"/>
      <c r="J298" s="41"/>
      <c r="K298" s="12"/>
    </row>
    <row r="299" spans="1:11" x14ac:dyDescent="0.25">
      <c r="A299" s="45"/>
      <c r="B299" s="41"/>
      <c r="C299" s="41"/>
      <c r="D299" s="41"/>
      <c r="E299" s="41"/>
      <c r="F299" s="41"/>
      <c r="G299" s="41"/>
      <c r="H299" s="41"/>
      <c r="I299" s="41"/>
      <c r="J299" s="41"/>
      <c r="K299" s="12"/>
    </row>
    <row r="300" spans="1:11" x14ac:dyDescent="0.25">
      <c r="A300" s="45"/>
      <c r="B300" s="41"/>
      <c r="C300" s="41"/>
      <c r="D300" s="41"/>
      <c r="E300" s="41"/>
      <c r="F300" s="41"/>
      <c r="G300" s="41"/>
      <c r="H300" s="41"/>
      <c r="I300" s="41"/>
      <c r="J300" s="41"/>
      <c r="K300" s="12"/>
    </row>
    <row r="301" spans="1:11" x14ac:dyDescent="0.25">
      <c r="A301" s="45"/>
      <c r="B301" s="41"/>
      <c r="C301" s="41"/>
      <c r="D301" s="41"/>
      <c r="E301" s="41"/>
      <c r="F301" s="41"/>
      <c r="G301" s="41"/>
      <c r="H301" s="41"/>
      <c r="I301" s="41"/>
      <c r="J301" s="41"/>
      <c r="K301" s="12"/>
    </row>
    <row r="302" spans="1:11" x14ac:dyDescent="0.25">
      <c r="A302" s="45"/>
      <c r="B302" s="41"/>
      <c r="C302" s="41"/>
      <c r="D302" s="41"/>
      <c r="E302" s="41"/>
      <c r="F302" s="41"/>
      <c r="G302" s="41"/>
      <c r="H302" s="41"/>
      <c r="I302" s="41"/>
      <c r="J302" s="41"/>
      <c r="K302" s="12"/>
    </row>
    <row r="303" spans="1:11" x14ac:dyDescent="0.25">
      <c r="A303" s="45"/>
      <c r="B303" s="41"/>
      <c r="C303" s="41"/>
      <c r="D303" s="41"/>
      <c r="E303" s="41"/>
      <c r="F303" s="41"/>
      <c r="G303" s="41"/>
      <c r="H303" s="41"/>
      <c r="I303" s="41"/>
      <c r="J303" s="41"/>
      <c r="K303" s="12"/>
    </row>
    <row r="304" spans="1:11" x14ac:dyDescent="0.25">
      <c r="A304" s="45"/>
      <c r="B304" s="41"/>
      <c r="C304" s="41"/>
      <c r="D304" s="41"/>
      <c r="E304" s="41"/>
      <c r="F304" s="41"/>
      <c r="G304" s="41"/>
      <c r="H304" s="41"/>
      <c r="I304" s="41"/>
      <c r="J304" s="41"/>
      <c r="K304" s="12"/>
    </row>
    <row r="305" spans="1:11" x14ac:dyDescent="0.25">
      <c r="A305" s="45"/>
      <c r="B305" s="41"/>
      <c r="C305" s="41"/>
      <c r="D305" s="41"/>
      <c r="E305" s="41"/>
      <c r="F305" s="41"/>
      <c r="G305" s="41"/>
      <c r="H305" s="41"/>
      <c r="I305" s="41"/>
      <c r="J305" s="41"/>
      <c r="K305" s="12"/>
    </row>
    <row r="306" spans="1:11" x14ac:dyDescent="0.25">
      <c r="A306" s="45"/>
      <c r="B306" s="41"/>
      <c r="C306" s="41"/>
      <c r="D306" s="41"/>
      <c r="E306" s="41"/>
      <c r="F306" s="41"/>
      <c r="G306" s="41"/>
      <c r="H306" s="41"/>
      <c r="I306" s="41"/>
      <c r="J306" s="41"/>
      <c r="K306" s="12"/>
    </row>
    <row r="307" spans="1:11" x14ac:dyDescent="0.25">
      <c r="A307" s="45"/>
      <c r="B307" s="41"/>
      <c r="C307" s="41"/>
      <c r="D307" s="41"/>
      <c r="E307" s="41"/>
      <c r="F307" s="41"/>
      <c r="G307" s="41"/>
      <c r="H307" s="41"/>
      <c r="I307" s="41"/>
      <c r="J307" s="41"/>
      <c r="K307" s="12"/>
    </row>
    <row r="308" spans="1:11" x14ac:dyDescent="0.25">
      <c r="A308" s="45"/>
      <c r="B308" s="41"/>
      <c r="C308" s="41"/>
      <c r="D308" s="41"/>
      <c r="E308" s="41"/>
      <c r="F308" s="41"/>
      <c r="G308" s="41"/>
      <c r="H308" s="41"/>
      <c r="I308" s="41"/>
      <c r="J308" s="41"/>
      <c r="K308" s="12"/>
    </row>
    <row r="309" spans="1:11" x14ac:dyDescent="0.25">
      <c r="A309" s="45"/>
      <c r="B309" s="41"/>
      <c r="C309" s="41"/>
      <c r="D309" s="41"/>
      <c r="E309" s="41"/>
      <c r="F309" s="41"/>
      <c r="G309" s="41"/>
      <c r="H309" s="41"/>
      <c r="I309" s="41"/>
      <c r="J309" s="41"/>
      <c r="K309" s="12"/>
    </row>
    <row r="310" spans="1:11" x14ac:dyDescent="0.25">
      <c r="A310" s="45"/>
      <c r="B310" s="41"/>
      <c r="C310" s="41"/>
      <c r="D310" s="41"/>
      <c r="E310" s="41"/>
      <c r="F310" s="41"/>
      <c r="G310" s="41"/>
      <c r="H310" s="41"/>
      <c r="I310" s="41"/>
      <c r="J310" s="41"/>
      <c r="K310" s="12"/>
    </row>
    <row r="311" spans="1:11" x14ac:dyDescent="0.25">
      <c r="A311" s="45"/>
      <c r="B311" s="41"/>
      <c r="C311" s="41"/>
      <c r="D311" s="41"/>
      <c r="E311" s="41"/>
      <c r="F311" s="41"/>
      <c r="G311" s="41"/>
      <c r="H311" s="41"/>
      <c r="I311" s="41"/>
      <c r="J311" s="41"/>
      <c r="K311" s="12"/>
    </row>
    <row r="312" spans="1:11" x14ac:dyDescent="0.25">
      <c r="A312" s="45"/>
      <c r="B312" s="41"/>
      <c r="C312" s="41"/>
      <c r="D312" s="41"/>
      <c r="E312" s="41"/>
      <c r="F312" s="41"/>
      <c r="G312" s="41"/>
      <c r="H312" s="41"/>
      <c r="I312" s="41"/>
      <c r="J312" s="41"/>
      <c r="K312" s="12"/>
    </row>
    <row r="313" spans="1:11" x14ac:dyDescent="0.25">
      <c r="A313" s="45"/>
      <c r="B313" s="41"/>
      <c r="C313" s="41"/>
      <c r="D313" s="41"/>
      <c r="E313" s="41"/>
      <c r="F313" s="41"/>
      <c r="G313" s="41"/>
      <c r="H313" s="41"/>
      <c r="I313" s="41"/>
      <c r="J313" s="41"/>
      <c r="K313" s="12"/>
    </row>
    <row r="314" spans="1:11" x14ac:dyDescent="0.25">
      <c r="A314" s="45"/>
      <c r="B314" s="41"/>
      <c r="C314" s="41"/>
      <c r="D314" s="41"/>
      <c r="E314" s="41"/>
      <c r="F314" s="41"/>
      <c r="G314" s="41"/>
      <c r="H314" s="41"/>
      <c r="I314" s="41"/>
      <c r="J314" s="41"/>
      <c r="K314" s="12"/>
    </row>
    <row r="315" spans="1:11" x14ac:dyDescent="0.25">
      <c r="A315" s="45"/>
      <c r="B315" s="41"/>
      <c r="C315" s="41"/>
      <c r="D315" s="41"/>
      <c r="E315" s="41"/>
      <c r="F315" s="41"/>
      <c r="G315" s="41"/>
      <c r="H315" s="41"/>
      <c r="I315" s="41"/>
      <c r="J315" s="41"/>
      <c r="K315" s="12"/>
    </row>
    <row r="316" spans="1:11" x14ac:dyDescent="0.25">
      <c r="A316" s="45"/>
      <c r="B316" s="41"/>
      <c r="C316" s="41"/>
      <c r="D316" s="41"/>
      <c r="E316" s="41"/>
      <c r="F316" s="41"/>
      <c r="G316" s="41"/>
      <c r="H316" s="41"/>
      <c r="I316" s="41"/>
      <c r="J316" s="41"/>
      <c r="K316" s="12"/>
    </row>
    <row r="317" spans="1:11" x14ac:dyDescent="0.25">
      <c r="A317" s="45"/>
      <c r="B317" s="41"/>
      <c r="C317" s="41"/>
      <c r="D317" s="41"/>
      <c r="E317" s="41"/>
      <c r="F317" s="41"/>
      <c r="G317" s="41"/>
      <c r="H317" s="41"/>
      <c r="I317" s="41"/>
      <c r="J317" s="41"/>
      <c r="K317" s="12"/>
    </row>
    <row r="318" spans="1:11" x14ac:dyDescent="0.25">
      <c r="A318" s="45"/>
      <c r="B318" s="41"/>
      <c r="C318" s="41"/>
      <c r="D318" s="41"/>
      <c r="E318" s="41"/>
      <c r="F318" s="41"/>
      <c r="G318" s="41"/>
      <c r="H318" s="41"/>
      <c r="I318" s="41"/>
      <c r="J318" s="41"/>
      <c r="K318" s="12"/>
    </row>
    <row r="319" spans="1:11" x14ac:dyDescent="0.25">
      <c r="A319" s="45"/>
      <c r="B319" s="41"/>
      <c r="C319" s="41"/>
      <c r="D319" s="41"/>
      <c r="E319" s="41"/>
      <c r="F319" s="41"/>
      <c r="G319" s="41"/>
      <c r="H319" s="41"/>
      <c r="I319" s="41"/>
      <c r="J319" s="41"/>
      <c r="K319" s="12"/>
    </row>
    <row r="320" spans="1:11" x14ac:dyDescent="0.25">
      <c r="A320" s="45"/>
      <c r="B320" s="41"/>
      <c r="C320" s="41"/>
      <c r="D320" s="41"/>
      <c r="E320" s="41"/>
      <c r="F320" s="41"/>
      <c r="G320" s="41"/>
      <c r="H320" s="41"/>
      <c r="I320" s="41"/>
      <c r="J320" s="41"/>
      <c r="K320" s="12"/>
    </row>
    <row r="321" spans="1:11" x14ac:dyDescent="0.25">
      <c r="A321" s="45"/>
      <c r="B321" s="41"/>
      <c r="C321" s="41"/>
      <c r="D321" s="41"/>
      <c r="E321" s="41"/>
      <c r="F321" s="41"/>
      <c r="G321" s="41"/>
      <c r="H321" s="41"/>
      <c r="I321" s="41"/>
      <c r="J321" s="41"/>
      <c r="K321" s="12"/>
    </row>
    <row r="322" spans="1:11" x14ac:dyDescent="0.25">
      <c r="A322" s="45"/>
      <c r="B322" s="41"/>
      <c r="C322" s="41"/>
      <c r="D322" s="41"/>
      <c r="E322" s="41"/>
      <c r="F322" s="41"/>
      <c r="G322" s="41"/>
      <c r="H322" s="41"/>
      <c r="I322" s="41"/>
      <c r="J322" s="41"/>
      <c r="K322" s="12"/>
    </row>
    <row r="323" spans="1:11" x14ac:dyDescent="0.25">
      <c r="A323" s="45"/>
      <c r="B323" s="41"/>
      <c r="C323" s="41"/>
      <c r="D323" s="41"/>
      <c r="E323" s="41"/>
      <c r="F323" s="41"/>
      <c r="G323" s="41"/>
      <c r="H323" s="41"/>
      <c r="I323" s="41"/>
      <c r="J323" s="41"/>
      <c r="K323" s="12"/>
    </row>
    <row r="324" spans="1:11" x14ac:dyDescent="0.25">
      <c r="A324" s="45"/>
      <c r="B324" s="41"/>
      <c r="C324" s="41"/>
      <c r="D324" s="41"/>
      <c r="E324" s="41"/>
      <c r="F324" s="41"/>
      <c r="G324" s="41"/>
      <c r="H324" s="41"/>
      <c r="I324" s="41"/>
      <c r="J324" s="41"/>
      <c r="K324" s="12"/>
    </row>
    <row r="325" spans="1:11" x14ac:dyDescent="0.25">
      <c r="A325" s="45"/>
      <c r="B325" s="41"/>
      <c r="C325" s="41"/>
      <c r="D325" s="41"/>
      <c r="E325" s="41"/>
      <c r="F325" s="41"/>
      <c r="G325" s="41"/>
      <c r="H325" s="41"/>
      <c r="I325" s="41"/>
      <c r="J325" s="41"/>
      <c r="K325" s="12"/>
    </row>
    <row r="326" spans="1:11" x14ac:dyDescent="0.25">
      <c r="A326" s="45"/>
      <c r="B326" s="41"/>
      <c r="C326" s="41"/>
      <c r="D326" s="41"/>
      <c r="E326" s="41"/>
      <c r="F326" s="41"/>
      <c r="G326" s="41"/>
      <c r="H326" s="41"/>
      <c r="I326" s="41"/>
      <c r="J326" s="41"/>
      <c r="K326" s="12"/>
    </row>
    <row r="327" spans="1:11" x14ac:dyDescent="0.25">
      <c r="A327" s="45"/>
      <c r="B327" s="41"/>
      <c r="C327" s="41"/>
      <c r="D327" s="41"/>
      <c r="E327" s="41"/>
      <c r="F327" s="41"/>
      <c r="G327" s="41"/>
      <c r="H327" s="41"/>
      <c r="I327" s="41"/>
      <c r="J327" s="41"/>
      <c r="K327" s="12"/>
    </row>
    <row r="328" spans="1:11" x14ac:dyDescent="0.25">
      <c r="A328" s="45"/>
      <c r="B328" s="41"/>
      <c r="C328" s="41"/>
      <c r="D328" s="41"/>
      <c r="E328" s="41"/>
      <c r="F328" s="41"/>
      <c r="G328" s="41"/>
      <c r="H328" s="41"/>
      <c r="I328" s="41"/>
      <c r="J328" s="41"/>
      <c r="K328" s="12"/>
    </row>
    <row r="329" spans="1:11" x14ac:dyDescent="0.25">
      <c r="A329" s="45"/>
      <c r="B329" s="41"/>
      <c r="C329" s="41"/>
      <c r="D329" s="41"/>
      <c r="E329" s="41"/>
      <c r="F329" s="41"/>
      <c r="G329" s="41"/>
      <c r="H329" s="41"/>
      <c r="I329" s="41"/>
      <c r="J329" s="41"/>
      <c r="K329" s="12"/>
    </row>
    <row r="330" spans="1:11" x14ac:dyDescent="0.25">
      <c r="A330" s="45"/>
      <c r="B330" s="41"/>
      <c r="C330" s="41"/>
      <c r="D330" s="41"/>
      <c r="E330" s="41"/>
      <c r="F330" s="41"/>
      <c r="G330" s="41"/>
      <c r="H330" s="41"/>
      <c r="I330" s="41"/>
      <c r="J330" s="41"/>
      <c r="K330" s="12"/>
    </row>
    <row r="331" spans="1:11" x14ac:dyDescent="0.25">
      <c r="A331" s="45"/>
      <c r="B331" s="41"/>
      <c r="C331" s="41"/>
      <c r="D331" s="41"/>
      <c r="E331" s="41"/>
      <c r="F331" s="41"/>
      <c r="G331" s="41"/>
      <c r="H331" s="41"/>
      <c r="I331" s="41"/>
      <c r="J331" s="41"/>
      <c r="K331" s="12"/>
    </row>
    <row r="332" spans="1:11" x14ac:dyDescent="0.25">
      <c r="A332" s="45"/>
      <c r="B332" s="41"/>
      <c r="C332" s="41"/>
      <c r="D332" s="41"/>
      <c r="E332" s="41"/>
      <c r="F332" s="41"/>
      <c r="G332" s="41"/>
      <c r="H332" s="41"/>
      <c r="I332" s="41"/>
      <c r="J332" s="41"/>
      <c r="K332" s="12"/>
    </row>
    <row r="333" spans="1:11" x14ac:dyDescent="0.25">
      <c r="A333" s="45"/>
      <c r="B333" s="41"/>
      <c r="C333" s="41"/>
      <c r="D333" s="41"/>
      <c r="E333" s="41"/>
      <c r="F333" s="41"/>
      <c r="G333" s="41"/>
      <c r="H333" s="41"/>
      <c r="I333" s="41"/>
      <c r="J333" s="41"/>
      <c r="K333" s="12"/>
    </row>
    <row r="334" spans="1:11" x14ac:dyDescent="0.25">
      <c r="A334" s="45"/>
      <c r="B334" s="41"/>
      <c r="C334" s="41"/>
      <c r="D334" s="41"/>
      <c r="E334" s="41"/>
      <c r="F334" s="41"/>
      <c r="G334" s="41"/>
      <c r="H334" s="41"/>
      <c r="I334" s="41"/>
      <c r="J334" s="41"/>
      <c r="K334" s="12"/>
    </row>
    <row r="335" spans="1:11" x14ac:dyDescent="0.25">
      <c r="A335" s="45"/>
      <c r="B335" s="41"/>
      <c r="C335" s="41"/>
      <c r="D335" s="41"/>
      <c r="E335" s="41"/>
      <c r="F335" s="41"/>
      <c r="G335" s="41"/>
      <c r="H335" s="41"/>
      <c r="I335" s="41"/>
      <c r="J335" s="41"/>
      <c r="K335" s="12"/>
    </row>
    <row r="336" spans="1:11" x14ac:dyDescent="0.25">
      <c r="A336" s="45"/>
      <c r="B336" s="41"/>
      <c r="C336" s="41"/>
      <c r="D336" s="41"/>
      <c r="E336" s="41"/>
      <c r="F336" s="41"/>
      <c r="G336" s="41"/>
      <c r="H336" s="41"/>
      <c r="I336" s="41"/>
      <c r="J336" s="41"/>
      <c r="K336" s="12"/>
    </row>
    <row r="337" spans="1:11" x14ac:dyDescent="0.25">
      <c r="A337" s="45"/>
      <c r="B337" s="41"/>
      <c r="C337" s="41"/>
      <c r="D337" s="41"/>
      <c r="E337" s="41"/>
      <c r="F337" s="41"/>
      <c r="G337" s="41"/>
      <c r="H337" s="41"/>
      <c r="I337" s="41"/>
      <c r="J337" s="41"/>
      <c r="K337" s="12"/>
    </row>
    <row r="338" spans="1:11" x14ac:dyDescent="0.25">
      <c r="A338" s="45"/>
      <c r="B338" s="41"/>
      <c r="C338" s="41"/>
      <c r="D338" s="41"/>
      <c r="E338" s="41"/>
      <c r="F338" s="41"/>
      <c r="G338" s="41"/>
      <c r="H338" s="41"/>
      <c r="I338" s="41"/>
      <c r="J338" s="41"/>
      <c r="K338" s="12"/>
    </row>
    <row r="339" spans="1:11" x14ac:dyDescent="0.25">
      <c r="A339" s="45"/>
      <c r="B339" s="41"/>
      <c r="C339" s="41"/>
      <c r="D339" s="41"/>
      <c r="E339" s="41"/>
      <c r="F339" s="41"/>
      <c r="G339" s="41"/>
      <c r="H339" s="41"/>
      <c r="I339" s="41"/>
      <c r="J339" s="41"/>
      <c r="K339" s="12"/>
    </row>
    <row r="340" spans="1:11" x14ac:dyDescent="0.25">
      <c r="A340" s="45"/>
      <c r="B340" s="41"/>
      <c r="C340" s="41"/>
      <c r="D340" s="41"/>
      <c r="E340" s="41"/>
      <c r="F340" s="41"/>
      <c r="G340" s="41"/>
      <c r="H340" s="41"/>
      <c r="I340" s="41"/>
      <c r="J340" s="41"/>
      <c r="K340" s="12"/>
    </row>
    <row r="341" spans="1:11" x14ac:dyDescent="0.25">
      <c r="A341" s="45"/>
      <c r="B341" s="41"/>
      <c r="C341" s="41"/>
      <c r="D341" s="41"/>
      <c r="E341" s="41"/>
      <c r="F341" s="41"/>
      <c r="G341" s="41"/>
      <c r="H341" s="41"/>
      <c r="I341" s="41"/>
      <c r="J341" s="41"/>
      <c r="K341" s="12"/>
    </row>
    <row r="342" spans="1:11" x14ac:dyDescent="0.25">
      <c r="A342" s="45"/>
      <c r="B342" s="41"/>
      <c r="C342" s="41"/>
      <c r="D342" s="41"/>
      <c r="E342" s="41"/>
      <c r="F342" s="41"/>
      <c r="G342" s="41"/>
      <c r="H342" s="41"/>
      <c r="I342" s="41"/>
      <c r="J342" s="41"/>
      <c r="K342" s="12"/>
    </row>
    <row r="343" spans="1:11" x14ac:dyDescent="0.25">
      <c r="A343" s="45"/>
      <c r="B343" s="41"/>
      <c r="C343" s="41"/>
      <c r="D343" s="41"/>
      <c r="E343" s="41"/>
      <c r="F343" s="41"/>
      <c r="G343" s="41"/>
      <c r="H343" s="41"/>
      <c r="I343" s="41"/>
      <c r="J343" s="41"/>
      <c r="K343" s="12"/>
    </row>
    <row r="344" spans="1:11" x14ac:dyDescent="0.25">
      <c r="A344" s="45"/>
      <c r="B344" s="41"/>
      <c r="C344" s="41"/>
      <c r="D344" s="41"/>
      <c r="E344" s="41"/>
      <c r="F344" s="41"/>
      <c r="G344" s="41"/>
      <c r="H344" s="41"/>
      <c r="I344" s="41"/>
      <c r="J344" s="41"/>
      <c r="K344" s="12"/>
    </row>
    <row r="345" spans="1:11" x14ac:dyDescent="0.25">
      <c r="A345" s="45"/>
      <c r="B345" s="41"/>
      <c r="C345" s="41"/>
      <c r="D345" s="41"/>
      <c r="E345" s="41"/>
      <c r="F345" s="41"/>
      <c r="G345" s="41"/>
      <c r="H345" s="41"/>
      <c r="I345" s="41"/>
      <c r="J345" s="41"/>
      <c r="K345" s="12"/>
    </row>
    <row r="346" spans="1:11" x14ac:dyDescent="0.25">
      <c r="A346" s="45"/>
      <c r="B346" s="41"/>
      <c r="C346" s="41"/>
      <c r="D346" s="41"/>
      <c r="E346" s="41"/>
      <c r="F346" s="41"/>
      <c r="G346" s="41"/>
      <c r="H346" s="41"/>
      <c r="I346" s="41"/>
      <c r="J346" s="41"/>
      <c r="K346" s="12"/>
    </row>
    <row r="347" spans="1:11" x14ac:dyDescent="0.25">
      <c r="A347" s="45"/>
      <c r="B347" s="41"/>
      <c r="C347" s="41"/>
      <c r="D347" s="41"/>
      <c r="E347" s="41"/>
      <c r="F347" s="41"/>
      <c r="G347" s="41"/>
      <c r="H347" s="41"/>
      <c r="I347" s="41"/>
      <c r="J347" s="41"/>
      <c r="K347" s="12"/>
    </row>
    <row r="348" spans="1:11" x14ac:dyDescent="0.25">
      <c r="A348" s="45"/>
      <c r="B348" s="41"/>
      <c r="C348" s="41"/>
      <c r="D348" s="41"/>
      <c r="E348" s="41"/>
      <c r="F348" s="41"/>
      <c r="G348" s="41"/>
      <c r="H348" s="41"/>
      <c r="I348" s="41"/>
      <c r="J348" s="41"/>
      <c r="K348" s="12"/>
    </row>
    <row r="349" spans="1:11" x14ac:dyDescent="0.25">
      <c r="A349" s="45"/>
      <c r="B349" s="41"/>
      <c r="C349" s="41"/>
      <c r="D349" s="41"/>
      <c r="E349" s="41"/>
      <c r="F349" s="41"/>
      <c r="G349" s="41"/>
      <c r="H349" s="41"/>
      <c r="I349" s="41"/>
      <c r="J349" s="41"/>
      <c r="K349" s="12"/>
    </row>
    <row r="350" spans="1:11" x14ac:dyDescent="0.25">
      <c r="A350" s="45"/>
      <c r="B350" s="41"/>
      <c r="C350" s="41"/>
      <c r="D350" s="41"/>
      <c r="E350" s="41"/>
      <c r="F350" s="41"/>
      <c r="G350" s="41"/>
      <c r="H350" s="41"/>
      <c r="I350" s="41"/>
      <c r="J350" s="41"/>
      <c r="K350" s="12"/>
    </row>
    <row r="351" spans="1:11" x14ac:dyDescent="0.25">
      <c r="A351" s="45"/>
      <c r="B351" s="41"/>
      <c r="C351" s="41"/>
      <c r="D351" s="41"/>
      <c r="E351" s="41"/>
      <c r="F351" s="41"/>
      <c r="G351" s="41"/>
      <c r="H351" s="41"/>
      <c r="I351" s="41"/>
      <c r="J351" s="41"/>
      <c r="K351" s="12"/>
    </row>
    <row r="352" spans="1:11" x14ac:dyDescent="0.25">
      <c r="A352" s="45"/>
      <c r="B352" s="41"/>
      <c r="C352" s="41"/>
      <c r="D352" s="41"/>
      <c r="E352" s="41"/>
      <c r="F352" s="41"/>
      <c r="G352" s="41"/>
      <c r="H352" s="41"/>
      <c r="I352" s="41"/>
      <c r="J352" s="41"/>
      <c r="K352" s="12"/>
    </row>
    <row r="353" spans="1:11" x14ac:dyDescent="0.25">
      <c r="A353" s="45"/>
      <c r="B353" s="41"/>
      <c r="C353" s="41"/>
      <c r="D353" s="41"/>
      <c r="E353" s="41"/>
      <c r="F353" s="41"/>
      <c r="G353" s="41"/>
      <c r="H353" s="41"/>
      <c r="I353" s="41"/>
      <c r="J353" s="41"/>
      <c r="K353" s="12"/>
    </row>
    <row r="354" spans="1:11" x14ac:dyDescent="0.25">
      <c r="A354" s="45"/>
      <c r="B354" s="41"/>
      <c r="C354" s="41"/>
      <c r="D354" s="41"/>
      <c r="E354" s="41"/>
      <c r="F354" s="41"/>
      <c r="G354" s="41"/>
      <c r="H354" s="41"/>
      <c r="I354" s="41"/>
      <c r="J354" s="41"/>
      <c r="K354" s="12"/>
    </row>
    <row r="355" spans="1:11" x14ac:dyDescent="0.25">
      <c r="A355" s="45"/>
      <c r="B355" s="41"/>
      <c r="C355" s="41"/>
      <c r="D355" s="41"/>
      <c r="E355" s="41"/>
      <c r="F355" s="41"/>
      <c r="G355" s="41"/>
      <c r="H355" s="41"/>
      <c r="I355" s="41"/>
      <c r="J355" s="41"/>
      <c r="K355" s="12"/>
    </row>
    <row r="356" spans="1:11" x14ac:dyDescent="0.25">
      <c r="A356" s="45"/>
      <c r="B356" s="41"/>
      <c r="C356" s="41"/>
      <c r="D356" s="41"/>
      <c r="E356" s="41"/>
      <c r="F356" s="41"/>
      <c r="G356" s="41"/>
      <c r="H356" s="41"/>
      <c r="I356" s="41"/>
      <c r="J356" s="41"/>
      <c r="K356" s="12"/>
    </row>
    <row r="357" spans="1:11" x14ac:dyDescent="0.25">
      <c r="A357" s="45"/>
      <c r="B357" s="41"/>
      <c r="C357" s="41"/>
      <c r="D357" s="41"/>
      <c r="E357" s="41"/>
      <c r="F357" s="41"/>
      <c r="G357" s="41"/>
      <c r="H357" s="41"/>
      <c r="I357" s="41"/>
      <c r="J357" s="41"/>
      <c r="K357" s="12"/>
    </row>
    <row r="358" spans="1:11" x14ac:dyDescent="0.25">
      <c r="A358" s="45"/>
      <c r="B358" s="41"/>
      <c r="C358" s="41"/>
      <c r="D358" s="41"/>
      <c r="E358" s="41"/>
      <c r="F358" s="41"/>
      <c r="G358" s="41"/>
      <c r="H358" s="41"/>
      <c r="I358" s="41"/>
      <c r="J358" s="41"/>
      <c r="K358" s="12"/>
    </row>
    <row r="359" spans="1:11" x14ac:dyDescent="0.25">
      <c r="A359" s="45"/>
      <c r="B359" s="41"/>
      <c r="C359" s="41"/>
      <c r="D359" s="41"/>
      <c r="E359" s="41"/>
      <c r="F359" s="41"/>
      <c r="G359" s="41"/>
      <c r="H359" s="41"/>
      <c r="I359" s="41"/>
      <c r="J359" s="41"/>
      <c r="K359" s="12"/>
    </row>
    <row r="360" spans="1:11" x14ac:dyDescent="0.25">
      <c r="A360" s="45"/>
      <c r="B360" s="41"/>
      <c r="C360" s="41"/>
      <c r="D360" s="41"/>
      <c r="E360" s="41"/>
      <c r="F360" s="41"/>
      <c r="G360" s="41"/>
      <c r="H360" s="41"/>
      <c r="I360" s="41"/>
      <c r="J360" s="41"/>
      <c r="K360" s="12"/>
    </row>
    <row r="361" spans="1:11" x14ac:dyDescent="0.25">
      <c r="A361" s="45"/>
      <c r="B361" s="41"/>
      <c r="C361" s="41"/>
      <c r="D361" s="41"/>
      <c r="E361" s="41"/>
      <c r="F361" s="41"/>
      <c r="G361" s="41"/>
      <c r="H361" s="41"/>
      <c r="I361" s="41"/>
      <c r="J361" s="41"/>
      <c r="K361" s="12"/>
    </row>
    <row r="362" spans="1:11" x14ac:dyDescent="0.25">
      <c r="A362" s="45"/>
      <c r="B362" s="41"/>
      <c r="C362" s="41"/>
      <c r="D362" s="41"/>
      <c r="E362" s="41"/>
      <c r="F362" s="41"/>
      <c r="G362" s="41"/>
      <c r="H362" s="41"/>
      <c r="I362" s="41"/>
      <c r="J362" s="41"/>
      <c r="K362" s="12"/>
    </row>
    <row r="363" spans="1:11" x14ac:dyDescent="0.25">
      <c r="A363" s="45"/>
      <c r="B363" s="41"/>
      <c r="C363" s="41"/>
      <c r="D363" s="41"/>
      <c r="E363" s="41"/>
      <c r="F363" s="41"/>
      <c r="G363" s="41"/>
      <c r="H363" s="41"/>
      <c r="I363" s="41"/>
      <c r="J363" s="41"/>
      <c r="K363" s="12"/>
    </row>
    <row r="364" spans="1:11" x14ac:dyDescent="0.25">
      <c r="A364" s="45"/>
      <c r="B364" s="41"/>
      <c r="C364" s="41"/>
      <c r="D364" s="41"/>
      <c r="E364" s="41"/>
      <c r="F364" s="41"/>
      <c r="G364" s="41"/>
      <c r="H364" s="41"/>
      <c r="I364" s="41"/>
      <c r="J364" s="41"/>
      <c r="K364" s="12"/>
    </row>
    <row r="365" spans="1:11" x14ac:dyDescent="0.25">
      <c r="A365" s="45"/>
      <c r="B365" s="41"/>
      <c r="C365" s="41"/>
      <c r="D365" s="41"/>
      <c r="E365" s="41"/>
      <c r="F365" s="41"/>
      <c r="G365" s="41"/>
      <c r="H365" s="41"/>
      <c r="I365" s="41"/>
      <c r="J365" s="41"/>
      <c r="K365" s="12"/>
    </row>
    <row r="366" spans="1:11" x14ac:dyDescent="0.25">
      <c r="A366" s="45"/>
      <c r="B366" s="41"/>
      <c r="C366" s="41"/>
      <c r="D366" s="41"/>
      <c r="E366" s="41"/>
      <c r="F366" s="41"/>
      <c r="G366" s="41"/>
      <c r="H366" s="41"/>
      <c r="I366" s="41"/>
      <c r="J366" s="41"/>
      <c r="K366" s="12"/>
    </row>
    <row r="367" spans="1:11" x14ac:dyDescent="0.25">
      <c r="A367" s="45"/>
      <c r="B367" s="41"/>
      <c r="C367" s="41"/>
      <c r="D367" s="41"/>
      <c r="E367" s="41"/>
      <c r="F367" s="41"/>
      <c r="G367" s="41"/>
      <c r="H367" s="41"/>
      <c r="I367" s="41"/>
      <c r="J367" s="41"/>
      <c r="K367" s="12"/>
    </row>
    <row r="368" spans="1:11" x14ac:dyDescent="0.25">
      <c r="A368" s="45"/>
      <c r="B368" s="41"/>
      <c r="C368" s="41"/>
      <c r="D368" s="41"/>
      <c r="E368" s="41"/>
      <c r="F368" s="41"/>
      <c r="G368" s="41"/>
      <c r="H368" s="41"/>
      <c r="I368" s="41"/>
      <c r="J368" s="41"/>
      <c r="K368" s="12"/>
    </row>
    <row r="369" spans="1:11" x14ac:dyDescent="0.25">
      <c r="A369" s="45"/>
      <c r="B369" s="41"/>
      <c r="C369" s="41"/>
      <c r="D369" s="41"/>
      <c r="E369" s="41"/>
      <c r="F369" s="41"/>
      <c r="G369" s="41"/>
      <c r="H369" s="41"/>
      <c r="I369" s="41"/>
      <c r="J369" s="41"/>
      <c r="K369" s="12"/>
    </row>
    <row r="370" spans="1:11" x14ac:dyDescent="0.25">
      <c r="A370" s="45"/>
      <c r="B370" s="41"/>
      <c r="C370" s="41"/>
      <c r="D370" s="41"/>
      <c r="E370" s="41"/>
      <c r="F370" s="41"/>
      <c r="G370" s="41"/>
      <c r="H370" s="41"/>
      <c r="I370" s="41"/>
      <c r="J370" s="41"/>
      <c r="K370" s="12"/>
    </row>
    <row r="371" spans="1:11" x14ac:dyDescent="0.25">
      <c r="A371" s="45"/>
      <c r="B371" s="41"/>
      <c r="C371" s="41"/>
      <c r="D371" s="41"/>
      <c r="E371" s="41"/>
      <c r="F371" s="41"/>
      <c r="G371" s="41"/>
      <c r="H371" s="41"/>
      <c r="I371" s="41"/>
      <c r="J371" s="41"/>
      <c r="K371" s="12"/>
    </row>
    <row r="372" spans="1:11" x14ac:dyDescent="0.25">
      <c r="A372" s="45"/>
      <c r="B372" s="41"/>
      <c r="C372" s="41"/>
      <c r="D372" s="41"/>
      <c r="E372" s="41"/>
      <c r="F372" s="41"/>
      <c r="G372" s="41"/>
      <c r="H372" s="41"/>
      <c r="I372" s="41"/>
      <c r="J372" s="41"/>
      <c r="K372" s="12"/>
    </row>
    <row r="373" spans="1:11" x14ac:dyDescent="0.25">
      <c r="A373" s="45"/>
      <c r="B373" s="41"/>
      <c r="C373" s="41"/>
      <c r="D373" s="41"/>
      <c r="E373" s="41"/>
      <c r="F373" s="41"/>
      <c r="G373" s="41"/>
      <c r="H373" s="41"/>
      <c r="I373" s="41"/>
      <c r="J373" s="41"/>
      <c r="K373" s="12"/>
    </row>
    <row r="374" spans="1:11" x14ac:dyDescent="0.25">
      <c r="A374" s="45"/>
      <c r="B374" s="41"/>
      <c r="C374" s="41"/>
      <c r="D374" s="41"/>
      <c r="E374" s="41"/>
      <c r="F374" s="41"/>
      <c r="G374" s="41"/>
      <c r="H374" s="41"/>
      <c r="I374" s="41"/>
      <c r="J374" s="41"/>
      <c r="K374" s="12"/>
    </row>
    <row r="375" spans="1:11" x14ac:dyDescent="0.25">
      <c r="A375" s="45"/>
      <c r="B375" s="41"/>
      <c r="C375" s="41"/>
      <c r="D375" s="41"/>
      <c r="E375" s="41"/>
      <c r="F375" s="41"/>
      <c r="G375" s="41"/>
      <c r="H375" s="41"/>
      <c r="I375" s="41"/>
      <c r="J375" s="41"/>
      <c r="K375" s="12"/>
    </row>
    <row r="376" spans="1:11" x14ac:dyDescent="0.25">
      <c r="A376" s="45"/>
      <c r="B376" s="41"/>
      <c r="C376" s="41"/>
      <c r="D376" s="41"/>
      <c r="E376" s="41"/>
      <c r="F376" s="41"/>
      <c r="G376" s="41"/>
      <c r="H376" s="41"/>
      <c r="I376" s="41"/>
      <c r="J376" s="41"/>
      <c r="K376" s="12"/>
    </row>
    <row r="377" spans="1:11" x14ac:dyDescent="0.25">
      <c r="A377" s="45"/>
      <c r="B377" s="41"/>
      <c r="C377" s="41"/>
      <c r="D377" s="41"/>
      <c r="E377" s="41"/>
      <c r="F377" s="41"/>
      <c r="G377" s="41"/>
      <c r="H377" s="41"/>
      <c r="I377" s="41"/>
      <c r="J377" s="41"/>
      <c r="K377" s="12"/>
    </row>
    <row r="378" spans="1:11" x14ac:dyDescent="0.25">
      <c r="A378" s="45"/>
      <c r="B378" s="41"/>
      <c r="C378" s="41"/>
      <c r="D378" s="41"/>
      <c r="E378" s="41"/>
      <c r="F378" s="41"/>
      <c r="G378" s="41"/>
      <c r="H378" s="41"/>
      <c r="I378" s="41"/>
      <c r="J378" s="41"/>
      <c r="K378" s="12"/>
    </row>
    <row r="379" spans="1:11" x14ac:dyDescent="0.25">
      <c r="A379" s="45"/>
      <c r="B379" s="41"/>
      <c r="C379" s="41"/>
      <c r="D379" s="41"/>
      <c r="E379" s="41"/>
      <c r="F379" s="41"/>
      <c r="G379" s="41"/>
      <c r="H379" s="41"/>
      <c r="I379" s="41"/>
      <c r="J379" s="41"/>
      <c r="K379" s="12"/>
    </row>
    <row r="380" spans="1:11" x14ac:dyDescent="0.25">
      <c r="A380" s="45"/>
      <c r="B380" s="41"/>
      <c r="C380" s="41"/>
      <c r="D380" s="41"/>
      <c r="E380" s="41"/>
      <c r="F380" s="41"/>
      <c r="G380" s="41"/>
      <c r="H380" s="41"/>
      <c r="I380" s="41"/>
      <c r="J380" s="41"/>
      <c r="K380" s="12"/>
    </row>
    <row r="381" spans="1:11" x14ac:dyDescent="0.25">
      <c r="A381" s="45"/>
      <c r="B381" s="41"/>
      <c r="C381" s="41"/>
      <c r="D381" s="41"/>
      <c r="E381" s="41"/>
      <c r="F381" s="41"/>
      <c r="G381" s="41"/>
      <c r="H381" s="41"/>
      <c r="I381" s="41"/>
      <c r="J381" s="41"/>
      <c r="K381" s="12"/>
    </row>
    <row r="382" spans="1:11" x14ac:dyDescent="0.25">
      <c r="A382" s="45"/>
      <c r="B382" s="41"/>
      <c r="C382" s="41"/>
      <c r="D382" s="41"/>
      <c r="E382" s="41"/>
      <c r="F382" s="41"/>
      <c r="G382" s="41"/>
      <c r="H382" s="41"/>
      <c r="I382" s="41"/>
      <c r="J382" s="41"/>
      <c r="K382" s="12"/>
    </row>
    <row r="383" spans="1:11" x14ac:dyDescent="0.25">
      <c r="A383" s="45"/>
      <c r="B383" s="41"/>
      <c r="C383" s="41"/>
      <c r="D383" s="41"/>
      <c r="E383" s="41"/>
      <c r="F383" s="41"/>
      <c r="G383" s="41"/>
      <c r="H383" s="41"/>
      <c r="I383" s="41"/>
      <c r="J383" s="41"/>
      <c r="K383" s="12"/>
    </row>
    <row r="384" spans="1:11" x14ac:dyDescent="0.25">
      <c r="A384" s="45"/>
      <c r="B384" s="41"/>
      <c r="C384" s="41"/>
      <c r="D384" s="41"/>
      <c r="E384" s="41"/>
      <c r="F384" s="41"/>
      <c r="G384" s="41"/>
      <c r="H384" s="41"/>
      <c r="I384" s="41"/>
      <c r="J384" s="41"/>
      <c r="K384" s="12"/>
    </row>
    <row r="385" spans="1:11" x14ac:dyDescent="0.25">
      <c r="A385" s="45"/>
      <c r="B385" s="41"/>
      <c r="C385" s="41"/>
      <c r="D385" s="41"/>
      <c r="E385" s="41"/>
      <c r="F385" s="41"/>
      <c r="G385" s="41"/>
      <c r="H385" s="41"/>
      <c r="I385" s="41"/>
      <c r="J385" s="41"/>
      <c r="K385" s="12"/>
    </row>
    <row r="386" spans="1:11" x14ac:dyDescent="0.25">
      <c r="A386" s="45"/>
      <c r="B386" s="41"/>
      <c r="C386" s="41"/>
      <c r="D386" s="41"/>
      <c r="E386" s="41"/>
      <c r="F386" s="41"/>
      <c r="G386" s="41"/>
      <c r="H386" s="41"/>
      <c r="I386" s="41"/>
      <c r="J386" s="41"/>
      <c r="K386" s="12"/>
    </row>
    <row r="387" spans="1:11" x14ac:dyDescent="0.25">
      <c r="A387" s="45"/>
      <c r="B387" s="41"/>
      <c r="C387" s="41"/>
      <c r="D387" s="41"/>
      <c r="E387" s="41"/>
      <c r="F387" s="41"/>
      <c r="G387" s="41"/>
      <c r="H387" s="41"/>
      <c r="I387" s="41"/>
      <c r="J387" s="41"/>
      <c r="K387" s="12"/>
    </row>
    <row r="388" spans="1:11" x14ac:dyDescent="0.25">
      <c r="A388" s="45"/>
      <c r="B388" s="41"/>
      <c r="C388" s="41"/>
      <c r="D388" s="41"/>
      <c r="E388" s="41"/>
      <c r="F388" s="41"/>
      <c r="G388" s="41"/>
      <c r="H388" s="41"/>
      <c r="I388" s="41"/>
      <c r="J388" s="41"/>
      <c r="K388" s="12"/>
    </row>
    <row r="389" spans="1:11" x14ac:dyDescent="0.25">
      <c r="A389" s="45"/>
      <c r="B389" s="41"/>
      <c r="C389" s="41"/>
      <c r="D389" s="41"/>
      <c r="E389" s="41"/>
      <c r="F389" s="41"/>
      <c r="G389" s="41"/>
      <c r="H389" s="41"/>
      <c r="I389" s="41"/>
      <c r="J389" s="41"/>
      <c r="K389" s="12"/>
    </row>
    <row r="390" spans="1:11" x14ac:dyDescent="0.25">
      <c r="A390" s="45"/>
      <c r="B390" s="41"/>
      <c r="C390" s="41"/>
      <c r="D390" s="41"/>
      <c r="E390" s="41"/>
      <c r="F390" s="41"/>
      <c r="G390" s="41"/>
      <c r="H390" s="41"/>
      <c r="I390" s="41"/>
      <c r="J390" s="41"/>
      <c r="K390" s="12"/>
    </row>
    <row r="391" spans="1:11" x14ac:dyDescent="0.25">
      <c r="A391" s="45"/>
      <c r="B391" s="41"/>
      <c r="C391" s="41"/>
      <c r="D391" s="41"/>
      <c r="E391" s="41"/>
      <c r="F391" s="41"/>
      <c r="G391" s="41"/>
      <c r="H391" s="41"/>
      <c r="I391" s="41"/>
      <c r="J391" s="41"/>
      <c r="K391" s="12"/>
    </row>
    <row r="392" spans="1:11" x14ac:dyDescent="0.25">
      <c r="A392" s="45"/>
      <c r="B392" s="41"/>
      <c r="C392" s="41"/>
      <c r="D392" s="41"/>
      <c r="E392" s="41"/>
      <c r="F392" s="41"/>
      <c r="G392" s="41"/>
      <c r="H392" s="41"/>
      <c r="I392" s="41"/>
      <c r="J392" s="41"/>
      <c r="K392" s="12"/>
    </row>
    <row r="393" spans="1:11" x14ac:dyDescent="0.25">
      <c r="A393" s="45"/>
      <c r="B393" s="41"/>
      <c r="C393" s="41"/>
      <c r="D393" s="41"/>
      <c r="E393" s="41"/>
      <c r="F393" s="41"/>
      <c r="G393" s="41"/>
      <c r="H393" s="41"/>
      <c r="I393" s="41"/>
      <c r="J393" s="41"/>
      <c r="K393" s="12"/>
    </row>
    <row r="394" spans="1:11" x14ac:dyDescent="0.25">
      <c r="A394" s="45"/>
      <c r="B394" s="41"/>
      <c r="C394" s="41"/>
      <c r="D394" s="41"/>
      <c r="E394" s="41"/>
      <c r="F394" s="41"/>
      <c r="G394" s="41"/>
      <c r="H394" s="41"/>
      <c r="I394" s="41"/>
      <c r="J394" s="41"/>
      <c r="K394" s="12"/>
    </row>
    <row r="395" spans="1:11" x14ac:dyDescent="0.25">
      <c r="A395" s="45"/>
      <c r="B395" s="41"/>
      <c r="C395" s="41"/>
      <c r="D395" s="41"/>
      <c r="E395" s="41"/>
      <c r="F395" s="41"/>
      <c r="G395" s="41"/>
      <c r="H395" s="41"/>
      <c r="I395" s="41"/>
      <c r="J395" s="41"/>
      <c r="K395" s="12"/>
    </row>
    <row r="396" spans="1:11" x14ac:dyDescent="0.25">
      <c r="A396" s="45"/>
      <c r="B396" s="41"/>
      <c r="C396" s="41"/>
      <c r="D396" s="41"/>
      <c r="E396" s="41"/>
      <c r="F396" s="41"/>
      <c r="G396" s="41"/>
      <c r="H396" s="41"/>
      <c r="I396" s="41"/>
      <c r="J396" s="41"/>
      <c r="K396" s="12"/>
    </row>
    <row r="397" spans="1:11" x14ac:dyDescent="0.25">
      <c r="A397" s="45"/>
      <c r="B397" s="41"/>
      <c r="C397" s="41"/>
      <c r="D397" s="41"/>
      <c r="E397" s="41"/>
      <c r="F397" s="41"/>
      <c r="G397" s="41"/>
      <c r="H397" s="41"/>
      <c r="I397" s="41"/>
      <c r="J397" s="41"/>
      <c r="K397" s="12"/>
    </row>
    <row r="398" spans="1:11" x14ac:dyDescent="0.25">
      <c r="A398" s="45"/>
      <c r="B398" s="41"/>
      <c r="C398" s="41"/>
      <c r="D398" s="41"/>
      <c r="E398" s="41"/>
      <c r="F398" s="41"/>
      <c r="G398" s="41"/>
      <c r="H398" s="41"/>
      <c r="I398" s="41"/>
      <c r="J398" s="41"/>
      <c r="K398" s="12"/>
    </row>
    <row r="399" spans="1:11" x14ac:dyDescent="0.25">
      <c r="A399" s="45"/>
      <c r="B399" s="41"/>
      <c r="C399" s="41"/>
      <c r="D399" s="41"/>
      <c r="E399" s="41"/>
      <c r="F399" s="41"/>
      <c r="G399" s="41"/>
      <c r="H399" s="41"/>
      <c r="I399" s="41"/>
      <c r="J399" s="41"/>
      <c r="K399" s="12"/>
    </row>
    <row r="400" spans="1:11" x14ac:dyDescent="0.25">
      <c r="A400" s="45"/>
      <c r="B400" s="41"/>
      <c r="C400" s="41"/>
      <c r="D400" s="41"/>
      <c r="E400" s="41"/>
      <c r="F400" s="41"/>
      <c r="G400" s="41"/>
      <c r="H400" s="41"/>
      <c r="I400" s="41"/>
      <c r="J400" s="41"/>
      <c r="K400" s="12"/>
    </row>
    <row r="401" spans="1:11" x14ac:dyDescent="0.25">
      <c r="A401" s="45"/>
      <c r="B401" s="41"/>
      <c r="C401" s="41"/>
      <c r="D401" s="41"/>
      <c r="E401" s="41"/>
      <c r="F401" s="41"/>
      <c r="G401" s="41"/>
      <c r="H401" s="41"/>
      <c r="I401" s="41"/>
      <c r="J401" s="41"/>
      <c r="K401" s="12"/>
    </row>
    <row r="402" spans="1:11" x14ac:dyDescent="0.25">
      <c r="A402" s="45"/>
      <c r="B402" s="41"/>
      <c r="C402" s="41"/>
      <c r="D402" s="41"/>
      <c r="E402" s="41"/>
      <c r="F402" s="41"/>
      <c r="G402" s="41"/>
      <c r="H402" s="41"/>
      <c r="I402" s="41"/>
      <c r="J402" s="41"/>
      <c r="K402" s="12"/>
    </row>
    <row r="403" spans="1:11" x14ac:dyDescent="0.25">
      <c r="A403" s="45"/>
      <c r="B403" s="41"/>
      <c r="C403" s="41"/>
      <c r="D403" s="41"/>
      <c r="E403" s="41"/>
      <c r="F403" s="41"/>
      <c r="G403" s="41"/>
      <c r="H403" s="41"/>
      <c r="I403" s="41"/>
      <c r="J403" s="41"/>
      <c r="K403" s="12"/>
    </row>
    <row r="404" spans="1:11" x14ac:dyDescent="0.25">
      <c r="A404" s="45"/>
      <c r="B404" s="41"/>
      <c r="C404" s="41"/>
      <c r="D404" s="41"/>
      <c r="E404" s="41"/>
      <c r="F404" s="41"/>
      <c r="G404" s="41"/>
      <c r="H404" s="41"/>
      <c r="I404" s="41"/>
      <c r="J404" s="41"/>
      <c r="K404" s="12"/>
    </row>
    <row r="405" spans="1:11" x14ac:dyDescent="0.25">
      <c r="A405" s="45"/>
      <c r="B405" s="41"/>
      <c r="C405" s="41"/>
      <c r="D405" s="41"/>
      <c r="E405" s="41"/>
      <c r="F405" s="41"/>
      <c r="G405" s="41"/>
      <c r="H405" s="41"/>
      <c r="I405" s="41"/>
      <c r="J405" s="41"/>
      <c r="K405" s="12"/>
    </row>
    <row r="406" spans="1:11" x14ac:dyDescent="0.25">
      <c r="A406" s="45"/>
      <c r="B406" s="41"/>
      <c r="C406" s="41"/>
      <c r="D406" s="41"/>
      <c r="E406" s="41"/>
      <c r="F406" s="41"/>
      <c r="G406" s="41"/>
      <c r="H406" s="41"/>
      <c r="I406" s="41"/>
      <c r="J406" s="41"/>
      <c r="K406" s="12"/>
    </row>
    <row r="407" spans="1:11" x14ac:dyDescent="0.25">
      <c r="A407" s="45"/>
      <c r="B407" s="41"/>
      <c r="C407" s="41"/>
      <c r="D407" s="41"/>
      <c r="E407" s="41"/>
      <c r="F407" s="41"/>
      <c r="G407" s="41"/>
      <c r="H407" s="41"/>
      <c r="I407" s="41"/>
      <c r="J407" s="41"/>
      <c r="K407" s="12"/>
    </row>
    <row r="408" spans="1:11" x14ac:dyDescent="0.25">
      <c r="A408" s="45"/>
      <c r="B408" s="41"/>
      <c r="C408" s="41"/>
      <c r="D408" s="41"/>
      <c r="E408" s="41"/>
      <c r="F408" s="41"/>
      <c r="G408" s="41"/>
      <c r="H408" s="41"/>
      <c r="I408" s="41"/>
      <c r="J408" s="41"/>
      <c r="K408" s="12"/>
    </row>
    <row r="409" spans="1:11" x14ac:dyDescent="0.25">
      <c r="A409" s="45"/>
      <c r="B409" s="41"/>
      <c r="C409" s="41"/>
      <c r="D409" s="41"/>
      <c r="E409" s="41"/>
      <c r="F409" s="41"/>
      <c r="G409" s="41"/>
      <c r="H409" s="41"/>
      <c r="I409" s="41"/>
      <c r="J409" s="41"/>
      <c r="K409" s="12"/>
    </row>
    <row r="410" spans="1:11" x14ac:dyDescent="0.25">
      <c r="A410" s="45"/>
      <c r="B410" s="41"/>
      <c r="C410" s="41"/>
      <c r="D410" s="41"/>
      <c r="E410" s="41"/>
      <c r="F410" s="41"/>
      <c r="G410" s="41"/>
      <c r="H410" s="41"/>
      <c r="I410" s="41"/>
      <c r="J410" s="41"/>
      <c r="K410" s="12"/>
    </row>
    <row r="411" spans="1:11" x14ac:dyDescent="0.25">
      <c r="A411" s="45"/>
      <c r="B411" s="41"/>
      <c r="C411" s="41"/>
      <c r="D411" s="41"/>
      <c r="E411" s="41"/>
      <c r="F411" s="41"/>
      <c r="G411" s="41"/>
      <c r="H411" s="41"/>
      <c r="I411" s="41"/>
      <c r="J411" s="41"/>
      <c r="K411" s="12"/>
    </row>
    <row r="412" spans="1:11" x14ac:dyDescent="0.25">
      <c r="A412" s="45"/>
      <c r="B412" s="41"/>
      <c r="C412" s="41"/>
      <c r="D412" s="41"/>
      <c r="E412" s="41"/>
      <c r="F412" s="41"/>
      <c r="G412" s="41"/>
      <c r="H412" s="41"/>
      <c r="I412" s="41"/>
      <c r="J412" s="41"/>
      <c r="K412" s="12"/>
    </row>
    <row r="413" spans="1:11" x14ac:dyDescent="0.25">
      <c r="A413" s="45"/>
      <c r="B413" s="41"/>
      <c r="C413" s="41"/>
      <c r="D413" s="41"/>
      <c r="E413" s="41"/>
      <c r="F413" s="41"/>
      <c r="G413" s="41"/>
      <c r="H413" s="41"/>
      <c r="I413" s="41"/>
      <c r="J413" s="41"/>
      <c r="K413" s="12"/>
    </row>
    <row r="414" spans="1:11" x14ac:dyDescent="0.25">
      <c r="A414" s="45"/>
      <c r="B414" s="41"/>
      <c r="C414" s="41"/>
      <c r="D414" s="41"/>
      <c r="E414" s="41"/>
      <c r="F414" s="41"/>
      <c r="G414" s="41"/>
      <c r="H414" s="41"/>
      <c r="I414" s="41"/>
      <c r="J414" s="41"/>
      <c r="K414" s="12"/>
    </row>
    <row r="415" spans="1:11" x14ac:dyDescent="0.25">
      <c r="A415" s="45"/>
      <c r="B415" s="41"/>
      <c r="C415" s="41"/>
      <c r="D415" s="41"/>
      <c r="E415" s="41"/>
      <c r="F415" s="41"/>
      <c r="G415" s="41"/>
      <c r="H415" s="41"/>
      <c r="I415" s="41"/>
      <c r="J415" s="41"/>
      <c r="K415" s="12"/>
    </row>
    <row r="416" spans="1:11" x14ac:dyDescent="0.25">
      <c r="A416" s="45"/>
      <c r="B416" s="41"/>
      <c r="C416" s="41"/>
      <c r="D416" s="41"/>
      <c r="E416" s="41"/>
      <c r="F416" s="41"/>
      <c r="G416" s="41"/>
      <c r="H416" s="41"/>
      <c r="I416" s="41"/>
      <c r="J416" s="41"/>
      <c r="K416" s="12"/>
    </row>
    <row r="417" spans="1:11" x14ac:dyDescent="0.25">
      <c r="A417" s="45"/>
      <c r="B417" s="41"/>
      <c r="C417" s="41"/>
      <c r="D417" s="41"/>
      <c r="E417" s="41"/>
      <c r="F417" s="41"/>
      <c r="G417" s="41"/>
      <c r="H417" s="41"/>
      <c r="I417" s="41"/>
      <c r="J417" s="41"/>
      <c r="K417" s="12"/>
    </row>
    <row r="418" spans="1:11" x14ac:dyDescent="0.25">
      <c r="A418" s="45"/>
      <c r="B418" s="41"/>
      <c r="C418" s="41"/>
      <c r="D418" s="41"/>
      <c r="E418" s="41"/>
      <c r="F418" s="41"/>
      <c r="G418" s="41"/>
      <c r="H418" s="41"/>
      <c r="I418" s="41"/>
      <c r="J418" s="41"/>
      <c r="K418" s="12"/>
    </row>
    <row r="419" spans="1:11" x14ac:dyDescent="0.25">
      <c r="A419" s="45"/>
      <c r="B419" s="41"/>
      <c r="C419" s="41"/>
      <c r="D419" s="41"/>
      <c r="E419" s="41"/>
      <c r="F419" s="41"/>
      <c r="G419" s="41"/>
      <c r="H419" s="41"/>
      <c r="I419" s="41"/>
      <c r="J419" s="41"/>
      <c r="K419" s="12"/>
    </row>
    <row r="420" spans="1:11" x14ac:dyDescent="0.25">
      <c r="A420" s="45"/>
      <c r="B420" s="41"/>
      <c r="C420" s="41"/>
      <c r="D420" s="41"/>
      <c r="E420" s="41"/>
      <c r="F420" s="41"/>
      <c r="G420" s="41"/>
      <c r="H420" s="41"/>
      <c r="I420" s="41"/>
      <c r="J420" s="41"/>
      <c r="K420" s="12"/>
    </row>
    <row r="421" spans="1:11" x14ac:dyDescent="0.25">
      <c r="A421" s="45"/>
      <c r="B421" s="41"/>
      <c r="C421" s="41"/>
      <c r="D421" s="41"/>
      <c r="E421" s="41"/>
      <c r="F421" s="41"/>
      <c r="G421" s="41"/>
      <c r="H421" s="41"/>
      <c r="I421" s="41"/>
      <c r="J421" s="41"/>
      <c r="K421" s="12"/>
    </row>
    <row r="422" spans="1:11" x14ac:dyDescent="0.25">
      <c r="A422" s="45"/>
      <c r="B422" s="41"/>
      <c r="C422" s="41"/>
      <c r="D422" s="41"/>
      <c r="E422" s="41"/>
      <c r="F422" s="41"/>
      <c r="G422" s="41"/>
      <c r="H422" s="41"/>
      <c r="I422" s="41"/>
      <c r="J422" s="41"/>
      <c r="K422" s="12"/>
    </row>
    <row r="423" spans="1:11" x14ac:dyDescent="0.25">
      <c r="A423" s="45"/>
      <c r="B423" s="41"/>
      <c r="C423" s="41"/>
      <c r="D423" s="41"/>
      <c r="E423" s="41"/>
      <c r="F423" s="41"/>
      <c r="G423" s="41"/>
      <c r="H423" s="41"/>
      <c r="I423" s="41"/>
      <c r="J423" s="41"/>
      <c r="K423" s="12"/>
    </row>
    <row r="424" spans="1:11" x14ac:dyDescent="0.25">
      <c r="A424" s="45"/>
      <c r="B424" s="41"/>
      <c r="C424" s="41"/>
      <c r="D424" s="41"/>
      <c r="E424" s="41"/>
      <c r="F424" s="41"/>
      <c r="G424" s="41"/>
      <c r="H424" s="41"/>
      <c r="I424" s="41"/>
      <c r="J424" s="41"/>
      <c r="K424" s="12"/>
    </row>
    <row r="425" spans="1:11" x14ac:dyDescent="0.25">
      <c r="A425" s="45"/>
      <c r="B425" s="41"/>
      <c r="C425" s="41"/>
      <c r="D425" s="41"/>
      <c r="E425" s="41"/>
      <c r="F425" s="41"/>
      <c r="G425" s="41"/>
      <c r="H425" s="41"/>
      <c r="I425" s="41"/>
      <c r="J425" s="41"/>
      <c r="K425" s="12"/>
    </row>
    <row r="426" spans="1:11" x14ac:dyDescent="0.25">
      <c r="A426" s="45"/>
      <c r="B426" s="41"/>
      <c r="C426" s="41"/>
      <c r="D426" s="41"/>
      <c r="E426" s="41"/>
      <c r="F426" s="41"/>
      <c r="G426" s="41"/>
      <c r="H426" s="41"/>
      <c r="I426" s="41"/>
      <c r="J426" s="41"/>
      <c r="K426" s="12"/>
    </row>
    <row r="427" spans="1:11" x14ac:dyDescent="0.25">
      <c r="A427" s="45"/>
      <c r="B427" s="41"/>
      <c r="C427" s="41"/>
      <c r="D427" s="41"/>
      <c r="E427" s="41"/>
      <c r="F427" s="41"/>
      <c r="G427" s="41"/>
      <c r="H427" s="41"/>
      <c r="I427" s="41"/>
      <c r="J427" s="41"/>
      <c r="K427" s="12"/>
    </row>
    <row r="428" spans="1:11" x14ac:dyDescent="0.25">
      <c r="A428" s="45"/>
      <c r="B428" s="41"/>
      <c r="C428" s="41"/>
      <c r="D428" s="41"/>
      <c r="E428" s="41"/>
      <c r="F428" s="41"/>
      <c r="G428" s="41"/>
      <c r="H428" s="41"/>
      <c r="I428" s="41"/>
      <c r="J428" s="41"/>
      <c r="K428" s="12"/>
    </row>
    <row r="429" spans="1:11" x14ac:dyDescent="0.25">
      <c r="A429" s="45"/>
      <c r="B429" s="41"/>
      <c r="C429" s="41"/>
      <c r="D429" s="41"/>
      <c r="E429" s="41"/>
      <c r="F429" s="41"/>
      <c r="G429" s="41"/>
      <c r="H429" s="41"/>
      <c r="I429" s="41"/>
      <c r="J429" s="41"/>
      <c r="K429" s="12"/>
    </row>
    <row r="430" spans="1:11" x14ac:dyDescent="0.25">
      <c r="A430" s="45"/>
      <c r="B430" s="41"/>
      <c r="C430" s="41"/>
      <c r="D430" s="41"/>
      <c r="E430" s="41"/>
      <c r="F430" s="41"/>
      <c r="G430" s="41"/>
      <c r="H430" s="41"/>
      <c r="I430" s="41"/>
      <c r="J430" s="41"/>
      <c r="K430" s="12"/>
    </row>
    <row r="431" spans="1:11" x14ac:dyDescent="0.25">
      <c r="A431" s="45"/>
      <c r="B431" s="41"/>
      <c r="C431" s="41"/>
      <c r="D431" s="41"/>
      <c r="E431" s="41"/>
      <c r="F431" s="41"/>
      <c r="G431" s="41"/>
      <c r="H431" s="41"/>
      <c r="I431" s="41"/>
      <c r="J431" s="41"/>
      <c r="K431" s="12"/>
    </row>
    <row r="432" spans="1:11" x14ac:dyDescent="0.25">
      <c r="A432" s="45"/>
      <c r="B432" s="41"/>
      <c r="C432" s="41"/>
      <c r="D432" s="41"/>
      <c r="E432" s="41"/>
      <c r="F432" s="41"/>
      <c r="G432" s="41"/>
      <c r="H432" s="41"/>
      <c r="I432" s="41"/>
      <c r="J432" s="41"/>
      <c r="K432" s="12"/>
    </row>
    <row r="433" spans="1:11" x14ac:dyDescent="0.25">
      <c r="A433" s="45"/>
      <c r="B433" s="41"/>
      <c r="C433" s="41"/>
      <c r="D433" s="41"/>
      <c r="E433" s="41"/>
      <c r="F433" s="41"/>
      <c r="G433" s="41"/>
      <c r="H433" s="41"/>
      <c r="I433" s="41"/>
      <c r="J433" s="41"/>
      <c r="K433" s="12"/>
    </row>
    <row r="434" spans="1:11" x14ac:dyDescent="0.25">
      <c r="A434" s="45"/>
      <c r="B434" s="41"/>
      <c r="C434" s="41"/>
      <c r="D434" s="41"/>
      <c r="E434" s="41"/>
      <c r="F434" s="41"/>
      <c r="G434" s="41"/>
      <c r="H434" s="41"/>
      <c r="I434" s="41"/>
      <c r="J434" s="41"/>
      <c r="K434" s="12"/>
    </row>
    <row r="435" spans="1:11" x14ac:dyDescent="0.25">
      <c r="A435" s="45"/>
      <c r="B435" s="41"/>
      <c r="C435" s="41"/>
      <c r="D435" s="41"/>
      <c r="E435" s="41"/>
      <c r="F435" s="41"/>
      <c r="G435" s="41"/>
      <c r="H435" s="41"/>
      <c r="I435" s="41"/>
      <c r="J435" s="41"/>
      <c r="K435" s="12"/>
    </row>
    <row r="436" spans="1:11" x14ac:dyDescent="0.25">
      <c r="A436" s="45"/>
      <c r="B436" s="41"/>
      <c r="C436" s="41"/>
      <c r="D436" s="41"/>
      <c r="E436" s="41"/>
      <c r="F436" s="41"/>
      <c r="G436" s="41"/>
      <c r="H436" s="41"/>
      <c r="I436" s="41"/>
      <c r="J436" s="41"/>
      <c r="K436" s="12"/>
    </row>
    <row r="437" spans="1:11" x14ac:dyDescent="0.25">
      <c r="A437" s="45"/>
      <c r="B437" s="41"/>
      <c r="C437" s="41"/>
      <c r="D437" s="41"/>
      <c r="E437" s="41"/>
      <c r="F437" s="41"/>
      <c r="G437" s="41"/>
      <c r="H437" s="41"/>
      <c r="I437" s="41"/>
      <c r="J437" s="41"/>
      <c r="K437" s="12"/>
    </row>
    <row r="438" spans="1:11" x14ac:dyDescent="0.25">
      <c r="A438" s="45"/>
      <c r="B438" s="41"/>
      <c r="C438" s="41"/>
      <c r="D438" s="41"/>
      <c r="E438" s="41"/>
      <c r="F438" s="41"/>
      <c r="G438" s="41"/>
      <c r="H438" s="41"/>
      <c r="I438" s="41"/>
      <c r="J438" s="41"/>
      <c r="K438" s="12"/>
    </row>
    <row r="439" spans="1:11" x14ac:dyDescent="0.25">
      <c r="A439" s="45"/>
      <c r="B439" s="41"/>
      <c r="C439" s="41"/>
      <c r="D439" s="41"/>
      <c r="E439" s="41"/>
      <c r="F439" s="41"/>
      <c r="G439" s="41"/>
      <c r="H439" s="41"/>
      <c r="I439" s="41"/>
      <c r="J439" s="41"/>
      <c r="K439" s="12"/>
    </row>
    <row r="440" spans="1:11" x14ac:dyDescent="0.25">
      <c r="A440" s="45"/>
      <c r="B440" s="41"/>
      <c r="C440" s="41"/>
      <c r="D440" s="41"/>
      <c r="E440" s="41"/>
      <c r="F440" s="41"/>
      <c r="G440" s="41"/>
      <c r="H440" s="41"/>
      <c r="I440" s="41"/>
      <c r="J440" s="41"/>
      <c r="K440" s="12"/>
    </row>
    <row r="441" spans="1:11" x14ac:dyDescent="0.25">
      <c r="A441" s="45"/>
      <c r="B441" s="41"/>
      <c r="C441" s="41"/>
      <c r="D441" s="41"/>
      <c r="E441" s="41"/>
      <c r="F441" s="41"/>
      <c r="G441" s="41"/>
      <c r="H441" s="41"/>
      <c r="I441" s="41"/>
      <c r="J441" s="41"/>
      <c r="K441" s="12"/>
    </row>
    <row r="442" spans="1:11" x14ac:dyDescent="0.25">
      <c r="A442" s="45"/>
      <c r="B442" s="41"/>
      <c r="C442" s="41"/>
      <c r="D442" s="41"/>
      <c r="E442" s="41"/>
      <c r="F442" s="41"/>
      <c r="G442" s="41"/>
      <c r="H442" s="41"/>
      <c r="I442" s="41"/>
      <c r="J442" s="41"/>
      <c r="K442" s="12"/>
    </row>
    <row r="443" spans="1:11" x14ac:dyDescent="0.25">
      <c r="A443" s="45"/>
      <c r="B443" s="41"/>
      <c r="C443" s="41"/>
      <c r="D443" s="41"/>
      <c r="E443" s="41"/>
      <c r="F443" s="41"/>
      <c r="G443" s="41"/>
      <c r="H443" s="41"/>
      <c r="I443" s="41"/>
      <c r="J443" s="41"/>
      <c r="K443" s="12"/>
    </row>
    <row r="444" spans="1:11" x14ac:dyDescent="0.25">
      <c r="A444" s="45"/>
      <c r="B444" s="41"/>
      <c r="C444" s="41"/>
      <c r="D444" s="41"/>
      <c r="E444" s="41"/>
      <c r="F444" s="41"/>
      <c r="G444" s="41"/>
      <c r="H444" s="41"/>
      <c r="I444" s="41"/>
      <c r="J444" s="41"/>
      <c r="K444" s="12"/>
    </row>
    <row r="445" spans="1:11" x14ac:dyDescent="0.25">
      <c r="A445" s="45"/>
      <c r="B445" s="41"/>
      <c r="C445" s="41"/>
      <c r="D445" s="41"/>
      <c r="E445" s="41"/>
      <c r="F445" s="41"/>
      <c r="G445" s="41"/>
      <c r="H445" s="41"/>
      <c r="I445" s="41"/>
      <c r="J445" s="41"/>
      <c r="K445" s="12"/>
    </row>
    <row r="446" spans="1:11" x14ac:dyDescent="0.25">
      <c r="A446" s="45"/>
      <c r="B446" s="41"/>
      <c r="C446" s="41"/>
      <c r="D446" s="41"/>
      <c r="E446" s="41"/>
      <c r="F446" s="41"/>
      <c r="G446" s="41"/>
      <c r="H446" s="41"/>
      <c r="I446" s="41"/>
      <c r="J446" s="41"/>
      <c r="K446" s="12"/>
    </row>
    <row r="447" spans="1:11" x14ac:dyDescent="0.25">
      <c r="A447" s="45"/>
      <c r="B447" s="41"/>
      <c r="C447" s="41"/>
      <c r="D447" s="41"/>
      <c r="E447" s="41"/>
      <c r="F447" s="41"/>
      <c r="G447" s="41"/>
      <c r="H447" s="41"/>
      <c r="I447" s="41"/>
      <c r="J447" s="41"/>
      <c r="K447" s="12"/>
    </row>
    <row r="448" spans="1:11" x14ac:dyDescent="0.25">
      <c r="A448" s="45"/>
      <c r="B448" s="41"/>
      <c r="C448" s="41"/>
      <c r="D448" s="41"/>
      <c r="E448" s="41"/>
      <c r="F448" s="41"/>
      <c r="G448" s="41"/>
      <c r="H448" s="41"/>
      <c r="I448" s="41"/>
      <c r="J448" s="41"/>
      <c r="K448" s="12"/>
    </row>
    <row r="449" spans="1:11" x14ac:dyDescent="0.25">
      <c r="A449" s="45"/>
      <c r="B449" s="41"/>
      <c r="C449" s="41"/>
      <c r="D449" s="41"/>
      <c r="E449" s="41"/>
      <c r="F449" s="41"/>
      <c r="G449" s="41"/>
      <c r="H449" s="41"/>
      <c r="I449" s="41"/>
      <c r="J449" s="41"/>
      <c r="K449" s="12"/>
    </row>
    <row r="450" spans="1:11" x14ac:dyDescent="0.25">
      <c r="A450" s="45"/>
      <c r="B450" s="41"/>
      <c r="C450" s="41"/>
      <c r="D450" s="41"/>
      <c r="E450" s="41"/>
      <c r="F450" s="41"/>
      <c r="G450" s="41"/>
      <c r="H450" s="41"/>
      <c r="I450" s="41"/>
      <c r="J450" s="41"/>
      <c r="K450" s="12"/>
    </row>
    <row r="451" spans="1:11" x14ac:dyDescent="0.25">
      <c r="A451" s="45"/>
      <c r="B451" s="41"/>
      <c r="C451" s="41"/>
      <c r="D451" s="41"/>
      <c r="E451" s="41"/>
      <c r="F451" s="41"/>
      <c r="G451" s="41"/>
      <c r="H451" s="41"/>
      <c r="I451" s="41"/>
      <c r="J451" s="41"/>
      <c r="K451" s="12"/>
    </row>
    <row r="452" spans="1:11" x14ac:dyDescent="0.25">
      <c r="A452" s="45"/>
      <c r="B452" s="41"/>
      <c r="C452" s="41"/>
      <c r="D452" s="41"/>
      <c r="E452" s="41"/>
      <c r="F452" s="41"/>
      <c r="G452" s="41"/>
      <c r="H452" s="41"/>
      <c r="I452" s="41"/>
      <c r="J452" s="41"/>
      <c r="K452" s="12"/>
    </row>
    <row r="453" spans="1:11" x14ac:dyDescent="0.25">
      <c r="A453" s="45"/>
      <c r="B453" s="41"/>
      <c r="C453" s="41"/>
      <c r="D453" s="41"/>
      <c r="E453" s="41"/>
      <c r="F453" s="41"/>
      <c r="G453" s="41"/>
      <c r="H453" s="41"/>
      <c r="I453" s="41"/>
      <c r="J453" s="41"/>
      <c r="K453" s="12"/>
    </row>
    <row r="454" spans="1:11" x14ac:dyDescent="0.25">
      <c r="A454" s="45"/>
      <c r="B454" s="41"/>
      <c r="C454" s="41"/>
      <c r="D454" s="41"/>
      <c r="E454" s="41"/>
      <c r="F454" s="41"/>
      <c r="G454" s="41"/>
      <c r="H454" s="41"/>
      <c r="I454" s="41"/>
      <c r="J454" s="41"/>
      <c r="K454" s="12"/>
    </row>
    <row r="455" spans="1:11" x14ac:dyDescent="0.25">
      <c r="A455" s="45"/>
      <c r="B455" s="41"/>
      <c r="C455" s="41"/>
      <c r="D455" s="41"/>
      <c r="E455" s="41"/>
      <c r="F455" s="41"/>
      <c r="G455" s="41"/>
      <c r="H455" s="41"/>
      <c r="I455" s="41"/>
      <c r="J455" s="41"/>
      <c r="K455" s="12"/>
    </row>
    <row r="456" spans="1:11" x14ac:dyDescent="0.25">
      <c r="A456" s="45"/>
      <c r="B456" s="41"/>
      <c r="C456" s="41"/>
      <c r="D456" s="41"/>
      <c r="E456" s="41"/>
      <c r="F456" s="41"/>
      <c r="G456" s="41"/>
      <c r="H456" s="41"/>
      <c r="I456" s="41"/>
      <c r="J456" s="41"/>
      <c r="K456" s="12"/>
    </row>
    <row r="457" spans="1:11" x14ac:dyDescent="0.25">
      <c r="A457" s="45"/>
      <c r="B457" s="41"/>
      <c r="C457" s="41"/>
      <c r="D457" s="41"/>
      <c r="E457" s="41"/>
      <c r="F457" s="41"/>
      <c r="G457" s="41"/>
      <c r="H457" s="41"/>
      <c r="I457" s="41"/>
      <c r="J457" s="41"/>
      <c r="K457" s="12"/>
    </row>
    <row r="458" spans="1:11" x14ac:dyDescent="0.25">
      <c r="A458" s="45"/>
      <c r="B458" s="41"/>
      <c r="C458" s="41"/>
      <c r="D458" s="41"/>
      <c r="E458" s="41"/>
      <c r="F458" s="41"/>
      <c r="G458" s="41"/>
      <c r="H458" s="41"/>
      <c r="I458" s="41"/>
      <c r="J458" s="41"/>
      <c r="K458" s="12"/>
    </row>
    <row r="459" spans="1:11" x14ac:dyDescent="0.25">
      <c r="A459" s="45"/>
      <c r="B459" s="41"/>
      <c r="C459" s="41"/>
      <c r="D459" s="41"/>
      <c r="E459" s="41"/>
      <c r="F459" s="41"/>
      <c r="G459" s="41"/>
      <c r="H459" s="41"/>
      <c r="I459" s="41"/>
      <c r="J459" s="41"/>
      <c r="K459" s="12"/>
    </row>
    <row r="460" spans="1:11" x14ac:dyDescent="0.25">
      <c r="A460" s="45"/>
      <c r="B460" s="41"/>
      <c r="C460" s="41"/>
      <c r="D460" s="41"/>
      <c r="E460" s="41"/>
      <c r="F460" s="41"/>
      <c r="G460" s="41"/>
      <c r="H460" s="41"/>
      <c r="I460" s="41"/>
      <c r="J460" s="41"/>
      <c r="K460" s="12"/>
    </row>
    <row r="461" spans="1:11" x14ac:dyDescent="0.25">
      <c r="A461" s="45"/>
      <c r="B461" s="41"/>
      <c r="C461" s="41"/>
      <c r="D461" s="41"/>
      <c r="E461" s="41"/>
      <c r="F461" s="41"/>
      <c r="G461" s="41"/>
      <c r="H461" s="41"/>
      <c r="I461" s="41"/>
      <c r="J461" s="41"/>
      <c r="K461" s="12"/>
    </row>
    <row r="462" spans="1:11" x14ac:dyDescent="0.25">
      <c r="A462" s="45"/>
      <c r="B462" s="41"/>
      <c r="C462" s="41"/>
      <c r="D462" s="41"/>
      <c r="E462" s="41"/>
      <c r="F462" s="41"/>
      <c r="G462" s="41"/>
      <c r="H462" s="41"/>
      <c r="I462" s="41"/>
      <c r="J462" s="41"/>
      <c r="K462" s="12"/>
    </row>
    <row r="463" spans="1:11" x14ac:dyDescent="0.25">
      <c r="A463" s="45"/>
      <c r="B463" s="41"/>
      <c r="C463" s="41"/>
      <c r="D463" s="41"/>
      <c r="E463" s="41"/>
      <c r="F463" s="41"/>
      <c r="G463" s="41"/>
      <c r="H463" s="41"/>
      <c r="I463" s="41"/>
      <c r="J463" s="41"/>
      <c r="K463" s="12"/>
    </row>
    <row r="464" spans="1:11" x14ac:dyDescent="0.25">
      <c r="A464" s="45"/>
      <c r="B464" s="41"/>
      <c r="C464" s="41"/>
      <c r="D464" s="41"/>
      <c r="E464" s="41"/>
      <c r="F464" s="41"/>
      <c r="G464" s="41"/>
      <c r="H464" s="41"/>
      <c r="I464" s="41"/>
      <c r="J464" s="41"/>
      <c r="K464" s="12"/>
    </row>
    <row r="465" spans="1:11" x14ac:dyDescent="0.25">
      <c r="A465" s="45"/>
      <c r="B465" s="41"/>
      <c r="C465" s="41"/>
      <c r="D465" s="41"/>
      <c r="E465" s="41"/>
      <c r="F465" s="41"/>
      <c r="G465" s="41"/>
      <c r="H465" s="41"/>
      <c r="I465" s="41"/>
      <c r="J465" s="41"/>
      <c r="K465" s="12"/>
    </row>
    <row r="466" spans="1:11" x14ac:dyDescent="0.25">
      <c r="A466" s="45"/>
      <c r="B466" s="41"/>
      <c r="C466" s="41"/>
      <c r="D466" s="41"/>
      <c r="E466" s="41"/>
      <c r="F466" s="41"/>
      <c r="G466" s="41"/>
      <c r="H466" s="41"/>
      <c r="I466" s="41"/>
      <c r="J466" s="41"/>
      <c r="K466" s="12"/>
    </row>
    <row r="467" spans="1:11" x14ac:dyDescent="0.25">
      <c r="A467" s="45"/>
      <c r="B467" s="41"/>
      <c r="C467" s="41"/>
      <c r="D467" s="41"/>
      <c r="E467" s="41"/>
      <c r="F467" s="41"/>
      <c r="G467" s="41"/>
      <c r="H467" s="41"/>
      <c r="I467" s="41"/>
      <c r="J467" s="41"/>
      <c r="K467" s="12"/>
    </row>
    <row r="468" spans="1:11" x14ac:dyDescent="0.25">
      <c r="A468" s="45"/>
      <c r="B468" s="41"/>
      <c r="C468" s="41"/>
      <c r="D468" s="41"/>
      <c r="E468" s="41"/>
      <c r="F468" s="41"/>
      <c r="G468" s="41"/>
      <c r="H468" s="41"/>
      <c r="I468" s="41"/>
      <c r="J468" s="41"/>
      <c r="K468" s="12"/>
    </row>
    <row r="469" spans="1:11" x14ac:dyDescent="0.25">
      <c r="A469" s="45"/>
      <c r="B469" s="41"/>
      <c r="C469" s="41"/>
      <c r="D469" s="41"/>
      <c r="E469" s="41"/>
      <c r="F469" s="41"/>
      <c r="G469" s="41"/>
      <c r="H469" s="41"/>
      <c r="I469" s="41"/>
      <c r="J469" s="41"/>
      <c r="K469" s="12"/>
    </row>
    <row r="470" spans="1:11" x14ac:dyDescent="0.25">
      <c r="A470" s="45"/>
      <c r="B470" s="41"/>
      <c r="C470" s="41"/>
      <c r="D470" s="41"/>
      <c r="E470" s="41"/>
      <c r="F470" s="41"/>
      <c r="G470" s="41"/>
      <c r="H470" s="41"/>
      <c r="I470" s="41"/>
      <c r="J470" s="41"/>
      <c r="K470" s="12"/>
    </row>
    <row r="471" spans="1:11" x14ac:dyDescent="0.25">
      <c r="A471" s="45"/>
      <c r="B471" s="41"/>
      <c r="C471" s="41"/>
      <c r="D471" s="41"/>
      <c r="E471" s="41"/>
      <c r="F471" s="41"/>
      <c r="G471" s="41"/>
      <c r="H471" s="41"/>
      <c r="I471" s="41"/>
      <c r="J471" s="41"/>
      <c r="K471" s="12"/>
    </row>
    <row r="472" spans="1:11" x14ac:dyDescent="0.25">
      <c r="A472" s="45"/>
      <c r="B472" s="41"/>
      <c r="C472" s="41"/>
      <c r="D472" s="41"/>
      <c r="E472" s="41"/>
      <c r="F472" s="41"/>
      <c r="G472" s="41"/>
      <c r="H472" s="41"/>
      <c r="I472" s="41"/>
      <c r="J472" s="41"/>
      <c r="K472" s="12"/>
    </row>
    <row r="473" spans="1:11" x14ac:dyDescent="0.25">
      <c r="A473" s="45"/>
      <c r="B473" s="41"/>
      <c r="C473" s="41"/>
      <c r="D473" s="41"/>
      <c r="E473" s="41"/>
      <c r="F473" s="41"/>
      <c r="G473" s="41"/>
      <c r="H473" s="41"/>
      <c r="I473" s="41"/>
      <c r="J473" s="41"/>
      <c r="K473" s="12"/>
    </row>
    <row r="474" spans="1:11" x14ac:dyDescent="0.25">
      <c r="A474" s="45"/>
      <c r="B474" s="41"/>
      <c r="C474" s="41"/>
      <c r="D474" s="41"/>
      <c r="E474" s="41"/>
      <c r="F474" s="41"/>
      <c r="G474" s="41"/>
      <c r="H474" s="41"/>
      <c r="I474" s="41"/>
      <c r="J474" s="41"/>
      <c r="K474" s="12"/>
    </row>
    <row r="475" spans="1:11" x14ac:dyDescent="0.25">
      <c r="A475" s="45"/>
      <c r="B475" s="41"/>
      <c r="C475" s="41"/>
      <c r="D475" s="41"/>
      <c r="E475" s="41"/>
      <c r="F475" s="41"/>
      <c r="G475" s="41"/>
      <c r="H475" s="41"/>
      <c r="I475" s="41"/>
      <c r="J475" s="41"/>
      <c r="K475" s="12"/>
    </row>
    <row r="476" spans="1:11" x14ac:dyDescent="0.25">
      <c r="A476" s="45"/>
      <c r="B476" s="41"/>
      <c r="C476" s="41"/>
      <c r="D476" s="41"/>
      <c r="E476" s="41"/>
      <c r="F476" s="41"/>
      <c r="G476" s="41"/>
      <c r="H476" s="41"/>
      <c r="I476" s="41"/>
      <c r="J476" s="41"/>
      <c r="K476" s="12"/>
    </row>
    <row r="477" spans="1:11" x14ac:dyDescent="0.25">
      <c r="A477" s="45"/>
      <c r="B477" s="41"/>
      <c r="C477" s="41"/>
      <c r="D477" s="41"/>
      <c r="E477" s="41"/>
      <c r="F477" s="41"/>
      <c r="G477" s="41"/>
      <c r="H477" s="41"/>
      <c r="I477" s="41"/>
      <c r="J477" s="41"/>
      <c r="K477" s="12"/>
    </row>
    <row r="478" spans="1:11" x14ac:dyDescent="0.25">
      <c r="A478" s="45"/>
      <c r="B478" s="41"/>
      <c r="C478" s="41"/>
      <c r="D478" s="41"/>
      <c r="E478" s="41"/>
      <c r="F478" s="41"/>
      <c r="G478" s="41"/>
      <c r="H478" s="41"/>
      <c r="I478" s="41"/>
      <c r="J478" s="41"/>
      <c r="K478" s="12"/>
    </row>
    <row r="479" spans="1:11" x14ac:dyDescent="0.25">
      <c r="A479" s="45"/>
      <c r="B479" s="41"/>
      <c r="C479" s="41"/>
      <c r="D479" s="41"/>
      <c r="E479" s="41"/>
      <c r="F479" s="41"/>
      <c r="G479" s="41"/>
      <c r="H479" s="41"/>
      <c r="I479" s="41"/>
      <c r="J479" s="41"/>
      <c r="K479" s="12"/>
    </row>
    <row r="480" spans="1:11" x14ac:dyDescent="0.25">
      <c r="A480" s="45"/>
      <c r="B480" s="41"/>
      <c r="C480" s="41"/>
      <c r="D480" s="41"/>
      <c r="E480" s="41"/>
      <c r="F480" s="41"/>
      <c r="G480" s="41"/>
      <c r="H480" s="41"/>
      <c r="I480" s="41"/>
      <c r="J480" s="41"/>
      <c r="K480" s="12"/>
    </row>
    <row r="481" spans="1:11" x14ac:dyDescent="0.25">
      <c r="A481" s="45"/>
      <c r="B481" s="41"/>
      <c r="C481" s="41"/>
      <c r="D481" s="41"/>
      <c r="E481" s="41"/>
      <c r="F481" s="41"/>
      <c r="G481" s="41"/>
      <c r="H481" s="41"/>
      <c r="I481" s="41"/>
      <c r="J481" s="41"/>
      <c r="K481" s="12"/>
    </row>
    <row r="482" spans="1:11" x14ac:dyDescent="0.25">
      <c r="A482" s="45"/>
      <c r="B482" s="41"/>
      <c r="C482" s="41"/>
      <c r="D482" s="41"/>
      <c r="E482" s="41"/>
      <c r="F482" s="41"/>
      <c r="G482" s="41"/>
      <c r="H482" s="41"/>
      <c r="I482" s="41"/>
      <c r="J482" s="41"/>
      <c r="K482" s="12"/>
    </row>
    <row r="483" spans="1:11" x14ac:dyDescent="0.25">
      <c r="A483" s="45"/>
      <c r="B483" s="41"/>
      <c r="C483" s="41"/>
      <c r="D483" s="41"/>
      <c r="E483" s="41"/>
      <c r="F483" s="41"/>
      <c r="G483" s="41"/>
      <c r="H483" s="41"/>
      <c r="I483" s="41"/>
      <c r="J483" s="41"/>
      <c r="K483" s="12"/>
    </row>
    <row r="484" spans="1:11" x14ac:dyDescent="0.25">
      <c r="A484" s="45"/>
      <c r="B484" s="41"/>
      <c r="C484" s="41"/>
      <c r="D484" s="41"/>
      <c r="E484" s="41"/>
      <c r="F484" s="41"/>
      <c r="G484" s="41"/>
      <c r="H484" s="41"/>
      <c r="I484" s="41"/>
      <c r="J484" s="41"/>
      <c r="K484" s="12"/>
    </row>
    <row r="485" spans="1:11" x14ac:dyDescent="0.25">
      <c r="A485" s="45"/>
      <c r="B485" s="41"/>
      <c r="C485" s="41"/>
      <c r="D485" s="41"/>
      <c r="E485" s="41"/>
      <c r="F485" s="41"/>
      <c r="G485" s="41"/>
      <c r="H485" s="41"/>
      <c r="I485" s="41"/>
      <c r="J485" s="41"/>
      <c r="K485" s="12"/>
    </row>
    <row r="486" spans="1:11" x14ac:dyDescent="0.25">
      <c r="A486" s="45"/>
      <c r="B486" s="41"/>
      <c r="C486" s="41"/>
      <c r="D486" s="41"/>
      <c r="E486" s="41"/>
      <c r="F486" s="41"/>
      <c r="G486" s="41"/>
      <c r="H486" s="41"/>
      <c r="I486" s="41"/>
      <c r="J486" s="41"/>
      <c r="K486" s="12"/>
    </row>
    <row r="487" spans="1:11" x14ac:dyDescent="0.25">
      <c r="A487" s="45"/>
      <c r="B487" s="41"/>
      <c r="C487" s="41"/>
      <c r="D487" s="41"/>
      <c r="E487" s="41"/>
      <c r="F487" s="41"/>
      <c r="G487" s="41"/>
      <c r="H487" s="41"/>
      <c r="I487" s="41"/>
      <c r="J487" s="41"/>
      <c r="K487" s="12"/>
    </row>
    <row r="488" spans="1:11" x14ac:dyDescent="0.25">
      <c r="A488" s="45"/>
      <c r="B488" s="41"/>
      <c r="C488" s="41"/>
      <c r="D488" s="41"/>
      <c r="E488" s="41"/>
      <c r="F488" s="41"/>
      <c r="G488" s="41"/>
      <c r="H488" s="41"/>
      <c r="I488" s="41"/>
      <c r="J488" s="41"/>
      <c r="K488" s="12"/>
    </row>
    <row r="489" spans="1:11" x14ac:dyDescent="0.25">
      <c r="A489" s="45"/>
      <c r="B489" s="41"/>
      <c r="C489" s="41"/>
      <c r="D489" s="41"/>
      <c r="E489" s="41"/>
      <c r="F489" s="41"/>
      <c r="G489" s="41"/>
      <c r="H489" s="41"/>
      <c r="I489" s="41"/>
      <c r="J489" s="41"/>
      <c r="K489" s="12"/>
    </row>
    <row r="490" spans="1:11" x14ac:dyDescent="0.25">
      <c r="A490" s="45"/>
      <c r="B490" s="41"/>
      <c r="C490" s="41"/>
      <c r="D490" s="41"/>
      <c r="E490" s="41"/>
      <c r="F490" s="41"/>
      <c r="G490" s="41"/>
      <c r="H490" s="41"/>
      <c r="I490" s="41"/>
      <c r="J490" s="41"/>
      <c r="K490" s="12"/>
    </row>
    <row r="491" spans="1:11" x14ac:dyDescent="0.25">
      <c r="A491" s="45"/>
      <c r="B491" s="41"/>
      <c r="C491" s="41"/>
      <c r="D491" s="41"/>
      <c r="E491" s="41"/>
      <c r="F491" s="41"/>
      <c r="G491" s="41"/>
      <c r="H491" s="41"/>
      <c r="I491" s="41"/>
      <c r="J491" s="41"/>
      <c r="K491" s="12"/>
    </row>
    <row r="492" spans="1:11" x14ac:dyDescent="0.25">
      <c r="A492" s="45"/>
      <c r="B492" s="41"/>
      <c r="C492" s="41"/>
      <c r="D492" s="41"/>
      <c r="E492" s="41"/>
      <c r="F492" s="41"/>
      <c r="G492" s="41"/>
      <c r="H492" s="41"/>
      <c r="I492" s="41"/>
      <c r="J492" s="41"/>
      <c r="K492" s="12"/>
    </row>
    <row r="493" spans="1:11" x14ac:dyDescent="0.25">
      <c r="A493" s="45"/>
      <c r="B493" s="41"/>
      <c r="C493" s="41"/>
      <c r="D493" s="41"/>
      <c r="E493" s="41"/>
      <c r="F493" s="41"/>
      <c r="G493" s="41"/>
      <c r="H493" s="41"/>
      <c r="I493" s="41"/>
      <c r="J493" s="41"/>
      <c r="K493" s="12"/>
    </row>
    <row r="494" spans="1:11" x14ac:dyDescent="0.25">
      <c r="A494" s="45"/>
      <c r="B494" s="41"/>
      <c r="C494" s="41"/>
      <c r="D494" s="41"/>
      <c r="E494" s="41"/>
      <c r="F494" s="41"/>
      <c r="G494" s="41"/>
      <c r="H494" s="41"/>
      <c r="I494" s="41"/>
      <c r="J494" s="41"/>
      <c r="K494" s="12"/>
    </row>
    <row r="495" spans="1:11" x14ac:dyDescent="0.25">
      <c r="A495" s="45"/>
      <c r="B495" s="41"/>
      <c r="C495" s="41"/>
      <c r="D495" s="41"/>
      <c r="E495" s="41"/>
      <c r="F495" s="41"/>
      <c r="G495" s="41"/>
      <c r="H495" s="41"/>
      <c r="I495" s="41"/>
      <c r="J495" s="41"/>
      <c r="K495" s="12"/>
    </row>
    <row r="496" spans="1:11" x14ac:dyDescent="0.25">
      <c r="A496" s="45"/>
      <c r="B496" s="41"/>
      <c r="C496" s="41"/>
      <c r="D496" s="41"/>
      <c r="E496" s="41"/>
      <c r="F496" s="41"/>
      <c r="G496" s="41"/>
      <c r="H496" s="41"/>
      <c r="I496" s="41"/>
      <c r="J496" s="41"/>
      <c r="K496" s="12"/>
    </row>
    <row r="497" spans="1:11" x14ac:dyDescent="0.25">
      <c r="A497" s="45"/>
      <c r="B497" s="41"/>
      <c r="C497" s="41"/>
      <c r="D497" s="41"/>
      <c r="E497" s="41"/>
      <c r="F497" s="41"/>
      <c r="G497" s="41"/>
      <c r="H497" s="41"/>
      <c r="I497" s="41"/>
      <c r="J497" s="41"/>
      <c r="K497" s="12"/>
    </row>
    <row r="498" spans="1:11" x14ac:dyDescent="0.25">
      <c r="A498" s="45"/>
      <c r="B498" s="41"/>
      <c r="C498" s="41"/>
      <c r="D498" s="41"/>
      <c r="E498" s="41"/>
      <c r="F498" s="41"/>
      <c r="G498" s="41"/>
      <c r="H498" s="41"/>
      <c r="I498" s="41"/>
      <c r="J498" s="41"/>
      <c r="K498" s="12"/>
    </row>
    <row r="499" spans="1:11" x14ac:dyDescent="0.25">
      <c r="A499" s="45"/>
      <c r="B499" s="41"/>
      <c r="C499" s="41"/>
      <c r="D499" s="41"/>
      <c r="E499" s="41"/>
      <c r="F499" s="41"/>
      <c r="G499" s="41"/>
      <c r="H499" s="41"/>
      <c r="I499" s="41"/>
      <c r="J499" s="41"/>
      <c r="K499" s="12"/>
    </row>
    <row r="500" spans="1:11" x14ac:dyDescent="0.25">
      <c r="A500" s="45"/>
      <c r="B500" s="41"/>
      <c r="C500" s="41"/>
      <c r="D500" s="41"/>
      <c r="E500" s="41"/>
      <c r="F500" s="41"/>
      <c r="G500" s="41"/>
      <c r="H500" s="41"/>
      <c r="I500" s="41"/>
      <c r="J500" s="41"/>
      <c r="K500" s="12"/>
    </row>
    <row r="501" spans="1:11" x14ac:dyDescent="0.25">
      <c r="A501" s="45"/>
      <c r="B501" s="41"/>
      <c r="C501" s="41"/>
      <c r="D501" s="41"/>
      <c r="E501" s="41"/>
      <c r="F501" s="41"/>
      <c r="G501" s="41"/>
      <c r="H501" s="41"/>
      <c r="I501" s="41"/>
      <c r="J501" s="41"/>
      <c r="K501" s="12"/>
    </row>
    <row r="502" spans="1:11" x14ac:dyDescent="0.25">
      <c r="A502" s="45"/>
      <c r="B502" s="41"/>
      <c r="C502" s="41"/>
      <c r="D502" s="41"/>
      <c r="E502" s="41"/>
      <c r="F502" s="41"/>
      <c r="G502" s="41"/>
      <c r="H502" s="41"/>
      <c r="I502" s="41"/>
      <c r="J502" s="41"/>
      <c r="K502" s="12"/>
    </row>
    <row r="503" spans="1:11" x14ac:dyDescent="0.25">
      <c r="A503" s="45"/>
      <c r="B503" s="41"/>
      <c r="C503" s="41"/>
      <c r="D503" s="41"/>
      <c r="E503" s="41"/>
      <c r="F503" s="41"/>
      <c r="G503" s="41"/>
      <c r="H503" s="41"/>
      <c r="I503" s="41"/>
      <c r="J503" s="41"/>
      <c r="K503" s="12"/>
    </row>
    <row r="504" spans="1:11" x14ac:dyDescent="0.25">
      <c r="A504" s="45"/>
      <c r="B504" s="41"/>
      <c r="C504" s="41"/>
      <c r="D504" s="41"/>
      <c r="E504" s="41"/>
      <c r="F504" s="41"/>
      <c r="G504" s="41"/>
      <c r="H504" s="41"/>
      <c r="I504" s="41"/>
      <c r="J504" s="41"/>
      <c r="K504" s="12"/>
    </row>
    <row r="505" spans="1:11" x14ac:dyDescent="0.25">
      <c r="A505" s="45"/>
      <c r="B505" s="41"/>
      <c r="C505" s="41"/>
      <c r="D505" s="41"/>
      <c r="E505" s="41"/>
      <c r="F505" s="41"/>
      <c r="G505" s="41"/>
      <c r="H505" s="41"/>
      <c r="I505" s="41"/>
      <c r="J505" s="41"/>
      <c r="K505" s="12"/>
    </row>
    <row r="506" spans="1:11" x14ac:dyDescent="0.25">
      <c r="A506" s="45"/>
      <c r="B506" s="41"/>
      <c r="C506" s="41"/>
      <c r="D506" s="41"/>
      <c r="E506" s="41"/>
      <c r="F506" s="41"/>
      <c r="G506" s="41"/>
      <c r="H506" s="41"/>
      <c r="I506" s="41"/>
      <c r="J506" s="41"/>
      <c r="K506" s="12"/>
    </row>
    <row r="507" spans="1:11" x14ac:dyDescent="0.25">
      <c r="A507" s="45"/>
      <c r="B507" s="41"/>
      <c r="C507" s="41"/>
      <c r="D507" s="41"/>
      <c r="E507" s="41"/>
      <c r="F507" s="41"/>
      <c r="G507" s="41"/>
      <c r="H507" s="41"/>
      <c r="I507" s="41"/>
      <c r="J507" s="41"/>
      <c r="K507" s="12"/>
    </row>
    <row r="508" spans="1:11" x14ac:dyDescent="0.25">
      <c r="A508" s="45"/>
      <c r="B508" s="41"/>
      <c r="C508" s="41"/>
      <c r="D508" s="41"/>
      <c r="E508" s="41"/>
      <c r="F508" s="41"/>
      <c r="G508" s="41"/>
      <c r="H508" s="41"/>
      <c r="I508" s="41"/>
      <c r="J508" s="41"/>
      <c r="K508" s="12"/>
    </row>
    <row r="509" spans="1:11" x14ac:dyDescent="0.25">
      <c r="A509" s="45"/>
      <c r="B509" s="41"/>
      <c r="C509" s="41"/>
      <c r="D509" s="41"/>
      <c r="E509" s="41"/>
      <c r="F509" s="41"/>
      <c r="G509" s="41"/>
      <c r="H509" s="41"/>
      <c r="I509" s="41"/>
      <c r="J509" s="41"/>
      <c r="K509" s="12"/>
    </row>
    <row r="510" spans="1:11" x14ac:dyDescent="0.25">
      <c r="A510" s="45"/>
      <c r="B510" s="41"/>
      <c r="C510" s="41"/>
      <c r="D510" s="41"/>
      <c r="E510" s="41"/>
      <c r="F510" s="41"/>
      <c r="G510" s="41"/>
      <c r="H510" s="41"/>
      <c r="I510" s="41"/>
      <c r="J510" s="41"/>
      <c r="K510" s="12"/>
    </row>
    <row r="511" spans="1:11" x14ac:dyDescent="0.25">
      <c r="A511" s="45"/>
      <c r="B511" s="41"/>
      <c r="C511" s="41"/>
      <c r="D511" s="41"/>
      <c r="E511" s="41"/>
      <c r="F511" s="41"/>
      <c r="G511" s="41"/>
      <c r="H511" s="41"/>
      <c r="I511" s="41"/>
      <c r="J511" s="41"/>
      <c r="K511" s="12"/>
    </row>
    <row r="512" spans="1:11" x14ac:dyDescent="0.25">
      <c r="A512" s="45"/>
      <c r="B512" s="41"/>
      <c r="C512" s="41"/>
      <c r="D512" s="41"/>
      <c r="E512" s="41"/>
      <c r="F512" s="41"/>
      <c r="G512" s="41"/>
      <c r="H512" s="41"/>
      <c r="I512" s="41"/>
      <c r="J512" s="41"/>
      <c r="K512" s="12"/>
    </row>
    <row r="513" spans="1:11" x14ac:dyDescent="0.25">
      <c r="A513" s="45"/>
      <c r="B513" s="41"/>
      <c r="C513" s="41"/>
      <c r="D513" s="41"/>
      <c r="E513" s="41"/>
      <c r="F513" s="41"/>
      <c r="G513" s="41"/>
      <c r="H513" s="41"/>
      <c r="I513" s="41"/>
      <c r="J513" s="41"/>
      <c r="K513" s="12"/>
    </row>
    <row r="514" spans="1:11" x14ac:dyDescent="0.25">
      <c r="A514" s="45"/>
      <c r="B514" s="41"/>
      <c r="C514" s="41"/>
      <c r="D514" s="41"/>
      <c r="E514" s="41"/>
      <c r="F514" s="41"/>
      <c r="G514" s="41"/>
      <c r="H514" s="41"/>
      <c r="I514" s="41"/>
      <c r="J514" s="41"/>
      <c r="K514" s="12"/>
    </row>
    <row r="515" spans="1:11" x14ac:dyDescent="0.25">
      <c r="A515" s="45"/>
      <c r="B515" s="41"/>
      <c r="C515" s="41"/>
      <c r="D515" s="41"/>
      <c r="E515" s="41"/>
      <c r="F515" s="41"/>
      <c r="G515" s="41"/>
      <c r="H515" s="41"/>
      <c r="I515" s="41"/>
      <c r="J515" s="41"/>
      <c r="K515" s="12"/>
    </row>
    <row r="516" spans="1:11" x14ac:dyDescent="0.25">
      <c r="A516" s="45"/>
      <c r="B516" s="41"/>
      <c r="C516" s="41"/>
      <c r="D516" s="41"/>
      <c r="E516" s="41"/>
      <c r="F516" s="41"/>
      <c r="G516" s="41"/>
      <c r="H516" s="41"/>
      <c r="I516" s="41"/>
      <c r="J516" s="41"/>
      <c r="K516" s="12"/>
    </row>
    <row r="517" spans="1:11" x14ac:dyDescent="0.25">
      <c r="A517" s="45"/>
      <c r="B517" s="41"/>
      <c r="C517" s="41"/>
      <c r="D517" s="41"/>
      <c r="E517" s="41"/>
      <c r="F517" s="41"/>
      <c r="G517" s="41"/>
      <c r="H517" s="41"/>
      <c r="I517" s="41"/>
      <c r="J517" s="41"/>
      <c r="K517" s="12"/>
    </row>
    <row r="518" spans="1:11" x14ac:dyDescent="0.25">
      <c r="A518" s="45"/>
      <c r="B518" s="41"/>
      <c r="C518" s="41"/>
      <c r="D518" s="41"/>
      <c r="E518" s="41"/>
      <c r="F518" s="41"/>
      <c r="G518" s="41"/>
      <c r="H518" s="41"/>
      <c r="I518" s="41"/>
      <c r="J518" s="41"/>
      <c r="K518" s="12"/>
    </row>
    <row r="519" spans="1:11" x14ac:dyDescent="0.25">
      <c r="A519" s="45"/>
      <c r="B519" s="41"/>
      <c r="C519" s="41"/>
      <c r="D519" s="41"/>
      <c r="E519" s="41"/>
      <c r="F519" s="41"/>
      <c r="G519" s="41"/>
      <c r="H519" s="41"/>
      <c r="I519" s="41"/>
      <c r="J519" s="41"/>
      <c r="K519" s="12"/>
    </row>
    <row r="520" spans="1:11" x14ac:dyDescent="0.25">
      <c r="A520" s="45"/>
      <c r="B520" s="41"/>
      <c r="C520" s="41"/>
      <c r="D520" s="41"/>
      <c r="E520" s="41"/>
      <c r="F520" s="41"/>
      <c r="G520" s="41"/>
      <c r="H520" s="41"/>
      <c r="I520" s="41"/>
      <c r="J520" s="41"/>
      <c r="K520" s="12"/>
    </row>
    <row r="521" spans="1:11" x14ac:dyDescent="0.25">
      <c r="A521" s="45"/>
      <c r="B521" s="41"/>
      <c r="C521" s="41"/>
      <c r="D521" s="41"/>
      <c r="E521" s="41"/>
      <c r="F521" s="41"/>
      <c r="G521" s="41"/>
      <c r="H521" s="41"/>
      <c r="I521" s="41"/>
      <c r="J521" s="41"/>
      <c r="K521" s="12"/>
    </row>
    <row r="522" spans="1:11" x14ac:dyDescent="0.25">
      <c r="A522" s="45"/>
      <c r="B522" s="41"/>
      <c r="C522" s="41"/>
      <c r="D522" s="41"/>
      <c r="E522" s="41"/>
      <c r="F522" s="41"/>
      <c r="G522" s="41"/>
      <c r="H522" s="41"/>
      <c r="I522" s="41"/>
      <c r="J522" s="41"/>
      <c r="K522" s="12"/>
    </row>
    <row r="523" spans="1:11" x14ac:dyDescent="0.25">
      <c r="A523" s="45"/>
      <c r="B523" s="41"/>
      <c r="C523" s="41"/>
      <c r="D523" s="41"/>
      <c r="E523" s="41"/>
      <c r="F523" s="41"/>
      <c r="G523" s="41"/>
      <c r="H523" s="41"/>
      <c r="I523" s="41"/>
      <c r="J523" s="41"/>
      <c r="K523" s="12"/>
    </row>
    <row r="524" spans="1:11" x14ac:dyDescent="0.25">
      <c r="A524" s="45"/>
      <c r="B524" s="41"/>
      <c r="C524" s="41"/>
      <c r="D524" s="41"/>
      <c r="E524" s="41"/>
      <c r="F524" s="41"/>
      <c r="G524" s="41"/>
      <c r="H524" s="41"/>
      <c r="I524" s="41"/>
      <c r="J524" s="41"/>
      <c r="K524" s="12"/>
    </row>
    <row r="525" spans="1:11" x14ac:dyDescent="0.25">
      <c r="A525" s="45"/>
      <c r="B525" s="41"/>
      <c r="C525" s="41"/>
      <c r="D525" s="41"/>
      <c r="E525" s="41"/>
      <c r="F525" s="41"/>
      <c r="G525" s="41"/>
      <c r="H525" s="41"/>
      <c r="I525" s="41"/>
      <c r="J525" s="41"/>
      <c r="K525" s="12"/>
    </row>
    <row r="526" spans="1:11" x14ac:dyDescent="0.25">
      <c r="A526" s="45"/>
      <c r="B526" s="41"/>
      <c r="C526" s="41"/>
      <c r="D526" s="41"/>
      <c r="E526" s="41"/>
      <c r="F526" s="41"/>
      <c r="G526" s="41"/>
      <c r="H526" s="41"/>
      <c r="I526" s="41"/>
      <c r="J526" s="41"/>
      <c r="K526" s="12"/>
    </row>
    <row r="527" spans="1:11" x14ac:dyDescent="0.25">
      <c r="A527" s="45"/>
      <c r="B527" s="41"/>
      <c r="C527" s="41"/>
      <c r="D527" s="41"/>
      <c r="E527" s="41"/>
      <c r="F527" s="41"/>
      <c r="G527" s="41"/>
      <c r="H527" s="41"/>
      <c r="I527" s="41"/>
      <c r="J527" s="41"/>
      <c r="K527" s="12"/>
    </row>
    <row r="528" spans="1:11" x14ac:dyDescent="0.25">
      <c r="A528" s="45"/>
      <c r="B528" s="41"/>
      <c r="C528" s="41"/>
      <c r="D528" s="41"/>
      <c r="E528" s="41"/>
      <c r="F528" s="41"/>
      <c r="G528" s="41"/>
      <c r="H528" s="41"/>
      <c r="I528" s="41"/>
      <c r="J528" s="41"/>
      <c r="K528" s="12"/>
    </row>
    <row r="529" spans="1:11" x14ac:dyDescent="0.25">
      <c r="A529" s="45"/>
      <c r="B529" s="41"/>
      <c r="C529" s="41"/>
      <c r="D529" s="41"/>
      <c r="E529" s="41"/>
      <c r="F529" s="41"/>
      <c r="G529" s="41"/>
      <c r="H529" s="41"/>
      <c r="I529" s="41"/>
      <c r="J529" s="41"/>
      <c r="K529" s="12"/>
    </row>
    <row r="530" spans="1:11" x14ac:dyDescent="0.25">
      <c r="A530" s="45"/>
      <c r="B530" s="41"/>
      <c r="C530" s="41"/>
      <c r="D530" s="41"/>
      <c r="E530" s="41"/>
      <c r="F530" s="41"/>
      <c r="G530" s="41"/>
      <c r="H530" s="41"/>
      <c r="I530" s="41"/>
      <c r="J530" s="41"/>
      <c r="K530" s="12"/>
    </row>
    <row r="531" spans="1:11" x14ac:dyDescent="0.25">
      <c r="A531" s="45"/>
      <c r="B531" s="41"/>
      <c r="C531" s="41"/>
      <c r="D531" s="41"/>
      <c r="E531" s="41"/>
      <c r="F531" s="41"/>
      <c r="G531" s="41"/>
      <c r="H531" s="41"/>
      <c r="I531" s="41"/>
      <c r="J531" s="41"/>
      <c r="K531" s="12"/>
    </row>
    <row r="532" spans="1:11" x14ac:dyDescent="0.25">
      <c r="A532" s="45"/>
      <c r="B532" s="41"/>
      <c r="C532" s="41"/>
      <c r="D532" s="41"/>
      <c r="E532" s="41"/>
      <c r="F532" s="41"/>
      <c r="G532" s="41"/>
      <c r="H532" s="41"/>
      <c r="I532" s="41"/>
      <c r="J532" s="41"/>
      <c r="K532" s="12"/>
    </row>
    <row r="533" spans="1:11" x14ac:dyDescent="0.25">
      <c r="A533" s="45"/>
      <c r="B533" s="41"/>
      <c r="C533" s="41"/>
      <c r="D533" s="41"/>
      <c r="E533" s="41"/>
      <c r="F533" s="41"/>
      <c r="G533" s="41"/>
      <c r="H533" s="41"/>
      <c r="I533" s="41"/>
      <c r="J533" s="41"/>
      <c r="K533" s="12"/>
    </row>
    <row r="534" spans="1:11" x14ac:dyDescent="0.25">
      <c r="A534" s="45"/>
      <c r="B534" s="41"/>
      <c r="C534" s="41"/>
      <c r="D534" s="41"/>
      <c r="E534" s="41"/>
      <c r="F534" s="41"/>
      <c r="G534" s="41"/>
      <c r="H534" s="41"/>
      <c r="I534" s="41"/>
      <c r="J534" s="41"/>
      <c r="K534" s="12"/>
    </row>
    <row r="535" spans="1:11" x14ac:dyDescent="0.25">
      <c r="A535" s="45"/>
      <c r="B535" s="41"/>
      <c r="C535" s="41"/>
      <c r="D535" s="41"/>
      <c r="E535" s="41"/>
      <c r="F535" s="41"/>
      <c r="G535" s="41"/>
      <c r="H535" s="41"/>
      <c r="I535" s="41"/>
      <c r="J535" s="41"/>
      <c r="K535" s="12"/>
    </row>
    <row r="536" spans="1:11" x14ac:dyDescent="0.25">
      <c r="A536" s="45"/>
      <c r="B536" s="41"/>
      <c r="C536" s="41"/>
      <c r="D536" s="41"/>
      <c r="E536" s="41"/>
      <c r="F536" s="41"/>
      <c r="G536" s="41"/>
      <c r="H536" s="41"/>
      <c r="I536" s="41"/>
      <c r="J536" s="41"/>
      <c r="K536" s="12"/>
    </row>
    <row r="537" spans="1:11" x14ac:dyDescent="0.25">
      <c r="A537" s="45"/>
      <c r="B537" s="41"/>
      <c r="C537" s="41"/>
      <c r="D537" s="41"/>
      <c r="E537" s="41"/>
      <c r="F537" s="41"/>
      <c r="G537" s="41"/>
      <c r="H537" s="41"/>
      <c r="I537" s="41"/>
      <c r="J537" s="41"/>
      <c r="K537" s="12"/>
    </row>
    <row r="538" spans="1:11" x14ac:dyDescent="0.25">
      <c r="A538" s="45"/>
      <c r="B538" s="41"/>
      <c r="C538" s="41"/>
      <c r="D538" s="41"/>
      <c r="E538" s="41"/>
      <c r="F538" s="41"/>
      <c r="G538" s="41"/>
      <c r="H538" s="41"/>
      <c r="I538" s="41"/>
      <c r="J538" s="41"/>
      <c r="K538" s="12"/>
    </row>
    <row r="539" spans="1:11" x14ac:dyDescent="0.25">
      <c r="A539" s="45"/>
      <c r="B539" s="41"/>
      <c r="C539" s="41"/>
      <c r="D539" s="41"/>
      <c r="E539" s="41"/>
      <c r="F539" s="41"/>
      <c r="G539" s="41"/>
      <c r="H539" s="41"/>
      <c r="I539" s="41"/>
      <c r="J539" s="41"/>
      <c r="K539" s="12"/>
    </row>
    <row r="540" spans="1:11" x14ac:dyDescent="0.25">
      <c r="A540" s="45"/>
      <c r="B540" s="41"/>
      <c r="C540" s="41"/>
      <c r="D540" s="41"/>
      <c r="E540" s="41"/>
      <c r="F540" s="41"/>
      <c r="G540" s="41"/>
      <c r="H540" s="41"/>
      <c r="I540" s="41"/>
      <c r="J540" s="41"/>
      <c r="K540" s="12"/>
    </row>
    <row r="541" spans="1:11" x14ac:dyDescent="0.25">
      <c r="A541" s="45"/>
      <c r="B541" s="41"/>
      <c r="C541" s="41"/>
      <c r="D541" s="41"/>
      <c r="E541" s="41"/>
      <c r="F541" s="41"/>
      <c r="G541" s="41"/>
      <c r="H541" s="41"/>
      <c r="I541" s="41"/>
      <c r="J541" s="41"/>
      <c r="K541" s="12"/>
    </row>
    <row r="542" spans="1:11" x14ac:dyDescent="0.25">
      <c r="A542" s="45"/>
      <c r="B542" s="41"/>
      <c r="C542" s="41"/>
      <c r="D542" s="41"/>
      <c r="E542" s="41"/>
      <c r="F542" s="41"/>
      <c r="G542" s="41"/>
      <c r="H542" s="41"/>
      <c r="I542" s="41"/>
      <c r="J542" s="41"/>
      <c r="K542" s="12"/>
    </row>
    <row r="543" spans="1:11" x14ac:dyDescent="0.25">
      <c r="A543" s="45"/>
      <c r="B543" s="41"/>
      <c r="C543" s="41"/>
      <c r="D543" s="41"/>
      <c r="E543" s="41"/>
      <c r="F543" s="41"/>
      <c r="G543" s="41"/>
      <c r="H543" s="41"/>
      <c r="I543" s="41"/>
      <c r="J543" s="41"/>
      <c r="K543" s="12"/>
    </row>
    <row r="544" spans="1:11" x14ac:dyDescent="0.25">
      <c r="A544" s="45"/>
      <c r="B544" s="41"/>
      <c r="C544" s="41"/>
      <c r="D544" s="41"/>
      <c r="E544" s="41"/>
      <c r="F544" s="41"/>
      <c r="G544" s="41"/>
      <c r="H544" s="41"/>
      <c r="I544" s="41"/>
      <c r="J544" s="41"/>
      <c r="K544" s="12"/>
    </row>
    <row r="545" spans="1:11" x14ac:dyDescent="0.25">
      <c r="A545" s="45"/>
      <c r="B545" s="41"/>
      <c r="C545" s="41"/>
      <c r="D545" s="41"/>
      <c r="E545" s="41"/>
      <c r="F545" s="41"/>
      <c r="G545" s="41"/>
      <c r="H545" s="41"/>
      <c r="I545" s="41"/>
      <c r="J545" s="41"/>
      <c r="K545" s="12"/>
    </row>
    <row r="546" spans="1:11" x14ac:dyDescent="0.25">
      <c r="A546" s="45"/>
      <c r="B546" s="41"/>
      <c r="C546" s="41"/>
      <c r="D546" s="41"/>
      <c r="E546" s="41"/>
      <c r="F546" s="41"/>
      <c r="G546" s="41"/>
      <c r="H546" s="41"/>
      <c r="I546" s="41"/>
      <c r="J546" s="41"/>
      <c r="K546" s="12"/>
    </row>
    <row r="547" spans="1:11" x14ac:dyDescent="0.25">
      <c r="A547" s="45"/>
      <c r="B547" s="41"/>
      <c r="C547" s="41"/>
      <c r="D547" s="41"/>
      <c r="E547" s="41"/>
      <c r="F547" s="41"/>
      <c r="G547" s="41"/>
      <c r="H547" s="41"/>
      <c r="I547" s="41"/>
      <c r="J547" s="41"/>
      <c r="K547" s="12"/>
    </row>
    <row r="548" spans="1:11" x14ac:dyDescent="0.25">
      <c r="A548" s="45"/>
      <c r="B548" s="41"/>
      <c r="C548" s="41"/>
      <c r="D548" s="41"/>
      <c r="E548" s="41"/>
      <c r="F548" s="41"/>
      <c r="G548" s="41"/>
      <c r="H548" s="41"/>
      <c r="I548" s="41"/>
      <c r="J548" s="41"/>
      <c r="K548" s="12"/>
    </row>
    <row r="549" spans="1:11" x14ac:dyDescent="0.25">
      <c r="A549" s="45"/>
      <c r="B549" s="41"/>
      <c r="C549" s="41"/>
      <c r="D549" s="41"/>
      <c r="E549" s="41"/>
      <c r="F549" s="41"/>
      <c r="G549" s="41"/>
      <c r="H549" s="41"/>
      <c r="I549" s="41"/>
      <c r="J549" s="41"/>
      <c r="K549" s="12"/>
    </row>
    <row r="550" spans="1:11" x14ac:dyDescent="0.25">
      <c r="A550" s="45"/>
      <c r="B550" s="41"/>
      <c r="C550" s="41"/>
      <c r="D550" s="41"/>
      <c r="E550" s="41"/>
      <c r="F550" s="41"/>
      <c r="G550" s="41"/>
      <c r="H550" s="41"/>
      <c r="I550" s="41"/>
      <c r="J550" s="41"/>
      <c r="K550" s="12"/>
    </row>
    <row r="551" spans="1:11" x14ac:dyDescent="0.25">
      <c r="A551" s="45"/>
      <c r="B551" s="41"/>
      <c r="C551" s="41"/>
      <c r="D551" s="41"/>
      <c r="E551" s="41"/>
      <c r="F551" s="41"/>
      <c r="G551" s="41"/>
      <c r="H551" s="41"/>
      <c r="I551" s="41"/>
      <c r="J551" s="41"/>
      <c r="K551" s="12"/>
    </row>
    <row r="552" spans="1:11" x14ac:dyDescent="0.25">
      <c r="A552" s="45"/>
      <c r="B552" s="41"/>
      <c r="C552" s="41"/>
      <c r="D552" s="41"/>
      <c r="E552" s="41"/>
      <c r="F552" s="41"/>
      <c r="G552" s="41"/>
      <c r="H552" s="41"/>
      <c r="I552" s="41"/>
      <c r="J552" s="41"/>
      <c r="K552" s="12"/>
    </row>
    <row r="553" spans="1:11" x14ac:dyDescent="0.25">
      <c r="A553" s="45"/>
      <c r="B553" s="41"/>
      <c r="C553" s="41"/>
      <c r="D553" s="41"/>
      <c r="E553" s="41"/>
      <c r="F553" s="41"/>
      <c r="G553" s="41"/>
      <c r="H553" s="41"/>
      <c r="I553" s="41"/>
      <c r="J553" s="41"/>
      <c r="K553" s="12"/>
    </row>
    <row r="554" spans="1:11" x14ac:dyDescent="0.25">
      <c r="A554" s="45"/>
      <c r="B554" s="41"/>
      <c r="C554" s="41"/>
      <c r="D554" s="41"/>
      <c r="E554" s="41"/>
      <c r="F554" s="41"/>
      <c r="G554" s="41"/>
      <c r="H554" s="41"/>
      <c r="I554" s="41"/>
      <c r="J554" s="41"/>
      <c r="K554" s="12"/>
    </row>
    <row r="555" spans="1:11" x14ac:dyDescent="0.25">
      <c r="A555" s="45"/>
      <c r="B555" s="41"/>
      <c r="C555" s="41"/>
      <c r="D555" s="41"/>
      <c r="E555" s="41"/>
      <c r="F555" s="41"/>
      <c r="G555" s="41"/>
      <c r="H555" s="41"/>
      <c r="I555" s="41"/>
      <c r="J555" s="41"/>
      <c r="K555" s="12"/>
    </row>
    <row r="556" spans="1:11" x14ac:dyDescent="0.25">
      <c r="A556" s="45"/>
      <c r="B556" s="41"/>
      <c r="C556" s="41"/>
      <c r="D556" s="41"/>
      <c r="E556" s="41"/>
      <c r="F556" s="41"/>
      <c r="G556" s="41"/>
      <c r="H556" s="41"/>
      <c r="I556" s="41"/>
      <c r="J556" s="41"/>
      <c r="K556" s="12"/>
    </row>
    <row r="557" spans="1:11" x14ac:dyDescent="0.25">
      <c r="A557" s="45"/>
      <c r="B557" s="41"/>
      <c r="C557" s="41"/>
      <c r="D557" s="41"/>
      <c r="E557" s="41"/>
      <c r="F557" s="41"/>
      <c r="G557" s="41"/>
      <c r="H557" s="41"/>
      <c r="I557" s="41"/>
      <c r="J557" s="41"/>
      <c r="K557" s="12"/>
    </row>
    <row r="558" spans="1:11" x14ac:dyDescent="0.25">
      <c r="A558" s="45"/>
      <c r="B558" s="41"/>
      <c r="C558" s="41"/>
      <c r="D558" s="41"/>
      <c r="E558" s="41"/>
      <c r="F558" s="41"/>
      <c r="G558" s="41"/>
      <c r="H558" s="41"/>
      <c r="I558" s="41"/>
      <c r="J558" s="41"/>
      <c r="K558" s="12"/>
    </row>
    <row r="559" spans="1:11" x14ac:dyDescent="0.25">
      <c r="A559" s="45"/>
      <c r="B559" s="41"/>
      <c r="C559" s="41"/>
      <c r="D559" s="41"/>
      <c r="E559" s="41"/>
      <c r="F559" s="41"/>
      <c r="G559" s="41"/>
      <c r="H559" s="41"/>
      <c r="I559" s="41"/>
      <c r="J559" s="41"/>
      <c r="K559" s="12"/>
    </row>
    <row r="560" spans="1:11" x14ac:dyDescent="0.25">
      <c r="A560" s="45"/>
      <c r="B560" s="41"/>
      <c r="C560" s="41"/>
      <c r="D560" s="41"/>
      <c r="E560" s="41"/>
      <c r="F560" s="41"/>
      <c r="G560" s="41"/>
      <c r="H560" s="41"/>
      <c r="I560" s="41"/>
      <c r="J560" s="41"/>
      <c r="K560" s="12"/>
    </row>
    <row r="561" spans="1:11" x14ac:dyDescent="0.25">
      <c r="A561" s="45"/>
      <c r="B561" s="41"/>
      <c r="C561" s="41"/>
      <c r="D561" s="41"/>
      <c r="E561" s="41"/>
      <c r="F561" s="41"/>
      <c r="G561" s="41"/>
      <c r="H561" s="41"/>
      <c r="I561" s="41"/>
      <c r="J561" s="41"/>
      <c r="K561" s="12"/>
    </row>
    <row r="562" spans="1:11" x14ac:dyDescent="0.25">
      <c r="A562" s="45"/>
      <c r="B562" s="41"/>
      <c r="C562" s="41"/>
      <c r="D562" s="41"/>
      <c r="E562" s="41"/>
      <c r="F562" s="41"/>
      <c r="G562" s="41"/>
      <c r="H562" s="41"/>
      <c r="I562" s="41"/>
      <c r="J562" s="41"/>
      <c r="K562" s="12"/>
    </row>
    <row r="563" spans="1:11" x14ac:dyDescent="0.25">
      <c r="A563" s="45"/>
      <c r="B563" s="41"/>
      <c r="C563" s="41"/>
      <c r="D563" s="41"/>
      <c r="E563" s="41"/>
      <c r="F563" s="41"/>
      <c r="G563" s="41"/>
      <c r="H563" s="41"/>
      <c r="I563" s="41"/>
      <c r="J563" s="41"/>
      <c r="K563" s="12"/>
    </row>
    <row r="564" spans="1:11" x14ac:dyDescent="0.25">
      <c r="A564" s="45"/>
      <c r="B564" s="41"/>
      <c r="C564" s="41"/>
      <c r="D564" s="41"/>
      <c r="E564" s="41"/>
      <c r="F564" s="41"/>
      <c r="G564" s="41"/>
      <c r="H564" s="41"/>
      <c r="I564" s="41"/>
      <c r="J564" s="41"/>
      <c r="K564" s="12"/>
    </row>
    <row r="565" spans="1:11" x14ac:dyDescent="0.25">
      <c r="A565" s="45"/>
      <c r="B565" s="41"/>
      <c r="C565" s="41"/>
      <c r="D565" s="41"/>
      <c r="E565" s="41"/>
      <c r="F565" s="41"/>
      <c r="G565" s="41"/>
      <c r="H565" s="41"/>
      <c r="I565" s="41"/>
      <c r="J565" s="41"/>
      <c r="K565" s="12"/>
    </row>
    <row r="566" spans="1:11" x14ac:dyDescent="0.25">
      <c r="A566" s="45"/>
      <c r="B566" s="41"/>
      <c r="C566" s="41"/>
      <c r="D566" s="41"/>
      <c r="E566" s="41"/>
      <c r="F566" s="41"/>
      <c r="G566" s="41"/>
      <c r="H566" s="41"/>
      <c r="I566" s="41"/>
      <c r="J566" s="41"/>
      <c r="K566" s="12"/>
    </row>
    <row r="567" spans="1:11" x14ac:dyDescent="0.25">
      <c r="A567" s="45"/>
      <c r="B567" s="41"/>
      <c r="C567" s="41"/>
      <c r="D567" s="41"/>
      <c r="E567" s="41"/>
      <c r="F567" s="41"/>
      <c r="G567" s="41"/>
      <c r="H567" s="41"/>
      <c r="I567" s="41"/>
      <c r="J567" s="41"/>
      <c r="K567" s="12"/>
    </row>
    <row r="568" spans="1:11" x14ac:dyDescent="0.25">
      <c r="A568" s="45"/>
      <c r="B568" s="41"/>
      <c r="C568" s="41"/>
      <c r="D568" s="41"/>
      <c r="E568" s="41"/>
      <c r="F568" s="41"/>
      <c r="G568" s="41"/>
      <c r="H568" s="41"/>
      <c r="I568" s="41"/>
      <c r="J568" s="41"/>
      <c r="K568" s="12"/>
    </row>
    <row r="569" spans="1:11" x14ac:dyDescent="0.25">
      <c r="A569" s="45"/>
      <c r="B569" s="41"/>
      <c r="C569" s="41"/>
      <c r="D569" s="41"/>
      <c r="E569" s="41"/>
      <c r="F569" s="41"/>
      <c r="G569" s="41"/>
      <c r="H569" s="41"/>
      <c r="I569" s="41"/>
      <c r="J569" s="41"/>
      <c r="K569" s="12"/>
    </row>
    <row r="570" spans="1:11" x14ac:dyDescent="0.25">
      <c r="A570" s="45"/>
      <c r="B570" s="41"/>
      <c r="C570" s="41"/>
      <c r="D570" s="41"/>
      <c r="E570" s="41"/>
      <c r="F570" s="41"/>
      <c r="G570" s="41"/>
      <c r="H570" s="41"/>
      <c r="I570" s="41"/>
      <c r="J570" s="41"/>
      <c r="K570" s="12"/>
    </row>
    <row r="571" spans="1:11" x14ac:dyDescent="0.25">
      <c r="A571" s="45"/>
      <c r="B571" s="41"/>
      <c r="C571" s="41"/>
      <c r="D571" s="41"/>
      <c r="E571" s="41"/>
      <c r="F571" s="41"/>
      <c r="G571" s="41"/>
      <c r="H571" s="41"/>
      <c r="I571" s="41"/>
      <c r="J571" s="41"/>
      <c r="K571" s="12"/>
    </row>
    <row r="572" spans="1:11" x14ac:dyDescent="0.25">
      <c r="A572" s="45"/>
      <c r="B572" s="41"/>
      <c r="C572" s="41"/>
      <c r="D572" s="41"/>
      <c r="E572" s="41"/>
      <c r="F572" s="41"/>
      <c r="G572" s="41"/>
      <c r="H572" s="41"/>
      <c r="I572" s="41"/>
      <c r="J572" s="41"/>
      <c r="K572" s="12"/>
    </row>
    <row r="573" spans="1:11" x14ac:dyDescent="0.25">
      <c r="A573" s="45"/>
      <c r="B573" s="41"/>
      <c r="C573" s="41"/>
      <c r="D573" s="41"/>
      <c r="E573" s="41"/>
      <c r="F573" s="41"/>
      <c r="G573" s="41"/>
      <c r="H573" s="41"/>
      <c r="I573" s="41"/>
      <c r="J573" s="41"/>
      <c r="K573" s="12"/>
    </row>
    <row r="574" spans="1:11" x14ac:dyDescent="0.25">
      <c r="A574" s="45"/>
      <c r="B574" s="41"/>
      <c r="C574" s="41"/>
      <c r="D574" s="41"/>
      <c r="E574" s="41"/>
      <c r="F574" s="41"/>
      <c r="G574" s="41"/>
      <c r="H574" s="41"/>
      <c r="I574" s="41"/>
      <c r="J574" s="41"/>
      <c r="K574" s="12"/>
    </row>
    <row r="575" spans="1:11" x14ac:dyDescent="0.25">
      <c r="A575" s="45"/>
      <c r="B575" s="41"/>
      <c r="C575" s="41"/>
      <c r="D575" s="41"/>
      <c r="E575" s="41"/>
      <c r="F575" s="41"/>
      <c r="G575" s="41"/>
      <c r="H575" s="41"/>
      <c r="I575" s="41"/>
      <c r="J575" s="41"/>
      <c r="K575" s="12"/>
    </row>
    <row r="576" spans="1:11" x14ac:dyDescent="0.25">
      <c r="A576" s="45"/>
      <c r="B576" s="41"/>
      <c r="C576" s="41"/>
      <c r="D576" s="41"/>
      <c r="E576" s="41"/>
      <c r="F576" s="41"/>
      <c r="G576" s="41"/>
      <c r="H576" s="41"/>
      <c r="I576" s="41"/>
      <c r="J576" s="41"/>
      <c r="K576" s="12"/>
    </row>
    <row r="577" spans="1:11" x14ac:dyDescent="0.25">
      <c r="A577" s="45"/>
      <c r="B577" s="41"/>
      <c r="C577" s="41"/>
      <c r="D577" s="41"/>
      <c r="E577" s="41"/>
      <c r="F577" s="41"/>
      <c r="G577" s="41"/>
      <c r="H577" s="41"/>
      <c r="I577" s="41"/>
      <c r="J577" s="41"/>
      <c r="K577" s="12"/>
    </row>
    <row r="578" spans="1:11" x14ac:dyDescent="0.25">
      <c r="A578" s="45"/>
      <c r="B578" s="41"/>
      <c r="C578" s="41"/>
      <c r="D578" s="41"/>
      <c r="E578" s="41"/>
      <c r="F578" s="41"/>
      <c r="G578" s="41"/>
      <c r="H578" s="41"/>
      <c r="I578" s="41"/>
      <c r="J578" s="41"/>
      <c r="K578" s="12"/>
    </row>
    <row r="579" spans="1:11" x14ac:dyDescent="0.25">
      <c r="A579" s="45"/>
      <c r="B579" s="41"/>
      <c r="C579" s="41"/>
      <c r="D579" s="41"/>
      <c r="E579" s="41"/>
      <c r="F579" s="41"/>
      <c r="G579" s="41"/>
      <c r="H579" s="41"/>
      <c r="I579" s="41"/>
      <c r="J579" s="41"/>
      <c r="K579" s="12"/>
    </row>
    <row r="580" spans="1:11" x14ac:dyDescent="0.25">
      <c r="A580" s="45"/>
      <c r="B580" s="41"/>
      <c r="C580" s="41"/>
      <c r="D580" s="41"/>
      <c r="E580" s="41"/>
      <c r="F580" s="41"/>
      <c r="G580" s="41"/>
      <c r="H580" s="41"/>
      <c r="I580" s="41"/>
      <c r="J580" s="41"/>
      <c r="K580" s="12"/>
    </row>
    <row r="581" spans="1:11" x14ac:dyDescent="0.25">
      <c r="A581" s="45"/>
      <c r="B581" s="41"/>
      <c r="C581" s="41"/>
      <c r="D581" s="41"/>
      <c r="E581" s="41"/>
      <c r="F581" s="41"/>
      <c r="G581" s="41"/>
      <c r="H581" s="41"/>
      <c r="I581" s="41"/>
      <c r="J581" s="41"/>
      <c r="K581" s="12"/>
    </row>
    <row r="582" spans="1:11" x14ac:dyDescent="0.25">
      <c r="A582" s="45"/>
      <c r="B582" s="41"/>
      <c r="C582" s="41"/>
      <c r="D582" s="41"/>
      <c r="E582" s="41"/>
      <c r="F582" s="41"/>
      <c r="G582" s="41"/>
      <c r="H582" s="41"/>
      <c r="I582" s="41"/>
      <c r="J582" s="41"/>
      <c r="K582" s="12"/>
    </row>
    <row r="583" spans="1:11" x14ac:dyDescent="0.25">
      <c r="A583" s="45"/>
      <c r="B583" s="41"/>
      <c r="C583" s="41"/>
      <c r="D583" s="41"/>
      <c r="E583" s="41"/>
      <c r="F583" s="41"/>
      <c r="G583" s="41"/>
      <c r="H583" s="41"/>
      <c r="I583" s="41"/>
      <c r="J583" s="41"/>
      <c r="K583" s="12"/>
    </row>
    <row r="584" spans="1:11" x14ac:dyDescent="0.25">
      <c r="A584" s="45"/>
      <c r="B584" s="41"/>
      <c r="C584" s="41"/>
      <c r="D584" s="41"/>
      <c r="E584" s="41"/>
      <c r="F584" s="41"/>
      <c r="G584" s="41"/>
      <c r="H584" s="41"/>
      <c r="I584" s="41"/>
      <c r="J584" s="41"/>
      <c r="K584" s="12"/>
    </row>
    <row r="585" spans="1:11" x14ac:dyDescent="0.25">
      <c r="A585" s="45"/>
      <c r="B585" s="41"/>
      <c r="C585" s="41"/>
      <c r="D585" s="41"/>
      <c r="E585" s="41"/>
      <c r="F585" s="41"/>
      <c r="G585" s="41"/>
      <c r="H585" s="41"/>
      <c r="I585" s="41"/>
      <c r="J585" s="41"/>
      <c r="K585" s="12"/>
    </row>
    <row r="586" spans="1:11" x14ac:dyDescent="0.25">
      <c r="A586" s="45"/>
      <c r="B586" s="41"/>
      <c r="C586" s="41"/>
      <c r="D586" s="41"/>
      <c r="E586" s="41"/>
      <c r="F586" s="41"/>
      <c r="G586" s="41"/>
      <c r="H586" s="41"/>
      <c r="I586" s="41"/>
      <c r="J586" s="41"/>
      <c r="K586" s="12"/>
    </row>
    <row r="587" spans="1:11" x14ac:dyDescent="0.25">
      <c r="A587" s="45"/>
      <c r="B587" s="41"/>
      <c r="C587" s="41"/>
      <c r="D587" s="41"/>
      <c r="E587" s="41"/>
      <c r="F587" s="41"/>
      <c r="G587" s="41"/>
      <c r="H587" s="41"/>
      <c r="I587" s="41"/>
      <c r="J587" s="41"/>
      <c r="K587" s="12"/>
    </row>
    <row r="588" spans="1:11" x14ac:dyDescent="0.25">
      <c r="A588" s="45"/>
      <c r="B588" s="41"/>
      <c r="C588" s="41"/>
      <c r="D588" s="41"/>
      <c r="E588" s="41"/>
      <c r="F588" s="41"/>
      <c r="G588" s="41"/>
      <c r="H588" s="41"/>
      <c r="I588" s="41"/>
      <c r="J588" s="41"/>
      <c r="K588" s="12"/>
    </row>
    <row r="589" spans="1:11" x14ac:dyDescent="0.25">
      <c r="A589" s="45"/>
      <c r="B589" s="41"/>
      <c r="C589" s="41"/>
      <c r="D589" s="41"/>
      <c r="E589" s="41"/>
      <c r="F589" s="41"/>
      <c r="G589" s="41"/>
      <c r="H589" s="41"/>
      <c r="I589" s="41"/>
      <c r="J589" s="41"/>
      <c r="K589" s="12"/>
    </row>
    <row r="590" spans="1:11" x14ac:dyDescent="0.25">
      <c r="A590" s="45"/>
      <c r="B590" s="41"/>
      <c r="C590" s="41"/>
      <c r="D590" s="41"/>
      <c r="E590" s="41"/>
      <c r="F590" s="41"/>
      <c r="G590" s="41"/>
      <c r="H590" s="41"/>
      <c r="I590" s="41"/>
      <c r="J590" s="41"/>
      <c r="K590" s="12"/>
    </row>
    <row r="591" spans="1:11" x14ac:dyDescent="0.25">
      <c r="A591" s="45"/>
      <c r="B591" s="41"/>
      <c r="C591" s="41"/>
      <c r="D591" s="41"/>
      <c r="E591" s="41"/>
      <c r="F591" s="41"/>
      <c r="G591" s="41"/>
      <c r="H591" s="41"/>
      <c r="I591" s="41"/>
      <c r="J591" s="41"/>
      <c r="K591" s="12"/>
    </row>
    <row r="592" spans="1:11" x14ac:dyDescent="0.25">
      <c r="A592" s="45"/>
      <c r="B592" s="41"/>
      <c r="C592" s="41"/>
      <c r="D592" s="41"/>
      <c r="E592" s="41"/>
      <c r="F592" s="41"/>
      <c r="G592" s="41"/>
      <c r="H592" s="41"/>
      <c r="I592" s="41"/>
      <c r="J592" s="41"/>
      <c r="K592" s="12"/>
    </row>
    <row r="593" spans="1:11" x14ac:dyDescent="0.25">
      <c r="A593" s="45"/>
      <c r="B593" s="41"/>
      <c r="C593" s="41"/>
      <c r="D593" s="41"/>
      <c r="E593" s="41"/>
      <c r="F593" s="41"/>
      <c r="G593" s="41"/>
      <c r="H593" s="41"/>
      <c r="I593" s="41"/>
      <c r="J593" s="41"/>
      <c r="K593" s="12"/>
    </row>
    <row r="594" spans="1:11" x14ac:dyDescent="0.25">
      <c r="A594" s="45"/>
      <c r="B594" s="41"/>
      <c r="C594" s="41"/>
      <c r="D594" s="41"/>
      <c r="E594" s="41"/>
      <c r="F594" s="41"/>
      <c r="G594" s="41"/>
      <c r="H594" s="41"/>
      <c r="I594" s="41"/>
      <c r="J594" s="41"/>
      <c r="K594" s="12"/>
    </row>
    <row r="595" spans="1:11" x14ac:dyDescent="0.25">
      <c r="A595" s="45"/>
      <c r="B595" s="41"/>
      <c r="C595" s="41"/>
      <c r="D595" s="41"/>
      <c r="E595" s="41"/>
      <c r="F595" s="41"/>
      <c r="G595" s="41"/>
      <c r="H595" s="41"/>
      <c r="I595" s="41"/>
      <c r="J595" s="41"/>
      <c r="K595" s="12"/>
    </row>
    <row r="596" spans="1:11" x14ac:dyDescent="0.25">
      <c r="A596" s="45"/>
      <c r="B596" s="41"/>
      <c r="C596" s="41"/>
      <c r="D596" s="41"/>
      <c r="E596" s="41"/>
      <c r="F596" s="41"/>
      <c r="G596" s="41"/>
      <c r="H596" s="41"/>
      <c r="I596" s="41"/>
      <c r="J596" s="41"/>
      <c r="K596" s="12"/>
    </row>
    <row r="597" spans="1:11" x14ac:dyDescent="0.25">
      <c r="A597" s="45"/>
      <c r="B597" s="41"/>
      <c r="C597" s="41"/>
      <c r="D597" s="41"/>
      <c r="E597" s="41"/>
      <c r="F597" s="41"/>
      <c r="G597" s="41"/>
      <c r="H597" s="41"/>
      <c r="I597" s="41"/>
      <c r="J597" s="41"/>
      <c r="K597" s="12"/>
    </row>
    <row r="598" spans="1:11" x14ac:dyDescent="0.25">
      <c r="A598" s="45"/>
      <c r="B598" s="41"/>
      <c r="C598" s="41"/>
      <c r="D598" s="41"/>
      <c r="E598" s="41"/>
      <c r="F598" s="41"/>
      <c r="G598" s="41"/>
      <c r="H598" s="41"/>
      <c r="I598" s="41"/>
      <c r="J598" s="41"/>
      <c r="K598" s="12"/>
    </row>
    <row r="599" spans="1:11" x14ac:dyDescent="0.25">
      <c r="A599" s="45"/>
      <c r="B599" s="41"/>
      <c r="C599" s="41"/>
      <c r="D599" s="41"/>
      <c r="E599" s="41"/>
      <c r="F599" s="41"/>
      <c r="G599" s="41"/>
      <c r="H599" s="41"/>
      <c r="I599" s="41"/>
      <c r="J599" s="41"/>
      <c r="K599" s="12"/>
    </row>
    <row r="600" spans="1:11" x14ac:dyDescent="0.25">
      <c r="A600" s="45"/>
      <c r="B600" s="41"/>
      <c r="C600" s="41"/>
      <c r="D600" s="41"/>
      <c r="E600" s="41"/>
      <c r="F600" s="41"/>
      <c r="G600" s="41"/>
      <c r="H600" s="41"/>
      <c r="I600" s="41"/>
      <c r="J600" s="41"/>
      <c r="K600" s="12"/>
    </row>
    <row r="601" spans="1:11" x14ac:dyDescent="0.25">
      <c r="A601" s="45"/>
      <c r="B601" s="41"/>
      <c r="C601" s="41"/>
      <c r="D601" s="41"/>
      <c r="E601" s="41"/>
      <c r="F601" s="41"/>
      <c r="G601" s="41"/>
      <c r="H601" s="41"/>
      <c r="I601" s="41"/>
      <c r="J601" s="41"/>
      <c r="K601" s="12"/>
    </row>
    <row r="602" spans="1:11" x14ac:dyDescent="0.25">
      <c r="A602" s="45"/>
      <c r="B602" s="41"/>
      <c r="C602" s="41"/>
      <c r="D602" s="41"/>
      <c r="E602" s="41"/>
      <c r="F602" s="41"/>
      <c r="G602" s="41"/>
      <c r="H602" s="41"/>
      <c r="I602" s="41"/>
      <c r="J602" s="41"/>
      <c r="K602" s="12"/>
    </row>
    <row r="603" spans="1:11" x14ac:dyDescent="0.25">
      <c r="A603" s="45"/>
      <c r="B603" s="41"/>
      <c r="C603" s="41"/>
      <c r="D603" s="41"/>
      <c r="E603" s="41"/>
      <c r="F603" s="41"/>
      <c r="G603" s="41"/>
      <c r="H603" s="41"/>
      <c r="I603" s="41"/>
      <c r="J603" s="41"/>
      <c r="K603" s="12"/>
    </row>
    <row r="604" spans="1:11" x14ac:dyDescent="0.25">
      <c r="A604" s="45"/>
      <c r="B604" s="41"/>
      <c r="C604" s="41"/>
      <c r="D604" s="41"/>
      <c r="E604" s="41"/>
      <c r="F604" s="41"/>
      <c r="G604" s="41"/>
      <c r="H604" s="41"/>
      <c r="I604" s="41"/>
      <c r="J604" s="41"/>
      <c r="K604" s="12"/>
    </row>
    <row r="605" spans="1:11" x14ac:dyDescent="0.25">
      <c r="A605" s="45"/>
      <c r="B605" s="41"/>
      <c r="C605" s="41"/>
      <c r="D605" s="41"/>
      <c r="E605" s="41"/>
      <c r="F605" s="41"/>
      <c r="G605" s="41"/>
      <c r="H605" s="41"/>
      <c r="I605" s="41"/>
      <c r="J605" s="41"/>
      <c r="K605" s="12"/>
    </row>
    <row r="606" spans="1:11" x14ac:dyDescent="0.25">
      <c r="A606" s="45"/>
      <c r="B606" s="41"/>
      <c r="C606" s="41"/>
      <c r="D606" s="41"/>
      <c r="E606" s="41"/>
      <c r="F606" s="41"/>
      <c r="G606" s="41"/>
      <c r="H606" s="41"/>
      <c r="I606" s="41"/>
      <c r="J606" s="41"/>
      <c r="K606" s="12"/>
    </row>
    <row r="607" spans="1:11" x14ac:dyDescent="0.25">
      <c r="A607" s="45"/>
      <c r="B607" s="41"/>
      <c r="C607" s="41"/>
      <c r="D607" s="41"/>
      <c r="E607" s="41"/>
      <c r="F607" s="41"/>
      <c r="G607" s="41"/>
      <c r="H607" s="41"/>
      <c r="I607" s="41"/>
      <c r="J607" s="41"/>
      <c r="K607" s="12"/>
    </row>
    <row r="608" spans="1:11" x14ac:dyDescent="0.25">
      <c r="A608" s="45"/>
      <c r="B608" s="41"/>
      <c r="C608" s="41"/>
      <c r="D608" s="41"/>
      <c r="E608" s="41"/>
      <c r="F608" s="41"/>
      <c r="G608" s="41"/>
      <c r="H608" s="41"/>
      <c r="I608" s="41"/>
      <c r="J608" s="41"/>
      <c r="K608" s="12"/>
    </row>
    <row r="609" spans="1:11" x14ac:dyDescent="0.25">
      <c r="A609" s="45"/>
      <c r="B609" s="41"/>
      <c r="C609" s="41"/>
      <c r="D609" s="41"/>
      <c r="E609" s="41"/>
      <c r="F609" s="41"/>
      <c r="G609" s="41"/>
      <c r="H609" s="41"/>
      <c r="I609" s="41"/>
      <c r="J609" s="41"/>
      <c r="K609" s="12"/>
    </row>
    <row r="610" spans="1:11" x14ac:dyDescent="0.25">
      <c r="A610" s="45"/>
      <c r="B610" s="41"/>
      <c r="C610" s="41"/>
      <c r="D610" s="41"/>
      <c r="E610" s="41"/>
      <c r="F610" s="41"/>
      <c r="G610" s="41"/>
      <c r="H610" s="41"/>
      <c r="I610" s="41"/>
      <c r="J610" s="41"/>
      <c r="K610" s="12"/>
    </row>
    <row r="611" spans="1:11" x14ac:dyDescent="0.25">
      <c r="A611" s="45"/>
      <c r="B611" s="41"/>
      <c r="C611" s="41"/>
      <c r="D611" s="41"/>
      <c r="E611" s="41"/>
      <c r="F611" s="41"/>
      <c r="G611" s="41"/>
      <c r="H611" s="41"/>
      <c r="I611" s="41"/>
      <c r="J611" s="41"/>
      <c r="K611" s="12"/>
    </row>
    <row r="612" spans="1:11" x14ac:dyDescent="0.25">
      <c r="A612" s="45"/>
      <c r="B612" s="41"/>
      <c r="C612" s="41"/>
      <c r="D612" s="41"/>
      <c r="E612" s="41"/>
      <c r="F612" s="41"/>
      <c r="G612" s="41"/>
      <c r="H612" s="41"/>
      <c r="I612" s="41"/>
      <c r="J612" s="41"/>
      <c r="K612" s="12"/>
    </row>
    <row r="613" spans="1:11" x14ac:dyDescent="0.25">
      <c r="A613" s="45"/>
      <c r="B613" s="41"/>
      <c r="C613" s="41"/>
      <c r="D613" s="41"/>
      <c r="E613" s="41"/>
      <c r="F613" s="41"/>
      <c r="G613" s="41"/>
      <c r="H613" s="41"/>
      <c r="I613" s="41"/>
      <c r="J613" s="41"/>
      <c r="K613" s="12"/>
    </row>
    <row r="614" spans="1:11" x14ac:dyDescent="0.25">
      <c r="A614" s="45"/>
      <c r="B614" s="41"/>
      <c r="C614" s="41"/>
      <c r="D614" s="41"/>
      <c r="E614" s="41"/>
      <c r="F614" s="41"/>
      <c r="G614" s="41"/>
      <c r="H614" s="41"/>
      <c r="I614" s="41"/>
      <c r="J614" s="41"/>
      <c r="K614" s="12"/>
    </row>
    <row r="615" spans="1:11" x14ac:dyDescent="0.25">
      <c r="A615" s="45"/>
      <c r="B615" s="41"/>
      <c r="C615" s="41"/>
      <c r="D615" s="41"/>
      <c r="E615" s="41"/>
      <c r="F615" s="41"/>
      <c r="G615" s="41"/>
      <c r="H615" s="41"/>
      <c r="I615" s="41"/>
      <c r="J615" s="41"/>
      <c r="K615" s="12"/>
    </row>
    <row r="616" spans="1:11" x14ac:dyDescent="0.25">
      <c r="A616" s="45"/>
      <c r="B616" s="41"/>
      <c r="C616" s="41"/>
      <c r="D616" s="41"/>
      <c r="E616" s="41"/>
      <c r="F616" s="41"/>
      <c r="G616" s="41"/>
      <c r="H616" s="41"/>
      <c r="I616" s="41"/>
      <c r="J616" s="41"/>
      <c r="K616" s="12"/>
    </row>
    <row r="617" spans="1:11" x14ac:dyDescent="0.25">
      <c r="A617" s="45"/>
      <c r="B617" s="41"/>
      <c r="C617" s="41"/>
      <c r="D617" s="41"/>
      <c r="E617" s="41"/>
      <c r="F617" s="41"/>
      <c r="G617" s="41"/>
      <c r="H617" s="41"/>
      <c r="I617" s="41"/>
      <c r="J617" s="41"/>
      <c r="K617" s="12"/>
    </row>
    <row r="618" spans="1:11" x14ac:dyDescent="0.25">
      <c r="A618" s="45"/>
      <c r="B618" s="41"/>
      <c r="C618" s="41"/>
      <c r="D618" s="41"/>
      <c r="E618" s="41"/>
      <c r="F618" s="41"/>
      <c r="G618" s="41"/>
      <c r="H618" s="41"/>
      <c r="I618" s="41"/>
      <c r="J618" s="41"/>
      <c r="K618" s="12"/>
    </row>
    <row r="619" spans="1:11" x14ac:dyDescent="0.25">
      <c r="A619" s="45"/>
      <c r="B619" s="41"/>
      <c r="C619" s="41"/>
      <c r="D619" s="41"/>
      <c r="E619" s="41"/>
      <c r="F619" s="41"/>
      <c r="G619" s="41"/>
      <c r="H619" s="41"/>
      <c r="I619" s="41"/>
      <c r="J619" s="41"/>
      <c r="K619" s="12"/>
    </row>
    <row r="620" spans="1:11" x14ac:dyDescent="0.25">
      <c r="A620" s="45"/>
      <c r="B620" s="41"/>
      <c r="C620" s="41"/>
      <c r="D620" s="41"/>
      <c r="E620" s="41"/>
      <c r="F620" s="41"/>
      <c r="G620" s="41"/>
      <c r="H620" s="41"/>
      <c r="I620" s="41"/>
      <c r="J620" s="41"/>
      <c r="K620" s="12"/>
    </row>
    <row r="621" spans="1:11" x14ac:dyDescent="0.25">
      <c r="A621" s="45"/>
      <c r="B621" s="41"/>
      <c r="C621" s="41"/>
      <c r="D621" s="41"/>
      <c r="E621" s="41"/>
      <c r="F621" s="41"/>
      <c r="G621" s="41"/>
      <c r="H621" s="41"/>
      <c r="I621" s="41"/>
      <c r="J621" s="41"/>
      <c r="K621" s="12"/>
    </row>
    <row r="622" spans="1:11" x14ac:dyDescent="0.25">
      <c r="A622" s="45"/>
      <c r="B622" s="41"/>
      <c r="C622" s="41"/>
      <c r="D622" s="41"/>
      <c r="E622" s="41"/>
      <c r="F622" s="41"/>
      <c r="G622" s="41"/>
      <c r="H622" s="41"/>
      <c r="I622" s="41"/>
      <c r="J622" s="41"/>
      <c r="K622" s="12"/>
    </row>
    <row r="623" spans="1:11" x14ac:dyDescent="0.25">
      <c r="A623" s="45"/>
      <c r="B623" s="41"/>
      <c r="C623" s="41"/>
      <c r="D623" s="41"/>
      <c r="E623" s="41"/>
      <c r="F623" s="41"/>
      <c r="G623" s="41"/>
      <c r="H623" s="41"/>
      <c r="I623" s="41"/>
      <c r="J623" s="41"/>
      <c r="K623" s="12"/>
    </row>
    <row r="624" spans="1:11" x14ac:dyDescent="0.25">
      <c r="A624" s="45"/>
      <c r="B624" s="41"/>
      <c r="C624" s="41"/>
      <c r="D624" s="41"/>
      <c r="E624" s="41"/>
      <c r="F624" s="41"/>
      <c r="G624" s="41"/>
      <c r="H624" s="41"/>
      <c r="I624" s="41"/>
      <c r="J624" s="41"/>
      <c r="K624" s="12"/>
    </row>
    <row r="625" spans="1:11" x14ac:dyDescent="0.25">
      <c r="A625" s="45"/>
      <c r="B625" s="41"/>
      <c r="C625" s="41"/>
      <c r="D625" s="41"/>
      <c r="E625" s="41"/>
      <c r="F625" s="41"/>
      <c r="G625" s="41"/>
      <c r="H625" s="41"/>
      <c r="I625" s="41"/>
      <c r="J625" s="41"/>
      <c r="K625" s="12"/>
    </row>
    <row r="626" spans="1:11" x14ac:dyDescent="0.25">
      <c r="A626" s="45"/>
      <c r="B626" s="41"/>
      <c r="C626" s="41"/>
      <c r="D626" s="41"/>
      <c r="E626" s="41"/>
      <c r="F626" s="41"/>
      <c r="G626" s="41"/>
      <c r="H626" s="41"/>
      <c r="I626" s="41"/>
      <c r="J626" s="41"/>
      <c r="K626" s="12"/>
    </row>
    <row r="627" spans="1:11" x14ac:dyDescent="0.25">
      <c r="A627" s="45"/>
      <c r="B627" s="41"/>
      <c r="C627" s="41"/>
      <c r="D627" s="41"/>
      <c r="E627" s="41"/>
      <c r="F627" s="41"/>
      <c r="G627" s="41"/>
      <c r="H627" s="41"/>
      <c r="I627" s="41"/>
      <c r="J627" s="41"/>
      <c r="K627" s="12"/>
    </row>
    <row r="628" spans="1:11" x14ac:dyDescent="0.25">
      <c r="A628" s="45"/>
      <c r="B628" s="41"/>
      <c r="C628" s="41"/>
      <c r="D628" s="41"/>
      <c r="E628" s="41"/>
      <c r="F628" s="41"/>
      <c r="G628" s="41"/>
      <c r="H628" s="41"/>
      <c r="I628" s="41"/>
      <c r="J628" s="41"/>
      <c r="K628" s="12"/>
    </row>
    <row r="629" spans="1:11" x14ac:dyDescent="0.25">
      <c r="A629" s="45"/>
      <c r="B629" s="41"/>
      <c r="C629" s="41"/>
      <c r="D629" s="41"/>
      <c r="E629" s="41"/>
      <c r="F629" s="41"/>
      <c r="G629" s="41"/>
      <c r="H629" s="41"/>
      <c r="I629" s="41"/>
      <c r="J629" s="41"/>
      <c r="K629" s="12"/>
    </row>
    <row r="630" spans="1:11" x14ac:dyDescent="0.25">
      <c r="A630" s="45"/>
      <c r="B630" s="41"/>
      <c r="C630" s="41"/>
      <c r="D630" s="41"/>
      <c r="E630" s="41"/>
      <c r="F630" s="41"/>
      <c r="G630" s="41"/>
      <c r="H630" s="41"/>
      <c r="I630" s="41"/>
      <c r="J630" s="41"/>
      <c r="K630" s="12"/>
    </row>
    <row r="631" spans="1:11" x14ac:dyDescent="0.25">
      <c r="A631" s="45"/>
      <c r="B631" s="41"/>
      <c r="C631" s="41"/>
      <c r="D631" s="41"/>
      <c r="E631" s="41"/>
      <c r="F631" s="41"/>
      <c r="G631" s="41"/>
      <c r="H631" s="41"/>
      <c r="I631" s="41"/>
      <c r="J631" s="41"/>
      <c r="K631" s="12"/>
    </row>
    <row r="632" spans="1:11" x14ac:dyDescent="0.25">
      <c r="A632" s="45"/>
      <c r="B632" s="41"/>
      <c r="C632" s="41"/>
      <c r="D632" s="41"/>
      <c r="E632" s="41"/>
      <c r="F632" s="41"/>
      <c r="G632" s="41"/>
      <c r="H632" s="41"/>
      <c r="I632" s="41"/>
      <c r="J632" s="41"/>
      <c r="K632" s="12"/>
    </row>
    <row r="633" spans="1:11" x14ac:dyDescent="0.25">
      <c r="A633" s="45"/>
      <c r="B633" s="41"/>
      <c r="C633" s="41"/>
      <c r="D633" s="41"/>
      <c r="E633" s="41"/>
      <c r="F633" s="41"/>
      <c r="G633" s="41"/>
      <c r="H633" s="41"/>
      <c r="I633" s="41"/>
      <c r="J633" s="41"/>
      <c r="K633" s="12"/>
    </row>
    <row r="634" spans="1:11" x14ac:dyDescent="0.25">
      <c r="A634" s="45"/>
      <c r="B634" s="41"/>
      <c r="C634" s="41"/>
      <c r="D634" s="41"/>
      <c r="E634" s="41"/>
      <c r="F634" s="41"/>
      <c r="G634" s="41"/>
      <c r="H634" s="41"/>
      <c r="I634" s="41"/>
      <c r="J634" s="41"/>
      <c r="K634" s="12"/>
    </row>
    <row r="635" spans="1:11" x14ac:dyDescent="0.25">
      <c r="A635" s="45"/>
      <c r="B635" s="41"/>
      <c r="C635" s="41"/>
      <c r="D635" s="41"/>
      <c r="E635" s="41"/>
      <c r="F635" s="41"/>
      <c r="G635" s="41"/>
      <c r="H635" s="41"/>
      <c r="I635" s="41"/>
      <c r="J635" s="41"/>
      <c r="K635" s="12"/>
    </row>
    <row r="636" spans="1:11" x14ac:dyDescent="0.25">
      <c r="A636" s="45"/>
      <c r="B636" s="41"/>
      <c r="C636" s="41"/>
      <c r="D636" s="41"/>
      <c r="E636" s="41"/>
      <c r="F636" s="41"/>
      <c r="G636" s="41"/>
      <c r="H636" s="41"/>
      <c r="I636" s="41"/>
      <c r="J636" s="41"/>
      <c r="K636" s="12"/>
    </row>
    <row r="637" spans="1:11" x14ac:dyDescent="0.25">
      <c r="A637" s="45"/>
      <c r="B637" s="41"/>
      <c r="C637" s="41"/>
      <c r="D637" s="41"/>
      <c r="E637" s="41"/>
      <c r="F637" s="41"/>
      <c r="G637" s="41"/>
      <c r="H637" s="41"/>
      <c r="I637" s="41"/>
      <c r="J637" s="41"/>
      <c r="K637" s="12"/>
    </row>
    <row r="638" spans="1:11" x14ac:dyDescent="0.25">
      <c r="A638" s="45"/>
      <c r="B638" s="41"/>
      <c r="C638" s="41"/>
      <c r="D638" s="41"/>
      <c r="E638" s="41"/>
      <c r="F638" s="41"/>
      <c r="G638" s="41"/>
      <c r="H638" s="41"/>
      <c r="I638" s="41"/>
      <c r="J638" s="41"/>
      <c r="K638" s="12"/>
    </row>
    <row r="639" spans="1:11" x14ac:dyDescent="0.25">
      <c r="A639" s="45"/>
      <c r="B639" s="41"/>
      <c r="C639" s="41"/>
      <c r="D639" s="41"/>
      <c r="E639" s="41"/>
      <c r="F639" s="41"/>
      <c r="G639" s="41"/>
      <c r="H639" s="41"/>
      <c r="I639" s="41"/>
      <c r="J639" s="41"/>
      <c r="K639" s="12"/>
    </row>
    <row r="640" spans="1:11" x14ac:dyDescent="0.25">
      <c r="A640" s="45"/>
      <c r="B640" s="41"/>
      <c r="C640" s="41"/>
      <c r="D640" s="41"/>
      <c r="E640" s="41"/>
      <c r="F640" s="41"/>
      <c r="G640" s="41"/>
      <c r="H640" s="41"/>
      <c r="I640" s="41"/>
      <c r="J640" s="41"/>
      <c r="K640" s="12"/>
    </row>
    <row r="641" spans="1:11" x14ac:dyDescent="0.25">
      <c r="A641" s="45"/>
      <c r="B641" s="41"/>
      <c r="C641" s="41"/>
      <c r="D641" s="41"/>
      <c r="E641" s="41"/>
      <c r="F641" s="41"/>
      <c r="G641" s="41"/>
      <c r="H641" s="41"/>
      <c r="I641" s="41"/>
      <c r="J641" s="41"/>
      <c r="K641" s="12"/>
    </row>
    <row r="642" spans="1:11" x14ac:dyDescent="0.25">
      <c r="A642" s="45"/>
      <c r="B642" s="41"/>
      <c r="C642" s="41"/>
      <c r="D642" s="41"/>
      <c r="E642" s="41"/>
      <c r="F642" s="41"/>
      <c r="G642" s="41"/>
      <c r="H642" s="41"/>
      <c r="I642" s="41"/>
      <c r="J642" s="41"/>
      <c r="K642" s="12"/>
    </row>
    <row r="643" spans="1:11" x14ac:dyDescent="0.25">
      <c r="A643" s="45"/>
      <c r="B643" s="41"/>
      <c r="C643" s="41"/>
      <c r="D643" s="41"/>
      <c r="E643" s="41"/>
      <c r="F643" s="41"/>
      <c r="G643" s="41"/>
      <c r="H643" s="41"/>
      <c r="I643" s="41"/>
      <c r="J643" s="41"/>
      <c r="K643" s="12"/>
    </row>
    <row r="644" spans="1:11" x14ac:dyDescent="0.25">
      <c r="A644" s="45"/>
      <c r="B644" s="41"/>
      <c r="C644" s="41"/>
      <c r="D644" s="41"/>
      <c r="E644" s="41"/>
      <c r="F644" s="41"/>
      <c r="G644" s="41"/>
      <c r="H644" s="41"/>
      <c r="I644" s="41"/>
      <c r="J644" s="41"/>
      <c r="K644" s="12"/>
    </row>
    <row r="645" spans="1:11" x14ac:dyDescent="0.25">
      <c r="A645" s="45"/>
      <c r="B645" s="41"/>
      <c r="C645" s="41"/>
      <c r="D645" s="41"/>
      <c r="E645" s="41"/>
      <c r="F645" s="41"/>
      <c r="G645" s="41"/>
      <c r="H645" s="41"/>
      <c r="I645" s="41"/>
      <c r="J645" s="41"/>
      <c r="K645" s="12"/>
    </row>
    <row r="646" spans="1:11" x14ac:dyDescent="0.25">
      <c r="A646" s="45"/>
      <c r="B646" s="41"/>
      <c r="C646" s="41"/>
      <c r="D646" s="41"/>
      <c r="E646" s="41"/>
      <c r="F646" s="41"/>
      <c r="G646" s="41"/>
      <c r="H646" s="41"/>
      <c r="I646" s="41"/>
      <c r="J646" s="41"/>
      <c r="K646" s="12"/>
    </row>
    <row r="647" spans="1:11" x14ac:dyDescent="0.25">
      <c r="A647" s="45"/>
      <c r="B647" s="41"/>
      <c r="C647" s="41"/>
      <c r="D647" s="41"/>
      <c r="E647" s="41"/>
      <c r="F647" s="41"/>
      <c r="G647" s="41"/>
      <c r="H647" s="41"/>
      <c r="I647" s="41"/>
      <c r="J647" s="41"/>
      <c r="K647" s="12"/>
    </row>
    <row r="648" spans="1:11" x14ac:dyDescent="0.25">
      <c r="A648" s="45"/>
      <c r="B648" s="41"/>
      <c r="C648" s="41"/>
      <c r="D648" s="41"/>
      <c r="E648" s="41"/>
      <c r="F648" s="41"/>
      <c r="G648" s="41"/>
      <c r="H648" s="41"/>
      <c r="I648" s="41"/>
      <c r="J648" s="41"/>
      <c r="K648" s="12"/>
    </row>
    <row r="649" spans="1:11" x14ac:dyDescent="0.25">
      <c r="A649" s="45"/>
      <c r="B649" s="41"/>
      <c r="C649" s="41"/>
      <c r="D649" s="41"/>
      <c r="E649" s="41"/>
      <c r="F649" s="41"/>
      <c r="G649" s="41"/>
      <c r="H649" s="41"/>
      <c r="I649" s="41"/>
      <c r="J649" s="41"/>
      <c r="K649" s="12"/>
    </row>
    <row r="650" spans="1:11" x14ac:dyDescent="0.25">
      <c r="A650" s="45"/>
      <c r="B650" s="41"/>
      <c r="C650" s="41"/>
      <c r="D650" s="41"/>
      <c r="E650" s="41"/>
      <c r="F650" s="41"/>
      <c r="G650" s="41"/>
      <c r="H650" s="41"/>
      <c r="I650" s="41"/>
      <c r="J650" s="41"/>
      <c r="K650" s="12"/>
    </row>
    <row r="651" spans="1:11" x14ac:dyDescent="0.25">
      <c r="A651" s="45"/>
      <c r="B651" s="41"/>
      <c r="C651" s="41"/>
      <c r="D651" s="41"/>
      <c r="E651" s="41"/>
      <c r="F651" s="41"/>
      <c r="G651" s="41"/>
      <c r="H651" s="41"/>
      <c r="I651" s="41"/>
      <c r="J651" s="41"/>
      <c r="K651" s="12"/>
    </row>
    <row r="652" spans="1:11" x14ac:dyDescent="0.25">
      <c r="A652" s="45"/>
      <c r="B652" s="41"/>
      <c r="C652" s="41"/>
      <c r="D652" s="41"/>
      <c r="E652" s="41"/>
      <c r="F652" s="41"/>
      <c r="G652" s="41"/>
      <c r="H652" s="41"/>
      <c r="I652" s="41"/>
      <c r="J652" s="41"/>
      <c r="K652" s="12"/>
    </row>
    <row r="653" spans="1:11" x14ac:dyDescent="0.25">
      <c r="A653" s="45"/>
      <c r="B653" s="41"/>
      <c r="C653" s="41"/>
      <c r="D653" s="41"/>
      <c r="E653" s="41"/>
      <c r="F653" s="41"/>
      <c r="G653" s="41"/>
      <c r="H653" s="41"/>
      <c r="I653" s="41"/>
      <c r="J653" s="41"/>
      <c r="K653" s="12"/>
    </row>
    <row r="654" spans="1:11" x14ac:dyDescent="0.25">
      <c r="A654" s="45"/>
      <c r="B654" s="41"/>
      <c r="C654" s="41"/>
      <c r="D654" s="41"/>
      <c r="E654" s="41"/>
      <c r="F654" s="41"/>
      <c r="G654" s="41"/>
      <c r="H654" s="41"/>
      <c r="I654" s="41"/>
      <c r="J654" s="41"/>
      <c r="K654" s="12"/>
    </row>
    <row r="655" spans="1:11" x14ac:dyDescent="0.25">
      <c r="A655" s="45"/>
      <c r="B655" s="41"/>
      <c r="C655" s="41"/>
      <c r="D655" s="41"/>
      <c r="E655" s="41"/>
      <c r="F655" s="41"/>
      <c r="G655" s="41"/>
      <c r="H655" s="41"/>
      <c r="I655" s="41"/>
      <c r="J655" s="41"/>
      <c r="K655" s="12"/>
    </row>
    <row r="656" spans="1:11" x14ac:dyDescent="0.25">
      <c r="A656" s="45"/>
      <c r="B656" s="41"/>
      <c r="C656" s="41"/>
      <c r="D656" s="41"/>
      <c r="E656" s="41"/>
      <c r="F656" s="41"/>
      <c r="G656" s="41"/>
      <c r="H656" s="41"/>
      <c r="I656" s="41"/>
      <c r="J656" s="41"/>
      <c r="K656" s="12"/>
    </row>
    <row r="657" spans="1:11" x14ac:dyDescent="0.25">
      <c r="A657" s="45"/>
      <c r="B657" s="41"/>
      <c r="C657" s="41"/>
      <c r="D657" s="41"/>
      <c r="E657" s="41"/>
      <c r="F657" s="41"/>
      <c r="G657" s="41"/>
      <c r="H657" s="41"/>
      <c r="I657" s="41"/>
      <c r="J657" s="41"/>
      <c r="K657" s="12"/>
    </row>
    <row r="658" spans="1:11" x14ac:dyDescent="0.25">
      <c r="A658" s="45"/>
      <c r="B658" s="41"/>
      <c r="C658" s="41"/>
      <c r="D658" s="41"/>
      <c r="E658" s="41"/>
      <c r="F658" s="41"/>
      <c r="G658" s="41"/>
      <c r="H658" s="41"/>
      <c r="I658" s="41"/>
      <c r="J658" s="41"/>
      <c r="K658" s="12"/>
    </row>
    <row r="659" spans="1:11" x14ac:dyDescent="0.25">
      <c r="A659" s="45"/>
      <c r="B659" s="41"/>
      <c r="C659" s="41"/>
      <c r="D659" s="41"/>
      <c r="E659" s="41"/>
      <c r="F659" s="41"/>
      <c r="G659" s="41"/>
      <c r="H659" s="41"/>
      <c r="I659" s="41"/>
      <c r="J659" s="41"/>
      <c r="K659" s="12"/>
    </row>
    <row r="660" spans="1:11" x14ac:dyDescent="0.25">
      <c r="A660" s="45"/>
      <c r="B660" s="41"/>
      <c r="C660" s="41"/>
      <c r="D660" s="41"/>
      <c r="E660" s="41"/>
      <c r="F660" s="41"/>
      <c r="G660" s="41"/>
      <c r="H660" s="41"/>
      <c r="I660" s="41"/>
      <c r="J660" s="41"/>
      <c r="K660" s="12"/>
    </row>
    <row r="661" spans="1:11" x14ac:dyDescent="0.25">
      <c r="A661" s="45"/>
      <c r="B661" s="41"/>
      <c r="C661" s="41"/>
      <c r="D661" s="41"/>
      <c r="E661" s="41"/>
      <c r="F661" s="41"/>
      <c r="G661" s="41"/>
      <c r="H661" s="41"/>
      <c r="I661" s="41"/>
      <c r="J661" s="41"/>
      <c r="K661" s="12"/>
    </row>
    <row r="662" spans="1:11" x14ac:dyDescent="0.25">
      <c r="A662" s="45"/>
      <c r="B662" s="41"/>
      <c r="C662" s="41"/>
      <c r="D662" s="41"/>
      <c r="E662" s="41"/>
      <c r="F662" s="41"/>
      <c r="G662" s="41"/>
      <c r="H662" s="41"/>
      <c r="I662" s="41"/>
      <c r="J662" s="41"/>
      <c r="K662" s="12"/>
    </row>
    <row r="663" spans="1:11" x14ac:dyDescent="0.25">
      <c r="A663" s="45"/>
      <c r="B663" s="41"/>
      <c r="C663" s="41"/>
      <c r="D663" s="41"/>
      <c r="E663" s="41"/>
      <c r="F663" s="41"/>
      <c r="G663" s="41"/>
      <c r="H663" s="41"/>
      <c r="I663" s="41"/>
      <c r="J663" s="41"/>
      <c r="K663" s="12"/>
    </row>
    <row r="664" spans="1:11" x14ac:dyDescent="0.25">
      <c r="A664" s="45"/>
      <c r="B664" s="41"/>
      <c r="C664" s="41"/>
      <c r="D664" s="41"/>
      <c r="E664" s="41"/>
      <c r="F664" s="41"/>
      <c r="G664" s="41"/>
      <c r="H664" s="41"/>
      <c r="I664" s="41"/>
      <c r="J664" s="41"/>
      <c r="K664" s="12"/>
    </row>
    <row r="665" spans="1:11" x14ac:dyDescent="0.25">
      <c r="A665" s="45"/>
      <c r="B665" s="41"/>
      <c r="C665" s="41"/>
      <c r="D665" s="41"/>
      <c r="E665" s="41"/>
      <c r="F665" s="41"/>
      <c r="G665" s="41"/>
      <c r="H665" s="41"/>
      <c r="I665" s="41"/>
      <c r="J665" s="41"/>
      <c r="K665" s="12"/>
    </row>
    <row r="666" spans="1:11" x14ac:dyDescent="0.25">
      <c r="A666" s="45"/>
      <c r="B666" s="41"/>
      <c r="C666" s="41"/>
      <c r="D666" s="41"/>
      <c r="E666" s="41"/>
      <c r="F666" s="41"/>
      <c r="G666" s="41"/>
      <c r="H666" s="41"/>
      <c r="I666" s="41"/>
      <c r="J666" s="41"/>
      <c r="K666" s="12"/>
    </row>
    <row r="667" spans="1:11" x14ac:dyDescent="0.25">
      <c r="A667" s="45"/>
      <c r="B667" s="41"/>
      <c r="C667" s="41"/>
      <c r="D667" s="41"/>
      <c r="E667" s="41"/>
      <c r="F667" s="41"/>
      <c r="G667" s="41"/>
      <c r="H667" s="41"/>
      <c r="I667" s="41"/>
      <c r="J667" s="41"/>
      <c r="K667" s="12"/>
    </row>
    <row r="668" spans="1:11" x14ac:dyDescent="0.25">
      <c r="A668" s="45"/>
      <c r="B668" s="41"/>
      <c r="C668" s="41"/>
      <c r="D668" s="41"/>
      <c r="E668" s="41"/>
      <c r="F668" s="41"/>
      <c r="G668" s="41"/>
      <c r="H668" s="41"/>
      <c r="I668" s="41"/>
      <c r="J668" s="41"/>
      <c r="K668" s="12"/>
    </row>
    <row r="669" spans="1:11" x14ac:dyDescent="0.25">
      <c r="A669" s="45"/>
      <c r="B669" s="41"/>
      <c r="C669" s="41"/>
      <c r="D669" s="41"/>
      <c r="E669" s="41"/>
      <c r="F669" s="41"/>
      <c r="G669" s="41"/>
      <c r="H669" s="41"/>
      <c r="I669" s="41"/>
      <c r="J669" s="41"/>
      <c r="K669" s="12"/>
    </row>
    <row r="670" spans="1:11" x14ac:dyDescent="0.25">
      <c r="A670" s="45"/>
      <c r="B670" s="41"/>
      <c r="C670" s="41"/>
      <c r="D670" s="41"/>
      <c r="E670" s="41"/>
      <c r="F670" s="41"/>
      <c r="G670" s="41"/>
      <c r="H670" s="41"/>
      <c r="I670" s="41"/>
      <c r="J670" s="41"/>
      <c r="K670" s="12"/>
    </row>
    <row r="671" spans="1:11" x14ac:dyDescent="0.25">
      <c r="A671" s="45"/>
      <c r="B671" s="41"/>
      <c r="C671" s="41"/>
      <c r="D671" s="41"/>
      <c r="E671" s="41"/>
      <c r="F671" s="41"/>
      <c r="G671" s="41"/>
      <c r="H671" s="41"/>
      <c r="I671" s="41"/>
      <c r="J671" s="41"/>
      <c r="K671" s="12"/>
    </row>
    <row r="672" spans="1:11" x14ac:dyDescent="0.25">
      <c r="A672" s="45"/>
      <c r="B672" s="41"/>
      <c r="C672" s="41"/>
      <c r="D672" s="41"/>
      <c r="E672" s="41"/>
      <c r="F672" s="41"/>
      <c r="G672" s="41"/>
      <c r="H672" s="41"/>
      <c r="I672" s="41"/>
      <c r="J672" s="41"/>
      <c r="K672" s="12"/>
    </row>
    <row r="673" spans="1:11" x14ac:dyDescent="0.25">
      <c r="A673" s="45"/>
      <c r="B673" s="41"/>
      <c r="C673" s="41"/>
      <c r="D673" s="41"/>
      <c r="E673" s="41"/>
      <c r="F673" s="41"/>
      <c r="G673" s="41"/>
      <c r="H673" s="41"/>
      <c r="I673" s="41"/>
      <c r="J673" s="41"/>
      <c r="K673" s="12"/>
    </row>
    <row r="674" spans="1:11" x14ac:dyDescent="0.25">
      <c r="A674" s="45"/>
      <c r="B674" s="41"/>
      <c r="C674" s="41"/>
      <c r="D674" s="41"/>
      <c r="E674" s="41"/>
      <c r="F674" s="41"/>
      <c r="G674" s="41"/>
      <c r="H674" s="41"/>
      <c r="I674" s="41"/>
      <c r="J674" s="41"/>
      <c r="K674" s="12"/>
    </row>
    <row r="675" spans="1:11" x14ac:dyDescent="0.25">
      <c r="A675" s="45"/>
      <c r="B675" s="41"/>
      <c r="C675" s="41"/>
      <c r="D675" s="41"/>
      <c r="E675" s="41"/>
      <c r="F675" s="41"/>
      <c r="G675" s="41"/>
      <c r="H675" s="41"/>
      <c r="I675" s="41"/>
      <c r="J675" s="41"/>
      <c r="K675" s="12"/>
    </row>
    <row r="676" spans="1:11" x14ac:dyDescent="0.25">
      <c r="A676" s="45"/>
      <c r="B676" s="41"/>
      <c r="C676" s="41"/>
      <c r="D676" s="41"/>
      <c r="E676" s="41"/>
      <c r="F676" s="41"/>
      <c r="G676" s="41"/>
      <c r="H676" s="41"/>
      <c r="I676" s="41"/>
      <c r="J676" s="41"/>
      <c r="K676" s="12"/>
    </row>
    <row r="677" spans="1:11" x14ac:dyDescent="0.25">
      <c r="A677" s="45"/>
      <c r="B677" s="41"/>
      <c r="C677" s="41"/>
      <c r="D677" s="41"/>
      <c r="E677" s="41"/>
      <c r="F677" s="41"/>
      <c r="G677" s="41"/>
      <c r="H677" s="41"/>
      <c r="I677" s="41"/>
      <c r="J677" s="41"/>
      <c r="K677" s="12"/>
    </row>
    <row r="678" spans="1:11" x14ac:dyDescent="0.25">
      <c r="A678" s="45"/>
      <c r="B678" s="41"/>
      <c r="C678" s="41"/>
      <c r="D678" s="41"/>
      <c r="E678" s="41"/>
      <c r="F678" s="41"/>
      <c r="G678" s="41"/>
      <c r="H678" s="41"/>
      <c r="I678" s="41"/>
      <c r="J678" s="41"/>
      <c r="K678" s="12"/>
    </row>
    <row r="679" spans="1:11" x14ac:dyDescent="0.25">
      <c r="A679" s="45"/>
      <c r="B679" s="41"/>
      <c r="C679" s="41"/>
      <c r="D679" s="41"/>
      <c r="E679" s="41"/>
      <c r="F679" s="41"/>
      <c r="G679" s="41"/>
      <c r="H679" s="41"/>
      <c r="I679" s="41"/>
      <c r="J679" s="41"/>
      <c r="K679" s="12"/>
    </row>
    <row r="680" spans="1:11" x14ac:dyDescent="0.25">
      <c r="A680" s="45"/>
      <c r="B680" s="41"/>
      <c r="C680" s="41"/>
      <c r="D680" s="41"/>
      <c r="E680" s="41"/>
      <c r="F680" s="41"/>
      <c r="G680" s="41"/>
      <c r="H680" s="41"/>
      <c r="I680" s="41"/>
      <c r="J680" s="41"/>
      <c r="K680" s="12"/>
    </row>
    <row r="681" spans="1:11" x14ac:dyDescent="0.25">
      <c r="A681" s="45"/>
      <c r="B681" s="41"/>
      <c r="C681" s="41"/>
      <c r="D681" s="41"/>
      <c r="E681" s="41"/>
      <c r="F681" s="41"/>
      <c r="G681" s="41"/>
      <c r="H681" s="41"/>
      <c r="I681" s="41"/>
      <c r="J681" s="41"/>
      <c r="K681" s="12"/>
    </row>
    <row r="682" spans="1:11" x14ac:dyDescent="0.25">
      <c r="A682" s="45"/>
      <c r="B682" s="41"/>
      <c r="C682" s="41"/>
      <c r="D682" s="41"/>
      <c r="E682" s="41"/>
      <c r="F682" s="41"/>
      <c r="G682" s="41"/>
      <c r="H682" s="41"/>
      <c r="I682" s="41"/>
      <c r="J682" s="41"/>
      <c r="K682" s="12"/>
    </row>
    <row r="683" spans="1:11" x14ac:dyDescent="0.25">
      <c r="A683" s="45"/>
      <c r="B683" s="41"/>
      <c r="C683" s="41"/>
      <c r="D683" s="41"/>
      <c r="E683" s="41"/>
      <c r="F683" s="41"/>
      <c r="G683" s="41"/>
      <c r="H683" s="41"/>
      <c r="I683" s="41"/>
      <c r="J683" s="41"/>
      <c r="K683" s="12"/>
    </row>
    <row r="684" spans="1:11" x14ac:dyDescent="0.25">
      <c r="A684" s="45"/>
      <c r="B684" s="41"/>
      <c r="C684" s="41"/>
      <c r="D684" s="41"/>
      <c r="E684" s="41"/>
      <c r="F684" s="41"/>
      <c r="G684" s="41"/>
      <c r="H684" s="41"/>
      <c r="I684" s="41"/>
      <c r="J684" s="41"/>
      <c r="K684" s="12"/>
    </row>
    <row r="685" spans="1:11" x14ac:dyDescent="0.25">
      <c r="A685" s="45"/>
      <c r="B685" s="41"/>
      <c r="C685" s="41"/>
      <c r="D685" s="41"/>
      <c r="E685" s="41"/>
      <c r="F685" s="41"/>
      <c r="G685" s="41"/>
      <c r="H685" s="41"/>
      <c r="I685" s="41"/>
      <c r="J685" s="41"/>
      <c r="K685" s="12"/>
    </row>
    <row r="686" spans="1:11" x14ac:dyDescent="0.25">
      <c r="A686" s="45"/>
      <c r="B686" s="41"/>
      <c r="C686" s="41"/>
      <c r="D686" s="41"/>
      <c r="E686" s="41"/>
      <c r="F686" s="41"/>
      <c r="G686" s="41"/>
      <c r="H686" s="41"/>
      <c r="I686" s="41"/>
      <c r="J686" s="41"/>
      <c r="K686" s="12"/>
    </row>
    <row r="687" spans="1:11" x14ac:dyDescent="0.25">
      <c r="A687" s="45"/>
      <c r="B687" s="41"/>
      <c r="C687" s="41"/>
      <c r="D687" s="41"/>
      <c r="E687" s="41"/>
      <c r="F687" s="41"/>
      <c r="G687" s="41"/>
      <c r="H687" s="41"/>
      <c r="I687" s="41"/>
      <c r="J687" s="41"/>
      <c r="K687" s="12"/>
    </row>
    <row r="688" spans="1:11" x14ac:dyDescent="0.25">
      <c r="A688" s="45"/>
      <c r="B688" s="41"/>
      <c r="C688" s="41"/>
      <c r="D688" s="41"/>
      <c r="E688" s="41"/>
      <c r="F688" s="41"/>
      <c r="G688" s="41"/>
      <c r="H688" s="41"/>
      <c r="I688" s="41"/>
      <c r="J688" s="41"/>
      <c r="K688" s="12"/>
    </row>
    <row r="689" spans="1:11" x14ac:dyDescent="0.25">
      <c r="A689" s="45"/>
      <c r="B689" s="41"/>
      <c r="C689" s="41"/>
      <c r="D689" s="41"/>
      <c r="E689" s="41"/>
      <c r="F689" s="41"/>
      <c r="G689" s="41"/>
      <c r="H689" s="41"/>
      <c r="I689" s="41"/>
      <c r="J689" s="41"/>
      <c r="K689" s="12"/>
    </row>
    <row r="690" spans="1:11" x14ac:dyDescent="0.25">
      <c r="A690" s="45"/>
      <c r="B690" s="41"/>
      <c r="C690" s="41"/>
      <c r="D690" s="41"/>
      <c r="E690" s="41"/>
      <c r="F690" s="41"/>
      <c r="G690" s="41"/>
      <c r="H690" s="41"/>
      <c r="I690" s="41"/>
      <c r="J690" s="41"/>
      <c r="K690" s="12"/>
    </row>
    <row r="691" spans="1:11" x14ac:dyDescent="0.25">
      <c r="A691" s="45"/>
      <c r="B691" s="41"/>
      <c r="C691" s="41"/>
      <c r="D691" s="41"/>
      <c r="E691" s="41"/>
      <c r="F691" s="41"/>
      <c r="G691" s="41"/>
      <c r="H691" s="41"/>
      <c r="I691" s="41"/>
      <c r="J691" s="41"/>
      <c r="K691" s="12"/>
    </row>
    <row r="692" spans="1:11" x14ac:dyDescent="0.25">
      <c r="A692" s="45"/>
      <c r="B692" s="41"/>
      <c r="C692" s="41"/>
      <c r="D692" s="41"/>
      <c r="E692" s="41"/>
      <c r="F692" s="41"/>
      <c r="G692" s="41"/>
      <c r="H692" s="41"/>
      <c r="I692" s="41"/>
      <c r="J692" s="41"/>
      <c r="K692" s="12"/>
    </row>
    <row r="693" spans="1:11" x14ac:dyDescent="0.25">
      <c r="A693" s="45"/>
      <c r="B693" s="41"/>
      <c r="C693" s="41"/>
      <c r="D693" s="41"/>
      <c r="E693" s="41"/>
      <c r="F693" s="41"/>
      <c r="G693" s="41"/>
      <c r="H693" s="41"/>
      <c r="I693" s="41"/>
      <c r="J693" s="41"/>
      <c r="K693" s="12"/>
    </row>
    <row r="694" spans="1:11" x14ac:dyDescent="0.25">
      <c r="A694" s="45"/>
      <c r="B694" s="41"/>
      <c r="C694" s="41"/>
      <c r="D694" s="41"/>
      <c r="E694" s="41"/>
      <c r="F694" s="41"/>
      <c r="G694" s="41"/>
      <c r="H694" s="41"/>
      <c r="I694" s="41"/>
      <c r="J694" s="41"/>
      <c r="K694" s="12"/>
    </row>
    <row r="695" spans="1:11" x14ac:dyDescent="0.25">
      <c r="A695" s="45"/>
      <c r="B695" s="41"/>
      <c r="C695" s="41"/>
      <c r="D695" s="41"/>
      <c r="E695" s="41"/>
      <c r="F695" s="41"/>
      <c r="G695" s="41"/>
      <c r="H695" s="41"/>
      <c r="I695" s="41"/>
      <c r="J695" s="41"/>
      <c r="K695" s="12"/>
    </row>
    <row r="696" spans="1:11" x14ac:dyDescent="0.25">
      <c r="A696" s="45"/>
      <c r="B696" s="41"/>
      <c r="C696" s="41"/>
      <c r="D696" s="41"/>
      <c r="E696" s="41"/>
      <c r="F696" s="41"/>
      <c r="G696" s="41"/>
      <c r="H696" s="41"/>
      <c r="I696" s="41"/>
      <c r="J696" s="41"/>
      <c r="K696" s="12"/>
    </row>
    <row r="697" spans="1:11" x14ac:dyDescent="0.25">
      <c r="A697" s="45"/>
      <c r="B697" s="41"/>
      <c r="C697" s="41"/>
      <c r="D697" s="41"/>
      <c r="E697" s="41"/>
      <c r="F697" s="41"/>
      <c r="G697" s="41"/>
      <c r="H697" s="41"/>
      <c r="I697" s="41"/>
      <c r="J697" s="41"/>
      <c r="K697" s="12"/>
    </row>
    <row r="698" spans="1:11" x14ac:dyDescent="0.25">
      <c r="A698" s="45"/>
      <c r="B698" s="41"/>
      <c r="C698" s="41"/>
      <c r="D698" s="41"/>
      <c r="E698" s="41"/>
      <c r="F698" s="41"/>
      <c r="G698" s="41"/>
      <c r="H698" s="41"/>
      <c r="I698" s="41"/>
      <c r="J698" s="41"/>
      <c r="K698" s="12"/>
    </row>
    <row r="699" spans="1:11" x14ac:dyDescent="0.25">
      <c r="A699" s="45"/>
      <c r="B699" s="41"/>
      <c r="C699" s="41"/>
      <c r="D699" s="41"/>
      <c r="E699" s="41"/>
      <c r="F699" s="41"/>
      <c r="G699" s="41"/>
      <c r="H699" s="41"/>
      <c r="I699" s="41"/>
      <c r="J699" s="41"/>
      <c r="K699" s="12"/>
    </row>
    <row r="700" spans="1:11" x14ac:dyDescent="0.25">
      <c r="A700" s="45"/>
      <c r="B700" s="41"/>
      <c r="C700" s="41"/>
      <c r="D700" s="41"/>
      <c r="E700" s="41"/>
      <c r="F700" s="41"/>
      <c r="G700" s="41"/>
      <c r="H700" s="41"/>
      <c r="I700" s="41"/>
      <c r="J700" s="41"/>
      <c r="K700" s="12"/>
    </row>
    <row r="701" spans="1:11" x14ac:dyDescent="0.25">
      <c r="A701" s="45"/>
      <c r="B701" s="41"/>
      <c r="C701" s="41"/>
      <c r="D701" s="41"/>
      <c r="E701" s="41"/>
      <c r="F701" s="41"/>
      <c r="G701" s="41"/>
      <c r="H701" s="41"/>
      <c r="I701" s="41"/>
      <c r="J701" s="41"/>
      <c r="K701" s="12"/>
    </row>
    <row r="702" spans="1:11" x14ac:dyDescent="0.25">
      <c r="A702" s="45"/>
      <c r="B702" s="41"/>
      <c r="C702" s="41"/>
      <c r="D702" s="41"/>
      <c r="E702" s="41"/>
      <c r="F702" s="41"/>
      <c r="G702" s="41"/>
      <c r="H702" s="41"/>
      <c r="I702" s="41"/>
      <c r="J702" s="41"/>
      <c r="K702" s="12"/>
    </row>
    <row r="703" spans="1:11" x14ac:dyDescent="0.25">
      <c r="A703" s="45"/>
      <c r="B703" s="41"/>
      <c r="C703" s="41"/>
      <c r="D703" s="41"/>
      <c r="E703" s="41"/>
      <c r="F703" s="41"/>
      <c r="G703" s="41"/>
      <c r="H703" s="41"/>
      <c r="I703" s="41"/>
      <c r="J703" s="41"/>
      <c r="K703" s="12"/>
    </row>
    <row r="704" spans="1:11" x14ac:dyDescent="0.25">
      <c r="A704" s="45"/>
      <c r="B704" s="41"/>
      <c r="C704" s="41"/>
      <c r="D704" s="41"/>
      <c r="E704" s="41"/>
      <c r="F704" s="41"/>
      <c r="G704" s="41"/>
      <c r="H704" s="41"/>
      <c r="I704" s="41"/>
      <c r="J704" s="41"/>
      <c r="K704" s="12"/>
    </row>
    <row r="705" spans="1:11" x14ac:dyDescent="0.25">
      <c r="A705" s="45"/>
      <c r="B705" s="41"/>
      <c r="C705" s="41"/>
      <c r="D705" s="41"/>
      <c r="E705" s="41"/>
      <c r="F705" s="41"/>
      <c r="G705" s="41"/>
      <c r="H705" s="41"/>
      <c r="I705" s="41"/>
      <c r="J705" s="41"/>
      <c r="K705" s="12"/>
    </row>
    <row r="706" spans="1:11" x14ac:dyDescent="0.25">
      <c r="A706" s="45"/>
      <c r="B706" s="41"/>
      <c r="C706" s="41"/>
      <c r="D706" s="41"/>
      <c r="E706" s="41"/>
      <c r="F706" s="41"/>
      <c r="G706" s="41"/>
      <c r="H706" s="41"/>
      <c r="I706" s="41"/>
      <c r="J706" s="41"/>
      <c r="K706" s="12"/>
    </row>
    <row r="707" spans="1:11" x14ac:dyDescent="0.25">
      <c r="A707" s="45"/>
      <c r="B707" s="41"/>
      <c r="C707" s="41"/>
      <c r="D707" s="41"/>
      <c r="E707" s="41"/>
      <c r="F707" s="41"/>
      <c r="G707" s="41"/>
      <c r="H707" s="41"/>
      <c r="I707" s="41"/>
      <c r="J707" s="41"/>
      <c r="K707" s="12"/>
    </row>
    <row r="708" spans="1:11" x14ac:dyDescent="0.25">
      <c r="A708" s="45"/>
      <c r="B708" s="41"/>
      <c r="C708" s="41"/>
      <c r="D708" s="41"/>
      <c r="E708" s="41"/>
      <c r="F708" s="41"/>
      <c r="G708" s="41"/>
      <c r="H708" s="41"/>
      <c r="I708" s="41"/>
      <c r="J708" s="41"/>
      <c r="K708" s="12"/>
    </row>
    <row r="709" spans="1:11" x14ac:dyDescent="0.25">
      <c r="A709" s="45"/>
      <c r="B709" s="41"/>
      <c r="C709" s="41"/>
      <c r="D709" s="41"/>
      <c r="E709" s="41"/>
      <c r="F709" s="41"/>
      <c r="G709" s="41"/>
      <c r="H709" s="41"/>
      <c r="I709" s="41"/>
      <c r="J709" s="41"/>
      <c r="K709" s="12"/>
    </row>
    <row r="710" spans="1:11" x14ac:dyDescent="0.25">
      <c r="A710" s="45"/>
      <c r="B710" s="41"/>
      <c r="C710" s="41"/>
      <c r="D710" s="41"/>
      <c r="E710" s="41"/>
      <c r="F710" s="41"/>
      <c r="G710" s="41"/>
      <c r="H710" s="41"/>
      <c r="I710" s="41"/>
      <c r="J710" s="41"/>
      <c r="K710" s="12"/>
    </row>
    <row r="711" spans="1:11" x14ac:dyDescent="0.25">
      <c r="A711" s="45"/>
      <c r="B711" s="41"/>
      <c r="C711" s="41"/>
      <c r="D711" s="41"/>
      <c r="E711" s="41"/>
      <c r="F711" s="41"/>
      <c r="G711" s="41"/>
      <c r="H711" s="41"/>
      <c r="I711" s="41"/>
      <c r="J711" s="41"/>
      <c r="K711" s="12"/>
    </row>
    <row r="712" spans="1:11" x14ac:dyDescent="0.25">
      <c r="A712" s="45"/>
      <c r="B712" s="41"/>
      <c r="C712" s="41"/>
      <c r="D712" s="41"/>
      <c r="E712" s="41"/>
      <c r="F712" s="41"/>
      <c r="G712" s="41"/>
      <c r="H712" s="41"/>
      <c r="I712" s="41"/>
      <c r="J712" s="41"/>
      <c r="K712" s="12"/>
    </row>
    <row r="713" spans="1:11" x14ac:dyDescent="0.25">
      <c r="A713" s="45"/>
      <c r="B713" s="41"/>
      <c r="C713" s="41"/>
      <c r="D713" s="41"/>
      <c r="E713" s="41"/>
      <c r="F713" s="41"/>
      <c r="G713" s="41"/>
      <c r="H713" s="41"/>
      <c r="I713" s="41"/>
      <c r="J713" s="41"/>
      <c r="K713" s="12"/>
    </row>
    <row r="714" spans="1:11" x14ac:dyDescent="0.25">
      <c r="A714" s="45"/>
      <c r="B714" s="41"/>
      <c r="C714" s="41"/>
      <c r="D714" s="41"/>
      <c r="E714" s="41"/>
      <c r="F714" s="41"/>
      <c r="G714" s="41"/>
      <c r="H714" s="41"/>
      <c r="I714" s="41"/>
      <c r="J714" s="41"/>
      <c r="K714" s="12"/>
    </row>
    <row r="715" spans="1:11" x14ac:dyDescent="0.25">
      <c r="A715" s="45"/>
      <c r="B715" s="41"/>
      <c r="C715" s="41"/>
      <c r="D715" s="41"/>
      <c r="E715" s="41"/>
      <c r="F715" s="41"/>
      <c r="G715" s="41"/>
      <c r="H715" s="41"/>
      <c r="I715" s="41"/>
      <c r="J715" s="41"/>
      <c r="K715" s="12"/>
    </row>
    <row r="716" spans="1:11" x14ac:dyDescent="0.25">
      <c r="A716" s="45"/>
      <c r="B716" s="41"/>
      <c r="C716" s="41"/>
      <c r="D716" s="41"/>
      <c r="E716" s="41"/>
      <c r="F716" s="41"/>
      <c r="G716" s="41"/>
      <c r="H716" s="41"/>
      <c r="I716" s="41"/>
      <c r="J716" s="41"/>
      <c r="K716" s="12"/>
    </row>
    <row r="717" spans="1:11" x14ac:dyDescent="0.25">
      <c r="A717" s="45"/>
      <c r="B717" s="41"/>
      <c r="C717" s="41"/>
      <c r="D717" s="41"/>
      <c r="E717" s="41"/>
      <c r="F717" s="41"/>
      <c r="G717" s="41"/>
      <c r="H717" s="41"/>
      <c r="I717" s="41"/>
      <c r="J717" s="41"/>
      <c r="K717" s="12"/>
    </row>
    <row r="718" spans="1:11" x14ac:dyDescent="0.25">
      <c r="A718" s="45"/>
      <c r="B718" s="41"/>
      <c r="C718" s="41"/>
      <c r="D718" s="41"/>
      <c r="E718" s="41"/>
      <c r="F718" s="41"/>
      <c r="G718" s="41"/>
      <c r="H718" s="41"/>
      <c r="I718" s="41"/>
      <c r="J718" s="41"/>
      <c r="K718" s="12"/>
    </row>
    <row r="719" spans="1:11" x14ac:dyDescent="0.25">
      <c r="A719" s="45"/>
      <c r="B719" s="41"/>
      <c r="C719" s="41"/>
      <c r="D719" s="41"/>
      <c r="E719" s="41"/>
      <c r="F719" s="41"/>
      <c r="G719" s="41"/>
      <c r="H719" s="41"/>
      <c r="I719" s="41"/>
      <c r="J719" s="41"/>
      <c r="K719" s="12"/>
    </row>
    <row r="720" spans="1:11" x14ac:dyDescent="0.25">
      <c r="A720" s="45"/>
      <c r="B720" s="41"/>
      <c r="C720" s="41"/>
      <c r="D720" s="41"/>
      <c r="E720" s="41"/>
      <c r="F720" s="41"/>
      <c r="G720" s="41"/>
      <c r="H720" s="41"/>
      <c r="I720" s="41"/>
      <c r="J720" s="41"/>
      <c r="K720" s="12"/>
    </row>
    <row r="721" spans="1:11" x14ac:dyDescent="0.25">
      <c r="A721" s="45"/>
      <c r="B721" s="41"/>
      <c r="C721" s="41"/>
      <c r="D721" s="41"/>
      <c r="E721" s="41"/>
      <c r="F721" s="41"/>
      <c r="G721" s="41"/>
      <c r="H721" s="41"/>
      <c r="I721" s="41"/>
      <c r="J721" s="41"/>
      <c r="K721" s="12"/>
    </row>
    <row r="722" spans="1:11" x14ac:dyDescent="0.25">
      <c r="A722" s="45"/>
      <c r="B722" s="41"/>
      <c r="C722" s="41"/>
      <c r="D722" s="41"/>
      <c r="E722" s="41"/>
      <c r="F722" s="41"/>
      <c r="G722" s="41"/>
      <c r="H722" s="41"/>
      <c r="I722" s="41"/>
      <c r="J722" s="41"/>
      <c r="K722" s="12"/>
    </row>
    <row r="723" spans="1:11" x14ac:dyDescent="0.25">
      <c r="A723" s="45"/>
      <c r="B723" s="41"/>
      <c r="C723" s="41"/>
      <c r="D723" s="41"/>
      <c r="E723" s="41"/>
      <c r="F723" s="41"/>
      <c r="G723" s="41"/>
      <c r="H723" s="41"/>
      <c r="I723" s="41"/>
      <c r="J723" s="41"/>
      <c r="K723" s="12"/>
    </row>
    <row r="724" spans="1:11" x14ac:dyDescent="0.25">
      <c r="A724" s="45"/>
      <c r="B724" s="41"/>
      <c r="C724" s="41"/>
      <c r="D724" s="41"/>
      <c r="E724" s="41"/>
      <c r="F724" s="41"/>
      <c r="G724" s="41"/>
      <c r="H724" s="41"/>
      <c r="I724" s="41"/>
      <c r="J724" s="41"/>
      <c r="K724" s="12"/>
    </row>
    <row r="725" spans="1:11" x14ac:dyDescent="0.25">
      <c r="A725" s="45"/>
      <c r="B725" s="41"/>
      <c r="C725" s="41"/>
      <c r="D725" s="41"/>
      <c r="E725" s="41"/>
      <c r="F725" s="41"/>
      <c r="G725" s="41"/>
      <c r="H725" s="41"/>
      <c r="I725" s="41"/>
      <c r="J725" s="41"/>
      <c r="K725" s="12"/>
    </row>
    <row r="726" spans="1:11" x14ac:dyDescent="0.25">
      <c r="A726" s="45"/>
      <c r="B726" s="41"/>
      <c r="C726" s="41"/>
      <c r="D726" s="41"/>
      <c r="E726" s="41"/>
      <c r="F726" s="41"/>
      <c r="G726" s="41"/>
      <c r="H726" s="41"/>
      <c r="I726" s="41"/>
      <c r="J726" s="41"/>
      <c r="K726" s="12"/>
    </row>
    <row r="727" spans="1:11" x14ac:dyDescent="0.25">
      <c r="A727" s="45"/>
      <c r="B727" s="41"/>
      <c r="C727" s="41"/>
      <c r="D727" s="41"/>
      <c r="E727" s="41"/>
      <c r="F727" s="41"/>
      <c r="G727" s="41"/>
      <c r="H727" s="41"/>
      <c r="I727" s="41"/>
      <c r="J727" s="41"/>
      <c r="K727" s="12"/>
    </row>
    <row r="728" spans="1:11" x14ac:dyDescent="0.25">
      <c r="A728" s="45"/>
      <c r="B728" s="41"/>
      <c r="C728" s="41"/>
      <c r="D728" s="41"/>
      <c r="E728" s="41"/>
      <c r="F728" s="41"/>
      <c r="G728" s="41"/>
      <c r="H728" s="41"/>
      <c r="I728" s="41"/>
      <c r="J728" s="41"/>
      <c r="K728" s="12"/>
    </row>
    <row r="729" spans="1:11" x14ac:dyDescent="0.25">
      <c r="A729" s="45"/>
      <c r="B729" s="41"/>
      <c r="C729" s="41"/>
      <c r="D729" s="41"/>
      <c r="E729" s="41"/>
      <c r="F729" s="41"/>
      <c r="G729" s="41"/>
      <c r="H729" s="41"/>
      <c r="I729" s="41"/>
      <c r="J729" s="41"/>
      <c r="K729" s="12"/>
    </row>
    <row r="730" spans="1:11" x14ac:dyDescent="0.25">
      <c r="A730" s="45"/>
      <c r="B730" s="41"/>
      <c r="C730" s="41"/>
      <c r="D730" s="41"/>
      <c r="E730" s="41"/>
      <c r="F730" s="41"/>
      <c r="G730" s="41"/>
      <c r="H730" s="41"/>
      <c r="I730" s="41"/>
      <c r="J730" s="41"/>
      <c r="K730" s="12"/>
    </row>
    <row r="731" spans="1:11" x14ac:dyDescent="0.25">
      <c r="A731" s="45"/>
      <c r="B731" s="41"/>
      <c r="C731" s="41"/>
      <c r="D731" s="41"/>
      <c r="E731" s="41"/>
      <c r="F731" s="41"/>
      <c r="G731" s="41"/>
      <c r="H731" s="41"/>
      <c r="I731" s="41"/>
      <c r="J731" s="41"/>
      <c r="K731" s="12"/>
    </row>
    <row r="732" spans="1:11" x14ac:dyDescent="0.25">
      <c r="A732" s="45"/>
      <c r="B732" s="41"/>
      <c r="C732" s="41"/>
      <c r="D732" s="41"/>
      <c r="E732" s="41"/>
      <c r="F732" s="41"/>
      <c r="G732" s="41"/>
      <c r="H732" s="41"/>
      <c r="I732" s="41"/>
      <c r="J732" s="41"/>
      <c r="K732" s="12"/>
    </row>
    <row r="733" spans="1:11" x14ac:dyDescent="0.25">
      <c r="A733" s="45"/>
      <c r="B733" s="41"/>
      <c r="C733" s="41"/>
      <c r="D733" s="41"/>
      <c r="E733" s="41"/>
      <c r="F733" s="41"/>
      <c r="G733" s="41"/>
      <c r="H733" s="41"/>
      <c r="I733" s="41"/>
      <c r="J733" s="41"/>
      <c r="K733" s="12"/>
    </row>
    <row r="734" spans="1:11" x14ac:dyDescent="0.25">
      <c r="A734" s="45"/>
      <c r="B734" s="41"/>
      <c r="C734" s="41"/>
      <c r="D734" s="41"/>
      <c r="E734" s="41"/>
      <c r="F734" s="41"/>
      <c r="G734" s="41"/>
      <c r="H734" s="41"/>
      <c r="I734" s="41"/>
      <c r="J734" s="41"/>
      <c r="K734" s="12"/>
    </row>
    <row r="735" spans="1:11" x14ac:dyDescent="0.25">
      <c r="A735" s="45"/>
      <c r="B735" s="41"/>
      <c r="C735" s="41"/>
      <c r="D735" s="41"/>
      <c r="E735" s="41"/>
      <c r="F735" s="41"/>
      <c r="G735" s="41"/>
      <c r="H735" s="41"/>
      <c r="I735" s="41"/>
      <c r="J735" s="41"/>
      <c r="K735" s="12"/>
    </row>
    <row r="736" spans="1:11" x14ac:dyDescent="0.25">
      <c r="A736" s="45"/>
      <c r="B736" s="41"/>
      <c r="C736" s="41"/>
      <c r="D736" s="41"/>
      <c r="E736" s="41"/>
      <c r="F736" s="41"/>
      <c r="G736" s="41"/>
      <c r="H736" s="41"/>
      <c r="I736" s="41"/>
      <c r="J736" s="41"/>
      <c r="K736" s="12"/>
    </row>
    <row r="737" spans="1:11" x14ac:dyDescent="0.25">
      <c r="A737" s="45"/>
      <c r="B737" s="41"/>
      <c r="C737" s="41"/>
      <c r="D737" s="41"/>
      <c r="E737" s="41"/>
      <c r="F737" s="41"/>
      <c r="G737" s="41"/>
      <c r="H737" s="41"/>
      <c r="I737" s="41"/>
      <c r="J737" s="41"/>
      <c r="K737" s="12"/>
    </row>
    <row r="738" spans="1:11" x14ac:dyDescent="0.25">
      <c r="A738" s="45"/>
      <c r="B738" s="41"/>
      <c r="C738" s="41"/>
      <c r="D738" s="41"/>
      <c r="E738" s="41"/>
      <c r="F738" s="41"/>
      <c r="G738" s="41"/>
      <c r="H738" s="41"/>
      <c r="I738" s="41"/>
      <c r="J738" s="41"/>
      <c r="K738" s="12"/>
    </row>
    <row r="739" spans="1:11" x14ac:dyDescent="0.25">
      <c r="A739" s="45"/>
      <c r="B739" s="41"/>
      <c r="C739" s="41"/>
      <c r="D739" s="41"/>
      <c r="E739" s="41"/>
      <c r="F739" s="41"/>
      <c r="G739" s="41"/>
      <c r="H739" s="41"/>
      <c r="I739" s="41"/>
      <c r="J739" s="41"/>
      <c r="K739" s="12"/>
    </row>
    <row r="740" spans="1:11" x14ac:dyDescent="0.25">
      <c r="A740" s="45"/>
      <c r="B740" s="41"/>
      <c r="C740" s="41"/>
      <c r="D740" s="41"/>
      <c r="E740" s="41"/>
      <c r="F740" s="41"/>
      <c r="G740" s="41"/>
      <c r="H740" s="41"/>
      <c r="I740" s="41"/>
      <c r="J740" s="41"/>
      <c r="K740" s="12"/>
    </row>
    <row r="741" spans="1:11" x14ac:dyDescent="0.25">
      <c r="A741" s="45"/>
      <c r="B741" s="41"/>
      <c r="C741" s="41"/>
      <c r="D741" s="41"/>
      <c r="E741" s="41"/>
      <c r="F741" s="41"/>
      <c r="G741" s="41"/>
      <c r="H741" s="41"/>
      <c r="I741" s="41"/>
      <c r="J741" s="41"/>
      <c r="K741" s="12"/>
    </row>
    <row r="742" spans="1:11" x14ac:dyDescent="0.25">
      <c r="A742" s="45"/>
      <c r="B742" s="41"/>
      <c r="C742" s="41"/>
      <c r="D742" s="41"/>
      <c r="E742" s="41"/>
      <c r="F742" s="41"/>
      <c r="G742" s="41"/>
      <c r="H742" s="41"/>
      <c r="I742" s="41"/>
      <c r="J742" s="41"/>
      <c r="K742" s="12"/>
    </row>
    <row r="743" spans="1:11" x14ac:dyDescent="0.25">
      <c r="A743" s="45"/>
      <c r="B743" s="41"/>
      <c r="C743" s="41"/>
      <c r="D743" s="41"/>
      <c r="E743" s="41"/>
      <c r="F743" s="41"/>
      <c r="G743" s="41"/>
      <c r="H743" s="41"/>
      <c r="I743" s="41"/>
      <c r="J743" s="41"/>
      <c r="K743" s="12"/>
    </row>
    <row r="744" spans="1:11" x14ac:dyDescent="0.25">
      <c r="A744" s="45"/>
      <c r="B744" s="41"/>
      <c r="C744" s="41"/>
      <c r="D744" s="41"/>
      <c r="E744" s="41"/>
      <c r="F744" s="41"/>
      <c r="G744" s="41"/>
      <c r="H744" s="41"/>
      <c r="I744" s="41"/>
      <c r="J744" s="41"/>
      <c r="K744" s="12"/>
    </row>
    <row r="745" spans="1:11" x14ac:dyDescent="0.25">
      <c r="A745" s="45"/>
      <c r="B745" s="41"/>
      <c r="C745" s="41"/>
      <c r="D745" s="41"/>
      <c r="E745" s="41"/>
      <c r="F745" s="41"/>
      <c r="G745" s="41"/>
      <c r="H745" s="41"/>
      <c r="I745" s="41"/>
      <c r="J745" s="41"/>
      <c r="K745" s="12"/>
    </row>
    <row r="746" spans="1:11" x14ac:dyDescent="0.25">
      <c r="A746" s="45"/>
      <c r="B746" s="41"/>
      <c r="C746" s="41"/>
      <c r="D746" s="41"/>
      <c r="E746" s="41"/>
      <c r="F746" s="41"/>
      <c r="G746" s="41"/>
      <c r="H746" s="41"/>
      <c r="I746" s="41"/>
      <c r="J746" s="41"/>
      <c r="K746" s="12"/>
    </row>
    <row r="747" spans="1:11" x14ac:dyDescent="0.25">
      <c r="A747" s="45"/>
      <c r="B747" s="41"/>
      <c r="C747" s="41"/>
      <c r="D747" s="41"/>
      <c r="E747" s="41"/>
      <c r="F747" s="41"/>
      <c r="G747" s="41"/>
      <c r="H747" s="41"/>
      <c r="I747" s="41"/>
      <c r="J747" s="41"/>
      <c r="K747" s="12"/>
    </row>
    <row r="748" spans="1:11" x14ac:dyDescent="0.25">
      <c r="A748" s="45"/>
      <c r="B748" s="41"/>
      <c r="C748" s="41"/>
      <c r="D748" s="41"/>
      <c r="E748" s="41"/>
      <c r="F748" s="41"/>
      <c r="G748" s="41"/>
      <c r="H748" s="41"/>
      <c r="I748" s="41"/>
      <c r="J748" s="41"/>
      <c r="K748" s="12"/>
    </row>
    <row r="749" spans="1:11" x14ac:dyDescent="0.25">
      <c r="A749" s="45"/>
      <c r="B749" s="41"/>
      <c r="C749" s="41"/>
      <c r="D749" s="41"/>
      <c r="E749" s="41"/>
      <c r="F749" s="41"/>
      <c r="G749" s="41"/>
      <c r="H749" s="41"/>
      <c r="I749" s="41"/>
      <c r="J749" s="41"/>
      <c r="K749" s="12"/>
    </row>
    <row r="750" spans="1:11" x14ac:dyDescent="0.25">
      <c r="A750" s="45"/>
      <c r="B750" s="41"/>
      <c r="C750" s="41"/>
      <c r="D750" s="41"/>
      <c r="E750" s="41"/>
      <c r="F750" s="41"/>
      <c r="G750" s="41"/>
      <c r="H750" s="41"/>
      <c r="I750" s="41"/>
      <c r="J750" s="41"/>
      <c r="K750" s="12"/>
    </row>
    <row r="751" spans="1:11" x14ac:dyDescent="0.25">
      <c r="A751" s="45"/>
      <c r="B751" s="41"/>
      <c r="C751" s="41"/>
      <c r="D751" s="41"/>
      <c r="E751" s="41"/>
      <c r="F751" s="41"/>
      <c r="G751" s="41"/>
      <c r="H751" s="41"/>
      <c r="I751" s="41"/>
      <c r="J751" s="41"/>
      <c r="K751" s="12"/>
    </row>
    <row r="752" spans="1:11" x14ac:dyDescent="0.25">
      <c r="A752" s="45"/>
      <c r="B752" s="41"/>
      <c r="C752" s="41"/>
      <c r="D752" s="41"/>
      <c r="E752" s="41"/>
      <c r="F752" s="41"/>
      <c r="G752" s="41"/>
      <c r="H752" s="41"/>
      <c r="I752" s="41"/>
      <c r="J752" s="41"/>
      <c r="K752" s="12"/>
    </row>
    <row r="753" spans="1:11" x14ac:dyDescent="0.25">
      <c r="A753" s="45"/>
      <c r="B753" s="41"/>
      <c r="C753" s="41"/>
      <c r="D753" s="41"/>
      <c r="E753" s="41"/>
      <c r="F753" s="41"/>
      <c r="G753" s="41"/>
      <c r="H753" s="41"/>
      <c r="I753" s="41"/>
      <c r="J753" s="41"/>
      <c r="K753" s="12"/>
    </row>
    <row r="754" spans="1:11" x14ac:dyDescent="0.25">
      <c r="A754" s="45"/>
      <c r="B754" s="41"/>
      <c r="C754" s="41"/>
      <c r="D754" s="41"/>
      <c r="E754" s="41"/>
      <c r="F754" s="41"/>
      <c r="G754" s="41"/>
      <c r="H754" s="41"/>
      <c r="I754" s="41"/>
      <c r="J754" s="41"/>
      <c r="K754" s="12"/>
    </row>
    <row r="755" spans="1:11" x14ac:dyDescent="0.25">
      <c r="A755" s="45"/>
      <c r="B755" s="41"/>
      <c r="C755" s="41"/>
      <c r="D755" s="41"/>
      <c r="E755" s="41"/>
      <c r="F755" s="41"/>
      <c r="G755" s="41"/>
      <c r="H755" s="41"/>
      <c r="I755" s="41"/>
      <c r="J755" s="41"/>
      <c r="K755" s="12"/>
    </row>
    <row r="756" spans="1:11" x14ac:dyDescent="0.25">
      <c r="A756" s="45"/>
      <c r="B756" s="41"/>
      <c r="C756" s="41"/>
      <c r="D756" s="41"/>
      <c r="E756" s="41"/>
      <c r="F756" s="41"/>
      <c r="G756" s="41"/>
      <c r="H756" s="41"/>
      <c r="I756" s="41"/>
      <c r="J756" s="41"/>
      <c r="K756" s="12"/>
    </row>
    <row r="757" spans="1:11" x14ac:dyDescent="0.25">
      <c r="A757" s="45"/>
      <c r="B757" s="41"/>
      <c r="C757" s="41"/>
      <c r="D757" s="41"/>
      <c r="E757" s="41"/>
      <c r="F757" s="41"/>
      <c r="G757" s="41"/>
      <c r="H757" s="41"/>
      <c r="I757" s="41"/>
      <c r="J757" s="41"/>
      <c r="K757" s="12"/>
    </row>
    <row r="758" spans="1:11" x14ac:dyDescent="0.25">
      <c r="A758" s="45"/>
      <c r="B758" s="41"/>
      <c r="C758" s="41"/>
      <c r="D758" s="41"/>
      <c r="E758" s="41"/>
      <c r="F758" s="41"/>
      <c r="G758" s="41"/>
      <c r="H758" s="41"/>
      <c r="I758" s="41"/>
      <c r="J758" s="41"/>
      <c r="K758" s="12"/>
    </row>
    <row r="759" spans="1:11" x14ac:dyDescent="0.25">
      <c r="A759" s="45"/>
      <c r="B759" s="41"/>
      <c r="C759" s="41"/>
      <c r="D759" s="41"/>
      <c r="E759" s="41"/>
      <c r="F759" s="41"/>
      <c r="G759" s="41"/>
      <c r="H759" s="41"/>
      <c r="I759" s="41"/>
      <c r="J759" s="41"/>
      <c r="K759" s="12"/>
    </row>
    <row r="760" spans="1:11" x14ac:dyDescent="0.25">
      <c r="A760" s="45"/>
      <c r="B760" s="41"/>
      <c r="C760" s="41"/>
      <c r="D760" s="41"/>
      <c r="E760" s="41"/>
      <c r="F760" s="41"/>
      <c r="G760" s="41"/>
      <c r="H760" s="41"/>
      <c r="I760" s="41"/>
      <c r="J760" s="41"/>
      <c r="K760" s="12"/>
    </row>
    <row r="761" spans="1:11" x14ac:dyDescent="0.25">
      <c r="A761" s="45"/>
      <c r="B761" s="41"/>
      <c r="C761" s="41"/>
      <c r="D761" s="41"/>
      <c r="E761" s="41"/>
      <c r="F761" s="41"/>
      <c r="G761" s="41"/>
      <c r="H761" s="41"/>
      <c r="I761" s="41"/>
      <c r="J761" s="41"/>
      <c r="K761" s="12"/>
    </row>
    <row r="762" spans="1:11" x14ac:dyDescent="0.25">
      <c r="A762" s="45"/>
      <c r="B762" s="41"/>
      <c r="C762" s="41"/>
      <c r="D762" s="41"/>
      <c r="E762" s="41"/>
      <c r="F762" s="41"/>
      <c r="G762" s="41"/>
      <c r="H762" s="41"/>
      <c r="I762" s="41"/>
      <c r="J762" s="41"/>
      <c r="K762" s="12"/>
    </row>
    <row r="763" spans="1:11" x14ac:dyDescent="0.25">
      <c r="A763" s="45"/>
      <c r="B763" s="41"/>
      <c r="C763" s="41"/>
      <c r="D763" s="41"/>
      <c r="E763" s="41"/>
      <c r="F763" s="41"/>
      <c r="G763" s="41"/>
      <c r="H763" s="41"/>
      <c r="I763" s="41"/>
      <c r="J763" s="41"/>
      <c r="K763" s="12"/>
    </row>
    <row r="764" spans="1:11" x14ac:dyDescent="0.25">
      <c r="A764" s="45"/>
      <c r="B764" s="41"/>
      <c r="C764" s="41"/>
      <c r="D764" s="41"/>
      <c r="E764" s="41"/>
      <c r="F764" s="41"/>
      <c r="G764" s="41"/>
      <c r="H764" s="41"/>
      <c r="I764" s="41"/>
      <c r="J764" s="41"/>
      <c r="K764" s="12"/>
    </row>
    <row r="765" spans="1:11" x14ac:dyDescent="0.25">
      <c r="A765" s="45"/>
      <c r="B765" s="41"/>
      <c r="C765" s="41"/>
      <c r="D765" s="41"/>
      <c r="E765" s="41"/>
      <c r="F765" s="41"/>
      <c r="G765" s="41"/>
      <c r="H765" s="41"/>
      <c r="I765" s="41"/>
      <c r="J765" s="41"/>
      <c r="K765" s="12"/>
    </row>
    <row r="766" spans="1:11" x14ac:dyDescent="0.25">
      <c r="A766" s="45"/>
      <c r="B766" s="41"/>
      <c r="C766" s="41"/>
      <c r="D766" s="41"/>
      <c r="E766" s="41"/>
      <c r="F766" s="41"/>
      <c r="G766" s="41"/>
      <c r="H766" s="41"/>
      <c r="I766" s="41"/>
      <c r="J766" s="41"/>
      <c r="K766" s="12"/>
    </row>
    <row r="767" spans="1:11" x14ac:dyDescent="0.25">
      <c r="A767" s="45"/>
      <c r="B767" s="41"/>
      <c r="C767" s="41"/>
      <c r="D767" s="41"/>
      <c r="E767" s="41"/>
      <c r="F767" s="41"/>
      <c r="G767" s="41"/>
      <c r="H767" s="41"/>
      <c r="I767" s="41"/>
      <c r="J767" s="41"/>
      <c r="K767" s="12"/>
    </row>
    <row r="768" spans="1:11" x14ac:dyDescent="0.25">
      <c r="A768" s="45"/>
      <c r="B768" s="41"/>
      <c r="C768" s="41"/>
      <c r="D768" s="41"/>
      <c r="E768" s="41"/>
      <c r="F768" s="41"/>
      <c r="G768" s="41"/>
      <c r="H768" s="41"/>
      <c r="I768" s="41"/>
      <c r="J768" s="41"/>
      <c r="K768" s="12"/>
    </row>
    <row r="769" spans="1:11" x14ac:dyDescent="0.25">
      <c r="A769" s="45"/>
      <c r="B769" s="41"/>
      <c r="C769" s="41"/>
      <c r="D769" s="41"/>
      <c r="E769" s="41"/>
      <c r="F769" s="41"/>
      <c r="G769" s="41"/>
      <c r="H769" s="41"/>
      <c r="I769" s="41"/>
      <c r="J769" s="41"/>
      <c r="K769" s="12"/>
    </row>
    <row r="770" spans="1:11" x14ac:dyDescent="0.25">
      <c r="A770" s="45"/>
      <c r="B770" s="41"/>
      <c r="C770" s="41"/>
      <c r="D770" s="41"/>
      <c r="E770" s="41"/>
      <c r="F770" s="41"/>
      <c r="G770" s="41"/>
      <c r="H770" s="41"/>
      <c r="I770" s="41"/>
      <c r="J770" s="41"/>
      <c r="K770" s="12"/>
    </row>
    <row r="771" spans="1:11" x14ac:dyDescent="0.25">
      <c r="A771" s="45"/>
      <c r="B771" s="41"/>
      <c r="C771" s="41"/>
      <c r="D771" s="41"/>
      <c r="E771" s="41"/>
      <c r="F771" s="41"/>
      <c r="G771" s="41"/>
      <c r="H771" s="41"/>
      <c r="I771" s="41"/>
      <c r="J771" s="41"/>
      <c r="K771" s="12"/>
    </row>
    <row r="772" spans="1:11" x14ac:dyDescent="0.25">
      <c r="A772" s="45"/>
      <c r="B772" s="41"/>
      <c r="C772" s="41"/>
      <c r="D772" s="41"/>
      <c r="E772" s="41"/>
      <c r="F772" s="41"/>
      <c r="G772" s="41"/>
      <c r="H772" s="41"/>
      <c r="I772" s="41"/>
      <c r="J772" s="41"/>
      <c r="K772" s="12"/>
    </row>
    <row r="773" spans="1:11" x14ac:dyDescent="0.25">
      <c r="A773" s="45"/>
      <c r="B773" s="41"/>
      <c r="C773" s="41"/>
      <c r="D773" s="41"/>
      <c r="E773" s="41"/>
      <c r="F773" s="41"/>
      <c r="G773" s="41"/>
      <c r="H773" s="41"/>
      <c r="I773" s="41"/>
      <c r="J773" s="41"/>
      <c r="K773" s="12"/>
    </row>
    <row r="774" spans="1:11" x14ac:dyDescent="0.25">
      <c r="A774" s="45"/>
      <c r="B774" s="41"/>
      <c r="C774" s="41"/>
      <c r="D774" s="41"/>
      <c r="E774" s="41"/>
      <c r="F774" s="41"/>
      <c r="G774" s="41"/>
      <c r="H774" s="41"/>
      <c r="I774" s="41"/>
      <c r="J774" s="41"/>
      <c r="K774" s="12"/>
    </row>
    <row r="775" spans="1:11" x14ac:dyDescent="0.25">
      <c r="A775" s="45"/>
      <c r="B775" s="41"/>
      <c r="C775" s="41"/>
      <c r="D775" s="41"/>
      <c r="E775" s="41"/>
      <c r="F775" s="41"/>
      <c r="G775" s="41"/>
      <c r="H775" s="41"/>
      <c r="I775" s="41"/>
      <c r="J775" s="41"/>
      <c r="K775" s="12"/>
    </row>
    <row r="776" spans="1:11" x14ac:dyDescent="0.25">
      <c r="A776" s="45"/>
      <c r="B776" s="41"/>
      <c r="C776" s="41"/>
      <c r="D776" s="41"/>
      <c r="E776" s="41"/>
      <c r="F776" s="41"/>
      <c r="G776" s="41"/>
      <c r="H776" s="41"/>
      <c r="I776" s="41"/>
      <c r="J776" s="41"/>
      <c r="K776" s="12"/>
    </row>
    <row r="777" spans="1:11" x14ac:dyDescent="0.25">
      <c r="A777" s="45"/>
      <c r="B777" s="41"/>
      <c r="C777" s="41"/>
      <c r="D777" s="41"/>
      <c r="E777" s="41"/>
      <c r="F777" s="41"/>
      <c r="G777" s="41"/>
      <c r="H777" s="41"/>
      <c r="I777" s="41"/>
      <c r="J777" s="41"/>
      <c r="K777" s="12"/>
    </row>
    <row r="778" spans="1:11" x14ac:dyDescent="0.25">
      <c r="A778" s="45"/>
      <c r="B778" s="41"/>
      <c r="C778" s="41"/>
      <c r="D778" s="41"/>
      <c r="E778" s="41"/>
      <c r="F778" s="41"/>
      <c r="G778" s="41"/>
      <c r="H778" s="41"/>
      <c r="I778" s="41"/>
      <c r="J778" s="41"/>
      <c r="K778" s="12"/>
    </row>
    <row r="779" spans="1:11" x14ac:dyDescent="0.25">
      <c r="A779" s="45"/>
      <c r="B779" s="41"/>
      <c r="C779" s="41"/>
      <c r="D779" s="41"/>
      <c r="E779" s="41"/>
      <c r="F779" s="41"/>
      <c r="G779" s="41"/>
      <c r="H779" s="41"/>
      <c r="I779" s="41"/>
      <c r="J779" s="41"/>
      <c r="K779" s="12"/>
    </row>
    <row r="780" spans="1:11" x14ac:dyDescent="0.25">
      <c r="A780" s="45"/>
      <c r="B780" s="41"/>
      <c r="C780" s="41"/>
      <c r="D780" s="41"/>
      <c r="E780" s="41"/>
      <c r="F780" s="41"/>
      <c r="G780" s="41"/>
      <c r="H780" s="41"/>
      <c r="I780" s="41"/>
      <c r="J780" s="41"/>
      <c r="K780" s="12"/>
    </row>
    <row r="781" spans="1:11" x14ac:dyDescent="0.25">
      <c r="A781" s="45"/>
      <c r="B781" s="41"/>
      <c r="C781" s="41"/>
      <c r="D781" s="41"/>
      <c r="E781" s="41"/>
      <c r="F781" s="41"/>
      <c r="G781" s="41"/>
      <c r="H781" s="41"/>
      <c r="I781" s="41"/>
      <c r="J781" s="41"/>
      <c r="K781" s="12"/>
    </row>
    <row r="782" spans="1:11" x14ac:dyDescent="0.25">
      <c r="A782" s="45"/>
      <c r="B782" s="41"/>
      <c r="C782" s="41"/>
      <c r="D782" s="41"/>
      <c r="E782" s="41"/>
      <c r="F782" s="41"/>
      <c r="G782" s="41"/>
      <c r="H782" s="41"/>
      <c r="I782" s="41"/>
      <c r="J782" s="41"/>
      <c r="K782" s="12"/>
    </row>
    <row r="783" spans="1:11" x14ac:dyDescent="0.25">
      <c r="A783" s="45"/>
      <c r="B783" s="41"/>
      <c r="C783" s="41"/>
      <c r="D783" s="41"/>
      <c r="E783" s="41"/>
      <c r="F783" s="41"/>
      <c r="G783" s="41"/>
      <c r="H783" s="41"/>
      <c r="I783" s="41"/>
      <c r="J783" s="41"/>
      <c r="K783" s="12"/>
    </row>
    <row r="784" spans="1:11" x14ac:dyDescent="0.25">
      <c r="A784" s="45"/>
      <c r="B784" s="41"/>
      <c r="C784" s="41"/>
      <c r="D784" s="41"/>
      <c r="E784" s="41"/>
      <c r="F784" s="41"/>
      <c r="G784" s="41"/>
      <c r="H784" s="41"/>
      <c r="I784" s="41"/>
      <c r="J784" s="41"/>
      <c r="K784" s="12"/>
    </row>
    <row r="785" spans="1:11" x14ac:dyDescent="0.25">
      <c r="A785" s="45"/>
      <c r="B785" s="41"/>
      <c r="C785" s="41"/>
      <c r="D785" s="41"/>
      <c r="E785" s="41"/>
      <c r="F785" s="41"/>
      <c r="G785" s="41"/>
      <c r="H785" s="41"/>
      <c r="I785" s="41"/>
      <c r="J785" s="41"/>
      <c r="K785" s="12"/>
    </row>
    <row r="786" spans="1:11" x14ac:dyDescent="0.25">
      <c r="A786" s="45"/>
      <c r="B786" s="41"/>
      <c r="C786" s="41"/>
      <c r="D786" s="41"/>
      <c r="E786" s="41"/>
      <c r="F786" s="41"/>
      <c r="G786" s="41"/>
      <c r="H786" s="41"/>
      <c r="I786" s="41"/>
      <c r="J786" s="41"/>
      <c r="K786" s="12"/>
    </row>
    <row r="787" spans="1:11" x14ac:dyDescent="0.25">
      <c r="A787" s="45"/>
      <c r="B787" s="41"/>
      <c r="C787" s="41"/>
      <c r="D787" s="41"/>
      <c r="E787" s="41"/>
      <c r="F787" s="41"/>
      <c r="G787" s="41"/>
      <c r="H787" s="41"/>
      <c r="I787" s="41"/>
      <c r="J787" s="41"/>
      <c r="K787" s="12"/>
    </row>
    <row r="788" spans="1:11" x14ac:dyDescent="0.25">
      <c r="A788" s="45"/>
      <c r="B788" s="41"/>
      <c r="C788" s="41"/>
      <c r="D788" s="41"/>
      <c r="E788" s="41"/>
      <c r="F788" s="41"/>
      <c r="G788" s="41"/>
      <c r="H788" s="41"/>
      <c r="I788" s="41"/>
      <c r="J788" s="41"/>
      <c r="K788" s="12"/>
    </row>
    <row r="789" spans="1:11" x14ac:dyDescent="0.25">
      <c r="A789" s="45"/>
      <c r="B789" s="41"/>
      <c r="C789" s="41"/>
      <c r="D789" s="41"/>
      <c r="E789" s="41"/>
      <c r="F789" s="41"/>
      <c r="G789" s="41"/>
      <c r="H789" s="41"/>
      <c r="I789" s="41"/>
      <c r="J789" s="41"/>
      <c r="K789" s="12"/>
    </row>
    <row r="790" spans="1:11" x14ac:dyDescent="0.25">
      <c r="A790" s="45"/>
      <c r="B790" s="41"/>
      <c r="C790" s="41"/>
      <c r="D790" s="41"/>
      <c r="E790" s="41"/>
      <c r="F790" s="41"/>
      <c r="G790" s="41"/>
      <c r="H790" s="41"/>
      <c r="I790" s="41"/>
      <c r="J790" s="41"/>
      <c r="K790" s="12"/>
    </row>
    <row r="791" spans="1:11" x14ac:dyDescent="0.25">
      <c r="A791" s="45"/>
      <c r="B791" s="41"/>
      <c r="C791" s="41"/>
      <c r="D791" s="41"/>
      <c r="E791" s="41"/>
      <c r="F791" s="41"/>
      <c r="G791" s="41"/>
      <c r="H791" s="41"/>
      <c r="I791" s="41"/>
      <c r="J791" s="41"/>
      <c r="K791" s="12"/>
    </row>
    <row r="792" spans="1:11" x14ac:dyDescent="0.25">
      <c r="A792" s="45"/>
      <c r="B792" s="41"/>
      <c r="C792" s="41"/>
      <c r="D792" s="41"/>
      <c r="E792" s="41"/>
      <c r="F792" s="41"/>
      <c r="G792" s="41"/>
      <c r="H792" s="41"/>
      <c r="I792" s="41"/>
      <c r="J792" s="41"/>
      <c r="K792" s="12"/>
    </row>
    <row r="793" spans="1:11" x14ac:dyDescent="0.25">
      <c r="A793" s="45"/>
      <c r="B793" s="41"/>
      <c r="C793" s="41"/>
      <c r="D793" s="41"/>
      <c r="E793" s="41"/>
      <c r="F793" s="41"/>
      <c r="G793" s="41"/>
      <c r="H793" s="41"/>
      <c r="I793" s="41"/>
      <c r="J793" s="41"/>
      <c r="K793" s="12"/>
    </row>
    <row r="794" spans="1:11" x14ac:dyDescent="0.25">
      <c r="A794" s="45"/>
      <c r="B794" s="41"/>
      <c r="C794" s="41"/>
      <c r="D794" s="41"/>
      <c r="E794" s="41"/>
      <c r="F794" s="41"/>
      <c r="G794" s="41"/>
      <c r="H794" s="41"/>
      <c r="I794" s="41"/>
      <c r="J794" s="41"/>
      <c r="K794" s="12"/>
    </row>
    <row r="795" spans="1:11" x14ac:dyDescent="0.25">
      <c r="A795" s="45"/>
      <c r="B795" s="41"/>
      <c r="C795" s="41"/>
      <c r="D795" s="41"/>
      <c r="E795" s="41"/>
      <c r="F795" s="41"/>
      <c r="G795" s="41"/>
      <c r="H795" s="41"/>
      <c r="I795" s="41"/>
      <c r="J795" s="41"/>
      <c r="K795" s="12"/>
    </row>
    <row r="796" spans="1:11" x14ac:dyDescent="0.25">
      <c r="A796" s="45"/>
      <c r="B796" s="41"/>
      <c r="C796" s="41"/>
      <c r="D796" s="41"/>
      <c r="E796" s="41"/>
      <c r="F796" s="41"/>
      <c r="G796" s="41"/>
      <c r="H796" s="41"/>
      <c r="I796" s="41"/>
      <c r="J796" s="41"/>
      <c r="K796" s="12"/>
    </row>
    <row r="797" spans="1:11" x14ac:dyDescent="0.25">
      <c r="A797" s="45"/>
      <c r="B797" s="41"/>
      <c r="C797" s="41"/>
      <c r="D797" s="41"/>
      <c r="E797" s="41"/>
      <c r="F797" s="41"/>
      <c r="G797" s="41"/>
      <c r="H797" s="41"/>
      <c r="I797" s="41"/>
      <c r="J797" s="41"/>
      <c r="K797" s="12"/>
    </row>
    <row r="798" spans="1:11" x14ac:dyDescent="0.25">
      <c r="A798" s="45"/>
      <c r="B798" s="41"/>
      <c r="C798" s="41"/>
      <c r="D798" s="41"/>
      <c r="E798" s="41"/>
      <c r="F798" s="41"/>
      <c r="G798" s="41"/>
      <c r="H798" s="41"/>
      <c r="I798" s="41"/>
      <c r="J798" s="41"/>
      <c r="K798" s="12"/>
    </row>
    <row r="799" spans="1:11" x14ac:dyDescent="0.25">
      <c r="A799" s="45"/>
      <c r="B799" s="41"/>
      <c r="C799" s="41"/>
      <c r="D799" s="41"/>
      <c r="E799" s="41"/>
      <c r="F799" s="41"/>
      <c r="G799" s="41"/>
      <c r="H799" s="41"/>
      <c r="I799" s="41"/>
      <c r="J799" s="41"/>
      <c r="K799" s="12"/>
    </row>
    <row r="800" spans="1:11" x14ac:dyDescent="0.25">
      <c r="A800" s="45"/>
      <c r="B800" s="41"/>
      <c r="C800" s="41"/>
      <c r="D800" s="41"/>
      <c r="E800" s="41"/>
      <c r="F800" s="41"/>
      <c r="G800" s="41"/>
      <c r="H800" s="41"/>
      <c r="I800" s="41"/>
      <c r="J800" s="41"/>
      <c r="K800" s="12"/>
    </row>
    <row r="801" spans="1:11" x14ac:dyDescent="0.25">
      <c r="A801" s="45"/>
      <c r="B801" s="41"/>
      <c r="C801" s="41"/>
      <c r="D801" s="41"/>
      <c r="E801" s="41"/>
      <c r="F801" s="41"/>
      <c r="G801" s="41"/>
      <c r="H801" s="41"/>
      <c r="I801" s="41"/>
      <c r="J801" s="41"/>
      <c r="K801" s="12"/>
    </row>
    <row r="802" spans="1:11" x14ac:dyDescent="0.25">
      <c r="A802" s="45"/>
      <c r="B802" s="41"/>
      <c r="C802" s="41"/>
      <c r="D802" s="41"/>
      <c r="E802" s="41"/>
      <c r="F802" s="41"/>
      <c r="G802" s="41"/>
      <c r="H802" s="41"/>
      <c r="I802" s="41"/>
      <c r="J802" s="41"/>
      <c r="K802" s="12"/>
    </row>
    <row r="803" spans="1:11" x14ac:dyDescent="0.25">
      <c r="A803" s="45"/>
      <c r="B803" s="41"/>
      <c r="C803" s="41"/>
      <c r="D803" s="41"/>
      <c r="E803" s="41"/>
      <c r="F803" s="41"/>
      <c r="G803" s="41"/>
      <c r="H803" s="41"/>
      <c r="I803" s="41"/>
      <c r="J803" s="41"/>
      <c r="K803" s="12"/>
    </row>
    <row r="804" spans="1:11" x14ac:dyDescent="0.25">
      <c r="A804" s="45"/>
      <c r="B804" s="41"/>
      <c r="C804" s="41"/>
      <c r="D804" s="41"/>
      <c r="E804" s="41"/>
      <c r="F804" s="41"/>
      <c r="G804" s="41"/>
      <c r="H804" s="41"/>
      <c r="I804" s="41"/>
      <c r="J804" s="41"/>
      <c r="K804" s="12"/>
    </row>
    <row r="805" spans="1:11" x14ac:dyDescent="0.25">
      <c r="A805" s="45"/>
      <c r="B805" s="41"/>
      <c r="C805" s="41"/>
      <c r="D805" s="41"/>
      <c r="E805" s="41"/>
      <c r="F805" s="41"/>
      <c r="G805" s="41"/>
      <c r="H805" s="41"/>
      <c r="I805" s="41"/>
      <c r="J805" s="41"/>
      <c r="K805" s="12"/>
    </row>
    <row r="806" spans="1:11" x14ac:dyDescent="0.25">
      <c r="A806" s="45"/>
      <c r="B806" s="41"/>
      <c r="C806" s="41"/>
      <c r="D806" s="41"/>
      <c r="E806" s="41"/>
      <c r="F806" s="41"/>
      <c r="G806" s="41"/>
      <c r="H806" s="41"/>
      <c r="I806" s="41"/>
      <c r="J806" s="41"/>
      <c r="K806" s="12"/>
    </row>
    <row r="807" spans="1:11" x14ac:dyDescent="0.25">
      <c r="A807" s="45"/>
      <c r="B807" s="41"/>
      <c r="C807" s="41"/>
      <c r="D807" s="41"/>
      <c r="E807" s="41"/>
      <c r="F807" s="41"/>
      <c r="G807" s="41"/>
      <c r="H807" s="41"/>
      <c r="I807" s="41"/>
      <c r="J807" s="41"/>
      <c r="K807" s="12"/>
    </row>
    <row r="808" spans="1:11" x14ac:dyDescent="0.25">
      <c r="A808" s="45"/>
      <c r="B808" s="41"/>
      <c r="C808" s="41"/>
      <c r="D808" s="41"/>
      <c r="E808" s="41"/>
      <c r="F808" s="41"/>
      <c r="G808" s="41"/>
      <c r="H808" s="41"/>
      <c r="I808" s="41"/>
      <c r="J808" s="41"/>
      <c r="K808" s="12"/>
    </row>
    <row r="809" spans="1:11" x14ac:dyDescent="0.25">
      <c r="A809" s="45"/>
      <c r="B809" s="41"/>
      <c r="C809" s="41"/>
      <c r="D809" s="41"/>
      <c r="E809" s="41"/>
      <c r="F809" s="41"/>
      <c r="G809" s="41"/>
      <c r="H809" s="41"/>
      <c r="I809" s="41"/>
      <c r="J809" s="41"/>
      <c r="K809" s="12"/>
    </row>
    <row r="810" spans="1:11" x14ac:dyDescent="0.25">
      <c r="A810" s="45"/>
      <c r="B810" s="41"/>
      <c r="C810" s="41"/>
      <c r="D810" s="41"/>
      <c r="E810" s="41"/>
      <c r="F810" s="41"/>
      <c r="G810" s="41"/>
      <c r="H810" s="41"/>
      <c r="I810" s="41"/>
      <c r="J810" s="41"/>
      <c r="K810" s="12"/>
    </row>
    <row r="811" spans="1:11" x14ac:dyDescent="0.25">
      <c r="A811" s="45"/>
      <c r="B811" s="41"/>
      <c r="C811" s="41"/>
      <c r="D811" s="41"/>
      <c r="E811" s="41"/>
      <c r="F811" s="41"/>
      <c r="G811" s="41"/>
      <c r="H811" s="41"/>
      <c r="I811" s="41"/>
      <c r="J811" s="41"/>
      <c r="K811" s="12"/>
    </row>
    <row r="812" spans="1:11" x14ac:dyDescent="0.25">
      <c r="A812" s="45"/>
      <c r="B812" s="41"/>
      <c r="C812" s="41"/>
      <c r="D812" s="41"/>
      <c r="E812" s="41"/>
      <c r="F812" s="41"/>
      <c r="G812" s="41"/>
      <c r="H812" s="41"/>
      <c r="I812" s="41"/>
      <c r="J812" s="41"/>
      <c r="K812" s="12"/>
    </row>
    <row r="813" spans="1:11" x14ac:dyDescent="0.25">
      <c r="A813" s="45"/>
      <c r="B813" s="41"/>
      <c r="C813" s="41"/>
      <c r="D813" s="41"/>
      <c r="E813" s="41"/>
      <c r="F813" s="41"/>
      <c r="G813" s="41"/>
      <c r="H813" s="41"/>
      <c r="I813" s="41"/>
      <c r="J813" s="41"/>
      <c r="K813" s="12"/>
    </row>
    <row r="814" spans="1:11" x14ac:dyDescent="0.25">
      <c r="A814" s="45"/>
      <c r="B814" s="41"/>
      <c r="C814" s="41"/>
      <c r="D814" s="41"/>
      <c r="E814" s="41"/>
      <c r="F814" s="41"/>
      <c r="G814" s="41"/>
      <c r="H814" s="41"/>
      <c r="I814" s="41"/>
      <c r="J814" s="41"/>
      <c r="K814" s="12"/>
    </row>
    <row r="815" spans="1:11" x14ac:dyDescent="0.25">
      <c r="A815" s="45"/>
      <c r="B815" s="41"/>
      <c r="C815" s="41"/>
      <c r="D815" s="41"/>
      <c r="E815" s="41"/>
      <c r="F815" s="41"/>
      <c r="G815" s="41"/>
      <c r="H815" s="41"/>
      <c r="I815" s="41"/>
      <c r="J815" s="41"/>
      <c r="K815" s="12"/>
    </row>
    <row r="816" spans="1:11" x14ac:dyDescent="0.25">
      <c r="A816" s="45"/>
      <c r="B816" s="41"/>
      <c r="C816" s="41"/>
      <c r="D816" s="41"/>
      <c r="E816" s="41"/>
      <c r="F816" s="41"/>
      <c r="G816" s="41"/>
      <c r="H816" s="41"/>
      <c r="I816" s="41"/>
      <c r="J816" s="41"/>
      <c r="K816" s="12"/>
    </row>
    <row r="817" spans="1:11" x14ac:dyDescent="0.25">
      <c r="A817" s="45"/>
      <c r="B817" s="41"/>
      <c r="C817" s="41"/>
      <c r="D817" s="41"/>
      <c r="E817" s="41"/>
      <c r="F817" s="41"/>
      <c r="G817" s="41"/>
      <c r="H817" s="41"/>
      <c r="I817" s="41"/>
      <c r="J817" s="41"/>
      <c r="K817" s="12"/>
    </row>
    <row r="818" spans="1:11" x14ac:dyDescent="0.25">
      <c r="A818" s="45"/>
      <c r="B818" s="41"/>
      <c r="C818" s="41"/>
      <c r="D818" s="41"/>
      <c r="E818" s="41"/>
      <c r="F818" s="41"/>
      <c r="G818" s="41"/>
      <c r="H818" s="41"/>
      <c r="I818" s="41"/>
      <c r="J818" s="41"/>
      <c r="K818" s="12"/>
    </row>
    <row r="819" spans="1:11" x14ac:dyDescent="0.25">
      <c r="A819" s="45"/>
      <c r="B819" s="41"/>
      <c r="C819" s="41"/>
      <c r="D819" s="41"/>
      <c r="E819" s="41"/>
      <c r="F819" s="41"/>
      <c r="G819" s="41"/>
      <c r="H819" s="41"/>
      <c r="I819" s="41"/>
      <c r="J819" s="41"/>
      <c r="K819" s="12"/>
    </row>
    <row r="820" spans="1:11" x14ac:dyDescent="0.25">
      <c r="A820" s="45"/>
      <c r="B820" s="41"/>
      <c r="C820" s="41"/>
      <c r="D820" s="41"/>
      <c r="E820" s="41"/>
      <c r="F820" s="41"/>
      <c r="G820" s="41"/>
      <c r="H820" s="41"/>
      <c r="I820" s="41"/>
      <c r="J820" s="41"/>
      <c r="K820" s="12"/>
    </row>
    <row r="821" spans="1:11" x14ac:dyDescent="0.25">
      <c r="A821" s="45"/>
      <c r="B821" s="41"/>
      <c r="C821" s="41"/>
      <c r="D821" s="41"/>
      <c r="E821" s="41"/>
      <c r="F821" s="41"/>
      <c r="G821" s="41"/>
      <c r="H821" s="41"/>
      <c r="I821" s="41"/>
      <c r="J821" s="41"/>
      <c r="K821" s="12"/>
    </row>
    <row r="822" spans="1:11" x14ac:dyDescent="0.25">
      <c r="A822" s="45"/>
      <c r="B822" s="41"/>
      <c r="C822" s="41"/>
      <c r="D822" s="41"/>
      <c r="E822" s="41"/>
      <c r="F822" s="41"/>
      <c r="G822" s="41"/>
      <c r="H822" s="41"/>
      <c r="I822" s="41"/>
      <c r="J822" s="41"/>
      <c r="K822" s="12"/>
    </row>
    <row r="823" spans="1:11" x14ac:dyDescent="0.25">
      <c r="A823" s="45"/>
      <c r="B823" s="41"/>
      <c r="C823" s="41"/>
      <c r="D823" s="41"/>
      <c r="E823" s="41"/>
      <c r="F823" s="41"/>
      <c r="G823" s="41"/>
      <c r="H823" s="41"/>
      <c r="I823" s="41"/>
      <c r="J823" s="41"/>
      <c r="K823" s="12"/>
    </row>
    <row r="824" spans="1:11" x14ac:dyDescent="0.25">
      <c r="A824" s="45"/>
      <c r="B824" s="41"/>
      <c r="C824" s="41"/>
      <c r="D824" s="41"/>
      <c r="E824" s="41"/>
      <c r="F824" s="41"/>
      <c r="G824" s="41"/>
      <c r="H824" s="41"/>
      <c r="I824" s="41"/>
      <c r="J824" s="41"/>
      <c r="K824" s="12"/>
    </row>
    <row r="825" spans="1:11" x14ac:dyDescent="0.25">
      <c r="A825" s="45"/>
      <c r="B825" s="41"/>
      <c r="C825" s="41"/>
      <c r="D825" s="41"/>
      <c r="E825" s="41"/>
      <c r="F825" s="41"/>
      <c r="G825" s="41"/>
      <c r="H825" s="41"/>
      <c r="I825" s="41"/>
      <c r="J825" s="41"/>
      <c r="K825" s="12"/>
    </row>
    <row r="826" spans="1:11" x14ac:dyDescent="0.25">
      <c r="A826" s="45"/>
      <c r="B826" s="41"/>
      <c r="C826" s="41"/>
      <c r="D826" s="41"/>
      <c r="E826" s="41"/>
      <c r="F826" s="41"/>
      <c r="G826" s="41"/>
      <c r="H826" s="41"/>
      <c r="I826" s="41"/>
      <c r="J826" s="41"/>
      <c r="K826" s="12"/>
    </row>
    <row r="827" spans="1:11" x14ac:dyDescent="0.25">
      <c r="A827" s="45"/>
      <c r="B827" s="41"/>
      <c r="C827" s="41"/>
      <c r="D827" s="41"/>
      <c r="E827" s="41"/>
      <c r="F827" s="41"/>
      <c r="G827" s="41"/>
      <c r="H827" s="41"/>
      <c r="I827" s="41"/>
      <c r="J827" s="41"/>
      <c r="K827" s="12"/>
    </row>
    <row r="828" spans="1:11" x14ac:dyDescent="0.25">
      <c r="A828" s="45"/>
      <c r="B828" s="41"/>
      <c r="C828" s="41"/>
      <c r="D828" s="41"/>
      <c r="E828" s="41"/>
      <c r="F828" s="41"/>
      <c r="G828" s="41"/>
      <c r="H828" s="41"/>
      <c r="I828" s="41"/>
      <c r="J828" s="41"/>
      <c r="K828" s="12"/>
    </row>
    <row r="829" spans="1:11" x14ac:dyDescent="0.25">
      <c r="A829" s="45"/>
      <c r="B829" s="41"/>
      <c r="C829" s="41"/>
      <c r="D829" s="41"/>
      <c r="E829" s="41"/>
      <c r="F829" s="41"/>
      <c r="G829" s="41"/>
      <c r="H829" s="41"/>
      <c r="I829" s="41"/>
      <c r="J829" s="41"/>
      <c r="K829" s="12"/>
    </row>
    <row r="830" spans="1:11" x14ac:dyDescent="0.25">
      <c r="A830" s="45"/>
      <c r="B830" s="41"/>
      <c r="C830" s="41"/>
      <c r="D830" s="41"/>
      <c r="E830" s="41"/>
      <c r="F830" s="41"/>
      <c r="G830" s="41"/>
      <c r="H830" s="41"/>
      <c r="I830" s="41"/>
      <c r="J830" s="41"/>
      <c r="K830" s="12"/>
    </row>
    <row r="831" spans="1:11" x14ac:dyDescent="0.25">
      <c r="A831" s="45"/>
      <c r="B831" s="41"/>
      <c r="C831" s="41"/>
      <c r="D831" s="41"/>
      <c r="E831" s="41"/>
      <c r="F831" s="41"/>
      <c r="G831" s="41"/>
      <c r="H831" s="41"/>
      <c r="I831" s="41"/>
      <c r="J831" s="41"/>
      <c r="K831" s="12"/>
    </row>
    <row r="832" spans="1:11" x14ac:dyDescent="0.25">
      <c r="A832" s="45"/>
      <c r="B832" s="41"/>
      <c r="C832" s="41"/>
      <c r="D832" s="41"/>
      <c r="E832" s="41"/>
      <c r="F832" s="41"/>
      <c r="G832" s="41"/>
      <c r="H832" s="41"/>
      <c r="I832" s="41"/>
      <c r="J832" s="41"/>
      <c r="K832" s="12"/>
    </row>
    <row r="833" spans="1:11" x14ac:dyDescent="0.25">
      <c r="A833" s="45"/>
      <c r="B833" s="41"/>
      <c r="C833" s="41"/>
      <c r="D833" s="41"/>
      <c r="E833" s="41"/>
      <c r="F833" s="41"/>
      <c r="G833" s="41"/>
      <c r="H833" s="41"/>
      <c r="I833" s="41"/>
      <c r="J833" s="41"/>
      <c r="K833" s="12"/>
    </row>
    <row r="834" spans="1:11" x14ac:dyDescent="0.25">
      <c r="A834" s="45"/>
      <c r="B834" s="41"/>
      <c r="C834" s="41"/>
      <c r="D834" s="41"/>
      <c r="E834" s="41"/>
      <c r="F834" s="41"/>
      <c r="G834" s="41"/>
      <c r="H834" s="41"/>
      <c r="I834" s="41"/>
      <c r="J834" s="41"/>
      <c r="K834" s="12"/>
    </row>
    <row r="835" spans="1:11" x14ac:dyDescent="0.25">
      <c r="A835" s="45"/>
      <c r="B835" s="41"/>
      <c r="C835" s="41"/>
      <c r="D835" s="41"/>
      <c r="E835" s="41"/>
      <c r="F835" s="41"/>
      <c r="G835" s="41"/>
      <c r="H835" s="41"/>
      <c r="I835" s="41"/>
      <c r="J835" s="41"/>
      <c r="K835" s="12"/>
    </row>
    <row r="836" spans="1:11" x14ac:dyDescent="0.25">
      <c r="A836" s="45"/>
      <c r="B836" s="41"/>
      <c r="C836" s="41"/>
      <c r="D836" s="41"/>
      <c r="E836" s="41"/>
      <c r="F836" s="41"/>
      <c r="G836" s="41"/>
      <c r="H836" s="41"/>
      <c r="I836" s="41"/>
      <c r="J836" s="41"/>
      <c r="K836" s="12"/>
    </row>
    <row r="837" spans="1:11" x14ac:dyDescent="0.25">
      <c r="A837" s="45"/>
      <c r="B837" s="41"/>
      <c r="C837" s="41"/>
      <c r="D837" s="41"/>
      <c r="E837" s="41"/>
      <c r="F837" s="41"/>
      <c r="G837" s="41"/>
      <c r="H837" s="41"/>
      <c r="I837" s="41"/>
      <c r="J837" s="41"/>
      <c r="K837" s="12"/>
    </row>
    <row r="838" spans="1:11" x14ac:dyDescent="0.25">
      <c r="A838" s="45"/>
      <c r="B838" s="41"/>
      <c r="C838" s="41"/>
      <c r="D838" s="41"/>
      <c r="E838" s="41"/>
      <c r="F838" s="41"/>
      <c r="G838" s="41"/>
      <c r="H838" s="41"/>
      <c r="I838" s="41"/>
      <c r="J838" s="41"/>
      <c r="K838" s="12"/>
    </row>
    <row r="839" spans="1:11" x14ac:dyDescent="0.25">
      <c r="A839" s="45"/>
      <c r="B839" s="41"/>
      <c r="C839" s="41"/>
      <c r="D839" s="41"/>
      <c r="E839" s="41"/>
      <c r="F839" s="41"/>
      <c r="G839" s="41"/>
      <c r="H839" s="41"/>
      <c r="I839" s="41"/>
      <c r="J839" s="41"/>
      <c r="K839" s="12"/>
    </row>
    <row r="840" spans="1:11" x14ac:dyDescent="0.25">
      <c r="A840" s="45"/>
      <c r="B840" s="41"/>
      <c r="C840" s="41"/>
      <c r="D840" s="41"/>
      <c r="E840" s="41"/>
      <c r="F840" s="41"/>
      <c r="G840" s="41"/>
      <c r="H840" s="41"/>
      <c r="I840" s="41"/>
      <c r="J840" s="41"/>
      <c r="K840" s="12"/>
    </row>
    <row r="841" spans="1:11" x14ac:dyDescent="0.25">
      <c r="A841" s="45"/>
      <c r="B841" s="41"/>
      <c r="C841" s="41"/>
      <c r="D841" s="41"/>
      <c r="E841" s="41"/>
      <c r="F841" s="41"/>
      <c r="G841" s="41"/>
      <c r="H841" s="41"/>
      <c r="I841" s="41"/>
      <c r="J841" s="41"/>
      <c r="K841" s="12"/>
    </row>
    <row r="842" spans="1:11" x14ac:dyDescent="0.25">
      <c r="A842" s="45"/>
      <c r="B842" s="41"/>
      <c r="C842" s="41"/>
      <c r="D842" s="41"/>
      <c r="E842" s="41"/>
      <c r="F842" s="41"/>
      <c r="G842" s="41"/>
      <c r="H842" s="41"/>
      <c r="I842" s="41"/>
      <c r="J842" s="41"/>
      <c r="K842" s="12"/>
    </row>
    <row r="843" spans="1:11" x14ac:dyDescent="0.25">
      <c r="A843" s="45"/>
      <c r="B843" s="41"/>
      <c r="C843" s="41"/>
      <c r="D843" s="41"/>
      <c r="E843" s="41"/>
      <c r="F843" s="41"/>
      <c r="G843" s="41"/>
      <c r="H843" s="41"/>
      <c r="I843" s="41"/>
      <c r="J843" s="41"/>
      <c r="K843" s="12"/>
    </row>
    <row r="844" spans="1:11" x14ac:dyDescent="0.25">
      <c r="A844" s="45"/>
      <c r="B844" s="41"/>
      <c r="C844" s="41"/>
      <c r="D844" s="41"/>
      <c r="E844" s="41"/>
      <c r="F844" s="41"/>
      <c r="G844" s="41"/>
      <c r="H844" s="41"/>
      <c r="I844" s="41"/>
      <c r="J844" s="41"/>
      <c r="K844" s="12"/>
    </row>
    <row r="845" spans="1:11" x14ac:dyDescent="0.25">
      <c r="A845" s="45"/>
      <c r="B845" s="41"/>
      <c r="C845" s="41"/>
      <c r="D845" s="41"/>
      <c r="E845" s="41"/>
      <c r="F845" s="41"/>
      <c r="G845" s="41"/>
      <c r="H845" s="41"/>
      <c r="I845" s="41"/>
      <c r="J845" s="41"/>
      <c r="K845" s="12"/>
    </row>
    <row r="846" spans="1:11" x14ac:dyDescent="0.25">
      <c r="A846" s="45"/>
      <c r="B846" s="41"/>
      <c r="C846" s="41"/>
      <c r="D846" s="41"/>
      <c r="E846" s="41"/>
      <c r="F846" s="41"/>
      <c r="G846" s="41"/>
      <c r="H846" s="41"/>
      <c r="I846" s="41"/>
      <c r="J846" s="41"/>
      <c r="K846" s="12"/>
    </row>
    <row r="847" spans="1:11" x14ac:dyDescent="0.25">
      <c r="A847" s="45"/>
      <c r="B847" s="41"/>
      <c r="C847" s="41"/>
      <c r="D847" s="41"/>
      <c r="E847" s="41"/>
      <c r="F847" s="41"/>
      <c r="G847" s="41"/>
      <c r="H847" s="41"/>
      <c r="I847" s="41"/>
      <c r="J847" s="41"/>
      <c r="K847" s="12"/>
    </row>
    <row r="848" spans="1:11" x14ac:dyDescent="0.25">
      <c r="A848" s="45"/>
      <c r="B848" s="41"/>
      <c r="C848" s="41"/>
      <c r="D848" s="41"/>
      <c r="E848" s="41"/>
      <c r="F848" s="41"/>
      <c r="G848" s="41"/>
      <c r="H848" s="41"/>
      <c r="I848" s="41"/>
      <c r="J848" s="41"/>
      <c r="K848" s="12"/>
    </row>
    <row r="849" spans="1:11" x14ac:dyDescent="0.25">
      <c r="A849" s="45"/>
      <c r="B849" s="41"/>
      <c r="C849" s="41"/>
      <c r="D849" s="41"/>
      <c r="E849" s="41"/>
      <c r="F849" s="41"/>
      <c r="G849" s="41"/>
      <c r="H849" s="41"/>
      <c r="I849" s="41"/>
      <c r="J849" s="41"/>
      <c r="K849" s="12"/>
    </row>
    <row r="850" spans="1:11" x14ac:dyDescent="0.25">
      <c r="A850" s="45"/>
      <c r="B850" s="41"/>
      <c r="C850" s="41"/>
      <c r="D850" s="41"/>
      <c r="E850" s="41"/>
      <c r="F850" s="41"/>
      <c r="G850" s="41"/>
      <c r="H850" s="41"/>
      <c r="I850" s="41"/>
      <c r="J850" s="41"/>
      <c r="K850" s="12"/>
    </row>
    <row r="851" spans="1:11" x14ac:dyDescent="0.25">
      <c r="A851" s="45"/>
      <c r="B851" s="41"/>
      <c r="C851" s="41"/>
      <c r="D851" s="41"/>
      <c r="E851" s="41"/>
      <c r="F851" s="41"/>
      <c r="G851" s="41"/>
      <c r="H851" s="41"/>
      <c r="I851" s="41"/>
      <c r="J851" s="41"/>
      <c r="K851" s="12"/>
    </row>
    <row r="852" spans="1:11" x14ac:dyDescent="0.25">
      <c r="A852" s="45"/>
      <c r="B852" s="41"/>
      <c r="C852" s="41"/>
      <c r="D852" s="41"/>
      <c r="E852" s="41"/>
      <c r="F852" s="41"/>
      <c r="G852" s="41"/>
      <c r="H852" s="41"/>
      <c r="I852" s="41"/>
      <c r="J852" s="41"/>
      <c r="K852" s="12"/>
    </row>
    <row r="853" spans="1:11" x14ac:dyDescent="0.25">
      <c r="A853" s="45"/>
      <c r="B853" s="41"/>
      <c r="C853" s="41"/>
      <c r="D853" s="41"/>
      <c r="E853" s="41"/>
      <c r="F853" s="41"/>
      <c r="G853" s="41"/>
      <c r="H853" s="41"/>
      <c r="I853" s="41"/>
      <c r="J853" s="41"/>
      <c r="K853" s="12"/>
    </row>
    <row r="854" spans="1:11" x14ac:dyDescent="0.25">
      <c r="A854" s="45"/>
      <c r="B854" s="41"/>
      <c r="C854" s="41"/>
      <c r="D854" s="41"/>
      <c r="E854" s="41"/>
      <c r="F854" s="41"/>
      <c r="G854" s="41"/>
      <c r="H854" s="41"/>
      <c r="I854" s="41"/>
      <c r="J854" s="41"/>
      <c r="K854" s="12"/>
    </row>
    <row r="855" spans="1:11" x14ac:dyDescent="0.25">
      <c r="A855" s="45"/>
      <c r="B855" s="41"/>
      <c r="C855" s="41"/>
      <c r="D855" s="41"/>
      <c r="E855" s="41"/>
      <c r="F855" s="41"/>
      <c r="G855" s="41"/>
      <c r="H855" s="41"/>
      <c r="I855" s="41"/>
      <c r="J855" s="41"/>
      <c r="K855" s="12"/>
    </row>
    <row r="856" spans="1:11" x14ac:dyDescent="0.25">
      <c r="A856" s="45"/>
      <c r="B856" s="41"/>
      <c r="C856" s="41"/>
      <c r="D856" s="41"/>
      <c r="E856" s="41"/>
      <c r="F856" s="41"/>
      <c r="G856" s="41"/>
      <c r="H856" s="41"/>
      <c r="I856" s="41"/>
      <c r="J856" s="41"/>
      <c r="K856" s="12"/>
    </row>
    <row r="857" spans="1:11" x14ac:dyDescent="0.25">
      <c r="A857" s="45"/>
      <c r="B857" s="41"/>
      <c r="C857" s="41"/>
      <c r="D857" s="41"/>
      <c r="E857" s="41"/>
      <c r="F857" s="41"/>
      <c r="G857" s="41"/>
      <c r="H857" s="41"/>
      <c r="I857" s="41"/>
      <c r="J857" s="41"/>
      <c r="K857" s="12"/>
    </row>
    <row r="858" spans="1:11" x14ac:dyDescent="0.25">
      <c r="A858" s="45"/>
      <c r="B858" s="41"/>
      <c r="C858" s="41"/>
      <c r="D858" s="41"/>
      <c r="E858" s="41"/>
      <c r="F858" s="41"/>
      <c r="G858" s="41"/>
      <c r="H858" s="41"/>
      <c r="I858" s="41"/>
      <c r="J858" s="41"/>
      <c r="K858" s="12"/>
    </row>
    <row r="859" spans="1:11" x14ac:dyDescent="0.25">
      <c r="A859" s="45"/>
      <c r="B859" s="41"/>
      <c r="C859" s="41"/>
      <c r="D859" s="41"/>
      <c r="E859" s="41"/>
      <c r="F859" s="41"/>
      <c r="G859" s="41"/>
      <c r="H859" s="41"/>
      <c r="I859" s="41"/>
      <c r="J859" s="41"/>
      <c r="K859" s="12"/>
    </row>
    <row r="860" spans="1:11" x14ac:dyDescent="0.25">
      <c r="A860" s="45"/>
      <c r="B860" s="41"/>
      <c r="C860" s="41"/>
      <c r="D860" s="41"/>
      <c r="E860" s="41"/>
      <c r="F860" s="41"/>
      <c r="G860" s="41"/>
      <c r="H860" s="41"/>
      <c r="I860" s="41"/>
      <c r="J860" s="41"/>
      <c r="K860" s="12"/>
    </row>
    <row r="861" spans="1:11" x14ac:dyDescent="0.25">
      <c r="A861" s="45"/>
      <c r="B861" s="41"/>
      <c r="C861" s="41"/>
      <c r="D861" s="41"/>
      <c r="E861" s="41"/>
      <c r="F861" s="41"/>
      <c r="G861" s="41"/>
      <c r="H861" s="41"/>
      <c r="I861" s="41"/>
      <c r="J861" s="41"/>
      <c r="K861" s="12"/>
    </row>
    <row r="862" spans="1:11" x14ac:dyDescent="0.25">
      <c r="A862" s="45"/>
      <c r="B862" s="41"/>
      <c r="C862" s="41"/>
      <c r="D862" s="41"/>
      <c r="E862" s="41"/>
      <c r="F862" s="41"/>
      <c r="G862" s="41"/>
      <c r="H862" s="41"/>
      <c r="I862" s="41"/>
      <c r="J862" s="41"/>
      <c r="K862" s="12"/>
    </row>
    <row r="863" spans="1:11" x14ac:dyDescent="0.25">
      <c r="A863" s="45"/>
      <c r="B863" s="41"/>
      <c r="C863" s="41"/>
      <c r="D863" s="41"/>
      <c r="E863" s="41"/>
      <c r="F863" s="41"/>
      <c r="G863" s="41"/>
      <c r="H863" s="41"/>
      <c r="I863" s="41"/>
      <c r="J863" s="41"/>
      <c r="K863" s="12"/>
    </row>
    <row r="864" spans="1:11" x14ac:dyDescent="0.25">
      <c r="A864" s="45"/>
      <c r="B864" s="41"/>
      <c r="C864" s="41"/>
      <c r="D864" s="41"/>
      <c r="E864" s="41"/>
      <c r="F864" s="41"/>
      <c r="G864" s="41"/>
      <c r="H864" s="41"/>
      <c r="I864" s="41"/>
      <c r="J864" s="41"/>
      <c r="K864" s="12"/>
    </row>
    <row r="865" spans="1:11" x14ac:dyDescent="0.25">
      <c r="A865" s="45"/>
      <c r="B865" s="41"/>
      <c r="C865" s="41"/>
      <c r="D865" s="41"/>
      <c r="E865" s="41"/>
      <c r="F865" s="41"/>
      <c r="G865" s="41"/>
      <c r="H865" s="41"/>
      <c r="I865" s="41"/>
      <c r="J865" s="41"/>
      <c r="K865" s="12"/>
    </row>
    <row r="866" spans="1:11" x14ac:dyDescent="0.25">
      <c r="A866" s="45"/>
      <c r="B866" s="41"/>
      <c r="C866" s="41"/>
      <c r="D866" s="41"/>
      <c r="E866" s="41"/>
      <c r="F866" s="41"/>
      <c r="G866" s="41"/>
      <c r="H866" s="41"/>
      <c r="I866" s="41"/>
      <c r="J866" s="41"/>
      <c r="K866" s="12"/>
    </row>
    <row r="867" spans="1:11" x14ac:dyDescent="0.25">
      <c r="A867" s="45"/>
      <c r="B867" s="41"/>
      <c r="C867" s="41"/>
      <c r="D867" s="41"/>
      <c r="E867" s="41"/>
      <c r="F867" s="41"/>
      <c r="G867" s="41"/>
      <c r="H867" s="41"/>
      <c r="I867" s="41"/>
      <c r="J867" s="41"/>
      <c r="K867" s="12"/>
    </row>
    <row r="868" spans="1:11" x14ac:dyDescent="0.25">
      <c r="A868" s="45"/>
      <c r="B868" s="41"/>
      <c r="C868" s="41"/>
      <c r="D868" s="41"/>
      <c r="E868" s="41"/>
      <c r="F868" s="41"/>
      <c r="G868" s="41"/>
      <c r="H868" s="41"/>
      <c r="I868" s="41"/>
      <c r="J868" s="41"/>
      <c r="K868" s="12"/>
    </row>
    <row r="869" spans="1:11" x14ac:dyDescent="0.25">
      <c r="A869" s="45"/>
      <c r="B869" s="41"/>
      <c r="C869" s="41"/>
      <c r="D869" s="41"/>
      <c r="E869" s="41"/>
      <c r="F869" s="41"/>
      <c r="G869" s="41"/>
      <c r="H869" s="41"/>
      <c r="I869" s="41"/>
      <c r="J869" s="41"/>
      <c r="K869" s="12"/>
    </row>
    <row r="870" spans="1:11" x14ac:dyDescent="0.25">
      <c r="A870" s="45"/>
      <c r="B870" s="41"/>
      <c r="C870" s="41"/>
      <c r="D870" s="41"/>
      <c r="E870" s="41"/>
      <c r="F870" s="41"/>
      <c r="G870" s="41"/>
      <c r="H870" s="41"/>
      <c r="I870" s="41"/>
      <c r="J870" s="41"/>
      <c r="K870" s="12"/>
    </row>
    <row r="871" spans="1:11" x14ac:dyDescent="0.25">
      <c r="A871" s="45"/>
      <c r="B871" s="41"/>
      <c r="C871" s="41"/>
      <c r="D871" s="41"/>
      <c r="E871" s="41"/>
      <c r="F871" s="41"/>
      <c r="G871" s="41"/>
      <c r="H871" s="41"/>
      <c r="I871" s="41"/>
      <c r="J871" s="41"/>
      <c r="K871" s="12"/>
    </row>
    <row r="872" spans="1:11" x14ac:dyDescent="0.25">
      <c r="A872" s="45"/>
      <c r="B872" s="41"/>
      <c r="C872" s="41"/>
      <c r="D872" s="41"/>
      <c r="E872" s="41"/>
      <c r="F872" s="41"/>
      <c r="G872" s="41"/>
      <c r="H872" s="41"/>
      <c r="I872" s="41"/>
      <c r="J872" s="41"/>
      <c r="K872" s="12"/>
    </row>
    <row r="873" spans="1:11" x14ac:dyDescent="0.25">
      <c r="A873" s="45"/>
      <c r="B873" s="41"/>
      <c r="C873" s="41"/>
      <c r="D873" s="41"/>
      <c r="E873" s="41"/>
      <c r="F873" s="41"/>
      <c r="G873" s="41"/>
      <c r="H873" s="41"/>
      <c r="I873" s="41"/>
      <c r="J873" s="41"/>
      <c r="K873" s="12"/>
    </row>
    <row r="874" spans="1:11" x14ac:dyDescent="0.25">
      <c r="A874" s="45"/>
      <c r="B874" s="41"/>
      <c r="C874" s="41"/>
      <c r="D874" s="41"/>
      <c r="E874" s="41"/>
      <c r="F874" s="41"/>
      <c r="G874" s="41"/>
      <c r="H874" s="41"/>
      <c r="I874" s="41"/>
      <c r="J874" s="41"/>
      <c r="K874" s="12"/>
    </row>
    <row r="875" spans="1:11" x14ac:dyDescent="0.25">
      <c r="A875" s="45"/>
      <c r="B875" s="41"/>
      <c r="C875" s="41"/>
      <c r="D875" s="41"/>
      <c r="E875" s="41"/>
      <c r="F875" s="41"/>
      <c r="G875" s="41"/>
      <c r="H875" s="41"/>
      <c r="I875" s="41"/>
      <c r="J875" s="41"/>
      <c r="K875" s="12"/>
    </row>
    <row r="876" spans="1:11" x14ac:dyDescent="0.25">
      <c r="A876" s="45"/>
      <c r="B876" s="41"/>
      <c r="C876" s="41"/>
      <c r="D876" s="41"/>
      <c r="E876" s="41"/>
      <c r="F876" s="41"/>
      <c r="G876" s="41"/>
      <c r="H876" s="41"/>
      <c r="I876" s="41"/>
      <c r="J876" s="41"/>
      <c r="K876" s="12"/>
    </row>
    <row r="877" spans="1:11" x14ac:dyDescent="0.25">
      <c r="A877" s="45"/>
      <c r="B877" s="41"/>
      <c r="C877" s="41"/>
      <c r="D877" s="41"/>
      <c r="E877" s="41"/>
      <c r="F877" s="41"/>
      <c r="G877" s="41"/>
      <c r="H877" s="41"/>
      <c r="I877" s="41"/>
      <c r="J877" s="41"/>
      <c r="K877" s="12"/>
    </row>
    <row r="878" spans="1:11" x14ac:dyDescent="0.25">
      <c r="A878" s="45"/>
      <c r="B878" s="41"/>
      <c r="C878" s="41"/>
      <c r="D878" s="41"/>
      <c r="E878" s="41"/>
      <c r="F878" s="41"/>
      <c r="G878" s="41"/>
      <c r="H878" s="41"/>
      <c r="I878" s="41"/>
      <c r="J878" s="41"/>
      <c r="K878" s="12"/>
    </row>
    <row r="879" spans="1:11" x14ac:dyDescent="0.25">
      <c r="A879" s="45"/>
      <c r="B879" s="41"/>
      <c r="C879" s="41"/>
      <c r="D879" s="41"/>
      <c r="E879" s="41"/>
      <c r="F879" s="41"/>
      <c r="G879" s="41"/>
      <c r="H879" s="41"/>
      <c r="I879" s="41"/>
      <c r="J879" s="41"/>
      <c r="K879" s="12"/>
    </row>
    <row r="880" spans="1:11" x14ac:dyDescent="0.25">
      <c r="A880" s="45"/>
      <c r="B880" s="41"/>
      <c r="C880" s="41"/>
      <c r="D880" s="41"/>
      <c r="E880" s="41"/>
      <c r="F880" s="41"/>
      <c r="G880" s="41"/>
      <c r="H880" s="41"/>
      <c r="I880" s="41"/>
      <c r="J880" s="41"/>
      <c r="K880" s="12"/>
    </row>
    <row r="881" spans="1:11" x14ac:dyDescent="0.25">
      <c r="A881" s="45"/>
      <c r="B881" s="41"/>
      <c r="C881" s="41"/>
      <c r="D881" s="41"/>
      <c r="E881" s="41"/>
      <c r="F881" s="41"/>
      <c r="G881" s="41"/>
      <c r="H881" s="41"/>
      <c r="I881" s="41"/>
      <c r="J881" s="41"/>
      <c r="K881" s="12"/>
    </row>
    <row r="882" spans="1:11" x14ac:dyDescent="0.25">
      <c r="A882" s="45"/>
      <c r="B882" s="41"/>
      <c r="C882" s="41"/>
      <c r="D882" s="41"/>
      <c r="E882" s="41"/>
      <c r="F882" s="41"/>
      <c r="G882" s="41"/>
      <c r="H882" s="41"/>
      <c r="I882" s="41"/>
      <c r="J882" s="41"/>
      <c r="K882" s="12"/>
    </row>
    <row r="883" spans="1:11" x14ac:dyDescent="0.25">
      <c r="A883" s="45"/>
      <c r="B883" s="41"/>
      <c r="C883" s="41"/>
      <c r="D883" s="41"/>
      <c r="E883" s="41"/>
      <c r="F883" s="41"/>
      <c r="G883" s="41"/>
      <c r="H883" s="41"/>
      <c r="I883" s="41"/>
      <c r="J883" s="41"/>
      <c r="K883" s="12"/>
    </row>
    <row r="884" spans="1:11" x14ac:dyDescent="0.25">
      <c r="A884" s="45"/>
      <c r="B884" s="41"/>
      <c r="C884" s="41"/>
      <c r="D884" s="41"/>
      <c r="E884" s="41"/>
      <c r="F884" s="41"/>
      <c r="G884" s="41"/>
      <c r="H884" s="41"/>
      <c r="I884" s="41"/>
      <c r="J884" s="41"/>
      <c r="K884" s="12"/>
    </row>
    <row r="885" spans="1:11" x14ac:dyDescent="0.25">
      <c r="A885" s="45"/>
      <c r="B885" s="41"/>
      <c r="C885" s="41"/>
      <c r="D885" s="41"/>
      <c r="E885" s="41"/>
      <c r="F885" s="41"/>
      <c r="G885" s="41"/>
      <c r="H885" s="41"/>
      <c r="I885" s="41"/>
      <c r="J885" s="41"/>
      <c r="K885" s="12"/>
    </row>
    <row r="886" spans="1:11" x14ac:dyDescent="0.25">
      <c r="A886" s="45"/>
      <c r="B886" s="41"/>
      <c r="C886" s="41"/>
      <c r="D886" s="41"/>
      <c r="E886" s="41"/>
      <c r="F886" s="41"/>
      <c r="G886" s="41"/>
      <c r="H886" s="41"/>
      <c r="I886" s="41"/>
      <c r="J886" s="41"/>
      <c r="K886" s="12"/>
    </row>
    <row r="887" spans="1:11" x14ac:dyDescent="0.25">
      <c r="A887" s="45"/>
      <c r="B887" s="41"/>
      <c r="C887" s="41"/>
      <c r="D887" s="41"/>
      <c r="E887" s="41"/>
      <c r="F887" s="41"/>
      <c r="G887" s="41"/>
      <c r="H887" s="41"/>
      <c r="I887" s="41"/>
      <c r="J887" s="41"/>
      <c r="K887" s="12"/>
    </row>
    <row r="888" spans="1:11" x14ac:dyDescent="0.25">
      <c r="A888" s="45"/>
      <c r="B888" s="41"/>
      <c r="C888" s="41"/>
      <c r="D888" s="41"/>
      <c r="E888" s="41"/>
      <c r="F888" s="41"/>
      <c r="G888" s="41"/>
      <c r="H888" s="41"/>
      <c r="I888" s="41"/>
      <c r="J888" s="41"/>
      <c r="K888" s="12"/>
    </row>
    <row r="889" spans="1:11" x14ac:dyDescent="0.25">
      <c r="A889" s="45"/>
      <c r="B889" s="41"/>
      <c r="C889" s="41"/>
      <c r="D889" s="41"/>
      <c r="E889" s="41"/>
      <c r="F889" s="41"/>
      <c r="G889" s="41"/>
      <c r="H889" s="41"/>
      <c r="I889" s="41"/>
      <c r="J889" s="41"/>
      <c r="K889" s="12"/>
    </row>
    <row r="890" spans="1:11" x14ac:dyDescent="0.25">
      <c r="A890" s="45"/>
      <c r="B890" s="41"/>
      <c r="C890" s="41"/>
      <c r="D890" s="41"/>
      <c r="E890" s="41"/>
      <c r="F890" s="41"/>
      <c r="G890" s="41"/>
      <c r="H890" s="41"/>
      <c r="I890" s="41"/>
      <c r="J890" s="41"/>
      <c r="K890" s="12"/>
    </row>
    <row r="891" spans="1:11" x14ac:dyDescent="0.25">
      <c r="A891" s="45"/>
      <c r="B891" s="41"/>
      <c r="C891" s="41"/>
      <c r="D891" s="41"/>
      <c r="E891" s="41"/>
      <c r="F891" s="41"/>
      <c r="G891" s="41"/>
      <c r="H891" s="41"/>
      <c r="I891" s="41"/>
      <c r="J891" s="41"/>
      <c r="K891" s="12"/>
    </row>
    <row r="892" spans="1:11" x14ac:dyDescent="0.25">
      <c r="A892" s="45"/>
      <c r="B892" s="41"/>
      <c r="C892" s="41"/>
      <c r="D892" s="41"/>
      <c r="E892" s="41"/>
      <c r="F892" s="41"/>
      <c r="G892" s="41"/>
      <c r="H892" s="41"/>
      <c r="I892" s="41"/>
      <c r="J892" s="41"/>
      <c r="K892" s="12"/>
    </row>
    <row r="893" spans="1:11" x14ac:dyDescent="0.25">
      <c r="A893" s="45"/>
      <c r="B893" s="41"/>
      <c r="C893" s="41"/>
      <c r="D893" s="41"/>
      <c r="E893" s="41"/>
      <c r="F893" s="41"/>
      <c r="G893" s="41"/>
      <c r="H893" s="41"/>
      <c r="I893" s="41"/>
      <c r="J893" s="41"/>
      <c r="K893" s="12"/>
    </row>
    <row r="894" spans="1:11" x14ac:dyDescent="0.25">
      <c r="A894" s="45"/>
      <c r="B894" s="41"/>
      <c r="C894" s="41"/>
      <c r="D894" s="41"/>
      <c r="E894" s="41"/>
      <c r="F894" s="41"/>
      <c r="G894" s="41"/>
      <c r="H894" s="41"/>
      <c r="I894" s="41"/>
      <c r="J894" s="41"/>
      <c r="K894" s="12"/>
    </row>
    <row r="895" spans="1:11" x14ac:dyDescent="0.25">
      <c r="A895" s="45"/>
      <c r="B895" s="41"/>
      <c r="C895" s="41"/>
      <c r="D895" s="41"/>
      <c r="E895" s="41"/>
      <c r="F895" s="41"/>
      <c r="G895" s="41"/>
      <c r="H895" s="41"/>
      <c r="I895" s="41"/>
      <c r="J895" s="41"/>
      <c r="K895" s="12"/>
    </row>
    <row r="896" spans="1:11" x14ac:dyDescent="0.25">
      <c r="A896" s="45"/>
      <c r="B896" s="41"/>
      <c r="C896" s="41"/>
      <c r="D896" s="41"/>
      <c r="E896" s="41"/>
      <c r="F896" s="41"/>
      <c r="G896" s="41"/>
      <c r="H896" s="41"/>
      <c r="I896" s="41"/>
      <c r="J896" s="41"/>
      <c r="K896" s="12"/>
    </row>
    <row r="897" spans="1:11" x14ac:dyDescent="0.25">
      <c r="A897" s="45"/>
      <c r="B897" s="41"/>
      <c r="C897" s="41"/>
      <c r="D897" s="41"/>
      <c r="E897" s="41"/>
      <c r="F897" s="41"/>
      <c r="G897" s="41"/>
      <c r="H897" s="41"/>
      <c r="I897" s="41"/>
      <c r="J897" s="41"/>
      <c r="K897" s="12"/>
    </row>
    <row r="898" spans="1:11" x14ac:dyDescent="0.25">
      <c r="A898" s="45"/>
      <c r="B898" s="41"/>
      <c r="C898" s="41"/>
      <c r="D898" s="41"/>
      <c r="E898" s="41"/>
      <c r="F898" s="41"/>
      <c r="G898" s="41"/>
      <c r="H898" s="41"/>
      <c r="I898" s="41"/>
      <c r="J898" s="41"/>
      <c r="K898" s="12"/>
    </row>
    <row r="899" spans="1:11" x14ac:dyDescent="0.25">
      <c r="A899" s="45"/>
      <c r="B899" s="41"/>
      <c r="C899" s="41"/>
      <c r="D899" s="41"/>
      <c r="E899" s="41"/>
      <c r="F899" s="41"/>
      <c r="G899" s="41"/>
      <c r="H899" s="41"/>
      <c r="I899" s="41"/>
      <c r="J899" s="41"/>
      <c r="K899" s="12"/>
    </row>
    <row r="900" spans="1:11" x14ac:dyDescent="0.25">
      <c r="A900" s="45"/>
      <c r="B900" s="41"/>
      <c r="C900" s="41"/>
      <c r="D900" s="41"/>
      <c r="E900" s="41"/>
      <c r="F900" s="41"/>
      <c r="G900" s="41"/>
      <c r="H900" s="41"/>
      <c r="I900" s="41"/>
      <c r="J900" s="41"/>
      <c r="K900" s="12"/>
    </row>
    <row r="901" spans="1:11" x14ac:dyDescent="0.25">
      <c r="A901" s="45"/>
      <c r="B901" s="41"/>
      <c r="C901" s="41"/>
      <c r="D901" s="41"/>
      <c r="E901" s="41"/>
      <c r="F901" s="41"/>
      <c r="G901" s="41"/>
      <c r="H901" s="41"/>
      <c r="I901" s="41"/>
      <c r="J901" s="41"/>
      <c r="K901" s="12"/>
    </row>
    <row r="902" spans="1:11" x14ac:dyDescent="0.25">
      <c r="A902" s="45"/>
      <c r="B902" s="41"/>
      <c r="C902" s="41"/>
      <c r="D902" s="41"/>
      <c r="E902" s="41"/>
      <c r="F902" s="41"/>
      <c r="G902" s="41"/>
      <c r="H902" s="41"/>
      <c r="I902" s="41"/>
      <c r="J902" s="41"/>
      <c r="K902" s="12"/>
    </row>
    <row r="903" spans="1:11" x14ac:dyDescent="0.25">
      <c r="A903" s="45"/>
      <c r="B903" s="41"/>
      <c r="C903" s="41"/>
      <c r="D903" s="41"/>
      <c r="E903" s="41"/>
      <c r="F903" s="41"/>
      <c r="G903" s="41"/>
      <c r="H903" s="41"/>
      <c r="I903" s="41"/>
      <c r="J903" s="41"/>
      <c r="K903" s="12"/>
    </row>
    <row r="904" spans="1:11" x14ac:dyDescent="0.25">
      <c r="A904" s="45"/>
      <c r="B904" s="41"/>
      <c r="C904" s="41"/>
      <c r="D904" s="41"/>
      <c r="E904" s="41"/>
      <c r="F904" s="41"/>
      <c r="G904" s="41"/>
      <c r="H904" s="41"/>
      <c r="I904" s="41"/>
      <c r="J904" s="41"/>
      <c r="K904" s="12"/>
    </row>
    <row r="905" spans="1:11" x14ac:dyDescent="0.25">
      <c r="A905" s="45"/>
      <c r="B905" s="41"/>
      <c r="C905" s="41"/>
      <c r="D905" s="41"/>
      <c r="E905" s="41"/>
      <c r="F905" s="41"/>
      <c r="G905" s="41"/>
      <c r="H905" s="41"/>
      <c r="I905" s="41"/>
      <c r="J905" s="41"/>
      <c r="K905" s="12"/>
    </row>
    <row r="906" spans="1:11" x14ac:dyDescent="0.25">
      <c r="A906" s="45"/>
      <c r="B906" s="41"/>
      <c r="C906" s="41"/>
      <c r="D906" s="41"/>
      <c r="E906" s="41"/>
      <c r="F906" s="41"/>
      <c r="G906" s="41"/>
      <c r="H906" s="41"/>
      <c r="I906" s="41"/>
      <c r="J906" s="41"/>
      <c r="K906" s="12"/>
    </row>
    <row r="907" spans="1:11" x14ac:dyDescent="0.25">
      <c r="A907" s="45"/>
      <c r="B907" s="41"/>
      <c r="C907" s="41"/>
      <c r="D907" s="41"/>
      <c r="E907" s="41"/>
      <c r="F907" s="41"/>
      <c r="G907" s="41"/>
      <c r="H907" s="41"/>
      <c r="I907" s="41"/>
      <c r="J907" s="41"/>
      <c r="K907" s="12"/>
    </row>
    <row r="908" spans="1:11" x14ac:dyDescent="0.25">
      <c r="A908" s="45"/>
      <c r="B908" s="41"/>
      <c r="C908" s="41"/>
      <c r="D908" s="41"/>
      <c r="E908" s="41"/>
      <c r="F908" s="41"/>
      <c r="G908" s="41"/>
      <c r="H908" s="41"/>
      <c r="I908" s="41"/>
      <c r="J908" s="41"/>
      <c r="K908" s="12"/>
    </row>
    <row r="909" spans="1:11" x14ac:dyDescent="0.25">
      <c r="A909" s="45"/>
      <c r="B909" s="41"/>
      <c r="C909" s="41"/>
      <c r="D909" s="41"/>
      <c r="E909" s="41"/>
      <c r="F909" s="41"/>
      <c r="G909" s="41"/>
      <c r="H909" s="41"/>
      <c r="I909" s="41"/>
      <c r="J909" s="41"/>
      <c r="K909" s="12"/>
    </row>
    <row r="910" spans="1:11" x14ac:dyDescent="0.25">
      <c r="A910" s="45"/>
      <c r="B910" s="41"/>
      <c r="C910" s="41"/>
      <c r="D910" s="41"/>
      <c r="E910" s="41"/>
      <c r="F910" s="41"/>
      <c r="G910" s="41"/>
      <c r="H910" s="41"/>
      <c r="I910" s="41"/>
      <c r="J910" s="41"/>
      <c r="K910" s="12"/>
    </row>
    <row r="911" spans="1:11" x14ac:dyDescent="0.25">
      <c r="A911" s="45"/>
      <c r="B911" s="41"/>
      <c r="C911" s="41"/>
      <c r="D911" s="41"/>
      <c r="E911" s="41"/>
      <c r="F911" s="41"/>
      <c r="G911" s="41"/>
      <c r="H911" s="41"/>
      <c r="I911" s="41"/>
      <c r="J911" s="41"/>
      <c r="K911" s="12"/>
    </row>
    <row r="912" spans="1:11" x14ac:dyDescent="0.25">
      <c r="A912" s="45"/>
      <c r="B912" s="41"/>
      <c r="C912" s="41"/>
      <c r="D912" s="41"/>
      <c r="E912" s="41"/>
      <c r="F912" s="41"/>
      <c r="G912" s="41"/>
      <c r="H912" s="41"/>
      <c r="I912" s="41"/>
      <c r="J912" s="41"/>
      <c r="K912" s="12"/>
    </row>
    <row r="913" spans="1:11" x14ac:dyDescent="0.25">
      <c r="A913" s="45"/>
      <c r="B913" s="41"/>
      <c r="C913" s="41"/>
      <c r="D913" s="41"/>
      <c r="E913" s="41"/>
      <c r="F913" s="41"/>
      <c r="G913" s="41"/>
      <c r="H913" s="41"/>
      <c r="I913" s="41"/>
      <c r="J913" s="41"/>
      <c r="K913" s="12"/>
    </row>
    <row r="914" spans="1:11" x14ac:dyDescent="0.25">
      <c r="A914" s="45"/>
      <c r="B914" s="41"/>
      <c r="C914" s="41"/>
      <c r="D914" s="41"/>
      <c r="E914" s="41"/>
      <c r="F914" s="41"/>
      <c r="G914" s="41"/>
      <c r="H914" s="41"/>
      <c r="I914" s="41"/>
      <c r="J914" s="41"/>
      <c r="K914" s="12"/>
    </row>
    <row r="915" spans="1:11" x14ac:dyDescent="0.25">
      <c r="A915" s="45"/>
      <c r="B915" s="41"/>
      <c r="C915" s="41"/>
      <c r="D915" s="41"/>
      <c r="E915" s="41"/>
      <c r="F915" s="41"/>
      <c r="G915" s="41"/>
      <c r="H915" s="41"/>
      <c r="I915" s="41"/>
      <c r="J915" s="41"/>
      <c r="K915" s="12"/>
    </row>
    <row r="916" spans="1:11" x14ac:dyDescent="0.25">
      <c r="A916" s="45"/>
      <c r="B916" s="41"/>
      <c r="C916" s="41"/>
      <c r="D916" s="41"/>
      <c r="E916" s="41"/>
      <c r="F916" s="41"/>
      <c r="G916" s="41"/>
      <c r="H916" s="41"/>
      <c r="I916" s="41"/>
      <c r="J916" s="41"/>
      <c r="K916" s="12"/>
    </row>
    <row r="917" spans="1:11" x14ac:dyDescent="0.25">
      <c r="A917" s="45"/>
      <c r="B917" s="41"/>
      <c r="C917" s="41"/>
      <c r="D917" s="41"/>
      <c r="E917" s="41"/>
      <c r="F917" s="41"/>
      <c r="G917" s="41"/>
      <c r="H917" s="41"/>
      <c r="I917" s="41"/>
      <c r="J917" s="41"/>
      <c r="K917" s="12"/>
    </row>
    <row r="918" spans="1:11" x14ac:dyDescent="0.25">
      <c r="A918" s="45"/>
      <c r="B918" s="41"/>
      <c r="C918" s="41"/>
      <c r="D918" s="41"/>
      <c r="E918" s="41"/>
      <c r="F918" s="41"/>
      <c r="G918" s="41"/>
      <c r="H918" s="41"/>
      <c r="I918" s="41"/>
      <c r="J918" s="41"/>
      <c r="K918" s="12"/>
    </row>
    <row r="919" spans="1:11" x14ac:dyDescent="0.25">
      <c r="A919" s="45"/>
      <c r="B919" s="41"/>
      <c r="C919" s="41"/>
      <c r="D919" s="41"/>
      <c r="E919" s="41"/>
      <c r="F919" s="41"/>
      <c r="G919" s="41"/>
      <c r="H919" s="41"/>
      <c r="I919" s="41"/>
      <c r="J919" s="41"/>
      <c r="K919" s="12"/>
    </row>
    <row r="920" spans="1:11" x14ac:dyDescent="0.25">
      <c r="A920" s="45"/>
      <c r="B920" s="41"/>
      <c r="C920" s="41"/>
      <c r="D920" s="41"/>
      <c r="E920" s="41"/>
      <c r="F920" s="41"/>
      <c r="G920" s="41"/>
      <c r="H920" s="41"/>
      <c r="I920" s="41"/>
      <c r="J920" s="41"/>
      <c r="K920" s="12"/>
    </row>
    <row r="921" spans="1:11" x14ac:dyDescent="0.25">
      <c r="A921" s="45"/>
      <c r="B921" s="41"/>
      <c r="C921" s="41"/>
      <c r="D921" s="41"/>
      <c r="E921" s="41"/>
      <c r="F921" s="41"/>
      <c r="G921" s="41"/>
      <c r="H921" s="41"/>
      <c r="I921" s="41"/>
      <c r="J921" s="41"/>
      <c r="K921" s="12"/>
    </row>
    <row r="922" spans="1:11" x14ac:dyDescent="0.25">
      <c r="A922" s="45"/>
      <c r="B922" s="41"/>
      <c r="C922" s="41"/>
      <c r="D922" s="41"/>
      <c r="E922" s="41"/>
      <c r="F922" s="41"/>
      <c r="G922" s="41"/>
      <c r="H922" s="41"/>
      <c r="I922" s="41"/>
      <c r="J922" s="41"/>
      <c r="K922" s="12"/>
    </row>
    <row r="923" spans="1:11" x14ac:dyDescent="0.25">
      <c r="A923" s="45"/>
      <c r="B923" s="41"/>
      <c r="C923" s="41"/>
      <c r="D923" s="41"/>
      <c r="E923" s="41"/>
      <c r="F923" s="41"/>
      <c r="G923" s="41"/>
      <c r="H923" s="41"/>
      <c r="I923" s="41"/>
      <c r="J923" s="41"/>
      <c r="K923" s="12"/>
    </row>
    <row r="924" spans="1:11" x14ac:dyDescent="0.25">
      <c r="A924" s="45"/>
      <c r="B924" s="41"/>
      <c r="C924" s="41"/>
      <c r="D924" s="41"/>
      <c r="E924" s="41"/>
      <c r="F924" s="41"/>
      <c r="G924" s="41"/>
      <c r="H924" s="41"/>
      <c r="I924" s="41"/>
      <c r="J924" s="41"/>
      <c r="K924" s="12"/>
    </row>
    <row r="925" spans="1:11" x14ac:dyDescent="0.25">
      <c r="A925" s="45"/>
      <c r="B925" s="41"/>
      <c r="C925" s="41"/>
      <c r="D925" s="41"/>
      <c r="E925" s="41"/>
      <c r="F925" s="41"/>
      <c r="G925" s="41"/>
      <c r="H925" s="41"/>
      <c r="I925" s="41"/>
      <c r="J925" s="41"/>
      <c r="K925" s="12"/>
    </row>
    <row r="926" spans="1:11" x14ac:dyDescent="0.25">
      <c r="A926" s="45"/>
      <c r="B926" s="41"/>
      <c r="C926" s="41"/>
      <c r="D926" s="41"/>
      <c r="E926" s="41"/>
      <c r="F926" s="41"/>
      <c r="G926" s="41"/>
      <c r="H926" s="41"/>
      <c r="I926" s="41"/>
      <c r="J926" s="41"/>
      <c r="K926" s="12"/>
    </row>
    <row r="927" spans="1:11" x14ac:dyDescent="0.25">
      <c r="A927" s="45"/>
      <c r="B927" s="41"/>
      <c r="C927" s="41"/>
      <c r="D927" s="41"/>
      <c r="E927" s="41"/>
      <c r="F927" s="41"/>
      <c r="G927" s="41"/>
      <c r="H927" s="41"/>
      <c r="I927" s="41"/>
      <c r="J927" s="41"/>
      <c r="K927" s="12"/>
    </row>
    <row r="928" spans="1:11" x14ac:dyDescent="0.25">
      <c r="A928" s="45"/>
      <c r="B928" s="41"/>
      <c r="C928" s="41"/>
      <c r="D928" s="41"/>
      <c r="E928" s="41"/>
      <c r="F928" s="41"/>
      <c r="G928" s="41"/>
      <c r="H928" s="41"/>
      <c r="I928" s="41"/>
      <c r="J928" s="41"/>
      <c r="K928" s="12"/>
    </row>
    <row r="929" spans="1:11" x14ac:dyDescent="0.25">
      <c r="A929" s="45"/>
      <c r="B929" s="41"/>
      <c r="C929" s="41"/>
      <c r="D929" s="41"/>
      <c r="E929" s="41"/>
      <c r="F929" s="41"/>
      <c r="G929" s="41"/>
      <c r="H929" s="41"/>
      <c r="I929" s="41"/>
      <c r="J929" s="41"/>
      <c r="K929" s="12"/>
    </row>
    <row r="930" spans="1:11" x14ac:dyDescent="0.25">
      <c r="A930" s="45"/>
      <c r="B930" s="41"/>
      <c r="C930" s="41"/>
      <c r="D930" s="41"/>
      <c r="E930" s="41"/>
      <c r="F930" s="41"/>
      <c r="G930" s="41"/>
      <c r="H930" s="41"/>
      <c r="I930" s="41"/>
      <c r="J930" s="41"/>
      <c r="K930" s="12"/>
    </row>
    <row r="931" spans="1:11" x14ac:dyDescent="0.25">
      <c r="A931" s="45"/>
      <c r="B931" s="41"/>
      <c r="C931" s="41"/>
      <c r="D931" s="41"/>
      <c r="E931" s="41"/>
      <c r="F931" s="41"/>
      <c r="G931" s="41"/>
      <c r="H931" s="41"/>
      <c r="I931" s="41"/>
      <c r="J931" s="41"/>
      <c r="K931" s="12"/>
    </row>
    <row r="932" spans="1:11" x14ac:dyDescent="0.25">
      <c r="A932" s="45"/>
      <c r="B932" s="41"/>
      <c r="C932" s="41"/>
      <c r="D932" s="41"/>
      <c r="E932" s="41"/>
      <c r="F932" s="41"/>
      <c r="G932" s="41"/>
      <c r="H932" s="41"/>
      <c r="I932" s="41"/>
      <c r="J932" s="41"/>
      <c r="K932" s="12"/>
    </row>
    <row r="933" spans="1:11" x14ac:dyDescent="0.25">
      <c r="A933" s="45"/>
      <c r="B933" s="41"/>
      <c r="C933" s="41"/>
      <c r="D933" s="41"/>
      <c r="E933" s="41"/>
      <c r="F933" s="41"/>
      <c r="G933" s="41"/>
      <c r="H933" s="41"/>
      <c r="I933" s="41"/>
      <c r="J933" s="41"/>
      <c r="K933" s="12"/>
    </row>
    <row r="934" spans="1:11" x14ac:dyDescent="0.25">
      <c r="A934" s="45"/>
      <c r="B934" s="41"/>
      <c r="C934" s="41"/>
      <c r="D934" s="41"/>
      <c r="E934" s="41"/>
      <c r="F934" s="41"/>
      <c r="G934" s="41"/>
      <c r="H934" s="41"/>
      <c r="I934" s="41"/>
      <c r="J934" s="41"/>
      <c r="K934" s="12"/>
    </row>
    <row r="935" spans="1:11" x14ac:dyDescent="0.25">
      <c r="A935" s="45"/>
      <c r="B935" s="41"/>
      <c r="C935" s="41"/>
      <c r="D935" s="41"/>
      <c r="E935" s="41"/>
      <c r="F935" s="41"/>
      <c r="G935" s="41"/>
      <c r="H935" s="41"/>
      <c r="I935" s="41"/>
      <c r="J935" s="41"/>
      <c r="K935" s="12"/>
    </row>
    <row r="936" spans="1:11" x14ac:dyDescent="0.25">
      <c r="A936" s="45"/>
      <c r="B936" s="41"/>
      <c r="C936" s="41"/>
      <c r="D936" s="41"/>
      <c r="E936" s="41"/>
      <c r="F936" s="41"/>
      <c r="G936" s="41"/>
      <c r="H936" s="41"/>
      <c r="I936" s="41"/>
      <c r="J936" s="41"/>
      <c r="K936" s="12"/>
    </row>
    <row r="937" spans="1:11" x14ac:dyDescent="0.25">
      <c r="A937" s="45"/>
      <c r="B937" s="41"/>
      <c r="C937" s="41"/>
      <c r="D937" s="41"/>
      <c r="E937" s="41"/>
      <c r="F937" s="41"/>
      <c r="G937" s="41"/>
      <c r="H937" s="41"/>
      <c r="I937" s="41"/>
      <c r="J937" s="41"/>
      <c r="K937" s="12"/>
    </row>
    <row r="938" spans="1:11" x14ac:dyDescent="0.25">
      <c r="A938" s="45"/>
      <c r="B938" s="41"/>
      <c r="C938" s="41"/>
      <c r="D938" s="41"/>
      <c r="E938" s="41"/>
      <c r="F938" s="41"/>
      <c r="G938" s="41"/>
      <c r="H938" s="41"/>
      <c r="I938" s="41"/>
      <c r="J938" s="41"/>
      <c r="K938" s="12"/>
    </row>
    <row r="939" spans="1:11" x14ac:dyDescent="0.25">
      <c r="A939" s="45"/>
      <c r="B939" s="41"/>
      <c r="C939" s="41"/>
      <c r="D939" s="41"/>
      <c r="E939" s="41"/>
      <c r="F939" s="41"/>
      <c r="G939" s="41"/>
      <c r="H939" s="41"/>
      <c r="I939" s="41"/>
      <c r="J939" s="41"/>
      <c r="K939" s="12"/>
    </row>
    <row r="940" spans="1:11" x14ac:dyDescent="0.25">
      <c r="A940" s="45"/>
      <c r="B940" s="41"/>
      <c r="C940" s="41"/>
      <c r="D940" s="41"/>
      <c r="E940" s="41"/>
      <c r="F940" s="41"/>
      <c r="G940" s="41"/>
      <c r="H940" s="41"/>
      <c r="I940" s="41"/>
      <c r="J940" s="41"/>
      <c r="K940" s="12"/>
    </row>
    <row r="941" spans="1:11" x14ac:dyDescent="0.25">
      <c r="A941" s="45"/>
      <c r="B941" s="41"/>
      <c r="C941" s="41"/>
      <c r="D941" s="41"/>
      <c r="E941" s="41"/>
      <c r="F941" s="41"/>
      <c r="G941" s="41"/>
      <c r="H941" s="41"/>
      <c r="I941" s="41"/>
      <c r="J941" s="41"/>
      <c r="K941" s="12"/>
    </row>
    <row r="942" spans="1:11" x14ac:dyDescent="0.25">
      <c r="A942" s="45"/>
      <c r="B942" s="41"/>
      <c r="C942" s="41"/>
      <c r="D942" s="41"/>
      <c r="E942" s="41"/>
      <c r="F942" s="41"/>
      <c r="G942" s="41"/>
      <c r="H942" s="41"/>
      <c r="I942" s="41"/>
      <c r="J942" s="41"/>
      <c r="K942" s="12"/>
    </row>
    <row r="943" spans="1:11" x14ac:dyDescent="0.25">
      <c r="A943" s="45"/>
      <c r="B943" s="41"/>
      <c r="C943" s="41"/>
      <c r="D943" s="41"/>
      <c r="E943" s="41"/>
      <c r="F943" s="41"/>
      <c r="G943" s="41"/>
      <c r="H943" s="41"/>
      <c r="I943" s="41"/>
      <c r="J943" s="41"/>
      <c r="K943" s="12"/>
    </row>
    <row r="944" spans="1:11" x14ac:dyDescent="0.25">
      <c r="A944" s="45"/>
      <c r="B944" s="41"/>
      <c r="C944" s="41"/>
      <c r="D944" s="41"/>
      <c r="E944" s="41"/>
      <c r="F944" s="41"/>
      <c r="G944" s="41"/>
      <c r="H944" s="41"/>
      <c r="I944" s="41"/>
      <c r="J944" s="41"/>
      <c r="K944" s="12"/>
    </row>
    <row r="945" spans="1:11" x14ac:dyDescent="0.25">
      <c r="A945" s="45"/>
      <c r="B945" s="41"/>
      <c r="C945" s="41"/>
      <c r="D945" s="41"/>
      <c r="E945" s="41"/>
      <c r="F945" s="41"/>
      <c r="G945" s="41"/>
      <c r="H945" s="41"/>
      <c r="I945" s="41"/>
      <c r="J945" s="41"/>
      <c r="K945" s="12"/>
    </row>
    <row r="946" spans="1:11" x14ac:dyDescent="0.25">
      <c r="A946" s="45"/>
      <c r="B946" s="41"/>
      <c r="C946" s="41"/>
      <c r="D946" s="41"/>
      <c r="E946" s="41"/>
      <c r="F946" s="41"/>
      <c r="G946" s="41"/>
      <c r="H946" s="41"/>
      <c r="I946" s="41"/>
      <c r="J946" s="41"/>
      <c r="K946" s="12"/>
    </row>
    <row r="947" spans="1:11" x14ac:dyDescent="0.25">
      <c r="A947" s="45"/>
      <c r="B947" s="41"/>
      <c r="C947" s="41"/>
      <c r="D947" s="41"/>
      <c r="E947" s="41"/>
      <c r="F947" s="41"/>
      <c r="G947" s="41"/>
      <c r="H947" s="41"/>
      <c r="I947" s="41"/>
      <c r="J947" s="41"/>
      <c r="K947" s="12"/>
    </row>
    <row r="948" spans="1:11" x14ac:dyDescent="0.25">
      <c r="A948" s="45"/>
      <c r="B948" s="41"/>
      <c r="C948" s="41"/>
      <c r="D948" s="41"/>
      <c r="E948" s="41"/>
      <c r="F948" s="41"/>
      <c r="G948" s="41"/>
      <c r="H948" s="41"/>
      <c r="I948" s="41"/>
      <c r="J948" s="41"/>
      <c r="K948" s="12"/>
    </row>
    <row r="949" spans="1:11" x14ac:dyDescent="0.25">
      <c r="A949" s="45"/>
      <c r="B949" s="41"/>
      <c r="C949" s="41"/>
      <c r="D949" s="41"/>
      <c r="E949" s="41"/>
      <c r="F949" s="41"/>
      <c r="G949" s="41"/>
      <c r="H949" s="41"/>
      <c r="I949" s="41"/>
      <c r="J949" s="41"/>
      <c r="K949" s="12"/>
    </row>
    <row r="950" spans="1:11" x14ac:dyDescent="0.25">
      <c r="A950" s="45"/>
      <c r="B950" s="41"/>
      <c r="C950" s="41"/>
      <c r="D950" s="41"/>
      <c r="E950" s="41"/>
      <c r="F950" s="41"/>
      <c r="G950" s="41"/>
      <c r="H950" s="41"/>
      <c r="I950" s="41"/>
      <c r="J950" s="41"/>
      <c r="K950" s="12"/>
    </row>
    <row r="951" spans="1:11" x14ac:dyDescent="0.25">
      <c r="A951" s="45"/>
      <c r="B951" s="41"/>
      <c r="C951" s="41"/>
      <c r="D951" s="41"/>
      <c r="E951" s="41"/>
      <c r="F951" s="41"/>
      <c r="G951" s="41"/>
      <c r="H951" s="41"/>
      <c r="I951" s="41"/>
      <c r="J951" s="41"/>
      <c r="K951" s="12"/>
    </row>
    <row r="952" spans="1:11" x14ac:dyDescent="0.25">
      <c r="A952" s="45"/>
      <c r="B952" s="41"/>
      <c r="C952" s="41"/>
      <c r="D952" s="41"/>
      <c r="E952" s="41"/>
      <c r="F952" s="41"/>
      <c r="G952" s="41"/>
      <c r="H952" s="41"/>
      <c r="I952" s="41"/>
      <c r="J952" s="41"/>
      <c r="K952" s="12"/>
    </row>
    <row r="953" spans="1:11" x14ac:dyDescent="0.25">
      <c r="A953" s="45"/>
      <c r="B953" s="41"/>
      <c r="C953" s="41"/>
      <c r="D953" s="41"/>
      <c r="E953" s="41"/>
      <c r="F953" s="41"/>
      <c r="G953" s="41"/>
      <c r="H953" s="41"/>
      <c r="I953" s="41"/>
      <c r="J953" s="41"/>
      <c r="K953" s="12"/>
    </row>
    <row r="954" spans="1:11" x14ac:dyDescent="0.25">
      <c r="A954" s="45"/>
      <c r="B954" s="41"/>
      <c r="C954" s="41"/>
      <c r="D954" s="41"/>
      <c r="E954" s="41"/>
      <c r="F954" s="41"/>
      <c r="G954" s="41"/>
      <c r="H954" s="41"/>
      <c r="I954" s="41"/>
      <c r="J954" s="41"/>
      <c r="K954" s="12"/>
    </row>
    <row r="955" spans="1:11" x14ac:dyDescent="0.25">
      <c r="A955" s="45"/>
      <c r="B955" s="41"/>
      <c r="C955" s="41"/>
      <c r="D955" s="41"/>
      <c r="E955" s="41"/>
      <c r="F955" s="41"/>
      <c r="G955" s="41"/>
      <c r="H955" s="41"/>
      <c r="I955" s="41"/>
      <c r="J955" s="41"/>
      <c r="K955" s="12"/>
    </row>
    <row r="956" spans="1:11" x14ac:dyDescent="0.25">
      <c r="A956" s="45"/>
      <c r="B956" s="41"/>
      <c r="C956" s="41"/>
      <c r="D956" s="41"/>
      <c r="E956" s="41"/>
      <c r="F956" s="41"/>
      <c r="G956" s="41"/>
      <c r="H956" s="41"/>
      <c r="I956" s="41"/>
      <c r="J956" s="41"/>
      <c r="K956" s="12"/>
    </row>
    <row r="957" spans="1:11" x14ac:dyDescent="0.25">
      <c r="A957" s="45"/>
      <c r="B957" s="41"/>
      <c r="C957" s="41"/>
      <c r="D957" s="41"/>
      <c r="E957" s="41"/>
      <c r="F957" s="41"/>
      <c r="G957" s="41"/>
      <c r="H957" s="41"/>
      <c r="I957" s="41"/>
      <c r="J957" s="41"/>
      <c r="K957" s="12"/>
    </row>
    <row r="958" spans="1:11" x14ac:dyDescent="0.25">
      <c r="A958" s="45"/>
      <c r="B958" s="41"/>
      <c r="C958" s="41"/>
      <c r="D958" s="41"/>
      <c r="E958" s="41"/>
      <c r="F958" s="41"/>
      <c r="G958" s="41"/>
      <c r="H958" s="41"/>
      <c r="I958" s="41"/>
      <c r="J958" s="41"/>
      <c r="K958" s="12"/>
    </row>
    <row r="959" spans="1:11" x14ac:dyDescent="0.25">
      <c r="A959" s="45"/>
      <c r="B959" s="41"/>
      <c r="C959" s="41"/>
      <c r="D959" s="41"/>
      <c r="E959" s="41"/>
      <c r="F959" s="41"/>
      <c r="G959" s="41"/>
      <c r="H959" s="41"/>
      <c r="I959" s="41"/>
      <c r="J959" s="41"/>
      <c r="K959" s="12"/>
    </row>
    <row r="960" spans="1:11" x14ac:dyDescent="0.25">
      <c r="A960" s="45"/>
      <c r="B960" s="41"/>
      <c r="C960" s="41"/>
      <c r="D960" s="41"/>
      <c r="E960" s="41"/>
      <c r="F960" s="41"/>
      <c r="G960" s="41"/>
      <c r="H960" s="41"/>
      <c r="I960" s="41"/>
      <c r="J960" s="41"/>
      <c r="K960" s="12"/>
    </row>
    <row r="961" spans="1:11" x14ac:dyDescent="0.25">
      <c r="A961" s="45"/>
      <c r="B961" s="41"/>
      <c r="C961" s="41"/>
      <c r="D961" s="41"/>
      <c r="E961" s="41"/>
      <c r="F961" s="41"/>
      <c r="G961" s="41"/>
      <c r="H961" s="41"/>
      <c r="I961" s="41"/>
      <c r="J961" s="41"/>
      <c r="K961" s="12"/>
    </row>
    <row r="962" spans="1:11" x14ac:dyDescent="0.25">
      <c r="A962" s="45"/>
      <c r="B962" s="41"/>
      <c r="C962" s="41"/>
      <c r="D962" s="41"/>
      <c r="E962" s="41"/>
      <c r="F962" s="41"/>
      <c r="G962" s="41"/>
      <c r="H962" s="41"/>
      <c r="I962" s="41"/>
      <c r="J962" s="41"/>
      <c r="K962" s="12"/>
    </row>
    <row r="963" spans="1:11" x14ac:dyDescent="0.25">
      <c r="A963" s="45"/>
      <c r="B963" s="41"/>
      <c r="C963" s="41"/>
      <c r="D963" s="41"/>
      <c r="E963" s="41"/>
      <c r="F963" s="41"/>
      <c r="G963" s="41"/>
      <c r="H963" s="41"/>
      <c r="I963" s="41"/>
      <c r="J963" s="41"/>
      <c r="K963" s="12"/>
    </row>
    <row r="964" spans="1:11" x14ac:dyDescent="0.25">
      <c r="A964" s="45"/>
      <c r="B964" s="41"/>
      <c r="C964" s="41"/>
      <c r="D964" s="41"/>
      <c r="E964" s="41"/>
      <c r="F964" s="41"/>
      <c r="G964" s="41"/>
      <c r="H964" s="41"/>
      <c r="I964" s="41"/>
      <c r="J964" s="41"/>
      <c r="K964" s="12"/>
    </row>
    <row r="965" spans="1:11" x14ac:dyDescent="0.25">
      <c r="A965" s="45"/>
      <c r="B965" s="41"/>
      <c r="C965" s="41"/>
      <c r="D965" s="41"/>
      <c r="E965" s="41"/>
      <c r="F965" s="41"/>
      <c r="G965" s="41"/>
      <c r="H965" s="41"/>
      <c r="I965" s="41"/>
      <c r="J965" s="41"/>
      <c r="K965" s="12"/>
    </row>
    <row r="966" spans="1:11" x14ac:dyDescent="0.25">
      <c r="A966" s="45"/>
      <c r="B966" s="41"/>
      <c r="C966" s="41"/>
      <c r="D966" s="41"/>
      <c r="E966" s="41"/>
      <c r="F966" s="41"/>
      <c r="G966" s="41"/>
      <c r="H966" s="41"/>
      <c r="I966" s="41"/>
      <c r="J966" s="41"/>
      <c r="K966" s="12"/>
    </row>
    <row r="967" spans="1:11" x14ac:dyDescent="0.25">
      <c r="A967" s="45"/>
      <c r="B967" s="41"/>
      <c r="C967" s="41"/>
      <c r="D967" s="41"/>
      <c r="E967" s="41"/>
      <c r="F967" s="41"/>
      <c r="G967" s="41"/>
      <c r="H967" s="41"/>
      <c r="I967" s="41"/>
      <c r="J967" s="41"/>
      <c r="K967" s="12"/>
    </row>
    <row r="968" spans="1:11" x14ac:dyDescent="0.25">
      <c r="A968" s="45"/>
      <c r="B968" s="41"/>
      <c r="C968" s="41"/>
      <c r="D968" s="41"/>
      <c r="E968" s="41"/>
      <c r="F968" s="41"/>
      <c r="G968" s="41"/>
      <c r="H968" s="41"/>
      <c r="I968" s="41"/>
      <c r="J968" s="41"/>
      <c r="K968" s="12"/>
    </row>
    <row r="969" spans="1:11" x14ac:dyDescent="0.25">
      <c r="A969" s="45"/>
      <c r="B969" s="41"/>
      <c r="C969" s="41"/>
      <c r="D969" s="41"/>
      <c r="E969" s="41"/>
      <c r="F969" s="41"/>
      <c r="G969" s="41"/>
      <c r="H969" s="41"/>
      <c r="I969" s="41"/>
      <c r="J969" s="41"/>
      <c r="K969" s="12"/>
    </row>
    <row r="970" spans="1:11" x14ac:dyDescent="0.25">
      <c r="A970" s="45"/>
      <c r="B970" s="41"/>
      <c r="C970" s="41"/>
      <c r="D970" s="41"/>
      <c r="E970" s="41"/>
      <c r="F970" s="41"/>
      <c r="G970" s="41"/>
      <c r="H970" s="41"/>
      <c r="I970" s="41"/>
      <c r="J970" s="41"/>
      <c r="K970" s="12"/>
    </row>
    <row r="971" spans="1:11" x14ac:dyDescent="0.25">
      <c r="A971" s="45"/>
      <c r="B971" s="41"/>
      <c r="C971" s="41"/>
      <c r="D971" s="41"/>
      <c r="E971" s="41"/>
      <c r="F971" s="41"/>
      <c r="G971" s="41"/>
      <c r="H971" s="41"/>
      <c r="I971" s="41"/>
      <c r="J971" s="41"/>
      <c r="K971" s="12"/>
    </row>
    <row r="972" spans="1:11" x14ac:dyDescent="0.25">
      <c r="A972" s="45"/>
      <c r="B972" s="41"/>
      <c r="C972" s="41"/>
      <c r="D972" s="41"/>
      <c r="E972" s="41"/>
      <c r="F972" s="41"/>
      <c r="G972" s="41"/>
      <c r="H972" s="41"/>
      <c r="I972" s="41"/>
      <c r="J972" s="41"/>
      <c r="K972" s="12"/>
    </row>
    <row r="973" spans="1:11" x14ac:dyDescent="0.25">
      <c r="A973" s="45"/>
      <c r="B973" s="41"/>
      <c r="C973" s="41"/>
      <c r="D973" s="41"/>
      <c r="E973" s="41"/>
      <c r="F973" s="41"/>
      <c r="G973" s="41"/>
      <c r="H973" s="41"/>
      <c r="I973" s="41"/>
      <c r="J973" s="41"/>
      <c r="K973" s="12"/>
    </row>
    <row r="974" spans="1:11" x14ac:dyDescent="0.25">
      <c r="A974" s="45"/>
      <c r="B974" s="41"/>
      <c r="C974" s="41"/>
      <c r="D974" s="41"/>
      <c r="E974" s="41"/>
      <c r="F974" s="41"/>
      <c r="G974" s="41"/>
      <c r="H974" s="41"/>
      <c r="I974" s="41"/>
      <c r="J974" s="41"/>
      <c r="K974" s="12"/>
    </row>
    <row r="975" spans="1:11" x14ac:dyDescent="0.25">
      <c r="A975" s="45"/>
      <c r="B975" s="41"/>
      <c r="C975" s="41"/>
      <c r="D975" s="41"/>
      <c r="E975" s="41"/>
      <c r="F975" s="41"/>
      <c r="G975" s="41"/>
      <c r="H975" s="41"/>
      <c r="I975" s="41"/>
      <c r="J975" s="41"/>
      <c r="K975" s="12"/>
    </row>
    <row r="976" spans="1:11" x14ac:dyDescent="0.25">
      <c r="A976" s="45"/>
      <c r="B976" s="41"/>
      <c r="C976" s="41"/>
      <c r="D976" s="41"/>
      <c r="E976" s="41"/>
      <c r="F976" s="41"/>
      <c r="G976" s="41"/>
      <c r="H976" s="41"/>
      <c r="I976" s="41"/>
      <c r="J976" s="41"/>
      <c r="K976" s="12"/>
    </row>
    <row r="977" spans="1:11" x14ac:dyDescent="0.25">
      <c r="A977" s="45"/>
      <c r="B977" s="41"/>
      <c r="C977" s="41"/>
      <c r="D977" s="41"/>
      <c r="E977" s="41"/>
      <c r="F977" s="41"/>
      <c r="G977" s="41"/>
      <c r="H977" s="41"/>
      <c r="I977" s="41"/>
      <c r="J977" s="41"/>
      <c r="K977" s="12"/>
    </row>
    <row r="978" spans="1:11" x14ac:dyDescent="0.25">
      <c r="A978" s="45"/>
      <c r="B978" s="41"/>
      <c r="C978" s="41"/>
      <c r="D978" s="41"/>
      <c r="E978" s="41"/>
      <c r="F978" s="41"/>
      <c r="G978" s="41"/>
      <c r="H978" s="41"/>
      <c r="I978" s="41"/>
      <c r="J978" s="41"/>
      <c r="K978" s="12"/>
    </row>
    <row r="979" spans="1:11" x14ac:dyDescent="0.25">
      <c r="A979" s="45"/>
      <c r="B979" s="41"/>
      <c r="C979" s="41"/>
      <c r="D979" s="41"/>
      <c r="E979" s="41"/>
      <c r="F979" s="41"/>
      <c r="G979" s="41"/>
      <c r="H979" s="41"/>
      <c r="I979" s="41"/>
      <c r="J979" s="41"/>
      <c r="K979" s="12"/>
    </row>
    <row r="980" spans="1:11" x14ac:dyDescent="0.25">
      <c r="A980" s="45"/>
      <c r="B980" s="41"/>
      <c r="C980" s="41"/>
      <c r="D980" s="41"/>
      <c r="E980" s="41"/>
      <c r="F980" s="41"/>
      <c r="G980" s="41"/>
      <c r="H980" s="41"/>
      <c r="I980" s="41"/>
      <c r="J980" s="41"/>
      <c r="K980" s="12"/>
    </row>
    <row r="981" spans="1:11" x14ac:dyDescent="0.25">
      <c r="A981" s="45"/>
      <c r="B981" s="41"/>
      <c r="C981" s="41"/>
      <c r="D981" s="41"/>
      <c r="E981" s="41"/>
      <c r="F981" s="41"/>
      <c r="G981" s="41"/>
      <c r="H981" s="41"/>
      <c r="I981" s="41"/>
      <c r="J981" s="41"/>
      <c r="K981" s="12"/>
    </row>
    <row r="982" spans="1:11" x14ac:dyDescent="0.25">
      <c r="A982" s="45"/>
      <c r="B982" s="41"/>
      <c r="C982" s="41"/>
      <c r="D982" s="41"/>
      <c r="E982" s="41"/>
      <c r="F982" s="41"/>
      <c r="G982" s="41"/>
      <c r="H982" s="41"/>
      <c r="I982" s="41"/>
      <c r="J982" s="41"/>
      <c r="K982" s="12"/>
    </row>
    <row r="983" spans="1:11" x14ac:dyDescent="0.25">
      <c r="A983" s="45"/>
      <c r="B983" s="41"/>
      <c r="C983" s="41"/>
      <c r="D983" s="41"/>
      <c r="E983" s="41"/>
      <c r="F983" s="41"/>
      <c r="G983" s="41"/>
      <c r="H983" s="41"/>
      <c r="I983" s="41"/>
      <c r="J983" s="41"/>
      <c r="K983" s="12"/>
    </row>
    <row r="984" spans="1:11" x14ac:dyDescent="0.25">
      <c r="A984" s="45"/>
      <c r="B984" s="41"/>
      <c r="C984" s="41"/>
      <c r="D984" s="41"/>
      <c r="E984" s="41"/>
      <c r="F984" s="41"/>
      <c r="G984" s="41"/>
      <c r="H984" s="41"/>
      <c r="I984" s="41"/>
      <c r="J984" s="41"/>
      <c r="K984" s="12"/>
    </row>
    <row r="985" spans="1:11" x14ac:dyDescent="0.25">
      <c r="A985" s="45"/>
      <c r="B985" s="41"/>
      <c r="C985" s="41"/>
      <c r="D985" s="41"/>
      <c r="E985" s="41"/>
      <c r="F985" s="41"/>
      <c r="G985" s="41"/>
      <c r="H985" s="41"/>
      <c r="I985" s="41"/>
      <c r="J985" s="41"/>
      <c r="K985" s="12"/>
    </row>
    <row r="986" spans="1:11" x14ac:dyDescent="0.25">
      <c r="A986" s="45"/>
      <c r="B986" s="41"/>
      <c r="C986" s="41"/>
      <c r="D986" s="41"/>
      <c r="E986" s="41"/>
      <c r="F986" s="41"/>
      <c r="G986" s="41"/>
      <c r="H986" s="41"/>
      <c r="I986" s="41"/>
      <c r="J986" s="41"/>
      <c r="K986" s="12"/>
    </row>
    <row r="987" spans="1:11" x14ac:dyDescent="0.25">
      <c r="A987" s="45"/>
      <c r="B987" s="41"/>
      <c r="C987" s="41"/>
      <c r="D987" s="41"/>
      <c r="E987" s="41"/>
      <c r="F987" s="41"/>
      <c r="G987" s="41"/>
      <c r="H987" s="41"/>
      <c r="I987" s="41"/>
      <c r="J987" s="41"/>
      <c r="K987" s="12"/>
    </row>
    <row r="988" spans="1:11" x14ac:dyDescent="0.25">
      <c r="A988" s="45"/>
      <c r="B988" s="41"/>
      <c r="C988" s="41"/>
      <c r="D988" s="41"/>
      <c r="E988" s="41"/>
      <c r="F988" s="41"/>
      <c r="G988" s="41"/>
      <c r="H988" s="41"/>
      <c r="I988" s="41"/>
      <c r="J988" s="41"/>
      <c r="K988" s="12"/>
    </row>
    <row r="989" spans="1:11" x14ac:dyDescent="0.25">
      <c r="A989" s="45"/>
      <c r="B989" s="41"/>
      <c r="C989" s="41"/>
      <c r="D989" s="41"/>
      <c r="E989" s="41"/>
      <c r="F989" s="41"/>
      <c r="G989" s="41"/>
      <c r="H989" s="41"/>
      <c r="I989" s="41"/>
      <c r="J989" s="41"/>
      <c r="K989" s="12"/>
    </row>
    <row r="990" spans="1:11" x14ac:dyDescent="0.25">
      <c r="A990" s="45"/>
      <c r="B990" s="41"/>
      <c r="C990" s="41"/>
      <c r="D990" s="41"/>
      <c r="E990" s="41"/>
      <c r="F990" s="41"/>
      <c r="G990" s="41"/>
      <c r="H990" s="41"/>
      <c r="I990" s="41"/>
      <c r="J990" s="41"/>
      <c r="K990" s="12"/>
    </row>
    <row r="991" spans="1:11" x14ac:dyDescent="0.25">
      <c r="A991" s="45"/>
      <c r="B991" s="41"/>
      <c r="C991" s="41"/>
      <c r="D991" s="41"/>
      <c r="E991" s="41"/>
      <c r="F991" s="41"/>
      <c r="G991" s="41"/>
      <c r="H991" s="41"/>
      <c r="I991" s="41"/>
      <c r="J991" s="41"/>
      <c r="K991" s="12"/>
    </row>
    <row r="992" spans="1:11" x14ac:dyDescent="0.25">
      <c r="A992" s="45"/>
      <c r="B992" s="41"/>
      <c r="C992" s="41"/>
      <c r="D992" s="41"/>
      <c r="E992" s="41"/>
      <c r="F992" s="41"/>
      <c r="G992" s="41"/>
      <c r="H992" s="41"/>
      <c r="I992" s="41"/>
      <c r="J992" s="41"/>
      <c r="K992" s="12"/>
    </row>
    <row r="993" spans="1:11" x14ac:dyDescent="0.25">
      <c r="A993" s="45"/>
      <c r="B993" s="41"/>
      <c r="C993" s="41"/>
      <c r="D993" s="41"/>
      <c r="E993" s="41"/>
      <c r="F993" s="41"/>
      <c r="G993" s="41"/>
      <c r="H993" s="41"/>
      <c r="I993" s="41"/>
      <c r="J993" s="41"/>
      <c r="K993" s="12"/>
    </row>
    <row r="994" spans="1:11" x14ac:dyDescent="0.25">
      <c r="A994" s="45"/>
      <c r="B994" s="41"/>
      <c r="C994" s="41"/>
      <c r="D994" s="41"/>
      <c r="E994" s="41"/>
      <c r="F994" s="41"/>
      <c r="G994" s="41"/>
      <c r="H994" s="41"/>
      <c r="I994" s="41"/>
      <c r="J994" s="41"/>
      <c r="K994" s="12"/>
    </row>
    <row r="995" spans="1:11" x14ac:dyDescent="0.25">
      <c r="A995" s="45"/>
      <c r="B995" s="41"/>
      <c r="C995" s="41"/>
      <c r="D995" s="41"/>
      <c r="E995" s="41"/>
      <c r="F995" s="41"/>
      <c r="G995" s="41"/>
      <c r="H995" s="41"/>
      <c r="I995" s="41"/>
      <c r="J995" s="41"/>
      <c r="K995" s="12"/>
    </row>
    <row r="996" spans="1:11" x14ac:dyDescent="0.25">
      <c r="A996" s="45"/>
      <c r="B996" s="41"/>
      <c r="C996" s="41"/>
      <c r="D996" s="41"/>
      <c r="E996" s="41"/>
      <c r="F996" s="41"/>
      <c r="G996" s="41"/>
      <c r="H996" s="41"/>
      <c r="I996" s="41"/>
      <c r="J996" s="41"/>
      <c r="K996" s="12"/>
    </row>
    <row r="997" spans="1:11" x14ac:dyDescent="0.25">
      <c r="A997" s="45"/>
      <c r="B997" s="41"/>
      <c r="C997" s="41"/>
      <c r="D997" s="41"/>
      <c r="E997" s="41"/>
      <c r="F997" s="41"/>
      <c r="G997" s="41"/>
      <c r="H997" s="41"/>
      <c r="I997" s="41"/>
      <c r="J997" s="41"/>
      <c r="K997" s="12"/>
    </row>
    <row r="998" spans="1:11" x14ac:dyDescent="0.25">
      <c r="A998" s="45"/>
      <c r="B998" s="41"/>
      <c r="C998" s="41"/>
      <c r="D998" s="41"/>
      <c r="E998" s="41"/>
      <c r="F998" s="41"/>
      <c r="G998" s="41"/>
      <c r="H998" s="41"/>
      <c r="I998" s="41"/>
      <c r="J998" s="41"/>
      <c r="K998" s="12"/>
    </row>
    <row r="999" spans="1:11" x14ac:dyDescent="0.25">
      <c r="A999" s="45"/>
      <c r="B999" s="41"/>
      <c r="C999" s="41"/>
      <c r="D999" s="41"/>
      <c r="E999" s="41"/>
      <c r="F999" s="41"/>
      <c r="G999" s="41"/>
      <c r="H999" s="41"/>
      <c r="I999" s="41"/>
      <c r="J999" s="41"/>
      <c r="K999" s="12"/>
    </row>
    <row r="1000" spans="1:11" x14ac:dyDescent="0.25">
      <c r="A1000" s="45"/>
      <c r="B1000" s="41"/>
      <c r="C1000" s="41"/>
      <c r="D1000" s="41"/>
      <c r="E1000" s="41"/>
      <c r="F1000" s="41"/>
      <c r="G1000" s="41"/>
      <c r="H1000" s="41"/>
      <c r="I1000" s="41"/>
      <c r="J1000" s="41"/>
      <c r="K1000" s="12"/>
    </row>
    <row r="1001" spans="1:11" x14ac:dyDescent="0.25">
      <c r="B1001" s="41"/>
      <c r="C1001" s="41"/>
      <c r="D1001" s="41"/>
      <c r="E1001" s="41"/>
      <c r="F1001" s="41"/>
      <c r="G1001" s="41"/>
      <c r="H1001" s="41"/>
      <c r="I1001" s="41"/>
      <c r="J1001" s="41"/>
    </row>
    <row r="1002" spans="1:11" x14ac:dyDescent="0.25">
      <c r="B1002" s="41"/>
      <c r="C1002" s="41"/>
      <c r="D1002" s="41"/>
      <c r="E1002" s="41"/>
      <c r="F1002" s="41"/>
      <c r="G1002" s="41"/>
      <c r="H1002" s="41"/>
      <c r="I1002" s="41"/>
      <c r="J1002" s="41"/>
    </row>
    <row r="1003" spans="1:11" x14ac:dyDescent="0.25">
      <c r="B1003" s="41"/>
      <c r="C1003" s="41"/>
      <c r="D1003" s="41"/>
      <c r="E1003" s="41"/>
      <c r="F1003" s="41"/>
      <c r="G1003" s="41"/>
      <c r="H1003" s="41"/>
      <c r="I1003" s="41"/>
      <c r="J1003" s="41"/>
    </row>
    <row r="1004" spans="1:11" x14ac:dyDescent="0.25">
      <c r="B1004" s="41"/>
      <c r="C1004" s="41"/>
      <c r="D1004" s="41"/>
      <c r="E1004" s="41"/>
      <c r="F1004" s="41"/>
      <c r="G1004" s="41"/>
      <c r="H1004" s="41"/>
      <c r="I1004" s="41"/>
      <c r="J1004" s="41"/>
    </row>
    <row r="1005" spans="1:11" x14ac:dyDescent="0.25">
      <c r="B1005" s="41"/>
      <c r="C1005" s="41"/>
      <c r="D1005" s="41"/>
      <c r="E1005" s="41"/>
      <c r="F1005" s="41"/>
      <c r="G1005" s="41"/>
      <c r="H1005" s="41"/>
      <c r="I1005" s="41"/>
      <c r="J1005" s="41"/>
    </row>
    <row r="1006" spans="1:11" x14ac:dyDescent="0.25">
      <c r="B1006" s="41"/>
      <c r="C1006" s="41"/>
      <c r="D1006" s="41"/>
      <c r="E1006" s="41"/>
      <c r="F1006" s="41"/>
      <c r="G1006" s="41"/>
      <c r="H1006" s="41"/>
      <c r="I1006" s="41"/>
      <c r="J1006" s="41"/>
    </row>
    <row r="1007" spans="1:11" x14ac:dyDescent="0.25">
      <c r="B1007" s="41"/>
      <c r="C1007" s="41"/>
      <c r="D1007" s="41"/>
      <c r="E1007" s="41"/>
      <c r="F1007" s="41"/>
      <c r="G1007" s="41"/>
      <c r="H1007" s="41"/>
      <c r="I1007" s="41"/>
      <c r="J1007" s="41"/>
    </row>
    <row r="1008" spans="1:11" x14ac:dyDescent="0.25">
      <c r="B1008" s="41"/>
      <c r="C1008" s="41"/>
      <c r="D1008" s="41"/>
      <c r="E1008" s="41"/>
      <c r="F1008" s="41"/>
      <c r="G1008" s="41"/>
      <c r="H1008" s="41"/>
      <c r="I1008" s="41"/>
      <c r="J1008" s="41"/>
    </row>
    <row r="1009" spans="2:10" x14ac:dyDescent="0.25">
      <c r="B1009" s="41"/>
      <c r="C1009" s="41"/>
      <c r="D1009" s="41"/>
      <c r="E1009" s="41"/>
      <c r="F1009" s="41"/>
      <c r="G1009" s="41"/>
      <c r="H1009" s="41"/>
      <c r="I1009" s="41"/>
      <c r="J1009" s="41"/>
    </row>
    <row r="1010" spans="2:10" x14ac:dyDescent="0.25">
      <c r="B1010" s="41"/>
      <c r="C1010" s="41"/>
      <c r="D1010" s="41"/>
      <c r="E1010" s="41"/>
      <c r="F1010" s="41"/>
      <c r="G1010" s="41"/>
      <c r="H1010" s="41"/>
      <c r="I1010" s="41"/>
      <c r="J1010" s="41"/>
    </row>
    <row r="1011" spans="2:10" x14ac:dyDescent="0.25">
      <c r="B1011" s="41"/>
      <c r="C1011" s="41"/>
      <c r="D1011" s="41"/>
      <c r="E1011" s="41"/>
      <c r="F1011" s="41"/>
      <c r="G1011" s="41"/>
      <c r="H1011" s="41"/>
      <c r="I1011" s="41"/>
      <c r="J1011" s="41"/>
    </row>
  </sheetData>
  <dataValidations count="7">
    <dataValidation type="whole" allowBlank="1" showInputMessage="1" showErrorMessage="1" sqref="B13:B1011">
      <formula1>0</formula1>
      <formula2>9999</formula2>
    </dataValidation>
    <dataValidation type="whole" allowBlank="1" showInputMessage="1" showErrorMessage="1" sqref="C13:C1011">
      <formula1>1</formula1>
      <formula2>999999</formula2>
    </dataValidation>
    <dataValidation type="decimal" allowBlank="1" showInputMessage="1" showErrorMessage="1" sqref="E13:E1011">
      <formula1>0</formula1>
      <formula2>1000</formula2>
    </dataValidation>
    <dataValidation type="whole" allowBlank="1" showInputMessage="1" showErrorMessage="1" sqref="G13:G1011 J13:J1011">
      <formula1>0</formula1>
      <formula2>999999</formula2>
    </dataValidation>
    <dataValidation type="whole" allowBlank="1" showInputMessage="1" showErrorMessage="1" sqref="H13:H1011">
      <formula1>0</formula1>
      <formula2>100</formula2>
    </dataValidation>
    <dataValidation type="whole" allowBlank="1" showInputMessage="1" showErrorMessage="1" sqref="K2:K1000">
      <formula1>0</formula1>
      <formula2>10</formula2>
    </dataValidation>
    <dataValidation type="decimal" allowBlank="1" showInputMessage="1" showErrorMessage="1" sqref="F13:F1011">
      <formula1>0</formula1>
      <formula2>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Sex!$B$2:$B$4</xm:f>
          </x14:formula1>
          <xm:sqref>I13:I1011</xm:sqref>
        </x14:dataValidation>
        <x14:dataValidation type="list" allowBlank="1" showInputMessage="1" showErrorMessage="1">
          <x14:formula1>
            <xm:f>AgedSpecies!$B$2:$B$12</xm:f>
          </x14:formula1>
          <xm:sqref>D13:D1011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KU74"/>
  <sheetViews>
    <sheetView topLeftCell="D44" workbookViewId="0">
      <selection activeCell="F75" sqref="F75"/>
    </sheetView>
  </sheetViews>
  <sheetFormatPr defaultRowHeight="15" x14ac:dyDescent="0.25"/>
  <cols>
    <col min="1" max="1" width="12.140625" bestFit="1" customWidth="1"/>
    <col min="2" max="2" width="40.140625" bestFit="1" customWidth="1"/>
    <col min="3" max="3" width="45.42578125" bestFit="1" customWidth="1"/>
    <col min="4" max="4" width="7.7109375" bestFit="1" customWidth="1"/>
    <col min="5" max="5" width="6.42578125" bestFit="1" customWidth="1"/>
    <col min="6" max="7" width="45.42578125" bestFit="1" customWidth="1"/>
    <col min="8" max="8" width="3" bestFit="1" customWidth="1"/>
    <col min="9" max="10" width="45.42578125" bestFit="1" customWidth="1"/>
    <col min="11" max="11" width="3" bestFit="1" customWidth="1"/>
    <col min="12" max="13" width="45.42578125" bestFit="1" customWidth="1"/>
    <col min="14" max="14" width="3" bestFit="1" customWidth="1"/>
    <col min="15" max="16" width="45.42578125" bestFit="1" customWidth="1"/>
    <col min="17" max="17" width="3" bestFit="1" customWidth="1"/>
    <col min="18" max="19" width="45.42578125" bestFit="1" customWidth="1"/>
    <col min="20" max="20" width="3" bestFit="1" customWidth="1"/>
    <col min="21" max="22" width="45.42578125" bestFit="1" customWidth="1"/>
    <col min="23" max="23" width="3" bestFit="1" customWidth="1"/>
    <col min="24" max="25" width="45.42578125" bestFit="1" customWidth="1"/>
    <col min="26" max="26" width="3" bestFit="1" customWidth="1"/>
    <col min="27" max="28" width="45.42578125" bestFit="1" customWidth="1"/>
    <col min="29" max="29" width="3" bestFit="1" customWidth="1"/>
    <col min="30" max="31" width="45.42578125" bestFit="1" customWidth="1"/>
    <col min="32" max="32" width="3" bestFit="1" customWidth="1"/>
    <col min="33" max="34" width="45.42578125" bestFit="1" customWidth="1"/>
    <col min="35" max="35" width="3" bestFit="1" customWidth="1"/>
    <col min="36" max="37" width="45.42578125" bestFit="1" customWidth="1"/>
    <col min="38" max="38" width="3" bestFit="1" customWidth="1"/>
    <col min="39" max="40" width="45.42578125" bestFit="1" customWidth="1"/>
    <col min="41" max="41" width="3" bestFit="1" customWidth="1"/>
    <col min="42" max="43" width="45.42578125" bestFit="1" customWidth="1"/>
    <col min="44" max="44" width="3" bestFit="1" customWidth="1"/>
    <col min="45" max="46" width="45.42578125" bestFit="1" customWidth="1"/>
    <col min="47" max="47" width="3" bestFit="1" customWidth="1"/>
    <col min="48" max="49" width="45.42578125" bestFit="1" customWidth="1"/>
    <col min="50" max="50" width="3" bestFit="1" customWidth="1"/>
    <col min="51" max="52" width="45.42578125" bestFit="1" customWidth="1"/>
    <col min="53" max="53" width="3" bestFit="1" customWidth="1"/>
    <col min="54" max="55" width="45.42578125" bestFit="1" customWidth="1"/>
    <col min="56" max="56" width="3" bestFit="1" customWidth="1"/>
    <col min="57" max="58" width="45.42578125" bestFit="1" customWidth="1"/>
    <col min="59" max="59" width="3" bestFit="1" customWidth="1"/>
    <col min="60" max="61" width="45.42578125" bestFit="1" customWidth="1"/>
    <col min="62" max="62" width="3" bestFit="1" customWidth="1"/>
    <col min="63" max="64" width="45.42578125" bestFit="1" customWidth="1"/>
    <col min="65" max="65" width="3" bestFit="1" customWidth="1"/>
    <col min="66" max="67" width="45.42578125" bestFit="1" customWidth="1"/>
    <col min="68" max="68" width="3" bestFit="1" customWidth="1"/>
    <col min="69" max="70" width="45.42578125" bestFit="1" customWidth="1"/>
    <col min="71" max="71" width="3" bestFit="1" customWidth="1"/>
    <col min="72" max="73" width="45.42578125" bestFit="1" customWidth="1"/>
    <col min="74" max="74" width="3" bestFit="1" customWidth="1"/>
    <col min="75" max="76" width="45.42578125" bestFit="1" customWidth="1"/>
    <col min="77" max="77" width="3" bestFit="1" customWidth="1"/>
    <col min="78" max="79" width="45.42578125" bestFit="1" customWidth="1"/>
    <col min="80" max="80" width="3" bestFit="1" customWidth="1"/>
    <col min="81" max="82" width="45.42578125" bestFit="1" customWidth="1"/>
    <col min="83" max="83" width="3" bestFit="1" customWidth="1"/>
    <col min="84" max="85" width="45.42578125" bestFit="1" customWidth="1"/>
    <col min="86" max="86" width="3" bestFit="1" customWidth="1"/>
    <col min="87" max="88" width="45.42578125" bestFit="1" customWidth="1"/>
    <col min="89" max="89" width="3" bestFit="1" customWidth="1"/>
    <col min="90" max="91" width="45.42578125" bestFit="1" customWidth="1"/>
    <col min="92" max="92" width="3" bestFit="1" customWidth="1"/>
    <col min="93" max="94" width="45.42578125" bestFit="1" customWidth="1"/>
    <col min="95" max="95" width="3" bestFit="1" customWidth="1"/>
    <col min="96" max="97" width="45.42578125" bestFit="1" customWidth="1"/>
    <col min="98" max="98" width="3" bestFit="1" customWidth="1"/>
    <col min="99" max="100" width="45.42578125" bestFit="1" customWidth="1"/>
    <col min="101" max="101" width="3" bestFit="1" customWidth="1"/>
    <col min="102" max="103" width="45.42578125" bestFit="1" customWidth="1"/>
    <col min="104" max="104" width="3" bestFit="1" customWidth="1"/>
    <col min="105" max="106" width="45.42578125" bestFit="1" customWidth="1"/>
    <col min="107" max="107" width="3" bestFit="1" customWidth="1"/>
    <col min="108" max="109" width="45.42578125" bestFit="1" customWidth="1"/>
    <col min="110" max="110" width="3" bestFit="1" customWidth="1"/>
    <col min="111" max="112" width="45.42578125" bestFit="1" customWidth="1"/>
    <col min="113" max="113" width="3" bestFit="1" customWidth="1"/>
    <col min="114" max="115" width="45.42578125" bestFit="1" customWidth="1"/>
    <col min="116" max="116" width="3" bestFit="1" customWidth="1"/>
    <col min="117" max="118" width="45.42578125" bestFit="1" customWidth="1"/>
    <col min="119" max="119" width="3" bestFit="1" customWidth="1"/>
    <col min="120" max="121" width="45.42578125" bestFit="1" customWidth="1"/>
    <col min="122" max="122" width="3" bestFit="1" customWidth="1"/>
    <col min="123" max="124" width="45.42578125" bestFit="1" customWidth="1"/>
    <col min="125" max="125" width="3" bestFit="1" customWidth="1"/>
    <col min="126" max="127" width="45.42578125" bestFit="1" customWidth="1"/>
    <col min="128" max="128" width="3" bestFit="1" customWidth="1"/>
    <col min="129" max="130" width="45.42578125" bestFit="1" customWidth="1"/>
    <col min="131" max="131" width="3" bestFit="1" customWidth="1"/>
    <col min="132" max="133" width="45.42578125" bestFit="1" customWidth="1"/>
    <col min="134" max="134" width="3" bestFit="1" customWidth="1"/>
    <col min="135" max="136" width="45.42578125" bestFit="1" customWidth="1"/>
    <col min="137" max="137" width="3" bestFit="1" customWidth="1"/>
    <col min="138" max="139" width="45.42578125" bestFit="1" customWidth="1"/>
    <col min="140" max="140" width="3" bestFit="1" customWidth="1"/>
    <col min="141" max="142" width="45.42578125" bestFit="1" customWidth="1"/>
    <col min="143" max="143" width="3" bestFit="1" customWidth="1"/>
    <col min="144" max="145" width="45.42578125" bestFit="1" customWidth="1"/>
    <col min="146" max="146" width="3" bestFit="1" customWidth="1"/>
    <col min="147" max="148" width="45.42578125" bestFit="1" customWidth="1"/>
    <col min="149" max="149" width="3" bestFit="1" customWidth="1"/>
    <col min="150" max="151" width="45.42578125" bestFit="1" customWidth="1"/>
    <col min="152" max="152" width="3" bestFit="1" customWidth="1"/>
    <col min="153" max="154" width="45.42578125" bestFit="1" customWidth="1"/>
    <col min="155" max="155" width="3" bestFit="1" customWidth="1"/>
    <col min="156" max="157" width="45.42578125" bestFit="1" customWidth="1"/>
    <col min="158" max="158" width="3" bestFit="1" customWidth="1"/>
    <col min="159" max="160" width="45.42578125" bestFit="1" customWidth="1"/>
    <col min="161" max="161" width="3" bestFit="1" customWidth="1"/>
    <col min="162" max="163" width="45.42578125" bestFit="1" customWidth="1"/>
    <col min="164" max="164" width="3" bestFit="1" customWidth="1"/>
    <col min="165" max="166" width="45.42578125" bestFit="1" customWidth="1"/>
    <col min="167" max="167" width="3" bestFit="1" customWidth="1"/>
    <col min="168" max="169" width="45.42578125" bestFit="1" customWidth="1"/>
    <col min="170" max="170" width="3" bestFit="1" customWidth="1"/>
    <col min="171" max="172" width="45.42578125" bestFit="1" customWidth="1"/>
    <col min="173" max="173" width="3" bestFit="1" customWidth="1"/>
    <col min="174" max="175" width="45.42578125" bestFit="1" customWidth="1"/>
    <col min="176" max="176" width="3" bestFit="1" customWidth="1"/>
    <col min="177" max="178" width="45.42578125" bestFit="1" customWidth="1"/>
    <col min="179" max="179" width="3" bestFit="1" customWidth="1"/>
    <col min="180" max="181" width="45.42578125" bestFit="1" customWidth="1"/>
    <col min="182" max="182" width="3" bestFit="1" customWidth="1"/>
    <col min="183" max="184" width="45.42578125" bestFit="1" customWidth="1"/>
    <col min="185" max="185" width="3" bestFit="1" customWidth="1"/>
    <col min="186" max="187" width="45.42578125" bestFit="1" customWidth="1"/>
    <col min="188" max="188" width="3" bestFit="1" customWidth="1"/>
    <col min="189" max="190" width="45.42578125" bestFit="1" customWidth="1"/>
    <col min="191" max="191" width="3" bestFit="1" customWidth="1"/>
    <col min="192" max="193" width="45.42578125" bestFit="1" customWidth="1"/>
    <col min="194" max="194" width="3" bestFit="1" customWidth="1"/>
    <col min="195" max="196" width="45.42578125" bestFit="1" customWidth="1"/>
    <col min="197" max="197" width="3" bestFit="1" customWidth="1"/>
    <col min="198" max="199" width="45.42578125" bestFit="1" customWidth="1"/>
    <col min="200" max="200" width="3" bestFit="1" customWidth="1"/>
    <col min="201" max="202" width="45.42578125" bestFit="1" customWidth="1"/>
    <col min="203" max="203" width="3" bestFit="1" customWidth="1"/>
    <col min="204" max="205" width="45.42578125" bestFit="1" customWidth="1"/>
    <col min="206" max="206" width="3" bestFit="1" customWidth="1"/>
    <col min="207" max="208" width="45.42578125" bestFit="1" customWidth="1"/>
    <col min="209" max="209" width="3" bestFit="1" customWidth="1"/>
    <col min="210" max="211" width="45.42578125" bestFit="1" customWidth="1"/>
    <col min="212" max="212" width="3" bestFit="1" customWidth="1"/>
    <col min="213" max="214" width="45.42578125" bestFit="1" customWidth="1"/>
    <col min="215" max="215" width="3" bestFit="1" customWidth="1"/>
    <col min="216" max="217" width="45.42578125" bestFit="1" customWidth="1"/>
    <col min="218" max="218" width="3" bestFit="1" customWidth="1"/>
    <col min="219" max="220" width="45.42578125" bestFit="1" customWidth="1"/>
    <col min="221" max="221" width="3" bestFit="1" customWidth="1"/>
    <col min="222" max="223" width="45.42578125" bestFit="1" customWidth="1"/>
    <col min="224" max="224" width="3" bestFit="1" customWidth="1"/>
    <col min="225" max="226" width="45.42578125" bestFit="1" customWidth="1"/>
    <col min="227" max="227" width="3" bestFit="1" customWidth="1"/>
    <col min="228" max="229" width="45.42578125" bestFit="1" customWidth="1"/>
    <col min="230" max="230" width="3" bestFit="1" customWidth="1"/>
    <col min="231" max="232" width="45.42578125" bestFit="1" customWidth="1"/>
    <col min="233" max="233" width="3" bestFit="1" customWidth="1"/>
    <col min="234" max="235" width="45.42578125" bestFit="1" customWidth="1"/>
    <col min="236" max="236" width="3" bestFit="1" customWidth="1"/>
    <col min="237" max="238" width="45.42578125" bestFit="1" customWidth="1"/>
    <col min="239" max="239" width="3" bestFit="1" customWidth="1"/>
    <col min="240" max="241" width="45.42578125" bestFit="1" customWidth="1"/>
    <col min="242" max="242" width="3" bestFit="1" customWidth="1"/>
    <col min="243" max="244" width="45.42578125" bestFit="1" customWidth="1"/>
    <col min="245" max="245" width="3" bestFit="1" customWidth="1"/>
    <col min="246" max="247" width="45.42578125" bestFit="1" customWidth="1"/>
    <col min="248" max="248" width="3" bestFit="1" customWidth="1"/>
    <col min="249" max="250" width="45.42578125" bestFit="1" customWidth="1"/>
    <col min="251" max="251" width="3" bestFit="1" customWidth="1"/>
    <col min="252" max="253" width="45.42578125" bestFit="1" customWidth="1"/>
    <col min="254" max="254" width="3" bestFit="1" customWidth="1"/>
    <col min="255" max="256" width="45.42578125" bestFit="1" customWidth="1"/>
    <col min="257" max="257" width="3" bestFit="1" customWidth="1"/>
    <col min="258" max="259" width="45.42578125" bestFit="1" customWidth="1"/>
    <col min="260" max="260" width="3" bestFit="1" customWidth="1"/>
    <col min="261" max="262" width="45.42578125" bestFit="1" customWidth="1"/>
    <col min="263" max="263" width="3" bestFit="1" customWidth="1"/>
    <col min="264" max="265" width="45.42578125" bestFit="1" customWidth="1"/>
    <col min="266" max="266" width="3" bestFit="1" customWidth="1"/>
    <col min="267" max="268" width="45.42578125" bestFit="1" customWidth="1"/>
    <col min="269" max="269" width="3" bestFit="1" customWidth="1"/>
    <col min="270" max="271" width="45.42578125" bestFit="1" customWidth="1"/>
    <col min="272" max="272" width="3" bestFit="1" customWidth="1"/>
    <col min="273" max="274" width="45.42578125" bestFit="1" customWidth="1"/>
    <col min="275" max="275" width="3" bestFit="1" customWidth="1"/>
    <col min="276" max="277" width="45.42578125" bestFit="1" customWidth="1"/>
    <col min="278" max="278" width="3" bestFit="1" customWidth="1"/>
    <col min="279" max="280" width="45.42578125" bestFit="1" customWidth="1"/>
    <col min="281" max="281" width="3" bestFit="1" customWidth="1"/>
    <col min="282" max="283" width="45.42578125" bestFit="1" customWidth="1"/>
    <col min="284" max="284" width="3" bestFit="1" customWidth="1"/>
    <col min="285" max="286" width="45.42578125" bestFit="1" customWidth="1"/>
    <col min="287" max="287" width="3" bestFit="1" customWidth="1"/>
    <col min="288" max="289" width="45.42578125" bestFit="1" customWidth="1"/>
    <col min="290" max="290" width="3" bestFit="1" customWidth="1"/>
    <col min="291" max="292" width="45.42578125" bestFit="1" customWidth="1"/>
    <col min="293" max="293" width="3" bestFit="1" customWidth="1"/>
    <col min="294" max="295" width="45.42578125" bestFit="1" customWidth="1"/>
    <col min="296" max="296" width="3" bestFit="1" customWidth="1"/>
    <col min="297" max="298" width="45.42578125" bestFit="1" customWidth="1"/>
    <col min="299" max="299" width="3" bestFit="1" customWidth="1"/>
    <col min="300" max="301" width="45.42578125" bestFit="1" customWidth="1"/>
    <col min="302" max="302" width="3" bestFit="1" customWidth="1"/>
    <col min="303" max="304" width="45.42578125" bestFit="1" customWidth="1"/>
    <col min="305" max="305" width="3" bestFit="1" customWidth="1"/>
    <col min="306" max="307" width="45.42578125" bestFit="1" customWidth="1"/>
  </cols>
  <sheetData>
    <row r="1" spans="1:307" x14ac:dyDescent="0.25">
      <c r="A1" t="s">
        <v>666</v>
      </c>
      <c r="B1" t="s">
        <v>667</v>
      </c>
      <c r="C1" t="s">
        <v>3052</v>
      </c>
      <c r="E1" t="s">
        <v>3142</v>
      </c>
      <c r="F1" t="s">
        <v>3143</v>
      </c>
      <c r="G1" t="s">
        <v>3144</v>
      </c>
      <c r="I1" t="s">
        <v>3145</v>
      </c>
      <c r="J1" t="s">
        <v>3146</v>
      </c>
      <c r="L1" t="s">
        <v>3148</v>
      </c>
      <c r="O1" t="s">
        <v>3149</v>
      </c>
      <c r="R1" t="s">
        <v>3150</v>
      </c>
      <c r="U1" t="s">
        <v>3151</v>
      </c>
      <c r="X1" t="s">
        <v>3152</v>
      </c>
      <c r="AA1" t="s">
        <v>3153</v>
      </c>
      <c r="AD1" t="s">
        <v>3154</v>
      </c>
      <c r="AG1" t="s">
        <v>3155</v>
      </c>
      <c r="AJ1" t="s">
        <v>3156</v>
      </c>
      <c r="AM1" t="s">
        <v>3157</v>
      </c>
      <c r="AP1" t="s">
        <v>3158</v>
      </c>
      <c r="AS1" t="s">
        <v>3159</v>
      </c>
      <c r="AV1" t="s">
        <v>3160</v>
      </c>
      <c r="AY1" t="s">
        <v>3161</v>
      </c>
      <c r="BB1" t="s">
        <v>3162</v>
      </c>
      <c r="BE1" t="s">
        <v>3147</v>
      </c>
      <c r="BH1" t="s">
        <v>3163</v>
      </c>
      <c r="BK1" t="s">
        <v>3164</v>
      </c>
      <c r="BN1" t="s">
        <v>3165</v>
      </c>
      <c r="BQ1" t="s">
        <v>3166</v>
      </c>
      <c r="BT1" t="s">
        <v>3167</v>
      </c>
      <c r="BW1" t="s">
        <v>3168</v>
      </c>
      <c r="BZ1" t="s">
        <v>3169</v>
      </c>
      <c r="CC1" t="s">
        <v>3170</v>
      </c>
      <c r="CF1" t="s">
        <v>3377</v>
      </c>
      <c r="CI1" t="s">
        <v>3378</v>
      </c>
      <c r="CL1" t="s">
        <v>3379</v>
      </c>
      <c r="CO1" t="s">
        <v>3380</v>
      </c>
      <c r="CR1" t="s">
        <v>3381</v>
      </c>
      <c r="CU1" t="s">
        <v>3382</v>
      </c>
      <c r="CX1" t="s">
        <v>3383</v>
      </c>
      <c r="DA1" t="s">
        <v>3384</v>
      </c>
      <c r="DD1" t="s">
        <v>3385</v>
      </c>
      <c r="DG1" t="s">
        <v>3386</v>
      </c>
      <c r="DJ1" t="s">
        <v>3387</v>
      </c>
      <c r="DM1" t="s">
        <v>3388</v>
      </c>
      <c r="DP1" t="s">
        <v>3389</v>
      </c>
      <c r="DS1" t="s">
        <v>3390</v>
      </c>
      <c r="DV1" t="s">
        <v>3391</v>
      </c>
      <c r="DY1" t="s">
        <v>3392</v>
      </c>
      <c r="EB1" t="s">
        <v>3393</v>
      </c>
      <c r="EE1" t="s">
        <v>3394</v>
      </c>
      <c r="EH1" t="s">
        <v>3395</v>
      </c>
      <c r="EK1" t="s">
        <v>3396</v>
      </c>
      <c r="EN1" t="s">
        <v>3397</v>
      </c>
      <c r="EQ1" t="s">
        <v>3398</v>
      </c>
      <c r="ET1" t="s">
        <v>3399</v>
      </c>
      <c r="EW1" t="s">
        <v>3400</v>
      </c>
      <c r="EZ1" t="s">
        <v>3401</v>
      </c>
      <c r="FC1" t="s">
        <v>3402</v>
      </c>
      <c r="FF1" t="s">
        <v>3403</v>
      </c>
      <c r="FI1" t="s">
        <v>3404</v>
      </c>
      <c r="FL1" t="s">
        <v>3405</v>
      </c>
      <c r="FO1" t="s">
        <v>3406</v>
      </c>
      <c r="FR1" t="s">
        <v>3407</v>
      </c>
      <c r="FU1" t="s">
        <v>3408</v>
      </c>
      <c r="FX1" t="s">
        <v>3409</v>
      </c>
      <c r="GA1" t="s">
        <v>3410</v>
      </c>
      <c r="GD1" t="s">
        <v>3411</v>
      </c>
      <c r="GG1" t="s">
        <v>3412</v>
      </c>
      <c r="GJ1" t="s">
        <v>3413</v>
      </c>
      <c r="GM1" t="s">
        <v>3414</v>
      </c>
      <c r="GP1" t="s">
        <v>3415</v>
      </c>
      <c r="GS1" t="s">
        <v>3416</v>
      </c>
      <c r="GV1" t="s">
        <v>3417</v>
      </c>
      <c r="GY1" t="s">
        <v>3418</v>
      </c>
      <c r="HB1" t="s">
        <v>3419</v>
      </c>
      <c r="HE1" t="s">
        <v>3420</v>
      </c>
      <c r="HH1" t="s">
        <v>3421</v>
      </c>
      <c r="HK1" t="s">
        <v>3422</v>
      </c>
      <c r="HN1" t="s">
        <v>3423</v>
      </c>
      <c r="HQ1" t="s">
        <v>3424</v>
      </c>
      <c r="HT1" t="s">
        <v>3425</v>
      </c>
      <c r="HW1" t="s">
        <v>3426</v>
      </c>
      <c r="HZ1" t="s">
        <v>3427</v>
      </c>
      <c r="IC1" t="s">
        <v>3428</v>
      </c>
      <c r="IF1" t="s">
        <v>3429</v>
      </c>
      <c r="II1" t="s">
        <v>3430</v>
      </c>
      <c r="IL1" t="s">
        <v>3431</v>
      </c>
      <c r="IO1" t="s">
        <v>3432</v>
      </c>
      <c r="IR1" t="s">
        <v>3433</v>
      </c>
      <c r="IU1" t="s">
        <v>3434</v>
      </c>
      <c r="IX1" t="s">
        <v>3435</v>
      </c>
      <c r="JA1" t="s">
        <v>3436</v>
      </c>
      <c r="JD1" t="s">
        <v>3437</v>
      </c>
      <c r="JG1" t="s">
        <v>3438</v>
      </c>
      <c r="JJ1" t="s">
        <v>3439</v>
      </c>
      <c r="JM1" t="s">
        <v>3440</v>
      </c>
      <c r="JP1" t="s">
        <v>3441</v>
      </c>
      <c r="JS1" t="s">
        <v>3442</v>
      </c>
      <c r="JV1" t="s">
        <v>3443</v>
      </c>
      <c r="JY1" t="s">
        <v>3444</v>
      </c>
      <c r="KB1" t="s">
        <v>3445</v>
      </c>
      <c r="KE1" t="s">
        <v>3446</v>
      </c>
      <c r="KH1" t="s">
        <v>3447</v>
      </c>
      <c r="KK1" t="s">
        <v>3448</v>
      </c>
      <c r="KN1" t="s">
        <v>3449</v>
      </c>
      <c r="KQ1" t="s">
        <v>3450</v>
      </c>
      <c r="KT1" t="s">
        <v>3451</v>
      </c>
    </row>
    <row r="2" spans="1:307" x14ac:dyDescent="0.25">
      <c r="A2" t="s">
        <v>703</v>
      </c>
      <c r="B2" t="s">
        <v>2927</v>
      </c>
      <c r="C2" t="str">
        <f>CONCATENATE(A2," : ",B2)</f>
        <v>DRB : Boat dredges</v>
      </c>
      <c r="E2">
        <f>IF(ISNUMBER(SEARCH(Hauls!$C$300,$F$2:$F$74)),MAX($E$1,E1)+1,0)</f>
        <v>1</v>
      </c>
      <c r="F2" t="s">
        <v>3069</v>
      </c>
      <c r="G2" t="str">
        <f>IFERROR(VLOOKUP(ROWS($G$2:G2),$E$2:$F$74,2,FALSE),"")</f>
        <v>DRB : Boat dredges</v>
      </c>
      <c r="H2">
        <f>IF(ISNUMBER(SEARCH(Hauls!$C$301,$I$2:$I$74)),MAX($H$1:H1)+1,0)</f>
        <v>1</v>
      </c>
      <c r="I2" t="s">
        <v>3069</v>
      </c>
      <c r="J2" t="str">
        <f>IFERROR(VLOOKUP(ROWS($J$2:J2),$H$2:$I$74,2,FALSE),"")</f>
        <v>DRB : Boat dredges</v>
      </c>
      <c r="K2">
        <f>IF(ISNUMBER(SEARCH(Hauls!$C$302,$L$2:$L$74)),MAX($K$1,K1)+1,0)</f>
        <v>1</v>
      </c>
      <c r="L2" t="s">
        <v>3069</v>
      </c>
      <c r="M2" t="str">
        <f>IFERROR(VLOOKUP(ROWS($M$2:M2),$K$2:$L$74,2,FALSE),"")</f>
        <v>DRB : Boat dredges</v>
      </c>
      <c r="N2">
        <f>IF(ISNUMBER(SEARCH(Hauls!$C$303,$O$2:$O$74)),MAX($N$1,N1)+1,0)</f>
        <v>1</v>
      </c>
      <c r="O2" t="s">
        <v>3069</v>
      </c>
      <c r="P2" t="str">
        <f>IFERROR(VLOOKUP(ROWS($P$2:P2),$N$2:$O$74,2,FALSE),"")</f>
        <v>DRB : Boat dredges</v>
      </c>
      <c r="Q2">
        <f>IF(ISNUMBER(SEARCH(Hauls!$C$304,$R$2:$R$74)),MAX($Q$1,Q1)+1,0)</f>
        <v>1</v>
      </c>
      <c r="R2" t="s">
        <v>3069</v>
      </c>
      <c r="S2" t="str">
        <f>IFERROR(VLOOKUP(ROWS($S$2:S2),$Q$2:$R$74,2,FALSE),"")</f>
        <v>DRB : Boat dredges</v>
      </c>
      <c r="T2">
        <f>IF(ISNUMBER(SEARCH(Hauls!$C$305,$U$2:$U$74)),MAX($T$1,T1)+1,0)</f>
        <v>1</v>
      </c>
      <c r="U2" t="s">
        <v>3069</v>
      </c>
      <c r="V2" t="str">
        <f>IFERROR(VLOOKUP(ROWS($V$2:V2),$T$2:$U$74,2,FALSE),"")</f>
        <v>DRB : Boat dredges</v>
      </c>
      <c r="W2">
        <f>IF(ISNUMBER(SEARCH(Hauls!$C$306,$X$2:$X$74)),MAX($W$1,W1)+1,0)</f>
        <v>1</v>
      </c>
      <c r="X2" t="s">
        <v>3069</v>
      </c>
      <c r="Y2" t="str">
        <f>IFERROR(VLOOKUP(ROWS($Y$2:Y2),$W$2:$X$74,2,FALSE),"")</f>
        <v>DRB : Boat dredges</v>
      </c>
      <c r="Z2">
        <f>IF(ISNUMBER(SEARCH(Hauls!$C$307,$AA$2:$AA$74)),MAX($Z$1,Z1)+1,0)</f>
        <v>1</v>
      </c>
      <c r="AA2" t="s">
        <v>3069</v>
      </c>
      <c r="AB2" t="str">
        <f>IFERROR(VLOOKUP(ROWS($AB$2:AB2),$Z$2:$AA$74,2,FALSE),"")</f>
        <v>DRB : Boat dredges</v>
      </c>
      <c r="AC2">
        <f>IF(ISNUMBER(SEARCH(Hauls!$C$308,$AD$2:$AD$74)),MAX($AC$1,AC1)+1,0)</f>
        <v>1</v>
      </c>
      <c r="AD2" t="s">
        <v>3069</v>
      </c>
      <c r="AE2" t="str">
        <f>IFERROR(VLOOKUP(ROWS($AE$2:AE2),$AC$2:$AD$74,2,FALSE),"")</f>
        <v>DRB : Boat dredges</v>
      </c>
      <c r="AF2">
        <f>IF(ISNUMBER(SEARCH(Hauls!$C$309,$AG$2:$AG$74)),MAX($AF$1,AF1)+1,0)</f>
        <v>1</v>
      </c>
      <c r="AG2" t="s">
        <v>3069</v>
      </c>
      <c r="AH2" t="str">
        <f>IFERROR(VLOOKUP(ROWS($AH$2:AH2),$AF$2:$AG$74,2,FALSE),"")</f>
        <v>DRB : Boat dredges</v>
      </c>
      <c r="AI2">
        <f>IF(ISNUMBER(SEARCH(Hauls!$C$310,$AJ$2:$AJ$74)),MAX($AI$1,AI1)+1,0)</f>
        <v>1</v>
      </c>
      <c r="AJ2" t="s">
        <v>3069</v>
      </c>
      <c r="AK2" t="str">
        <f>IFERROR(VLOOKUP(ROWS($AK$2:AK2),$AI$2:$AJ$74,2,FALSE),"")</f>
        <v>DRB : Boat dredges</v>
      </c>
      <c r="AL2">
        <f>IF(ISNUMBER(SEARCH(Hauls!$C$311,$AM$2:$AM$74)),MAX($AL$1,AL1)+1,0)</f>
        <v>1</v>
      </c>
      <c r="AM2" t="s">
        <v>3069</v>
      </c>
      <c r="AN2" t="str">
        <f>IFERROR(VLOOKUP(ROWS($AN$2:AN2),$AL$2:$AM$74,2,FALSE),"")</f>
        <v>DRB : Boat dredges</v>
      </c>
      <c r="AO2">
        <f>IF(ISNUMBER(SEARCH(Hauls!$C$312,$AP$2:$AP$74)),MAX($AO$1,AO1)+1,0)</f>
        <v>1</v>
      </c>
      <c r="AP2" t="s">
        <v>3069</v>
      </c>
      <c r="AQ2" t="str">
        <f>IFERROR(VLOOKUP(ROWS($AQ$2:AQ2),$AO$2:$AP$74,2,FALSE),"")</f>
        <v>DRB : Boat dredges</v>
      </c>
      <c r="AR2">
        <f>IF(ISNUMBER(SEARCH(Hauls!$C$313,$AS$2:$AS$74)),MAX($AR$1,AR1)+1,0)</f>
        <v>1</v>
      </c>
      <c r="AS2" t="s">
        <v>3069</v>
      </c>
      <c r="AT2" t="str">
        <f>IFERROR(VLOOKUP(ROWS($AT$2:AT2),$AR$2:$AS$74,2,FALSE),"")</f>
        <v>DRB : Boat dredges</v>
      </c>
      <c r="AU2">
        <f>IF(ISNUMBER(SEARCH(Hauls!$C$314,$AV$2:$AV$74)),MAX($AU$1,AU1)+1,0)</f>
        <v>1</v>
      </c>
      <c r="AV2" t="s">
        <v>3069</v>
      </c>
      <c r="AW2" t="str">
        <f>IFERROR(VLOOKUP(ROWS($AW$2:AW2),$AU$2:$AV$74,2,FALSE),"")</f>
        <v>DRB : Boat dredges</v>
      </c>
      <c r="AX2">
        <f>IF(ISNUMBER(SEARCH(Hauls!$C$315,$AY$2:$AY$74)),MAX($AX$1,AX1)+1,0)</f>
        <v>1</v>
      </c>
      <c r="AY2" t="s">
        <v>3069</v>
      </c>
      <c r="AZ2" t="str">
        <f>IFERROR(VLOOKUP(ROWS($AZ$2:AZ2),$AX$2:$AY$74,2,FALSE),"")</f>
        <v>DRB : Boat dredges</v>
      </c>
      <c r="BA2">
        <f>IF(ISNUMBER(SEARCH(Hauls!$C$316,$BB$2:$BB$74)),MAX($BA$1,BA1)+1,0)</f>
        <v>1</v>
      </c>
      <c r="BB2" t="s">
        <v>3069</v>
      </c>
      <c r="BC2" t="str">
        <f>IFERROR(VLOOKUP(ROWS($BC$2:BC2),$BA$2:$BB$74,2,FALSE),"")</f>
        <v>DRB : Boat dredges</v>
      </c>
      <c r="BD2">
        <f>IF(ISNUMBER(SEARCH(Hauls!$C$317,$BE$2:$BE$74)),MAX($BD$1,BD1)+1,0)</f>
        <v>1</v>
      </c>
      <c r="BE2" t="s">
        <v>3069</v>
      </c>
      <c r="BF2" t="str">
        <f>IFERROR(VLOOKUP(ROWS($BF$2:BF2),$BD$2:$BE$74,2,FALSE),"")</f>
        <v>DRB : Boat dredges</v>
      </c>
      <c r="BG2">
        <f>IF(ISNUMBER(SEARCH(Hauls!$C$318,$BH$2:$BH$74)),MAX($BG$1,BG1)+1,0)</f>
        <v>1</v>
      </c>
      <c r="BH2" t="s">
        <v>3069</v>
      </c>
      <c r="BI2" t="str">
        <f>IFERROR(VLOOKUP(ROWS($BI$2:BI2),$BG$2:$BH$74,2,FALSE),"")</f>
        <v>DRB : Boat dredges</v>
      </c>
      <c r="BJ2">
        <f>IF(ISNUMBER(SEARCH(Hauls!$C$319,$BK$2:$BK$74)),MAX($BJ$1,BJ1)+1,0)</f>
        <v>1</v>
      </c>
      <c r="BK2" t="s">
        <v>3069</v>
      </c>
      <c r="BL2" t="str">
        <f>IFERROR(VLOOKUP(ROWS($BL$2:BL2),$BJ$2:$BK$74,2,FALSE),"")</f>
        <v>DRB : Boat dredges</v>
      </c>
      <c r="BM2">
        <f>IF(ISNUMBER(SEARCH(Hauls!$C$320,$BN$2:$BN$74)),MAX($BM$1,BM1)+1,0)</f>
        <v>1</v>
      </c>
      <c r="BN2" t="s">
        <v>3069</v>
      </c>
      <c r="BO2" t="str">
        <f>IFERROR(VLOOKUP(ROWS($BO$2:BO2),$BM$2:$BN$74,2,FALSE),"")</f>
        <v>DRB : Boat dredges</v>
      </c>
      <c r="BP2">
        <f>IF(ISNUMBER(SEARCH(Hauls!$C$321,$BQ$2:$BQ$74)),MAX($BP$1,BP1)+1,0)</f>
        <v>1</v>
      </c>
      <c r="BQ2" t="s">
        <v>3069</v>
      </c>
      <c r="BR2" t="str">
        <f>IFERROR(VLOOKUP(ROWS($BR$2:BR2),$BP$2:$BQ$74,2,FALSE),"")</f>
        <v>DRB : Boat dredges</v>
      </c>
      <c r="BS2">
        <f>IF(ISNUMBER(SEARCH(Hauls!$C$322,$BT$2:$BT$74)),MAX($BS$1,BS1)+1,0)</f>
        <v>1</v>
      </c>
      <c r="BT2" t="s">
        <v>3069</v>
      </c>
      <c r="BU2" t="str">
        <f>IFERROR(VLOOKUP(ROWS($BU$2:BU2),$BS$2:$BT$74,2,FALSE),"")</f>
        <v>DRB : Boat dredges</v>
      </c>
      <c r="BV2">
        <f>IF(ISNUMBER(SEARCH(Hauls!$C$323,$BW$2:$BW$74)),MAX($BV$1,BV1)+1,0)</f>
        <v>1</v>
      </c>
      <c r="BW2" t="s">
        <v>3069</v>
      </c>
      <c r="BX2" t="str">
        <f>IFERROR(VLOOKUP(ROWS($BX$2:BX2),$BV$2:$BW$74,2,FALSE),"")</f>
        <v>DRB : Boat dredges</v>
      </c>
      <c r="BY2">
        <f>IF(ISNUMBER(SEARCH(Hauls!$C$324,$BZ$2:$BZ$74)),MAX($BY$1,BY1)+1,0)</f>
        <v>1</v>
      </c>
      <c r="BZ2" t="s">
        <v>3069</v>
      </c>
      <c r="CA2" t="str">
        <f>IFERROR(VLOOKUP(ROWS($CA$2:CA2),$BY$2:$BZ$74,2,FALSE),"")</f>
        <v>DRB : Boat dredges</v>
      </c>
      <c r="CB2">
        <f>IF(ISNUMBER(SEARCH(Hauls!$C$325,$CC$2:$CC$74)),MAX($CB$1,CB1)+1,0)</f>
        <v>1</v>
      </c>
      <c r="CC2" t="s">
        <v>3069</v>
      </c>
      <c r="CD2" t="str">
        <f>IFERROR(VLOOKUP(ROWS($CD$2:CD2),$CB$2:$CC$74,2,FALSE),"")</f>
        <v>DRB : Boat dredges</v>
      </c>
      <c r="CE2">
        <f>IF(ISNUMBER(SEARCH(Hauls!$C$326,$CF$2:$CF$74)),MAX($CE$1,CE1)+1,0)</f>
        <v>1</v>
      </c>
      <c r="CF2" t="s">
        <v>3069</v>
      </c>
      <c r="CG2" t="str">
        <f>IFERROR(VLOOKUP(ROWS($CG$2:CG2),$CE$2:$CF$74,2,FALSE),"")</f>
        <v>DRB : Boat dredges</v>
      </c>
      <c r="CH2">
        <f>IF(ISNUMBER(SEARCH(Hauls!$C$327,$CI$2:$CI$74)),MAX($CH$1,CH1)+1,0)</f>
        <v>1</v>
      </c>
      <c r="CI2" t="s">
        <v>3069</v>
      </c>
      <c r="CJ2" t="str">
        <f>IFERROR(VLOOKUP(ROWS($CJ$2:CJ2),$CH$2:$CI$74,2,FALSE),"")</f>
        <v>DRB : Boat dredges</v>
      </c>
      <c r="CK2">
        <f>IF(ISNUMBER(SEARCH(Hauls!$C$328,$CL$2:$CL$74)),MAX($CK$1,CK1)+1,0)</f>
        <v>1</v>
      </c>
      <c r="CL2" t="s">
        <v>3069</v>
      </c>
      <c r="CM2" t="str">
        <f>IFERROR(VLOOKUP(ROWS($CM$2:CM2),$CK$2:$CL$74,2,FALSE),"")</f>
        <v>DRB : Boat dredges</v>
      </c>
      <c r="CN2">
        <f>IF(ISNUMBER(SEARCH(Hauls!$C$329,$CO$2:$CO$74)),MAX($CN$1,CN1)+1,0)</f>
        <v>1</v>
      </c>
      <c r="CO2" t="s">
        <v>3069</v>
      </c>
      <c r="CP2" t="str">
        <f>IFERROR(VLOOKUP(ROWS($CP$2:CP2),$CN$2:$CO$74,2,FALSE),"")</f>
        <v>DRB : Boat dredges</v>
      </c>
      <c r="CQ2">
        <f>IF(ISNUMBER(SEARCH(Hauls!$C$330,$CR$2:$CR$74)),MAX($CQ$1,CQ1)+1,0)</f>
        <v>1</v>
      </c>
      <c r="CR2" t="s">
        <v>3069</v>
      </c>
      <c r="CS2" t="str">
        <f>IFERROR(VLOOKUP(ROWS($CS$2:CS2),$CQ$2:$CR$74,2,FALSE),"")</f>
        <v>DRB : Boat dredges</v>
      </c>
      <c r="CT2">
        <f>IF(ISNUMBER(SEARCH(Hauls!$C$331,$CU$2:$CU$74)),MAX($CT$1,CT1)+1,0)</f>
        <v>1</v>
      </c>
      <c r="CU2" t="s">
        <v>3069</v>
      </c>
      <c r="CV2" t="str">
        <f>IFERROR(VLOOKUP(ROWS($CV$2:CV2),$CT$2:$CU$74,2,FALSE),"")</f>
        <v>DRB : Boat dredges</v>
      </c>
      <c r="CW2">
        <f>IF(ISNUMBER(SEARCH(Hauls!$C$332,$CX$2:$CX$74)),MAX($CW$1,CW1)+1,0)</f>
        <v>1</v>
      </c>
      <c r="CX2" t="s">
        <v>3069</v>
      </c>
      <c r="CY2" t="str">
        <f>IFERROR(VLOOKUP(ROWS($CY$2:CY2),$CW$2:$CX$74,2,FALSE),"")</f>
        <v>DRB : Boat dredges</v>
      </c>
      <c r="CZ2">
        <f>IF(ISNUMBER(SEARCH(Hauls!$C$333,$DA$2:$DA$74)),MAX($CZ$1,CZ1)+1,0)</f>
        <v>1</v>
      </c>
      <c r="DA2" t="s">
        <v>3069</v>
      </c>
      <c r="DB2" t="str">
        <f>IFERROR(VLOOKUP(ROWS($DB$2:DB2),$CZ$2:$DA$74,2,FALSE),"")</f>
        <v>DRB : Boat dredges</v>
      </c>
      <c r="DC2">
        <f>IF(ISNUMBER(SEARCH(Hauls!$C$334,$DD$2:$DD$74)),MAX($DC$1,DC1)+1,0)</f>
        <v>1</v>
      </c>
      <c r="DD2" t="s">
        <v>3069</v>
      </c>
      <c r="DE2" t="str">
        <f>IFERROR(VLOOKUP(ROWS($DE$2:DE2),$DC$2:$DD$74,2,FALSE),"")</f>
        <v>DRB : Boat dredges</v>
      </c>
      <c r="DF2">
        <f>IF(ISNUMBER(SEARCH(Hauls!$C$335,$DG$2:$DG$74)),MAX($DF$1,DF1)+1,0)</f>
        <v>1</v>
      </c>
      <c r="DG2" t="s">
        <v>3069</v>
      </c>
      <c r="DH2" t="str">
        <f>IFERROR(VLOOKUP(ROWS($DH$2:DH2),$DF$2:$DG$74,2,FALSE),"")</f>
        <v>DRB : Boat dredges</v>
      </c>
      <c r="DI2">
        <f>IF(ISNUMBER(SEARCH(Hauls!$C$336,$DJ$2:$DJ$74)),MAX($DI$1,DI1)+1,0)</f>
        <v>1</v>
      </c>
      <c r="DJ2" t="s">
        <v>3069</v>
      </c>
      <c r="DK2" t="str">
        <f>IFERROR(VLOOKUP(ROWS($DK$2:DK2),$DI$2:$DJ$74,2,FALSE),"")</f>
        <v>DRB : Boat dredges</v>
      </c>
      <c r="DL2">
        <f>IF(ISNUMBER(SEARCH(Hauls!$C$337,$DM$2:$DM$74)),MAX($DL$1,DL1)+1,0)</f>
        <v>1</v>
      </c>
      <c r="DM2" t="s">
        <v>3069</v>
      </c>
      <c r="DN2" t="str">
        <f>IFERROR(VLOOKUP(ROWS($DN$2:DN2),$DL$2:$DM$74,2,FALSE),"")</f>
        <v>DRB : Boat dredges</v>
      </c>
      <c r="DO2">
        <f>IF(ISNUMBER(SEARCH(Hauls!$C$338,$DP$2:$DP$74)),MAX($DO$1,DO1)+1,0)</f>
        <v>1</v>
      </c>
      <c r="DP2" t="s">
        <v>3069</v>
      </c>
      <c r="DQ2" t="str">
        <f>IFERROR(VLOOKUP(ROWS($DQ$2:DQ2),$DO$2:$CDP$74,2,FALSE),"")</f>
        <v>DRB : Boat dredges</v>
      </c>
      <c r="DR2">
        <f>IF(ISNUMBER(SEARCH(Hauls!$C$339,$DS$2:$DS$74)),MAX($DR$1,DR1)+1,0)</f>
        <v>1</v>
      </c>
      <c r="DS2" t="s">
        <v>3069</v>
      </c>
      <c r="DT2" t="str">
        <f>IFERROR(VLOOKUP(ROWS($DT$2:DT2),$DR$2:$DS$74,2,FALSE),"")</f>
        <v>DRB : Boat dredges</v>
      </c>
      <c r="DU2">
        <f>IF(ISNUMBER(SEARCH(Hauls!$C$340,$DV$2:$DV$74)),MAX($DU$1,DU1)+1,0)</f>
        <v>1</v>
      </c>
      <c r="DV2" t="s">
        <v>3069</v>
      </c>
      <c r="DW2" t="str">
        <f>IFERROR(VLOOKUP(ROWS($DW$2:DW2),$DU$2:$DV$74,2,FALSE),"")</f>
        <v>DRB : Boat dredges</v>
      </c>
      <c r="DX2">
        <f>IF(ISNUMBER(SEARCH(Hauls!$C$341,$DY$2:$DY$74)),MAX($DX$1,DX1)+1,0)</f>
        <v>1</v>
      </c>
      <c r="DY2" t="s">
        <v>3069</v>
      </c>
      <c r="DZ2" t="str">
        <f>IFERROR(VLOOKUP(ROWS($DZ$2:DZ2),$DX$2:$DY$74,2,FALSE),"")</f>
        <v>DRB : Boat dredges</v>
      </c>
      <c r="EA2">
        <f>IF(ISNUMBER(SEARCH(Hauls!$C$342,$EB$2:$EB$74)),MAX($EA$1,EA1)+1,0)</f>
        <v>1</v>
      </c>
      <c r="EB2" t="s">
        <v>3069</v>
      </c>
      <c r="EC2" t="str">
        <f>IFERROR(VLOOKUP(ROWS($EC$2:EC2),$EA$2:$EB$74,2,FALSE),"")</f>
        <v>DRB : Boat dredges</v>
      </c>
      <c r="ED2">
        <f>IF(ISNUMBER(SEARCH(Hauls!$C$343,$EE$2:$EE$74)),MAX($ED$1,ED1)+1,0)</f>
        <v>1</v>
      </c>
      <c r="EE2" t="s">
        <v>3069</v>
      </c>
      <c r="EF2" t="str">
        <f>IFERROR(VLOOKUP(ROWS($EF$2:EF2),$ED$2:$EE$74,2,FALSE),"")</f>
        <v>DRB : Boat dredges</v>
      </c>
      <c r="EG2">
        <f>IF(ISNUMBER(SEARCH(Hauls!$C$344,$EH$2:$EH$74)),MAX($EG$1,EG1)+1,0)</f>
        <v>1</v>
      </c>
      <c r="EH2" t="s">
        <v>3069</v>
      </c>
      <c r="EI2" t="str">
        <f>IFERROR(VLOOKUP(ROWS($EI$2:EI2),$EG$2:$EH$74,2,FALSE),"")</f>
        <v>DRB : Boat dredges</v>
      </c>
      <c r="EJ2">
        <f>IF(ISNUMBER(SEARCH(Hauls!$C$345,$EK$2:$EK$74)),MAX($EJ$1,EJ1)+1,0)</f>
        <v>1</v>
      </c>
      <c r="EK2" t="s">
        <v>3069</v>
      </c>
      <c r="EL2" t="str">
        <f>IFERROR(VLOOKUP(ROWS($EL$2:EL2),$EJ$2:$EK$74,2,FALSE),"")</f>
        <v>DRB : Boat dredges</v>
      </c>
      <c r="EM2">
        <f>IF(ISNUMBER(SEARCH(Hauls!$C$346,$EN$2:$EN$74)),MAX($EM$1,EM1)+1,0)</f>
        <v>1</v>
      </c>
      <c r="EN2" t="s">
        <v>3069</v>
      </c>
      <c r="EO2" t="str">
        <f>IFERROR(VLOOKUP(ROWS($EO$2:EO2),$EM$2:$EN$74,2,FALSE),"")</f>
        <v>DRB : Boat dredges</v>
      </c>
      <c r="EP2">
        <f>IF(ISNUMBER(SEARCH(Hauls!$C$347,$EQ$2:$EQ$74)),MAX($EP$1,EP1)+1,0)</f>
        <v>1</v>
      </c>
      <c r="EQ2" t="s">
        <v>3069</v>
      </c>
      <c r="ER2" t="str">
        <f>IFERROR(VLOOKUP(ROWS($ER$2:ER2),$EP$2:$EQ$74,2,FALSE),"")</f>
        <v>DRB : Boat dredges</v>
      </c>
      <c r="ES2">
        <f>IF(ISNUMBER(SEARCH(Hauls!$C$348,$ET$2:$ET$74)),MAX($ES$1,ES1)+1,0)</f>
        <v>1</v>
      </c>
      <c r="ET2" t="s">
        <v>3069</v>
      </c>
      <c r="EU2" t="str">
        <f>IFERROR(VLOOKUP(ROWS($EU$2:EU2),$ES$2:$ET$74,2,FALSE),"")</f>
        <v>DRB : Boat dredges</v>
      </c>
      <c r="EV2">
        <f>IF(ISNUMBER(SEARCH(Hauls!$C$349,$EW$2:$EW$74)),MAX($EV$1,EV1)+1,0)</f>
        <v>1</v>
      </c>
      <c r="EW2" t="s">
        <v>3069</v>
      </c>
      <c r="EX2" t="str">
        <f>IFERROR(VLOOKUP(ROWS($EX$2:EX2),$EV$2:$EW$74,2,FALSE),"")</f>
        <v>DRB : Boat dredges</v>
      </c>
      <c r="EY2">
        <f>IF(ISNUMBER(SEARCH(Hauls!$C$350,$EZ$2:$EZ$74)),MAX($EY$1,EY1)+1,0)</f>
        <v>1</v>
      </c>
      <c r="EZ2" t="s">
        <v>3069</v>
      </c>
      <c r="FA2" t="str">
        <f>IFERROR(VLOOKUP(ROWS($FA$2:FA2),$EY$2:$EZ$74,2,FALSE),"")</f>
        <v>DRB : Boat dredges</v>
      </c>
      <c r="FB2">
        <f>IF(ISNUMBER(SEARCH(Hauls!$C$351,$FC$2:$FC$74)),MAX($FB$1,FB1)+1,0)</f>
        <v>1</v>
      </c>
      <c r="FC2" t="s">
        <v>3069</v>
      </c>
      <c r="FD2" t="str">
        <f>IFERROR(VLOOKUP(ROWS($FD$2:FD2),$FB$2:$FC$74,2,FALSE),"")</f>
        <v>DRB : Boat dredges</v>
      </c>
      <c r="FE2">
        <f>IF(ISNUMBER(SEARCH(Hauls!$C$352,$FF$2:$FF$74)),MAX($FE$1,FE1)+1,0)</f>
        <v>1</v>
      </c>
      <c r="FF2" t="s">
        <v>3069</v>
      </c>
      <c r="FG2" t="str">
        <f>IFERROR(VLOOKUP(ROWS($FG$2:FG2),$FE$2:$FF$74,2,FALSE),"")</f>
        <v>DRB : Boat dredges</v>
      </c>
      <c r="FH2">
        <f>IF(ISNUMBER(SEARCH(Hauls!$C$353,$FI$2:$FI$74)),MAX($FH$1,FH1)+1,0)</f>
        <v>1</v>
      </c>
      <c r="FI2" t="s">
        <v>3069</v>
      </c>
      <c r="FJ2" t="str">
        <f>IFERROR(VLOOKUP(ROWS($FJ$2:FJ2),$FH$2:$FI$74,2,FALSE),"")</f>
        <v>DRB : Boat dredges</v>
      </c>
      <c r="FK2">
        <f>IF(ISNUMBER(SEARCH(Hauls!$C$354,$FL$2:$FL$74)),MAX($FK$1,FK1)+1,0)</f>
        <v>1</v>
      </c>
      <c r="FL2" t="s">
        <v>3069</v>
      </c>
      <c r="FM2" t="str">
        <f>IFERROR(VLOOKUP(ROWS($FM$2:FM2),$FK$2:$FL$74,2,FALSE),"")</f>
        <v>DRB : Boat dredges</v>
      </c>
      <c r="FN2">
        <f>IF(ISNUMBER(SEARCH(Hauls!$C$355,$FO$2:$FO$74)),MAX($FN$1,FN1)+1,0)</f>
        <v>1</v>
      </c>
      <c r="FO2" t="s">
        <v>3069</v>
      </c>
      <c r="FP2" t="str">
        <f>IFERROR(VLOOKUP(ROWS($FP$2:FP2),$FN$2:$FO$74,2,FALSE),"")</f>
        <v>DRB : Boat dredges</v>
      </c>
      <c r="FQ2">
        <f>IF(ISNUMBER(SEARCH(Hauls!$C$356,$FR$2:$FR$74)),MAX($FQ$1,FQ1)+1,0)</f>
        <v>1</v>
      </c>
      <c r="FR2" t="s">
        <v>3069</v>
      </c>
      <c r="FS2" t="str">
        <f>IFERROR(VLOOKUP(ROWS($FS$2:FS2),$FQ$2:$FR$74,2,FALSE),"")</f>
        <v>DRB : Boat dredges</v>
      </c>
      <c r="FT2">
        <f>IF(ISNUMBER(SEARCH(Hauls!$C$357,$FU$2:$FU$74)),MAX($FT$1,FT1)+1,0)</f>
        <v>1</v>
      </c>
      <c r="FU2" t="s">
        <v>3069</v>
      </c>
      <c r="FV2" t="str">
        <f>IFERROR(VLOOKUP(ROWS($FV$2:FV2),$FT$2:$FU$74,2,FALSE),"")</f>
        <v>DRB : Boat dredges</v>
      </c>
      <c r="FW2">
        <f>IF(ISNUMBER(SEARCH(Hauls!$C$358,$FX$2:$FX$74)),MAX($FW$1,FW1)+1,0)</f>
        <v>1</v>
      </c>
      <c r="FX2" t="s">
        <v>3069</v>
      </c>
      <c r="FY2" t="str">
        <f>IFERROR(VLOOKUP(ROWS($FY$2:FY2),$FW$2:$FX$74,2,FALSE),"")</f>
        <v>DRB : Boat dredges</v>
      </c>
      <c r="FZ2">
        <f>IF(ISNUMBER(SEARCH(Hauls!$C$359,$GA$2:$GA$74)),MAX($FZ$1,FZ1)+1,0)</f>
        <v>1</v>
      </c>
      <c r="GA2" t="s">
        <v>3069</v>
      </c>
      <c r="GB2" t="str">
        <f>IFERROR(VLOOKUP(ROWS($GB$2:GB2),$FZ$2:$GA$74,2,FALSE),"")</f>
        <v>DRB : Boat dredges</v>
      </c>
      <c r="GC2">
        <f>IF(ISNUMBER(SEARCH(Hauls!$C$360,$GD$2:$GD$74)),MAX($GC$1,GC1)+1,0)</f>
        <v>1</v>
      </c>
      <c r="GD2" t="s">
        <v>3069</v>
      </c>
      <c r="GE2" t="str">
        <f>IFERROR(VLOOKUP(ROWS($GE$2:GE2),$GC$2:$GD$74,2,FALSE),"")</f>
        <v>DRB : Boat dredges</v>
      </c>
      <c r="GF2">
        <f>IF(ISNUMBER(SEARCH(Hauls!$C$361,$GG$2:$GG$74)),MAX($GF$1,GF1)+1,0)</f>
        <v>1</v>
      </c>
      <c r="GG2" t="s">
        <v>3069</v>
      </c>
      <c r="GH2" t="str">
        <f>IFERROR(VLOOKUP(ROWS($GH$2:GH2),$GF$2:$GG$74,2,FALSE),"")</f>
        <v>DRB : Boat dredges</v>
      </c>
      <c r="GI2">
        <f>IF(ISNUMBER(SEARCH(Hauls!$C$362,$GJ$2:$GJ$74)),MAX($GI$1,GI1)+1,0)</f>
        <v>1</v>
      </c>
      <c r="GJ2" t="s">
        <v>3069</v>
      </c>
      <c r="GK2" t="str">
        <f>IFERROR(VLOOKUP(ROWS($GK$2:GK2),$GI$2:$GJ$74,2,FALSE),"")</f>
        <v>DRB : Boat dredges</v>
      </c>
      <c r="GL2">
        <f>IF(ISNUMBER(SEARCH(Hauls!$C$363,$GM$2:$GM$74)),MAX($GL$1,GL1)+1,0)</f>
        <v>1</v>
      </c>
      <c r="GM2" t="s">
        <v>3069</v>
      </c>
      <c r="GN2" t="str">
        <f>IFERROR(VLOOKUP(ROWS($GN$2:GN2),$GL$2:$GM$74,2,FALSE),"")</f>
        <v>DRB : Boat dredges</v>
      </c>
      <c r="GO2">
        <f>IF(ISNUMBER(SEARCH(Hauls!$C$364,$GP$2:$GP$74)),MAX($GO$1,GO1)+1,0)</f>
        <v>1</v>
      </c>
      <c r="GP2" t="s">
        <v>3069</v>
      </c>
      <c r="GQ2" t="str">
        <f>IFERROR(VLOOKUP(ROWS($GQ$2:GQ2),$GO$2:$GP$74,2,FALSE),"")</f>
        <v>DRB : Boat dredges</v>
      </c>
      <c r="GR2">
        <f>IF(ISNUMBER(SEARCH(Hauls!$C$365,$GS$2:$GS$74)),MAX($GR$1,GR1)+1,0)</f>
        <v>1</v>
      </c>
      <c r="GS2" t="s">
        <v>3069</v>
      </c>
      <c r="GT2" t="str">
        <f>IFERROR(VLOOKUP(ROWS($GT$2:GT2),$GR$2:$GS$74,2,FALSE),"")</f>
        <v>DRB : Boat dredges</v>
      </c>
      <c r="GU2">
        <f>IF(ISNUMBER(SEARCH(Hauls!$C$366,$GV$2:$GV$74)),MAX($GU$1,GU1)+1,0)</f>
        <v>1</v>
      </c>
      <c r="GV2" t="s">
        <v>3069</v>
      </c>
      <c r="GW2" t="str">
        <f>IFERROR(VLOOKUP(ROWS($GW$2:GW2),$GU$2:$GV$74,2,FALSE),"")</f>
        <v>DRB : Boat dredges</v>
      </c>
      <c r="GX2">
        <f>IF(ISNUMBER(SEARCH(Hauls!$C$367,$GY$2:$GY$74)),MAX($GX$1,GX1)+1,0)</f>
        <v>1</v>
      </c>
      <c r="GY2" t="s">
        <v>3069</v>
      </c>
      <c r="GZ2" t="str">
        <f>IFERROR(VLOOKUP(ROWS($GZ$2:GZ2),$GX$2:$GY$74,2,FALSE),"")</f>
        <v>DRB : Boat dredges</v>
      </c>
      <c r="HA2">
        <f>IF(ISNUMBER(SEARCH(Hauls!$C$368,$HB$2:$HB$74)),MAX($HA$1,HA1)+1,0)</f>
        <v>1</v>
      </c>
      <c r="HB2" t="s">
        <v>3069</v>
      </c>
      <c r="HC2" t="str">
        <f>IFERROR(VLOOKUP(ROWS($HC$2:HC2),$HA$2:$HB$74,2,FALSE),"")</f>
        <v>DRB : Boat dredges</v>
      </c>
      <c r="HD2">
        <f>IF(ISNUMBER(SEARCH(Hauls!$C$369,$HE$2:$HE$74)),MAX($HD$1,HD1)+1,0)</f>
        <v>1</v>
      </c>
      <c r="HE2" t="s">
        <v>3069</v>
      </c>
      <c r="HF2" t="str">
        <f>IFERROR(VLOOKUP(ROWS($HF$2:HF2),$HD$2:$HE$74,2,FALSE),"")</f>
        <v>DRB : Boat dredges</v>
      </c>
      <c r="HG2">
        <f>IF(ISNUMBER(SEARCH(Hauls!$C$370,$HH$2:$HH$74)),MAX($HG$1,HG1)+1,0)</f>
        <v>1</v>
      </c>
      <c r="HH2" t="s">
        <v>3069</v>
      </c>
      <c r="HI2" t="str">
        <f>IFERROR(VLOOKUP(ROWS($HI$2:HI2),$HG$2:$HH$74,2,FALSE),"")</f>
        <v>DRB : Boat dredges</v>
      </c>
      <c r="HJ2">
        <f>IF(ISNUMBER(SEARCH(Hauls!$C$371,$HK$2:$HK$74)),MAX($HJ$1,HJ1)+1,0)</f>
        <v>1</v>
      </c>
      <c r="HK2" t="s">
        <v>3069</v>
      </c>
      <c r="HL2" t="str">
        <f>IFERROR(VLOOKUP(ROWS($HL$2:HL2),$HJ$2:$HK$74,2,FALSE),"")</f>
        <v>DRB : Boat dredges</v>
      </c>
      <c r="HM2">
        <f>IF(ISNUMBER(SEARCH(Hauls!$C$372,$HN$2:$HN$74)),MAX($HM$1,HM1)+1,0)</f>
        <v>1</v>
      </c>
      <c r="HN2" t="s">
        <v>3069</v>
      </c>
      <c r="HO2" t="str">
        <f>IFERROR(VLOOKUP(ROWS($HO$2:HO2),$HM$2:$HN$74,2,FALSE),"")</f>
        <v>DRB : Boat dredges</v>
      </c>
      <c r="HP2">
        <f>IF(ISNUMBER(SEARCH(Hauls!$C$373,$HQ$2:$HQ$74)),MAX($HP$1,HP1)+1,0)</f>
        <v>1</v>
      </c>
      <c r="HQ2" t="s">
        <v>3069</v>
      </c>
      <c r="HR2" t="str">
        <f>IFERROR(VLOOKUP(ROWS($HR$2:HR2),$HP$2:$HQ$74,2,FALSE),"")</f>
        <v>DRB : Boat dredges</v>
      </c>
      <c r="HS2">
        <f>IF(ISNUMBER(SEARCH(Hauls!$C$374,$HT$2:$HT$74)),MAX($HS$1,HS1)+1,0)</f>
        <v>1</v>
      </c>
      <c r="HT2" t="s">
        <v>3069</v>
      </c>
      <c r="HU2" t="str">
        <f>IFERROR(VLOOKUP(ROWS($HU$2:HU2),$HS$2:$HT$74,2,FALSE),"")</f>
        <v>DRB : Boat dredges</v>
      </c>
      <c r="HV2">
        <f>IF(ISNUMBER(SEARCH(Hauls!$C$375,$HW$2:$HW$74)),MAX($HV$1,HV1)+1,0)</f>
        <v>1</v>
      </c>
      <c r="HW2" t="s">
        <v>3069</v>
      </c>
      <c r="HX2" t="str">
        <f>IFERROR(VLOOKUP(ROWS($HX$2:HX2),$HV$2:$HW$74,2,FALSE),"")</f>
        <v>DRB : Boat dredges</v>
      </c>
      <c r="HY2">
        <f>IF(ISNUMBER(SEARCH(Hauls!$C$376,$HZ$2:$HZ$74)),MAX($HY$1,HY1)+1,0)</f>
        <v>1</v>
      </c>
      <c r="HZ2" t="s">
        <v>3069</v>
      </c>
      <c r="IA2" t="str">
        <f>IFERROR(VLOOKUP(ROWS($IA$2:IA2),$IB$2:$IC$74,2,FALSE),"")</f>
        <v>DRB : Boat dredges</v>
      </c>
      <c r="IB2">
        <f>IF(ISNUMBER(SEARCH(Hauls!$C$377,$IC$2:$IC$74)),MAX($IB$1,IB1)+1,0)</f>
        <v>1</v>
      </c>
      <c r="IC2" t="s">
        <v>3069</v>
      </c>
      <c r="ID2" t="str">
        <f>IFERROR(VLOOKUP(ROWS($ID$2:ID2),$IB$2:$IC$74,2,FALSE),"")</f>
        <v>DRB : Boat dredges</v>
      </c>
      <c r="IE2">
        <f>IF(ISNUMBER(SEARCH(Hauls!$C$378,$IF$2:$IF$74)),MAX($IE$1,IE1)+1,0)</f>
        <v>1</v>
      </c>
      <c r="IF2" t="s">
        <v>3069</v>
      </c>
      <c r="IG2" t="str">
        <f>IFERROR(VLOOKUP(ROWS($IG$2:IG2),$IE$2:$IF$74,2,FALSE),"")</f>
        <v>DRB : Boat dredges</v>
      </c>
      <c r="IH2">
        <f>IF(ISNUMBER(SEARCH(Hauls!$C$379,$II$2:$II$74)),MAX($IH$1,IH1)+1,0)</f>
        <v>1</v>
      </c>
      <c r="II2" t="s">
        <v>3069</v>
      </c>
      <c r="IJ2" t="str">
        <f>IFERROR(VLOOKUP(ROWS($IJ$2:IJ2),$IH$2:$II$74,2,FALSE),"")</f>
        <v>DRB : Boat dredges</v>
      </c>
      <c r="IK2">
        <f>IF(ISNUMBER(SEARCH(Hauls!$C$380,$IL$2:$IL$74)),MAX($IK$1,IK1)+1,0)</f>
        <v>1</v>
      </c>
      <c r="IL2" t="s">
        <v>3069</v>
      </c>
      <c r="IM2" t="str">
        <f>IFERROR(VLOOKUP(ROWS($IM$2:IM2),$IK$2:$IL$74,2,FALSE),"")</f>
        <v>DRB : Boat dredges</v>
      </c>
      <c r="IN2">
        <f>IF(ISNUMBER(SEARCH(Hauls!$C$381,$IO$2:$IO$74)),MAX($IN$1,IN1)+1,0)</f>
        <v>1</v>
      </c>
      <c r="IO2" t="s">
        <v>3069</v>
      </c>
      <c r="IP2" t="str">
        <f>IFERROR(VLOOKUP(ROWS($IP$2:IP2),$IN$2:$IO$74,2,FALSE),"")</f>
        <v>DRB : Boat dredges</v>
      </c>
      <c r="IQ2">
        <f>IF(ISNUMBER(SEARCH(Hauls!$C$382,$CC$2:$CC$74)),MAX($CB$1,IQ1)+1,0)</f>
        <v>1</v>
      </c>
      <c r="IR2" t="s">
        <v>3069</v>
      </c>
      <c r="IS2" t="str">
        <f>IFERROR(VLOOKUP(ROWS($IS$2:IS2),$IQ$2:$IR$74,2,FALSE),"")</f>
        <v>DRB : Boat dredges</v>
      </c>
      <c r="IT2">
        <f>IF(ISNUMBER(SEARCH(Hauls!$C$383,$IU$2:$IU$74)),MAX($IT$1,IT1)+1,0)</f>
        <v>1</v>
      </c>
      <c r="IU2" t="s">
        <v>3069</v>
      </c>
      <c r="IV2" t="str">
        <f>IFERROR(VLOOKUP(ROWS($IV$2:IV2),$IT$2:$IU$74,2,FALSE),"")</f>
        <v>DRB : Boat dredges</v>
      </c>
      <c r="IW2">
        <f>IF(ISNUMBER(SEARCH(Hauls!$C$384,$IX$2:$IX$74)),MAX($IW$1,IW1)+1,0)</f>
        <v>1</v>
      </c>
      <c r="IX2" t="s">
        <v>3069</v>
      </c>
      <c r="IY2" t="str">
        <f>IFERROR(VLOOKUP(ROWS($IY$2:IY2),$IW$2:$IX$74,2,FALSE),"")</f>
        <v>DRB : Boat dredges</v>
      </c>
      <c r="IZ2">
        <f>IF(ISNUMBER(SEARCH(Hauls!$C$385,$JA$2:$JA$74)),MAX($IZ$1,IZ1)+1,0)</f>
        <v>1</v>
      </c>
      <c r="JA2" t="s">
        <v>3069</v>
      </c>
      <c r="JB2" t="str">
        <f>IFERROR(VLOOKUP(ROWS($JB$2:JB2),$IZ$2:$JA$74,2,FALSE),"")</f>
        <v>DRB : Boat dredges</v>
      </c>
      <c r="JC2">
        <f>IF(ISNUMBER(SEARCH(Hauls!$C$386,$JD$2:$JD$74)),MAX($JC$1,JC1)+1,0)</f>
        <v>1</v>
      </c>
      <c r="JD2" t="s">
        <v>3069</v>
      </c>
      <c r="JE2" t="str">
        <f>IFERROR(VLOOKUP(ROWS($JE$2:JE2),$JC$2:$CJD$74,2,FALSE),"")</f>
        <v>DRB : Boat dredges</v>
      </c>
      <c r="JF2">
        <f>IF(ISNUMBER(SEARCH(Hauls!$C$387,$JG$2:$JG$74)),MAX($JF$1,JF1)+1,0)</f>
        <v>1</v>
      </c>
      <c r="JG2" t="s">
        <v>3069</v>
      </c>
      <c r="JH2" t="str">
        <f>IFERROR(VLOOKUP(ROWS($JH$2:JH2),$JF$2:$JG$74,2,FALSE),"")</f>
        <v>DRB : Boat dredges</v>
      </c>
      <c r="JI2">
        <f>IF(ISNUMBER(SEARCH(Hauls!$C$388,$JJ$2:$JJ$74)),MAX($JI$1,JI1)+1,0)</f>
        <v>1</v>
      </c>
      <c r="JJ2" t="s">
        <v>3069</v>
      </c>
      <c r="JK2" t="str">
        <f>IFERROR(VLOOKUP(ROWS($JK$2:JK2),$JI$2:$JJ$74,2,FALSE),"")</f>
        <v>DRB : Boat dredges</v>
      </c>
      <c r="JL2">
        <f>IF(ISNUMBER(SEARCH(Hauls!$C$389,$JM$2:$JM$74)),MAX($JL$1,JL1)+1,0)</f>
        <v>1</v>
      </c>
      <c r="JM2" t="s">
        <v>3069</v>
      </c>
      <c r="JN2" t="str">
        <f>IFERROR(VLOOKUP(ROWS($JN$2:JN2),$JL$2:$JM$74,2,FALSE),"")</f>
        <v>DRB : Boat dredges</v>
      </c>
      <c r="JO2">
        <f>IF(ISNUMBER(SEARCH(Hauls!$C$390,$JP$2:$JP$74)),MAX($JO$1,JO1)+1,0)</f>
        <v>1</v>
      </c>
      <c r="JP2" t="s">
        <v>3069</v>
      </c>
      <c r="JQ2" t="str">
        <f>IFERROR(VLOOKUP(ROWS($JQ$2:JQ2),$JO$2:$JP$74,2,FALSE),"")</f>
        <v>DRB : Boat dredges</v>
      </c>
      <c r="JR2">
        <f>IF(ISNUMBER(SEARCH(Hauls!$C$391,$JS$2:$JS$74)),MAX($JR$1,JR1)+1,0)</f>
        <v>1</v>
      </c>
      <c r="JS2" t="s">
        <v>3069</v>
      </c>
      <c r="JT2" t="str">
        <f>IFERROR(VLOOKUP(ROWS($JT$2:JT2),$JR$2:$JS$74,2,FALSE),"")</f>
        <v>DRB : Boat dredges</v>
      </c>
      <c r="JU2">
        <f>IF(ISNUMBER(SEARCH(Hauls!$C$392,$JV$2:$JV$74)),MAX($JU$1,JU1)+1,0)</f>
        <v>1</v>
      </c>
      <c r="JV2" t="s">
        <v>3069</v>
      </c>
      <c r="JW2" t="str">
        <f>IFERROR(VLOOKUP(ROWS($JW$2:JW2),$JU$2:$JV$74,2,FALSE),"")</f>
        <v>DRB : Boat dredges</v>
      </c>
      <c r="JX2">
        <f>IF(ISNUMBER(SEARCH(Hauls!$C$393,$JY$2:$JY$74)),MAX($JX$1,JX1)+1,0)</f>
        <v>1</v>
      </c>
      <c r="JY2" t="s">
        <v>3069</v>
      </c>
      <c r="JZ2" t="str">
        <f>IFERROR(VLOOKUP(ROWS($JZ$2:JZ2),$JX$2:$JY$74,2,FALSE),"")</f>
        <v>DRB : Boat dredges</v>
      </c>
      <c r="KA2">
        <f>IF(ISNUMBER(SEARCH(Hauls!$C$394,$KB$2:$KB$74)),MAX($KA$1,KA1)+1,0)</f>
        <v>1</v>
      </c>
      <c r="KB2" t="s">
        <v>3069</v>
      </c>
      <c r="KC2" t="str">
        <f>IFERROR(VLOOKUP(ROWS($KC$2:KC2),$KA$2:$KB$74,2,FALSE),"")</f>
        <v>DRB : Boat dredges</v>
      </c>
      <c r="KD2">
        <f>IF(ISNUMBER(SEARCH(Hauls!$C$395,$KE$2:$KE$74)),MAX($KD$1,KD1)+1,0)</f>
        <v>1</v>
      </c>
      <c r="KE2" t="s">
        <v>3069</v>
      </c>
      <c r="KF2" t="str">
        <f>IFERROR(VLOOKUP(ROWS($KF$2:KF2),$KD$2:$KE$74,2,FALSE),"")</f>
        <v>DRB : Boat dredges</v>
      </c>
      <c r="KG2">
        <f>IF(ISNUMBER(SEARCH(Hauls!$C$396,$KH$2:$KH$74)),MAX($KG$1,KG1)+1,0)</f>
        <v>1</v>
      </c>
      <c r="KH2" t="s">
        <v>3069</v>
      </c>
      <c r="KI2" t="str">
        <f>IFERROR(VLOOKUP(ROWS($KI$2:KI2),$KG$2:$KH$74,2,FALSE),"")</f>
        <v>DRB : Boat dredges</v>
      </c>
      <c r="KJ2">
        <f>IF(ISNUMBER(SEARCH(Hauls!$C$397,$KK$2:$KK$74)),MAX($KJ$1,KJ1)+1,0)</f>
        <v>1</v>
      </c>
      <c r="KK2" t="s">
        <v>3069</v>
      </c>
      <c r="KL2" t="str">
        <f>IFERROR(VLOOKUP(ROWS($KL$2:KL2),$KJ$2:$KK$74,2,FALSE),"")</f>
        <v>DRB : Boat dredges</v>
      </c>
      <c r="KM2">
        <f>IF(ISNUMBER(SEARCH(Hauls!$C$398,$KN$2:$KN$74)),MAX($KM$1,KM1)+1,0)</f>
        <v>1</v>
      </c>
      <c r="KN2" t="s">
        <v>3069</v>
      </c>
      <c r="KO2" t="str">
        <f>IFERROR(VLOOKUP(ROWS($KO$2:KO2),$KM$2:$KN$74,2,FALSE),"")</f>
        <v>DRB : Boat dredges</v>
      </c>
      <c r="KP2">
        <f>IF(ISNUMBER(SEARCH(Hauls!$C$399,$KQ$2:$KQ$74)),MAX($KP$1,KP1)+1,0)</f>
        <v>1</v>
      </c>
      <c r="KQ2" t="s">
        <v>3069</v>
      </c>
      <c r="KR2" t="str">
        <f>IFERROR(VLOOKUP(ROWS($KR$2:KR2),$KP$2:$KQ$74,2,FALSE),"")</f>
        <v>DRB : Boat dredges</v>
      </c>
      <c r="KS2">
        <f>IF(ISNUMBER(SEARCH(Hauls!$C$400,$KT$2:$KT$74)),MAX($KS$1,KS1)+1,0)</f>
        <v>1</v>
      </c>
      <c r="KT2" t="s">
        <v>3069</v>
      </c>
      <c r="KU2" t="str">
        <f>IFERROR(VLOOKUP(ROWS($KU$2:KU2),$KS$2:$KT$74,2,FALSE),"")</f>
        <v>DRB : Boat dredges</v>
      </c>
    </row>
    <row r="3" spans="1:307" x14ac:dyDescent="0.25">
      <c r="A3" t="s">
        <v>704</v>
      </c>
      <c r="B3" t="s">
        <v>2928</v>
      </c>
      <c r="C3" t="str">
        <f t="shared" ref="C3:C66" si="0">CONCATENATE(A3," : ",B3)</f>
        <v>DRH : Hand dredges</v>
      </c>
      <c r="E3">
        <f>IF(ISNUMBER(SEARCH(Hauls!$C$300,$F$2:$F$74)),MAX($E$1,E2)+1,0)</f>
        <v>2</v>
      </c>
      <c r="F3" t="s">
        <v>3070</v>
      </c>
      <c r="G3" t="str">
        <f>IFERROR(VLOOKUP(ROWS($G$2:G3),$E$2:$F$74,2,FALSE),"")</f>
        <v>DRH : Hand dredges</v>
      </c>
      <c r="H3">
        <f>IF(ISNUMBER(SEARCH(Hauls!$C$301,$I$2:$I$74)),MAX($H$1:H2)+1,0)</f>
        <v>2</v>
      </c>
      <c r="I3" t="s">
        <v>3070</v>
      </c>
      <c r="J3" t="str">
        <f>IFERROR(VLOOKUP(ROWS($J$2:J3),$H$2:$I$74,2,FALSE),"")</f>
        <v>DRH : Hand dredges</v>
      </c>
      <c r="K3">
        <f>IF(ISNUMBER(SEARCH(Hauls!$C$302,$L$2:$L$74)),MAX($K$1,K2)+1,0)</f>
        <v>2</v>
      </c>
      <c r="L3" t="s">
        <v>3070</v>
      </c>
      <c r="M3" t="str">
        <f>IFERROR(VLOOKUP(ROWS($M$2:M3),$K$2:$L$74,2,FALSE),"")</f>
        <v>DRH : Hand dredges</v>
      </c>
      <c r="N3">
        <f>IF(ISNUMBER(SEARCH(Hauls!$C$303,$O$2:$O$74)),MAX($N$1,N2)+1,0)</f>
        <v>2</v>
      </c>
      <c r="O3" t="s">
        <v>3070</v>
      </c>
      <c r="P3" t="str">
        <f>IFERROR(VLOOKUP(ROWS($P$2:P3),$N$2:$O$74,2,FALSE),"")</f>
        <v>DRH : Hand dredges</v>
      </c>
      <c r="Q3">
        <f>IF(ISNUMBER(SEARCH(Hauls!$C$304,$R$2:$R$74)),MAX($Q$1,Q2)+1,0)</f>
        <v>2</v>
      </c>
      <c r="R3" t="s">
        <v>3070</v>
      </c>
      <c r="S3" t="str">
        <f>IFERROR(VLOOKUP(ROWS($S$2:S3),$Q$2:$R$74,2,FALSE),"")</f>
        <v>DRH : Hand dredges</v>
      </c>
      <c r="T3">
        <f>IF(ISNUMBER(SEARCH(Hauls!$C$305,$U$2:$U$74)),MAX($T$1,T2)+1,0)</f>
        <v>2</v>
      </c>
      <c r="U3" t="s">
        <v>3070</v>
      </c>
      <c r="V3" t="str">
        <f>IFERROR(VLOOKUP(ROWS($V$2:V3),$T$2:$U$74,2,FALSE),"")</f>
        <v>DRH : Hand dredges</v>
      </c>
      <c r="W3">
        <f>IF(ISNUMBER(SEARCH(Hauls!$C$306,$X$2:$X$74)),MAX($W$1,W2)+1,0)</f>
        <v>2</v>
      </c>
      <c r="X3" t="s">
        <v>3070</v>
      </c>
      <c r="Y3" t="str">
        <f>IFERROR(VLOOKUP(ROWS($Y$2:Y3),$W$2:$X$74,2,FALSE),"")</f>
        <v>DRH : Hand dredges</v>
      </c>
      <c r="Z3">
        <f>IF(ISNUMBER(SEARCH(Hauls!$C$307,$AA$2:$AA$74)),MAX($Z$1,Z2)+1,0)</f>
        <v>2</v>
      </c>
      <c r="AA3" t="s">
        <v>3070</v>
      </c>
      <c r="AB3" t="str">
        <f>IFERROR(VLOOKUP(ROWS($AB$2:AB3),$Z$2:$AA$74,2,FALSE),"")</f>
        <v>DRH : Hand dredges</v>
      </c>
      <c r="AC3">
        <f>IF(ISNUMBER(SEARCH(Hauls!$C$308,$AD$2:$AD$74)),MAX($AC$1,AC2)+1,0)</f>
        <v>2</v>
      </c>
      <c r="AD3" t="s">
        <v>3070</v>
      </c>
      <c r="AE3" t="str">
        <f>IFERROR(VLOOKUP(ROWS($AE$2:AE3),$AC$2:$AD$74,2,FALSE),"")</f>
        <v>DRH : Hand dredges</v>
      </c>
      <c r="AF3">
        <f>IF(ISNUMBER(SEARCH(Hauls!$C$309,$AG$2:$AG$74)),MAX($AF$1,AF2)+1,0)</f>
        <v>2</v>
      </c>
      <c r="AG3" t="s">
        <v>3070</v>
      </c>
      <c r="AH3" t="str">
        <f>IFERROR(VLOOKUP(ROWS($AH$2:AH3),$AF$2:$AG$74,2,FALSE),"")</f>
        <v>DRH : Hand dredges</v>
      </c>
      <c r="AI3">
        <f>IF(ISNUMBER(SEARCH(Hauls!$C$310,$AJ$2:$AJ$74)),MAX($AI$1,AI2)+1,0)</f>
        <v>2</v>
      </c>
      <c r="AJ3" t="s">
        <v>3070</v>
      </c>
      <c r="AK3" t="str">
        <f>IFERROR(VLOOKUP(ROWS($AK$2:AK3),$AI$2:$AJ$74,2,FALSE),"")</f>
        <v>DRH : Hand dredges</v>
      </c>
      <c r="AL3">
        <f>IF(ISNUMBER(SEARCH(Hauls!$C$311,$AM$2:$AM$74)),MAX($AL$1,AL2)+1,0)</f>
        <v>2</v>
      </c>
      <c r="AM3" t="s">
        <v>3070</v>
      </c>
      <c r="AN3" t="str">
        <f>IFERROR(VLOOKUP(ROWS($AN$2:AN3),$AL$2:$AM$74,2,FALSE),"")</f>
        <v>DRH : Hand dredges</v>
      </c>
      <c r="AO3">
        <f>IF(ISNUMBER(SEARCH(Hauls!$C$312,$AP$2:$AP$74)),MAX($AO$1,AO2)+1,0)</f>
        <v>2</v>
      </c>
      <c r="AP3" t="s">
        <v>3070</v>
      </c>
      <c r="AQ3" t="str">
        <f>IFERROR(VLOOKUP(ROWS($AQ$2:AQ3),$AO$2:$AP$74,2,FALSE),"")</f>
        <v>DRH : Hand dredges</v>
      </c>
      <c r="AR3">
        <f>IF(ISNUMBER(SEARCH(Hauls!$C$313,$AS$2:$AS$74)),MAX($AR$1,AR2)+1,0)</f>
        <v>2</v>
      </c>
      <c r="AS3" t="s">
        <v>3070</v>
      </c>
      <c r="AT3" t="str">
        <f>IFERROR(VLOOKUP(ROWS($AT$2:AT3),$AR$2:$AS$74,2,FALSE),"")</f>
        <v>DRH : Hand dredges</v>
      </c>
      <c r="AU3">
        <f>IF(ISNUMBER(SEARCH(Hauls!$C$314,$AV$2:$AV$74)),MAX($AU$1,AU2)+1,0)</f>
        <v>2</v>
      </c>
      <c r="AV3" t="s">
        <v>3070</v>
      </c>
      <c r="AW3" t="str">
        <f>IFERROR(VLOOKUP(ROWS($AW$2:AW3),$AU$2:$AV$74,2,FALSE),"")</f>
        <v>DRH : Hand dredges</v>
      </c>
      <c r="AX3">
        <f>IF(ISNUMBER(SEARCH(Hauls!$C$315,$AY$2:$AY$74)),MAX($AX$1,AX2)+1,0)</f>
        <v>2</v>
      </c>
      <c r="AY3" t="s">
        <v>3070</v>
      </c>
      <c r="AZ3" t="str">
        <f>IFERROR(VLOOKUP(ROWS($AZ$2:AZ3),$AX$2:$AY$74,2,FALSE),"")</f>
        <v>DRH : Hand dredges</v>
      </c>
      <c r="BA3">
        <f>IF(ISNUMBER(SEARCH(Hauls!$C$316,$BB$2:$BB$74)),MAX($BA$1,BA2)+1,0)</f>
        <v>2</v>
      </c>
      <c r="BB3" t="s">
        <v>3070</v>
      </c>
      <c r="BC3" t="str">
        <f>IFERROR(VLOOKUP(ROWS($BC$2:BC3),$BA$2:$BB$74,2,FALSE),"")</f>
        <v>DRH : Hand dredges</v>
      </c>
      <c r="BD3">
        <f>IF(ISNUMBER(SEARCH(Hauls!$C$317,$BE$2:$BE$74)),MAX($BD$1,BD2)+1,0)</f>
        <v>2</v>
      </c>
      <c r="BE3" t="s">
        <v>3070</v>
      </c>
      <c r="BF3" t="str">
        <f>IFERROR(VLOOKUP(ROWS($BF$2:BF3),$BD$2:$BE$74,2,FALSE),"")</f>
        <v>DRH : Hand dredges</v>
      </c>
      <c r="BG3">
        <f>IF(ISNUMBER(SEARCH(Hauls!$C$318,$BH$2:$BH$74)),MAX($BG$1,BG2)+1,0)</f>
        <v>2</v>
      </c>
      <c r="BH3" t="s">
        <v>3070</v>
      </c>
      <c r="BI3" t="str">
        <f>IFERROR(VLOOKUP(ROWS($BI$2:BI3),$BG$2:$BH$74,2,FALSE),"")</f>
        <v>DRH : Hand dredges</v>
      </c>
      <c r="BJ3">
        <f>IF(ISNUMBER(SEARCH(Hauls!$C$319,$BK$2:$BK$74)),MAX($BJ$1,BJ2)+1,0)</f>
        <v>2</v>
      </c>
      <c r="BK3" t="s">
        <v>3070</v>
      </c>
      <c r="BL3" t="str">
        <f>IFERROR(VLOOKUP(ROWS($BL$2:BL3),$BJ$2:$BK$74,2,FALSE),"")</f>
        <v>DRH : Hand dredges</v>
      </c>
      <c r="BM3">
        <f>IF(ISNUMBER(SEARCH(Hauls!$C$320,$BN$2:$BN$74)),MAX($BM$1,BM2)+1,0)</f>
        <v>2</v>
      </c>
      <c r="BN3" t="s">
        <v>3070</v>
      </c>
      <c r="BO3" t="str">
        <f>IFERROR(VLOOKUP(ROWS($BO$2:BO3),$BM$2:$BN$74,2,FALSE),"")</f>
        <v>DRH : Hand dredges</v>
      </c>
      <c r="BP3">
        <f>IF(ISNUMBER(SEARCH(Hauls!$C$321,$BQ$2:$BQ$74)),MAX($BP$1,BP2)+1,0)</f>
        <v>2</v>
      </c>
      <c r="BQ3" t="s">
        <v>3070</v>
      </c>
      <c r="BR3" t="str">
        <f>IFERROR(VLOOKUP(ROWS($BR$2:BR3),$BP$2:$BQ$74,2,FALSE),"")</f>
        <v>DRH : Hand dredges</v>
      </c>
      <c r="BS3">
        <f>IF(ISNUMBER(SEARCH(Hauls!$C$322,$BT$2:$BT$74)),MAX($BS$1,BS2)+1,0)</f>
        <v>2</v>
      </c>
      <c r="BT3" t="s">
        <v>3070</v>
      </c>
      <c r="BU3" t="str">
        <f>IFERROR(VLOOKUP(ROWS($BU$2:BU3),$BS$2:$BT$74,2,FALSE),"")</f>
        <v>DRH : Hand dredges</v>
      </c>
      <c r="BV3">
        <f>IF(ISNUMBER(SEARCH(Hauls!$C$323,$BW$2:$BW$74)),MAX($BV$1,BV2)+1,0)</f>
        <v>2</v>
      </c>
      <c r="BW3" t="s">
        <v>3070</v>
      </c>
      <c r="BX3" t="str">
        <f>IFERROR(VLOOKUP(ROWS($BX$2:BX3),$BV$2:$BW$74,2,FALSE),"")</f>
        <v>DRH : Hand dredges</v>
      </c>
      <c r="BY3">
        <f>IF(ISNUMBER(SEARCH(Hauls!$C$324,$BZ$2:$BZ$74)),MAX($BY$1,BY2)+1,0)</f>
        <v>2</v>
      </c>
      <c r="BZ3" t="s">
        <v>3070</v>
      </c>
      <c r="CA3" t="str">
        <f>IFERROR(VLOOKUP(ROWS($CA$2:CA3),$BY$2:$BZ$74,2,FALSE),"")</f>
        <v>DRH : Hand dredges</v>
      </c>
      <c r="CB3">
        <f>IF(ISNUMBER(SEARCH(Hauls!$C$325,$CC$2:$CC$74)),MAX($CB$1,CB2)+1,0)</f>
        <v>2</v>
      </c>
      <c r="CC3" t="s">
        <v>3070</v>
      </c>
      <c r="CD3" t="str">
        <f>IFERROR(VLOOKUP(ROWS($CD$2:CD3),$CB$2:$CC$74,2,FALSE),"")</f>
        <v>DRH : Hand dredges</v>
      </c>
      <c r="CE3">
        <f>IF(ISNUMBER(SEARCH(Hauls!$C$326,$CF$2:$CF$74)),MAX($CE$1,CE2)+1,0)</f>
        <v>2</v>
      </c>
      <c r="CF3" t="s">
        <v>3070</v>
      </c>
      <c r="CG3" t="str">
        <f>IFERROR(VLOOKUP(ROWS($CG$2:CG3),$CE$2:$CF$74,2,FALSE),"")</f>
        <v>DRH : Hand dredges</v>
      </c>
      <c r="CH3">
        <f>IF(ISNUMBER(SEARCH(Hauls!$C$327,$CI$2:$CI$74)),MAX($CH$1,CH2)+1,0)</f>
        <v>2</v>
      </c>
      <c r="CI3" t="s">
        <v>3070</v>
      </c>
      <c r="CJ3" t="str">
        <f>IFERROR(VLOOKUP(ROWS($CJ$2:CJ3),$CH$2:$CI$74,2,FALSE),"")</f>
        <v>DRH : Hand dredges</v>
      </c>
      <c r="CK3">
        <f>IF(ISNUMBER(SEARCH(Hauls!$C$328,$CL$2:$CL$74)),MAX($CK$1,CK2)+1,0)</f>
        <v>2</v>
      </c>
      <c r="CL3" t="s">
        <v>3070</v>
      </c>
      <c r="CM3" t="str">
        <f>IFERROR(VLOOKUP(ROWS($CM$2:CM3),$CK$2:$CL$74,2,FALSE),"")</f>
        <v>DRH : Hand dredges</v>
      </c>
      <c r="CN3">
        <f>IF(ISNUMBER(SEARCH(Hauls!$C$329,$CO$2:$CO$74)),MAX($CN$1,CN2)+1,0)</f>
        <v>2</v>
      </c>
      <c r="CO3" t="s">
        <v>3070</v>
      </c>
      <c r="CP3" t="str">
        <f>IFERROR(VLOOKUP(ROWS($CP$2:CP3),$CN$2:$CO$74,2,FALSE),"")</f>
        <v>DRH : Hand dredges</v>
      </c>
      <c r="CQ3">
        <f>IF(ISNUMBER(SEARCH(Hauls!$C$330,$CR$2:$CR$74)),MAX($CQ$1,CQ2)+1,0)</f>
        <v>2</v>
      </c>
      <c r="CR3" t="s">
        <v>3070</v>
      </c>
      <c r="CS3" t="str">
        <f>IFERROR(VLOOKUP(ROWS($CS$2:CS3),$CQ$2:$CR$74,2,FALSE),"")</f>
        <v>DRH : Hand dredges</v>
      </c>
      <c r="CT3">
        <f>IF(ISNUMBER(SEARCH(Hauls!$C$331,$CU$2:$CU$74)),MAX($CT$1,CT2)+1,0)</f>
        <v>2</v>
      </c>
      <c r="CU3" t="s">
        <v>3070</v>
      </c>
      <c r="CV3" t="str">
        <f>IFERROR(VLOOKUP(ROWS($CV$2:CV3),$CT$2:$CU$74,2,FALSE),"")</f>
        <v>DRH : Hand dredges</v>
      </c>
      <c r="CW3">
        <f>IF(ISNUMBER(SEARCH(Hauls!$C$332,$CX$2:$CX$74)),MAX($CW$1,CW2)+1,0)</f>
        <v>2</v>
      </c>
      <c r="CX3" t="s">
        <v>3070</v>
      </c>
      <c r="CY3" t="str">
        <f>IFERROR(VLOOKUP(ROWS($CY$2:CY3),$CW$2:$CX$74,2,FALSE),"")</f>
        <v>DRH : Hand dredges</v>
      </c>
      <c r="CZ3">
        <f>IF(ISNUMBER(SEARCH(Hauls!$C$333,$DA$2:$DA$74)),MAX($CZ$1,CZ2)+1,0)</f>
        <v>2</v>
      </c>
      <c r="DA3" t="s">
        <v>3070</v>
      </c>
      <c r="DB3" t="str">
        <f>IFERROR(VLOOKUP(ROWS($DB$2:DB3),$CZ$2:$DA$74,2,FALSE),"")</f>
        <v>DRH : Hand dredges</v>
      </c>
      <c r="DC3">
        <f>IF(ISNUMBER(SEARCH(Hauls!$C$334,$DD$2:$DD$74)),MAX($DC$1,DC2)+1,0)</f>
        <v>2</v>
      </c>
      <c r="DD3" t="s">
        <v>3070</v>
      </c>
      <c r="DE3" t="str">
        <f>IFERROR(VLOOKUP(ROWS($DE$2:DE3),$DC$2:$DD$74,2,FALSE),"")</f>
        <v>DRH : Hand dredges</v>
      </c>
      <c r="DF3">
        <f>IF(ISNUMBER(SEARCH(Hauls!$C$335,$DG$2:$DG$74)),MAX($DF$1,DF2)+1,0)</f>
        <v>2</v>
      </c>
      <c r="DG3" t="s">
        <v>3070</v>
      </c>
      <c r="DH3" t="str">
        <f>IFERROR(VLOOKUP(ROWS($DH$2:DH3),$DF$2:$DG$74,2,FALSE),"")</f>
        <v>DRH : Hand dredges</v>
      </c>
      <c r="DI3">
        <f>IF(ISNUMBER(SEARCH(Hauls!$C$336,$DJ$2:$DJ$74)),MAX($DI$1,DI2)+1,0)</f>
        <v>2</v>
      </c>
      <c r="DJ3" t="s">
        <v>3070</v>
      </c>
      <c r="DK3" t="str">
        <f>IFERROR(VLOOKUP(ROWS($DK$2:DK3),$DI$2:$DJ$74,2,FALSE),"")</f>
        <v>DRH : Hand dredges</v>
      </c>
      <c r="DL3">
        <f>IF(ISNUMBER(SEARCH(Hauls!$C$337,$DM$2:$DM$74)),MAX($DL$1,DL2)+1,0)</f>
        <v>2</v>
      </c>
      <c r="DM3" t="s">
        <v>3070</v>
      </c>
      <c r="DN3" t="str">
        <f>IFERROR(VLOOKUP(ROWS($DN$2:DN3),$DL$2:$DM$74,2,FALSE),"")</f>
        <v>DRH : Hand dredges</v>
      </c>
      <c r="DO3">
        <f>IF(ISNUMBER(SEARCH(Hauls!$C$338,$DP$2:$DP$74)),MAX($DO$1,DO2)+1,0)</f>
        <v>2</v>
      </c>
      <c r="DP3" t="s">
        <v>3070</v>
      </c>
      <c r="DQ3" t="str">
        <f>IFERROR(VLOOKUP(ROWS($DQ$2:DQ3),$DO$2:$CDP$74,2,FALSE),"")</f>
        <v>DRH : Hand dredges</v>
      </c>
      <c r="DR3">
        <f>IF(ISNUMBER(SEARCH(Hauls!$C$339,$DS$2:$DS$74)),MAX($DR$1,DR2)+1,0)</f>
        <v>2</v>
      </c>
      <c r="DS3" t="s">
        <v>3070</v>
      </c>
      <c r="DT3" t="str">
        <f>IFERROR(VLOOKUP(ROWS($DT$2:DT3),$DR$2:$DS$74,2,FALSE),"")</f>
        <v>DRH : Hand dredges</v>
      </c>
      <c r="DU3">
        <f>IF(ISNUMBER(SEARCH(Hauls!$C$340,$DV$2:$DV$74)),MAX($DU$1,DU2)+1,0)</f>
        <v>2</v>
      </c>
      <c r="DV3" t="s">
        <v>3070</v>
      </c>
      <c r="DW3" t="str">
        <f>IFERROR(VLOOKUP(ROWS($DW$2:DW3),$DU$2:$DV$74,2,FALSE),"")</f>
        <v>DRH : Hand dredges</v>
      </c>
      <c r="DX3">
        <f>IF(ISNUMBER(SEARCH(Hauls!$C$341,$DY$2:$DY$74)),MAX($DX$1,DX2)+1,0)</f>
        <v>2</v>
      </c>
      <c r="DY3" t="s">
        <v>3070</v>
      </c>
      <c r="DZ3" t="str">
        <f>IFERROR(VLOOKUP(ROWS($DZ$2:DZ3),$DX$2:$DY$74,2,FALSE),"")</f>
        <v>DRH : Hand dredges</v>
      </c>
      <c r="EA3">
        <f>IF(ISNUMBER(SEARCH(Hauls!$C$342,$EB$2:$EB$74)),MAX($EA$1,EA2)+1,0)</f>
        <v>2</v>
      </c>
      <c r="EB3" t="s">
        <v>3070</v>
      </c>
      <c r="EC3" t="str">
        <f>IFERROR(VLOOKUP(ROWS($EC$2:EC3),$EA$2:$EB$74,2,FALSE),"")</f>
        <v>DRH : Hand dredges</v>
      </c>
      <c r="ED3">
        <f>IF(ISNUMBER(SEARCH(Hauls!$C$343,$EE$2:$EE$74)),MAX($ED$1,ED2)+1,0)</f>
        <v>2</v>
      </c>
      <c r="EE3" t="s">
        <v>3070</v>
      </c>
      <c r="EF3" t="str">
        <f>IFERROR(VLOOKUP(ROWS($EF$2:EF3),$ED$2:$EE$74,2,FALSE),"")</f>
        <v>DRH : Hand dredges</v>
      </c>
      <c r="EG3">
        <f>IF(ISNUMBER(SEARCH(Hauls!$C$344,$EH$2:$EH$74)),MAX($EG$1,EG2)+1,0)</f>
        <v>2</v>
      </c>
      <c r="EH3" t="s">
        <v>3070</v>
      </c>
      <c r="EI3" t="str">
        <f>IFERROR(VLOOKUP(ROWS($EI$2:EI3),$EG$2:$EH$74,2,FALSE),"")</f>
        <v>DRH : Hand dredges</v>
      </c>
      <c r="EJ3">
        <f>IF(ISNUMBER(SEARCH(Hauls!$C$345,$EK$2:$EK$74)),MAX($EJ$1,EJ2)+1,0)</f>
        <v>2</v>
      </c>
      <c r="EK3" t="s">
        <v>3070</v>
      </c>
      <c r="EL3" t="str">
        <f>IFERROR(VLOOKUP(ROWS($EL$2:EL3),$EJ$2:$EK$74,2,FALSE),"")</f>
        <v>DRH : Hand dredges</v>
      </c>
      <c r="EM3">
        <f>IF(ISNUMBER(SEARCH(Hauls!$C$346,$EN$2:$EN$74)),MAX($EM$1,EM2)+1,0)</f>
        <v>2</v>
      </c>
      <c r="EN3" t="s">
        <v>3070</v>
      </c>
      <c r="EO3" t="str">
        <f>IFERROR(VLOOKUP(ROWS($EO$2:EO3),$EM$2:$EN$74,2,FALSE),"")</f>
        <v>DRH : Hand dredges</v>
      </c>
      <c r="EP3">
        <f>IF(ISNUMBER(SEARCH(Hauls!$C$347,$EQ$2:$EQ$74)),MAX($EP$1,EP2)+1,0)</f>
        <v>2</v>
      </c>
      <c r="EQ3" t="s">
        <v>3070</v>
      </c>
      <c r="ER3" t="str">
        <f>IFERROR(VLOOKUP(ROWS($ER$2:ER3),$EP$2:$EQ$74,2,FALSE),"")</f>
        <v>DRH : Hand dredges</v>
      </c>
      <c r="ES3">
        <f>IF(ISNUMBER(SEARCH(Hauls!$C$348,$ET$2:$ET$74)),MAX($ES$1,ES2)+1,0)</f>
        <v>2</v>
      </c>
      <c r="ET3" t="s">
        <v>3070</v>
      </c>
      <c r="EU3" t="str">
        <f>IFERROR(VLOOKUP(ROWS($EU$2:EU3),$ES$2:$ET$74,2,FALSE),"")</f>
        <v>DRH : Hand dredges</v>
      </c>
      <c r="EV3">
        <f>IF(ISNUMBER(SEARCH(Hauls!$C$349,$EW$2:$EW$74)),MAX($EV$1,EV2)+1,0)</f>
        <v>2</v>
      </c>
      <c r="EW3" t="s">
        <v>3070</v>
      </c>
      <c r="EX3" t="str">
        <f>IFERROR(VLOOKUP(ROWS($EX$2:EX3),$EV$2:$EW$74,2,FALSE),"")</f>
        <v>DRH : Hand dredges</v>
      </c>
      <c r="EY3">
        <f>IF(ISNUMBER(SEARCH(Hauls!$C$350,$EZ$2:$EZ$74)),MAX($EY$1,EY2)+1,0)</f>
        <v>2</v>
      </c>
      <c r="EZ3" t="s">
        <v>3070</v>
      </c>
      <c r="FA3" t="str">
        <f>IFERROR(VLOOKUP(ROWS($FA$2:FA3),$EY$2:$EZ$74,2,FALSE),"")</f>
        <v>DRH : Hand dredges</v>
      </c>
      <c r="FB3">
        <f>IF(ISNUMBER(SEARCH(Hauls!$C$351,$FC$2:$FC$74)),MAX($FB$1,FB2)+1,0)</f>
        <v>2</v>
      </c>
      <c r="FC3" t="s">
        <v>3070</v>
      </c>
      <c r="FD3" t="str">
        <f>IFERROR(VLOOKUP(ROWS($FD$2:FD3),$FB$2:$FC$74,2,FALSE),"")</f>
        <v>DRH : Hand dredges</v>
      </c>
      <c r="FE3">
        <f>IF(ISNUMBER(SEARCH(Hauls!$C$352,$FF$2:$FF$74)),MAX($FE$1,FE2)+1,0)</f>
        <v>2</v>
      </c>
      <c r="FF3" t="s">
        <v>3070</v>
      </c>
      <c r="FG3" t="str">
        <f>IFERROR(VLOOKUP(ROWS($FG$2:FG3),$FE$2:$FF$74,2,FALSE),"")</f>
        <v>DRH : Hand dredges</v>
      </c>
      <c r="FH3">
        <f>IF(ISNUMBER(SEARCH(Hauls!$C$353,$FI$2:$FI$74)),MAX($FH$1,FH2)+1,0)</f>
        <v>2</v>
      </c>
      <c r="FI3" t="s">
        <v>3070</v>
      </c>
      <c r="FJ3" t="str">
        <f>IFERROR(VLOOKUP(ROWS($FJ$2:FJ3),$FH$2:$FI$74,2,FALSE),"")</f>
        <v>DRH : Hand dredges</v>
      </c>
      <c r="FK3">
        <f>IF(ISNUMBER(SEARCH(Hauls!$C$354,$FL$2:$FL$74)),MAX($FK$1,FK2)+1,0)</f>
        <v>2</v>
      </c>
      <c r="FL3" t="s">
        <v>3070</v>
      </c>
      <c r="FM3" t="str">
        <f>IFERROR(VLOOKUP(ROWS($FM$2:FM3),$FK$2:$FL$74,2,FALSE),"")</f>
        <v>DRH : Hand dredges</v>
      </c>
      <c r="FN3">
        <f>IF(ISNUMBER(SEARCH(Hauls!$C$355,$FO$2:$FO$74)),MAX($FN$1,FN2)+1,0)</f>
        <v>2</v>
      </c>
      <c r="FO3" t="s">
        <v>3070</v>
      </c>
      <c r="FP3" t="str">
        <f>IFERROR(VLOOKUP(ROWS($FP$2:FP3),$FN$2:$FO$74,2,FALSE),"")</f>
        <v>DRH : Hand dredges</v>
      </c>
      <c r="FQ3">
        <f>IF(ISNUMBER(SEARCH(Hauls!$C$356,$FR$2:$FR$74)),MAX($FQ$1,FQ2)+1,0)</f>
        <v>2</v>
      </c>
      <c r="FR3" t="s">
        <v>3070</v>
      </c>
      <c r="FS3" t="str">
        <f>IFERROR(VLOOKUP(ROWS($FS$2:FS3),$FQ$2:$FR$74,2,FALSE),"")</f>
        <v>DRH : Hand dredges</v>
      </c>
      <c r="FT3">
        <f>IF(ISNUMBER(SEARCH(Hauls!$C$357,$FU$2:$FU$74)),MAX($FT$1,FT2)+1,0)</f>
        <v>2</v>
      </c>
      <c r="FU3" t="s">
        <v>3070</v>
      </c>
      <c r="FV3" t="str">
        <f>IFERROR(VLOOKUP(ROWS($FV$2:FV3),$FT$2:$FU$74,2,FALSE),"")</f>
        <v>DRH : Hand dredges</v>
      </c>
      <c r="FW3">
        <f>IF(ISNUMBER(SEARCH(Hauls!$C$358,$FX$2:$FX$74)),MAX($FW$1,FW2)+1,0)</f>
        <v>2</v>
      </c>
      <c r="FX3" t="s">
        <v>3070</v>
      </c>
      <c r="FY3" t="str">
        <f>IFERROR(VLOOKUP(ROWS($FY$2:FY3),$FW$2:$FX$74,2,FALSE),"")</f>
        <v>DRH : Hand dredges</v>
      </c>
      <c r="FZ3">
        <f>IF(ISNUMBER(SEARCH(Hauls!$C$359,$GA$2:$GA$74)),MAX($FZ$1,FZ2)+1,0)</f>
        <v>2</v>
      </c>
      <c r="GA3" t="s">
        <v>3070</v>
      </c>
      <c r="GB3" t="str">
        <f>IFERROR(VLOOKUP(ROWS($GB$2:GB3),$FZ$2:$GA$74,2,FALSE),"")</f>
        <v>DRH : Hand dredges</v>
      </c>
      <c r="GC3">
        <f>IF(ISNUMBER(SEARCH(Hauls!$C$360,$GD$2:$GD$74)),MAX($GC$1,GC2)+1,0)</f>
        <v>2</v>
      </c>
      <c r="GD3" t="s">
        <v>3070</v>
      </c>
      <c r="GE3" t="str">
        <f>IFERROR(VLOOKUP(ROWS($GE$2:GE3),$GC$2:$GD$74,2,FALSE),"")</f>
        <v>DRH : Hand dredges</v>
      </c>
      <c r="GF3">
        <f>IF(ISNUMBER(SEARCH(Hauls!$C$361,$GG$2:$GG$74)),MAX($GF$1,GF2)+1,0)</f>
        <v>2</v>
      </c>
      <c r="GG3" t="s">
        <v>3070</v>
      </c>
      <c r="GH3" t="str">
        <f>IFERROR(VLOOKUP(ROWS($GH$2:GH3),$GF$2:$GG$74,2,FALSE),"")</f>
        <v>DRH : Hand dredges</v>
      </c>
      <c r="GI3">
        <f>IF(ISNUMBER(SEARCH(Hauls!$C$362,$GJ$2:$GJ$74)),MAX($GI$1,GI2)+1,0)</f>
        <v>2</v>
      </c>
      <c r="GJ3" t="s">
        <v>3070</v>
      </c>
      <c r="GK3" t="str">
        <f>IFERROR(VLOOKUP(ROWS($GK$2:GK3),$GI$2:$GJ$74,2,FALSE),"")</f>
        <v>DRH : Hand dredges</v>
      </c>
      <c r="GL3">
        <f>IF(ISNUMBER(SEARCH(Hauls!$C$363,$GM$2:$GM$74)),MAX($GL$1,GL2)+1,0)</f>
        <v>2</v>
      </c>
      <c r="GM3" t="s">
        <v>3070</v>
      </c>
      <c r="GN3" t="str">
        <f>IFERROR(VLOOKUP(ROWS($GN$2:GN3),$GL$2:$GM$74,2,FALSE),"")</f>
        <v>DRH : Hand dredges</v>
      </c>
      <c r="GO3">
        <f>IF(ISNUMBER(SEARCH(Hauls!$C$364,$GP$2:$GP$74)),MAX($GO$1,GO2)+1,0)</f>
        <v>2</v>
      </c>
      <c r="GP3" t="s">
        <v>3070</v>
      </c>
      <c r="GQ3" t="str">
        <f>IFERROR(VLOOKUP(ROWS($GQ$2:GQ3),$GO$2:$GP$74,2,FALSE),"")</f>
        <v>DRH : Hand dredges</v>
      </c>
      <c r="GR3">
        <f>IF(ISNUMBER(SEARCH(Hauls!$C$365,$GS$2:$GS$74)),MAX($GR$1,GR2)+1,0)</f>
        <v>2</v>
      </c>
      <c r="GS3" t="s">
        <v>3070</v>
      </c>
      <c r="GT3" t="str">
        <f>IFERROR(VLOOKUP(ROWS($GT$2:GT3),$GR$2:$GS$74,2,FALSE),"")</f>
        <v>DRH : Hand dredges</v>
      </c>
      <c r="GU3">
        <f>IF(ISNUMBER(SEARCH(Hauls!$C$366,$GV$2:$GV$74)),MAX($GU$1,GU2)+1,0)</f>
        <v>2</v>
      </c>
      <c r="GV3" t="s">
        <v>3070</v>
      </c>
      <c r="GW3" t="str">
        <f>IFERROR(VLOOKUP(ROWS($GW$2:GW3),$GU$2:$GV$74,2,FALSE),"")</f>
        <v>DRH : Hand dredges</v>
      </c>
      <c r="GX3">
        <f>IF(ISNUMBER(SEARCH(Hauls!$C$367,$GY$2:$GY$74)),MAX($GX$1,GX2)+1,0)</f>
        <v>2</v>
      </c>
      <c r="GY3" t="s">
        <v>3070</v>
      </c>
      <c r="GZ3" t="str">
        <f>IFERROR(VLOOKUP(ROWS($GZ$2:GZ3),$GX$2:$GY$74,2,FALSE),"")</f>
        <v>DRH : Hand dredges</v>
      </c>
      <c r="HA3">
        <f>IF(ISNUMBER(SEARCH(Hauls!$C$368,$HB$2:$HB$74)),MAX($HA$1,HA2)+1,0)</f>
        <v>2</v>
      </c>
      <c r="HB3" t="s">
        <v>3070</v>
      </c>
      <c r="HC3" t="str">
        <f>IFERROR(VLOOKUP(ROWS($HC$2:HC3),$HA$2:$HB$74,2,FALSE),"")</f>
        <v>DRH : Hand dredges</v>
      </c>
      <c r="HD3">
        <f>IF(ISNUMBER(SEARCH(Hauls!$C$369,$HE$2:$HE$74)),MAX($HD$1,HD2)+1,0)</f>
        <v>2</v>
      </c>
      <c r="HE3" t="s">
        <v>3070</v>
      </c>
      <c r="HF3" t="str">
        <f>IFERROR(VLOOKUP(ROWS($HF$2:HF3),$HD$2:$HE$74,2,FALSE),"")</f>
        <v>DRH : Hand dredges</v>
      </c>
      <c r="HG3">
        <f>IF(ISNUMBER(SEARCH(Hauls!$C$370,$HH$2:$HH$74)),MAX($HG$1,HG2)+1,0)</f>
        <v>2</v>
      </c>
      <c r="HH3" t="s">
        <v>3070</v>
      </c>
      <c r="HI3" t="str">
        <f>IFERROR(VLOOKUP(ROWS($HI$2:HI3),$HG$2:$HH$74,2,FALSE),"")</f>
        <v>DRH : Hand dredges</v>
      </c>
      <c r="HJ3">
        <f>IF(ISNUMBER(SEARCH(Hauls!$C$371,$HK$2:$HK$74)),MAX($HJ$1,HJ2)+1,0)</f>
        <v>2</v>
      </c>
      <c r="HK3" t="s">
        <v>3070</v>
      </c>
      <c r="HL3" t="str">
        <f>IFERROR(VLOOKUP(ROWS($HL$2:HL3),$HJ$2:$HK$74,2,FALSE),"")</f>
        <v>DRH : Hand dredges</v>
      </c>
      <c r="HM3">
        <f>IF(ISNUMBER(SEARCH(Hauls!$C$372,$HN$2:$HN$74)),MAX($HM$1,HM2)+1,0)</f>
        <v>2</v>
      </c>
      <c r="HN3" t="s">
        <v>3070</v>
      </c>
      <c r="HO3" t="str">
        <f>IFERROR(VLOOKUP(ROWS($HO$2:HO3),$HM$2:$HN$74,2,FALSE),"")</f>
        <v>DRH : Hand dredges</v>
      </c>
      <c r="HP3">
        <f>IF(ISNUMBER(SEARCH(Hauls!$C$373,$HQ$2:$HQ$74)),MAX($HP$1,HP2)+1,0)</f>
        <v>2</v>
      </c>
      <c r="HQ3" t="s">
        <v>3070</v>
      </c>
      <c r="HR3" t="str">
        <f>IFERROR(VLOOKUP(ROWS($HR$2:HR3),$HP$2:$HQ$74,2,FALSE),"")</f>
        <v>DRH : Hand dredges</v>
      </c>
      <c r="HS3">
        <f>IF(ISNUMBER(SEARCH(Hauls!$C$374,$HT$2:$HT$74)),MAX($HS$1,HS2)+1,0)</f>
        <v>2</v>
      </c>
      <c r="HT3" t="s">
        <v>3070</v>
      </c>
      <c r="HU3" t="str">
        <f>IFERROR(VLOOKUP(ROWS($HU$2:HU3),$HS$2:$HT$74,2,FALSE),"")</f>
        <v>DRH : Hand dredges</v>
      </c>
      <c r="HV3">
        <f>IF(ISNUMBER(SEARCH(Hauls!$C$375,$HW$2:$HW$74)),MAX($HV$1,HV2)+1,0)</f>
        <v>2</v>
      </c>
      <c r="HW3" t="s">
        <v>3070</v>
      </c>
      <c r="HX3" t="str">
        <f>IFERROR(VLOOKUP(ROWS($HX$2:HX3),$HV$2:$HW$74,2,FALSE),"")</f>
        <v>DRH : Hand dredges</v>
      </c>
      <c r="HY3">
        <f>IF(ISNUMBER(SEARCH(Hauls!$C$376,$HZ$2:$HZ$74)),MAX($HY$1,HY2)+1,0)</f>
        <v>2</v>
      </c>
      <c r="HZ3" t="s">
        <v>3070</v>
      </c>
      <c r="IA3" t="str">
        <f>IFERROR(VLOOKUP(ROWS($IA$2:IA3),$IB$2:$IC$74,2,FALSE),"")</f>
        <v>DRH : Hand dredges</v>
      </c>
      <c r="IB3">
        <f>IF(ISNUMBER(SEARCH(Hauls!$C$377,$IC$2:$IC$74)),MAX($IB$1,IB2)+1,0)</f>
        <v>2</v>
      </c>
      <c r="IC3" t="s">
        <v>3070</v>
      </c>
      <c r="ID3" t="str">
        <f>IFERROR(VLOOKUP(ROWS($ID$2:ID3),$IB$2:$IC$74,2,FALSE),"")</f>
        <v>DRH : Hand dredges</v>
      </c>
      <c r="IE3">
        <f>IF(ISNUMBER(SEARCH(Hauls!$C$378,$IF$2:$IF$74)),MAX($IE$1,IE2)+1,0)</f>
        <v>2</v>
      </c>
      <c r="IF3" t="s">
        <v>3070</v>
      </c>
      <c r="IG3" t="str">
        <f>IFERROR(VLOOKUP(ROWS($IG$2:IG3),$IE$2:$IF$74,2,FALSE),"")</f>
        <v>DRH : Hand dredges</v>
      </c>
      <c r="IH3">
        <f>IF(ISNUMBER(SEARCH(Hauls!$C$379,$II$2:$II$74)),MAX($IH$1,IH2)+1,0)</f>
        <v>2</v>
      </c>
      <c r="II3" t="s">
        <v>3070</v>
      </c>
      <c r="IJ3" t="str">
        <f>IFERROR(VLOOKUP(ROWS($IJ$2:IJ3),$IH$2:$II$74,2,FALSE),"")</f>
        <v>DRH : Hand dredges</v>
      </c>
      <c r="IK3">
        <f>IF(ISNUMBER(SEARCH(Hauls!$C$380,$IL$2:$IL$74)),MAX($IK$1,IK2)+1,0)</f>
        <v>2</v>
      </c>
      <c r="IL3" t="s">
        <v>3070</v>
      </c>
      <c r="IM3" t="str">
        <f>IFERROR(VLOOKUP(ROWS($IM$2:IM3),$IK$2:$IL$74,2,FALSE),"")</f>
        <v>DRH : Hand dredges</v>
      </c>
      <c r="IN3">
        <f>IF(ISNUMBER(SEARCH(Hauls!$C$381,$IO$2:$IO$74)),MAX($IN$1,IN2)+1,0)</f>
        <v>2</v>
      </c>
      <c r="IO3" t="s">
        <v>3070</v>
      </c>
      <c r="IP3" t="str">
        <f>IFERROR(VLOOKUP(ROWS($IP$2:IP3),$IN$2:$IO$74,2,FALSE),"")</f>
        <v>DRH : Hand dredges</v>
      </c>
      <c r="IQ3">
        <f>IF(ISNUMBER(SEARCH(Hauls!$C$382,$CC$2:$CC$74)),MAX($CB$1,IQ2)+1,0)</f>
        <v>2</v>
      </c>
      <c r="IR3" t="s">
        <v>3070</v>
      </c>
      <c r="IS3" t="str">
        <f>IFERROR(VLOOKUP(ROWS($IS$2:IS3),$IQ$2:$IR$74,2,FALSE),"")</f>
        <v>DRH : Hand dredges</v>
      </c>
      <c r="IT3">
        <f>IF(ISNUMBER(SEARCH(Hauls!$C$383,$IU$2:$IU$74)),MAX($IT$1,IT2)+1,0)</f>
        <v>2</v>
      </c>
      <c r="IU3" t="s">
        <v>3070</v>
      </c>
      <c r="IV3" t="str">
        <f>IFERROR(VLOOKUP(ROWS($IV$2:IV3),$IT$2:$IU$74,2,FALSE),"")</f>
        <v>DRH : Hand dredges</v>
      </c>
      <c r="IW3">
        <f>IF(ISNUMBER(SEARCH(Hauls!$C$384,$IX$2:$IX$74)),MAX($IW$1,IW2)+1,0)</f>
        <v>2</v>
      </c>
      <c r="IX3" t="s">
        <v>3070</v>
      </c>
      <c r="IY3" t="str">
        <f>IFERROR(VLOOKUP(ROWS($IY$2:IY3),$IW$2:$IX$74,2,FALSE),"")</f>
        <v>DRH : Hand dredges</v>
      </c>
      <c r="IZ3">
        <f>IF(ISNUMBER(SEARCH(Hauls!$C$385,$JA$2:$JA$74)),MAX($IZ$1,IZ2)+1,0)</f>
        <v>2</v>
      </c>
      <c r="JA3" t="s">
        <v>3070</v>
      </c>
      <c r="JB3" t="str">
        <f>IFERROR(VLOOKUP(ROWS($JB$2:JB3),$IZ$2:$JA$74,2,FALSE),"")</f>
        <v>DRH : Hand dredges</v>
      </c>
      <c r="JC3">
        <f>IF(ISNUMBER(SEARCH(Hauls!$C$386,$JD$2:$JD$74)),MAX($JC$1,JC2)+1,0)</f>
        <v>2</v>
      </c>
      <c r="JD3" t="s">
        <v>3070</v>
      </c>
      <c r="JE3" t="str">
        <f>IFERROR(VLOOKUP(ROWS($JE$2:JE3),$JC$2:$CJD$74,2,FALSE),"")</f>
        <v>DRH : Hand dredges</v>
      </c>
      <c r="JF3">
        <f>IF(ISNUMBER(SEARCH(Hauls!$C$387,$JG$2:$JG$74)),MAX($JF$1,JF2)+1,0)</f>
        <v>2</v>
      </c>
      <c r="JG3" t="s">
        <v>3070</v>
      </c>
      <c r="JH3" t="str">
        <f>IFERROR(VLOOKUP(ROWS($JH$2:JH3),$JF$2:$JG$74,2,FALSE),"")</f>
        <v>DRH : Hand dredges</v>
      </c>
      <c r="JI3">
        <f>IF(ISNUMBER(SEARCH(Hauls!$C$388,$JJ$2:$JJ$74)),MAX($JI$1,JI2)+1,0)</f>
        <v>2</v>
      </c>
      <c r="JJ3" t="s">
        <v>3070</v>
      </c>
      <c r="JK3" t="str">
        <f>IFERROR(VLOOKUP(ROWS($JK$2:JK3),$JI$2:$JJ$74,2,FALSE),"")</f>
        <v>DRH : Hand dredges</v>
      </c>
      <c r="JL3">
        <f>IF(ISNUMBER(SEARCH(Hauls!$C$389,$JM$2:$JM$74)),MAX($JL$1,JL2)+1,0)</f>
        <v>2</v>
      </c>
      <c r="JM3" t="s">
        <v>3070</v>
      </c>
      <c r="JN3" t="str">
        <f>IFERROR(VLOOKUP(ROWS($JN$2:JN3),$JL$2:$JM$74,2,FALSE),"")</f>
        <v>DRH : Hand dredges</v>
      </c>
      <c r="JO3">
        <f>IF(ISNUMBER(SEARCH(Hauls!$C$390,$JP$2:$JP$74)),MAX($JO$1,JO2)+1,0)</f>
        <v>2</v>
      </c>
      <c r="JP3" t="s">
        <v>3070</v>
      </c>
      <c r="JQ3" t="str">
        <f>IFERROR(VLOOKUP(ROWS($JQ$2:JQ3),$JO$2:$JP$74,2,FALSE),"")</f>
        <v>DRH : Hand dredges</v>
      </c>
      <c r="JR3">
        <f>IF(ISNUMBER(SEARCH(Hauls!$C$391,$JS$2:$JS$74)),MAX($JR$1,JR2)+1,0)</f>
        <v>2</v>
      </c>
      <c r="JS3" t="s">
        <v>3070</v>
      </c>
      <c r="JT3" t="str">
        <f>IFERROR(VLOOKUP(ROWS($JT$2:JT3),$JR$2:$JS$74,2,FALSE),"")</f>
        <v>DRH : Hand dredges</v>
      </c>
      <c r="JU3">
        <f>IF(ISNUMBER(SEARCH(Hauls!$C$392,$JV$2:$JV$74)),MAX($JU$1,JU2)+1,0)</f>
        <v>2</v>
      </c>
      <c r="JV3" t="s">
        <v>3070</v>
      </c>
      <c r="JW3" t="str">
        <f>IFERROR(VLOOKUP(ROWS($JW$2:JW3),$JU$2:$JV$74,2,FALSE),"")</f>
        <v>DRH : Hand dredges</v>
      </c>
      <c r="JX3">
        <f>IF(ISNUMBER(SEARCH(Hauls!$C$393,$JY$2:$JY$74)),MAX($JX$1,JX2)+1,0)</f>
        <v>2</v>
      </c>
      <c r="JY3" t="s">
        <v>3070</v>
      </c>
      <c r="JZ3" t="str">
        <f>IFERROR(VLOOKUP(ROWS($JZ$2:JZ3),$JX$2:$JY$74,2,FALSE),"")</f>
        <v>DRH : Hand dredges</v>
      </c>
      <c r="KA3">
        <f>IF(ISNUMBER(SEARCH(Hauls!$C$394,$KB$2:$KB$74)),MAX($KA$1,KA2)+1,0)</f>
        <v>2</v>
      </c>
      <c r="KB3" t="s">
        <v>3070</v>
      </c>
      <c r="KC3" t="str">
        <f>IFERROR(VLOOKUP(ROWS($KC$2:KC3),$KA$2:$KB$74,2,FALSE),"")</f>
        <v>DRH : Hand dredges</v>
      </c>
      <c r="KD3">
        <f>IF(ISNUMBER(SEARCH(Hauls!$C$395,$KE$2:$KE$74)),MAX($KD$1,KD2)+1,0)</f>
        <v>2</v>
      </c>
      <c r="KE3" t="s">
        <v>3070</v>
      </c>
      <c r="KF3" t="str">
        <f>IFERROR(VLOOKUP(ROWS($KF$2:KF3),$KD$2:$KE$74,2,FALSE),"")</f>
        <v>DRH : Hand dredges</v>
      </c>
      <c r="KG3">
        <f>IF(ISNUMBER(SEARCH(Hauls!$C$396,$KH$2:$KH$74)),MAX($KG$1,KG2)+1,0)</f>
        <v>2</v>
      </c>
      <c r="KH3" t="s">
        <v>3070</v>
      </c>
      <c r="KI3" t="str">
        <f>IFERROR(VLOOKUP(ROWS($KI$2:KI3),$KG$2:$KH$74,2,FALSE),"")</f>
        <v>DRH : Hand dredges</v>
      </c>
      <c r="KJ3">
        <f>IF(ISNUMBER(SEARCH(Hauls!$C$397,$KK$2:$KK$74)),MAX($KJ$1,KJ2)+1,0)</f>
        <v>2</v>
      </c>
      <c r="KK3" t="s">
        <v>3070</v>
      </c>
      <c r="KL3" t="str">
        <f>IFERROR(VLOOKUP(ROWS($KL$2:KL3),$KJ$2:$KK$74,2,FALSE),"")</f>
        <v>DRH : Hand dredges</v>
      </c>
      <c r="KM3">
        <f>IF(ISNUMBER(SEARCH(Hauls!$C$398,$KN$2:$KN$74)),MAX($KM$1,KM2)+1,0)</f>
        <v>2</v>
      </c>
      <c r="KN3" t="s">
        <v>3070</v>
      </c>
      <c r="KO3" t="str">
        <f>IFERROR(VLOOKUP(ROWS($KO$2:KO3),$KM$2:$KN$74,2,FALSE),"")</f>
        <v>DRH : Hand dredges</v>
      </c>
      <c r="KP3">
        <f>IF(ISNUMBER(SEARCH(Hauls!$C$399,$KQ$2:$KQ$74)),MAX($KP$1,KP2)+1,0)</f>
        <v>2</v>
      </c>
      <c r="KQ3" t="s">
        <v>3070</v>
      </c>
      <c r="KR3" t="str">
        <f>IFERROR(VLOOKUP(ROWS($KR$2:KR3),$KP$2:$KQ$74,2,FALSE),"")</f>
        <v>DRH : Hand dredges</v>
      </c>
      <c r="KS3">
        <f>IF(ISNUMBER(SEARCH(Hauls!$C$400,$KT$2:$KT$74)),MAX($KS$1,KS2)+1,0)</f>
        <v>2</v>
      </c>
      <c r="KT3" t="s">
        <v>3070</v>
      </c>
      <c r="KU3" t="str">
        <f>IFERROR(VLOOKUP(ROWS($KU$2:KU3),$KS$2:$KT$74,2,FALSE),"")</f>
        <v>DRH : Hand dredges</v>
      </c>
    </row>
    <row r="4" spans="1:307" x14ac:dyDescent="0.25">
      <c r="A4" t="s">
        <v>724</v>
      </c>
      <c r="B4" t="s">
        <v>2929</v>
      </c>
      <c r="C4" t="str">
        <f t="shared" si="0"/>
        <v>FAR : Aerial traps</v>
      </c>
      <c r="E4">
        <f>IF(ISNUMBER(SEARCH(Hauls!$C$300,$F$2:$F$74)),MAX($E$1,E3)+1,0)</f>
        <v>3</v>
      </c>
      <c r="F4" t="s">
        <v>3071</v>
      </c>
      <c r="G4" t="str">
        <f>IFERROR(VLOOKUP(ROWS($G$2:G4),$E$2:$F$74,2,FALSE),"")</f>
        <v>FAR : Aerial traps</v>
      </c>
      <c r="H4">
        <f>IF(ISNUMBER(SEARCH(Hauls!$C$301,$I$2:$I$74)),MAX($H$1:H3)+1,0)</f>
        <v>3</v>
      </c>
      <c r="I4" t="s">
        <v>3071</v>
      </c>
      <c r="J4" t="str">
        <f>IFERROR(VLOOKUP(ROWS($J$2:J4),$H$2:$I$74,2,FALSE),"")</f>
        <v>FAR : Aerial traps</v>
      </c>
      <c r="K4">
        <f>IF(ISNUMBER(SEARCH(Hauls!$C$302,$L$2:$L$74)),MAX($K$1,K3)+1,0)</f>
        <v>3</v>
      </c>
      <c r="L4" t="s">
        <v>3071</v>
      </c>
      <c r="M4" t="str">
        <f>IFERROR(VLOOKUP(ROWS($M$2:M4),$K$2:$L$74,2,FALSE),"")</f>
        <v>FAR : Aerial traps</v>
      </c>
      <c r="N4">
        <f>IF(ISNUMBER(SEARCH(Hauls!$C$303,$O$2:$O$74)),MAX($N$1,N3)+1,0)</f>
        <v>3</v>
      </c>
      <c r="O4" t="s">
        <v>3071</v>
      </c>
      <c r="P4" t="str">
        <f>IFERROR(VLOOKUP(ROWS($P$2:P4),$N$2:$O$74,2,FALSE),"")</f>
        <v>FAR : Aerial traps</v>
      </c>
      <c r="Q4">
        <f>IF(ISNUMBER(SEARCH(Hauls!$C$304,$R$2:$R$74)),MAX($Q$1,Q3)+1,0)</f>
        <v>3</v>
      </c>
      <c r="R4" t="s">
        <v>3071</v>
      </c>
      <c r="S4" t="str">
        <f>IFERROR(VLOOKUP(ROWS($S$2:S4),$Q$2:$R$74,2,FALSE),"")</f>
        <v>FAR : Aerial traps</v>
      </c>
      <c r="T4">
        <f>IF(ISNUMBER(SEARCH(Hauls!$C$305,$U$2:$U$74)),MAX($T$1,T3)+1,0)</f>
        <v>3</v>
      </c>
      <c r="U4" t="s">
        <v>3071</v>
      </c>
      <c r="V4" t="str">
        <f>IFERROR(VLOOKUP(ROWS($V$2:V4),$T$2:$U$74,2,FALSE),"")</f>
        <v>FAR : Aerial traps</v>
      </c>
      <c r="W4">
        <f>IF(ISNUMBER(SEARCH(Hauls!$C$306,$X$2:$X$74)),MAX($W$1,W3)+1,0)</f>
        <v>3</v>
      </c>
      <c r="X4" t="s">
        <v>3071</v>
      </c>
      <c r="Y4" t="str">
        <f>IFERROR(VLOOKUP(ROWS($Y$2:Y4),$W$2:$X$74,2,FALSE),"")</f>
        <v>FAR : Aerial traps</v>
      </c>
      <c r="Z4">
        <f>IF(ISNUMBER(SEARCH(Hauls!$C$307,$AA$2:$AA$74)),MAX($Z$1,Z3)+1,0)</f>
        <v>3</v>
      </c>
      <c r="AA4" t="s">
        <v>3071</v>
      </c>
      <c r="AB4" t="str">
        <f>IFERROR(VLOOKUP(ROWS($AB$2:AB4),$Z$2:$AA$74,2,FALSE),"")</f>
        <v>FAR : Aerial traps</v>
      </c>
      <c r="AC4">
        <f>IF(ISNUMBER(SEARCH(Hauls!$C$308,$AD$2:$AD$74)),MAX($AC$1,AC3)+1,0)</f>
        <v>3</v>
      </c>
      <c r="AD4" t="s">
        <v>3071</v>
      </c>
      <c r="AE4" t="str">
        <f>IFERROR(VLOOKUP(ROWS($AE$2:AE4),$AC$2:$AD$74,2,FALSE),"")</f>
        <v>FAR : Aerial traps</v>
      </c>
      <c r="AF4">
        <f>IF(ISNUMBER(SEARCH(Hauls!$C$309,$AG$2:$AG$74)),MAX($AF$1,AF3)+1,0)</f>
        <v>3</v>
      </c>
      <c r="AG4" t="s">
        <v>3071</v>
      </c>
      <c r="AH4" t="str">
        <f>IFERROR(VLOOKUP(ROWS($AH$2:AH4),$AF$2:$AG$74,2,FALSE),"")</f>
        <v>FAR : Aerial traps</v>
      </c>
      <c r="AI4">
        <f>IF(ISNUMBER(SEARCH(Hauls!$C$310,$AJ$2:$AJ$74)),MAX($AI$1,AI3)+1,0)</f>
        <v>3</v>
      </c>
      <c r="AJ4" t="s">
        <v>3071</v>
      </c>
      <c r="AK4" t="str">
        <f>IFERROR(VLOOKUP(ROWS($AK$2:AK4),$AI$2:$AJ$74,2,FALSE),"")</f>
        <v>FAR : Aerial traps</v>
      </c>
      <c r="AL4">
        <f>IF(ISNUMBER(SEARCH(Hauls!$C$311,$AM$2:$AM$74)),MAX($AL$1,AL3)+1,0)</f>
        <v>3</v>
      </c>
      <c r="AM4" t="s">
        <v>3071</v>
      </c>
      <c r="AN4" t="str">
        <f>IFERROR(VLOOKUP(ROWS($AN$2:AN4),$AL$2:$AM$74,2,FALSE),"")</f>
        <v>FAR : Aerial traps</v>
      </c>
      <c r="AO4">
        <f>IF(ISNUMBER(SEARCH(Hauls!$C$312,$AP$2:$AP$74)),MAX($AO$1,AO3)+1,0)</f>
        <v>3</v>
      </c>
      <c r="AP4" t="s">
        <v>3071</v>
      </c>
      <c r="AQ4" t="str">
        <f>IFERROR(VLOOKUP(ROWS($AQ$2:AQ4),$AO$2:$AP$74,2,FALSE),"")</f>
        <v>FAR : Aerial traps</v>
      </c>
      <c r="AR4">
        <f>IF(ISNUMBER(SEARCH(Hauls!$C$313,$AS$2:$AS$74)),MAX($AR$1,AR3)+1,0)</f>
        <v>3</v>
      </c>
      <c r="AS4" t="s">
        <v>3071</v>
      </c>
      <c r="AT4" t="str">
        <f>IFERROR(VLOOKUP(ROWS($AT$2:AT4),$AR$2:$AS$74,2,FALSE),"")</f>
        <v>FAR : Aerial traps</v>
      </c>
      <c r="AU4">
        <f>IF(ISNUMBER(SEARCH(Hauls!$C$314,$AV$2:$AV$74)),MAX($AU$1,AU3)+1,0)</f>
        <v>3</v>
      </c>
      <c r="AV4" t="s">
        <v>3071</v>
      </c>
      <c r="AW4" t="str">
        <f>IFERROR(VLOOKUP(ROWS($AW$2:AW4),$AU$2:$AV$74,2,FALSE),"")</f>
        <v>FAR : Aerial traps</v>
      </c>
      <c r="AX4">
        <f>IF(ISNUMBER(SEARCH(Hauls!$C$315,$AY$2:$AY$74)),MAX($AX$1,AX3)+1,0)</f>
        <v>3</v>
      </c>
      <c r="AY4" t="s">
        <v>3071</v>
      </c>
      <c r="AZ4" t="str">
        <f>IFERROR(VLOOKUP(ROWS($AZ$2:AZ4),$AX$2:$AY$74,2,FALSE),"")</f>
        <v>FAR : Aerial traps</v>
      </c>
      <c r="BA4">
        <f>IF(ISNUMBER(SEARCH(Hauls!$C$316,$BB$2:$BB$74)),MAX($BA$1,BA3)+1,0)</f>
        <v>3</v>
      </c>
      <c r="BB4" t="s">
        <v>3071</v>
      </c>
      <c r="BC4" t="str">
        <f>IFERROR(VLOOKUP(ROWS($BC$2:BC4),$BA$2:$BB$74,2,FALSE),"")</f>
        <v>FAR : Aerial traps</v>
      </c>
      <c r="BD4">
        <f>IF(ISNUMBER(SEARCH(Hauls!$C$317,$BE$2:$BE$74)),MAX($BD$1,BD3)+1,0)</f>
        <v>3</v>
      </c>
      <c r="BE4" t="s">
        <v>3071</v>
      </c>
      <c r="BF4" t="str">
        <f>IFERROR(VLOOKUP(ROWS($BF$2:BF4),$BD$2:$BE$74,2,FALSE),"")</f>
        <v>FAR : Aerial traps</v>
      </c>
      <c r="BG4">
        <f>IF(ISNUMBER(SEARCH(Hauls!$C$318,$BH$2:$BH$74)),MAX($BG$1,BG3)+1,0)</f>
        <v>3</v>
      </c>
      <c r="BH4" t="s">
        <v>3071</v>
      </c>
      <c r="BI4" t="str">
        <f>IFERROR(VLOOKUP(ROWS($BI$2:BI4),$BG$2:$BH$74,2,FALSE),"")</f>
        <v>FAR : Aerial traps</v>
      </c>
      <c r="BJ4">
        <f>IF(ISNUMBER(SEARCH(Hauls!$C$319,$BK$2:$BK$74)),MAX($BJ$1,BJ3)+1,0)</f>
        <v>3</v>
      </c>
      <c r="BK4" t="s">
        <v>3071</v>
      </c>
      <c r="BL4" t="str">
        <f>IFERROR(VLOOKUP(ROWS($BL$2:BL4),$BJ$2:$BK$74,2,FALSE),"")</f>
        <v>FAR : Aerial traps</v>
      </c>
      <c r="BM4">
        <f>IF(ISNUMBER(SEARCH(Hauls!$C$320,$BN$2:$BN$74)),MAX($BM$1,BM3)+1,0)</f>
        <v>3</v>
      </c>
      <c r="BN4" t="s">
        <v>3071</v>
      </c>
      <c r="BO4" t="str">
        <f>IFERROR(VLOOKUP(ROWS($BO$2:BO4),$BM$2:$BN$74,2,FALSE),"")</f>
        <v>FAR : Aerial traps</v>
      </c>
      <c r="BP4">
        <f>IF(ISNUMBER(SEARCH(Hauls!$C$321,$BQ$2:$BQ$74)),MAX($BP$1,BP3)+1,0)</f>
        <v>3</v>
      </c>
      <c r="BQ4" t="s">
        <v>3071</v>
      </c>
      <c r="BR4" t="str">
        <f>IFERROR(VLOOKUP(ROWS($BR$2:BR4),$BP$2:$BQ$74,2,FALSE),"")</f>
        <v>FAR : Aerial traps</v>
      </c>
      <c r="BS4">
        <f>IF(ISNUMBER(SEARCH(Hauls!$C$322,$BT$2:$BT$74)),MAX($BS$1,BS3)+1,0)</f>
        <v>3</v>
      </c>
      <c r="BT4" t="s">
        <v>3071</v>
      </c>
      <c r="BU4" t="str">
        <f>IFERROR(VLOOKUP(ROWS($BU$2:BU4),$BS$2:$BT$74,2,FALSE),"")</f>
        <v>FAR : Aerial traps</v>
      </c>
      <c r="BV4">
        <f>IF(ISNUMBER(SEARCH(Hauls!$C$323,$BW$2:$BW$74)),MAX($BV$1,BV3)+1,0)</f>
        <v>3</v>
      </c>
      <c r="BW4" t="s">
        <v>3071</v>
      </c>
      <c r="BX4" t="str">
        <f>IFERROR(VLOOKUP(ROWS($BX$2:BX4),$BV$2:$BW$74,2,FALSE),"")</f>
        <v>FAR : Aerial traps</v>
      </c>
      <c r="BY4">
        <f>IF(ISNUMBER(SEARCH(Hauls!$C$324,$BZ$2:$BZ$74)),MAX($BY$1,BY3)+1,0)</f>
        <v>3</v>
      </c>
      <c r="BZ4" t="s">
        <v>3071</v>
      </c>
      <c r="CA4" t="str">
        <f>IFERROR(VLOOKUP(ROWS($CA$2:CA4),$BY$2:$BZ$74,2,FALSE),"")</f>
        <v>FAR : Aerial traps</v>
      </c>
      <c r="CB4">
        <f>IF(ISNUMBER(SEARCH(Hauls!$C$325,$CC$2:$CC$74)),MAX($CB$1,CB3)+1,0)</f>
        <v>3</v>
      </c>
      <c r="CC4" t="s">
        <v>3071</v>
      </c>
      <c r="CD4" t="str">
        <f>IFERROR(VLOOKUP(ROWS($CD$2:CD4),$CB$2:$CC$74,2,FALSE),"")</f>
        <v>FAR : Aerial traps</v>
      </c>
      <c r="CE4">
        <f>IF(ISNUMBER(SEARCH(Hauls!$C$326,$CF$2:$CF$74)),MAX($CE$1,CE3)+1,0)</f>
        <v>3</v>
      </c>
      <c r="CF4" t="s">
        <v>3071</v>
      </c>
      <c r="CG4" t="str">
        <f>IFERROR(VLOOKUP(ROWS($CG$2:CG4),$CE$2:$CF$74,2,FALSE),"")</f>
        <v>FAR : Aerial traps</v>
      </c>
      <c r="CH4">
        <f>IF(ISNUMBER(SEARCH(Hauls!$C$327,$CI$2:$CI$74)),MAX($CH$1,CH3)+1,0)</f>
        <v>3</v>
      </c>
      <c r="CI4" t="s">
        <v>3071</v>
      </c>
      <c r="CJ4" t="str">
        <f>IFERROR(VLOOKUP(ROWS($CJ$2:CJ4),$CH$2:$CI$74,2,FALSE),"")</f>
        <v>FAR : Aerial traps</v>
      </c>
      <c r="CK4">
        <f>IF(ISNUMBER(SEARCH(Hauls!$C$328,$CL$2:$CL$74)),MAX($CK$1,CK3)+1,0)</f>
        <v>3</v>
      </c>
      <c r="CL4" t="s">
        <v>3071</v>
      </c>
      <c r="CM4" t="str">
        <f>IFERROR(VLOOKUP(ROWS($CM$2:CM4),$CK$2:$CL$74,2,FALSE),"")</f>
        <v>FAR : Aerial traps</v>
      </c>
      <c r="CN4">
        <f>IF(ISNUMBER(SEARCH(Hauls!$C$329,$CO$2:$CO$74)),MAX($CN$1,CN3)+1,0)</f>
        <v>3</v>
      </c>
      <c r="CO4" t="s">
        <v>3071</v>
      </c>
      <c r="CP4" t="str">
        <f>IFERROR(VLOOKUP(ROWS($CP$2:CP4),$CN$2:$CO$74,2,FALSE),"")</f>
        <v>FAR : Aerial traps</v>
      </c>
      <c r="CQ4">
        <f>IF(ISNUMBER(SEARCH(Hauls!$C$330,$CR$2:$CR$74)),MAX($CQ$1,CQ3)+1,0)</f>
        <v>3</v>
      </c>
      <c r="CR4" t="s">
        <v>3071</v>
      </c>
      <c r="CS4" t="str">
        <f>IFERROR(VLOOKUP(ROWS($CS$2:CS4),$CQ$2:$CR$74,2,FALSE),"")</f>
        <v>FAR : Aerial traps</v>
      </c>
      <c r="CT4">
        <f>IF(ISNUMBER(SEARCH(Hauls!$C$331,$CU$2:$CU$74)),MAX($CT$1,CT3)+1,0)</f>
        <v>3</v>
      </c>
      <c r="CU4" t="s">
        <v>3071</v>
      </c>
      <c r="CV4" t="str">
        <f>IFERROR(VLOOKUP(ROWS($CV$2:CV4),$CT$2:$CU$74,2,FALSE),"")</f>
        <v>FAR : Aerial traps</v>
      </c>
      <c r="CW4">
        <f>IF(ISNUMBER(SEARCH(Hauls!$C$332,$CX$2:$CX$74)),MAX($CW$1,CW3)+1,0)</f>
        <v>3</v>
      </c>
      <c r="CX4" t="s">
        <v>3071</v>
      </c>
      <c r="CY4" t="str">
        <f>IFERROR(VLOOKUP(ROWS($CY$2:CY4),$CW$2:$CX$74,2,FALSE),"")</f>
        <v>FAR : Aerial traps</v>
      </c>
      <c r="CZ4">
        <f>IF(ISNUMBER(SEARCH(Hauls!$C$333,$DA$2:$DA$74)),MAX($CZ$1,CZ3)+1,0)</f>
        <v>3</v>
      </c>
      <c r="DA4" t="s">
        <v>3071</v>
      </c>
      <c r="DB4" t="str">
        <f>IFERROR(VLOOKUP(ROWS($DB$2:DB4),$CZ$2:$DA$74,2,FALSE),"")</f>
        <v>FAR : Aerial traps</v>
      </c>
      <c r="DC4">
        <f>IF(ISNUMBER(SEARCH(Hauls!$C$334,$DD$2:$DD$74)),MAX($DC$1,DC3)+1,0)</f>
        <v>3</v>
      </c>
      <c r="DD4" t="s">
        <v>3071</v>
      </c>
      <c r="DE4" t="str">
        <f>IFERROR(VLOOKUP(ROWS($DE$2:DE4),$DC$2:$DD$74,2,FALSE),"")</f>
        <v>FAR : Aerial traps</v>
      </c>
      <c r="DF4">
        <f>IF(ISNUMBER(SEARCH(Hauls!$C$335,$DG$2:$DG$74)),MAX($DF$1,DF3)+1,0)</f>
        <v>3</v>
      </c>
      <c r="DG4" t="s">
        <v>3071</v>
      </c>
      <c r="DH4" t="str">
        <f>IFERROR(VLOOKUP(ROWS($DH$2:DH4),$DF$2:$DG$74,2,FALSE),"")</f>
        <v>FAR : Aerial traps</v>
      </c>
      <c r="DI4">
        <f>IF(ISNUMBER(SEARCH(Hauls!$C$336,$DJ$2:$DJ$74)),MAX($DI$1,DI3)+1,0)</f>
        <v>3</v>
      </c>
      <c r="DJ4" t="s">
        <v>3071</v>
      </c>
      <c r="DK4" t="str">
        <f>IFERROR(VLOOKUP(ROWS($DK$2:DK4),$DI$2:$DJ$74,2,FALSE),"")</f>
        <v>FAR : Aerial traps</v>
      </c>
      <c r="DL4">
        <f>IF(ISNUMBER(SEARCH(Hauls!$C$337,$DM$2:$DM$74)),MAX($DL$1,DL3)+1,0)</f>
        <v>3</v>
      </c>
      <c r="DM4" t="s">
        <v>3071</v>
      </c>
      <c r="DN4" t="str">
        <f>IFERROR(VLOOKUP(ROWS($DN$2:DN4),$DL$2:$DM$74,2,FALSE),"")</f>
        <v>FAR : Aerial traps</v>
      </c>
      <c r="DO4">
        <f>IF(ISNUMBER(SEARCH(Hauls!$C$338,$DP$2:$DP$74)),MAX($DO$1,DO3)+1,0)</f>
        <v>3</v>
      </c>
      <c r="DP4" t="s">
        <v>3071</v>
      </c>
      <c r="DQ4" t="str">
        <f>IFERROR(VLOOKUP(ROWS($DQ$2:DQ4),$DO$2:$CDP$74,2,FALSE),"")</f>
        <v>FAR : Aerial traps</v>
      </c>
      <c r="DR4">
        <f>IF(ISNUMBER(SEARCH(Hauls!$C$339,$DS$2:$DS$74)),MAX($DR$1,DR3)+1,0)</f>
        <v>3</v>
      </c>
      <c r="DS4" t="s">
        <v>3071</v>
      </c>
      <c r="DT4" t="str">
        <f>IFERROR(VLOOKUP(ROWS($DT$2:DT4),$DR$2:$DS$74,2,FALSE),"")</f>
        <v>FAR : Aerial traps</v>
      </c>
      <c r="DU4">
        <f>IF(ISNUMBER(SEARCH(Hauls!$C$340,$DV$2:$DV$74)),MAX($DU$1,DU3)+1,0)</f>
        <v>3</v>
      </c>
      <c r="DV4" t="s">
        <v>3071</v>
      </c>
      <c r="DW4" t="str">
        <f>IFERROR(VLOOKUP(ROWS($DW$2:DW4),$DU$2:$DV$74,2,FALSE),"")</f>
        <v>FAR : Aerial traps</v>
      </c>
      <c r="DX4">
        <f>IF(ISNUMBER(SEARCH(Hauls!$C$341,$DY$2:$DY$74)),MAX($DX$1,DX3)+1,0)</f>
        <v>3</v>
      </c>
      <c r="DY4" t="s">
        <v>3071</v>
      </c>
      <c r="DZ4" t="str">
        <f>IFERROR(VLOOKUP(ROWS($DZ$2:DZ4),$DX$2:$DY$74,2,FALSE),"")</f>
        <v>FAR : Aerial traps</v>
      </c>
      <c r="EA4">
        <f>IF(ISNUMBER(SEARCH(Hauls!$C$342,$EB$2:$EB$74)),MAX($EA$1,EA3)+1,0)</f>
        <v>3</v>
      </c>
      <c r="EB4" t="s">
        <v>3071</v>
      </c>
      <c r="EC4" t="str">
        <f>IFERROR(VLOOKUP(ROWS($EC$2:EC4),$EA$2:$EB$74,2,FALSE),"")</f>
        <v>FAR : Aerial traps</v>
      </c>
      <c r="ED4">
        <f>IF(ISNUMBER(SEARCH(Hauls!$C$343,$EE$2:$EE$74)),MAX($ED$1,ED3)+1,0)</f>
        <v>3</v>
      </c>
      <c r="EE4" t="s">
        <v>3071</v>
      </c>
      <c r="EF4" t="str">
        <f>IFERROR(VLOOKUP(ROWS($EF$2:EF4),$ED$2:$EE$74,2,FALSE),"")</f>
        <v>FAR : Aerial traps</v>
      </c>
      <c r="EG4">
        <f>IF(ISNUMBER(SEARCH(Hauls!$C$344,$EH$2:$EH$74)),MAX($EG$1,EG3)+1,0)</f>
        <v>3</v>
      </c>
      <c r="EH4" t="s">
        <v>3071</v>
      </c>
      <c r="EI4" t="str">
        <f>IFERROR(VLOOKUP(ROWS($EI$2:EI4),$EG$2:$EH$74,2,FALSE),"")</f>
        <v>FAR : Aerial traps</v>
      </c>
      <c r="EJ4">
        <f>IF(ISNUMBER(SEARCH(Hauls!$C$345,$EK$2:$EK$74)),MAX($EJ$1,EJ3)+1,0)</f>
        <v>3</v>
      </c>
      <c r="EK4" t="s">
        <v>3071</v>
      </c>
      <c r="EL4" t="str">
        <f>IFERROR(VLOOKUP(ROWS($EL$2:EL4),$EJ$2:$EK$74,2,FALSE),"")</f>
        <v>FAR : Aerial traps</v>
      </c>
      <c r="EM4">
        <f>IF(ISNUMBER(SEARCH(Hauls!$C$346,$EN$2:$EN$74)),MAX($EM$1,EM3)+1,0)</f>
        <v>3</v>
      </c>
      <c r="EN4" t="s">
        <v>3071</v>
      </c>
      <c r="EO4" t="str">
        <f>IFERROR(VLOOKUP(ROWS($EO$2:EO4),$EM$2:$EN$74,2,FALSE),"")</f>
        <v>FAR : Aerial traps</v>
      </c>
      <c r="EP4">
        <f>IF(ISNUMBER(SEARCH(Hauls!$C$347,$EQ$2:$EQ$74)),MAX($EP$1,EP3)+1,0)</f>
        <v>3</v>
      </c>
      <c r="EQ4" t="s">
        <v>3071</v>
      </c>
      <c r="ER4" t="str">
        <f>IFERROR(VLOOKUP(ROWS($ER$2:ER4),$EP$2:$EQ$74,2,FALSE),"")</f>
        <v>FAR : Aerial traps</v>
      </c>
      <c r="ES4">
        <f>IF(ISNUMBER(SEARCH(Hauls!$C$348,$ET$2:$ET$74)),MAX($ES$1,ES3)+1,0)</f>
        <v>3</v>
      </c>
      <c r="ET4" t="s">
        <v>3071</v>
      </c>
      <c r="EU4" t="str">
        <f>IFERROR(VLOOKUP(ROWS($EU$2:EU4),$ES$2:$ET$74,2,FALSE),"")</f>
        <v>FAR : Aerial traps</v>
      </c>
      <c r="EV4">
        <f>IF(ISNUMBER(SEARCH(Hauls!$C$349,$EW$2:$EW$74)),MAX($EV$1,EV3)+1,0)</f>
        <v>3</v>
      </c>
      <c r="EW4" t="s">
        <v>3071</v>
      </c>
      <c r="EX4" t="str">
        <f>IFERROR(VLOOKUP(ROWS($EX$2:EX4),$EV$2:$EW$74,2,FALSE),"")</f>
        <v>FAR : Aerial traps</v>
      </c>
      <c r="EY4">
        <f>IF(ISNUMBER(SEARCH(Hauls!$C$350,$EZ$2:$EZ$74)),MAX($EY$1,EY3)+1,0)</f>
        <v>3</v>
      </c>
      <c r="EZ4" t="s">
        <v>3071</v>
      </c>
      <c r="FA4" t="str">
        <f>IFERROR(VLOOKUP(ROWS($FA$2:FA4),$EY$2:$EZ$74,2,FALSE),"")</f>
        <v>FAR : Aerial traps</v>
      </c>
      <c r="FB4">
        <f>IF(ISNUMBER(SEARCH(Hauls!$C$351,$FC$2:$FC$74)),MAX($FB$1,FB3)+1,0)</f>
        <v>3</v>
      </c>
      <c r="FC4" t="s">
        <v>3071</v>
      </c>
      <c r="FD4" t="str">
        <f>IFERROR(VLOOKUP(ROWS($FD$2:FD4),$FB$2:$FC$74,2,FALSE),"")</f>
        <v>FAR : Aerial traps</v>
      </c>
      <c r="FE4">
        <f>IF(ISNUMBER(SEARCH(Hauls!$C$352,$FF$2:$FF$74)),MAX($FE$1,FE3)+1,0)</f>
        <v>3</v>
      </c>
      <c r="FF4" t="s">
        <v>3071</v>
      </c>
      <c r="FG4" t="str">
        <f>IFERROR(VLOOKUP(ROWS($FG$2:FG4),$FE$2:$FF$74,2,FALSE),"")</f>
        <v>FAR : Aerial traps</v>
      </c>
      <c r="FH4">
        <f>IF(ISNUMBER(SEARCH(Hauls!$C$353,$FI$2:$FI$74)),MAX($FH$1,FH3)+1,0)</f>
        <v>3</v>
      </c>
      <c r="FI4" t="s">
        <v>3071</v>
      </c>
      <c r="FJ4" t="str">
        <f>IFERROR(VLOOKUP(ROWS($FJ$2:FJ4),$FH$2:$FI$74,2,FALSE),"")</f>
        <v>FAR : Aerial traps</v>
      </c>
      <c r="FK4">
        <f>IF(ISNUMBER(SEARCH(Hauls!$C$354,$FL$2:$FL$74)),MAX($FK$1,FK3)+1,0)</f>
        <v>3</v>
      </c>
      <c r="FL4" t="s">
        <v>3071</v>
      </c>
      <c r="FM4" t="str">
        <f>IFERROR(VLOOKUP(ROWS($FM$2:FM4),$FK$2:$FL$74,2,FALSE),"")</f>
        <v>FAR : Aerial traps</v>
      </c>
      <c r="FN4">
        <f>IF(ISNUMBER(SEARCH(Hauls!$C$355,$FO$2:$FO$74)),MAX($FN$1,FN3)+1,0)</f>
        <v>3</v>
      </c>
      <c r="FO4" t="s">
        <v>3071</v>
      </c>
      <c r="FP4" t="str">
        <f>IFERROR(VLOOKUP(ROWS($FP$2:FP4),$FN$2:$FO$74,2,FALSE),"")</f>
        <v>FAR : Aerial traps</v>
      </c>
      <c r="FQ4">
        <f>IF(ISNUMBER(SEARCH(Hauls!$C$356,$FR$2:$FR$74)),MAX($FQ$1,FQ3)+1,0)</f>
        <v>3</v>
      </c>
      <c r="FR4" t="s">
        <v>3071</v>
      </c>
      <c r="FS4" t="str">
        <f>IFERROR(VLOOKUP(ROWS($FS$2:FS4),$FQ$2:$FR$74,2,FALSE),"")</f>
        <v>FAR : Aerial traps</v>
      </c>
      <c r="FT4">
        <f>IF(ISNUMBER(SEARCH(Hauls!$C$357,$FU$2:$FU$74)),MAX($FT$1,FT3)+1,0)</f>
        <v>3</v>
      </c>
      <c r="FU4" t="s">
        <v>3071</v>
      </c>
      <c r="FV4" t="str">
        <f>IFERROR(VLOOKUP(ROWS($FV$2:FV4),$FT$2:$FU$74,2,FALSE),"")</f>
        <v>FAR : Aerial traps</v>
      </c>
      <c r="FW4">
        <f>IF(ISNUMBER(SEARCH(Hauls!$C$358,$FX$2:$FX$74)),MAX($FW$1,FW3)+1,0)</f>
        <v>3</v>
      </c>
      <c r="FX4" t="s">
        <v>3071</v>
      </c>
      <c r="FY4" t="str">
        <f>IFERROR(VLOOKUP(ROWS($FY$2:FY4),$FW$2:$FX$74,2,FALSE),"")</f>
        <v>FAR : Aerial traps</v>
      </c>
      <c r="FZ4">
        <f>IF(ISNUMBER(SEARCH(Hauls!$C$359,$GA$2:$GA$74)),MAX($FZ$1,FZ3)+1,0)</f>
        <v>3</v>
      </c>
      <c r="GA4" t="s">
        <v>3071</v>
      </c>
      <c r="GB4" t="str">
        <f>IFERROR(VLOOKUP(ROWS($GB$2:GB4),$FZ$2:$GA$74,2,FALSE),"")</f>
        <v>FAR : Aerial traps</v>
      </c>
      <c r="GC4">
        <f>IF(ISNUMBER(SEARCH(Hauls!$C$360,$GD$2:$GD$74)),MAX($GC$1,GC3)+1,0)</f>
        <v>3</v>
      </c>
      <c r="GD4" t="s">
        <v>3071</v>
      </c>
      <c r="GE4" t="str">
        <f>IFERROR(VLOOKUP(ROWS($GE$2:GE4),$GC$2:$GD$74,2,FALSE),"")</f>
        <v>FAR : Aerial traps</v>
      </c>
      <c r="GF4">
        <f>IF(ISNUMBER(SEARCH(Hauls!$C$361,$GG$2:$GG$74)),MAX($GF$1,GF3)+1,0)</f>
        <v>3</v>
      </c>
      <c r="GG4" t="s">
        <v>3071</v>
      </c>
      <c r="GH4" t="str">
        <f>IFERROR(VLOOKUP(ROWS($GH$2:GH4),$GF$2:$GG$74,2,FALSE),"")</f>
        <v>FAR : Aerial traps</v>
      </c>
      <c r="GI4">
        <f>IF(ISNUMBER(SEARCH(Hauls!$C$362,$GJ$2:$GJ$74)),MAX($GI$1,GI3)+1,0)</f>
        <v>3</v>
      </c>
      <c r="GJ4" t="s">
        <v>3071</v>
      </c>
      <c r="GK4" t="str">
        <f>IFERROR(VLOOKUP(ROWS($GK$2:GK4),$GI$2:$GJ$74,2,FALSE),"")</f>
        <v>FAR : Aerial traps</v>
      </c>
      <c r="GL4">
        <f>IF(ISNUMBER(SEARCH(Hauls!$C$363,$GM$2:$GM$74)),MAX($GL$1,GL3)+1,0)</f>
        <v>3</v>
      </c>
      <c r="GM4" t="s">
        <v>3071</v>
      </c>
      <c r="GN4" t="str">
        <f>IFERROR(VLOOKUP(ROWS($GN$2:GN4),$GL$2:$GM$74,2,FALSE),"")</f>
        <v>FAR : Aerial traps</v>
      </c>
      <c r="GO4">
        <f>IF(ISNUMBER(SEARCH(Hauls!$C$364,$GP$2:$GP$74)),MAX($GO$1,GO3)+1,0)</f>
        <v>3</v>
      </c>
      <c r="GP4" t="s">
        <v>3071</v>
      </c>
      <c r="GQ4" t="str">
        <f>IFERROR(VLOOKUP(ROWS($GQ$2:GQ4),$GO$2:$GP$74,2,FALSE),"")</f>
        <v>FAR : Aerial traps</v>
      </c>
      <c r="GR4">
        <f>IF(ISNUMBER(SEARCH(Hauls!$C$365,$GS$2:$GS$74)),MAX($GR$1,GR3)+1,0)</f>
        <v>3</v>
      </c>
      <c r="GS4" t="s">
        <v>3071</v>
      </c>
      <c r="GT4" t="str">
        <f>IFERROR(VLOOKUP(ROWS($GT$2:GT4),$GR$2:$GS$74,2,FALSE),"")</f>
        <v>FAR : Aerial traps</v>
      </c>
      <c r="GU4">
        <f>IF(ISNUMBER(SEARCH(Hauls!$C$366,$GV$2:$GV$74)),MAX($GU$1,GU3)+1,0)</f>
        <v>3</v>
      </c>
      <c r="GV4" t="s">
        <v>3071</v>
      </c>
      <c r="GW4" t="str">
        <f>IFERROR(VLOOKUP(ROWS($GW$2:GW4),$GU$2:$GV$74,2,FALSE),"")</f>
        <v>FAR : Aerial traps</v>
      </c>
      <c r="GX4">
        <f>IF(ISNUMBER(SEARCH(Hauls!$C$367,$GY$2:$GY$74)),MAX($GX$1,GX3)+1,0)</f>
        <v>3</v>
      </c>
      <c r="GY4" t="s">
        <v>3071</v>
      </c>
      <c r="GZ4" t="str">
        <f>IFERROR(VLOOKUP(ROWS($GZ$2:GZ4),$GX$2:$GY$74,2,FALSE),"")</f>
        <v>FAR : Aerial traps</v>
      </c>
      <c r="HA4">
        <f>IF(ISNUMBER(SEARCH(Hauls!$C$368,$HB$2:$HB$74)),MAX($HA$1,HA3)+1,0)</f>
        <v>3</v>
      </c>
      <c r="HB4" t="s">
        <v>3071</v>
      </c>
      <c r="HC4" t="str">
        <f>IFERROR(VLOOKUP(ROWS($HC$2:HC4),$HA$2:$HB$74,2,FALSE),"")</f>
        <v>FAR : Aerial traps</v>
      </c>
      <c r="HD4">
        <f>IF(ISNUMBER(SEARCH(Hauls!$C$369,$HE$2:$HE$74)),MAX($HD$1,HD3)+1,0)</f>
        <v>3</v>
      </c>
      <c r="HE4" t="s">
        <v>3071</v>
      </c>
      <c r="HF4" t="str">
        <f>IFERROR(VLOOKUP(ROWS($HF$2:HF4),$HD$2:$HE$74,2,FALSE),"")</f>
        <v>FAR : Aerial traps</v>
      </c>
      <c r="HG4">
        <f>IF(ISNUMBER(SEARCH(Hauls!$C$370,$HH$2:$HH$74)),MAX($HG$1,HG3)+1,0)</f>
        <v>3</v>
      </c>
      <c r="HH4" t="s">
        <v>3071</v>
      </c>
      <c r="HI4" t="str">
        <f>IFERROR(VLOOKUP(ROWS($HI$2:HI4),$HG$2:$HH$74,2,FALSE),"")</f>
        <v>FAR : Aerial traps</v>
      </c>
      <c r="HJ4">
        <f>IF(ISNUMBER(SEARCH(Hauls!$C$371,$HK$2:$HK$74)),MAX($HJ$1,HJ3)+1,0)</f>
        <v>3</v>
      </c>
      <c r="HK4" t="s">
        <v>3071</v>
      </c>
      <c r="HL4" t="str">
        <f>IFERROR(VLOOKUP(ROWS($HL$2:HL4),$HJ$2:$HK$74,2,FALSE),"")</f>
        <v>FAR : Aerial traps</v>
      </c>
      <c r="HM4">
        <f>IF(ISNUMBER(SEARCH(Hauls!$C$372,$HN$2:$HN$74)),MAX($HM$1,HM3)+1,0)</f>
        <v>3</v>
      </c>
      <c r="HN4" t="s">
        <v>3071</v>
      </c>
      <c r="HO4" t="str">
        <f>IFERROR(VLOOKUP(ROWS($HO$2:HO4),$HM$2:$HN$74,2,FALSE),"")</f>
        <v>FAR : Aerial traps</v>
      </c>
      <c r="HP4">
        <f>IF(ISNUMBER(SEARCH(Hauls!$C$373,$HQ$2:$HQ$74)),MAX($HP$1,HP3)+1,0)</f>
        <v>3</v>
      </c>
      <c r="HQ4" t="s">
        <v>3071</v>
      </c>
      <c r="HR4" t="str">
        <f>IFERROR(VLOOKUP(ROWS($HR$2:HR4),$HP$2:$HQ$74,2,FALSE),"")</f>
        <v>FAR : Aerial traps</v>
      </c>
      <c r="HS4">
        <f>IF(ISNUMBER(SEARCH(Hauls!$C$374,$HT$2:$HT$74)),MAX($HS$1,HS3)+1,0)</f>
        <v>3</v>
      </c>
      <c r="HT4" t="s">
        <v>3071</v>
      </c>
      <c r="HU4" t="str">
        <f>IFERROR(VLOOKUP(ROWS($HU$2:HU4),$HS$2:$HT$74,2,FALSE),"")</f>
        <v>FAR : Aerial traps</v>
      </c>
      <c r="HV4">
        <f>IF(ISNUMBER(SEARCH(Hauls!$C$375,$HW$2:$HW$74)),MAX($HV$1,HV3)+1,0)</f>
        <v>3</v>
      </c>
      <c r="HW4" t="s">
        <v>3071</v>
      </c>
      <c r="HX4" t="str">
        <f>IFERROR(VLOOKUP(ROWS($HX$2:HX4),$HV$2:$HW$74,2,FALSE),"")</f>
        <v>FAR : Aerial traps</v>
      </c>
      <c r="HY4">
        <f>IF(ISNUMBER(SEARCH(Hauls!$C$376,$HZ$2:$HZ$74)),MAX($HY$1,HY3)+1,0)</f>
        <v>3</v>
      </c>
      <c r="HZ4" t="s">
        <v>3071</v>
      </c>
      <c r="IA4" t="str">
        <f>IFERROR(VLOOKUP(ROWS($IA$2:IA4),$IB$2:$IC$74,2,FALSE),"")</f>
        <v>FAR : Aerial traps</v>
      </c>
      <c r="IB4">
        <f>IF(ISNUMBER(SEARCH(Hauls!$C$377,$IC$2:$IC$74)),MAX($IB$1,IB3)+1,0)</f>
        <v>3</v>
      </c>
      <c r="IC4" t="s">
        <v>3071</v>
      </c>
      <c r="ID4" t="str">
        <f>IFERROR(VLOOKUP(ROWS($ID$2:ID4),$IB$2:$IC$74,2,FALSE),"")</f>
        <v>FAR : Aerial traps</v>
      </c>
      <c r="IE4">
        <f>IF(ISNUMBER(SEARCH(Hauls!$C$378,$IF$2:$IF$74)),MAX($IE$1,IE3)+1,0)</f>
        <v>3</v>
      </c>
      <c r="IF4" t="s">
        <v>3071</v>
      </c>
      <c r="IG4" t="str">
        <f>IFERROR(VLOOKUP(ROWS($IG$2:IG4),$IE$2:$IF$74,2,FALSE),"")</f>
        <v>FAR : Aerial traps</v>
      </c>
      <c r="IH4">
        <f>IF(ISNUMBER(SEARCH(Hauls!$C$379,$II$2:$II$74)),MAX($IH$1,IH3)+1,0)</f>
        <v>3</v>
      </c>
      <c r="II4" t="s">
        <v>3071</v>
      </c>
      <c r="IJ4" t="str">
        <f>IFERROR(VLOOKUP(ROWS($IJ$2:IJ4),$IH$2:$II$74,2,FALSE),"")</f>
        <v>FAR : Aerial traps</v>
      </c>
      <c r="IK4">
        <f>IF(ISNUMBER(SEARCH(Hauls!$C$380,$IL$2:$IL$74)),MAX($IK$1,IK3)+1,0)</f>
        <v>3</v>
      </c>
      <c r="IL4" t="s">
        <v>3071</v>
      </c>
      <c r="IM4" t="str">
        <f>IFERROR(VLOOKUP(ROWS($IM$2:IM4),$IK$2:$IL$74,2,FALSE),"")</f>
        <v>FAR : Aerial traps</v>
      </c>
      <c r="IN4">
        <f>IF(ISNUMBER(SEARCH(Hauls!$C$381,$IO$2:$IO$74)),MAX($IN$1,IN3)+1,0)</f>
        <v>3</v>
      </c>
      <c r="IO4" t="s">
        <v>3071</v>
      </c>
      <c r="IP4" t="str">
        <f>IFERROR(VLOOKUP(ROWS($IP$2:IP4),$IN$2:$IO$74,2,FALSE),"")</f>
        <v>FAR : Aerial traps</v>
      </c>
      <c r="IQ4">
        <f>IF(ISNUMBER(SEARCH(Hauls!$C$382,$CC$2:$CC$74)),MAX($CB$1,IQ3)+1,0)</f>
        <v>3</v>
      </c>
      <c r="IR4" t="s">
        <v>3071</v>
      </c>
      <c r="IS4" t="str">
        <f>IFERROR(VLOOKUP(ROWS($IS$2:IS4),$IQ$2:$IR$74,2,FALSE),"")</f>
        <v>FAR : Aerial traps</v>
      </c>
      <c r="IT4">
        <f>IF(ISNUMBER(SEARCH(Hauls!$C$383,$IU$2:$IU$74)),MAX($IT$1,IT3)+1,0)</f>
        <v>3</v>
      </c>
      <c r="IU4" t="s">
        <v>3071</v>
      </c>
      <c r="IV4" t="str">
        <f>IFERROR(VLOOKUP(ROWS($IV$2:IV4),$IT$2:$IU$74,2,FALSE),"")</f>
        <v>FAR : Aerial traps</v>
      </c>
      <c r="IW4">
        <f>IF(ISNUMBER(SEARCH(Hauls!$C$384,$IX$2:$IX$74)),MAX($IW$1,IW3)+1,0)</f>
        <v>3</v>
      </c>
      <c r="IX4" t="s">
        <v>3071</v>
      </c>
      <c r="IY4" t="str">
        <f>IFERROR(VLOOKUP(ROWS($IY$2:IY4),$IW$2:$IX$74,2,FALSE),"")</f>
        <v>FAR : Aerial traps</v>
      </c>
      <c r="IZ4">
        <f>IF(ISNUMBER(SEARCH(Hauls!$C$385,$JA$2:$JA$74)),MAX($IZ$1,IZ3)+1,0)</f>
        <v>3</v>
      </c>
      <c r="JA4" t="s">
        <v>3071</v>
      </c>
      <c r="JB4" t="str">
        <f>IFERROR(VLOOKUP(ROWS($JB$2:JB4),$IZ$2:$JA$74,2,FALSE),"")</f>
        <v>FAR : Aerial traps</v>
      </c>
      <c r="JC4">
        <f>IF(ISNUMBER(SEARCH(Hauls!$C$386,$JD$2:$JD$74)),MAX($JC$1,JC3)+1,0)</f>
        <v>3</v>
      </c>
      <c r="JD4" t="s">
        <v>3071</v>
      </c>
      <c r="JE4" t="str">
        <f>IFERROR(VLOOKUP(ROWS($JE$2:JE4),$JC$2:$CJD$74,2,FALSE),"")</f>
        <v>FAR : Aerial traps</v>
      </c>
      <c r="JF4">
        <f>IF(ISNUMBER(SEARCH(Hauls!$C$387,$JG$2:$JG$74)),MAX($JF$1,JF3)+1,0)</f>
        <v>3</v>
      </c>
      <c r="JG4" t="s">
        <v>3071</v>
      </c>
      <c r="JH4" t="str">
        <f>IFERROR(VLOOKUP(ROWS($JH$2:JH4),$JF$2:$JG$74,2,FALSE),"")</f>
        <v>FAR : Aerial traps</v>
      </c>
      <c r="JI4">
        <f>IF(ISNUMBER(SEARCH(Hauls!$C$388,$JJ$2:$JJ$74)),MAX($JI$1,JI3)+1,0)</f>
        <v>3</v>
      </c>
      <c r="JJ4" t="s">
        <v>3071</v>
      </c>
      <c r="JK4" t="str">
        <f>IFERROR(VLOOKUP(ROWS($JK$2:JK4),$JI$2:$JJ$74,2,FALSE),"")</f>
        <v>FAR : Aerial traps</v>
      </c>
      <c r="JL4">
        <f>IF(ISNUMBER(SEARCH(Hauls!$C$389,$JM$2:$JM$74)),MAX($JL$1,JL3)+1,0)</f>
        <v>3</v>
      </c>
      <c r="JM4" t="s">
        <v>3071</v>
      </c>
      <c r="JN4" t="str">
        <f>IFERROR(VLOOKUP(ROWS($JN$2:JN4),$JL$2:$JM$74,2,FALSE),"")</f>
        <v>FAR : Aerial traps</v>
      </c>
      <c r="JO4">
        <f>IF(ISNUMBER(SEARCH(Hauls!$C$390,$JP$2:$JP$74)),MAX($JO$1,JO3)+1,0)</f>
        <v>3</v>
      </c>
      <c r="JP4" t="s">
        <v>3071</v>
      </c>
      <c r="JQ4" t="str">
        <f>IFERROR(VLOOKUP(ROWS($JQ$2:JQ4),$JO$2:$JP$74,2,FALSE),"")</f>
        <v>FAR : Aerial traps</v>
      </c>
      <c r="JR4">
        <f>IF(ISNUMBER(SEARCH(Hauls!$C$391,$JS$2:$JS$74)),MAX($JR$1,JR3)+1,0)</f>
        <v>3</v>
      </c>
      <c r="JS4" t="s">
        <v>3071</v>
      </c>
      <c r="JT4" t="str">
        <f>IFERROR(VLOOKUP(ROWS($JT$2:JT4),$JR$2:$JS$74,2,FALSE),"")</f>
        <v>FAR : Aerial traps</v>
      </c>
      <c r="JU4">
        <f>IF(ISNUMBER(SEARCH(Hauls!$C$392,$JV$2:$JV$74)),MAX($JU$1,JU3)+1,0)</f>
        <v>3</v>
      </c>
      <c r="JV4" t="s">
        <v>3071</v>
      </c>
      <c r="JW4" t="str">
        <f>IFERROR(VLOOKUP(ROWS($JW$2:JW4),$JU$2:$JV$74,2,FALSE),"")</f>
        <v>FAR : Aerial traps</v>
      </c>
      <c r="JX4">
        <f>IF(ISNUMBER(SEARCH(Hauls!$C$393,$JY$2:$JY$74)),MAX($JX$1,JX3)+1,0)</f>
        <v>3</v>
      </c>
      <c r="JY4" t="s">
        <v>3071</v>
      </c>
      <c r="JZ4" t="str">
        <f>IFERROR(VLOOKUP(ROWS($JZ$2:JZ4),$JX$2:$JY$74,2,FALSE),"")</f>
        <v>FAR : Aerial traps</v>
      </c>
      <c r="KA4">
        <f>IF(ISNUMBER(SEARCH(Hauls!$C$394,$KB$2:$KB$74)),MAX($KA$1,KA3)+1,0)</f>
        <v>3</v>
      </c>
      <c r="KB4" t="s">
        <v>3071</v>
      </c>
      <c r="KC4" t="str">
        <f>IFERROR(VLOOKUP(ROWS($KC$2:KC4),$KA$2:$KB$74,2,FALSE),"")</f>
        <v>FAR : Aerial traps</v>
      </c>
      <c r="KD4">
        <f>IF(ISNUMBER(SEARCH(Hauls!$C$395,$KE$2:$KE$74)),MAX($KD$1,KD3)+1,0)</f>
        <v>3</v>
      </c>
      <c r="KE4" t="s">
        <v>3071</v>
      </c>
      <c r="KF4" t="str">
        <f>IFERROR(VLOOKUP(ROWS($KF$2:KF4),$KD$2:$KE$74,2,FALSE),"")</f>
        <v>FAR : Aerial traps</v>
      </c>
      <c r="KG4">
        <f>IF(ISNUMBER(SEARCH(Hauls!$C$396,$KH$2:$KH$74)),MAX($KG$1,KG3)+1,0)</f>
        <v>3</v>
      </c>
      <c r="KH4" t="s">
        <v>3071</v>
      </c>
      <c r="KI4" t="str">
        <f>IFERROR(VLOOKUP(ROWS($KI$2:KI4),$KG$2:$KH$74,2,FALSE),"")</f>
        <v>FAR : Aerial traps</v>
      </c>
      <c r="KJ4">
        <f>IF(ISNUMBER(SEARCH(Hauls!$C$397,$KK$2:$KK$74)),MAX($KJ$1,KJ3)+1,0)</f>
        <v>3</v>
      </c>
      <c r="KK4" t="s">
        <v>3071</v>
      </c>
      <c r="KL4" t="str">
        <f>IFERROR(VLOOKUP(ROWS($KL$2:KL4),$KJ$2:$KK$74,2,FALSE),"")</f>
        <v>FAR : Aerial traps</v>
      </c>
      <c r="KM4">
        <f>IF(ISNUMBER(SEARCH(Hauls!$C$398,$KN$2:$KN$74)),MAX($KM$1,KM3)+1,0)</f>
        <v>3</v>
      </c>
      <c r="KN4" t="s">
        <v>3071</v>
      </c>
      <c r="KO4" t="str">
        <f>IFERROR(VLOOKUP(ROWS($KO$2:KO4),$KM$2:$KN$74,2,FALSE),"")</f>
        <v>FAR : Aerial traps</v>
      </c>
      <c r="KP4">
        <f>IF(ISNUMBER(SEARCH(Hauls!$C$399,$KQ$2:$KQ$74)),MAX($KP$1,KP3)+1,0)</f>
        <v>3</v>
      </c>
      <c r="KQ4" t="s">
        <v>3071</v>
      </c>
      <c r="KR4" t="str">
        <f>IFERROR(VLOOKUP(ROWS($KR$2:KR4),$KP$2:$KQ$74,2,FALSE),"")</f>
        <v>FAR : Aerial traps</v>
      </c>
      <c r="KS4">
        <f>IF(ISNUMBER(SEARCH(Hauls!$C$400,$KT$2:$KT$74)),MAX($KS$1,KS3)+1,0)</f>
        <v>3</v>
      </c>
      <c r="KT4" t="s">
        <v>3071</v>
      </c>
      <c r="KU4" t="str">
        <f>IFERROR(VLOOKUP(ROWS($KU$2:KU4),$KS$2:$KT$74,2,FALSE),"")</f>
        <v>FAR : Aerial traps</v>
      </c>
    </row>
    <row r="5" spans="1:307" x14ac:dyDescent="0.25">
      <c r="A5" t="s">
        <v>709</v>
      </c>
      <c r="B5" t="s">
        <v>2930</v>
      </c>
      <c r="C5" t="str">
        <f t="shared" si="0"/>
        <v>FCN : Cast nets</v>
      </c>
      <c r="E5">
        <f>IF(ISNUMBER(SEARCH(Hauls!$C$300,$F$2:$F$74)),MAX($E$1,E4)+1,0)</f>
        <v>4</v>
      </c>
      <c r="F5" t="s">
        <v>3072</v>
      </c>
      <c r="G5" t="str">
        <f>IFERROR(VLOOKUP(ROWS($G$2:G5),$E$2:$F$74,2,FALSE),"")</f>
        <v>FCN : Cast nets</v>
      </c>
      <c r="H5">
        <f>IF(ISNUMBER(SEARCH(Hauls!$C$301,$I$2:$I$74)),MAX($H$1:H4)+1,0)</f>
        <v>4</v>
      </c>
      <c r="I5" t="s">
        <v>3072</v>
      </c>
      <c r="J5" t="str">
        <f>IFERROR(VLOOKUP(ROWS($J$2:J5),$H$2:$I$74,2,FALSE),"")</f>
        <v>FCN : Cast nets</v>
      </c>
      <c r="K5">
        <f>IF(ISNUMBER(SEARCH(Hauls!$C$302,$L$2:$L$74)),MAX($K$1,K4)+1,0)</f>
        <v>4</v>
      </c>
      <c r="L5" t="s">
        <v>3072</v>
      </c>
      <c r="M5" t="str">
        <f>IFERROR(VLOOKUP(ROWS($M$2:M5),$K$2:$L$74,2,FALSE),"")</f>
        <v>FCN : Cast nets</v>
      </c>
      <c r="N5">
        <f>IF(ISNUMBER(SEARCH(Hauls!$C$303,$O$2:$O$74)),MAX($N$1,N4)+1,0)</f>
        <v>4</v>
      </c>
      <c r="O5" t="s">
        <v>3072</v>
      </c>
      <c r="P5" t="str">
        <f>IFERROR(VLOOKUP(ROWS($P$2:P5),$N$2:$O$74,2,FALSE),"")</f>
        <v>FCN : Cast nets</v>
      </c>
      <c r="Q5">
        <f>IF(ISNUMBER(SEARCH(Hauls!$C$304,$R$2:$R$74)),MAX($Q$1,Q4)+1,0)</f>
        <v>4</v>
      </c>
      <c r="R5" t="s">
        <v>3072</v>
      </c>
      <c r="S5" t="str">
        <f>IFERROR(VLOOKUP(ROWS($S$2:S5),$Q$2:$R$74,2,FALSE),"")</f>
        <v>FCN : Cast nets</v>
      </c>
      <c r="T5">
        <f>IF(ISNUMBER(SEARCH(Hauls!$C$305,$U$2:$U$74)),MAX($T$1,T4)+1,0)</f>
        <v>4</v>
      </c>
      <c r="U5" t="s">
        <v>3072</v>
      </c>
      <c r="V5" t="str">
        <f>IFERROR(VLOOKUP(ROWS($V$2:V5),$T$2:$U$74,2,FALSE),"")</f>
        <v>FCN : Cast nets</v>
      </c>
      <c r="W5">
        <f>IF(ISNUMBER(SEARCH(Hauls!$C$306,$X$2:$X$74)),MAX($W$1,W4)+1,0)</f>
        <v>4</v>
      </c>
      <c r="X5" t="s">
        <v>3072</v>
      </c>
      <c r="Y5" t="str">
        <f>IFERROR(VLOOKUP(ROWS($Y$2:Y5),$W$2:$X$74,2,FALSE),"")</f>
        <v>FCN : Cast nets</v>
      </c>
      <c r="Z5">
        <f>IF(ISNUMBER(SEARCH(Hauls!$C$307,$AA$2:$AA$74)),MAX($Z$1,Z4)+1,0)</f>
        <v>4</v>
      </c>
      <c r="AA5" t="s">
        <v>3072</v>
      </c>
      <c r="AB5" t="str">
        <f>IFERROR(VLOOKUP(ROWS($AB$2:AB5),$Z$2:$AA$74,2,FALSE),"")</f>
        <v>FCN : Cast nets</v>
      </c>
      <c r="AC5">
        <f>IF(ISNUMBER(SEARCH(Hauls!$C$308,$AD$2:$AD$74)),MAX($AC$1,AC4)+1,0)</f>
        <v>4</v>
      </c>
      <c r="AD5" t="s">
        <v>3072</v>
      </c>
      <c r="AE5" t="str">
        <f>IFERROR(VLOOKUP(ROWS($AE$2:AE5),$AC$2:$AD$74,2,FALSE),"")</f>
        <v>FCN : Cast nets</v>
      </c>
      <c r="AF5">
        <f>IF(ISNUMBER(SEARCH(Hauls!$C$309,$AG$2:$AG$74)),MAX($AF$1,AF4)+1,0)</f>
        <v>4</v>
      </c>
      <c r="AG5" t="s">
        <v>3072</v>
      </c>
      <c r="AH5" t="str">
        <f>IFERROR(VLOOKUP(ROWS($AH$2:AH5),$AF$2:$AG$74,2,FALSE),"")</f>
        <v>FCN : Cast nets</v>
      </c>
      <c r="AI5">
        <f>IF(ISNUMBER(SEARCH(Hauls!$C$310,$AJ$2:$AJ$74)),MAX($AI$1,AI4)+1,0)</f>
        <v>4</v>
      </c>
      <c r="AJ5" t="s">
        <v>3072</v>
      </c>
      <c r="AK5" t="str">
        <f>IFERROR(VLOOKUP(ROWS($AK$2:AK5),$AI$2:$AJ$74,2,FALSE),"")</f>
        <v>FCN : Cast nets</v>
      </c>
      <c r="AL5">
        <f>IF(ISNUMBER(SEARCH(Hauls!$C$311,$AM$2:$AM$74)),MAX($AL$1,AL4)+1,0)</f>
        <v>4</v>
      </c>
      <c r="AM5" t="s">
        <v>3072</v>
      </c>
      <c r="AN5" t="str">
        <f>IFERROR(VLOOKUP(ROWS($AN$2:AN5),$AL$2:$AM$74,2,FALSE),"")</f>
        <v>FCN : Cast nets</v>
      </c>
      <c r="AO5">
        <f>IF(ISNUMBER(SEARCH(Hauls!$C$312,$AP$2:$AP$74)),MAX($AO$1,AO4)+1,0)</f>
        <v>4</v>
      </c>
      <c r="AP5" t="s">
        <v>3072</v>
      </c>
      <c r="AQ5" t="str">
        <f>IFERROR(VLOOKUP(ROWS($AQ$2:AQ5),$AO$2:$AP$74,2,FALSE),"")</f>
        <v>FCN : Cast nets</v>
      </c>
      <c r="AR5">
        <f>IF(ISNUMBER(SEARCH(Hauls!$C$313,$AS$2:$AS$74)),MAX($AR$1,AR4)+1,0)</f>
        <v>4</v>
      </c>
      <c r="AS5" t="s">
        <v>3072</v>
      </c>
      <c r="AT5" t="str">
        <f>IFERROR(VLOOKUP(ROWS($AT$2:AT5),$AR$2:$AS$74,2,FALSE),"")</f>
        <v>FCN : Cast nets</v>
      </c>
      <c r="AU5">
        <f>IF(ISNUMBER(SEARCH(Hauls!$C$314,$AV$2:$AV$74)),MAX($AU$1,AU4)+1,0)</f>
        <v>4</v>
      </c>
      <c r="AV5" t="s">
        <v>3072</v>
      </c>
      <c r="AW5" t="str">
        <f>IFERROR(VLOOKUP(ROWS($AW$2:AW5),$AU$2:$AV$74,2,FALSE),"")</f>
        <v>FCN : Cast nets</v>
      </c>
      <c r="AX5">
        <f>IF(ISNUMBER(SEARCH(Hauls!$C$315,$AY$2:$AY$74)),MAX($AX$1,AX4)+1,0)</f>
        <v>4</v>
      </c>
      <c r="AY5" t="s">
        <v>3072</v>
      </c>
      <c r="AZ5" t="str">
        <f>IFERROR(VLOOKUP(ROWS($AZ$2:AZ5),$AX$2:$AY$74,2,FALSE),"")</f>
        <v>FCN : Cast nets</v>
      </c>
      <c r="BA5">
        <f>IF(ISNUMBER(SEARCH(Hauls!$C$316,$BB$2:$BB$74)),MAX($BA$1,BA4)+1,0)</f>
        <v>4</v>
      </c>
      <c r="BB5" t="s">
        <v>3072</v>
      </c>
      <c r="BC5" t="str">
        <f>IFERROR(VLOOKUP(ROWS($BC$2:BC5),$BA$2:$BB$74,2,FALSE),"")</f>
        <v>FCN : Cast nets</v>
      </c>
      <c r="BD5">
        <f>IF(ISNUMBER(SEARCH(Hauls!$C$317,$BE$2:$BE$74)),MAX($BD$1,BD4)+1,0)</f>
        <v>4</v>
      </c>
      <c r="BE5" t="s">
        <v>3072</v>
      </c>
      <c r="BF5" t="str">
        <f>IFERROR(VLOOKUP(ROWS($BF$2:BF5),$BD$2:$BE$74,2,FALSE),"")</f>
        <v>FCN : Cast nets</v>
      </c>
      <c r="BG5">
        <f>IF(ISNUMBER(SEARCH(Hauls!$C$318,$BH$2:$BH$74)),MAX($BG$1,BG4)+1,0)</f>
        <v>4</v>
      </c>
      <c r="BH5" t="s">
        <v>3072</v>
      </c>
      <c r="BI5" t="str">
        <f>IFERROR(VLOOKUP(ROWS($BI$2:BI5),$BG$2:$BH$74,2,FALSE),"")</f>
        <v>FCN : Cast nets</v>
      </c>
      <c r="BJ5">
        <f>IF(ISNUMBER(SEARCH(Hauls!$C$319,$BK$2:$BK$74)),MAX($BJ$1,BJ4)+1,0)</f>
        <v>4</v>
      </c>
      <c r="BK5" t="s">
        <v>3072</v>
      </c>
      <c r="BL5" t="str">
        <f>IFERROR(VLOOKUP(ROWS($BL$2:BL5),$BJ$2:$BK$74,2,FALSE),"")</f>
        <v>FCN : Cast nets</v>
      </c>
      <c r="BM5">
        <f>IF(ISNUMBER(SEARCH(Hauls!$C$320,$BN$2:$BN$74)),MAX($BM$1,BM4)+1,0)</f>
        <v>4</v>
      </c>
      <c r="BN5" t="s">
        <v>3072</v>
      </c>
      <c r="BO5" t="str">
        <f>IFERROR(VLOOKUP(ROWS($BO$2:BO5),$BM$2:$BN$74,2,FALSE),"")</f>
        <v>FCN : Cast nets</v>
      </c>
      <c r="BP5">
        <f>IF(ISNUMBER(SEARCH(Hauls!$C$321,$BQ$2:$BQ$74)),MAX($BP$1,BP4)+1,0)</f>
        <v>4</v>
      </c>
      <c r="BQ5" t="s">
        <v>3072</v>
      </c>
      <c r="BR5" t="str">
        <f>IFERROR(VLOOKUP(ROWS($BR$2:BR5),$BP$2:$BQ$74,2,FALSE),"")</f>
        <v>FCN : Cast nets</v>
      </c>
      <c r="BS5">
        <f>IF(ISNUMBER(SEARCH(Hauls!$C$322,$BT$2:$BT$74)),MAX($BS$1,BS4)+1,0)</f>
        <v>4</v>
      </c>
      <c r="BT5" t="s">
        <v>3072</v>
      </c>
      <c r="BU5" t="str">
        <f>IFERROR(VLOOKUP(ROWS($BU$2:BU5),$BS$2:$BT$74,2,FALSE),"")</f>
        <v>FCN : Cast nets</v>
      </c>
      <c r="BV5">
        <f>IF(ISNUMBER(SEARCH(Hauls!$C$323,$BW$2:$BW$74)),MAX($BV$1,BV4)+1,0)</f>
        <v>4</v>
      </c>
      <c r="BW5" t="s">
        <v>3072</v>
      </c>
      <c r="BX5" t="str">
        <f>IFERROR(VLOOKUP(ROWS($BX$2:BX5),$BV$2:$BW$74,2,FALSE),"")</f>
        <v>FCN : Cast nets</v>
      </c>
      <c r="BY5">
        <f>IF(ISNUMBER(SEARCH(Hauls!$C$324,$BZ$2:$BZ$74)),MAX($BY$1,BY4)+1,0)</f>
        <v>4</v>
      </c>
      <c r="BZ5" t="s">
        <v>3072</v>
      </c>
      <c r="CA5" t="str">
        <f>IFERROR(VLOOKUP(ROWS($CA$2:CA5),$BY$2:$BZ$74,2,FALSE),"")</f>
        <v>FCN : Cast nets</v>
      </c>
      <c r="CB5">
        <f>IF(ISNUMBER(SEARCH(Hauls!$C$325,$CC$2:$CC$74)),MAX($CB$1,CB4)+1,0)</f>
        <v>4</v>
      </c>
      <c r="CC5" t="s">
        <v>3072</v>
      </c>
      <c r="CD5" t="str">
        <f>IFERROR(VLOOKUP(ROWS($CD$2:CD5),$CB$2:$CC$74,2,FALSE),"")</f>
        <v>FCN : Cast nets</v>
      </c>
      <c r="CE5">
        <f>IF(ISNUMBER(SEARCH(Hauls!$C$326,$CF$2:$CF$74)),MAX($CE$1,CE4)+1,0)</f>
        <v>4</v>
      </c>
      <c r="CF5" t="s">
        <v>3072</v>
      </c>
      <c r="CG5" t="str">
        <f>IFERROR(VLOOKUP(ROWS($CG$2:CG5),$CE$2:$CF$74,2,FALSE),"")</f>
        <v>FCN : Cast nets</v>
      </c>
      <c r="CH5">
        <f>IF(ISNUMBER(SEARCH(Hauls!$C$327,$CI$2:$CI$74)),MAX($CH$1,CH4)+1,0)</f>
        <v>4</v>
      </c>
      <c r="CI5" t="s">
        <v>3072</v>
      </c>
      <c r="CJ5" t="str">
        <f>IFERROR(VLOOKUP(ROWS($CJ$2:CJ5),$CH$2:$CI$74,2,FALSE),"")</f>
        <v>FCN : Cast nets</v>
      </c>
      <c r="CK5">
        <f>IF(ISNUMBER(SEARCH(Hauls!$C$328,$CL$2:$CL$74)),MAX($CK$1,CK4)+1,0)</f>
        <v>4</v>
      </c>
      <c r="CL5" t="s">
        <v>3072</v>
      </c>
      <c r="CM5" t="str">
        <f>IFERROR(VLOOKUP(ROWS($CM$2:CM5),$CK$2:$CL$74,2,FALSE),"")</f>
        <v>FCN : Cast nets</v>
      </c>
      <c r="CN5">
        <f>IF(ISNUMBER(SEARCH(Hauls!$C$329,$CO$2:$CO$74)),MAX($CN$1,CN4)+1,0)</f>
        <v>4</v>
      </c>
      <c r="CO5" t="s">
        <v>3072</v>
      </c>
      <c r="CP5" t="str">
        <f>IFERROR(VLOOKUP(ROWS($CP$2:CP5),$CN$2:$CO$74,2,FALSE),"")</f>
        <v>FCN : Cast nets</v>
      </c>
      <c r="CQ5">
        <f>IF(ISNUMBER(SEARCH(Hauls!$C$330,$CR$2:$CR$74)),MAX($CQ$1,CQ4)+1,0)</f>
        <v>4</v>
      </c>
      <c r="CR5" t="s">
        <v>3072</v>
      </c>
      <c r="CS5" t="str">
        <f>IFERROR(VLOOKUP(ROWS($CS$2:CS5),$CQ$2:$CR$74,2,FALSE),"")</f>
        <v>FCN : Cast nets</v>
      </c>
      <c r="CT5">
        <f>IF(ISNUMBER(SEARCH(Hauls!$C$331,$CU$2:$CU$74)),MAX($CT$1,CT4)+1,0)</f>
        <v>4</v>
      </c>
      <c r="CU5" t="s">
        <v>3072</v>
      </c>
      <c r="CV5" t="str">
        <f>IFERROR(VLOOKUP(ROWS($CV$2:CV5),$CT$2:$CU$74,2,FALSE),"")</f>
        <v>FCN : Cast nets</v>
      </c>
      <c r="CW5">
        <f>IF(ISNUMBER(SEARCH(Hauls!$C$332,$CX$2:$CX$74)),MAX($CW$1,CW4)+1,0)</f>
        <v>4</v>
      </c>
      <c r="CX5" t="s">
        <v>3072</v>
      </c>
      <c r="CY5" t="str">
        <f>IFERROR(VLOOKUP(ROWS($CY$2:CY5),$CW$2:$CX$74,2,FALSE),"")</f>
        <v>FCN : Cast nets</v>
      </c>
      <c r="CZ5">
        <f>IF(ISNUMBER(SEARCH(Hauls!$C$333,$DA$2:$DA$74)),MAX($CZ$1,CZ4)+1,0)</f>
        <v>4</v>
      </c>
      <c r="DA5" t="s">
        <v>3072</v>
      </c>
      <c r="DB5" t="str">
        <f>IFERROR(VLOOKUP(ROWS($DB$2:DB5),$CZ$2:$DA$74,2,FALSE),"")</f>
        <v>FCN : Cast nets</v>
      </c>
      <c r="DC5">
        <f>IF(ISNUMBER(SEARCH(Hauls!$C$334,$DD$2:$DD$74)),MAX($DC$1,DC4)+1,0)</f>
        <v>4</v>
      </c>
      <c r="DD5" t="s">
        <v>3072</v>
      </c>
      <c r="DE5" t="str">
        <f>IFERROR(VLOOKUP(ROWS($DE$2:DE5),$DC$2:$DD$74,2,FALSE),"")</f>
        <v>FCN : Cast nets</v>
      </c>
      <c r="DF5">
        <f>IF(ISNUMBER(SEARCH(Hauls!$C$335,$DG$2:$DG$74)),MAX($DF$1,DF4)+1,0)</f>
        <v>4</v>
      </c>
      <c r="DG5" t="s">
        <v>3072</v>
      </c>
      <c r="DH5" t="str">
        <f>IFERROR(VLOOKUP(ROWS($DH$2:DH5),$DF$2:$DG$74,2,FALSE),"")</f>
        <v>FCN : Cast nets</v>
      </c>
      <c r="DI5">
        <f>IF(ISNUMBER(SEARCH(Hauls!$C$336,$DJ$2:$DJ$74)),MAX($DI$1,DI4)+1,0)</f>
        <v>4</v>
      </c>
      <c r="DJ5" t="s">
        <v>3072</v>
      </c>
      <c r="DK5" t="str">
        <f>IFERROR(VLOOKUP(ROWS($DK$2:DK5),$DI$2:$DJ$74,2,FALSE),"")</f>
        <v>FCN : Cast nets</v>
      </c>
      <c r="DL5">
        <f>IF(ISNUMBER(SEARCH(Hauls!$C$337,$DM$2:$DM$74)),MAX($DL$1,DL4)+1,0)</f>
        <v>4</v>
      </c>
      <c r="DM5" t="s">
        <v>3072</v>
      </c>
      <c r="DN5" t="str">
        <f>IFERROR(VLOOKUP(ROWS($DN$2:DN5),$DL$2:$DM$74,2,FALSE),"")</f>
        <v>FCN : Cast nets</v>
      </c>
      <c r="DO5">
        <f>IF(ISNUMBER(SEARCH(Hauls!$C$338,$DP$2:$DP$74)),MAX($DO$1,DO4)+1,0)</f>
        <v>4</v>
      </c>
      <c r="DP5" t="s">
        <v>3072</v>
      </c>
      <c r="DQ5" t="str">
        <f>IFERROR(VLOOKUP(ROWS($DQ$2:DQ5),$DO$2:$CDP$74,2,FALSE),"")</f>
        <v>FCN : Cast nets</v>
      </c>
      <c r="DR5">
        <f>IF(ISNUMBER(SEARCH(Hauls!$C$339,$DS$2:$DS$74)),MAX($DR$1,DR4)+1,0)</f>
        <v>4</v>
      </c>
      <c r="DS5" t="s">
        <v>3072</v>
      </c>
      <c r="DT5" t="str">
        <f>IFERROR(VLOOKUP(ROWS($DT$2:DT5),$DR$2:$DS$74,2,FALSE),"")</f>
        <v>FCN : Cast nets</v>
      </c>
      <c r="DU5">
        <f>IF(ISNUMBER(SEARCH(Hauls!$C$340,$DV$2:$DV$74)),MAX($DU$1,DU4)+1,0)</f>
        <v>4</v>
      </c>
      <c r="DV5" t="s">
        <v>3072</v>
      </c>
      <c r="DW5" t="str">
        <f>IFERROR(VLOOKUP(ROWS($DW$2:DW5),$DU$2:$DV$74,2,FALSE),"")</f>
        <v>FCN : Cast nets</v>
      </c>
      <c r="DX5">
        <f>IF(ISNUMBER(SEARCH(Hauls!$C$341,$DY$2:$DY$74)),MAX($DX$1,DX4)+1,0)</f>
        <v>4</v>
      </c>
      <c r="DY5" t="s">
        <v>3072</v>
      </c>
      <c r="DZ5" t="str">
        <f>IFERROR(VLOOKUP(ROWS($DZ$2:DZ5),$DX$2:$DY$74,2,FALSE),"")</f>
        <v>FCN : Cast nets</v>
      </c>
      <c r="EA5">
        <f>IF(ISNUMBER(SEARCH(Hauls!$C$342,$EB$2:$EB$74)),MAX($EA$1,EA4)+1,0)</f>
        <v>4</v>
      </c>
      <c r="EB5" t="s">
        <v>3072</v>
      </c>
      <c r="EC5" t="str">
        <f>IFERROR(VLOOKUP(ROWS($EC$2:EC5),$EA$2:$EB$74,2,FALSE),"")</f>
        <v>FCN : Cast nets</v>
      </c>
      <c r="ED5">
        <f>IF(ISNUMBER(SEARCH(Hauls!$C$343,$EE$2:$EE$74)),MAX($ED$1,ED4)+1,0)</f>
        <v>4</v>
      </c>
      <c r="EE5" t="s">
        <v>3072</v>
      </c>
      <c r="EF5" t="str">
        <f>IFERROR(VLOOKUP(ROWS($EF$2:EF5),$ED$2:$EE$74,2,FALSE),"")</f>
        <v>FCN : Cast nets</v>
      </c>
      <c r="EG5">
        <f>IF(ISNUMBER(SEARCH(Hauls!$C$344,$EH$2:$EH$74)),MAX($EG$1,EG4)+1,0)</f>
        <v>4</v>
      </c>
      <c r="EH5" t="s">
        <v>3072</v>
      </c>
      <c r="EI5" t="str">
        <f>IFERROR(VLOOKUP(ROWS($EI$2:EI5),$EG$2:$EH$74,2,FALSE),"")</f>
        <v>FCN : Cast nets</v>
      </c>
      <c r="EJ5">
        <f>IF(ISNUMBER(SEARCH(Hauls!$C$345,$EK$2:$EK$74)),MAX($EJ$1,EJ4)+1,0)</f>
        <v>4</v>
      </c>
      <c r="EK5" t="s">
        <v>3072</v>
      </c>
      <c r="EL5" t="str">
        <f>IFERROR(VLOOKUP(ROWS($EL$2:EL5),$EJ$2:$EK$74,2,FALSE),"")</f>
        <v>FCN : Cast nets</v>
      </c>
      <c r="EM5">
        <f>IF(ISNUMBER(SEARCH(Hauls!$C$346,$EN$2:$EN$74)),MAX($EM$1,EM4)+1,0)</f>
        <v>4</v>
      </c>
      <c r="EN5" t="s">
        <v>3072</v>
      </c>
      <c r="EO5" t="str">
        <f>IFERROR(VLOOKUP(ROWS($EO$2:EO5),$EM$2:$EN$74,2,FALSE),"")</f>
        <v>FCN : Cast nets</v>
      </c>
      <c r="EP5">
        <f>IF(ISNUMBER(SEARCH(Hauls!$C$347,$EQ$2:$EQ$74)),MAX($EP$1,EP4)+1,0)</f>
        <v>4</v>
      </c>
      <c r="EQ5" t="s">
        <v>3072</v>
      </c>
      <c r="ER5" t="str">
        <f>IFERROR(VLOOKUP(ROWS($ER$2:ER5),$EP$2:$EQ$74,2,FALSE),"")</f>
        <v>FCN : Cast nets</v>
      </c>
      <c r="ES5">
        <f>IF(ISNUMBER(SEARCH(Hauls!$C$348,$ET$2:$ET$74)),MAX($ES$1,ES4)+1,0)</f>
        <v>4</v>
      </c>
      <c r="ET5" t="s">
        <v>3072</v>
      </c>
      <c r="EU5" t="str">
        <f>IFERROR(VLOOKUP(ROWS($EU$2:EU5),$ES$2:$ET$74,2,FALSE),"")</f>
        <v>FCN : Cast nets</v>
      </c>
      <c r="EV5">
        <f>IF(ISNUMBER(SEARCH(Hauls!$C$349,$EW$2:$EW$74)),MAX($EV$1,EV4)+1,0)</f>
        <v>4</v>
      </c>
      <c r="EW5" t="s">
        <v>3072</v>
      </c>
      <c r="EX5" t="str">
        <f>IFERROR(VLOOKUP(ROWS($EX$2:EX5),$EV$2:$EW$74,2,FALSE),"")</f>
        <v>FCN : Cast nets</v>
      </c>
      <c r="EY5">
        <f>IF(ISNUMBER(SEARCH(Hauls!$C$350,$EZ$2:$EZ$74)),MAX($EY$1,EY4)+1,0)</f>
        <v>4</v>
      </c>
      <c r="EZ5" t="s">
        <v>3072</v>
      </c>
      <c r="FA5" t="str">
        <f>IFERROR(VLOOKUP(ROWS($FA$2:FA5),$EY$2:$EZ$74,2,FALSE),"")</f>
        <v>FCN : Cast nets</v>
      </c>
      <c r="FB5">
        <f>IF(ISNUMBER(SEARCH(Hauls!$C$351,$FC$2:$FC$74)),MAX($FB$1,FB4)+1,0)</f>
        <v>4</v>
      </c>
      <c r="FC5" t="s">
        <v>3072</v>
      </c>
      <c r="FD5" t="str">
        <f>IFERROR(VLOOKUP(ROWS($FD$2:FD5),$FB$2:$FC$74,2,FALSE),"")</f>
        <v>FCN : Cast nets</v>
      </c>
      <c r="FE5">
        <f>IF(ISNUMBER(SEARCH(Hauls!$C$352,$FF$2:$FF$74)),MAX($FE$1,FE4)+1,0)</f>
        <v>4</v>
      </c>
      <c r="FF5" t="s">
        <v>3072</v>
      </c>
      <c r="FG5" t="str">
        <f>IFERROR(VLOOKUP(ROWS($FG$2:FG5),$FE$2:$FF$74,2,FALSE),"")</f>
        <v>FCN : Cast nets</v>
      </c>
      <c r="FH5">
        <f>IF(ISNUMBER(SEARCH(Hauls!$C$353,$FI$2:$FI$74)),MAX($FH$1,FH4)+1,0)</f>
        <v>4</v>
      </c>
      <c r="FI5" t="s">
        <v>3072</v>
      </c>
      <c r="FJ5" t="str">
        <f>IFERROR(VLOOKUP(ROWS($FJ$2:FJ5),$FH$2:$FI$74,2,FALSE),"")</f>
        <v>FCN : Cast nets</v>
      </c>
      <c r="FK5">
        <f>IF(ISNUMBER(SEARCH(Hauls!$C$354,$FL$2:$FL$74)),MAX($FK$1,FK4)+1,0)</f>
        <v>4</v>
      </c>
      <c r="FL5" t="s">
        <v>3072</v>
      </c>
      <c r="FM5" t="str">
        <f>IFERROR(VLOOKUP(ROWS($FM$2:FM5),$FK$2:$FL$74,2,FALSE),"")</f>
        <v>FCN : Cast nets</v>
      </c>
      <c r="FN5">
        <f>IF(ISNUMBER(SEARCH(Hauls!$C$355,$FO$2:$FO$74)),MAX($FN$1,FN4)+1,0)</f>
        <v>4</v>
      </c>
      <c r="FO5" t="s">
        <v>3072</v>
      </c>
      <c r="FP5" t="str">
        <f>IFERROR(VLOOKUP(ROWS($FP$2:FP5),$FN$2:$FO$74,2,FALSE),"")</f>
        <v>FCN : Cast nets</v>
      </c>
      <c r="FQ5">
        <f>IF(ISNUMBER(SEARCH(Hauls!$C$356,$FR$2:$FR$74)),MAX($FQ$1,FQ4)+1,0)</f>
        <v>4</v>
      </c>
      <c r="FR5" t="s">
        <v>3072</v>
      </c>
      <c r="FS5" t="str">
        <f>IFERROR(VLOOKUP(ROWS($FS$2:FS5),$FQ$2:$FR$74,2,FALSE),"")</f>
        <v>FCN : Cast nets</v>
      </c>
      <c r="FT5">
        <f>IF(ISNUMBER(SEARCH(Hauls!$C$357,$FU$2:$FU$74)),MAX($FT$1,FT4)+1,0)</f>
        <v>4</v>
      </c>
      <c r="FU5" t="s">
        <v>3072</v>
      </c>
      <c r="FV5" t="str">
        <f>IFERROR(VLOOKUP(ROWS($FV$2:FV5),$FT$2:$FU$74,2,FALSE),"")</f>
        <v>FCN : Cast nets</v>
      </c>
      <c r="FW5">
        <f>IF(ISNUMBER(SEARCH(Hauls!$C$358,$FX$2:$FX$74)),MAX($FW$1,FW4)+1,0)</f>
        <v>4</v>
      </c>
      <c r="FX5" t="s">
        <v>3072</v>
      </c>
      <c r="FY5" t="str">
        <f>IFERROR(VLOOKUP(ROWS($FY$2:FY5),$FW$2:$FX$74,2,FALSE),"")</f>
        <v>FCN : Cast nets</v>
      </c>
      <c r="FZ5">
        <f>IF(ISNUMBER(SEARCH(Hauls!$C$359,$GA$2:$GA$74)),MAX($FZ$1,FZ4)+1,0)</f>
        <v>4</v>
      </c>
      <c r="GA5" t="s">
        <v>3072</v>
      </c>
      <c r="GB5" t="str">
        <f>IFERROR(VLOOKUP(ROWS($GB$2:GB5),$FZ$2:$GA$74,2,FALSE),"")</f>
        <v>FCN : Cast nets</v>
      </c>
      <c r="GC5">
        <f>IF(ISNUMBER(SEARCH(Hauls!$C$360,$GD$2:$GD$74)),MAX($GC$1,GC4)+1,0)</f>
        <v>4</v>
      </c>
      <c r="GD5" t="s">
        <v>3072</v>
      </c>
      <c r="GE5" t="str">
        <f>IFERROR(VLOOKUP(ROWS($GE$2:GE5),$GC$2:$GD$74,2,FALSE),"")</f>
        <v>FCN : Cast nets</v>
      </c>
      <c r="GF5">
        <f>IF(ISNUMBER(SEARCH(Hauls!$C$361,$GG$2:$GG$74)),MAX($GF$1,GF4)+1,0)</f>
        <v>4</v>
      </c>
      <c r="GG5" t="s">
        <v>3072</v>
      </c>
      <c r="GH5" t="str">
        <f>IFERROR(VLOOKUP(ROWS($GH$2:GH5),$GF$2:$GG$74,2,FALSE),"")</f>
        <v>FCN : Cast nets</v>
      </c>
      <c r="GI5">
        <f>IF(ISNUMBER(SEARCH(Hauls!$C$362,$GJ$2:$GJ$74)),MAX($GI$1,GI4)+1,0)</f>
        <v>4</v>
      </c>
      <c r="GJ5" t="s">
        <v>3072</v>
      </c>
      <c r="GK5" t="str">
        <f>IFERROR(VLOOKUP(ROWS($GK$2:GK5),$GI$2:$GJ$74,2,FALSE),"")</f>
        <v>FCN : Cast nets</v>
      </c>
      <c r="GL5">
        <f>IF(ISNUMBER(SEARCH(Hauls!$C$363,$GM$2:$GM$74)),MAX($GL$1,GL4)+1,0)</f>
        <v>4</v>
      </c>
      <c r="GM5" t="s">
        <v>3072</v>
      </c>
      <c r="GN5" t="str">
        <f>IFERROR(VLOOKUP(ROWS($GN$2:GN5),$GL$2:$GM$74,2,FALSE),"")</f>
        <v>FCN : Cast nets</v>
      </c>
      <c r="GO5">
        <f>IF(ISNUMBER(SEARCH(Hauls!$C$364,$GP$2:$GP$74)),MAX($GO$1,GO4)+1,0)</f>
        <v>4</v>
      </c>
      <c r="GP5" t="s">
        <v>3072</v>
      </c>
      <c r="GQ5" t="str">
        <f>IFERROR(VLOOKUP(ROWS($GQ$2:GQ5),$GO$2:$GP$74,2,FALSE),"")</f>
        <v>FCN : Cast nets</v>
      </c>
      <c r="GR5">
        <f>IF(ISNUMBER(SEARCH(Hauls!$C$365,$GS$2:$GS$74)),MAX($GR$1,GR4)+1,0)</f>
        <v>4</v>
      </c>
      <c r="GS5" t="s">
        <v>3072</v>
      </c>
      <c r="GT5" t="str">
        <f>IFERROR(VLOOKUP(ROWS($GT$2:GT5),$GR$2:$GS$74,2,FALSE),"")</f>
        <v>FCN : Cast nets</v>
      </c>
      <c r="GU5">
        <f>IF(ISNUMBER(SEARCH(Hauls!$C$366,$GV$2:$GV$74)),MAX($GU$1,GU4)+1,0)</f>
        <v>4</v>
      </c>
      <c r="GV5" t="s">
        <v>3072</v>
      </c>
      <c r="GW5" t="str">
        <f>IFERROR(VLOOKUP(ROWS($GW$2:GW5),$GU$2:$GV$74,2,FALSE),"")</f>
        <v>FCN : Cast nets</v>
      </c>
      <c r="GX5">
        <f>IF(ISNUMBER(SEARCH(Hauls!$C$367,$GY$2:$GY$74)),MAX($GX$1,GX4)+1,0)</f>
        <v>4</v>
      </c>
      <c r="GY5" t="s">
        <v>3072</v>
      </c>
      <c r="GZ5" t="str">
        <f>IFERROR(VLOOKUP(ROWS($GZ$2:GZ5),$GX$2:$GY$74,2,FALSE),"")</f>
        <v>FCN : Cast nets</v>
      </c>
      <c r="HA5">
        <f>IF(ISNUMBER(SEARCH(Hauls!$C$368,$HB$2:$HB$74)),MAX($HA$1,HA4)+1,0)</f>
        <v>4</v>
      </c>
      <c r="HB5" t="s">
        <v>3072</v>
      </c>
      <c r="HC5" t="str">
        <f>IFERROR(VLOOKUP(ROWS($HC$2:HC5),$HA$2:$HB$74,2,FALSE),"")</f>
        <v>FCN : Cast nets</v>
      </c>
      <c r="HD5">
        <f>IF(ISNUMBER(SEARCH(Hauls!$C$369,$HE$2:$HE$74)),MAX($HD$1,HD4)+1,0)</f>
        <v>4</v>
      </c>
      <c r="HE5" t="s">
        <v>3072</v>
      </c>
      <c r="HF5" t="str">
        <f>IFERROR(VLOOKUP(ROWS($HF$2:HF5),$HD$2:$HE$74,2,FALSE),"")</f>
        <v>FCN : Cast nets</v>
      </c>
      <c r="HG5">
        <f>IF(ISNUMBER(SEARCH(Hauls!$C$370,$HH$2:$HH$74)),MAX($HG$1,HG4)+1,0)</f>
        <v>4</v>
      </c>
      <c r="HH5" t="s">
        <v>3072</v>
      </c>
      <c r="HI5" t="str">
        <f>IFERROR(VLOOKUP(ROWS($HI$2:HI5),$HG$2:$HH$74,2,FALSE),"")</f>
        <v>FCN : Cast nets</v>
      </c>
      <c r="HJ5">
        <f>IF(ISNUMBER(SEARCH(Hauls!$C$371,$HK$2:$HK$74)),MAX($HJ$1,HJ4)+1,0)</f>
        <v>4</v>
      </c>
      <c r="HK5" t="s">
        <v>3072</v>
      </c>
      <c r="HL5" t="str">
        <f>IFERROR(VLOOKUP(ROWS($HL$2:HL5),$HJ$2:$HK$74,2,FALSE),"")</f>
        <v>FCN : Cast nets</v>
      </c>
      <c r="HM5">
        <f>IF(ISNUMBER(SEARCH(Hauls!$C$372,$HN$2:$HN$74)),MAX($HM$1,HM4)+1,0)</f>
        <v>4</v>
      </c>
      <c r="HN5" t="s">
        <v>3072</v>
      </c>
      <c r="HO5" t="str">
        <f>IFERROR(VLOOKUP(ROWS($HO$2:HO5),$HM$2:$HN$74,2,FALSE),"")</f>
        <v>FCN : Cast nets</v>
      </c>
      <c r="HP5">
        <f>IF(ISNUMBER(SEARCH(Hauls!$C$373,$HQ$2:$HQ$74)),MAX($HP$1,HP4)+1,0)</f>
        <v>4</v>
      </c>
      <c r="HQ5" t="s">
        <v>3072</v>
      </c>
      <c r="HR5" t="str">
        <f>IFERROR(VLOOKUP(ROWS($HR$2:HR5),$HP$2:$HQ$74,2,FALSE),"")</f>
        <v>FCN : Cast nets</v>
      </c>
      <c r="HS5">
        <f>IF(ISNUMBER(SEARCH(Hauls!$C$374,$HT$2:$HT$74)),MAX($HS$1,HS4)+1,0)</f>
        <v>4</v>
      </c>
      <c r="HT5" t="s">
        <v>3072</v>
      </c>
      <c r="HU5" t="str">
        <f>IFERROR(VLOOKUP(ROWS($HU$2:HU5),$HS$2:$HT$74,2,FALSE),"")</f>
        <v>FCN : Cast nets</v>
      </c>
      <c r="HV5">
        <f>IF(ISNUMBER(SEARCH(Hauls!$C$375,$HW$2:$HW$74)),MAX($HV$1,HV4)+1,0)</f>
        <v>4</v>
      </c>
      <c r="HW5" t="s">
        <v>3072</v>
      </c>
      <c r="HX5" t="str">
        <f>IFERROR(VLOOKUP(ROWS($HX$2:HX5),$HV$2:$HW$74,2,FALSE),"")</f>
        <v>FCN : Cast nets</v>
      </c>
      <c r="HY5">
        <f>IF(ISNUMBER(SEARCH(Hauls!$C$376,$HZ$2:$HZ$74)),MAX($HY$1,HY4)+1,0)</f>
        <v>4</v>
      </c>
      <c r="HZ5" t="s">
        <v>3072</v>
      </c>
      <c r="IA5" t="str">
        <f>IFERROR(VLOOKUP(ROWS($IA$2:IA5),$IB$2:$IC$74,2,FALSE),"")</f>
        <v>FCN : Cast nets</v>
      </c>
      <c r="IB5">
        <f>IF(ISNUMBER(SEARCH(Hauls!$C$377,$IC$2:$IC$74)),MAX($IB$1,IB4)+1,0)</f>
        <v>4</v>
      </c>
      <c r="IC5" t="s">
        <v>3072</v>
      </c>
      <c r="ID5" t="str">
        <f>IFERROR(VLOOKUP(ROWS($ID$2:ID5),$IB$2:$IC$74,2,FALSE),"")</f>
        <v>FCN : Cast nets</v>
      </c>
      <c r="IE5">
        <f>IF(ISNUMBER(SEARCH(Hauls!$C$378,$IF$2:$IF$74)),MAX($IE$1,IE4)+1,0)</f>
        <v>4</v>
      </c>
      <c r="IF5" t="s">
        <v>3072</v>
      </c>
      <c r="IG5" t="str">
        <f>IFERROR(VLOOKUP(ROWS($IG$2:IG5),$IE$2:$IF$74,2,FALSE),"")</f>
        <v>FCN : Cast nets</v>
      </c>
      <c r="IH5">
        <f>IF(ISNUMBER(SEARCH(Hauls!$C$379,$II$2:$II$74)),MAX($IH$1,IH4)+1,0)</f>
        <v>4</v>
      </c>
      <c r="II5" t="s">
        <v>3072</v>
      </c>
      <c r="IJ5" t="str">
        <f>IFERROR(VLOOKUP(ROWS($IJ$2:IJ5),$IH$2:$II$74,2,FALSE),"")</f>
        <v>FCN : Cast nets</v>
      </c>
      <c r="IK5">
        <f>IF(ISNUMBER(SEARCH(Hauls!$C$380,$IL$2:$IL$74)),MAX($IK$1,IK4)+1,0)</f>
        <v>4</v>
      </c>
      <c r="IL5" t="s">
        <v>3072</v>
      </c>
      <c r="IM5" t="str">
        <f>IFERROR(VLOOKUP(ROWS($IM$2:IM5),$IK$2:$IL$74,2,FALSE),"")</f>
        <v>FCN : Cast nets</v>
      </c>
      <c r="IN5">
        <f>IF(ISNUMBER(SEARCH(Hauls!$C$381,$IO$2:$IO$74)),MAX($IN$1,IN4)+1,0)</f>
        <v>4</v>
      </c>
      <c r="IO5" t="s">
        <v>3072</v>
      </c>
      <c r="IP5" t="str">
        <f>IFERROR(VLOOKUP(ROWS($IP$2:IP5),$IN$2:$IO$74,2,FALSE),"")</f>
        <v>FCN : Cast nets</v>
      </c>
      <c r="IQ5">
        <f>IF(ISNUMBER(SEARCH(Hauls!$C$382,$CC$2:$CC$74)),MAX($CB$1,IQ4)+1,0)</f>
        <v>4</v>
      </c>
      <c r="IR5" t="s">
        <v>3072</v>
      </c>
      <c r="IS5" t="str">
        <f>IFERROR(VLOOKUP(ROWS($IS$2:IS5),$IQ$2:$IR$74,2,FALSE),"")</f>
        <v>FCN : Cast nets</v>
      </c>
      <c r="IT5">
        <f>IF(ISNUMBER(SEARCH(Hauls!$C$383,$IU$2:$IU$74)),MAX($IT$1,IT4)+1,0)</f>
        <v>4</v>
      </c>
      <c r="IU5" t="s">
        <v>3072</v>
      </c>
      <c r="IV5" t="str">
        <f>IFERROR(VLOOKUP(ROWS($IV$2:IV5),$IT$2:$IU$74,2,FALSE),"")</f>
        <v>FCN : Cast nets</v>
      </c>
      <c r="IW5">
        <f>IF(ISNUMBER(SEARCH(Hauls!$C$384,$IX$2:$IX$74)),MAX($IW$1,IW4)+1,0)</f>
        <v>4</v>
      </c>
      <c r="IX5" t="s">
        <v>3072</v>
      </c>
      <c r="IY5" t="str">
        <f>IFERROR(VLOOKUP(ROWS($IY$2:IY5),$IW$2:$IX$74,2,FALSE),"")</f>
        <v>FCN : Cast nets</v>
      </c>
      <c r="IZ5">
        <f>IF(ISNUMBER(SEARCH(Hauls!$C$385,$JA$2:$JA$74)),MAX($IZ$1,IZ4)+1,0)</f>
        <v>4</v>
      </c>
      <c r="JA5" t="s">
        <v>3072</v>
      </c>
      <c r="JB5" t="str">
        <f>IFERROR(VLOOKUP(ROWS($JB$2:JB5),$IZ$2:$JA$74,2,FALSE),"")</f>
        <v>FCN : Cast nets</v>
      </c>
      <c r="JC5">
        <f>IF(ISNUMBER(SEARCH(Hauls!$C$386,$JD$2:$JD$74)),MAX($JC$1,JC4)+1,0)</f>
        <v>4</v>
      </c>
      <c r="JD5" t="s">
        <v>3072</v>
      </c>
      <c r="JE5" t="str">
        <f>IFERROR(VLOOKUP(ROWS($JE$2:JE5),$JC$2:$CJD$74,2,FALSE),"")</f>
        <v>FCN : Cast nets</v>
      </c>
      <c r="JF5">
        <f>IF(ISNUMBER(SEARCH(Hauls!$C$387,$JG$2:$JG$74)),MAX($JF$1,JF4)+1,0)</f>
        <v>4</v>
      </c>
      <c r="JG5" t="s">
        <v>3072</v>
      </c>
      <c r="JH5" t="str">
        <f>IFERROR(VLOOKUP(ROWS($JH$2:JH5),$JF$2:$JG$74,2,FALSE),"")</f>
        <v>FCN : Cast nets</v>
      </c>
      <c r="JI5">
        <f>IF(ISNUMBER(SEARCH(Hauls!$C$388,$JJ$2:$JJ$74)),MAX($JI$1,JI4)+1,0)</f>
        <v>4</v>
      </c>
      <c r="JJ5" t="s">
        <v>3072</v>
      </c>
      <c r="JK5" t="str">
        <f>IFERROR(VLOOKUP(ROWS($JK$2:JK5),$JI$2:$JJ$74,2,FALSE),"")</f>
        <v>FCN : Cast nets</v>
      </c>
      <c r="JL5">
        <f>IF(ISNUMBER(SEARCH(Hauls!$C$389,$JM$2:$JM$74)),MAX($JL$1,JL4)+1,0)</f>
        <v>4</v>
      </c>
      <c r="JM5" t="s">
        <v>3072</v>
      </c>
      <c r="JN5" t="str">
        <f>IFERROR(VLOOKUP(ROWS($JN$2:JN5),$JL$2:$JM$74,2,FALSE),"")</f>
        <v>FCN : Cast nets</v>
      </c>
      <c r="JO5">
        <f>IF(ISNUMBER(SEARCH(Hauls!$C$390,$JP$2:$JP$74)),MAX($JO$1,JO4)+1,0)</f>
        <v>4</v>
      </c>
      <c r="JP5" t="s">
        <v>3072</v>
      </c>
      <c r="JQ5" t="str">
        <f>IFERROR(VLOOKUP(ROWS($JQ$2:JQ5),$JO$2:$JP$74,2,FALSE),"")</f>
        <v>FCN : Cast nets</v>
      </c>
      <c r="JR5">
        <f>IF(ISNUMBER(SEARCH(Hauls!$C$391,$JS$2:$JS$74)),MAX($JR$1,JR4)+1,0)</f>
        <v>4</v>
      </c>
      <c r="JS5" t="s">
        <v>3072</v>
      </c>
      <c r="JT5" t="str">
        <f>IFERROR(VLOOKUP(ROWS($JT$2:JT5),$JR$2:$JS$74,2,FALSE),"")</f>
        <v>FCN : Cast nets</v>
      </c>
      <c r="JU5">
        <f>IF(ISNUMBER(SEARCH(Hauls!$C$392,$JV$2:$JV$74)),MAX($JU$1,JU4)+1,0)</f>
        <v>4</v>
      </c>
      <c r="JV5" t="s">
        <v>3072</v>
      </c>
      <c r="JW5" t="str">
        <f>IFERROR(VLOOKUP(ROWS($JW$2:JW5),$JU$2:$JV$74,2,FALSE),"")</f>
        <v>FCN : Cast nets</v>
      </c>
      <c r="JX5">
        <f>IF(ISNUMBER(SEARCH(Hauls!$C$393,$JY$2:$JY$74)),MAX($JX$1,JX4)+1,0)</f>
        <v>4</v>
      </c>
      <c r="JY5" t="s">
        <v>3072</v>
      </c>
      <c r="JZ5" t="str">
        <f>IFERROR(VLOOKUP(ROWS($JZ$2:JZ5),$JX$2:$JY$74,2,FALSE),"")</f>
        <v>FCN : Cast nets</v>
      </c>
      <c r="KA5">
        <f>IF(ISNUMBER(SEARCH(Hauls!$C$394,$KB$2:$KB$74)),MAX($KA$1,KA4)+1,0)</f>
        <v>4</v>
      </c>
      <c r="KB5" t="s">
        <v>3072</v>
      </c>
      <c r="KC5" t="str">
        <f>IFERROR(VLOOKUP(ROWS($KC$2:KC5),$KA$2:$KB$74,2,FALSE),"")</f>
        <v>FCN : Cast nets</v>
      </c>
      <c r="KD5">
        <f>IF(ISNUMBER(SEARCH(Hauls!$C$395,$KE$2:$KE$74)),MAX($KD$1,KD4)+1,0)</f>
        <v>4</v>
      </c>
      <c r="KE5" t="s">
        <v>3072</v>
      </c>
      <c r="KF5" t="str">
        <f>IFERROR(VLOOKUP(ROWS($KF$2:KF5),$KD$2:$KE$74,2,FALSE),"")</f>
        <v>FCN : Cast nets</v>
      </c>
      <c r="KG5">
        <f>IF(ISNUMBER(SEARCH(Hauls!$C$396,$KH$2:$KH$74)),MAX($KG$1,KG4)+1,0)</f>
        <v>4</v>
      </c>
      <c r="KH5" t="s">
        <v>3072</v>
      </c>
      <c r="KI5" t="str">
        <f>IFERROR(VLOOKUP(ROWS($KI$2:KI5),$KG$2:$KH$74,2,FALSE),"")</f>
        <v>FCN : Cast nets</v>
      </c>
      <c r="KJ5">
        <f>IF(ISNUMBER(SEARCH(Hauls!$C$397,$KK$2:$KK$74)),MAX($KJ$1,KJ4)+1,0)</f>
        <v>4</v>
      </c>
      <c r="KK5" t="s">
        <v>3072</v>
      </c>
      <c r="KL5" t="str">
        <f>IFERROR(VLOOKUP(ROWS($KL$2:KL5),$KJ$2:$KK$74,2,FALSE),"")</f>
        <v>FCN : Cast nets</v>
      </c>
      <c r="KM5">
        <f>IF(ISNUMBER(SEARCH(Hauls!$C$398,$KN$2:$KN$74)),MAX($KM$1,KM4)+1,0)</f>
        <v>4</v>
      </c>
      <c r="KN5" t="s">
        <v>3072</v>
      </c>
      <c r="KO5" t="str">
        <f>IFERROR(VLOOKUP(ROWS($KO$2:KO5),$KM$2:$KN$74,2,FALSE),"")</f>
        <v>FCN : Cast nets</v>
      </c>
      <c r="KP5">
        <f>IF(ISNUMBER(SEARCH(Hauls!$C$399,$KQ$2:$KQ$74)),MAX($KP$1,KP4)+1,0)</f>
        <v>4</v>
      </c>
      <c r="KQ5" t="s">
        <v>3072</v>
      </c>
      <c r="KR5" t="str">
        <f>IFERROR(VLOOKUP(ROWS($KR$2:KR5),$KP$2:$KQ$74,2,FALSE),"")</f>
        <v>FCN : Cast nets</v>
      </c>
      <c r="KS5">
        <f>IF(ISNUMBER(SEARCH(Hauls!$C$400,$KT$2:$KT$74)),MAX($KS$1,KS4)+1,0)</f>
        <v>4</v>
      </c>
      <c r="KT5" t="s">
        <v>3072</v>
      </c>
      <c r="KU5" t="str">
        <f>IFERROR(VLOOKUP(ROWS($KU$2:KU5),$KS$2:$KT$74,2,FALSE),"")</f>
        <v>FCN : Cast nets</v>
      </c>
    </row>
    <row r="6" spans="1:307" x14ac:dyDescent="0.25">
      <c r="A6" t="s">
        <v>710</v>
      </c>
      <c r="B6" t="s">
        <v>2931</v>
      </c>
      <c r="C6" t="str">
        <f t="shared" si="0"/>
        <v>FG : Falling Gear (not specified)</v>
      </c>
      <c r="E6">
        <f>IF(ISNUMBER(SEARCH(Hauls!$C$300,$F$2:$F$74)),MAX($E$1,E5)+1,0)</f>
        <v>5</v>
      </c>
      <c r="F6" t="s">
        <v>3073</v>
      </c>
      <c r="G6" t="str">
        <f>IFERROR(VLOOKUP(ROWS($G$2:G6),$E$2:$F$74,2,FALSE),"")</f>
        <v>FG : Falling Gear (not specified)</v>
      </c>
      <c r="H6">
        <f>IF(ISNUMBER(SEARCH(Hauls!$C$301,$I$2:$I$74)),MAX($H$1:H5)+1,0)</f>
        <v>5</v>
      </c>
      <c r="I6" t="s">
        <v>3073</v>
      </c>
      <c r="J6" t="str">
        <f>IFERROR(VLOOKUP(ROWS($J$2:J6),$H$2:$I$74,2,FALSE),"")</f>
        <v>FG : Falling Gear (not specified)</v>
      </c>
      <c r="K6">
        <f>IF(ISNUMBER(SEARCH(Hauls!$C$302,$L$2:$L$74)),MAX($K$1,K5)+1,0)</f>
        <v>5</v>
      </c>
      <c r="L6" t="s">
        <v>3073</v>
      </c>
      <c r="M6" t="str">
        <f>IFERROR(VLOOKUP(ROWS($M$2:M6),$K$2:$L$74,2,FALSE),"")</f>
        <v>FG : Falling Gear (not specified)</v>
      </c>
      <c r="N6">
        <f>IF(ISNUMBER(SEARCH(Hauls!$C$303,$O$2:$O$74)),MAX($N$1,N5)+1,0)</f>
        <v>5</v>
      </c>
      <c r="O6" t="s">
        <v>3073</v>
      </c>
      <c r="P6" t="str">
        <f>IFERROR(VLOOKUP(ROWS($P$2:P6),$N$2:$O$74,2,FALSE),"")</f>
        <v>FG : Falling Gear (not specified)</v>
      </c>
      <c r="Q6">
        <f>IF(ISNUMBER(SEARCH(Hauls!$C$304,$R$2:$R$74)),MAX($Q$1,Q5)+1,0)</f>
        <v>5</v>
      </c>
      <c r="R6" t="s">
        <v>3073</v>
      </c>
      <c r="S6" t="str">
        <f>IFERROR(VLOOKUP(ROWS($S$2:S6),$Q$2:$R$74,2,FALSE),"")</f>
        <v>FG : Falling Gear (not specified)</v>
      </c>
      <c r="T6">
        <f>IF(ISNUMBER(SEARCH(Hauls!$C$305,$U$2:$U$74)),MAX($T$1,T5)+1,0)</f>
        <v>5</v>
      </c>
      <c r="U6" t="s">
        <v>3073</v>
      </c>
      <c r="V6" t="str">
        <f>IFERROR(VLOOKUP(ROWS($V$2:V6),$T$2:$U$74,2,FALSE),"")</f>
        <v>FG : Falling Gear (not specified)</v>
      </c>
      <c r="W6">
        <f>IF(ISNUMBER(SEARCH(Hauls!$C$306,$X$2:$X$74)),MAX($W$1,W5)+1,0)</f>
        <v>5</v>
      </c>
      <c r="X6" t="s">
        <v>3073</v>
      </c>
      <c r="Y6" t="str">
        <f>IFERROR(VLOOKUP(ROWS($Y$2:Y6),$W$2:$X$74,2,FALSE),"")</f>
        <v>FG : Falling Gear (not specified)</v>
      </c>
      <c r="Z6">
        <f>IF(ISNUMBER(SEARCH(Hauls!$C$307,$AA$2:$AA$74)),MAX($Z$1,Z5)+1,0)</f>
        <v>5</v>
      </c>
      <c r="AA6" t="s">
        <v>3073</v>
      </c>
      <c r="AB6" t="str">
        <f>IFERROR(VLOOKUP(ROWS($AB$2:AB6),$Z$2:$AA$74,2,FALSE),"")</f>
        <v>FG : Falling Gear (not specified)</v>
      </c>
      <c r="AC6">
        <f>IF(ISNUMBER(SEARCH(Hauls!$C$308,$AD$2:$AD$74)),MAX($AC$1,AC5)+1,0)</f>
        <v>5</v>
      </c>
      <c r="AD6" t="s">
        <v>3073</v>
      </c>
      <c r="AE6" t="str">
        <f>IFERROR(VLOOKUP(ROWS($AE$2:AE6),$AC$2:$AD$74,2,FALSE),"")</f>
        <v>FG : Falling Gear (not specified)</v>
      </c>
      <c r="AF6">
        <f>IF(ISNUMBER(SEARCH(Hauls!$C$309,$AG$2:$AG$74)),MAX($AF$1,AF5)+1,0)</f>
        <v>5</v>
      </c>
      <c r="AG6" t="s">
        <v>3073</v>
      </c>
      <c r="AH6" t="str">
        <f>IFERROR(VLOOKUP(ROWS($AH$2:AH6),$AF$2:$AG$74,2,FALSE),"")</f>
        <v>FG : Falling Gear (not specified)</v>
      </c>
      <c r="AI6">
        <f>IF(ISNUMBER(SEARCH(Hauls!$C$310,$AJ$2:$AJ$74)),MAX($AI$1,AI5)+1,0)</f>
        <v>5</v>
      </c>
      <c r="AJ6" t="s">
        <v>3073</v>
      </c>
      <c r="AK6" t="str">
        <f>IFERROR(VLOOKUP(ROWS($AK$2:AK6),$AI$2:$AJ$74,2,FALSE),"")</f>
        <v>FG : Falling Gear (not specified)</v>
      </c>
      <c r="AL6">
        <f>IF(ISNUMBER(SEARCH(Hauls!$C$311,$AM$2:$AM$74)),MAX($AL$1,AL5)+1,0)</f>
        <v>5</v>
      </c>
      <c r="AM6" t="s">
        <v>3073</v>
      </c>
      <c r="AN6" t="str">
        <f>IFERROR(VLOOKUP(ROWS($AN$2:AN6),$AL$2:$AM$74,2,FALSE),"")</f>
        <v>FG : Falling Gear (not specified)</v>
      </c>
      <c r="AO6">
        <f>IF(ISNUMBER(SEARCH(Hauls!$C$312,$AP$2:$AP$74)),MAX($AO$1,AO5)+1,0)</f>
        <v>5</v>
      </c>
      <c r="AP6" t="s">
        <v>3073</v>
      </c>
      <c r="AQ6" t="str">
        <f>IFERROR(VLOOKUP(ROWS($AQ$2:AQ6),$AO$2:$AP$74,2,FALSE),"")</f>
        <v>FG : Falling Gear (not specified)</v>
      </c>
      <c r="AR6">
        <f>IF(ISNUMBER(SEARCH(Hauls!$C$313,$AS$2:$AS$74)),MAX($AR$1,AR5)+1,0)</f>
        <v>5</v>
      </c>
      <c r="AS6" t="s">
        <v>3073</v>
      </c>
      <c r="AT6" t="str">
        <f>IFERROR(VLOOKUP(ROWS($AT$2:AT6),$AR$2:$AS$74,2,FALSE),"")</f>
        <v>FG : Falling Gear (not specified)</v>
      </c>
      <c r="AU6">
        <f>IF(ISNUMBER(SEARCH(Hauls!$C$314,$AV$2:$AV$74)),MAX($AU$1,AU5)+1,0)</f>
        <v>5</v>
      </c>
      <c r="AV6" t="s">
        <v>3073</v>
      </c>
      <c r="AW6" t="str">
        <f>IFERROR(VLOOKUP(ROWS($AW$2:AW6),$AU$2:$AV$74,2,FALSE),"")</f>
        <v>FG : Falling Gear (not specified)</v>
      </c>
      <c r="AX6">
        <f>IF(ISNUMBER(SEARCH(Hauls!$C$315,$AY$2:$AY$74)),MAX($AX$1,AX5)+1,0)</f>
        <v>5</v>
      </c>
      <c r="AY6" t="s">
        <v>3073</v>
      </c>
      <c r="AZ6" t="str">
        <f>IFERROR(VLOOKUP(ROWS($AZ$2:AZ6),$AX$2:$AY$74,2,FALSE),"")</f>
        <v>FG : Falling Gear (not specified)</v>
      </c>
      <c r="BA6">
        <f>IF(ISNUMBER(SEARCH(Hauls!$C$316,$BB$2:$BB$74)),MAX($BA$1,BA5)+1,0)</f>
        <v>5</v>
      </c>
      <c r="BB6" t="s">
        <v>3073</v>
      </c>
      <c r="BC6" t="str">
        <f>IFERROR(VLOOKUP(ROWS($BC$2:BC6),$BA$2:$BB$74,2,FALSE),"")</f>
        <v>FG : Falling Gear (not specified)</v>
      </c>
      <c r="BD6">
        <f>IF(ISNUMBER(SEARCH(Hauls!$C$317,$BE$2:$BE$74)),MAX($BD$1,BD5)+1,0)</f>
        <v>5</v>
      </c>
      <c r="BE6" t="s">
        <v>3073</v>
      </c>
      <c r="BF6" t="str">
        <f>IFERROR(VLOOKUP(ROWS($BF$2:BF6),$BD$2:$BE$74,2,FALSE),"")</f>
        <v>FG : Falling Gear (not specified)</v>
      </c>
      <c r="BG6">
        <f>IF(ISNUMBER(SEARCH(Hauls!$C$318,$BH$2:$BH$74)),MAX($BG$1,BG5)+1,0)</f>
        <v>5</v>
      </c>
      <c r="BH6" t="s">
        <v>3073</v>
      </c>
      <c r="BI6" t="str">
        <f>IFERROR(VLOOKUP(ROWS($BI$2:BI6),$BG$2:$BH$74,2,FALSE),"")</f>
        <v>FG : Falling Gear (not specified)</v>
      </c>
      <c r="BJ6">
        <f>IF(ISNUMBER(SEARCH(Hauls!$C$319,$BK$2:$BK$74)),MAX($BJ$1,BJ5)+1,0)</f>
        <v>5</v>
      </c>
      <c r="BK6" t="s">
        <v>3073</v>
      </c>
      <c r="BL6" t="str">
        <f>IFERROR(VLOOKUP(ROWS($BL$2:BL6),$BJ$2:$BK$74,2,FALSE),"")</f>
        <v>FG : Falling Gear (not specified)</v>
      </c>
      <c r="BM6">
        <f>IF(ISNUMBER(SEARCH(Hauls!$C$320,$BN$2:$BN$74)),MAX($BM$1,BM5)+1,0)</f>
        <v>5</v>
      </c>
      <c r="BN6" t="s">
        <v>3073</v>
      </c>
      <c r="BO6" t="str">
        <f>IFERROR(VLOOKUP(ROWS($BO$2:BO6),$BM$2:$BN$74,2,FALSE),"")</f>
        <v>FG : Falling Gear (not specified)</v>
      </c>
      <c r="BP6">
        <f>IF(ISNUMBER(SEARCH(Hauls!$C$321,$BQ$2:$BQ$74)),MAX($BP$1,BP5)+1,0)</f>
        <v>5</v>
      </c>
      <c r="BQ6" t="s">
        <v>3073</v>
      </c>
      <c r="BR6" t="str">
        <f>IFERROR(VLOOKUP(ROWS($BR$2:BR6),$BP$2:$BQ$74,2,FALSE),"")</f>
        <v>FG : Falling Gear (not specified)</v>
      </c>
      <c r="BS6">
        <f>IF(ISNUMBER(SEARCH(Hauls!$C$322,$BT$2:$BT$74)),MAX($BS$1,BS5)+1,0)</f>
        <v>5</v>
      </c>
      <c r="BT6" t="s">
        <v>3073</v>
      </c>
      <c r="BU6" t="str">
        <f>IFERROR(VLOOKUP(ROWS($BU$2:BU6),$BS$2:$BT$74,2,FALSE),"")</f>
        <v>FG : Falling Gear (not specified)</v>
      </c>
      <c r="BV6">
        <f>IF(ISNUMBER(SEARCH(Hauls!$C$323,$BW$2:$BW$74)),MAX($BV$1,BV5)+1,0)</f>
        <v>5</v>
      </c>
      <c r="BW6" t="s">
        <v>3073</v>
      </c>
      <c r="BX6" t="str">
        <f>IFERROR(VLOOKUP(ROWS($BX$2:BX6),$BV$2:$BW$74,2,FALSE),"")</f>
        <v>FG : Falling Gear (not specified)</v>
      </c>
      <c r="BY6">
        <f>IF(ISNUMBER(SEARCH(Hauls!$C$324,$BZ$2:$BZ$74)),MAX($BY$1,BY5)+1,0)</f>
        <v>5</v>
      </c>
      <c r="BZ6" t="s">
        <v>3073</v>
      </c>
      <c r="CA6" t="str">
        <f>IFERROR(VLOOKUP(ROWS($CA$2:CA6),$BY$2:$BZ$74,2,FALSE),"")</f>
        <v>FG : Falling Gear (not specified)</v>
      </c>
      <c r="CB6">
        <f>IF(ISNUMBER(SEARCH(Hauls!$C$325,$CC$2:$CC$74)),MAX($CB$1,CB5)+1,0)</f>
        <v>5</v>
      </c>
      <c r="CC6" t="s">
        <v>3073</v>
      </c>
      <c r="CD6" t="str">
        <f>IFERROR(VLOOKUP(ROWS($CD$2:CD6),$CB$2:$CC$74,2,FALSE),"")</f>
        <v>FG : Falling Gear (not specified)</v>
      </c>
      <c r="CE6">
        <f>IF(ISNUMBER(SEARCH(Hauls!$C$326,$CF$2:$CF$74)),MAX($CE$1,CE5)+1,0)</f>
        <v>5</v>
      </c>
      <c r="CF6" t="s">
        <v>3073</v>
      </c>
      <c r="CG6" t="str">
        <f>IFERROR(VLOOKUP(ROWS($CG$2:CG6),$CE$2:$CF$74,2,FALSE),"")</f>
        <v>FG : Falling Gear (not specified)</v>
      </c>
      <c r="CH6">
        <f>IF(ISNUMBER(SEARCH(Hauls!$C$327,$CI$2:$CI$74)),MAX($CH$1,CH5)+1,0)</f>
        <v>5</v>
      </c>
      <c r="CI6" t="s">
        <v>3073</v>
      </c>
      <c r="CJ6" t="str">
        <f>IFERROR(VLOOKUP(ROWS($CJ$2:CJ6),$CH$2:$CI$74,2,FALSE),"")</f>
        <v>FG : Falling Gear (not specified)</v>
      </c>
      <c r="CK6">
        <f>IF(ISNUMBER(SEARCH(Hauls!$C$328,$CL$2:$CL$74)),MAX($CK$1,CK5)+1,0)</f>
        <v>5</v>
      </c>
      <c r="CL6" t="s">
        <v>3073</v>
      </c>
      <c r="CM6" t="str">
        <f>IFERROR(VLOOKUP(ROWS($CM$2:CM6),$CK$2:$CL$74,2,FALSE),"")</f>
        <v>FG : Falling Gear (not specified)</v>
      </c>
      <c r="CN6">
        <f>IF(ISNUMBER(SEARCH(Hauls!$C$329,$CO$2:$CO$74)),MAX($CN$1,CN5)+1,0)</f>
        <v>5</v>
      </c>
      <c r="CO6" t="s">
        <v>3073</v>
      </c>
      <c r="CP6" t="str">
        <f>IFERROR(VLOOKUP(ROWS($CP$2:CP6),$CN$2:$CO$74,2,FALSE),"")</f>
        <v>FG : Falling Gear (not specified)</v>
      </c>
      <c r="CQ6">
        <f>IF(ISNUMBER(SEARCH(Hauls!$C$330,$CR$2:$CR$74)),MAX($CQ$1,CQ5)+1,0)</f>
        <v>5</v>
      </c>
      <c r="CR6" t="s">
        <v>3073</v>
      </c>
      <c r="CS6" t="str">
        <f>IFERROR(VLOOKUP(ROWS($CS$2:CS6),$CQ$2:$CR$74,2,FALSE),"")</f>
        <v>FG : Falling Gear (not specified)</v>
      </c>
      <c r="CT6">
        <f>IF(ISNUMBER(SEARCH(Hauls!$C$331,$CU$2:$CU$74)),MAX($CT$1,CT5)+1,0)</f>
        <v>5</v>
      </c>
      <c r="CU6" t="s">
        <v>3073</v>
      </c>
      <c r="CV6" t="str">
        <f>IFERROR(VLOOKUP(ROWS($CV$2:CV6),$CT$2:$CU$74,2,FALSE),"")</f>
        <v>FG : Falling Gear (not specified)</v>
      </c>
      <c r="CW6">
        <f>IF(ISNUMBER(SEARCH(Hauls!$C$332,$CX$2:$CX$74)),MAX($CW$1,CW5)+1,0)</f>
        <v>5</v>
      </c>
      <c r="CX6" t="s">
        <v>3073</v>
      </c>
      <c r="CY6" t="str">
        <f>IFERROR(VLOOKUP(ROWS($CY$2:CY6),$CW$2:$CX$74,2,FALSE),"")</f>
        <v>FG : Falling Gear (not specified)</v>
      </c>
      <c r="CZ6">
        <f>IF(ISNUMBER(SEARCH(Hauls!$C$333,$DA$2:$DA$74)),MAX($CZ$1,CZ5)+1,0)</f>
        <v>5</v>
      </c>
      <c r="DA6" t="s">
        <v>3073</v>
      </c>
      <c r="DB6" t="str">
        <f>IFERROR(VLOOKUP(ROWS($DB$2:DB6),$CZ$2:$DA$74,2,FALSE),"")</f>
        <v>FG : Falling Gear (not specified)</v>
      </c>
      <c r="DC6">
        <f>IF(ISNUMBER(SEARCH(Hauls!$C$334,$DD$2:$DD$74)),MAX($DC$1,DC5)+1,0)</f>
        <v>5</v>
      </c>
      <c r="DD6" t="s">
        <v>3073</v>
      </c>
      <c r="DE6" t="str">
        <f>IFERROR(VLOOKUP(ROWS($DE$2:DE6),$DC$2:$DD$74,2,FALSE),"")</f>
        <v>FG : Falling Gear (not specified)</v>
      </c>
      <c r="DF6">
        <f>IF(ISNUMBER(SEARCH(Hauls!$C$335,$DG$2:$DG$74)),MAX($DF$1,DF5)+1,0)</f>
        <v>5</v>
      </c>
      <c r="DG6" t="s">
        <v>3073</v>
      </c>
      <c r="DH6" t="str">
        <f>IFERROR(VLOOKUP(ROWS($DH$2:DH6),$DF$2:$DG$74,2,FALSE),"")</f>
        <v>FG : Falling Gear (not specified)</v>
      </c>
      <c r="DI6">
        <f>IF(ISNUMBER(SEARCH(Hauls!$C$336,$DJ$2:$DJ$74)),MAX($DI$1,DI5)+1,0)</f>
        <v>5</v>
      </c>
      <c r="DJ6" t="s">
        <v>3073</v>
      </c>
      <c r="DK6" t="str">
        <f>IFERROR(VLOOKUP(ROWS($DK$2:DK6),$DI$2:$DJ$74,2,FALSE),"")</f>
        <v>FG : Falling Gear (not specified)</v>
      </c>
      <c r="DL6">
        <f>IF(ISNUMBER(SEARCH(Hauls!$C$337,$DM$2:$DM$74)),MAX($DL$1,DL5)+1,0)</f>
        <v>5</v>
      </c>
      <c r="DM6" t="s">
        <v>3073</v>
      </c>
      <c r="DN6" t="str">
        <f>IFERROR(VLOOKUP(ROWS($DN$2:DN6),$DL$2:$DM$74,2,FALSE),"")</f>
        <v>FG : Falling Gear (not specified)</v>
      </c>
      <c r="DO6">
        <f>IF(ISNUMBER(SEARCH(Hauls!$C$338,$DP$2:$DP$74)),MAX($DO$1,DO5)+1,0)</f>
        <v>5</v>
      </c>
      <c r="DP6" t="s">
        <v>3073</v>
      </c>
      <c r="DQ6" t="str">
        <f>IFERROR(VLOOKUP(ROWS($DQ$2:DQ6),$DO$2:$CDP$74,2,FALSE),"")</f>
        <v>FG : Falling Gear (not specified)</v>
      </c>
      <c r="DR6">
        <f>IF(ISNUMBER(SEARCH(Hauls!$C$339,$DS$2:$DS$74)),MAX($DR$1,DR5)+1,0)</f>
        <v>5</v>
      </c>
      <c r="DS6" t="s">
        <v>3073</v>
      </c>
      <c r="DT6" t="str">
        <f>IFERROR(VLOOKUP(ROWS($DT$2:DT6),$DR$2:$DS$74,2,FALSE),"")</f>
        <v>FG : Falling Gear (not specified)</v>
      </c>
      <c r="DU6">
        <f>IF(ISNUMBER(SEARCH(Hauls!$C$340,$DV$2:$DV$74)),MAX($DU$1,DU5)+1,0)</f>
        <v>5</v>
      </c>
      <c r="DV6" t="s">
        <v>3073</v>
      </c>
      <c r="DW6" t="str">
        <f>IFERROR(VLOOKUP(ROWS($DW$2:DW6),$DU$2:$DV$74,2,FALSE),"")</f>
        <v>FG : Falling Gear (not specified)</v>
      </c>
      <c r="DX6">
        <f>IF(ISNUMBER(SEARCH(Hauls!$C$341,$DY$2:$DY$74)),MAX($DX$1,DX5)+1,0)</f>
        <v>5</v>
      </c>
      <c r="DY6" t="s">
        <v>3073</v>
      </c>
      <c r="DZ6" t="str">
        <f>IFERROR(VLOOKUP(ROWS($DZ$2:DZ6),$DX$2:$DY$74,2,FALSE),"")</f>
        <v>FG : Falling Gear (not specified)</v>
      </c>
      <c r="EA6">
        <f>IF(ISNUMBER(SEARCH(Hauls!$C$342,$EB$2:$EB$74)),MAX($EA$1,EA5)+1,0)</f>
        <v>5</v>
      </c>
      <c r="EB6" t="s">
        <v>3073</v>
      </c>
      <c r="EC6" t="str">
        <f>IFERROR(VLOOKUP(ROWS($EC$2:EC6),$EA$2:$EB$74,2,FALSE),"")</f>
        <v>FG : Falling Gear (not specified)</v>
      </c>
      <c r="ED6">
        <f>IF(ISNUMBER(SEARCH(Hauls!$C$343,$EE$2:$EE$74)),MAX($ED$1,ED5)+1,0)</f>
        <v>5</v>
      </c>
      <c r="EE6" t="s">
        <v>3073</v>
      </c>
      <c r="EF6" t="str">
        <f>IFERROR(VLOOKUP(ROWS($EF$2:EF6),$ED$2:$EE$74,2,FALSE),"")</f>
        <v>FG : Falling Gear (not specified)</v>
      </c>
      <c r="EG6">
        <f>IF(ISNUMBER(SEARCH(Hauls!$C$344,$EH$2:$EH$74)),MAX($EG$1,EG5)+1,0)</f>
        <v>5</v>
      </c>
      <c r="EH6" t="s">
        <v>3073</v>
      </c>
      <c r="EI6" t="str">
        <f>IFERROR(VLOOKUP(ROWS($EI$2:EI6),$EG$2:$EH$74,2,FALSE),"")</f>
        <v>FG : Falling Gear (not specified)</v>
      </c>
      <c r="EJ6">
        <f>IF(ISNUMBER(SEARCH(Hauls!$C$345,$EK$2:$EK$74)),MAX($EJ$1,EJ5)+1,0)</f>
        <v>5</v>
      </c>
      <c r="EK6" t="s">
        <v>3073</v>
      </c>
      <c r="EL6" t="str">
        <f>IFERROR(VLOOKUP(ROWS($EL$2:EL6),$EJ$2:$EK$74,2,FALSE),"")</f>
        <v>FG : Falling Gear (not specified)</v>
      </c>
      <c r="EM6">
        <f>IF(ISNUMBER(SEARCH(Hauls!$C$346,$EN$2:$EN$74)),MAX($EM$1,EM5)+1,0)</f>
        <v>5</v>
      </c>
      <c r="EN6" t="s">
        <v>3073</v>
      </c>
      <c r="EO6" t="str">
        <f>IFERROR(VLOOKUP(ROWS($EO$2:EO6),$EM$2:$EN$74,2,FALSE),"")</f>
        <v>FG : Falling Gear (not specified)</v>
      </c>
      <c r="EP6">
        <f>IF(ISNUMBER(SEARCH(Hauls!$C$347,$EQ$2:$EQ$74)),MAX($EP$1,EP5)+1,0)</f>
        <v>5</v>
      </c>
      <c r="EQ6" t="s">
        <v>3073</v>
      </c>
      <c r="ER6" t="str">
        <f>IFERROR(VLOOKUP(ROWS($ER$2:ER6),$EP$2:$EQ$74,2,FALSE),"")</f>
        <v>FG : Falling Gear (not specified)</v>
      </c>
      <c r="ES6">
        <f>IF(ISNUMBER(SEARCH(Hauls!$C$348,$ET$2:$ET$74)),MAX($ES$1,ES5)+1,0)</f>
        <v>5</v>
      </c>
      <c r="ET6" t="s">
        <v>3073</v>
      </c>
      <c r="EU6" t="str">
        <f>IFERROR(VLOOKUP(ROWS($EU$2:EU6),$ES$2:$ET$74,2,FALSE),"")</f>
        <v>FG : Falling Gear (not specified)</v>
      </c>
      <c r="EV6">
        <f>IF(ISNUMBER(SEARCH(Hauls!$C$349,$EW$2:$EW$74)),MAX($EV$1,EV5)+1,0)</f>
        <v>5</v>
      </c>
      <c r="EW6" t="s">
        <v>3073</v>
      </c>
      <c r="EX6" t="str">
        <f>IFERROR(VLOOKUP(ROWS($EX$2:EX6),$EV$2:$EW$74,2,FALSE),"")</f>
        <v>FG : Falling Gear (not specified)</v>
      </c>
      <c r="EY6">
        <f>IF(ISNUMBER(SEARCH(Hauls!$C$350,$EZ$2:$EZ$74)),MAX($EY$1,EY5)+1,0)</f>
        <v>5</v>
      </c>
      <c r="EZ6" t="s">
        <v>3073</v>
      </c>
      <c r="FA6" t="str">
        <f>IFERROR(VLOOKUP(ROWS($FA$2:FA6),$EY$2:$EZ$74,2,FALSE),"")</f>
        <v>FG : Falling Gear (not specified)</v>
      </c>
      <c r="FB6">
        <f>IF(ISNUMBER(SEARCH(Hauls!$C$351,$FC$2:$FC$74)),MAX($FB$1,FB5)+1,0)</f>
        <v>5</v>
      </c>
      <c r="FC6" t="s">
        <v>3073</v>
      </c>
      <c r="FD6" t="str">
        <f>IFERROR(VLOOKUP(ROWS($FD$2:FD6),$FB$2:$FC$74,2,FALSE),"")</f>
        <v>FG : Falling Gear (not specified)</v>
      </c>
      <c r="FE6">
        <f>IF(ISNUMBER(SEARCH(Hauls!$C$352,$FF$2:$FF$74)),MAX($FE$1,FE5)+1,0)</f>
        <v>5</v>
      </c>
      <c r="FF6" t="s">
        <v>3073</v>
      </c>
      <c r="FG6" t="str">
        <f>IFERROR(VLOOKUP(ROWS($FG$2:FG6),$FE$2:$FF$74,2,FALSE),"")</f>
        <v>FG : Falling Gear (not specified)</v>
      </c>
      <c r="FH6">
        <f>IF(ISNUMBER(SEARCH(Hauls!$C$353,$FI$2:$FI$74)),MAX($FH$1,FH5)+1,0)</f>
        <v>5</v>
      </c>
      <c r="FI6" t="s">
        <v>3073</v>
      </c>
      <c r="FJ6" t="str">
        <f>IFERROR(VLOOKUP(ROWS($FJ$2:FJ6),$FH$2:$FI$74,2,FALSE),"")</f>
        <v>FG : Falling Gear (not specified)</v>
      </c>
      <c r="FK6">
        <f>IF(ISNUMBER(SEARCH(Hauls!$C$354,$FL$2:$FL$74)),MAX($FK$1,FK5)+1,0)</f>
        <v>5</v>
      </c>
      <c r="FL6" t="s">
        <v>3073</v>
      </c>
      <c r="FM6" t="str">
        <f>IFERROR(VLOOKUP(ROWS($FM$2:FM6),$FK$2:$FL$74,2,FALSE),"")</f>
        <v>FG : Falling Gear (not specified)</v>
      </c>
      <c r="FN6">
        <f>IF(ISNUMBER(SEARCH(Hauls!$C$355,$FO$2:$FO$74)),MAX($FN$1,FN5)+1,0)</f>
        <v>5</v>
      </c>
      <c r="FO6" t="s">
        <v>3073</v>
      </c>
      <c r="FP6" t="str">
        <f>IFERROR(VLOOKUP(ROWS($FP$2:FP6),$FN$2:$FO$74,2,FALSE),"")</f>
        <v>FG : Falling Gear (not specified)</v>
      </c>
      <c r="FQ6">
        <f>IF(ISNUMBER(SEARCH(Hauls!$C$356,$FR$2:$FR$74)),MAX($FQ$1,FQ5)+1,0)</f>
        <v>5</v>
      </c>
      <c r="FR6" t="s">
        <v>3073</v>
      </c>
      <c r="FS6" t="str">
        <f>IFERROR(VLOOKUP(ROWS($FS$2:FS6),$FQ$2:$FR$74,2,FALSE),"")</f>
        <v>FG : Falling Gear (not specified)</v>
      </c>
      <c r="FT6">
        <f>IF(ISNUMBER(SEARCH(Hauls!$C$357,$FU$2:$FU$74)),MAX($FT$1,FT5)+1,0)</f>
        <v>5</v>
      </c>
      <c r="FU6" t="s">
        <v>3073</v>
      </c>
      <c r="FV6" t="str">
        <f>IFERROR(VLOOKUP(ROWS($FV$2:FV6),$FT$2:$FU$74,2,FALSE),"")</f>
        <v>FG : Falling Gear (not specified)</v>
      </c>
      <c r="FW6">
        <f>IF(ISNUMBER(SEARCH(Hauls!$C$358,$FX$2:$FX$74)),MAX($FW$1,FW5)+1,0)</f>
        <v>5</v>
      </c>
      <c r="FX6" t="s">
        <v>3073</v>
      </c>
      <c r="FY6" t="str">
        <f>IFERROR(VLOOKUP(ROWS($FY$2:FY6),$FW$2:$FX$74,2,FALSE),"")</f>
        <v>FG : Falling Gear (not specified)</v>
      </c>
      <c r="FZ6">
        <f>IF(ISNUMBER(SEARCH(Hauls!$C$359,$GA$2:$GA$74)),MAX($FZ$1,FZ5)+1,0)</f>
        <v>5</v>
      </c>
      <c r="GA6" t="s">
        <v>3073</v>
      </c>
      <c r="GB6" t="str">
        <f>IFERROR(VLOOKUP(ROWS($GB$2:GB6),$FZ$2:$GA$74,2,FALSE),"")</f>
        <v>FG : Falling Gear (not specified)</v>
      </c>
      <c r="GC6">
        <f>IF(ISNUMBER(SEARCH(Hauls!$C$360,$GD$2:$GD$74)),MAX($GC$1,GC5)+1,0)</f>
        <v>5</v>
      </c>
      <c r="GD6" t="s">
        <v>3073</v>
      </c>
      <c r="GE6" t="str">
        <f>IFERROR(VLOOKUP(ROWS($GE$2:GE6),$GC$2:$GD$74,2,FALSE),"")</f>
        <v>FG : Falling Gear (not specified)</v>
      </c>
      <c r="GF6">
        <f>IF(ISNUMBER(SEARCH(Hauls!$C$361,$GG$2:$GG$74)),MAX($GF$1,GF5)+1,0)</f>
        <v>5</v>
      </c>
      <c r="GG6" t="s">
        <v>3073</v>
      </c>
      <c r="GH6" t="str">
        <f>IFERROR(VLOOKUP(ROWS($GH$2:GH6),$GF$2:$GG$74,2,FALSE),"")</f>
        <v>FG : Falling Gear (not specified)</v>
      </c>
      <c r="GI6">
        <f>IF(ISNUMBER(SEARCH(Hauls!$C$362,$GJ$2:$GJ$74)),MAX($GI$1,GI5)+1,0)</f>
        <v>5</v>
      </c>
      <c r="GJ6" t="s">
        <v>3073</v>
      </c>
      <c r="GK6" t="str">
        <f>IFERROR(VLOOKUP(ROWS($GK$2:GK6),$GI$2:$GJ$74,2,FALSE),"")</f>
        <v>FG : Falling Gear (not specified)</v>
      </c>
      <c r="GL6">
        <f>IF(ISNUMBER(SEARCH(Hauls!$C$363,$GM$2:$GM$74)),MAX($GL$1,GL5)+1,0)</f>
        <v>5</v>
      </c>
      <c r="GM6" t="s">
        <v>3073</v>
      </c>
      <c r="GN6" t="str">
        <f>IFERROR(VLOOKUP(ROWS($GN$2:GN6),$GL$2:$GM$74,2,FALSE),"")</f>
        <v>FG : Falling Gear (not specified)</v>
      </c>
      <c r="GO6">
        <f>IF(ISNUMBER(SEARCH(Hauls!$C$364,$GP$2:$GP$74)),MAX($GO$1,GO5)+1,0)</f>
        <v>5</v>
      </c>
      <c r="GP6" t="s">
        <v>3073</v>
      </c>
      <c r="GQ6" t="str">
        <f>IFERROR(VLOOKUP(ROWS($GQ$2:GQ6),$GO$2:$GP$74,2,FALSE),"")</f>
        <v>FG : Falling Gear (not specified)</v>
      </c>
      <c r="GR6">
        <f>IF(ISNUMBER(SEARCH(Hauls!$C$365,$GS$2:$GS$74)),MAX($GR$1,GR5)+1,0)</f>
        <v>5</v>
      </c>
      <c r="GS6" t="s">
        <v>3073</v>
      </c>
      <c r="GT6" t="str">
        <f>IFERROR(VLOOKUP(ROWS($GT$2:GT6),$GR$2:$GS$74,2,FALSE),"")</f>
        <v>FG : Falling Gear (not specified)</v>
      </c>
      <c r="GU6">
        <f>IF(ISNUMBER(SEARCH(Hauls!$C$366,$GV$2:$GV$74)),MAX($GU$1,GU5)+1,0)</f>
        <v>5</v>
      </c>
      <c r="GV6" t="s">
        <v>3073</v>
      </c>
      <c r="GW6" t="str">
        <f>IFERROR(VLOOKUP(ROWS($GW$2:GW6),$GU$2:$GV$74,2,FALSE),"")</f>
        <v>FG : Falling Gear (not specified)</v>
      </c>
      <c r="GX6">
        <f>IF(ISNUMBER(SEARCH(Hauls!$C$367,$GY$2:$GY$74)),MAX($GX$1,GX5)+1,0)</f>
        <v>5</v>
      </c>
      <c r="GY6" t="s">
        <v>3073</v>
      </c>
      <c r="GZ6" t="str">
        <f>IFERROR(VLOOKUP(ROWS($GZ$2:GZ6),$GX$2:$GY$74,2,FALSE),"")</f>
        <v>FG : Falling Gear (not specified)</v>
      </c>
      <c r="HA6">
        <f>IF(ISNUMBER(SEARCH(Hauls!$C$368,$HB$2:$HB$74)),MAX($HA$1,HA5)+1,0)</f>
        <v>5</v>
      </c>
      <c r="HB6" t="s">
        <v>3073</v>
      </c>
      <c r="HC6" t="str">
        <f>IFERROR(VLOOKUP(ROWS($HC$2:HC6),$HA$2:$HB$74,2,FALSE),"")</f>
        <v>FG : Falling Gear (not specified)</v>
      </c>
      <c r="HD6">
        <f>IF(ISNUMBER(SEARCH(Hauls!$C$369,$HE$2:$HE$74)),MAX($HD$1,HD5)+1,0)</f>
        <v>5</v>
      </c>
      <c r="HE6" t="s">
        <v>3073</v>
      </c>
      <c r="HF6" t="str">
        <f>IFERROR(VLOOKUP(ROWS($HF$2:HF6),$HD$2:$HE$74,2,FALSE),"")</f>
        <v>FG : Falling Gear (not specified)</v>
      </c>
      <c r="HG6">
        <f>IF(ISNUMBER(SEARCH(Hauls!$C$370,$HH$2:$HH$74)),MAX($HG$1,HG5)+1,0)</f>
        <v>5</v>
      </c>
      <c r="HH6" t="s">
        <v>3073</v>
      </c>
      <c r="HI6" t="str">
        <f>IFERROR(VLOOKUP(ROWS($HI$2:HI6),$HG$2:$HH$74,2,FALSE),"")</f>
        <v>FG : Falling Gear (not specified)</v>
      </c>
      <c r="HJ6">
        <f>IF(ISNUMBER(SEARCH(Hauls!$C$371,$HK$2:$HK$74)),MAX($HJ$1,HJ5)+1,0)</f>
        <v>5</v>
      </c>
      <c r="HK6" t="s">
        <v>3073</v>
      </c>
      <c r="HL6" t="str">
        <f>IFERROR(VLOOKUP(ROWS($HL$2:HL6),$HJ$2:$HK$74,2,FALSE),"")</f>
        <v>FG : Falling Gear (not specified)</v>
      </c>
      <c r="HM6">
        <f>IF(ISNUMBER(SEARCH(Hauls!$C$372,$HN$2:$HN$74)),MAX($HM$1,HM5)+1,0)</f>
        <v>5</v>
      </c>
      <c r="HN6" t="s">
        <v>3073</v>
      </c>
      <c r="HO6" t="str">
        <f>IFERROR(VLOOKUP(ROWS($HO$2:HO6),$HM$2:$HN$74,2,FALSE),"")</f>
        <v>FG : Falling Gear (not specified)</v>
      </c>
      <c r="HP6">
        <f>IF(ISNUMBER(SEARCH(Hauls!$C$373,$HQ$2:$HQ$74)),MAX($HP$1,HP5)+1,0)</f>
        <v>5</v>
      </c>
      <c r="HQ6" t="s">
        <v>3073</v>
      </c>
      <c r="HR6" t="str">
        <f>IFERROR(VLOOKUP(ROWS($HR$2:HR6),$HP$2:$HQ$74,2,FALSE),"")</f>
        <v>FG : Falling Gear (not specified)</v>
      </c>
      <c r="HS6">
        <f>IF(ISNUMBER(SEARCH(Hauls!$C$374,$HT$2:$HT$74)),MAX($HS$1,HS5)+1,0)</f>
        <v>5</v>
      </c>
      <c r="HT6" t="s">
        <v>3073</v>
      </c>
      <c r="HU6" t="str">
        <f>IFERROR(VLOOKUP(ROWS($HU$2:HU6),$HS$2:$HT$74,2,FALSE),"")</f>
        <v>FG : Falling Gear (not specified)</v>
      </c>
      <c r="HV6">
        <f>IF(ISNUMBER(SEARCH(Hauls!$C$375,$HW$2:$HW$74)),MAX($HV$1,HV5)+1,0)</f>
        <v>5</v>
      </c>
      <c r="HW6" t="s">
        <v>3073</v>
      </c>
      <c r="HX6" t="str">
        <f>IFERROR(VLOOKUP(ROWS($HX$2:HX6),$HV$2:$HW$74,2,FALSE),"")</f>
        <v>FG : Falling Gear (not specified)</v>
      </c>
      <c r="HY6">
        <f>IF(ISNUMBER(SEARCH(Hauls!$C$376,$HZ$2:$HZ$74)),MAX($HY$1,HY5)+1,0)</f>
        <v>5</v>
      </c>
      <c r="HZ6" t="s">
        <v>3073</v>
      </c>
      <c r="IA6" t="str">
        <f>IFERROR(VLOOKUP(ROWS($IA$2:IA6),$IB$2:$IC$74,2,FALSE),"")</f>
        <v>FG : Falling Gear (not specified)</v>
      </c>
      <c r="IB6">
        <f>IF(ISNUMBER(SEARCH(Hauls!$C$377,$IC$2:$IC$74)),MAX($IB$1,IB5)+1,0)</f>
        <v>5</v>
      </c>
      <c r="IC6" t="s">
        <v>3073</v>
      </c>
      <c r="ID6" t="str">
        <f>IFERROR(VLOOKUP(ROWS($ID$2:ID6),$IB$2:$IC$74,2,FALSE),"")</f>
        <v>FG : Falling Gear (not specified)</v>
      </c>
      <c r="IE6">
        <f>IF(ISNUMBER(SEARCH(Hauls!$C$378,$IF$2:$IF$74)),MAX($IE$1,IE5)+1,0)</f>
        <v>5</v>
      </c>
      <c r="IF6" t="s">
        <v>3073</v>
      </c>
      <c r="IG6" t="str">
        <f>IFERROR(VLOOKUP(ROWS($IG$2:IG6),$IE$2:$IF$74,2,FALSE),"")</f>
        <v>FG : Falling Gear (not specified)</v>
      </c>
      <c r="IH6">
        <f>IF(ISNUMBER(SEARCH(Hauls!$C$379,$II$2:$II$74)),MAX($IH$1,IH5)+1,0)</f>
        <v>5</v>
      </c>
      <c r="II6" t="s">
        <v>3073</v>
      </c>
      <c r="IJ6" t="str">
        <f>IFERROR(VLOOKUP(ROWS($IJ$2:IJ6),$IH$2:$II$74,2,FALSE),"")</f>
        <v>FG : Falling Gear (not specified)</v>
      </c>
      <c r="IK6">
        <f>IF(ISNUMBER(SEARCH(Hauls!$C$380,$IL$2:$IL$74)),MAX($IK$1,IK5)+1,0)</f>
        <v>5</v>
      </c>
      <c r="IL6" t="s">
        <v>3073</v>
      </c>
      <c r="IM6" t="str">
        <f>IFERROR(VLOOKUP(ROWS($IM$2:IM6),$IK$2:$IL$74,2,FALSE),"")</f>
        <v>FG : Falling Gear (not specified)</v>
      </c>
      <c r="IN6">
        <f>IF(ISNUMBER(SEARCH(Hauls!$C$381,$IO$2:$IO$74)),MAX($IN$1,IN5)+1,0)</f>
        <v>5</v>
      </c>
      <c r="IO6" t="s">
        <v>3073</v>
      </c>
      <c r="IP6" t="str">
        <f>IFERROR(VLOOKUP(ROWS($IP$2:IP6),$IN$2:$IO$74,2,FALSE),"")</f>
        <v>FG : Falling Gear (not specified)</v>
      </c>
      <c r="IQ6">
        <f>IF(ISNUMBER(SEARCH(Hauls!$C$382,$CC$2:$CC$74)),MAX($CB$1,IQ5)+1,0)</f>
        <v>5</v>
      </c>
      <c r="IR6" t="s">
        <v>3073</v>
      </c>
      <c r="IS6" t="str">
        <f>IFERROR(VLOOKUP(ROWS($IS$2:IS6),$IQ$2:$IR$74,2,FALSE),"")</f>
        <v>FG : Falling Gear (not specified)</v>
      </c>
      <c r="IT6">
        <f>IF(ISNUMBER(SEARCH(Hauls!$C$383,$IU$2:$IU$74)),MAX($IT$1,IT5)+1,0)</f>
        <v>5</v>
      </c>
      <c r="IU6" t="s">
        <v>3073</v>
      </c>
      <c r="IV6" t="str">
        <f>IFERROR(VLOOKUP(ROWS($IV$2:IV6),$IT$2:$IU$74,2,FALSE),"")</f>
        <v>FG : Falling Gear (not specified)</v>
      </c>
      <c r="IW6">
        <f>IF(ISNUMBER(SEARCH(Hauls!$C$384,$IX$2:$IX$74)),MAX($IW$1,IW5)+1,0)</f>
        <v>5</v>
      </c>
      <c r="IX6" t="s">
        <v>3073</v>
      </c>
      <c r="IY6" t="str">
        <f>IFERROR(VLOOKUP(ROWS($IY$2:IY6),$IW$2:$IX$74,2,FALSE),"")</f>
        <v>FG : Falling Gear (not specified)</v>
      </c>
      <c r="IZ6">
        <f>IF(ISNUMBER(SEARCH(Hauls!$C$385,$JA$2:$JA$74)),MAX($IZ$1,IZ5)+1,0)</f>
        <v>5</v>
      </c>
      <c r="JA6" t="s">
        <v>3073</v>
      </c>
      <c r="JB6" t="str">
        <f>IFERROR(VLOOKUP(ROWS($JB$2:JB6),$IZ$2:$JA$74,2,FALSE),"")</f>
        <v>FG : Falling Gear (not specified)</v>
      </c>
      <c r="JC6">
        <f>IF(ISNUMBER(SEARCH(Hauls!$C$386,$JD$2:$JD$74)),MAX($JC$1,JC5)+1,0)</f>
        <v>5</v>
      </c>
      <c r="JD6" t="s">
        <v>3073</v>
      </c>
      <c r="JE6" t="str">
        <f>IFERROR(VLOOKUP(ROWS($JE$2:JE6),$JC$2:$CJD$74,2,FALSE),"")</f>
        <v>FG : Falling Gear (not specified)</v>
      </c>
      <c r="JF6">
        <f>IF(ISNUMBER(SEARCH(Hauls!$C$387,$JG$2:$JG$74)),MAX($JF$1,JF5)+1,0)</f>
        <v>5</v>
      </c>
      <c r="JG6" t="s">
        <v>3073</v>
      </c>
      <c r="JH6" t="str">
        <f>IFERROR(VLOOKUP(ROWS($JH$2:JH6),$JF$2:$JG$74,2,FALSE),"")</f>
        <v>FG : Falling Gear (not specified)</v>
      </c>
      <c r="JI6">
        <f>IF(ISNUMBER(SEARCH(Hauls!$C$388,$JJ$2:$JJ$74)),MAX($JI$1,JI5)+1,0)</f>
        <v>5</v>
      </c>
      <c r="JJ6" t="s">
        <v>3073</v>
      </c>
      <c r="JK6" t="str">
        <f>IFERROR(VLOOKUP(ROWS($JK$2:JK6),$JI$2:$JJ$74,2,FALSE),"")</f>
        <v>FG : Falling Gear (not specified)</v>
      </c>
      <c r="JL6">
        <f>IF(ISNUMBER(SEARCH(Hauls!$C$389,$JM$2:$JM$74)),MAX($JL$1,JL5)+1,0)</f>
        <v>5</v>
      </c>
      <c r="JM6" t="s">
        <v>3073</v>
      </c>
      <c r="JN6" t="str">
        <f>IFERROR(VLOOKUP(ROWS($JN$2:JN6),$JL$2:$JM$74,2,FALSE),"")</f>
        <v>FG : Falling Gear (not specified)</v>
      </c>
      <c r="JO6">
        <f>IF(ISNUMBER(SEARCH(Hauls!$C$390,$JP$2:$JP$74)),MAX($JO$1,JO5)+1,0)</f>
        <v>5</v>
      </c>
      <c r="JP6" t="s">
        <v>3073</v>
      </c>
      <c r="JQ6" t="str">
        <f>IFERROR(VLOOKUP(ROWS($JQ$2:JQ6),$JO$2:$JP$74,2,FALSE),"")</f>
        <v>FG : Falling Gear (not specified)</v>
      </c>
      <c r="JR6">
        <f>IF(ISNUMBER(SEARCH(Hauls!$C$391,$JS$2:$JS$74)),MAX($JR$1,JR5)+1,0)</f>
        <v>5</v>
      </c>
      <c r="JS6" t="s">
        <v>3073</v>
      </c>
      <c r="JT6" t="str">
        <f>IFERROR(VLOOKUP(ROWS($JT$2:JT6),$JR$2:$JS$74,2,FALSE),"")</f>
        <v>FG : Falling Gear (not specified)</v>
      </c>
      <c r="JU6">
        <f>IF(ISNUMBER(SEARCH(Hauls!$C$392,$JV$2:$JV$74)),MAX($JU$1,JU5)+1,0)</f>
        <v>5</v>
      </c>
      <c r="JV6" t="s">
        <v>3073</v>
      </c>
      <c r="JW6" t="str">
        <f>IFERROR(VLOOKUP(ROWS($JW$2:JW6),$JU$2:$JV$74,2,FALSE),"")</f>
        <v>FG : Falling Gear (not specified)</v>
      </c>
      <c r="JX6">
        <f>IF(ISNUMBER(SEARCH(Hauls!$C$393,$JY$2:$JY$74)),MAX($JX$1,JX5)+1,0)</f>
        <v>5</v>
      </c>
      <c r="JY6" t="s">
        <v>3073</v>
      </c>
      <c r="JZ6" t="str">
        <f>IFERROR(VLOOKUP(ROWS($JZ$2:JZ6),$JX$2:$JY$74,2,FALSE),"")</f>
        <v>FG : Falling Gear (not specified)</v>
      </c>
      <c r="KA6">
        <f>IF(ISNUMBER(SEARCH(Hauls!$C$394,$KB$2:$KB$74)),MAX($KA$1,KA5)+1,0)</f>
        <v>5</v>
      </c>
      <c r="KB6" t="s">
        <v>3073</v>
      </c>
      <c r="KC6" t="str">
        <f>IFERROR(VLOOKUP(ROWS($KC$2:KC6),$KA$2:$KB$74,2,FALSE),"")</f>
        <v>FG : Falling Gear (not specified)</v>
      </c>
      <c r="KD6">
        <f>IF(ISNUMBER(SEARCH(Hauls!$C$395,$KE$2:$KE$74)),MAX($KD$1,KD5)+1,0)</f>
        <v>5</v>
      </c>
      <c r="KE6" t="s">
        <v>3073</v>
      </c>
      <c r="KF6" t="str">
        <f>IFERROR(VLOOKUP(ROWS($KF$2:KF6),$KD$2:$KE$74,2,FALSE),"")</f>
        <v>FG : Falling Gear (not specified)</v>
      </c>
      <c r="KG6">
        <f>IF(ISNUMBER(SEARCH(Hauls!$C$396,$KH$2:$KH$74)),MAX($KG$1,KG5)+1,0)</f>
        <v>5</v>
      </c>
      <c r="KH6" t="s">
        <v>3073</v>
      </c>
      <c r="KI6" t="str">
        <f>IFERROR(VLOOKUP(ROWS($KI$2:KI6),$KG$2:$KH$74,2,FALSE),"")</f>
        <v>FG : Falling Gear (not specified)</v>
      </c>
      <c r="KJ6">
        <f>IF(ISNUMBER(SEARCH(Hauls!$C$397,$KK$2:$KK$74)),MAX($KJ$1,KJ5)+1,0)</f>
        <v>5</v>
      </c>
      <c r="KK6" t="s">
        <v>3073</v>
      </c>
      <c r="KL6" t="str">
        <f>IFERROR(VLOOKUP(ROWS($KL$2:KL6),$KJ$2:$KK$74,2,FALSE),"")</f>
        <v>FG : Falling Gear (not specified)</v>
      </c>
      <c r="KM6">
        <f>IF(ISNUMBER(SEARCH(Hauls!$C$398,$KN$2:$KN$74)),MAX($KM$1,KM5)+1,0)</f>
        <v>5</v>
      </c>
      <c r="KN6" t="s">
        <v>3073</v>
      </c>
      <c r="KO6" t="str">
        <f>IFERROR(VLOOKUP(ROWS($KO$2:KO6),$KM$2:$KN$74,2,FALSE),"")</f>
        <v>FG : Falling Gear (not specified)</v>
      </c>
      <c r="KP6">
        <f>IF(ISNUMBER(SEARCH(Hauls!$C$399,$KQ$2:$KQ$74)),MAX($KP$1,KP5)+1,0)</f>
        <v>5</v>
      </c>
      <c r="KQ6" t="s">
        <v>3073</v>
      </c>
      <c r="KR6" t="str">
        <f>IFERROR(VLOOKUP(ROWS($KR$2:KR6),$KP$2:$KQ$74,2,FALSE),"")</f>
        <v>FG : Falling Gear (not specified)</v>
      </c>
      <c r="KS6">
        <f>IF(ISNUMBER(SEARCH(Hauls!$C$400,$KT$2:$KT$74)),MAX($KS$1,KS5)+1,0)</f>
        <v>5</v>
      </c>
      <c r="KT6" t="s">
        <v>3073</v>
      </c>
      <c r="KU6" t="str">
        <f>IFERROR(VLOOKUP(ROWS($KU$2:KU6),$KS$2:$KT$74,2,FALSE),"")</f>
        <v>FG : Falling Gear (not specified)</v>
      </c>
    </row>
    <row r="7" spans="1:307" x14ac:dyDescent="0.25">
      <c r="A7" t="s">
        <v>725</v>
      </c>
      <c r="B7" t="s">
        <v>2932</v>
      </c>
      <c r="C7" t="str">
        <f t="shared" si="0"/>
        <v>FIX : Traps (not specified)</v>
      </c>
      <c r="E7">
        <f>IF(ISNUMBER(SEARCH(Hauls!$C$300,$F$2:$F$74)),MAX($E$1,E6)+1,0)</f>
        <v>6</v>
      </c>
      <c r="F7" t="s">
        <v>3074</v>
      </c>
      <c r="G7" t="str">
        <f>IFERROR(VLOOKUP(ROWS($G$2:G7),$E$2:$F$74,2,FALSE),"")</f>
        <v>FIX : Traps (not specified)</v>
      </c>
      <c r="H7">
        <f>IF(ISNUMBER(SEARCH(Hauls!$C$301,$I$2:$I$74)),MAX($H$1:H6)+1,0)</f>
        <v>6</v>
      </c>
      <c r="I7" t="s">
        <v>3074</v>
      </c>
      <c r="J7" t="str">
        <f>IFERROR(VLOOKUP(ROWS($J$2:J7),$H$2:$I$74,2,FALSE),"")</f>
        <v>FIX : Traps (not specified)</v>
      </c>
      <c r="K7">
        <f>IF(ISNUMBER(SEARCH(Hauls!$C$302,$L$2:$L$74)),MAX($K$1,K6)+1,0)</f>
        <v>6</v>
      </c>
      <c r="L7" t="s">
        <v>3074</v>
      </c>
      <c r="M7" t="str">
        <f>IFERROR(VLOOKUP(ROWS($M$2:M7),$K$2:$L$74,2,FALSE),"")</f>
        <v>FIX : Traps (not specified)</v>
      </c>
      <c r="N7">
        <f>IF(ISNUMBER(SEARCH(Hauls!$C$303,$O$2:$O$74)),MAX($N$1,N6)+1,0)</f>
        <v>6</v>
      </c>
      <c r="O7" t="s">
        <v>3074</v>
      </c>
      <c r="P7" t="str">
        <f>IFERROR(VLOOKUP(ROWS($P$2:P7),$N$2:$O$74,2,FALSE),"")</f>
        <v>FIX : Traps (not specified)</v>
      </c>
      <c r="Q7">
        <f>IF(ISNUMBER(SEARCH(Hauls!$C$304,$R$2:$R$74)),MAX($Q$1,Q6)+1,0)</f>
        <v>6</v>
      </c>
      <c r="R7" t="s">
        <v>3074</v>
      </c>
      <c r="S7" t="str">
        <f>IFERROR(VLOOKUP(ROWS($S$2:S7),$Q$2:$R$74,2,FALSE),"")</f>
        <v>FIX : Traps (not specified)</v>
      </c>
      <c r="T7">
        <f>IF(ISNUMBER(SEARCH(Hauls!$C$305,$U$2:$U$74)),MAX($T$1,T6)+1,0)</f>
        <v>6</v>
      </c>
      <c r="U7" t="s">
        <v>3074</v>
      </c>
      <c r="V7" t="str">
        <f>IFERROR(VLOOKUP(ROWS($V$2:V7),$T$2:$U$74,2,FALSE),"")</f>
        <v>FIX : Traps (not specified)</v>
      </c>
      <c r="W7">
        <f>IF(ISNUMBER(SEARCH(Hauls!$C$306,$X$2:$X$74)),MAX($W$1,W6)+1,0)</f>
        <v>6</v>
      </c>
      <c r="X7" t="s">
        <v>3074</v>
      </c>
      <c r="Y7" t="str">
        <f>IFERROR(VLOOKUP(ROWS($Y$2:Y7),$W$2:$X$74,2,FALSE),"")</f>
        <v>FIX : Traps (not specified)</v>
      </c>
      <c r="Z7">
        <f>IF(ISNUMBER(SEARCH(Hauls!$C$307,$AA$2:$AA$74)),MAX($Z$1,Z6)+1,0)</f>
        <v>6</v>
      </c>
      <c r="AA7" t="s">
        <v>3074</v>
      </c>
      <c r="AB7" t="str">
        <f>IFERROR(VLOOKUP(ROWS($AB$2:AB7),$Z$2:$AA$74,2,FALSE),"")</f>
        <v>FIX : Traps (not specified)</v>
      </c>
      <c r="AC7">
        <f>IF(ISNUMBER(SEARCH(Hauls!$C$308,$AD$2:$AD$74)),MAX($AC$1,AC6)+1,0)</f>
        <v>6</v>
      </c>
      <c r="AD7" t="s">
        <v>3074</v>
      </c>
      <c r="AE7" t="str">
        <f>IFERROR(VLOOKUP(ROWS($AE$2:AE7),$AC$2:$AD$74,2,FALSE),"")</f>
        <v>FIX : Traps (not specified)</v>
      </c>
      <c r="AF7">
        <f>IF(ISNUMBER(SEARCH(Hauls!$C$309,$AG$2:$AG$74)),MAX($AF$1,AF6)+1,0)</f>
        <v>6</v>
      </c>
      <c r="AG7" t="s">
        <v>3074</v>
      </c>
      <c r="AH7" t="str">
        <f>IFERROR(VLOOKUP(ROWS($AH$2:AH7),$AF$2:$AG$74,2,FALSE),"")</f>
        <v>FIX : Traps (not specified)</v>
      </c>
      <c r="AI7">
        <f>IF(ISNUMBER(SEARCH(Hauls!$C$310,$AJ$2:$AJ$74)),MAX($AI$1,AI6)+1,0)</f>
        <v>6</v>
      </c>
      <c r="AJ7" t="s">
        <v>3074</v>
      </c>
      <c r="AK7" t="str">
        <f>IFERROR(VLOOKUP(ROWS($AK$2:AK7),$AI$2:$AJ$74,2,FALSE),"")</f>
        <v>FIX : Traps (not specified)</v>
      </c>
      <c r="AL7">
        <f>IF(ISNUMBER(SEARCH(Hauls!$C$311,$AM$2:$AM$74)),MAX($AL$1,AL6)+1,0)</f>
        <v>6</v>
      </c>
      <c r="AM7" t="s">
        <v>3074</v>
      </c>
      <c r="AN7" t="str">
        <f>IFERROR(VLOOKUP(ROWS($AN$2:AN7),$AL$2:$AM$74,2,FALSE),"")</f>
        <v>FIX : Traps (not specified)</v>
      </c>
      <c r="AO7">
        <f>IF(ISNUMBER(SEARCH(Hauls!$C$312,$AP$2:$AP$74)),MAX($AO$1,AO6)+1,0)</f>
        <v>6</v>
      </c>
      <c r="AP7" t="s">
        <v>3074</v>
      </c>
      <c r="AQ7" t="str">
        <f>IFERROR(VLOOKUP(ROWS($AQ$2:AQ7),$AO$2:$AP$74,2,FALSE),"")</f>
        <v>FIX : Traps (not specified)</v>
      </c>
      <c r="AR7">
        <f>IF(ISNUMBER(SEARCH(Hauls!$C$313,$AS$2:$AS$74)),MAX($AR$1,AR6)+1,0)</f>
        <v>6</v>
      </c>
      <c r="AS7" t="s">
        <v>3074</v>
      </c>
      <c r="AT7" t="str">
        <f>IFERROR(VLOOKUP(ROWS($AT$2:AT7),$AR$2:$AS$74,2,FALSE),"")</f>
        <v>FIX : Traps (not specified)</v>
      </c>
      <c r="AU7">
        <f>IF(ISNUMBER(SEARCH(Hauls!$C$314,$AV$2:$AV$74)),MAX($AU$1,AU6)+1,0)</f>
        <v>6</v>
      </c>
      <c r="AV7" t="s">
        <v>3074</v>
      </c>
      <c r="AW7" t="str">
        <f>IFERROR(VLOOKUP(ROWS($AW$2:AW7),$AU$2:$AV$74,2,FALSE),"")</f>
        <v>FIX : Traps (not specified)</v>
      </c>
      <c r="AX7">
        <f>IF(ISNUMBER(SEARCH(Hauls!$C$315,$AY$2:$AY$74)),MAX($AX$1,AX6)+1,0)</f>
        <v>6</v>
      </c>
      <c r="AY7" t="s">
        <v>3074</v>
      </c>
      <c r="AZ7" t="str">
        <f>IFERROR(VLOOKUP(ROWS($AZ$2:AZ7),$AX$2:$AY$74,2,FALSE),"")</f>
        <v>FIX : Traps (not specified)</v>
      </c>
      <c r="BA7">
        <f>IF(ISNUMBER(SEARCH(Hauls!$C$316,$BB$2:$BB$74)),MAX($BA$1,BA6)+1,0)</f>
        <v>6</v>
      </c>
      <c r="BB7" t="s">
        <v>3074</v>
      </c>
      <c r="BC7" t="str">
        <f>IFERROR(VLOOKUP(ROWS($BC$2:BC7),$BA$2:$BB$74,2,FALSE),"")</f>
        <v>FIX : Traps (not specified)</v>
      </c>
      <c r="BD7">
        <f>IF(ISNUMBER(SEARCH(Hauls!$C$317,$BE$2:$BE$74)),MAX($BD$1,BD6)+1,0)</f>
        <v>6</v>
      </c>
      <c r="BE7" t="s">
        <v>3074</v>
      </c>
      <c r="BF7" t="str">
        <f>IFERROR(VLOOKUP(ROWS($BF$2:BF7),$BD$2:$BE$74,2,FALSE),"")</f>
        <v>FIX : Traps (not specified)</v>
      </c>
      <c r="BG7">
        <f>IF(ISNUMBER(SEARCH(Hauls!$C$318,$BH$2:$BH$74)),MAX($BG$1,BG6)+1,0)</f>
        <v>6</v>
      </c>
      <c r="BH7" t="s">
        <v>3074</v>
      </c>
      <c r="BI7" t="str">
        <f>IFERROR(VLOOKUP(ROWS($BI$2:BI7),$BG$2:$BH$74,2,FALSE),"")</f>
        <v>FIX : Traps (not specified)</v>
      </c>
      <c r="BJ7">
        <f>IF(ISNUMBER(SEARCH(Hauls!$C$319,$BK$2:$BK$74)),MAX($BJ$1,BJ6)+1,0)</f>
        <v>6</v>
      </c>
      <c r="BK7" t="s">
        <v>3074</v>
      </c>
      <c r="BL7" t="str">
        <f>IFERROR(VLOOKUP(ROWS($BL$2:BL7),$BJ$2:$BK$74,2,FALSE),"")</f>
        <v>FIX : Traps (not specified)</v>
      </c>
      <c r="BM7">
        <f>IF(ISNUMBER(SEARCH(Hauls!$C$320,$BN$2:$BN$74)),MAX($BM$1,BM6)+1,0)</f>
        <v>6</v>
      </c>
      <c r="BN7" t="s">
        <v>3074</v>
      </c>
      <c r="BO7" t="str">
        <f>IFERROR(VLOOKUP(ROWS($BO$2:BO7),$BM$2:$BN$74,2,FALSE),"")</f>
        <v>FIX : Traps (not specified)</v>
      </c>
      <c r="BP7">
        <f>IF(ISNUMBER(SEARCH(Hauls!$C$321,$BQ$2:$BQ$74)),MAX($BP$1,BP6)+1,0)</f>
        <v>6</v>
      </c>
      <c r="BQ7" t="s">
        <v>3074</v>
      </c>
      <c r="BR7" t="str">
        <f>IFERROR(VLOOKUP(ROWS($BR$2:BR7),$BP$2:$BQ$74,2,FALSE),"")</f>
        <v>FIX : Traps (not specified)</v>
      </c>
      <c r="BS7">
        <f>IF(ISNUMBER(SEARCH(Hauls!$C$322,$BT$2:$BT$74)),MAX($BS$1,BS6)+1,0)</f>
        <v>6</v>
      </c>
      <c r="BT7" t="s">
        <v>3074</v>
      </c>
      <c r="BU7" t="str">
        <f>IFERROR(VLOOKUP(ROWS($BU$2:BU7),$BS$2:$BT$74,2,FALSE),"")</f>
        <v>FIX : Traps (not specified)</v>
      </c>
      <c r="BV7">
        <f>IF(ISNUMBER(SEARCH(Hauls!$C$323,$BW$2:$BW$74)),MAX($BV$1,BV6)+1,0)</f>
        <v>6</v>
      </c>
      <c r="BW7" t="s">
        <v>3074</v>
      </c>
      <c r="BX7" t="str">
        <f>IFERROR(VLOOKUP(ROWS($BX$2:BX7),$BV$2:$BW$74,2,FALSE),"")</f>
        <v>FIX : Traps (not specified)</v>
      </c>
      <c r="BY7">
        <f>IF(ISNUMBER(SEARCH(Hauls!$C$324,$BZ$2:$BZ$74)),MAX($BY$1,BY6)+1,0)</f>
        <v>6</v>
      </c>
      <c r="BZ7" t="s">
        <v>3074</v>
      </c>
      <c r="CA7" t="str">
        <f>IFERROR(VLOOKUP(ROWS($CA$2:CA7),$BY$2:$BZ$74,2,FALSE),"")</f>
        <v>FIX : Traps (not specified)</v>
      </c>
      <c r="CB7">
        <f>IF(ISNUMBER(SEARCH(Hauls!$C$325,$CC$2:$CC$74)),MAX($CB$1,CB6)+1,0)</f>
        <v>6</v>
      </c>
      <c r="CC7" t="s">
        <v>3074</v>
      </c>
      <c r="CD7" t="str">
        <f>IFERROR(VLOOKUP(ROWS($CD$2:CD7),$CB$2:$CC$74,2,FALSE),"")</f>
        <v>FIX : Traps (not specified)</v>
      </c>
      <c r="CE7">
        <f>IF(ISNUMBER(SEARCH(Hauls!$C$326,$CF$2:$CF$74)),MAX($CE$1,CE6)+1,0)</f>
        <v>6</v>
      </c>
      <c r="CF7" t="s">
        <v>3074</v>
      </c>
      <c r="CG7" t="str">
        <f>IFERROR(VLOOKUP(ROWS($CG$2:CG7),$CE$2:$CF$74,2,FALSE),"")</f>
        <v>FIX : Traps (not specified)</v>
      </c>
      <c r="CH7">
        <f>IF(ISNUMBER(SEARCH(Hauls!$C$327,$CI$2:$CI$74)),MAX($CH$1,CH6)+1,0)</f>
        <v>6</v>
      </c>
      <c r="CI7" t="s">
        <v>3074</v>
      </c>
      <c r="CJ7" t="str">
        <f>IFERROR(VLOOKUP(ROWS($CJ$2:CJ7),$CH$2:$CI$74,2,FALSE),"")</f>
        <v>FIX : Traps (not specified)</v>
      </c>
      <c r="CK7">
        <f>IF(ISNUMBER(SEARCH(Hauls!$C$328,$CL$2:$CL$74)),MAX($CK$1,CK6)+1,0)</f>
        <v>6</v>
      </c>
      <c r="CL7" t="s">
        <v>3074</v>
      </c>
      <c r="CM7" t="str">
        <f>IFERROR(VLOOKUP(ROWS($CM$2:CM7),$CK$2:$CL$74,2,FALSE),"")</f>
        <v>FIX : Traps (not specified)</v>
      </c>
      <c r="CN7">
        <f>IF(ISNUMBER(SEARCH(Hauls!$C$329,$CO$2:$CO$74)),MAX($CN$1,CN6)+1,0)</f>
        <v>6</v>
      </c>
      <c r="CO7" t="s">
        <v>3074</v>
      </c>
      <c r="CP7" t="str">
        <f>IFERROR(VLOOKUP(ROWS($CP$2:CP7),$CN$2:$CO$74,2,FALSE),"")</f>
        <v>FIX : Traps (not specified)</v>
      </c>
      <c r="CQ7">
        <f>IF(ISNUMBER(SEARCH(Hauls!$C$330,$CR$2:$CR$74)),MAX($CQ$1,CQ6)+1,0)</f>
        <v>6</v>
      </c>
      <c r="CR7" t="s">
        <v>3074</v>
      </c>
      <c r="CS7" t="str">
        <f>IFERROR(VLOOKUP(ROWS($CS$2:CS7),$CQ$2:$CR$74,2,FALSE),"")</f>
        <v>FIX : Traps (not specified)</v>
      </c>
      <c r="CT7">
        <f>IF(ISNUMBER(SEARCH(Hauls!$C$331,$CU$2:$CU$74)),MAX($CT$1,CT6)+1,0)</f>
        <v>6</v>
      </c>
      <c r="CU7" t="s">
        <v>3074</v>
      </c>
      <c r="CV7" t="str">
        <f>IFERROR(VLOOKUP(ROWS($CV$2:CV7),$CT$2:$CU$74,2,FALSE),"")</f>
        <v>FIX : Traps (not specified)</v>
      </c>
      <c r="CW7">
        <f>IF(ISNUMBER(SEARCH(Hauls!$C$332,$CX$2:$CX$74)),MAX($CW$1,CW6)+1,0)</f>
        <v>6</v>
      </c>
      <c r="CX7" t="s">
        <v>3074</v>
      </c>
      <c r="CY7" t="str">
        <f>IFERROR(VLOOKUP(ROWS($CY$2:CY7),$CW$2:$CX$74,2,FALSE),"")</f>
        <v>FIX : Traps (not specified)</v>
      </c>
      <c r="CZ7">
        <f>IF(ISNUMBER(SEARCH(Hauls!$C$333,$DA$2:$DA$74)),MAX($CZ$1,CZ6)+1,0)</f>
        <v>6</v>
      </c>
      <c r="DA7" t="s">
        <v>3074</v>
      </c>
      <c r="DB7" t="str">
        <f>IFERROR(VLOOKUP(ROWS($DB$2:DB7),$CZ$2:$DA$74,2,FALSE),"")</f>
        <v>FIX : Traps (not specified)</v>
      </c>
      <c r="DC7">
        <f>IF(ISNUMBER(SEARCH(Hauls!$C$334,$DD$2:$DD$74)),MAX($DC$1,DC6)+1,0)</f>
        <v>6</v>
      </c>
      <c r="DD7" t="s">
        <v>3074</v>
      </c>
      <c r="DE7" t="str">
        <f>IFERROR(VLOOKUP(ROWS($DE$2:DE7),$DC$2:$DD$74,2,FALSE),"")</f>
        <v>FIX : Traps (not specified)</v>
      </c>
      <c r="DF7">
        <f>IF(ISNUMBER(SEARCH(Hauls!$C$335,$DG$2:$DG$74)),MAX($DF$1,DF6)+1,0)</f>
        <v>6</v>
      </c>
      <c r="DG7" t="s">
        <v>3074</v>
      </c>
      <c r="DH7" t="str">
        <f>IFERROR(VLOOKUP(ROWS($DH$2:DH7),$DF$2:$DG$74,2,FALSE),"")</f>
        <v>FIX : Traps (not specified)</v>
      </c>
      <c r="DI7">
        <f>IF(ISNUMBER(SEARCH(Hauls!$C$336,$DJ$2:$DJ$74)),MAX($DI$1,DI6)+1,0)</f>
        <v>6</v>
      </c>
      <c r="DJ7" t="s">
        <v>3074</v>
      </c>
      <c r="DK7" t="str">
        <f>IFERROR(VLOOKUP(ROWS($DK$2:DK7),$DI$2:$DJ$74,2,FALSE),"")</f>
        <v>FIX : Traps (not specified)</v>
      </c>
      <c r="DL7">
        <f>IF(ISNUMBER(SEARCH(Hauls!$C$337,$DM$2:$DM$74)),MAX($DL$1,DL6)+1,0)</f>
        <v>6</v>
      </c>
      <c r="DM7" t="s">
        <v>3074</v>
      </c>
      <c r="DN7" t="str">
        <f>IFERROR(VLOOKUP(ROWS($DN$2:DN7),$DL$2:$DM$74,2,FALSE),"")</f>
        <v>FIX : Traps (not specified)</v>
      </c>
      <c r="DO7">
        <f>IF(ISNUMBER(SEARCH(Hauls!$C$338,$DP$2:$DP$74)),MAX($DO$1,DO6)+1,0)</f>
        <v>6</v>
      </c>
      <c r="DP7" t="s">
        <v>3074</v>
      </c>
      <c r="DQ7" t="str">
        <f>IFERROR(VLOOKUP(ROWS($DQ$2:DQ7),$DO$2:$CDP$74,2,FALSE),"")</f>
        <v>FIX : Traps (not specified)</v>
      </c>
      <c r="DR7">
        <f>IF(ISNUMBER(SEARCH(Hauls!$C$339,$DS$2:$DS$74)),MAX($DR$1,DR6)+1,0)</f>
        <v>6</v>
      </c>
      <c r="DS7" t="s">
        <v>3074</v>
      </c>
      <c r="DT7" t="str">
        <f>IFERROR(VLOOKUP(ROWS($DT$2:DT7),$DR$2:$DS$74,2,FALSE),"")</f>
        <v>FIX : Traps (not specified)</v>
      </c>
      <c r="DU7">
        <f>IF(ISNUMBER(SEARCH(Hauls!$C$340,$DV$2:$DV$74)),MAX($DU$1,DU6)+1,0)</f>
        <v>6</v>
      </c>
      <c r="DV7" t="s">
        <v>3074</v>
      </c>
      <c r="DW7" t="str">
        <f>IFERROR(VLOOKUP(ROWS($DW$2:DW7),$DU$2:$DV$74,2,FALSE),"")</f>
        <v>FIX : Traps (not specified)</v>
      </c>
      <c r="DX7">
        <f>IF(ISNUMBER(SEARCH(Hauls!$C$341,$DY$2:$DY$74)),MAX($DX$1,DX6)+1,0)</f>
        <v>6</v>
      </c>
      <c r="DY7" t="s">
        <v>3074</v>
      </c>
      <c r="DZ7" t="str">
        <f>IFERROR(VLOOKUP(ROWS($DZ$2:DZ7),$DX$2:$DY$74,2,FALSE),"")</f>
        <v>FIX : Traps (not specified)</v>
      </c>
      <c r="EA7">
        <f>IF(ISNUMBER(SEARCH(Hauls!$C$342,$EB$2:$EB$74)),MAX($EA$1,EA6)+1,0)</f>
        <v>6</v>
      </c>
      <c r="EB7" t="s">
        <v>3074</v>
      </c>
      <c r="EC7" t="str">
        <f>IFERROR(VLOOKUP(ROWS($EC$2:EC7),$EA$2:$EB$74,2,FALSE),"")</f>
        <v>FIX : Traps (not specified)</v>
      </c>
      <c r="ED7">
        <f>IF(ISNUMBER(SEARCH(Hauls!$C$343,$EE$2:$EE$74)),MAX($ED$1,ED6)+1,0)</f>
        <v>6</v>
      </c>
      <c r="EE7" t="s">
        <v>3074</v>
      </c>
      <c r="EF7" t="str">
        <f>IFERROR(VLOOKUP(ROWS($EF$2:EF7),$ED$2:$EE$74,2,FALSE),"")</f>
        <v>FIX : Traps (not specified)</v>
      </c>
      <c r="EG7">
        <f>IF(ISNUMBER(SEARCH(Hauls!$C$344,$EH$2:$EH$74)),MAX($EG$1,EG6)+1,0)</f>
        <v>6</v>
      </c>
      <c r="EH7" t="s">
        <v>3074</v>
      </c>
      <c r="EI7" t="str">
        <f>IFERROR(VLOOKUP(ROWS($EI$2:EI7),$EG$2:$EH$74,2,FALSE),"")</f>
        <v>FIX : Traps (not specified)</v>
      </c>
      <c r="EJ7">
        <f>IF(ISNUMBER(SEARCH(Hauls!$C$345,$EK$2:$EK$74)),MAX($EJ$1,EJ6)+1,0)</f>
        <v>6</v>
      </c>
      <c r="EK7" t="s">
        <v>3074</v>
      </c>
      <c r="EL7" t="str">
        <f>IFERROR(VLOOKUP(ROWS($EL$2:EL7),$EJ$2:$EK$74,2,FALSE),"")</f>
        <v>FIX : Traps (not specified)</v>
      </c>
      <c r="EM7">
        <f>IF(ISNUMBER(SEARCH(Hauls!$C$346,$EN$2:$EN$74)),MAX($EM$1,EM6)+1,0)</f>
        <v>6</v>
      </c>
      <c r="EN7" t="s">
        <v>3074</v>
      </c>
      <c r="EO7" t="str">
        <f>IFERROR(VLOOKUP(ROWS($EO$2:EO7),$EM$2:$EN$74,2,FALSE),"")</f>
        <v>FIX : Traps (not specified)</v>
      </c>
      <c r="EP7">
        <f>IF(ISNUMBER(SEARCH(Hauls!$C$347,$EQ$2:$EQ$74)),MAX($EP$1,EP6)+1,0)</f>
        <v>6</v>
      </c>
      <c r="EQ7" t="s">
        <v>3074</v>
      </c>
      <c r="ER7" t="str">
        <f>IFERROR(VLOOKUP(ROWS($ER$2:ER7),$EP$2:$EQ$74,2,FALSE),"")</f>
        <v>FIX : Traps (not specified)</v>
      </c>
      <c r="ES7">
        <f>IF(ISNUMBER(SEARCH(Hauls!$C$348,$ET$2:$ET$74)),MAX($ES$1,ES6)+1,0)</f>
        <v>6</v>
      </c>
      <c r="ET7" t="s">
        <v>3074</v>
      </c>
      <c r="EU7" t="str">
        <f>IFERROR(VLOOKUP(ROWS($EU$2:EU7),$ES$2:$ET$74,2,FALSE),"")</f>
        <v>FIX : Traps (not specified)</v>
      </c>
      <c r="EV7">
        <f>IF(ISNUMBER(SEARCH(Hauls!$C$349,$EW$2:$EW$74)),MAX($EV$1,EV6)+1,0)</f>
        <v>6</v>
      </c>
      <c r="EW7" t="s">
        <v>3074</v>
      </c>
      <c r="EX7" t="str">
        <f>IFERROR(VLOOKUP(ROWS($EX$2:EX7),$EV$2:$EW$74,2,FALSE),"")</f>
        <v>FIX : Traps (not specified)</v>
      </c>
      <c r="EY7">
        <f>IF(ISNUMBER(SEARCH(Hauls!$C$350,$EZ$2:$EZ$74)),MAX($EY$1,EY6)+1,0)</f>
        <v>6</v>
      </c>
      <c r="EZ7" t="s">
        <v>3074</v>
      </c>
      <c r="FA7" t="str">
        <f>IFERROR(VLOOKUP(ROWS($FA$2:FA7),$EY$2:$EZ$74,2,FALSE),"")</f>
        <v>FIX : Traps (not specified)</v>
      </c>
      <c r="FB7">
        <f>IF(ISNUMBER(SEARCH(Hauls!$C$351,$FC$2:$FC$74)),MAX($FB$1,FB6)+1,0)</f>
        <v>6</v>
      </c>
      <c r="FC7" t="s">
        <v>3074</v>
      </c>
      <c r="FD7" t="str">
        <f>IFERROR(VLOOKUP(ROWS($FD$2:FD7),$FB$2:$FC$74,2,FALSE),"")</f>
        <v>FIX : Traps (not specified)</v>
      </c>
      <c r="FE7">
        <f>IF(ISNUMBER(SEARCH(Hauls!$C$352,$FF$2:$FF$74)),MAX($FE$1,FE6)+1,0)</f>
        <v>6</v>
      </c>
      <c r="FF7" t="s">
        <v>3074</v>
      </c>
      <c r="FG7" t="str">
        <f>IFERROR(VLOOKUP(ROWS($FG$2:FG7),$FE$2:$FF$74,2,FALSE),"")</f>
        <v>FIX : Traps (not specified)</v>
      </c>
      <c r="FH7">
        <f>IF(ISNUMBER(SEARCH(Hauls!$C$353,$FI$2:$FI$74)),MAX($FH$1,FH6)+1,0)</f>
        <v>6</v>
      </c>
      <c r="FI7" t="s">
        <v>3074</v>
      </c>
      <c r="FJ7" t="str">
        <f>IFERROR(VLOOKUP(ROWS($FJ$2:FJ7),$FH$2:$FI$74,2,FALSE),"")</f>
        <v>FIX : Traps (not specified)</v>
      </c>
      <c r="FK7">
        <f>IF(ISNUMBER(SEARCH(Hauls!$C$354,$FL$2:$FL$74)),MAX($FK$1,FK6)+1,0)</f>
        <v>6</v>
      </c>
      <c r="FL7" t="s">
        <v>3074</v>
      </c>
      <c r="FM7" t="str">
        <f>IFERROR(VLOOKUP(ROWS($FM$2:FM7),$FK$2:$FL$74,2,FALSE),"")</f>
        <v>FIX : Traps (not specified)</v>
      </c>
      <c r="FN7">
        <f>IF(ISNUMBER(SEARCH(Hauls!$C$355,$FO$2:$FO$74)),MAX($FN$1,FN6)+1,0)</f>
        <v>6</v>
      </c>
      <c r="FO7" t="s">
        <v>3074</v>
      </c>
      <c r="FP7" t="str">
        <f>IFERROR(VLOOKUP(ROWS($FP$2:FP7),$FN$2:$FO$74,2,FALSE),"")</f>
        <v>FIX : Traps (not specified)</v>
      </c>
      <c r="FQ7">
        <f>IF(ISNUMBER(SEARCH(Hauls!$C$356,$FR$2:$FR$74)),MAX($FQ$1,FQ6)+1,0)</f>
        <v>6</v>
      </c>
      <c r="FR7" t="s">
        <v>3074</v>
      </c>
      <c r="FS7" t="str">
        <f>IFERROR(VLOOKUP(ROWS($FS$2:FS7),$FQ$2:$FR$74,2,FALSE),"")</f>
        <v>FIX : Traps (not specified)</v>
      </c>
      <c r="FT7">
        <f>IF(ISNUMBER(SEARCH(Hauls!$C$357,$FU$2:$FU$74)),MAX($FT$1,FT6)+1,0)</f>
        <v>6</v>
      </c>
      <c r="FU7" t="s">
        <v>3074</v>
      </c>
      <c r="FV7" t="str">
        <f>IFERROR(VLOOKUP(ROWS($FV$2:FV7),$FT$2:$FU$74,2,FALSE),"")</f>
        <v>FIX : Traps (not specified)</v>
      </c>
      <c r="FW7">
        <f>IF(ISNUMBER(SEARCH(Hauls!$C$358,$FX$2:$FX$74)),MAX($FW$1,FW6)+1,0)</f>
        <v>6</v>
      </c>
      <c r="FX7" t="s">
        <v>3074</v>
      </c>
      <c r="FY7" t="str">
        <f>IFERROR(VLOOKUP(ROWS($FY$2:FY7),$FW$2:$FX$74,2,FALSE),"")</f>
        <v>FIX : Traps (not specified)</v>
      </c>
      <c r="FZ7">
        <f>IF(ISNUMBER(SEARCH(Hauls!$C$359,$GA$2:$GA$74)),MAX($FZ$1,FZ6)+1,0)</f>
        <v>6</v>
      </c>
      <c r="GA7" t="s">
        <v>3074</v>
      </c>
      <c r="GB7" t="str">
        <f>IFERROR(VLOOKUP(ROWS($GB$2:GB7),$FZ$2:$GA$74,2,FALSE),"")</f>
        <v>FIX : Traps (not specified)</v>
      </c>
      <c r="GC7">
        <f>IF(ISNUMBER(SEARCH(Hauls!$C$360,$GD$2:$GD$74)),MAX($GC$1,GC6)+1,0)</f>
        <v>6</v>
      </c>
      <c r="GD7" t="s">
        <v>3074</v>
      </c>
      <c r="GE7" t="str">
        <f>IFERROR(VLOOKUP(ROWS($GE$2:GE7),$GC$2:$GD$74,2,FALSE),"")</f>
        <v>FIX : Traps (not specified)</v>
      </c>
      <c r="GF7">
        <f>IF(ISNUMBER(SEARCH(Hauls!$C$361,$GG$2:$GG$74)),MAX($GF$1,GF6)+1,0)</f>
        <v>6</v>
      </c>
      <c r="GG7" t="s">
        <v>3074</v>
      </c>
      <c r="GH7" t="str">
        <f>IFERROR(VLOOKUP(ROWS($GH$2:GH7),$GF$2:$GG$74,2,FALSE),"")</f>
        <v>FIX : Traps (not specified)</v>
      </c>
      <c r="GI7">
        <f>IF(ISNUMBER(SEARCH(Hauls!$C$362,$GJ$2:$GJ$74)),MAX($GI$1,GI6)+1,0)</f>
        <v>6</v>
      </c>
      <c r="GJ7" t="s">
        <v>3074</v>
      </c>
      <c r="GK7" t="str">
        <f>IFERROR(VLOOKUP(ROWS($GK$2:GK7),$GI$2:$GJ$74,2,FALSE),"")</f>
        <v>FIX : Traps (not specified)</v>
      </c>
      <c r="GL7">
        <f>IF(ISNUMBER(SEARCH(Hauls!$C$363,$GM$2:$GM$74)),MAX($GL$1,GL6)+1,0)</f>
        <v>6</v>
      </c>
      <c r="GM7" t="s">
        <v>3074</v>
      </c>
      <c r="GN7" t="str">
        <f>IFERROR(VLOOKUP(ROWS($GN$2:GN7),$GL$2:$GM$74,2,FALSE),"")</f>
        <v>FIX : Traps (not specified)</v>
      </c>
      <c r="GO7">
        <f>IF(ISNUMBER(SEARCH(Hauls!$C$364,$GP$2:$GP$74)),MAX($GO$1,GO6)+1,0)</f>
        <v>6</v>
      </c>
      <c r="GP7" t="s">
        <v>3074</v>
      </c>
      <c r="GQ7" t="str">
        <f>IFERROR(VLOOKUP(ROWS($GQ$2:GQ7),$GO$2:$GP$74,2,FALSE),"")</f>
        <v>FIX : Traps (not specified)</v>
      </c>
      <c r="GR7">
        <f>IF(ISNUMBER(SEARCH(Hauls!$C$365,$GS$2:$GS$74)),MAX($GR$1,GR6)+1,0)</f>
        <v>6</v>
      </c>
      <c r="GS7" t="s">
        <v>3074</v>
      </c>
      <c r="GT7" t="str">
        <f>IFERROR(VLOOKUP(ROWS($GT$2:GT7),$GR$2:$GS$74,2,FALSE),"")</f>
        <v>FIX : Traps (not specified)</v>
      </c>
      <c r="GU7">
        <f>IF(ISNUMBER(SEARCH(Hauls!$C$366,$GV$2:$GV$74)),MAX($GU$1,GU6)+1,0)</f>
        <v>6</v>
      </c>
      <c r="GV7" t="s">
        <v>3074</v>
      </c>
      <c r="GW7" t="str">
        <f>IFERROR(VLOOKUP(ROWS($GW$2:GW7),$GU$2:$GV$74,2,FALSE),"")</f>
        <v>FIX : Traps (not specified)</v>
      </c>
      <c r="GX7">
        <f>IF(ISNUMBER(SEARCH(Hauls!$C$367,$GY$2:$GY$74)),MAX($GX$1,GX6)+1,0)</f>
        <v>6</v>
      </c>
      <c r="GY7" t="s">
        <v>3074</v>
      </c>
      <c r="GZ7" t="str">
        <f>IFERROR(VLOOKUP(ROWS($GZ$2:GZ7),$GX$2:$GY$74,2,FALSE),"")</f>
        <v>FIX : Traps (not specified)</v>
      </c>
      <c r="HA7">
        <f>IF(ISNUMBER(SEARCH(Hauls!$C$368,$HB$2:$HB$74)),MAX($HA$1,HA6)+1,0)</f>
        <v>6</v>
      </c>
      <c r="HB7" t="s">
        <v>3074</v>
      </c>
      <c r="HC7" t="str">
        <f>IFERROR(VLOOKUP(ROWS($HC$2:HC7),$HA$2:$HB$74,2,FALSE),"")</f>
        <v>FIX : Traps (not specified)</v>
      </c>
      <c r="HD7">
        <f>IF(ISNUMBER(SEARCH(Hauls!$C$369,$HE$2:$HE$74)),MAX($HD$1,HD6)+1,0)</f>
        <v>6</v>
      </c>
      <c r="HE7" t="s">
        <v>3074</v>
      </c>
      <c r="HF7" t="str">
        <f>IFERROR(VLOOKUP(ROWS($HF$2:HF7),$HD$2:$HE$74,2,FALSE),"")</f>
        <v>FIX : Traps (not specified)</v>
      </c>
      <c r="HG7">
        <f>IF(ISNUMBER(SEARCH(Hauls!$C$370,$HH$2:$HH$74)),MAX($HG$1,HG6)+1,0)</f>
        <v>6</v>
      </c>
      <c r="HH7" t="s">
        <v>3074</v>
      </c>
      <c r="HI7" t="str">
        <f>IFERROR(VLOOKUP(ROWS($HI$2:HI7),$HG$2:$HH$74,2,FALSE),"")</f>
        <v>FIX : Traps (not specified)</v>
      </c>
      <c r="HJ7">
        <f>IF(ISNUMBER(SEARCH(Hauls!$C$371,$HK$2:$HK$74)),MAX($HJ$1,HJ6)+1,0)</f>
        <v>6</v>
      </c>
      <c r="HK7" t="s">
        <v>3074</v>
      </c>
      <c r="HL7" t="str">
        <f>IFERROR(VLOOKUP(ROWS($HL$2:HL7),$HJ$2:$HK$74,2,FALSE),"")</f>
        <v>FIX : Traps (not specified)</v>
      </c>
      <c r="HM7">
        <f>IF(ISNUMBER(SEARCH(Hauls!$C$372,$HN$2:$HN$74)),MAX($HM$1,HM6)+1,0)</f>
        <v>6</v>
      </c>
      <c r="HN7" t="s">
        <v>3074</v>
      </c>
      <c r="HO7" t="str">
        <f>IFERROR(VLOOKUP(ROWS($HO$2:HO7),$HM$2:$HN$74,2,FALSE),"")</f>
        <v>FIX : Traps (not specified)</v>
      </c>
      <c r="HP7">
        <f>IF(ISNUMBER(SEARCH(Hauls!$C$373,$HQ$2:$HQ$74)),MAX($HP$1,HP6)+1,0)</f>
        <v>6</v>
      </c>
      <c r="HQ7" t="s">
        <v>3074</v>
      </c>
      <c r="HR7" t="str">
        <f>IFERROR(VLOOKUP(ROWS($HR$2:HR7),$HP$2:$HQ$74,2,FALSE),"")</f>
        <v>FIX : Traps (not specified)</v>
      </c>
      <c r="HS7">
        <f>IF(ISNUMBER(SEARCH(Hauls!$C$374,$HT$2:$HT$74)),MAX($HS$1,HS6)+1,0)</f>
        <v>6</v>
      </c>
      <c r="HT7" t="s">
        <v>3074</v>
      </c>
      <c r="HU7" t="str">
        <f>IFERROR(VLOOKUP(ROWS($HU$2:HU7),$HS$2:$HT$74,2,FALSE),"")</f>
        <v>FIX : Traps (not specified)</v>
      </c>
      <c r="HV7">
        <f>IF(ISNUMBER(SEARCH(Hauls!$C$375,$HW$2:$HW$74)),MAX($HV$1,HV6)+1,0)</f>
        <v>6</v>
      </c>
      <c r="HW7" t="s">
        <v>3074</v>
      </c>
      <c r="HX7" t="str">
        <f>IFERROR(VLOOKUP(ROWS($HX$2:HX7),$HV$2:$HW$74,2,FALSE),"")</f>
        <v>FIX : Traps (not specified)</v>
      </c>
      <c r="HY7">
        <f>IF(ISNUMBER(SEARCH(Hauls!$C$376,$HZ$2:$HZ$74)),MAX($HY$1,HY6)+1,0)</f>
        <v>6</v>
      </c>
      <c r="HZ7" t="s">
        <v>3074</v>
      </c>
      <c r="IA7" t="str">
        <f>IFERROR(VLOOKUP(ROWS($IA$2:IA7),$IB$2:$IC$74,2,FALSE),"")</f>
        <v>FIX : Traps (not specified)</v>
      </c>
      <c r="IB7">
        <f>IF(ISNUMBER(SEARCH(Hauls!$C$377,$IC$2:$IC$74)),MAX($IB$1,IB6)+1,0)</f>
        <v>6</v>
      </c>
      <c r="IC7" t="s">
        <v>3074</v>
      </c>
      <c r="ID7" t="str">
        <f>IFERROR(VLOOKUP(ROWS($ID$2:ID7),$IB$2:$IC$74,2,FALSE),"")</f>
        <v>FIX : Traps (not specified)</v>
      </c>
      <c r="IE7">
        <f>IF(ISNUMBER(SEARCH(Hauls!$C$378,$IF$2:$IF$74)),MAX($IE$1,IE6)+1,0)</f>
        <v>6</v>
      </c>
      <c r="IF7" t="s">
        <v>3074</v>
      </c>
      <c r="IG7" t="str">
        <f>IFERROR(VLOOKUP(ROWS($IG$2:IG7),$IE$2:$IF$74,2,FALSE),"")</f>
        <v>FIX : Traps (not specified)</v>
      </c>
      <c r="IH7">
        <f>IF(ISNUMBER(SEARCH(Hauls!$C$379,$II$2:$II$74)),MAX($IH$1,IH6)+1,0)</f>
        <v>6</v>
      </c>
      <c r="II7" t="s">
        <v>3074</v>
      </c>
      <c r="IJ7" t="str">
        <f>IFERROR(VLOOKUP(ROWS($IJ$2:IJ7),$IH$2:$II$74,2,FALSE),"")</f>
        <v>FIX : Traps (not specified)</v>
      </c>
      <c r="IK7">
        <f>IF(ISNUMBER(SEARCH(Hauls!$C$380,$IL$2:$IL$74)),MAX($IK$1,IK6)+1,0)</f>
        <v>6</v>
      </c>
      <c r="IL7" t="s">
        <v>3074</v>
      </c>
      <c r="IM7" t="str">
        <f>IFERROR(VLOOKUP(ROWS($IM$2:IM7),$IK$2:$IL$74,2,FALSE),"")</f>
        <v>FIX : Traps (not specified)</v>
      </c>
      <c r="IN7">
        <f>IF(ISNUMBER(SEARCH(Hauls!$C$381,$IO$2:$IO$74)),MAX($IN$1,IN6)+1,0)</f>
        <v>6</v>
      </c>
      <c r="IO7" t="s">
        <v>3074</v>
      </c>
      <c r="IP7" t="str">
        <f>IFERROR(VLOOKUP(ROWS($IP$2:IP7),$IN$2:$IO$74,2,FALSE),"")</f>
        <v>FIX : Traps (not specified)</v>
      </c>
      <c r="IQ7">
        <f>IF(ISNUMBER(SEARCH(Hauls!$C$382,$CC$2:$CC$74)),MAX($CB$1,IQ6)+1,0)</f>
        <v>6</v>
      </c>
      <c r="IR7" t="s">
        <v>3074</v>
      </c>
      <c r="IS7" t="str">
        <f>IFERROR(VLOOKUP(ROWS($IS$2:IS7),$IQ$2:$IR$74,2,FALSE),"")</f>
        <v>FIX : Traps (not specified)</v>
      </c>
      <c r="IT7">
        <f>IF(ISNUMBER(SEARCH(Hauls!$C$383,$IU$2:$IU$74)),MAX($IT$1,IT6)+1,0)</f>
        <v>6</v>
      </c>
      <c r="IU7" t="s">
        <v>3074</v>
      </c>
      <c r="IV7" t="str">
        <f>IFERROR(VLOOKUP(ROWS($IV$2:IV7),$IT$2:$IU$74,2,FALSE),"")</f>
        <v>FIX : Traps (not specified)</v>
      </c>
      <c r="IW7">
        <f>IF(ISNUMBER(SEARCH(Hauls!$C$384,$IX$2:$IX$74)),MAX($IW$1,IW6)+1,0)</f>
        <v>6</v>
      </c>
      <c r="IX7" t="s">
        <v>3074</v>
      </c>
      <c r="IY7" t="str">
        <f>IFERROR(VLOOKUP(ROWS($IY$2:IY7),$IW$2:$IX$74,2,FALSE),"")</f>
        <v>FIX : Traps (not specified)</v>
      </c>
      <c r="IZ7">
        <f>IF(ISNUMBER(SEARCH(Hauls!$C$385,$JA$2:$JA$74)),MAX($IZ$1,IZ6)+1,0)</f>
        <v>6</v>
      </c>
      <c r="JA7" t="s">
        <v>3074</v>
      </c>
      <c r="JB7" t="str">
        <f>IFERROR(VLOOKUP(ROWS($JB$2:JB7),$IZ$2:$JA$74,2,FALSE),"")</f>
        <v>FIX : Traps (not specified)</v>
      </c>
      <c r="JC7">
        <f>IF(ISNUMBER(SEARCH(Hauls!$C$386,$JD$2:$JD$74)),MAX($JC$1,JC6)+1,0)</f>
        <v>6</v>
      </c>
      <c r="JD7" t="s">
        <v>3074</v>
      </c>
      <c r="JE7" t="str">
        <f>IFERROR(VLOOKUP(ROWS($JE$2:JE7),$JC$2:$CJD$74,2,FALSE),"")</f>
        <v>FIX : Traps (not specified)</v>
      </c>
      <c r="JF7">
        <f>IF(ISNUMBER(SEARCH(Hauls!$C$387,$JG$2:$JG$74)),MAX($JF$1,JF6)+1,0)</f>
        <v>6</v>
      </c>
      <c r="JG7" t="s">
        <v>3074</v>
      </c>
      <c r="JH7" t="str">
        <f>IFERROR(VLOOKUP(ROWS($JH$2:JH7),$JF$2:$JG$74,2,FALSE),"")</f>
        <v>FIX : Traps (not specified)</v>
      </c>
      <c r="JI7">
        <f>IF(ISNUMBER(SEARCH(Hauls!$C$388,$JJ$2:$JJ$74)),MAX($JI$1,JI6)+1,0)</f>
        <v>6</v>
      </c>
      <c r="JJ7" t="s">
        <v>3074</v>
      </c>
      <c r="JK7" t="str">
        <f>IFERROR(VLOOKUP(ROWS($JK$2:JK7),$JI$2:$JJ$74,2,FALSE),"")</f>
        <v>FIX : Traps (not specified)</v>
      </c>
      <c r="JL7">
        <f>IF(ISNUMBER(SEARCH(Hauls!$C$389,$JM$2:$JM$74)),MAX($JL$1,JL6)+1,0)</f>
        <v>6</v>
      </c>
      <c r="JM7" t="s">
        <v>3074</v>
      </c>
      <c r="JN7" t="str">
        <f>IFERROR(VLOOKUP(ROWS($JN$2:JN7),$JL$2:$JM$74,2,FALSE),"")</f>
        <v>FIX : Traps (not specified)</v>
      </c>
      <c r="JO7">
        <f>IF(ISNUMBER(SEARCH(Hauls!$C$390,$JP$2:$JP$74)),MAX($JO$1,JO6)+1,0)</f>
        <v>6</v>
      </c>
      <c r="JP7" t="s">
        <v>3074</v>
      </c>
      <c r="JQ7" t="str">
        <f>IFERROR(VLOOKUP(ROWS($JQ$2:JQ7),$JO$2:$JP$74,2,FALSE),"")</f>
        <v>FIX : Traps (not specified)</v>
      </c>
      <c r="JR7">
        <f>IF(ISNUMBER(SEARCH(Hauls!$C$391,$JS$2:$JS$74)),MAX($JR$1,JR6)+1,0)</f>
        <v>6</v>
      </c>
      <c r="JS7" t="s">
        <v>3074</v>
      </c>
      <c r="JT7" t="str">
        <f>IFERROR(VLOOKUP(ROWS($JT$2:JT7),$JR$2:$JS$74,2,FALSE),"")</f>
        <v>FIX : Traps (not specified)</v>
      </c>
      <c r="JU7">
        <f>IF(ISNUMBER(SEARCH(Hauls!$C$392,$JV$2:$JV$74)),MAX($JU$1,JU6)+1,0)</f>
        <v>6</v>
      </c>
      <c r="JV7" t="s">
        <v>3074</v>
      </c>
      <c r="JW7" t="str">
        <f>IFERROR(VLOOKUP(ROWS($JW$2:JW7),$JU$2:$JV$74,2,FALSE),"")</f>
        <v>FIX : Traps (not specified)</v>
      </c>
      <c r="JX7">
        <f>IF(ISNUMBER(SEARCH(Hauls!$C$393,$JY$2:$JY$74)),MAX($JX$1,JX6)+1,0)</f>
        <v>6</v>
      </c>
      <c r="JY7" t="s">
        <v>3074</v>
      </c>
      <c r="JZ7" t="str">
        <f>IFERROR(VLOOKUP(ROWS($JZ$2:JZ7),$JX$2:$JY$74,2,FALSE),"")</f>
        <v>FIX : Traps (not specified)</v>
      </c>
      <c r="KA7">
        <f>IF(ISNUMBER(SEARCH(Hauls!$C$394,$KB$2:$KB$74)),MAX($KA$1,KA6)+1,0)</f>
        <v>6</v>
      </c>
      <c r="KB7" t="s">
        <v>3074</v>
      </c>
      <c r="KC7" t="str">
        <f>IFERROR(VLOOKUP(ROWS($KC$2:KC7),$KA$2:$KB$74,2,FALSE),"")</f>
        <v>FIX : Traps (not specified)</v>
      </c>
      <c r="KD7">
        <f>IF(ISNUMBER(SEARCH(Hauls!$C$395,$KE$2:$KE$74)),MAX($KD$1,KD6)+1,0)</f>
        <v>6</v>
      </c>
      <c r="KE7" t="s">
        <v>3074</v>
      </c>
      <c r="KF7" t="str">
        <f>IFERROR(VLOOKUP(ROWS($KF$2:KF7),$KD$2:$KE$74,2,FALSE),"")</f>
        <v>FIX : Traps (not specified)</v>
      </c>
      <c r="KG7">
        <f>IF(ISNUMBER(SEARCH(Hauls!$C$396,$KH$2:$KH$74)),MAX($KG$1,KG6)+1,0)</f>
        <v>6</v>
      </c>
      <c r="KH7" t="s">
        <v>3074</v>
      </c>
      <c r="KI7" t="str">
        <f>IFERROR(VLOOKUP(ROWS($KI$2:KI7),$KG$2:$KH$74,2,FALSE),"")</f>
        <v>FIX : Traps (not specified)</v>
      </c>
      <c r="KJ7">
        <f>IF(ISNUMBER(SEARCH(Hauls!$C$397,$KK$2:$KK$74)),MAX($KJ$1,KJ6)+1,0)</f>
        <v>6</v>
      </c>
      <c r="KK7" t="s">
        <v>3074</v>
      </c>
      <c r="KL7" t="str">
        <f>IFERROR(VLOOKUP(ROWS($KL$2:KL7),$KJ$2:$KK$74,2,FALSE),"")</f>
        <v>FIX : Traps (not specified)</v>
      </c>
      <c r="KM7">
        <f>IF(ISNUMBER(SEARCH(Hauls!$C$398,$KN$2:$KN$74)),MAX($KM$1,KM6)+1,0)</f>
        <v>6</v>
      </c>
      <c r="KN7" t="s">
        <v>3074</v>
      </c>
      <c r="KO7" t="str">
        <f>IFERROR(VLOOKUP(ROWS($KO$2:KO7),$KM$2:$KN$74,2,FALSE),"")</f>
        <v>FIX : Traps (not specified)</v>
      </c>
      <c r="KP7">
        <f>IF(ISNUMBER(SEARCH(Hauls!$C$399,$KQ$2:$KQ$74)),MAX($KP$1,KP6)+1,0)</f>
        <v>6</v>
      </c>
      <c r="KQ7" t="s">
        <v>3074</v>
      </c>
      <c r="KR7" t="str">
        <f>IFERROR(VLOOKUP(ROWS($KR$2:KR7),$KP$2:$KQ$74,2,FALSE),"")</f>
        <v>FIX : Traps (not specified)</v>
      </c>
      <c r="KS7">
        <f>IF(ISNUMBER(SEARCH(Hauls!$C$400,$KT$2:$KT$74)),MAX($KS$1,KS6)+1,0)</f>
        <v>6</v>
      </c>
      <c r="KT7" t="s">
        <v>3074</v>
      </c>
      <c r="KU7" t="str">
        <f>IFERROR(VLOOKUP(ROWS($KU$2:KU7),$KS$2:$KT$74,2,FALSE),"")</f>
        <v>FIX : Traps (not specified)</v>
      </c>
    </row>
    <row r="8" spans="1:307" x14ac:dyDescent="0.25">
      <c r="A8" t="s">
        <v>719</v>
      </c>
      <c r="B8" t="s">
        <v>2933</v>
      </c>
      <c r="C8" t="str">
        <f t="shared" si="0"/>
        <v>FPN : Stationary uncovered pound nets</v>
      </c>
      <c r="E8">
        <f>IF(ISNUMBER(SEARCH(Hauls!$C$300,$F$2:$F$74)),MAX($E$1,E7)+1,0)</f>
        <v>7</v>
      </c>
      <c r="F8" t="s">
        <v>3075</v>
      </c>
      <c r="G8" t="str">
        <f>IFERROR(VLOOKUP(ROWS($G$2:G8),$E$2:$F$74,2,FALSE),"")</f>
        <v>FPN : Stationary uncovered pound nets</v>
      </c>
      <c r="H8">
        <f>IF(ISNUMBER(SEARCH(Hauls!$C$301,$I$2:$I$74)),MAX($H$1:H7)+1,0)</f>
        <v>7</v>
      </c>
      <c r="I8" t="s">
        <v>3075</v>
      </c>
      <c r="J8" t="str">
        <f>IFERROR(VLOOKUP(ROWS($J$2:J8),$H$2:$I$74,2,FALSE),"")</f>
        <v>FPN : Stationary uncovered pound nets</v>
      </c>
      <c r="K8">
        <f>IF(ISNUMBER(SEARCH(Hauls!$C$302,$L$2:$L$74)),MAX($K$1,K7)+1,0)</f>
        <v>7</v>
      </c>
      <c r="L8" t="s">
        <v>3075</v>
      </c>
      <c r="M8" t="str">
        <f>IFERROR(VLOOKUP(ROWS($M$2:M8),$K$2:$L$74,2,FALSE),"")</f>
        <v>FPN : Stationary uncovered pound nets</v>
      </c>
      <c r="N8">
        <f>IF(ISNUMBER(SEARCH(Hauls!$C$303,$O$2:$O$74)),MAX($N$1,N7)+1,0)</f>
        <v>7</v>
      </c>
      <c r="O8" t="s">
        <v>3075</v>
      </c>
      <c r="P8" t="str">
        <f>IFERROR(VLOOKUP(ROWS($P$2:P8),$N$2:$O$74,2,FALSE),"")</f>
        <v>FPN : Stationary uncovered pound nets</v>
      </c>
      <c r="Q8">
        <f>IF(ISNUMBER(SEARCH(Hauls!$C$304,$R$2:$R$74)),MAX($Q$1,Q7)+1,0)</f>
        <v>7</v>
      </c>
      <c r="R8" t="s">
        <v>3075</v>
      </c>
      <c r="S8" t="str">
        <f>IFERROR(VLOOKUP(ROWS($S$2:S8),$Q$2:$R$74,2,FALSE),"")</f>
        <v>FPN : Stationary uncovered pound nets</v>
      </c>
      <c r="T8">
        <f>IF(ISNUMBER(SEARCH(Hauls!$C$305,$U$2:$U$74)),MAX($T$1,T7)+1,0)</f>
        <v>7</v>
      </c>
      <c r="U8" t="s">
        <v>3075</v>
      </c>
      <c r="V8" t="str">
        <f>IFERROR(VLOOKUP(ROWS($V$2:V8),$T$2:$U$74,2,FALSE),"")</f>
        <v>FPN : Stationary uncovered pound nets</v>
      </c>
      <c r="W8">
        <f>IF(ISNUMBER(SEARCH(Hauls!$C$306,$X$2:$X$74)),MAX($W$1,W7)+1,0)</f>
        <v>7</v>
      </c>
      <c r="X8" t="s">
        <v>3075</v>
      </c>
      <c r="Y8" t="str">
        <f>IFERROR(VLOOKUP(ROWS($Y$2:Y8),$W$2:$X$74,2,FALSE),"")</f>
        <v>FPN : Stationary uncovered pound nets</v>
      </c>
      <c r="Z8">
        <f>IF(ISNUMBER(SEARCH(Hauls!$C$307,$AA$2:$AA$74)),MAX($Z$1,Z7)+1,0)</f>
        <v>7</v>
      </c>
      <c r="AA8" t="s">
        <v>3075</v>
      </c>
      <c r="AB8" t="str">
        <f>IFERROR(VLOOKUP(ROWS($AB$2:AB8),$Z$2:$AA$74,2,FALSE),"")</f>
        <v>FPN : Stationary uncovered pound nets</v>
      </c>
      <c r="AC8">
        <f>IF(ISNUMBER(SEARCH(Hauls!$C$308,$AD$2:$AD$74)),MAX($AC$1,AC7)+1,0)</f>
        <v>7</v>
      </c>
      <c r="AD8" t="s">
        <v>3075</v>
      </c>
      <c r="AE8" t="str">
        <f>IFERROR(VLOOKUP(ROWS($AE$2:AE8),$AC$2:$AD$74,2,FALSE),"")</f>
        <v>FPN : Stationary uncovered pound nets</v>
      </c>
      <c r="AF8">
        <f>IF(ISNUMBER(SEARCH(Hauls!$C$309,$AG$2:$AG$74)),MAX($AF$1,AF7)+1,0)</f>
        <v>7</v>
      </c>
      <c r="AG8" t="s">
        <v>3075</v>
      </c>
      <c r="AH8" t="str">
        <f>IFERROR(VLOOKUP(ROWS($AH$2:AH8),$AF$2:$AG$74,2,FALSE),"")</f>
        <v>FPN : Stationary uncovered pound nets</v>
      </c>
      <c r="AI8">
        <f>IF(ISNUMBER(SEARCH(Hauls!$C$310,$AJ$2:$AJ$74)),MAX($AI$1,AI7)+1,0)</f>
        <v>7</v>
      </c>
      <c r="AJ8" t="s">
        <v>3075</v>
      </c>
      <c r="AK8" t="str">
        <f>IFERROR(VLOOKUP(ROWS($AK$2:AK8),$AI$2:$AJ$74,2,FALSE),"")</f>
        <v>FPN : Stationary uncovered pound nets</v>
      </c>
      <c r="AL8">
        <f>IF(ISNUMBER(SEARCH(Hauls!$C$311,$AM$2:$AM$74)),MAX($AL$1,AL7)+1,0)</f>
        <v>7</v>
      </c>
      <c r="AM8" t="s">
        <v>3075</v>
      </c>
      <c r="AN8" t="str">
        <f>IFERROR(VLOOKUP(ROWS($AN$2:AN8),$AL$2:$AM$74,2,FALSE),"")</f>
        <v>FPN : Stationary uncovered pound nets</v>
      </c>
      <c r="AO8">
        <f>IF(ISNUMBER(SEARCH(Hauls!$C$312,$AP$2:$AP$74)),MAX($AO$1,AO7)+1,0)</f>
        <v>7</v>
      </c>
      <c r="AP8" t="s">
        <v>3075</v>
      </c>
      <c r="AQ8" t="str">
        <f>IFERROR(VLOOKUP(ROWS($AQ$2:AQ8),$AO$2:$AP$74,2,FALSE),"")</f>
        <v>FPN : Stationary uncovered pound nets</v>
      </c>
      <c r="AR8">
        <f>IF(ISNUMBER(SEARCH(Hauls!$C$313,$AS$2:$AS$74)),MAX($AR$1,AR7)+1,0)</f>
        <v>7</v>
      </c>
      <c r="AS8" t="s">
        <v>3075</v>
      </c>
      <c r="AT8" t="str">
        <f>IFERROR(VLOOKUP(ROWS($AT$2:AT8),$AR$2:$AS$74,2,FALSE),"")</f>
        <v>FPN : Stationary uncovered pound nets</v>
      </c>
      <c r="AU8">
        <f>IF(ISNUMBER(SEARCH(Hauls!$C$314,$AV$2:$AV$74)),MAX($AU$1,AU7)+1,0)</f>
        <v>7</v>
      </c>
      <c r="AV8" t="s">
        <v>3075</v>
      </c>
      <c r="AW8" t="str">
        <f>IFERROR(VLOOKUP(ROWS($AW$2:AW8),$AU$2:$AV$74,2,FALSE),"")</f>
        <v>FPN : Stationary uncovered pound nets</v>
      </c>
      <c r="AX8">
        <f>IF(ISNUMBER(SEARCH(Hauls!$C$315,$AY$2:$AY$74)),MAX($AX$1,AX7)+1,0)</f>
        <v>7</v>
      </c>
      <c r="AY8" t="s">
        <v>3075</v>
      </c>
      <c r="AZ8" t="str">
        <f>IFERROR(VLOOKUP(ROWS($AZ$2:AZ8),$AX$2:$AY$74,2,FALSE),"")</f>
        <v>FPN : Stationary uncovered pound nets</v>
      </c>
      <c r="BA8">
        <f>IF(ISNUMBER(SEARCH(Hauls!$C$316,$BB$2:$BB$74)),MAX($BA$1,BA7)+1,0)</f>
        <v>7</v>
      </c>
      <c r="BB8" t="s">
        <v>3075</v>
      </c>
      <c r="BC8" t="str">
        <f>IFERROR(VLOOKUP(ROWS($BC$2:BC8),$BA$2:$BB$74,2,FALSE),"")</f>
        <v>FPN : Stationary uncovered pound nets</v>
      </c>
      <c r="BD8">
        <f>IF(ISNUMBER(SEARCH(Hauls!$C$317,$BE$2:$BE$74)),MAX($BD$1,BD7)+1,0)</f>
        <v>7</v>
      </c>
      <c r="BE8" t="s">
        <v>3075</v>
      </c>
      <c r="BF8" t="str">
        <f>IFERROR(VLOOKUP(ROWS($BF$2:BF8),$BD$2:$BE$74,2,FALSE),"")</f>
        <v>FPN : Stationary uncovered pound nets</v>
      </c>
      <c r="BG8">
        <f>IF(ISNUMBER(SEARCH(Hauls!$C$318,$BH$2:$BH$74)),MAX($BG$1,BG7)+1,0)</f>
        <v>7</v>
      </c>
      <c r="BH8" t="s">
        <v>3075</v>
      </c>
      <c r="BI8" t="str">
        <f>IFERROR(VLOOKUP(ROWS($BI$2:BI8),$BG$2:$BH$74,2,FALSE),"")</f>
        <v>FPN : Stationary uncovered pound nets</v>
      </c>
      <c r="BJ8">
        <f>IF(ISNUMBER(SEARCH(Hauls!$C$319,$BK$2:$BK$74)),MAX($BJ$1,BJ7)+1,0)</f>
        <v>7</v>
      </c>
      <c r="BK8" t="s">
        <v>3075</v>
      </c>
      <c r="BL8" t="str">
        <f>IFERROR(VLOOKUP(ROWS($BL$2:BL8),$BJ$2:$BK$74,2,FALSE),"")</f>
        <v>FPN : Stationary uncovered pound nets</v>
      </c>
      <c r="BM8">
        <f>IF(ISNUMBER(SEARCH(Hauls!$C$320,$BN$2:$BN$74)),MAX($BM$1,BM7)+1,0)</f>
        <v>7</v>
      </c>
      <c r="BN8" t="s">
        <v>3075</v>
      </c>
      <c r="BO8" t="str">
        <f>IFERROR(VLOOKUP(ROWS($BO$2:BO8),$BM$2:$BN$74,2,FALSE),"")</f>
        <v>FPN : Stationary uncovered pound nets</v>
      </c>
      <c r="BP8">
        <f>IF(ISNUMBER(SEARCH(Hauls!$C$321,$BQ$2:$BQ$74)),MAX($BP$1,BP7)+1,0)</f>
        <v>7</v>
      </c>
      <c r="BQ8" t="s">
        <v>3075</v>
      </c>
      <c r="BR8" t="str">
        <f>IFERROR(VLOOKUP(ROWS($BR$2:BR8),$BP$2:$BQ$74,2,FALSE),"")</f>
        <v>FPN : Stationary uncovered pound nets</v>
      </c>
      <c r="BS8">
        <f>IF(ISNUMBER(SEARCH(Hauls!$C$322,$BT$2:$BT$74)),MAX($BS$1,BS7)+1,0)</f>
        <v>7</v>
      </c>
      <c r="BT8" t="s">
        <v>3075</v>
      </c>
      <c r="BU8" t="str">
        <f>IFERROR(VLOOKUP(ROWS($BU$2:BU8),$BS$2:$BT$74,2,FALSE),"")</f>
        <v>FPN : Stationary uncovered pound nets</v>
      </c>
      <c r="BV8">
        <f>IF(ISNUMBER(SEARCH(Hauls!$C$323,$BW$2:$BW$74)),MAX($BV$1,BV7)+1,0)</f>
        <v>7</v>
      </c>
      <c r="BW8" t="s">
        <v>3075</v>
      </c>
      <c r="BX8" t="str">
        <f>IFERROR(VLOOKUP(ROWS($BX$2:BX8),$BV$2:$BW$74,2,FALSE),"")</f>
        <v>FPN : Stationary uncovered pound nets</v>
      </c>
      <c r="BY8">
        <f>IF(ISNUMBER(SEARCH(Hauls!$C$324,$BZ$2:$BZ$74)),MAX($BY$1,BY7)+1,0)</f>
        <v>7</v>
      </c>
      <c r="BZ8" t="s">
        <v>3075</v>
      </c>
      <c r="CA8" t="str">
        <f>IFERROR(VLOOKUP(ROWS($CA$2:CA8),$BY$2:$BZ$74,2,FALSE),"")</f>
        <v>FPN : Stationary uncovered pound nets</v>
      </c>
      <c r="CB8">
        <f>IF(ISNUMBER(SEARCH(Hauls!$C$325,$CC$2:$CC$74)),MAX($CB$1,CB7)+1,0)</f>
        <v>7</v>
      </c>
      <c r="CC8" t="s">
        <v>3075</v>
      </c>
      <c r="CD8" t="str">
        <f>IFERROR(VLOOKUP(ROWS($CD$2:CD8),$CB$2:$CC$74,2,FALSE),"")</f>
        <v>FPN : Stationary uncovered pound nets</v>
      </c>
      <c r="CE8">
        <f>IF(ISNUMBER(SEARCH(Hauls!$C$326,$CF$2:$CF$74)),MAX($CE$1,CE7)+1,0)</f>
        <v>7</v>
      </c>
      <c r="CF8" t="s">
        <v>3075</v>
      </c>
      <c r="CG8" t="str">
        <f>IFERROR(VLOOKUP(ROWS($CG$2:CG8),$CE$2:$CF$74,2,FALSE),"")</f>
        <v>FPN : Stationary uncovered pound nets</v>
      </c>
      <c r="CH8">
        <f>IF(ISNUMBER(SEARCH(Hauls!$C$327,$CI$2:$CI$74)),MAX($CH$1,CH7)+1,0)</f>
        <v>7</v>
      </c>
      <c r="CI8" t="s">
        <v>3075</v>
      </c>
      <c r="CJ8" t="str">
        <f>IFERROR(VLOOKUP(ROWS($CJ$2:CJ8),$CH$2:$CI$74,2,FALSE),"")</f>
        <v>FPN : Stationary uncovered pound nets</v>
      </c>
      <c r="CK8">
        <f>IF(ISNUMBER(SEARCH(Hauls!$C$328,$CL$2:$CL$74)),MAX($CK$1,CK7)+1,0)</f>
        <v>7</v>
      </c>
      <c r="CL8" t="s">
        <v>3075</v>
      </c>
      <c r="CM8" t="str">
        <f>IFERROR(VLOOKUP(ROWS($CM$2:CM8),$CK$2:$CL$74,2,FALSE),"")</f>
        <v>FPN : Stationary uncovered pound nets</v>
      </c>
      <c r="CN8">
        <f>IF(ISNUMBER(SEARCH(Hauls!$C$329,$CO$2:$CO$74)),MAX($CN$1,CN7)+1,0)</f>
        <v>7</v>
      </c>
      <c r="CO8" t="s">
        <v>3075</v>
      </c>
      <c r="CP8" t="str">
        <f>IFERROR(VLOOKUP(ROWS($CP$2:CP8),$CN$2:$CO$74,2,FALSE),"")</f>
        <v>FPN : Stationary uncovered pound nets</v>
      </c>
      <c r="CQ8">
        <f>IF(ISNUMBER(SEARCH(Hauls!$C$330,$CR$2:$CR$74)),MAX($CQ$1,CQ7)+1,0)</f>
        <v>7</v>
      </c>
      <c r="CR8" t="s">
        <v>3075</v>
      </c>
      <c r="CS8" t="str">
        <f>IFERROR(VLOOKUP(ROWS($CS$2:CS8),$CQ$2:$CR$74,2,FALSE),"")</f>
        <v>FPN : Stationary uncovered pound nets</v>
      </c>
      <c r="CT8">
        <f>IF(ISNUMBER(SEARCH(Hauls!$C$331,$CU$2:$CU$74)),MAX($CT$1,CT7)+1,0)</f>
        <v>7</v>
      </c>
      <c r="CU8" t="s">
        <v>3075</v>
      </c>
      <c r="CV8" t="str">
        <f>IFERROR(VLOOKUP(ROWS($CV$2:CV8),$CT$2:$CU$74,2,FALSE),"")</f>
        <v>FPN : Stationary uncovered pound nets</v>
      </c>
      <c r="CW8">
        <f>IF(ISNUMBER(SEARCH(Hauls!$C$332,$CX$2:$CX$74)),MAX($CW$1,CW7)+1,0)</f>
        <v>7</v>
      </c>
      <c r="CX8" t="s">
        <v>3075</v>
      </c>
      <c r="CY8" t="str">
        <f>IFERROR(VLOOKUP(ROWS($CY$2:CY8),$CW$2:$CX$74,2,FALSE),"")</f>
        <v>FPN : Stationary uncovered pound nets</v>
      </c>
      <c r="CZ8">
        <f>IF(ISNUMBER(SEARCH(Hauls!$C$333,$DA$2:$DA$74)),MAX($CZ$1,CZ7)+1,0)</f>
        <v>7</v>
      </c>
      <c r="DA8" t="s">
        <v>3075</v>
      </c>
      <c r="DB8" t="str">
        <f>IFERROR(VLOOKUP(ROWS($DB$2:DB8),$CZ$2:$DA$74,2,FALSE),"")</f>
        <v>FPN : Stationary uncovered pound nets</v>
      </c>
      <c r="DC8">
        <f>IF(ISNUMBER(SEARCH(Hauls!$C$334,$DD$2:$DD$74)),MAX($DC$1,DC7)+1,0)</f>
        <v>7</v>
      </c>
      <c r="DD8" t="s">
        <v>3075</v>
      </c>
      <c r="DE8" t="str">
        <f>IFERROR(VLOOKUP(ROWS($DE$2:DE8),$DC$2:$DD$74,2,FALSE),"")</f>
        <v>FPN : Stationary uncovered pound nets</v>
      </c>
      <c r="DF8">
        <f>IF(ISNUMBER(SEARCH(Hauls!$C$335,$DG$2:$DG$74)),MAX($DF$1,DF7)+1,0)</f>
        <v>7</v>
      </c>
      <c r="DG8" t="s">
        <v>3075</v>
      </c>
      <c r="DH8" t="str">
        <f>IFERROR(VLOOKUP(ROWS($DH$2:DH8),$DF$2:$DG$74,2,FALSE),"")</f>
        <v>FPN : Stationary uncovered pound nets</v>
      </c>
      <c r="DI8">
        <f>IF(ISNUMBER(SEARCH(Hauls!$C$336,$DJ$2:$DJ$74)),MAX($DI$1,DI7)+1,0)</f>
        <v>7</v>
      </c>
      <c r="DJ8" t="s">
        <v>3075</v>
      </c>
      <c r="DK8" t="str">
        <f>IFERROR(VLOOKUP(ROWS($DK$2:DK8),$DI$2:$DJ$74,2,FALSE),"")</f>
        <v>FPN : Stationary uncovered pound nets</v>
      </c>
      <c r="DL8">
        <f>IF(ISNUMBER(SEARCH(Hauls!$C$337,$DM$2:$DM$74)),MAX($DL$1,DL7)+1,0)</f>
        <v>7</v>
      </c>
      <c r="DM8" t="s">
        <v>3075</v>
      </c>
      <c r="DN8" t="str">
        <f>IFERROR(VLOOKUP(ROWS($DN$2:DN8),$DL$2:$DM$74,2,FALSE),"")</f>
        <v>FPN : Stationary uncovered pound nets</v>
      </c>
      <c r="DO8">
        <f>IF(ISNUMBER(SEARCH(Hauls!$C$338,$DP$2:$DP$74)),MAX($DO$1,DO7)+1,0)</f>
        <v>7</v>
      </c>
      <c r="DP8" t="s">
        <v>3075</v>
      </c>
      <c r="DQ8" t="str">
        <f>IFERROR(VLOOKUP(ROWS($DQ$2:DQ8),$DO$2:$CDP$74,2,FALSE),"")</f>
        <v>FPN : Stationary uncovered pound nets</v>
      </c>
      <c r="DR8">
        <f>IF(ISNUMBER(SEARCH(Hauls!$C$339,$DS$2:$DS$74)),MAX($DR$1,DR7)+1,0)</f>
        <v>7</v>
      </c>
      <c r="DS8" t="s">
        <v>3075</v>
      </c>
      <c r="DT8" t="str">
        <f>IFERROR(VLOOKUP(ROWS($DT$2:DT8),$DR$2:$DS$74,2,FALSE),"")</f>
        <v>FPN : Stationary uncovered pound nets</v>
      </c>
      <c r="DU8">
        <f>IF(ISNUMBER(SEARCH(Hauls!$C$340,$DV$2:$DV$74)),MAX($DU$1,DU7)+1,0)</f>
        <v>7</v>
      </c>
      <c r="DV8" t="s">
        <v>3075</v>
      </c>
      <c r="DW8" t="str">
        <f>IFERROR(VLOOKUP(ROWS($DW$2:DW8),$DU$2:$DV$74,2,FALSE),"")</f>
        <v>FPN : Stationary uncovered pound nets</v>
      </c>
      <c r="DX8">
        <f>IF(ISNUMBER(SEARCH(Hauls!$C$341,$DY$2:$DY$74)),MAX($DX$1,DX7)+1,0)</f>
        <v>7</v>
      </c>
      <c r="DY8" t="s">
        <v>3075</v>
      </c>
      <c r="DZ8" t="str">
        <f>IFERROR(VLOOKUP(ROWS($DZ$2:DZ8),$DX$2:$DY$74,2,FALSE),"")</f>
        <v>FPN : Stationary uncovered pound nets</v>
      </c>
      <c r="EA8">
        <f>IF(ISNUMBER(SEARCH(Hauls!$C$342,$EB$2:$EB$74)),MAX($EA$1,EA7)+1,0)</f>
        <v>7</v>
      </c>
      <c r="EB8" t="s">
        <v>3075</v>
      </c>
      <c r="EC8" t="str">
        <f>IFERROR(VLOOKUP(ROWS($EC$2:EC8),$EA$2:$EB$74,2,FALSE),"")</f>
        <v>FPN : Stationary uncovered pound nets</v>
      </c>
      <c r="ED8">
        <f>IF(ISNUMBER(SEARCH(Hauls!$C$343,$EE$2:$EE$74)),MAX($ED$1,ED7)+1,0)</f>
        <v>7</v>
      </c>
      <c r="EE8" t="s">
        <v>3075</v>
      </c>
      <c r="EF8" t="str">
        <f>IFERROR(VLOOKUP(ROWS($EF$2:EF8),$ED$2:$EE$74,2,FALSE),"")</f>
        <v>FPN : Stationary uncovered pound nets</v>
      </c>
      <c r="EG8">
        <f>IF(ISNUMBER(SEARCH(Hauls!$C$344,$EH$2:$EH$74)),MAX($EG$1,EG7)+1,0)</f>
        <v>7</v>
      </c>
      <c r="EH8" t="s">
        <v>3075</v>
      </c>
      <c r="EI8" t="str">
        <f>IFERROR(VLOOKUP(ROWS($EI$2:EI8),$EG$2:$EH$74,2,FALSE),"")</f>
        <v>FPN : Stationary uncovered pound nets</v>
      </c>
      <c r="EJ8">
        <f>IF(ISNUMBER(SEARCH(Hauls!$C$345,$EK$2:$EK$74)),MAX($EJ$1,EJ7)+1,0)</f>
        <v>7</v>
      </c>
      <c r="EK8" t="s">
        <v>3075</v>
      </c>
      <c r="EL8" t="str">
        <f>IFERROR(VLOOKUP(ROWS($EL$2:EL8),$EJ$2:$EK$74,2,FALSE),"")</f>
        <v>FPN : Stationary uncovered pound nets</v>
      </c>
      <c r="EM8">
        <f>IF(ISNUMBER(SEARCH(Hauls!$C$346,$EN$2:$EN$74)),MAX($EM$1,EM7)+1,0)</f>
        <v>7</v>
      </c>
      <c r="EN8" t="s">
        <v>3075</v>
      </c>
      <c r="EO8" t="str">
        <f>IFERROR(VLOOKUP(ROWS($EO$2:EO8),$EM$2:$EN$74,2,FALSE),"")</f>
        <v>FPN : Stationary uncovered pound nets</v>
      </c>
      <c r="EP8">
        <f>IF(ISNUMBER(SEARCH(Hauls!$C$347,$EQ$2:$EQ$74)),MAX($EP$1,EP7)+1,0)</f>
        <v>7</v>
      </c>
      <c r="EQ8" t="s">
        <v>3075</v>
      </c>
      <c r="ER8" t="str">
        <f>IFERROR(VLOOKUP(ROWS($ER$2:ER8),$EP$2:$EQ$74,2,FALSE),"")</f>
        <v>FPN : Stationary uncovered pound nets</v>
      </c>
      <c r="ES8">
        <f>IF(ISNUMBER(SEARCH(Hauls!$C$348,$ET$2:$ET$74)),MAX($ES$1,ES7)+1,0)</f>
        <v>7</v>
      </c>
      <c r="ET8" t="s">
        <v>3075</v>
      </c>
      <c r="EU8" t="str">
        <f>IFERROR(VLOOKUP(ROWS($EU$2:EU8),$ES$2:$ET$74,2,FALSE),"")</f>
        <v>FPN : Stationary uncovered pound nets</v>
      </c>
      <c r="EV8">
        <f>IF(ISNUMBER(SEARCH(Hauls!$C$349,$EW$2:$EW$74)),MAX($EV$1,EV7)+1,0)</f>
        <v>7</v>
      </c>
      <c r="EW8" t="s">
        <v>3075</v>
      </c>
      <c r="EX8" t="str">
        <f>IFERROR(VLOOKUP(ROWS($EX$2:EX8),$EV$2:$EW$74,2,FALSE),"")</f>
        <v>FPN : Stationary uncovered pound nets</v>
      </c>
      <c r="EY8">
        <f>IF(ISNUMBER(SEARCH(Hauls!$C$350,$EZ$2:$EZ$74)),MAX($EY$1,EY7)+1,0)</f>
        <v>7</v>
      </c>
      <c r="EZ8" t="s">
        <v>3075</v>
      </c>
      <c r="FA8" t="str">
        <f>IFERROR(VLOOKUP(ROWS($FA$2:FA8),$EY$2:$EZ$74,2,FALSE),"")</f>
        <v>FPN : Stationary uncovered pound nets</v>
      </c>
      <c r="FB8">
        <f>IF(ISNUMBER(SEARCH(Hauls!$C$351,$FC$2:$FC$74)),MAX($FB$1,FB7)+1,0)</f>
        <v>7</v>
      </c>
      <c r="FC8" t="s">
        <v>3075</v>
      </c>
      <c r="FD8" t="str">
        <f>IFERROR(VLOOKUP(ROWS($FD$2:FD8),$FB$2:$FC$74,2,FALSE),"")</f>
        <v>FPN : Stationary uncovered pound nets</v>
      </c>
      <c r="FE8">
        <f>IF(ISNUMBER(SEARCH(Hauls!$C$352,$FF$2:$FF$74)),MAX($FE$1,FE7)+1,0)</f>
        <v>7</v>
      </c>
      <c r="FF8" t="s">
        <v>3075</v>
      </c>
      <c r="FG8" t="str">
        <f>IFERROR(VLOOKUP(ROWS($FG$2:FG8),$FE$2:$FF$74,2,FALSE),"")</f>
        <v>FPN : Stationary uncovered pound nets</v>
      </c>
      <c r="FH8">
        <f>IF(ISNUMBER(SEARCH(Hauls!$C$353,$FI$2:$FI$74)),MAX($FH$1,FH7)+1,0)</f>
        <v>7</v>
      </c>
      <c r="FI8" t="s">
        <v>3075</v>
      </c>
      <c r="FJ8" t="str">
        <f>IFERROR(VLOOKUP(ROWS($FJ$2:FJ8),$FH$2:$FI$74,2,FALSE),"")</f>
        <v>FPN : Stationary uncovered pound nets</v>
      </c>
      <c r="FK8">
        <f>IF(ISNUMBER(SEARCH(Hauls!$C$354,$FL$2:$FL$74)),MAX($FK$1,FK7)+1,0)</f>
        <v>7</v>
      </c>
      <c r="FL8" t="s">
        <v>3075</v>
      </c>
      <c r="FM8" t="str">
        <f>IFERROR(VLOOKUP(ROWS($FM$2:FM8),$FK$2:$FL$74,2,FALSE),"")</f>
        <v>FPN : Stationary uncovered pound nets</v>
      </c>
      <c r="FN8">
        <f>IF(ISNUMBER(SEARCH(Hauls!$C$355,$FO$2:$FO$74)),MAX($FN$1,FN7)+1,0)</f>
        <v>7</v>
      </c>
      <c r="FO8" t="s">
        <v>3075</v>
      </c>
      <c r="FP8" t="str">
        <f>IFERROR(VLOOKUP(ROWS($FP$2:FP8),$FN$2:$FO$74,2,FALSE),"")</f>
        <v>FPN : Stationary uncovered pound nets</v>
      </c>
      <c r="FQ8">
        <f>IF(ISNUMBER(SEARCH(Hauls!$C$356,$FR$2:$FR$74)),MAX($FQ$1,FQ7)+1,0)</f>
        <v>7</v>
      </c>
      <c r="FR8" t="s">
        <v>3075</v>
      </c>
      <c r="FS8" t="str">
        <f>IFERROR(VLOOKUP(ROWS($FS$2:FS8),$FQ$2:$FR$74,2,FALSE),"")</f>
        <v>FPN : Stationary uncovered pound nets</v>
      </c>
      <c r="FT8">
        <f>IF(ISNUMBER(SEARCH(Hauls!$C$357,$FU$2:$FU$74)),MAX($FT$1,FT7)+1,0)</f>
        <v>7</v>
      </c>
      <c r="FU8" t="s">
        <v>3075</v>
      </c>
      <c r="FV8" t="str">
        <f>IFERROR(VLOOKUP(ROWS($FV$2:FV8),$FT$2:$FU$74,2,FALSE),"")</f>
        <v>FPN : Stationary uncovered pound nets</v>
      </c>
      <c r="FW8">
        <f>IF(ISNUMBER(SEARCH(Hauls!$C$358,$FX$2:$FX$74)),MAX($FW$1,FW7)+1,0)</f>
        <v>7</v>
      </c>
      <c r="FX8" t="s">
        <v>3075</v>
      </c>
      <c r="FY8" t="str">
        <f>IFERROR(VLOOKUP(ROWS($FY$2:FY8),$FW$2:$FX$74,2,FALSE),"")</f>
        <v>FPN : Stationary uncovered pound nets</v>
      </c>
      <c r="FZ8">
        <f>IF(ISNUMBER(SEARCH(Hauls!$C$359,$GA$2:$GA$74)),MAX($FZ$1,FZ7)+1,0)</f>
        <v>7</v>
      </c>
      <c r="GA8" t="s">
        <v>3075</v>
      </c>
      <c r="GB8" t="str">
        <f>IFERROR(VLOOKUP(ROWS($GB$2:GB8),$FZ$2:$GA$74,2,FALSE),"")</f>
        <v>FPN : Stationary uncovered pound nets</v>
      </c>
      <c r="GC8">
        <f>IF(ISNUMBER(SEARCH(Hauls!$C$360,$GD$2:$GD$74)),MAX($GC$1,GC7)+1,0)</f>
        <v>7</v>
      </c>
      <c r="GD8" t="s">
        <v>3075</v>
      </c>
      <c r="GE8" t="str">
        <f>IFERROR(VLOOKUP(ROWS($GE$2:GE8),$GC$2:$GD$74,2,FALSE),"")</f>
        <v>FPN : Stationary uncovered pound nets</v>
      </c>
      <c r="GF8">
        <f>IF(ISNUMBER(SEARCH(Hauls!$C$361,$GG$2:$GG$74)),MAX($GF$1,GF7)+1,0)</f>
        <v>7</v>
      </c>
      <c r="GG8" t="s">
        <v>3075</v>
      </c>
      <c r="GH8" t="str">
        <f>IFERROR(VLOOKUP(ROWS($GH$2:GH8),$GF$2:$GG$74,2,FALSE),"")</f>
        <v>FPN : Stationary uncovered pound nets</v>
      </c>
      <c r="GI8">
        <f>IF(ISNUMBER(SEARCH(Hauls!$C$362,$GJ$2:$GJ$74)),MAX($GI$1,GI7)+1,0)</f>
        <v>7</v>
      </c>
      <c r="GJ8" t="s">
        <v>3075</v>
      </c>
      <c r="GK8" t="str">
        <f>IFERROR(VLOOKUP(ROWS($GK$2:GK8),$GI$2:$GJ$74,2,FALSE),"")</f>
        <v>FPN : Stationary uncovered pound nets</v>
      </c>
      <c r="GL8">
        <f>IF(ISNUMBER(SEARCH(Hauls!$C$363,$GM$2:$GM$74)),MAX($GL$1,GL7)+1,0)</f>
        <v>7</v>
      </c>
      <c r="GM8" t="s">
        <v>3075</v>
      </c>
      <c r="GN8" t="str">
        <f>IFERROR(VLOOKUP(ROWS($GN$2:GN8),$GL$2:$GM$74,2,FALSE),"")</f>
        <v>FPN : Stationary uncovered pound nets</v>
      </c>
      <c r="GO8">
        <f>IF(ISNUMBER(SEARCH(Hauls!$C$364,$GP$2:$GP$74)),MAX($GO$1,GO7)+1,0)</f>
        <v>7</v>
      </c>
      <c r="GP8" t="s">
        <v>3075</v>
      </c>
      <c r="GQ8" t="str">
        <f>IFERROR(VLOOKUP(ROWS($GQ$2:GQ8),$GO$2:$GP$74,2,FALSE),"")</f>
        <v>FPN : Stationary uncovered pound nets</v>
      </c>
      <c r="GR8">
        <f>IF(ISNUMBER(SEARCH(Hauls!$C$365,$GS$2:$GS$74)),MAX($GR$1,GR7)+1,0)</f>
        <v>7</v>
      </c>
      <c r="GS8" t="s">
        <v>3075</v>
      </c>
      <c r="GT8" t="str">
        <f>IFERROR(VLOOKUP(ROWS($GT$2:GT8),$GR$2:$GS$74,2,FALSE),"")</f>
        <v>FPN : Stationary uncovered pound nets</v>
      </c>
      <c r="GU8">
        <f>IF(ISNUMBER(SEARCH(Hauls!$C$366,$GV$2:$GV$74)),MAX($GU$1,GU7)+1,0)</f>
        <v>7</v>
      </c>
      <c r="GV8" t="s">
        <v>3075</v>
      </c>
      <c r="GW8" t="str">
        <f>IFERROR(VLOOKUP(ROWS($GW$2:GW8),$GU$2:$GV$74,2,FALSE),"")</f>
        <v>FPN : Stationary uncovered pound nets</v>
      </c>
      <c r="GX8">
        <f>IF(ISNUMBER(SEARCH(Hauls!$C$367,$GY$2:$GY$74)),MAX($GX$1,GX7)+1,0)</f>
        <v>7</v>
      </c>
      <c r="GY8" t="s">
        <v>3075</v>
      </c>
      <c r="GZ8" t="str">
        <f>IFERROR(VLOOKUP(ROWS($GZ$2:GZ8),$GX$2:$GY$74,2,FALSE),"")</f>
        <v>FPN : Stationary uncovered pound nets</v>
      </c>
      <c r="HA8">
        <f>IF(ISNUMBER(SEARCH(Hauls!$C$368,$HB$2:$HB$74)),MAX($HA$1,HA7)+1,0)</f>
        <v>7</v>
      </c>
      <c r="HB8" t="s">
        <v>3075</v>
      </c>
      <c r="HC8" t="str">
        <f>IFERROR(VLOOKUP(ROWS($HC$2:HC8),$HA$2:$HB$74,2,FALSE),"")</f>
        <v>FPN : Stationary uncovered pound nets</v>
      </c>
      <c r="HD8">
        <f>IF(ISNUMBER(SEARCH(Hauls!$C$369,$HE$2:$HE$74)),MAX($HD$1,HD7)+1,0)</f>
        <v>7</v>
      </c>
      <c r="HE8" t="s">
        <v>3075</v>
      </c>
      <c r="HF8" t="str">
        <f>IFERROR(VLOOKUP(ROWS($HF$2:HF8),$HD$2:$HE$74,2,FALSE),"")</f>
        <v>FPN : Stationary uncovered pound nets</v>
      </c>
      <c r="HG8">
        <f>IF(ISNUMBER(SEARCH(Hauls!$C$370,$HH$2:$HH$74)),MAX($HG$1,HG7)+1,0)</f>
        <v>7</v>
      </c>
      <c r="HH8" t="s">
        <v>3075</v>
      </c>
      <c r="HI8" t="str">
        <f>IFERROR(VLOOKUP(ROWS($HI$2:HI8),$HG$2:$HH$74,2,FALSE),"")</f>
        <v>FPN : Stationary uncovered pound nets</v>
      </c>
      <c r="HJ8">
        <f>IF(ISNUMBER(SEARCH(Hauls!$C$371,$HK$2:$HK$74)),MAX($HJ$1,HJ7)+1,0)</f>
        <v>7</v>
      </c>
      <c r="HK8" t="s">
        <v>3075</v>
      </c>
      <c r="HL8" t="str">
        <f>IFERROR(VLOOKUP(ROWS($HL$2:HL8),$HJ$2:$HK$74,2,FALSE),"")</f>
        <v>FPN : Stationary uncovered pound nets</v>
      </c>
      <c r="HM8">
        <f>IF(ISNUMBER(SEARCH(Hauls!$C$372,$HN$2:$HN$74)),MAX($HM$1,HM7)+1,0)</f>
        <v>7</v>
      </c>
      <c r="HN8" t="s">
        <v>3075</v>
      </c>
      <c r="HO8" t="str">
        <f>IFERROR(VLOOKUP(ROWS($HO$2:HO8),$HM$2:$HN$74,2,FALSE),"")</f>
        <v>FPN : Stationary uncovered pound nets</v>
      </c>
      <c r="HP8">
        <f>IF(ISNUMBER(SEARCH(Hauls!$C$373,$HQ$2:$HQ$74)),MAX($HP$1,HP7)+1,0)</f>
        <v>7</v>
      </c>
      <c r="HQ8" t="s">
        <v>3075</v>
      </c>
      <c r="HR8" t="str">
        <f>IFERROR(VLOOKUP(ROWS($HR$2:HR8),$HP$2:$HQ$74,2,FALSE),"")</f>
        <v>FPN : Stationary uncovered pound nets</v>
      </c>
      <c r="HS8">
        <f>IF(ISNUMBER(SEARCH(Hauls!$C$374,$HT$2:$HT$74)),MAX($HS$1,HS7)+1,0)</f>
        <v>7</v>
      </c>
      <c r="HT8" t="s">
        <v>3075</v>
      </c>
      <c r="HU8" t="str">
        <f>IFERROR(VLOOKUP(ROWS($HU$2:HU8),$HS$2:$HT$74,2,FALSE),"")</f>
        <v>FPN : Stationary uncovered pound nets</v>
      </c>
      <c r="HV8">
        <f>IF(ISNUMBER(SEARCH(Hauls!$C$375,$HW$2:$HW$74)),MAX($HV$1,HV7)+1,0)</f>
        <v>7</v>
      </c>
      <c r="HW8" t="s">
        <v>3075</v>
      </c>
      <c r="HX8" t="str">
        <f>IFERROR(VLOOKUP(ROWS($HX$2:HX8),$HV$2:$HW$74,2,FALSE),"")</f>
        <v>FPN : Stationary uncovered pound nets</v>
      </c>
      <c r="HY8">
        <f>IF(ISNUMBER(SEARCH(Hauls!$C$376,$HZ$2:$HZ$74)),MAX($HY$1,HY7)+1,0)</f>
        <v>7</v>
      </c>
      <c r="HZ8" t="s">
        <v>3075</v>
      </c>
      <c r="IA8" t="str">
        <f>IFERROR(VLOOKUP(ROWS($IA$2:IA8),$IB$2:$IC$74,2,FALSE),"")</f>
        <v>FPN : Stationary uncovered pound nets</v>
      </c>
      <c r="IB8">
        <f>IF(ISNUMBER(SEARCH(Hauls!$C$377,$IC$2:$IC$74)),MAX($IB$1,IB7)+1,0)</f>
        <v>7</v>
      </c>
      <c r="IC8" t="s">
        <v>3075</v>
      </c>
      <c r="ID8" t="str">
        <f>IFERROR(VLOOKUP(ROWS($ID$2:ID8),$IB$2:$IC$74,2,FALSE),"")</f>
        <v>FPN : Stationary uncovered pound nets</v>
      </c>
      <c r="IE8">
        <f>IF(ISNUMBER(SEARCH(Hauls!$C$378,$IF$2:$IF$74)),MAX($IE$1,IE7)+1,0)</f>
        <v>7</v>
      </c>
      <c r="IF8" t="s">
        <v>3075</v>
      </c>
      <c r="IG8" t="str">
        <f>IFERROR(VLOOKUP(ROWS($IG$2:IG8),$IE$2:$IF$74,2,FALSE),"")</f>
        <v>FPN : Stationary uncovered pound nets</v>
      </c>
      <c r="IH8">
        <f>IF(ISNUMBER(SEARCH(Hauls!$C$379,$II$2:$II$74)),MAX($IH$1,IH7)+1,0)</f>
        <v>7</v>
      </c>
      <c r="II8" t="s">
        <v>3075</v>
      </c>
      <c r="IJ8" t="str">
        <f>IFERROR(VLOOKUP(ROWS($IJ$2:IJ8),$IH$2:$II$74,2,FALSE),"")</f>
        <v>FPN : Stationary uncovered pound nets</v>
      </c>
      <c r="IK8">
        <f>IF(ISNUMBER(SEARCH(Hauls!$C$380,$IL$2:$IL$74)),MAX($IK$1,IK7)+1,0)</f>
        <v>7</v>
      </c>
      <c r="IL8" t="s">
        <v>3075</v>
      </c>
      <c r="IM8" t="str">
        <f>IFERROR(VLOOKUP(ROWS($IM$2:IM8),$IK$2:$IL$74,2,FALSE),"")</f>
        <v>FPN : Stationary uncovered pound nets</v>
      </c>
      <c r="IN8">
        <f>IF(ISNUMBER(SEARCH(Hauls!$C$381,$IO$2:$IO$74)),MAX($IN$1,IN7)+1,0)</f>
        <v>7</v>
      </c>
      <c r="IO8" t="s">
        <v>3075</v>
      </c>
      <c r="IP8" t="str">
        <f>IFERROR(VLOOKUP(ROWS($IP$2:IP8),$IN$2:$IO$74,2,FALSE),"")</f>
        <v>FPN : Stationary uncovered pound nets</v>
      </c>
      <c r="IQ8">
        <f>IF(ISNUMBER(SEARCH(Hauls!$C$382,$CC$2:$CC$74)),MAX($CB$1,IQ7)+1,0)</f>
        <v>7</v>
      </c>
      <c r="IR8" t="s">
        <v>3075</v>
      </c>
      <c r="IS8" t="str">
        <f>IFERROR(VLOOKUP(ROWS($IS$2:IS8),$IQ$2:$IR$74,2,FALSE),"")</f>
        <v>FPN : Stationary uncovered pound nets</v>
      </c>
      <c r="IT8">
        <f>IF(ISNUMBER(SEARCH(Hauls!$C$383,$IU$2:$IU$74)),MAX($IT$1,IT7)+1,0)</f>
        <v>7</v>
      </c>
      <c r="IU8" t="s">
        <v>3075</v>
      </c>
      <c r="IV8" t="str">
        <f>IFERROR(VLOOKUP(ROWS($IV$2:IV8),$IT$2:$IU$74,2,FALSE),"")</f>
        <v>FPN : Stationary uncovered pound nets</v>
      </c>
      <c r="IW8">
        <f>IF(ISNUMBER(SEARCH(Hauls!$C$384,$IX$2:$IX$74)),MAX($IW$1,IW7)+1,0)</f>
        <v>7</v>
      </c>
      <c r="IX8" t="s">
        <v>3075</v>
      </c>
      <c r="IY8" t="str">
        <f>IFERROR(VLOOKUP(ROWS($IY$2:IY8),$IW$2:$IX$74,2,FALSE),"")</f>
        <v>FPN : Stationary uncovered pound nets</v>
      </c>
      <c r="IZ8">
        <f>IF(ISNUMBER(SEARCH(Hauls!$C$385,$JA$2:$JA$74)),MAX($IZ$1,IZ7)+1,0)</f>
        <v>7</v>
      </c>
      <c r="JA8" t="s">
        <v>3075</v>
      </c>
      <c r="JB8" t="str">
        <f>IFERROR(VLOOKUP(ROWS($JB$2:JB8),$IZ$2:$JA$74,2,FALSE),"")</f>
        <v>FPN : Stationary uncovered pound nets</v>
      </c>
      <c r="JC8">
        <f>IF(ISNUMBER(SEARCH(Hauls!$C$386,$JD$2:$JD$74)),MAX($JC$1,JC7)+1,0)</f>
        <v>7</v>
      </c>
      <c r="JD8" t="s">
        <v>3075</v>
      </c>
      <c r="JE8" t="str">
        <f>IFERROR(VLOOKUP(ROWS($JE$2:JE8),$JC$2:$CJD$74,2,FALSE),"")</f>
        <v>FPN : Stationary uncovered pound nets</v>
      </c>
      <c r="JF8">
        <f>IF(ISNUMBER(SEARCH(Hauls!$C$387,$JG$2:$JG$74)),MAX($JF$1,JF7)+1,0)</f>
        <v>7</v>
      </c>
      <c r="JG8" t="s">
        <v>3075</v>
      </c>
      <c r="JH8" t="str">
        <f>IFERROR(VLOOKUP(ROWS($JH$2:JH8),$JF$2:$JG$74,2,FALSE),"")</f>
        <v>FPN : Stationary uncovered pound nets</v>
      </c>
      <c r="JI8">
        <f>IF(ISNUMBER(SEARCH(Hauls!$C$388,$JJ$2:$JJ$74)),MAX($JI$1,JI7)+1,0)</f>
        <v>7</v>
      </c>
      <c r="JJ8" t="s">
        <v>3075</v>
      </c>
      <c r="JK8" t="str">
        <f>IFERROR(VLOOKUP(ROWS($JK$2:JK8),$JI$2:$JJ$74,2,FALSE),"")</f>
        <v>FPN : Stationary uncovered pound nets</v>
      </c>
      <c r="JL8">
        <f>IF(ISNUMBER(SEARCH(Hauls!$C$389,$JM$2:$JM$74)),MAX($JL$1,JL7)+1,0)</f>
        <v>7</v>
      </c>
      <c r="JM8" t="s">
        <v>3075</v>
      </c>
      <c r="JN8" t="str">
        <f>IFERROR(VLOOKUP(ROWS($JN$2:JN8),$JL$2:$JM$74,2,FALSE),"")</f>
        <v>FPN : Stationary uncovered pound nets</v>
      </c>
      <c r="JO8">
        <f>IF(ISNUMBER(SEARCH(Hauls!$C$390,$JP$2:$JP$74)),MAX($JO$1,JO7)+1,0)</f>
        <v>7</v>
      </c>
      <c r="JP8" t="s">
        <v>3075</v>
      </c>
      <c r="JQ8" t="str">
        <f>IFERROR(VLOOKUP(ROWS($JQ$2:JQ8),$JO$2:$JP$74,2,FALSE),"")</f>
        <v>FPN : Stationary uncovered pound nets</v>
      </c>
      <c r="JR8">
        <f>IF(ISNUMBER(SEARCH(Hauls!$C$391,$JS$2:$JS$74)),MAX($JR$1,JR7)+1,0)</f>
        <v>7</v>
      </c>
      <c r="JS8" t="s">
        <v>3075</v>
      </c>
      <c r="JT8" t="str">
        <f>IFERROR(VLOOKUP(ROWS($JT$2:JT8),$JR$2:$JS$74,2,FALSE),"")</f>
        <v>FPN : Stationary uncovered pound nets</v>
      </c>
      <c r="JU8">
        <f>IF(ISNUMBER(SEARCH(Hauls!$C$392,$JV$2:$JV$74)),MAX($JU$1,JU7)+1,0)</f>
        <v>7</v>
      </c>
      <c r="JV8" t="s">
        <v>3075</v>
      </c>
      <c r="JW8" t="str">
        <f>IFERROR(VLOOKUP(ROWS($JW$2:JW8),$JU$2:$JV$74,2,FALSE),"")</f>
        <v>FPN : Stationary uncovered pound nets</v>
      </c>
      <c r="JX8">
        <f>IF(ISNUMBER(SEARCH(Hauls!$C$393,$JY$2:$JY$74)),MAX($JX$1,JX7)+1,0)</f>
        <v>7</v>
      </c>
      <c r="JY8" t="s">
        <v>3075</v>
      </c>
      <c r="JZ8" t="str">
        <f>IFERROR(VLOOKUP(ROWS($JZ$2:JZ8),$JX$2:$JY$74,2,FALSE),"")</f>
        <v>FPN : Stationary uncovered pound nets</v>
      </c>
      <c r="KA8">
        <f>IF(ISNUMBER(SEARCH(Hauls!$C$394,$KB$2:$KB$74)),MAX($KA$1,KA7)+1,0)</f>
        <v>7</v>
      </c>
      <c r="KB8" t="s">
        <v>3075</v>
      </c>
      <c r="KC8" t="str">
        <f>IFERROR(VLOOKUP(ROWS($KC$2:KC8),$KA$2:$KB$74,2,FALSE),"")</f>
        <v>FPN : Stationary uncovered pound nets</v>
      </c>
      <c r="KD8">
        <f>IF(ISNUMBER(SEARCH(Hauls!$C$395,$KE$2:$KE$74)),MAX($KD$1,KD7)+1,0)</f>
        <v>7</v>
      </c>
      <c r="KE8" t="s">
        <v>3075</v>
      </c>
      <c r="KF8" t="str">
        <f>IFERROR(VLOOKUP(ROWS($KF$2:KF8),$KD$2:$KE$74,2,FALSE),"")</f>
        <v>FPN : Stationary uncovered pound nets</v>
      </c>
      <c r="KG8">
        <f>IF(ISNUMBER(SEARCH(Hauls!$C$396,$KH$2:$KH$74)),MAX($KG$1,KG7)+1,0)</f>
        <v>7</v>
      </c>
      <c r="KH8" t="s">
        <v>3075</v>
      </c>
      <c r="KI8" t="str">
        <f>IFERROR(VLOOKUP(ROWS($KI$2:KI8),$KG$2:$KH$74,2,FALSE),"")</f>
        <v>FPN : Stationary uncovered pound nets</v>
      </c>
      <c r="KJ8">
        <f>IF(ISNUMBER(SEARCH(Hauls!$C$397,$KK$2:$KK$74)),MAX($KJ$1,KJ7)+1,0)</f>
        <v>7</v>
      </c>
      <c r="KK8" t="s">
        <v>3075</v>
      </c>
      <c r="KL8" t="str">
        <f>IFERROR(VLOOKUP(ROWS($KL$2:KL8),$KJ$2:$KK$74,2,FALSE),"")</f>
        <v>FPN : Stationary uncovered pound nets</v>
      </c>
      <c r="KM8">
        <f>IF(ISNUMBER(SEARCH(Hauls!$C$398,$KN$2:$KN$74)),MAX($KM$1,KM7)+1,0)</f>
        <v>7</v>
      </c>
      <c r="KN8" t="s">
        <v>3075</v>
      </c>
      <c r="KO8" t="str">
        <f>IFERROR(VLOOKUP(ROWS($KO$2:KO8),$KM$2:$KN$74,2,FALSE),"")</f>
        <v>FPN : Stationary uncovered pound nets</v>
      </c>
      <c r="KP8">
        <f>IF(ISNUMBER(SEARCH(Hauls!$C$399,$KQ$2:$KQ$74)),MAX($KP$1,KP7)+1,0)</f>
        <v>7</v>
      </c>
      <c r="KQ8" t="s">
        <v>3075</v>
      </c>
      <c r="KR8" t="str">
        <f>IFERROR(VLOOKUP(ROWS($KR$2:KR8),$KP$2:$KQ$74,2,FALSE),"")</f>
        <v>FPN : Stationary uncovered pound nets</v>
      </c>
      <c r="KS8">
        <f>IF(ISNUMBER(SEARCH(Hauls!$C$400,$KT$2:$KT$74)),MAX($KS$1,KS7)+1,0)</f>
        <v>7</v>
      </c>
      <c r="KT8" t="s">
        <v>3075</v>
      </c>
      <c r="KU8" t="str">
        <f>IFERROR(VLOOKUP(ROWS($KU$2:KU8),$KS$2:$KT$74,2,FALSE),"")</f>
        <v>FPN : Stationary uncovered pound nets</v>
      </c>
    </row>
    <row r="9" spans="1:307" x14ac:dyDescent="0.25">
      <c r="A9" t="s">
        <v>720</v>
      </c>
      <c r="B9" t="s">
        <v>2934</v>
      </c>
      <c r="C9" t="str">
        <f t="shared" si="0"/>
        <v>FPO : Pots</v>
      </c>
      <c r="E9">
        <f>IF(ISNUMBER(SEARCH(Hauls!$C$300,$F$2:$F$74)),MAX($E$1,E8)+1,0)</f>
        <v>8</v>
      </c>
      <c r="F9" t="s">
        <v>3076</v>
      </c>
      <c r="G9" t="str">
        <f>IFERROR(VLOOKUP(ROWS($G$2:G9),$E$2:$F$74,2,FALSE),"")</f>
        <v>FPO : Pots</v>
      </c>
      <c r="H9">
        <f>IF(ISNUMBER(SEARCH(Hauls!$C$301,$I$2:$I$74)),MAX($H$1:H8)+1,0)</f>
        <v>8</v>
      </c>
      <c r="I9" t="s">
        <v>3076</v>
      </c>
      <c r="J9" t="str">
        <f>IFERROR(VLOOKUP(ROWS($J$2:J9),$H$2:$I$74,2,FALSE),"")</f>
        <v>FPO : Pots</v>
      </c>
      <c r="K9">
        <f>IF(ISNUMBER(SEARCH(Hauls!$C$302,$L$2:$L$74)),MAX($K$1,K8)+1,0)</f>
        <v>8</v>
      </c>
      <c r="L9" t="s">
        <v>3076</v>
      </c>
      <c r="M9" t="str">
        <f>IFERROR(VLOOKUP(ROWS($M$2:M9),$K$2:$L$74,2,FALSE),"")</f>
        <v>FPO : Pots</v>
      </c>
      <c r="N9">
        <f>IF(ISNUMBER(SEARCH(Hauls!$C$303,$O$2:$O$74)),MAX($N$1,N8)+1,0)</f>
        <v>8</v>
      </c>
      <c r="O9" t="s">
        <v>3076</v>
      </c>
      <c r="P9" t="str">
        <f>IFERROR(VLOOKUP(ROWS($P$2:P9),$N$2:$O$74,2,FALSE),"")</f>
        <v>FPO : Pots</v>
      </c>
      <c r="Q9">
        <f>IF(ISNUMBER(SEARCH(Hauls!$C$304,$R$2:$R$74)),MAX($Q$1,Q8)+1,0)</f>
        <v>8</v>
      </c>
      <c r="R9" t="s">
        <v>3076</v>
      </c>
      <c r="S9" t="str">
        <f>IFERROR(VLOOKUP(ROWS($S$2:S9),$Q$2:$R$74,2,FALSE),"")</f>
        <v>FPO : Pots</v>
      </c>
      <c r="T9">
        <f>IF(ISNUMBER(SEARCH(Hauls!$C$305,$U$2:$U$74)),MAX($T$1,T8)+1,0)</f>
        <v>8</v>
      </c>
      <c r="U9" t="s">
        <v>3076</v>
      </c>
      <c r="V9" t="str">
        <f>IFERROR(VLOOKUP(ROWS($V$2:V9),$T$2:$U$74,2,FALSE),"")</f>
        <v>FPO : Pots</v>
      </c>
      <c r="W9">
        <f>IF(ISNUMBER(SEARCH(Hauls!$C$306,$X$2:$X$74)),MAX($W$1,W8)+1,0)</f>
        <v>8</v>
      </c>
      <c r="X9" t="s">
        <v>3076</v>
      </c>
      <c r="Y9" t="str">
        <f>IFERROR(VLOOKUP(ROWS($Y$2:Y9),$W$2:$X$74,2,FALSE),"")</f>
        <v>FPO : Pots</v>
      </c>
      <c r="Z9">
        <f>IF(ISNUMBER(SEARCH(Hauls!$C$307,$AA$2:$AA$74)),MAX($Z$1,Z8)+1,0)</f>
        <v>8</v>
      </c>
      <c r="AA9" t="s">
        <v>3076</v>
      </c>
      <c r="AB9" t="str">
        <f>IFERROR(VLOOKUP(ROWS($AB$2:AB9),$Z$2:$AA$74,2,FALSE),"")</f>
        <v>FPO : Pots</v>
      </c>
      <c r="AC9">
        <f>IF(ISNUMBER(SEARCH(Hauls!$C$308,$AD$2:$AD$74)),MAX($AC$1,AC8)+1,0)</f>
        <v>8</v>
      </c>
      <c r="AD9" t="s">
        <v>3076</v>
      </c>
      <c r="AE9" t="str">
        <f>IFERROR(VLOOKUP(ROWS($AE$2:AE9),$AC$2:$AD$74,2,FALSE),"")</f>
        <v>FPO : Pots</v>
      </c>
      <c r="AF9">
        <f>IF(ISNUMBER(SEARCH(Hauls!$C$309,$AG$2:$AG$74)),MAX($AF$1,AF8)+1,0)</f>
        <v>8</v>
      </c>
      <c r="AG9" t="s">
        <v>3076</v>
      </c>
      <c r="AH9" t="str">
        <f>IFERROR(VLOOKUP(ROWS($AH$2:AH9),$AF$2:$AG$74,2,FALSE),"")</f>
        <v>FPO : Pots</v>
      </c>
      <c r="AI9">
        <f>IF(ISNUMBER(SEARCH(Hauls!$C$310,$AJ$2:$AJ$74)),MAX($AI$1,AI8)+1,0)</f>
        <v>8</v>
      </c>
      <c r="AJ9" t="s">
        <v>3076</v>
      </c>
      <c r="AK9" t="str">
        <f>IFERROR(VLOOKUP(ROWS($AK$2:AK9),$AI$2:$AJ$74,2,FALSE),"")</f>
        <v>FPO : Pots</v>
      </c>
      <c r="AL9">
        <f>IF(ISNUMBER(SEARCH(Hauls!$C$311,$AM$2:$AM$74)),MAX($AL$1,AL8)+1,0)</f>
        <v>8</v>
      </c>
      <c r="AM9" t="s">
        <v>3076</v>
      </c>
      <c r="AN9" t="str">
        <f>IFERROR(VLOOKUP(ROWS($AN$2:AN9),$AL$2:$AM$74,2,FALSE),"")</f>
        <v>FPO : Pots</v>
      </c>
      <c r="AO9">
        <f>IF(ISNUMBER(SEARCH(Hauls!$C$312,$AP$2:$AP$74)),MAX($AO$1,AO8)+1,0)</f>
        <v>8</v>
      </c>
      <c r="AP9" t="s">
        <v>3076</v>
      </c>
      <c r="AQ9" t="str">
        <f>IFERROR(VLOOKUP(ROWS($AQ$2:AQ9),$AO$2:$AP$74,2,FALSE),"")</f>
        <v>FPO : Pots</v>
      </c>
      <c r="AR9">
        <f>IF(ISNUMBER(SEARCH(Hauls!$C$313,$AS$2:$AS$74)),MAX($AR$1,AR8)+1,0)</f>
        <v>8</v>
      </c>
      <c r="AS9" t="s">
        <v>3076</v>
      </c>
      <c r="AT9" t="str">
        <f>IFERROR(VLOOKUP(ROWS($AT$2:AT9),$AR$2:$AS$74,2,FALSE),"")</f>
        <v>FPO : Pots</v>
      </c>
      <c r="AU9">
        <f>IF(ISNUMBER(SEARCH(Hauls!$C$314,$AV$2:$AV$74)),MAX($AU$1,AU8)+1,0)</f>
        <v>8</v>
      </c>
      <c r="AV9" t="s">
        <v>3076</v>
      </c>
      <c r="AW9" t="str">
        <f>IFERROR(VLOOKUP(ROWS($AW$2:AW9),$AU$2:$AV$74,2,FALSE),"")</f>
        <v>FPO : Pots</v>
      </c>
      <c r="AX9">
        <f>IF(ISNUMBER(SEARCH(Hauls!$C$315,$AY$2:$AY$74)),MAX($AX$1,AX8)+1,0)</f>
        <v>8</v>
      </c>
      <c r="AY9" t="s">
        <v>3076</v>
      </c>
      <c r="AZ9" t="str">
        <f>IFERROR(VLOOKUP(ROWS($AZ$2:AZ9),$AX$2:$AY$74,2,FALSE),"")</f>
        <v>FPO : Pots</v>
      </c>
      <c r="BA9">
        <f>IF(ISNUMBER(SEARCH(Hauls!$C$316,$BB$2:$BB$74)),MAX($BA$1,BA8)+1,0)</f>
        <v>8</v>
      </c>
      <c r="BB9" t="s">
        <v>3076</v>
      </c>
      <c r="BC9" t="str">
        <f>IFERROR(VLOOKUP(ROWS($BC$2:BC9),$BA$2:$BB$74,2,FALSE),"")</f>
        <v>FPO : Pots</v>
      </c>
      <c r="BD9">
        <f>IF(ISNUMBER(SEARCH(Hauls!$C$317,$BE$2:$BE$74)),MAX($BD$1,BD8)+1,0)</f>
        <v>8</v>
      </c>
      <c r="BE9" t="s">
        <v>3076</v>
      </c>
      <c r="BF9" t="str">
        <f>IFERROR(VLOOKUP(ROWS($BF$2:BF9),$BD$2:$BE$74,2,FALSE),"")</f>
        <v>FPO : Pots</v>
      </c>
      <c r="BG9">
        <f>IF(ISNUMBER(SEARCH(Hauls!$C$318,$BH$2:$BH$74)),MAX($BG$1,BG8)+1,0)</f>
        <v>8</v>
      </c>
      <c r="BH9" t="s">
        <v>3076</v>
      </c>
      <c r="BI9" t="str">
        <f>IFERROR(VLOOKUP(ROWS($BI$2:BI9),$BG$2:$BH$74,2,FALSE),"")</f>
        <v>FPO : Pots</v>
      </c>
      <c r="BJ9">
        <f>IF(ISNUMBER(SEARCH(Hauls!$C$319,$BK$2:$BK$74)),MAX($BJ$1,BJ8)+1,0)</f>
        <v>8</v>
      </c>
      <c r="BK9" t="s">
        <v>3076</v>
      </c>
      <c r="BL9" t="str">
        <f>IFERROR(VLOOKUP(ROWS($BL$2:BL9),$BJ$2:$BK$74,2,FALSE),"")</f>
        <v>FPO : Pots</v>
      </c>
      <c r="BM9">
        <f>IF(ISNUMBER(SEARCH(Hauls!$C$320,$BN$2:$BN$74)),MAX($BM$1,BM8)+1,0)</f>
        <v>8</v>
      </c>
      <c r="BN9" t="s">
        <v>3076</v>
      </c>
      <c r="BO9" t="str">
        <f>IFERROR(VLOOKUP(ROWS($BO$2:BO9),$BM$2:$BN$74,2,FALSE),"")</f>
        <v>FPO : Pots</v>
      </c>
      <c r="BP9">
        <f>IF(ISNUMBER(SEARCH(Hauls!$C$321,$BQ$2:$BQ$74)),MAX($BP$1,BP8)+1,0)</f>
        <v>8</v>
      </c>
      <c r="BQ9" t="s">
        <v>3076</v>
      </c>
      <c r="BR9" t="str">
        <f>IFERROR(VLOOKUP(ROWS($BR$2:BR9),$BP$2:$BQ$74,2,FALSE),"")</f>
        <v>FPO : Pots</v>
      </c>
      <c r="BS9">
        <f>IF(ISNUMBER(SEARCH(Hauls!$C$322,$BT$2:$BT$74)),MAX($BS$1,BS8)+1,0)</f>
        <v>8</v>
      </c>
      <c r="BT9" t="s">
        <v>3076</v>
      </c>
      <c r="BU9" t="str">
        <f>IFERROR(VLOOKUP(ROWS($BU$2:BU9),$BS$2:$BT$74,2,FALSE),"")</f>
        <v>FPO : Pots</v>
      </c>
      <c r="BV9">
        <f>IF(ISNUMBER(SEARCH(Hauls!$C$323,$BW$2:$BW$74)),MAX($BV$1,BV8)+1,0)</f>
        <v>8</v>
      </c>
      <c r="BW9" t="s">
        <v>3076</v>
      </c>
      <c r="BX9" t="str">
        <f>IFERROR(VLOOKUP(ROWS($BX$2:BX9),$BV$2:$BW$74,2,FALSE),"")</f>
        <v>FPO : Pots</v>
      </c>
      <c r="BY9">
        <f>IF(ISNUMBER(SEARCH(Hauls!$C$324,$BZ$2:$BZ$74)),MAX($BY$1,BY8)+1,0)</f>
        <v>8</v>
      </c>
      <c r="BZ9" t="s">
        <v>3076</v>
      </c>
      <c r="CA9" t="str">
        <f>IFERROR(VLOOKUP(ROWS($CA$2:CA9),$BY$2:$BZ$74,2,FALSE),"")</f>
        <v>FPO : Pots</v>
      </c>
      <c r="CB9">
        <f>IF(ISNUMBER(SEARCH(Hauls!$C$325,$CC$2:$CC$74)),MAX($CB$1,CB8)+1,0)</f>
        <v>8</v>
      </c>
      <c r="CC9" t="s">
        <v>3076</v>
      </c>
      <c r="CD9" t="str">
        <f>IFERROR(VLOOKUP(ROWS($CD$2:CD9),$CB$2:$CC$74,2,FALSE),"")</f>
        <v>FPO : Pots</v>
      </c>
      <c r="CE9">
        <f>IF(ISNUMBER(SEARCH(Hauls!$C$326,$CF$2:$CF$74)),MAX($CE$1,CE8)+1,0)</f>
        <v>8</v>
      </c>
      <c r="CF9" t="s">
        <v>3076</v>
      </c>
      <c r="CG9" t="str">
        <f>IFERROR(VLOOKUP(ROWS($CG$2:CG9),$CE$2:$CF$74,2,FALSE),"")</f>
        <v>FPO : Pots</v>
      </c>
      <c r="CH9">
        <f>IF(ISNUMBER(SEARCH(Hauls!$C$327,$CI$2:$CI$74)),MAX($CH$1,CH8)+1,0)</f>
        <v>8</v>
      </c>
      <c r="CI9" t="s">
        <v>3076</v>
      </c>
      <c r="CJ9" t="str">
        <f>IFERROR(VLOOKUP(ROWS($CJ$2:CJ9),$CH$2:$CI$74,2,FALSE),"")</f>
        <v>FPO : Pots</v>
      </c>
      <c r="CK9">
        <f>IF(ISNUMBER(SEARCH(Hauls!$C$328,$CL$2:$CL$74)),MAX($CK$1,CK8)+1,0)</f>
        <v>8</v>
      </c>
      <c r="CL9" t="s">
        <v>3076</v>
      </c>
      <c r="CM9" t="str">
        <f>IFERROR(VLOOKUP(ROWS($CM$2:CM9),$CK$2:$CL$74,2,FALSE),"")</f>
        <v>FPO : Pots</v>
      </c>
      <c r="CN9">
        <f>IF(ISNUMBER(SEARCH(Hauls!$C$329,$CO$2:$CO$74)),MAX($CN$1,CN8)+1,0)</f>
        <v>8</v>
      </c>
      <c r="CO9" t="s">
        <v>3076</v>
      </c>
      <c r="CP9" t="str">
        <f>IFERROR(VLOOKUP(ROWS($CP$2:CP9),$CN$2:$CO$74,2,FALSE),"")</f>
        <v>FPO : Pots</v>
      </c>
      <c r="CQ9">
        <f>IF(ISNUMBER(SEARCH(Hauls!$C$330,$CR$2:$CR$74)),MAX($CQ$1,CQ8)+1,0)</f>
        <v>8</v>
      </c>
      <c r="CR9" t="s">
        <v>3076</v>
      </c>
      <c r="CS9" t="str">
        <f>IFERROR(VLOOKUP(ROWS($CS$2:CS9),$CQ$2:$CR$74,2,FALSE),"")</f>
        <v>FPO : Pots</v>
      </c>
      <c r="CT9">
        <f>IF(ISNUMBER(SEARCH(Hauls!$C$331,$CU$2:$CU$74)),MAX($CT$1,CT8)+1,0)</f>
        <v>8</v>
      </c>
      <c r="CU9" t="s">
        <v>3076</v>
      </c>
      <c r="CV9" t="str">
        <f>IFERROR(VLOOKUP(ROWS($CV$2:CV9),$CT$2:$CU$74,2,FALSE),"")</f>
        <v>FPO : Pots</v>
      </c>
      <c r="CW9">
        <f>IF(ISNUMBER(SEARCH(Hauls!$C$332,$CX$2:$CX$74)),MAX($CW$1,CW8)+1,0)</f>
        <v>8</v>
      </c>
      <c r="CX9" t="s">
        <v>3076</v>
      </c>
      <c r="CY9" t="str">
        <f>IFERROR(VLOOKUP(ROWS($CY$2:CY9),$CW$2:$CX$74,2,FALSE),"")</f>
        <v>FPO : Pots</v>
      </c>
      <c r="CZ9">
        <f>IF(ISNUMBER(SEARCH(Hauls!$C$333,$DA$2:$DA$74)),MAX($CZ$1,CZ8)+1,0)</f>
        <v>8</v>
      </c>
      <c r="DA9" t="s">
        <v>3076</v>
      </c>
      <c r="DB9" t="str">
        <f>IFERROR(VLOOKUP(ROWS($DB$2:DB9),$CZ$2:$DA$74,2,FALSE),"")</f>
        <v>FPO : Pots</v>
      </c>
      <c r="DC9">
        <f>IF(ISNUMBER(SEARCH(Hauls!$C$334,$DD$2:$DD$74)),MAX($DC$1,DC8)+1,0)</f>
        <v>8</v>
      </c>
      <c r="DD9" t="s">
        <v>3076</v>
      </c>
      <c r="DE9" t="str">
        <f>IFERROR(VLOOKUP(ROWS($DE$2:DE9),$DC$2:$DD$74,2,FALSE),"")</f>
        <v>FPO : Pots</v>
      </c>
      <c r="DF9">
        <f>IF(ISNUMBER(SEARCH(Hauls!$C$335,$DG$2:$DG$74)),MAX($DF$1,DF8)+1,0)</f>
        <v>8</v>
      </c>
      <c r="DG9" t="s">
        <v>3076</v>
      </c>
      <c r="DH9" t="str">
        <f>IFERROR(VLOOKUP(ROWS($DH$2:DH9),$DF$2:$DG$74,2,FALSE),"")</f>
        <v>FPO : Pots</v>
      </c>
      <c r="DI9">
        <f>IF(ISNUMBER(SEARCH(Hauls!$C$336,$DJ$2:$DJ$74)),MAX($DI$1,DI8)+1,0)</f>
        <v>8</v>
      </c>
      <c r="DJ9" t="s">
        <v>3076</v>
      </c>
      <c r="DK9" t="str">
        <f>IFERROR(VLOOKUP(ROWS($DK$2:DK9),$DI$2:$DJ$74,2,FALSE),"")</f>
        <v>FPO : Pots</v>
      </c>
      <c r="DL9">
        <f>IF(ISNUMBER(SEARCH(Hauls!$C$337,$DM$2:$DM$74)),MAX($DL$1,DL8)+1,0)</f>
        <v>8</v>
      </c>
      <c r="DM9" t="s">
        <v>3076</v>
      </c>
      <c r="DN9" t="str">
        <f>IFERROR(VLOOKUP(ROWS($DN$2:DN9),$DL$2:$DM$74,2,FALSE),"")</f>
        <v>FPO : Pots</v>
      </c>
      <c r="DO9">
        <f>IF(ISNUMBER(SEARCH(Hauls!$C$338,$DP$2:$DP$74)),MAX($DO$1,DO8)+1,0)</f>
        <v>8</v>
      </c>
      <c r="DP9" t="s">
        <v>3076</v>
      </c>
      <c r="DQ9" t="str">
        <f>IFERROR(VLOOKUP(ROWS($DQ$2:DQ9),$DO$2:$CDP$74,2,FALSE),"")</f>
        <v>FPO : Pots</v>
      </c>
      <c r="DR9">
        <f>IF(ISNUMBER(SEARCH(Hauls!$C$339,$DS$2:$DS$74)),MAX($DR$1,DR8)+1,0)</f>
        <v>8</v>
      </c>
      <c r="DS9" t="s">
        <v>3076</v>
      </c>
      <c r="DT9" t="str">
        <f>IFERROR(VLOOKUP(ROWS($DT$2:DT9),$DR$2:$DS$74,2,FALSE),"")</f>
        <v>FPO : Pots</v>
      </c>
      <c r="DU9">
        <f>IF(ISNUMBER(SEARCH(Hauls!$C$340,$DV$2:$DV$74)),MAX($DU$1,DU8)+1,0)</f>
        <v>8</v>
      </c>
      <c r="DV9" t="s">
        <v>3076</v>
      </c>
      <c r="DW9" t="str">
        <f>IFERROR(VLOOKUP(ROWS($DW$2:DW9),$DU$2:$DV$74,2,FALSE),"")</f>
        <v>FPO : Pots</v>
      </c>
      <c r="DX9">
        <f>IF(ISNUMBER(SEARCH(Hauls!$C$341,$DY$2:$DY$74)),MAX($DX$1,DX8)+1,0)</f>
        <v>8</v>
      </c>
      <c r="DY9" t="s">
        <v>3076</v>
      </c>
      <c r="DZ9" t="str">
        <f>IFERROR(VLOOKUP(ROWS($DZ$2:DZ9),$DX$2:$DY$74,2,FALSE),"")</f>
        <v>FPO : Pots</v>
      </c>
      <c r="EA9">
        <f>IF(ISNUMBER(SEARCH(Hauls!$C$342,$EB$2:$EB$74)),MAX($EA$1,EA8)+1,0)</f>
        <v>8</v>
      </c>
      <c r="EB9" t="s">
        <v>3076</v>
      </c>
      <c r="EC9" t="str">
        <f>IFERROR(VLOOKUP(ROWS($EC$2:EC9),$EA$2:$EB$74,2,FALSE),"")</f>
        <v>FPO : Pots</v>
      </c>
      <c r="ED9">
        <f>IF(ISNUMBER(SEARCH(Hauls!$C$343,$EE$2:$EE$74)),MAX($ED$1,ED8)+1,0)</f>
        <v>8</v>
      </c>
      <c r="EE9" t="s">
        <v>3076</v>
      </c>
      <c r="EF9" t="str">
        <f>IFERROR(VLOOKUP(ROWS($EF$2:EF9),$ED$2:$EE$74,2,FALSE),"")</f>
        <v>FPO : Pots</v>
      </c>
      <c r="EG9">
        <f>IF(ISNUMBER(SEARCH(Hauls!$C$344,$EH$2:$EH$74)),MAX($EG$1,EG8)+1,0)</f>
        <v>8</v>
      </c>
      <c r="EH9" t="s">
        <v>3076</v>
      </c>
      <c r="EI9" t="str">
        <f>IFERROR(VLOOKUP(ROWS($EI$2:EI9),$EG$2:$EH$74,2,FALSE),"")</f>
        <v>FPO : Pots</v>
      </c>
      <c r="EJ9">
        <f>IF(ISNUMBER(SEARCH(Hauls!$C$345,$EK$2:$EK$74)),MAX($EJ$1,EJ8)+1,0)</f>
        <v>8</v>
      </c>
      <c r="EK9" t="s">
        <v>3076</v>
      </c>
      <c r="EL9" t="str">
        <f>IFERROR(VLOOKUP(ROWS($EL$2:EL9),$EJ$2:$EK$74,2,FALSE),"")</f>
        <v>FPO : Pots</v>
      </c>
      <c r="EM9">
        <f>IF(ISNUMBER(SEARCH(Hauls!$C$346,$EN$2:$EN$74)),MAX($EM$1,EM8)+1,0)</f>
        <v>8</v>
      </c>
      <c r="EN9" t="s">
        <v>3076</v>
      </c>
      <c r="EO9" t="str">
        <f>IFERROR(VLOOKUP(ROWS($EO$2:EO9),$EM$2:$EN$74,2,FALSE),"")</f>
        <v>FPO : Pots</v>
      </c>
      <c r="EP9">
        <f>IF(ISNUMBER(SEARCH(Hauls!$C$347,$EQ$2:$EQ$74)),MAX($EP$1,EP8)+1,0)</f>
        <v>8</v>
      </c>
      <c r="EQ9" t="s">
        <v>3076</v>
      </c>
      <c r="ER9" t="str">
        <f>IFERROR(VLOOKUP(ROWS($ER$2:ER9),$EP$2:$EQ$74,2,FALSE),"")</f>
        <v>FPO : Pots</v>
      </c>
      <c r="ES9">
        <f>IF(ISNUMBER(SEARCH(Hauls!$C$348,$ET$2:$ET$74)),MAX($ES$1,ES8)+1,0)</f>
        <v>8</v>
      </c>
      <c r="ET9" t="s">
        <v>3076</v>
      </c>
      <c r="EU9" t="str">
        <f>IFERROR(VLOOKUP(ROWS($EU$2:EU9),$ES$2:$ET$74,2,FALSE),"")</f>
        <v>FPO : Pots</v>
      </c>
      <c r="EV9">
        <f>IF(ISNUMBER(SEARCH(Hauls!$C$349,$EW$2:$EW$74)),MAX($EV$1,EV8)+1,0)</f>
        <v>8</v>
      </c>
      <c r="EW9" t="s">
        <v>3076</v>
      </c>
      <c r="EX9" t="str">
        <f>IFERROR(VLOOKUP(ROWS($EX$2:EX9),$EV$2:$EW$74,2,FALSE),"")</f>
        <v>FPO : Pots</v>
      </c>
      <c r="EY9">
        <f>IF(ISNUMBER(SEARCH(Hauls!$C$350,$EZ$2:$EZ$74)),MAX($EY$1,EY8)+1,0)</f>
        <v>8</v>
      </c>
      <c r="EZ9" t="s">
        <v>3076</v>
      </c>
      <c r="FA9" t="str">
        <f>IFERROR(VLOOKUP(ROWS($FA$2:FA9),$EY$2:$EZ$74,2,FALSE),"")</f>
        <v>FPO : Pots</v>
      </c>
      <c r="FB9">
        <f>IF(ISNUMBER(SEARCH(Hauls!$C$351,$FC$2:$FC$74)),MAX($FB$1,FB8)+1,0)</f>
        <v>8</v>
      </c>
      <c r="FC9" t="s">
        <v>3076</v>
      </c>
      <c r="FD9" t="str">
        <f>IFERROR(VLOOKUP(ROWS($FD$2:FD9),$FB$2:$FC$74,2,FALSE),"")</f>
        <v>FPO : Pots</v>
      </c>
      <c r="FE9">
        <f>IF(ISNUMBER(SEARCH(Hauls!$C$352,$FF$2:$FF$74)),MAX($FE$1,FE8)+1,0)</f>
        <v>8</v>
      </c>
      <c r="FF9" t="s">
        <v>3076</v>
      </c>
      <c r="FG9" t="str">
        <f>IFERROR(VLOOKUP(ROWS($FG$2:FG9),$FE$2:$FF$74,2,FALSE),"")</f>
        <v>FPO : Pots</v>
      </c>
      <c r="FH9">
        <f>IF(ISNUMBER(SEARCH(Hauls!$C$353,$FI$2:$FI$74)),MAX($FH$1,FH8)+1,0)</f>
        <v>8</v>
      </c>
      <c r="FI9" t="s">
        <v>3076</v>
      </c>
      <c r="FJ9" t="str">
        <f>IFERROR(VLOOKUP(ROWS($FJ$2:FJ9),$FH$2:$FI$74,2,FALSE),"")</f>
        <v>FPO : Pots</v>
      </c>
      <c r="FK9">
        <f>IF(ISNUMBER(SEARCH(Hauls!$C$354,$FL$2:$FL$74)),MAX($FK$1,FK8)+1,0)</f>
        <v>8</v>
      </c>
      <c r="FL9" t="s">
        <v>3076</v>
      </c>
      <c r="FM9" t="str">
        <f>IFERROR(VLOOKUP(ROWS($FM$2:FM9),$FK$2:$FL$74,2,FALSE),"")</f>
        <v>FPO : Pots</v>
      </c>
      <c r="FN9">
        <f>IF(ISNUMBER(SEARCH(Hauls!$C$355,$FO$2:$FO$74)),MAX($FN$1,FN8)+1,0)</f>
        <v>8</v>
      </c>
      <c r="FO9" t="s">
        <v>3076</v>
      </c>
      <c r="FP9" t="str">
        <f>IFERROR(VLOOKUP(ROWS($FP$2:FP9),$FN$2:$FO$74,2,FALSE),"")</f>
        <v>FPO : Pots</v>
      </c>
      <c r="FQ9">
        <f>IF(ISNUMBER(SEARCH(Hauls!$C$356,$FR$2:$FR$74)),MAX($FQ$1,FQ8)+1,0)</f>
        <v>8</v>
      </c>
      <c r="FR9" t="s">
        <v>3076</v>
      </c>
      <c r="FS9" t="str">
        <f>IFERROR(VLOOKUP(ROWS($FS$2:FS9),$FQ$2:$FR$74,2,FALSE),"")</f>
        <v>FPO : Pots</v>
      </c>
      <c r="FT9">
        <f>IF(ISNUMBER(SEARCH(Hauls!$C$357,$FU$2:$FU$74)),MAX($FT$1,FT8)+1,0)</f>
        <v>8</v>
      </c>
      <c r="FU9" t="s">
        <v>3076</v>
      </c>
      <c r="FV9" t="str">
        <f>IFERROR(VLOOKUP(ROWS($FV$2:FV9),$FT$2:$FU$74,2,FALSE),"")</f>
        <v>FPO : Pots</v>
      </c>
      <c r="FW9">
        <f>IF(ISNUMBER(SEARCH(Hauls!$C$358,$FX$2:$FX$74)),MAX($FW$1,FW8)+1,0)</f>
        <v>8</v>
      </c>
      <c r="FX9" t="s">
        <v>3076</v>
      </c>
      <c r="FY9" t="str">
        <f>IFERROR(VLOOKUP(ROWS($FY$2:FY9),$FW$2:$FX$74,2,FALSE),"")</f>
        <v>FPO : Pots</v>
      </c>
      <c r="FZ9">
        <f>IF(ISNUMBER(SEARCH(Hauls!$C$359,$GA$2:$GA$74)),MAX($FZ$1,FZ8)+1,0)</f>
        <v>8</v>
      </c>
      <c r="GA9" t="s">
        <v>3076</v>
      </c>
      <c r="GB9" t="str">
        <f>IFERROR(VLOOKUP(ROWS($GB$2:GB9),$FZ$2:$GA$74,2,FALSE),"")</f>
        <v>FPO : Pots</v>
      </c>
      <c r="GC9">
        <f>IF(ISNUMBER(SEARCH(Hauls!$C$360,$GD$2:$GD$74)),MAX($GC$1,GC8)+1,0)</f>
        <v>8</v>
      </c>
      <c r="GD9" t="s">
        <v>3076</v>
      </c>
      <c r="GE9" t="str">
        <f>IFERROR(VLOOKUP(ROWS($GE$2:GE9),$GC$2:$GD$74,2,FALSE),"")</f>
        <v>FPO : Pots</v>
      </c>
      <c r="GF9">
        <f>IF(ISNUMBER(SEARCH(Hauls!$C$361,$GG$2:$GG$74)),MAX($GF$1,GF8)+1,0)</f>
        <v>8</v>
      </c>
      <c r="GG9" t="s">
        <v>3076</v>
      </c>
      <c r="GH9" t="str">
        <f>IFERROR(VLOOKUP(ROWS($GH$2:GH9),$GF$2:$GG$74,2,FALSE),"")</f>
        <v>FPO : Pots</v>
      </c>
      <c r="GI9">
        <f>IF(ISNUMBER(SEARCH(Hauls!$C$362,$GJ$2:$GJ$74)),MAX($GI$1,GI8)+1,0)</f>
        <v>8</v>
      </c>
      <c r="GJ9" t="s">
        <v>3076</v>
      </c>
      <c r="GK9" t="str">
        <f>IFERROR(VLOOKUP(ROWS($GK$2:GK9),$GI$2:$GJ$74,2,FALSE),"")</f>
        <v>FPO : Pots</v>
      </c>
      <c r="GL9">
        <f>IF(ISNUMBER(SEARCH(Hauls!$C$363,$GM$2:$GM$74)),MAX($GL$1,GL8)+1,0)</f>
        <v>8</v>
      </c>
      <c r="GM9" t="s">
        <v>3076</v>
      </c>
      <c r="GN9" t="str">
        <f>IFERROR(VLOOKUP(ROWS($GN$2:GN9),$GL$2:$GM$74,2,FALSE),"")</f>
        <v>FPO : Pots</v>
      </c>
      <c r="GO9">
        <f>IF(ISNUMBER(SEARCH(Hauls!$C$364,$GP$2:$GP$74)),MAX($GO$1,GO8)+1,0)</f>
        <v>8</v>
      </c>
      <c r="GP9" t="s">
        <v>3076</v>
      </c>
      <c r="GQ9" t="str">
        <f>IFERROR(VLOOKUP(ROWS($GQ$2:GQ9),$GO$2:$GP$74,2,FALSE),"")</f>
        <v>FPO : Pots</v>
      </c>
      <c r="GR9">
        <f>IF(ISNUMBER(SEARCH(Hauls!$C$365,$GS$2:$GS$74)),MAX($GR$1,GR8)+1,0)</f>
        <v>8</v>
      </c>
      <c r="GS9" t="s">
        <v>3076</v>
      </c>
      <c r="GT9" t="str">
        <f>IFERROR(VLOOKUP(ROWS($GT$2:GT9),$GR$2:$GS$74,2,FALSE),"")</f>
        <v>FPO : Pots</v>
      </c>
      <c r="GU9">
        <f>IF(ISNUMBER(SEARCH(Hauls!$C$366,$GV$2:$GV$74)),MAX($GU$1,GU8)+1,0)</f>
        <v>8</v>
      </c>
      <c r="GV9" t="s">
        <v>3076</v>
      </c>
      <c r="GW9" t="str">
        <f>IFERROR(VLOOKUP(ROWS($GW$2:GW9),$GU$2:$GV$74,2,FALSE),"")</f>
        <v>FPO : Pots</v>
      </c>
      <c r="GX9">
        <f>IF(ISNUMBER(SEARCH(Hauls!$C$367,$GY$2:$GY$74)),MAX($GX$1,GX8)+1,0)</f>
        <v>8</v>
      </c>
      <c r="GY9" t="s">
        <v>3076</v>
      </c>
      <c r="GZ9" t="str">
        <f>IFERROR(VLOOKUP(ROWS($GZ$2:GZ9),$GX$2:$GY$74,2,FALSE),"")</f>
        <v>FPO : Pots</v>
      </c>
      <c r="HA9">
        <f>IF(ISNUMBER(SEARCH(Hauls!$C$368,$HB$2:$HB$74)),MAX($HA$1,HA8)+1,0)</f>
        <v>8</v>
      </c>
      <c r="HB9" t="s">
        <v>3076</v>
      </c>
      <c r="HC9" t="str">
        <f>IFERROR(VLOOKUP(ROWS($HC$2:HC9),$HA$2:$HB$74,2,FALSE),"")</f>
        <v>FPO : Pots</v>
      </c>
      <c r="HD9">
        <f>IF(ISNUMBER(SEARCH(Hauls!$C$369,$HE$2:$HE$74)),MAX($HD$1,HD8)+1,0)</f>
        <v>8</v>
      </c>
      <c r="HE9" t="s">
        <v>3076</v>
      </c>
      <c r="HF9" t="str">
        <f>IFERROR(VLOOKUP(ROWS($HF$2:HF9),$HD$2:$HE$74,2,FALSE),"")</f>
        <v>FPO : Pots</v>
      </c>
      <c r="HG9">
        <f>IF(ISNUMBER(SEARCH(Hauls!$C$370,$HH$2:$HH$74)),MAX($HG$1,HG8)+1,0)</f>
        <v>8</v>
      </c>
      <c r="HH9" t="s">
        <v>3076</v>
      </c>
      <c r="HI9" t="str">
        <f>IFERROR(VLOOKUP(ROWS($HI$2:HI9),$HG$2:$HH$74,2,FALSE),"")</f>
        <v>FPO : Pots</v>
      </c>
      <c r="HJ9">
        <f>IF(ISNUMBER(SEARCH(Hauls!$C$371,$HK$2:$HK$74)),MAX($HJ$1,HJ8)+1,0)</f>
        <v>8</v>
      </c>
      <c r="HK9" t="s">
        <v>3076</v>
      </c>
      <c r="HL9" t="str">
        <f>IFERROR(VLOOKUP(ROWS($HL$2:HL9),$HJ$2:$HK$74,2,FALSE),"")</f>
        <v>FPO : Pots</v>
      </c>
      <c r="HM9">
        <f>IF(ISNUMBER(SEARCH(Hauls!$C$372,$HN$2:$HN$74)),MAX($HM$1,HM8)+1,0)</f>
        <v>8</v>
      </c>
      <c r="HN9" t="s">
        <v>3076</v>
      </c>
      <c r="HO9" t="str">
        <f>IFERROR(VLOOKUP(ROWS($HO$2:HO9),$HM$2:$HN$74,2,FALSE),"")</f>
        <v>FPO : Pots</v>
      </c>
      <c r="HP9">
        <f>IF(ISNUMBER(SEARCH(Hauls!$C$373,$HQ$2:$HQ$74)),MAX($HP$1,HP8)+1,0)</f>
        <v>8</v>
      </c>
      <c r="HQ9" t="s">
        <v>3076</v>
      </c>
      <c r="HR9" t="str">
        <f>IFERROR(VLOOKUP(ROWS($HR$2:HR9),$HP$2:$HQ$74,2,FALSE),"")</f>
        <v>FPO : Pots</v>
      </c>
      <c r="HS9">
        <f>IF(ISNUMBER(SEARCH(Hauls!$C$374,$HT$2:$HT$74)),MAX($HS$1,HS8)+1,0)</f>
        <v>8</v>
      </c>
      <c r="HT9" t="s">
        <v>3076</v>
      </c>
      <c r="HU9" t="str">
        <f>IFERROR(VLOOKUP(ROWS($HU$2:HU9),$HS$2:$HT$74,2,FALSE),"")</f>
        <v>FPO : Pots</v>
      </c>
      <c r="HV9">
        <f>IF(ISNUMBER(SEARCH(Hauls!$C$375,$HW$2:$HW$74)),MAX($HV$1,HV8)+1,0)</f>
        <v>8</v>
      </c>
      <c r="HW9" t="s">
        <v>3076</v>
      </c>
      <c r="HX9" t="str">
        <f>IFERROR(VLOOKUP(ROWS($HX$2:HX9),$HV$2:$HW$74,2,FALSE),"")</f>
        <v>FPO : Pots</v>
      </c>
      <c r="HY9">
        <f>IF(ISNUMBER(SEARCH(Hauls!$C$376,$HZ$2:$HZ$74)),MAX($HY$1,HY8)+1,0)</f>
        <v>8</v>
      </c>
      <c r="HZ9" t="s">
        <v>3076</v>
      </c>
      <c r="IA9" t="str">
        <f>IFERROR(VLOOKUP(ROWS($IA$2:IA9),$IB$2:$IC$74,2,FALSE),"")</f>
        <v>FPO : Pots</v>
      </c>
      <c r="IB9">
        <f>IF(ISNUMBER(SEARCH(Hauls!$C$377,$IC$2:$IC$74)),MAX($IB$1,IB8)+1,0)</f>
        <v>8</v>
      </c>
      <c r="IC9" t="s">
        <v>3076</v>
      </c>
      <c r="ID9" t="str">
        <f>IFERROR(VLOOKUP(ROWS($ID$2:ID9),$IB$2:$IC$74,2,FALSE),"")</f>
        <v>FPO : Pots</v>
      </c>
      <c r="IE9">
        <f>IF(ISNUMBER(SEARCH(Hauls!$C$378,$IF$2:$IF$74)),MAX($IE$1,IE8)+1,0)</f>
        <v>8</v>
      </c>
      <c r="IF9" t="s">
        <v>3076</v>
      </c>
      <c r="IG9" t="str">
        <f>IFERROR(VLOOKUP(ROWS($IG$2:IG9),$IE$2:$IF$74,2,FALSE),"")</f>
        <v>FPO : Pots</v>
      </c>
      <c r="IH9">
        <f>IF(ISNUMBER(SEARCH(Hauls!$C$379,$II$2:$II$74)),MAX($IH$1,IH8)+1,0)</f>
        <v>8</v>
      </c>
      <c r="II9" t="s">
        <v>3076</v>
      </c>
      <c r="IJ9" t="str">
        <f>IFERROR(VLOOKUP(ROWS($IJ$2:IJ9),$IH$2:$II$74,2,FALSE),"")</f>
        <v>FPO : Pots</v>
      </c>
      <c r="IK9">
        <f>IF(ISNUMBER(SEARCH(Hauls!$C$380,$IL$2:$IL$74)),MAX($IK$1,IK8)+1,0)</f>
        <v>8</v>
      </c>
      <c r="IL9" t="s">
        <v>3076</v>
      </c>
      <c r="IM9" t="str">
        <f>IFERROR(VLOOKUP(ROWS($IM$2:IM9),$IK$2:$IL$74,2,FALSE),"")</f>
        <v>FPO : Pots</v>
      </c>
      <c r="IN9">
        <f>IF(ISNUMBER(SEARCH(Hauls!$C$381,$IO$2:$IO$74)),MAX($IN$1,IN8)+1,0)</f>
        <v>8</v>
      </c>
      <c r="IO9" t="s">
        <v>3076</v>
      </c>
      <c r="IP9" t="str">
        <f>IFERROR(VLOOKUP(ROWS($IP$2:IP9),$IN$2:$IO$74,2,FALSE),"")</f>
        <v>FPO : Pots</v>
      </c>
      <c r="IQ9">
        <f>IF(ISNUMBER(SEARCH(Hauls!$C$382,$CC$2:$CC$74)),MAX($CB$1,IQ8)+1,0)</f>
        <v>8</v>
      </c>
      <c r="IR9" t="s">
        <v>3076</v>
      </c>
      <c r="IS9" t="str">
        <f>IFERROR(VLOOKUP(ROWS($IS$2:IS9),$IQ$2:$IR$74,2,FALSE),"")</f>
        <v>FPO : Pots</v>
      </c>
      <c r="IT9">
        <f>IF(ISNUMBER(SEARCH(Hauls!$C$383,$IU$2:$IU$74)),MAX($IT$1,IT8)+1,0)</f>
        <v>8</v>
      </c>
      <c r="IU9" t="s">
        <v>3076</v>
      </c>
      <c r="IV9" t="str">
        <f>IFERROR(VLOOKUP(ROWS($IV$2:IV9),$IT$2:$IU$74,2,FALSE),"")</f>
        <v>FPO : Pots</v>
      </c>
      <c r="IW9">
        <f>IF(ISNUMBER(SEARCH(Hauls!$C$384,$IX$2:$IX$74)),MAX($IW$1,IW8)+1,0)</f>
        <v>8</v>
      </c>
      <c r="IX9" t="s">
        <v>3076</v>
      </c>
      <c r="IY9" t="str">
        <f>IFERROR(VLOOKUP(ROWS($IY$2:IY9),$IW$2:$IX$74,2,FALSE),"")</f>
        <v>FPO : Pots</v>
      </c>
      <c r="IZ9">
        <f>IF(ISNUMBER(SEARCH(Hauls!$C$385,$JA$2:$JA$74)),MAX($IZ$1,IZ8)+1,0)</f>
        <v>8</v>
      </c>
      <c r="JA9" t="s">
        <v>3076</v>
      </c>
      <c r="JB9" t="str">
        <f>IFERROR(VLOOKUP(ROWS($JB$2:JB9),$IZ$2:$JA$74,2,FALSE),"")</f>
        <v>FPO : Pots</v>
      </c>
      <c r="JC9">
        <f>IF(ISNUMBER(SEARCH(Hauls!$C$386,$JD$2:$JD$74)),MAX($JC$1,JC8)+1,0)</f>
        <v>8</v>
      </c>
      <c r="JD9" t="s">
        <v>3076</v>
      </c>
      <c r="JE9" t="str">
        <f>IFERROR(VLOOKUP(ROWS($JE$2:JE9),$JC$2:$CJD$74,2,FALSE),"")</f>
        <v>FPO : Pots</v>
      </c>
      <c r="JF9">
        <f>IF(ISNUMBER(SEARCH(Hauls!$C$387,$JG$2:$JG$74)),MAX($JF$1,JF8)+1,0)</f>
        <v>8</v>
      </c>
      <c r="JG9" t="s">
        <v>3076</v>
      </c>
      <c r="JH9" t="str">
        <f>IFERROR(VLOOKUP(ROWS($JH$2:JH9),$JF$2:$JG$74,2,FALSE),"")</f>
        <v>FPO : Pots</v>
      </c>
      <c r="JI9">
        <f>IF(ISNUMBER(SEARCH(Hauls!$C$388,$JJ$2:$JJ$74)),MAX($JI$1,JI8)+1,0)</f>
        <v>8</v>
      </c>
      <c r="JJ9" t="s">
        <v>3076</v>
      </c>
      <c r="JK9" t="str">
        <f>IFERROR(VLOOKUP(ROWS($JK$2:JK9),$JI$2:$JJ$74,2,FALSE),"")</f>
        <v>FPO : Pots</v>
      </c>
      <c r="JL9">
        <f>IF(ISNUMBER(SEARCH(Hauls!$C$389,$JM$2:$JM$74)),MAX($JL$1,JL8)+1,0)</f>
        <v>8</v>
      </c>
      <c r="JM9" t="s">
        <v>3076</v>
      </c>
      <c r="JN9" t="str">
        <f>IFERROR(VLOOKUP(ROWS($JN$2:JN9),$JL$2:$JM$74,2,FALSE),"")</f>
        <v>FPO : Pots</v>
      </c>
      <c r="JO9">
        <f>IF(ISNUMBER(SEARCH(Hauls!$C$390,$JP$2:$JP$74)),MAX($JO$1,JO8)+1,0)</f>
        <v>8</v>
      </c>
      <c r="JP9" t="s">
        <v>3076</v>
      </c>
      <c r="JQ9" t="str">
        <f>IFERROR(VLOOKUP(ROWS($JQ$2:JQ9),$JO$2:$JP$74,2,FALSE),"")</f>
        <v>FPO : Pots</v>
      </c>
      <c r="JR9">
        <f>IF(ISNUMBER(SEARCH(Hauls!$C$391,$JS$2:$JS$74)),MAX($JR$1,JR8)+1,0)</f>
        <v>8</v>
      </c>
      <c r="JS9" t="s">
        <v>3076</v>
      </c>
      <c r="JT9" t="str">
        <f>IFERROR(VLOOKUP(ROWS($JT$2:JT9),$JR$2:$JS$74,2,FALSE),"")</f>
        <v>FPO : Pots</v>
      </c>
      <c r="JU9">
        <f>IF(ISNUMBER(SEARCH(Hauls!$C$392,$JV$2:$JV$74)),MAX($JU$1,JU8)+1,0)</f>
        <v>8</v>
      </c>
      <c r="JV9" t="s">
        <v>3076</v>
      </c>
      <c r="JW9" t="str">
        <f>IFERROR(VLOOKUP(ROWS($JW$2:JW9),$JU$2:$JV$74,2,FALSE),"")</f>
        <v>FPO : Pots</v>
      </c>
      <c r="JX9">
        <f>IF(ISNUMBER(SEARCH(Hauls!$C$393,$JY$2:$JY$74)),MAX($JX$1,JX8)+1,0)</f>
        <v>8</v>
      </c>
      <c r="JY9" t="s">
        <v>3076</v>
      </c>
      <c r="JZ9" t="str">
        <f>IFERROR(VLOOKUP(ROWS($JZ$2:JZ9),$JX$2:$JY$74,2,FALSE),"")</f>
        <v>FPO : Pots</v>
      </c>
      <c r="KA9">
        <f>IF(ISNUMBER(SEARCH(Hauls!$C$394,$KB$2:$KB$74)),MAX($KA$1,KA8)+1,0)</f>
        <v>8</v>
      </c>
      <c r="KB9" t="s">
        <v>3076</v>
      </c>
      <c r="KC9" t="str">
        <f>IFERROR(VLOOKUP(ROWS($KC$2:KC9),$KA$2:$KB$74,2,FALSE),"")</f>
        <v>FPO : Pots</v>
      </c>
      <c r="KD9">
        <f>IF(ISNUMBER(SEARCH(Hauls!$C$395,$KE$2:$KE$74)),MAX($KD$1,KD8)+1,0)</f>
        <v>8</v>
      </c>
      <c r="KE9" t="s">
        <v>3076</v>
      </c>
      <c r="KF9" t="str">
        <f>IFERROR(VLOOKUP(ROWS($KF$2:KF9),$KD$2:$KE$74,2,FALSE),"")</f>
        <v>FPO : Pots</v>
      </c>
      <c r="KG9">
        <f>IF(ISNUMBER(SEARCH(Hauls!$C$396,$KH$2:$KH$74)),MAX($KG$1,KG8)+1,0)</f>
        <v>8</v>
      </c>
      <c r="KH9" t="s">
        <v>3076</v>
      </c>
      <c r="KI9" t="str">
        <f>IFERROR(VLOOKUP(ROWS($KI$2:KI9),$KG$2:$KH$74,2,FALSE),"")</f>
        <v>FPO : Pots</v>
      </c>
      <c r="KJ9">
        <f>IF(ISNUMBER(SEARCH(Hauls!$C$397,$KK$2:$KK$74)),MAX($KJ$1,KJ8)+1,0)</f>
        <v>8</v>
      </c>
      <c r="KK9" t="s">
        <v>3076</v>
      </c>
      <c r="KL9" t="str">
        <f>IFERROR(VLOOKUP(ROWS($KL$2:KL9),$KJ$2:$KK$74,2,FALSE),"")</f>
        <v>FPO : Pots</v>
      </c>
      <c r="KM9">
        <f>IF(ISNUMBER(SEARCH(Hauls!$C$398,$KN$2:$KN$74)),MAX($KM$1,KM8)+1,0)</f>
        <v>8</v>
      </c>
      <c r="KN9" t="s">
        <v>3076</v>
      </c>
      <c r="KO9" t="str">
        <f>IFERROR(VLOOKUP(ROWS($KO$2:KO9),$KM$2:$KN$74,2,FALSE),"")</f>
        <v>FPO : Pots</v>
      </c>
      <c r="KP9">
        <f>IF(ISNUMBER(SEARCH(Hauls!$C$399,$KQ$2:$KQ$74)),MAX($KP$1,KP8)+1,0)</f>
        <v>8</v>
      </c>
      <c r="KQ9" t="s">
        <v>3076</v>
      </c>
      <c r="KR9" t="str">
        <f>IFERROR(VLOOKUP(ROWS($KR$2:KR9),$KP$2:$KQ$74,2,FALSE),"")</f>
        <v>FPO : Pots</v>
      </c>
      <c r="KS9">
        <f>IF(ISNUMBER(SEARCH(Hauls!$C$400,$KT$2:$KT$74)),MAX($KS$1,KS8)+1,0)</f>
        <v>8</v>
      </c>
      <c r="KT9" t="s">
        <v>3076</v>
      </c>
      <c r="KU9" t="str">
        <f>IFERROR(VLOOKUP(ROWS($KU$2:KU9),$KS$2:$KT$74,2,FALSE),"")</f>
        <v>FPO : Pots</v>
      </c>
    </row>
    <row r="10" spans="1:307" x14ac:dyDescent="0.25">
      <c r="A10" t="s">
        <v>722</v>
      </c>
      <c r="B10" t="s">
        <v>2935</v>
      </c>
      <c r="C10" t="str">
        <f t="shared" si="0"/>
        <v>FSN : Stow nets</v>
      </c>
      <c r="E10">
        <f>IF(ISNUMBER(SEARCH(Hauls!$C$300,$F$2:$F$74)),MAX($E$1,E9)+1,0)</f>
        <v>9</v>
      </c>
      <c r="F10" t="s">
        <v>3077</v>
      </c>
      <c r="G10" t="str">
        <f>IFERROR(VLOOKUP(ROWS($G$2:G10),$E$2:$F$74,2,FALSE),"")</f>
        <v>FSN : Stow nets</v>
      </c>
      <c r="H10">
        <f>IF(ISNUMBER(SEARCH(Hauls!$C$301,$I$2:$I$74)),MAX($H$1:H9)+1,0)</f>
        <v>9</v>
      </c>
      <c r="I10" t="s">
        <v>3077</v>
      </c>
      <c r="J10" t="str">
        <f>IFERROR(VLOOKUP(ROWS($J$2:J10),$H$2:$I$74,2,FALSE),"")</f>
        <v>FSN : Stow nets</v>
      </c>
      <c r="K10">
        <f>IF(ISNUMBER(SEARCH(Hauls!$C$302,$L$2:$L$74)),MAX($K$1,K9)+1,0)</f>
        <v>9</v>
      </c>
      <c r="L10" t="s">
        <v>3077</v>
      </c>
      <c r="M10" t="str">
        <f>IFERROR(VLOOKUP(ROWS($M$2:M10),$K$2:$L$74,2,FALSE),"")</f>
        <v>FSN : Stow nets</v>
      </c>
      <c r="N10">
        <f>IF(ISNUMBER(SEARCH(Hauls!$C$303,$O$2:$O$74)),MAX($N$1,N9)+1,0)</f>
        <v>9</v>
      </c>
      <c r="O10" t="s">
        <v>3077</v>
      </c>
      <c r="P10" t="str">
        <f>IFERROR(VLOOKUP(ROWS($P$2:P10),$N$2:$O$74,2,FALSE),"")</f>
        <v>FSN : Stow nets</v>
      </c>
      <c r="Q10">
        <f>IF(ISNUMBER(SEARCH(Hauls!$C$304,$R$2:$R$74)),MAX($Q$1,Q9)+1,0)</f>
        <v>9</v>
      </c>
      <c r="R10" t="s">
        <v>3077</v>
      </c>
      <c r="S10" t="str">
        <f>IFERROR(VLOOKUP(ROWS($S$2:S10),$Q$2:$R$74,2,FALSE),"")</f>
        <v>FSN : Stow nets</v>
      </c>
      <c r="T10">
        <f>IF(ISNUMBER(SEARCH(Hauls!$C$305,$U$2:$U$74)),MAX($T$1,T9)+1,0)</f>
        <v>9</v>
      </c>
      <c r="U10" t="s">
        <v>3077</v>
      </c>
      <c r="V10" t="str">
        <f>IFERROR(VLOOKUP(ROWS($V$2:V10),$T$2:$U$74,2,FALSE),"")</f>
        <v>FSN : Stow nets</v>
      </c>
      <c r="W10">
        <f>IF(ISNUMBER(SEARCH(Hauls!$C$306,$X$2:$X$74)),MAX($W$1,W9)+1,0)</f>
        <v>9</v>
      </c>
      <c r="X10" t="s">
        <v>3077</v>
      </c>
      <c r="Y10" t="str">
        <f>IFERROR(VLOOKUP(ROWS($Y$2:Y10),$W$2:$X$74,2,FALSE),"")</f>
        <v>FSN : Stow nets</v>
      </c>
      <c r="Z10">
        <f>IF(ISNUMBER(SEARCH(Hauls!$C$307,$AA$2:$AA$74)),MAX($Z$1,Z9)+1,0)</f>
        <v>9</v>
      </c>
      <c r="AA10" t="s">
        <v>3077</v>
      </c>
      <c r="AB10" t="str">
        <f>IFERROR(VLOOKUP(ROWS($AB$2:AB10),$Z$2:$AA$74,2,FALSE),"")</f>
        <v>FSN : Stow nets</v>
      </c>
      <c r="AC10">
        <f>IF(ISNUMBER(SEARCH(Hauls!$C$308,$AD$2:$AD$74)),MAX($AC$1,AC9)+1,0)</f>
        <v>9</v>
      </c>
      <c r="AD10" t="s">
        <v>3077</v>
      </c>
      <c r="AE10" t="str">
        <f>IFERROR(VLOOKUP(ROWS($AE$2:AE10),$AC$2:$AD$74,2,FALSE),"")</f>
        <v>FSN : Stow nets</v>
      </c>
      <c r="AF10">
        <f>IF(ISNUMBER(SEARCH(Hauls!$C$309,$AG$2:$AG$74)),MAX($AF$1,AF9)+1,0)</f>
        <v>9</v>
      </c>
      <c r="AG10" t="s">
        <v>3077</v>
      </c>
      <c r="AH10" t="str">
        <f>IFERROR(VLOOKUP(ROWS($AH$2:AH10),$AF$2:$AG$74,2,FALSE),"")</f>
        <v>FSN : Stow nets</v>
      </c>
      <c r="AI10">
        <f>IF(ISNUMBER(SEARCH(Hauls!$C$310,$AJ$2:$AJ$74)),MAX($AI$1,AI9)+1,0)</f>
        <v>9</v>
      </c>
      <c r="AJ10" t="s">
        <v>3077</v>
      </c>
      <c r="AK10" t="str">
        <f>IFERROR(VLOOKUP(ROWS($AK$2:AK10),$AI$2:$AJ$74,2,FALSE),"")</f>
        <v>FSN : Stow nets</v>
      </c>
      <c r="AL10">
        <f>IF(ISNUMBER(SEARCH(Hauls!$C$311,$AM$2:$AM$74)),MAX($AL$1,AL9)+1,0)</f>
        <v>9</v>
      </c>
      <c r="AM10" t="s">
        <v>3077</v>
      </c>
      <c r="AN10" t="str">
        <f>IFERROR(VLOOKUP(ROWS($AN$2:AN10),$AL$2:$AM$74,2,FALSE),"")</f>
        <v>FSN : Stow nets</v>
      </c>
      <c r="AO10">
        <f>IF(ISNUMBER(SEARCH(Hauls!$C$312,$AP$2:$AP$74)),MAX($AO$1,AO9)+1,0)</f>
        <v>9</v>
      </c>
      <c r="AP10" t="s">
        <v>3077</v>
      </c>
      <c r="AQ10" t="str">
        <f>IFERROR(VLOOKUP(ROWS($AQ$2:AQ10),$AO$2:$AP$74,2,FALSE),"")</f>
        <v>FSN : Stow nets</v>
      </c>
      <c r="AR10">
        <f>IF(ISNUMBER(SEARCH(Hauls!$C$313,$AS$2:$AS$74)),MAX($AR$1,AR9)+1,0)</f>
        <v>9</v>
      </c>
      <c r="AS10" t="s">
        <v>3077</v>
      </c>
      <c r="AT10" t="str">
        <f>IFERROR(VLOOKUP(ROWS($AT$2:AT10),$AR$2:$AS$74,2,FALSE),"")</f>
        <v>FSN : Stow nets</v>
      </c>
      <c r="AU10">
        <f>IF(ISNUMBER(SEARCH(Hauls!$C$314,$AV$2:$AV$74)),MAX($AU$1,AU9)+1,0)</f>
        <v>9</v>
      </c>
      <c r="AV10" t="s">
        <v>3077</v>
      </c>
      <c r="AW10" t="str">
        <f>IFERROR(VLOOKUP(ROWS($AW$2:AW10),$AU$2:$AV$74,2,FALSE),"")</f>
        <v>FSN : Stow nets</v>
      </c>
      <c r="AX10">
        <f>IF(ISNUMBER(SEARCH(Hauls!$C$315,$AY$2:$AY$74)),MAX($AX$1,AX9)+1,0)</f>
        <v>9</v>
      </c>
      <c r="AY10" t="s">
        <v>3077</v>
      </c>
      <c r="AZ10" t="str">
        <f>IFERROR(VLOOKUP(ROWS($AZ$2:AZ10),$AX$2:$AY$74,2,FALSE),"")</f>
        <v>FSN : Stow nets</v>
      </c>
      <c r="BA10">
        <f>IF(ISNUMBER(SEARCH(Hauls!$C$316,$BB$2:$BB$74)),MAX($BA$1,BA9)+1,0)</f>
        <v>9</v>
      </c>
      <c r="BB10" t="s">
        <v>3077</v>
      </c>
      <c r="BC10" t="str">
        <f>IFERROR(VLOOKUP(ROWS($BC$2:BC10),$BA$2:$BB$74,2,FALSE),"")</f>
        <v>FSN : Stow nets</v>
      </c>
      <c r="BD10">
        <f>IF(ISNUMBER(SEARCH(Hauls!$C$317,$BE$2:$BE$74)),MAX($BD$1,BD9)+1,0)</f>
        <v>9</v>
      </c>
      <c r="BE10" t="s">
        <v>3077</v>
      </c>
      <c r="BF10" t="str">
        <f>IFERROR(VLOOKUP(ROWS($BF$2:BF10),$BD$2:$BE$74,2,FALSE),"")</f>
        <v>FSN : Stow nets</v>
      </c>
      <c r="BG10">
        <f>IF(ISNUMBER(SEARCH(Hauls!$C$318,$BH$2:$BH$74)),MAX($BG$1,BG9)+1,0)</f>
        <v>9</v>
      </c>
      <c r="BH10" t="s">
        <v>3077</v>
      </c>
      <c r="BI10" t="str">
        <f>IFERROR(VLOOKUP(ROWS($BI$2:BI10),$BG$2:$BH$74,2,FALSE),"")</f>
        <v>FSN : Stow nets</v>
      </c>
      <c r="BJ10">
        <f>IF(ISNUMBER(SEARCH(Hauls!$C$319,$BK$2:$BK$74)),MAX($BJ$1,BJ9)+1,0)</f>
        <v>9</v>
      </c>
      <c r="BK10" t="s">
        <v>3077</v>
      </c>
      <c r="BL10" t="str">
        <f>IFERROR(VLOOKUP(ROWS($BL$2:BL10),$BJ$2:$BK$74,2,FALSE),"")</f>
        <v>FSN : Stow nets</v>
      </c>
      <c r="BM10">
        <f>IF(ISNUMBER(SEARCH(Hauls!$C$320,$BN$2:$BN$74)),MAX($BM$1,BM9)+1,0)</f>
        <v>9</v>
      </c>
      <c r="BN10" t="s">
        <v>3077</v>
      </c>
      <c r="BO10" t="str">
        <f>IFERROR(VLOOKUP(ROWS($BO$2:BO10),$BM$2:$BN$74,2,FALSE),"")</f>
        <v>FSN : Stow nets</v>
      </c>
      <c r="BP10">
        <f>IF(ISNUMBER(SEARCH(Hauls!$C$321,$BQ$2:$BQ$74)),MAX($BP$1,BP9)+1,0)</f>
        <v>9</v>
      </c>
      <c r="BQ10" t="s">
        <v>3077</v>
      </c>
      <c r="BR10" t="str">
        <f>IFERROR(VLOOKUP(ROWS($BR$2:BR10),$BP$2:$BQ$74,2,FALSE),"")</f>
        <v>FSN : Stow nets</v>
      </c>
      <c r="BS10">
        <f>IF(ISNUMBER(SEARCH(Hauls!$C$322,$BT$2:$BT$74)),MAX($BS$1,BS9)+1,0)</f>
        <v>9</v>
      </c>
      <c r="BT10" t="s">
        <v>3077</v>
      </c>
      <c r="BU10" t="str">
        <f>IFERROR(VLOOKUP(ROWS($BU$2:BU10),$BS$2:$BT$74,2,FALSE),"")</f>
        <v>FSN : Stow nets</v>
      </c>
      <c r="BV10">
        <f>IF(ISNUMBER(SEARCH(Hauls!$C$323,$BW$2:$BW$74)),MAX($BV$1,BV9)+1,0)</f>
        <v>9</v>
      </c>
      <c r="BW10" t="s">
        <v>3077</v>
      </c>
      <c r="BX10" t="str">
        <f>IFERROR(VLOOKUP(ROWS($BX$2:BX10),$BV$2:$BW$74,2,FALSE),"")</f>
        <v>FSN : Stow nets</v>
      </c>
      <c r="BY10">
        <f>IF(ISNUMBER(SEARCH(Hauls!$C$324,$BZ$2:$BZ$74)),MAX($BY$1,BY9)+1,0)</f>
        <v>9</v>
      </c>
      <c r="BZ10" t="s">
        <v>3077</v>
      </c>
      <c r="CA10" t="str">
        <f>IFERROR(VLOOKUP(ROWS($CA$2:CA10),$BY$2:$BZ$74,2,FALSE),"")</f>
        <v>FSN : Stow nets</v>
      </c>
      <c r="CB10">
        <f>IF(ISNUMBER(SEARCH(Hauls!$C$325,$CC$2:$CC$74)),MAX($CB$1,CB9)+1,0)</f>
        <v>9</v>
      </c>
      <c r="CC10" t="s">
        <v>3077</v>
      </c>
      <c r="CD10" t="str">
        <f>IFERROR(VLOOKUP(ROWS($CD$2:CD10),$CB$2:$CC$74,2,FALSE),"")</f>
        <v>FSN : Stow nets</v>
      </c>
      <c r="CE10">
        <f>IF(ISNUMBER(SEARCH(Hauls!$C$326,$CF$2:$CF$74)),MAX($CE$1,CE9)+1,0)</f>
        <v>9</v>
      </c>
      <c r="CF10" t="s">
        <v>3077</v>
      </c>
      <c r="CG10" t="str">
        <f>IFERROR(VLOOKUP(ROWS($CG$2:CG10),$CE$2:$CF$74,2,FALSE),"")</f>
        <v>FSN : Stow nets</v>
      </c>
      <c r="CH10">
        <f>IF(ISNUMBER(SEARCH(Hauls!$C$327,$CI$2:$CI$74)),MAX($CH$1,CH9)+1,0)</f>
        <v>9</v>
      </c>
      <c r="CI10" t="s">
        <v>3077</v>
      </c>
      <c r="CJ10" t="str">
        <f>IFERROR(VLOOKUP(ROWS($CJ$2:CJ10),$CH$2:$CI$74,2,FALSE),"")</f>
        <v>FSN : Stow nets</v>
      </c>
      <c r="CK10">
        <f>IF(ISNUMBER(SEARCH(Hauls!$C$328,$CL$2:$CL$74)),MAX($CK$1,CK9)+1,0)</f>
        <v>9</v>
      </c>
      <c r="CL10" t="s">
        <v>3077</v>
      </c>
      <c r="CM10" t="str">
        <f>IFERROR(VLOOKUP(ROWS($CM$2:CM10),$CK$2:$CL$74,2,FALSE),"")</f>
        <v>FSN : Stow nets</v>
      </c>
      <c r="CN10">
        <f>IF(ISNUMBER(SEARCH(Hauls!$C$329,$CO$2:$CO$74)),MAX($CN$1,CN9)+1,0)</f>
        <v>9</v>
      </c>
      <c r="CO10" t="s">
        <v>3077</v>
      </c>
      <c r="CP10" t="str">
        <f>IFERROR(VLOOKUP(ROWS($CP$2:CP10),$CN$2:$CO$74,2,FALSE),"")</f>
        <v>FSN : Stow nets</v>
      </c>
      <c r="CQ10">
        <f>IF(ISNUMBER(SEARCH(Hauls!$C$330,$CR$2:$CR$74)),MAX($CQ$1,CQ9)+1,0)</f>
        <v>9</v>
      </c>
      <c r="CR10" t="s">
        <v>3077</v>
      </c>
      <c r="CS10" t="str">
        <f>IFERROR(VLOOKUP(ROWS($CS$2:CS10),$CQ$2:$CR$74,2,FALSE),"")</f>
        <v>FSN : Stow nets</v>
      </c>
      <c r="CT10">
        <f>IF(ISNUMBER(SEARCH(Hauls!$C$331,$CU$2:$CU$74)),MAX($CT$1,CT9)+1,0)</f>
        <v>9</v>
      </c>
      <c r="CU10" t="s">
        <v>3077</v>
      </c>
      <c r="CV10" t="str">
        <f>IFERROR(VLOOKUP(ROWS($CV$2:CV10),$CT$2:$CU$74,2,FALSE),"")</f>
        <v>FSN : Stow nets</v>
      </c>
      <c r="CW10">
        <f>IF(ISNUMBER(SEARCH(Hauls!$C$332,$CX$2:$CX$74)),MAX($CW$1,CW9)+1,0)</f>
        <v>9</v>
      </c>
      <c r="CX10" t="s">
        <v>3077</v>
      </c>
      <c r="CY10" t="str">
        <f>IFERROR(VLOOKUP(ROWS($CY$2:CY10),$CW$2:$CX$74,2,FALSE),"")</f>
        <v>FSN : Stow nets</v>
      </c>
      <c r="CZ10">
        <f>IF(ISNUMBER(SEARCH(Hauls!$C$333,$DA$2:$DA$74)),MAX($CZ$1,CZ9)+1,0)</f>
        <v>9</v>
      </c>
      <c r="DA10" t="s">
        <v>3077</v>
      </c>
      <c r="DB10" t="str">
        <f>IFERROR(VLOOKUP(ROWS($DB$2:DB10),$CZ$2:$DA$74,2,FALSE),"")</f>
        <v>FSN : Stow nets</v>
      </c>
      <c r="DC10">
        <f>IF(ISNUMBER(SEARCH(Hauls!$C$334,$DD$2:$DD$74)),MAX($DC$1,DC9)+1,0)</f>
        <v>9</v>
      </c>
      <c r="DD10" t="s">
        <v>3077</v>
      </c>
      <c r="DE10" t="str">
        <f>IFERROR(VLOOKUP(ROWS($DE$2:DE10),$DC$2:$DD$74,2,FALSE),"")</f>
        <v>FSN : Stow nets</v>
      </c>
      <c r="DF10">
        <f>IF(ISNUMBER(SEARCH(Hauls!$C$335,$DG$2:$DG$74)),MAX($DF$1,DF9)+1,0)</f>
        <v>9</v>
      </c>
      <c r="DG10" t="s">
        <v>3077</v>
      </c>
      <c r="DH10" t="str">
        <f>IFERROR(VLOOKUP(ROWS($DH$2:DH10),$DF$2:$DG$74,2,FALSE),"")</f>
        <v>FSN : Stow nets</v>
      </c>
      <c r="DI10">
        <f>IF(ISNUMBER(SEARCH(Hauls!$C$336,$DJ$2:$DJ$74)),MAX($DI$1,DI9)+1,0)</f>
        <v>9</v>
      </c>
      <c r="DJ10" t="s">
        <v>3077</v>
      </c>
      <c r="DK10" t="str">
        <f>IFERROR(VLOOKUP(ROWS($DK$2:DK10),$DI$2:$DJ$74,2,FALSE),"")</f>
        <v>FSN : Stow nets</v>
      </c>
      <c r="DL10">
        <f>IF(ISNUMBER(SEARCH(Hauls!$C$337,$DM$2:$DM$74)),MAX($DL$1,DL9)+1,0)</f>
        <v>9</v>
      </c>
      <c r="DM10" t="s">
        <v>3077</v>
      </c>
      <c r="DN10" t="str">
        <f>IFERROR(VLOOKUP(ROWS($DN$2:DN10),$DL$2:$DM$74,2,FALSE),"")</f>
        <v>FSN : Stow nets</v>
      </c>
      <c r="DO10">
        <f>IF(ISNUMBER(SEARCH(Hauls!$C$338,$DP$2:$DP$74)),MAX($DO$1,DO9)+1,0)</f>
        <v>9</v>
      </c>
      <c r="DP10" t="s">
        <v>3077</v>
      </c>
      <c r="DQ10" t="str">
        <f>IFERROR(VLOOKUP(ROWS($DQ$2:DQ10),$DO$2:$CDP$74,2,FALSE),"")</f>
        <v>FSN : Stow nets</v>
      </c>
      <c r="DR10">
        <f>IF(ISNUMBER(SEARCH(Hauls!$C$339,$DS$2:$DS$74)),MAX($DR$1,DR9)+1,0)</f>
        <v>9</v>
      </c>
      <c r="DS10" t="s">
        <v>3077</v>
      </c>
      <c r="DT10" t="str">
        <f>IFERROR(VLOOKUP(ROWS($DT$2:DT10),$DR$2:$DS$74,2,FALSE),"")</f>
        <v>FSN : Stow nets</v>
      </c>
      <c r="DU10">
        <f>IF(ISNUMBER(SEARCH(Hauls!$C$340,$DV$2:$DV$74)),MAX($DU$1,DU9)+1,0)</f>
        <v>9</v>
      </c>
      <c r="DV10" t="s">
        <v>3077</v>
      </c>
      <c r="DW10" t="str">
        <f>IFERROR(VLOOKUP(ROWS($DW$2:DW10),$DU$2:$DV$74,2,FALSE),"")</f>
        <v>FSN : Stow nets</v>
      </c>
      <c r="DX10">
        <f>IF(ISNUMBER(SEARCH(Hauls!$C$341,$DY$2:$DY$74)),MAX($DX$1,DX9)+1,0)</f>
        <v>9</v>
      </c>
      <c r="DY10" t="s">
        <v>3077</v>
      </c>
      <c r="DZ10" t="str">
        <f>IFERROR(VLOOKUP(ROWS($DZ$2:DZ10),$DX$2:$DY$74,2,FALSE),"")</f>
        <v>FSN : Stow nets</v>
      </c>
      <c r="EA10">
        <f>IF(ISNUMBER(SEARCH(Hauls!$C$342,$EB$2:$EB$74)),MAX($EA$1,EA9)+1,0)</f>
        <v>9</v>
      </c>
      <c r="EB10" t="s">
        <v>3077</v>
      </c>
      <c r="EC10" t="str">
        <f>IFERROR(VLOOKUP(ROWS($EC$2:EC10),$EA$2:$EB$74,2,FALSE),"")</f>
        <v>FSN : Stow nets</v>
      </c>
      <c r="ED10">
        <f>IF(ISNUMBER(SEARCH(Hauls!$C$343,$EE$2:$EE$74)),MAX($ED$1,ED9)+1,0)</f>
        <v>9</v>
      </c>
      <c r="EE10" t="s">
        <v>3077</v>
      </c>
      <c r="EF10" t="str">
        <f>IFERROR(VLOOKUP(ROWS($EF$2:EF10),$ED$2:$EE$74,2,FALSE),"")</f>
        <v>FSN : Stow nets</v>
      </c>
      <c r="EG10">
        <f>IF(ISNUMBER(SEARCH(Hauls!$C$344,$EH$2:$EH$74)),MAX($EG$1,EG9)+1,0)</f>
        <v>9</v>
      </c>
      <c r="EH10" t="s">
        <v>3077</v>
      </c>
      <c r="EI10" t="str">
        <f>IFERROR(VLOOKUP(ROWS($EI$2:EI10),$EG$2:$EH$74,2,FALSE),"")</f>
        <v>FSN : Stow nets</v>
      </c>
      <c r="EJ10">
        <f>IF(ISNUMBER(SEARCH(Hauls!$C$345,$EK$2:$EK$74)),MAX($EJ$1,EJ9)+1,0)</f>
        <v>9</v>
      </c>
      <c r="EK10" t="s">
        <v>3077</v>
      </c>
      <c r="EL10" t="str">
        <f>IFERROR(VLOOKUP(ROWS($EL$2:EL10),$EJ$2:$EK$74,2,FALSE),"")</f>
        <v>FSN : Stow nets</v>
      </c>
      <c r="EM10">
        <f>IF(ISNUMBER(SEARCH(Hauls!$C$346,$EN$2:$EN$74)),MAX($EM$1,EM9)+1,0)</f>
        <v>9</v>
      </c>
      <c r="EN10" t="s">
        <v>3077</v>
      </c>
      <c r="EO10" t="str">
        <f>IFERROR(VLOOKUP(ROWS($EO$2:EO10),$EM$2:$EN$74,2,FALSE),"")</f>
        <v>FSN : Stow nets</v>
      </c>
      <c r="EP10">
        <f>IF(ISNUMBER(SEARCH(Hauls!$C$347,$EQ$2:$EQ$74)),MAX($EP$1,EP9)+1,0)</f>
        <v>9</v>
      </c>
      <c r="EQ10" t="s">
        <v>3077</v>
      </c>
      <c r="ER10" t="str">
        <f>IFERROR(VLOOKUP(ROWS($ER$2:ER10),$EP$2:$EQ$74,2,FALSE),"")</f>
        <v>FSN : Stow nets</v>
      </c>
      <c r="ES10">
        <f>IF(ISNUMBER(SEARCH(Hauls!$C$348,$ET$2:$ET$74)),MAX($ES$1,ES9)+1,0)</f>
        <v>9</v>
      </c>
      <c r="ET10" t="s">
        <v>3077</v>
      </c>
      <c r="EU10" t="str">
        <f>IFERROR(VLOOKUP(ROWS($EU$2:EU10),$ES$2:$ET$74,2,FALSE),"")</f>
        <v>FSN : Stow nets</v>
      </c>
      <c r="EV10">
        <f>IF(ISNUMBER(SEARCH(Hauls!$C$349,$EW$2:$EW$74)),MAX($EV$1,EV9)+1,0)</f>
        <v>9</v>
      </c>
      <c r="EW10" t="s">
        <v>3077</v>
      </c>
      <c r="EX10" t="str">
        <f>IFERROR(VLOOKUP(ROWS($EX$2:EX10),$EV$2:$EW$74,2,FALSE),"")</f>
        <v>FSN : Stow nets</v>
      </c>
      <c r="EY10">
        <f>IF(ISNUMBER(SEARCH(Hauls!$C$350,$EZ$2:$EZ$74)),MAX($EY$1,EY9)+1,0)</f>
        <v>9</v>
      </c>
      <c r="EZ10" t="s">
        <v>3077</v>
      </c>
      <c r="FA10" t="str">
        <f>IFERROR(VLOOKUP(ROWS($FA$2:FA10),$EY$2:$EZ$74,2,FALSE),"")</f>
        <v>FSN : Stow nets</v>
      </c>
      <c r="FB10">
        <f>IF(ISNUMBER(SEARCH(Hauls!$C$351,$FC$2:$FC$74)),MAX($FB$1,FB9)+1,0)</f>
        <v>9</v>
      </c>
      <c r="FC10" t="s">
        <v>3077</v>
      </c>
      <c r="FD10" t="str">
        <f>IFERROR(VLOOKUP(ROWS($FD$2:FD10),$FB$2:$FC$74,2,FALSE),"")</f>
        <v>FSN : Stow nets</v>
      </c>
      <c r="FE10">
        <f>IF(ISNUMBER(SEARCH(Hauls!$C$352,$FF$2:$FF$74)),MAX($FE$1,FE9)+1,0)</f>
        <v>9</v>
      </c>
      <c r="FF10" t="s">
        <v>3077</v>
      </c>
      <c r="FG10" t="str">
        <f>IFERROR(VLOOKUP(ROWS($FG$2:FG10),$FE$2:$FF$74,2,FALSE),"")</f>
        <v>FSN : Stow nets</v>
      </c>
      <c r="FH10">
        <f>IF(ISNUMBER(SEARCH(Hauls!$C$353,$FI$2:$FI$74)),MAX($FH$1,FH9)+1,0)</f>
        <v>9</v>
      </c>
      <c r="FI10" t="s">
        <v>3077</v>
      </c>
      <c r="FJ10" t="str">
        <f>IFERROR(VLOOKUP(ROWS($FJ$2:FJ10),$FH$2:$FI$74,2,FALSE),"")</f>
        <v>FSN : Stow nets</v>
      </c>
      <c r="FK10">
        <f>IF(ISNUMBER(SEARCH(Hauls!$C$354,$FL$2:$FL$74)),MAX($FK$1,FK9)+1,0)</f>
        <v>9</v>
      </c>
      <c r="FL10" t="s">
        <v>3077</v>
      </c>
      <c r="FM10" t="str">
        <f>IFERROR(VLOOKUP(ROWS($FM$2:FM10),$FK$2:$FL$74,2,FALSE),"")</f>
        <v>FSN : Stow nets</v>
      </c>
      <c r="FN10">
        <f>IF(ISNUMBER(SEARCH(Hauls!$C$355,$FO$2:$FO$74)),MAX($FN$1,FN9)+1,0)</f>
        <v>9</v>
      </c>
      <c r="FO10" t="s">
        <v>3077</v>
      </c>
      <c r="FP10" t="str">
        <f>IFERROR(VLOOKUP(ROWS($FP$2:FP10),$FN$2:$FO$74,2,FALSE),"")</f>
        <v>FSN : Stow nets</v>
      </c>
      <c r="FQ10">
        <f>IF(ISNUMBER(SEARCH(Hauls!$C$356,$FR$2:$FR$74)),MAX($FQ$1,FQ9)+1,0)</f>
        <v>9</v>
      </c>
      <c r="FR10" t="s">
        <v>3077</v>
      </c>
      <c r="FS10" t="str">
        <f>IFERROR(VLOOKUP(ROWS($FS$2:FS10),$FQ$2:$FR$74,2,FALSE),"")</f>
        <v>FSN : Stow nets</v>
      </c>
      <c r="FT10">
        <f>IF(ISNUMBER(SEARCH(Hauls!$C$357,$FU$2:$FU$74)),MAX($FT$1,FT9)+1,0)</f>
        <v>9</v>
      </c>
      <c r="FU10" t="s">
        <v>3077</v>
      </c>
      <c r="FV10" t="str">
        <f>IFERROR(VLOOKUP(ROWS($FV$2:FV10),$FT$2:$FU$74,2,FALSE),"")</f>
        <v>FSN : Stow nets</v>
      </c>
      <c r="FW10">
        <f>IF(ISNUMBER(SEARCH(Hauls!$C$358,$FX$2:$FX$74)),MAX($FW$1,FW9)+1,0)</f>
        <v>9</v>
      </c>
      <c r="FX10" t="s">
        <v>3077</v>
      </c>
      <c r="FY10" t="str">
        <f>IFERROR(VLOOKUP(ROWS($FY$2:FY10),$FW$2:$FX$74,2,FALSE),"")</f>
        <v>FSN : Stow nets</v>
      </c>
      <c r="FZ10">
        <f>IF(ISNUMBER(SEARCH(Hauls!$C$359,$GA$2:$GA$74)),MAX($FZ$1,FZ9)+1,0)</f>
        <v>9</v>
      </c>
      <c r="GA10" t="s">
        <v>3077</v>
      </c>
      <c r="GB10" t="str">
        <f>IFERROR(VLOOKUP(ROWS($GB$2:GB10),$FZ$2:$GA$74,2,FALSE),"")</f>
        <v>FSN : Stow nets</v>
      </c>
      <c r="GC10">
        <f>IF(ISNUMBER(SEARCH(Hauls!$C$360,$GD$2:$GD$74)),MAX($GC$1,GC9)+1,0)</f>
        <v>9</v>
      </c>
      <c r="GD10" t="s">
        <v>3077</v>
      </c>
      <c r="GE10" t="str">
        <f>IFERROR(VLOOKUP(ROWS($GE$2:GE10),$GC$2:$GD$74,2,FALSE),"")</f>
        <v>FSN : Stow nets</v>
      </c>
      <c r="GF10">
        <f>IF(ISNUMBER(SEARCH(Hauls!$C$361,$GG$2:$GG$74)),MAX($GF$1,GF9)+1,0)</f>
        <v>9</v>
      </c>
      <c r="GG10" t="s">
        <v>3077</v>
      </c>
      <c r="GH10" t="str">
        <f>IFERROR(VLOOKUP(ROWS($GH$2:GH10),$GF$2:$GG$74,2,FALSE),"")</f>
        <v>FSN : Stow nets</v>
      </c>
      <c r="GI10">
        <f>IF(ISNUMBER(SEARCH(Hauls!$C$362,$GJ$2:$GJ$74)),MAX($GI$1,GI9)+1,0)</f>
        <v>9</v>
      </c>
      <c r="GJ10" t="s">
        <v>3077</v>
      </c>
      <c r="GK10" t="str">
        <f>IFERROR(VLOOKUP(ROWS($GK$2:GK10),$GI$2:$GJ$74,2,FALSE),"")</f>
        <v>FSN : Stow nets</v>
      </c>
      <c r="GL10">
        <f>IF(ISNUMBER(SEARCH(Hauls!$C$363,$GM$2:$GM$74)),MAX($GL$1,GL9)+1,0)</f>
        <v>9</v>
      </c>
      <c r="GM10" t="s">
        <v>3077</v>
      </c>
      <c r="GN10" t="str">
        <f>IFERROR(VLOOKUP(ROWS($GN$2:GN10),$GL$2:$GM$74,2,FALSE),"")</f>
        <v>FSN : Stow nets</v>
      </c>
      <c r="GO10">
        <f>IF(ISNUMBER(SEARCH(Hauls!$C$364,$GP$2:$GP$74)),MAX($GO$1,GO9)+1,0)</f>
        <v>9</v>
      </c>
      <c r="GP10" t="s">
        <v>3077</v>
      </c>
      <c r="GQ10" t="str">
        <f>IFERROR(VLOOKUP(ROWS($GQ$2:GQ10),$GO$2:$GP$74,2,FALSE),"")</f>
        <v>FSN : Stow nets</v>
      </c>
      <c r="GR10">
        <f>IF(ISNUMBER(SEARCH(Hauls!$C$365,$GS$2:$GS$74)),MAX($GR$1,GR9)+1,0)</f>
        <v>9</v>
      </c>
      <c r="GS10" t="s">
        <v>3077</v>
      </c>
      <c r="GT10" t="str">
        <f>IFERROR(VLOOKUP(ROWS($GT$2:GT10),$GR$2:$GS$74,2,FALSE),"")</f>
        <v>FSN : Stow nets</v>
      </c>
      <c r="GU10">
        <f>IF(ISNUMBER(SEARCH(Hauls!$C$366,$GV$2:$GV$74)),MAX($GU$1,GU9)+1,0)</f>
        <v>9</v>
      </c>
      <c r="GV10" t="s">
        <v>3077</v>
      </c>
      <c r="GW10" t="str">
        <f>IFERROR(VLOOKUP(ROWS($GW$2:GW10),$GU$2:$GV$74,2,FALSE),"")</f>
        <v>FSN : Stow nets</v>
      </c>
      <c r="GX10">
        <f>IF(ISNUMBER(SEARCH(Hauls!$C$367,$GY$2:$GY$74)),MAX($GX$1,GX9)+1,0)</f>
        <v>9</v>
      </c>
      <c r="GY10" t="s">
        <v>3077</v>
      </c>
      <c r="GZ10" t="str">
        <f>IFERROR(VLOOKUP(ROWS($GZ$2:GZ10),$GX$2:$GY$74,2,FALSE),"")</f>
        <v>FSN : Stow nets</v>
      </c>
      <c r="HA10">
        <f>IF(ISNUMBER(SEARCH(Hauls!$C$368,$HB$2:$HB$74)),MAX($HA$1,HA9)+1,0)</f>
        <v>9</v>
      </c>
      <c r="HB10" t="s">
        <v>3077</v>
      </c>
      <c r="HC10" t="str">
        <f>IFERROR(VLOOKUP(ROWS($HC$2:HC10),$HA$2:$HB$74,2,FALSE),"")</f>
        <v>FSN : Stow nets</v>
      </c>
      <c r="HD10">
        <f>IF(ISNUMBER(SEARCH(Hauls!$C$369,$HE$2:$HE$74)),MAX($HD$1,HD9)+1,0)</f>
        <v>9</v>
      </c>
      <c r="HE10" t="s">
        <v>3077</v>
      </c>
      <c r="HF10" t="str">
        <f>IFERROR(VLOOKUP(ROWS($HF$2:HF10),$HD$2:$HE$74,2,FALSE),"")</f>
        <v>FSN : Stow nets</v>
      </c>
      <c r="HG10">
        <f>IF(ISNUMBER(SEARCH(Hauls!$C$370,$HH$2:$HH$74)),MAX($HG$1,HG9)+1,0)</f>
        <v>9</v>
      </c>
      <c r="HH10" t="s">
        <v>3077</v>
      </c>
      <c r="HI10" t="str">
        <f>IFERROR(VLOOKUP(ROWS($HI$2:HI10),$HG$2:$HH$74,2,FALSE),"")</f>
        <v>FSN : Stow nets</v>
      </c>
      <c r="HJ10">
        <f>IF(ISNUMBER(SEARCH(Hauls!$C$371,$HK$2:$HK$74)),MAX($HJ$1,HJ9)+1,0)</f>
        <v>9</v>
      </c>
      <c r="HK10" t="s">
        <v>3077</v>
      </c>
      <c r="HL10" t="str">
        <f>IFERROR(VLOOKUP(ROWS($HL$2:HL10),$HJ$2:$HK$74,2,FALSE),"")</f>
        <v>FSN : Stow nets</v>
      </c>
      <c r="HM10">
        <f>IF(ISNUMBER(SEARCH(Hauls!$C$372,$HN$2:$HN$74)),MAX($HM$1,HM9)+1,0)</f>
        <v>9</v>
      </c>
      <c r="HN10" t="s">
        <v>3077</v>
      </c>
      <c r="HO10" t="str">
        <f>IFERROR(VLOOKUP(ROWS($HO$2:HO10),$HM$2:$HN$74,2,FALSE),"")</f>
        <v>FSN : Stow nets</v>
      </c>
      <c r="HP10">
        <f>IF(ISNUMBER(SEARCH(Hauls!$C$373,$HQ$2:$HQ$74)),MAX($HP$1,HP9)+1,0)</f>
        <v>9</v>
      </c>
      <c r="HQ10" t="s">
        <v>3077</v>
      </c>
      <c r="HR10" t="str">
        <f>IFERROR(VLOOKUP(ROWS($HR$2:HR10),$HP$2:$HQ$74,2,FALSE),"")</f>
        <v>FSN : Stow nets</v>
      </c>
      <c r="HS10">
        <f>IF(ISNUMBER(SEARCH(Hauls!$C$374,$HT$2:$HT$74)),MAX($HS$1,HS9)+1,0)</f>
        <v>9</v>
      </c>
      <c r="HT10" t="s">
        <v>3077</v>
      </c>
      <c r="HU10" t="str">
        <f>IFERROR(VLOOKUP(ROWS($HU$2:HU10),$HS$2:$HT$74,2,FALSE),"")</f>
        <v>FSN : Stow nets</v>
      </c>
      <c r="HV10">
        <f>IF(ISNUMBER(SEARCH(Hauls!$C$375,$HW$2:$HW$74)),MAX($HV$1,HV9)+1,0)</f>
        <v>9</v>
      </c>
      <c r="HW10" t="s">
        <v>3077</v>
      </c>
      <c r="HX10" t="str">
        <f>IFERROR(VLOOKUP(ROWS($HX$2:HX10),$HV$2:$HW$74,2,FALSE),"")</f>
        <v>FSN : Stow nets</v>
      </c>
      <c r="HY10">
        <f>IF(ISNUMBER(SEARCH(Hauls!$C$376,$HZ$2:$HZ$74)),MAX($HY$1,HY9)+1,0)</f>
        <v>9</v>
      </c>
      <c r="HZ10" t="s">
        <v>3077</v>
      </c>
      <c r="IA10" t="str">
        <f>IFERROR(VLOOKUP(ROWS($IA$2:IA10),$IB$2:$IC$74,2,FALSE),"")</f>
        <v>FSN : Stow nets</v>
      </c>
      <c r="IB10">
        <f>IF(ISNUMBER(SEARCH(Hauls!$C$377,$IC$2:$IC$74)),MAX($IB$1,IB9)+1,0)</f>
        <v>9</v>
      </c>
      <c r="IC10" t="s">
        <v>3077</v>
      </c>
      <c r="ID10" t="str">
        <f>IFERROR(VLOOKUP(ROWS($ID$2:ID10),$IB$2:$IC$74,2,FALSE),"")</f>
        <v>FSN : Stow nets</v>
      </c>
      <c r="IE10">
        <f>IF(ISNUMBER(SEARCH(Hauls!$C$378,$IF$2:$IF$74)),MAX($IE$1,IE9)+1,0)</f>
        <v>9</v>
      </c>
      <c r="IF10" t="s">
        <v>3077</v>
      </c>
      <c r="IG10" t="str">
        <f>IFERROR(VLOOKUP(ROWS($IG$2:IG10),$IE$2:$IF$74,2,FALSE),"")</f>
        <v>FSN : Stow nets</v>
      </c>
      <c r="IH10">
        <f>IF(ISNUMBER(SEARCH(Hauls!$C$379,$II$2:$II$74)),MAX($IH$1,IH9)+1,0)</f>
        <v>9</v>
      </c>
      <c r="II10" t="s">
        <v>3077</v>
      </c>
      <c r="IJ10" t="str">
        <f>IFERROR(VLOOKUP(ROWS($IJ$2:IJ10),$IH$2:$II$74,2,FALSE),"")</f>
        <v>FSN : Stow nets</v>
      </c>
      <c r="IK10">
        <f>IF(ISNUMBER(SEARCH(Hauls!$C$380,$IL$2:$IL$74)),MAX($IK$1,IK9)+1,0)</f>
        <v>9</v>
      </c>
      <c r="IL10" t="s">
        <v>3077</v>
      </c>
      <c r="IM10" t="str">
        <f>IFERROR(VLOOKUP(ROWS($IM$2:IM10),$IK$2:$IL$74,2,FALSE),"")</f>
        <v>FSN : Stow nets</v>
      </c>
      <c r="IN10">
        <f>IF(ISNUMBER(SEARCH(Hauls!$C$381,$IO$2:$IO$74)),MAX($IN$1,IN9)+1,0)</f>
        <v>9</v>
      </c>
      <c r="IO10" t="s">
        <v>3077</v>
      </c>
      <c r="IP10" t="str">
        <f>IFERROR(VLOOKUP(ROWS($IP$2:IP10),$IN$2:$IO$74,2,FALSE),"")</f>
        <v>FSN : Stow nets</v>
      </c>
      <c r="IQ10">
        <f>IF(ISNUMBER(SEARCH(Hauls!$C$382,$CC$2:$CC$74)),MAX($CB$1,IQ9)+1,0)</f>
        <v>9</v>
      </c>
      <c r="IR10" t="s">
        <v>3077</v>
      </c>
      <c r="IS10" t="str">
        <f>IFERROR(VLOOKUP(ROWS($IS$2:IS10),$IQ$2:$IR$74,2,FALSE),"")</f>
        <v>FSN : Stow nets</v>
      </c>
      <c r="IT10">
        <f>IF(ISNUMBER(SEARCH(Hauls!$C$383,$IU$2:$IU$74)),MAX($IT$1,IT9)+1,0)</f>
        <v>9</v>
      </c>
      <c r="IU10" t="s">
        <v>3077</v>
      </c>
      <c r="IV10" t="str">
        <f>IFERROR(VLOOKUP(ROWS($IV$2:IV10),$IT$2:$IU$74,2,FALSE),"")</f>
        <v>FSN : Stow nets</v>
      </c>
      <c r="IW10">
        <f>IF(ISNUMBER(SEARCH(Hauls!$C$384,$IX$2:$IX$74)),MAX($IW$1,IW9)+1,0)</f>
        <v>9</v>
      </c>
      <c r="IX10" t="s">
        <v>3077</v>
      </c>
      <c r="IY10" t="str">
        <f>IFERROR(VLOOKUP(ROWS($IY$2:IY10),$IW$2:$IX$74,2,FALSE),"")</f>
        <v>FSN : Stow nets</v>
      </c>
      <c r="IZ10">
        <f>IF(ISNUMBER(SEARCH(Hauls!$C$385,$JA$2:$JA$74)),MAX($IZ$1,IZ9)+1,0)</f>
        <v>9</v>
      </c>
      <c r="JA10" t="s">
        <v>3077</v>
      </c>
      <c r="JB10" t="str">
        <f>IFERROR(VLOOKUP(ROWS($JB$2:JB10),$IZ$2:$JA$74,2,FALSE),"")</f>
        <v>FSN : Stow nets</v>
      </c>
      <c r="JC10">
        <f>IF(ISNUMBER(SEARCH(Hauls!$C$386,$JD$2:$JD$74)),MAX($JC$1,JC9)+1,0)</f>
        <v>9</v>
      </c>
      <c r="JD10" t="s">
        <v>3077</v>
      </c>
      <c r="JE10" t="str">
        <f>IFERROR(VLOOKUP(ROWS($JE$2:JE10),$JC$2:$CJD$74,2,FALSE),"")</f>
        <v>FSN : Stow nets</v>
      </c>
      <c r="JF10">
        <f>IF(ISNUMBER(SEARCH(Hauls!$C$387,$JG$2:$JG$74)),MAX($JF$1,JF9)+1,0)</f>
        <v>9</v>
      </c>
      <c r="JG10" t="s">
        <v>3077</v>
      </c>
      <c r="JH10" t="str">
        <f>IFERROR(VLOOKUP(ROWS($JH$2:JH10),$JF$2:$JG$74,2,FALSE),"")</f>
        <v>FSN : Stow nets</v>
      </c>
      <c r="JI10">
        <f>IF(ISNUMBER(SEARCH(Hauls!$C$388,$JJ$2:$JJ$74)),MAX($JI$1,JI9)+1,0)</f>
        <v>9</v>
      </c>
      <c r="JJ10" t="s">
        <v>3077</v>
      </c>
      <c r="JK10" t="str">
        <f>IFERROR(VLOOKUP(ROWS($JK$2:JK10),$JI$2:$JJ$74,2,FALSE),"")</f>
        <v>FSN : Stow nets</v>
      </c>
      <c r="JL10">
        <f>IF(ISNUMBER(SEARCH(Hauls!$C$389,$JM$2:$JM$74)),MAX($JL$1,JL9)+1,0)</f>
        <v>9</v>
      </c>
      <c r="JM10" t="s">
        <v>3077</v>
      </c>
      <c r="JN10" t="str">
        <f>IFERROR(VLOOKUP(ROWS($JN$2:JN10),$JL$2:$JM$74,2,FALSE),"")</f>
        <v>FSN : Stow nets</v>
      </c>
      <c r="JO10">
        <f>IF(ISNUMBER(SEARCH(Hauls!$C$390,$JP$2:$JP$74)),MAX($JO$1,JO9)+1,0)</f>
        <v>9</v>
      </c>
      <c r="JP10" t="s">
        <v>3077</v>
      </c>
      <c r="JQ10" t="str">
        <f>IFERROR(VLOOKUP(ROWS($JQ$2:JQ10),$JO$2:$JP$74,2,FALSE),"")</f>
        <v>FSN : Stow nets</v>
      </c>
      <c r="JR10">
        <f>IF(ISNUMBER(SEARCH(Hauls!$C$391,$JS$2:$JS$74)),MAX($JR$1,JR9)+1,0)</f>
        <v>9</v>
      </c>
      <c r="JS10" t="s">
        <v>3077</v>
      </c>
      <c r="JT10" t="str">
        <f>IFERROR(VLOOKUP(ROWS($JT$2:JT10),$JR$2:$JS$74,2,FALSE),"")</f>
        <v>FSN : Stow nets</v>
      </c>
      <c r="JU10">
        <f>IF(ISNUMBER(SEARCH(Hauls!$C$392,$JV$2:$JV$74)),MAX($JU$1,JU9)+1,0)</f>
        <v>9</v>
      </c>
      <c r="JV10" t="s">
        <v>3077</v>
      </c>
      <c r="JW10" t="str">
        <f>IFERROR(VLOOKUP(ROWS($JW$2:JW10),$JU$2:$JV$74,2,FALSE),"")</f>
        <v>FSN : Stow nets</v>
      </c>
      <c r="JX10">
        <f>IF(ISNUMBER(SEARCH(Hauls!$C$393,$JY$2:$JY$74)),MAX($JX$1,JX9)+1,0)</f>
        <v>9</v>
      </c>
      <c r="JY10" t="s">
        <v>3077</v>
      </c>
      <c r="JZ10" t="str">
        <f>IFERROR(VLOOKUP(ROWS($JZ$2:JZ10),$JX$2:$JY$74,2,FALSE),"")</f>
        <v>FSN : Stow nets</v>
      </c>
      <c r="KA10">
        <f>IF(ISNUMBER(SEARCH(Hauls!$C$394,$KB$2:$KB$74)),MAX($KA$1,KA9)+1,0)</f>
        <v>9</v>
      </c>
      <c r="KB10" t="s">
        <v>3077</v>
      </c>
      <c r="KC10" t="str">
        <f>IFERROR(VLOOKUP(ROWS($KC$2:KC10),$KA$2:$KB$74,2,FALSE),"")</f>
        <v>FSN : Stow nets</v>
      </c>
      <c r="KD10">
        <f>IF(ISNUMBER(SEARCH(Hauls!$C$395,$KE$2:$KE$74)),MAX($KD$1,KD9)+1,0)</f>
        <v>9</v>
      </c>
      <c r="KE10" t="s">
        <v>3077</v>
      </c>
      <c r="KF10" t="str">
        <f>IFERROR(VLOOKUP(ROWS($KF$2:KF10),$KD$2:$KE$74,2,FALSE),"")</f>
        <v>FSN : Stow nets</v>
      </c>
      <c r="KG10">
        <f>IF(ISNUMBER(SEARCH(Hauls!$C$396,$KH$2:$KH$74)),MAX($KG$1,KG9)+1,0)</f>
        <v>9</v>
      </c>
      <c r="KH10" t="s">
        <v>3077</v>
      </c>
      <c r="KI10" t="str">
        <f>IFERROR(VLOOKUP(ROWS($KI$2:KI10),$KG$2:$KH$74,2,FALSE),"")</f>
        <v>FSN : Stow nets</v>
      </c>
      <c r="KJ10">
        <f>IF(ISNUMBER(SEARCH(Hauls!$C$397,$KK$2:$KK$74)),MAX($KJ$1,KJ9)+1,0)</f>
        <v>9</v>
      </c>
      <c r="KK10" t="s">
        <v>3077</v>
      </c>
      <c r="KL10" t="str">
        <f>IFERROR(VLOOKUP(ROWS($KL$2:KL10),$KJ$2:$KK$74,2,FALSE),"")</f>
        <v>FSN : Stow nets</v>
      </c>
      <c r="KM10">
        <f>IF(ISNUMBER(SEARCH(Hauls!$C$398,$KN$2:$KN$74)),MAX($KM$1,KM9)+1,0)</f>
        <v>9</v>
      </c>
      <c r="KN10" t="s">
        <v>3077</v>
      </c>
      <c r="KO10" t="str">
        <f>IFERROR(VLOOKUP(ROWS($KO$2:KO10),$KM$2:$KN$74,2,FALSE),"")</f>
        <v>FSN : Stow nets</v>
      </c>
      <c r="KP10">
        <f>IF(ISNUMBER(SEARCH(Hauls!$C$399,$KQ$2:$KQ$74)),MAX($KP$1,KP9)+1,0)</f>
        <v>9</v>
      </c>
      <c r="KQ10" t="s">
        <v>3077</v>
      </c>
      <c r="KR10" t="str">
        <f>IFERROR(VLOOKUP(ROWS($KR$2:KR10),$KP$2:$KQ$74,2,FALSE),"")</f>
        <v>FSN : Stow nets</v>
      </c>
      <c r="KS10">
        <f>IF(ISNUMBER(SEARCH(Hauls!$C$400,$KT$2:$KT$74)),MAX($KS$1,KS9)+1,0)</f>
        <v>9</v>
      </c>
      <c r="KT10" t="s">
        <v>3077</v>
      </c>
      <c r="KU10" t="str">
        <f>IFERROR(VLOOKUP(ROWS($KU$2:KU10),$KS$2:$KT$74,2,FALSE),"")</f>
        <v>FSN : Stow nets</v>
      </c>
    </row>
    <row r="11" spans="1:307" x14ac:dyDescent="0.25">
      <c r="A11" t="s">
        <v>723</v>
      </c>
      <c r="B11" t="s">
        <v>2936</v>
      </c>
      <c r="C11" t="str">
        <f t="shared" si="0"/>
        <v>FWR : Barriers, fences, weirs etc.</v>
      </c>
      <c r="E11">
        <f>IF(ISNUMBER(SEARCH(Hauls!$C$300,$F$2:$F$74)),MAX($E$1,E10)+1,0)</f>
        <v>10</v>
      </c>
      <c r="F11" t="s">
        <v>3078</v>
      </c>
      <c r="G11" t="str">
        <f>IFERROR(VLOOKUP(ROWS($G$2:G11),$E$2:$F$74,2,FALSE),"")</f>
        <v>FWR : Barriers, fences, weirs etc.</v>
      </c>
      <c r="H11">
        <f>IF(ISNUMBER(SEARCH(Hauls!$C$301,$I$2:$I$74)),MAX($H$1:H10)+1,0)</f>
        <v>10</v>
      </c>
      <c r="I11" t="s">
        <v>3078</v>
      </c>
      <c r="J11" t="str">
        <f>IFERROR(VLOOKUP(ROWS($J$2:J11),$H$2:$I$74,2,FALSE),"")</f>
        <v>FWR : Barriers, fences, weirs etc.</v>
      </c>
      <c r="K11">
        <f>IF(ISNUMBER(SEARCH(Hauls!$C$302,$L$2:$L$74)),MAX($K$1,K10)+1,0)</f>
        <v>10</v>
      </c>
      <c r="L11" t="s">
        <v>3078</v>
      </c>
      <c r="M11" t="str">
        <f>IFERROR(VLOOKUP(ROWS($M$2:M11),$K$2:$L$74,2,FALSE),"")</f>
        <v>FWR : Barriers, fences, weirs etc.</v>
      </c>
      <c r="N11">
        <f>IF(ISNUMBER(SEARCH(Hauls!$C$303,$O$2:$O$74)),MAX($N$1,N10)+1,0)</f>
        <v>10</v>
      </c>
      <c r="O11" t="s">
        <v>3078</v>
      </c>
      <c r="P11" t="str">
        <f>IFERROR(VLOOKUP(ROWS($P$2:P11),$N$2:$O$74,2,FALSE),"")</f>
        <v>FWR : Barriers, fences, weirs etc.</v>
      </c>
      <c r="Q11">
        <f>IF(ISNUMBER(SEARCH(Hauls!$C$304,$R$2:$R$74)),MAX($Q$1,Q10)+1,0)</f>
        <v>10</v>
      </c>
      <c r="R11" t="s">
        <v>3078</v>
      </c>
      <c r="S11" t="str">
        <f>IFERROR(VLOOKUP(ROWS($S$2:S11),$Q$2:$R$74,2,FALSE),"")</f>
        <v>FWR : Barriers, fences, weirs etc.</v>
      </c>
      <c r="T11">
        <f>IF(ISNUMBER(SEARCH(Hauls!$C$305,$U$2:$U$74)),MAX($T$1,T10)+1,0)</f>
        <v>10</v>
      </c>
      <c r="U11" t="s">
        <v>3078</v>
      </c>
      <c r="V11" t="str">
        <f>IFERROR(VLOOKUP(ROWS($V$2:V11),$T$2:$U$74,2,FALSE),"")</f>
        <v>FWR : Barriers, fences, weirs etc.</v>
      </c>
      <c r="W11">
        <f>IF(ISNUMBER(SEARCH(Hauls!$C$306,$X$2:$X$74)),MAX($W$1,W10)+1,0)</f>
        <v>10</v>
      </c>
      <c r="X11" t="s">
        <v>3078</v>
      </c>
      <c r="Y11" t="str">
        <f>IFERROR(VLOOKUP(ROWS($Y$2:Y11),$W$2:$X$74,2,FALSE),"")</f>
        <v>FWR : Barriers, fences, weirs etc.</v>
      </c>
      <c r="Z11">
        <f>IF(ISNUMBER(SEARCH(Hauls!$C$307,$AA$2:$AA$74)),MAX($Z$1,Z10)+1,0)</f>
        <v>10</v>
      </c>
      <c r="AA11" t="s">
        <v>3078</v>
      </c>
      <c r="AB11" t="str">
        <f>IFERROR(VLOOKUP(ROWS($AB$2:AB11),$Z$2:$AA$74,2,FALSE),"")</f>
        <v>FWR : Barriers, fences, weirs etc.</v>
      </c>
      <c r="AC11">
        <f>IF(ISNUMBER(SEARCH(Hauls!$C$308,$AD$2:$AD$74)),MAX($AC$1,AC10)+1,0)</f>
        <v>10</v>
      </c>
      <c r="AD11" t="s">
        <v>3078</v>
      </c>
      <c r="AE11" t="str">
        <f>IFERROR(VLOOKUP(ROWS($AE$2:AE11),$AC$2:$AD$74,2,FALSE),"")</f>
        <v>FWR : Barriers, fences, weirs etc.</v>
      </c>
      <c r="AF11">
        <f>IF(ISNUMBER(SEARCH(Hauls!$C$309,$AG$2:$AG$74)),MAX($AF$1,AF10)+1,0)</f>
        <v>10</v>
      </c>
      <c r="AG11" t="s">
        <v>3078</v>
      </c>
      <c r="AH11" t="str">
        <f>IFERROR(VLOOKUP(ROWS($AH$2:AH11),$AF$2:$AG$74,2,FALSE),"")</f>
        <v>FWR : Barriers, fences, weirs etc.</v>
      </c>
      <c r="AI11">
        <f>IF(ISNUMBER(SEARCH(Hauls!$C$310,$AJ$2:$AJ$74)),MAX($AI$1,AI10)+1,0)</f>
        <v>10</v>
      </c>
      <c r="AJ11" t="s">
        <v>3078</v>
      </c>
      <c r="AK11" t="str">
        <f>IFERROR(VLOOKUP(ROWS($AK$2:AK11),$AI$2:$AJ$74,2,FALSE),"")</f>
        <v>FWR : Barriers, fences, weirs etc.</v>
      </c>
      <c r="AL11">
        <f>IF(ISNUMBER(SEARCH(Hauls!$C$311,$AM$2:$AM$74)),MAX($AL$1,AL10)+1,0)</f>
        <v>10</v>
      </c>
      <c r="AM11" t="s">
        <v>3078</v>
      </c>
      <c r="AN11" t="str">
        <f>IFERROR(VLOOKUP(ROWS($AN$2:AN11),$AL$2:$AM$74,2,FALSE),"")</f>
        <v>FWR : Barriers, fences, weirs etc.</v>
      </c>
      <c r="AO11">
        <f>IF(ISNUMBER(SEARCH(Hauls!$C$312,$AP$2:$AP$74)),MAX($AO$1,AO10)+1,0)</f>
        <v>10</v>
      </c>
      <c r="AP11" t="s">
        <v>3078</v>
      </c>
      <c r="AQ11" t="str">
        <f>IFERROR(VLOOKUP(ROWS($AQ$2:AQ11),$AO$2:$AP$74,2,FALSE),"")</f>
        <v>FWR : Barriers, fences, weirs etc.</v>
      </c>
      <c r="AR11">
        <f>IF(ISNUMBER(SEARCH(Hauls!$C$313,$AS$2:$AS$74)),MAX($AR$1,AR10)+1,0)</f>
        <v>10</v>
      </c>
      <c r="AS11" t="s">
        <v>3078</v>
      </c>
      <c r="AT11" t="str">
        <f>IFERROR(VLOOKUP(ROWS($AT$2:AT11),$AR$2:$AS$74,2,FALSE),"")</f>
        <v>FWR : Barriers, fences, weirs etc.</v>
      </c>
      <c r="AU11">
        <f>IF(ISNUMBER(SEARCH(Hauls!$C$314,$AV$2:$AV$74)),MAX($AU$1,AU10)+1,0)</f>
        <v>10</v>
      </c>
      <c r="AV11" t="s">
        <v>3078</v>
      </c>
      <c r="AW11" t="str">
        <f>IFERROR(VLOOKUP(ROWS($AW$2:AW11),$AU$2:$AV$74,2,FALSE),"")</f>
        <v>FWR : Barriers, fences, weirs etc.</v>
      </c>
      <c r="AX11">
        <f>IF(ISNUMBER(SEARCH(Hauls!$C$315,$AY$2:$AY$74)),MAX($AX$1,AX10)+1,0)</f>
        <v>10</v>
      </c>
      <c r="AY11" t="s">
        <v>3078</v>
      </c>
      <c r="AZ11" t="str">
        <f>IFERROR(VLOOKUP(ROWS($AZ$2:AZ11),$AX$2:$AY$74,2,FALSE),"")</f>
        <v>FWR : Barriers, fences, weirs etc.</v>
      </c>
      <c r="BA11">
        <f>IF(ISNUMBER(SEARCH(Hauls!$C$316,$BB$2:$BB$74)),MAX($BA$1,BA10)+1,0)</f>
        <v>10</v>
      </c>
      <c r="BB11" t="s">
        <v>3078</v>
      </c>
      <c r="BC11" t="str">
        <f>IFERROR(VLOOKUP(ROWS($BC$2:BC11),$BA$2:$BB$74,2,FALSE),"")</f>
        <v>FWR : Barriers, fences, weirs etc.</v>
      </c>
      <c r="BD11">
        <f>IF(ISNUMBER(SEARCH(Hauls!$C$317,$BE$2:$BE$74)),MAX($BD$1,BD10)+1,0)</f>
        <v>10</v>
      </c>
      <c r="BE11" t="s">
        <v>3078</v>
      </c>
      <c r="BF11" t="str">
        <f>IFERROR(VLOOKUP(ROWS($BF$2:BF11),$BD$2:$BE$74,2,FALSE),"")</f>
        <v>FWR : Barriers, fences, weirs etc.</v>
      </c>
      <c r="BG11">
        <f>IF(ISNUMBER(SEARCH(Hauls!$C$318,$BH$2:$BH$74)),MAX($BG$1,BG10)+1,0)</f>
        <v>10</v>
      </c>
      <c r="BH11" t="s">
        <v>3078</v>
      </c>
      <c r="BI11" t="str">
        <f>IFERROR(VLOOKUP(ROWS($BI$2:BI11),$BG$2:$BH$74,2,FALSE),"")</f>
        <v>FWR : Barriers, fences, weirs etc.</v>
      </c>
      <c r="BJ11">
        <f>IF(ISNUMBER(SEARCH(Hauls!$C$319,$BK$2:$BK$74)),MAX($BJ$1,BJ10)+1,0)</f>
        <v>10</v>
      </c>
      <c r="BK11" t="s">
        <v>3078</v>
      </c>
      <c r="BL11" t="str">
        <f>IFERROR(VLOOKUP(ROWS($BL$2:BL11),$BJ$2:$BK$74,2,FALSE),"")</f>
        <v>FWR : Barriers, fences, weirs etc.</v>
      </c>
      <c r="BM11">
        <f>IF(ISNUMBER(SEARCH(Hauls!$C$320,$BN$2:$BN$74)),MAX($BM$1,BM10)+1,0)</f>
        <v>10</v>
      </c>
      <c r="BN11" t="s">
        <v>3078</v>
      </c>
      <c r="BO11" t="str">
        <f>IFERROR(VLOOKUP(ROWS($BO$2:BO11),$BM$2:$BN$74,2,FALSE),"")</f>
        <v>FWR : Barriers, fences, weirs etc.</v>
      </c>
      <c r="BP11">
        <f>IF(ISNUMBER(SEARCH(Hauls!$C$321,$BQ$2:$BQ$74)),MAX($BP$1,BP10)+1,0)</f>
        <v>10</v>
      </c>
      <c r="BQ11" t="s">
        <v>3078</v>
      </c>
      <c r="BR11" t="str">
        <f>IFERROR(VLOOKUP(ROWS($BR$2:BR11),$BP$2:$BQ$74,2,FALSE),"")</f>
        <v>FWR : Barriers, fences, weirs etc.</v>
      </c>
      <c r="BS11">
        <f>IF(ISNUMBER(SEARCH(Hauls!$C$322,$BT$2:$BT$74)),MAX($BS$1,BS10)+1,0)</f>
        <v>10</v>
      </c>
      <c r="BT11" t="s">
        <v>3078</v>
      </c>
      <c r="BU11" t="str">
        <f>IFERROR(VLOOKUP(ROWS($BU$2:BU11),$BS$2:$BT$74,2,FALSE),"")</f>
        <v>FWR : Barriers, fences, weirs etc.</v>
      </c>
      <c r="BV11">
        <f>IF(ISNUMBER(SEARCH(Hauls!$C$323,$BW$2:$BW$74)),MAX($BV$1,BV10)+1,0)</f>
        <v>10</v>
      </c>
      <c r="BW11" t="s">
        <v>3078</v>
      </c>
      <c r="BX11" t="str">
        <f>IFERROR(VLOOKUP(ROWS($BX$2:BX11),$BV$2:$BW$74,2,FALSE),"")</f>
        <v>FWR : Barriers, fences, weirs etc.</v>
      </c>
      <c r="BY11">
        <f>IF(ISNUMBER(SEARCH(Hauls!$C$324,$BZ$2:$BZ$74)),MAX($BY$1,BY10)+1,0)</f>
        <v>10</v>
      </c>
      <c r="BZ11" t="s">
        <v>3078</v>
      </c>
      <c r="CA11" t="str">
        <f>IFERROR(VLOOKUP(ROWS($CA$2:CA11),$BY$2:$BZ$74,2,FALSE),"")</f>
        <v>FWR : Barriers, fences, weirs etc.</v>
      </c>
      <c r="CB11">
        <f>IF(ISNUMBER(SEARCH(Hauls!$C$325,$CC$2:$CC$74)),MAX($CB$1,CB10)+1,0)</f>
        <v>10</v>
      </c>
      <c r="CC11" t="s">
        <v>3078</v>
      </c>
      <c r="CD11" t="str">
        <f>IFERROR(VLOOKUP(ROWS($CD$2:CD11),$CB$2:$CC$74,2,FALSE),"")</f>
        <v>FWR : Barriers, fences, weirs etc.</v>
      </c>
      <c r="CE11">
        <f>IF(ISNUMBER(SEARCH(Hauls!$C$326,$CF$2:$CF$74)),MAX($CE$1,CE10)+1,0)</f>
        <v>10</v>
      </c>
      <c r="CF11" t="s">
        <v>3078</v>
      </c>
      <c r="CG11" t="str">
        <f>IFERROR(VLOOKUP(ROWS($CG$2:CG11),$CE$2:$CF$74,2,FALSE),"")</f>
        <v>FWR : Barriers, fences, weirs etc.</v>
      </c>
      <c r="CH11">
        <f>IF(ISNUMBER(SEARCH(Hauls!$C$327,$CI$2:$CI$74)),MAX($CH$1,CH10)+1,0)</f>
        <v>10</v>
      </c>
      <c r="CI11" t="s">
        <v>3078</v>
      </c>
      <c r="CJ11" t="str">
        <f>IFERROR(VLOOKUP(ROWS($CJ$2:CJ11),$CH$2:$CI$74,2,FALSE),"")</f>
        <v>FWR : Barriers, fences, weirs etc.</v>
      </c>
      <c r="CK11">
        <f>IF(ISNUMBER(SEARCH(Hauls!$C$328,$CL$2:$CL$74)),MAX($CK$1,CK10)+1,0)</f>
        <v>10</v>
      </c>
      <c r="CL11" t="s">
        <v>3078</v>
      </c>
      <c r="CM11" t="str">
        <f>IFERROR(VLOOKUP(ROWS($CM$2:CM11),$CK$2:$CL$74,2,FALSE),"")</f>
        <v>FWR : Barriers, fences, weirs etc.</v>
      </c>
      <c r="CN11">
        <f>IF(ISNUMBER(SEARCH(Hauls!$C$329,$CO$2:$CO$74)),MAX($CN$1,CN10)+1,0)</f>
        <v>10</v>
      </c>
      <c r="CO11" t="s">
        <v>3078</v>
      </c>
      <c r="CP11" t="str">
        <f>IFERROR(VLOOKUP(ROWS($CP$2:CP11),$CN$2:$CO$74,2,FALSE),"")</f>
        <v>FWR : Barriers, fences, weirs etc.</v>
      </c>
      <c r="CQ11">
        <f>IF(ISNUMBER(SEARCH(Hauls!$C$330,$CR$2:$CR$74)),MAX($CQ$1,CQ10)+1,0)</f>
        <v>10</v>
      </c>
      <c r="CR11" t="s">
        <v>3078</v>
      </c>
      <c r="CS11" t="str">
        <f>IFERROR(VLOOKUP(ROWS($CS$2:CS11),$CQ$2:$CR$74,2,FALSE),"")</f>
        <v>FWR : Barriers, fences, weirs etc.</v>
      </c>
      <c r="CT11">
        <f>IF(ISNUMBER(SEARCH(Hauls!$C$331,$CU$2:$CU$74)),MAX($CT$1,CT10)+1,0)</f>
        <v>10</v>
      </c>
      <c r="CU11" t="s">
        <v>3078</v>
      </c>
      <c r="CV11" t="str">
        <f>IFERROR(VLOOKUP(ROWS($CV$2:CV11),$CT$2:$CU$74,2,FALSE),"")</f>
        <v>FWR : Barriers, fences, weirs etc.</v>
      </c>
      <c r="CW11">
        <f>IF(ISNUMBER(SEARCH(Hauls!$C$332,$CX$2:$CX$74)),MAX($CW$1,CW10)+1,0)</f>
        <v>10</v>
      </c>
      <c r="CX11" t="s">
        <v>3078</v>
      </c>
      <c r="CY11" t="str">
        <f>IFERROR(VLOOKUP(ROWS($CY$2:CY11),$CW$2:$CX$74,2,FALSE),"")</f>
        <v>FWR : Barriers, fences, weirs etc.</v>
      </c>
      <c r="CZ11">
        <f>IF(ISNUMBER(SEARCH(Hauls!$C$333,$DA$2:$DA$74)),MAX($CZ$1,CZ10)+1,0)</f>
        <v>10</v>
      </c>
      <c r="DA11" t="s">
        <v>3078</v>
      </c>
      <c r="DB11" t="str">
        <f>IFERROR(VLOOKUP(ROWS($DB$2:DB11),$CZ$2:$DA$74,2,FALSE),"")</f>
        <v>FWR : Barriers, fences, weirs etc.</v>
      </c>
      <c r="DC11">
        <f>IF(ISNUMBER(SEARCH(Hauls!$C$334,$DD$2:$DD$74)),MAX($DC$1,DC10)+1,0)</f>
        <v>10</v>
      </c>
      <c r="DD11" t="s">
        <v>3078</v>
      </c>
      <c r="DE11" t="str">
        <f>IFERROR(VLOOKUP(ROWS($DE$2:DE11),$DC$2:$DD$74,2,FALSE),"")</f>
        <v>FWR : Barriers, fences, weirs etc.</v>
      </c>
      <c r="DF11">
        <f>IF(ISNUMBER(SEARCH(Hauls!$C$335,$DG$2:$DG$74)),MAX($DF$1,DF10)+1,0)</f>
        <v>10</v>
      </c>
      <c r="DG11" t="s">
        <v>3078</v>
      </c>
      <c r="DH11" t="str">
        <f>IFERROR(VLOOKUP(ROWS($DH$2:DH11),$DF$2:$DG$74,2,FALSE),"")</f>
        <v>FWR : Barriers, fences, weirs etc.</v>
      </c>
      <c r="DI11">
        <f>IF(ISNUMBER(SEARCH(Hauls!$C$336,$DJ$2:$DJ$74)),MAX($DI$1,DI10)+1,0)</f>
        <v>10</v>
      </c>
      <c r="DJ11" t="s">
        <v>3078</v>
      </c>
      <c r="DK11" t="str">
        <f>IFERROR(VLOOKUP(ROWS($DK$2:DK11),$DI$2:$DJ$74,2,FALSE),"")</f>
        <v>FWR : Barriers, fences, weirs etc.</v>
      </c>
      <c r="DL11">
        <f>IF(ISNUMBER(SEARCH(Hauls!$C$337,$DM$2:$DM$74)),MAX($DL$1,DL10)+1,0)</f>
        <v>10</v>
      </c>
      <c r="DM11" t="s">
        <v>3078</v>
      </c>
      <c r="DN11" t="str">
        <f>IFERROR(VLOOKUP(ROWS($DN$2:DN11),$DL$2:$DM$74,2,FALSE),"")</f>
        <v>FWR : Barriers, fences, weirs etc.</v>
      </c>
      <c r="DO11">
        <f>IF(ISNUMBER(SEARCH(Hauls!$C$338,$DP$2:$DP$74)),MAX($DO$1,DO10)+1,0)</f>
        <v>10</v>
      </c>
      <c r="DP11" t="s">
        <v>3078</v>
      </c>
      <c r="DQ11" t="str">
        <f>IFERROR(VLOOKUP(ROWS($DQ$2:DQ11),$DO$2:$CDP$74,2,FALSE),"")</f>
        <v>FWR : Barriers, fences, weirs etc.</v>
      </c>
      <c r="DR11">
        <f>IF(ISNUMBER(SEARCH(Hauls!$C$339,$DS$2:$DS$74)),MAX($DR$1,DR10)+1,0)</f>
        <v>10</v>
      </c>
      <c r="DS11" t="s">
        <v>3078</v>
      </c>
      <c r="DT11" t="str">
        <f>IFERROR(VLOOKUP(ROWS($DT$2:DT11),$DR$2:$DS$74,2,FALSE),"")</f>
        <v>FWR : Barriers, fences, weirs etc.</v>
      </c>
      <c r="DU11">
        <f>IF(ISNUMBER(SEARCH(Hauls!$C$340,$DV$2:$DV$74)),MAX($DU$1,DU10)+1,0)</f>
        <v>10</v>
      </c>
      <c r="DV11" t="s">
        <v>3078</v>
      </c>
      <c r="DW11" t="str">
        <f>IFERROR(VLOOKUP(ROWS($DW$2:DW11),$DU$2:$DV$74,2,FALSE),"")</f>
        <v>FWR : Barriers, fences, weirs etc.</v>
      </c>
      <c r="DX11">
        <f>IF(ISNUMBER(SEARCH(Hauls!$C$341,$DY$2:$DY$74)),MAX($DX$1,DX10)+1,0)</f>
        <v>10</v>
      </c>
      <c r="DY11" t="s">
        <v>3078</v>
      </c>
      <c r="DZ11" t="str">
        <f>IFERROR(VLOOKUP(ROWS($DZ$2:DZ11),$DX$2:$DY$74,2,FALSE),"")</f>
        <v>FWR : Barriers, fences, weirs etc.</v>
      </c>
      <c r="EA11">
        <f>IF(ISNUMBER(SEARCH(Hauls!$C$342,$EB$2:$EB$74)),MAX($EA$1,EA10)+1,0)</f>
        <v>10</v>
      </c>
      <c r="EB11" t="s">
        <v>3078</v>
      </c>
      <c r="EC11" t="str">
        <f>IFERROR(VLOOKUP(ROWS($EC$2:EC11),$EA$2:$EB$74,2,FALSE),"")</f>
        <v>FWR : Barriers, fences, weirs etc.</v>
      </c>
      <c r="ED11">
        <f>IF(ISNUMBER(SEARCH(Hauls!$C$343,$EE$2:$EE$74)),MAX($ED$1,ED10)+1,0)</f>
        <v>10</v>
      </c>
      <c r="EE11" t="s">
        <v>3078</v>
      </c>
      <c r="EF11" t="str">
        <f>IFERROR(VLOOKUP(ROWS($EF$2:EF11),$ED$2:$EE$74,2,FALSE),"")</f>
        <v>FWR : Barriers, fences, weirs etc.</v>
      </c>
      <c r="EG11">
        <f>IF(ISNUMBER(SEARCH(Hauls!$C$344,$EH$2:$EH$74)),MAX($EG$1,EG10)+1,0)</f>
        <v>10</v>
      </c>
      <c r="EH11" t="s">
        <v>3078</v>
      </c>
      <c r="EI11" t="str">
        <f>IFERROR(VLOOKUP(ROWS($EI$2:EI11),$EG$2:$EH$74,2,FALSE),"")</f>
        <v>FWR : Barriers, fences, weirs etc.</v>
      </c>
      <c r="EJ11">
        <f>IF(ISNUMBER(SEARCH(Hauls!$C$345,$EK$2:$EK$74)),MAX($EJ$1,EJ10)+1,0)</f>
        <v>10</v>
      </c>
      <c r="EK11" t="s">
        <v>3078</v>
      </c>
      <c r="EL11" t="str">
        <f>IFERROR(VLOOKUP(ROWS($EL$2:EL11),$EJ$2:$EK$74,2,FALSE),"")</f>
        <v>FWR : Barriers, fences, weirs etc.</v>
      </c>
      <c r="EM11">
        <f>IF(ISNUMBER(SEARCH(Hauls!$C$346,$EN$2:$EN$74)),MAX($EM$1,EM10)+1,0)</f>
        <v>10</v>
      </c>
      <c r="EN11" t="s">
        <v>3078</v>
      </c>
      <c r="EO11" t="str">
        <f>IFERROR(VLOOKUP(ROWS($EO$2:EO11),$EM$2:$EN$74,2,FALSE),"")</f>
        <v>FWR : Barriers, fences, weirs etc.</v>
      </c>
      <c r="EP11">
        <f>IF(ISNUMBER(SEARCH(Hauls!$C$347,$EQ$2:$EQ$74)),MAX($EP$1,EP10)+1,0)</f>
        <v>10</v>
      </c>
      <c r="EQ11" t="s">
        <v>3078</v>
      </c>
      <c r="ER11" t="str">
        <f>IFERROR(VLOOKUP(ROWS($ER$2:ER11),$EP$2:$EQ$74,2,FALSE),"")</f>
        <v>FWR : Barriers, fences, weirs etc.</v>
      </c>
      <c r="ES11">
        <f>IF(ISNUMBER(SEARCH(Hauls!$C$348,$ET$2:$ET$74)),MAX($ES$1,ES10)+1,0)</f>
        <v>10</v>
      </c>
      <c r="ET11" t="s">
        <v>3078</v>
      </c>
      <c r="EU11" t="str">
        <f>IFERROR(VLOOKUP(ROWS($EU$2:EU11),$ES$2:$ET$74,2,FALSE),"")</f>
        <v>FWR : Barriers, fences, weirs etc.</v>
      </c>
      <c r="EV11">
        <f>IF(ISNUMBER(SEARCH(Hauls!$C$349,$EW$2:$EW$74)),MAX($EV$1,EV10)+1,0)</f>
        <v>10</v>
      </c>
      <c r="EW11" t="s">
        <v>3078</v>
      </c>
      <c r="EX11" t="str">
        <f>IFERROR(VLOOKUP(ROWS($EX$2:EX11),$EV$2:$EW$74,2,FALSE),"")</f>
        <v>FWR : Barriers, fences, weirs etc.</v>
      </c>
      <c r="EY11">
        <f>IF(ISNUMBER(SEARCH(Hauls!$C$350,$EZ$2:$EZ$74)),MAX($EY$1,EY10)+1,0)</f>
        <v>10</v>
      </c>
      <c r="EZ11" t="s">
        <v>3078</v>
      </c>
      <c r="FA11" t="str">
        <f>IFERROR(VLOOKUP(ROWS($FA$2:FA11),$EY$2:$EZ$74,2,FALSE),"")</f>
        <v>FWR : Barriers, fences, weirs etc.</v>
      </c>
      <c r="FB11">
        <f>IF(ISNUMBER(SEARCH(Hauls!$C$351,$FC$2:$FC$74)),MAX($FB$1,FB10)+1,0)</f>
        <v>10</v>
      </c>
      <c r="FC11" t="s">
        <v>3078</v>
      </c>
      <c r="FD11" t="str">
        <f>IFERROR(VLOOKUP(ROWS($FD$2:FD11),$FB$2:$FC$74,2,FALSE),"")</f>
        <v>FWR : Barriers, fences, weirs etc.</v>
      </c>
      <c r="FE11">
        <f>IF(ISNUMBER(SEARCH(Hauls!$C$352,$FF$2:$FF$74)),MAX($FE$1,FE10)+1,0)</f>
        <v>10</v>
      </c>
      <c r="FF11" t="s">
        <v>3078</v>
      </c>
      <c r="FG11" t="str">
        <f>IFERROR(VLOOKUP(ROWS($FG$2:FG11),$FE$2:$FF$74,2,FALSE),"")</f>
        <v>FWR : Barriers, fences, weirs etc.</v>
      </c>
      <c r="FH11">
        <f>IF(ISNUMBER(SEARCH(Hauls!$C$353,$FI$2:$FI$74)),MAX($FH$1,FH10)+1,0)</f>
        <v>10</v>
      </c>
      <c r="FI11" t="s">
        <v>3078</v>
      </c>
      <c r="FJ11" t="str">
        <f>IFERROR(VLOOKUP(ROWS($FJ$2:FJ11),$FH$2:$FI$74,2,FALSE),"")</f>
        <v>FWR : Barriers, fences, weirs etc.</v>
      </c>
      <c r="FK11">
        <f>IF(ISNUMBER(SEARCH(Hauls!$C$354,$FL$2:$FL$74)),MAX($FK$1,FK10)+1,0)</f>
        <v>10</v>
      </c>
      <c r="FL11" t="s">
        <v>3078</v>
      </c>
      <c r="FM11" t="str">
        <f>IFERROR(VLOOKUP(ROWS($FM$2:FM11),$FK$2:$FL$74,2,FALSE),"")</f>
        <v>FWR : Barriers, fences, weirs etc.</v>
      </c>
      <c r="FN11">
        <f>IF(ISNUMBER(SEARCH(Hauls!$C$355,$FO$2:$FO$74)),MAX($FN$1,FN10)+1,0)</f>
        <v>10</v>
      </c>
      <c r="FO11" t="s">
        <v>3078</v>
      </c>
      <c r="FP11" t="str">
        <f>IFERROR(VLOOKUP(ROWS($FP$2:FP11),$FN$2:$FO$74,2,FALSE),"")</f>
        <v>FWR : Barriers, fences, weirs etc.</v>
      </c>
      <c r="FQ11">
        <f>IF(ISNUMBER(SEARCH(Hauls!$C$356,$FR$2:$FR$74)),MAX($FQ$1,FQ10)+1,0)</f>
        <v>10</v>
      </c>
      <c r="FR11" t="s">
        <v>3078</v>
      </c>
      <c r="FS11" t="str">
        <f>IFERROR(VLOOKUP(ROWS($FS$2:FS11),$FQ$2:$FR$74,2,FALSE),"")</f>
        <v>FWR : Barriers, fences, weirs etc.</v>
      </c>
      <c r="FT11">
        <f>IF(ISNUMBER(SEARCH(Hauls!$C$357,$FU$2:$FU$74)),MAX($FT$1,FT10)+1,0)</f>
        <v>10</v>
      </c>
      <c r="FU11" t="s">
        <v>3078</v>
      </c>
      <c r="FV11" t="str">
        <f>IFERROR(VLOOKUP(ROWS($FV$2:FV11),$FT$2:$FU$74,2,FALSE),"")</f>
        <v>FWR : Barriers, fences, weirs etc.</v>
      </c>
      <c r="FW11">
        <f>IF(ISNUMBER(SEARCH(Hauls!$C$358,$FX$2:$FX$74)),MAX($FW$1,FW10)+1,0)</f>
        <v>10</v>
      </c>
      <c r="FX11" t="s">
        <v>3078</v>
      </c>
      <c r="FY11" t="str">
        <f>IFERROR(VLOOKUP(ROWS($FY$2:FY11),$FW$2:$FX$74,2,FALSE),"")</f>
        <v>FWR : Barriers, fences, weirs etc.</v>
      </c>
      <c r="FZ11">
        <f>IF(ISNUMBER(SEARCH(Hauls!$C$359,$GA$2:$GA$74)),MAX($FZ$1,FZ10)+1,0)</f>
        <v>10</v>
      </c>
      <c r="GA11" t="s">
        <v>3078</v>
      </c>
      <c r="GB11" t="str">
        <f>IFERROR(VLOOKUP(ROWS($GB$2:GB11),$FZ$2:$GA$74,2,FALSE),"")</f>
        <v>FWR : Barriers, fences, weirs etc.</v>
      </c>
      <c r="GC11">
        <f>IF(ISNUMBER(SEARCH(Hauls!$C$360,$GD$2:$GD$74)),MAX($GC$1,GC10)+1,0)</f>
        <v>10</v>
      </c>
      <c r="GD11" t="s">
        <v>3078</v>
      </c>
      <c r="GE11" t="str">
        <f>IFERROR(VLOOKUP(ROWS($GE$2:GE11),$GC$2:$GD$74,2,FALSE),"")</f>
        <v>FWR : Barriers, fences, weirs etc.</v>
      </c>
      <c r="GF11">
        <f>IF(ISNUMBER(SEARCH(Hauls!$C$361,$GG$2:$GG$74)),MAX($GF$1,GF10)+1,0)</f>
        <v>10</v>
      </c>
      <c r="GG11" t="s">
        <v>3078</v>
      </c>
      <c r="GH11" t="str">
        <f>IFERROR(VLOOKUP(ROWS($GH$2:GH11),$GF$2:$GG$74,2,FALSE),"")</f>
        <v>FWR : Barriers, fences, weirs etc.</v>
      </c>
      <c r="GI11">
        <f>IF(ISNUMBER(SEARCH(Hauls!$C$362,$GJ$2:$GJ$74)),MAX($GI$1,GI10)+1,0)</f>
        <v>10</v>
      </c>
      <c r="GJ11" t="s">
        <v>3078</v>
      </c>
      <c r="GK11" t="str">
        <f>IFERROR(VLOOKUP(ROWS($GK$2:GK11),$GI$2:$GJ$74,2,FALSE),"")</f>
        <v>FWR : Barriers, fences, weirs etc.</v>
      </c>
      <c r="GL11">
        <f>IF(ISNUMBER(SEARCH(Hauls!$C$363,$GM$2:$GM$74)),MAX($GL$1,GL10)+1,0)</f>
        <v>10</v>
      </c>
      <c r="GM11" t="s">
        <v>3078</v>
      </c>
      <c r="GN11" t="str">
        <f>IFERROR(VLOOKUP(ROWS($GN$2:GN11),$GL$2:$GM$74,2,FALSE),"")</f>
        <v>FWR : Barriers, fences, weirs etc.</v>
      </c>
      <c r="GO11">
        <f>IF(ISNUMBER(SEARCH(Hauls!$C$364,$GP$2:$GP$74)),MAX($GO$1,GO10)+1,0)</f>
        <v>10</v>
      </c>
      <c r="GP11" t="s">
        <v>3078</v>
      </c>
      <c r="GQ11" t="str">
        <f>IFERROR(VLOOKUP(ROWS($GQ$2:GQ11),$GO$2:$GP$74,2,FALSE),"")</f>
        <v>FWR : Barriers, fences, weirs etc.</v>
      </c>
      <c r="GR11">
        <f>IF(ISNUMBER(SEARCH(Hauls!$C$365,$GS$2:$GS$74)),MAX($GR$1,GR10)+1,0)</f>
        <v>10</v>
      </c>
      <c r="GS11" t="s">
        <v>3078</v>
      </c>
      <c r="GT11" t="str">
        <f>IFERROR(VLOOKUP(ROWS($GT$2:GT11),$GR$2:$GS$74,2,FALSE),"")</f>
        <v>FWR : Barriers, fences, weirs etc.</v>
      </c>
      <c r="GU11">
        <f>IF(ISNUMBER(SEARCH(Hauls!$C$366,$GV$2:$GV$74)),MAX($GU$1,GU10)+1,0)</f>
        <v>10</v>
      </c>
      <c r="GV11" t="s">
        <v>3078</v>
      </c>
      <c r="GW11" t="str">
        <f>IFERROR(VLOOKUP(ROWS($GW$2:GW11),$GU$2:$GV$74,2,FALSE),"")</f>
        <v>FWR : Barriers, fences, weirs etc.</v>
      </c>
      <c r="GX11">
        <f>IF(ISNUMBER(SEARCH(Hauls!$C$367,$GY$2:$GY$74)),MAX($GX$1,GX10)+1,0)</f>
        <v>10</v>
      </c>
      <c r="GY11" t="s">
        <v>3078</v>
      </c>
      <c r="GZ11" t="str">
        <f>IFERROR(VLOOKUP(ROWS($GZ$2:GZ11),$GX$2:$GY$74,2,FALSE),"")</f>
        <v>FWR : Barriers, fences, weirs etc.</v>
      </c>
      <c r="HA11">
        <f>IF(ISNUMBER(SEARCH(Hauls!$C$368,$HB$2:$HB$74)),MAX($HA$1,HA10)+1,0)</f>
        <v>10</v>
      </c>
      <c r="HB11" t="s">
        <v>3078</v>
      </c>
      <c r="HC11" t="str">
        <f>IFERROR(VLOOKUP(ROWS($HC$2:HC11),$HA$2:$HB$74,2,FALSE),"")</f>
        <v>FWR : Barriers, fences, weirs etc.</v>
      </c>
      <c r="HD11">
        <f>IF(ISNUMBER(SEARCH(Hauls!$C$369,$HE$2:$HE$74)),MAX($HD$1,HD10)+1,0)</f>
        <v>10</v>
      </c>
      <c r="HE11" t="s">
        <v>3078</v>
      </c>
      <c r="HF11" t="str">
        <f>IFERROR(VLOOKUP(ROWS($HF$2:HF11),$HD$2:$HE$74,2,FALSE),"")</f>
        <v>FWR : Barriers, fences, weirs etc.</v>
      </c>
      <c r="HG11">
        <f>IF(ISNUMBER(SEARCH(Hauls!$C$370,$HH$2:$HH$74)),MAX($HG$1,HG10)+1,0)</f>
        <v>10</v>
      </c>
      <c r="HH11" t="s">
        <v>3078</v>
      </c>
      <c r="HI11" t="str">
        <f>IFERROR(VLOOKUP(ROWS($HI$2:HI11),$HG$2:$HH$74,2,FALSE),"")</f>
        <v>FWR : Barriers, fences, weirs etc.</v>
      </c>
      <c r="HJ11">
        <f>IF(ISNUMBER(SEARCH(Hauls!$C$371,$HK$2:$HK$74)),MAX($HJ$1,HJ10)+1,0)</f>
        <v>10</v>
      </c>
      <c r="HK11" t="s">
        <v>3078</v>
      </c>
      <c r="HL11" t="str">
        <f>IFERROR(VLOOKUP(ROWS($HL$2:HL11),$HJ$2:$HK$74,2,FALSE),"")</f>
        <v>FWR : Barriers, fences, weirs etc.</v>
      </c>
      <c r="HM11">
        <f>IF(ISNUMBER(SEARCH(Hauls!$C$372,$HN$2:$HN$74)),MAX($HM$1,HM10)+1,0)</f>
        <v>10</v>
      </c>
      <c r="HN11" t="s">
        <v>3078</v>
      </c>
      <c r="HO11" t="str">
        <f>IFERROR(VLOOKUP(ROWS($HO$2:HO11),$HM$2:$HN$74,2,FALSE),"")</f>
        <v>FWR : Barriers, fences, weirs etc.</v>
      </c>
      <c r="HP11">
        <f>IF(ISNUMBER(SEARCH(Hauls!$C$373,$HQ$2:$HQ$74)),MAX($HP$1,HP10)+1,0)</f>
        <v>10</v>
      </c>
      <c r="HQ11" t="s">
        <v>3078</v>
      </c>
      <c r="HR11" t="str">
        <f>IFERROR(VLOOKUP(ROWS($HR$2:HR11),$HP$2:$HQ$74,2,FALSE),"")</f>
        <v>FWR : Barriers, fences, weirs etc.</v>
      </c>
      <c r="HS11">
        <f>IF(ISNUMBER(SEARCH(Hauls!$C$374,$HT$2:$HT$74)),MAX($HS$1,HS10)+1,0)</f>
        <v>10</v>
      </c>
      <c r="HT11" t="s">
        <v>3078</v>
      </c>
      <c r="HU11" t="str">
        <f>IFERROR(VLOOKUP(ROWS($HU$2:HU11),$HS$2:$HT$74,2,FALSE),"")</f>
        <v>FWR : Barriers, fences, weirs etc.</v>
      </c>
      <c r="HV11">
        <f>IF(ISNUMBER(SEARCH(Hauls!$C$375,$HW$2:$HW$74)),MAX($HV$1,HV10)+1,0)</f>
        <v>10</v>
      </c>
      <c r="HW11" t="s">
        <v>3078</v>
      </c>
      <c r="HX11" t="str">
        <f>IFERROR(VLOOKUP(ROWS($HX$2:HX11),$HV$2:$HW$74,2,FALSE),"")</f>
        <v>FWR : Barriers, fences, weirs etc.</v>
      </c>
      <c r="HY11">
        <f>IF(ISNUMBER(SEARCH(Hauls!$C$376,$HZ$2:$HZ$74)),MAX($HY$1,HY10)+1,0)</f>
        <v>10</v>
      </c>
      <c r="HZ11" t="s">
        <v>3078</v>
      </c>
      <c r="IA11" t="str">
        <f>IFERROR(VLOOKUP(ROWS($IA$2:IA11),$IB$2:$IC$74,2,FALSE),"")</f>
        <v>FWR : Barriers, fences, weirs etc.</v>
      </c>
      <c r="IB11">
        <f>IF(ISNUMBER(SEARCH(Hauls!$C$377,$IC$2:$IC$74)),MAX($IB$1,IB10)+1,0)</f>
        <v>10</v>
      </c>
      <c r="IC11" t="s">
        <v>3078</v>
      </c>
      <c r="ID11" t="str">
        <f>IFERROR(VLOOKUP(ROWS($ID$2:ID11),$IB$2:$IC$74,2,FALSE),"")</f>
        <v>FWR : Barriers, fences, weirs etc.</v>
      </c>
      <c r="IE11">
        <f>IF(ISNUMBER(SEARCH(Hauls!$C$378,$IF$2:$IF$74)),MAX($IE$1,IE10)+1,0)</f>
        <v>10</v>
      </c>
      <c r="IF11" t="s">
        <v>3078</v>
      </c>
      <c r="IG11" t="str">
        <f>IFERROR(VLOOKUP(ROWS($IG$2:IG11),$IE$2:$IF$74,2,FALSE),"")</f>
        <v>FWR : Barriers, fences, weirs etc.</v>
      </c>
      <c r="IH11">
        <f>IF(ISNUMBER(SEARCH(Hauls!$C$379,$II$2:$II$74)),MAX($IH$1,IH10)+1,0)</f>
        <v>10</v>
      </c>
      <c r="II11" t="s">
        <v>3078</v>
      </c>
      <c r="IJ11" t="str">
        <f>IFERROR(VLOOKUP(ROWS($IJ$2:IJ11),$IH$2:$II$74,2,FALSE),"")</f>
        <v>FWR : Barriers, fences, weirs etc.</v>
      </c>
      <c r="IK11">
        <f>IF(ISNUMBER(SEARCH(Hauls!$C$380,$IL$2:$IL$74)),MAX($IK$1,IK10)+1,0)</f>
        <v>10</v>
      </c>
      <c r="IL11" t="s">
        <v>3078</v>
      </c>
      <c r="IM11" t="str">
        <f>IFERROR(VLOOKUP(ROWS($IM$2:IM11),$IK$2:$IL$74,2,FALSE),"")</f>
        <v>FWR : Barriers, fences, weirs etc.</v>
      </c>
      <c r="IN11">
        <f>IF(ISNUMBER(SEARCH(Hauls!$C$381,$IO$2:$IO$74)),MAX($IN$1,IN10)+1,0)</f>
        <v>10</v>
      </c>
      <c r="IO11" t="s">
        <v>3078</v>
      </c>
      <c r="IP11" t="str">
        <f>IFERROR(VLOOKUP(ROWS($IP$2:IP11),$IN$2:$IO$74,2,FALSE),"")</f>
        <v>FWR : Barriers, fences, weirs etc.</v>
      </c>
      <c r="IQ11">
        <f>IF(ISNUMBER(SEARCH(Hauls!$C$382,$CC$2:$CC$74)),MAX($CB$1,IQ10)+1,0)</f>
        <v>10</v>
      </c>
      <c r="IR11" t="s">
        <v>3078</v>
      </c>
      <c r="IS11" t="str">
        <f>IFERROR(VLOOKUP(ROWS($IS$2:IS11),$IQ$2:$IR$74,2,FALSE),"")</f>
        <v>FWR : Barriers, fences, weirs etc.</v>
      </c>
      <c r="IT11">
        <f>IF(ISNUMBER(SEARCH(Hauls!$C$383,$IU$2:$IU$74)),MAX($IT$1,IT10)+1,0)</f>
        <v>10</v>
      </c>
      <c r="IU11" t="s">
        <v>3078</v>
      </c>
      <c r="IV11" t="str">
        <f>IFERROR(VLOOKUP(ROWS($IV$2:IV11),$IT$2:$IU$74,2,FALSE),"")</f>
        <v>FWR : Barriers, fences, weirs etc.</v>
      </c>
      <c r="IW11">
        <f>IF(ISNUMBER(SEARCH(Hauls!$C$384,$IX$2:$IX$74)),MAX($IW$1,IW10)+1,0)</f>
        <v>10</v>
      </c>
      <c r="IX11" t="s">
        <v>3078</v>
      </c>
      <c r="IY11" t="str">
        <f>IFERROR(VLOOKUP(ROWS($IY$2:IY11),$IW$2:$IX$74,2,FALSE),"")</f>
        <v>FWR : Barriers, fences, weirs etc.</v>
      </c>
      <c r="IZ11">
        <f>IF(ISNUMBER(SEARCH(Hauls!$C$385,$JA$2:$JA$74)),MAX($IZ$1,IZ10)+1,0)</f>
        <v>10</v>
      </c>
      <c r="JA11" t="s">
        <v>3078</v>
      </c>
      <c r="JB11" t="str">
        <f>IFERROR(VLOOKUP(ROWS($JB$2:JB11),$IZ$2:$JA$74,2,FALSE),"")</f>
        <v>FWR : Barriers, fences, weirs etc.</v>
      </c>
      <c r="JC11">
        <f>IF(ISNUMBER(SEARCH(Hauls!$C$386,$JD$2:$JD$74)),MAX($JC$1,JC10)+1,0)</f>
        <v>10</v>
      </c>
      <c r="JD11" t="s">
        <v>3078</v>
      </c>
      <c r="JE11" t="str">
        <f>IFERROR(VLOOKUP(ROWS($JE$2:JE11),$JC$2:$CJD$74,2,FALSE),"")</f>
        <v>FWR : Barriers, fences, weirs etc.</v>
      </c>
      <c r="JF11">
        <f>IF(ISNUMBER(SEARCH(Hauls!$C$387,$JG$2:$JG$74)),MAX($JF$1,JF10)+1,0)</f>
        <v>10</v>
      </c>
      <c r="JG11" t="s">
        <v>3078</v>
      </c>
      <c r="JH11" t="str">
        <f>IFERROR(VLOOKUP(ROWS($JH$2:JH11),$JF$2:$JG$74,2,FALSE),"")</f>
        <v>FWR : Barriers, fences, weirs etc.</v>
      </c>
      <c r="JI11">
        <f>IF(ISNUMBER(SEARCH(Hauls!$C$388,$JJ$2:$JJ$74)),MAX($JI$1,JI10)+1,0)</f>
        <v>10</v>
      </c>
      <c r="JJ11" t="s">
        <v>3078</v>
      </c>
      <c r="JK11" t="str">
        <f>IFERROR(VLOOKUP(ROWS($JK$2:JK11),$JI$2:$JJ$74,2,FALSE),"")</f>
        <v>FWR : Barriers, fences, weirs etc.</v>
      </c>
      <c r="JL11">
        <f>IF(ISNUMBER(SEARCH(Hauls!$C$389,$JM$2:$JM$74)),MAX($JL$1,JL10)+1,0)</f>
        <v>10</v>
      </c>
      <c r="JM11" t="s">
        <v>3078</v>
      </c>
      <c r="JN11" t="str">
        <f>IFERROR(VLOOKUP(ROWS($JN$2:JN11),$JL$2:$JM$74,2,FALSE),"")</f>
        <v>FWR : Barriers, fences, weirs etc.</v>
      </c>
      <c r="JO11">
        <f>IF(ISNUMBER(SEARCH(Hauls!$C$390,$JP$2:$JP$74)),MAX($JO$1,JO10)+1,0)</f>
        <v>10</v>
      </c>
      <c r="JP11" t="s">
        <v>3078</v>
      </c>
      <c r="JQ11" t="str">
        <f>IFERROR(VLOOKUP(ROWS($JQ$2:JQ11),$JO$2:$JP$74,2,FALSE),"")</f>
        <v>FWR : Barriers, fences, weirs etc.</v>
      </c>
      <c r="JR11">
        <f>IF(ISNUMBER(SEARCH(Hauls!$C$391,$JS$2:$JS$74)),MAX($JR$1,JR10)+1,0)</f>
        <v>10</v>
      </c>
      <c r="JS11" t="s">
        <v>3078</v>
      </c>
      <c r="JT11" t="str">
        <f>IFERROR(VLOOKUP(ROWS($JT$2:JT11),$JR$2:$JS$74,2,FALSE),"")</f>
        <v>FWR : Barriers, fences, weirs etc.</v>
      </c>
      <c r="JU11">
        <f>IF(ISNUMBER(SEARCH(Hauls!$C$392,$JV$2:$JV$74)),MAX($JU$1,JU10)+1,0)</f>
        <v>10</v>
      </c>
      <c r="JV11" t="s">
        <v>3078</v>
      </c>
      <c r="JW11" t="str">
        <f>IFERROR(VLOOKUP(ROWS($JW$2:JW11),$JU$2:$JV$74,2,FALSE),"")</f>
        <v>FWR : Barriers, fences, weirs etc.</v>
      </c>
      <c r="JX11">
        <f>IF(ISNUMBER(SEARCH(Hauls!$C$393,$JY$2:$JY$74)),MAX($JX$1,JX10)+1,0)</f>
        <v>10</v>
      </c>
      <c r="JY11" t="s">
        <v>3078</v>
      </c>
      <c r="JZ11" t="str">
        <f>IFERROR(VLOOKUP(ROWS($JZ$2:JZ11),$JX$2:$JY$74,2,FALSE),"")</f>
        <v>FWR : Barriers, fences, weirs etc.</v>
      </c>
      <c r="KA11">
        <f>IF(ISNUMBER(SEARCH(Hauls!$C$394,$KB$2:$KB$74)),MAX($KA$1,KA10)+1,0)</f>
        <v>10</v>
      </c>
      <c r="KB11" t="s">
        <v>3078</v>
      </c>
      <c r="KC11" t="str">
        <f>IFERROR(VLOOKUP(ROWS($KC$2:KC11),$KA$2:$KB$74,2,FALSE),"")</f>
        <v>FWR : Barriers, fences, weirs etc.</v>
      </c>
      <c r="KD11">
        <f>IF(ISNUMBER(SEARCH(Hauls!$C$395,$KE$2:$KE$74)),MAX($KD$1,KD10)+1,0)</f>
        <v>10</v>
      </c>
      <c r="KE11" t="s">
        <v>3078</v>
      </c>
      <c r="KF11" t="str">
        <f>IFERROR(VLOOKUP(ROWS($KF$2:KF11),$KD$2:$KE$74,2,FALSE),"")</f>
        <v>FWR : Barriers, fences, weirs etc.</v>
      </c>
      <c r="KG11">
        <f>IF(ISNUMBER(SEARCH(Hauls!$C$396,$KH$2:$KH$74)),MAX($KG$1,KG10)+1,0)</f>
        <v>10</v>
      </c>
      <c r="KH11" t="s">
        <v>3078</v>
      </c>
      <c r="KI11" t="str">
        <f>IFERROR(VLOOKUP(ROWS($KI$2:KI11),$KG$2:$KH$74,2,FALSE),"")</f>
        <v>FWR : Barriers, fences, weirs etc.</v>
      </c>
      <c r="KJ11">
        <f>IF(ISNUMBER(SEARCH(Hauls!$C$397,$KK$2:$KK$74)),MAX($KJ$1,KJ10)+1,0)</f>
        <v>10</v>
      </c>
      <c r="KK11" t="s">
        <v>3078</v>
      </c>
      <c r="KL11" t="str">
        <f>IFERROR(VLOOKUP(ROWS($KL$2:KL11),$KJ$2:$KK$74,2,FALSE),"")</f>
        <v>FWR : Barriers, fences, weirs etc.</v>
      </c>
      <c r="KM11">
        <f>IF(ISNUMBER(SEARCH(Hauls!$C$398,$KN$2:$KN$74)),MAX($KM$1,KM10)+1,0)</f>
        <v>10</v>
      </c>
      <c r="KN11" t="s">
        <v>3078</v>
      </c>
      <c r="KO11" t="str">
        <f>IFERROR(VLOOKUP(ROWS($KO$2:KO11),$KM$2:$KN$74,2,FALSE),"")</f>
        <v>FWR : Barriers, fences, weirs etc.</v>
      </c>
      <c r="KP11">
        <f>IF(ISNUMBER(SEARCH(Hauls!$C$399,$KQ$2:$KQ$74)),MAX($KP$1,KP10)+1,0)</f>
        <v>10</v>
      </c>
      <c r="KQ11" t="s">
        <v>3078</v>
      </c>
      <c r="KR11" t="str">
        <f>IFERROR(VLOOKUP(ROWS($KR$2:KR11),$KP$2:$KQ$74,2,FALSE),"")</f>
        <v>FWR : Barriers, fences, weirs etc.</v>
      </c>
      <c r="KS11">
        <f>IF(ISNUMBER(SEARCH(Hauls!$C$400,$KT$2:$KT$74)),MAX($KS$1,KS10)+1,0)</f>
        <v>10</v>
      </c>
      <c r="KT11" t="s">
        <v>3078</v>
      </c>
      <c r="KU11" t="str">
        <f>IFERROR(VLOOKUP(ROWS($KU$2:KU11),$KS$2:$KT$74,2,FALSE),"")</f>
        <v>FWR : Barriers, fences, weirs etc.</v>
      </c>
    </row>
    <row r="12" spans="1:307" x14ac:dyDescent="0.25">
      <c r="A12" t="s">
        <v>721</v>
      </c>
      <c r="B12" t="s">
        <v>2937</v>
      </c>
      <c r="C12" t="str">
        <f t="shared" si="0"/>
        <v>FYK : Fyke nets</v>
      </c>
      <c r="E12">
        <f>IF(ISNUMBER(SEARCH(Hauls!$C$300,$F$2:$F$74)),MAX($E$1,E11)+1,0)</f>
        <v>11</v>
      </c>
      <c r="F12" t="s">
        <v>3079</v>
      </c>
      <c r="G12" t="str">
        <f>IFERROR(VLOOKUP(ROWS($G$2:G12),$E$2:$F$74,2,FALSE),"")</f>
        <v>FYK : Fyke nets</v>
      </c>
      <c r="H12">
        <f>IF(ISNUMBER(SEARCH(Hauls!$C$301,$I$2:$I$74)),MAX($H$1:H11)+1,0)</f>
        <v>11</v>
      </c>
      <c r="I12" t="s">
        <v>3079</v>
      </c>
      <c r="J12" t="str">
        <f>IFERROR(VLOOKUP(ROWS($J$2:J12),$H$2:$I$74,2,FALSE),"")</f>
        <v>FYK : Fyke nets</v>
      </c>
      <c r="K12">
        <f>IF(ISNUMBER(SEARCH(Hauls!$C$302,$L$2:$L$74)),MAX($K$1,K11)+1,0)</f>
        <v>11</v>
      </c>
      <c r="L12" t="s">
        <v>3079</v>
      </c>
      <c r="M12" t="str">
        <f>IFERROR(VLOOKUP(ROWS($M$2:M12),$K$2:$L$74,2,FALSE),"")</f>
        <v>FYK : Fyke nets</v>
      </c>
      <c r="N12">
        <f>IF(ISNUMBER(SEARCH(Hauls!$C$303,$O$2:$O$74)),MAX($N$1,N11)+1,0)</f>
        <v>11</v>
      </c>
      <c r="O12" t="s">
        <v>3079</v>
      </c>
      <c r="P12" t="str">
        <f>IFERROR(VLOOKUP(ROWS($P$2:P12),$N$2:$O$74,2,FALSE),"")</f>
        <v>FYK : Fyke nets</v>
      </c>
      <c r="Q12">
        <f>IF(ISNUMBER(SEARCH(Hauls!$C$304,$R$2:$R$74)),MAX($Q$1,Q11)+1,0)</f>
        <v>11</v>
      </c>
      <c r="R12" t="s">
        <v>3079</v>
      </c>
      <c r="S12" t="str">
        <f>IFERROR(VLOOKUP(ROWS($S$2:S12),$Q$2:$R$74,2,FALSE),"")</f>
        <v>FYK : Fyke nets</v>
      </c>
      <c r="T12">
        <f>IF(ISNUMBER(SEARCH(Hauls!$C$305,$U$2:$U$74)),MAX($T$1,T11)+1,0)</f>
        <v>11</v>
      </c>
      <c r="U12" t="s">
        <v>3079</v>
      </c>
      <c r="V12" t="str">
        <f>IFERROR(VLOOKUP(ROWS($V$2:V12),$T$2:$U$74,2,FALSE),"")</f>
        <v>FYK : Fyke nets</v>
      </c>
      <c r="W12">
        <f>IF(ISNUMBER(SEARCH(Hauls!$C$306,$X$2:$X$74)),MAX($W$1,W11)+1,0)</f>
        <v>11</v>
      </c>
      <c r="X12" t="s">
        <v>3079</v>
      </c>
      <c r="Y12" t="str">
        <f>IFERROR(VLOOKUP(ROWS($Y$2:Y12),$W$2:$X$74,2,FALSE),"")</f>
        <v>FYK : Fyke nets</v>
      </c>
      <c r="Z12">
        <f>IF(ISNUMBER(SEARCH(Hauls!$C$307,$AA$2:$AA$74)),MAX($Z$1,Z11)+1,0)</f>
        <v>11</v>
      </c>
      <c r="AA12" t="s">
        <v>3079</v>
      </c>
      <c r="AB12" t="str">
        <f>IFERROR(VLOOKUP(ROWS($AB$2:AB12),$Z$2:$AA$74,2,FALSE),"")</f>
        <v>FYK : Fyke nets</v>
      </c>
      <c r="AC12">
        <f>IF(ISNUMBER(SEARCH(Hauls!$C$308,$AD$2:$AD$74)),MAX($AC$1,AC11)+1,0)</f>
        <v>11</v>
      </c>
      <c r="AD12" t="s">
        <v>3079</v>
      </c>
      <c r="AE12" t="str">
        <f>IFERROR(VLOOKUP(ROWS($AE$2:AE12),$AC$2:$AD$74,2,FALSE),"")</f>
        <v>FYK : Fyke nets</v>
      </c>
      <c r="AF12">
        <f>IF(ISNUMBER(SEARCH(Hauls!$C$309,$AG$2:$AG$74)),MAX($AF$1,AF11)+1,0)</f>
        <v>11</v>
      </c>
      <c r="AG12" t="s">
        <v>3079</v>
      </c>
      <c r="AH12" t="str">
        <f>IFERROR(VLOOKUP(ROWS($AH$2:AH12),$AF$2:$AG$74,2,FALSE),"")</f>
        <v>FYK : Fyke nets</v>
      </c>
      <c r="AI12">
        <f>IF(ISNUMBER(SEARCH(Hauls!$C$310,$AJ$2:$AJ$74)),MAX($AI$1,AI11)+1,0)</f>
        <v>11</v>
      </c>
      <c r="AJ12" t="s">
        <v>3079</v>
      </c>
      <c r="AK12" t="str">
        <f>IFERROR(VLOOKUP(ROWS($AK$2:AK12),$AI$2:$AJ$74,2,FALSE),"")</f>
        <v>FYK : Fyke nets</v>
      </c>
      <c r="AL12">
        <f>IF(ISNUMBER(SEARCH(Hauls!$C$311,$AM$2:$AM$74)),MAX($AL$1,AL11)+1,0)</f>
        <v>11</v>
      </c>
      <c r="AM12" t="s">
        <v>3079</v>
      </c>
      <c r="AN12" t="str">
        <f>IFERROR(VLOOKUP(ROWS($AN$2:AN12),$AL$2:$AM$74,2,FALSE),"")</f>
        <v>FYK : Fyke nets</v>
      </c>
      <c r="AO12">
        <f>IF(ISNUMBER(SEARCH(Hauls!$C$312,$AP$2:$AP$74)),MAX($AO$1,AO11)+1,0)</f>
        <v>11</v>
      </c>
      <c r="AP12" t="s">
        <v>3079</v>
      </c>
      <c r="AQ12" t="str">
        <f>IFERROR(VLOOKUP(ROWS($AQ$2:AQ12),$AO$2:$AP$74,2,FALSE),"")</f>
        <v>FYK : Fyke nets</v>
      </c>
      <c r="AR12">
        <f>IF(ISNUMBER(SEARCH(Hauls!$C$313,$AS$2:$AS$74)),MAX($AR$1,AR11)+1,0)</f>
        <v>11</v>
      </c>
      <c r="AS12" t="s">
        <v>3079</v>
      </c>
      <c r="AT12" t="str">
        <f>IFERROR(VLOOKUP(ROWS($AT$2:AT12),$AR$2:$AS$74,2,FALSE),"")</f>
        <v>FYK : Fyke nets</v>
      </c>
      <c r="AU12">
        <f>IF(ISNUMBER(SEARCH(Hauls!$C$314,$AV$2:$AV$74)),MAX($AU$1,AU11)+1,0)</f>
        <v>11</v>
      </c>
      <c r="AV12" t="s">
        <v>3079</v>
      </c>
      <c r="AW12" t="str">
        <f>IFERROR(VLOOKUP(ROWS($AW$2:AW12),$AU$2:$AV$74,2,FALSE),"")</f>
        <v>FYK : Fyke nets</v>
      </c>
      <c r="AX12">
        <f>IF(ISNUMBER(SEARCH(Hauls!$C$315,$AY$2:$AY$74)),MAX($AX$1,AX11)+1,0)</f>
        <v>11</v>
      </c>
      <c r="AY12" t="s">
        <v>3079</v>
      </c>
      <c r="AZ12" t="str">
        <f>IFERROR(VLOOKUP(ROWS($AZ$2:AZ12),$AX$2:$AY$74,2,FALSE),"")</f>
        <v>FYK : Fyke nets</v>
      </c>
      <c r="BA12">
        <f>IF(ISNUMBER(SEARCH(Hauls!$C$316,$BB$2:$BB$74)),MAX($BA$1,BA11)+1,0)</f>
        <v>11</v>
      </c>
      <c r="BB12" t="s">
        <v>3079</v>
      </c>
      <c r="BC12" t="str">
        <f>IFERROR(VLOOKUP(ROWS($BC$2:BC12),$BA$2:$BB$74,2,FALSE),"")</f>
        <v>FYK : Fyke nets</v>
      </c>
      <c r="BD12">
        <f>IF(ISNUMBER(SEARCH(Hauls!$C$317,$BE$2:$BE$74)),MAX($BD$1,BD11)+1,0)</f>
        <v>11</v>
      </c>
      <c r="BE12" t="s">
        <v>3079</v>
      </c>
      <c r="BF12" t="str">
        <f>IFERROR(VLOOKUP(ROWS($BF$2:BF12),$BD$2:$BE$74,2,FALSE),"")</f>
        <v>FYK : Fyke nets</v>
      </c>
      <c r="BG12">
        <f>IF(ISNUMBER(SEARCH(Hauls!$C$318,$BH$2:$BH$74)),MAX($BG$1,BG11)+1,0)</f>
        <v>11</v>
      </c>
      <c r="BH12" t="s">
        <v>3079</v>
      </c>
      <c r="BI12" t="str">
        <f>IFERROR(VLOOKUP(ROWS($BI$2:BI12),$BG$2:$BH$74,2,FALSE),"")</f>
        <v>FYK : Fyke nets</v>
      </c>
      <c r="BJ12">
        <f>IF(ISNUMBER(SEARCH(Hauls!$C$319,$BK$2:$BK$74)),MAX($BJ$1,BJ11)+1,0)</f>
        <v>11</v>
      </c>
      <c r="BK12" t="s">
        <v>3079</v>
      </c>
      <c r="BL12" t="str">
        <f>IFERROR(VLOOKUP(ROWS($BL$2:BL12),$BJ$2:$BK$74,2,FALSE),"")</f>
        <v>FYK : Fyke nets</v>
      </c>
      <c r="BM12">
        <f>IF(ISNUMBER(SEARCH(Hauls!$C$320,$BN$2:$BN$74)),MAX($BM$1,BM11)+1,0)</f>
        <v>11</v>
      </c>
      <c r="BN12" t="s">
        <v>3079</v>
      </c>
      <c r="BO12" t="str">
        <f>IFERROR(VLOOKUP(ROWS($BO$2:BO12),$BM$2:$BN$74,2,FALSE),"")</f>
        <v>FYK : Fyke nets</v>
      </c>
      <c r="BP12">
        <f>IF(ISNUMBER(SEARCH(Hauls!$C$321,$BQ$2:$BQ$74)),MAX($BP$1,BP11)+1,0)</f>
        <v>11</v>
      </c>
      <c r="BQ12" t="s">
        <v>3079</v>
      </c>
      <c r="BR12" t="str">
        <f>IFERROR(VLOOKUP(ROWS($BR$2:BR12),$BP$2:$BQ$74,2,FALSE),"")</f>
        <v>FYK : Fyke nets</v>
      </c>
      <c r="BS12">
        <f>IF(ISNUMBER(SEARCH(Hauls!$C$322,$BT$2:$BT$74)),MAX($BS$1,BS11)+1,0)</f>
        <v>11</v>
      </c>
      <c r="BT12" t="s">
        <v>3079</v>
      </c>
      <c r="BU12" t="str">
        <f>IFERROR(VLOOKUP(ROWS($BU$2:BU12),$BS$2:$BT$74,2,FALSE),"")</f>
        <v>FYK : Fyke nets</v>
      </c>
      <c r="BV12">
        <f>IF(ISNUMBER(SEARCH(Hauls!$C$323,$BW$2:$BW$74)),MAX($BV$1,BV11)+1,0)</f>
        <v>11</v>
      </c>
      <c r="BW12" t="s">
        <v>3079</v>
      </c>
      <c r="BX12" t="str">
        <f>IFERROR(VLOOKUP(ROWS($BX$2:BX12),$BV$2:$BW$74,2,FALSE),"")</f>
        <v>FYK : Fyke nets</v>
      </c>
      <c r="BY12">
        <f>IF(ISNUMBER(SEARCH(Hauls!$C$324,$BZ$2:$BZ$74)),MAX($BY$1,BY11)+1,0)</f>
        <v>11</v>
      </c>
      <c r="BZ12" t="s">
        <v>3079</v>
      </c>
      <c r="CA12" t="str">
        <f>IFERROR(VLOOKUP(ROWS($CA$2:CA12),$BY$2:$BZ$74,2,FALSE),"")</f>
        <v>FYK : Fyke nets</v>
      </c>
      <c r="CB12">
        <f>IF(ISNUMBER(SEARCH(Hauls!$C$325,$CC$2:$CC$74)),MAX($CB$1,CB11)+1,0)</f>
        <v>11</v>
      </c>
      <c r="CC12" t="s">
        <v>3079</v>
      </c>
      <c r="CD12" t="str">
        <f>IFERROR(VLOOKUP(ROWS($CD$2:CD12),$CB$2:$CC$74,2,FALSE),"")</f>
        <v>FYK : Fyke nets</v>
      </c>
      <c r="CE12">
        <f>IF(ISNUMBER(SEARCH(Hauls!$C$326,$CF$2:$CF$74)),MAX($CE$1,CE11)+1,0)</f>
        <v>11</v>
      </c>
      <c r="CF12" t="s">
        <v>3079</v>
      </c>
      <c r="CG12" t="str">
        <f>IFERROR(VLOOKUP(ROWS($CG$2:CG12),$CE$2:$CF$74,2,FALSE),"")</f>
        <v>FYK : Fyke nets</v>
      </c>
      <c r="CH12">
        <f>IF(ISNUMBER(SEARCH(Hauls!$C$327,$CI$2:$CI$74)),MAX($CH$1,CH11)+1,0)</f>
        <v>11</v>
      </c>
      <c r="CI12" t="s">
        <v>3079</v>
      </c>
      <c r="CJ12" t="str">
        <f>IFERROR(VLOOKUP(ROWS($CJ$2:CJ12),$CH$2:$CI$74,2,FALSE),"")</f>
        <v>FYK : Fyke nets</v>
      </c>
      <c r="CK12">
        <f>IF(ISNUMBER(SEARCH(Hauls!$C$328,$CL$2:$CL$74)),MAX($CK$1,CK11)+1,0)</f>
        <v>11</v>
      </c>
      <c r="CL12" t="s">
        <v>3079</v>
      </c>
      <c r="CM12" t="str">
        <f>IFERROR(VLOOKUP(ROWS($CM$2:CM12),$CK$2:$CL$74,2,FALSE),"")</f>
        <v>FYK : Fyke nets</v>
      </c>
      <c r="CN12">
        <f>IF(ISNUMBER(SEARCH(Hauls!$C$329,$CO$2:$CO$74)),MAX($CN$1,CN11)+1,0)</f>
        <v>11</v>
      </c>
      <c r="CO12" t="s">
        <v>3079</v>
      </c>
      <c r="CP12" t="str">
        <f>IFERROR(VLOOKUP(ROWS($CP$2:CP12),$CN$2:$CO$74,2,FALSE),"")</f>
        <v>FYK : Fyke nets</v>
      </c>
      <c r="CQ12">
        <f>IF(ISNUMBER(SEARCH(Hauls!$C$330,$CR$2:$CR$74)),MAX($CQ$1,CQ11)+1,0)</f>
        <v>11</v>
      </c>
      <c r="CR12" t="s">
        <v>3079</v>
      </c>
      <c r="CS12" t="str">
        <f>IFERROR(VLOOKUP(ROWS($CS$2:CS12),$CQ$2:$CR$74,2,FALSE),"")</f>
        <v>FYK : Fyke nets</v>
      </c>
      <c r="CT12">
        <f>IF(ISNUMBER(SEARCH(Hauls!$C$331,$CU$2:$CU$74)),MAX($CT$1,CT11)+1,0)</f>
        <v>11</v>
      </c>
      <c r="CU12" t="s">
        <v>3079</v>
      </c>
      <c r="CV12" t="str">
        <f>IFERROR(VLOOKUP(ROWS($CV$2:CV12),$CT$2:$CU$74,2,FALSE),"")</f>
        <v>FYK : Fyke nets</v>
      </c>
      <c r="CW12">
        <f>IF(ISNUMBER(SEARCH(Hauls!$C$332,$CX$2:$CX$74)),MAX($CW$1,CW11)+1,0)</f>
        <v>11</v>
      </c>
      <c r="CX12" t="s">
        <v>3079</v>
      </c>
      <c r="CY12" t="str">
        <f>IFERROR(VLOOKUP(ROWS($CY$2:CY12),$CW$2:$CX$74,2,FALSE),"")</f>
        <v>FYK : Fyke nets</v>
      </c>
      <c r="CZ12">
        <f>IF(ISNUMBER(SEARCH(Hauls!$C$333,$DA$2:$DA$74)),MAX($CZ$1,CZ11)+1,0)</f>
        <v>11</v>
      </c>
      <c r="DA12" t="s">
        <v>3079</v>
      </c>
      <c r="DB12" t="str">
        <f>IFERROR(VLOOKUP(ROWS($DB$2:DB12),$CZ$2:$DA$74,2,FALSE),"")</f>
        <v>FYK : Fyke nets</v>
      </c>
      <c r="DC12">
        <f>IF(ISNUMBER(SEARCH(Hauls!$C$334,$DD$2:$DD$74)),MAX($DC$1,DC11)+1,0)</f>
        <v>11</v>
      </c>
      <c r="DD12" t="s">
        <v>3079</v>
      </c>
      <c r="DE12" t="str">
        <f>IFERROR(VLOOKUP(ROWS($DE$2:DE12),$DC$2:$DD$74,2,FALSE),"")</f>
        <v>FYK : Fyke nets</v>
      </c>
      <c r="DF12">
        <f>IF(ISNUMBER(SEARCH(Hauls!$C$335,$DG$2:$DG$74)),MAX($DF$1,DF11)+1,0)</f>
        <v>11</v>
      </c>
      <c r="DG12" t="s">
        <v>3079</v>
      </c>
      <c r="DH12" t="str">
        <f>IFERROR(VLOOKUP(ROWS($DH$2:DH12),$DF$2:$DG$74,2,FALSE),"")</f>
        <v>FYK : Fyke nets</v>
      </c>
      <c r="DI12">
        <f>IF(ISNUMBER(SEARCH(Hauls!$C$336,$DJ$2:$DJ$74)),MAX($DI$1,DI11)+1,0)</f>
        <v>11</v>
      </c>
      <c r="DJ12" t="s">
        <v>3079</v>
      </c>
      <c r="DK12" t="str">
        <f>IFERROR(VLOOKUP(ROWS($DK$2:DK12),$DI$2:$DJ$74,2,FALSE),"")</f>
        <v>FYK : Fyke nets</v>
      </c>
      <c r="DL12">
        <f>IF(ISNUMBER(SEARCH(Hauls!$C$337,$DM$2:$DM$74)),MAX($DL$1,DL11)+1,0)</f>
        <v>11</v>
      </c>
      <c r="DM12" t="s">
        <v>3079</v>
      </c>
      <c r="DN12" t="str">
        <f>IFERROR(VLOOKUP(ROWS($DN$2:DN12),$DL$2:$DM$74,2,FALSE),"")</f>
        <v>FYK : Fyke nets</v>
      </c>
      <c r="DO12">
        <f>IF(ISNUMBER(SEARCH(Hauls!$C$338,$DP$2:$DP$74)),MAX($DO$1,DO11)+1,0)</f>
        <v>11</v>
      </c>
      <c r="DP12" t="s">
        <v>3079</v>
      </c>
      <c r="DQ12" t="str">
        <f>IFERROR(VLOOKUP(ROWS($DQ$2:DQ12),$DO$2:$CDP$74,2,FALSE),"")</f>
        <v>FYK : Fyke nets</v>
      </c>
      <c r="DR12">
        <f>IF(ISNUMBER(SEARCH(Hauls!$C$339,$DS$2:$DS$74)),MAX($DR$1,DR11)+1,0)</f>
        <v>11</v>
      </c>
      <c r="DS12" t="s">
        <v>3079</v>
      </c>
      <c r="DT12" t="str">
        <f>IFERROR(VLOOKUP(ROWS($DT$2:DT12),$DR$2:$DS$74,2,FALSE),"")</f>
        <v>FYK : Fyke nets</v>
      </c>
      <c r="DU12">
        <f>IF(ISNUMBER(SEARCH(Hauls!$C$340,$DV$2:$DV$74)),MAX($DU$1,DU11)+1,0)</f>
        <v>11</v>
      </c>
      <c r="DV12" t="s">
        <v>3079</v>
      </c>
      <c r="DW12" t="str">
        <f>IFERROR(VLOOKUP(ROWS($DW$2:DW12),$DU$2:$DV$74,2,FALSE),"")</f>
        <v>FYK : Fyke nets</v>
      </c>
      <c r="DX12">
        <f>IF(ISNUMBER(SEARCH(Hauls!$C$341,$DY$2:$DY$74)),MAX($DX$1,DX11)+1,0)</f>
        <v>11</v>
      </c>
      <c r="DY12" t="s">
        <v>3079</v>
      </c>
      <c r="DZ12" t="str">
        <f>IFERROR(VLOOKUP(ROWS($DZ$2:DZ12),$DX$2:$DY$74,2,FALSE),"")</f>
        <v>FYK : Fyke nets</v>
      </c>
      <c r="EA12">
        <f>IF(ISNUMBER(SEARCH(Hauls!$C$342,$EB$2:$EB$74)),MAX($EA$1,EA11)+1,0)</f>
        <v>11</v>
      </c>
      <c r="EB12" t="s">
        <v>3079</v>
      </c>
      <c r="EC12" t="str">
        <f>IFERROR(VLOOKUP(ROWS($EC$2:EC12),$EA$2:$EB$74,2,FALSE),"")</f>
        <v>FYK : Fyke nets</v>
      </c>
      <c r="ED12">
        <f>IF(ISNUMBER(SEARCH(Hauls!$C$343,$EE$2:$EE$74)),MAX($ED$1,ED11)+1,0)</f>
        <v>11</v>
      </c>
      <c r="EE12" t="s">
        <v>3079</v>
      </c>
      <c r="EF12" t="str">
        <f>IFERROR(VLOOKUP(ROWS($EF$2:EF12),$ED$2:$EE$74,2,FALSE),"")</f>
        <v>FYK : Fyke nets</v>
      </c>
      <c r="EG12">
        <f>IF(ISNUMBER(SEARCH(Hauls!$C$344,$EH$2:$EH$74)),MAX($EG$1,EG11)+1,0)</f>
        <v>11</v>
      </c>
      <c r="EH12" t="s">
        <v>3079</v>
      </c>
      <c r="EI12" t="str">
        <f>IFERROR(VLOOKUP(ROWS($EI$2:EI12),$EG$2:$EH$74,2,FALSE),"")</f>
        <v>FYK : Fyke nets</v>
      </c>
      <c r="EJ12">
        <f>IF(ISNUMBER(SEARCH(Hauls!$C$345,$EK$2:$EK$74)),MAX($EJ$1,EJ11)+1,0)</f>
        <v>11</v>
      </c>
      <c r="EK12" t="s">
        <v>3079</v>
      </c>
      <c r="EL12" t="str">
        <f>IFERROR(VLOOKUP(ROWS($EL$2:EL12),$EJ$2:$EK$74,2,FALSE),"")</f>
        <v>FYK : Fyke nets</v>
      </c>
      <c r="EM12">
        <f>IF(ISNUMBER(SEARCH(Hauls!$C$346,$EN$2:$EN$74)),MAX($EM$1,EM11)+1,0)</f>
        <v>11</v>
      </c>
      <c r="EN12" t="s">
        <v>3079</v>
      </c>
      <c r="EO12" t="str">
        <f>IFERROR(VLOOKUP(ROWS($EO$2:EO12),$EM$2:$EN$74,2,FALSE),"")</f>
        <v>FYK : Fyke nets</v>
      </c>
      <c r="EP12">
        <f>IF(ISNUMBER(SEARCH(Hauls!$C$347,$EQ$2:$EQ$74)),MAX($EP$1,EP11)+1,0)</f>
        <v>11</v>
      </c>
      <c r="EQ12" t="s">
        <v>3079</v>
      </c>
      <c r="ER12" t="str">
        <f>IFERROR(VLOOKUP(ROWS($ER$2:ER12),$EP$2:$EQ$74,2,FALSE),"")</f>
        <v>FYK : Fyke nets</v>
      </c>
      <c r="ES12">
        <f>IF(ISNUMBER(SEARCH(Hauls!$C$348,$ET$2:$ET$74)),MAX($ES$1,ES11)+1,0)</f>
        <v>11</v>
      </c>
      <c r="ET12" t="s">
        <v>3079</v>
      </c>
      <c r="EU12" t="str">
        <f>IFERROR(VLOOKUP(ROWS($EU$2:EU12),$ES$2:$ET$74,2,FALSE),"")</f>
        <v>FYK : Fyke nets</v>
      </c>
      <c r="EV12">
        <f>IF(ISNUMBER(SEARCH(Hauls!$C$349,$EW$2:$EW$74)),MAX($EV$1,EV11)+1,0)</f>
        <v>11</v>
      </c>
      <c r="EW12" t="s">
        <v>3079</v>
      </c>
      <c r="EX12" t="str">
        <f>IFERROR(VLOOKUP(ROWS($EX$2:EX12),$EV$2:$EW$74,2,FALSE),"")</f>
        <v>FYK : Fyke nets</v>
      </c>
      <c r="EY12">
        <f>IF(ISNUMBER(SEARCH(Hauls!$C$350,$EZ$2:$EZ$74)),MAX($EY$1,EY11)+1,0)</f>
        <v>11</v>
      </c>
      <c r="EZ12" t="s">
        <v>3079</v>
      </c>
      <c r="FA12" t="str">
        <f>IFERROR(VLOOKUP(ROWS($FA$2:FA12),$EY$2:$EZ$74,2,FALSE),"")</f>
        <v>FYK : Fyke nets</v>
      </c>
      <c r="FB12">
        <f>IF(ISNUMBER(SEARCH(Hauls!$C$351,$FC$2:$FC$74)),MAX($FB$1,FB11)+1,0)</f>
        <v>11</v>
      </c>
      <c r="FC12" t="s">
        <v>3079</v>
      </c>
      <c r="FD12" t="str">
        <f>IFERROR(VLOOKUP(ROWS($FD$2:FD12),$FB$2:$FC$74,2,FALSE),"")</f>
        <v>FYK : Fyke nets</v>
      </c>
      <c r="FE12">
        <f>IF(ISNUMBER(SEARCH(Hauls!$C$352,$FF$2:$FF$74)),MAX($FE$1,FE11)+1,0)</f>
        <v>11</v>
      </c>
      <c r="FF12" t="s">
        <v>3079</v>
      </c>
      <c r="FG12" t="str">
        <f>IFERROR(VLOOKUP(ROWS($FG$2:FG12),$FE$2:$FF$74,2,FALSE),"")</f>
        <v>FYK : Fyke nets</v>
      </c>
      <c r="FH12">
        <f>IF(ISNUMBER(SEARCH(Hauls!$C$353,$FI$2:$FI$74)),MAX($FH$1,FH11)+1,0)</f>
        <v>11</v>
      </c>
      <c r="FI12" t="s">
        <v>3079</v>
      </c>
      <c r="FJ12" t="str">
        <f>IFERROR(VLOOKUP(ROWS($FJ$2:FJ12),$FH$2:$FI$74,2,FALSE),"")</f>
        <v>FYK : Fyke nets</v>
      </c>
      <c r="FK12">
        <f>IF(ISNUMBER(SEARCH(Hauls!$C$354,$FL$2:$FL$74)),MAX($FK$1,FK11)+1,0)</f>
        <v>11</v>
      </c>
      <c r="FL12" t="s">
        <v>3079</v>
      </c>
      <c r="FM12" t="str">
        <f>IFERROR(VLOOKUP(ROWS($FM$2:FM12),$FK$2:$FL$74,2,FALSE),"")</f>
        <v>FYK : Fyke nets</v>
      </c>
      <c r="FN12">
        <f>IF(ISNUMBER(SEARCH(Hauls!$C$355,$FO$2:$FO$74)),MAX($FN$1,FN11)+1,0)</f>
        <v>11</v>
      </c>
      <c r="FO12" t="s">
        <v>3079</v>
      </c>
      <c r="FP12" t="str">
        <f>IFERROR(VLOOKUP(ROWS($FP$2:FP12),$FN$2:$FO$74,2,FALSE),"")</f>
        <v>FYK : Fyke nets</v>
      </c>
      <c r="FQ12">
        <f>IF(ISNUMBER(SEARCH(Hauls!$C$356,$FR$2:$FR$74)),MAX($FQ$1,FQ11)+1,0)</f>
        <v>11</v>
      </c>
      <c r="FR12" t="s">
        <v>3079</v>
      </c>
      <c r="FS12" t="str">
        <f>IFERROR(VLOOKUP(ROWS($FS$2:FS12),$FQ$2:$FR$74,2,FALSE),"")</f>
        <v>FYK : Fyke nets</v>
      </c>
      <c r="FT12">
        <f>IF(ISNUMBER(SEARCH(Hauls!$C$357,$FU$2:$FU$74)),MAX($FT$1,FT11)+1,0)</f>
        <v>11</v>
      </c>
      <c r="FU12" t="s">
        <v>3079</v>
      </c>
      <c r="FV12" t="str">
        <f>IFERROR(VLOOKUP(ROWS($FV$2:FV12),$FT$2:$FU$74,2,FALSE),"")</f>
        <v>FYK : Fyke nets</v>
      </c>
      <c r="FW12">
        <f>IF(ISNUMBER(SEARCH(Hauls!$C$358,$FX$2:$FX$74)),MAX($FW$1,FW11)+1,0)</f>
        <v>11</v>
      </c>
      <c r="FX12" t="s">
        <v>3079</v>
      </c>
      <c r="FY12" t="str">
        <f>IFERROR(VLOOKUP(ROWS($FY$2:FY12),$FW$2:$FX$74,2,FALSE),"")</f>
        <v>FYK : Fyke nets</v>
      </c>
      <c r="FZ12">
        <f>IF(ISNUMBER(SEARCH(Hauls!$C$359,$GA$2:$GA$74)),MAX($FZ$1,FZ11)+1,0)</f>
        <v>11</v>
      </c>
      <c r="GA12" t="s">
        <v>3079</v>
      </c>
      <c r="GB12" t="str">
        <f>IFERROR(VLOOKUP(ROWS($GB$2:GB12),$FZ$2:$GA$74,2,FALSE),"")</f>
        <v>FYK : Fyke nets</v>
      </c>
      <c r="GC12">
        <f>IF(ISNUMBER(SEARCH(Hauls!$C$360,$GD$2:$GD$74)),MAX($GC$1,GC11)+1,0)</f>
        <v>11</v>
      </c>
      <c r="GD12" t="s">
        <v>3079</v>
      </c>
      <c r="GE12" t="str">
        <f>IFERROR(VLOOKUP(ROWS($GE$2:GE12),$GC$2:$GD$74,2,FALSE),"")</f>
        <v>FYK : Fyke nets</v>
      </c>
      <c r="GF12">
        <f>IF(ISNUMBER(SEARCH(Hauls!$C$361,$GG$2:$GG$74)),MAX($GF$1,GF11)+1,0)</f>
        <v>11</v>
      </c>
      <c r="GG12" t="s">
        <v>3079</v>
      </c>
      <c r="GH12" t="str">
        <f>IFERROR(VLOOKUP(ROWS($GH$2:GH12),$GF$2:$GG$74,2,FALSE),"")</f>
        <v>FYK : Fyke nets</v>
      </c>
      <c r="GI12">
        <f>IF(ISNUMBER(SEARCH(Hauls!$C$362,$GJ$2:$GJ$74)),MAX($GI$1,GI11)+1,0)</f>
        <v>11</v>
      </c>
      <c r="GJ12" t="s">
        <v>3079</v>
      </c>
      <c r="GK12" t="str">
        <f>IFERROR(VLOOKUP(ROWS($GK$2:GK12),$GI$2:$GJ$74,2,FALSE),"")</f>
        <v>FYK : Fyke nets</v>
      </c>
      <c r="GL12">
        <f>IF(ISNUMBER(SEARCH(Hauls!$C$363,$GM$2:$GM$74)),MAX($GL$1,GL11)+1,0)</f>
        <v>11</v>
      </c>
      <c r="GM12" t="s">
        <v>3079</v>
      </c>
      <c r="GN12" t="str">
        <f>IFERROR(VLOOKUP(ROWS($GN$2:GN12),$GL$2:$GM$74,2,FALSE),"")</f>
        <v>FYK : Fyke nets</v>
      </c>
      <c r="GO12">
        <f>IF(ISNUMBER(SEARCH(Hauls!$C$364,$GP$2:$GP$74)),MAX($GO$1,GO11)+1,0)</f>
        <v>11</v>
      </c>
      <c r="GP12" t="s">
        <v>3079</v>
      </c>
      <c r="GQ12" t="str">
        <f>IFERROR(VLOOKUP(ROWS($GQ$2:GQ12),$GO$2:$GP$74,2,FALSE),"")</f>
        <v>FYK : Fyke nets</v>
      </c>
      <c r="GR12">
        <f>IF(ISNUMBER(SEARCH(Hauls!$C$365,$GS$2:$GS$74)),MAX($GR$1,GR11)+1,0)</f>
        <v>11</v>
      </c>
      <c r="GS12" t="s">
        <v>3079</v>
      </c>
      <c r="GT12" t="str">
        <f>IFERROR(VLOOKUP(ROWS($GT$2:GT12),$GR$2:$GS$74,2,FALSE),"")</f>
        <v>FYK : Fyke nets</v>
      </c>
      <c r="GU12">
        <f>IF(ISNUMBER(SEARCH(Hauls!$C$366,$GV$2:$GV$74)),MAX($GU$1,GU11)+1,0)</f>
        <v>11</v>
      </c>
      <c r="GV12" t="s">
        <v>3079</v>
      </c>
      <c r="GW12" t="str">
        <f>IFERROR(VLOOKUP(ROWS($GW$2:GW12),$GU$2:$GV$74,2,FALSE),"")</f>
        <v>FYK : Fyke nets</v>
      </c>
      <c r="GX12">
        <f>IF(ISNUMBER(SEARCH(Hauls!$C$367,$GY$2:$GY$74)),MAX($GX$1,GX11)+1,0)</f>
        <v>11</v>
      </c>
      <c r="GY12" t="s">
        <v>3079</v>
      </c>
      <c r="GZ12" t="str">
        <f>IFERROR(VLOOKUP(ROWS($GZ$2:GZ12),$GX$2:$GY$74,2,FALSE),"")</f>
        <v>FYK : Fyke nets</v>
      </c>
      <c r="HA12">
        <f>IF(ISNUMBER(SEARCH(Hauls!$C$368,$HB$2:$HB$74)),MAX($HA$1,HA11)+1,0)</f>
        <v>11</v>
      </c>
      <c r="HB12" t="s">
        <v>3079</v>
      </c>
      <c r="HC12" t="str">
        <f>IFERROR(VLOOKUP(ROWS($HC$2:HC12),$HA$2:$HB$74,2,FALSE),"")</f>
        <v>FYK : Fyke nets</v>
      </c>
      <c r="HD12">
        <f>IF(ISNUMBER(SEARCH(Hauls!$C$369,$HE$2:$HE$74)),MAX($HD$1,HD11)+1,0)</f>
        <v>11</v>
      </c>
      <c r="HE12" t="s">
        <v>3079</v>
      </c>
      <c r="HF12" t="str">
        <f>IFERROR(VLOOKUP(ROWS($HF$2:HF12),$HD$2:$HE$74,2,FALSE),"")</f>
        <v>FYK : Fyke nets</v>
      </c>
      <c r="HG12">
        <f>IF(ISNUMBER(SEARCH(Hauls!$C$370,$HH$2:$HH$74)),MAX($HG$1,HG11)+1,0)</f>
        <v>11</v>
      </c>
      <c r="HH12" t="s">
        <v>3079</v>
      </c>
      <c r="HI12" t="str">
        <f>IFERROR(VLOOKUP(ROWS($HI$2:HI12),$HG$2:$HH$74,2,FALSE),"")</f>
        <v>FYK : Fyke nets</v>
      </c>
      <c r="HJ12">
        <f>IF(ISNUMBER(SEARCH(Hauls!$C$371,$HK$2:$HK$74)),MAX($HJ$1,HJ11)+1,0)</f>
        <v>11</v>
      </c>
      <c r="HK12" t="s">
        <v>3079</v>
      </c>
      <c r="HL12" t="str">
        <f>IFERROR(VLOOKUP(ROWS($HL$2:HL12),$HJ$2:$HK$74,2,FALSE),"")</f>
        <v>FYK : Fyke nets</v>
      </c>
      <c r="HM12">
        <f>IF(ISNUMBER(SEARCH(Hauls!$C$372,$HN$2:$HN$74)),MAX($HM$1,HM11)+1,0)</f>
        <v>11</v>
      </c>
      <c r="HN12" t="s">
        <v>3079</v>
      </c>
      <c r="HO12" t="str">
        <f>IFERROR(VLOOKUP(ROWS($HO$2:HO12),$HM$2:$HN$74,2,FALSE),"")</f>
        <v>FYK : Fyke nets</v>
      </c>
      <c r="HP12">
        <f>IF(ISNUMBER(SEARCH(Hauls!$C$373,$HQ$2:$HQ$74)),MAX($HP$1,HP11)+1,0)</f>
        <v>11</v>
      </c>
      <c r="HQ12" t="s">
        <v>3079</v>
      </c>
      <c r="HR12" t="str">
        <f>IFERROR(VLOOKUP(ROWS($HR$2:HR12),$HP$2:$HQ$74,2,FALSE),"")</f>
        <v>FYK : Fyke nets</v>
      </c>
      <c r="HS12">
        <f>IF(ISNUMBER(SEARCH(Hauls!$C$374,$HT$2:$HT$74)),MAX($HS$1,HS11)+1,0)</f>
        <v>11</v>
      </c>
      <c r="HT12" t="s">
        <v>3079</v>
      </c>
      <c r="HU12" t="str">
        <f>IFERROR(VLOOKUP(ROWS($HU$2:HU12),$HS$2:$HT$74,2,FALSE),"")</f>
        <v>FYK : Fyke nets</v>
      </c>
      <c r="HV12">
        <f>IF(ISNUMBER(SEARCH(Hauls!$C$375,$HW$2:$HW$74)),MAX($HV$1,HV11)+1,0)</f>
        <v>11</v>
      </c>
      <c r="HW12" t="s">
        <v>3079</v>
      </c>
      <c r="HX12" t="str">
        <f>IFERROR(VLOOKUP(ROWS($HX$2:HX12),$HV$2:$HW$74,2,FALSE),"")</f>
        <v>FYK : Fyke nets</v>
      </c>
      <c r="HY12">
        <f>IF(ISNUMBER(SEARCH(Hauls!$C$376,$HZ$2:$HZ$74)),MAX($HY$1,HY11)+1,0)</f>
        <v>11</v>
      </c>
      <c r="HZ12" t="s">
        <v>3079</v>
      </c>
      <c r="IA12" t="str">
        <f>IFERROR(VLOOKUP(ROWS($IA$2:IA12),$IB$2:$IC$74,2,FALSE),"")</f>
        <v>FYK : Fyke nets</v>
      </c>
      <c r="IB12">
        <f>IF(ISNUMBER(SEARCH(Hauls!$C$377,$IC$2:$IC$74)),MAX($IB$1,IB11)+1,0)</f>
        <v>11</v>
      </c>
      <c r="IC12" t="s">
        <v>3079</v>
      </c>
      <c r="ID12" t="str">
        <f>IFERROR(VLOOKUP(ROWS($ID$2:ID12),$IB$2:$IC$74,2,FALSE),"")</f>
        <v>FYK : Fyke nets</v>
      </c>
      <c r="IE12">
        <f>IF(ISNUMBER(SEARCH(Hauls!$C$378,$IF$2:$IF$74)),MAX($IE$1,IE11)+1,0)</f>
        <v>11</v>
      </c>
      <c r="IF12" t="s">
        <v>3079</v>
      </c>
      <c r="IG12" t="str">
        <f>IFERROR(VLOOKUP(ROWS($IG$2:IG12),$IE$2:$IF$74,2,FALSE),"")</f>
        <v>FYK : Fyke nets</v>
      </c>
      <c r="IH12">
        <f>IF(ISNUMBER(SEARCH(Hauls!$C$379,$II$2:$II$74)),MAX($IH$1,IH11)+1,0)</f>
        <v>11</v>
      </c>
      <c r="II12" t="s">
        <v>3079</v>
      </c>
      <c r="IJ12" t="str">
        <f>IFERROR(VLOOKUP(ROWS($IJ$2:IJ12),$IH$2:$II$74,2,FALSE),"")</f>
        <v>FYK : Fyke nets</v>
      </c>
      <c r="IK12">
        <f>IF(ISNUMBER(SEARCH(Hauls!$C$380,$IL$2:$IL$74)),MAX($IK$1,IK11)+1,0)</f>
        <v>11</v>
      </c>
      <c r="IL12" t="s">
        <v>3079</v>
      </c>
      <c r="IM12" t="str">
        <f>IFERROR(VLOOKUP(ROWS($IM$2:IM12),$IK$2:$IL$74,2,FALSE),"")</f>
        <v>FYK : Fyke nets</v>
      </c>
      <c r="IN12">
        <f>IF(ISNUMBER(SEARCH(Hauls!$C$381,$IO$2:$IO$74)),MAX($IN$1,IN11)+1,0)</f>
        <v>11</v>
      </c>
      <c r="IO12" t="s">
        <v>3079</v>
      </c>
      <c r="IP12" t="str">
        <f>IFERROR(VLOOKUP(ROWS($IP$2:IP12),$IN$2:$IO$74,2,FALSE),"")</f>
        <v>FYK : Fyke nets</v>
      </c>
      <c r="IQ12">
        <f>IF(ISNUMBER(SEARCH(Hauls!$C$382,$CC$2:$CC$74)),MAX($CB$1,IQ11)+1,0)</f>
        <v>11</v>
      </c>
      <c r="IR12" t="s">
        <v>3079</v>
      </c>
      <c r="IS12" t="str">
        <f>IFERROR(VLOOKUP(ROWS($IS$2:IS12),$IQ$2:$IR$74,2,FALSE),"")</f>
        <v>FYK : Fyke nets</v>
      </c>
      <c r="IT12">
        <f>IF(ISNUMBER(SEARCH(Hauls!$C$383,$IU$2:$IU$74)),MAX($IT$1,IT11)+1,0)</f>
        <v>11</v>
      </c>
      <c r="IU12" t="s">
        <v>3079</v>
      </c>
      <c r="IV12" t="str">
        <f>IFERROR(VLOOKUP(ROWS($IV$2:IV12),$IT$2:$IU$74,2,FALSE),"")</f>
        <v>FYK : Fyke nets</v>
      </c>
      <c r="IW12">
        <f>IF(ISNUMBER(SEARCH(Hauls!$C$384,$IX$2:$IX$74)),MAX($IW$1,IW11)+1,0)</f>
        <v>11</v>
      </c>
      <c r="IX12" t="s">
        <v>3079</v>
      </c>
      <c r="IY12" t="str">
        <f>IFERROR(VLOOKUP(ROWS($IY$2:IY12),$IW$2:$IX$74,2,FALSE),"")</f>
        <v>FYK : Fyke nets</v>
      </c>
      <c r="IZ12">
        <f>IF(ISNUMBER(SEARCH(Hauls!$C$385,$JA$2:$JA$74)),MAX($IZ$1,IZ11)+1,0)</f>
        <v>11</v>
      </c>
      <c r="JA12" t="s">
        <v>3079</v>
      </c>
      <c r="JB12" t="str">
        <f>IFERROR(VLOOKUP(ROWS($JB$2:JB12),$IZ$2:$JA$74,2,FALSE),"")</f>
        <v>FYK : Fyke nets</v>
      </c>
      <c r="JC12">
        <f>IF(ISNUMBER(SEARCH(Hauls!$C$386,$JD$2:$JD$74)),MAX($JC$1,JC11)+1,0)</f>
        <v>11</v>
      </c>
      <c r="JD12" t="s">
        <v>3079</v>
      </c>
      <c r="JE12" t="str">
        <f>IFERROR(VLOOKUP(ROWS($JE$2:JE12),$JC$2:$CJD$74,2,FALSE),"")</f>
        <v>FYK : Fyke nets</v>
      </c>
      <c r="JF12">
        <f>IF(ISNUMBER(SEARCH(Hauls!$C$387,$JG$2:$JG$74)),MAX($JF$1,JF11)+1,0)</f>
        <v>11</v>
      </c>
      <c r="JG12" t="s">
        <v>3079</v>
      </c>
      <c r="JH12" t="str">
        <f>IFERROR(VLOOKUP(ROWS($JH$2:JH12),$JF$2:$JG$74,2,FALSE),"")</f>
        <v>FYK : Fyke nets</v>
      </c>
      <c r="JI12">
        <f>IF(ISNUMBER(SEARCH(Hauls!$C$388,$JJ$2:$JJ$74)),MAX($JI$1,JI11)+1,0)</f>
        <v>11</v>
      </c>
      <c r="JJ12" t="s">
        <v>3079</v>
      </c>
      <c r="JK12" t="str">
        <f>IFERROR(VLOOKUP(ROWS($JK$2:JK12),$JI$2:$JJ$74,2,FALSE),"")</f>
        <v>FYK : Fyke nets</v>
      </c>
      <c r="JL12">
        <f>IF(ISNUMBER(SEARCH(Hauls!$C$389,$JM$2:$JM$74)),MAX($JL$1,JL11)+1,0)</f>
        <v>11</v>
      </c>
      <c r="JM12" t="s">
        <v>3079</v>
      </c>
      <c r="JN12" t="str">
        <f>IFERROR(VLOOKUP(ROWS($JN$2:JN12),$JL$2:$JM$74,2,FALSE),"")</f>
        <v>FYK : Fyke nets</v>
      </c>
      <c r="JO12">
        <f>IF(ISNUMBER(SEARCH(Hauls!$C$390,$JP$2:$JP$74)),MAX($JO$1,JO11)+1,0)</f>
        <v>11</v>
      </c>
      <c r="JP12" t="s">
        <v>3079</v>
      </c>
      <c r="JQ12" t="str">
        <f>IFERROR(VLOOKUP(ROWS($JQ$2:JQ12),$JO$2:$JP$74,2,FALSE),"")</f>
        <v>FYK : Fyke nets</v>
      </c>
      <c r="JR12">
        <f>IF(ISNUMBER(SEARCH(Hauls!$C$391,$JS$2:$JS$74)),MAX($JR$1,JR11)+1,0)</f>
        <v>11</v>
      </c>
      <c r="JS12" t="s">
        <v>3079</v>
      </c>
      <c r="JT12" t="str">
        <f>IFERROR(VLOOKUP(ROWS($JT$2:JT12),$JR$2:$JS$74,2,FALSE),"")</f>
        <v>FYK : Fyke nets</v>
      </c>
      <c r="JU12">
        <f>IF(ISNUMBER(SEARCH(Hauls!$C$392,$JV$2:$JV$74)),MAX($JU$1,JU11)+1,0)</f>
        <v>11</v>
      </c>
      <c r="JV12" t="s">
        <v>3079</v>
      </c>
      <c r="JW12" t="str">
        <f>IFERROR(VLOOKUP(ROWS($JW$2:JW12),$JU$2:$JV$74,2,FALSE),"")</f>
        <v>FYK : Fyke nets</v>
      </c>
      <c r="JX12">
        <f>IF(ISNUMBER(SEARCH(Hauls!$C$393,$JY$2:$JY$74)),MAX($JX$1,JX11)+1,0)</f>
        <v>11</v>
      </c>
      <c r="JY12" t="s">
        <v>3079</v>
      </c>
      <c r="JZ12" t="str">
        <f>IFERROR(VLOOKUP(ROWS($JZ$2:JZ12),$JX$2:$JY$74,2,FALSE),"")</f>
        <v>FYK : Fyke nets</v>
      </c>
      <c r="KA12">
        <f>IF(ISNUMBER(SEARCH(Hauls!$C$394,$KB$2:$KB$74)),MAX($KA$1,KA11)+1,0)</f>
        <v>11</v>
      </c>
      <c r="KB12" t="s">
        <v>3079</v>
      </c>
      <c r="KC12" t="str">
        <f>IFERROR(VLOOKUP(ROWS($KC$2:KC12),$KA$2:$KB$74,2,FALSE),"")</f>
        <v>FYK : Fyke nets</v>
      </c>
      <c r="KD12">
        <f>IF(ISNUMBER(SEARCH(Hauls!$C$395,$KE$2:$KE$74)),MAX($KD$1,KD11)+1,0)</f>
        <v>11</v>
      </c>
      <c r="KE12" t="s">
        <v>3079</v>
      </c>
      <c r="KF12" t="str">
        <f>IFERROR(VLOOKUP(ROWS($KF$2:KF12),$KD$2:$KE$74,2,FALSE),"")</f>
        <v>FYK : Fyke nets</v>
      </c>
      <c r="KG12">
        <f>IF(ISNUMBER(SEARCH(Hauls!$C$396,$KH$2:$KH$74)),MAX($KG$1,KG11)+1,0)</f>
        <v>11</v>
      </c>
      <c r="KH12" t="s">
        <v>3079</v>
      </c>
      <c r="KI12" t="str">
        <f>IFERROR(VLOOKUP(ROWS($KI$2:KI12),$KG$2:$KH$74,2,FALSE),"")</f>
        <v>FYK : Fyke nets</v>
      </c>
      <c r="KJ12">
        <f>IF(ISNUMBER(SEARCH(Hauls!$C$397,$KK$2:$KK$74)),MAX($KJ$1,KJ11)+1,0)</f>
        <v>11</v>
      </c>
      <c r="KK12" t="s">
        <v>3079</v>
      </c>
      <c r="KL12" t="str">
        <f>IFERROR(VLOOKUP(ROWS($KL$2:KL12),$KJ$2:$KK$74,2,FALSE),"")</f>
        <v>FYK : Fyke nets</v>
      </c>
      <c r="KM12">
        <f>IF(ISNUMBER(SEARCH(Hauls!$C$398,$KN$2:$KN$74)),MAX($KM$1,KM11)+1,0)</f>
        <v>11</v>
      </c>
      <c r="KN12" t="s">
        <v>3079</v>
      </c>
      <c r="KO12" t="str">
        <f>IFERROR(VLOOKUP(ROWS($KO$2:KO12),$KM$2:$KN$74,2,FALSE),"")</f>
        <v>FYK : Fyke nets</v>
      </c>
      <c r="KP12">
        <f>IF(ISNUMBER(SEARCH(Hauls!$C$399,$KQ$2:$KQ$74)),MAX($KP$1,KP11)+1,0)</f>
        <v>11</v>
      </c>
      <c r="KQ12" t="s">
        <v>3079</v>
      </c>
      <c r="KR12" t="str">
        <f>IFERROR(VLOOKUP(ROWS($KR$2:KR12),$KP$2:$KQ$74,2,FALSE),"")</f>
        <v>FYK : Fyke nets</v>
      </c>
      <c r="KS12">
        <f>IF(ISNUMBER(SEARCH(Hauls!$C$400,$KT$2:$KT$74)),MAX($KS$1,KS11)+1,0)</f>
        <v>11</v>
      </c>
      <c r="KT12" t="s">
        <v>3079</v>
      </c>
      <c r="KU12" t="str">
        <f>IFERROR(VLOOKUP(ROWS($KU$2:KU12),$KS$2:$KT$74,2,FALSE),"")</f>
        <v>FYK : Fyke nets</v>
      </c>
    </row>
    <row r="13" spans="1:307" x14ac:dyDescent="0.25">
      <c r="A13" t="s">
        <v>717</v>
      </c>
      <c r="B13" t="s">
        <v>2938</v>
      </c>
      <c r="C13" t="str">
        <f t="shared" si="0"/>
        <v>GEN : Gillnets and entangling nets (not specified)</v>
      </c>
      <c r="E13">
        <f>IF(ISNUMBER(SEARCH(Hauls!$C$300,$F$2:$F$74)),MAX($E$1,E12)+1,0)</f>
        <v>12</v>
      </c>
      <c r="F13" t="s">
        <v>3080</v>
      </c>
      <c r="G13" t="str">
        <f>IFERROR(VLOOKUP(ROWS($G$2:G13),$E$2:$F$74,2,FALSE),"")</f>
        <v>GEN : Gillnets and entangling nets (not specified)</v>
      </c>
      <c r="H13">
        <f>IF(ISNUMBER(SEARCH(Hauls!$C$301,$I$2:$I$74)),MAX($H$1:H12)+1,0)</f>
        <v>12</v>
      </c>
      <c r="I13" t="s">
        <v>3080</v>
      </c>
      <c r="J13" t="str">
        <f>IFERROR(VLOOKUP(ROWS($J$2:J13),$H$2:$I$74,2,FALSE),"")</f>
        <v>GEN : Gillnets and entangling nets (not specified)</v>
      </c>
      <c r="K13">
        <f>IF(ISNUMBER(SEARCH(Hauls!$C$302,$L$2:$L$74)),MAX($K$1,K12)+1,0)</f>
        <v>12</v>
      </c>
      <c r="L13" t="s">
        <v>3080</v>
      </c>
      <c r="M13" t="str">
        <f>IFERROR(VLOOKUP(ROWS($M$2:M13),$K$2:$L$74,2,FALSE),"")</f>
        <v>GEN : Gillnets and entangling nets (not specified)</v>
      </c>
      <c r="N13">
        <f>IF(ISNUMBER(SEARCH(Hauls!$C$303,$O$2:$O$74)),MAX($N$1,N12)+1,0)</f>
        <v>12</v>
      </c>
      <c r="O13" t="s">
        <v>3080</v>
      </c>
      <c r="P13" t="str">
        <f>IFERROR(VLOOKUP(ROWS($P$2:P13),$N$2:$O$74,2,FALSE),"")</f>
        <v>GEN : Gillnets and entangling nets (not specified)</v>
      </c>
      <c r="Q13">
        <f>IF(ISNUMBER(SEARCH(Hauls!$C$304,$R$2:$R$74)),MAX($Q$1,Q12)+1,0)</f>
        <v>12</v>
      </c>
      <c r="R13" t="s">
        <v>3080</v>
      </c>
      <c r="S13" t="str">
        <f>IFERROR(VLOOKUP(ROWS($S$2:S13),$Q$2:$R$74,2,FALSE),"")</f>
        <v>GEN : Gillnets and entangling nets (not specified)</v>
      </c>
      <c r="T13">
        <f>IF(ISNUMBER(SEARCH(Hauls!$C$305,$U$2:$U$74)),MAX($T$1,T12)+1,0)</f>
        <v>12</v>
      </c>
      <c r="U13" t="s">
        <v>3080</v>
      </c>
      <c r="V13" t="str">
        <f>IFERROR(VLOOKUP(ROWS($V$2:V13),$T$2:$U$74,2,FALSE),"")</f>
        <v>GEN : Gillnets and entangling nets (not specified)</v>
      </c>
      <c r="W13">
        <f>IF(ISNUMBER(SEARCH(Hauls!$C$306,$X$2:$X$74)),MAX($W$1,W12)+1,0)</f>
        <v>12</v>
      </c>
      <c r="X13" t="s">
        <v>3080</v>
      </c>
      <c r="Y13" t="str">
        <f>IFERROR(VLOOKUP(ROWS($Y$2:Y13),$W$2:$X$74,2,FALSE),"")</f>
        <v>GEN : Gillnets and entangling nets (not specified)</v>
      </c>
      <c r="Z13">
        <f>IF(ISNUMBER(SEARCH(Hauls!$C$307,$AA$2:$AA$74)),MAX($Z$1,Z12)+1,0)</f>
        <v>12</v>
      </c>
      <c r="AA13" t="s">
        <v>3080</v>
      </c>
      <c r="AB13" t="str">
        <f>IFERROR(VLOOKUP(ROWS($AB$2:AB13),$Z$2:$AA$74,2,FALSE),"")</f>
        <v>GEN : Gillnets and entangling nets (not specified)</v>
      </c>
      <c r="AC13">
        <f>IF(ISNUMBER(SEARCH(Hauls!$C$308,$AD$2:$AD$74)),MAX($AC$1,AC12)+1,0)</f>
        <v>12</v>
      </c>
      <c r="AD13" t="s">
        <v>3080</v>
      </c>
      <c r="AE13" t="str">
        <f>IFERROR(VLOOKUP(ROWS($AE$2:AE13),$AC$2:$AD$74,2,FALSE),"")</f>
        <v>GEN : Gillnets and entangling nets (not specified)</v>
      </c>
      <c r="AF13">
        <f>IF(ISNUMBER(SEARCH(Hauls!$C$309,$AG$2:$AG$74)),MAX($AF$1,AF12)+1,0)</f>
        <v>12</v>
      </c>
      <c r="AG13" t="s">
        <v>3080</v>
      </c>
      <c r="AH13" t="str">
        <f>IFERROR(VLOOKUP(ROWS($AH$2:AH13),$AF$2:$AG$74,2,FALSE),"")</f>
        <v>GEN : Gillnets and entangling nets (not specified)</v>
      </c>
      <c r="AI13">
        <f>IF(ISNUMBER(SEARCH(Hauls!$C$310,$AJ$2:$AJ$74)),MAX($AI$1,AI12)+1,0)</f>
        <v>12</v>
      </c>
      <c r="AJ13" t="s">
        <v>3080</v>
      </c>
      <c r="AK13" t="str">
        <f>IFERROR(VLOOKUP(ROWS($AK$2:AK13),$AI$2:$AJ$74,2,FALSE),"")</f>
        <v>GEN : Gillnets and entangling nets (not specified)</v>
      </c>
      <c r="AL13">
        <f>IF(ISNUMBER(SEARCH(Hauls!$C$311,$AM$2:$AM$74)),MAX($AL$1,AL12)+1,0)</f>
        <v>12</v>
      </c>
      <c r="AM13" t="s">
        <v>3080</v>
      </c>
      <c r="AN13" t="str">
        <f>IFERROR(VLOOKUP(ROWS($AN$2:AN13),$AL$2:$AM$74,2,FALSE),"")</f>
        <v>GEN : Gillnets and entangling nets (not specified)</v>
      </c>
      <c r="AO13">
        <f>IF(ISNUMBER(SEARCH(Hauls!$C$312,$AP$2:$AP$74)),MAX($AO$1,AO12)+1,0)</f>
        <v>12</v>
      </c>
      <c r="AP13" t="s">
        <v>3080</v>
      </c>
      <c r="AQ13" t="str">
        <f>IFERROR(VLOOKUP(ROWS($AQ$2:AQ13),$AO$2:$AP$74,2,FALSE),"")</f>
        <v>GEN : Gillnets and entangling nets (not specified)</v>
      </c>
      <c r="AR13">
        <f>IF(ISNUMBER(SEARCH(Hauls!$C$313,$AS$2:$AS$74)),MAX($AR$1,AR12)+1,0)</f>
        <v>12</v>
      </c>
      <c r="AS13" t="s">
        <v>3080</v>
      </c>
      <c r="AT13" t="str">
        <f>IFERROR(VLOOKUP(ROWS($AT$2:AT13),$AR$2:$AS$74,2,FALSE),"")</f>
        <v>GEN : Gillnets and entangling nets (not specified)</v>
      </c>
      <c r="AU13">
        <f>IF(ISNUMBER(SEARCH(Hauls!$C$314,$AV$2:$AV$74)),MAX($AU$1,AU12)+1,0)</f>
        <v>12</v>
      </c>
      <c r="AV13" t="s">
        <v>3080</v>
      </c>
      <c r="AW13" t="str">
        <f>IFERROR(VLOOKUP(ROWS($AW$2:AW13),$AU$2:$AV$74,2,FALSE),"")</f>
        <v>GEN : Gillnets and entangling nets (not specified)</v>
      </c>
      <c r="AX13">
        <f>IF(ISNUMBER(SEARCH(Hauls!$C$315,$AY$2:$AY$74)),MAX($AX$1,AX12)+1,0)</f>
        <v>12</v>
      </c>
      <c r="AY13" t="s">
        <v>3080</v>
      </c>
      <c r="AZ13" t="str">
        <f>IFERROR(VLOOKUP(ROWS($AZ$2:AZ13),$AX$2:$AY$74,2,FALSE),"")</f>
        <v>GEN : Gillnets and entangling nets (not specified)</v>
      </c>
      <c r="BA13">
        <f>IF(ISNUMBER(SEARCH(Hauls!$C$316,$BB$2:$BB$74)),MAX($BA$1,BA12)+1,0)</f>
        <v>12</v>
      </c>
      <c r="BB13" t="s">
        <v>3080</v>
      </c>
      <c r="BC13" t="str">
        <f>IFERROR(VLOOKUP(ROWS($BC$2:BC13),$BA$2:$BB$74,2,FALSE),"")</f>
        <v>GEN : Gillnets and entangling nets (not specified)</v>
      </c>
      <c r="BD13">
        <f>IF(ISNUMBER(SEARCH(Hauls!$C$317,$BE$2:$BE$74)),MAX($BD$1,BD12)+1,0)</f>
        <v>12</v>
      </c>
      <c r="BE13" t="s">
        <v>3080</v>
      </c>
      <c r="BF13" t="str">
        <f>IFERROR(VLOOKUP(ROWS($BF$2:BF13),$BD$2:$BE$74,2,FALSE),"")</f>
        <v>GEN : Gillnets and entangling nets (not specified)</v>
      </c>
      <c r="BG13">
        <f>IF(ISNUMBER(SEARCH(Hauls!$C$318,$BH$2:$BH$74)),MAX($BG$1,BG12)+1,0)</f>
        <v>12</v>
      </c>
      <c r="BH13" t="s">
        <v>3080</v>
      </c>
      <c r="BI13" t="str">
        <f>IFERROR(VLOOKUP(ROWS($BI$2:BI13),$BG$2:$BH$74,2,FALSE),"")</f>
        <v>GEN : Gillnets and entangling nets (not specified)</v>
      </c>
      <c r="BJ13">
        <f>IF(ISNUMBER(SEARCH(Hauls!$C$319,$BK$2:$BK$74)),MAX($BJ$1,BJ12)+1,0)</f>
        <v>12</v>
      </c>
      <c r="BK13" t="s">
        <v>3080</v>
      </c>
      <c r="BL13" t="str">
        <f>IFERROR(VLOOKUP(ROWS($BL$2:BL13),$BJ$2:$BK$74,2,FALSE),"")</f>
        <v>GEN : Gillnets and entangling nets (not specified)</v>
      </c>
      <c r="BM13">
        <f>IF(ISNUMBER(SEARCH(Hauls!$C$320,$BN$2:$BN$74)),MAX($BM$1,BM12)+1,0)</f>
        <v>12</v>
      </c>
      <c r="BN13" t="s">
        <v>3080</v>
      </c>
      <c r="BO13" t="str">
        <f>IFERROR(VLOOKUP(ROWS($BO$2:BO13),$BM$2:$BN$74,2,FALSE),"")</f>
        <v>GEN : Gillnets and entangling nets (not specified)</v>
      </c>
      <c r="BP13">
        <f>IF(ISNUMBER(SEARCH(Hauls!$C$321,$BQ$2:$BQ$74)),MAX($BP$1,BP12)+1,0)</f>
        <v>12</v>
      </c>
      <c r="BQ13" t="s">
        <v>3080</v>
      </c>
      <c r="BR13" t="str">
        <f>IFERROR(VLOOKUP(ROWS($BR$2:BR13),$BP$2:$BQ$74,2,FALSE),"")</f>
        <v>GEN : Gillnets and entangling nets (not specified)</v>
      </c>
      <c r="BS13">
        <f>IF(ISNUMBER(SEARCH(Hauls!$C$322,$BT$2:$BT$74)),MAX($BS$1,BS12)+1,0)</f>
        <v>12</v>
      </c>
      <c r="BT13" t="s">
        <v>3080</v>
      </c>
      <c r="BU13" t="str">
        <f>IFERROR(VLOOKUP(ROWS($BU$2:BU13),$BS$2:$BT$74,2,FALSE),"")</f>
        <v>GEN : Gillnets and entangling nets (not specified)</v>
      </c>
      <c r="BV13">
        <f>IF(ISNUMBER(SEARCH(Hauls!$C$323,$BW$2:$BW$74)),MAX($BV$1,BV12)+1,0)</f>
        <v>12</v>
      </c>
      <c r="BW13" t="s">
        <v>3080</v>
      </c>
      <c r="BX13" t="str">
        <f>IFERROR(VLOOKUP(ROWS($BX$2:BX13),$BV$2:$BW$74,2,FALSE),"")</f>
        <v>GEN : Gillnets and entangling nets (not specified)</v>
      </c>
      <c r="BY13">
        <f>IF(ISNUMBER(SEARCH(Hauls!$C$324,$BZ$2:$BZ$74)),MAX($BY$1,BY12)+1,0)</f>
        <v>12</v>
      </c>
      <c r="BZ13" t="s">
        <v>3080</v>
      </c>
      <c r="CA13" t="str">
        <f>IFERROR(VLOOKUP(ROWS($CA$2:CA13),$BY$2:$BZ$74,2,FALSE),"")</f>
        <v>GEN : Gillnets and entangling nets (not specified)</v>
      </c>
      <c r="CB13">
        <f>IF(ISNUMBER(SEARCH(Hauls!$C$325,$CC$2:$CC$74)),MAX($CB$1,CB12)+1,0)</f>
        <v>12</v>
      </c>
      <c r="CC13" t="s">
        <v>3080</v>
      </c>
      <c r="CD13" t="str">
        <f>IFERROR(VLOOKUP(ROWS($CD$2:CD13),$CB$2:$CC$74,2,FALSE),"")</f>
        <v>GEN : Gillnets and entangling nets (not specified)</v>
      </c>
      <c r="CE13">
        <f>IF(ISNUMBER(SEARCH(Hauls!$C$326,$CF$2:$CF$74)),MAX($CE$1,CE12)+1,0)</f>
        <v>12</v>
      </c>
      <c r="CF13" t="s">
        <v>3080</v>
      </c>
      <c r="CG13" t="str">
        <f>IFERROR(VLOOKUP(ROWS($CG$2:CG13),$CE$2:$CF$74,2,FALSE),"")</f>
        <v>GEN : Gillnets and entangling nets (not specified)</v>
      </c>
      <c r="CH13">
        <f>IF(ISNUMBER(SEARCH(Hauls!$C$327,$CI$2:$CI$74)),MAX($CH$1,CH12)+1,0)</f>
        <v>12</v>
      </c>
      <c r="CI13" t="s">
        <v>3080</v>
      </c>
      <c r="CJ13" t="str">
        <f>IFERROR(VLOOKUP(ROWS($CJ$2:CJ13),$CH$2:$CI$74,2,FALSE),"")</f>
        <v>GEN : Gillnets and entangling nets (not specified)</v>
      </c>
      <c r="CK13">
        <f>IF(ISNUMBER(SEARCH(Hauls!$C$328,$CL$2:$CL$74)),MAX($CK$1,CK12)+1,0)</f>
        <v>12</v>
      </c>
      <c r="CL13" t="s">
        <v>3080</v>
      </c>
      <c r="CM13" t="str">
        <f>IFERROR(VLOOKUP(ROWS($CM$2:CM13),$CK$2:$CL$74,2,FALSE),"")</f>
        <v>GEN : Gillnets and entangling nets (not specified)</v>
      </c>
      <c r="CN13">
        <f>IF(ISNUMBER(SEARCH(Hauls!$C$329,$CO$2:$CO$74)),MAX($CN$1,CN12)+1,0)</f>
        <v>12</v>
      </c>
      <c r="CO13" t="s">
        <v>3080</v>
      </c>
      <c r="CP13" t="str">
        <f>IFERROR(VLOOKUP(ROWS($CP$2:CP13),$CN$2:$CO$74,2,FALSE),"")</f>
        <v>GEN : Gillnets and entangling nets (not specified)</v>
      </c>
      <c r="CQ13">
        <f>IF(ISNUMBER(SEARCH(Hauls!$C$330,$CR$2:$CR$74)),MAX($CQ$1,CQ12)+1,0)</f>
        <v>12</v>
      </c>
      <c r="CR13" t="s">
        <v>3080</v>
      </c>
      <c r="CS13" t="str">
        <f>IFERROR(VLOOKUP(ROWS($CS$2:CS13),$CQ$2:$CR$74,2,FALSE),"")</f>
        <v>GEN : Gillnets and entangling nets (not specified)</v>
      </c>
      <c r="CT13">
        <f>IF(ISNUMBER(SEARCH(Hauls!$C$331,$CU$2:$CU$74)),MAX($CT$1,CT12)+1,0)</f>
        <v>12</v>
      </c>
      <c r="CU13" t="s">
        <v>3080</v>
      </c>
      <c r="CV13" t="str">
        <f>IFERROR(VLOOKUP(ROWS($CV$2:CV13),$CT$2:$CU$74,2,FALSE),"")</f>
        <v>GEN : Gillnets and entangling nets (not specified)</v>
      </c>
      <c r="CW13">
        <f>IF(ISNUMBER(SEARCH(Hauls!$C$332,$CX$2:$CX$74)),MAX($CW$1,CW12)+1,0)</f>
        <v>12</v>
      </c>
      <c r="CX13" t="s">
        <v>3080</v>
      </c>
      <c r="CY13" t="str">
        <f>IFERROR(VLOOKUP(ROWS($CY$2:CY13),$CW$2:$CX$74,2,FALSE),"")</f>
        <v>GEN : Gillnets and entangling nets (not specified)</v>
      </c>
      <c r="CZ13">
        <f>IF(ISNUMBER(SEARCH(Hauls!$C$333,$DA$2:$DA$74)),MAX($CZ$1,CZ12)+1,0)</f>
        <v>12</v>
      </c>
      <c r="DA13" t="s">
        <v>3080</v>
      </c>
      <c r="DB13" t="str">
        <f>IFERROR(VLOOKUP(ROWS($DB$2:DB13),$CZ$2:$DA$74,2,FALSE),"")</f>
        <v>GEN : Gillnets and entangling nets (not specified)</v>
      </c>
      <c r="DC13">
        <f>IF(ISNUMBER(SEARCH(Hauls!$C$334,$DD$2:$DD$74)),MAX($DC$1,DC12)+1,0)</f>
        <v>12</v>
      </c>
      <c r="DD13" t="s">
        <v>3080</v>
      </c>
      <c r="DE13" t="str">
        <f>IFERROR(VLOOKUP(ROWS($DE$2:DE13),$DC$2:$DD$74,2,FALSE),"")</f>
        <v>GEN : Gillnets and entangling nets (not specified)</v>
      </c>
      <c r="DF13">
        <f>IF(ISNUMBER(SEARCH(Hauls!$C$335,$DG$2:$DG$74)),MAX($DF$1,DF12)+1,0)</f>
        <v>12</v>
      </c>
      <c r="DG13" t="s">
        <v>3080</v>
      </c>
      <c r="DH13" t="str">
        <f>IFERROR(VLOOKUP(ROWS($DH$2:DH13),$DF$2:$DG$74,2,FALSE),"")</f>
        <v>GEN : Gillnets and entangling nets (not specified)</v>
      </c>
      <c r="DI13">
        <f>IF(ISNUMBER(SEARCH(Hauls!$C$336,$DJ$2:$DJ$74)),MAX($DI$1,DI12)+1,0)</f>
        <v>12</v>
      </c>
      <c r="DJ13" t="s">
        <v>3080</v>
      </c>
      <c r="DK13" t="str">
        <f>IFERROR(VLOOKUP(ROWS($DK$2:DK13),$DI$2:$DJ$74,2,FALSE),"")</f>
        <v>GEN : Gillnets and entangling nets (not specified)</v>
      </c>
      <c r="DL13">
        <f>IF(ISNUMBER(SEARCH(Hauls!$C$337,$DM$2:$DM$74)),MAX($DL$1,DL12)+1,0)</f>
        <v>12</v>
      </c>
      <c r="DM13" t="s">
        <v>3080</v>
      </c>
      <c r="DN13" t="str">
        <f>IFERROR(VLOOKUP(ROWS($DN$2:DN13),$DL$2:$DM$74,2,FALSE),"")</f>
        <v>GEN : Gillnets and entangling nets (not specified)</v>
      </c>
      <c r="DO13">
        <f>IF(ISNUMBER(SEARCH(Hauls!$C$338,$DP$2:$DP$74)),MAX($DO$1,DO12)+1,0)</f>
        <v>12</v>
      </c>
      <c r="DP13" t="s">
        <v>3080</v>
      </c>
      <c r="DQ13" t="str">
        <f>IFERROR(VLOOKUP(ROWS($DQ$2:DQ13),$DO$2:$CDP$74,2,FALSE),"")</f>
        <v>GEN : Gillnets and entangling nets (not specified)</v>
      </c>
      <c r="DR13">
        <f>IF(ISNUMBER(SEARCH(Hauls!$C$339,$DS$2:$DS$74)),MAX($DR$1,DR12)+1,0)</f>
        <v>12</v>
      </c>
      <c r="DS13" t="s">
        <v>3080</v>
      </c>
      <c r="DT13" t="str">
        <f>IFERROR(VLOOKUP(ROWS($DT$2:DT13),$DR$2:$DS$74,2,FALSE),"")</f>
        <v>GEN : Gillnets and entangling nets (not specified)</v>
      </c>
      <c r="DU13">
        <f>IF(ISNUMBER(SEARCH(Hauls!$C$340,$DV$2:$DV$74)),MAX($DU$1,DU12)+1,0)</f>
        <v>12</v>
      </c>
      <c r="DV13" t="s">
        <v>3080</v>
      </c>
      <c r="DW13" t="str">
        <f>IFERROR(VLOOKUP(ROWS($DW$2:DW13),$DU$2:$DV$74,2,FALSE),"")</f>
        <v>GEN : Gillnets and entangling nets (not specified)</v>
      </c>
      <c r="DX13">
        <f>IF(ISNUMBER(SEARCH(Hauls!$C$341,$DY$2:$DY$74)),MAX($DX$1,DX12)+1,0)</f>
        <v>12</v>
      </c>
      <c r="DY13" t="s">
        <v>3080</v>
      </c>
      <c r="DZ13" t="str">
        <f>IFERROR(VLOOKUP(ROWS($DZ$2:DZ13),$DX$2:$DY$74,2,FALSE),"")</f>
        <v>GEN : Gillnets and entangling nets (not specified)</v>
      </c>
      <c r="EA13">
        <f>IF(ISNUMBER(SEARCH(Hauls!$C$342,$EB$2:$EB$74)),MAX($EA$1,EA12)+1,0)</f>
        <v>12</v>
      </c>
      <c r="EB13" t="s">
        <v>3080</v>
      </c>
      <c r="EC13" t="str">
        <f>IFERROR(VLOOKUP(ROWS($EC$2:EC13),$EA$2:$EB$74,2,FALSE),"")</f>
        <v>GEN : Gillnets and entangling nets (not specified)</v>
      </c>
      <c r="ED13">
        <f>IF(ISNUMBER(SEARCH(Hauls!$C$343,$EE$2:$EE$74)),MAX($ED$1,ED12)+1,0)</f>
        <v>12</v>
      </c>
      <c r="EE13" t="s">
        <v>3080</v>
      </c>
      <c r="EF13" t="str">
        <f>IFERROR(VLOOKUP(ROWS($EF$2:EF13),$ED$2:$EE$74,2,FALSE),"")</f>
        <v>GEN : Gillnets and entangling nets (not specified)</v>
      </c>
      <c r="EG13">
        <f>IF(ISNUMBER(SEARCH(Hauls!$C$344,$EH$2:$EH$74)),MAX($EG$1,EG12)+1,0)</f>
        <v>12</v>
      </c>
      <c r="EH13" t="s">
        <v>3080</v>
      </c>
      <c r="EI13" t="str">
        <f>IFERROR(VLOOKUP(ROWS($EI$2:EI13),$EG$2:$EH$74,2,FALSE),"")</f>
        <v>GEN : Gillnets and entangling nets (not specified)</v>
      </c>
      <c r="EJ13">
        <f>IF(ISNUMBER(SEARCH(Hauls!$C$345,$EK$2:$EK$74)),MAX($EJ$1,EJ12)+1,0)</f>
        <v>12</v>
      </c>
      <c r="EK13" t="s">
        <v>3080</v>
      </c>
      <c r="EL13" t="str">
        <f>IFERROR(VLOOKUP(ROWS($EL$2:EL13),$EJ$2:$EK$74,2,FALSE),"")</f>
        <v>GEN : Gillnets and entangling nets (not specified)</v>
      </c>
      <c r="EM13">
        <f>IF(ISNUMBER(SEARCH(Hauls!$C$346,$EN$2:$EN$74)),MAX($EM$1,EM12)+1,0)</f>
        <v>12</v>
      </c>
      <c r="EN13" t="s">
        <v>3080</v>
      </c>
      <c r="EO13" t="str">
        <f>IFERROR(VLOOKUP(ROWS($EO$2:EO13),$EM$2:$EN$74,2,FALSE),"")</f>
        <v>GEN : Gillnets and entangling nets (not specified)</v>
      </c>
      <c r="EP13">
        <f>IF(ISNUMBER(SEARCH(Hauls!$C$347,$EQ$2:$EQ$74)),MAX($EP$1,EP12)+1,0)</f>
        <v>12</v>
      </c>
      <c r="EQ13" t="s">
        <v>3080</v>
      </c>
      <c r="ER13" t="str">
        <f>IFERROR(VLOOKUP(ROWS($ER$2:ER13),$EP$2:$EQ$74,2,FALSE),"")</f>
        <v>GEN : Gillnets and entangling nets (not specified)</v>
      </c>
      <c r="ES13">
        <f>IF(ISNUMBER(SEARCH(Hauls!$C$348,$ET$2:$ET$74)),MAX($ES$1,ES12)+1,0)</f>
        <v>12</v>
      </c>
      <c r="ET13" t="s">
        <v>3080</v>
      </c>
      <c r="EU13" t="str">
        <f>IFERROR(VLOOKUP(ROWS($EU$2:EU13),$ES$2:$ET$74,2,FALSE),"")</f>
        <v>GEN : Gillnets and entangling nets (not specified)</v>
      </c>
      <c r="EV13">
        <f>IF(ISNUMBER(SEARCH(Hauls!$C$349,$EW$2:$EW$74)),MAX($EV$1,EV12)+1,0)</f>
        <v>12</v>
      </c>
      <c r="EW13" t="s">
        <v>3080</v>
      </c>
      <c r="EX13" t="str">
        <f>IFERROR(VLOOKUP(ROWS($EX$2:EX13),$EV$2:$EW$74,2,FALSE),"")</f>
        <v>GEN : Gillnets and entangling nets (not specified)</v>
      </c>
      <c r="EY13">
        <f>IF(ISNUMBER(SEARCH(Hauls!$C$350,$EZ$2:$EZ$74)),MAX($EY$1,EY12)+1,0)</f>
        <v>12</v>
      </c>
      <c r="EZ13" t="s">
        <v>3080</v>
      </c>
      <c r="FA13" t="str">
        <f>IFERROR(VLOOKUP(ROWS($FA$2:FA13),$EY$2:$EZ$74,2,FALSE),"")</f>
        <v>GEN : Gillnets and entangling nets (not specified)</v>
      </c>
      <c r="FB13">
        <f>IF(ISNUMBER(SEARCH(Hauls!$C$351,$FC$2:$FC$74)),MAX($FB$1,FB12)+1,0)</f>
        <v>12</v>
      </c>
      <c r="FC13" t="s">
        <v>3080</v>
      </c>
      <c r="FD13" t="str">
        <f>IFERROR(VLOOKUP(ROWS($FD$2:FD13),$FB$2:$FC$74,2,FALSE),"")</f>
        <v>GEN : Gillnets and entangling nets (not specified)</v>
      </c>
      <c r="FE13">
        <f>IF(ISNUMBER(SEARCH(Hauls!$C$352,$FF$2:$FF$74)),MAX($FE$1,FE12)+1,0)</f>
        <v>12</v>
      </c>
      <c r="FF13" t="s">
        <v>3080</v>
      </c>
      <c r="FG13" t="str">
        <f>IFERROR(VLOOKUP(ROWS($FG$2:FG13),$FE$2:$FF$74,2,FALSE),"")</f>
        <v>GEN : Gillnets and entangling nets (not specified)</v>
      </c>
      <c r="FH13">
        <f>IF(ISNUMBER(SEARCH(Hauls!$C$353,$FI$2:$FI$74)),MAX($FH$1,FH12)+1,0)</f>
        <v>12</v>
      </c>
      <c r="FI13" t="s">
        <v>3080</v>
      </c>
      <c r="FJ13" t="str">
        <f>IFERROR(VLOOKUP(ROWS($FJ$2:FJ13),$FH$2:$FI$74,2,FALSE),"")</f>
        <v>GEN : Gillnets and entangling nets (not specified)</v>
      </c>
      <c r="FK13">
        <f>IF(ISNUMBER(SEARCH(Hauls!$C$354,$FL$2:$FL$74)),MAX($FK$1,FK12)+1,0)</f>
        <v>12</v>
      </c>
      <c r="FL13" t="s">
        <v>3080</v>
      </c>
      <c r="FM13" t="str">
        <f>IFERROR(VLOOKUP(ROWS($FM$2:FM13),$FK$2:$FL$74,2,FALSE),"")</f>
        <v>GEN : Gillnets and entangling nets (not specified)</v>
      </c>
      <c r="FN13">
        <f>IF(ISNUMBER(SEARCH(Hauls!$C$355,$FO$2:$FO$74)),MAX($FN$1,FN12)+1,0)</f>
        <v>12</v>
      </c>
      <c r="FO13" t="s">
        <v>3080</v>
      </c>
      <c r="FP13" t="str">
        <f>IFERROR(VLOOKUP(ROWS($FP$2:FP13),$FN$2:$FO$74,2,FALSE),"")</f>
        <v>GEN : Gillnets and entangling nets (not specified)</v>
      </c>
      <c r="FQ13">
        <f>IF(ISNUMBER(SEARCH(Hauls!$C$356,$FR$2:$FR$74)),MAX($FQ$1,FQ12)+1,0)</f>
        <v>12</v>
      </c>
      <c r="FR13" t="s">
        <v>3080</v>
      </c>
      <c r="FS13" t="str">
        <f>IFERROR(VLOOKUP(ROWS($FS$2:FS13),$FQ$2:$FR$74,2,FALSE),"")</f>
        <v>GEN : Gillnets and entangling nets (not specified)</v>
      </c>
      <c r="FT13">
        <f>IF(ISNUMBER(SEARCH(Hauls!$C$357,$FU$2:$FU$74)),MAX($FT$1,FT12)+1,0)</f>
        <v>12</v>
      </c>
      <c r="FU13" t="s">
        <v>3080</v>
      </c>
      <c r="FV13" t="str">
        <f>IFERROR(VLOOKUP(ROWS($FV$2:FV13),$FT$2:$FU$74,2,FALSE),"")</f>
        <v>GEN : Gillnets and entangling nets (not specified)</v>
      </c>
      <c r="FW13">
        <f>IF(ISNUMBER(SEARCH(Hauls!$C$358,$FX$2:$FX$74)),MAX($FW$1,FW12)+1,0)</f>
        <v>12</v>
      </c>
      <c r="FX13" t="s">
        <v>3080</v>
      </c>
      <c r="FY13" t="str">
        <f>IFERROR(VLOOKUP(ROWS($FY$2:FY13),$FW$2:$FX$74,2,FALSE),"")</f>
        <v>GEN : Gillnets and entangling nets (not specified)</v>
      </c>
      <c r="FZ13">
        <f>IF(ISNUMBER(SEARCH(Hauls!$C$359,$GA$2:$GA$74)),MAX($FZ$1,FZ12)+1,0)</f>
        <v>12</v>
      </c>
      <c r="GA13" t="s">
        <v>3080</v>
      </c>
      <c r="GB13" t="str">
        <f>IFERROR(VLOOKUP(ROWS($GB$2:GB13),$FZ$2:$GA$74,2,FALSE),"")</f>
        <v>GEN : Gillnets and entangling nets (not specified)</v>
      </c>
      <c r="GC13">
        <f>IF(ISNUMBER(SEARCH(Hauls!$C$360,$GD$2:$GD$74)),MAX($GC$1,GC12)+1,0)</f>
        <v>12</v>
      </c>
      <c r="GD13" t="s">
        <v>3080</v>
      </c>
      <c r="GE13" t="str">
        <f>IFERROR(VLOOKUP(ROWS($GE$2:GE13),$GC$2:$GD$74,2,FALSE),"")</f>
        <v>GEN : Gillnets and entangling nets (not specified)</v>
      </c>
      <c r="GF13">
        <f>IF(ISNUMBER(SEARCH(Hauls!$C$361,$GG$2:$GG$74)),MAX($GF$1,GF12)+1,0)</f>
        <v>12</v>
      </c>
      <c r="GG13" t="s">
        <v>3080</v>
      </c>
      <c r="GH13" t="str">
        <f>IFERROR(VLOOKUP(ROWS($GH$2:GH13),$GF$2:$GG$74,2,FALSE),"")</f>
        <v>GEN : Gillnets and entangling nets (not specified)</v>
      </c>
      <c r="GI13">
        <f>IF(ISNUMBER(SEARCH(Hauls!$C$362,$GJ$2:$GJ$74)),MAX($GI$1,GI12)+1,0)</f>
        <v>12</v>
      </c>
      <c r="GJ13" t="s">
        <v>3080</v>
      </c>
      <c r="GK13" t="str">
        <f>IFERROR(VLOOKUP(ROWS($GK$2:GK13),$GI$2:$GJ$74,2,FALSE),"")</f>
        <v>GEN : Gillnets and entangling nets (not specified)</v>
      </c>
      <c r="GL13">
        <f>IF(ISNUMBER(SEARCH(Hauls!$C$363,$GM$2:$GM$74)),MAX($GL$1,GL12)+1,0)</f>
        <v>12</v>
      </c>
      <c r="GM13" t="s">
        <v>3080</v>
      </c>
      <c r="GN13" t="str">
        <f>IFERROR(VLOOKUP(ROWS($GN$2:GN13),$GL$2:$GM$74,2,FALSE),"")</f>
        <v>GEN : Gillnets and entangling nets (not specified)</v>
      </c>
      <c r="GO13">
        <f>IF(ISNUMBER(SEARCH(Hauls!$C$364,$GP$2:$GP$74)),MAX($GO$1,GO12)+1,0)</f>
        <v>12</v>
      </c>
      <c r="GP13" t="s">
        <v>3080</v>
      </c>
      <c r="GQ13" t="str">
        <f>IFERROR(VLOOKUP(ROWS($GQ$2:GQ13),$GO$2:$GP$74,2,FALSE),"")</f>
        <v>GEN : Gillnets and entangling nets (not specified)</v>
      </c>
      <c r="GR13">
        <f>IF(ISNUMBER(SEARCH(Hauls!$C$365,$GS$2:$GS$74)),MAX($GR$1,GR12)+1,0)</f>
        <v>12</v>
      </c>
      <c r="GS13" t="s">
        <v>3080</v>
      </c>
      <c r="GT13" t="str">
        <f>IFERROR(VLOOKUP(ROWS($GT$2:GT13),$GR$2:$GS$74,2,FALSE),"")</f>
        <v>GEN : Gillnets and entangling nets (not specified)</v>
      </c>
      <c r="GU13">
        <f>IF(ISNUMBER(SEARCH(Hauls!$C$366,$GV$2:$GV$74)),MAX($GU$1,GU12)+1,0)</f>
        <v>12</v>
      </c>
      <c r="GV13" t="s">
        <v>3080</v>
      </c>
      <c r="GW13" t="str">
        <f>IFERROR(VLOOKUP(ROWS($GW$2:GW13),$GU$2:$GV$74,2,FALSE),"")</f>
        <v>GEN : Gillnets and entangling nets (not specified)</v>
      </c>
      <c r="GX13">
        <f>IF(ISNUMBER(SEARCH(Hauls!$C$367,$GY$2:$GY$74)),MAX($GX$1,GX12)+1,0)</f>
        <v>12</v>
      </c>
      <c r="GY13" t="s">
        <v>3080</v>
      </c>
      <c r="GZ13" t="str">
        <f>IFERROR(VLOOKUP(ROWS($GZ$2:GZ13),$GX$2:$GY$74,2,FALSE),"")</f>
        <v>GEN : Gillnets and entangling nets (not specified)</v>
      </c>
      <c r="HA13">
        <f>IF(ISNUMBER(SEARCH(Hauls!$C$368,$HB$2:$HB$74)),MAX($HA$1,HA12)+1,0)</f>
        <v>12</v>
      </c>
      <c r="HB13" t="s">
        <v>3080</v>
      </c>
      <c r="HC13" t="str">
        <f>IFERROR(VLOOKUP(ROWS($HC$2:HC13),$HA$2:$HB$74,2,FALSE),"")</f>
        <v>GEN : Gillnets and entangling nets (not specified)</v>
      </c>
      <c r="HD13">
        <f>IF(ISNUMBER(SEARCH(Hauls!$C$369,$HE$2:$HE$74)),MAX($HD$1,HD12)+1,0)</f>
        <v>12</v>
      </c>
      <c r="HE13" t="s">
        <v>3080</v>
      </c>
      <c r="HF13" t="str">
        <f>IFERROR(VLOOKUP(ROWS($HF$2:HF13),$HD$2:$HE$74,2,FALSE),"")</f>
        <v>GEN : Gillnets and entangling nets (not specified)</v>
      </c>
      <c r="HG13">
        <f>IF(ISNUMBER(SEARCH(Hauls!$C$370,$HH$2:$HH$74)),MAX($HG$1,HG12)+1,0)</f>
        <v>12</v>
      </c>
      <c r="HH13" t="s">
        <v>3080</v>
      </c>
      <c r="HI13" t="str">
        <f>IFERROR(VLOOKUP(ROWS($HI$2:HI13),$HG$2:$HH$74,2,FALSE),"")</f>
        <v>GEN : Gillnets and entangling nets (not specified)</v>
      </c>
      <c r="HJ13">
        <f>IF(ISNUMBER(SEARCH(Hauls!$C$371,$HK$2:$HK$74)),MAX($HJ$1,HJ12)+1,0)</f>
        <v>12</v>
      </c>
      <c r="HK13" t="s">
        <v>3080</v>
      </c>
      <c r="HL13" t="str">
        <f>IFERROR(VLOOKUP(ROWS($HL$2:HL13),$HJ$2:$HK$74,2,FALSE),"")</f>
        <v>GEN : Gillnets and entangling nets (not specified)</v>
      </c>
      <c r="HM13">
        <f>IF(ISNUMBER(SEARCH(Hauls!$C$372,$HN$2:$HN$74)),MAX($HM$1,HM12)+1,0)</f>
        <v>12</v>
      </c>
      <c r="HN13" t="s">
        <v>3080</v>
      </c>
      <c r="HO13" t="str">
        <f>IFERROR(VLOOKUP(ROWS($HO$2:HO13),$HM$2:$HN$74,2,FALSE),"")</f>
        <v>GEN : Gillnets and entangling nets (not specified)</v>
      </c>
      <c r="HP13">
        <f>IF(ISNUMBER(SEARCH(Hauls!$C$373,$HQ$2:$HQ$74)),MAX($HP$1,HP12)+1,0)</f>
        <v>12</v>
      </c>
      <c r="HQ13" t="s">
        <v>3080</v>
      </c>
      <c r="HR13" t="str">
        <f>IFERROR(VLOOKUP(ROWS($HR$2:HR13),$HP$2:$HQ$74,2,FALSE),"")</f>
        <v>GEN : Gillnets and entangling nets (not specified)</v>
      </c>
      <c r="HS13">
        <f>IF(ISNUMBER(SEARCH(Hauls!$C$374,$HT$2:$HT$74)),MAX($HS$1,HS12)+1,0)</f>
        <v>12</v>
      </c>
      <c r="HT13" t="s">
        <v>3080</v>
      </c>
      <c r="HU13" t="str">
        <f>IFERROR(VLOOKUP(ROWS($HU$2:HU13),$HS$2:$HT$74,2,FALSE),"")</f>
        <v>GEN : Gillnets and entangling nets (not specified)</v>
      </c>
      <c r="HV13">
        <f>IF(ISNUMBER(SEARCH(Hauls!$C$375,$HW$2:$HW$74)),MAX($HV$1,HV12)+1,0)</f>
        <v>12</v>
      </c>
      <c r="HW13" t="s">
        <v>3080</v>
      </c>
      <c r="HX13" t="str">
        <f>IFERROR(VLOOKUP(ROWS($HX$2:HX13),$HV$2:$HW$74,2,FALSE),"")</f>
        <v>GEN : Gillnets and entangling nets (not specified)</v>
      </c>
      <c r="HY13">
        <f>IF(ISNUMBER(SEARCH(Hauls!$C$376,$HZ$2:$HZ$74)),MAX($HY$1,HY12)+1,0)</f>
        <v>12</v>
      </c>
      <c r="HZ13" t="s">
        <v>3080</v>
      </c>
      <c r="IA13" t="str">
        <f>IFERROR(VLOOKUP(ROWS($IA$2:IA13),$IB$2:$IC$74,2,FALSE),"")</f>
        <v>GEN : Gillnets and entangling nets (not specified)</v>
      </c>
      <c r="IB13">
        <f>IF(ISNUMBER(SEARCH(Hauls!$C$377,$IC$2:$IC$74)),MAX($IB$1,IB12)+1,0)</f>
        <v>12</v>
      </c>
      <c r="IC13" t="s">
        <v>3080</v>
      </c>
      <c r="ID13" t="str">
        <f>IFERROR(VLOOKUP(ROWS($ID$2:ID13),$IB$2:$IC$74,2,FALSE),"")</f>
        <v>GEN : Gillnets and entangling nets (not specified)</v>
      </c>
      <c r="IE13">
        <f>IF(ISNUMBER(SEARCH(Hauls!$C$378,$IF$2:$IF$74)),MAX($IE$1,IE12)+1,0)</f>
        <v>12</v>
      </c>
      <c r="IF13" t="s">
        <v>3080</v>
      </c>
      <c r="IG13" t="str">
        <f>IFERROR(VLOOKUP(ROWS($IG$2:IG13),$IE$2:$IF$74,2,FALSE),"")</f>
        <v>GEN : Gillnets and entangling nets (not specified)</v>
      </c>
      <c r="IH13">
        <f>IF(ISNUMBER(SEARCH(Hauls!$C$379,$II$2:$II$74)),MAX($IH$1,IH12)+1,0)</f>
        <v>12</v>
      </c>
      <c r="II13" t="s">
        <v>3080</v>
      </c>
      <c r="IJ13" t="str">
        <f>IFERROR(VLOOKUP(ROWS($IJ$2:IJ13),$IH$2:$II$74,2,FALSE),"")</f>
        <v>GEN : Gillnets and entangling nets (not specified)</v>
      </c>
      <c r="IK13">
        <f>IF(ISNUMBER(SEARCH(Hauls!$C$380,$IL$2:$IL$74)),MAX($IK$1,IK12)+1,0)</f>
        <v>12</v>
      </c>
      <c r="IL13" t="s">
        <v>3080</v>
      </c>
      <c r="IM13" t="str">
        <f>IFERROR(VLOOKUP(ROWS($IM$2:IM13),$IK$2:$IL$74,2,FALSE),"")</f>
        <v>GEN : Gillnets and entangling nets (not specified)</v>
      </c>
      <c r="IN13">
        <f>IF(ISNUMBER(SEARCH(Hauls!$C$381,$IO$2:$IO$74)),MAX($IN$1,IN12)+1,0)</f>
        <v>12</v>
      </c>
      <c r="IO13" t="s">
        <v>3080</v>
      </c>
      <c r="IP13" t="str">
        <f>IFERROR(VLOOKUP(ROWS($IP$2:IP13),$IN$2:$IO$74,2,FALSE),"")</f>
        <v>GEN : Gillnets and entangling nets (not specified)</v>
      </c>
      <c r="IQ13">
        <f>IF(ISNUMBER(SEARCH(Hauls!$C$382,$CC$2:$CC$74)),MAX($CB$1,IQ12)+1,0)</f>
        <v>12</v>
      </c>
      <c r="IR13" t="s">
        <v>3080</v>
      </c>
      <c r="IS13" t="str">
        <f>IFERROR(VLOOKUP(ROWS($IS$2:IS13),$IQ$2:$IR$74,2,FALSE),"")</f>
        <v>GEN : Gillnets and entangling nets (not specified)</v>
      </c>
      <c r="IT13">
        <f>IF(ISNUMBER(SEARCH(Hauls!$C$383,$IU$2:$IU$74)),MAX($IT$1,IT12)+1,0)</f>
        <v>12</v>
      </c>
      <c r="IU13" t="s">
        <v>3080</v>
      </c>
      <c r="IV13" t="str">
        <f>IFERROR(VLOOKUP(ROWS($IV$2:IV13),$IT$2:$IU$74,2,FALSE),"")</f>
        <v>GEN : Gillnets and entangling nets (not specified)</v>
      </c>
      <c r="IW13">
        <f>IF(ISNUMBER(SEARCH(Hauls!$C$384,$IX$2:$IX$74)),MAX($IW$1,IW12)+1,0)</f>
        <v>12</v>
      </c>
      <c r="IX13" t="s">
        <v>3080</v>
      </c>
      <c r="IY13" t="str">
        <f>IFERROR(VLOOKUP(ROWS($IY$2:IY13),$IW$2:$IX$74,2,FALSE),"")</f>
        <v>GEN : Gillnets and entangling nets (not specified)</v>
      </c>
      <c r="IZ13">
        <f>IF(ISNUMBER(SEARCH(Hauls!$C$385,$JA$2:$JA$74)),MAX($IZ$1,IZ12)+1,0)</f>
        <v>12</v>
      </c>
      <c r="JA13" t="s">
        <v>3080</v>
      </c>
      <c r="JB13" t="str">
        <f>IFERROR(VLOOKUP(ROWS($JB$2:JB13),$IZ$2:$JA$74,2,FALSE),"")</f>
        <v>GEN : Gillnets and entangling nets (not specified)</v>
      </c>
      <c r="JC13">
        <f>IF(ISNUMBER(SEARCH(Hauls!$C$386,$JD$2:$JD$74)),MAX($JC$1,JC12)+1,0)</f>
        <v>12</v>
      </c>
      <c r="JD13" t="s">
        <v>3080</v>
      </c>
      <c r="JE13" t="str">
        <f>IFERROR(VLOOKUP(ROWS($JE$2:JE13),$JC$2:$CJD$74,2,FALSE),"")</f>
        <v>GEN : Gillnets and entangling nets (not specified)</v>
      </c>
      <c r="JF13">
        <f>IF(ISNUMBER(SEARCH(Hauls!$C$387,$JG$2:$JG$74)),MAX($JF$1,JF12)+1,0)</f>
        <v>12</v>
      </c>
      <c r="JG13" t="s">
        <v>3080</v>
      </c>
      <c r="JH13" t="str">
        <f>IFERROR(VLOOKUP(ROWS($JH$2:JH13),$JF$2:$JG$74,2,FALSE),"")</f>
        <v>GEN : Gillnets and entangling nets (not specified)</v>
      </c>
      <c r="JI13">
        <f>IF(ISNUMBER(SEARCH(Hauls!$C$388,$JJ$2:$JJ$74)),MAX($JI$1,JI12)+1,0)</f>
        <v>12</v>
      </c>
      <c r="JJ13" t="s">
        <v>3080</v>
      </c>
      <c r="JK13" t="str">
        <f>IFERROR(VLOOKUP(ROWS($JK$2:JK13),$JI$2:$JJ$74,2,FALSE),"")</f>
        <v>GEN : Gillnets and entangling nets (not specified)</v>
      </c>
      <c r="JL13">
        <f>IF(ISNUMBER(SEARCH(Hauls!$C$389,$JM$2:$JM$74)),MAX($JL$1,JL12)+1,0)</f>
        <v>12</v>
      </c>
      <c r="JM13" t="s">
        <v>3080</v>
      </c>
      <c r="JN13" t="str">
        <f>IFERROR(VLOOKUP(ROWS($JN$2:JN13),$JL$2:$JM$74,2,FALSE),"")</f>
        <v>GEN : Gillnets and entangling nets (not specified)</v>
      </c>
      <c r="JO13">
        <f>IF(ISNUMBER(SEARCH(Hauls!$C$390,$JP$2:$JP$74)),MAX($JO$1,JO12)+1,0)</f>
        <v>12</v>
      </c>
      <c r="JP13" t="s">
        <v>3080</v>
      </c>
      <c r="JQ13" t="str">
        <f>IFERROR(VLOOKUP(ROWS($JQ$2:JQ13),$JO$2:$JP$74,2,FALSE),"")</f>
        <v>GEN : Gillnets and entangling nets (not specified)</v>
      </c>
      <c r="JR13">
        <f>IF(ISNUMBER(SEARCH(Hauls!$C$391,$JS$2:$JS$74)),MAX($JR$1,JR12)+1,0)</f>
        <v>12</v>
      </c>
      <c r="JS13" t="s">
        <v>3080</v>
      </c>
      <c r="JT13" t="str">
        <f>IFERROR(VLOOKUP(ROWS($JT$2:JT13),$JR$2:$JS$74,2,FALSE),"")</f>
        <v>GEN : Gillnets and entangling nets (not specified)</v>
      </c>
      <c r="JU13">
        <f>IF(ISNUMBER(SEARCH(Hauls!$C$392,$JV$2:$JV$74)),MAX($JU$1,JU12)+1,0)</f>
        <v>12</v>
      </c>
      <c r="JV13" t="s">
        <v>3080</v>
      </c>
      <c r="JW13" t="str">
        <f>IFERROR(VLOOKUP(ROWS($JW$2:JW13),$JU$2:$JV$74,2,FALSE),"")</f>
        <v>GEN : Gillnets and entangling nets (not specified)</v>
      </c>
      <c r="JX13">
        <f>IF(ISNUMBER(SEARCH(Hauls!$C$393,$JY$2:$JY$74)),MAX($JX$1,JX12)+1,0)</f>
        <v>12</v>
      </c>
      <c r="JY13" t="s">
        <v>3080</v>
      </c>
      <c r="JZ13" t="str">
        <f>IFERROR(VLOOKUP(ROWS($JZ$2:JZ13),$JX$2:$JY$74,2,FALSE),"")</f>
        <v>GEN : Gillnets and entangling nets (not specified)</v>
      </c>
      <c r="KA13">
        <f>IF(ISNUMBER(SEARCH(Hauls!$C$394,$KB$2:$KB$74)),MAX($KA$1,KA12)+1,0)</f>
        <v>12</v>
      </c>
      <c r="KB13" t="s">
        <v>3080</v>
      </c>
      <c r="KC13" t="str">
        <f>IFERROR(VLOOKUP(ROWS($KC$2:KC13),$KA$2:$KB$74,2,FALSE),"")</f>
        <v>GEN : Gillnets and entangling nets (not specified)</v>
      </c>
      <c r="KD13">
        <f>IF(ISNUMBER(SEARCH(Hauls!$C$395,$KE$2:$KE$74)),MAX($KD$1,KD12)+1,0)</f>
        <v>12</v>
      </c>
      <c r="KE13" t="s">
        <v>3080</v>
      </c>
      <c r="KF13" t="str">
        <f>IFERROR(VLOOKUP(ROWS($KF$2:KF13),$KD$2:$KE$74,2,FALSE),"")</f>
        <v>GEN : Gillnets and entangling nets (not specified)</v>
      </c>
      <c r="KG13">
        <f>IF(ISNUMBER(SEARCH(Hauls!$C$396,$KH$2:$KH$74)),MAX($KG$1,KG12)+1,0)</f>
        <v>12</v>
      </c>
      <c r="KH13" t="s">
        <v>3080</v>
      </c>
      <c r="KI13" t="str">
        <f>IFERROR(VLOOKUP(ROWS($KI$2:KI13),$KG$2:$KH$74,2,FALSE),"")</f>
        <v>GEN : Gillnets and entangling nets (not specified)</v>
      </c>
      <c r="KJ13">
        <f>IF(ISNUMBER(SEARCH(Hauls!$C$397,$KK$2:$KK$74)),MAX($KJ$1,KJ12)+1,0)</f>
        <v>12</v>
      </c>
      <c r="KK13" t="s">
        <v>3080</v>
      </c>
      <c r="KL13" t="str">
        <f>IFERROR(VLOOKUP(ROWS($KL$2:KL13),$KJ$2:$KK$74,2,FALSE),"")</f>
        <v>GEN : Gillnets and entangling nets (not specified)</v>
      </c>
      <c r="KM13">
        <f>IF(ISNUMBER(SEARCH(Hauls!$C$398,$KN$2:$KN$74)),MAX($KM$1,KM12)+1,0)</f>
        <v>12</v>
      </c>
      <c r="KN13" t="s">
        <v>3080</v>
      </c>
      <c r="KO13" t="str">
        <f>IFERROR(VLOOKUP(ROWS($KO$2:KO13),$KM$2:$KN$74,2,FALSE),"")</f>
        <v>GEN : Gillnets and entangling nets (not specified)</v>
      </c>
      <c r="KP13">
        <f>IF(ISNUMBER(SEARCH(Hauls!$C$399,$KQ$2:$KQ$74)),MAX($KP$1,KP12)+1,0)</f>
        <v>12</v>
      </c>
      <c r="KQ13" t="s">
        <v>3080</v>
      </c>
      <c r="KR13" t="str">
        <f>IFERROR(VLOOKUP(ROWS($KR$2:KR13),$KP$2:$KQ$74,2,FALSE),"")</f>
        <v>GEN : Gillnets and entangling nets (not specified)</v>
      </c>
      <c r="KS13">
        <f>IF(ISNUMBER(SEARCH(Hauls!$C$400,$KT$2:$KT$74)),MAX($KS$1,KS12)+1,0)</f>
        <v>12</v>
      </c>
      <c r="KT13" t="s">
        <v>3080</v>
      </c>
      <c r="KU13" t="str">
        <f>IFERROR(VLOOKUP(ROWS($KU$2:KU13),$KS$2:$KT$74,2,FALSE),"")</f>
        <v>GEN : Gillnets and entangling nets (not specified)</v>
      </c>
    </row>
    <row r="14" spans="1:307" x14ac:dyDescent="0.25">
      <c r="A14" t="s">
        <v>718</v>
      </c>
      <c r="B14" t="s">
        <v>2939</v>
      </c>
      <c r="C14" t="str">
        <f t="shared" si="0"/>
        <v>GN : Gillnets (not specified)</v>
      </c>
      <c r="E14">
        <f>IF(ISNUMBER(SEARCH(Hauls!$C$300,$F$2:$F$74)),MAX($E$1,E13)+1,0)</f>
        <v>13</v>
      </c>
      <c r="F14" t="s">
        <v>3081</v>
      </c>
      <c r="G14" t="str">
        <f>IFERROR(VLOOKUP(ROWS($G$2:G14),$E$2:$F$74,2,FALSE),"")</f>
        <v>GN : Gillnets (not specified)</v>
      </c>
      <c r="H14">
        <f>IF(ISNUMBER(SEARCH(Hauls!$C$301,$I$2:$I$74)),MAX($H$1:H13)+1,0)</f>
        <v>13</v>
      </c>
      <c r="I14" t="s">
        <v>3081</v>
      </c>
      <c r="J14" t="str">
        <f>IFERROR(VLOOKUP(ROWS($J$2:J14),$H$2:$I$74,2,FALSE),"")</f>
        <v>GN : Gillnets (not specified)</v>
      </c>
      <c r="K14">
        <f>IF(ISNUMBER(SEARCH(Hauls!$C$302,$L$2:$L$74)),MAX($K$1,K13)+1,0)</f>
        <v>13</v>
      </c>
      <c r="L14" t="s">
        <v>3081</v>
      </c>
      <c r="M14" t="str">
        <f>IFERROR(VLOOKUP(ROWS($M$2:M14),$K$2:$L$74,2,FALSE),"")</f>
        <v>GN : Gillnets (not specified)</v>
      </c>
      <c r="N14">
        <f>IF(ISNUMBER(SEARCH(Hauls!$C$303,$O$2:$O$74)),MAX($N$1,N13)+1,0)</f>
        <v>13</v>
      </c>
      <c r="O14" t="s">
        <v>3081</v>
      </c>
      <c r="P14" t="str">
        <f>IFERROR(VLOOKUP(ROWS($P$2:P14),$N$2:$O$74,2,FALSE),"")</f>
        <v>GN : Gillnets (not specified)</v>
      </c>
      <c r="Q14">
        <f>IF(ISNUMBER(SEARCH(Hauls!$C$304,$R$2:$R$74)),MAX($Q$1,Q13)+1,0)</f>
        <v>13</v>
      </c>
      <c r="R14" t="s">
        <v>3081</v>
      </c>
      <c r="S14" t="str">
        <f>IFERROR(VLOOKUP(ROWS($S$2:S14),$Q$2:$R$74,2,FALSE),"")</f>
        <v>GN : Gillnets (not specified)</v>
      </c>
      <c r="T14">
        <f>IF(ISNUMBER(SEARCH(Hauls!$C$305,$U$2:$U$74)),MAX($T$1,T13)+1,0)</f>
        <v>13</v>
      </c>
      <c r="U14" t="s">
        <v>3081</v>
      </c>
      <c r="V14" t="str">
        <f>IFERROR(VLOOKUP(ROWS($V$2:V14),$T$2:$U$74,2,FALSE),"")</f>
        <v>GN : Gillnets (not specified)</v>
      </c>
      <c r="W14">
        <f>IF(ISNUMBER(SEARCH(Hauls!$C$306,$X$2:$X$74)),MAX($W$1,W13)+1,0)</f>
        <v>13</v>
      </c>
      <c r="X14" t="s">
        <v>3081</v>
      </c>
      <c r="Y14" t="str">
        <f>IFERROR(VLOOKUP(ROWS($Y$2:Y14),$W$2:$X$74,2,FALSE),"")</f>
        <v>GN : Gillnets (not specified)</v>
      </c>
      <c r="Z14">
        <f>IF(ISNUMBER(SEARCH(Hauls!$C$307,$AA$2:$AA$74)),MAX($Z$1,Z13)+1,0)</f>
        <v>13</v>
      </c>
      <c r="AA14" t="s">
        <v>3081</v>
      </c>
      <c r="AB14" t="str">
        <f>IFERROR(VLOOKUP(ROWS($AB$2:AB14),$Z$2:$AA$74,2,FALSE),"")</f>
        <v>GN : Gillnets (not specified)</v>
      </c>
      <c r="AC14">
        <f>IF(ISNUMBER(SEARCH(Hauls!$C$308,$AD$2:$AD$74)),MAX($AC$1,AC13)+1,0)</f>
        <v>13</v>
      </c>
      <c r="AD14" t="s">
        <v>3081</v>
      </c>
      <c r="AE14" t="str">
        <f>IFERROR(VLOOKUP(ROWS($AE$2:AE14),$AC$2:$AD$74,2,FALSE),"")</f>
        <v>GN : Gillnets (not specified)</v>
      </c>
      <c r="AF14">
        <f>IF(ISNUMBER(SEARCH(Hauls!$C$309,$AG$2:$AG$74)),MAX($AF$1,AF13)+1,0)</f>
        <v>13</v>
      </c>
      <c r="AG14" t="s">
        <v>3081</v>
      </c>
      <c r="AH14" t="str">
        <f>IFERROR(VLOOKUP(ROWS($AH$2:AH14),$AF$2:$AG$74,2,FALSE),"")</f>
        <v>GN : Gillnets (not specified)</v>
      </c>
      <c r="AI14">
        <f>IF(ISNUMBER(SEARCH(Hauls!$C$310,$AJ$2:$AJ$74)),MAX($AI$1,AI13)+1,0)</f>
        <v>13</v>
      </c>
      <c r="AJ14" t="s">
        <v>3081</v>
      </c>
      <c r="AK14" t="str">
        <f>IFERROR(VLOOKUP(ROWS($AK$2:AK14),$AI$2:$AJ$74,2,FALSE),"")</f>
        <v>GN : Gillnets (not specified)</v>
      </c>
      <c r="AL14">
        <f>IF(ISNUMBER(SEARCH(Hauls!$C$311,$AM$2:$AM$74)),MAX($AL$1,AL13)+1,0)</f>
        <v>13</v>
      </c>
      <c r="AM14" t="s">
        <v>3081</v>
      </c>
      <c r="AN14" t="str">
        <f>IFERROR(VLOOKUP(ROWS($AN$2:AN14),$AL$2:$AM$74,2,FALSE),"")</f>
        <v>GN : Gillnets (not specified)</v>
      </c>
      <c r="AO14">
        <f>IF(ISNUMBER(SEARCH(Hauls!$C$312,$AP$2:$AP$74)),MAX($AO$1,AO13)+1,0)</f>
        <v>13</v>
      </c>
      <c r="AP14" t="s">
        <v>3081</v>
      </c>
      <c r="AQ14" t="str">
        <f>IFERROR(VLOOKUP(ROWS($AQ$2:AQ14),$AO$2:$AP$74,2,FALSE),"")</f>
        <v>GN : Gillnets (not specified)</v>
      </c>
      <c r="AR14">
        <f>IF(ISNUMBER(SEARCH(Hauls!$C$313,$AS$2:$AS$74)),MAX($AR$1,AR13)+1,0)</f>
        <v>13</v>
      </c>
      <c r="AS14" t="s">
        <v>3081</v>
      </c>
      <c r="AT14" t="str">
        <f>IFERROR(VLOOKUP(ROWS($AT$2:AT14),$AR$2:$AS$74,2,FALSE),"")</f>
        <v>GN : Gillnets (not specified)</v>
      </c>
      <c r="AU14">
        <f>IF(ISNUMBER(SEARCH(Hauls!$C$314,$AV$2:$AV$74)),MAX($AU$1,AU13)+1,0)</f>
        <v>13</v>
      </c>
      <c r="AV14" t="s">
        <v>3081</v>
      </c>
      <c r="AW14" t="str">
        <f>IFERROR(VLOOKUP(ROWS($AW$2:AW14),$AU$2:$AV$74,2,FALSE),"")</f>
        <v>GN : Gillnets (not specified)</v>
      </c>
      <c r="AX14">
        <f>IF(ISNUMBER(SEARCH(Hauls!$C$315,$AY$2:$AY$74)),MAX($AX$1,AX13)+1,0)</f>
        <v>13</v>
      </c>
      <c r="AY14" t="s">
        <v>3081</v>
      </c>
      <c r="AZ14" t="str">
        <f>IFERROR(VLOOKUP(ROWS($AZ$2:AZ14),$AX$2:$AY$74,2,FALSE),"")</f>
        <v>GN : Gillnets (not specified)</v>
      </c>
      <c r="BA14">
        <f>IF(ISNUMBER(SEARCH(Hauls!$C$316,$BB$2:$BB$74)),MAX($BA$1,BA13)+1,0)</f>
        <v>13</v>
      </c>
      <c r="BB14" t="s">
        <v>3081</v>
      </c>
      <c r="BC14" t="str">
        <f>IFERROR(VLOOKUP(ROWS($BC$2:BC14),$BA$2:$BB$74,2,FALSE),"")</f>
        <v>GN : Gillnets (not specified)</v>
      </c>
      <c r="BD14">
        <f>IF(ISNUMBER(SEARCH(Hauls!$C$317,$BE$2:$BE$74)),MAX($BD$1,BD13)+1,0)</f>
        <v>13</v>
      </c>
      <c r="BE14" t="s">
        <v>3081</v>
      </c>
      <c r="BF14" t="str">
        <f>IFERROR(VLOOKUP(ROWS($BF$2:BF14),$BD$2:$BE$74,2,FALSE),"")</f>
        <v>GN : Gillnets (not specified)</v>
      </c>
      <c r="BG14">
        <f>IF(ISNUMBER(SEARCH(Hauls!$C$318,$BH$2:$BH$74)),MAX($BG$1,BG13)+1,0)</f>
        <v>13</v>
      </c>
      <c r="BH14" t="s">
        <v>3081</v>
      </c>
      <c r="BI14" t="str">
        <f>IFERROR(VLOOKUP(ROWS($BI$2:BI14),$BG$2:$BH$74,2,FALSE),"")</f>
        <v>GN : Gillnets (not specified)</v>
      </c>
      <c r="BJ14">
        <f>IF(ISNUMBER(SEARCH(Hauls!$C$319,$BK$2:$BK$74)),MAX($BJ$1,BJ13)+1,0)</f>
        <v>13</v>
      </c>
      <c r="BK14" t="s">
        <v>3081</v>
      </c>
      <c r="BL14" t="str">
        <f>IFERROR(VLOOKUP(ROWS($BL$2:BL14),$BJ$2:$BK$74,2,FALSE),"")</f>
        <v>GN : Gillnets (not specified)</v>
      </c>
      <c r="BM14">
        <f>IF(ISNUMBER(SEARCH(Hauls!$C$320,$BN$2:$BN$74)),MAX($BM$1,BM13)+1,0)</f>
        <v>13</v>
      </c>
      <c r="BN14" t="s">
        <v>3081</v>
      </c>
      <c r="BO14" t="str">
        <f>IFERROR(VLOOKUP(ROWS($BO$2:BO14),$BM$2:$BN$74,2,FALSE),"")</f>
        <v>GN : Gillnets (not specified)</v>
      </c>
      <c r="BP14">
        <f>IF(ISNUMBER(SEARCH(Hauls!$C$321,$BQ$2:$BQ$74)),MAX($BP$1,BP13)+1,0)</f>
        <v>13</v>
      </c>
      <c r="BQ14" t="s">
        <v>3081</v>
      </c>
      <c r="BR14" t="str">
        <f>IFERROR(VLOOKUP(ROWS($BR$2:BR14),$BP$2:$BQ$74,2,FALSE),"")</f>
        <v>GN : Gillnets (not specified)</v>
      </c>
      <c r="BS14">
        <f>IF(ISNUMBER(SEARCH(Hauls!$C$322,$BT$2:$BT$74)),MAX($BS$1,BS13)+1,0)</f>
        <v>13</v>
      </c>
      <c r="BT14" t="s">
        <v>3081</v>
      </c>
      <c r="BU14" t="str">
        <f>IFERROR(VLOOKUP(ROWS($BU$2:BU14),$BS$2:$BT$74,2,FALSE),"")</f>
        <v>GN : Gillnets (not specified)</v>
      </c>
      <c r="BV14">
        <f>IF(ISNUMBER(SEARCH(Hauls!$C$323,$BW$2:$BW$74)),MAX($BV$1,BV13)+1,0)</f>
        <v>13</v>
      </c>
      <c r="BW14" t="s">
        <v>3081</v>
      </c>
      <c r="BX14" t="str">
        <f>IFERROR(VLOOKUP(ROWS($BX$2:BX14),$BV$2:$BW$74,2,FALSE),"")</f>
        <v>GN : Gillnets (not specified)</v>
      </c>
      <c r="BY14">
        <f>IF(ISNUMBER(SEARCH(Hauls!$C$324,$BZ$2:$BZ$74)),MAX($BY$1,BY13)+1,0)</f>
        <v>13</v>
      </c>
      <c r="BZ14" t="s">
        <v>3081</v>
      </c>
      <c r="CA14" t="str">
        <f>IFERROR(VLOOKUP(ROWS($CA$2:CA14),$BY$2:$BZ$74,2,FALSE),"")</f>
        <v>GN : Gillnets (not specified)</v>
      </c>
      <c r="CB14">
        <f>IF(ISNUMBER(SEARCH(Hauls!$C$325,$CC$2:$CC$74)),MAX($CB$1,CB13)+1,0)</f>
        <v>13</v>
      </c>
      <c r="CC14" t="s">
        <v>3081</v>
      </c>
      <c r="CD14" t="str">
        <f>IFERROR(VLOOKUP(ROWS($CD$2:CD14),$CB$2:$CC$74,2,FALSE),"")</f>
        <v>GN : Gillnets (not specified)</v>
      </c>
      <c r="CE14">
        <f>IF(ISNUMBER(SEARCH(Hauls!$C$326,$CF$2:$CF$74)),MAX($CE$1,CE13)+1,0)</f>
        <v>13</v>
      </c>
      <c r="CF14" t="s">
        <v>3081</v>
      </c>
      <c r="CG14" t="str">
        <f>IFERROR(VLOOKUP(ROWS($CG$2:CG14),$CE$2:$CF$74,2,FALSE),"")</f>
        <v>GN : Gillnets (not specified)</v>
      </c>
      <c r="CH14">
        <f>IF(ISNUMBER(SEARCH(Hauls!$C$327,$CI$2:$CI$74)),MAX($CH$1,CH13)+1,0)</f>
        <v>13</v>
      </c>
      <c r="CI14" t="s">
        <v>3081</v>
      </c>
      <c r="CJ14" t="str">
        <f>IFERROR(VLOOKUP(ROWS($CJ$2:CJ14),$CH$2:$CI$74,2,FALSE),"")</f>
        <v>GN : Gillnets (not specified)</v>
      </c>
      <c r="CK14">
        <f>IF(ISNUMBER(SEARCH(Hauls!$C$328,$CL$2:$CL$74)),MAX($CK$1,CK13)+1,0)</f>
        <v>13</v>
      </c>
      <c r="CL14" t="s">
        <v>3081</v>
      </c>
      <c r="CM14" t="str">
        <f>IFERROR(VLOOKUP(ROWS($CM$2:CM14),$CK$2:$CL$74,2,FALSE),"")</f>
        <v>GN : Gillnets (not specified)</v>
      </c>
      <c r="CN14">
        <f>IF(ISNUMBER(SEARCH(Hauls!$C$329,$CO$2:$CO$74)),MAX($CN$1,CN13)+1,0)</f>
        <v>13</v>
      </c>
      <c r="CO14" t="s">
        <v>3081</v>
      </c>
      <c r="CP14" t="str">
        <f>IFERROR(VLOOKUP(ROWS($CP$2:CP14),$CN$2:$CO$74,2,FALSE),"")</f>
        <v>GN : Gillnets (not specified)</v>
      </c>
      <c r="CQ14">
        <f>IF(ISNUMBER(SEARCH(Hauls!$C$330,$CR$2:$CR$74)),MAX($CQ$1,CQ13)+1,0)</f>
        <v>13</v>
      </c>
      <c r="CR14" t="s">
        <v>3081</v>
      </c>
      <c r="CS14" t="str">
        <f>IFERROR(VLOOKUP(ROWS($CS$2:CS14),$CQ$2:$CR$74,2,FALSE),"")</f>
        <v>GN : Gillnets (not specified)</v>
      </c>
      <c r="CT14">
        <f>IF(ISNUMBER(SEARCH(Hauls!$C$331,$CU$2:$CU$74)),MAX($CT$1,CT13)+1,0)</f>
        <v>13</v>
      </c>
      <c r="CU14" t="s">
        <v>3081</v>
      </c>
      <c r="CV14" t="str">
        <f>IFERROR(VLOOKUP(ROWS($CV$2:CV14),$CT$2:$CU$74,2,FALSE),"")</f>
        <v>GN : Gillnets (not specified)</v>
      </c>
      <c r="CW14">
        <f>IF(ISNUMBER(SEARCH(Hauls!$C$332,$CX$2:$CX$74)),MAX($CW$1,CW13)+1,0)</f>
        <v>13</v>
      </c>
      <c r="CX14" t="s">
        <v>3081</v>
      </c>
      <c r="CY14" t="str">
        <f>IFERROR(VLOOKUP(ROWS($CY$2:CY14),$CW$2:$CX$74,2,FALSE),"")</f>
        <v>GN : Gillnets (not specified)</v>
      </c>
      <c r="CZ14">
        <f>IF(ISNUMBER(SEARCH(Hauls!$C$333,$DA$2:$DA$74)),MAX($CZ$1,CZ13)+1,0)</f>
        <v>13</v>
      </c>
      <c r="DA14" t="s">
        <v>3081</v>
      </c>
      <c r="DB14" t="str">
        <f>IFERROR(VLOOKUP(ROWS($DB$2:DB14),$CZ$2:$DA$74,2,FALSE),"")</f>
        <v>GN : Gillnets (not specified)</v>
      </c>
      <c r="DC14">
        <f>IF(ISNUMBER(SEARCH(Hauls!$C$334,$DD$2:$DD$74)),MAX($DC$1,DC13)+1,0)</f>
        <v>13</v>
      </c>
      <c r="DD14" t="s">
        <v>3081</v>
      </c>
      <c r="DE14" t="str">
        <f>IFERROR(VLOOKUP(ROWS($DE$2:DE14),$DC$2:$DD$74,2,FALSE),"")</f>
        <v>GN : Gillnets (not specified)</v>
      </c>
      <c r="DF14">
        <f>IF(ISNUMBER(SEARCH(Hauls!$C$335,$DG$2:$DG$74)),MAX($DF$1,DF13)+1,0)</f>
        <v>13</v>
      </c>
      <c r="DG14" t="s">
        <v>3081</v>
      </c>
      <c r="DH14" t="str">
        <f>IFERROR(VLOOKUP(ROWS($DH$2:DH14),$DF$2:$DG$74,2,FALSE),"")</f>
        <v>GN : Gillnets (not specified)</v>
      </c>
      <c r="DI14">
        <f>IF(ISNUMBER(SEARCH(Hauls!$C$336,$DJ$2:$DJ$74)),MAX($DI$1,DI13)+1,0)</f>
        <v>13</v>
      </c>
      <c r="DJ14" t="s">
        <v>3081</v>
      </c>
      <c r="DK14" t="str">
        <f>IFERROR(VLOOKUP(ROWS($DK$2:DK14),$DI$2:$DJ$74,2,FALSE),"")</f>
        <v>GN : Gillnets (not specified)</v>
      </c>
      <c r="DL14">
        <f>IF(ISNUMBER(SEARCH(Hauls!$C$337,$DM$2:$DM$74)),MAX($DL$1,DL13)+1,0)</f>
        <v>13</v>
      </c>
      <c r="DM14" t="s">
        <v>3081</v>
      </c>
      <c r="DN14" t="str">
        <f>IFERROR(VLOOKUP(ROWS($DN$2:DN14),$DL$2:$DM$74,2,FALSE),"")</f>
        <v>GN : Gillnets (not specified)</v>
      </c>
      <c r="DO14">
        <f>IF(ISNUMBER(SEARCH(Hauls!$C$338,$DP$2:$DP$74)),MAX($DO$1,DO13)+1,0)</f>
        <v>13</v>
      </c>
      <c r="DP14" t="s">
        <v>3081</v>
      </c>
      <c r="DQ14" t="str">
        <f>IFERROR(VLOOKUP(ROWS($DQ$2:DQ14),$DO$2:$CDP$74,2,FALSE),"")</f>
        <v>GN : Gillnets (not specified)</v>
      </c>
      <c r="DR14">
        <f>IF(ISNUMBER(SEARCH(Hauls!$C$339,$DS$2:$DS$74)),MAX($DR$1,DR13)+1,0)</f>
        <v>13</v>
      </c>
      <c r="DS14" t="s">
        <v>3081</v>
      </c>
      <c r="DT14" t="str">
        <f>IFERROR(VLOOKUP(ROWS($DT$2:DT14),$DR$2:$DS$74,2,FALSE),"")</f>
        <v>GN : Gillnets (not specified)</v>
      </c>
      <c r="DU14">
        <f>IF(ISNUMBER(SEARCH(Hauls!$C$340,$DV$2:$DV$74)),MAX($DU$1,DU13)+1,0)</f>
        <v>13</v>
      </c>
      <c r="DV14" t="s">
        <v>3081</v>
      </c>
      <c r="DW14" t="str">
        <f>IFERROR(VLOOKUP(ROWS($DW$2:DW14),$DU$2:$DV$74,2,FALSE),"")</f>
        <v>GN : Gillnets (not specified)</v>
      </c>
      <c r="DX14">
        <f>IF(ISNUMBER(SEARCH(Hauls!$C$341,$DY$2:$DY$74)),MAX($DX$1,DX13)+1,0)</f>
        <v>13</v>
      </c>
      <c r="DY14" t="s">
        <v>3081</v>
      </c>
      <c r="DZ14" t="str">
        <f>IFERROR(VLOOKUP(ROWS($DZ$2:DZ14),$DX$2:$DY$74,2,FALSE),"")</f>
        <v>GN : Gillnets (not specified)</v>
      </c>
      <c r="EA14">
        <f>IF(ISNUMBER(SEARCH(Hauls!$C$342,$EB$2:$EB$74)),MAX($EA$1,EA13)+1,0)</f>
        <v>13</v>
      </c>
      <c r="EB14" t="s">
        <v>3081</v>
      </c>
      <c r="EC14" t="str">
        <f>IFERROR(VLOOKUP(ROWS($EC$2:EC14),$EA$2:$EB$74,2,FALSE),"")</f>
        <v>GN : Gillnets (not specified)</v>
      </c>
      <c r="ED14">
        <f>IF(ISNUMBER(SEARCH(Hauls!$C$343,$EE$2:$EE$74)),MAX($ED$1,ED13)+1,0)</f>
        <v>13</v>
      </c>
      <c r="EE14" t="s">
        <v>3081</v>
      </c>
      <c r="EF14" t="str">
        <f>IFERROR(VLOOKUP(ROWS($EF$2:EF14),$ED$2:$EE$74,2,FALSE),"")</f>
        <v>GN : Gillnets (not specified)</v>
      </c>
      <c r="EG14">
        <f>IF(ISNUMBER(SEARCH(Hauls!$C$344,$EH$2:$EH$74)),MAX($EG$1,EG13)+1,0)</f>
        <v>13</v>
      </c>
      <c r="EH14" t="s">
        <v>3081</v>
      </c>
      <c r="EI14" t="str">
        <f>IFERROR(VLOOKUP(ROWS($EI$2:EI14),$EG$2:$EH$74,2,FALSE),"")</f>
        <v>GN : Gillnets (not specified)</v>
      </c>
      <c r="EJ14">
        <f>IF(ISNUMBER(SEARCH(Hauls!$C$345,$EK$2:$EK$74)),MAX($EJ$1,EJ13)+1,0)</f>
        <v>13</v>
      </c>
      <c r="EK14" t="s">
        <v>3081</v>
      </c>
      <c r="EL14" t="str">
        <f>IFERROR(VLOOKUP(ROWS($EL$2:EL14),$EJ$2:$EK$74,2,FALSE),"")</f>
        <v>GN : Gillnets (not specified)</v>
      </c>
      <c r="EM14">
        <f>IF(ISNUMBER(SEARCH(Hauls!$C$346,$EN$2:$EN$74)),MAX($EM$1,EM13)+1,0)</f>
        <v>13</v>
      </c>
      <c r="EN14" t="s">
        <v>3081</v>
      </c>
      <c r="EO14" t="str">
        <f>IFERROR(VLOOKUP(ROWS($EO$2:EO14),$EM$2:$EN$74,2,FALSE),"")</f>
        <v>GN : Gillnets (not specified)</v>
      </c>
      <c r="EP14">
        <f>IF(ISNUMBER(SEARCH(Hauls!$C$347,$EQ$2:$EQ$74)),MAX($EP$1,EP13)+1,0)</f>
        <v>13</v>
      </c>
      <c r="EQ14" t="s">
        <v>3081</v>
      </c>
      <c r="ER14" t="str">
        <f>IFERROR(VLOOKUP(ROWS($ER$2:ER14),$EP$2:$EQ$74,2,FALSE),"")</f>
        <v>GN : Gillnets (not specified)</v>
      </c>
      <c r="ES14">
        <f>IF(ISNUMBER(SEARCH(Hauls!$C$348,$ET$2:$ET$74)),MAX($ES$1,ES13)+1,0)</f>
        <v>13</v>
      </c>
      <c r="ET14" t="s">
        <v>3081</v>
      </c>
      <c r="EU14" t="str">
        <f>IFERROR(VLOOKUP(ROWS($EU$2:EU14),$ES$2:$ET$74,2,FALSE),"")</f>
        <v>GN : Gillnets (not specified)</v>
      </c>
      <c r="EV14">
        <f>IF(ISNUMBER(SEARCH(Hauls!$C$349,$EW$2:$EW$74)),MAX($EV$1,EV13)+1,0)</f>
        <v>13</v>
      </c>
      <c r="EW14" t="s">
        <v>3081</v>
      </c>
      <c r="EX14" t="str">
        <f>IFERROR(VLOOKUP(ROWS($EX$2:EX14),$EV$2:$EW$74,2,FALSE),"")</f>
        <v>GN : Gillnets (not specified)</v>
      </c>
      <c r="EY14">
        <f>IF(ISNUMBER(SEARCH(Hauls!$C$350,$EZ$2:$EZ$74)),MAX($EY$1,EY13)+1,0)</f>
        <v>13</v>
      </c>
      <c r="EZ14" t="s">
        <v>3081</v>
      </c>
      <c r="FA14" t="str">
        <f>IFERROR(VLOOKUP(ROWS($FA$2:FA14),$EY$2:$EZ$74,2,FALSE),"")</f>
        <v>GN : Gillnets (not specified)</v>
      </c>
      <c r="FB14">
        <f>IF(ISNUMBER(SEARCH(Hauls!$C$351,$FC$2:$FC$74)),MAX($FB$1,FB13)+1,0)</f>
        <v>13</v>
      </c>
      <c r="FC14" t="s">
        <v>3081</v>
      </c>
      <c r="FD14" t="str">
        <f>IFERROR(VLOOKUP(ROWS($FD$2:FD14),$FB$2:$FC$74,2,FALSE),"")</f>
        <v>GN : Gillnets (not specified)</v>
      </c>
      <c r="FE14">
        <f>IF(ISNUMBER(SEARCH(Hauls!$C$352,$FF$2:$FF$74)),MAX($FE$1,FE13)+1,0)</f>
        <v>13</v>
      </c>
      <c r="FF14" t="s">
        <v>3081</v>
      </c>
      <c r="FG14" t="str">
        <f>IFERROR(VLOOKUP(ROWS($FG$2:FG14),$FE$2:$FF$74,2,FALSE),"")</f>
        <v>GN : Gillnets (not specified)</v>
      </c>
      <c r="FH14">
        <f>IF(ISNUMBER(SEARCH(Hauls!$C$353,$FI$2:$FI$74)),MAX($FH$1,FH13)+1,0)</f>
        <v>13</v>
      </c>
      <c r="FI14" t="s">
        <v>3081</v>
      </c>
      <c r="FJ14" t="str">
        <f>IFERROR(VLOOKUP(ROWS($FJ$2:FJ14),$FH$2:$FI$74,2,FALSE),"")</f>
        <v>GN : Gillnets (not specified)</v>
      </c>
      <c r="FK14">
        <f>IF(ISNUMBER(SEARCH(Hauls!$C$354,$FL$2:$FL$74)),MAX($FK$1,FK13)+1,0)</f>
        <v>13</v>
      </c>
      <c r="FL14" t="s">
        <v>3081</v>
      </c>
      <c r="FM14" t="str">
        <f>IFERROR(VLOOKUP(ROWS($FM$2:FM14),$FK$2:$FL$74,2,FALSE),"")</f>
        <v>GN : Gillnets (not specified)</v>
      </c>
      <c r="FN14">
        <f>IF(ISNUMBER(SEARCH(Hauls!$C$355,$FO$2:$FO$74)),MAX($FN$1,FN13)+1,0)</f>
        <v>13</v>
      </c>
      <c r="FO14" t="s">
        <v>3081</v>
      </c>
      <c r="FP14" t="str">
        <f>IFERROR(VLOOKUP(ROWS($FP$2:FP14),$FN$2:$FO$74,2,FALSE),"")</f>
        <v>GN : Gillnets (not specified)</v>
      </c>
      <c r="FQ14">
        <f>IF(ISNUMBER(SEARCH(Hauls!$C$356,$FR$2:$FR$74)),MAX($FQ$1,FQ13)+1,0)</f>
        <v>13</v>
      </c>
      <c r="FR14" t="s">
        <v>3081</v>
      </c>
      <c r="FS14" t="str">
        <f>IFERROR(VLOOKUP(ROWS($FS$2:FS14),$FQ$2:$FR$74,2,FALSE),"")</f>
        <v>GN : Gillnets (not specified)</v>
      </c>
      <c r="FT14">
        <f>IF(ISNUMBER(SEARCH(Hauls!$C$357,$FU$2:$FU$74)),MAX($FT$1,FT13)+1,0)</f>
        <v>13</v>
      </c>
      <c r="FU14" t="s">
        <v>3081</v>
      </c>
      <c r="FV14" t="str">
        <f>IFERROR(VLOOKUP(ROWS($FV$2:FV14),$FT$2:$FU$74,2,FALSE),"")</f>
        <v>GN : Gillnets (not specified)</v>
      </c>
      <c r="FW14">
        <f>IF(ISNUMBER(SEARCH(Hauls!$C$358,$FX$2:$FX$74)),MAX($FW$1,FW13)+1,0)</f>
        <v>13</v>
      </c>
      <c r="FX14" t="s">
        <v>3081</v>
      </c>
      <c r="FY14" t="str">
        <f>IFERROR(VLOOKUP(ROWS($FY$2:FY14),$FW$2:$FX$74,2,FALSE),"")</f>
        <v>GN : Gillnets (not specified)</v>
      </c>
      <c r="FZ14">
        <f>IF(ISNUMBER(SEARCH(Hauls!$C$359,$GA$2:$GA$74)),MAX($FZ$1,FZ13)+1,0)</f>
        <v>13</v>
      </c>
      <c r="GA14" t="s">
        <v>3081</v>
      </c>
      <c r="GB14" t="str">
        <f>IFERROR(VLOOKUP(ROWS($GB$2:GB14),$FZ$2:$GA$74,2,FALSE),"")</f>
        <v>GN : Gillnets (not specified)</v>
      </c>
      <c r="GC14">
        <f>IF(ISNUMBER(SEARCH(Hauls!$C$360,$GD$2:$GD$74)),MAX($GC$1,GC13)+1,0)</f>
        <v>13</v>
      </c>
      <c r="GD14" t="s">
        <v>3081</v>
      </c>
      <c r="GE14" t="str">
        <f>IFERROR(VLOOKUP(ROWS($GE$2:GE14),$GC$2:$GD$74,2,FALSE),"")</f>
        <v>GN : Gillnets (not specified)</v>
      </c>
      <c r="GF14">
        <f>IF(ISNUMBER(SEARCH(Hauls!$C$361,$GG$2:$GG$74)),MAX($GF$1,GF13)+1,0)</f>
        <v>13</v>
      </c>
      <c r="GG14" t="s">
        <v>3081</v>
      </c>
      <c r="GH14" t="str">
        <f>IFERROR(VLOOKUP(ROWS($GH$2:GH14),$GF$2:$GG$74,2,FALSE),"")</f>
        <v>GN : Gillnets (not specified)</v>
      </c>
      <c r="GI14">
        <f>IF(ISNUMBER(SEARCH(Hauls!$C$362,$GJ$2:$GJ$74)),MAX($GI$1,GI13)+1,0)</f>
        <v>13</v>
      </c>
      <c r="GJ14" t="s">
        <v>3081</v>
      </c>
      <c r="GK14" t="str">
        <f>IFERROR(VLOOKUP(ROWS($GK$2:GK14),$GI$2:$GJ$74,2,FALSE),"")</f>
        <v>GN : Gillnets (not specified)</v>
      </c>
      <c r="GL14">
        <f>IF(ISNUMBER(SEARCH(Hauls!$C$363,$GM$2:$GM$74)),MAX($GL$1,GL13)+1,0)</f>
        <v>13</v>
      </c>
      <c r="GM14" t="s">
        <v>3081</v>
      </c>
      <c r="GN14" t="str">
        <f>IFERROR(VLOOKUP(ROWS($GN$2:GN14),$GL$2:$GM$74,2,FALSE),"")</f>
        <v>GN : Gillnets (not specified)</v>
      </c>
      <c r="GO14">
        <f>IF(ISNUMBER(SEARCH(Hauls!$C$364,$GP$2:$GP$74)),MAX($GO$1,GO13)+1,0)</f>
        <v>13</v>
      </c>
      <c r="GP14" t="s">
        <v>3081</v>
      </c>
      <c r="GQ14" t="str">
        <f>IFERROR(VLOOKUP(ROWS($GQ$2:GQ14),$GO$2:$GP$74,2,FALSE),"")</f>
        <v>GN : Gillnets (not specified)</v>
      </c>
      <c r="GR14">
        <f>IF(ISNUMBER(SEARCH(Hauls!$C$365,$GS$2:$GS$74)),MAX($GR$1,GR13)+1,0)</f>
        <v>13</v>
      </c>
      <c r="GS14" t="s">
        <v>3081</v>
      </c>
      <c r="GT14" t="str">
        <f>IFERROR(VLOOKUP(ROWS($GT$2:GT14),$GR$2:$GS$74,2,FALSE),"")</f>
        <v>GN : Gillnets (not specified)</v>
      </c>
      <c r="GU14">
        <f>IF(ISNUMBER(SEARCH(Hauls!$C$366,$GV$2:$GV$74)),MAX($GU$1,GU13)+1,0)</f>
        <v>13</v>
      </c>
      <c r="GV14" t="s">
        <v>3081</v>
      </c>
      <c r="GW14" t="str">
        <f>IFERROR(VLOOKUP(ROWS($GW$2:GW14),$GU$2:$GV$74,2,FALSE),"")</f>
        <v>GN : Gillnets (not specified)</v>
      </c>
      <c r="GX14">
        <f>IF(ISNUMBER(SEARCH(Hauls!$C$367,$GY$2:$GY$74)),MAX($GX$1,GX13)+1,0)</f>
        <v>13</v>
      </c>
      <c r="GY14" t="s">
        <v>3081</v>
      </c>
      <c r="GZ14" t="str">
        <f>IFERROR(VLOOKUP(ROWS($GZ$2:GZ14),$GX$2:$GY$74,2,FALSE),"")</f>
        <v>GN : Gillnets (not specified)</v>
      </c>
      <c r="HA14">
        <f>IF(ISNUMBER(SEARCH(Hauls!$C$368,$HB$2:$HB$74)),MAX($HA$1,HA13)+1,0)</f>
        <v>13</v>
      </c>
      <c r="HB14" t="s">
        <v>3081</v>
      </c>
      <c r="HC14" t="str">
        <f>IFERROR(VLOOKUP(ROWS($HC$2:HC14),$HA$2:$HB$74,2,FALSE),"")</f>
        <v>GN : Gillnets (not specified)</v>
      </c>
      <c r="HD14">
        <f>IF(ISNUMBER(SEARCH(Hauls!$C$369,$HE$2:$HE$74)),MAX($HD$1,HD13)+1,0)</f>
        <v>13</v>
      </c>
      <c r="HE14" t="s">
        <v>3081</v>
      </c>
      <c r="HF14" t="str">
        <f>IFERROR(VLOOKUP(ROWS($HF$2:HF14),$HD$2:$HE$74,2,FALSE),"")</f>
        <v>GN : Gillnets (not specified)</v>
      </c>
      <c r="HG14">
        <f>IF(ISNUMBER(SEARCH(Hauls!$C$370,$HH$2:$HH$74)),MAX($HG$1,HG13)+1,0)</f>
        <v>13</v>
      </c>
      <c r="HH14" t="s">
        <v>3081</v>
      </c>
      <c r="HI14" t="str">
        <f>IFERROR(VLOOKUP(ROWS($HI$2:HI14),$HG$2:$HH$74,2,FALSE),"")</f>
        <v>GN : Gillnets (not specified)</v>
      </c>
      <c r="HJ14">
        <f>IF(ISNUMBER(SEARCH(Hauls!$C$371,$HK$2:$HK$74)),MAX($HJ$1,HJ13)+1,0)</f>
        <v>13</v>
      </c>
      <c r="HK14" t="s">
        <v>3081</v>
      </c>
      <c r="HL14" t="str">
        <f>IFERROR(VLOOKUP(ROWS($HL$2:HL14),$HJ$2:$HK$74,2,FALSE),"")</f>
        <v>GN : Gillnets (not specified)</v>
      </c>
      <c r="HM14">
        <f>IF(ISNUMBER(SEARCH(Hauls!$C$372,$HN$2:$HN$74)),MAX($HM$1,HM13)+1,0)</f>
        <v>13</v>
      </c>
      <c r="HN14" t="s">
        <v>3081</v>
      </c>
      <c r="HO14" t="str">
        <f>IFERROR(VLOOKUP(ROWS($HO$2:HO14),$HM$2:$HN$74,2,FALSE),"")</f>
        <v>GN : Gillnets (not specified)</v>
      </c>
      <c r="HP14">
        <f>IF(ISNUMBER(SEARCH(Hauls!$C$373,$HQ$2:$HQ$74)),MAX($HP$1,HP13)+1,0)</f>
        <v>13</v>
      </c>
      <c r="HQ14" t="s">
        <v>3081</v>
      </c>
      <c r="HR14" t="str">
        <f>IFERROR(VLOOKUP(ROWS($HR$2:HR14),$HP$2:$HQ$74,2,FALSE),"")</f>
        <v>GN : Gillnets (not specified)</v>
      </c>
      <c r="HS14">
        <f>IF(ISNUMBER(SEARCH(Hauls!$C$374,$HT$2:$HT$74)),MAX($HS$1,HS13)+1,0)</f>
        <v>13</v>
      </c>
      <c r="HT14" t="s">
        <v>3081</v>
      </c>
      <c r="HU14" t="str">
        <f>IFERROR(VLOOKUP(ROWS($HU$2:HU14),$HS$2:$HT$74,2,FALSE),"")</f>
        <v>GN : Gillnets (not specified)</v>
      </c>
      <c r="HV14">
        <f>IF(ISNUMBER(SEARCH(Hauls!$C$375,$HW$2:$HW$74)),MAX($HV$1,HV13)+1,0)</f>
        <v>13</v>
      </c>
      <c r="HW14" t="s">
        <v>3081</v>
      </c>
      <c r="HX14" t="str">
        <f>IFERROR(VLOOKUP(ROWS($HX$2:HX14),$HV$2:$HW$74,2,FALSE),"")</f>
        <v>GN : Gillnets (not specified)</v>
      </c>
      <c r="HY14">
        <f>IF(ISNUMBER(SEARCH(Hauls!$C$376,$HZ$2:$HZ$74)),MAX($HY$1,HY13)+1,0)</f>
        <v>13</v>
      </c>
      <c r="HZ14" t="s">
        <v>3081</v>
      </c>
      <c r="IA14" t="str">
        <f>IFERROR(VLOOKUP(ROWS($IA$2:IA14),$IB$2:$IC$74,2,FALSE),"")</f>
        <v>GN : Gillnets (not specified)</v>
      </c>
      <c r="IB14">
        <f>IF(ISNUMBER(SEARCH(Hauls!$C$377,$IC$2:$IC$74)),MAX($IB$1,IB13)+1,0)</f>
        <v>13</v>
      </c>
      <c r="IC14" t="s">
        <v>3081</v>
      </c>
      <c r="ID14" t="str">
        <f>IFERROR(VLOOKUP(ROWS($ID$2:ID14),$IB$2:$IC$74,2,FALSE),"")</f>
        <v>GN : Gillnets (not specified)</v>
      </c>
      <c r="IE14">
        <f>IF(ISNUMBER(SEARCH(Hauls!$C$378,$IF$2:$IF$74)),MAX($IE$1,IE13)+1,0)</f>
        <v>13</v>
      </c>
      <c r="IF14" t="s">
        <v>3081</v>
      </c>
      <c r="IG14" t="str">
        <f>IFERROR(VLOOKUP(ROWS($IG$2:IG14),$IE$2:$IF$74,2,FALSE),"")</f>
        <v>GN : Gillnets (not specified)</v>
      </c>
      <c r="IH14">
        <f>IF(ISNUMBER(SEARCH(Hauls!$C$379,$II$2:$II$74)),MAX($IH$1,IH13)+1,0)</f>
        <v>13</v>
      </c>
      <c r="II14" t="s">
        <v>3081</v>
      </c>
      <c r="IJ14" t="str">
        <f>IFERROR(VLOOKUP(ROWS($IJ$2:IJ14),$IH$2:$II$74,2,FALSE),"")</f>
        <v>GN : Gillnets (not specified)</v>
      </c>
      <c r="IK14">
        <f>IF(ISNUMBER(SEARCH(Hauls!$C$380,$IL$2:$IL$74)),MAX($IK$1,IK13)+1,0)</f>
        <v>13</v>
      </c>
      <c r="IL14" t="s">
        <v>3081</v>
      </c>
      <c r="IM14" t="str">
        <f>IFERROR(VLOOKUP(ROWS($IM$2:IM14),$IK$2:$IL$74,2,FALSE),"")</f>
        <v>GN : Gillnets (not specified)</v>
      </c>
      <c r="IN14">
        <f>IF(ISNUMBER(SEARCH(Hauls!$C$381,$IO$2:$IO$74)),MAX($IN$1,IN13)+1,0)</f>
        <v>13</v>
      </c>
      <c r="IO14" t="s">
        <v>3081</v>
      </c>
      <c r="IP14" t="str">
        <f>IFERROR(VLOOKUP(ROWS($IP$2:IP14),$IN$2:$IO$74,2,FALSE),"")</f>
        <v>GN : Gillnets (not specified)</v>
      </c>
      <c r="IQ14">
        <f>IF(ISNUMBER(SEARCH(Hauls!$C$382,$CC$2:$CC$74)),MAX($CB$1,IQ13)+1,0)</f>
        <v>13</v>
      </c>
      <c r="IR14" t="s">
        <v>3081</v>
      </c>
      <c r="IS14" t="str">
        <f>IFERROR(VLOOKUP(ROWS($IS$2:IS14),$IQ$2:$IR$74,2,FALSE),"")</f>
        <v>GN : Gillnets (not specified)</v>
      </c>
      <c r="IT14">
        <f>IF(ISNUMBER(SEARCH(Hauls!$C$383,$IU$2:$IU$74)),MAX($IT$1,IT13)+1,0)</f>
        <v>13</v>
      </c>
      <c r="IU14" t="s">
        <v>3081</v>
      </c>
      <c r="IV14" t="str">
        <f>IFERROR(VLOOKUP(ROWS($IV$2:IV14),$IT$2:$IU$74,2,FALSE),"")</f>
        <v>GN : Gillnets (not specified)</v>
      </c>
      <c r="IW14">
        <f>IF(ISNUMBER(SEARCH(Hauls!$C$384,$IX$2:$IX$74)),MAX($IW$1,IW13)+1,0)</f>
        <v>13</v>
      </c>
      <c r="IX14" t="s">
        <v>3081</v>
      </c>
      <c r="IY14" t="str">
        <f>IFERROR(VLOOKUP(ROWS($IY$2:IY14),$IW$2:$IX$74,2,FALSE),"")</f>
        <v>GN : Gillnets (not specified)</v>
      </c>
      <c r="IZ14">
        <f>IF(ISNUMBER(SEARCH(Hauls!$C$385,$JA$2:$JA$74)),MAX($IZ$1,IZ13)+1,0)</f>
        <v>13</v>
      </c>
      <c r="JA14" t="s">
        <v>3081</v>
      </c>
      <c r="JB14" t="str">
        <f>IFERROR(VLOOKUP(ROWS($JB$2:JB14),$IZ$2:$JA$74,2,FALSE),"")</f>
        <v>GN : Gillnets (not specified)</v>
      </c>
      <c r="JC14">
        <f>IF(ISNUMBER(SEARCH(Hauls!$C$386,$JD$2:$JD$74)),MAX($JC$1,JC13)+1,0)</f>
        <v>13</v>
      </c>
      <c r="JD14" t="s">
        <v>3081</v>
      </c>
      <c r="JE14" t="str">
        <f>IFERROR(VLOOKUP(ROWS($JE$2:JE14),$JC$2:$CJD$74,2,FALSE),"")</f>
        <v>GN : Gillnets (not specified)</v>
      </c>
      <c r="JF14">
        <f>IF(ISNUMBER(SEARCH(Hauls!$C$387,$JG$2:$JG$74)),MAX($JF$1,JF13)+1,0)</f>
        <v>13</v>
      </c>
      <c r="JG14" t="s">
        <v>3081</v>
      </c>
      <c r="JH14" t="str">
        <f>IFERROR(VLOOKUP(ROWS($JH$2:JH14),$JF$2:$JG$74,2,FALSE),"")</f>
        <v>GN : Gillnets (not specified)</v>
      </c>
      <c r="JI14">
        <f>IF(ISNUMBER(SEARCH(Hauls!$C$388,$JJ$2:$JJ$74)),MAX($JI$1,JI13)+1,0)</f>
        <v>13</v>
      </c>
      <c r="JJ14" t="s">
        <v>3081</v>
      </c>
      <c r="JK14" t="str">
        <f>IFERROR(VLOOKUP(ROWS($JK$2:JK14),$JI$2:$JJ$74,2,FALSE),"")</f>
        <v>GN : Gillnets (not specified)</v>
      </c>
      <c r="JL14">
        <f>IF(ISNUMBER(SEARCH(Hauls!$C$389,$JM$2:$JM$74)),MAX($JL$1,JL13)+1,0)</f>
        <v>13</v>
      </c>
      <c r="JM14" t="s">
        <v>3081</v>
      </c>
      <c r="JN14" t="str">
        <f>IFERROR(VLOOKUP(ROWS($JN$2:JN14),$JL$2:$JM$74,2,FALSE),"")</f>
        <v>GN : Gillnets (not specified)</v>
      </c>
      <c r="JO14">
        <f>IF(ISNUMBER(SEARCH(Hauls!$C$390,$JP$2:$JP$74)),MAX($JO$1,JO13)+1,0)</f>
        <v>13</v>
      </c>
      <c r="JP14" t="s">
        <v>3081</v>
      </c>
      <c r="JQ14" t="str">
        <f>IFERROR(VLOOKUP(ROWS($JQ$2:JQ14),$JO$2:$JP$74,2,FALSE),"")</f>
        <v>GN : Gillnets (not specified)</v>
      </c>
      <c r="JR14">
        <f>IF(ISNUMBER(SEARCH(Hauls!$C$391,$JS$2:$JS$74)),MAX($JR$1,JR13)+1,0)</f>
        <v>13</v>
      </c>
      <c r="JS14" t="s">
        <v>3081</v>
      </c>
      <c r="JT14" t="str">
        <f>IFERROR(VLOOKUP(ROWS($JT$2:JT14),$JR$2:$JS$74,2,FALSE),"")</f>
        <v>GN : Gillnets (not specified)</v>
      </c>
      <c r="JU14">
        <f>IF(ISNUMBER(SEARCH(Hauls!$C$392,$JV$2:$JV$74)),MAX($JU$1,JU13)+1,0)</f>
        <v>13</v>
      </c>
      <c r="JV14" t="s">
        <v>3081</v>
      </c>
      <c r="JW14" t="str">
        <f>IFERROR(VLOOKUP(ROWS($JW$2:JW14),$JU$2:$JV$74,2,FALSE),"")</f>
        <v>GN : Gillnets (not specified)</v>
      </c>
      <c r="JX14">
        <f>IF(ISNUMBER(SEARCH(Hauls!$C$393,$JY$2:$JY$74)),MAX($JX$1,JX13)+1,0)</f>
        <v>13</v>
      </c>
      <c r="JY14" t="s">
        <v>3081</v>
      </c>
      <c r="JZ14" t="str">
        <f>IFERROR(VLOOKUP(ROWS($JZ$2:JZ14),$JX$2:$JY$74,2,FALSE),"")</f>
        <v>GN : Gillnets (not specified)</v>
      </c>
      <c r="KA14">
        <f>IF(ISNUMBER(SEARCH(Hauls!$C$394,$KB$2:$KB$74)),MAX($KA$1,KA13)+1,0)</f>
        <v>13</v>
      </c>
      <c r="KB14" t="s">
        <v>3081</v>
      </c>
      <c r="KC14" t="str">
        <f>IFERROR(VLOOKUP(ROWS($KC$2:KC14),$KA$2:$KB$74,2,FALSE),"")</f>
        <v>GN : Gillnets (not specified)</v>
      </c>
      <c r="KD14">
        <f>IF(ISNUMBER(SEARCH(Hauls!$C$395,$KE$2:$KE$74)),MAX($KD$1,KD13)+1,0)</f>
        <v>13</v>
      </c>
      <c r="KE14" t="s">
        <v>3081</v>
      </c>
      <c r="KF14" t="str">
        <f>IFERROR(VLOOKUP(ROWS($KF$2:KF14),$KD$2:$KE$74,2,FALSE),"")</f>
        <v>GN : Gillnets (not specified)</v>
      </c>
      <c r="KG14">
        <f>IF(ISNUMBER(SEARCH(Hauls!$C$396,$KH$2:$KH$74)),MAX($KG$1,KG13)+1,0)</f>
        <v>13</v>
      </c>
      <c r="KH14" t="s">
        <v>3081</v>
      </c>
      <c r="KI14" t="str">
        <f>IFERROR(VLOOKUP(ROWS($KI$2:KI14),$KG$2:$KH$74,2,FALSE),"")</f>
        <v>GN : Gillnets (not specified)</v>
      </c>
      <c r="KJ14">
        <f>IF(ISNUMBER(SEARCH(Hauls!$C$397,$KK$2:$KK$74)),MAX($KJ$1,KJ13)+1,0)</f>
        <v>13</v>
      </c>
      <c r="KK14" t="s">
        <v>3081</v>
      </c>
      <c r="KL14" t="str">
        <f>IFERROR(VLOOKUP(ROWS($KL$2:KL14),$KJ$2:$KK$74,2,FALSE),"")</f>
        <v>GN : Gillnets (not specified)</v>
      </c>
      <c r="KM14">
        <f>IF(ISNUMBER(SEARCH(Hauls!$C$398,$KN$2:$KN$74)),MAX($KM$1,KM13)+1,0)</f>
        <v>13</v>
      </c>
      <c r="KN14" t="s">
        <v>3081</v>
      </c>
      <c r="KO14" t="str">
        <f>IFERROR(VLOOKUP(ROWS($KO$2:KO14),$KM$2:$KN$74,2,FALSE),"")</f>
        <v>GN : Gillnets (not specified)</v>
      </c>
      <c r="KP14">
        <f>IF(ISNUMBER(SEARCH(Hauls!$C$399,$KQ$2:$KQ$74)),MAX($KP$1,KP13)+1,0)</f>
        <v>13</v>
      </c>
      <c r="KQ14" t="s">
        <v>3081</v>
      </c>
      <c r="KR14" t="str">
        <f>IFERROR(VLOOKUP(ROWS($KR$2:KR14),$KP$2:$KQ$74,2,FALSE),"")</f>
        <v>GN : Gillnets (not specified)</v>
      </c>
      <c r="KS14">
        <f>IF(ISNUMBER(SEARCH(Hauls!$C$400,$KT$2:$KT$74)),MAX($KS$1,KS13)+1,0)</f>
        <v>13</v>
      </c>
      <c r="KT14" t="s">
        <v>3081</v>
      </c>
      <c r="KU14" t="str">
        <f>IFERROR(VLOOKUP(ROWS($KU$2:KU14),$KS$2:$KT$74,2,FALSE),"")</f>
        <v>GN : Gillnets (not specified)</v>
      </c>
    </row>
    <row r="15" spans="1:307" x14ac:dyDescent="0.25">
      <c r="A15" t="s">
        <v>713</v>
      </c>
      <c r="B15" t="s">
        <v>2940</v>
      </c>
      <c r="C15" t="str">
        <f t="shared" si="0"/>
        <v>GNC : Encircling gillnets</v>
      </c>
      <c r="E15">
        <f>IF(ISNUMBER(SEARCH(Hauls!$C$300,$F$2:$F$74)),MAX($E$1,E14)+1,0)</f>
        <v>14</v>
      </c>
      <c r="F15" t="s">
        <v>3082</v>
      </c>
      <c r="G15" t="str">
        <f>IFERROR(VLOOKUP(ROWS($G$2:G15),$E$2:$F$74,2,FALSE),"")</f>
        <v>GNC : Encircling gillnets</v>
      </c>
      <c r="H15">
        <f>IF(ISNUMBER(SEARCH(Hauls!$C$301,$I$2:$I$74)),MAX($H$1:H14)+1,0)</f>
        <v>14</v>
      </c>
      <c r="I15" t="s">
        <v>3082</v>
      </c>
      <c r="J15" t="str">
        <f>IFERROR(VLOOKUP(ROWS($J$2:J15),$H$2:$I$74,2,FALSE),"")</f>
        <v>GNC : Encircling gillnets</v>
      </c>
      <c r="K15">
        <f>IF(ISNUMBER(SEARCH(Hauls!$C$302,$L$2:$L$74)),MAX($K$1,K14)+1,0)</f>
        <v>14</v>
      </c>
      <c r="L15" t="s">
        <v>3082</v>
      </c>
      <c r="M15" t="str">
        <f>IFERROR(VLOOKUP(ROWS($M$2:M15),$K$2:$L$74,2,FALSE),"")</f>
        <v>GNC : Encircling gillnets</v>
      </c>
      <c r="N15">
        <f>IF(ISNUMBER(SEARCH(Hauls!$C$303,$O$2:$O$74)),MAX($N$1,N14)+1,0)</f>
        <v>14</v>
      </c>
      <c r="O15" t="s">
        <v>3082</v>
      </c>
      <c r="P15" t="str">
        <f>IFERROR(VLOOKUP(ROWS($P$2:P15),$N$2:$O$74,2,FALSE),"")</f>
        <v>GNC : Encircling gillnets</v>
      </c>
      <c r="Q15">
        <f>IF(ISNUMBER(SEARCH(Hauls!$C$304,$R$2:$R$74)),MAX($Q$1,Q14)+1,0)</f>
        <v>14</v>
      </c>
      <c r="R15" t="s">
        <v>3082</v>
      </c>
      <c r="S15" t="str">
        <f>IFERROR(VLOOKUP(ROWS($S$2:S15),$Q$2:$R$74,2,FALSE),"")</f>
        <v>GNC : Encircling gillnets</v>
      </c>
      <c r="T15">
        <f>IF(ISNUMBER(SEARCH(Hauls!$C$305,$U$2:$U$74)),MAX($T$1,T14)+1,0)</f>
        <v>14</v>
      </c>
      <c r="U15" t="s">
        <v>3082</v>
      </c>
      <c r="V15" t="str">
        <f>IFERROR(VLOOKUP(ROWS($V$2:V15),$T$2:$U$74,2,FALSE),"")</f>
        <v>GNC : Encircling gillnets</v>
      </c>
      <c r="W15">
        <f>IF(ISNUMBER(SEARCH(Hauls!$C$306,$X$2:$X$74)),MAX($W$1,W14)+1,0)</f>
        <v>14</v>
      </c>
      <c r="X15" t="s">
        <v>3082</v>
      </c>
      <c r="Y15" t="str">
        <f>IFERROR(VLOOKUP(ROWS($Y$2:Y15),$W$2:$X$74,2,FALSE),"")</f>
        <v>GNC : Encircling gillnets</v>
      </c>
      <c r="Z15">
        <f>IF(ISNUMBER(SEARCH(Hauls!$C$307,$AA$2:$AA$74)),MAX($Z$1,Z14)+1,0)</f>
        <v>14</v>
      </c>
      <c r="AA15" t="s">
        <v>3082</v>
      </c>
      <c r="AB15" t="str">
        <f>IFERROR(VLOOKUP(ROWS($AB$2:AB15),$Z$2:$AA$74,2,FALSE),"")</f>
        <v>GNC : Encircling gillnets</v>
      </c>
      <c r="AC15">
        <f>IF(ISNUMBER(SEARCH(Hauls!$C$308,$AD$2:$AD$74)),MAX($AC$1,AC14)+1,0)</f>
        <v>14</v>
      </c>
      <c r="AD15" t="s">
        <v>3082</v>
      </c>
      <c r="AE15" t="str">
        <f>IFERROR(VLOOKUP(ROWS($AE$2:AE15),$AC$2:$AD$74,2,FALSE),"")</f>
        <v>GNC : Encircling gillnets</v>
      </c>
      <c r="AF15">
        <f>IF(ISNUMBER(SEARCH(Hauls!$C$309,$AG$2:$AG$74)),MAX($AF$1,AF14)+1,0)</f>
        <v>14</v>
      </c>
      <c r="AG15" t="s">
        <v>3082</v>
      </c>
      <c r="AH15" t="str">
        <f>IFERROR(VLOOKUP(ROWS($AH$2:AH15),$AF$2:$AG$74,2,FALSE),"")</f>
        <v>GNC : Encircling gillnets</v>
      </c>
      <c r="AI15">
        <f>IF(ISNUMBER(SEARCH(Hauls!$C$310,$AJ$2:$AJ$74)),MAX($AI$1,AI14)+1,0)</f>
        <v>14</v>
      </c>
      <c r="AJ15" t="s">
        <v>3082</v>
      </c>
      <c r="AK15" t="str">
        <f>IFERROR(VLOOKUP(ROWS($AK$2:AK15),$AI$2:$AJ$74,2,FALSE),"")</f>
        <v>GNC : Encircling gillnets</v>
      </c>
      <c r="AL15">
        <f>IF(ISNUMBER(SEARCH(Hauls!$C$311,$AM$2:$AM$74)),MAX($AL$1,AL14)+1,0)</f>
        <v>14</v>
      </c>
      <c r="AM15" t="s">
        <v>3082</v>
      </c>
      <c r="AN15" t="str">
        <f>IFERROR(VLOOKUP(ROWS($AN$2:AN15),$AL$2:$AM$74,2,FALSE),"")</f>
        <v>GNC : Encircling gillnets</v>
      </c>
      <c r="AO15">
        <f>IF(ISNUMBER(SEARCH(Hauls!$C$312,$AP$2:$AP$74)),MAX($AO$1,AO14)+1,0)</f>
        <v>14</v>
      </c>
      <c r="AP15" t="s">
        <v>3082</v>
      </c>
      <c r="AQ15" t="str">
        <f>IFERROR(VLOOKUP(ROWS($AQ$2:AQ15),$AO$2:$AP$74,2,FALSE),"")</f>
        <v>GNC : Encircling gillnets</v>
      </c>
      <c r="AR15">
        <f>IF(ISNUMBER(SEARCH(Hauls!$C$313,$AS$2:$AS$74)),MAX($AR$1,AR14)+1,0)</f>
        <v>14</v>
      </c>
      <c r="AS15" t="s">
        <v>3082</v>
      </c>
      <c r="AT15" t="str">
        <f>IFERROR(VLOOKUP(ROWS($AT$2:AT15),$AR$2:$AS$74,2,FALSE),"")</f>
        <v>GNC : Encircling gillnets</v>
      </c>
      <c r="AU15">
        <f>IF(ISNUMBER(SEARCH(Hauls!$C$314,$AV$2:$AV$74)),MAX($AU$1,AU14)+1,0)</f>
        <v>14</v>
      </c>
      <c r="AV15" t="s">
        <v>3082</v>
      </c>
      <c r="AW15" t="str">
        <f>IFERROR(VLOOKUP(ROWS($AW$2:AW15),$AU$2:$AV$74,2,FALSE),"")</f>
        <v>GNC : Encircling gillnets</v>
      </c>
      <c r="AX15">
        <f>IF(ISNUMBER(SEARCH(Hauls!$C$315,$AY$2:$AY$74)),MAX($AX$1,AX14)+1,0)</f>
        <v>14</v>
      </c>
      <c r="AY15" t="s">
        <v>3082</v>
      </c>
      <c r="AZ15" t="str">
        <f>IFERROR(VLOOKUP(ROWS($AZ$2:AZ15),$AX$2:$AY$74,2,FALSE),"")</f>
        <v>GNC : Encircling gillnets</v>
      </c>
      <c r="BA15">
        <f>IF(ISNUMBER(SEARCH(Hauls!$C$316,$BB$2:$BB$74)),MAX($BA$1,BA14)+1,0)</f>
        <v>14</v>
      </c>
      <c r="BB15" t="s">
        <v>3082</v>
      </c>
      <c r="BC15" t="str">
        <f>IFERROR(VLOOKUP(ROWS($BC$2:BC15),$BA$2:$BB$74,2,FALSE),"")</f>
        <v>GNC : Encircling gillnets</v>
      </c>
      <c r="BD15">
        <f>IF(ISNUMBER(SEARCH(Hauls!$C$317,$BE$2:$BE$74)),MAX($BD$1,BD14)+1,0)</f>
        <v>14</v>
      </c>
      <c r="BE15" t="s">
        <v>3082</v>
      </c>
      <c r="BF15" t="str">
        <f>IFERROR(VLOOKUP(ROWS($BF$2:BF15),$BD$2:$BE$74,2,FALSE),"")</f>
        <v>GNC : Encircling gillnets</v>
      </c>
      <c r="BG15">
        <f>IF(ISNUMBER(SEARCH(Hauls!$C$318,$BH$2:$BH$74)),MAX($BG$1,BG14)+1,0)</f>
        <v>14</v>
      </c>
      <c r="BH15" t="s">
        <v>3082</v>
      </c>
      <c r="BI15" t="str">
        <f>IFERROR(VLOOKUP(ROWS($BI$2:BI15),$BG$2:$BH$74,2,FALSE),"")</f>
        <v>GNC : Encircling gillnets</v>
      </c>
      <c r="BJ15">
        <f>IF(ISNUMBER(SEARCH(Hauls!$C$319,$BK$2:$BK$74)),MAX($BJ$1,BJ14)+1,0)</f>
        <v>14</v>
      </c>
      <c r="BK15" t="s">
        <v>3082</v>
      </c>
      <c r="BL15" t="str">
        <f>IFERROR(VLOOKUP(ROWS($BL$2:BL15),$BJ$2:$BK$74,2,FALSE),"")</f>
        <v>GNC : Encircling gillnets</v>
      </c>
      <c r="BM15">
        <f>IF(ISNUMBER(SEARCH(Hauls!$C$320,$BN$2:$BN$74)),MAX($BM$1,BM14)+1,0)</f>
        <v>14</v>
      </c>
      <c r="BN15" t="s">
        <v>3082</v>
      </c>
      <c r="BO15" t="str">
        <f>IFERROR(VLOOKUP(ROWS($BO$2:BO15),$BM$2:$BN$74,2,FALSE),"")</f>
        <v>GNC : Encircling gillnets</v>
      </c>
      <c r="BP15">
        <f>IF(ISNUMBER(SEARCH(Hauls!$C$321,$BQ$2:$BQ$74)),MAX($BP$1,BP14)+1,0)</f>
        <v>14</v>
      </c>
      <c r="BQ15" t="s">
        <v>3082</v>
      </c>
      <c r="BR15" t="str">
        <f>IFERROR(VLOOKUP(ROWS($BR$2:BR15),$BP$2:$BQ$74,2,FALSE),"")</f>
        <v>GNC : Encircling gillnets</v>
      </c>
      <c r="BS15">
        <f>IF(ISNUMBER(SEARCH(Hauls!$C$322,$BT$2:$BT$74)),MAX($BS$1,BS14)+1,0)</f>
        <v>14</v>
      </c>
      <c r="BT15" t="s">
        <v>3082</v>
      </c>
      <c r="BU15" t="str">
        <f>IFERROR(VLOOKUP(ROWS($BU$2:BU15),$BS$2:$BT$74,2,FALSE),"")</f>
        <v>GNC : Encircling gillnets</v>
      </c>
      <c r="BV15">
        <f>IF(ISNUMBER(SEARCH(Hauls!$C$323,$BW$2:$BW$74)),MAX($BV$1,BV14)+1,0)</f>
        <v>14</v>
      </c>
      <c r="BW15" t="s">
        <v>3082</v>
      </c>
      <c r="BX15" t="str">
        <f>IFERROR(VLOOKUP(ROWS($BX$2:BX15),$BV$2:$BW$74,2,FALSE),"")</f>
        <v>GNC : Encircling gillnets</v>
      </c>
      <c r="BY15">
        <f>IF(ISNUMBER(SEARCH(Hauls!$C$324,$BZ$2:$BZ$74)),MAX($BY$1,BY14)+1,0)</f>
        <v>14</v>
      </c>
      <c r="BZ15" t="s">
        <v>3082</v>
      </c>
      <c r="CA15" t="str">
        <f>IFERROR(VLOOKUP(ROWS($CA$2:CA15),$BY$2:$BZ$74,2,FALSE),"")</f>
        <v>GNC : Encircling gillnets</v>
      </c>
      <c r="CB15">
        <f>IF(ISNUMBER(SEARCH(Hauls!$C$325,$CC$2:$CC$74)),MAX($CB$1,CB14)+1,0)</f>
        <v>14</v>
      </c>
      <c r="CC15" t="s">
        <v>3082</v>
      </c>
      <c r="CD15" t="str">
        <f>IFERROR(VLOOKUP(ROWS($CD$2:CD15),$CB$2:$CC$74,2,FALSE),"")</f>
        <v>GNC : Encircling gillnets</v>
      </c>
      <c r="CE15">
        <f>IF(ISNUMBER(SEARCH(Hauls!$C$326,$CF$2:$CF$74)),MAX($CE$1,CE14)+1,0)</f>
        <v>14</v>
      </c>
      <c r="CF15" t="s">
        <v>3082</v>
      </c>
      <c r="CG15" t="str">
        <f>IFERROR(VLOOKUP(ROWS($CG$2:CG15),$CE$2:$CF$74,2,FALSE),"")</f>
        <v>GNC : Encircling gillnets</v>
      </c>
      <c r="CH15">
        <f>IF(ISNUMBER(SEARCH(Hauls!$C$327,$CI$2:$CI$74)),MAX($CH$1,CH14)+1,0)</f>
        <v>14</v>
      </c>
      <c r="CI15" t="s">
        <v>3082</v>
      </c>
      <c r="CJ15" t="str">
        <f>IFERROR(VLOOKUP(ROWS($CJ$2:CJ15),$CH$2:$CI$74,2,FALSE),"")</f>
        <v>GNC : Encircling gillnets</v>
      </c>
      <c r="CK15">
        <f>IF(ISNUMBER(SEARCH(Hauls!$C$328,$CL$2:$CL$74)),MAX($CK$1,CK14)+1,0)</f>
        <v>14</v>
      </c>
      <c r="CL15" t="s">
        <v>3082</v>
      </c>
      <c r="CM15" t="str">
        <f>IFERROR(VLOOKUP(ROWS($CM$2:CM15),$CK$2:$CL$74,2,FALSE),"")</f>
        <v>GNC : Encircling gillnets</v>
      </c>
      <c r="CN15">
        <f>IF(ISNUMBER(SEARCH(Hauls!$C$329,$CO$2:$CO$74)),MAX($CN$1,CN14)+1,0)</f>
        <v>14</v>
      </c>
      <c r="CO15" t="s">
        <v>3082</v>
      </c>
      <c r="CP15" t="str">
        <f>IFERROR(VLOOKUP(ROWS($CP$2:CP15),$CN$2:$CO$74,2,FALSE),"")</f>
        <v>GNC : Encircling gillnets</v>
      </c>
      <c r="CQ15">
        <f>IF(ISNUMBER(SEARCH(Hauls!$C$330,$CR$2:$CR$74)),MAX($CQ$1,CQ14)+1,0)</f>
        <v>14</v>
      </c>
      <c r="CR15" t="s">
        <v>3082</v>
      </c>
      <c r="CS15" t="str">
        <f>IFERROR(VLOOKUP(ROWS($CS$2:CS15),$CQ$2:$CR$74,2,FALSE),"")</f>
        <v>GNC : Encircling gillnets</v>
      </c>
      <c r="CT15">
        <f>IF(ISNUMBER(SEARCH(Hauls!$C$331,$CU$2:$CU$74)),MAX($CT$1,CT14)+1,0)</f>
        <v>14</v>
      </c>
      <c r="CU15" t="s">
        <v>3082</v>
      </c>
      <c r="CV15" t="str">
        <f>IFERROR(VLOOKUP(ROWS($CV$2:CV15),$CT$2:$CU$74,2,FALSE),"")</f>
        <v>GNC : Encircling gillnets</v>
      </c>
      <c r="CW15">
        <f>IF(ISNUMBER(SEARCH(Hauls!$C$332,$CX$2:$CX$74)),MAX($CW$1,CW14)+1,0)</f>
        <v>14</v>
      </c>
      <c r="CX15" t="s">
        <v>3082</v>
      </c>
      <c r="CY15" t="str">
        <f>IFERROR(VLOOKUP(ROWS($CY$2:CY15),$CW$2:$CX$74,2,FALSE),"")</f>
        <v>GNC : Encircling gillnets</v>
      </c>
      <c r="CZ15">
        <f>IF(ISNUMBER(SEARCH(Hauls!$C$333,$DA$2:$DA$74)),MAX($CZ$1,CZ14)+1,0)</f>
        <v>14</v>
      </c>
      <c r="DA15" t="s">
        <v>3082</v>
      </c>
      <c r="DB15" t="str">
        <f>IFERROR(VLOOKUP(ROWS($DB$2:DB15),$CZ$2:$DA$74,2,FALSE),"")</f>
        <v>GNC : Encircling gillnets</v>
      </c>
      <c r="DC15">
        <f>IF(ISNUMBER(SEARCH(Hauls!$C$334,$DD$2:$DD$74)),MAX($DC$1,DC14)+1,0)</f>
        <v>14</v>
      </c>
      <c r="DD15" t="s">
        <v>3082</v>
      </c>
      <c r="DE15" t="str">
        <f>IFERROR(VLOOKUP(ROWS($DE$2:DE15),$DC$2:$DD$74,2,FALSE),"")</f>
        <v>GNC : Encircling gillnets</v>
      </c>
      <c r="DF15">
        <f>IF(ISNUMBER(SEARCH(Hauls!$C$335,$DG$2:$DG$74)),MAX($DF$1,DF14)+1,0)</f>
        <v>14</v>
      </c>
      <c r="DG15" t="s">
        <v>3082</v>
      </c>
      <c r="DH15" t="str">
        <f>IFERROR(VLOOKUP(ROWS($DH$2:DH15),$DF$2:$DG$74,2,FALSE),"")</f>
        <v>GNC : Encircling gillnets</v>
      </c>
      <c r="DI15">
        <f>IF(ISNUMBER(SEARCH(Hauls!$C$336,$DJ$2:$DJ$74)),MAX($DI$1,DI14)+1,0)</f>
        <v>14</v>
      </c>
      <c r="DJ15" t="s">
        <v>3082</v>
      </c>
      <c r="DK15" t="str">
        <f>IFERROR(VLOOKUP(ROWS($DK$2:DK15),$DI$2:$DJ$74,2,FALSE),"")</f>
        <v>GNC : Encircling gillnets</v>
      </c>
      <c r="DL15">
        <f>IF(ISNUMBER(SEARCH(Hauls!$C$337,$DM$2:$DM$74)),MAX($DL$1,DL14)+1,0)</f>
        <v>14</v>
      </c>
      <c r="DM15" t="s">
        <v>3082</v>
      </c>
      <c r="DN15" t="str">
        <f>IFERROR(VLOOKUP(ROWS($DN$2:DN15),$DL$2:$DM$74,2,FALSE),"")</f>
        <v>GNC : Encircling gillnets</v>
      </c>
      <c r="DO15">
        <f>IF(ISNUMBER(SEARCH(Hauls!$C$338,$DP$2:$DP$74)),MAX($DO$1,DO14)+1,0)</f>
        <v>14</v>
      </c>
      <c r="DP15" t="s">
        <v>3082</v>
      </c>
      <c r="DQ15" t="str">
        <f>IFERROR(VLOOKUP(ROWS($DQ$2:DQ15),$DO$2:$CDP$74,2,FALSE),"")</f>
        <v>GNC : Encircling gillnets</v>
      </c>
      <c r="DR15">
        <f>IF(ISNUMBER(SEARCH(Hauls!$C$339,$DS$2:$DS$74)),MAX($DR$1,DR14)+1,0)</f>
        <v>14</v>
      </c>
      <c r="DS15" t="s">
        <v>3082</v>
      </c>
      <c r="DT15" t="str">
        <f>IFERROR(VLOOKUP(ROWS($DT$2:DT15),$DR$2:$DS$74,2,FALSE),"")</f>
        <v>GNC : Encircling gillnets</v>
      </c>
      <c r="DU15">
        <f>IF(ISNUMBER(SEARCH(Hauls!$C$340,$DV$2:$DV$74)),MAX($DU$1,DU14)+1,0)</f>
        <v>14</v>
      </c>
      <c r="DV15" t="s">
        <v>3082</v>
      </c>
      <c r="DW15" t="str">
        <f>IFERROR(VLOOKUP(ROWS($DW$2:DW15),$DU$2:$DV$74,2,FALSE),"")</f>
        <v>GNC : Encircling gillnets</v>
      </c>
      <c r="DX15">
        <f>IF(ISNUMBER(SEARCH(Hauls!$C$341,$DY$2:$DY$74)),MAX($DX$1,DX14)+1,0)</f>
        <v>14</v>
      </c>
      <c r="DY15" t="s">
        <v>3082</v>
      </c>
      <c r="DZ15" t="str">
        <f>IFERROR(VLOOKUP(ROWS($DZ$2:DZ15),$DX$2:$DY$74,2,FALSE),"")</f>
        <v>GNC : Encircling gillnets</v>
      </c>
      <c r="EA15">
        <f>IF(ISNUMBER(SEARCH(Hauls!$C$342,$EB$2:$EB$74)),MAX($EA$1,EA14)+1,0)</f>
        <v>14</v>
      </c>
      <c r="EB15" t="s">
        <v>3082</v>
      </c>
      <c r="EC15" t="str">
        <f>IFERROR(VLOOKUP(ROWS($EC$2:EC15),$EA$2:$EB$74,2,FALSE),"")</f>
        <v>GNC : Encircling gillnets</v>
      </c>
      <c r="ED15">
        <f>IF(ISNUMBER(SEARCH(Hauls!$C$343,$EE$2:$EE$74)),MAX($ED$1,ED14)+1,0)</f>
        <v>14</v>
      </c>
      <c r="EE15" t="s">
        <v>3082</v>
      </c>
      <c r="EF15" t="str">
        <f>IFERROR(VLOOKUP(ROWS($EF$2:EF15),$ED$2:$EE$74,2,FALSE),"")</f>
        <v>GNC : Encircling gillnets</v>
      </c>
      <c r="EG15">
        <f>IF(ISNUMBER(SEARCH(Hauls!$C$344,$EH$2:$EH$74)),MAX($EG$1,EG14)+1,0)</f>
        <v>14</v>
      </c>
      <c r="EH15" t="s">
        <v>3082</v>
      </c>
      <c r="EI15" t="str">
        <f>IFERROR(VLOOKUP(ROWS($EI$2:EI15),$EG$2:$EH$74,2,FALSE),"")</f>
        <v>GNC : Encircling gillnets</v>
      </c>
      <c r="EJ15">
        <f>IF(ISNUMBER(SEARCH(Hauls!$C$345,$EK$2:$EK$74)),MAX($EJ$1,EJ14)+1,0)</f>
        <v>14</v>
      </c>
      <c r="EK15" t="s">
        <v>3082</v>
      </c>
      <c r="EL15" t="str">
        <f>IFERROR(VLOOKUP(ROWS($EL$2:EL15),$EJ$2:$EK$74,2,FALSE),"")</f>
        <v>GNC : Encircling gillnets</v>
      </c>
      <c r="EM15">
        <f>IF(ISNUMBER(SEARCH(Hauls!$C$346,$EN$2:$EN$74)),MAX($EM$1,EM14)+1,0)</f>
        <v>14</v>
      </c>
      <c r="EN15" t="s">
        <v>3082</v>
      </c>
      <c r="EO15" t="str">
        <f>IFERROR(VLOOKUP(ROWS($EO$2:EO15),$EM$2:$EN$74,2,FALSE),"")</f>
        <v>GNC : Encircling gillnets</v>
      </c>
      <c r="EP15">
        <f>IF(ISNUMBER(SEARCH(Hauls!$C$347,$EQ$2:$EQ$74)),MAX($EP$1,EP14)+1,0)</f>
        <v>14</v>
      </c>
      <c r="EQ15" t="s">
        <v>3082</v>
      </c>
      <c r="ER15" t="str">
        <f>IFERROR(VLOOKUP(ROWS($ER$2:ER15),$EP$2:$EQ$74,2,FALSE),"")</f>
        <v>GNC : Encircling gillnets</v>
      </c>
      <c r="ES15">
        <f>IF(ISNUMBER(SEARCH(Hauls!$C$348,$ET$2:$ET$74)),MAX($ES$1,ES14)+1,0)</f>
        <v>14</v>
      </c>
      <c r="ET15" t="s">
        <v>3082</v>
      </c>
      <c r="EU15" t="str">
        <f>IFERROR(VLOOKUP(ROWS($EU$2:EU15),$ES$2:$ET$74,2,FALSE),"")</f>
        <v>GNC : Encircling gillnets</v>
      </c>
      <c r="EV15">
        <f>IF(ISNUMBER(SEARCH(Hauls!$C$349,$EW$2:$EW$74)),MAX($EV$1,EV14)+1,0)</f>
        <v>14</v>
      </c>
      <c r="EW15" t="s">
        <v>3082</v>
      </c>
      <c r="EX15" t="str">
        <f>IFERROR(VLOOKUP(ROWS($EX$2:EX15),$EV$2:$EW$74,2,FALSE),"")</f>
        <v>GNC : Encircling gillnets</v>
      </c>
      <c r="EY15">
        <f>IF(ISNUMBER(SEARCH(Hauls!$C$350,$EZ$2:$EZ$74)),MAX($EY$1,EY14)+1,0)</f>
        <v>14</v>
      </c>
      <c r="EZ15" t="s">
        <v>3082</v>
      </c>
      <c r="FA15" t="str">
        <f>IFERROR(VLOOKUP(ROWS($FA$2:FA15),$EY$2:$EZ$74,2,FALSE),"")</f>
        <v>GNC : Encircling gillnets</v>
      </c>
      <c r="FB15">
        <f>IF(ISNUMBER(SEARCH(Hauls!$C$351,$FC$2:$FC$74)),MAX($FB$1,FB14)+1,0)</f>
        <v>14</v>
      </c>
      <c r="FC15" t="s">
        <v>3082</v>
      </c>
      <c r="FD15" t="str">
        <f>IFERROR(VLOOKUP(ROWS($FD$2:FD15),$FB$2:$FC$74,2,FALSE),"")</f>
        <v>GNC : Encircling gillnets</v>
      </c>
      <c r="FE15">
        <f>IF(ISNUMBER(SEARCH(Hauls!$C$352,$FF$2:$FF$74)),MAX($FE$1,FE14)+1,0)</f>
        <v>14</v>
      </c>
      <c r="FF15" t="s">
        <v>3082</v>
      </c>
      <c r="FG15" t="str">
        <f>IFERROR(VLOOKUP(ROWS($FG$2:FG15),$FE$2:$FF$74,2,FALSE),"")</f>
        <v>GNC : Encircling gillnets</v>
      </c>
      <c r="FH15">
        <f>IF(ISNUMBER(SEARCH(Hauls!$C$353,$FI$2:$FI$74)),MAX($FH$1,FH14)+1,0)</f>
        <v>14</v>
      </c>
      <c r="FI15" t="s">
        <v>3082</v>
      </c>
      <c r="FJ15" t="str">
        <f>IFERROR(VLOOKUP(ROWS($FJ$2:FJ15),$FH$2:$FI$74,2,FALSE),"")</f>
        <v>GNC : Encircling gillnets</v>
      </c>
      <c r="FK15">
        <f>IF(ISNUMBER(SEARCH(Hauls!$C$354,$FL$2:$FL$74)),MAX($FK$1,FK14)+1,0)</f>
        <v>14</v>
      </c>
      <c r="FL15" t="s">
        <v>3082</v>
      </c>
      <c r="FM15" t="str">
        <f>IFERROR(VLOOKUP(ROWS($FM$2:FM15),$FK$2:$FL$74,2,FALSE),"")</f>
        <v>GNC : Encircling gillnets</v>
      </c>
      <c r="FN15">
        <f>IF(ISNUMBER(SEARCH(Hauls!$C$355,$FO$2:$FO$74)),MAX($FN$1,FN14)+1,0)</f>
        <v>14</v>
      </c>
      <c r="FO15" t="s">
        <v>3082</v>
      </c>
      <c r="FP15" t="str">
        <f>IFERROR(VLOOKUP(ROWS($FP$2:FP15),$FN$2:$FO$74,2,FALSE),"")</f>
        <v>GNC : Encircling gillnets</v>
      </c>
      <c r="FQ15">
        <f>IF(ISNUMBER(SEARCH(Hauls!$C$356,$FR$2:$FR$74)),MAX($FQ$1,FQ14)+1,0)</f>
        <v>14</v>
      </c>
      <c r="FR15" t="s">
        <v>3082</v>
      </c>
      <c r="FS15" t="str">
        <f>IFERROR(VLOOKUP(ROWS($FS$2:FS15),$FQ$2:$FR$74,2,FALSE),"")</f>
        <v>GNC : Encircling gillnets</v>
      </c>
      <c r="FT15">
        <f>IF(ISNUMBER(SEARCH(Hauls!$C$357,$FU$2:$FU$74)),MAX($FT$1,FT14)+1,0)</f>
        <v>14</v>
      </c>
      <c r="FU15" t="s">
        <v>3082</v>
      </c>
      <c r="FV15" t="str">
        <f>IFERROR(VLOOKUP(ROWS($FV$2:FV15),$FT$2:$FU$74,2,FALSE),"")</f>
        <v>GNC : Encircling gillnets</v>
      </c>
      <c r="FW15">
        <f>IF(ISNUMBER(SEARCH(Hauls!$C$358,$FX$2:$FX$74)),MAX($FW$1,FW14)+1,0)</f>
        <v>14</v>
      </c>
      <c r="FX15" t="s">
        <v>3082</v>
      </c>
      <c r="FY15" t="str">
        <f>IFERROR(VLOOKUP(ROWS($FY$2:FY15),$FW$2:$FX$74,2,FALSE),"")</f>
        <v>GNC : Encircling gillnets</v>
      </c>
      <c r="FZ15">
        <f>IF(ISNUMBER(SEARCH(Hauls!$C$359,$GA$2:$GA$74)),MAX($FZ$1,FZ14)+1,0)</f>
        <v>14</v>
      </c>
      <c r="GA15" t="s">
        <v>3082</v>
      </c>
      <c r="GB15" t="str">
        <f>IFERROR(VLOOKUP(ROWS($GB$2:GB15),$FZ$2:$GA$74,2,FALSE),"")</f>
        <v>GNC : Encircling gillnets</v>
      </c>
      <c r="GC15">
        <f>IF(ISNUMBER(SEARCH(Hauls!$C$360,$GD$2:$GD$74)),MAX($GC$1,GC14)+1,0)</f>
        <v>14</v>
      </c>
      <c r="GD15" t="s">
        <v>3082</v>
      </c>
      <c r="GE15" t="str">
        <f>IFERROR(VLOOKUP(ROWS($GE$2:GE15),$GC$2:$GD$74,2,FALSE),"")</f>
        <v>GNC : Encircling gillnets</v>
      </c>
      <c r="GF15">
        <f>IF(ISNUMBER(SEARCH(Hauls!$C$361,$GG$2:$GG$74)),MAX($GF$1,GF14)+1,0)</f>
        <v>14</v>
      </c>
      <c r="GG15" t="s">
        <v>3082</v>
      </c>
      <c r="GH15" t="str">
        <f>IFERROR(VLOOKUP(ROWS($GH$2:GH15),$GF$2:$GG$74,2,FALSE),"")</f>
        <v>GNC : Encircling gillnets</v>
      </c>
      <c r="GI15">
        <f>IF(ISNUMBER(SEARCH(Hauls!$C$362,$GJ$2:$GJ$74)),MAX($GI$1,GI14)+1,0)</f>
        <v>14</v>
      </c>
      <c r="GJ15" t="s">
        <v>3082</v>
      </c>
      <c r="GK15" t="str">
        <f>IFERROR(VLOOKUP(ROWS($GK$2:GK15),$GI$2:$GJ$74,2,FALSE),"")</f>
        <v>GNC : Encircling gillnets</v>
      </c>
      <c r="GL15">
        <f>IF(ISNUMBER(SEARCH(Hauls!$C$363,$GM$2:$GM$74)),MAX($GL$1,GL14)+1,0)</f>
        <v>14</v>
      </c>
      <c r="GM15" t="s">
        <v>3082</v>
      </c>
      <c r="GN15" t="str">
        <f>IFERROR(VLOOKUP(ROWS($GN$2:GN15),$GL$2:$GM$74,2,FALSE),"")</f>
        <v>GNC : Encircling gillnets</v>
      </c>
      <c r="GO15">
        <f>IF(ISNUMBER(SEARCH(Hauls!$C$364,$GP$2:$GP$74)),MAX($GO$1,GO14)+1,0)</f>
        <v>14</v>
      </c>
      <c r="GP15" t="s">
        <v>3082</v>
      </c>
      <c r="GQ15" t="str">
        <f>IFERROR(VLOOKUP(ROWS($GQ$2:GQ15),$GO$2:$GP$74,2,FALSE),"")</f>
        <v>GNC : Encircling gillnets</v>
      </c>
      <c r="GR15">
        <f>IF(ISNUMBER(SEARCH(Hauls!$C$365,$GS$2:$GS$74)),MAX($GR$1,GR14)+1,0)</f>
        <v>14</v>
      </c>
      <c r="GS15" t="s">
        <v>3082</v>
      </c>
      <c r="GT15" t="str">
        <f>IFERROR(VLOOKUP(ROWS($GT$2:GT15),$GR$2:$GS$74,2,FALSE),"")</f>
        <v>GNC : Encircling gillnets</v>
      </c>
      <c r="GU15">
        <f>IF(ISNUMBER(SEARCH(Hauls!$C$366,$GV$2:$GV$74)),MAX($GU$1,GU14)+1,0)</f>
        <v>14</v>
      </c>
      <c r="GV15" t="s">
        <v>3082</v>
      </c>
      <c r="GW15" t="str">
        <f>IFERROR(VLOOKUP(ROWS($GW$2:GW15),$GU$2:$GV$74,2,FALSE),"")</f>
        <v>GNC : Encircling gillnets</v>
      </c>
      <c r="GX15">
        <f>IF(ISNUMBER(SEARCH(Hauls!$C$367,$GY$2:$GY$74)),MAX($GX$1,GX14)+1,0)</f>
        <v>14</v>
      </c>
      <c r="GY15" t="s">
        <v>3082</v>
      </c>
      <c r="GZ15" t="str">
        <f>IFERROR(VLOOKUP(ROWS($GZ$2:GZ15),$GX$2:$GY$74,2,FALSE),"")</f>
        <v>GNC : Encircling gillnets</v>
      </c>
      <c r="HA15">
        <f>IF(ISNUMBER(SEARCH(Hauls!$C$368,$HB$2:$HB$74)),MAX($HA$1,HA14)+1,0)</f>
        <v>14</v>
      </c>
      <c r="HB15" t="s">
        <v>3082</v>
      </c>
      <c r="HC15" t="str">
        <f>IFERROR(VLOOKUP(ROWS($HC$2:HC15),$HA$2:$HB$74,2,FALSE),"")</f>
        <v>GNC : Encircling gillnets</v>
      </c>
      <c r="HD15">
        <f>IF(ISNUMBER(SEARCH(Hauls!$C$369,$HE$2:$HE$74)),MAX($HD$1,HD14)+1,0)</f>
        <v>14</v>
      </c>
      <c r="HE15" t="s">
        <v>3082</v>
      </c>
      <c r="HF15" t="str">
        <f>IFERROR(VLOOKUP(ROWS($HF$2:HF15),$HD$2:$HE$74,2,FALSE),"")</f>
        <v>GNC : Encircling gillnets</v>
      </c>
      <c r="HG15">
        <f>IF(ISNUMBER(SEARCH(Hauls!$C$370,$HH$2:$HH$74)),MAX($HG$1,HG14)+1,0)</f>
        <v>14</v>
      </c>
      <c r="HH15" t="s">
        <v>3082</v>
      </c>
      <c r="HI15" t="str">
        <f>IFERROR(VLOOKUP(ROWS($HI$2:HI15),$HG$2:$HH$74,2,FALSE),"")</f>
        <v>GNC : Encircling gillnets</v>
      </c>
      <c r="HJ15">
        <f>IF(ISNUMBER(SEARCH(Hauls!$C$371,$HK$2:$HK$74)),MAX($HJ$1,HJ14)+1,0)</f>
        <v>14</v>
      </c>
      <c r="HK15" t="s">
        <v>3082</v>
      </c>
      <c r="HL15" t="str">
        <f>IFERROR(VLOOKUP(ROWS($HL$2:HL15),$HJ$2:$HK$74,2,FALSE),"")</f>
        <v>GNC : Encircling gillnets</v>
      </c>
      <c r="HM15">
        <f>IF(ISNUMBER(SEARCH(Hauls!$C$372,$HN$2:$HN$74)),MAX($HM$1,HM14)+1,0)</f>
        <v>14</v>
      </c>
      <c r="HN15" t="s">
        <v>3082</v>
      </c>
      <c r="HO15" t="str">
        <f>IFERROR(VLOOKUP(ROWS($HO$2:HO15),$HM$2:$HN$74,2,FALSE),"")</f>
        <v>GNC : Encircling gillnets</v>
      </c>
      <c r="HP15">
        <f>IF(ISNUMBER(SEARCH(Hauls!$C$373,$HQ$2:$HQ$74)),MAX($HP$1,HP14)+1,0)</f>
        <v>14</v>
      </c>
      <c r="HQ15" t="s">
        <v>3082</v>
      </c>
      <c r="HR15" t="str">
        <f>IFERROR(VLOOKUP(ROWS($HR$2:HR15),$HP$2:$HQ$74,2,FALSE),"")</f>
        <v>GNC : Encircling gillnets</v>
      </c>
      <c r="HS15">
        <f>IF(ISNUMBER(SEARCH(Hauls!$C$374,$HT$2:$HT$74)),MAX($HS$1,HS14)+1,0)</f>
        <v>14</v>
      </c>
      <c r="HT15" t="s">
        <v>3082</v>
      </c>
      <c r="HU15" t="str">
        <f>IFERROR(VLOOKUP(ROWS($HU$2:HU15),$HS$2:$HT$74,2,FALSE),"")</f>
        <v>GNC : Encircling gillnets</v>
      </c>
      <c r="HV15">
        <f>IF(ISNUMBER(SEARCH(Hauls!$C$375,$HW$2:$HW$74)),MAX($HV$1,HV14)+1,0)</f>
        <v>14</v>
      </c>
      <c r="HW15" t="s">
        <v>3082</v>
      </c>
      <c r="HX15" t="str">
        <f>IFERROR(VLOOKUP(ROWS($HX$2:HX15),$HV$2:$HW$74,2,FALSE),"")</f>
        <v>GNC : Encircling gillnets</v>
      </c>
      <c r="HY15">
        <f>IF(ISNUMBER(SEARCH(Hauls!$C$376,$HZ$2:$HZ$74)),MAX($HY$1,HY14)+1,0)</f>
        <v>14</v>
      </c>
      <c r="HZ15" t="s">
        <v>3082</v>
      </c>
      <c r="IA15" t="str">
        <f>IFERROR(VLOOKUP(ROWS($IA$2:IA15),$IB$2:$IC$74,2,FALSE),"")</f>
        <v>GNC : Encircling gillnets</v>
      </c>
      <c r="IB15">
        <f>IF(ISNUMBER(SEARCH(Hauls!$C$377,$IC$2:$IC$74)),MAX($IB$1,IB14)+1,0)</f>
        <v>14</v>
      </c>
      <c r="IC15" t="s">
        <v>3082</v>
      </c>
      <c r="ID15" t="str">
        <f>IFERROR(VLOOKUP(ROWS($ID$2:ID15),$IB$2:$IC$74,2,FALSE),"")</f>
        <v>GNC : Encircling gillnets</v>
      </c>
      <c r="IE15">
        <f>IF(ISNUMBER(SEARCH(Hauls!$C$378,$IF$2:$IF$74)),MAX($IE$1,IE14)+1,0)</f>
        <v>14</v>
      </c>
      <c r="IF15" t="s">
        <v>3082</v>
      </c>
      <c r="IG15" t="str">
        <f>IFERROR(VLOOKUP(ROWS($IG$2:IG15),$IE$2:$IF$74,2,FALSE),"")</f>
        <v>GNC : Encircling gillnets</v>
      </c>
      <c r="IH15">
        <f>IF(ISNUMBER(SEARCH(Hauls!$C$379,$II$2:$II$74)),MAX($IH$1,IH14)+1,0)</f>
        <v>14</v>
      </c>
      <c r="II15" t="s">
        <v>3082</v>
      </c>
      <c r="IJ15" t="str">
        <f>IFERROR(VLOOKUP(ROWS($IJ$2:IJ15),$IH$2:$II$74,2,FALSE),"")</f>
        <v>GNC : Encircling gillnets</v>
      </c>
      <c r="IK15">
        <f>IF(ISNUMBER(SEARCH(Hauls!$C$380,$IL$2:$IL$74)),MAX($IK$1,IK14)+1,0)</f>
        <v>14</v>
      </c>
      <c r="IL15" t="s">
        <v>3082</v>
      </c>
      <c r="IM15" t="str">
        <f>IFERROR(VLOOKUP(ROWS($IM$2:IM15),$IK$2:$IL$74,2,FALSE),"")</f>
        <v>GNC : Encircling gillnets</v>
      </c>
      <c r="IN15">
        <f>IF(ISNUMBER(SEARCH(Hauls!$C$381,$IO$2:$IO$74)),MAX($IN$1,IN14)+1,0)</f>
        <v>14</v>
      </c>
      <c r="IO15" t="s">
        <v>3082</v>
      </c>
      <c r="IP15" t="str">
        <f>IFERROR(VLOOKUP(ROWS($IP$2:IP15),$IN$2:$IO$74,2,FALSE),"")</f>
        <v>GNC : Encircling gillnets</v>
      </c>
      <c r="IQ15">
        <f>IF(ISNUMBER(SEARCH(Hauls!$C$382,$CC$2:$CC$74)),MAX($CB$1,IQ14)+1,0)</f>
        <v>14</v>
      </c>
      <c r="IR15" t="s">
        <v>3082</v>
      </c>
      <c r="IS15" t="str">
        <f>IFERROR(VLOOKUP(ROWS($IS$2:IS15),$IQ$2:$IR$74,2,FALSE),"")</f>
        <v>GNC : Encircling gillnets</v>
      </c>
      <c r="IT15">
        <f>IF(ISNUMBER(SEARCH(Hauls!$C$383,$IU$2:$IU$74)),MAX($IT$1,IT14)+1,0)</f>
        <v>14</v>
      </c>
      <c r="IU15" t="s">
        <v>3082</v>
      </c>
      <c r="IV15" t="str">
        <f>IFERROR(VLOOKUP(ROWS($IV$2:IV15),$IT$2:$IU$74,2,FALSE),"")</f>
        <v>GNC : Encircling gillnets</v>
      </c>
      <c r="IW15">
        <f>IF(ISNUMBER(SEARCH(Hauls!$C$384,$IX$2:$IX$74)),MAX($IW$1,IW14)+1,0)</f>
        <v>14</v>
      </c>
      <c r="IX15" t="s">
        <v>3082</v>
      </c>
      <c r="IY15" t="str">
        <f>IFERROR(VLOOKUP(ROWS($IY$2:IY15),$IW$2:$IX$74,2,FALSE),"")</f>
        <v>GNC : Encircling gillnets</v>
      </c>
      <c r="IZ15">
        <f>IF(ISNUMBER(SEARCH(Hauls!$C$385,$JA$2:$JA$74)),MAX($IZ$1,IZ14)+1,0)</f>
        <v>14</v>
      </c>
      <c r="JA15" t="s">
        <v>3082</v>
      </c>
      <c r="JB15" t="str">
        <f>IFERROR(VLOOKUP(ROWS($JB$2:JB15),$IZ$2:$JA$74,2,FALSE),"")</f>
        <v>GNC : Encircling gillnets</v>
      </c>
      <c r="JC15">
        <f>IF(ISNUMBER(SEARCH(Hauls!$C$386,$JD$2:$JD$74)),MAX($JC$1,JC14)+1,0)</f>
        <v>14</v>
      </c>
      <c r="JD15" t="s">
        <v>3082</v>
      </c>
      <c r="JE15" t="str">
        <f>IFERROR(VLOOKUP(ROWS($JE$2:JE15),$JC$2:$CJD$74,2,FALSE),"")</f>
        <v>GNC : Encircling gillnets</v>
      </c>
      <c r="JF15">
        <f>IF(ISNUMBER(SEARCH(Hauls!$C$387,$JG$2:$JG$74)),MAX($JF$1,JF14)+1,0)</f>
        <v>14</v>
      </c>
      <c r="JG15" t="s">
        <v>3082</v>
      </c>
      <c r="JH15" t="str">
        <f>IFERROR(VLOOKUP(ROWS($JH$2:JH15),$JF$2:$JG$74,2,FALSE),"")</f>
        <v>GNC : Encircling gillnets</v>
      </c>
      <c r="JI15">
        <f>IF(ISNUMBER(SEARCH(Hauls!$C$388,$JJ$2:$JJ$74)),MAX($JI$1,JI14)+1,0)</f>
        <v>14</v>
      </c>
      <c r="JJ15" t="s">
        <v>3082</v>
      </c>
      <c r="JK15" t="str">
        <f>IFERROR(VLOOKUP(ROWS($JK$2:JK15),$JI$2:$JJ$74,2,FALSE),"")</f>
        <v>GNC : Encircling gillnets</v>
      </c>
      <c r="JL15">
        <f>IF(ISNUMBER(SEARCH(Hauls!$C$389,$JM$2:$JM$74)),MAX($JL$1,JL14)+1,0)</f>
        <v>14</v>
      </c>
      <c r="JM15" t="s">
        <v>3082</v>
      </c>
      <c r="JN15" t="str">
        <f>IFERROR(VLOOKUP(ROWS($JN$2:JN15),$JL$2:$JM$74,2,FALSE),"")</f>
        <v>GNC : Encircling gillnets</v>
      </c>
      <c r="JO15">
        <f>IF(ISNUMBER(SEARCH(Hauls!$C$390,$JP$2:$JP$74)),MAX($JO$1,JO14)+1,0)</f>
        <v>14</v>
      </c>
      <c r="JP15" t="s">
        <v>3082</v>
      </c>
      <c r="JQ15" t="str">
        <f>IFERROR(VLOOKUP(ROWS($JQ$2:JQ15),$JO$2:$JP$74,2,FALSE),"")</f>
        <v>GNC : Encircling gillnets</v>
      </c>
      <c r="JR15">
        <f>IF(ISNUMBER(SEARCH(Hauls!$C$391,$JS$2:$JS$74)),MAX($JR$1,JR14)+1,0)</f>
        <v>14</v>
      </c>
      <c r="JS15" t="s">
        <v>3082</v>
      </c>
      <c r="JT15" t="str">
        <f>IFERROR(VLOOKUP(ROWS($JT$2:JT15),$JR$2:$JS$74,2,FALSE),"")</f>
        <v>GNC : Encircling gillnets</v>
      </c>
      <c r="JU15">
        <f>IF(ISNUMBER(SEARCH(Hauls!$C$392,$JV$2:$JV$74)),MAX($JU$1,JU14)+1,0)</f>
        <v>14</v>
      </c>
      <c r="JV15" t="s">
        <v>3082</v>
      </c>
      <c r="JW15" t="str">
        <f>IFERROR(VLOOKUP(ROWS($JW$2:JW15),$JU$2:$JV$74,2,FALSE),"")</f>
        <v>GNC : Encircling gillnets</v>
      </c>
      <c r="JX15">
        <f>IF(ISNUMBER(SEARCH(Hauls!$C$393,$JY$2:$JY$74)),MAX($JX$1,JX14)+1,0)</f>
        <v>14</v>
      </c>
      <c r="JY15" t="s">
        <v>3082</v>
      </c>
      <c r="JZ15" t="str">
        <f>IFERROR(VLOOKUP(ROWS($JZ$2:JZ15),$JX$2:$JY$74,2,FALSE),"")</f>
        <v>GNC : Encircling gillnets</v>
      </c>
      <c r="KA15">
        <f>IF(ISNUMBER(SEARCH(Hauls!$C$394,$KB$2:$KB$74)),MAX($KA$1,KA14)+1,0)</f>
        <v>14</v>
      </c>
      <c r="KB15" t="s">
        <v>3082</v>
      </c>
      <c r="KC15" t="str">
        <f>IFERROR(VLOOKUP(ROWS($KC$2:KC15),$KA$2:$KB$74,2,FALSE),"")</f>
        <v>GNC : Encircling gillnets</v>
      </c>
      <c r="KD15">
        <f>IF(ISNUMBER(SEARCH(Hauls!$C$395,$KE$2:$KE$74)),MAX($KD$1,KD14)+1,0)</f>
        <v>14</v>
      </c>
      <c r="KE15" t="s">
        <v>3082</v>
      </c>
      <c r="KF15" t="str">
        <f>IFERROR(VLOOKUP(ROWS($KF$2:KF15),$KD$2:$KE$74,2,FALSE),"")</f>
        <v>GNC : Encircling gillnets</v>
      </c>
      <c r="KG15">
        <f>IF(ISNUMBER(SEARCH(Hauls!$C$396,$KH$2:$KH$74)),MAX($KG$1,KG14)+1,0)</f>
        <v>14</v>
      </c>
      <c r="KH15" t="s">
        <v>3082</v>
      </c>
      <c r="KI15" t="str">
        <f>IFERROR(VLOOKUP(ROWS($KI$2:KI15),$KG$2:$KH$74,2,FALSE),"")</f>
        <v>GNC : Encircling gillnets</v>
      </c>
      <c r="KJ15">
        <f>IF(ISNUMBER(SEARCH(Hauls!$C$397,$KK$2:$KK$74)),MAX($KJ$1,KJ14)+1,0)</f>
        <v>14</v>
      </c>
      <c r="KK15" t="s">
        <v>3082</v>
      </c>
      <c r="KL15" t="str">
        <f>IFERROR(VLOOKUP(ROWS($KL$2:KL15),$KJ$2:$KK$74,2,FALSE),"")</f>
        <v>GNC : Encircling gillnets</v>
      </c>
      <c r="KM15">
        <f>IF(ISNUMBER(SEARCH(Hauls!$C$398,$KN$2:$KN$74)),MAX($KM$1,KM14)+1,0)</f>
        <v>14</v>
      </c>
      <c r="KN15" t="s">
        <v>3082</v>
      </c>
      <c r="KO15" t="str">
        <f>IFERROR(VLOOKUP(ROWS($KO$2:KO15),$KM$2:$KN$74,2,FALSE),"")</f>
        <v>GNC : Encircling gillnets</v>
      </c>
      <c r="KP15">
        <f>IF(ISNUMBER(SEARCH(Hauls!$C$399,$KQ$2:$KQ$74)),MAX($KP$1,KP14)+1,0)</f>
        <v>14</v>
      </c>
      <c r="KQ15" t="s">
        <v>3082</v>
      </c>
      <c r="KR15" t="str">
        <f>IFERROR(VLOOKUP(ROWS($KR$2:KR15),$KP$2:$KQ$74,2,FALSE),"")</f>
        <v>GNC : Encircling gillnets</v>
      </c>
      <c r="KS15">
        <f>IF(ISNUMBER(SEARCH(Hauls!$C$400,$KT$2:$KT$74)),MAX($KS$1,KS14)+1,0)</f>
        <v>14</v>
      </c>
      <c r="KT15" t="s">
        <v>3082</v>
      </c>
      <c r="KU15" t="str">
        <f>IFERROR(VLOOKUP(ROWS($KU$2:KU15),$KS$2:$KT$74,2,FALSE),"")</f>
        <v>GNC : Encircling gillnets</v>
      </c>
    </row>
    <row r="16" spans="1:307" x14ac:dyDescent="0.25">
      <c r="A16" t="s">
        <v>712</v>
      </c>
      <c r="B16" t="s">
        <v>2941</v>
      </c>
      <c r="C16" t="str">
        <f t="shared" si="0"/>
        <v>GND : Driftnets</v>
      </c>
      <c r="E16">
        <f>IF(ISNUMBER(SEARCH(Hauls!$C$300,$F$2:$F$74)),MAX($E$1,E15)+1,0)</f>
        <v>15</v>
      </c>
      <c r="F16" t="s">
        <v>3083</v>
      </c>
      <c r="G16" t="str">
        <f>IFERROR(VLOOKUP(ROWS($G$2:G16),$E$2:$F$74,2,FALSE),"")</f>
        <v>GND : Driftnets</v>
      </c>
      <c r="H16">
        <f>IF(ISNUMBER(SEARCH(Hauls!$C$301,$I$2:$I$74)),MAX($H$1:H15)+1,0)</f>
        <v>15</v>
      </c>
      <c r="I16" t="s">
        <v>3083</v>
      </c>
      <c r="J16" t="str">
        <f>IFERROR(VLOOKUP(ROWS($J$2:J16),$H$2:$I$74,2,FALSE),"")</f>
        <v>GND : Driftnets</v>
      </c>
      <c r="K16">
        <f>IF(ISNUMBER(SEARCH(Hauls!$C$302,$L$2:$L$74)),MAX($K$1,K15)+1,0)</f>
        <v>15</v>
      </c>
      <c r="L16" t="s">
        <v>3083</v>
      </c>
      <c r="M16" t="str">
        <f>IFERROR(VLOOKUP(ROWS($M$2:M16),$K$2:$L$74,2,FALSE),"")</f>
        <v>GND : Driftnets</v>
      </c>
      <c r="N16">
        <f>IF(ISNUMBER(SEARCH(Hauls!$C$303,$O$2:$O$74)),MAX($N$1,N15)+1,0)</f>
        <v>15</v>
      </c>
      <c r="O16" t="s">
        <v>3083</v>
      </c>
      <c r="P16" t="str">
        <f>IFERROR(VLOOKUP(ROWS($P$2:P16),$N$2:$O$74,2,FALSE),"")</f>
        <v>GND : Driftnets</v>
      </c>
      <c r="Q16">
        <f>IF(ISNUMBER(SEARCH(Hauls!$C$304,$R$2:$R$74)),MAX($Q$1,Q15)+1,0)</f>
        <v>15</v>
      </c>
      <c r="R16" t="s">
        <v>3083</v>
      </c>
      <c r="S16" t="str">
        <f>IFERROR(VLOOKUP(ROWS($S$2:S16),$Q$2:$R$74,2,FALSE),"")</f>
        <v>GND : Driftnets</v>
      </c>
      <c r="T16">
        <f>IF(ISNUMBER(SEARCH(Hauls!$C$305,$U$2:$U$74)),MAX($T$1,T15)+1,0)</f>
        <v>15</v>
      </c>
      <c r="U16" t="s">
        <v>3083</v>
      </c>
      <c r="V16" t="str">
        <f>IFERROR(VLOOKUP(ROWS($V$2:V16),$T$2:$U$74,2,FALSE),"")</f>
        <v>GND : Driftnets</v>
      </c>
      <c r="W16">
        <f>IF(ISNUMBER(SEARCH(Hauls!$C$306,$X$2:$X$74)),MAX($W$1,W15)+1,0)</f>
        <v>15</v>
      </c>
      <c r="X16" t="s">
        <v>3083</v>
      </c>
      <c r="Y16" t="str">
        <f>IFERROR(VLOOKUP(ROWS($Y$2:Y16),$W$2:$X$74,2,FALSE),"")</f>
        <v>GND : Driftnets</v>
      </c>
      <c r="Z16">
        <f>IF(ISNUMBER(SEARCH(Hauls!$C$307,$AA$2:$AA$74)),MAX($Z$1,Z15)+1,0)</f>
        <v>15</v>
      </c>
      <c r="AA16" t="s">
        <v>3083</v>
      </c>
      <c r="AB16" t="str">
        <f>IFERROR(VLOOKUP(ROWS($AB$2:AB16),$Z$2:$AA$74,2,FALSE),"")</f>
        <v>GND : Driftnets</v>
      </c>
      <c r="AC16">
        <f>IF(ISNUMBER(SEARCH(Hauls!$C$308,$AD$2:$AD$74)),MAX($AC$1,AC15)+1,0)</f>
        <v>15</v>
      </c>
      <c r="AD16" t="s">
        <v>3083</v>
      </c>
      <c r="AE16" t="str">
        <f>IFERROR(VLOOKUP(ROWS($AE$2:AE16),$AC$2:$AD$74,2,FALSE),"")</f>
        <v>GND : Driftnets</v>
      </c>
      <c r="AF16">
        <f>IF(ISNUMBER(SEARCH(Hauls!$C$309,$AG$2:$AG$74)),MAX($AF$1,AF15)+1,0)</f>
        <v>15</v>
      </c>
      <c r="AG16" t="s">
        <v>3083</v>
      </c>
      <c r="AH16" t="str">
        <f>IFERROR(VLOOKUP(ROWS($AH$2:AH16),$AF$2:$AG$74,2,FALSE),"")</f>
        <v>GND : Driftnets</v>
      </c>
      <c r="AI16">
        <f>IF(ISNUMBER(SEARCH(Hauls!$C$310,$AJ$2:$AJ$74)),MAX($AI$1,AI15)+1,0)</f>
        <v>15</v>
      </c>
      <c r="AJ16" t="s">
        <v>3083</v>
      </c>
      <c r="AK16" t="str">
        <f>IFERROR(VLOOKUP(ROWS($AK$2:AK16),$AI$2:$AJ$74,2,FALSE),"")</f>
        <v>GND : Driftnets</v>
      </c>
      <c r="AL16">
        <f>IF(ISNUMBER(SEARCH(Hauls!$C$311,$AM$2:$AM$74)),MAX($AL$1,AL15)+1,0)</f>
        <v>15</v>
      </c>
      <c r="AM16" t="s">
        <v>3083</v>
      </c>
      <c r="AN16" t="str">
        <f>IFERROR(VLOOKUP(ROWS($AN$2:AN16),$AL$2:$AM$74,2,FALSE),"")</f>
        <v>GND : Driftnets</v>
      </c>
      <c r="AO16">
        <f>IF(ISNUMBER(SEARCH(Hauls!$C$312,$AP$2:$AP$74)),MAX($AO$1,AO15)+1,0)</f>
        <v>15</v>
      </c>
      <c r="AP16" t="s">
        <v>3083</v>
      </c>
      <c r="AQ16" t="str">
        <f>IFERROR(VLOOKUP(ROWS($AQ$2:AQ16),$AO$2:$AP$74,2,FALSE),"")</f>
        <v>GND : Driftnets</v>
      </c>
      <c r="AR16">
        <f>IF(ISNUMBER(SEARCH(Hauls!$C$313,$AS$2:$AS$74)),MAX($AR$1,AR15)+1,0)</f>
        <v>15</v>
      </c>
      <c r="AS16" t="s">
        <v>3083</v>
      </c>
      <c r="AT16" t="str">
        <f>IFERROR(VLOOKUP(ROWS($AT$2:AT16),$AR$2:$AS$74,2,FALSE),"")</f>
        <v>GND : Driftnets</v>
      </c>
      <c r="AU16">
        <f>IF(ISNUMBER(SEARCH(Hauls!$C$314,$AV$2:$AV$74)),MAX($AU$1,AU15)+1,0)</f>
        <v>15</v>
      </c>
      <c r="AV16" t="s">
        <v>3083</v>
      </c>
      <c r="AW16" t="str">
        <f>IFERROR(VLOOKUP(ROWS($AW$2:AW16),$AU$2:$AV$74,2,FALSE),"")</f>
        <v>GND : Driftnets</v>
      </c>
      <c r="AX16">
        <f>IF(ISNUMBER(SEARCH(Hauls!$C$315,$AY$2:$AY$74)),MAX($AX$1,AX15)+1,0)</f>
        <v>15</v>
      </c>
      <c r="AY16" t="s">
        <v>3083</v>
      </c>
      <c r="AZ16" t="str">
        <f>IFERROR(VLOOKUP(ROWS($AZ$2:AZ16),$AX$2:$AY$74,2,FALSE),"")</f>
        <v>GND : Driftnets</v>
      </c>
      <c r="BA16">
        <f>IF(ISNUMBER(SEARCH(Hauls!$C$316,$BB$2:$BB$74)),MAX($BA$1,BA15)+1,0)</f>
        <v>15</v>
      </c>
      <c r="BB16" t="s">
        <v>3083</v>
      </c>
      <c r="BC16" t="str">
        <f>IFERROR(VLOOKUP(ROWS($BC$2:BC16),$BA$2:$BB$74,2,FALSE),"")</f>
        <v>GND : Driftnets</v>
      </c>
      <c r="BD16">
        <f>IF(ISNUMBER(SEARCH(Hauls!$C$317,$BE$2:$BE$74)),MAX($BD$1,BD15)+1,0)</f>
        <v>15</v>
      </c>
      <c r="BE16" t="s">
        <v>3083</v>
      </c>
      <c r="BF16" t="str">
        <f>IFERROR(VLOOKUP(ROWS($BF$2:BF16),$BD$2:$BE$74,2,FALSE),"")</f>
        <v>GND : Driftnets</v>
      </c>
      <c r="BG16">
        <f>IF(ISNUMBER(SEARCH(Hauls!$C$318,$BH$2:$BH$74)),MAX($BG$1,BG15)+1,0)</f>
        <v>15</v>
      </c>
      <c r="BH16" t="s">
        <v>3083</v>
      </c>
      <c r="BI16" t="str">
        <f>IFERROR(VLOOKUP(ROWS($BI$2:BI16),$BG$2:$BH$74,2,FALSE),"")</f>
        <v>GND : Driftnets</v>
      </c>
      <c r="BJ16">
        <f>IF(ISNUMBER(SEARCH(Hauls!$C$319,$BK$2:$BK$74)),MAX($BJ$1,BJ15)+1,0)</f>
        <v>15</v>
      </c>
      <c r="BK16" t="s">
        <v>3083</v>
      </c>
      <c r="BL16" t="str">
        <f>IFERROR(VLOOKUP(ROWS($BL$2:BL16),$BJ$2:$BK$74,2,FALSE),"")</f>
        <v>GND : Driftnets</v>
      </c>
      <c r="BM16">
        <f>IF(ISNUMBER(SEARCH(Hauls!$C$320,$BN$2:$BN$74)),MAX($BM$1,BM15)+1,0)</f>
        <v>15</v>
      </c>
      <c r="BN16" t="s">
        <v>3083</v>
      </c>
      <c r="BO16" t="str">
        <f>IFERROR(VLOOKUP(ROWS($BO$2:BO16),$BM$2:$BN$74,2,FALSE),"")</f>
        <v>GND : Driftnets</v>
      </c>
      <c r="BP16">
        <f>IF(ISNUMBER(SEARCH(Hauls!$C$321,$BQ$2:$BQ$74)),MAX($BP$1,BP15)+1,0)</f>
        <v>15</v>
      </c>
      <c r="BQ16" t="s">
        <v>3083</v>
      </c>
      <c r="BR16" t="str">
        <f>IFERROR(VLOOKUP(ROWS($BR$2:BR16),$BP$2:$BQ$74,2,FALSE),"")</f>
        <v>GND : Driftnets</v>
      </c>
      <c r="BS16">
        <f>IF(ISNUMBER(SEARCH(Hauls!$C$322,$BT$2:$BT$74)),MAX($BS$1,BS15)+1,0)</f>
        <v>15</v>
      </c>
      <c r="BT16" t="s">
        <v>3083</v>
      </c>
      <c r="BU16" t="str">
        <f>IFERROR(VLOOKUP(ROWS($BU$2:BU16),$BS$2:$BT$74,2,FALSE),"")</f>
        <v>GND : Driftnets</v>
      </c>
      <c r="BV16">
        <f>IF(ISNUMBER(SEARCH(Hauls!$C$323,$BW$2:$BW$74)),MAX($BV$1,BV15)+1,0)</f>
        <v>15</v>
      </c>
      <c r="BW16" t="s">
        <v>3083</v>
      </c>
      <c r="BX16" t="str">
        <f>IFERROR(VLOOKUP(ROWS($BX$2:BX16),$BV$2:$BW$74,2,FALSE),"")</f>
        <v>GND : Driftnets</v>
      </c>
      <c r="BY16">
        <f>IF(ISNUMBER(SEARCH(Hauls!$C$324,$BZ$2:$BZ$74)),MAX($BY$1,BY15)+1,0)</f>
        <v>15</v>
      </c>
      <c r="BZ16" t="s">
        <v>3083</v>
      </c>
      <c r="CA16" t="str">
        <f>IFERROR(VLOOKUP(ROWS($CA$2:CA16),$BY$2:$BZ$74,2,FALSE),"")</f>
        <v>GND : Driftnets</v>
      </c>
      <c r="CB16">
        <f>IF(ISNUMBER(SEARCH(Hauls!$C$325,$CC$2:$CC$74)),MAX($CB$1,CB15)+1,0)</f>
        <v>15</v>
      </c>
      <c r="CC16" t="s">
        <v>3083</v>
      </c>
      <c r="CD16" t="str">
        <f>IFERROR(VLOOKUP(ROWS($CD$2:CD16),$CB$2:$CC$74,2,FALSE),"")</f>
        <v>GND : Driftnets</v>
      </c>
      <c r="CE16">
        <f>IF(ISNUMBER(SEARCH(Hauls!$C$326,$CF$2:$CF$74)),MAX($CE$1,CE15)+1,0)</f>
        <v>15</v>
      </c>
      <c r="CF16" t="s">
        <v>3083</v>
      </c>
      <c r="CG16" t="str">
        <f>IFERROR(VLOOKUP(ROWS($CG$2:CG16),$CE$2:$CF$74,2,FALSE),"")</f>
        <v>GND : Driftnets</v>
      </c>
      <c r="CH16">
        <f>IF(ISNUMBER(SEARCH(Hauls!$C$327,$CI$2:$CI$74)),MAX($CH$1,CH15)+1,0)</f>
        <v>15</v>
      </c>
      <c r="CI16" t="s">
        <v>3083</v>
      </c>
      <c r="CJ16" t="str">
        <f>IFERROR(VLOOKUP(ROWS($CJ$2:CJ16),$CH$2:$CI$74,2,FALSE),"")</f>
        <v>GND : Driftnets</v>
      </c>
      <c r="CK16">
        <f>IF(ISNUMBER(SEARCH(Hauls!$C$328,$CL$2:$CL$74)),MAX($CK$1,CK15)+1,0)</f>
        <v>15</v>
      </c>
      <c r="CL16" t="s">
        <v>3083</v>
      </c>
      <c r="CM16" t="str">
        <f>IFERROR(VLOOKUP(ROWS($CM$2:CM16),$CK$2:$CL$74,2,FALSE),"")</f>
        <v>GND : Driftnets</v>
      </c>
      <c r="CN16">
        <f>IF(ISNUMBER(SEARCH(Hauls!$C$329,$CO$2:$CO$74)),MAX($CN$1,CN15)+1,0)</f>
        <v>15</v>
      </c>
      <c r="CO16" t="s">
        <v>3083</v>
      </c>
      <c r="CP16" t="str">
        <f>IFERROR(VLOOKUP(ROWS($CP$2:CP16),$CN$2:$CO$74,2,FALSE),"")</f>
        <v>GND : Driftnets</v>
      </c>
      <c r="CQ16">
        <f>IF(ISNUMBER(SEARCH(Hauls!$C$330,$CR$2:$CR$74)),MAX($CQ$1,CQ15)+1,0)</f>
        <v>15</v>
      </c>
      <c r="CR16" t="s">
        <v>3083</v>
      </c>
      <c r="CS16" t="str">
        <f>IFERROR(VLOOKUP(ROWS($CS$2:CS16),$CQ$2:$CR$74,2,FALSE),"")</f>
        <v>GND : Driftnets</v>
      </c>
      <c r="CT16">
        <f>IF(ISNUMBER(SEARCH(Hauls!$C$331,$CU$2:$CU$74)),MAX($CT$1,CT15)+1,0)</f>
        <v>15</v>
      </c>
      <c r="CU16" t="s">
        <v>3083</v>
      </c>
      <c r="CV16" t="str">
        <f>IFERROR(VLOOKUP(ROWS($CV$2:CV16),$CT$2:$CU$74,2,FALSE),"")</f>
        <v>GND : Driftnets</v>
      </c>
      <c r="CW16">
        <f>IF(ISNUMBER(SEARCH(Hauls!$C$332,$CX$2:$CX$74)),MAX($CW$1,CW15)+1,0)</f>
        <v>15</v>
      </c>
      <c r="CX16" t="s">
        <v>3083</v>
      </c>
      <c r="CY16" t="str">
        <f>IFERROR(VLOOKUP(ROWS($CY$2:CY16),$CW$2:$CX$74,2,FALSE),"")</f>
        <v>GND : Driftnets</v>
      </c>
      <c r="CZ16">
        <f>IF(ISNUMBER(SEARCH(Hauls!$C$333,$DA$2:$DA$74)),MAX($CZ$1,CZ15)+1,0)</f>
        <v>15</v>
      </c>
      <c r="DA16" t="s">
        <v>3083</v>
      </c>
      <c r="DB16" t="str">
        <f>IFERROR(VLOOKUP(ROWS($DB$2:DB16),$CZ$2:$DA$74,2,FALSE),"")</f>
        <v>GND : Driftnets</v>
      </c>
      <c r="DC16">
        <f>IF(ISNUMBER(SEARCH(Hauls!$C$334,$DD$2:$DD$74)),MAX($DC$1,DC15)+1,0)</f>
        <v>15</v>
      </c>
      <c r="DD16" t="s">
        <v>3083</v>
      </c>
      <c r="DE16" t="str">
        <f>IFERROR(VLOOKUP(ROWS($DE$2:DE16),$DC$2:$DD$74,2,FALSE),"")</f>
        <v>GND : Driftnets</v>
      </c>
      <c r="DF16">
        <f>IF(ISNUMBER(SEARCH(Hauls!$C$335,$DG$2:$DG$74)),MAX($DF$1,DF15)+1,0)</f>
        <v>15</v>
      </c>
      <c r="DG16" t="s">
        <v>3083</v>
      </c>
      <c r="DH16" t="str">
        <f>IFERROR(VLOOKUP(ROWS($DH$2:DH16),$DF$2:$DG$74,2,FALSE),"")</f>
        <v>GND : Driftnets</v>
      </c>
      <c r="DI16">
        <f>IF(ISNUMBER(SEARCH(Hauls!$C$336,$DJ$2:$DJ$74)),MAX($DI$1,DI15)+1,0)</f>
        <v>15</v>
      </c>
      <c r="DJ16" t="s">
        <v>3083</v>
      </c>
      <c r="DK16" t="str">
        <f>IFERROR(VLOOKUP(ROWS($DK$2:DK16),$DI$2:$DJ$74,2,FALSE),"")</f>
        <v>GND : Driftnets</v>
      </c>
      <c r="DL16">
        <f>IF(ISNUMBER(SEARCH(Hauls!$C$337,$DM$2:$DM$74)),MAX($DL$1,DL15)+1,0)</f>
        <v>15</v>
      </c>
      <c r="DM16" t="s">
        <v>3083</v>
      </c>
      <c r="DN16" t="str">
        <f>IFERROR(VLOOKUP(ROWS($DN$2:DN16),$DL$2:$DM$74,2,FALSE),"")</f>
        <v>GND : Driftnets</v>
      </c>
      <c r="DO16">
        <f>IF(ISNUMBER(SEARCH(Hauls!$C$338,$DP$2:$DP$74)),MAX($DO$1,DO15)+1,0)</f>
        <v>15</v>
      </c>
      <c r="DP16" t="s">
        <v>3083</v>
      </c>
      <c r="DQ16" t="str">
        <f>IFERROR(VLOOKUP(ROWS($DQ$2:DQ16),$DO$2:$CDP$74,2,FALSE),"")</f>
        <v>GND : Driftnets</v>
      </c>
      <c r="DR16">
        <f>IF(ISNUMBER(SEARCH(Hauls!$C$339,$DS$2:$DS$74)),MAX($DR$1,DR15)+1,0)</f>
        <v>15</v>
      </c>
      <c r="DS16" t="s">
        <v>3083</v>
      </c>
      <c r="DT16" t="str">
        <f>IFERROR(VLOOKUP(ROWS($DT$2:DT16),$DR$2:$DS$74,2,FALSE),"")</f>
        <v>GND : Driftnets</v>
      </c>
      <c r="DU16">
        <f>IF(ISNUMBER(SEARCH(Hauls!$C$340,$DV$2:$DV$74)),MAX($DU$1,DU15)+1,0)</f>
        <v>15</v>
      </c>
      <c r="DV16" t="s">
        <v>3083</v>
      </c>
      <c r="DW16" t="str">
        <f>IFERROR(VLOOKUP(ROWS($DW$2:DW16),$DU$2:$DV$74,2,FALSE),"")</f>
        <v>GND : Driftnets</v>
      </c>
      <c r="DX16">
        <f>IF(ISNUMBER(SEARCH(Hauls!$C$341,$DY$2:$DY$74)),MAX($DX$1,DX15)+1,0)</f>
        <v>15</v>
      </c>
      <c r="DY16" t="s">
        <v>3083</v>
      </c>
      <c r="DZ16" t="str">
        <f>IFERROR(VLOOKUP(ROWS($DZ$2:DZ16),$DX$2:$DY$74,2,FALSE),"")</f>
        <v>GND : Driftnets</v>
      </c>
      <c r="EA16">
        <f>IF(ISNUMBER(SEARCH(Hauls!$C$342,$EB$2:$EB$74)),MAX($EA$1,EA15)+1,0)</f>
        <v>15</v>
      </c>
      <c r="EB16" t="s">
        <v>3083</v>
      </c>
      <c r="EC16" t="str">
        <f>IFERROR(VLOOKUP(ROWS($EC$2:EC16),$EA$2:$EB$74,2,FALSE),"")</f>
        <v>GND : Driftnets</v>
      </c>
      <c r="ED16">
        <f>IF(ISNUMBER(SEARCH(Hauls!$C$343,$EE$2:$EE$74)),MAX($ED$1,ED15)+1,0)</f>
        <v>15</v>
      </c>
      <c r="EE16" t="s">
        <v>3083</v>
      </c>
      <c r="EF16" t="str">
        <f>IFERROR(VLOOKUP(ROWS($EF$2:EF16),$ED$2:$EE$74,2,FALSE),"")</f>
        <v>GND : Driftnets</v>
      </c>
      <c r="EG16">
        <f>IF(ISNUMBER(SEARCH(Hauls!$C$344,$EH$2:$EH$74)),MAX($EG$1,EG15)+1,0)</f>
        <v>15</v>
      </c>
      <c r="EH16" t="s">
        <v>3083</v>
      </c>
      <c r="EI16" t="str">
        <f>IFERROR(VLOOKUP(ROWS($EI$2:EI16),$EG$2:$EH$74,2,FALSE),"")</f>
        <v>GND : Driftnets</v>
      </c>
      <c r="EJ16">
        <f>IF(ISNUMBER(SEARCH(Hauls!$C$345,$EK$2:$EK$74)),MAX($EJ$1,EJ15)+1,0)</f>
        <v>15</v>
      </c>
      <c r="EK16" t="s">
        <v>3083</v>
      </c>
      <c r="EL16" t="str">
        <f>IFERROR(VLOOKUP(ROWS($EL$2:EL16),$EJ$2:$EK$74,2,FALSE),"")</f>
        <v>GND : Driftnets</v>
      </c>
      <c r="EM16">
        <f>IF(ISNUMBER(SEARCH(Hauls!$C$346,$EN$2:$EN$74)),MAX($EM$1,EM15)+1,0)</f>
        <v>15</v>
      </c>
      <c r="EN16" t="s">
        <v>3083</v>
      </c>
      <c r="EO16" t="str">
        <f>IFERROR(VLOOKUP(ROWS($EO$2:EO16),$EM$2:$EN$74,2,FALSE),"")</f>
        <v>GND : Driftnets</v>
      </c>
      <c r="EP16">
        <f>IF(ISNUMBER(SEARCH(Hauls!$C$347,$EQ$2:$EQ$74)),MAX($EP$1,EP15)+1,0)</f>
        <v>15</v>
      </c>
      <c r="EQ16" t="s">
        <v>3083</v>
      </c>
      <c r="ER16" t="str">
        <f>IFERROR(VLOOKUP(ROWS($ER$2:ER16),$EP$2:$EQ$74,2,FALSE),"")</f>
        <v>GND : Driftnets</v>
      </c>
      <c r="ES16">
        <f>IF(ISNUMBER(SEARCH(Hauls!$C$348,$ET$2:$ET$74)),MAX($ES$1,ES15)+1,0)</f>
        <v>15</v>
      </c>
      <c r="ET16" t="s">
        <v>3083</v>
      </c>
      <c r="EU16" t="str">
        <f>IFERROR(VLOOKUP(ROWS($EU$2:EU16),$ES$2:$ET$74,2,FALSE),"")</f>
        <v>GND : Driftnets</v>
      </c>
      <c r="EV16">
        <f>IF(ISNUMBER(SEARCH(Hauls!$C$349,$EW$2:$EW$74)),MAX($EV$1,EV15)+1,0)</f>
        <v>15</v>
      </c>
      <c r="EW16" t="s">
        <v>3083</v>
      </c>
      <c r="EX16" t="str">
        <f>IFERROR(VLOOKUP(ROWS($EX$2:EX16),$EV$2:$EW$74,2,FALSE),"")</f>
        <v>GND : Driftnets</v>
      </c>
      <c r="EY16">
        <f>IF(ISNUMBER(SEARCH(Hauls!$C$350,$EZ$2:$EZ$74)),MAX($EY$1,EY15)+1,0)</f>
        <v>15</v>
      </c>
      <c r="EZ16" t="s">
        <v>3083</v>
      </c>
      <c r="FA16" t="str">
        <f>IFERROR(VLOOKUP(ROWS($FA$2:FA16),$EY$2:$EZ$74,2,FALSE),"")</f>
        <v>GND : Driftnets</v>
      </c>
      <c r="FB16">
        <f>IF(ISNUMBER(SEARCH(Hauls!$C$351,$FC$2:$FC$74)),MAX($FB$1,FB15)+1,0)</f>
        <v>15</v>
      </c>
      <c r="FC16" t="s">
        <v>3083</v>
      </c>
      <c r="FD16" t="str">
        <f>IFERROR(VLOOKUP(ROWS($FD$2:FD16),$FB$2:$FC$74,2,FALSE),"")</f>
        <v>GND : Driftnets</v>
      </c>
      <c r="FE16">
        <f>IF(ISNUMBER(SEARCH(Hauls!$C$352,$FF$2:$FF$74)),MAX($FE$1,FE15)+1,0)</f>
        <v>15</v>
      </c>
      <c r="FF16" t="s">
        <v>3083</v>
      </c>
      <c r="FG16" t="str">
        <f>IFERROR(VLOOKUP(ROWS($FG$2:FG16),$FE$2:$FF$74,2,FALSE),"")</f>
        <v>GND : Driftnets</v>
      </c>
      <c r="FH16">
        <f>IF(ISNUMBER(SEARCH(Hauls!$C$353,$FI$2:$FI$74)),MAX($FH$1,FH15)+1,0)</f>
        <v>15</v>
      </c>
      <c r="FI16" t="s">
        <v>3083</v>
      </c>
      <c r="FJ16" t="str">
        <f>IFERROR(VLOOKUP(ROWS($FJ$2:FJ16),$FH$2:$FI$74,2,FALSE),"")</f>
        <v>GND : Driftnets</v>
      </c>
      <c r="FK16">
        <f>IF(ISNUMBER(SEARCH(Hauls!$C$354,$FL$2:$FL$74)),MAX($FK$1,FK15)+1,0)</f>
        <v>15</v>
      </c>
      <c r="FL16" t="s">
        <v>3083</v>
      </c>
      <c r="FM16" t="str">
        <f>IFERROR(VLOOKUP(ROWS($FM$2:FM16),$FK$2:$FL$74,2,FALSE),"")</f>
        <v>GND : Driftnets</v>
      </c>
      <c r="FN16">
        <f>IF(ISNUMBER(SEARCH(Hauls!$C$355,$FO$2:$FO$74)),MAX($FN$1,FN15)+1,0)</f>
        <v>15</v>
      </c>
      <c r="FO16" t="s">
        <v>3083</v>
      </c>
      <c r="FP16" t="str">
        <f>IFERROR(VLOOKUP(ROWS($FP$2:FP16),$FN$2:$FO$74,2,FALSE),"")</f>
        <v>GND : Driftnets</v>
      </c>
      <c r="FQ16">
        <f>IF(ISNUMBER(SEARCH(Hauls!$C$356,$FR$2:$FR$74)),MAX($FQ$1,FQ15)+1,0)</f>
        <v>15</v>
      </c>
      <c r="FR16" t="s">
        <v>3083</v>
      </c>
      <c r="FS16" t="str">
        <f>IFERROR(VLOOKUP(ROWS($FS$2:FS16),$FQ$2:$FR$74,2,FALSE),"")</f>
        <v>GND : Driftnets</v>
      </c>
      <c r="FT16">
        <f>IF(ISNUMBER(SEARCH(Hauls!$C$357,$FU$2:$FU$74)),MAX($FT$1,FT15)+1,0)</f>
        <v>15</v>
      </c>
      <c r="FU16" t="s">
        <v>3083</v>
      </c>
      <c r="FV16" t="str">
        <f>IFERROR(VLOOKUP(ROWS($FV$2:FV16),$FT$2:$FU$74,2,FALSE),"")</f>
        <v>GND : Driftnets</v>
      </c>
      <c r="FW16">
        <f>IF(ISNUMBER(SEARCH(Hauls!$C$358,$FX$2:$FX$74)),MAX($FW$1,FW15)+1,0)</f>
        <v>15</v>
      </c>
      <c r="FX16" t="s">
        <v>3083</v>
      </c>
      <c r="FY16" t="str">
        <f>IFERROR(VLOOKUP(ROWS($FY$2:FY16),$FW$2:$FX$74,2,FALSE),"")</f>
        <v>GND : Driftnets</v>
      </c>
      <c r="FZ16">
        <f>IF(ISNUMBER(SEARCH(Hauls!$C$359,$GA$2:$GA$74)),MAX($FZ$1,FZ15)+1,0)</f>
        <v>15</v>
      </c>
      <c r="GA16" t="s">
        <v>3083</v>
      </c>
      <c r="GB16" t="str">
        <f>IFERROR(VLOOKUP(ROWS($GB$2:GB16),$FZ$2:$GA$74,2,FALSE),"")</f>
        <v>GND : Driftnets</v>
      </c>
      <c r="GC16">
        <f>IF(ISNUMBER(SEARCH(Hauls!$C$360,$GD$2:$GD$74)),MAX($GC$1,GC15)+1,0)</f>
        <v>15</v>
      </c>
      <c r="GD16" t="s">
        <v>3083</v>
      </c>
      <c r="GE16" t="str">
        <f>IFERROR(VLOOKUP(ROWS($GE$2:GE16),$GC$2:$GD$74,2,FALSE),"")</f>
        <v>GND : Driftnets</v>
      </c>
      <c r="GF16">
        <f>IF(ISNUMBER(SEARCH(Hauls!$C$361,$GG$2:$GG$74)),MAX($GF$1,GF15)+1,0)</f>
        <v>15</v>
      </c>
      <c r="GG16" t="s">
        <v>3083</v>
      </c>
      <c r="GH16" t="str">
        <f>IFERROR(VLOOKUP(ROWS($GH$2:GH16),$GF$2:$GG$74,2,FALSE),"")</f>
        <v>GND : Driftnets</v>
      </c>
      <c r="GI16">
        <f>IF(ISNUMBER(SEARCH(Hauls!$C$362,$GJ$2:$GJ$74)),MAX($GI$1,GI15)+1,0)</f>
        <v>15</v>
      </c>
      <c r="GJ16" t="s">
        <v>3083</v>
      </c>
      <c r="GK16" t="str">
        <f>IFERROR(VLOOKUP(ROWS($GK$2:GK16),$GI$2:$GJ$74,2,FALSE),"")</f>
        <v>GND : Driftnets</v>
      </c>
      <c r="GL16">
        <f>IF(ISNUMBER(SEARCH(Hauls!$C$363,$GM$2:$GM$74)),MAX($GL$1,GL15)+1,0)</f>
        <v>15</v>
      </c>
      <c r="GM16" t="s">
        <v>3083</v>
      </c>
      <c r="GN16" t="str">
        <f>IFERROR(VLOOKUP(ROWS($GN$2:GN16),$GL$2:$GM$74,2,FALSE),"")</f>
        <v>GND : Driftnets</v>
      </c>
      <c r="GO16">
        <f>IF(ISNUMBER(SEARCH(Hauls!$C$364,$GP$2:$GP$74)),MAX($GO$1,GO15)+1,0)</f>
        <v>15</v>
      </c>
      <c r="GP16" t="s">
        <v>3083</v>
      </c>
      <c r="GQ16" t="str">
        <f>IFERROR(VLOOKUP(ROWS($GQ$2:GQ16),$GO$2:$GP$74,2,FALSE),"")</f>
        <v>GND : Driftnets</v>
      </c>
      <c r="GR16">
        <f>IF(ISNUMBER(SEARCH(Hauls!$C$365,$GS$2:$GS$74)),MAX($GR$1,GR15)+1,0)</f>
        <v>15</v>
      </c>
      <c r="GS16" t="s">
        <v>3083</v>
      </c>
      <c r="GT16" t="str">
        <f>IFERROR(VLOOKUP(ROWS($GT$2:GT16),$GR$2:$GS$74,2,FALSE),"")</f>
        <v>GND : Driftnets</v>
      </c>
      <c r="GU16">
        <f>IF(ISNUMBER(SEARCH(Hauls!$C$366,$GV$2:$GV$74)),MAX($GU$1,GU15)+1,0)</f>
        <v>15</v>
      </c>
      <c r="GV16" t="s">
        <v>3083</v>
      </c>
      <c r="GW16" t="str">
        <f>IFERROR(VLOOKUP(ROWS($GW$2:GW16),$GU$2:$GV$74,2,FALSE),"")</f>
        <v>GND : Driftnets</v>
      </c>
      <c r="GX16">
        <f>IF(ISNUMBER(SEARCH(Hauls!$C$367,$GY$2:$GY$74)),MAX($GX$1,GX15)+1,0)</f>
        <v>15</v>
      </c>
      <c r="GY16" t="s">
        <v>3083</v>
      </c>
      <c r="GZ16" t="str">
        <f>IFERROR(VLOOKUP(ROWS($GZ$2:GZ16),$GX$2:$GY$74,2,FALSE),"")</f>
        <v>GND : Driftnets</v>
      </c>
      <c r="HA16">
        <f>IF(ISNUMBER(SEARCH(Hauls!$C$368,$HB$2:$HB$74)),MAX($HA$1,HA15)+1,0)</f>
        <v>15</v>
      </c>
      <c r="HB16" t="s">
        <v>3083</v>
      </c>
      <c r="HC16" t="str">
        <f>IFERROR(VLOOKUP(ROWS($HC$2:HC16),$HA$2:$HB$74,2,FALSE),"")</f>
        <v>GND : Driftnets</v>
      </c>
      <c r="HD16">
        <f>IF(ISNUMBER(SEARCH(Hauls!$C$369,$HE$2:$HE$74)),MAX($HD$1,HD15)+1,0)</f>
        <v>15</v>
      </c>
      <c r="HE16" t="s">
        <v>3083</v>
      </c>
      <c r="HF16" t="str">
        <f>IFERROR(VLOOKUP(ROWS($HF$2:HF16),$HD$2:$HE$74,2,FALSE),"")</f>
        <v>GND : Driftnets</v>
      </c>
      <c r="HG16">
        <f>IF(ISNUMBER(SEARCH(Hauls!$C$370,$HH$2:$HH$74)),MAX($HG$1,HG15)+1,0)</f>
        <v>15</v>
      </c>
      <c r="HH16" t="s">
        <v>3083</v>
      </c>
      <c r="HI16" t="str">
        <f>IFERROR(VLOOKUP(ROWS($HI$2:HI16),$HG$2:$HH$74,2,FALSE),"")</f>
        <v>GND : Driftnets</v>
      </c>
      <c r="HJ16">
        <f>IF(ISNUMBER(SEARCH(Hauls!$C$371,$HK$2:$HK$74)),MAX($HJ$1,HJ15)+1,0)</f>
        <v>15</v>
      </c>
      <c r="HK16" t="s">
        <v>3083</v>
      </c>
      <c r="HL16" t="str">
        <f>IFERROR(VLOOKUP(ROWS($HL$2:HL16),$HJ$2:$HK$74,2,FALSE),"")</f>
        <v>GND : Driftnets</v>
      </c>
      <c r="HM16">
        <f>IF(ISNUMBER(SEARCH(Hauls!$C$372,$HN$2:$HN$74)),MAX($HM$1,HM15)+1,0)</f>
        <v>15</v>
      </c>
      <c r="HN16" t="s">
        <v>3083</v>
      </c>
      <c r="HO16" t="str">
        <f>IFERROR(VLOOKUP(ROWS($HO$2:HO16),$HM$2:$HN$74,2,FALSE),"")</f>
        <v>GND : Driftnets</v>
      </c>
      <c r="HP16">
        <f>IF(ISNUMBER(SEARCH(Hauls!$C$373,$HQ$2:$HQ$74)),MAX($HP$1,HP15)+1,0)</f>
        <v>15</v>
      </c>
      <c r="HQ16" t="s">
        <v>3083</v>
      </c>
      <c r="HR16" t="str">
        <f>IFERROR(VLOOKUP(ROWS($HR$2:HR16),$HP$2:$HQ$74,2,FALSE),"")</f>
        <v>GND : Driftnets</v>
      </c>
      <c r="HS16">
        <f>IF(ISNUMBER(SEARCH(Hauls!$C$374,$HT$2:$HT$74)),MAX($HS$1,HS15)+1,0)</f>
        <v>15</v>
      </c>
      <c r="HT16" t="s">
        <v>3083</v>
      </c>
      <c r="HU16" t="str">
        <f>IFERROR(VLOOKUP(ROWS($HU$2:HU16),$HS$2:$HT$74,2,FALSE),"")</f>
        <v>GND : Driftnets</v>
      </c>
      <c r="HV16">
        <f>IF(ISNUMBER(SEARCH(Hauls!$C$375,$HW$2:$HW$74)),MAX($HV$1,HV15)+1,0)</f>
        <v>15</v>
      </c>
      <c r="HW16" t="s">
        <v>3083</v>
      </c>
      <c r="HX16" t="str">
        <f>IFERROR(VLOOKUP(ROWS($HX$2:HX16),$HV$2:$HW$74,2,FALSE),"")</f>
        <v>GND : Driftnets</v>
      </c>
      <c r="HY16">
        <f>IF(ISNUMBER(SEARCH(Hauls!$C$376,$HZ$2:$HZ$74)),MAX($HY$1,HY15)+1,0)</f>
        <v>15</v>
      </c>
      <c r="HZ16" t="s">
        <v>3083</v>
      </c>
      <c r="IA16" t="str">
        <f>IFERROR(VLOOKUP(ROWS($IA$2:IA16),$IB$2:$IC$74,2,FALSE),"")</f>
        <v>GND : Driftnets</v>
      </c>
      <c r="IB16">
        <f>IF(ISNUMBER(SEARCH(Hauls!$C$377,$IC$2:$IC$74)),MAX($IB$1,IB15)+1,0)</f>
        <v>15</v>
      </c>
      <c r="IC16" t="s">
        <v>3083</v>
      </c>
      <c r="ID16" t="str">
        <f>IFERROR(VLOOKUP(ROWS($ID$2:ID16),$IB$2:$IC$74,2,FALSE),"")</f>
        <v>GND : Driftnets</v>
      </c>
      <c r="IE16">
        <f>IF(ISNUMBER(SEARCH(Hauls!$C$378,$IF$2:$IF$74)),MAX($IE$1,IE15)+1,0)</f>
        <v>15</v>
      </c>
      <c r="IF16" t="s">
        <v>3083</v>
      </c>
      <c r="IG16" t="str">
        <f>IFERROR(VLOOKUP(ROWS($IG$2:IG16),$IE$2:$IF$74,2,FALSE),"")</f>
        <v>GND : Driftnets</v>
      </c>
      <c r="IH16">
        <f>IF(ISNUMBER(SEARCH(Hauls!$C$379,$II$2:$II$74)),MAX($IH$1,IH15)+1,0)</f>
        <v>15</v>
      </c>
      <c r="II16" t="s">
        <v>3083</v>
      </c>
      <c r="IJ16" t="str">
        <f>IFERROR(VLOOKUP(ROWS($IJ$2:IJ16),$IH$2:$II$74,2,FALSE),"")</f>
        <v>GND : Driftnets</v>
      </c>
      <c r="IK16">
        <f>IF(ISNUMBER(SEARCH(Hauls!$C$380,$IL$2:$IL$74)),MAX($IK$1,IK15)+1,0)</f>
        <v>15</v>
      </c>
      <c r="IL16" t="s">
        <v>3083</v>
      </c>
      <c r="IM16" t="str">
        <f>IFERROR(VLOOKUP(ROWS($IM$2:IM16),$IK$2:$IL$74,2,FALSE),"")</f>
        <v>GND : Driftnets</v>
      </c>
      <c r="IN16">
        <f>IF(ISNUMBER(SEARCH(Hauls!$C$381,$IO$2:$IO$74)),MAX($IN$1,IN15)+1,0)</f>
        <v>15</v>
      </c>
      <c r="IO16" t="s">
        <v>3083</v>
      </c>
      <c r="IP16" t="str">
        <f>IFERROR(VLOOKUP(ROWS($IP$2:IP16),$IN$2:$IO$74,2,FALSE),"")</f>
        <v>GND : Driftnets</v>
      </c>
      <c r="IQ16">
        <f>IF(ISNUMBER(SEARCH(Hauls!$C$382,$CC$2:$CC$74)),MAX($CB$1,IQ15)+1,0)</f>
        <v>15</v>
      </c>
      <c r="IR16" t="s">
        <v>3083</v>
      </c>
      <c r="IS16" t="str">
        <f>IFERROR(VLOOKUP(ROWS($IS$2:IS16),$IQ$2:$IR$74,2,FALSE),"")</f>
        <v>GND : Driftnets</v>
      </c>
      <c r="IT16">
        <f>IF(ISNUMBER(SEARCH(Hauls!$C$383,$IU$2:$IU$74)),MAX($IT$1,IT15)+1,0)</f>
        <v>15</v>
      </c>
      <c r="IU16" t="s">
        <v>3083</v>
      </c>
      <c r="IV16" t="str">
        <f>IFERROR(VLOOKUP(ROWS($IV$2:IV16),$IT$2:$IU$74,2,FALSE),"")</f>
        <v>GND : Driftnets</v>
      </c>
      <c r="IW16">
        <f>IF(ISNUMBER(SEARCH(Hauls!$C$384,$IX$2:$IX$74)),MAX($IW$1,IW15)+1,0)</f>
        <v>15</v>
      </c>
      <c r="IX16" t="s">
        <v>3083</v>
      </c>
      <c r="IY16" t="str">
        <f>IFERROR(VLOOKUP(ROWS($IY$2:IY16),$IW$2:$IX$74,2,FALSE),"")</f>
        <v>GND : Driftnets</v>
      </c>
      <c r="IZ16">
        <f>IF(ISNUMBER(SEARCH(Hauls!$C$385,$JA$2:$JA$74)),MAX($IZ$1,IZ15)+1,0)</f>
        <v>15</v>
      </c>
      <c r="JA16" t="s">
        <v>3083</v>
      </c>
      <c r="JB16" t="str">
        <f>IFERROR(VLOOKUP(ROWS($JB$2:JB16),$IZ$2:$JA$74,2,FALSE),"")</f>
        <v>GND : Driftnets</v>
      </c>
      <c r="JC16">
        <f>IF(ISNUMBER(SEARCH(Hauls!$C$386,$JD$2:$JD$74)),MAX($JC$1,JC15)+1,0)</f>
        <v>15</v>
      </c>
      <c r="JD16" t="s">
        <v>3083</v>
      </c>
      <c r="JE16" t="str">
        <f>IFERROR(VLOOKUP(ROWS($JE$2:JE16),$JC$2:$CJD$74,2,FALSE),"")</f>
        <v>GND : Driftnets</v>
      </c>
      <c r="JF16">
        <f>IF(ISNUMBER(SEARCH(Hauls!$C$387,$JG$2:$JG$74)),MAX($JF$1,JF15)+1,0)</f>
        <v>15</v>
      </c>
      <c r="JG16" t="s">
        <v>3083</v>
      </c>
      <c r="JH16" t="str">
        <f>IFERROR(VLOOKUP(ROWS($JH$2:JH16),$JF$2:$JG$74,2,FALSE),"")</f>
        <v>GND : Driftnets</v>
      </c>
      <c r="JI16">
        <f>IF(ISNUMBER(SEARCH(Hauls!$C$388,$JJ$2:$JJ$74)),MAX($JI$1,JI15)+1,0)</f>
        <v>15</v>
      </c>
      <c r="JJ16" t="s">
        <v>3083</v>
      </c>
      <c r="JK16" t="str">
        <f>IFERROR(VLOOKUP(ROWS($JK$2:JK16),$JI$2:$JJ$74,2,FALSE),"")</f>
        <v>GND : Driftnets</v>
      </c>
      <c r="JL16">
        <f>IF(ISNUMBER(SEARCH(Hauls!$C$389,$JM$2:$JM$74)),MAX($JL$1,JL15)+1,0)</f>
        <v>15</v>
      </c>
      <c r="JM16" t="s">
        <v>3083</v>
      </c>
      <c r="JN16" t="str">
        <f>IFERROR(VLOOKUP(ROWS($JN$2:JN16),$JL$2:$JM$74,2,FALSE),"")</f>
        <v>GND : Driftnets</v>
      </c>
      <c r="JO16">
        <f>IF(ISNUMBER(SEARCH(Hauls!$C$390,$JP$2:$JP$74)),MAX($JO$1,JO15)+1,0)</f>
        <v>15</v>
      </c>
      <c r="JP16" t="s">
        <v>3083</v>
      </c>
      <c r="JQ16" t="str">
        <f>IFERROR(VLOOKUP(ROWS($JQ$2:JQ16),$JO$2:$JP$74,2,FALSE),"")</f>
        <v>GND : Driftnets</v>
      </c>
      <c r="JR16">
        <f>IF(ISNUMBER(SEARCH(Hauls!$C$391,$JS$2:$JS$74)),MAX($JR$1,JR15)+1,0)</f>
        <v>15</v>
      </c>
      <c r="JS16" t="s">
        <v>3083</v>
      </c>
      <c r="JT16" t="str">
        <f>IFERROR(VLOOKUP(ROWS($JT$2:JT16),$JR$2:$JS$74,2,FALSE),"")</f>
        <v>GND : Driftnets</v>
      </c>
      <c r="JU16">
        <f>IF(ISNUMBER(SEARCH(Hauls!$C$392,$JV$2:$JV$74)),MAX($JU$1,JU15)+1,0)</f>
        <v>15</v>
      </c>
      <c r="JV16" t="s">
        <v>3083</v>
      </c>
      <c r="JW16" t="str">
        <f>IFERROR(VLOOKUP(ROWS($JW$2:JW16),$JU$2:$JV$74,2,FALSE),"")</f>
        <v>GND : Driftnets</v>
      </c>
      <c r="JX16">
        <f>IF(ISNUMBER(SEARCH(Hauls!$C$393,$JY$2:$JY$74)),MAX($JX$1,JX15)+1,0)</f>
        <v>15</v>
      </c>
      <c r="JY16" t="s">
        <v>3083</v>
      </c>
      <c r="JZ16" t="str">
        <f>IFERROR(VLOOKUP(ROWS($JZ$2:JZ16),$JX$2:$JY$74,2,FALSE),"")</f>
        <v>GND : Driftnets</v>
      </c>
      <c r="KA16">
        <f>IF(ISNUMBER(SEARCH(Hauls!$C$394,$KB$2:$KB$74)),MAX($KA$1,KA15)+1,0)</f>
        <v>15</v>
      </c>
      <c r="KB16" t="s">
        <v>3083</v>
      </c>
      <c r="KC16" t="str">
        <f>IFERROR(VLOOKUP(ROWS($KC$2:KC16),$KA$2:$KB$74,2,FALSE),"")</f>
        <v>GND : Driftnets</v>
      </c>
      <c r="KD16">
        <f>IF(ISNUMBER(SEARCH(Hauls!$C$395,$KE$2:$KE$74)),MAX($KD$1,KD15)+1,0)</f>
        <v>15</v>
      </c>
      <c r="KE16" t="s">
        <v>3083</v>
      </c>
      <c r="KF16" t="str">
        <f>IFERROR(VLOOKUP(ROWS($KF$2:KF16),$KD$2:$KE$74,2,FALSE),"")</f>
        <v>GND : Driftnets</v>
      </c>
      <c r="KG16">
        <f>IF(ISNUMBER(SEARCH(Hauls!$C$396,$KH$2:$KH$74)),MAX($KG$1,KG15)+1,0)</f>
        <v>15</v>
      </c>
      <c r="KH16" t="s">
        <v>3083</v>
      </c>
      <c r="KI16" t="str">
        <f>IFERROR(VLOOKUP(ROWS($KI$2:KI16),$KG$2:$KH$74,2,FALSE),"")</f>
        <v>GND : Driftnets</v>
      </c>
      <c r="KJ16">
        <f>IF(ISNUMBER(SEARCH(Hauls!$C$397,$KK$2:$KK$74)),MAX($KJ$1,KJ15)+1,0)</f>
        <v>15</v>
      </c>
      <c r="KK16" t="s">
        <v>3083</v>
      </c>
      <c r="KL16" t="str">
        <f>IFERROR(VLOOKUP(ROWS($KL$2:KL16),$KJ$2:$KK$74,2,FALSE),"")</f>
        <v>GND : Driftnets</v>
      </c>
      <c r="KM16">
        <f>IF(ISNUMBER(SEARCH(Hauls!$C$398,$KN$2:$KN$74)),MAX($KM$1,KM15)+1,0)</f>
        <v>15</v>
      </c>
      <c r="KN16" t="s">
        <v>3083</v>
      </c>
      <c r="KO16" t="str">
        <f>IFERROR(VLOOKUP(ROWS($KO$2:KO16),$KM$2:$KN$74,2,FALSE),"")</f>
        <v>GND : Driftnets</v>
      </c>
      <c r="KP16">
        <f>IF(ISNUMBER(SEARCH(Hauls!$C$399,$KQ$2:$KQ$74)),MAX($KP$1,KP15)+1,0)</f>
        <v>15</v>
      </c>
      <c r="KQ16" t="s">
        <v>3083</v>
      </c>
      <c r="KR16" t="str">
        <f>IFERROR(VLOOKUP(ROWS($KR$2:KR16),$KP$2:$KQ$74,2,FALSE),"")</f>
        <v>GND : Driftnets</v>
      </c>
      <c r="KS16">
        <f>IF(ISNUMBER(SEARCH(Hauls!$C$400,$KT$2:$KT$74)),MAX($KS$1,KS15)+1,0)</f>
        <v>15</v>
      </c>
      <c r="KT16" t="s">
        <v>3083</v>
      </c>
      <c r="KU16" t="str">
        <f>IFERROR(VLOOKUP(ROWS($KU$2:KU16),$KS$2:$KT$74,2,FALSE),"")</f>
        <v>GND : Driftnets</v>
      </c>
    </row>
    <row r="17" spans="1:307" x14ac:dyDescent="0.25">
      <c r="A17" t="s">
        <v>714</v>
      </c>
      <c r="B17" t="s">
        <v>2942</v>
      </c>
      <c r="C17" t="str">
        <f t="shared" si="0"/>
        <v>GNF : Fixed gillnets (on stakes)</v>
      </c>
      <c r="E17">
        <f>IF(ISNUMBER(SEARCH(Hauls!$C$300,$F$2:$F$74)),MAX($E$1,E16)+1,0)</f>
        <v>16</v>
      </c>
      <c r="F17" t="s">
        <v>3084</v>
      </c>
      <c r="G17" t="str">
        <f>IFERROR(VLOOKUP(ROWS($G$2:G17),$E$2:$F$74,2,FALSE),"")</f>
        <v>GNF : Fixed gillnets (on stakes)</v>
      </c>
      <c r="H17">
        <f>IF(ISNUMBER(SEARCH(Hauls!$C$301,$I$2:$I$74)),MAX($H$1:H16)+1,0)</f>
        <v>16</v>
      </c>
      <c r="I17" t="s">
        <v>3084</v>
      </c>
      <c r="J17" t="str">
        <f>IFERROR(VLOOKUP(ROWS($J$2:J17),$H$2:$I$74,2,FALSE),"")</f>
        <v>GNF : Fixed gillnets (on stakes)</v>
      </c>
      <c r="K17">
        <f>IF(ISNUMBER(SEARCH(Hauls!$C$302,$L$2:$L$74)),MAX($K$1,K16)+1,0)</f>
        <v>16</v>
      </c>
      <c r="L17" t="s">
        <v>3084</v>
      </c>
      <c r="M17" t="str">
        <f>IFERROR(VLOOKUP(ROWS($M$2:M17),$K$2:$L$74,2,FALSE),"")</f>
        <v>GNF : Fixed gillnets (on stakes)</v>
      </c>
      <c r="N17">
        <f>IF(ISNUMBER(SEARCH(Hauls!$C$303,$O$2:$O$74)),MAX($N$1,N16)+1,0)</f>
        <v>16</v>
      </c>
      <c r="O17" t="s">
        <v>3084</v>
      </c>
      <c r="P17" t="str">
        <f>IFERROR(VLOOKUP(ROWS($P$2:P17),$N$2:$O$74,2,FALSE),"")</f>
        <v>GNF : Fixed gillnets (on stakes)</v>
      </c>
      <c r="Q17">
        <f>IF(ISNUMBER(SEARCH(Hauls!$C$304,$R$2:$R$74)),MAX($Q$1,Q16)+1,0)</f>
        <v>16</v>
      </c>
      <c r="R17" t="s">
        <v>3084</v>
      </c>
      <c r="S17" t="str">
        <f>IFERROR(VLOOKUP(ROWS($S$2:S17),$Q$2:$R$74,2,FALSE),"")</f>
        <v>GNF : Fixed gillnets (on stakes)</v>
      </c>
      <c r="T17">
        <f>IF(ISNUMBER(SEARCH(Hauls!$C$305,$U$2:$U$74)),MAX($T$1,T16)+1,0)</f>
        <v>16</v>
      </c>
      <c r="U17" t="s">
        <v>3084</v>
      </c>
      <c r="V17" t="str">
        <f>IFERROR(VLOOKUP(ROWS($V$2:V17),$T$2:$U$74,2,FALSE),"")</f>
        <v>GNF : Fixed gillnets (on stakes)</v>
      </c>
      <c r="W17">
        <f>IF(ISNUMBER(SEARCH(Hauls!$C$306,$X$2:$X$74)),MAX($W$1,W16)+1,0)</f>
        <v>16</v>
      </c>
      <c r="X17" t="s">
        <v>3084</v>
      </c>
      <c r="Y17" t="str">
        <f>IFERROR(VLOOKUP(ROWS($Y$2:Y17),$W$2:$X$74,2,FALSE),"")</f>
        <v>GNF : Fixed gillnets (on stakes)</v>
      </c>
      <c r="Z17">
        <f>IF(ISNUMBER(SEARCH(Hauls!$C$307,$AA$2:$AA$74)),MAX($Z$1,Z16)+1,0)</f>
        <v>16</v>
      </c>
      <c r="AA17" t="s">
        <v>3084</v>
      </c>
      <c r="AB17" t="str">
        <f>IFERROR(VLOOKUP(ROWS($AB$2:AB17),$Z$2:$AA$74,2,FALSE),"")</f>
        <v>GNF : Fixed gillnets (on stakes)</v>
      </c>
      <c r="AC17">
        <f>IF(ISNUMBER(SEARCH(Hauls!$C$308,$AD$2:$AD$74)),MAX($AC$1,AC16)+1,0)</f>
        <v>16</v>
      </c>
      <c r="AD17" t="s">
        <v>3084</v>
      </c>
      <c r="AE17" t="str">
        <f>IFERROR(VLOOKUP(ROWS($AE$2:AE17),$AC$2:$AD$74,2,FALSE),"")</f>
        <v>GNF : Fixed gillnets (on stakes)</v>
      </c>
      <c r="AF17">
        <f>IF(ISNUMBER(SEARCH(Hauls!$C$309,$AG$2:$AG$74)),MAX($AF$1,AF16)+1,0)</f>
        <v>16</v>
      </c>
      <c r="AG17" t="s">
        <v>3084</v>
      </c>
      <c r="AH17" t="str">
        <f>IFERROR(VLOOKUP(ROWS($AH$2:AH17),$AF$2:$AG$74,2,FALSE),"")</f>
        <v>GNF : Fixed gillnets (on stakes)</v>
      </c>
      <c r="AI17">
        <f>IF(ISNUMBER(SEARCH(Hauls!$C$310,$AJ$2:$AJ$74)),MAX($AI$1,AI16)+1,0)</f>
        <v>16</v>
      </c>
      <c r="AJ17" t="s">
        <v>3084</v>
      </c>
      <c r="AK17" t="str">
        <f>IFERROR(VLOOKUP(ROWS($AK$2:AK17),$AI$2:$AJ$74,2,FALSE),"")</f>
        <v>GNF : Fixed gillnets (on stakes)</v>
      </c>
      <c r="AL17">
        <f>IF(ISNUMBER(SEARCH(Hauls!$C$311,$AM$2:$AM$74)),MAX($AL$1,AL16)+1,0)</f>
        <v>16</v>
      </c>
      <c r="AM17" t="s">
        <v>3084</v>
      </c>
      <c r="AN17" t="str">
        <f>IFERROR(VLOOKUP(ROWS($AN$2:AN17),$AL$2:$AM$74,2,FALSE),"")</f>
        <v>GNF : Fixed gillnets (on stakes)</v>
      </c>
      <c r="AO17">
        <f>IF(ISNUMBER(SEARCH(Hauls!$C$312,$AP$2:$AP$74)),MAX($AO$1,AO16)+1,0)</f>
        <v>16</v>
      </c>
      <c r="AP17" t="s">
        <v>3084</v>
      </c>
      <c r="AQ17" t="str">
        <f>IFERROR(VLOOKUP(ROWS($AQ$2:AQ17),$AO$2:$AP$74,2,FALSE),"")</f>
        <v>GNF : Fixed gillnets (on stakes)</v>
      </c>
      <c r="AR17">
        <f>IF(ISNUMBER(SEARCH(Hauls!$C$313,$AS$2:$AS$74)),MAX($AR$1,AR16)+1,0)</f>
        <v>16</v>
      </c>
      <c r="AS17" t="s">
        <v>3084</v>
      </c>
      <c r="AT17" t="str">
        <f>IFERROR(VLOOKUP(ROWS($AT$2:AT17),$AR$2:$AS$74,2,FALSE),"")</f>
        <v>GNF : Fixed gillnets (on stakes)</v>
      </c>
      <c r="AU17">
        <f>IF(ISNUMBER(SEARCH(Hauls!$C$314,$AV$2:$AV$74)),MAX($AU$1,AU16)+1,0)</f>
        <v>16</v>
      </c>
      <c r="AV17" t="s">
        <v>3084</v>
      </c>
      <c r="AW17" t="str">
        <f>IFERROR(VLOOKUP(ROWS($AW$2:AW17),$AU$2:$AV$74,2,FALSE),"")</f>
        <v>GNF : Fixed gillnets (on stakes)</v>
      </c>
      <c r="AX17">
        <f>IF(ISNUMBER(SEARCH(Hauls!$C$315,$AY$2:$AY$74)),MAX($AX$1,AX16)+1,0)</f>
        <v>16</v>
      </c>
      <c r="AY17" t="s">
        <v>3084</v>
      </c>
      <c r="AZ17" t="str">
        <f>IFERROR(VLOOKUP(ROWS($AZ$2:AZ17),$AX$2:$AY$74,2,FALSE),"")</f>
        <v>GNF : Fixed gillnets (on stakes)</v>
      </c>
      <c r="BA17">
        <f>IF(ISNUMBER(SEARCH(Hauls!$C$316,$BB$2:$BB$74)),MAX($BA$1,BA16)+1,0)</f>
        <v>16</v>
      </c>
      <c r="BB17" t="s">
        <v>3084</v>
      </c>
      <c r="BC17" t="str">
        <f>IFERROR(VLOOKUP(ROWS($BC$2:BC17),$BA$2:$BB$74,2,FALSE),"")</f>
        <v>GNF : Fixed gillnets (on stakes)</v>
      </c>
      <c r="BD17">
        <f>IF(ISNUMBER(SEARCH(Hauls!$C$317,$BE$2:$BE$74)),MAX($BD$1,BD16)+1,0)</f>
        <v>16</v>
      </c>
      <c r="BE17" t="s">
        <v>3084</v>
      </c>
      <c r="BF17" t="str">
        <f>IFERROR(VLOOKUP(ROWS($BF$2:BF17),$BD$2:$BE$74,2,FALSE),"")</f>
        <v>GNF : Fixed gillnets (on stakes)</v>
      </c>
      <c r="BG17">
        <f>IF(ISNUMBER(SEARCH(Hauls!$C$318,$BH$2:$BH$74)),MAX($BG$1,BG16)+1,0)</f>
        <v>16</v>
      </c>
      <c r="BH17" t="s">
        <v>3084</v>
      </c>
      <c r="BI17" t="str">
        <f>IFERROR(VLOOKUP(ROWS($BI$2:BI17),$BG$2:$BH$74,2,FALSE),"")</f>
        <v>GNF : Fixed gillnets (on stakes)</v>
      </c>
      <c r="BJ17">
        <f>IF(ISNUMBER(SEARCH(Hauls!$C$319,$BK$2:$BK$74)),MAX($BJ$1,BJ16)+1,0)</f>
        <v>16</v>
      </c>
      <c r="BK17" t="s">
        <v>3084</v>
      </c>
      <c r="BL17" t="str">
        <f>IFERROR(VLOOKUP(ROWS($BL$2:BL17),$BJ$2:$BK$74,2,FALSE),"")</f>
        <v>GNF : Fixed gillnets (on stakes)</v>
      </c>
      <c r="BM17">
        <f>IF(ISNUMBER(SEARCH(Hauls!$C$320,$BN$2:$BN$74)),MAX($BM$1,BM16)+1,0)</f>
        <v>16</v>
      </c>
      <c r="BN17" t="s">
        <v>3084</v>
      </c>
      <c r="BO17" t="str">
        <f>IFERROR(VLOOKUP(ROWS($BO$2:BO17),$BM$2:$BN$74,2,FALSE),"")</f>
        <v>GNF : Fixed gillnets (on stakes)</v>
      </c>
      <c r="BP17">
        <f>IF(ISNUMBER(SEARCH(Hauls!$C$321,$BQ$2:$BQ$74)),MAX($BP$1,BP16)+1,0)</f>
        <v>16</v>
      </c>
      <c r="BQ17" t="s">
        <v>3084</v>
      </c>
      <c r="BR17" t="str">
        <f>IFERROR(VLOOKUP(ROWS($BR$2:BR17),$BP$2:$BQ$74,2,FALSE),"")</f>
        <v>GNF : Fixed gillnets (on stakes)</v>
      </c>
      <c r="BS17">
        <f>IF(ISNUMBER(SEARCH(Hauls!$C$322,$BT$2:$BT$74)),MAX($BS$1,BS16)+1,0)</f>
        <v>16</v>
      </c>
      <c r="BT17" t="s">
        <v>3084</v>
      </c>
      <c r="BU17" t="str">
        <f>IFERROR(VLOOKUP(ROWS($BU$2:BU17),$BS$2:$BT$74,2,FALSE),"")</f>
        <v>GNF : Fixed gillnets (on stakes)</v>
      </c>
      <c r="BV17">
        <f>IF(ISNUMBER(SEARCH(Hauls!$C$323,$BW$2:$BW$74)),MAX($BV$1,BV16)+1,0)</f>
        <v>16</v>
      </c>
      <c r="BW17" t="s">
        <v>3084</v>
      </c>
      <c r="BX17" t="str">
        <f>IFERROR(VLOOKUP(ROWS($BX$2:BX17),$BV$2:$BW$74,2,FALSE),"")</f>
        <v>GNF : Fixed gillnets (on stakes)</v>
      </c>
      <c r="BY17">
        <f>IF(ISNUMBER(SEARCH(Hauls!$C$324,$BZ$2:$BZ$74)),MAX($BY$1,BY16)+1,0)</f>
        <v>16</v>
      </c>
      <c r="BZ17" t="s">
        <v>3084</v>
      </c>
      <c r="CA17" t="str">
        <f>IFERROR(VLOOKUP(ROWS($CA$2:CA17),$BY$2:$BZ$74,2,FALSE),"")</f>
        <v>GNF : Fixed gillnets (on stakes)</v>
      </c>
      <c r="CB17">
        <f>IF(ISNUMBER(SEARCH(Hauls!$C$325,$CC$2:$CC$74)),MAX($CB$1,CB16)+1,0)</f>
        <v>16</v>
      </c>
      <c r="CC17" t="s">
        <v>3084</v>
      </c>
      <c r="CD17" t="str">
        <f>IFERROR(VLOOKUP(ROWS($CD$2:CD17),$CB$2:$CC$74,2,FALSE),"")</f>
        <v>GNF : Fixed gillnets (on stakes)</v>
      </c>
      <c r="CE17">
        <f>IF(ISNUMBER(SEARCH(Hauls!$C$326,$CF$2:$CF$74)),MAX($CE$1,CE16)+1,0)</f>
        <v>16</v>
      </c>
      <c r="CF17" t="s">
        <v>3084</v>
      </c>
      <c r="CG17" t="str">
        <f>IFERROR(VLOOKUP(ROWS($CG$2:CG17),$CE$2:$CF$74,2,FALSE),"")</f>
        <v>GNF : Fixed gillnets (on stakes)</v>
      </c>
      <c r="CH17">
        <f>IF(ISNUMBER(SEARCH(Hauls!$C$327,$CI$2:$CI$74)),MAX($CH$1,CH16)+1,0)</f>
        <v>16</v>
      </c>
      <c r="CI17" t="s">
        <v>3084</v>
      </c>
      <c r="CJ17" t="str">
        <f>IFERROR(VLOOKUP(ROWS($CJ$2:CJ17),$CH$2:$CI$74,2,FALSE),"")</f>
        <v>GNF : Fixed gillnets (on stakes)</v>
      </c>
      <c r="CK17">
        <f>IF(ISNUMBER(SEARCH(Hauls!$C$328,$CL$2:$CL$74)),MAX($CK$1,CK16)+1,0)</f>
        <v>16</v>
      </c>
      <c r="CL17" t="s">
        <v>3084</v>
      </c>
      <c r="CM17" t="str">
        <f>IFERROR(VLOOKUP(ROWS($CM$2:CM17),$CK$2:$CL$74,2,FALSE),"")</f>
        <v>GNF : Fixed gillnets (on stakes)</v>
      </c>
      <c r="CN17">
        <f>IF(ISNUMBER(SEARCH(Hauls!$C$329,$CO$2:$CO$74)),MAX($CN$1,CN16)+1,0)</f>
        <v>16</v>
      </c>
      <c r="CO17" t="s">
        <v>3084</v>
      </c>
      <c r="CP17" t="str">
        <f>IFERROR(VLOOKUP(ROWS($CP$2:CP17),$CN$2:$CO$74,2,FALSE),"")</f>
        <v>GNF : Fixed gillnets (on stakes)</v>
      </c>
      <c r="CQ17">
        <f>IF(ISNUMBER(SEARCH(Hauls!$C$330,$CR$2:$CR$74)),MAX($CQ$1,CQ16)+1,0)</f>
        <v>16</v>
      </c>
      <c r="CR17" t="s">
        <v>3084</v>
      </c>
      <c r="CS17" t="str">
        <f>IFERROR(VLOOKUP(ROWS($CS$2:CS17),$CQ$2:$CR$74,2,FALSE),"")</f>
        <v>GNF : Fixed gillnets (on stakes)</v>
      </c>
      <c r="CT17">
        <f>IF(ISNUMBER(SEARCH(Hauls!$C$331,$CU$2:$CU$74)),MAX($CT$1,CT16)+1,0)</f>
        <v>16</v>
      </c>
      <c r="CU17" t="s">
        <v>3084</v>
      </c>
      <c r="CV17" t="str">
        <f>IFERROR(VLOOKUP(ROWS($CV$2:CV17),$CT$2:$CU$74,2,FALSE),"")</f>
        <v>GNF : Fixed gillnets (on stakes)</v>
      </c>
      <c r="CW17">
        <f>IF(ISNUMBER(SEARCH(Hauls!$C$332,$CX$2:$CX$74)),MAX($CW$1,CW16)+1,0)</f>
        <v>16</v>
      </c>
      <c r="CX17" t="s">
        <v>3084</v>
      </c>
      <c r="CY17" t="str">
        <f>IFERROR(VLOOKUP(ROWS($CY$2:CY17),$CW$2:$CX$74,2,FALSE),"")</f>
        <v>GNF : Fixed gillnets (on stakes)</v>
      </c>
      <c r="CZ17">
        <f>IF(ISNUMBER(SEARCH(Hauls!$C$333,$DA$2:$DA$74)),MAX($CZ$1,CZ16)+1,0)</f>
        <v>16</v>
      </c>
      <c r="DA17" t="s">
        <v>3084</v>
      </c>
      <c r="DB17" t="str">
        <f>IFERROR(VLOOKUP(ROWS($DB$2:DB17),$CZ$2:$DA$74,2,FALSE),"")</f>
        <v>GNF : Fixed gillnets (on stakes)</v>
      </c>
      <c r="DC17">
        <f>IF(ISNUMBER(SEARCH(Hauls!$C$334,$DD$2:$DD$74)),MAX($DC$1,DC16)+1,0)</f>
        <v>16</v>
      </c>
      <c r="DD17" t="s">
        <v>3084</v>
      </c>
      <c r="DE17" t="str">
        <f>IFERROR(VLOOKUP(ROWS($DE$2:DE17),$DC$2:$DD$74,2,FALSE),"")</f>
        <v>GNF : Fixed gillnets (on stakes)</v>
      </c>
      <c r="DF17">
        <f>IF(ISNUMBER(SEARCH(Hauls!$C$335,$DG$2:$DG$74)),MAX($DF$1,DF16)+1,0)</f>
        <v>16</v>
      </c>
      <c r="DG17" t="s">
        <v>3084</v>
      </c>
      <c r="DH17" t="str">
        <f>IFERROR(VLOOKUP(ROWS($DH$2:DH17),$DF$2:$DG$74,2,FALSE),"")</f>
        <v>GNF : Fixed gillnets (on stakes)</v>
      </c>
      <c r="DI17">
        <f>IF(ISNUMBER(SEARCH(Hauls!$C$336,$DJ$2:$DJ$74)),MAX($DI$1,DI16)+1,0)</f>
        <v>16</v>
      </c>
      <c r="DJ17" t="s">
        <v>3084</v>
      </c>
      <c r="DK17" t="str">
        <f>IFERROR(VLOOKUP(ROWS($DK$2:DK17),$DI$2:$DJ$74,2,FALSE),"")</f>
        <v>GNF : Fixed gillnets (on stakes)</v>
      </c>
      <c r="DL17">
        <f>IF(ISNUMBER(SEARCH(Hauls!$C$337,$DM$2:$DM$74)),MAX($DL$1,DL16)+1,0)</f>
        <v>16</v>
      </c>
      <c r="DM17" t="s">
        <v>3084</v>
      </c>
      <c r="DN17" t="str">
        <f>IFERROR(VLOOKUP(ROWS($DN$2:DN17),$DL$2:$DM$74,2,FALSE),"")</f>
        <v>GNF : Fixed gillnets (on stakes)</v>
      </c>
      <c r="DO17">
        <f>IF(ISNUMBER(SEARCH(Hauls!$C$338,$DP$2:$DP$74)),MAX($DO$1,DO16)+1,0)</f>
        <v>16</v>
      </c>
      <c r="DP17" t="s">
        <v>3084</v>
      </c>
      <c r="DQ17" t="str">
        <f>IFERROR(VLOOKUP(ROWS($DQ$2:DQ17),$DO$2:$CDP$74,2,FALSE),"")</f>
        <v>GNF : Fixed gillnets (on stakes)</v>
      </c>
      <c r="DR17">
        <f>IF(ISNUMBER(SEARCH(Hauls!$C$339,$DS$2:$DS$74)),MAX($DR$1,DR16)+1,0)</f>
        <v>16</v>
      </c>
      <c r="DS17" t="s">
        <v>3084</v>
      </c>
      <c r="DT17" t="str">
        <f>IFERROR(VLOOKUP(ROWS($DT$2:DT17),$DR$2:$DS$74,2,FALSE),"")</f>
        <v>GNF : Fixed gillnets (on stakes)</v>
      </c>
      <c r="DU17">
        <f>IF(ISNUMBER(SEARCH(Hauls!$C$340,$DV$2:$DV$74)),MAX($DU$1,DU16)+1,0)</f>
        <v>16</v>
      </c>
      <c r="DV17" t="s">
        <v>3084</v>
      </c>
      <c r="DW17" t="str">
        <f>IFERROR(VLOOKUP(ROWS($DW$2:DW17),$DU$2:$DV$74,2,FALSE),"")</f>
        <v>GNF : Fixed gillnets (on stakes)</v>
      </c>
      <c r="DX17">
        <f>IF(ISNUMBER(SEARCH(Hauls!$C$341,$DY$2:$DY$74)),MAX($DX$1,DX16)+1,0)</f>
        <v>16</v>
      </c>
      <c r="DY17" t="s">
        <v>3084</v>
      </c>
      <c r="DZ17" t="str">
        <f>IFERROR(VLOOKUP(ROWS($DZ$2:DZ17),$DX$2:$DY$74,2,FALSE),"")</f>
        <v>GNF : Fixed gillnets (on stakes)</v>
      </c>
      <c r="EA17">
        <f>IF(ISNUMBER(SEARCH(Hauls!$C$342,$EB$2:$EB$74)),MAX($EA$1,EA16)+1,0)</f>
        <v>16</v>
      </c>
      <c r="EB17" t="s">
        <v>3084</v>
      </c>
      <c r="EC17" t="str">
        <f>IFERROR(VLOOKUP(ROWS($EC$2:EC17),$EA$2:$EB$74,2,FALSE),"")</f>
        <v>GNF : Fixed gillnets (on stakes)</v>
      </c>
      <c r="ED17">
        <f>IF(ISNUMBER(SEARCH(Hauls!$C$343,$EE$2:$EE$74)),MAX($ED$1,ED16)+1,0)</f>
        <v>16</v>
      </c>
      <c r="EE17" t="s">
        <v>3084</v>
      </c>
      <c r="EF17" t="str">
        <f>IFERROR(VLOOKUP(ROWS($EF$2:EF17),$ED$2:$EE$74,2,FALSE),"")</f>
        <v>GNF : Fixed gillnets (on stakes)</v>
      </c>
      <c r="EG17">
        <f>IF(ISNUMBER(SEARCH(Hauls!$C$344,$EH$2:$EH$74)),MAX($EG$1,EG16)+1,0)</f>
        <v>16</v>
      </c>
      <c r="EH17" t="s">
        <v>3084</v>
      </c>
      <c r="EI17" t="str">
        <f>IFERROR(VLOOKUP(ROWS($EI$2:EI17),$EG$2:$EH$74,2,FALSE),"")</f>
        <v>GNF : Fixed gillnets (on stakes)</v>
      </c>
      <c r="EJ17">
        <f>IF(ISNUMBER(SEARCH(Hauls!$C$345,$EK$2:$EK$74)),MAX($EJ$1,EJ16)+1,0)</f>
        <v>16</v>
      </c>
      <c r="EK17" t="s">
        <v>3084</v>
      </c>
      <c r="EL17" t="str">
        <f>IFERROR(VLOOKUP(ROWS($EL$2:EL17),$EJ$2:$EK$74,2,FALSE),"")</f>
        <v>GNF : Fixed gillnets (on stakes)</v>
      </c>
      <c r="EM17">
        <f>IF(ISNUMBER(SEARCH(Hauls!$C$346,$EN$2:$EN$74)),MAX($EM$1,EM16)+1,0)</f>
        <v>16</v>
      </c>
      <c r="EN17" t="s">
        <v>3084</v>
      </c>
      <c r="EO17" t="str">
        <f>IFERROR(VLOOKUP(ROWS($EO$2:EO17),$EM$2:$EN$74,2,FALSE),"")</f>
        <v>GNF : Fixed gillnets (on stakes)</v>
      </c>
      <c r="EP17">
        <f>IF(ISNUMBER(SEARCH(Hauls!$C$347,$EQ$2:$EQ$74)),MAX($EP$1,EP16)+1,0)</f>
        <v>16</v>
      </c>
      <c r="EQ17" t="s">
        <v>3084</v>
      </c>
      <c r="ER17" t="str">
        <f>IFERROR(VLOOKUP(ROWS($ER$2:ER17),$EP$2:$EQ$74,2,FALSE),"")</f>
        <v>GNF : Fixed gillnets (on stakes)</v>
      </c>
      <c r="ES17">
        <f>IF(ISNUMBER(SEARCH(Hauls!$C$348,$ET$2:$ET$74)),MAX($ES$1,ES16)+1,0)</f>
        <v>16</v>
      </c>
      <c r="ET17" t="s">
        <v>3084</v>
      </c>
      <c r="EU17" t="str">
        <f>IFERROR(VLOOKUP(ROWS($EU$2:EU17),$ES$2:$ET$74,2,FALSE),"")</f>
        <v>GNF : Fixed gillnets (on stakes)</v>
      </c>
      <c r="EV17">
        <f>IF(ISNUMBER(SEARCH(Hauls!$C$349,$EW$2:$EW$74)),MAX($EV$1,EV16)+1,0)</f>
        <v>16</v>
      </c>
      <c r="EW17" t="s">
        <v>3084</v>
      </c>
      <c r="EX17" t="str">
        <f>IFERROR(VLOOKUP(ROWS($EX$2:EX17),$EV$2:$EW$74,2,FALSE),"")</f>
        <v>GNF : Fixed gillnets (on stakes)</v>
      </c>
      <c r="EY17">
        <f>IF(ISNUMBER(SEARCH(Hauls!$C$350,$EZ$2:$EZ$74)),MAX($EY$1,EY16)+1,0)</f>
        <v>16</v>
      </c>
      <c r="EZ17" t="s">
        <v>3084</v>
      </c>
      <c r="FA17" t="str">
        <f>IFERROR(VLOOKUP(ROWS($FA$2:FA17),$EY$2:$EZ$74,2,FALSE),"")</f>
        <v>GNF : Fixed gillnets (on stakes)</v>
      </c>
      <c r="FB17">
        <f>IF(ISNUMBER(SEARCH(Hauls!$C$351,$FC$2:$FC$74)),MAX($FB$1,FB16)+1,0)</f>
        <v>16</v>
      </c>
      <c r="FC17" t="s">
        <v>3084</v>
      </c>
      <c r="FD17" t="str">
        <f>IFERROR(VLOOKUP(ROWS($FD$2:FD17),$FB$2:$FC$74,2,FALSE),"")</f>
        <v>GNF : Fixed gillnets (on stakes)</v>
      </c>
      <c r="FE17">
        <f>IF(ISNUMBER(SEARCH(Hauls!$C$352,$FF$2:$FF$74)),MAX($FE$1,FE16)+1,0)</f>
        <v>16</v>
      </c>
      <c r="FF17" t="s">
        <v>3084</v>
      </c>
      <c r="FG17" t="str">
        <f>IFERROR(VLOOKUP(ROWS($FG$2:FG17),$FE$2:$FF$74,2,FALSE),"")</f>
        <v>GNF : Fixed gillnets (on stakes)</v>
      </c>
      <c r="FH17">
        <f>IF(ISNUMBER(SEARCH(Hauls!$C$353,$FI$2:$FI$74)),MAX($FH$1,FH16)+1,0)</f>
        <v>16</v>
      </c>
      <c r="FI17" t="s">
        <v>3084</v>
      </c>
      <c r="FJ17" t="str">
        <f>IFERROR(VLOOKUP(ROWS($FJ$2:FJ17),$FH$2:$FI$74,2,FALSE),"")</f>
        <v>GNF : Fixed gillnets (on stakes)</v>
      </c>
      <c r="FK17">
        <f>IF(ISNUMBER(SEARCH(Hauls!$C$354,$FL$2:$FL$74)),MAX($FK$1,FK16)+1,0)</f>
        <v>16</v>
      </c>
      <c r="FL17" t="s">
        <v>3084</v>
      </c>
      <c r="FM17" t="str">
        <f>IFERROR(VLOOKUP(ROWS($FM$2:FM17),$FK$2:$FL$74,2,FALSE),"")</f>
        <v>GNF : Fixed gillnets (on stakes)</v>
      </c>
      <c r="FN17">
        <f>IF(ISNUMBER(SEARCH(Hauls!$C$355,$FO$2:$FO$74)),MAX($FN$1,FN16)+1,0)</f>
        <v>16</v>
      </c>
      <c r="FO17" t="s">
        <v>3084</v>
      </c>
      <c r="FP17" t="str">
        <f>IFERROR(VLOOKUP(ROWS($FP$2:FP17),$FN$2:$FO$74,2,FALSE),"")</f>
        <v>GNF : Fixed gillnets (on stakes)</v>
      </c>
      <c r="FQ17">
        <f>IF(ISNUMBER(SEARCH(Hauls!$C$356,$FR$2:$FR$74)),MAX($FQ$1,FQ16)+1,0)</f>
        <v>16</v>
      </c>
      <c r="FR17" t="s">
        <v>3084</v>
      </c>
      <c r="FS17" t="str">
        <f>IFERROR(VLOOKUP(ROWS($FS$2:FS17),$FQ$2:$FR$74,2,FALSE),"")</f>
        <v>GNF : Fixed gillnets (on stakes)</v>
      </c>
      <c r="FT17">
        <f>IF(ISNUMBER(SEARCH(Hauls!$C$357,$FU$2:$FU$74)),MAX($FT$1,FT16)+1,0)</f>
        <v>16</v>
      </c>
      <c r="FU17" t="s">
        <v>3084</v>
      </c>
      <c r="FV17" t="str">
        <f>IFERROR(VLOOKUP(ROWS($FV$2:FV17),$FT$2:$FU$74,2,FALSE),"")</f>
        <v>GNF : Fixed gillnets (on stakes)</v>
      </c>
      <c r="FW17">
        <f>IF(ISNUMBER(SEARCH(Hauls!$C$358,$FX$2:$FX$74)),MAX($FW$1,FW16)+1,0)</f>
        <v>16</v>
      </c>
      <c r="FX17" t="s">
        <v>3084</v>
      </c>
      <c r="FY17" t="str">
        <f>IFERROR(VLOOKUP(ROWS($FY$2:FY17),$FW$2:$FX$74,2,FALSE),"")</f>
        <v>GNF : Fixed gillnets (on stakes)</v>
      </c>
      <c r="FZ17">
        <f>IF(ISNUMBER(SEARCH(Hauls!$C$359,$GA$2:$GA$74)),MAX($FZ$1,FZ16)+1,0)</f>
        <v>16</v>
      </c>
      <c r="GA17" t="s">
        <v>3084</v>
      </c>
      <c r="GB17" t="str">
        <f>IFERROR(VLOOKUP(ROWS($GB$2:GB17),$FZ$2:$GA$74,2,FALSE),"")</f>
        <v>GNF : Fixed gillnets (on stakes)</v>
      </c>
      <c r="GC17">
        <f>IF(ISNUMBER(SEARCH(Hauls!$C$360,$GD$2:$GD$74)),MAX($GC$1,GC16)+1,0)</f>
        <v>16</v>
      </c>
      <c r="GD17" t="s">
        <v>3084</v>
      </c>
      <c r="GE17" t="str">
        <f>IFERROR(VLOOKUP(ROWS($GE$2:GE17),$GC$2:$GD$74,2,FALSE),"")</f>
        <v>GNF : Fixed gillnets (on stakes)</v>
      </c>
      <c r="GF17">
        <f>IF(ISNUMBER(SEARCH(Hauls!$C$361,$GG$2:$GG$74)),MAX($GF$1,GF16)+1,0)</f>
        <v>16</v>
      </c>
      <c r="GG17" t="s">
        <v>3084</v>
      </c>
      <c r="GH17" t="str">
        <f>IFERROR(VLOOKUP(ROWS($GH$2:GH17),$GF$2:$GG$74,2,FALSE),"")</f>
        <v>GNF : Fixed gillnets (on stakes)</v>
      </c>
      <c r="GI17">
        <f>IF(ISNUMBER(SEARCH(Hauls!$C$362,$GJ$2:$GJ$74)),MAX($GI$1,GI16)+1,0)</f>
        <v>16</v>
      </c>
      <c r="GJ17" t="s">
        <v>3084</v>
      </c>
      <c r="GK17" t="str">
        <f>IFERROR(VLOOKUP(ROWS($GK$2:GK17),$GI$2:$GJ$74,2,FALSE),"")</f>
        <v>GNF : Fixed gillnets (on stakes)</v>
      </c>
      <c r="GL17">
        <f>IF(ISNUMBER(SEARCH(Hauls!$C$363,$GM$2:$GM$74)),MAX($GL$1,GL16)+1,0)</f>
        <v>16</v>
      </c>
      <c r="GM17" t="s">
        <v>3084</v>
      </c>
      <c r="GN17" t="str">
        <f>IFERROR(VLOOKUP(ROWS($GN$2:GN17),$GL$2:$GM$74,2,FALSE),"")</f>
        <v>GNF : Fixed gillnets (on stakes)</v>
      </c>
      <c r="GO17">
        <f>IF(ISNUMBER(SEARCH(Hauls!$C$364,$GP$2:$GP$74)),MAX($GO$1,GO16)+1,0)</f>
        <v>16</v>
      </c>
      <c r="GP17" t="s">
        <v>3084</v>
      </c>
      <c r="GQ17" t="str">
        <f>IFERROR(VLOOKUP(ROWS($GQ$2:GQ17),$GO$2:$GP$74,2,FALSE),"")</f>
        <v>GNF : Fixed gillnets (on stakes)</v>
      </c>
      <c r="GR17">
        <f>IF(ISNUMBER(SEARCH(Hauls!$C$365,$GS$2:$GS$74)),MAX($GR$1,GR16)+1,0)</f>
        <v>16</v>
      </c>
      <c r="GS17" t="s">
        <v>3084</v>
      </c>
      <c r="GT17" t="str">
        <f>IFERROR(VLOOKUP(ROWS($GT$2:GT17),$GR$2:$GS$74,2,FALSE),"")</f>
        <v>GNF : Fixed gillnets (on stakes)</v>
      </c>
      <c r="GU17">
        <f>IF(ISNUMBER(SEARCH(Hauls!$C$366,$GV$2:$GV$74)),MAX($GU$1,GU16)+1,0)</f>
        <v>16</v>
      </c>
      <c r="GV17" t="s">
        <v>3084</v>
      </c>
      <c r="GW17" t="str">
        <f>IFERROR(VLOOKUP(ROWS($GW$2:GW17),$GU$2:$GV$74,2,FALSE),"")</f>
        <v>GNF : Fixed gillnets (on stakes)</v>
      </c>
      <c r="GX17">
        <f>IF(ISNUMBER(SEARCH(Hauls!$C$367,$GY$2:$GY$74)),MAX($GX$1,GX16)+1,0)</f>
        <v>16</v>
      </c>
      <c r="GY17" t="s">
        <v>3084</v>
      </c>
      <c r="GZ17" t="str">
        <f>IFERROR(VLOOKUP(ROWS($GZ$2:GZ17),$GX$2:$GY$74,2,FALSE),"")</f>
        <v>GNF : Fixed gillnets (on stakes)</v>
      </c>
      <c r="HA17">
        <f>IF(ISNUMBER(SEARCH(Hauls!$C$368,$HB$2:$HB$74)),MAX($HA$1,HA16)+1,0)</f>
        <v>16</v>
      </c>
      <c r="HB17" t="s">
        <v>3084</v>
      </c>
      <c r="HC17" t="str">
        <f>IFERROR(VLOOKUP(ROWS($HC$2:HC17),$HA$2:$HB$74,2,FALSE),"")</f>
        <v>GNF : Fixed gillnets (on stakes)</v>
      </c>
      <c r="HD17">
        <f>IF(ISNUMBER(SEARCH(Hauls!$C$369,$HE$2:$HE$74)),MAX($HD$1,HD16)+1,0)</f>
        <v>16</v>
      </c>
      <c r="HE17" t="s">
        <v>3084</v>
      </c>
      <c r="HF17" t="str">
        <f>IFERROR(VLOOKUP(ROWS($HF$2:HF17),$HD$2:$HE$74,2,FALSE),"")</f>
        <v>GNF : Fixed gillnets (on stakes)</v>
      </c>
      <c r="HG17">
        <f>IF(ISNUMBER(SEARCH(Hauls!$C$370,$HH$2:$HH$74)),MAX($HG$1,HG16)+1,0)</f>
        <v>16</v>
      </c>
      <c r="HH17" t="s">
        <v>3084</v>
      </c>
      <c r="HI17" t="str">
        <f>IFERROR(VLOOKUP(ROWS($HI$2:HI17),$HG$2:$HH$74,2,FALSE),"")</f>
        <v>GNF : Fixed gillnets (on stakes)</v>
      </c>
      <c r="HJ17">
        <f>IF(ISNUMBER(SEARCH(Hauls!$C$371,$HK$2:$HK$74)),MAX($HJ$1,HJ16)+1,0)</f>
        <v>16</v>
      </c>
      <c r="HK17" t="s">
        <v>3084</v>
      </c>
      <c r="HL17" t="str">
        <f>IFERROR(VLOOKUP(ROWS($HL$2:HL17),$HJ$2:$HK$74,2,FALSE),"")</f>
        <v>GNF : Fixed gillnets (on stakes)</v>
      </c>
      <c r="HM17">
        <f>IF(ISNUMBER(SEARCH(Hauls!$C$372,$HN$2:$HN$74)),MAX($HM$1,HM16)+1,0)</f>
        <v>16</v>
      </c>
      <c r="HN17" t="s">
        <v>3084</v>
      </c>
      <c r="HO17" t="str">
        <f>IFERROR(VLOOKUP(ROWS($HO$2:HO17),$HM$2:$HN$74,2,FALSE),"")</f>
        <v>GNF : Fixed gillnets (on stakes)</v>
      </c>
      <c r="HP17">
        <f>IF(ISNUMBER(SEARCH(Hauls!$C$373,$HQ$2:$HQ$74)),MAX($HP$1,HP16)+1,0)</f>
        <v>16</v>
      </c>
      <c r="HQ17" t="s">
        <v>3084</v>
      </c>
      <c r="HR17" t="str">
        <f>IFERROR(VLOOKUP(ROWS($HR$2:HR17),$HP$2:$HQ$74,2,FALSE),"")</f>
        <v>GNF : Fixed gillnets (on stakes)</v>
      </c>
      <c r="HS17">
        <f>IF(ISNUMBER(SEARCH(Hauls!$C$374,$HT$2:$HT$74)),MAX($HS$1,HS16)+1,0)</f>
        <v>16</v>
      </c>
      <c r="HT17" t="s">
        <v>3084</v>
      </c>
      <c r="HU17" t="str">
        <f>IFERROR(VLOOKUP(ROWS($HU$2:HU17),$HS$2:$HT$74,2,FALSE),"")</f>
        <v>GNF : Fixed gillnets (on stakes)</v>
      </c>
      <c r="HV17">
        <f>IF(ISNUMBER(SEARCH(Hauls!$C$375,$HW$2:$HW$74)),MAX($HV$1,HV16)+1,0)</f>
        <v>16</v>
      </c>
      <c r="HW17" t="s">
        <v>3084</v>
      </c>
      <c r="HX17" t="str">
        <f>IFERROR(VLOOKUP(ROWS($HX$2:HX17),$HV$2:$HW$74,2,FALSE),"")</f>
        <v>GNF : Fixed gillnets (on stakes)</v>
      </c>
      <c r="HY17">
        <f>IF(ISNUMBER(SEARCH(Hauls!$C$376,$HZ$2:$HZ$74)),MAX($HY$1,HY16)+1,0)</f>
        <v>16</v>
      </c>
      <c r="HZ17" t="s">
        <v>3084</v>
      </c>
      <c r="IA17" t="str">
        <f>IFERROR(VLOOKUP(ROWS($IA$2:IA17),$IB$2:$IC$74,2,FALSE),"")</f>
        <v>GNF : Fixed gillnets (on stakes)</v>
      </c>
      <c r="IB17">
        <f>IF(ISNUMBER(SEARCH(Hauls!$C$377,$IC$2:$IC$74)),MAX($IB$1,IB16)+1,0)</f>
        <v>16</v>
      </c>
      <c r="IC17" t="s">
        <v>3084</v>
      </c>
      <c r="ID17" t="str">
        <f>IFERROR(VLOOKUP(ROWS($ID$2:ID17),$IB$2:$IC$74,2,FALSE),"")</f>
        <v>GNF : Fixed gillnets (on stakes)</v>
      </c>
      <c r="IE17">
        <f>IF(ISNUMBER(SEARCH(Hauls!$C$378,$IF$2:$IF$74)),MAX($IE$1,IE16)+1,0)</f>
        <v>16</v>
      </c>
      <c r="IF17" t="s">
        <v>3084</v>
      </c>
      <c r="IG17" t="str">
        <f>IFERROR(VLOOKUP(ROWS($IG$2:IG17),$IE$2:$IF$74,2,FALSE),"")</f>
        <v>GNF : Fixed gillnets (on stakes)</v>
      </c>
      <c r="IH17">
        <f>IF(ISNUMBER(SEARCH(Hauls!$C$379,$II$2:$II$74)),MAX($IH$1,IH16)+1,0)</f>
        <v>16</v>
      </c>
      <c r="II17" t="s">
        <v>3084</v>
      </c>
      <c r="IJ17" t="str">
        <f>IFERROR(VLOOKUP(ROWS($IJ$2:IJ17),$IH$2:$II$74,2,FALSE),"")</f>
        <v>GNF : Fixed gillnets (on stakes)</v>
      </c>
      <c r="IK17">
        <f>IF(ISNUMBER(SEARCH(Hauls!$C$380,$IL$2:$IL$74)),MAX($IK$1,IK16)+1,0)</f>
        <v>16</v>
      </c>
      <c r="IL17" t="s">
        <v>3084</v>
      </c>
      <c r="IM17" t="str">
        <f>IFERROR(VLOOKUP(ROWS($IM$2:IM17),$IK$2:$IL$74,2,FALSE),"")</f>
        <v>GNF : Fixed gillnets (on stakes)</v>
      </c>
      <c r="IN17">
        <f>IF(ISNUMBER(SEARCH(Hauls!$C$381,$IO$2:$IO$74)),MAX($IN$1,IN16)+1,0)</f>
        <v>16</v>
      </c>
      <c r="IO17" t="s">
        <v>3084</v>
      </c>
      <c r="IP17" t="str">
        <f>IFERROR(VLOOKUP(ROWS($IP$2:IP17),$IN$2:$IO$74,2,FALSE),"")</f>
        <v>GNF : Fixed gillnets (on stakes)</v>
      </c>
      <c r="IQ17">
        <f>IF(ISNUMBER(SEARCH(Hauls!$C$382,$CC$2:$CC$74)),MAX($CB$1,IQ16)+1,0)</f>
        <v>16</v>
      </c>
      <c r="IR17" t="s">
        <v>3084</v>
      </c>
      <c r="IS17" t="str">
        <f>IFERROR(VLOOKUP(ROWS($IS$2:IS17),$IQ$2:$IR$74,2,FALSE),"")</f>
        <v>GNF : Fixed gillnets (on stakes)</v>
      </c>
      <c r="IT17">
        <f>IF(ISNUMBER(SEARCH(Hauls!$C$383,$IU$2:$IU$74)),MAX($IT$1,IT16)+1,0)</f>
        <v>16</v>
      </c>
      <c r="IU17" t="s">
        <v>3084</v>
      </c>
      <c r="IV17" t="str">
        <f>IFERROR(VLOOKUP(ROWS($IV$2:IV17),$IT$2:$IU$74,2,FALSE),"")</f>
        <v>GNF : Fixed gillnets (on stakes)</v>
      </c>
      <c r="IW17">
        <f>IF(ISNUMBER(SEARCH(Hauls!$C$384,$IX$2:$IX$74)),MAX($IW$1,IW16)+1,0)</f>
        <v>16</v>
      </c>
      <c r="IX17" t="s">
        <v>3084</v>
      </c>
      <c r="IY17" t="str">
        <f>IFERROR(VLOOKUP(ROWS($IY$2:IY17),$IW$2:$IX$74,2,FALSE),"")</f>
        <v>GNF : Fixed gillnets (on stakes)</v>
      </c>
      <c r="IZ17">
        <f>IF(ISNUMBER(SEARCH(Hauls!$C$385,$JA$2:$JA$74)),MAX($IZ$1,IZ16)+1,0)</f>
        <v>16</v>
      </c>
      <c r="JA17" t="s">
        <v>3084</v>
      </c>
      <c r="JB17" t="str">
        <f>IFERROR(VLOOKUP(ROWS($JB$2:JB17),$IZ$2:$JA$74,2,FALSE),"")</f>
        <v>GNF : Fixed gillnets (on stakes)</v>
      </c>
      <c r="JC17">
        <f>IF(ISNUMBER(SEARCH(Hauls!$C$386,$JD$2:$JD$74)),MAX($JC$1,JC16)+1,0)</f>
        <v>16</v>
      </c>
      <c r="JD17" t="s">
        <v>3084</v>
      </c>
      <c r="JE17" t="str">
        <f>IFERROR(VLOOKUP(ROWS($JE$2:JE17),$JC$2:$CJD$74,2,FALSE),"")</f>
        <v>GNF : Fixed gillnets (on stakes)</v>
      </c>
      <c r="JF17">
        <f>IF(ISNUMBER(SEARCH(Hauls!$C$387,$JG$2:$JG$74)),MAX($JF$1,JF16)+1,0)</f>
        <v>16</v>
      </c>
      <c r="JG17" t="s">
        <v>3084</v>
      </c>
      <c r="JH17" t="str">
        <f>IFERROR(VLOOKUP(ROWS($JH$2:JH17),$JF$2:$JG$74,2,FALSE),"")</f>
        <v>GNF : Fixed gillnets (on stakes)</v>
      </c>
      <c r="JI17">
        <f>IF(ISNUMBER(SEARCH(Hauls!$C$388,$JJ$2:$JJ$74)),MAX($JI$1,JI16)+1,0)</f>
        <v>16</v>
      </c>
      <c r="JJ17" t="s">
        <v>3084</v>
      </c>
      <c r="JK17" t="str">
        <f>IFERROR(VLOOKUP(ROWS($JK$2:JK17),$JI$2:$JJ$74,2,FALSE),"")</f>
        <v>GNF : Fixed gillnets (on stakes)</v>
      </c>
      <c r="JL17">
        <f>IF(ISNUMBER(SEARCH(Hauls!$C$389,$JM$2:$JM$74)),MAX($JL$1,JL16)+1,0)</f>
        <v>16</v>
      </c>
      <c r="JM17" t="s">
        <v>3084</v>
      </c>
      <c r="JN17" t="str">
        <f>IFERROR(VLOOKUP(ROWS($JN$2:JN17),$JL$2:$JM$74,2,FALSE),"")</f>
        <v>GNF : Fixed gillnets (on stakes)</v>
      </c>
      <c r="JO17">
        <f>IF(ISNUMBER(SEARCH(Hauls!$C$390,$JP$2:$JP$74)),MAX($JO$1,JO16)+1,0)</f>
        <v>16</v>
      </c>
      <c r="JP17" t="s">
        <v>3084</v>
      </c>
      <c r="JQ17" t="str">
        <f>IFERROR(VLOOKUP(ROWS($JQ$2:JQ17),$JO$2:$JP$74,2,FALSE),"")</f>
        <v>GNF : Fixed gillnets (on stakes)</v>
      </c>
      <c r="JR17">
        <f>IF(ISNUMBER(SEARCH(Hauls!$C$391,$JS$2:$JS$74)),MAX($JR$1,JR16)+1,0)</f>
        <v>16</v>
      </c>
      <c r="JS17" t="s">
        <v>3084</v>
      </c>
      <c r="JT17" t="str">
        <f>IFERROR(VLOOKUP(ROWS($JT$2:JT17),$JR$2:$JS$74,2,FALSE),"")</f>
        <v>GNF : Fixed gillnets (on stakes)</v>
      </c>
      <c r="JU17">
        <f>IF(ISNUMBER(SEARCH(Hauls!$C$392,$JV$2:$JV$74)),MAX($JU$1,JU16)+1,0)</f>
        <v>16</v>
      </c>
      <c r="JV17" t="s">
        <v>3084</v>
      </c>
      <c r="JW17" t="str">
        <f>IFERROR(VLOOKUP(ROWS($JW$2:JW17),$JU$2:$JV$74,2,FALSE),"")</f>
        <v>GNF : Fixed gillnets (on stakes)</v>
      </c>
      <c r="JX17">
        <f>IF(ISNUMBER(SEARCH(Hauls!$C$393,$JY$2:$JY$74)),MAX($JX$1,JX16)+1,0)</f>
        <v>16</v>
      </c>
      <c r="JY17" t="s">
        <v>3084</v>
      </c>
      <c r="JZ17" t="str">
        <f>IFERROR(VLOOKUP(ROWS($JZ$2:JZ17),$JX$2:$JY$74,2,FALSE),"")</f>
        <v>GNF : Fixed gillnets (on stakes)</v>
      </c>
      <c r="KA17">
        <f>IF(ISNUMBER(SEARCH(Hauls!$C$394,$KB$2:$KB$74)),MAX($KA$1,KA16)+1,0)</f>
        <v>16</v>
      </c>
      <c r="KB17" t="s">
        <v>3084</v>
      </c>
      <c r="KC17" t="str">
        <f>IFERROR(VLOOKUP(ROWS($KC$2:KC17),$KA$2:$KB$74,2,FALSE),"")</f>
        <v>GNF : Fixed gillnets (on stakes)</v>
      </c>
      <c r="KD17">
        <f>IF(ISNUMBER(SEARCH(Hauls!$C$395,$KE$2:$KE$74)),MAX($KD$1,KD16)+1,0)</f>
        <v>16</v>
      </c>
      <c r="KE17" t="s">
        <v>3084</v>
      </c>
      <c r="KF17" t="str">
        <f>IFERROR(VLOOKUP(ROWS($KF$2:KF17),$KD$2:$KE$74,2,FALSE),"")</f>
        <v>GNF : Fixed gillnets (on stakes)</v>
      </c>
      <c r="KG17">
        <f>IF(ISNUMBER(SEARCH(Hauls!$C$396,$KH$2:$KH$74)),MAX($KG$1,KG16)+1,0)</f>
        <v>16</v>
      </c>
      <c r="KH17" t="s">
        <v>3084</v>
      </c>
      <c r="KI17" t="str">
        <f>IFERROR(VLOOKUP(ROWS($KI$2:KI17),$KG$2:$KH$74,2,FALSE),"")</f>
        <v>GNF : Fixed gillnets (on stakes)</v>
      </c>
      <c r="KJ17">
        <f>IF(ISNUMBER(SEARCH(Hauls!$C$397,$KK$2:$KK$74)),MAX($KJ$1,KJ16)+1,0)</f>
        <v>16</v>
      </c>
      <c r="KK17" t="s">
        <v>3084</v>
      </c>
      <c r="KL17" t="str">
        <f>IFERROR(VLOOKUP(ROWS($KL$2:KL17),$KJ$2:$KK$74,2,FALSE),"")</f>
        <v>GNF : Fixed gillnets (on stakes)</v>
      </c>
      <c r="KM17">
        <f>IF(ISNUMBER(SEARCH(Hauls!$C$398,$KN$2:$KN$74)),MAX($KM$1,KM16)+1,0)</f>
        <v>16</v>
      </c>
      <c r="KN17" t="s">
        <v>3084</v>
      </c>
      <c r="KO17" t="str">
        <f>IFERROR(VLOOKUP(ROWS($KO$2:KO17),$KM$2:$KN$74,2,FALSE),"")</f>
        <v>GNF : Fixed gillnets (on stakes)</v>
      </c>
      <c r="KP17">
        <f>IF(ISNUMBER(SEARCH(Hauls!$C$399,$KQ$2:$KQ$74)),MAX($KP$1,KP16)+1,0)</f>
        <v>16</v>
      </c>
      <c r="KQ17" t="s">
        <v>3084</v>
      </c>
      <c r="KR17" t="str">
        <f>IFERROR(VLOOKUP(ROWS($KR$2:KR17),$KP$2:$KQ$74,2,FALSE),"")</f>
        <v>GNF : Fixed gillnets (on stakes)</v>
      </c>
      <c r="KS17">
        <f>IF(ISNUMBER(SEARCH(Hauls!$C$400,$KT$2:$KT$74)),MAX($KS$1,KS16)+1,0)</f>
        <v>16</v>
      </c>
      <c r="KT17" t="s">
        <v>3084</v>
      </c>
      <c r="KU17" t="str">
        <f>IFERROR(VLOOKUP(ROWS($KU$2:KU17),$KS$2:$KT$74,2,FALSE),"")</f>
        <v>GNF : Fixed gillnets (on stakes)</v>
      </c>
    </row>
    <row r="18" spans="1:307" x14ac:dyDescent="0.25">
      <c r="A18" t="s">
        <v>711</v>
      </c>
      <c r="B18" t="s">
        <v>2943</v>
      </c>
      <c r="C18" t="str">
        <f t="shared" si="0"/>
        <v>GNS : Set gillnets (anchored)</v>
      </c>
      <c r="E18">
        <f>IF(ISNUMBER(SEARCH(Hauls!$C$300,$F$2:$F$74)),MAX($E$1,E17)+1,0)</f>
        <v>17</v>
      </c>
      <c r="F18" t="s">
        <v>3085</v>
      </c>
      <c r="G18" t="str">
        <f>IFERROR(VLOOKUP(ROWS($G$2:G18),$E$2:$F$74,2,FALSE),"")</f>
        <v>GNS : Set gillnets (anchored)</v>
      </c>
      <c r="H18">
        <f>IF(ISNUMBER(SEARCH(Hauls!$C$301,$I$2:$I$74)),MAX($H$1:H17)+1,0)</f>
        <v>17</v>
      </c>
      <c r="I18" t="s">
        <v>3085</v>
      </c>
      <c r="J18" t="str">
        <f>IFERROR(VLOOKUP(ROWS($J$2:J18),$H$2:$I$74,2,FALSE),"")</f>
        <v>GNS : Set gillnets (anchored)</v>
      </c>
      <c r="K18">
        <f>IF(ISNUMBER(SEARCH(Hauls!$C$302,$L$2:$L$74)),MAX($K$1,K17)+1,0)</f>
        <v>17</v>
      </c>
      <c r="L18" t="s">
        <v>3085</v>
      </c>
      <c r="M18" t="str">
        <f>IFERROR(VLOOKUP(ROWS($M$2:M18),$K$2:$L$74,2,FALSE),"")</f>
        <v>GNS : Set gillnets (anchored)</v>
      </c>
      <c r="N18">
        <f>IF(ISNUMBER(SEARCH(Hauls!$C$303,$O$2:$O$74)),MAX($N$1,N17)+1,0)</f>
        <v>17</v>
      </c>
      <c r="O18" t="s">
        <v>3085</v>
      </c>
      <c r="P18" t="str">
        <f>IFERROR(VLOOKUP(ROWS($P$2:P18),$N$2:$O$74,2,FALSE),"")</f>
        <v>GNS : Set gillnets (anchored)</v>
      </c>
      <c r="Q18">
        <f>IF(ISNUMBER(SEARCH(Hauls!$C$304,$R$2:$R$74)),MAX($Q$1,Q17)+1,0)</f>
        <v>17</v>
      </c>
      <c r="R18" t="s">
        <v>3085</v>
      </c>
      <c r="S18" t="str">
        <f>IFERROR(VLOOKUP(ROWS($S$2:S18),$Q$2:$R$74,2,FALSE),"")</f>
        <v>GNS : Set gillnets (anchored)</v>
      </c>
      <c r="T18">
        <f>IF(ISNUMBER(SEARCH(Hauls!$C$305,$U$2:$U$74)),MAX($T$1,T17)+1,0)</f>
        <v>17</v>
      </c>
      <c r="U18" t="s">
        <v>3085</v>
      </c>
      <c r="V18" t="str">
        <f>IFERROR(VLOOKUP(ROWS($V$2:V18),$T$2:$U$74,2,FALSE),"")</f>
        <v>GNS : Set gillnets (anchored)</v>
      </c>
      <c r="W18">
        <f>IF(ISNUMBER(SEARCH(Hauls!$C$306,$X$2:$X$74)),MAX($W$1,W17)+1,0)</f>
        <v>17</v>
      </c>
      <c r="X18" t="s">
        <v>3085</v>
      </c>
      <c r="Y18" t="str">
        <f>IFERROR(VLOOKUP(ROWS($Y$2:Y18),$W$2:$X$74,2,FALSE),"")</f>
        <v>GNS : Set gillnets (anchored)</v>
      </c>
      <c r="Z18">
        <f>IF(ISNUMBER(SEARCH(Hauls!$C$307,$AA$2:$AA$74)),MAX($Z$1,Z17)+1,0)</f>
        <v>17</v>
      </c>
      <c r="AA18" t="s">
        <v>3085</v>
      </c>
      <c r="AB18" t="str">
        <f>IFERROR(VLOOKUP(ROWS($AB$2:AB18),$Z$2:$AA$74,2,FALSE),"")</f>
        <v>GNS : Set gillnets (anchored)</v>
      </c>
      <c r="AC18">
        <f>IF(ISNUMBER(SEARCH(Hauls!$C$308,$AD$2:$AD$74)),MAX($AC$1,AC17)+1,0)</f>
        <v>17</v>
      </c>
      <c r="AD18" t="s">
        <v>3085</v>
      </c>
      <c r="AE18" t="str">
        <f>IFERROR(VLOOKUP(ROWS($AE$2:AE18),$AC$2:$AD$74,2,FALSE),"")</f>
        <v>GNS : Set gillnets (anchored)</v>
      </c>
      <c r="AF18">
        <f>IF(ISNUMBER(SEARCH(Hauls!$C$309,$AG$2:$AG$74)),MAX($AF$1,AF17)+1,0)</f>
        <v>17</v>
      </c>
      <c r="AG18" t="s">
        <v>3085</v>
      </c>
      <c r="AH18" t="str">
        <f>IFERROR(VLOOKUP(ROWS($AH$2:AH18),$AF$2:$AG$74,2,FALSE),"")</f>
        <v>GNS : Set gillnets (anchored)</v>
      </c>
      <c r="AI18">
        <f>IF(ISNUMBER(SEARCH(Hauls!$C$310,$AJ$2:$AJ$74)),MAX($AI$1,AI17)+1,0)</f>
        <v>17</v>
      </c>
      <c r="AJ18" t="s">
        <v>3085</v>
      </c>
      <c r="AK18" t="str">
        <f>IFERROR(VLOOKUP(ROWS($AK$2:AK18),$AI$2:$AJ$74,2,FALSE),"")</f>
        <v>GNS : Set gillnets (anchored)</v>
      </c>
      <c r="AL18">
        <f>IF(ISNUMBER(SEARCH(Hauls!$C$311,$AM$2:$AM$74)),MAX($AL$1,AL17)+1,0)</f>
        <v>17</v>
      </c>
      <c r="AM18" t="s">
        <v>3085</v>
      </c>
      <c r="AN18" t="str">
        <f>IFERROR(VLOOKUP(ROWS($AN$2:AN18),$AL$2:$AM$74,2,FALSE),"")</f>
        <v>GNS : Set gillnets (anchored)</v>
      </c>
      <c r="AO18">
        <f>IF(ISNUMBER(SEARCH(Hauls!$C$312,$AP$2:$AP$74)),MAX($AO$1,AO17)+1,0)</f>
        <v>17</v>
      </c>
      <c r="AP18" t="s">
        <v>3085</v>
      </c>
      <c r="AQ18" t="str">
        <f>IFERROR(VLOOKUP(ROWS($AQ$2:AQ18),$AO$2:$AP$74,2,FALSE),"")</f>
        <v>GNS : Set gillnets (anchored)</v>
      </c>
      <c r="AR18">
        <f>IF(ISNUMBER(SEARCH(Hauls!$C$313,$AS$2:$AS$74)),MAX($AR$1,AR17)+1,0)</f>
        <v>17</v>
      </c>
      <c r="AS18" t="s">
        <v>3085</v>
      </c>
      <c r="AT18" t="str">
        <f>IFERROR(VLOOKUP(ROWS($AT$2:AT18),$AR$2:$AS$74,2,FALSE),"")</f>
        <v>GNS : Set gillnets (anchored)</v>
      </c>
      <c r="AU18">
        <f>IF(ISNUMBER(SEARCH(Hauls!$C$314,$AV$2:$AV$74)),MAX($AU$1,AU17)+1,0)</f>
        <v>17</v>
      </c>
      <c r="AV18" t="s">
        <v>3085</v>
      </c>
      <c r="AW18" t="str">
        <f>IFERROR(VLOOKUP(ROWS($AW$2:AW18),$AU$2:$AV$74,2,FALSE),"")</f>
        <v>GNS : Set gillnets (anchored)</v>
      </c>
      <c r="AX18">
        <f>IF(ISNUMBER(SEARCH(Hauls!$C$315,$AY$2:$AY$74)),MAX($AX$1,AX17)+1,0)</f>
        <v>17</v>
      </c>
      <c r="AY18" t="s">
        <v>3085</v>
      </c>
      <c r="AZ18" t="str">
        <f>IFERROR(VLOOKUP(ROWS($AZ$2:AZ18),$AX$2:$AY$74,2,FALSE),"")</f>
        <v>GNS : Set gillnets (anchored)</v>
      </c>
      <c r="BA18">
        <f>IF(ISNUMBER(SEARCH(Hauls!$C$316,$BB$2:$BB$74)),MAX($BA$1,BA17)+1,0)</f>
        <v>17</v>
      </c>
      <c r="BB18" t="s">
        <v>3085</v>
      </c>
      <c r="BC18" t="str">
        <f>IFERROR(VLOOKUP(ROWS($BC$2:BC18),$BA$2:$BB$74,2,FALSE),"")</f>
        <v>GNS : Set gillnets (anchored)</v>
      </c>
      <c r="BD18">
        <f>IF(ISNUMBER(SEARCH(Hauls!$C$317,$BE$2:$BE$74)),MAX($BD$1,BD17)+1,0)</f>
        <v>17</v>
      </c>
      <c r="BE18" t="s">
        <v>3085</v>
      </c>
      <c r="BF18" t="str">
        <f>IFERROR(VLOOKUP(ROWS($BF$2:BF18),$BD$2:$BE$74,2,FALSE),"")</f>
        <v>GNS : Set gillnets (anchored)</v>
      </c>
      <c r="BG18">
        <f>IF(ISNUMBER(SEARCH(Hauls!$C$318,$BH$2:$BH$74)),MAX($BG$1,BG17)+1,0)</f>
        <v>17</v>
      </c>
      <c r="BH18" t="s">
        <v>3085</v>
      </c>
      <c r="BI18" t="str">
        <f>IFERROR(VLOOKUP(ROWS($BI$2:BI18),$BG$2:$BH$74,2,FALSE),"")</f>
        <v>GNS : Set gillnets (anchored)</v>
      </c>
      <c r="BJ18">
        <f>IF(ISNUMBER(SEARCH(Hauls!$C$319,$BK$2:$BK$74)),MAX($BJ$1,BJ17)+1,0)</f>
        <v>17</v>
      </c>
      <c r="BK18" t="s">
        <v>3085</v>
      </c>
      <c r="BL18" t="str">
        <f>IFERROR(VLOOKUP(ROWS($BL$2:BL18),$BJ$2:$BK$74,2,FALSE),"")</f>
        <v>GNS : Set gillnets (anchored)</v>
      </c>
      <c r="BM18">
        <f>IF(ISNUMBER(SEARCH(Hauls!$C$320,$BN$2:$BN$74)),MAX($BM$1,BM17)+1,0)</f>
        <v>17</v>
      </c>
      <c r="BN18" t="s">
        <v>3085</v>
      </c>
      <c r="BO18" t="str">
        <f>IFERROR(VLOOKUP(ROWS($BO$2:BO18),$BM$2:$BN$74,2,FALSE),"")</f>
        <v>GNS : Set gillnets (anchored)</v>
      </c>
      <c r="BP18">
        <f>IF(ISNUMBER(SEARCH(Hauls!$C$321,$BQ$2:$BQ$74)),MAX($BP$1,BP17)+1,0)</f>
        <v>17</v>
      </c>
      <c r="BQ18" t="s">
        <v>3085</v>
      </c>
      <c r="BR18" t="str">
        <f>IFERROR(VLOOKUP(ROWS($BR$2:BR18),$BP$2:$BQ$74,2,FALSE),"")</f>
        <v>GNS : Set gillnets (anchored)</v>
      </c>
      <c r="BS18">
        <f>IF(ISNUMBER(SEARCH(Hauls!$C$322,$BT$2:$BT$74)),MAX($BS$1,BS17)+1,0)</f>
        <v>17</v>
      </c>
      <c r="BT18" t="s">
        <v>3085</v>
      </c>
      <c r="BU18" t="str">
        <f>IFERROR(VLOOKUP(ROWS($BU$2:BU18),$BS$2:$BT$74,2,FALSE),"")</f>
        <v>GNS : Set gillnets (anchored)</v>
      </c>
      <c r="BV18">
        <f>IF(ISNUMBER(SEARCH(Hauls!$C$323,$BW$2:$BW$74)),MAX($BV$1,BV17)+1,0)</f>
        <v>17</v>
      </c>
      <c r="BW18" t="s">
        <v>3085</v>
      </c>
      <c r="BX18" t="str">
        <f>IFERROR(VLOOKUP(ROWS($BX$2:BX18),$BV$2:$BW$74,2,FALSE),"")</f>
        <v>GNS : Set gillnets (anchored)</v>
      </c>
      <c r="BY18">
        <f>IF(ISNUMBER(SEARCH(Hauls!$C$324,$BZ$2:$BZ$74)),MAX($BY$1,BY17)+1,0)</f>
        <v>17</v>
      </c>
      <c r="BZ18" t="s">
        <v>3085</v>
      </c>
      <c r="CA18" t="str">
        <f>IFERROR(VLOOKUP(ROWS($CA$2:CA18),$BY$2:$BZ$74,2,FALSE),"")</f>
        <v>GNS : Set gillnets (anchored)</v>
      </c>
      <c r="CB18">
        <f>IF(ISNUMBER(SEARCH(Hauls!$C$325,$CC$2:$CC$74)),MAX($CB$1,CB17)+1,0)</f>
        <v>17</v>
      </c>
      <c r="CC18" t="s">
        <v>3085</v>
      </c>
      <c r="CD18" t="str">
        <f>IFERROR(VLOOKUP(ROWS($CD$2:CD18),$CB$2:$CC$74,2,FALSE),"")</f>
        <v>GNS : Set gillnets (anchored)</v>
      </c>
      <c r="CE18">
        <f>IF(ISNUMBER(SEARCH(Hauls!$C$326,$CF$2:$CF$74)),MAX($CE$1,CE17)+1,0)</f>
        <v>17</v>
      </c>
      <c r="CF18" t="s">
        <v>3085</v>
      </c>
      <c r="CG18" t="str">
        <f>IFERROR(VLOOKUP(ROWS($CG$2:CG18),$CE$2:$CF$74,2,FALSE),"")</f>
        <v>GNS : Set gillnets (anchored)</v>
      </c>
      <c r="CH18">
        <f>IF(ISNUMBER(SEARCH(Hauls!$C$327,$CI$2:$CI$74)),MAX($CH$1,CH17)+1,0)</f>
        <v>17</v>
      </c>
      <c r="CI18" t="s">
        <v>3085</v>
      </c>
      <c r="CJ18" t="str">
        <f>IFERROR(VLOOKUP(ROWS($CJ$2:CJ18),$CH$2:$CI$74,2,FALSE),"")</f>
        <v>GNS : Set gillnets (anchored)</v>
      </c>
      <c r="CK18">
        <f>IF(ISNUMBER(SEARCH(Hauls!$C$328,$CL$2:$CL$74)),MAX($CK$1,CK17)+1,0)</f>
        <v>17</v>
      </c>
      <c r="CL18" t="s">
        <v>3085</v>
      </c>
      <c r="CM18" t="str">
        <f>IFERROR(VLOOKUP(ROWS($CM$2:CM18),$CK$2:$CL$74,2,FALSE),"")</f>
        <v>GNS : Set gillnets (anchored)</v>
      </c>
      <c r="CN18">
        <f>IF(ISNUMBER(SEARCH(Hauls!$C$329,$CO$2:$CO$74)),MAX($CN$1,CN17)+1,0)</f>
        <v>17</v>
      </c>
      <c r="CO18" t="s">
        <v>3085</v>
      </c>
      <c r="CP18" t="str">
        <f>IFERROR(VLOOKUP(ROWS($CP$2:CP18),$CN$2:$CO$74,2,FALSE),"")</f>
        <v>GNS : Set gillnets (anchored)</v>
      </c>
      <c r="CQ18">
        <f>IF(ISNUMBER(SEARCH(Hauls!$C$330,$CR$2:$CR$74)),MAX($CQ$1,CQ17)+1,0)</f>
        <v>17</v>
      </c>
      <c r="CR18" t="s">
        <v>3085</v>
      </c>
      <c r="CS18" t="str">
        <f>IFERROR(VLOOKUP(ROWS($CS$2:CS18),$CQ$2:$CR$74,2,FALSE),"")</f>
        <v>GNS : Set gillnets (anchored)</v>
      </c>
      <c r="CT18">
        <f>IF(ISNUMBER(SEARCH(Hauls!$C$331,$CU$2:$CU$74)),MAX($CT$1,CT17)+1,0)</f>
        <v>17</v>
      </c>
      <c r="CU18" t="s">
        <v>3085</v>
      </c>
      <c r="CV18" t="str">
        <f>IFERROR(VLOOKUP(ROWS($CV$2:CV18),$CT$2:$CU$74,2,FALSE),"")</f>
        <v>GNS : Set gillnets (anchored)</v>
      </c>
      <c r="CW18">
        <f>IF(ISNUMBER(SEARCH(Hauls!$C$332,$CX$2:$CX$74)),MAX($CW$1,CW17)+1,0)</f>
        <v>17</v>
      </c>
      <c r="CX18" t="s">
        <v>3085</v>
      </c>
      <c r="CY18" t="str">
        <f>IFERROR(VLOOKUP(ROWS($CY$2:CY18),$CW$2:$CX$74,2,FALSE),"")</f>
        <v>GNS : Set gillnets (anchored)</v>
      </c>
      <c r="CZ18">
        <f>IF(ISNUMBER(SEARCH(Hauls!$C$333,$DA$2:$DA$74)),MAX($CZ$1,CZ17)+1,0)</f>
        <v>17</v>
      </c>
      <c r="DA18" t="s">
        <v>3085</v>
      </c>
      <c r="DB18" t="str">
        <f>IFERROR(VLOOKUP(ROWS($DB$2:DB18),$CZ$2:$DA$74,2,FALSE),"")</f>
        <v>GNS : Set gillnets (anchored)</v>
      </c>
      <c r="DC18">
        <f>IF(ISNUMBER(SEARCH(Hauls!$C$334,$DD$2:$DD$74)),MAX($DC$1,DC17)+1,0)</f>
        <v>17</v>
      </c>
      <c r="DD18" t="s">
        <v>3085</v>
      </c>
      <c r="DE18" t="str">
        <f>IFERROR(VLOOKUP(ROWS($DE$2:DE18),$DC$2:$DD$74,2,FALSE),"")</f>
        <v>GNS : Set gillnets (anchored)</v>
      </c>
      <c r="DF18">
        <f>IF(ISNUMBER(SEARCH(Hauls!$C$335,$DG$2:$DG$74)),MAX($DF$1,DF17)+1,0)</f>
        <v>17</v>
      </c>
      <c r="DG18" t="s">
        <v>3085</v>
      </c>
      <c r="DH18" t="str">
        <f>IFERROR(VLOOKUP(ROWS($DH$2:DH18),$DF$2:$DG$74,2,FALSE),"")</f>
        <v>GNS : Set gillnets (anchored)</v>
      </c>
      <c r="DI18">
        <f>IF(ISNUMBER(SEARCH(Hauls!$C$336,$DJ$2:$DJ$74)),MAX($DI$1,DI17)+1,0)</f>
        <v>17</v>
      </c>
      <c r="DJ18" t="s">
        <v>3085</v>
      </c>
      <c r="DK18" t="str">
        <f>IFERROR(VLOOKUP(ROWS($DK$2:DK18),$DI$2:$DJ$74,2,FALSE),"")</f>
        <v>GNS : Set gillnets (anchored)</v>
      </c>
      <c r="DL18">
        <f>IF(ISNUMBER(SEARCH(Hauls!$C$337,$DM$2:$DM$74)),MAX($DL$1,DL17)+1,0)</f>
        <v>17</v>
      </c>
      <c r="DM18" t="s">
        <v>3085</v>
      </c>
      <c r="DN18" t="str">
        <f>IFERROR(VLOOKUP(ROWS($DN$2:DN18),$DL$2:$DM$74,2,FALSE),"")</f>
        <v>GNS : Set gillnets (anchored)</v>
      </c>
      <c r="DO18">
        <f>IF(ISNUMBER(SEARCH(Hauls!$C$338,$DP$2:$DP$74)),MAX($DO$1,DO17)+1,0)</f>
        <v>17</v>
      </c>
      <c r="DP18" t="s">
        <v>3085</v>
      </c>
      <c r="DQ18" t="str">
        <f>IFERROR(VLOOKUP(ROWS($DQ$2:DQ18),$DO$2:$CDP$74,2,FALSE),"")</f>
        <v>GNS : Set gillnets (anchored)</v>
      </c>
      <c r="DR18">
        <f>IF(ISNUMBER(SEARCH(Hauls!$C$339,$DS$2:$DS$74)),MAX($DR$1,DR17)+1,0)</f>
        <v>17</v>
      </c>
      <c r="DS18" t="s">
        <v>3085</v>
      </c>
      <c r="DT18" t="str">
        <f>IFERROR(VLOOKUP(ROWS($DT$2:DT18),$DR$2:$DS$74,2,FALSE),"")</f>
        <v>GNS : Set gillnets (anchored)</v>
      </c>
      <c r="DU18">
        <f>IF(ISNUMBER(SEARCH(Hauls!$C$340,$DV$2:$DV$74)),MAX($DU$1,DU17)+1,0)</f>
        <v>17</v>
      </c>
      <c r="DV18" t="s">
        <v>3085</v>
      </c>
      <c r="DW18" t="str">
        <f>IFERROR(VLOOKUP(ROWS($DW$2:DW18),$DU$2:$DV$74,2,FALSE),"")</f>
        <v>GNS : Set gillnets (anchored)</v>
      </c>
      <c r="DX18">
        <f>IF(ISNUMBER(SEARCH(Hauls!$C$341,$DY$2:$DY$74)),MAX($DX$1,DX17)+1,0)</f>
        <v>17</v>
      </c>
      <c r="DY18" t="s">
        <v>3085</v>
      </c>
      <c r="DZ18" t="str">
        <f>IFERROR(VLOOKUP(ROWS($DZ$2:DZ18),$DX$2:$DY$74,2,FALSE),"")</f>
        <v>GNS : Set gillnets (anchored)</v>
      </c>
      <c r="EA18">
        <f>IF(ISNUMBER(SEARCH(Hauls!$C$342,$EB$2:$EB$74)),MAX($EA$1,EA17)+1,0)</f>
        <v>17</v>
      </c>
      <c r="EB18" t="s">
        <v>3085</v>
      </c>
      <c r="EC18" t="str">
        <f>IFERROR(VLOOKUP(ROWS($EC$2:EC18),$EA$2:$EB$74,2,FALSE),"")</f>
        <v>GNS : Set gillnets (anchored)</v>
      </c>
      <c r="ED18">
        <f>IF(ISNUMBER(SEARCH(Hauls!$C$343,$EE$2:$EE$74)),MAX($ED$1,ED17)+1,0)</f>
        <v>17</v>
      </c>
      <c r="EE18" t="s">
        <v>3085</v>
      </c>
      <c r="EF18" t="str">
        <f>IFERROR(VLOOKUP(ROWS($EF$2:EF18),$ED$2:$EE$74,2,FALSE),"")</f>
        <v>GNS : Set gillnets (anchored)</v>
      </c>
      <c r="EG18">
        <f>IF(ISNUMBER(SEARCH(Hauls!$C$344,$EH$2:$EH$74)),MAX($EG$1,EG17)+1,0)</f>
        <v>17</v>
      </c>
      <c r="EH18" t="s">
        <v>3085</v>
      </c>
      <c r="EI18" t="str">
        <f>IFERROR(VLOOKUP(ROWS($EI$2:EI18),$EG$2:$EH$74,2,FALSE),"")</f>
        <v>GNS : Set gillnets (anchored)</v>
      </c>
      <c r="EJ18">
        <f>IF(ISNUMBER(SEARCH(Hauls!$C$345,$EK$2:$EK$74)),MAX($EJ$1,EJ17)+1,0)</f>
        <v>17</v>
      </c>
      <c r="EK18" t="s">
        <v>3085</v>
      </c>
      <c r="EL18" t="str">
        <f>IFERROR(VLOOKUP(ROWS($EL$2:EL18),$EJ$2:$EK$74,2,FALSE),"")</f>
        <v>GNS : Set gillnets (anchored)</v>
      </c>
      <c r="EM18">
        <f>IF(ISNUMBER(SEARCH(Hauls!$C$346,$EN$2:$EN$74)),MAX($EM$1,EM17)+1,0)</f>
        <v>17</v>
      </c>
      <c r="EN18" t="s">
        <v>3085</v>
      </c>
      <c r="EO18" t="str">
        <f>IFERROR(VLOOKUP(ROWS($EO$2:EO18),$EM$2:$EN$74,2,FALSE),"")</f>
        <v>GNS : Set gillnets (anchored)</v>
      </c>
      <c r="EP18">
        <f>IF(ISNUMBER(SEARCH(Hauls!$C$347,$EQ$2:$EQ$74)),MAX($EP$1,EP17)+1,0)</f>
        <v>17</v>
      </c>
      <c r="EQ18" t="s">
        <v>3085</v>
      </c>
      <c r="ER18" t="str">
        <f>IFERROR(VLOOKUP(ROWS($ER$2:ER18),$EP$2:$EQ$74,2,FALSE),"")</f>
        <v>GNS : Set gillnets (anchored)</v>
      </c>
      <c r="ES18">
        <f>IF(ISNUMBER(SEARCH(Hauls!$C$348,$ET$2:$ET$74)),MAX($ES$1,ES17)+1,0)</f>
        <v>17</v>
      </c>
      <c r="ET18" t="s">
        <v>3085</v>
      </c>
      <c r="EU18" t="str">
        <f>IFERROR(VLOOKUP(ROWS($EU$2:EU18),$ES$2:$ET$74,2,FALSE),"")</f>
        <v>GNS : Set gillnets (anchored)</v>
      </c>
      <c r="EV18">
        <f>IF(ISNUMBER(SEARCH(Hauls!$C$349,$EW$2:$EW$74)),MAX($EV$1,EV17)+1,0)</f>
        <v>17</v>
      </c>
      <c r="EW18" t="s">
        <v>3085</v>
      </c>
      <c r="EX18" t="str">
        <f>IFERROR(VLOOKUP(ROWS($EX$2:EX18),$EV$2:$EW$74,2,FALSE),"")</f>
        <v>GNS : Set gillnets (anchored)</v>
      </c>
      <c r="EY18">
        <f>IF(ISNUMBER(SEARCH(Hauls!$C$350,$EZ$2:$EZ$74)),MAX($EY$1,EY17)+1,0)</f>
        <v>17</v>
      </c>
      <c r="EZ18" t="s">
        <v>3085</v>
      </c>
      <c r="FA18" t="str">
        <f>IFERROR(VLOOKUP(ROWS($FA$2:FA18),$EY$2:$EZ$74,2,FALSE),"")</f>
        <v>GNS : Set gillnets (anchored)</v>
      </c>
      <c r="FB18">
        <f>IF(ISNUMBER(SEARCH(Hauls!$C$351,$FC$2:$FC$74)),MAX($FB$1,FB17)+1,0)</f>
        <v>17</v>
      </c>
      <c r="FC18" t="s">
        <v>3085</v>
      </c>
      <c r="FD18" t="str">
        <f>IFERROR(VLOOKUP(ROWS($FD$2:FD18),$FB$2:$FC$74,2,FALSE),"")</f>
        <v>GNS : Set gillnets (anchored)</v>
      </c>
      <c r="FE18">
        <f>IF(ISNUMBER(SEARCH(Hauls!$C$352,$FF$2:$FF$74)),MAX($FE$1,FE17)+1,0)</f>
        <v>17</v>
      </c>
      <c r="FF18" t="s">
        <v>3085</v>
      </c>
      <c r="FG18" t="str">
        <f>IFERROR(VLOOKUP(ROWS($FG$2:FG18),$FE$2:$FF$74,2,FALSE),"")</f>
        <v>GNS : Set gillnets (anchored)</v>
      </c>
      <c r="FH18">
        <f>IF(ISNUMBER(SEARCH(Hauls!$C$353,$FI$2:$FI$74)),MAX($FH$1,FH17)+1,0)</f>
        <v>17</v>
      </c>
      <c r="FI18" t="s">
        <v>3085</v>
      </c>
      <c r="FJ18" t="str">
        <f>IFERROR(VLOOKUP(ROWS($FJ$2:FJ18),$FH$2:$FI$74,2,FALSE),"")</f>
        <v>GNS : Set gillnets (anchored)</v>
      </c>
      <c r="FK18">
        <f>IF(ISNUMBER(SEARCH(Hauls!$C$354,$FL$2:$FL$74)),MAX($FK$1,FK17)+1,0)</f>
        <v>17</v>
      </c>
      <c r="FL18" t="s">
        <v>3085</v>
      </c>
      <c r="FM18" t="str">
        <f>IFERROR(VLOOKUP(ROWS($FM$2:FM18),$FK$2:$FL$74,2,FALSE),"")</f>
        <v>GNS : Set gillnets (anchored)</v>
      </c>
      <c r="FN18">
        <f>IF(ISNUMBER(SEARCH(Hauls!$C$355,$FO$2:$FO$74)),MAX($FN$1,FN17)+1,0)</f>
        <v>17</v>
      </c>
      <c r="FO18" t="s">
        <v>3085</v>
      </c>
      <c r="FP18" t="str">
        <f>IFERROR(VLOOKUP(ROWS($FP$2:FP18),$FN$2:$FO$74,2,FALSE),"")</f>
        <v>GNS : Set gillnets (anchored)</v>
      </c>
      <c r="FQ18">
        <f>IF(ISNUMBER(SEARCH(Hauls!$C$356,$FR$2:$FR$74)),MAX($FQ$1,FQ17)+1,0)</f>
        <v>17</v>
      </c>
      <c r="FR18" t="s">
        <v>3085</v>
      </c>
      <c r="FS18" t="str">
        <f>IFERROR(VLOOKUP(ROWS($FS$2:FS18),$FQ$2:$FR$74,2,FALSE),"")</f>
        <v>GNS : Set gillnets (anchored)</v>
      </c>
      <c r="FT18">
        <f>IF(ISNUMBER(SEARCH(Hauls!$C$357,$FU$2:$FU$74)),MAX($FT$1,FT17)+1,0)</f>
        <v>17</v>
      </c>
      <c r="FU18" t="s">
        <v>3085</v>
      </c>
      <c r="FV18" t="str">
        <f>IFERROR(VLOOKUP(ROWS($FV$2:FV18),$FT$2:$FU$74,2,FALSE),"")</f>
        <v>GNS : Set gillnets (anchored)</v>
      </c>
      <c r="FW18">
        <f>IF(ISNUMBER(SEARCH(Hauls!$C$358,$FX$2:$FX$74)),MAX($FW$1,FW17)+1,0)</f>
        <v>17</v>
      </c>
      <c r="FX18" t="s">
        <v>3085</v>
      </c>
      <c r="FY18" t="str">
        <f>IFERROR(VLOOKUP(ROWS($FY$2:FY18),$FW$2:$FX$74,2,FALSE),"")</f>
        <v>GNS : Set gillnets (anchored)</v>
      </c>
      <c r="FZ18">
        <f>IF(ISNUMBER(SEARCH(Hauls!$C$359,$GA$2:$GA$74)),MAX($FZ$1,FZ17)+1,0)</f>
        <v>17</v>
      </c>
      <c r="GA18" t="s">
        <v>3085</v>
      </c>
      <c r="GB18" t="str">
        <f>IFERROR(VLOOKUP(ROWS($GB$2:GB18),$FZ$2:$GA$74,2,FALSE),"")</f>
        <v>GNS : Set gillnets (anchored)</v>
      </c>
      <c r="GC18">
        <f>IF(ISNUMBER(SEARCH(Hauls!$C$360,$GD$2:$GD$74)),MAX($GC$1,GC17)+1,0)</f>
        <v>17</v>
      </c>
      <c r="GD18" t="s">
        <v>3085</v>
      </c>
      <c r="GE18" t="str">
        <f>IFERROR(VLOOKUP(ROWS($GE$2:GE18),$GC$2:$GD$74,2,FALSE),"")</f>
        <v>GNS : Set gillnets (anchored)</v>
      </c>
      <c r="GF18">
        <f>IF(ISNUMBER(SEARCH(Hauls!$C$361,$GG$2:$GG$74)),MAX($GF$1,GF17)+1,0)</f>
        <v>17</v>
      </c>
      <c r="GG18" t="s">
        <v>3085</v>
      </c>
      <c r="GH18" t="str">
        <f>IFERROR(VLOOKUP(ROWS($GH$2:GH18),$GF$2:$GG$74,2,FALSE),"")</f>
        <v>GNS : Set gillnets (anchored)</v>
      </c>
      <c r="GI18">
        <f>IF(ISNUMBER(SEARCH(Hauls!$C$362,$GJ$2:$GJ$74)),MAX($GI$1,GI17)+1,0)</f>
        <v>17</v>
      </c>
      <c r="GJ18" t="s">
        <v>3085</v>
      </c>
      <c r="GK18" t="str">
        <f>IFERROR(VLOOKUP(ROWS($GK$2:GK18),$GI$2:$GJ$74,2,FALSE),"")</f>
        <v>GNS : Set gillnets (anchored)</v>
      </c>
      <c r="GL18">
        <f>IF(ISNUMBER(SEARCH(Hauls!$C$363,$GM$2:$GM$74)),MAX($GL$1,GL17)+1,0)</f>
        <v>17</v>
      </c>
      <c r="GM18" t="s">
        <v>3085</v>
      </c>
      <c r="GN18" t="str">
        <f>IFERROR(VLOOKUP(ROWS($GN$2:GN18),$GL$2:$GM$74,2,FALSE),"")</f>
        <v>GNS : Set gillnets (anchored)</v>
      </c>
      <c r="GO18">
        <f>IF(ISNUMBER(SEARCH(Hauls!$C$364,$GP$2:$GP$74)),MAX($GO$1,GO17)+1,0)</f>
        <v>17</v>
      </c>
      <c r="GP18" t="s">
        <v>3085</v>
      </c>
      <c r="GQ18" t="str">
        <f>IFERROR(VLOOKUP(ROWS($GQ$2:GQ18),$GO$2:$GP$74,2,FALSE),"")</f>
        <v>GNS : Set gillnets (anchored)</v>
      </c>
      <c r="GR18">
        <f>IF(ISNUMBER(SEARCH(Hauls!$C$365,$GS$2:$GS$74)),MAX($GR$1,GR17)+1,0)</f>
        <v>17</v>
      </c>
      <c r="GS18" t="s">
        <v>3085</v>
      </c>
      <c r="GT18" t="str">
        <f>IFERROR(VLOOKUP(ROWS($GT$2:GT18),$GR$2:$GS$74,2,FALSE),"")</f>
        <v>GNS : Set gillnets (anchored)</v>
      </c>
      <c r="GU18">
        <f>IF(ISNUMBER(SEARCH(Hauls!$C$366,$GV$2:$GV$74)),MAX($GU$1,GU17)+1,0)</f>
        <v>17</v>
      </c>
      <c r="GV18" t="s">
        <v>3085</v>
      </c>
      <c r="GW18" t="str">
        <f>IFERROR(VLOOKUP(ROWS($GW$2:GW18),$GU$2:$GV$74,2,FALSE),"")</f>
        <v>GNS : Set gillnets (anchored)</v>
      </c>
      <c r="GX18">
        <f>IF(ISNUMBER(SEARCH(Hauls!$C$367,$GY$2:$GY$74)),MAX($GX$1,GX17)+1,0)</f>
        <v>17</v>
      </c>
      <c r="GY18" t="s">
        <v>3085</v>
      </c>
      <c r="GZ18" t="str">
        <f>IFERROR(VLOOKUP(ROWS($GZ$2:GZ18),$GX$2:$GY$74,2,FALSE),"")</f>
        <v>GNS : Set gillnets (anchored)</v>
      </c>
      <c r="HA18">
        <f>IF(ISNUMBER(SEARCH(Hauls!$C$368,$HB$2:$HB$74)),MAX($HA$1,HA17)+1,0)</f>
        <v>17</v>
      </c>
      <c r="HB18" t="s">
        <v>3085</v>
      </c>
      <c r="HC18" t="str">
        <f>IFERROR(VLOOKUP(ROWS($HC$2:HC18),$HA$2:$HB$74,2,FALSE),"")</f>
        <v>GNS : Set gillnets (anchored)</v>
      </c>
      <c r="HD18">
        <f>IF(ISNUMBER(SEARCH(Hauls!$C$369,$HE$2:$HE$74)),MAX($HD$1,HD17)+1,0)</f>
        <v>17</v>
      </c>
      <c r="HE18" t="s">
        <v>3085</v>
      </c>
      <c r="HF18" t="str">
        <f>IFERROR(VLOOKUP(ROWS($HF$2:HF18),$HD$2:$HE$74,2,FALSE),"")</f>
        <v>GNS : Set gillnets (anchored)</v>
      </c>
      <c r="HG18">
        <f>IF(ISNUMBER(SEARCH(Hauls!$C$370,$HH$2:$HH$74)),MAX($HG$1,HG17)+1,0)</f>
        <v>17</v>
      </c>
      <c r="HH18" t="s">
        <v>3085</v>
      </c>
      <c r="HI18" t="str">
        <f>IFERROR(VLOOKUP(ROWS($HI$2:HI18),$HG$2:$HH$74,2,FALSE),"")</f>
        <v>GNS : Set gillnets (anchored)</v>
      </c>
      <c r="HJ18">
        <f>IF(ISNUMBER(SEARCH(Hauls!$C$371,$HK$2:$HK$74)),MAX($HJ$1,HJ17)+1,0)</f>
        <v>17</v>
      </c>
      <c r="HK18" t="s">
        <v>3085</v>
      </c>
      <c r="HL18" t="str">
        <f>IFERROR(VLOOKUP(ROWS($HL$2:HL18),$HJ$2:$HK$74,2,FALSE),"")</f>
        <v>GNS : Set gillnets (anchored)</v>
      </c>
      <c r="HM18">
        <f>IF(ISNUMBER(SEARCH(Hauls!$C$372,$HN$2:$HN$74)),MAX($HM$1,HM17)+1,0)</f>
        <v>17</v>
      </c>
      <c r="HN18" t="s">
        <v>3085</v>
      </c>
      <c r="HO18" t="str">
        <f>IFERROR(VLOOKUP(ROWS($HO$2:HO18),$HM$2:$HN$74,2,FALSE),"")</f>
        <v>GNS : Set gillnets (anchored)</v>
      </c>
      <c r="HP18">
        <f>IF(ISNUMBER(SEARCH(Hauls!$C$373,$HQ$2:$HQ$74)),MAX($HP$1,HP17)+1,0)</f>
        <v>17</v>
      </c>
      <c r="HQ18" t="s">
        <v>3085</v>
      </c>
      <c r="HR18" t="str">
        <f>IFERROR(VLOOKUP(ROWS($HR$2:HR18),$HP$2:$HQ$74,2,FALSE),"")</f>
        <v>GNS : Set gillnets (anchored)</v>
      </c>
      <c r="HS18">
        <f>IF(ISNUMBER(SEARCH(Hauls!$C$374,$HT$2:$HT$74)),MAX($HS$1,HS17)+1,0)</f>
        <v>17</v>
      </c>
      <c r="HT18" t="s">
        <v>3085</v>
      </c>
      <c r="HU18" t="str">
        <f>IFERROR(VLOOKUP(ROWS($HU$2:HU18),$HS$2:$HT$74,2,FALSE),"")</f>
        <v>GNS : Set gillnets (anchored)</v>
      </c>
      <c r="HV18">
        <f>IF(ISNUMBER(SEARCH(Hauls!$C$375,$HW$2:$HW$74)),MAX($HV$1,HV17)+1,0)</f>
        <v>17</v>
      </c>
      <c r="HW18" t="s">
        <v>3085</v>
      </c>
      <c r="HX18" t="str">
        <f>IFERROR(VLOOKUP(ROWS($HX$2:HX18),$HV$2:$HW$74,2,FALSE),"")</f>
        <v>GNS : Set gillnets (anchored)</v>
      </c>
      <c r="HY18">
        <f>IF(ISNUMBER(SEARCH(Hauls!$C$376,$HZ$2:$HZ$74)),MAX($HY$1,HY17)+1,0)</f>
        <v>17</v>
      </c>
      <c r="HZ18" t="s">
        <v>3085</v>
      </c>
      <c r="IA18" t="str">
        <f>IFERROR(VLOOKUP(ROWS($IA$2:IA18),$IB$2:$IC$74,2,FALSE),"")</f>
        <v>GNS : Set gillnets (anchored)</v>
      </c>
      <c r="IB18">
        <f>IF(ISNUMBER(SEARCH(Hauls!$C$377,$IC$2:$IC$74)),MAX($IB$1,IB17)+1,0)</f>
        <v>17</v>
      </c>
      <c r="IC18" t="s">
        <v>3085</v>
      </c>
      <c r="ID18" t="str">
        <f>IFERROR(VLOOKUP(ROWS($ID$2:ID18),$IB$2:$IC$74,2,FALSE),"")</f>
        <v>GNS : Set gillnets (anchored)</v>
      </c>
      <c r="IE18">
        <f>IF(ISNUMBER(SEARCH(Hauls!$C$378,$IF$2:$IF$74)),MAX($IE$1,IE17)+1,0)</f>
        <v>17</v>
      </c>
      <c r="IF18" t="s">
        <v>3085</v>
      </c>
      <c r="IG18" t="str">
        <f>IFERROR(VLOOKUP(ROWS($IG$2:IG18),$IE$2:$IF$74,2,FALSE),"")</f>
        <v>GNS : Set gillnets (anchored)</v>
      </c>
      <c r="IH18">
        <f>IF(ISNUMBER(SEARCH(Hauls!$C$379,$II$2:$II$74)),MAX($IH$1,IH17)+1,0)</f>
        <v>17</v>
      </c>
      <c r="II18" t="s">
        <v>3085</v>
      </c>
      <c r="IJ18" t="str">
        <f>IFERROR(VLOOKUP(ROWS($IJ$2:IJ18),$IH$2:$II$74,2,FALSE),"")</f>
        <v>GNS : Set gillnets (anchored)</v>
      </c>
      <c r="IK18">
        <f>IF(ISNUMBER(SEARCH(Hauls!$C$380,$IL$2:$IL$74)),MAX($IK$1,IK17)+1,0)</f>
        <v>17</v>
      </c>
      <c r="IL18" t="s">
        <v>3085</v>
      </c>
      <c r="IM18" t="str">
        <f>IFERROR(VLOOKUP(ROWS($IM$2:IM18),$IK$2:$IL$74,2,FALSE),"")</f>
        <v>GNS : Set gillnets (anchored)</v>
      </c>
      <c r="IN18">
        <f>IF(ISNUMBER(SEARCH(Hauls!$C$381,$IO$2:$IO$74)),MAX($IN$1,IN17)+1,0)</f>
        <v>17</v>
      </c>
      <c r="IO18" t="s">
        <v>3085</v>
      </c>
      <c r="IP18" t="str">
        <f>IFERROR(VLOOKUP(ROWS($IP$2:IP18),$IN$2:$IO$74,2,FALSE),"")</f>
        <v>GNS : Set gillnets (anchored)</v>
      </c>
      <c r="IQ18">
        <f>IF(ISNUMBER(SEARCH(Hauls!$C$382,$CC$2:$CC$74)),MAX($CB$1,IQ17)+1,0)</f>
        <v>17</v>
      </c>
      <c r="IR18" t="s">
        <v>3085</v>
      </c>
      <c r="IS18" t="str">
        <f>IFERROR(VLOOKUP(ROWS($IS$2:IS18),$IQ$2:$IR$74,2,FALSE),"")</f>
        <v>GNS : Set gillnets (anchored)</v>
      </c>
      <c r="IT18">
        <f>IF(ISNUMBER(SEARCH(Hauls!$C$383,$IU$2:$IU$74)),MAX($IT$1,IT17)+1,0)</f>
        <v>17</v>
      </c>
      <c r="IU18" t="s">
        <v>3085</v>
      </c>
      <c r="IV18" t="str">
        <f>IFERROR(VLOOKUP(ROWS($IV$2:IV18),$IT$2:$IU$74,2,FALSE),"")</f>
        <v>GNS : Set gillnets (anchored)</v>
      </c>
      <c r="IW18">
        <f>IF(ISNUMBER(SEARCH(Hauls!$C$384,$IX$2:$IX$74)),MAX($IW$1,IW17)+1,0)</f>
        <v>17</v>
      </c>
      <c r="IX18" t="s">
        <v>3085</v>
      </c>
      <c r="IY18" t="str">
        <f>IFERROR(VLOOKUP(ROWS($IY$2:IY18),$IW$2:$IX$74,2,FALSE),"")</f>
        <v>GNS : Set gillnets (anchored)</v>
      </c>
      <c r="IZ18">
        <f>IF(ISNUMBER(SEARCH(Hauls!$C$385,$JA$2:$JA$74)),MAX($IZ$1,IZ17)+1,0)</f>
        <v>17</v>
      </c>
      <c r="JA18" t="s">
        <v>3085</v>
      </c>
      <c r="JB18" t="str">
        <f>IFERROR(VLOOKUP(ROWS($JB$2:JB18),$IZ$2:$JA$74,2,FALSE),"")</f>
        <v>GNS : Set gillnets (anchored)</v>
      </c>
      <c r="JC18">
        <f>IF(ISNUMBER(SEARCH(Hauls!$C$386,$JD$2:$JD$74)),MAX($JC$1,JC17)+1,0)</f>
        <v>17</v>
      </c>
      <c r="JD18" t="s">
        <v>3085</v>
      </c>
      <c r="JE18" t="str">
        <f>IFERROR(VLOOKUP(ROWS($JE$2:JE18),$JC$2:$CJD$74,2,FALSE),"")</f>
        <v>GNS : Set gillnets (anchored)</v>
      </c>
      <c r="JF18">
        <f>IF(ISNUMBER(SEARCH(Hauls!$C$387,$JG$2:$JG$74)),MAX($JF$1,JF17)+1,0)</f>
        <v>17</v>
      </c>
      <c r="JG18" t="s">
        <v>3085</v>
      </c>
      <c r="JH18" t="str">
        <f>IFERROR(VLOOKUP(ROWS($JH$2:JH18),$JF$2:$JG$74,2,FALSE),"")</f>
        <v>GNS : Set gillnets (anchored)</v>
      </c>
      <c r="JI18">
        <f>IF(ISNUMBER(SEARCH(Hauls!$C$388,$JJ$2:$JJ$74)),MAX($JI$1,JI17)+1,0)</f>
        <v>17</v>
      </c>
      <c r="JJ18" t="s">
        <v>3085</v>
      </c>
      <c r="JK18" t="str">
        <f>IFERROR(VLOOKUP(ROWS($JK$2:JK18),$JI$2:$JJ$74,2,FALSE),"")</f>
        <v>GNS : Set gillnets (anchored)</v>
      </c>
      <c r="JL18">
        <f>IF(ISNUMBER(SEARCH(Hauls!$C$389,$JM$2:$JM$74)),MAX($JL$1,JL17)+1,0)</f>
        <v>17</v>
      </c>
      <c r="JM18" t="s">
        <v>3085</v>
      </c>
      <c r="JN18" t="str">
        <f>IFERROR(VLOOKUP(ROWS($JN$2:JN18),$JL$2:$JM$74,2,FALSE),"")</f>
        <v>GNS : Set gillnets (anchored)</v>
      </c>
      <c r="JO18">
        <f>IF(ISNUMBER(SEARCH(Hauls!$C$390,$JP$2:$JP$74)),MAX($JO$1,JO17)+1,0)</f>
        <v>17</v>
      </c>
      <c r="JP18" t="s">
        <v>3085</v>
      </c>
      <c r="JQ18" t="str">
        <f>IFERROR(VLOOKUP(ROWS($JQ$2:JQ18),$JO$2:$JP$74,2,FALSE),"")</f>
        <v>GNS : Set gillnets (anchored)</v>
      </c>
      <c r="JR18">
        <f>IF(ISNUMBER(SEARCH(Hauls!$C$391,$JS$2:$JS$74)),MAX($JR$1,JR17)+1,0)</f>
        <v>17</v>
      </c>
      <c r="JS18" t="s">
        <v>3085</v>
      </c>
      <c r="JT18" t="str">
        <f>IFERROR(VLOOKUP(ROWS($JT$2:JT18),$JR$2:$JS$74,2,FALSE),"")</f>
        <v>GNS : Set gillnets (anchored)</v>
      </c>
      <c r="JU18">
        <f>IF(ISNUMBER(SEARCH(Hauls!$C$392,$JV$2:$JV$74)),MAX($JU$1,JU17)+1,0)</f>
        <v>17</v>
      </c>
      <c r="JV18" t="s">
        <v>3085</v>
      </c>
      <c r="JW18" t="str">
        <f>IFERROR(VLOOKUP(ROWS($JW$2:JW18),$JU$2:$JV$74,2,FALSE),"")</f>
        <v>GNS : Set gillnets (anchored)</v>
      </c>
      <c r="JX18">
        <f>IF(ISNUMBER(SEARCH(Hauls!$C$393,$JY$2:$JY$74)),MAX($JX$1,JX17)+1,0)</f>
        <v>17</v>
      </c>
      <c r="JY18" t="s">
        <v>3085</v>
      </c>
      <c r="JZ18" t="str">
        <f>IFERROR(VLOOKUP(ROWS($JZ$2:JZ18),$JX$2:$JY$74,2,FALSE),"")</f>
        <v>GNS : Set gillnets (anchored)</v>
      </c>
      <c r="KA18">
        <f>IF(ISNUMBER(SEARCH(Hauls!$C$394,$KB$2:$KB$74)),MAX($KA$1,KA17)+1,0)</f>
        <v>17</v>
      </c>
      <c r="KB18" t="s">
        <v>3085</v>
      </c>
      <c r="KC18" t="str">
        <f>IFERROR(VLOOKUP(ROWS($KC$2:KC18),$KA$2:$KB$74,2,FALSE),"")</f>
        <v>GNS : Set gillnets (anchored)</v>
      </c>
      <c r="KD18">
        <f>IF(ISNUMBER(SEARCH(Hauls!$C$395,$KE$2:$KE$74)),MAX($KD$1,KD17)+1,0)</f>
        <v>17</v>
      </c>
      <c r="KE18" t="s">
        <v>3085</v>
      </c>
      <c r="KF18" t="str">
        <f>IFERROR(VLOOKUP(ROWS($KF$2:KF18),$KD$2:$KE$74,2,FALSE),"")</f>
        <v>GNS : Set gillnets (anchored)</v>
      </c>
      <c r="KG18">
        <f>IF(ISNUMBER(SEARCH(Hauls!$C$396,$KH$2:$KH$74)),MAX($KG$1,KG17)+1,0)</f>
        <v>17</v>
      </c>
      <c r="KH18" t="s">
        <v>3085</v>
      </c>
      <c r="KI18" t="str">
        <f>IFERROR(VLOOKUP(ROWS($KI$2:KI18),$KG$2:$KH$74,2,FALSE),"")</f>
        <v>GNS : Set gillnets (anchored)</v>
      </c>
      <c r="KJ18">
        <f>IF(ISNUMBER(SEARCH(Hauls!$C$397,$KK$2:$KK$74)),MAX($KJ$1,KJ17)+1,0)</f>
        <v>17</v>
      </c>
      <c r="KK18" t="s">
        <v>3085</v>
      </c>
      <c r="KL18" t="str">
        <f>IFERROR(VLOOKUP(ROWS($KL$2:KL18),$KJ$2:$KK$74,2,FALSE),"")</f>
        <v>GNS : Set gillnets (anchored)</v>
      </c>
      <c r="KM18">
        <f>IF(ISNUMBER(SEARCH(Hauls!$C$398,$KN$2:$KN$74)),MAX($KM$1,KM17)+1,0)</f>
        <v>17</v>
      </c>
      <c r="KN18" t="s">
        <v>3085</v>
      </c>
      <c r="KO18" t="str">
        <f>IFERROR(VLOOKUP(ROWS($KO$2:KO18),$KM$2:$KN$74,2,FALSE),"")</f>
        <v>GNS : Set gillnets (anchored)</v>
      </c>
      <c r="KP18">
        <f>IF(ISNUMBER(SEARCH(Hauls!$C$399,$KQ$2:$KQ$74)),MAX($KP$1,KP17)+1,0)</f>
        <v>17</v>
      </c>
      <c r="KQ18" t="s">
        <v>3085</v>
      </c>
      <c r="KR18" t="str">
        <f>IFERROR(VLOOKUP(ROWS($KR$2:KR18),$KP$2:$KQ$74,2,FALSE),"")</f>
        <v>GNS : Set gillnets (anchored)</v>
      </c>
      <c r="KS18">
        <f>IF(ISNUMBER(SEARCH(Hauls!$C$400,$KT$2:$KT$74)),MAX($KS$1,KS17)+1,0)</f>
        <v>17</v>
      </c>
      <c r="KT18" t="s">
        <v>3085</v>
      </c>
      <c r="KU18" t="str">
        <f>IFERROR(VLOOKUP(ROWS($KU$2:KU18),$KS$2:$KT$74,2,FALSE),"")</f>
        <v>GNS : Set gillnets (anchored)</v>
      </c>
    </row>
    <row r="19" spans="1:307" x14ac:dyDescent="0.25">
      <c r="A19" t="s">
        <v>716</v>
      </c>
      <c r="B19" t="s">
        <v>2944</v>
      </c>
      <c r="C19" t="str">
        <f t="shared" si="0"/>
        <v>GTN : Combined gillnets-trammel nets</v>
      </c>
      <c r="E19">
        <f>IF(ISNUMBER(SEARCH(Hauls!$C$300,$F$2:$F$74)),MAX($E$1,E18)+1,0)</f>
        <v>18</v>
      </c>
      <c r="F19" t="s">
        <v>3086</v>
      </c>
      <c r="G19" t="str">
        <f>IFERROR(VLOOKUP(ROWS($G$2:G19),$E$2:$F$74,2,FALSE),"")</f>
        <v>GTN : Combined gillnets-trammel nets</v>
      </c>
      <c r="H19">
        <f>IF(ISNUMBER(SEARCH(Hauls!$C$301,$I$2:$I$74)),MAX($H$1:H18)+1,0)</f>
        <v>18</v>
      </c>
      <c r="I19" t="s">
        <v>3086</v>
      </c>
      <c r="J19" t="str">
        <f>IFERROR(VLOOKUP(ROWS($J$2:J19),$H$2:$I$74,2,FALSE),"")</f>
        <v>GTN : Combined gillnets-trammel nets</v>
      </c>
      <c r="K19">
        <f>IF(ISNUMBER(SEARCH(Hauls!$C$302,$L$2:$L$74)),MAX($K$1,K18)+1,0)</f>
        <v>18</v>
      </c>
      <c r="L19" t="s">
        <v>3086</v>
      </c>
      <c r="M19" t="str">
        <f>IFERROR(VLOOKUP(ROWS($M$2:M19),$K$2:$L$74,2,FALSE),"")</f>
        <v>GTN : Combined gillnets-trammel nets</v>
      </c>
      <c r="N19">
        <f>IF(ISNUMBER(SEARCH(Hauls!$C$303,$O$2:$O$74)),MAX($N$1,N18)+1,0)</f>
        <v>18</v>
      </c>
      <c r="O19" t="s">
        <v>3086</v>
      </c>
      <c r="P19" t="str">
        <f>IFERROR(VLOOKUP(ROWS($P$2:P19),$N$2:$O$74,2,FALSE),"")</f>
        <v>GTN : Combined gillnets-trammel nets</v>
      </c>
      <c r="Q19">
        <f>IF(ISNUMBER(SEARCH(Hauls!$C$304,$R$2:$R$74)),MAX($Q$1,Q18)+1,0)</f>
        <v>18</v>
      </c>
      <c r="R19" t="s">
        <v>3086</v>
      </c>
      <c r="S19" t="str">
        <f>IFERROR(VLOOKUP(ROWS($S$2:S19),$Q$2:$R$74,2,FALSE),"")</f>
        <v>GTN : Combined gillnets-trammel nets</v>
      </c>
      <c r="T19">
        <f>IF(ISNUMBER(SEARCH(Hauls!$C$305,$U$2:$U$74)),MAX($T$1,T18)+1,0)</f>
        <v>18</v>
      </c>
      <c r="U19" t="s">
        <v>3086</v>
      </c>
      <c r="V19" t="str">
        <f>IFERROR(VLOOKUP(ROWS($V$2:V19),$T$2:$U$74,2,FALSE),"")</f>
        <v>GTN : Combined gillnets-trammel nets</v>
      </c>
      <c r="W19">
        <f>IF(ISNUMBER(SEARCH(Hauls!$C$306,$X$2:$X$74)),MAX($W$1,W18)+1,0)</f>
        <v>18</v>
      </c>
      <c r="X19" t="s">
        <v>3086</v>
      </c>
      <c r="Y19" t="str">
        <f>IFERROR(VLOOKUP(ROWS($Y$2:Y19),$W$2:$X$74,2,FALSE),"")</f>
        <v>GTN : Combined gillnets-trammel nets</v>
      </c>
      <c r="Z19">
        <f>IF(ISNUMBER(SEARCH(Hauls!$C$307,$AA$2:$AA$74)),MAX($Z$1,Z18)+1,0)</f>
        <v>18</v>
      </c>
      <c r="AA19" t="s">
        <v>3086</v>
      </c>
      <c r="AB19" t="str">
        <f>IFERROR(VLOOKUP(ROWS($AB$2:AB19),$Z$2:$AA$74,2,FALSE),"")</f>
        <v>GTN : Combined gillnets-trammel nets</v>
      </c>
      <c r="AC19">
        <f>IF(ISNUMBER(SEARCH(Hauls!$C$308,$AD$2:$AD$74)),MAX($AC$1,AC18)+1,0)</f>
        <v>18</v>
      </c>
      <c r="AD19" t="s">
        <v>3086</v>
      </c>
      <c r="AE19" t="str">
        <f>IFERROR(VLOOKUP(ROWS($AE$2:AE19),$AC$2:$AD$74,2,FALSE),"")</f>
        <v>GTN : Combined gillnets-trammel nets</v>
      </c>
      <c r="AF19">
        <f>IF(ISNUMBER(SEARCH(Hauls!$C$309,$AG$2:$AG$74)),MAX($AF$1,AF18)+1,0)</f>
        <v>18</v>
      </c>
      <c r="AG19" t="s">
        <v>3086</v>
      </c>
      <c r="AH19" t="str">
        <f>IFERROR(VLOOKUP(ROWS($AH$2:AH19),$AF$2:$AG$74,2,FALSE),"")</f>
        <v>GTN : Combined gillnets-trammel nets</v>
      </c>
      <c r="AI19">
        <f>IF(ISNUMBER(SEARCH(Hauls!$C$310,$AJ$2:$AJ$74)),MAX($AI$1,AI18)+1,0)</f>
        <v>18</v>
      </c>
      <c r="AJ19" t="s">
        <v>3086</v>
      </c>
      <c r="AK19" t="str">
        <f>IFERROR(VLOOKUP(ROWS($AK$2:AK19),$AI$2:$AJ$74,2,FALSE),"")</f>
        <v>GTN : Combined gillnets-trammel nets</v>
      </c>
      <c r="AL19">
        <f>IF(ISNUMBER(SEARCH(Hauls!$C$311,$AM$2:$AM$74)),MAX($AL$1,AL18)+1,0)</f>
        <v>18</v>
      </c>
      <c r="AM19" t="s">
        <v>3086</v>
      </c>
      <c r="AN19" t="str">
        <f>IFERROR(VLOOKUP(ROWS($AN$2:AN19),$AL$2:$AM$74,2,FALSE),"")</f>
        <v>GTN : Combined gillnets-trammel nets</v>
      </c>
      <c r="AO19">
        <f>IF(ISNUMBER(SEARCH(Hauls!$C$312,$AP$2:$AP$74)),MAX($AO$1,AO18)+1,0)</f>
        <v>18</v>
      </c>
      <c r="AP19" t="s">
        <v>3086</v>
      </c>
      <c r="AQ19" t="str">
        <f>IFERROR(VLOOKUP(ROWS($AQ$2:AQ19),$AO$2:$AP$74,2,FALSE),"")</f>
        <v>GTN : Combined gillnets-trammel nets</v>
      </c>
      <c r="AR19">
        <f>IF(ISNUMBER(SEARCH(Hauls!$C$313,$AS$2:$AS$74)),MAX($AR$1,AR18)+1,0)</f>
        <v>18</v>
      </c>
      <c r="AS19" t="s">
        <v>3086</v>
      </c>
      <c r="AT19" t="str">
        <f>IFERROR(VLOOKUP(ROWS($AT$2:AT19),$AR$2:$AS$74,2,FALSE),"")</f>
        <v>GTN : Combined gillnets-trammel nets</v>
      </c>
      <c r="AU19">
        <f>IF(ISNUMBER(SEARCH(Hauls!$C$314,$AV$2:$AV$74)),MAX($AU$1,AU18)+1,0)</f>
        <v>18</v>
      </c>
      <c r="AV19" t="s">
        <v>3086</v>
      </c>
      <c r="AW19" t="str">
        <f>IFERROR(VLOOKUP(ROWS($AW$2:AW19),$AU$2:$AV$74,2,FALSE),"")</f>
        <v>GTN : Combined gillnets-trammel nets</v>
      </c>
      <c r="AX19">
        <f>IF(ISNUMBER(SEARCH(Hauls!$C$315,$AY$2:$AY$74)),MAX($AX$1,AX18)+1,0)</f>
        <v>18</v>
      </c>
      <c r="AY19" t="s">
        <v>3086</v>
      </c>
      <c r="AZ19" t="str">
        <f>IFERROR(VLOOKUP(ROWS($AZ$2:AZ19),$AX$2:$AY$74,2,FALSE),"")</f>
        <v>GTN : Combined gillnets-trammel nets</v>
      </c>
      <c r="BA19">
        <f>IF(ISNUMBER(SEARCH(Hauls!$C$316,$BB$2:$BB$74)),MAX($BA$1,BA18)+1,0)</f>
        <v>18</v>
      </c>
      <c r="BB19" t="s">
        <v>3086</v>
      </c>
      <c r="BC19" t="str">
        <f>IFERROR(VLOOKUP(ROWS($BC$2:BC19),$BA$2:$BB$74,2,FALSE),"")</f>
        <v>GTN : Combined gillnets-trammel nets</v>
      </c>
      <c r="BD19">
        <f>IF(ISNUMBER(SEARCH(Hauls!$C$317,$BE$2:$BE$74)),MAX($BD$1,BD18)+1,0)</f>
        <v>18</v>
      </c>
      <c r="BE19" t="s">
        <v>3086</v>
      </c>
      <c r="BF19" t="str">
        <f>IFERROR(VLOOKUP(ROWS($BF$2:BF19),$BD$2:$BE$74,2,FALSE),"")</f>
        <v>GTN : Combined gillnets-trammel nets</v>
      </c>
      <c r="BG19">
        <f>IF(ISNUMBER(SEARCH(Hauls!$C$318,$BH$2:$BH$74)),MAX($BG$1,BG18)+1,0)</f>
        <v>18</v>
      </c>
      <c r="BH19" t="s">
        <v>3086</v>
      </c>
      <c r="BI19" t="str">
        <f>IFERROR(VLOOKUP(ROWS($BI$2:BI19),$BG$2:$BH$74,2,FALSE),"")</f>
        <v>GTN : Combined gillnets-trammel nets</v>
      </c>
      <c r="BJ19">
        <f>IF(ISNUMBER(SEARCH(Hauls!$C$319,$BK$2:$BK$74)),MAX($BJ$1,BJ18)+1,0)</f>
        <v>18</v>
      </c>
      <c r="BK19" t="s">
        <v>3086</v>
      </c>
      <c r="BL19" t="str">
        <f>IFERROR(VLOOKUP(ROWS($BL$2:BL19),$BJ$2:$BK$74,2,FALSE),"")</f>
        <v>GTN : Combined gillnets-trammel nets</v>
      </c>
      <c r="BM19">
        <f>IF(ISNUMBER(SEARCH(Hauls!$C$320,$BN$2:$BN$74)),MAX($BM$1,BM18)+1,0)</f>
        <v>18</v>
      </c>
      <c r="BN19" t="s">
        <v>3086</v>
      </c>
      <c r="BO19" t="str">
        <f>IFERROR(VLOOKUP(ROWS($BO$2:BO19),$BM$2:$BN$74,2,FALSE),"")</f>
        <v>GTN : Combined gillnets-trammel nets</v>
      </c>
      <c r="BP19">
        <f>IF(ISNUMBER(SEARCH(Hauls!$C$321,$BQ$2:$BQ$74)),MAX($BP$1,BP18)+1,0)</f>
        <v>18</v>
      </c>
      <c r="BQ19" t="s">
        <v>3086</v>
      </c>
      <c r="BR19" t="str">
        <f>IFERROR(VLOOKUP(ROWS($BR$2:BR19),$BP$2:$BQ$74,2,FALSE),"")</f>
        <v>GTN : Combined gillnets-trammel nets</v>
      </c>
      <c r="BS19">
        <f>IF(ISNUMBER(SEARCH(Hauls!$C$322,$BT$2:$BT$74)),MAX($BS$1,BS18)+1,0)</f>
        <v>18</v>
      </c>
      <c r="BT19" t="s">
        <v>3086</v>
      </c>
      <c r="BU19" t="str">
        <f>IFERROR(VLOOKUP(ROWS($BU$2:BU19),$BS$2:$BT$74,2,FALSE),"")</f>
        <v>GTN : Combined gillnets-trammel nets</v>
      </c>
      <c r="BV19">
        <f>IF(ISNUMBER(SEARCH(Hauls!$C$323,$BW$2:$BW$74)),MAX($BV$1,BV18)+1,0)</f>
        <v>18</v>
      </c>
      <c r="BW19" t="s">
        <v>3086</v>
      </c>
      <c r="BX19" t="str">
        <f>IFERROR(VLOOKUP(ROWS($BX$2:BX19),$BV$2:$BW$74,2,FALSE),"")</f>
        <v>GTN : Combined gillnets-trammel nets</v>
      </c>
      <c r="BY19">
        <f>IF(ISNUMBER(SEARCH(Hauls!$C$324,$BZ$2:$BZ$74)),MAX($BY$1,BY18)+1,0)</f>
        <v>18</v>
      </c>
      <c r="BZ19" t="s">
        <v>3086</v>
      </c>
      <c r="CA19" t="str">
        <f>IFERROR(VLOOKUP(ROWS($CA$2:CA19),$BY$2:$BZ$74,2,FALSE),"")</f>
        <v>GTN : Combined gillnets-trammel nets</v>
      </c>
      <c r="CB19">
        <f>IF(ISNUMBER(SEARCH(Hauls!$C$325,$CC$2:$CC$74)),MAX($CB$1,CB18)+1,0)</f>
        <v>18</v>
      </c>
      <c r="CC19" t="s">
        <v>3086</v>
      </c>
      <c r="CD19" t="str">
        <f>IFERROR(VLOOKUP(ROWS($CD$2:CD19),$CB$2:$CC$74,2,FALSE),"")</f>
        <v>GTN : Combined gillnets-trammel nets</v>
      </c>
      <c r="CE19">
        <f>IF(ISNUMBER(SEARCH(Hauls!$C$326,$CF$2:$CF$74)),MAX($CE$1,CE18)+1,0)</f>
        <v>18</v>
      </c>
      <c r="CF19" t="s">
        <v>3086</v>
      </c>
      <c r="CG19" t="str">
        <f>IFERROR(VLOOKUP(ROWS($CG$2:CG19),$CE$2:$CF$74,2,FALSE),"")</f>
        <v>GTN : Combined gillnets-trammel nets</v>
      </c>
      <c r="CH19">
        <f>IF(ISNUMBER(SEARCH(Hauls!$C$327,$CI$2:$CI$74)),MAX($CH$1,CH18)+1,0)</f>
        <v>18</v>
      </c>
      <c r="CI19" t="s">
        <v>3086</v>
      </c>
      <c r="CJ19" t="str">
        <f>IFERROR(VLOOKUP(ROWS($CJ$2:CJ19),$CH$2:$CI$74,2,FALSE),"")</f>
        <v>GTN : Combined gillnets-trammel nets</v>
      </c>
      <c r="CK19">
        <f>IF(ISNUMBER(SEARCH(Hauls!$C$328,$CL$2:$CL$74)),MAX($CK$1,CK18)+1,0)</f>
        <v>18</v>
      </c>
      <c r="CL19" t="s">
        <v>3086</v>
      </c>
      <c r="CM19" t="str">
        <f>IFERROR(VLOOKUP(ROWS($CM$2:CM19),$CK$2:$CL$74,2,FALSE),"")</f>
        <v>GTN : Combined gillnets-trammel nets</v>
      </c>
      <c r="CN19">
        <f>IF(ISNUMBER(SEARCH(Hauls!$C$329,$CO$2:$CO$74)),MAX($CN$1,CN18)+1,0)</f>
        <v>18</v>
      </c>
      <c r="CO19" t="s">
        <v>3086</v>
      </c>
      <c r="CP19" t="str">
        <f>IFERROR(VLOOKUP(ROWS($CP$2:CP19),$CN$2:$CO$74,2,FALSE),"")</f>
        <v>GTN : Combined gillnets-trammel nets</v>
      </c>
      <c r="CQ19">
        <f>IF(ISNUMBER(SEARCH(Hauls!$C$330,$CR$2:$CR$74)),MAX($CQ$1,CQ18)+1,0)</f>
        <v>18</v>
      </c>
      <c r="CR19" t="s">
        <v>3086</v>
      </c>
      <c r="CS19" t="str">
        <f>IFERROR(VLOOKUP(ROWS($CS$2:CS19),$CQ$2:$CR$74,2,FALSE),"")</f>
        <v>GTN : Combined gillnets-trammel nets</v>
      </c>
      <c r="CT19">
        <f>IF(ISNUMBER(SEARCH(Hauls!$C$331,$CU$2:$CU$74)),MAX($CT$1,CT18)+1,0)</f>
        <v>18</v>
      </c>
      <c r="CU19" t="s">
        <v>3086</v>
      </c>
      <c r="CV19" t="str">
        <f>IFERROR(VLOOKUP(ROWS($CV$2:CV19),$CT$2:$CU$74,2,FALSE),"")</f>
        <v>GTN : Combined gillnets-trammel nets</v>
      </c>
      <c r="CW19">
        <f>IF(ISNUMBER(SEARCH(Hauls!$C$332,$CX$2:$CX$74)),MAX($CW$1,CW18)+1,0)</f>
        <v>18</v>
      </c>
      <c r="CX19" t="s">
        <v>3086</v>
      </c>
      <c r="CY19" t="str">
        <f>IFERROR(VLOOKUP(ROWS($CY$2:CY19),$CW$2:$CX$74,2,FALSE),"")</f>
        <v>GTN : Combined gillnets-trammel nets</v>
      </c>
      <c r="CZ19">
        <f>IF(ISNUMBER(SEARCH(Hauls!$C$333,$DA$2:$DA$74)),MAX($CZ$1,CZ18)+1,0)</f>
        <v>18</v>
      </c>
      <c r="DA19" t="s">
        <v>3086</v>
      </c>
      <c r="DB19" t="str">
        <f>IFERROR(VLOOKUP(ROWS($DB$2:DB19),$CZ$2:$DA$74,2,FALSE),"")</f>
        <v>GTN : Combined gillnets-trammel nets</v>
      </c>
      <c r="DC19">
        <f>IF(ISNUMBER(SEARCH(Hauls!$C$334,$DD$2:$DD$74)),MAX($DC$1,DC18)+1,0)</f>
        <v>18</v>
      </c>
      <c r="DD19" t="s">
        <v>3086</v>
      </c>
      <c r="DE19" t="str">
        <f>IFERROR(VLOOKUP(ROWS($DE$2:DE19),$DC$2:$DD$74,2,FALSE),"")</f>
        <v>GTN : Combined gillnets-trammel nets</v>
      </c>
      <c r="DF19">
        <f>IF(ISNUMBER(SEARCH(Hauls!$C$335,$DG$2:$DG$74)),MAX($DF$1,DF18)+1,0)</f>
        <v>18</v>
      </c>
      <c r="DG19" t="s">
        <v>3086</v>
      </c>
      <c r="DH19" t="str">
        <f>IFERROR(VLOOKUP(ROWS($DH$2:DH19),$DF$2:$DG$74,2,FALSE),"")</f>
        <v>GTN : Combined gillnets-trammel nets</v>
      </c>
      <c r="DI19">
        <f>IF(ISNUMBER(SEARCH(Hauls!$C$336,$DJ$2:$DJ$74)),MAX($DI$1,DI18)+1,0)</f>
        <v>18</v>
      </c>
      <c r="DJ19" t="s">
        <v>3086</v>
      </c>
      <c r="DK19" t="str">
        <f>IFERROR(VLOOKUP(ROWS($DK$2:DK19),$DI$2:$DJ$74,2,FALSE),"")</f>
        <v>GTN : Combined gillnets-trammel nets</v>
      </c>
      <c r="DL19">
        <f>IF(ISNUMBER(SEARCH(Hauls!$C$337,$DM$2:$DM$74)),MAX($DL$1,DL18)+1,0)</f>
        <v>18</v>
      </c>
      <c r="DM19" t="s">
        <v>3086</v>
      </c>
      <c r="DN19" t="str">
        <f>IFERROR(VLOOKUP(ROWS($DN$2:DN19),$DL$2:$DM$74,2,FALSE),"")</f>
        <v>GTN : Combined gillnets-trammel nets</v>
      </c>
      <c r="DO19">
        <f>IF(ISNUMBER(SEARCH(Hauls!$C$338,$DP$2:$DP$74)),MAX($DO$1,DO18)+1,0)</f>
        <v>18</v>
      </c>
      <c r="DP19" t="s">
        <v>3086</v>
      </c>
      <c r="DQ19" t="str">
        <f>IFERROR(VLOOKUP(ROWS($DQ$2:DQ19),$DO$2:$CDP$74,2,FALSE),"")</f>
        <v>GTN : Combined gillnets-trammel nets</v>
      </c>
      <c r="DR19">
        <f>IF(ISNUMBER(SEARCH(Hauls!$C$339,$DS$2:$DS$74)),MAX($DR$1,DR18)+1,0)</f>
        <v>18</v>
      </c>
      <c r="DS19" t="s">
        <v>3086</v>
      </c>
      <c r="DT19" t="str">
        <f>IFERROR(VLOOKUP(ROWS($DT$2:DT19),$DR$2:$DS$74,2,FALSE),"")</f>
        <v>GTN : Combined gillnets-trammel nets</v>
      </c>
      <c r="DU19">
        <f>IF(ISNUMBER(SEARCH(Hauls!$C$340,$DV$2:$DV$74)),MAX($DU$1,DU18)+1,0)</f>
        <v>18</v>
      </c>
      <c r="DV19" t="s">
        <v>3086</v>
      </c>
      <c r="DW19" t="str">
        <f>IFERROR(VLOOKUP(ROWS($DW$2:DW19),$DU$2:$DV$74,2,FALSE),"")</f>
        <v>GTN : Combined gillnets-trammel nets</v>
      </c>
      <c r="DX19">
        <f>IF(ISNUMBER(SEARCH(Hauls!$C$341,$DY$2:$DY$74)),MAX($DX$1,DX18)+1,0)</f>
        <v>18</v>
      </c>
      <c r="DY19" t="s">
        <v>3086</v>
      </c>
      <c r="DZ19" t="str">
        <f>IFERROR(VLOOKUP(ROWS($DZ$2:DZ19),$DX$2:$DY$74,2,FALSE),"")</f>
        <v>GTN : Combined gillnets-trammel nets</v>
      </c>
      <c r="EA19">
        <f>IF(ISNUMBER(SEARCH(Hauls!$C$342,$EB$2:$EB$74)),MAX($EA$1,EA18)+1,0)</f>
        <v>18</v>
      </c>
      <c r="EB19" t="s">
        <v>3086</v>
      </c>
      <c r="EC19" t="str">
        <f>IFERROR(VLOOKUP(ROWS($EC$2:EC19),$EA$2:$EB$74,2,FALSE),"")</f>
        <v>GTN : Combined gillnets-trammel nets</v>
      </c>
      <c r="ED19">
        <f>IF(ISNUMBER(SEARCH(Hauls!$C$343,$EE$2:$EE$74)),MAX($ED$1,ED18)+1,0)</f>
        <v>18</v>
      </c>
      <c r="EE19" t="s">
        <v>3086</v>
      </c>
      <c r="EF19" t="str">
        <f>IFERROR(VLOOKUP(ROWS($EF$2:EF19),$ED$2:$EE$74,2,FALSE),"")</f>
        <v>GTN : Combined gillnets-trammel nets</v>
      </c>
      <c r="EG19">
        <f>IF(ISNUMBER(SEARCH(Hauls!$C$344,$EH$2:$EH$74)),MAX($EG$1,EG18)+1,0)</f>
        <v>18</v>
      </c>
      <c r="EH19" t="s">
        <v>3086</v>
      </c>
      <c r="EI19" t="str">
        <f>IFERROR(VLOOKUP(ROWS($EI$2:EI19),$EG$2:$EH$74,2,FALSE),"")</f>
        <v>GTN : Combined gillnets-trammel nets</v>
      </c>
      <c r="EJ19">
        <f>IF(ISNUMBER(SEARCH(Hauls!$C$345,$EK$2:$EK$74)),MAX($EJ$1,EJ18)+1,0)</f>
        <v>18</v>
      </c>
      <c r="EK19" t="s">
        <v>3086</v>
      </c>
      <c r="EL19" t="str">
        <f>IFERROR(VLOOKUP(ROWS($EL$2:EL19),$EJ$2:$EK$74,2,FALSE),"")</f>
        <v>GTN : Combined gillnets-trammel nets</v>
      </c>
      <c r="EM19">
        <f>IF(ISNUMBER(SEARCH(Hauls!$C$346,$EN$2:$EN$74)),MAX($EM$1,EM18)+1,0)</f>
        <v>18</v>
      </c>
      <c r="EN19" t="s">
        <v>3086</v>
      </c>
      <c r="EO19" t="str">
        <f>IFERROR(VLOOKUP(ROWS($EO$2:EO19),$EM$2:$EN$74,2,FALSE),"")</f>
        <v>GTN : Combined gillnets-trammel nets</v>
      </c>
      <c r="EP19">
        <f>IF(ISNUMBER(SEARCH(Hauls!$C$347,$EQ$2:$EQ$74)),MAX($EP$1,EP18)+1,0)</f>
        <v>18</v>
      </c>
      <c r="EQ19" t="s">
        <v>3086</v>
      </c>
      <c r="ER19" t="str">
        <f>IFERROR(VLOOKUP(ROWS($ER$2:ER19),$EP$2:$EQ$74,2,FALSE),"")</f>
        <v>GTN : Combined gillnets-trammel nets</v>
      </c>
      <c r="ES19">
        <f>IF(ISNUMBER(SEARCH(Hauls!$C$348,$ET$2:$ET$74)),MAX($ES$1,ES18)+1,0)</f>
        <v>18</v>
      </c>
      <c r="ET19" t="s">
        <v>3086</v>
      </c>
      <c r="EU19" t="str">
        <f>IFERROR(VLOOKUP(ROWS($EU$2:EU19),$ES$2:$ET$74,2,FALSE),"")</f>
        <v>GTN : Combined gillnets-trammel nets</v>
      </c>
      <c r="EV19">
        <f>IF(ISNUMBER(SEARCH(Hauls!$C$349,$EW$2:$EW$74)),MAX($EV$1,EV18)+1,0)</f>
        <v>18</v>
      </c>
      <c r="EW19" t="s">
        <v>3086</v>
      </c>
      <c r="EX19" t="str">
        <f>IFERROR(VLOOKUP(ROWS($EX$2:EX19),$EV$2:$EW$74,2,FALSE),"")</f>
        <v>GTN : Combined gillnets-trammel nets</v>
      </c>
      <c r="EY19">
        <f>IF(ISNUMBER(SEARCH(Hauls!$C$350,$EZ$2:$EZ$74)),MAX($EY$1,EY18)+1,0)</f>
        <v>18</v>
      </c>
      <c r="EZ19" t="s">
        <v>3086</v>
      </c>
      <c r="FA19" t="str">
        <f>IFERROR(VLOOKUP(ROWS($FA$2:FA19),$EY$2:$EZ$74,2,FALSE),"")</f>
        <v>GTN : Combined gillnets-trammel nets</v>
      </c>
      <c r="FB19">
        <f>IF(ISNUMBER(SEARCH(Hauls!$C$351,$FC$2:$FC$74)),MAX($FB$1,FB18)+1,0)</f>
        <v>18</v>
      </c>
      <c r="FC19" t="s">
        <v>3086</v>
      </c>
      <c r="FD19" t="str">
        <f>IFERROR(VLOOKUP(ROWS($FD$2:FD19),$FB$2:$FC$74,2,FALSE),"")</f>
        <v>GTN : Combined gillnets-trammel nets</v>
      </c>
      <c r="FE19">
        <f>IF(ISNUMBER(SEARCH(Hauls!$C$352,$FF$2:$FF$74)),MAX($FE$1,FE18)+1,0)</f>
        <v>18</v>
      </c>
      <c r="FF19" t="s">
        <v>3086</v>
      </c>
      <c r="FG19" t="str">
        <f>IFERROR(VLOOKUP(ROWS($FG$2:FG19),$FE$2:$FF$74,2,FALSE),"")</f>
        <v>GTN : Combined gillnets-trammel nets</v>
      </c>
      <c r="FH19">
        <f>IF(ISNUMBER(SEARCH(Hauls!$C$353,$FI$2:$FI$74)),MAX($FH$1,FH18)+1,0)</f>
        <v>18</v>
      </c>
      <c r="FI19" t="s">
        <v>3086</v>
      </c>
      <c r="FJ19" t="str">
        <f>IFERROR(VLOOKUP(ROWS($FJ$2:FJ19),$FH$2:$FI$74,2,FALSE),"")</f>
        <v>GTN : Combined gillnets-trammel nets</v>
      </c>
      <c r="FK19">
        <f>IF(ISNUMBER(SEARCH(Hauls!$C$354,$FL$2:$FL$74)),MAX($FK$1,FK18)+1,0)</f>
        <v>18</v>
      </c>
      <c r="FL19" t="s">
        <v>3086</v>
      </c>
      <c r="FM19" t="str">
        <f>IFERROR(VLOOKUP(ROWS($FM$2:FM19),$FK$2:$FL$74,2,FALSE),"")</f>
        <v>GTN : Combined gillnets-trammel nets</v>
      </c>
      <c r="FN19">
        <f>IF(ISNUMBER(SEARCH(Hauls!$C$355,$FO$2:$FO$74)),MAX($FN$1,FN18)+1,0)</f>
        <v>18</v>
      </c>
      <c r="FO19" t="s">
        <v>3086</v>
      </c>
      <c r="FP19" t="str">
        <f>IFERROR(VLOOKUP(ROWS($FP$2:FP19),$FN$2:$FO$74,2,FALSE),"")</f>
        <v>GTN : Combined gillnets-trammel nets</v>
      </c>
      <c r="FQ19">
        <f>IF(ISNUMBER(SEARCH(Hauls!$C$356,$FR$2:$FR$74)),MAX($FQ$1,FQ18)+1,0)</f>
        <v>18</v>
      </c>
      <c r="FR19" t="s">
        <v>3086</v>
      </c>
      <c r="FS19" t="str">
        <f>IFERROR(VLOOKUP(ROWS($FS$2:FS19),$FQ$2:$FR$74,2,FALSE),"")</f>
        <v>GTN : Combined gillnets-trammel nets</v>
      </c>
      <c r="FT19">
        <f>IF(ISNUMBER(SEARCH(Hauls!$C$357,$FU$2:$FU$74)),MAX($FT$1,FT18)+1,0)</f>
        <v>18</v>
      </c>
      <c r="FU19" t="s">
        <v>3086</v>
      </c>
      <c r="FV19" t="str">
        <f>IFERROR(VLOOKUP(ROWS($FV$2:FV19),$FT$2:$FU$74,2,FALSE),"")</f>
        <v>GTN : Combined gillnets-trammel nets</v>
      </c>
      <c r="FW19">
        <f>IF(ISNUMBER(SEARCH(Hauls!$C$358,$FX$2:$FX$74)),MAX($FW$1,FW18)+1,0)</f>
        <v>18</v>
      </c>
      <c r="FX19" t="s">
        <v>3086</v>
      </c>
      <c r="FY19" t="str">
        <f>IFERROR(VLOOKUP(ROWS($FY$2:FY19),$FW$2:$FX$74,2,FALSE),"")</f>
        <v>GTN : Combined gillnets-trammel nets</v>
      </c>
      <c r="FZ19">
        <f>IF(ISNUMBER(SEARCH(Hauls!$C$359,$GA$2:$GA$74)),MAX($FZ$1,FZ18)+1,0)</f>
        <v>18</v>
      </c>
      <c r="GA19" t="s">
        <v>3086</v>
      </c>
      <c r="GB19" t="str">
        <f>IFERROR(VLOOKUP(ROWS($GB$2:GB19),$FZ$2:$GA$74,2,FALSE),"")</f>
        <v>GTN : Combined gillnets-trammel nets</v>
      </c>
      <c r="GC19">
        <f>IF(ISNUMBER(SEARCH(Hauls!$C$360,$GD$2:$GD$74)),MAX($GC$1,GC18)+1,0)</f>
        <v>18</v>
      </c>
      <c r="GD19" t="s">
        <v>3086</v>
      </c>
      <c r="GE19" t="str">
        <f>IFERROR(VLOOKUP(ROWS($GE$2:GE19),$GC$2:$GD$74,2,FALSE),"")</f>
        <v>GTN : Combined gillnets-trammel nets</v>
      </c>
      <c r="GF19">
        <f>IF(ISNUMBER(SEARCH(Hauls!$C$361,$GG$2:$GG$74)),MAX($GF$1,GF18)+1,0)</f>
        <v>18</v>
      </c>
      <c r="GG19" t="s">
        <v>3086</v>
      </c>
      <c r="GH19" t="str">
        <f>IFERROR(VLOOKUP(ROWS($GH$2:GH19),$GF$2:$GG$74,2,FALSE),"")</f>
        <v>GTN : Combined gillnets-trammel nets</v>
      </c>
      <c r="GI19">
        <f>IF(ISNUMBER(SEARCH(Hauls!$C$362,$GJ$2:$GJ$74)),MAX($GI$1,GI18)+1,0)</f>
        <v>18</v>
      </c>
      <c r="GJ19" t="s">
        <v>3086</v>
      </c>
      <c r="GK19" t="str">
        <f>IFERROR(VLOOKUP(ROWS($GK$2:GK19),$GI$2:$GJ$74,2,FALSE),"")</f>
        <v>GTN : Combined gillnets-trammel nets</v>
      </c>
      <c r="GL19">
        <f>IF(ISNUMBER(SEARCH(Hauls!$C$363,$GM$2:$GM$74)),MAX($GL$1,GL18)+1,0)</f>
        <v>18</v>
      </c>
      <c r="GM19" t="s">
        <v>3086</v>
      </c>
      <c r="GN19" t="str">
        <f>IFERROR(VLOOKUP(ROWS($GN$2:GN19),$GL$2:$GM$74,2,FALSE),"")</f>
        <v>GTN : Combined gillnets-trammel nets</v>
      </c>
      <c r="GO19">
        <f>IF(ISNUMBER(SEARCH(Hauls!$C$364,$GP$2:$GP$74)),MAX($GO$1,GO18)+1,0)</f>
        <v>18</v>
      </c>
      <c r="GP19" t="s">
        <v>3086</v>
      </c>
      <c r="GQ19" t="str">
        <f>IFERROR(VLOOKUP(ROWS($GQ$2:GQ19),$GO$2:$GP$74,2,FALSE),"")</f>
        <v>GTN : Combined gillnets-trammel nets</v>
      </c>
      <c r="GR19">
        <f>IF(ISNUMBER(SEARCH(Hauls!$C$365,$GS$2:$GS$74)),MAX($GR$1,GR18)+1,0)</f>
        <v>18</v>
      </c>
      <c r="GS19" t="s">
        <v>3086</v>
      </c>
      <c r="GT19" t="str">
        <f>IFERROR(VLOOKUP(ROWS($GT$2:GT19),$GR$2:$GS$74,2,FALSE),"")</f>
        <v>GTN : Combined gillnets-trammel nets</v>
      </c>
      <c r="GU19">
        <f>IF(ISNUMBER(SEARCH(Hauls!$C$366,$GV$2:$GV$74)),MAX($GU$1,GU18)+1,0)</f>
        <v>18</v>
      </c>
      <c r="GV19" t="s">
        <v>3086</v>
      </c>
      <c r="GW19" t="str">
        <f>IFERROR(VLOOKUP(ROWS($GW$2:GW19),$GU$2:$GV$74,2,FALSE),"")</f>
        <v>GTN : Combined gillnets-trammel nets</v>
      </c>
      <c r="GX19">
        <f>IF(ISNUMBER(SEARCH(Hauls!$C$367,$GY$2:$GY$74)),MAX($GX$1,GX18)+1,0)</f>
        <v>18</v>
      </c>
      <c r="GY19" t="s">
        <v>3086</v>
      </c>
      <c r="GZ19" t="str">
        <f>IFERROR(VLOOKUP(ROWS($GZ$2:GZ19),$GX$2:$GY$74,2,FALSE),"")</f>
        <v>GTN : Combined gillnets-trammel nets</v>
      </c>
      <c r="HA19">
        <f>IF(ISNUMBER(SEARCH(Hauls!$C$368,$HB$2:$HB$74)),MAX($HA$1,HA18)+1,0)</f>
        <v>18</v>
      </c>
      <c r="HB19" t="s">
        <v>3086</v>
      </c>
      <c r="HC19" t="str">
        <f>IFERROR(VLOOKUP(ROWS($HC$2:HC19),$HA$2:$HB$74,2,FALSE),"")</f>
        <v>GTN : Combined gillnets-trammel nets</v>
      </c>
      <c r="HD19">
        <f>IF(ISNUMBER(SEARCH(Hauls!$C$369,$HE$2:$HE$74)),MAX($HD$1,HD18)+1,0)</f>
        <v>18</v>
      </c>
      <c r="HE19" t="s">
        <v>3086</v>
      </c>
      <c r="HF19" t="str">
        <f>IFERROR(VLOOKUP(ROWS($HF$2:HF19),$HD$2:$HE$74,2,FALSE),"")</f>
        <v>GTN : Combined gillnets-trammel nets</v>
      </c>
      <c r="HG19">
        <f>IF(ISNUMBER(SEARCH(Hauls!$C$370,$HH$2:$HH$74)),MAX($HG$1,HG18)+1,0)</f>
        <v>18</v>
      </c>
      <c r="HH19" t="s">
        <v>3086</v>
      </c>
      <c r="HI19" t="str">
        <f>IFERROR(VLOOKUP(ROWS($HI$2:HI19),$HG$2:$HH$74,2,FALSE),"")</f>
        <v>GTN : Combined gillnets-trammel nets</v>
      </c>
      <c r="HJ19">
        <f>IF(ISNUMBER(SEARCH(Hauls!$C$371,$HK$2:$HK$74)),MAX($HJ$1,HJ18)+1,0)</f>
        <v>18</v>
      </c>
      <c r="HK19" t="s">
        <v>3086</v>
      </c>
      <c r="HL19" t="str">
        <f>IFERROR(VLOOKUP(ROWS($HL$2:HL19),$HJ$2:$HK$74,2,FALSE),"")</f>
        <v>GTN : Combined gillnets-trammel nets</v>
      </c>
      <c r="HM19">
        <f>IF(ISNUMBER(SEARCH(Hauls!$C$372,$HN$2:$HN$74)),MAX($HM$1,HM18)+1,0)</f>
        <v>18</v>
      </c>
      <c r="HN19" t="s">
        <v>3086</v>
      </c>
      <c r="HO19" t="str">
        <f>IFERROR(VLOOKUP(ROWS($HO$2:HO19),$HM$2:$HN$74,2,FALSE),"")</f>
        <v>GTN : Combined gillnets-trammel nets</v>
      </c>
      <c r="HP19">
        <f>IF(ISNUMBER(SEARCH(Hauls!$C$373,$HQ$2:$HQ$74)),MAX($HP$1,HP18)+1,0)</f>
        <v>18</v>
      </c>
      <c r="HQ19" t="s">
        <v>3086</v>
      </c>
      <c r="HR19" t="str">
        <f>IFERROR(VLOOKUP(ROWS($HR$2:HR19),$HP$2:$HQ$74,2,FALSE),"")</f>
        <v>GTN : Combined gillnets-trammel nets</v>
      </c>
      <c r="HS19">
        <f>IF(ISNUMBER(SEARCH(Hauls!$C$374,$HT$2:$HT$74)),MAX($HS$1,HS18)+1,0)</f>
        <v>18</v>
      </c>
      <c r="HT19" t="s">
        <v>3086</v>
      </c>
      <c r="HU19" t="str">
        <f>IFERROR(VLOOKUP(ROWS($HU$2:HU19),$HS$2:$HT$74,2,FALSE),"")</f>
        <v>GTN : Combined gillnets-trammel nets</v>
      </c>
      <c r="HV19">
        <f>IF(ISNUMBER(SEARCH(Hauls!$C$375,$HW$2:$HW$74)),MAX($HV$1,HV18)+1,0)</f>
        <v>18</v>
      </c>
      <c r="HW19" t="s">
        <v>3086</v>
      </c>
      <c r="HX19" t="str">
        <f>IFERROR(VLOOKUP(ROWS($HX$2:HX19),$HV$2:$HW$74,2,FALSE),"")</f>
        <v>GTN : Combined gillnets-trammel nets</v>
      </c>
      <c r="HY19">
        <f>IF(ISNUMBER(SEARCH(Hauls!$C$376,$HZ$2:$HZ$74)),MAX($HY$1,HY18)+1,0)</f>
        <v>18</v>
      </c>
      <c r="HZ19" t="s">
        <v>3086</v>
      </c>
      <c r="IA19" t="str">
        <f>IFERROR(VLOOKUP(ROWS($IA$2:IA19),$IB$2:$IC$74,2,FALSE),"")</f>
        <v>GTN : Combined gillnets-trammel nets</v>
      </c>
      <c r="IB19">
        <f>IF(ISNUMBER(SEARCH(Hauls!$C$377,$IC$2:$IC$74)),MAX($IB$1,IB18)+1,0)</f>
        <v>18</v>
      </c>
      <c r="IC19" t="s">
        <v>3086</v>
      </c>
      <c r="ID19" t="str">
        <f>IFERROR(VLOOKUP(ROWS($ID$2:ID19),$IB$2:$IC$74,2,FALSE),"")</f>
        <v>GTN : Combined gillnets-trammel nets</v>
      </c>
      <c r="IE19">
        <f>IF(ISNUMBER(SEARCH(Hauls!$C$378,$IF$2:$IF$74)),MAX($IE$1,IE18)+1,0)</f>
        <v>18</v>
      </c>
      <c r="IF19" t="s">
        <v>3086</v>
      </c>
      <c r="IG19" t="str">
        <f>IFERROR(VLOOKUP(ROWS($IG$2:IG19),$IE$2:$IF$74,2,FALSE),"")</f>
        <v>GTN : Combined gillnets-trammel nets</v>
      </c>
      <c r="IH19">
        <f>IF(ISNUMBER(SEARCH(Hauls!$C$379,$II$2:$II$74)),MAX($IH$1,IH18)+1,0)</f>
        <v>18</v>
      </c>
      <c r="II19" t="s">
        <v>3086</v>
      </c>
      <c r="IJ19" t="str">
        <f>IFERROR(VLOOKUP(ROWS($IJ$2:IJ19),$IH$2:$II$74,2,FALSE),"")</f>
        <v>GTN : Combined gillnets-trammel nets</v>
      </c>
      <c r="IK19">
        <f>IF(ISNUMBER(SEARCH(Hauls!$C$380,$IL$2:$IL$74)),MAX($IK$1,IK18)+1,0)</f>
        <v>18</v>
      </c>
      <c r="IL19" t="s">
        <v>3086</v>
      </c>
      <c r="IM19" t="str">
        <f>IFERROR(VLOOKUP(ROWS($IM$2:IM19),$IK$2:$IL$74,2,FALSE),"")</f>
        <v>GTN : Combined gillnets-trammel nets</v>
      </c>
      <c r="IN19">
        <f>IF(ISNUMBER(SEARCH(Hauls!$C$381,$IO$2:$IO$74)),MAX($IN$1,IN18)+1,0)</f>
        <v>18</v>
      </c>
      <c r="IO19" t="s">
        <v>3086</v>
      </c>
      <c r="IP19" t="str">
        <f>IFERROR(VLOOKUP(ROWS($IP$2:IP19),$IN$2:$IO$74,2,FALSE),"")</f>
        <v>GTN : Combined gillnets-trammel nets</v>
      </c>
      <c r="IQ19">
        <f>IF(ISNUMBER(SEARCH(Hauls!$C$382,$CC$2:$CC$74)),MAX($CB$1,IQ18)+1,0)</f>
        <v>18</v>
      </c>
      <c r="IR19" t="s">
        <v>3086</v>
      </c>
      <c r="IS19" t="str">
        <f>IFERROR(VLOOKUP(ROWS($IS$2:IS19),$IQ$2:$IR$74,2,FALSE),"")</f>
        <v>GTN : Combined gillnets-trammel nets</v>
      </c>
      <c r="IT19">
        <f>IF(ISNUMBER(SEARCH(Hauls!$C$383,$IU$2:$IU$74)),MAX($IT$1,IT18)+1,0)</f>
        <v>18</v>
      </c>
      <c r="IU19" t="s">
        <v>3086</v>
      </c>
      <c r="IV19" t="str">
        <f>IFERROR(VLOOKUP(ROWS($IV$2:IV19),$IT$2:$IU$74,2,FALSE),"")</f>
        <v>GTN : Combined gillnets-trammel nets</v>
      </c>
      <c r="IW19">
        <f>IF(ISNUMBER(SEARCH(Hauls!$C$384,$IX$2:$IX$74)),MAX($IW$1,IW18)+1,0)</f>
        <v>18</v>
      </c>
      <c r="IX19" t="s">
        <v>3086</v>
      </c>
      <c r="IY19" t="str">
        <f>IFERROR(VLOOKUP(ROWS($IY$2:IY19),$IW$2:$IX$74,2,FALSE),"")</f>
        <v>GTN : Combined gillnets-trammel nets</v>
      </c>
      <c r="IZ19">
        <f>IF(ISNUMBER(SEARCH(Hauls!$C$385,$JA$2:$JA$74)),MAX($IZ$1,IZ18)+1,0)</f>
        <v>18</v>
      </c>
      <c r="JA19" t="s">
        <v>3086</v>
      </c>
      <c r="JB19" t="str">
        <f>IFERROR(VLOOKUP(ROWS($JB$2:JB19),$IZ$2:$JA$74,2,FALSE),"")</f>
        <v>GTN : Combined gillnets-trammel nets</v>
      </c>
      <c r="JC19">
        <f>IF(ISNUMBER(SEARCH(Hauls!$C$386,$JD$2:$JD$74)),MAX($JC$1,JC18)+1,0)</f>
        <v>18</v>
      </c>
      <c r="JD19" t="s">
        <v>3086</v>
      </c>
      <c r="JE19" t="str">
        <f>IFERROR(VLOOKUP(ROWS($JE$2:JE19),$JC$2:$CJD$74,2,FALSE),"")</f>
        <v>GTN : Combined gillnets-trammel nets</v>
      </c>
      <c r="JF19">
        <f>IF(ISNUMBER(SEARCH(Hauls!$C$387,$JG$2:$JG$74)),MAX($JF$1,JF18)+1,0)</f>
        <v>18</v>
      </c>
      <c r="JG19" t="s">
        <v>3086</v>
      </c>
      <c r="JH19" t="str">
        <f>IFERROR(VLOOKUP(ROWS($JH$2:JH19),$JF$2:$JG$74,2,FALSE),"")</f>
        <v>GTN : Combined gillnets-trammel nets</v>
      </c>
      <c r="JI19">
        <f>IF(ISNUMBER(SEARCH(Hauls!$C$388,$JJ$2:$JJ$74)),MAX($JI$1,JI18)+1,0)</f>
        <v>18</v>
      </c>
      <c r="JJ19" t="s">
        <v>3086</v>
      </c>
      <c r="JK19" t="str">
        <f>IFERROR(VLOOKUP(ROWS($JK$2:JK19),$JI$2:$JJ$74,2,FALSE),"")</f>
        <v>GTN : Combined gillnets-trammel nets</v>
      </c>
      <c r="JL19">
        <f>IF(ISNUMBER(SEARCH(Hauls!$C$389,$JM$2:$JM$74)),MAX($JL$1,JL18)+1,0)</f>
        <v>18</v>
      </c>
      <c r="JM19" t="s">
        <v>3086</v>
      </c>
      <c r="JN19" t="str">
        <f>IFERROR(VLOOKUP(ROWS($JN$2:JN19),$JL$2:$JM$74,2,FALSE),"")</f>
        <v>GTN : Combined gillnets-trammel nets</v>
      </c>
      <c r="JO19">
        <f>IF(ISNUMBER(SEARCH(Hauls!$C$390,$JP$2:$JP$74)),MAX($JO$1,JO18)+1,0)</f>
        <v>18</v>
      </c>
      <c r="JP19" t="s">
        <v>3086</v>
      </c>
      <c r="JQ19" t="str">
        <f>IFERROR(VLOOKUP(ROWS($JQ$2:JQ19),$JO$2:$JP$74,2,FALSE),"")</f>
        <v>GTN : Combined gillnets-trammel nets</v>
      </c>
      <c r="JR19">
        <f>IF(ISNUMBER(SEARCH(Hauls!$C$391,$JS$2:$JS$74)),MAX($JR$1,JR18)+1,0)</f>
        <v>18</v>
      </c>
      <c r="JS19" t="s">
        <v>3086</v>
      </c>
      <c r="JT19" t="str">
        <f>IFERROR(VLOOKUP(ROWS($JT$2:JT19),$JR$2:$JS$74,2,FALSE),"")</f>
        <v>GTN : Combined gillnets-trammel nets</v>
      </c>
      <c r="JU19">
        <f>IF(ISNUMBER(SEARCH(Hauls!$C$392,$JV$2:$JV$74)),MAX($JU$1,JU18)+1,0)</f>
        <v>18</v>
      </c>
      <c r="JV19" t="s">
        <v>3086</v>
      </c>
      <c r="JW19" t="str">
        <f>IFERROR(VLOOKUP(ROWS($JW$2:JW19),$JU$2:$JV$74,2,FALSE),"")</f>
        <v>GTN : Combined gillnets-trammel nets</v>
      </c>
      <c r="JX19">
        <f>IF(ISNUMBER(SEARCH(Hauls!$C$393,$JY$2:$JY$74)),MAX($JX$1,JX18)+1,0)</f>
        <v>18</v>
      </c>
      <c r="JY19" t="s">
        <v>3086</v>
      </c>
      <c r="JZ19" t="str">
        <f>IFERROR(VLOOKUP(ROWS($JZ$2:JZ19),$JX$2:$JY$74,2,FALSE),"")</f>
        <v>GTN : Combined gillnets-trammel nets</v>
      </c>
      <c r="KA19">
        <f>IF(ISNUMBER(SEARCH(Hauls!$C$394,$KB$2:$KB$74)),MAX($KA$1,KA18)+1,0)</f>
        <v>18</v>
      </c>
      <c r="KB19" t="s">
        <v>3086</v>
      </c>
      <c r="KC19" t="str">
        <f>IFERROR(VLOOKUP(ROWS($KC$2:KC19),$KA$2:$KB$74,2,FALSE),"")</f>
        <v>GTN : Combined gillnets-trammel nets</v>
      </c>
      <c r="KD19">
        <f>IF(ISNUMBER(SEARCH(Hauls!$C$395,$KE$2:$KE$74)),MAX($KD$1,KD18)+1,0)</f>
        <v>18</v>
      </c>
      <c r="KE19" t="s">
        <v>3086</v>
      </c>
      <c r="KF19" t="str">
        <f>IFERROR(VLOOKUP(ROWS($KF$2:KF19),$KD$2:$KE$74,2,FALSE),"")</f>
        <v>GTN : Combined gillnets-trammel nets</v>
      </c>
      <c r="KG19">
        <f>IF(ISNUMBER(SEARCH(Hauls!$C$396,$KH$2:$KH$74)),MAX($KG$1,KG18)+1,0)</f>
        <v>18</v>
      </c>
      <c r="KH19" t="s">
        <v>3086</v>
      </c>
      <c r="KI19" t="str">
        <f>IFERROR(VLOOKUP(ROWS($KI$2:KI19),$KG$2:$KH$74,2,FALSE),"")</f>
        <v>GTN : Combined gillnets-trammel nets</v>
      </c>
      <c r="KJ19">
        <f>IF(ISNUMBER(SEARCH(Hauls!$C$397,$KK$2:$KK$74)),MAX($KJ$1,KJ18)+1,0)</f>
        <v>18</v>
      </c>
      <c r="KK19" t="s">
        <v>3086</v>
      </c>
      <c r="KL19" t="str">
        <f>IFERROR(VLOOKUP(ROWS($KL$2:KL19),$KJ$2:$KK$74,2,FALSE),"")</f>
        <v>GTN : Combined gillnets-trammel nets</v>
      </c>
      <c r="KM19">
        <f>IF(ISNUMBER(SEARCH(Hauls!$C$398,$KN$2:$KN$74)),MAX($KM$1,KM18)+1,0)</f>
        <v>18</v>
      </c>
      <c r="KN19" t="s">
        <v>3086</v>
      </c>
      <c r="KO19" t="str">
        <f>IFERROR(VLOOKUP(ROWS($KO$2:KO19),$KM$2:$KN$74,2,FALSE),"")</f>
        <v>GTN : Combined gillnets-trammel nets</v>
      </c>
      <c r="KP19">
        <f>IF(ISNUMBER(SEARCH(Hauls!$C$399,$KQ$2:$KQ$74)),MAX($KP$1,KP18)+1,0)</f>
        <v>18</v>
      </c>
      <c r="KQ19" t="s">
        <v>3086</v>
      </c>
      <c r="KR19" t="str">
        <f>IFERROR(VLOOKUP(ROWS($KR$2:KR19),$KP$2:$KQ$74,2,FALSE),"")</f>
        <v>GTN : Combined gillnets-trammel nets</v>
      </c>
      <c r="KS19">
        <f>IF(ISNUMBER(SEARCH(Hauls!$C$400,$KT$2:$KT$74)),MAX($KS$1,KS18)+1,0)</f>
        <v>18</v>
      </c>
      <c r="KT19" t="s">
        <v>3086</v>
      </c>
      <c r="KU19" t="str">
        <f>IFERROR(VLOOKUP(ROWS($KU$2:KU19),$KS$2:$KT$74,2,FALSE),"")</f>
        <v>GTN : Combined gillnets-trammel nets</v>
      </c>
    </row>
    <row r="20" spans="1:307" x14ac:dyDescent="0.25">
      <c r="A20" t="s">
        <v>715</v>
      </c>
      <c r="B20" t="s">
        <v>2945</v>
      </c>
      <c r="C20" t="str">
        <f t="shared" si="0"/>
        <v>GTR : Trammel nets</v>
      </c>
      <c r="E20">
        <f>IF(ISNUMBER(SEARCH(Hauls!$C$300,$F$2:$F$74)),MAX($E$1,E19)+1,0)</f>
        <v>19</v>
      </c>
      <c r="F20" t="s">
        <v>3087</v>
      </c>
      <c r="G20" t="str">
        <f>IFERROR(VLOOKUP(ROWS($G$2:G20),$E$2:$F$74,2,FALSE),"")</f>
        <v>GTR : Trammel nets</v>
      </c>
      <c r="H20">
        <f>IF(ISNUMBER(SEARCH(Hauls!$C$301,$I$2:$I$74)),MAX($H$1:H19)+1,0)</f>
        <v>19</v>
      </c>
      <c r="I20" t="s">
        <v>3087</v>
      </c>
      <c r="J20" t="str">
        <f>IFERROR(VLOOKUP(ROWS($J$2:J20),$H$2:$I$74,2,FALSE),"")</f>
        <v>GTR : Trammel nets</v>
      </c>
      <c r="K20">
        <f>IF(ISNUMBER(SEARCH(Hauls!$C$302,$L$2:$L$74)),MAX($K$1,K19)+1,0)</f>
        <v>19</v>
      </c>
      <c r="L20" t="s">
        <v>3087</v>
      </c>
      <c r="M20" t="str">
        <f>IFERROR(VLOOKUP(ROWS($M$2:M20),$K$2:$L$74,2,FALSE),"")</f>
        <v>GTR : Trammel nets</v>
      </c>
      <c r="N20">
        <f>IF(ISNUMBER(SEARCH(Hauls!$C$303,$O$2:$O$74)),MAX($N$1,N19)+1,0)</f>
        <v>19</v>
      </c>
      <c r="O20" t="s">
        <v>3087</v>
      </c>
      <c r="P20" t="str">
        <f>IFERROR(VLOOKUP(ROWS($P$2:P20),$N$2:$O$74,2,FALSE),"")</f>
        <v>GTR : Trammel nets</v>
      </c>
      <c r="Q20">
        <f>IF(ISNUMBER(SEARCH(Hauls!$C$304,$R$2:$R$74)),MAX($Q$1,Q19)+1,0)</f>
        <v>19</v>
      </c>
      <c r="R20" t="s">
        <v>3087</v>
      </c>
      <c r="S20" t="str">
        <f>IFERROR(VLOOKUP(ROWS($S$2:S20),$Q$2:$R$74,2,FALSE),"")</f>
        <v>GTR : Trammel nets</v>
      </c>
      <c r="T20">
        <f>IF(ISNUMBER(SEARCH(Hauls!$C$305,$U$2:$U$74)),MAX($T$1,T19)+1,0)</f>
        <v>19</v>
      </c>
      <c r="U20" t="s">
        <v>3087</v>
      </c>
      <c r="V20" t="str">
        <f>IFERROR(VLOOKUP(ROWS($V$2:V20),$T$2:$U$74,2,FALSE),"")</f>
        <v>GTR : Trammel nets</v>
      </c>
      <c r="W20">
        <f>IF(ISNUMBER(SEARCH(Hauls!$C$306,$X$2:$X$74)),MAX($W$1,W19)+1,0)</f>
        <v>19</v>
      </c>
      <c r="X20" t="s">
        <v>3087</v>
      </c>
      <c r="Y20" t="str">
        <f>IFERROR(VLOOKUP(ROWS($Y$2:Y20),$W$2:$X$74,2,FALSE),"")</f>
        <v>GTR : Trammel nets</v>
      </c>
      <c r="Z20">
        <f>IF(ISNUMBER(SEARCH(Hauls!$C$307,$AA$2:$AA$74)),MAX($Z$1,Z19)+1,0)</f>
        <v>19</v>
      </c>
      <c r="AA20" t="s">
        <v>3087</v>
      </c>
      <c r="AB20" t="str">
        <f>IFERROR(VLOOKUP(ROWS($AB$2:AB20),$Z$2:$AA$74,2,FALSE),"")</f>
        <v>GTR : Trammel nets</v>
      </c>
      <c r="AC20">
        <f>IF(ISNUMBER(SEARCH(Hauls!$C$308,$AD$2:$AD$74)),MAX($AC$1,AC19)+1,0)</f>
        <v>19</v>
      </c>
      <c r="AD20" t="s">
        <v>3087</v>
      </c>
      <c r="AE20" t="str">
        <f>IFERROR(VLOOKUP(ROWS($AE$2:AE20),$AC$2:$AD$74,2,FALSE),"")</f>
        <v>GTR : Trammel nets</v>
      </c>
      <c r="AF20">
        <f>IF(ISNUMBER(SEARCH(Hauls!$C$309,$AG$2:$AG$74)),MAX($AF$1,AF19)+1,0)</f>
        <v>19</v>
      </c>
      <c r="AG20" t="s">
        <v>3087</v>
      </c>
      <c r="AH20" t="str">
        <f>IFERROR(VLOOKUP(ROWS($AH$2:AH20),$AF$2:$AG$74,2,FALSE),"")</f>
        <v>GTR : Trammel nets</v>
      </c>
      <c r="AI20">
        <f>IF(ISNUMBER(SEARCH(Hauls!$C$310,$AJ$2:$AJ$74)),MAX($AI$1,AI19)+1,0)</f>
        <v>19</v>
      </c>
      <c r="AJ20" t="s">
        <v>3087</v>
      </c>
      <c r="AK20" t="str">
        <f>IFERROR(VLOOKUP(ROWS($AK$2:AK20),$AI$2:$AJ$74,2,FALSE),"")</f>
        <v>GTR : Trammel nets</v>
      </c>
      <c r="AL20">
        <f>IF(ISNUMBER(SEARCH(Hauls!$C$311,$AM$2:$AM$74)),MAX($AL$1,AL19)+1,0)</f>
        <v>19</v>
      </c>
      <c r="AM20" t="s">
        <v>3087</v>
      </c>
      <c r="AN20" t="str">
        <f>IFERROR(VLOOKUP(ROWS($AN$2:AN20),$AL$2:$AM$74,2,FALSE),"")</f>
        <v>GTR : Trammel nets</v>
      </c>
      <c r="AO20">
        <f>IF(ISNUMBER(SEARCH(Hauls!$C$312,$AP$2:$AP$74)),MAX($AO$1,AO19)+1,0)</f>
        <v>19</v>
      </c>
      <c r="AP20" t="s">
        <v>3087</v>
      </c>
      <c r="AQ20" t="str">
        <f>IFERROR(VLOOKUP(ROWS($AQ$2:AQ20),$AO$2:$AP$74,2,FALSE),"")</f>
        <v>GTR : Trammel nets</v>
      </c>
      <c r="AR20">
        <f>IF(ISNUMBER(SEARCH(Hauls!$C$313,$AS$2:$AS$74)),MAX($AR$1,AR19)+1,0)</f>
        <v>19</v>
      </c>
      <c r="AS20" t="s">
        <v>3087</v>
      </c>
      <c r="AT20" t="str">
        <f>IFERROR(VLOOKUP(ROWS($AT$2:AT20),$AR$2:$AS$74,2,FALSE),"")</f>
        <v>GTR : Trammel nets</v>
      </c>
      <c r="AU20">
        <f>IF(ISNUMBER(SEARCH(Hauls!$C$314,$AV$2:$AV$74)),MAX($AU$1,AU19)+1,0)</f>
        <v>19</v>
      </c>
      <c r="AV20" t="s">
        <v>3087</v>
      </c>
      <c r="AW20" t="str">
        <f>IFERROR(VLOOKUP(ROWS($AW$2:AW20),$AU$2:$AV$74,2,FALSE),"")</f>
        <v>GTR : Trammel nets</v>
      </c>
      <c r="AX20">
        <f>IF(ISNUMBER(SEARCH(Hauls!$C$315,$AY$2:$AY$74)),MAX($AX$1,AX19)+1,0)</f>
        <v>19</v>
      </c>
      <c r="AY20" t="s">
        <v>3087</v>
      </c>
      <c r="AZ20" t="str">
        <f>IFERROR(VLOOKUP(ROWS($AZ$2:AZ20),$AX$2:$AY$74,2,FALSE),"")</f>
        <v>GTR : Trammel nets</v>
      </c>
      <c r="BA20">
        <f>IF(ISNUMBER(SEARCH(Hauls!$C$316,$BB$2:$BB$74)),MAX($BA$1,BA19)+1,0)</f>
        <v>19</v>
      </c>
      <c r="BB20" t="s">
        <v>3087</v>
      </c>
      <c r="BC20" t="str">
        <f>IFERROR(VLOOKUP(ROWS($BC$2:BC20),$BA$2:$BB$74,2,FALSE),"")</f>
        <v>GTR : Trammel nets</v>
      </c>
      <c r="BD20">
        <f>IF(ISNUMBER(SEARCH(Hauls!$C$317,$BE$2:$BE$74)),MAX($BD$1,BD19)+1,0)</f>
        <v>19</v>
      </c>
      <c r="BE20" t="s">
        <v>3087</v>
      </c>
      <c r="BF20" t="str">
        <f>IFERROR(VLOOKUP(ROWS($BF$2:BF20),$BD$2:$BE$74,2,FALSE),"")</f>
        <v>GTR : Trammel nets</v>
      </c>
      <c r="BG20">
        <f>IF(ISNUMBER(SEARCH(Hauls!$C$318,$BH$2:$BH$74)),MAX($BG$1,BG19)+1,0)</f>
        <v>19</v>
      </c>
      <c r="BH20" t="s">
        <v>3087</v>
      </c>
      <c r="BI20" t="str">
        <f>IFERROR(VLOOKUP(ROWS($BI$2:BI20),$BG$2:$BH$74,2,FALSE),"")</f>
        <v>GTR : Trammel nets</v>
      </c>
      <c r="BJ20">
        <f>IF(ISNUMBER(SEARCH(Hauls!$C$319,$BK$2:$BK$74)),MAX($BJ$1,BJ19)+1,0)</f>
        <v>19</v>
      </c>
      <c r="BK20" t="s">
        <v>3087</v>
      </c>
      <c r="BL20" t="str">
        <f>IFERROR(VLOOKUP(ROWS($BL$2:BL20),$BJ$2:$BK$74,2,FALSE),"")</f>
        <v>GTR : Trammel nets</v>
      </c>
      <c r="BM20">
        <f>IF(ISNUMBER(SEARCH(Hauls!$C$320,$BN$2:$BN$74)),MAX($BM$1,BM19)+1,0)</f>
        <v>19</v>
      </c>
      <c r="BN20" t="s">
        <v>3087</v>
      </c>
      <c r="BO20" t="str">
        <f>IFERROR(VLOOKUP(ROWS($BO$2:BO20),$BM$2:$BN$74,2,FALSE),"")</f>
        <v>GTR : Trammel nets</v>
      </c>
      <c r="BP20">
        <f>IF(ISNUMBER(SEARCH(Hauls!$C$321,$BQ$2:$BQ$74)),MAX($BP$1,BP19)+1,0)</f>
        <v>19</v>
      </c>
      <c r="BQ20" t="s">
        <v>3087</v>
      </c>
      <c r="BR20" t="str">
        <f>IFERROR(VLOOKUP(ROWS($BR$2:BR20),$BP$2:$BQ$74,2,FALSE),"")</f>
        <v>GTR : Trammel nets</v>
      </c>
      <c r="BS20">
        <f>IF(ISNUMBER(SEARCH(Hauls!$C$322,$BT$2:$BT$74)),MAX($BS$1,BS19)+1,0)</f>
        <v>19</v>
      </c>
      <c r="BT20" t="s">
        <v>3087</v>
      </c>
      <c r="BU20" t="str">
        <f>IFERROR(VLOOKUP(ROWS($BU$2:BU20),$BS$2:$BT$74,2,FALSE),"")</f>
        <v>GTR : Trammel nets</v>
      </c>
      <c r="BV20">
        <f>IF(ISNUMBER(SEARCH(Hauls!$C$323,$BW$2:$BW$74)),MAX($BV$1,BV19)+1,0)</f>
        <v>19</v>
      </c>
      <c r="BW20" t="s">
        <v>3087</v>
      </c>
      <c r="BX20" t="str">
        <f>IFERROR(VLOOKUP(ROWS($BX$2:BX20),$BV$2:$BW$74,2,FALSE),"")</f>
        <v>GTR : Trammel nets</v>
      </c>
      <c r="BY20">
        <f>IF(ISNUMBER(SEARCH(Hauls!$C$324,$BZ$2:$BZ$74)),MAX($BY$1,BY19)+1,0)</f>
        <v>19</v>
      </c>
      <c r="BZ20" t="s">
        <v>3087</v>
      </c>
      <c r="CA20" t="str">
        <f>IFERROR(VLOOKUP(ROWS($CA$2:CA20),$BY$2:$BZ$74,2,FALSE),"")</f>
        <v>GTR : Trammel nets</v>
      </c>
      <c r="CB20">
        <f>IF(ISNUMBER(SEARCH(Hauls!$C$325,$CC$2:$CC$74)),MAX($CB$1,CB19)+1,0)</f>
        <v>19</v>
      </c>
      <c r="CC20" t="s">
        <v>3087</v>
      </c>
      <c r="CD20" t="str">
        <f>IFERROR(VLOOKUP(ROWS($CD$2:CD20),$CB$2:$CC$74,2,FALSE),"")</f>
        <v>GTR : Trammel nets</v>
      </c>
      <c r="CE20">
        <f>IF(ISNUMBER(SEARCH(Hauls!$C$326,$CF$2:$CF$74)),MAX($CE$1,CE19)+1,0)</f>
        <v>19</v>
      </c>
      <c r="CF20" t="s">
        <v>3087</v>
      </c>
      <c r="CG20" t="str">
        <f>IFERROR(VLOOKUP(ROWS($CG$2:CG20),$CE$2:$CF$74,2,FALSE),"")</f>
        <v>GTR : Trammel nets</v>
      </c>
      <c r="CH20">
        <f>IF(ISNUMBER(SEARCH(Hauls!$C$327,$CI$2:$CI$74)),MAX($CH$1,CH19)+1,0)</f>
        <v>19</v>
      </c>
      <c r="CI20" t="s">
        <v>3087</v>
      </c>
      <c r="CJ20" t="str">
        <f>IFERROR(VLOOKUP(ROWS($CJ$2:CJ20),$CH$2:$CI$74,2,FALSE),"")</f>
        <v>GTR : Trammel nets</v>
      </c>
      <c r="CK20">
        <f>IF(ISNUMBER(SEARCH(Hauls!$C$328,$CL$2:$CL$74)),MAX($CK$1,CK19)+1,0)</f>
        <v>19</v>
      </c>
      <c r="CL20" t="s">
        <v>3087</v>
      </c>
      <c r="CM20" t="str">
        <f>IFERROR(VLOOKUP(ROWS($CM$2:CM20),$CK$2:$CL$74,2,FALSE),"")</f>
        <v>GTR : Trammel nets</v>
      </c>
      <c r="CN20">
        <f>IF(ISNUMBER(SEARCH(Hauls!$C$329,$CO$2:$CO$74)),MAX($CN$1,CN19)+1,0)</f>
        <v>19</v>
      </c>
      <c r="CO20" t="s">
        <v>3087</v>
      </c>
      <c r="CP20" t="str">
        <f>IFERROR(VLOOKUP(ROWS($CP$2:CP20),$CN$2:$CO$74,2,FALSE),"")</f>
        <v>GTR : Trammel nets</v>
      </c>
      <c r="CQ20">
        <f>IF(ISNUMBER(SEARCH(Hauls!$C$330,$CR$2:$CR$74)),MAX($CQ$1,CQ19)+1,0)</f>
        <v>19</v>
      </c>
      <c r="CR20" t="s">
        <v>3087</v>
      </c>
      <c r="CS20" t="str">
        <f>IFERROR(VLOOKUP(ROWS($CS$2:CS20),$CQ$2:$CR$74,2,FALSE),"")</f>
        <v>GTR : Trammel nets</v>
      </c>
      <c r="CT20">
        <f>IF(ISNUMBER(SEARCH(Hauls!$C$331,$CU$2:$CU$74)),MAX($CT$1,CT19)+1,0)</f>
        <v>19</v>
      </c>
      <c r="CU20" t="s">
        <v>3087</v>
      </c>
      <c r="CV20" t="str">
        <f>IFERROR(VLOOKUP(ROWS($CV$2:CV20),$CT$2:$CU$74,2,FALSE),"")</f>
        <v>GTR : Trammel nets</v>
      </c>
      <c r="CW20">
        <f>IF(ISNUMBER(SEARCH(Hauls!$C$332,$CX$2:$CX$74)),MAX($CW$1,CW19)+1,0)</f>
        <v>19</v>
      </c>
      <c r="CX20" t="s">
        <v>3087</v>
      </c>
      <c r="CY20" t="str">
        <f>IFERROR(VLOOKUP(ROWS($CY$2:CY20),$CW$2:$CX$74,2,FALSE),"")</f>
        <v>GTR : Trammel nets</v>
      </c>
      <c r="CZ20">
        <f>IF(ISNUMBER(SEARCH(Hauls!$C$333,$DA$2:$DA$74)),MAX($CZ$1,CZ19)+1,0)</f>
        <v>19</v>
      </c>
      <c r="DA20" t="s">
        <v>3087</v>
      </c>
      <c r="DB20" t="str">
        <f>IFERROR(VLOOKUP(ROWS($DB$2:DB20),$CZ$2:$DA$74,2,FALSE),"")</f>
        <v>GTR : Trammel nets</v>
      </c>
      <c r="DC20">
        <f>IF(ISNUMBER(SEARCH(Hauls!$C$334,$DD$2:$DD$74)),MAX($DC$1,DC19)+1,0)</f>
        <v>19</v>
      </c>
      <c r="DD20" t="s">
        <v>3087</v>
      </c>
      <c r="DE20" t="str">
        <f>IFERROR(VLOOKUP(ROWS($DE$2:DE20),$DC$2:$DD$74,2,FALSE),"")</f>
        <v>GTR : Trammel nets</v>
      </c>
      <c r="DF20">
        <f>IF(ISNUMBER(SEARCH(Hauls!$C$335,$DG$2:$DG$74)),MAX($DF$1,DF19)+1,0)</f>
        <v>19</v>
      </c>
      <c r="DG20" t="s">
        <v>3087</v>
      </c>
      <c r="DH20" t="str">
        <f>IFERROR(VLOOKUP(ROWS($DH$2:DH20),$DF$2:$DG$74,2,FALSE),"")</f>
        <v>GTR : Trammel nets</v>
      </c>
      <c r="DI20">
        <f>IF(ISNUMBER(SEARCH(Hauls!$C$336,$DJ$2:$DJ$74)),MAX($DI$1,DI19)+1,0)</f>
        <v>19</v>
      </c>
      <c r="DJ20" t="s">
        <v>3087</v>
      </c>
      <c r="DK20" t="str">
        <f>IFERROR(VLOOKUP(ROWS($DK$2:DK20),$DI$2:$DJ$74,2,FALSE),"")</f>
        <v>GTR : Trammel nets</v>
      </c>
      <c r="DL20">
        <f>IF(ISNUMBER(SEARCH(Hauls!$C$337,$DM$2:$DM$74)),MAX($DL$1,DL19)+1,0)</f>
        <v>19</v>
      </c>
      <c r="DM20" t="s">
        <v>3087</v>
      </c>
      <c r="DN20" t="str">
        <f>IFERROR(VLOOKUP(ROWS($DN$2:DN20),$DL$2:$DM$74,2,FALSE),"")</f>
        <v>GTR : Trammel nets</v>
      </c>
      <c r="DO20">
        <f>IF(ISNUMBER(SEARCH(Hauls!$C$338,$DP$2:$DP$74)),MAX($DO$1,DO19)+1,0)</f>
        <v>19</v>
      </c>
      <c r="DP20" t="s">
        <v>3087</v>
      </c>
      <c r="DQ20" t="str">
        <f>IFERROR(VLOOKUP(ROWS($DQ$2:DQ20),$DO$2:$CDP$74,2,FALSE),"")</f>
        <v>GTR : Trammel nets</v>
      </c>
      <c r="DR20">
        <f>IF(ISNUMBER(SEARCH(Hauls!$C$339,$DS$2:$DS$74)),MAX($DR$1,DR19)+1,0)</f>
        <v>19</v>
      </c>
      <c r="DS20" t="s">
        <v>3087</v>
      </c>
      <c r="DT20" t="str">
        <f>IFERROR(VLOOKUP(ROWS($DT$2:DT20),$DR$2:$DS$74,2,FALSE),"")</f>
        <v>GTR : Trammel nets</v>
      </c>
      <c r="DU20">
        <f>IF(ISNUMBER(SEARCH(Hauls!$C$340,$DV$2:$DV$74)),MAX($DU$1,DU19)+1,0)</f>
        <v>19</v>
      </c>
      <c r="DV20" t="s">
        <v>3087</v>
      </c>
      <c r="DW20" t="str">
        <f>IFERROR(VLOOKUP(ROWS($DW$2:DW20),$DU$2:$DV$74,2,FALSE),"")</f>
        <v>GTR : Trammel nets</v>
      </c>
      <c r="DX20">
        <f>IF(ISNUMBER(SEARCH(Hauls!$C$341,$DY$2:$DY$74)),MAX($DX$1,DX19)+1,0)</f>
        <v>19</v>
      </c>
      <c r="DY20" t="s">
        <v>3087</v>
      </c>
      <c r="DZ20" t="str">
        <f>IFERROR(VLOOKUP(ROWS($DZ$2:DZ20),$DX$2:$DY$74,2,FALSE),"")</f>
        <v>GTR : Trammel nets</v>
      </c>
      <c r="EA20">
        <f>IF(ISNUMBER(SEARCH(Hauls!$C$342,$EB$2:$EB$74)),MAX($EA$1,EA19)+1,0)</f>
        <v>19</v>
      </c>
      <c r="EB20" t="s">
        <v>3087</v>
      </c>
      <c r="EC20" t="str">
        <f>IFERROR(VLOOKUP(ROWS($EC$2:EC20),$EA$2:$EB$74,2,FALSE),"")</f>
        <v>GTR : Trammel nets</v>
      </c>
      <c r="ED20">
        <f>IF(ISNUMBER(SEARCH(Hauls!$C$343,$EE$2:$EE$74)),MAX($ED$1,ED19)+1,0)</f>
        <v>19</v>
      </c>
      <c r="EE20" t="s">
        <v>3087</v>
      </c>
      <c r="EF20" t="str">
        <f>IFERROR(VLOOKUP(ROWS($EF$2:EF20),$ED$2:$EE$74,2,FALSE),"")</f>
        <v>GTR : Trammel nets</v>
      </c>
      <c r="EG20">
        <f>IF(ISNUMBER(SEARCH(Hauls!$C$344,$EH$2:$EH$74)),MAX($EG$1,EG19)+1,0)</f>
        <v>19</v>
      </c>
      <c r="EH20" t="s">
        <v>3087</v>
      </c>
      <c r="EI20" t="str">
        <f>IFERROR(VLOOKUP(ROWS($EI$2:EI20),$EG$2:$EH$74,2,FALSE),"")</f>
        <v>GTR : Trammel nets</v>
      </c>
      <c r="EJ20">
        <f>IF(ISNUMBER(SEARCH(Hauls!$C$345,$EK$2:$EK$74)),MAX($EJ$1,EJ19)+1,0)</f>
        <v>19</v>
      </c>
      <c r="EK20" t="s">
        <v>3087</v>
      </c>
      <c r="EL20" t="str">
        <f>IFERROR(VLOOKUP(ROWS($EL$2:EL20),$EJ$2:$EK$74,2,FALSE),"")</f>
        <v>GTR : Trammel nets</v>
      </c>
      <c r="EM20">
        <f>IF(ISNUMBER(SEARCH(Hauls!$C$346,$EN$2:$EN$74)),MAX($EM$1,EM19)+1,0)</f>
        <v>19</v>
      </c>
      <c r="EN20" t="s">
        <v>3087</v>
      </c>
      <c r="EO20" t="str">
        <f>IFERROR(VLOOKUP(ROWS($EO$2:EO20),$EM$2:$EN$74,2,FALSE),"")</f>
        <v>GTR : Trammel nets</v>
      </c>
      <c r="EP20">
        <f>IF(ISNUMBER(SEARCH(Hauls!$C$347,$EQ$2:$EQ$74)),MAX($EP$1,EP19)+1,0)</f>
        <v>19</v>
      </c>
      <c r="EQ20" t="s">
        <v>3087</v>
      </c>
      <c r="ER20" t="str">
        <f>IFERROR(VLOOKUP(ROWS($ER$2:ER20),$EP$2:$EQ$74,2,FALSE),"")</f>
        <v>GTR : Trammel nets</v>
      </c>
      <c r="ES20">
        <f>IF(ISNUMBER(SEARCH(Hauls!$C$348,$ET$2:$ET$74)),MAX($ES$1,ES19)+1,0)</f>
        <v>19</v>
      </c>
      <c r="ET20" t="s">
        <v>3087</v>
      </c>
      <c r="EU20" t="str">
        <f>IFERROR(VLOOKUP(ROWS($EU$2:EU20),$ES$2:$ET$74,2,FALSE),"")</f>
        <v>GTR : Trammel nets</v>
      </c>
      <c r="EV20">
        <f>IF(ISNUMBER(SEARCH(Hauls!$C$349,$EW$2:$EW$74)),MAX($EV$1,EV19)+1,0)</f>
        <v>19</v>
      </c>
      <c r="EW20" t="s">
        <v>3087</v>
      </c>
      <c r="EX20" t="str">
        <f>IFERROR(VLOOKUP(ROWS($EX$2:EX20),$EV$2:$EW$74,2,FALSE),"")</f>
        <v>GTR : Trammel nets</v>
      </c>
      <c r="EY20">
        <f>IF(ISNUMBER(SEARCH(Hauls!$C$350,$EZ$2:$EZ$74)),MAX($EY$1,EY19)+1,0)</f>
        <v>19</v>
      </c>
      <c r="EZ20" t="s">
        <v>3087</v>
      </c>
      <c r="FA20" t="str">
        <f>IFERROR(VLOOKUP(ROWS($FA$2:FA20),$EY$2:$EZ$74,2,FALSE),"")</f>
        <v>GTR : Trammel nets</v>
      </c>
      <c r="FB20">
        <f>IF(ISNUMBER(SEARCH(Hauls!$C$351,$FC$2:$FC$74)),MAX($FB$1,FB19)+1,0)</f>
        <v>19</v>
      </c>
      <c r="FC20" t="s">
        <v>3087</v>
      </c>
      <c r="FD20" t="str">
        <f>IFERROR(VLOOKUP(ROWS($FD$2:FD20),$FB$2:$FC$74,2,FALSE),"")</f>
        <v>GTR : Trammel nets</v>
      </c>
      <c r="FE20">
        <f>IF(ISNUMBER(SEARCH(Hauls!$C$352,$FF$2:$FF$74)),MAX($FE$1,FE19)+1,0)</f>
        <v>19</v>
      </c>
      <c r="FF20" t="s">
        <v>3087</v>
      </c>
      <c r="FG20" t="str">
        <f>IFERROR(VLOOKUP(ROWS($FG$2:FG20),$FE$2:$FF$74,2,FALSE),"")</f>
        <v>GTR : Trammel nets</v>
      </c>
      <c r="FH20">
        <f>IF(ISNUMBER(SEARCH(Hauls!$C$353,$FI$2:$FI$74)),MAX($FH$1,FH19)+1,0)</f>
        <v>19</v>
      </c>
      <c r="FI20" t="s">
        <v>3087</v>
      </c>
      <c r="FJ20" t="str">
        <f>IFERROR(VLOOKUP(ROWS($FJ$2:FJ20),$FH$2:$FI$74,2,FALSE),"")</f>
        <v>GTR : Trammel nets</v>
      </c>
      <c r="FK20">
        <f>IF(ISNUMBER(SEARCH(Hauls!$C$354,$FL$2:$FL$74)),MAX($FK$1,FK19)+1,0)</f>
        <v>19</v>
      </c>
      <c r="FL20" t="s">
        <v>3087</v>
      </c>
      <c r="FM20" t="str">
        <f>IFERROR(VLOOKUP(ROWS($FM$2:FM20),$FK$2:$FL$74,2,FALSE),"")</f>
        <v>GTR : Trammel nets</v>
      </c>
      <c r="FN20">
        <f>IF(ISNUMBER(SEARCH(Hauls!$C$355,$FO$2:$FO$74)),MAX($FN$1,FN19)+1,0)</f>
        <v>19</v>
      </c>
      <c r="FO20" t="s">
        <v>3087</v>
      </c>
      <c r="FP20" t="str">
        <f>IFERROR(VLOOKUP(ROWS($FP$2:FP20),$FN$2:$FO$74,2,FALSE),"")</f>
        <v>GTR : Trammel nets</v>
      </c>
      <c r="FQ20">
        <f>IF(ISNUMBER(SEARCH(Hauls!$C$356,$FR$2:$FR$74)),MAX($FQ$1,FQ19)+1,0)</f>
        <v>19</v>
      </c>
      <c r="FR20" t="s">
        <v>3087</v>
      </c>
      <c r="FS20" t="str">
        <f>IFERROR(VLOOKUP(ROWS($FS$2:FS20),$FQ$2:$FR$74,2,FALSE),"")</f>
        <v>GTR : Trammel nets</v>
      </c>
      <c r="FT20">
        <f>IF(ISNUMBER(SEARCH(Hauls!$C$357,$FU$2:$FU$74)),MAX($FT$1,FT19)+1,0)</f>
        <v>19</v>
      </c>
      <c r="FU20" t="s">
        <v>3087</v>
      </c>
      <c r="FV20" t="str">
        <f>IFERROR(VLOOKUP(ROWS($FV$2:FV20),$FT$2:$FU$74,2,FALSE),"")</f>
        <v>GTR : Trammel nets</v>
      </c>
      <c r="FW20">
        <f>IF(ISNUMBER(SEARCH(Hauls!$C$358,$FX$2:$FX$74)),MAX($FW$1,FW19)+1,0)</f>
        <v>19</v>
      </c>
      <c r="FX20" t="s">
        <v>3087</v>
      </c>
      <c r="FY20" t="str">
        <f>IFERROR(VLOOKUP(ROWS($FY$2:FY20),$FW$2:$FX$74,2,FALSE),"")</f>
        <v>GTR : Trammel nets</v>
      </c>
      <c r="FZ20">
        <f>IF(ISNUMBER(SEARCH(Hauls!$C$359,$GA$2:$GA$74)),MAX($FZ$1,FZ19)+1,0)</f>
        <v>19</v>
      </c>
      <c r="GA20" t="s">
        <v>3087</v>
      </c>
      <c r="GB20" t="str">
        <f>IFERROR(VLOOKUP(ROWS($GB$2:GB20),$FZ$2:$GA$74,2,FALSE),"")</f>
        <v>GTR : Trammel nets</v>
      </c>
      <c r="GC20">
        <f>IF(ISNUMBER(SEARCH(Hauls!$C$360,$GD$2:$GD$74)),MAX($GC$1,GC19)+1,0)</f>
        <v>19</v>
      </c>
      <c r="GD20" t="s">
        <v>3087</v>
      </c>
      <c r="GE20" t="str">
        <f>IFERROR(VLOOKUP(ROWS($GE$2:GE20),$GC$2:$GD$74,2,FALSE),"")</f>
        <v>GTR : Trammel nets</v>
      </c>
      <c r="GF20">
        <f>IF(ISNUMBER(SEARCH(Hauls!$C$361,$GG$2:$GG$74)),MAX($GF$1,GF19)+1,0)</f>
        <v>19</v>
      </c>
      <c r="GG20" t="s">
        <v>3087</v>
      </c>
      <c r="GH20" t="str">
        <f>IFERROR(VLOOKUP(ROWS($GH$2:GH20),$GF$2:$GG$74,2,FALSE),"")</f>
        <v>GTR : Trammel nets</v>
      </c>
      <c r="GI20">
        <f>IF(ISNUMBER(SEARCH(Hauls!$C$362,$GJ$2:$GJ$74)),MAX($GI$1,GI19)+1,0)</f>
        <v>19</v>
      </c>
      <c r="GJ20" t="s">
        <v>3087</v>
      </c>
      <c r="GK20" t="str">
        <f>IFERROR(VLOOKUP(ROWS($GK$2:GK20),$GI$2:$GJ$74,2,FALSE),"")</f>
        <v>GTR : Trammel nets</v>
      </c>
      <c r="GL20">
        <f>IF(ISNUMBER(SEARCH(Hauls!$C$363,$GM$2:$GM$74)),MAX($GL$1,GL19)+1,0)</f>
        <v>19</v>
      </c>
      <c r="GM20" t="s">
        <v>3087</v>
      </c>
      <c r="GN20" t="str">
        <f>IFERROR(VLOOKUP(ROWS($GN$2:GN20),$GL$2:$GM$74,2,FALSE),"")</f>
        <v>GTR : Trammel nets</v>
      </c>
      <c r="GO20">
        <f>IF(ISNUMBER(SEARCH(Hauls!$C$364,$GP$2:$GP$74)),MAX($GO$1,GO19)+1,0)</f>
        <v>19</v>
      </c>
      <c r="GP20" t="s">
        <v>3087</v>
      </c>
      <c r="GQ20" t="str">
        <f>IFERROR(VLOOKUP(ROWS($GQ$2:GQ20),$GO$2:$GP$74,2,FALSE),"")</f>
        <v>GTR : Trammel nets</v>
      </c>
      <c r="GR20">
        <f>IF(ISNUMBER(SEARCH(Hauls!$C$365,$GS$2:$GS$74)),MAX($GR$1,GR19)+1,0)</f>
        <v>19</v>
      </c>
      <c r="GS20" t="s">
        <v>3087</v>
      </c>
      <c r="GT20" t="str">
        <f>IFERROR(VLOOKUP(ROWS($GT$2:GT20),$GR$2:$GS$74,2,FALSE),"")</f>
        <v>GTR : Trammel nets</v>
      </c>
      <c r="GU20">
        <f>IF(ISNUMBER(SEARCH(Hauls!$C$366,$GV$2:$GV$74)),MAX($GU$1,GU19)+1,0)</f>
        <v>19</v>
      </c>
      <c r="GV20" t="s">
        <v>3087</v>
      </c>
      <c r="GW20" t="str">
        <f>IFERROR(VLOOKUP(ROWS($GW$2:GW20),$GU$2:$GV$74,2,FALSE),"")</f>
        <v>GTR : Trammel nets</v>
      </c>
      <c r="GX20">
        <f>IF(ISNUMBER(SEARCH(Hauls!$C$367,$GY$2:$GY$74)),MAX($GX$1,GX19)+1,0)</f>
        <v>19</v>
      </c>
      <c r="GY20" t="s">
        <v>3087</v>
      </c>
      <c r="GZ20" t="str">
        <f>IFERROR(VLOOKUP(ROWS($GZ$2:GZ20),$GX$2:$GY$74,2,FALSE),"")</f>
        <v>GTR : Trammel nets</v>
      </c>
      <c r="HA20">
        <f>IF(ISNUMBER(SEARCH(Hauls!$C$368,$HB$2:$HB$74)),MAX($HA$1,HA19)+1,0)</f>
        <v>19</v>
      </c>
      <c r="HB20" t="s">
        <v>3087</v>
      </c>
      <c r="HC20" t="str">
        <f>IFERROR(VLOOKUP(ROWS($HC$2:HC20),$HA$2:$HB$74,2,FALSE),"")</f>
        <v>GTR : Trammel nets</v>
      </c>
      <c r="HD20">
        <f>IF(ISNUMBER(SEARCH(Hauls!$C$369,$HE$2:$HE$74)),MAX($HD$1,HD19)+1,0)</f>
        <v>19</v>
      </c>
      <c r="HE20" t="s">
        <v>3087</v>
      </c>
      <c r="HF20" t="str">
        <f>IFERROR(VLOOKUP(ROWS($HF$2:HF20),$HD$2:$HE$74,2,FALSE),"")</f>
        <v>GTR : Trammel nets</v>
      </c>
      <c r="HG20">
        <f>IF(ISNUMBER(SEARCH(Hauls!$C$370,$HH$2:$HH$74)),MAX($HG$1,HG19)+1,0)</f>
        <v>19</v>
      </c>
      <c r="HH20" t="s">
        <v>3087</v>
      </c>
      <c r="HI20" t="str">
        <f>IFERROR(VLOOKUP(ROWS($HI$2:HI20),$HG$2:$HH$74,2,FALSE),"")</f>
        <v>GTR : Trammel nets</v>
      </c>
      <c r="HJ20">
        <f>IF(ISNUMBER(SEARCH(Hauls!$C$371,$HK$2:$HK$74)),MAX($HJ$1,HJ19)+1,0)</f>
        <v>19</v>
      </c>
      <c r="HK20" t="s">
        <v>3087</v>
      </c>
      <c r="HL20" t="str">
        <f>IFERROR(VLOOKUP(ROWS($HL$2:HL20),$HJ$2:$HK$74,2,FALSE),"")</f>
        <v>GTR : Trammel nets</v>
      </c>
      <c r="HM20">
        <f>IF(ISNUMBER(SEARCH(Hauls!$C$372,$HN$2:$HN$74)),MAX($HM$1,HM19)+1,0)</f>
        <v>19</v>
      </c>
      <c r="HN20" t="s">
        <v>3087</v>
      </c>
      <c r="HO20" t="str">
        <f>IFERROR(VLOOKUP(ROWS($HO$2:HO20),$HM$2:$HN$74,2,FALSE),"")</f>
        <v>GTR : Trammel nets</v>
      </c>
      <c r="HP20">
        <f>IF(ISNUMBER(SEARCH(Hauls!$C$373,$HQ$2:$HQ$74)),MAX($HP$1,HP19)+1,0)</f>
        <v>19</v>
      </c>
      <c r="HQ20" t="s">
        <v>3087</v>
      </c>
      <c r="HR20" t="str">
        <f>IFERROR(VLOOKUP(ROWS($HR$2:HR20),$HP$2:$HQ$74,2,FALSE),"")</f>
        <v>GTR : Trammel nets</v>
      </c>
      <c r="HS20">
        <f>IF(ISNUMBER(SEARCH(Hauls!$C$374,$HT$2:$HT$74)),MAX($HS$1,HS19)+1,0)</f>
        <v>19</v>
      </c>
      <c r="HT20" t="s">
        <v>3087</v>
      </c>
      <c r="HU20" t="str">
        <f>IFERROR(VLOOKUP(ROWS($HU$2:HU20),$HS$2:$HT$74,2,FALSE),"")</f>
        <v>GTR : Trammel nets</v>
      </c>
      <c r="HV20">
        <f>IF(ISNUMBER(SEARCH(Hauls!$C$375,$HW$2:$HW$74)),MAX($HV$1,HV19)+1,0)</f>
        <v>19</v>
      </c>
      <c r="HW20" t="s">
        <v>3087</v>
      </c>
      <c r="HX20" t="str">
        <f>IFERROR(VLOOKUP(ROWS($HX$2:HX20),$HV$2:$HW$74,2,FALSE),"")</f>
        <v>GTR : Trammel nets</v>
      </c>
      <c r="HY20">
        <f>IF(ISNUMBER(SEARCH(Hauls!$C$376,$HZ$2:$HZ$74)),MAX($HY$1,HY19)+1,0)</f>
        <v>19</v>
      </c>
      <c r="HZ20" t="s">
        <v>3087</v>
      </c>
      <c r="IA20" t="str">
        <f>IFERROR(VLOOKUP(ROWS($IA$2:IA20),$IB$2:$IC$74,2,FALSE),"")</f>
        <v>GTR : Trammel nets</v>
      </c>
      <c r="IB20">
        <f>IF(ISNUMBER(SEARCH(Hauls!$C$377,$IC$2:$IC$74)),MAX($IB$1,IB19)+1,0)</f>
        <v>19</v>
      </c>
      <c r="IC20" t="s">
        <v>3087</v>
      </c>
      <c r="ID20" t="str">
        <f>IFERROR(VLOOKUP(ROWS($ID$2:ID20),$IB$2:$IC$74,2,FALSE),"")</f>
        <v>GTR : Trammel nets</v>
      </c>
      <c r="IE20">
        <f>IF(ISNUMBER(SEARCH(Hauls!$C$378,$IF$2:$IF$74)),MAX($IE$1,IE19)+1,0)</f>
        <v>19</v>
      </c>
      <c r="IF20" t="s">
        <v>3087</v>
      </c>
      <c r="IG20" t="str">
        <f>IFERROR(VLOOKUP(ROWS($IG$2:IG20),$IE$2:$IF$74,2,FALSE),"")</f>
        <v>GTR : Trammel nets</v>
      </c>
      <c r="IH20">
        <f>IF(ISNUMBER(SEARCH(Hauls!$C$379,$II$2:$II$74)),MAX($IH$1,IH19)+1,0)</f>
        <v>19</v>
      </c>
      <c r="II20" t="s">
        <v>3087</v>
      </c>
      <c r="IJ20" t="str">
        <f>IFERROR(VLOOKUP(ROWS($IJ$2:IJ20),$IH$2:$II$74,2,FALSE),"")</f>
        <v>GTR : Trammel nets</v>
      </c>
      <c r="IK20">
        <f>IF(ISNUMBER(SEARCH(Hauls!$C$380,$IL$2:$IL$74)),MAX($IK$1,IK19)+1,0)</f>
        <v>19</v>
      </c>
      <c r="IL20" t="s">
        <v>3087</v>
      </c>
      <c r="IM20" t="str">
        <f>IFERROR(VLOOKUP(ROWS($IM$2:IM20),$IK$2:$IL$74,2,FALSE),"")</f>
        <v>GTR : Trammel nets</v>
      </c>
      <c r="IN20">
        <f>IF(ISNUMBER(SEARCH(Hauls!$C$381,$IO$2:$IO$74)),MAX($IN$1,IN19)+1,0)</f>
        <v>19</v>
      </c>
      <c r="IO20" t="s">
        <v>3087</v>
      </c>
      <c r="IP20" t="str">
        <f>IFERROR(VLOOKUP(ROWS($IP$2:IP20),$IN$2:$IO$74,2,FALSE),"")</f>
        <v>GTR : Trammel nets</v>
      </c>
      <c r="IQ20">
        <f>IF(ISNUMBER(SEARCH(Hauls!$C$382,$CC$2:$CC$74)),MAX($CB$1,IQ19)+1,0)</f>
        <v>19</v>
      </c>
      <c r="IR20" t="s">
        <v>3087</v>
      </c>
      <c r="IS20" t="str">
        <f>IFERROR(VLOOKUP(ROWS($IS$2:IS20),$IQ$2:$IR$74,2,FALSE),"")</f>
        <v>GTR : Trammel nets</v>
      </c>
      <c r="IT20">
        <f>IF(ISNUMBER(SEARCH(Hauls!$C$383,$IU$2:$IU$74)),MAX($IT$1,IT19)+1,0)</f>
        <v>19</v>
      </c>
      <c r="IU20" t="s">
        <v>3087</v>
      </c>
      <c r="IV20" t="str">
        <f>IFERROR(VLOOKUP(ROWS($IV$2:IV20),$IT$2:$IU$74,2,FALSE),"")</f>
        <v>GTR : Trammel nets</v>
      </c>
      <c r="IW20">
        <f>IF(ISNUMBER(SEARCH(Hauls!$C$384,$IX$2:$IX$74)),MAX($IW$1,IW19)+1,0)</f>
        <v>19</v>
      </c>
      <c r="IX20" t="s">
        <v>3087</v>
      </c>
      <c r="IY20" t="str">
        <f>IFERROR(VLOOKUP(ROWS($IY$2:IY20),$IW$2:$IX$74,2,FALSE),"")</f>
        <v>GTR : Trammel nets</v>
      </c>
      <c r="IZ20">
        <f>IF(ISNUMBER(SEARCH(Hauls!$C$385,$JA$2:$JA$74)),MAX($IZ$1,IZ19)+1,0)</f>
        <v>19</v>
      </c>
      <c r="JA20" t="s">
        <v>3087</v>
      </c>
      <c r="JB20" t="str">
        <f>IFERROR(VLOOKUP(ROWS($JB$2:JB20),$IZ$2:$JA$74,2,FALSE),"")</f>
        <v>GTR : Trammel nets</v>
      </c>
      <c r="JC20">
        <f>IF(ISNUMBER(SEARCH(Hauls!$C$386,$JD$2:$JD$74)),MAX($JC$1,JC19)+1,0)</f>
        <v>19</v>
      </c>
      <c r="JD20" t="s">
        <v>3087</v>
      </c>
      <c r="JE20" t="str">
        <f>IFERROR(VLOOKUP(ROWS($JE$2:JE20),$JC$2:$CJD$74,2,FALSE),"")</f>
        <v>GTR : Trammel nets</v>
      </c>
      <c r="JF20">
        <f>IF(ISNUMBER(SEARCH(Hauls!$C$387,$JG$2:$JG$74)),MAX($JF$1,JF19)+1,0)</f>
        <v>19</v>
      </c>
      <c r="JG20" t="s">
        <v>3087</v>
      </c>
      <c r="JH20" t="str">
        <f>IFERROR(VLOOKUP(ROWS($JH$2:JH20),$JF$2:$JG$74,2,FALSE),"")</f>
        <v>GTR : Trammel nets</v>
      </c>
      <c r="JI20">
        <f>IF(ISNUMBER(SEARCH(Hauls!$C$388,$JJ$2:$JJ$74)),MAX($JI$1,JI19)+1,0)</f>
        <v>19</v>
      </c>
      <c r="JJ20" t="s">
        <v>3087</v>
      </c>
      <c r="JK20" t="str">
        <f>IFERROR(VLOOKUP(ROWS($JK$2:JK20),$JI$2:$JJ$74,2,FALSE),"")</f>
        <v>GTR : Trammel nets</v>
      </c>
      <c r="JL20">
        <f>IF(ISNUMBER(SEARCH(Hauls!$C$389,$JM$2:$JM$74)),MAX($JL$1,JL19)+1,0)</f>
        <v>19</v>
      </c>
      <c r="JM20" t="s">
        <v>3087</v>
      </c>
      <c r="JN20" t="str">
        <f>IFERROR(VLOOKUP(ROWS($JN$2:JN20),$JL$2:$JM$74,2,FALSE),"")</f>
        <v>GTR : Trammel nets</v>
      </c>
      <c r="JO20">
        <f>IF(ISNUMBER(SEARCH(Hauls!$C$390,$JP$2:$JP$74)),MAX($JO$1,JO19)+1,0)</f>
        <v>19</v>
      </c>
      <c r="JP20" t="s">
        <v>3087</v>
      </c>
      <c r="JQ20" t="str">
        <f>IFERROR(VLOOKUP(ROWS($JQ$2:JQ20),$JO$2:$JP$74,2,FALSE),"")</f>
        <v>GTR : Trammel nets</v>
      </c>
      <c r="JR20">
        <f>IF(ISNUMBER(SEARCH(Hauls!$C$391,$JS$2:$JS$74)),MAX($JR$1,JR19)+1,0)</f>
        <v>19</v>
      </c>
      <c r="JS20" t="s">
        <v>3087</v>
      </c>
      <c r="JT20" t="str">
        <f>IFERROR(VLOOKUP(ROWS($JT$2:JT20),$JR$2:$JS$74,2,FALSE),"")</f>
        <v>GTR : Trammel nets</v>
      </c>
      <c r="JU20">
        <f>IF(ISNUMBER(SEARCH(Hauls!$C$392,$JV$2:$JV$74)),MAX($JU$1,JU19)+1,0)</f>
        <v>19</v>
      </c>
      <c r="JV20" t="s">
        <v>3087</v>
      </c>
      <c r="JW20" t="str">
        <f>IFERROR(VLOOKUP(ROWS($JW$2:JW20),$JU$2:$JV$74,2,FALSE),"")</f>
        <v>GTR : Trammel nets</v>
      </c>
      <c r="JX20">
        <f>IF(ISNUMBER(SEARCH(Hauls!$C$393,$JY$2:$JY$74)),MAX($JX$1,JX19)+1,0)</f>
        <v>19</v>
      </c>
      <c r="JY20" t="s">
        <v>3087</v>
      </c>
      <c r="JZ20" t="str">
        <f>IFERROR(VLOOKUP(ROWS($JZ$2:JZ20),$JX$2:$JY$74,2,FALSE),"")</f>
        <v>GTR : Trammel nets</v>
      </c>
      <c r="KA20">
        <f>IF(ISNUMBER(SEARCH(Hauls!$C$394,$KB$2:$KB$74)),MAX($KA$1,KA19)+1,0)</f>
        <v>19</v>
      </c>
      <c r="KB20" t="s">
        <v>3087</v>
      </c>
      <c r="KC20" t="str">
        <f>IFERROR(VLOOKUP(ROWS($KC$2:KC20),$KA$2:$KB$74,2,FALSE),"")</f>
        <v>GTR : Trammel nets</v>
      </c>
      <c r="KD20">
        <f>IF(ISNUMBER(SEARCH(Hauls!$C$395,$KE$2:$KE$74)),MAX($KD$1,KD19)+1,0)</f>
        <v>19</v>
      </c>
      <c r="KE20" t="s">
        <v>3087</v>
      </c>
      <c r="KF20" t="str">
        <f>IFERROR(VLOOKUP(ROWS($KF$2:KF20),$KD$2:$KE$74,2,FALSE),"")</f>
        <v>GTR : Trammel nets</v>
      </c>
      <c r="KG20">
        <f>IF(ISNUMBER(SEARCH(Hauls!$C$396,$KH$2:$KH$74)),MAX($KG$1,KG19)+1,0)</f>
        <v>19</v>
      </c>
      <c r="KH20" t="s">
        <v>3087</v>
      </c>
      <c r="KI20" t="str">
        <f>IFERROR(VLOOKUP(ROWS($KI$2:KI20),$KG$2:$KH$74,2,FALSE),"")</f>
        <v>GTR : Trammel nets</v>
      </c>
      <c r="KJ20">
        <f>IF(ISNUMBER(SEARCH(Hauls!$C$397,$KK$2:$KK$74)),MAX($KJ$1,KJ19)+1,0)</f>
        <v>19</v>
      </c>
      <c r="KK20" t="s">
        <v>3087</v>
      </c>
      <c r="KL20" t="str">
        <f>IFERROR(VLOOKUP(ROWS($KL$2:KL20),$KJ$2:$KK$74,2,FALSE),"")</f>
        <v>GTR : Trammel nets</v>
      </c>
      <c r="KM20">
        <f>IF(ISNUMBER(SEARCH(Hauls!$C$398,$KN$2:$KN$74)),MAX($KM$1,KM19)+1,0)</f>
        <v>19</v>
      </c>
      <c r="KN20" t="s">
        <v>3087</v>
      </c>
      <c r="KO20" t="str">
        <f>IFERROR(VLOOKUP(ROWS($KO$2:KO20),$KM$2:$KN$74,2,FALSE),"")</f>
        <v>GTR : Trammel nets</v>
      </c>
      <c r="KP20">
        <f>IF(ISNUMBER(SEARCH(Hauls!$C$399,$KQ$2:$KQ$74)),MAX($KP$1,KP19)+1,0)</f>
        <v>19</v>
      </c>
      <c r="KQ20" t="s">
        <v>3087</v>
      </c>
      <c r="KR20" t="str">
        <f>IFERROR(VLOOKUP(ROWS($KR$2:KR20),$KP$2:$KQ$74,2,FALSE),"")</f>
        <v>GTR : Trammel nets</v>
      </c>
      <c r="KS20">
        <f>IF(ISNUMBER(SEARCH(Hauls!$C$400,$KT$2:$KT$74)),MAX($KS$1,KS19)+1,0)</f>
        <v>19</v>
      </c>
      <c r="KT20" t="s">
        <v>3087</v>
      </c>
      <c r="KU20" t="str">
        <f>IFERROR(VLOOKUP(ROWS($KU$2:KU20),$KS$2:$KT$74,2,FALSE),"")</f>
        <v>GTR : Trammel nets</v>
      </c>
    </row>
    <row r="21" spans="1:307" x14ac:dyDescent="0.25">
      <c r="A21" t="s">
        <v>733</v>
      </c>
      <c r="B21" t="s">
        <v>2946</v>
      </c>
      <c r="C21" t="str">
        <f t="shared" si="0"/>
        <v>HAR : Harpoons</v>
      </c>
      <c r="E21">
        <f>IF(ISNUMBER(SEARCH(Hauls!$C$300,$F$2:$F$74)),MAX($E$1,E20)+1,0)</f>
        <v>20</v>
      </c>
      <c r="F21" t="s">
        <v>3088</v>
      </c>
      <c r="G21" t="str">
        <f>IFERROR(VLOOKUP(ROWS($G$2:G21),$E$2:$F$74,2,FALSE),"")</f>
        <v>HAR : Harpoons</v>
      </c>
      <c r="H21">
        <f>IF(ISNUMBER(SEARCH(Hauls!$C$301,$I$2:$I$74)),MAX($H$1:H20)+1,0)</f>
        <v>20</v>
      </c>
      <c r="I21" t="s">
        <v>3088</v>
      </c>
      <c r="J21" t="str">
        <f>IFERROR(VLOOKUP(ROWS($J$2:J21),$H$2:$I$74,2,FALSE),"")</f>
        <v>HAR : Harpoons</v>
      </c>
      <c r="K21">
        <f>IF(ISNUMBER(SEARCH(Hauls!$C$302,$L$2:$L$74)),MAX($K$1,K20)+1,0)</f>
        <v>20</v>
      </c>
      <c r="L21" t="s">
        <v>3088</v>
      </c>
      <c r="M21" t="str">
        <f>IFERROR(VLOOKUP(ROWS($M$2:M21),$K$2:$L$74,2,FALSE),"")</f>
        <v>HAR : Harpoons</v>
      </c>
      <c r="N21">
        <f>IF(ISNUMBER(SEARCH(Hauls!$C$303,$O$2:$O$74)),MAX($N$1,N20)+1,0)</f>
        <v>20</v>
      </c>
      <c r="O21" t="s">
        <v>3088</v>
      </c>
      <c r="P21" t="str">
        <f>IFERROR(VLOOKUP(ROWS($P$2:P21),$N$2:$O$74,2,FALSE),"")</f>
        <v>HAR : Harpoons</v>
      </c>
      <c r="Q21">
        <f>IF(ISNUMBER(SEARCH(Hauls!$C$304,$R$2:$R$74)),MAX($Q$1,Q20)+1,0)</f>
        <v>20</v>
      </c>
      <c r="R21" t="s">
        <v>3088</v>
      </c>
      <c r="S21" t="str">
        <f>IFERROR(VLOOKUP(ROWS($S$2:S21),$Q$2:$R$74,2,FALSE),"")</f>
        <v>HAR : Harpoons</v>
      </c>
      <c r="T21">
        <f>IF(ISNUMBER(SEARCH(Hauls!$C$305,$U$2:$U$74)),MAX($T$1,T20)+1,0)</f>
        <v>20</v>
      </c>
      <c r="U21" t="s">
        <v>3088</v>
      </c>
      <c r="V21" t="str">
        <f>IFERROR(VLOOKUP(ROWS($V$2:V21),$T$2:$U$74,2,FALSE),"")</f>
        <v>HAR : Harpoons</v>
      </c>
      <c r="W21">
        <f>IF(ISNUMBER(SEARCH(Hauls!$C$306,$X$2:$X$74)),MAX($W$1,W20)+1,0)</f>
        <v>20</v>
      </c>
      <c r="X21" t="s">
        <v>3088</v>
      </c>
      <c r="Y21" t="str">
        <f>IFERROR(VLOOKUP(ROWS($Y$2:Y21),$W$2:$X$74,2,FALSE),"")</f>
        <v>HAR : Harpoons</v>
      </c>
      <c r="Z21">
        <f>IF(ISNUMBER(SEARCH(Hauls!$C$307,$AA$2:$AA$74)),MAX($Z$1,Z20)+1,0)</f>
        <v>20</v>
      </c>
      <c r="AA21" t="s">
        <v>3088</v>
      </c>
      <c r="AB21" t="str">
        <f>IFERROR(VLOOKUP(ROWS($AB$2:AB21),$Z$2:$AA$74,2,FALSE),"")</f>
        <v>HAR : Harpoons</v>
      </c>
      <c r="AC21">
        <f>IF(ISNUMBER(SEARCH(Hauls!$C$308,$AD$2:$AD$74)),MAX($AC$1,AC20)+1,0)</f>
        <v>20</v>
      </c>
      <c r="AD21" t="s">
        <v>3088</v>
      </c>
      <c r="AE21" t="str">
        <f>IFERROR(VLOOKUP(ROWS($AE$2:AE21),$AC$2:$AD$74,2,FALSE),"")</f>
        <v>HAR : Harpoons</v>
      </c>
      <c r="AF21">
        <f>IF(ISNUMBER(SEARCH(Hauls!$C$309,$AG$2:$AG$74)),MAX($AF$1,AF20)+1,0)</f>
        <v>20</v>
      </c>
      <c r="AG21" t="s">
        <v>3088</v>
      </c>
      <c r="AH21" t="str">
        <f>IFERROR(VLOOKUP(ROWS($AH$2:AH21),$AF$2:$AG$74,2,FALSE),"")</f>
        <v>HAR : Harpoons</v>
      </c>
      <c r="AI21">
        <f>IF(ISNUMBER(SEARCH(Hauls!$C$310,$AJ$2:$AJ$74)),MAX($AI$1,AI20)+1,0)</f>
        <v>20</v>
      </c>
      <c r="AJ21" t="s">
        <v>3088</v>
      </c>
      <c r="AK21" t="str">
        <f>IFERROR(VLOOKUP(ROWS($AK$2:AK21),$AI$2:$AJ$74,2,FALSE),"")</f>
        <v>HAR : Harpoons</v>
      </c>
      <c r="AL21">
        <f>IF(ISNUMBER(SEARCH(Hauls!$C$311,$AM$2:$AM$74)),MAX($AL$1,AL20)+1,0)</f>
        <v>20</v>
      </c>
      <c r="AM21" t="s">
        <v>3088</v>
      </c>
      <c r="AN21" t="str">
        <f>IFERROR(VLOOKUP(ROWS($AN$2:AN21),$AL$2:$AM$74,2,FALSE),"")</f>
        <v>HAR : Harpoons</v>
      </c>
      <c r="AO21">
        <f>IF(ISNUMBER(SEARCH(Hauls!$C$312,$AP$2:$AP$74)),MAX($AO$1,AO20)+1,0)</f>
        <v>20</v>
      </c>
      <c r="AP21" t="s">
        <v>3088</v>
      </c>
      <c r="AQ21" t="str">
        <f>IFERROR(VLOOKUP(ROWS($AQ$2:AQ21),$AO$2:$AP$74,2,FALSE),"")</f>
        <v>HAR : Harpoons</v>
      </c>
      <c r="AR21">
        <f>IF(ISNUMBER(SEARCH(Hauls!$C$313,$AS$2:$AS$74)),MAX($AR$1,AR20)+1,0)</f>
        <v>20</v>
      </c>
      <c r="AS21" t="s">
        <v>3088</v>
      </c>
      <c r="AT21" t="str">
        <f>IFERROR(VLOOKUP(ROWS($AT$2:AT21),$AR$2:$AS$74,2,FALSE),"")</f>
        <v>HAR : Harpoons</v>
      </c>
      <c r="AU21">
        <f>IF(ISNUMBER(SEARCH(Hauls!$C$314,$AV$2:$AV$74)),MAX($AU$1,AU20)+1,0)</f>
        <v>20</v>
      </c>
      <c r="AV21" t="s">
        <v>3088</v>
      </c>
      <c r="AW21" t="str">
        <f>IFERROR(VLOOKUP(ROWS($AW$2:AW21),$AU$2:$AV$74,2,FALSE),"")</f>
        <v>HAR : Harpoons</v>
      </c>
      <c r="AX21">
        <f>IF(ISNUMBER(SEARCH(Hauls!$C$315,$AY$2:$AY$74)),MAX($AX$1,AX20)+1,0)</f>
        <v>20</v>
      </c>
      <c r="AY21" t="s">
        <v>3088</v>
      </c>
      <c r="AZ21" t="str">
        <f>IFERROR(VLOOKUP(ROWS($AZ$2:AZ21),$AX$2:$AY$74,2,FALSE),"")</f>
        <v>HAR : Harpoons</v>
      </c>
      <c r="BA21">
        <f>IF(ISNUMBER(SEARCH(Hauls!$C$316,$BB$2:$BB$74)),MAX($BA$1,BA20)+1,0)</f>
        <v>20</v>
      </c>
      <c r="BB21" t="s">
        <v>3088</v>
      </c>
      <c r="BC21" t="str">
        <f>IFERROR(VLOOKUP(ROWS($BC$2:BC21),$BA$2:$BB$74,2,FALSE),"")</f>
        <v>HAR : Harpoons</v>
      </c>
      <c r="BD21">
        <f>IF(ISNUMBER(SEARCH(Hauls!$C$317,$BE$2:$BE$74)),MAX($BD$1,BD20)+1,0)</f>
        <v>20</v>
      </c>
      <c r="BE21" t="s">
        <v>3088</v>
      </c>
      <c r="BF21" t="str">
        <f>IFERROR(VLOOKUP(ROWS($BF$2:BF21),$BD$2:$BE$74,2,FALSE),"")</f>
        <v>HAR : Harpoons</v>
      </c>
      <c r="BG21">
        <f>IF(ISNUMBER(SEARCH(Hauls!$C$318,$BH$2:$BH$74)),MAX($BG$1,BG20)+1,0)</f>
        <v>20</v>
      </c>
      <c r="BH21" t="s">
        <v>3088</v>
      </c>
      <c r="BI21" t="str">
        <f>IFERROR(VLOOKUP(ROWS($BI$2:BI21),$BG$2:$BH$74,2,FALSE),"")</f>
        <v>HAR : Harpoons</v>
      </c>
      <c r="BJ21">
        <f>IF(ISNUMBER(SEARCH(Hauls!$C$319,$BK$2:$BK$74)),MAX($BJ$1,BJ20)+1,0)</f>
        <v>20</v>
      </c>
      <c r="BK21" t="s">
        <v>3088</v>
      </c>
      <c r="BL21" t="str">
        <f>IFERROR(VLOOKUP(ROWS($BL$2:BL21),$BJ$2:$BK$74,2,FALSE),"")</f>
        <v>HAR : Harpoons</v>
      </c>
      <c r="BM21">
        <f>IF(ISNUMBER(SEARCH(Hauls!$C$320,$BN$2:$BN$74)),MAX($BM$1,BM20)+1,0)</f>
        <v>20</v>
      </c>
      <c r="BN21" t="s">
        <v>3088</v>
      </c>
      <c r="BO21" t="str">
        <f>IFERROR(VLOOKUP(ROWS($BO$2:BO21),$BM$2:$BN$74,2,FALSE),"")</f>
        <v>HAR : Harpoons</v>
      </c>
      <c r="BP21">
        <f>IF(ISNUMBER(SEARCH(Hauls!$C$321,$BQ$2:$BQ$74)),MAX($BP$1,BP20)+1,0)</f>
        <v>20</v>
      </c>
      <c r="BQ21" t="s">
        <v>3088</v>
      </c>
      <c r="BR21" t="str">
        <f>IFERROR(VLOOKUP(ROWS($BR$2:BR21),$BP$2:$BQ$74,2,FALSE),"")</f>
        <v>HAR : Harpoons</v>
      </c>
      <c r="BS21">
        <f>IF(ISNUMBER(SEARCH(Hauls!$C$322,$BT$2:$BT$74)),MAX($BS$1,BS20)+1,0)</f>
        <v>20</v>
      </c>
      <c r="BT21" t="s">
        <v>3088</v>
      </c>
      <c r="BU21" t="str">
        <f>IFERROR(VLOOKUP(ROWS($BU$2:BU21),$BS$2:$BT$74,2,FALSE),"")</f>
        <v>HAR : Harpoons</v>
      </c>
      <c r="BV21">
        <f>IF(ISNUMBER(SEARCH(Hauls!$C$323,$BW$2:$BW$74)),MAX($BV$1,BV20)+1,0)</f>
        <v>20</v>
      </c>
      <c r="BW21" t="s">
        <v>3088</v>
      </c>
      <c r="BX21" t="str">
        <f>IFERROR(VLOOKUP(ROWS($BX$2:BX21),$BV$2:$BW$74,2,FALSE),"")</f>
        <v>HAR : Harpoons</v>
      </c>
      <c r="BY21">
        <f>IF(ISNUMBER(SEARCH(Hauls!$C$324,$BZ$2:$BZ$74)),MAX($BY$1,BY20)+1,0)</f>
        <v>20</v>
      </c>
      <c r="BZ21" t="s">
        <v>3088</v>
      </c>
      <c r="CA21" t="str">
        <f>IFERROR(VLOOKUP(ROWS($CA$2:CA21),$BY$2:$BZ$74,2,FALSE),"")</f>
        <v>HAR : Harpoons</v>
      </c>
      <c r="CB21">
        <f>IF(ISNUMBER(SEARCH(Hauls!$C$325,$CC$2:$CC$74)),MAX($CB$1,CB20)+1,0)</f>
        <v>20</v>
      </c>
      <c r="CC21" t="s">
        <v>3088</v>
      </c>
      <c r="CD21" t="str">
        <f>IFERROR(VLOOKUP(ROWS($CD$2:CD21),$CB$2:$CC$74,2,FALSE),"")</f>
        <v>HAR : Harpoons</v>
      </c>
      <c r="CE21">
        <f>IF(ISNUMBER(SEARCH(Hauls!$C$326,$CF$2:$CF$74)),MAX($CE$1,CE20)+1,0)</f>
        <v>20</v>
      </c>
      <c r="CF21" t="s">
        <v>3088</v>
      </c>
      <c r="CG21" t="str">
        <f>IFERROR(VLOOKUP(ROWS($CG$2:CG21),$CE$2:$CF$74,2,FALSE),"")</f>
        <v>HAR : Harpoons</v>
      </c>
      <c r="CH21">
        <f>IF(ISNUMBER(SEARCH(Hauls!$C$327,$CI$2:$CI$74)),MAX($CH$1,CH20)+1,0)</f>
        <v>20</v>
      </c>
      <c r="CI21" t="s">
        <v>3088</v>
      </c>
      <c r="CJ21" t="str">
        <f>IFERROR(VLOOKUP(ROWS($CJ$2:CJ21),$CH$2:$CI$74,2,FALSE),"")</f>
        <v>HAR : Harpoons</v>
      </c>
      <c r="CK21">
        <f>IF(ISNUMBER(SEARCH(Hauls!$C$328,$CL$2:$CL$74)),MAX($CK$1,CK20)+1,0)</f>
        <v>20</v>
      </c>
      <c r="CL21" t="s">
        <v>3088</v>
      </c>
      <c r="CM21" t="str">
        <f>IFERROR(VLOOKUP(ROWS($CM$2:CM21),$CK$2:$CL$74,2,FALSE),"")</f>
        <v>HAR : Harpoons</v>
      </c>
      <c r="CN21">
        <f>IF(ISNUMBER(SEARCH(Hauls!$C$329,$CO$2:$CO$74)),MAX($CN$1,CN20)+1,0)</f>
        <v>20</v>
      </c>
      <c r="CO21" t="s">
        <v>3088</v>
      </c>
      <c r="CP21" t="str">
        <f>IFERROR(VLOOKUP(ROWS($CP$2:CP21),$CN$2:$CO$74,2,FALSE),"")</f>
        <v>HAR : Harpoons</v>
      </c>
      <c r="CQ21">
        <f>IF(ISNUMBER(SEARCH(Hauls!$C$330,$CR$2:$CR$74)),MAX($CQ$1,CQ20)+1,0)</f>
        <v>20</v>
      </c>
      <c r="CR21" t="s">
        <v>3088</v>
      </c>
      <c r="CS21" t="str">
        <f>IFERROR(VLOOKUP(ROWS($CS$2:CS21),$CQ$2:$CR$74,2,FALSE),"")</f>
        <v>HAR : Harpoons</v>
      </c>
      <c r="CT21">
        <f>IF(ISNUMBER(SEARCH(Hauls!$C$331,$CU$2:$CU$74)),MAX($CT$1,CT20)+1,0)</f>
        <v>20</v>
      </c>
      <c r="CU21" t="s">
        <v>3088</v>
      </c>
      <c r="CV21" t="str">
        <f>IFERROR(VLOOKUP(ROWS($CV$2:CV21),$CT$2:$CU$74,2,FALSE),"")</f>
        <v>HAR : Harpoons</v>
      </c>
      <c r="CW21">
        <f>IF(ISNUMBER(SEARCH(Hauls!$C$332,$CX$2:$CX$74)),MAX($CW$1,CW20)+1,0)</f>
        <v>20</v>
      </c>
      <c r="CX21" t="s">
        <v>3088</v>
      </c>
      <c r="CY21" t="str">
        <f>IFERROR(VLOOKUP(ROWS($CY$2:CY21),$CW$2:$CX$74,2,FALSE),"")</f>
        <v>HAR : Harpoons</v>
      </c>
      <c r="CZ21">
        <f>IF(ISNUMBER(SEARCH(Hauls!$C$333,$DA$2:$DA$74)),MAX($CZ$1,CZ20)+1,0)</f>
        <v>20</v>
      </c>
      <c r="DA21" t="s">
        <v>3088</v>
      </c>
      <c r="DB21" t="str">
        <f>IFERROR(VLOOKUP(ROWS($DB$2:DB21),$CZ$2:$DA$74,2,FALSE),"")</f>
        <v>HAR : Harpoons</v>
      </c>
      <c r="DC21">
        <f>IF(ISNUMBER(SEARCH(Hauls!$C$334,$DD$2:$DD$74)),MAX($DC$1,DC20)+1,0)</f>
        <v>20</v>
      </c>
      <c r="DD21" t="s">
        <v>3088</v>
      </c>
      <c r="DE21" t="str">
        <f>IFERROR(VLOOKUP(ROWS($DE$2:DE21),$DC$2:$DD$74,2,FALSE),"")</f>
        <v>HAR : Harpoons</v>
      </c>
      <c r="DF21">
        <f>IF(ISNUMBER(SEARCH(Hauls!$C$335,$DG$2:$DG$74)),MAX($DF$1,DF20)+1,0)</f>
        <v>20</v>
      </c>
      <c r="DG21" t="s">
        <v>3088</v>
      </c>
      <c r="DH21" t="str">
        <f>IFERROR(VLOOKUP(ROWS($DH$2:DH21),$DF$2:$DG$74,2,FALSE),"")</f>
        <v>HAR : Harpoons</v>
      </c>
      <c r="DI21">
        <f>IF(ISNUMBER(SEARCH(Hauls!$C$336,$DJ$2:$DJ$74)),MAX($DI$1,DI20)+1,0)</f>
        <v>20</v>
      </c>
      <c r="DJ21" t="s">
        <v>3088</v>
      </c>
      <c r="DK21" t="str">
        <f>IFERROR(VLOOKUP(ROWS($DK$2:DK21),$DI$2:$DJ$74,2,FALSE),"")</f>
        <v>HAR : Harpoons</v>
      </c>
      <c r="DL21">
        <f>IF(ISNUMBER(SEARCH(Hauls!$C$337,$DM$2:$DM$74)),MAX($DL$1,DL20)+1,0)</f>
        <v>20</v>
      </c>
      <c r="DM21" t="s">
        <v>3088</v>
      </c>
      <c r="DN21" t="str">
        <f>IFERROR(VLOOKUP(ROWS($DN$2:DN21),$DL$2:$DM$74,2,FALSE),"")</f>
        <v>HAR : Harpoons</v>
      </c>
      <c r="DO21">
        <f>IF(ISNUMBER(SEARCH(Hauls!$C$338,$DP$2:$DP$74)),MAX($DO$1,DO20)+1,0)</f>
        <v>20</v>
      </c>
      <c r="DP21" t="s">
        <v>3088</v>
      </c>
      <c r="DQ21" t="str">
        <f>IFERROR(VLOOKUP(ROWS($DQ$2:DQ21),$DO$2:$CDP$74,2,FALSE),"")</f>
        <v>HAR : Harpoons</v>
      </c>
      <c r="DR21">
        <f>IF(ISNUMBER(SEARCH(Hauls!$C$339,$DS$2:$DS$74)),MAX($DR$1,DR20)+1,0)</f>
        <v>20</v>
      </c>
      <c r="DS21" t="s">
        <v>3088</v>
      </c>
      <c r="DT21" t="str">
        <f>IFERROR(VLOOKUP(ROWS($DT$2:DT21),$DR$2:$DS$74,2,FALSE),"")</f>
        <v>HAR : Harpoons</v>
      </c>
      <c r="DU21">
        <f>IF(ISNUMBER(SEARCH(Hauls!$C$340,$DV$2:$DV$74)),MAX($DU$1,DU20)+1,0)</f>
        <v>20</v>
      </c>
      <c r="DV21" t="s">
        <v>3088</v>
      </c>
      <c r="DW21" t="str">
        <f>IFERROR(VLOOKUP(ROWS($DW$2:DW21),$DU$2:$DV$74,2,FALSE),"")</f>
        <v>HAR : Harpoons</v>
      </c>
      <c r="DX21">
        <f>IF(ISNUMBER(SEARCH(Hauls!$C$341,$DY$2:$DY$74)),MAX($DX$1,DX20)+1,0)</f>
        <v>20</v>
      </c>
      <c r="DY21" t="s">
        <v>3088</v>
      </c>
      <c r="DZ21" t="str">
        <f>IFERROR(VLOOKUP(ROWS($DZ$2:DZ21),$DX$2:$DY$74,2,FALSE),"")</f>
        <v>HAR : Harpoons</v>
      </c>
      <c r="EA21">
        <f>IF(ISNUMBER(SEARCH(Hauls!$C$342,$EB$2:$EB$74)),MAX($EA$1,EA20)+1,0)</f>
        <v>20</v>
      </c>
      <c r="EB21" t="s">
        <v>3088</v>
      </c>
      <c r="EC21" t="str">
        <f>IFERROR(VLOOKUP(ROWS($EC$2:EC21),$EA$2:$EB$74,2,FALSE),"")</f>
        <v>HAR : Harpoons</v>
      </c>
      <c r="ED21">
        <f>IF(ISNUMBER(SEARCH(Hauls!$C$343,$EE$2:$EE$74)),MAX($ED$1,ED20)+1,0)</f>
        <v>20</v>
      </c>
      <c r="EE21" t="s">
        <v>3088</v>
      </c>
      <c r="EF21" t="str">
        <f>IFERROR(VLOOKUP(ROWS($EF$2:EF21),$ED$2:$EE$74,2,FALSE),"")</f>
        <v>HAR : Harpoons</v>
      </c>
      <c r="EG21">
        <f>IF(ISNUMBER(SEARCH(Hauls!$C$344,$EH$2:$EH$74)),MAX($EG$1,EG20)+1,0)</f>
        <v>20</v>
      </c>
      <c r="EH21" t="s">
        <v>3088</v>
      </c>
      <c r="EI21" t="str">
        <f>IFERROR(VLOOKUP(ROWS($EI$2:EI21),$EG$2:$EH$74,2,FALSE),"")</f>
        <v>HAR : Harpoons</v>
      </c>
      <c r="EJ21">
        <f>IF(ISNUMBER(SEARCH(Hauls!$C$345,$EK$2:$EK$74)),MAX($EJ$1,EJ20)+1,0)</f>
        <v>20</v>
      </c>
      <c r="EK21" t="s">
        <v>3088</v>
      </c>
      <c r="EL21" t="str">
        <f>IFERROR(VLOOKUP(ROWS($EL$2:EL21),$EJ$2:$EK$74,2,FALSE),"")</f>
        <v>HAR : Harpoons</v>
      </c>
      <c r="EM21">
        <f>IF(ISNUMBER(SEARCH(Hauls!$C$346,$EN$2:$EN$74)),MAX($EM$1,EM20)+1,0)</f>
        <v>20</v>
      </c>
      <c r="EN21" t="s">
        <v>3088</v>
      </c>
      <c r="EO21" t="str">
        <f>IFERROR(VLOOKUP(ROWS($EO$2:EO21),$EM$2:$EN$74,2,FALSE),"")</f>
        <v>HAR : Harpoons</v>
      </c>
      <c r="EP21">
        <f>IF(ISNUMBER(SEARCH(Hauls!$C$347,$EQ$2:$EQ$74)),MAX($EP$1,EP20)+1,0)</f>
        <v>20</v>
      </c>
      <c r="EQ21" t="s">
        <v>3088</v>
      </c>
      <c r="ER21" t="str">
        <f>IFERROR(VLOOKUP(ROWS($ER$2:ER21),$EP$2:$EQ$74,2,FALSE),"")</f>
        <v>HAR : Harpoons</v>
      </c>
      <c r="ES21">
        <f>IF(ISNUMBER(SEARCH(Hauls!$C$348,$ET$2:$ET$74)),MAX($ES$1,ES20)+1,0)</f>
        <v>20</v>
      </c>
      <c r="ET21" t="s">
        <v>3088</v>
      </c>
      <c r="EU21" t="str">
        <f>IFERROR(VLOOKUP(ROWS($EU$2:EU21),$ES$2:$ET$74,2,FALSE),"")</f>
        <v>HAR : Harpoons</v>
      </c>
      <c r="EV21">
        <f>IF(ISNUMBER(SEARCH(Hauls!$C$349,$EW$2:$EW$74)),MAX($EV$1,EV20)+1,0)</f>
        <v>20</v>
      </c>
      <c r="EW21" t="s">
        <v>3088</v>
      </c>
      <c r="EX21" t="str">
        <f>IFERROR(VLOOKUP(ROWS($EX$2:EX21),$EV$2:$EW$74,2,FALSE),"")</f>
        <v>HAR : Harpoons</v>
      </c>
      <c r="EY21">
        <f>IF(ISNUMBER(SEARCH(Hauls!$C$350,$EZ$2:$EZ$74)),MAX($EY$1,EY20)+1,0)</f>
        <v>20</v>
      </c>
      <c r="EZ21" t="s">
        <v>3088</v>
      </c>
      <c r="FA21" t="str">
        <f>IFERROR(VLOOKUP(ROWS($FA$2:FA21),$EY$2:$EZ$74,2,FALSE),"")</f>
        <v>HAR : Harpoons</v>
      </c>
      <c r="FB21">
        <f>IF(ISNUMBER(SEARCH(Hauls!$C$351,$FC$2:$FC$74)),MAX($FB$1,FB20)+1,0)</f>
        <v>20</v>
      </c>
      <c r="FC21" t="s">
        <v>3088</v>
      </c>
      <c r="FD21" t="str">
        <f>IFERROR(VLOOKUP(ROWS($FD$2:FD21),$FB$2:$FC$74,2,FALSE),"")</f>
        <v>HAR : Harpoons</v>
      </c>
      <c r="FE21">
        <f>IF(ISNUMBER(SEARCH(Hauls!$C$352,$FF$2:$FF$74)),MAX($FE$1,FE20)+1,0)</f>
        <v>20</v>
      </c>
      <c r="FF21" t="s">
        <v>3088</v>
      </c>
      <c r="FG21" t="str">
        <f>IFERROR(VLOOKUP(ROWS($FG$2:FG21),$FE$2:$FF$74,2,FALSE),"")</f>
        <v>HAR : Harpoons</v>
      </c>
      <c r="FH21">
        <f>IF(ISNUMBER(SEARCH(Hauls!$C$353,$FI$2:$FI$74)),MAX($FH$1,FH20)+1,0)</f>
        <v>20</v>
      </c>
      <c r="FI21" t="s">
        <v>3088</v>
      </c>
      <c r="FJ21" t="str">
        <f>IFERROR(VLOOKUP(ROWS($FJ$2:FJ21),$FH$2:$FI$74,2,FALSE),"")</f>
        <v>HAR : Harpoons</v>
      </c>
      <c r="FK21">
        <f>IF(ISNUMBER(SEARCH(Hauls!$C$354,$FL$2:$FL$74)),MAX($FK$1,FK20)+1,0)</f>
        <v>20</v>
      </c>
      <c r="FL21" t="s">
        <v>3088</v>
      </c>
      <c r="FM21" t="str">
        <f>IFERROR(VLOOKUP(ROWS($FM$2:FM21),$FK$2:$FL$74,2,FALSE),"")</f>
        <v>HAR : Harpoons</v>
      </c>
      <c r="FN21">
        <f>IF(ISNUMBER(SEARCH(Hauls!$C$355,$FO$2:$FO$74)),MAX($FN$1,FN20)+1,0)</f>
        <v>20</v>
      </c>
      <c r="FO21" t="s">
        <v>3088</v>
      </c>
      <c r="FP21" t="str">
        <f>IFERROR(VLOOKUP(ROWS($FP$2:FP21),$FN$2:$FO$74,2,FALSE),"")</f>
        <v>HAR : Harpoons</v>
      </c>
      <c r="FQ21">
        <f>IF(ISNUMBER(SEARCH(Hauls!$C$356,$FR$2:$FR$74)),MAX($FQ$1,FQ20)+1,0)</f>
        <v>20</v>
      </c>
      <c r="FR21" t="s">
        <v>3088</v>
      </c>
      <c r="FS21" t="str">
        <f>IFERROR(VLOOKUP(ROWS($FS$2:FS21),$FQ$2:$FR$74,2,FALSE),"")</f>
        <v>HAR : Harpoons</v>
      </c>
      <c r="FT21">
        <f>IF(ISNUMBER(SEARCH(Hauls!$C$357,$FU$2:$FU$74)),MAX($FT$1,FT20)+1,0)</f>
        <v>20</v>
      </c>
      <c r="FU21" t="s">
        <v>3088</v>
      </c>
      <c r="FV21" t="str">
        <f>IFERROR(VLOOKUP(ROWS($FV$2:FV21),$FT$2:$FU$74,2,FALSE),"")</f>
        <v>HAR : Harpoons</v>
      </c>
      <c r="FW21">
        <f>IF(ISNUMBER(SEARCH(Hauls!$C$358,$FX$2:$FX$74)),MAX($FW$1,FW20)+1,0)</f>
        <v>20</v>
      </c>
      <c r="FX21" t="s">
        <v>3088</v>
      </c>
      <c r="FY21" t="str">
        <f>IFERROR(VLOOKUP(ROWS($FY$2:FY21),$FW$2:$FX$74,2,FALSE),"")</f>
        <v>HAR : Harpoons</v>
      </c>
      <c r="FZ21">
        <f>IF(ISNUMBER(SEARCH(Hauls!$C$359,$GA$2:$GA$74)),MAX($FZ$1,FZ20)+1,0)</f>
        <v>20</v>
      </c>
      <c r="GA21" t="s">
        <v>3088</v>
      </c>
      <c r="GB21" t="str">
        <f>IFERROR(VLOOKUP(ROWS($GB$2:GB21),$FZ$2:$GA$74,2,FALSE),"")</f>
        <v>HAR : Harpoons</v>
      </c>
      <c r="GC21">
        <f>IF(ISNUMBER(SEARCH(Hauls!$C$360,$GD$2:$GD$74)),MAX($GC$1,GC20)+1,0)</f>
        <v>20</v>
      </c>
      <c r="GD21" t="s">
        <v>3088</v>
      </c>
      <c r="GE21" t="str">
        <f>IFERROR(VLOOKUP(ROWS($GE$2:GE21),$GC$2:$GD$74,2,FALSE),"")</f>
        <v>HAR : Harpoons</v>
      </c>
      <c r="GF21">
        <f>IF(ISNUMBER(SEARCH(Hauls!$C$361,$GG$2:$GG$74)),MAX($GF$1,GF20)+1,0)</f>
        <v>20</v>
      </c>
      <c r="GG21" t="s">
        <v>3088</v>
      </c>
      <c r="GH21" t="str">
        <f>IFERROR(VLOOKUP(ROWS($GH$2:GH21),$GF$2:$GG$74,2,FALSE),"")</f>
        <v>HAR : Harpoons</v>
      </c>
      <c r="GI21">
        <f>IF(ISNUMBER(SEARCH(Hauls!$C$362,$GJ$2:$GJ$74)),MAX($GI$1,GI20)+1,0)</f>
        <v>20</v>
      </c>
      <c r="GJ21" t="s">
        <v>3088</v>
      </c>
      <c r="GK21" t="str">
        <f>IFERROR(VLOOKUP(ROWS($GK$2:GK21),$GI$2:$GJ$74,2,FALSE),"")</f>
        <v>HAR : Harpoons</v>
      </c>
      <c r="GL21">
        <f>IF(ISNUMBER(SEARCH(Hauls!$C$363,$GM$2:$GM$74)),MAX($GL$1,GL20)+1,0)</f>
        <v>20</v>
      </c>
      <c r="GM21" t="s">
        <v>3088</v>
      </c>
      <c r="GN21" t="str">
        <f>IFERROR(VLOOKUP(ROWS($GN$2:GN21),$GL$2:$GM$74,2,FALSE),"")</f>
        <v>HAR : Harpoons</v>
      </c>
      <c r="GO21">
        <f>IF(ISNUMBER(SEARCH(Hauls!$C$364,$GP$2:$GP$74)),MAX($GO$1,GO20)+1,0)</f>
        <v>20</v>
      </c>
      <c r="GP21" t="s">
        <v>3088</v>
      </c>
      <c r="GQ21" t="str">
        <f>IFERROR(VLOOKUP(ROWS($GQ$2:GQ21),$GO$2:$GP$74,2,FALSE),"")</f>
        <v>HAR : Harpoons</v>
      </c>
      <c r="GR21">
        <f>IF(ISNUMBER(SEARCH(Hauls!$C$365,$GS$2:$GS$74)),MAX($GR$1,GR20)+1,0)</f>
        <v>20</v>
      </c>
      <c r="GS21" t="s">
        <v>3088</v>
      </c>
      <c r="GT21" t="str">
        <f>IFERROR(VLOOKUP(ROWS($GT$2:GT21),$GR$2:$GS$74,2,FALSE),"")</f>
        <v>HAR : Harpoons</v>
      </c>
      <c r="GU21">
        <f>IF(ISNUMBER(SEARCH(Hauls!$C$366,$GV$2:$GV$74)),MAX($GU$1,GU20)+1,0)</f>
        <v>20</v>
      </c>
      <c r="GV21" t="s">
        <v>3088</v>
      </c>
      <c r="GW21" t="str">
        <f>IFERROR(VLOOKUP(ROWS($GW$2:GW21),$GU$2:$GV$74,2,FALSE),"")</f>
        <v>HAR : Harpoons</v>
      </c>
      <c r="GX21">
        <f>IF(ISNUMBER(SEARCH(Hauls!$C$367,$GY$2:$GY$74)),MAX($GX$1,GX20)+1,0)</f>
        <v>20</v>
      </c>
      <c r="GY21" t="s">
        <v>3088</v>
      </c>
      <c r="GZ21" t="str">
        <f>IFERROR(VLOOKUP(ROWS($GZ$2:GZ21),$GX$2:$GY$74,2,FALSE),"")</f>
        <v>HAR : Harpoons</v>
      </c>
      <c r="HA21">
        <f>IF(ISNUMBER(SEARCH(Hauls!$C$368,$HB$2:$HB$74)),MAX($HA$1,HA20)+1,0)</f>
        <v>20</v>
      </c>
      <c r="HB21" t="s">
        <v>3088</v>
      </c>
      <c r="HC21" t="str">
        <f>IFERROR(VLOOKUP(ROWS($HC$2:HC21),$HA$2:$HB$74,2,FALSE),"")</f>
        <v>HAR : Harpoons</v>
      </c>
      <c r="HD21">
        <f>IF(ISNUMBER(SEARCH(Hauls!$C$369,$HE$2:$HE$74)),MAX($HD$1,HD20)+1,0)</f>
        <v>20</v>
      </c>
      <c r="HE21" t="s">
        <v>3088</v>
      </c>
      <c r="HF21" t="str">
        <f>IFERROR(VLOOKUP(ROWS($HF$2:HF21),$HD$2:$HE$74,2,FALSE),"")</f>
        <v>HAR : Harpoons</v>
      </c>
      <c r="HG21">
        <f>IF(ISNUMBER(SEARCH(Hauls!$C$370,$HH$2:$HH$74)),MAX($HG$1,HG20)+1,0)</f>
        <v>20</v>
      </c>
      <c r="HH21" t="s">
        <v>3088</v>
      </c>
      <c r="HI21" t="str">
        <f>IFERROR(VLOOKUP(ROWS($HI$2:HI21),$HG$2:$HH$74,2,FALSE),"")</f>
        <v>HAR : Harpoons</v>
      </c>
      <c r="HJ21">
        <f>IF(ISNUMBER(SEARCH(Hauls!$C$371,$HK$2:$HK$74)),MAX($HJ$1,HJ20)+1,0)</f>
        <v>20</v>
      </c>
      <c r="HK21" t="s">
        <v>3088</v>
      </c>
      <c r="HL21" t="str">
        <f>IFERROR(VLOOKUP(ROWS($HL$2:HL21),$HJ$2:$HK$74,2,FALSE),"")</f>
        <v>HAR : Harpoons</v>
      </c>
      <c r="HM21">
        <f>IF(ISNUMBER(SEARCH(Hauls!$C$372,$HN$2:$HN$74)),MAX($HM$1,HM20)+1,0)</f>
        <v>20</v>
      </c>
      <c r="HN21" t="s">
        <v>3088</v>
      </c>
      <c r="HO21" t="str">
        <f>IFERROR(VLOOKUP(ROWS($HO$2:HO21),$HM$2:$HN$74,2,FALSE),"")</f>
        <v>HAR : Harpoons</v>
      </c>
      <c r="HP21">
        <f>IF(ISNUMBER(SEARCH(Hauls!$C$373,$HQ$2:$HQ$74)),MAX($HP$1,HP20)+1,0)</f>
        <v>20</v>
      </c>
      <c r="HQ21" t="s">
        <v>3088</v>
      </c>
      <c r="HR21" t="str">
        <f>IFERROR(VLOOKUP(ROWS($HR$2:HR21),$HP$2:$HQ$74,2,FALSE),"")</f>
        <v>HAR : Harpoons</v>
      </c>
      <c r="HS21">
        <f>IF(ISNUMBER(SEARCH(Hauls!$C$374,$HT$2:$HT$74)),MAX($HS$1,HS20)+1,0)</f>
        <v>20</v>
      </c>
      <c r="HT21" t="s">
        <v>3088</v>
      </c>
      <c r="HU21" t="str">
        <f>IFERROR(VLOOKUP(ROWS($HU$2:HU21),$HS$2:$HT$74,2,FALSE),"")</f>
        <v>HAR : Harpoons</v>
      </c>
      <c r="HV21">
        <f>IF(ISNUMBER(SEARCH(Hauls!$C$375,$HW$2:$HW$74)),MAX($HV$1,HV20)+1,0)</f>
        <v>20</v>
      </c>
      <c r="HW21" t="s">
        <v>3088</v>
      </c>
      <c r="HX21" t="str">
        <f>IFERROR(VLOOKUP(ROWS($HX$2:HX21),$HV$2:$HW$74,2,FALSE),"")</f>
        <v>HAR : Harpoons</v>
      </c>
      <c r="HY21">
        <f>IF(ISNUMBER(SEARCH(Hauls!$C$376,$HZ$2:$HZ$74)),MAX($HY$1,HY20)+1,0)</f>
        <v>20</v>
      </c>
      <c r="HZ21" t="s">
        <v>3088</v>
      </c>
      <c r="IA21" t="str">
        <f>IFERROR(VLOOKUP(ROWS($IA$2:IA21),$IB$2:$IC$74,2,FALSE),"")</f>
        <v>HAR : Harpoons</v>
      </c>
      <c r="IB21">
        <f>IF(ISNUMBER(SEARCH(Hauls!$C$377,$IC$2:$IC$74)),MAX($IB$1,IB20)+1,0)</f>
        <v>20</v>
      </c>
      <c r="IC21" t="s">
        <v>3088</v>
      </c>
      <c r="ID21" t="str">
        <f>IFERROR(VLOOKUP(ROWS($ID$2:ID21),$IB$2:$IC$74,2,FALSE),"")</f>
        <v>HAR : Harpoons</v>
      </c>
      <c r="IE21">
        <f>IF(ISNUMBER(SEARCH(Hauls!$C$378,$IF$2:$IF$74)),MAX($IE$1,IE20)+1,0)</f>
        <v>20</v>
      </c>
      <c r="IF21" t="s">
        <v>3088</v>
      </c>
      <c r="IG21" t="str">
        <f>IFERROR(VLOOKUP(ROWS($IG$2:IG21),$IE$2:$IF$74,2,FALSE),"")</f>
        <v>HAR : Harpoons</v>
      </c>
      <c r="IH21">
        <f>IF(ISNUMBER(SEARCH(Hauls!$C$379,$II$2:$II$74)),MAX($IH$1,IH20)+1,0)</f>
        <v>20</v>
      </c>
      <c r="II21" t="s">
        <v>3088</v>
      </c>
      <c r="IJ21" t="str">
        <f>IFERROR(VLOOKUP(ROWS($IJ$2:IJ21),$IH$2:$II$74,2,FALSE),"")</f>
        <v>HAR : Harpoons</v>
      </c>
      <c r="IK21">
        <f>IF(ISNUMBER(SEARCH(Hauls!$C$380,$IL$2:$IL$74)),MAX($IK$1,IK20)+1,0)</f>
        <v>20</v>
      </c>
      <c r="IL21" t="s">
        <v>3088</v>
      </c>
      <c r="IM21" t="str">
        <f>IFERROR(VLOOKUP(ROWS($IM$2:IM21),$IK$2:$IL$74,2,FALSE),"")</f>
        <v>HAR : Harpoons</v>
      </c>
      <c r="IN21">
        <f>IF(ISNUMBER(SEARCH(Hauls!$C$381,$IO$2:$IO$74)),MAX($IN$1,IN20)+1,0)</f>
        <v>20</v>
      </c>
      <c r="IO21" t="s">
        <v>3088</v>
      </c>
      <c r="IP21" t="str">
        <f>IFERROR(VLOOKUP(ROWS($IP$2:IP21),$IN$2:$IO$74,2,FALSE),"")</f>
        <v>HAR : Harpoons</v>
      </c>
      <c r="IQ21">
        <f>IF(ISNUMBER(SEARCH(Hauls!$C$382,$CC$2:$CC$74)),MAX($CB$1,IQ20)+1,0)</f>
        <v>20</v>
      </c>
      <c r="IR21" t="s">
        <v>3088</v>
      </c>
      <c r="IS21" t="str">
        <f>IFERROR(VLOOKUP(ROWS($IS$2:IS21),$IQ$2:$IR$74,2,FALSE),"")</f>
        <v>HAR : Harpoons</v>
      </c>
      <c r="IT21">
        <f>IF(ISNUMBER(SEARCH(Hauls!$C$383,$IU$2:$IU$74)),MAX($IT$1,IT20)+1,0)</f>
        <v>20</v>
      </c>
      <c r="IU21" t="s">
        <v>3088</v>
      </c>
      <c r="IV21" t="str">
        <f>IFERROR(VLOOKUP(ROWS($IV$2:IV21),$IT$2:$IU$74,2,FALSE),"")</f>
        <v>HAR : Harpoons</v>
      </c>
      <c r="IW21">
        <f>IF(ISNUMBER(SEARCH(Hauls!$C$384,$IX$2:$IX$74)),MAX($IW$1,IW20)+1,0)</f>
        <v>20</v>
      </c>
      <c r="IX21" t="s">
        <v>3088</v>
      </c>
      <c r="IY21" t="str">
        <f>IFERROR(VLOOKUP(ROWS($IY$2:IY21),$IW$2:$IX$74,2,FALSE),"")</f>
        <v>HAR : Harpoons</v>
      </c>
      <c r="IZ21">
        <f>IF(ISNUMBER(SEARCH(Hauls!$C$385,$JA$2:$JA$74)),MAX($IZ$1,IZ20)+1,0)</f>
        <v>20</v>
      </c>
      <c r="JA21" t="s">
        <v>3088</v>
      </c>
      <c r="JB21" t="str">
        <f>IFERROR(VLOOKUP(ROWS($JB$2:JB21),$IZ$2:$JA$74,2,FALSE),"")</f>
        <v>HAR : Harpoons</v>
      </c>
      <c r="JC21">
        <f>IF(ISNUMBER(SEARCH(Hauls!$C$386,$JD$2:$JD$74)),MAX($JC$1,JC20)+1,0)</f>
        <v>20</v>
      </c>
      <c r="JD21" t="s">
        <v>3088</v>
      </c>
      <c r="JE21" t="str">
        <f>IFERROR(VLOOKUP(ROWS($JE$2:JE21),$JC$2:$CJD$74,2,FALSE),"")</f>
        <v>HAR : Harpoons</v>
      </c>
      <c r="JF21">
        <f>IF(ISNUMBER(SEARCH(Hauls!$C$387,$JG$2:$JG$74)),MAX($JF$1,JF20)+1,0)</f>
        <v>20</v>
      </c>
      <c r="JG21" t="s">
        <v>3088</v>
      </c>
      <c r="JH21" t="str">
        <f>IFERROR(VLOOKUP(ROWS($JH$2:JH21),$JF$2:$JG$74,2,FALSE),"")</f>
        <v>HAR : Harpoons</v>
      </c>
      <c r="JI21">
        <f>IF(ISNUMBER(SEARCH(Hauls!$C$388,$JJ$2:$JJ$74)),MAX($JI$1,JI20)+1,0)</f>
        <v>20</v>
      </c>
      <c r="JJ21" t="s">
        <v>3088</v>
      </c>
      <c r="JK21" t="str">
        <f>IFERROR(VLOOKUP(ROWS($JK$2:JK21),$JI$2:$JJ$74,2,FALSE),"")</f>
        <v>HAR : Harpoons</v>
      </c>
      <c r="JL21">
        <f>IF(ISNUMBER(SEARCH(Hauls!$C$389,$JM$2:$JM$74)),MAX($JL$1,JL20)+1,0)</f>
        <v>20</v>
      </c>
      <c r="JM21" t="s">
        <v>3088</v>
      </c>
      <c r="JN21" t="str">
        <f>IFERROR(VLOOKUP(ROWS($JN$2:JN21),$JL$2:$JM$74,2,FALSE),"")</f>
        <v>HAR : Harpoons</v>
      </c>
      <c r="JO21">
        <f>IF(ISNUMBER(SEARCH(Hauls!$C$390,$JP$2:$JP$74)),MAX($JO$1,JO20)+1,0)</f>
        <v>20</v>
      </c>
      <c r="JP21" t="s">
        <v>3088</v>
      </c>
      <c r="JQ21" t="str">
        <f>IFERROR(VLOOKUP(ROWS($JQ$2:JQ21),$JO$2:$JP$74,2,FALSE),"")</f>
        <v>HAR : Harpoons</v>
      </c>
      <c r="JR21">
        <f>IF(ISNUMBER(SEARCH(Hauls!$C$391,$JS$2:$JS$74)),MAX($JR$1,JR20)+1,0)</f>
        <v>20</v>
      </c>
      <c r="JS21" t="s">
        <v>3088</v>
      </c>
      <c r="JT21" t="str">
        <f>IFERROR(VLOOKUP(ROWS($JT$2:JT21),$JR$2:$JS$74,2,FALSE),"")</f>
        <v>HAR : Harpoons</v>
      </c>
      <c r="JU21">
        <f>IF(ISNUMBER(SEARCH(Hauls!$C$392,$JV$2:$JV$74)),MAX($JU$1,JU20)+1,0)</f>
        <v>20</v>
      </c>
      <c r="JV21" t="s">
        <v>3088</v>
      </c>
      <c r="JW21" t="str">
        <f>IFERROR(VLOOKUP(ROWS($JW$2:JW21),$JU$2:$JV$74,2,FALSE),"")</f>
        <v>HAR : Harpoons</v>
      </c>
      <c r="JX21">
        <f>IF(ISNUMBER(SEARCH(Hauls!$C$393,$JY$2:$JY$74)),MAX($JX$1,JX20)+1,0)</f>
        <v>20</v>
      </c>
      <c r="JY21" t="s">
        <v>3088</v>
      </c>
      <c r="JZ21" t="str">
        <f>IFERROR(VLOOKUP(ROWS($JZ$2:JZ21),$JX$2:$JY$74,2,FALSE),"")</f>
        <v>HAR : Harpoons</v>
      </c>
      <c r="KA21">
        <f>IF(ISNUMBER(SEARCH(Hauls!$C$394,$KB$2:$KB$74)),MAX($KA$1,KA20)+1,0)</f>
        <v>20</v>
      </c>
      <c r="KB21" t="s">
        <v>3088</v>
      </c>
      <c r="KC21" t="str">
        <f>IFERROR(VLOOKUP(ROWS($KC$2:KC21),$KA$2:$KB$74,2,FALSE),"")</f>
        <v>HAR : Harpoons</v>
      </c>
      <c r="KD21">
        <f>IF(ISNUMBER(SEARCH(Hauls!$C$395,$KE$2:$KE$74)),MAX($KD$1,KD20)+1,0)</f>
        <v>20</v>
      </c>
      <c r="KE21" t="s">
        <v>3088</v>
      </c>
      <c r="KF21" t="str">
        <f>IFERROR(VLOOKUP(ROWS($KF$2:KF21),$KD$2:$KE$74,2,FALSE),"")</f>
        <v>HAR : Harpoons</v>
      </c>
      <c r="KG21">
        <f>IF(ISNUMBER(SEARCH(Hauls!$C$396,$KH$2:$KH$74)),MAX($KG$1,KG20)+1,0)</f>
        <v>20</v>
      </c>
      <c r="KH21" t="s">
        <v>3088</v>
      </c>
      <c r="KI21" t="str">
        <f>IFERROR(VLOOKUP(ROWS($KI$2:KI21),$KG$2:$KH$74,2,FALSE),"")</f>
        <v>HAR : Harpoons</v>
      </c>
      <c r="KJ21">
        <f>IF(ISNUMBER(SEARCH(Hauls!$C$397,$KK$2:$KK$74)),MAX($KJ$1,KJ20)+1,0)</f>
        <v>20</v>
      </c>
      <c r="KK21" t="s">
        <v>3088</v>
      </c>
      <c r="KL21" t="str">
        <f>IFERROR(VLOOKUP(ROWS($KL$2:KL21),$KJ$2:$KK$74,2,FALSE),"")</f>
        <v>HAR : Harpoons</v>
      </c>
      <c r="KM21">
        <f>IF(ISNUMBER(SEARCH(Hauls!$C$398,$KN$2:$KN$74)),MAX($KM$1,KM20)+1,0)</f>
        <v>20</v>
      </c>
      <c r="KN21" t="s">
        <v>3088</v>
      </c>
      <c r="KO21" t="str">
        <f>IFERROR(VLOOKUP(ROWS($KO$2:KO21),$KM$2:$KN$74,2,FALSE),"")</f>
        <v>HAR : Harpoons</v>
      </c>
      <c r="KP21">
        <f>IF(ISNUMBER(SEARCH(Hauls!$C$399,$KQ$2:$KQ$74)),MAX($KP$1,KP20)+1,0)</f>
        <v>20</v>
      </c>
      <c r="KQ21" t="s">
        <v>3088</v>
      </c>
      <c r="KR21" t="str">
        <f>IFERROR(VLOOKUP(ROWS($KR$2:KR21),$KP$2:$KQ$74,2,FALSE),"")</f>
        <v>HAR : Harpoons</v>
      </c>
      <c r="KS21">
        <f>IF(ISNUMBER(SEARCH(Hauls!$C$400,$KT$2:$KT$74)),MAX($KS$1,KS20)+1,0)</f>
        <v>20</v>
      </c>
      <c r="KT21" t="s">
        <v>3088</v>
      </c>
      <c r="KU21" t="str">
        <f>IFERROR(VLOOKUP(ROWS($KU$2:KU21),$KS$2:$KT$74,2,FALSE),"")</f>
        <v>HAR : Harpoons</v>
      </c>
    </row>
    <row r="22" spans="1:307" x14ac:dyDescent="0.25">
      <c r="A22" t="s">
        <v>735</v>
      </c>
      <c r="B22" t="s">
        <v>2947</v>
      </c>
      <c r="C22" t="str">
        <f t="shared" si="0"/>
        <v>HMD : Mechanized dredges</v>
      </c>
      <c r="E22">
        <f>IF(ISNUMBER(SEARCH(Hauls!$C$300,$F$2:$F$74)),MAX($E$1,E21)+1,0)</f>
        <v>21</v>
      </c>
      <c r="F22" t="s">
        <v>3089</v>
      </c>
      <c r="G22" t="str">
        <f>IFERROR(VLOOKUP(ROWS($G$2:G22),$E$2:$F$74,2,FALSE),"")</f>
        <v>HMD : Mechanized dredges</v>
      </c>
      <c r="H22">
        <f>IF(ISNUMBER(SEARCH(Hauls!$C$301,$I$2:$I$74)),MAX($H$1:H21)+1,0)</f>
        <v>21</v>
      </c>
      <c r="I22" t="s">
        <v>3089</v>
      </c>
      <c r="J22" t="str">
        <f>IFERROR(VLOOKUP(ROWS($J$2:J22),$H$2:$I$74,2,FALSE),"")</f>
        <v>HMD : Mechanized dredges</v>
      </c>
      <c r="K22">
        <f>IF(ISNUMBER(SEARCH(Hauls!$C$302,$L$2:$L$74)),MAX($K$1,K21)+1,0)</f>
        <v>21</v>
      </c>
      <c r="L22" t="s">
        <v>3089</v>
      </c>
      <c r="M22" t="str">
        <f>IFERROR(VLOOKUP(ROWS($M$2:M22),$K$2:$L$74,2,FALSE),"")</f>
        <v>HMD : Mechanized dredges</v>
      </c>
      <c r="N22">
        <f>IF(ISNUMBER(SEARCH(Hauls!$C$303,$O$2:$O$74)),MAX($N$1,N21)+1,0)</f>
        <v>21</v>
      </c>
      <c r="O22" t="s">
        <v>3089</v>
      </c>
      <c r="P22" t="str">
        <f>IFERROR(VLOOKUP(ROWS($P$2:P22),$N$2:$O$74,2,FALSE),"")</f>
        <v>HMD : Mechanized dredges</v>
      </c>
      <c r="Q22">
        <f>IF(ISNUMBER(SEARCH(Hauls!$C$304,$R$2:$R$74)),MAX($Q$1,Q21)+1,0)</f>
        <v>21</v>
      </c>
      <c r="R22" t="s">
        <v>3089</v>
      </c>
      <c r="S22" t="str">
        <f>IFERROR(VLOOKUP(ROWS($S$2:S22),$Q$2:$R$74,2,FALSE),"")</f>
        <v>HMD : Mechanized dredges</v>
      </c>
      <c r="T22">
        <f>IF(ISNUMBER(SEARCH(Hauls!$C$305,$U$2:$U$74)),MAX($T$1,T21)+1,0)</f>
        <v>21</v>
      </c>
      <c r="U22" t="s">
        <v>3089</v>
      </c>
      <c r="V22" t="str">
        <f>IFERROR(VLOOKUP(ROWS($V$2:V22),$T$2:$U$74,2,FALSE),"")</f>
        <v>HMD : Mechanized dredges</v>
      </c>
      <c r="W22">
        <f>IF(ISNUMBER(SEARCH(Hauls!$C$306,$X$2:$X$74)),MAX($W$1,W21)+1,0)</f>
        <v>21</v>
      </c>
      <c r="X22" t="s">
        <v>3089</v>
      </c>
      <c r="Y22" t="str">
        <f>IFERROR(VLOOKUP(ROWS($Y$2:Y22),$W$2:$X$74,2,FALSE),"")</f>
        <v>HMD : Mechanized dredges</v>
      </c>
      <c r="Z22">
        <f>IF(ISNUMBER(SEARCH(Hauls!$C$307,$AA$2:$AA$74)),MAX($Z$1,Z21)+1,0)</f>
        <v>21</v>
      </c>
      <c r="AA22" t="s">
        <v>3089</v>
      </c>
      <c r="AB22" t="str">
        <f>IFERROR(VLOOKUP(ROWS($AB$2:AB22),$Z$2:$AA$74,2,FALSE),"")</f>
        <v>HMD : Mechanized dredges</v>
      </c>
      <c r="AC22">
        <f>IF(ISNUMBER(SEARCH(Hauls!$C$308,$AD$2:$AD$74)),MAX($AC$1,AC21)+1,0)</f>
        <v>21</v>
      </c>
      <c r="AD22" t="s">
        <v>3089</v>
      </c>
      <c r="AE22" t="str">
        <f>IFERROR(VLOOKUP(ROWS($AE$2:AE22),$AC$2:$AD$74,2,FALSE),"")</f>
        <v>HMD : Mechanized dredges</v>
      </c>
      <c r="AF22">
        <f>IF(ISNUMBER(SEARCH(Hauls!$C$309,$AG$2:$AG$74)),MAX($AF$1,AF21)+1,0)</f>
        <v>21</v>
      </c>
      <c r="AG22" t="s">
        <v>3089</v>
      </c>
      <c r="AH22" t="str">
        <f>IFERROR(VLOOKUP(ROWS($AH$2:AH22),$AF$2:$AG$74,2,FALSE),"")</f>
        <v>HMD : Mechanized dredges</v>
      </c>
      <c r="AI22">
        <f>IF(ISNUMBER(SEARCH(Hauls!$C$310,$AJ$2:$AJ$74)),MAX($AI$1,AI21)+1,0)</f>
        <v>21</v>
      </c>
      <c r="AJ22" t="s">
        <v>3089</v>
      </c>
      <c r="AK22" t="str">
        <f>IFERROR(VLOOKUP(ROWS($AK$2:AK22),$AI$2:$AJ$74,2,FALSE),"")</f>
        <v>HMD : Mechanized dredges</v>
      </c>
      <c r="AL22">
        <f>IF(ISNUMBER(SEARCH(Hauls!$C$311,$AM$2:$AM$74)),MAX($AL$1,AL21)+1,0)</f>
        <v>21</v>
      </c>
      <c r="AM22" t="s">
        <v>3089</v>
      </c>
      <c r="AN22" t="str">
        <f>IFERROR(VLOOKUP(ROWS($AN$2:AN22),$AL$2:$AM$74,2,FALSE),"")</f>
        <v>HMD : Mechanized dredges</v>
      </c>
      <c r="AO22">
        <f>IF(ISNUMBER(SEARCH(Hauls!$C$312,$AP$2:$AP$74)),MAX($AO$1,AO21)+1,0)</f>
        <v>21</v>
      </c>
      <c r="AP22" t="s">
        <v>3089</v>
      </c>
      <c r="AQ22" t="str">
        <f>IFERROR(VLOOKUP(ROWS($AQ$2:AQ22),$AO$2:$AP$74,2,FALSE),"")</f>
        <v>HMD : Mechanized dredges</v>
      </c>
      <c r="AR22">
        <f>IF(ISNUMBER(SEARCH(Hauls!$C$313,$AS$2:$AS$74)),MAX($AR$1,AR21)+1,0)</f>
        <v>21</v>
      </c>
      <c r="AS22" t="s">
        <v>3089</v>
      </c>
      <c r="AT22" t="str">
        <f>IFERROR(VLOOKUP(ROWS($AT$2:AT22),$AR$2:$AS$74,2,FALSE),"")</f>
        <v>HMD : Mechanized dredges</v>
      </c>
      <c r="AU22">
        <f>IF(ISNUMBER(SEARCH(Hauls!$C$314,$AV$2:$AV$74)),MAX($AU$1,AU21)+1,0)</f>
        <v>21</v>
      </c>
      <c r="AV22" t="s">
        <v>3089</v>
      </c>
      <c r="AW22" t="str">
        <f>IFERROR(VLOOKUP(ROWS($AW$2:AW22),$AU$2:$AV$74,2,FALSE),"")</f>
        <v>HMD : Mechanized dredges</v>
      </c>
      <c r="AX22">
        <f>IF(ISNUMBER(SEARCH(Hauls!$C$315,$AY$2:$AY$74)),MAX($AX$1,AX21)+1,0)</f>
        <v>21</v>
      </c>
      <c r="AY22" t="s">
        <v>3089</v>
      </c>
      <c r="AZ22" t="str">
        <f>IFERROR(VLOOKUP(ROWS($AZ$2:AZ22),$AX$2:$AY$74,2,FALSE),"")</f>
        <v>HMD : Mechanized dredges</v>
      </c>
      <c r="BA22">
        <f>IF(ISNUMBER(SEARCH(Hauls!$C$316,$BB$2:$BB$74)),MAX($BA$1,BA21)+1,0)</f>
        <v>21</v>
      </c>
      <c r="BB22" t="s">
        <v>3089</v>
      </c>
      <c r="BC22" t="str">
        <f>IFERROR(VLOOKUP(ROWS($BC$2:BC22),$BA$2:$BB$74,2,FALSE),"")</f>
        <v>HMD : Mechanized dredges</v>
      </c>
      <c r="BD22">
        <f>IF(ISNUMBER(SEARCH(Hauls!$C$317,$BE$2:$BE$74)),MAX($BD$1,BD21)+1,0)</f>
        <v>21</v>
      </c>
      <c r="BE22" t="s">
        <v>3089</v>
      </c>
      <c r="BF22" t="str">
        <f>IFERROR(VLOOKUP(ROWS($BF$2:BF22),$BD$2:$BE$74,2,FALSE),"")</f>
        <v>HMD : Mechanized dredges</v>
      </c>
      <c r="BG22">
        <f>IF(ISNUMBER(SEARCH(Hauls!$C$318,$BH$2:$BH$74)),MAX($BG$1,BG21)+1,0)</f>
        <v>21</v>
      </c>
      <c r="BH22" t="s">
        <v>3089</v>
      </c>
      <c r="BI22" t="str">
        <f>IFERROR(VLOOKUP(ROWS($BI$2:BI22),$BG$2:$BH$74,2,FALSE),"")</f>
        <v>HMD : Mechanized dredges</v>
      </c>
      <c r="BJ22">
        <f>IF(ISNUMBER(SEARCH(Hauls!$C$319,$BK$2:$BK$74)),MAX($BJ$1,BJ21)+1,0)</f>
        <v>21</v>
      </c>
      <c r="BK22" t="s">
        <v>3089</v>
      </c>
      <c r="BL22" t="str">
        <f>IFERROR(VLOOKUP(ROWS($BL$2:BL22),$BJ$2:$BK$74,2,FALSE),"")</f>
        <v>HMD : Mechanized dredges</v>
      </c>
      <c r="BM22">
        <f>IF(ISNUMBER(SEARCH(Hauls!$C$320,$BN$2:$BN$74)),MAX($BM$1,BM21)+1,0)</f>
        <v>21</v>
      </c>
      <c r="BN22" t="s">
        <v>3089</v>
      </c>
      <c r="BO22" t="str">
        <f>IFERROR(VLOOKUP(ROWS($BO$2:BO22),$BM$2:$BN$74,2,FALSE),"")</f>
        <v>HMD : Mechanized dredges</v>
      </c>
      <c r="BP22">
        <f>IF(ISNUMBER(SEARCH(Hauls!$C$321,$BQ$2:$BQ$74)),MAX($BP$1,BP21)+1,0)</f>
        <v>21</v>
      </c>
      <c r="BQ22" t="s">
        <v>3089</v>
      </c>
      <c r="BR22" t="str">
        <f>IFERROR(VLOOKUP(ROWS($BR$2:BR22),$BP$2:$BQ$74,2,FALSE),"")</f>
        <v>HMD : Mechanized dredges</v>
      </c>
      <c r="BS22">
        <f>IF(ISNUMBER(SEARCH(Hauls!$C$322,$BT$2:$BT$74)),MAX($BS$1,BS21)+1,0)</f>
        <v>21</v>
      </c>
      <c r="BT22" t="s">
        <v>3089</v>
      </c>
      <c r="BU22" t="str">
        <f>IFERROR(VLOOKUP(ROWS($BU$2:BU22),$BS$2:$BT$74,2,FALSE),"")</f>
        <v>HMD : Mechanized dredges</v>
      </c>
      <c r="BV22">
        <f>IF(ISNUMBER(SEARCH(Hauls!$C$323,$BW$2:$BW$74)),MAX($BV$1,BV21)+1,0)</f>
        <v>21</v>
      </c>
      <c r="BW22" t="s">
        <v>3089</v>
      </c>
      <c r="BX22" t="str">
        <f>IFERROR(VLOOKUP(ROWS($BX$2:BX22),$BV$2:$BW$74,2,FALSE),"")</f>
        <v>HMD : Mechanized dredges</v>
      </c>
      <c r="BY22">
        <f>IF(ISNUMBER(SEARCH(Hauls!$C$324,$BZ$2:$BZ$74)),MAX($BY$1,BY21)+1,0)</f>
        <v>21</v>
      </c>
      <c r="BZ22" t="s">
        <v>3089</v>
      </c>
      <c r="CA22" t="str">
        <f>IFERROR(VLOOKUP(ROWS($CA$2:CA22),$BY$2:$BZ$74,2,FALSE),"")</f>
        <v>HMD : Mechanized dredges</v>
      </c>
      <c r="CB22">
        <f>IF(ISNUMBER(SEARCH(Hauls!$C$325,$CC$2:$CC$74)),MAX($CB$1,CB21)+1,0)</f>
        <v>21</v>
      </c>
      <c r="CC22" t="s">
        <v>3089</v>
      </c>
      <c r="CD22" t="str">
        <f>IFERROR(VLOOKUP(ROWS($CD$2:CD22),$CB$2:$CC$74,2,FALSE),"")</f>
        <v>HMD : Mechanized dredges</v>
      </c>
      <c r="CE22">
        <f>IF(ISNUMBER(SEARCH(Hauls!$C$326,$CF$2:$CF$74)),MAX($CE$1,CE21)+1,0)</f>
        <v>21</v>
      </c>
      <c r="CF22" t="s">
        <v>3089</v>
      </c>
      <c r="CG22" t="str">
        <f>IFERROR(VLOOKUP(ROWS($CG$2:CG22),$CE$2:$CF$74,2,FALSE),"")</f>
        <v>HMD : Mechanized dredges</v>
      </c>
      <c r="CH22">
        <f>IF(ISNUMBER(SEARCH(Hauls!$C$327,$CI$2:$CI$74)),MAX($CH$1,CH21)+1,0)</f>
        <v>21</v>
      </c>
      <c r="CI22" t="s">
        <v>3089</v>
      </c>
      <c r="CJ22" t="str">
        <f>IFERROR(VLOOKUP(ROWS($CJ$2:CJ22),$CH$2:$CI$74,2,FALSE),"")</f>
        <v>HMD : Mechanized dredges</v>
      </c>
      <c r="CK22">
        <f>IF(ISNUMBER(SEARCH(Hauls!$C$328,$CL$2:$CL$74)),MAX($CK$1,CK21)+1,0)</f>
        <v>21</v>
      </c>
      <c r="CL22" t="s">
        <v>3089</v>
      </c>
      <c r="CM22" t="str">
        <f>IFERROR(VLOOKUP(ROWS($CM$2:CM22),$CK$2:$CL$74,2,FALSE),"")</f>
        <v>HMD : Mechanized dredges</v>
      </c>
      <c r="CN22">
        <f>IF(ISNUMBER(SEARCH(Hauls!$C$329,$CO$2:$CO$74)),MAX($CN$1,CN21)+1,0)</f>
        <v>21</v>
      </c>
      <c r="CO22" t="s">
        <v>3089</v>
      </c>
      <c r="CP22" t="str">
        <f>IFERROR(VLOOKUP(ROWS($CP$2:CP22),$CN$2:$CO$74,2,FALSE),"")</f>
        <v>HMD : Mechanized dredges</v>
      </c>
      <c r="CQ22">
        <f>IF(ISNUMBER(SEARCH(Hauls!$C$330,$CR$2:$CR$74)),MAX($CQ$1,CQ21)+1,0)</f>
        <v>21</v>
      </c>
      <c r="CR22" t="s">
        <v>3089</v>
      </c>
      <c r="CS22" t="str">
        <f>IFERROR(VLOOKUP(ROWS($CS$2:CS22),$CQ$2:$CR$74,2,FALSE),"")</f>
        <v>HMD : Mechanized dredges</v>
      </c>
      <c r="CT22">
        <f>IF(ISNUMBER(SEARCH(Hauls!$C$331,$CU$2:$CU$74)),MAX($CT$1,CT21)+1,0)</f>
        <v>21</v>
      </c>
      <c r="CU22" t="s">
        <v>3089</v>
      </c>
      <c r="CV22" t="str">
        <f>IFERROR(VLOOKUP(ROWS($CV$2:CV22),$CT$2:$CU$74,2,FALSE),"")</f>
        <v>HMD : Mechanized dredges</v>
      </c>
      <c r="CW22">
        <f>IF(ISNUMBER(SEARCH(Hauls!$C$332,$CX$2:$CX$74)),MAX($CW$1,CW21)+1,0)</f>
        <v>21</v>
      </c>
      <c r="CX22" t="s">
        <v>3089</v>
      </c>
      <c r="CY22" t="str">
        <f>IFERROR(VLOOKUP(ROWS($CY$2:CY22),$CW$2:$CX$74,2,FALSE),"")</f>
        <v>HMD : Mechanized dredges</v>
      </c>
      <c r="CZ22">
        <f>IF(ISNUMBER(SEARCH(Hauls!$C$333,$DA$2:$DA$74)),MAX($CZ$1,CZ21)+1,0)</f>
        <v>21</v>
      </c>
      <c r="DA22" t="s">
        <v>3089</v>
      </c>
      <c r="DB22" t="str">
        <f>IFERROR(VLOOKUP(ROWS($DB$2:DB22),$CZ$2:$DA$74,2,FALSE),"")</f>
        <v>HMD : Mechanized dredges</v>
      </c>
      <c r="DC22">
        <f>IF(ISNUMBER(SEARCH(Hauls!$C$334,$DD$2:$DD$74)),MAX($DC$1,DC21)+1,0)</f>
        <v>21</v>
      </c>
      <c r="DD22" t="s">
        <v>3089</v>
      </c>
      <c r="DE22" t="str">
        <f>IFERROR(VLOOKUP(ROWS($DE$2:DE22),$DC$2:$DD$74,2,FALSE),"")</f>
        <v>HMD : Mechanized dredges</v>
      </c>
      <c r="DF22">
        <f>IF(ISNUMBER(SEARCH(Hauls!$C$335,$DG$2:$DG$74)),MAX($DF$1,DF21)+1,0)</f>
        <v>21</v>
      </c>
      <c r="DG22" t="s">
        <v>3089</v>
      </c>
      <c r="DH22" t="str">
        <f>IFERROR(VLOOKUP(ROWS($DH$2:DH22),$DF$2:$DG$74,2,FALSE),"")</f>
        <v>HMD : Mechanized dredges</v>
      </c>
      <c r="DI22">
        <f>IF(ISNUMBER(SEARCH(Hauls!$C$336,$DJ$2:$DJ$74)),MAX($DI$1,DI21)+1,0)</f>
        <v>21</v>
      </c>
      <c r="DJ22" t="s">
        <v>3089</v>
      </c>
      <c r="DK22" t="str">
        <f>IFERROR(VLOOKUP(ROWS($DK$2:DK22),$DI$2:$DJ$74,2,FALSE),"")</f>
        <v>HMD : Mechanized dredges</v>
      </c>
      <c r="DL22">
        <f>IF(ISNUMBER(SEARCH(Hauls!$C$337,$DM$2:$DM$74)),MAX($DL$1,DL21)+1,0)</f>
        <v>21</v>
      </c>
      <c r="DM22" t="s">
        <v>3089</v>
      </c>
      <c r="DN22" t="str">
        <f>IFERROR(VLOOKUP(ROWS($DN$2:DN22),$DL$2:$DM$74,2,FALSE),"")</f>
        <v>HMD : Mechanized dredges</v>
      </c>
      <c r="DO22">
        <f>IF(ISNUMBER(SEARCH(Hauls!$C$338,$DP$2:$DP$74)),MAX($DO$1,DO21)+1,0)</f>
        <v>21</v>
      </c>
      <c r="DP22" t="s">
        <v>3089</v>
      </c>
      <c r="DQ22" t="str">
        <f>IFERROR(VLOOKUP(ROWS($DQ$2:DQ22),$DO$2:$CDP$74,2,FALSE),"")</f>
        <v>HMD : Mechanized dredges</v>
      </c>
      <c r="DR22">
        <f>IF(ISNUMBER(SEARCH(Hauls!$C$339,$DS$2:$DS$74)),MAX($DR$1,DR21)+1,0)</f>
        <v>21</v>
      </c>
      <c r="DS22" t="s">
        <v>3089</v>
      </c>
      <c r="DT22" t="str">
        <f>IFERROR(VLOOKUP(ROWS($DT$2:DT22),$DR$2:$DS$74,2,FALSE),"")</f>
        <v>HMD : Mechanized dredges</v>
      </c>
      <c r="DU22">
        <f>IF(ISNUMBER(SEARCH(Hauls!$C$340,$DV$2:$DV$74)),MAX($DU$1,DU21)+1,0)</f>
        <v>21</v>
      </c>
      <c r="DV22" t="s">
        <v>3089</v>
      </c>
      <c r="DW22" t="str">
        <f>IFERROR(VLOOKUP(ROWS($DW$2:DW22),$DU$2:$DV$74,2,FALSE),"")</f>
        <v>HMD : Mechanized dredges</v>
      </c>
      <c r="DX22">
        <f>IF(ISNUMBER(SEARCH(Hauls!$C$341,$DY$2:$DY$74)),MAX($DX$1,DX21)+1,0)</f>
        <v>21</v>
      </c>
      <c r="DY22" t="s">
        <v>3089</v>
      </c>
      <c r="DZ22" t="str">
        <f>IFERROR(VLOOKUP(ROWS($DZ$2:DZ22),$DX$2:$DY$74,2,FALSE),"")</f>
        <v>HMD : Mechanized dredges</v>
      </c>
      <c r="EA22">
        <f>IF(ISNUMBER(SEARCH(Hauls!$C$342,$EB$2:$EB$74)),MAX($EA$1,EA21)+1,0)</f>
        <v>21</v>
      </c>
      <c r="EB22" t="s">
        <v>3089</v>
      </c>
      <c r="EC22" t="str">
        <f>IFERROR(VLOOKUP(ROWS($EC$2:EC22),$EA$2:$EB$74,2,FALSE),"")</f>
        <v>HMD : Mechanized dredges</v>
      </c>
      <c r="ED22">
        <f>IF(ISNUMBER(SEARCH(Hauls!$C$343,$EE$2:$EE$74)),MAX($ED$1,ED21)+1,0)</f>
        <v>21</v>
      </c>
      <c r="EE22" t="s">
        <v>3089</v>
      </c>
      <c r="EF22" t="str">
        <f>IFERROR(VLOOKUP(ROWS($EF$2:EF22),$ED$2:$EE$74,2,FALSE),"")</f>
        <v>HMD : Mechanized dredges</v>
      </c>
      <c r="EG22">
        <f>IF(ISNUMBER(SEARCH(Hauls!$C$344,$EH$2:$EH$74)),MAX($EG$1,EG21)+1,0)</f>
        <v>21</v>
      </c>
      <c r="EH22" t="s">
        <v>3089</v>
      </c>
      <c r="EI22" t="str">
        <f>IFERROR(VLOOKUP(ROWS($EI$2:EI22),$EG$2:$EH$74,2,FALSE),"")</f>
        <v>HMD : Mechanized dredges</v>
      </c>
      <c r="EJ22">
        <f>IF(ISNUMBER(SEARCH(Hauls!$C$345,$EK$2:$EK$74)),MAX($EJ$1,EJ21)+1,0)</f>
        <v>21</v>
      </c>
      <c r="EK22" t="s">
        <v>3089</v>
      </c>
      <c r="EL22" t="str">
        <f>IFERROR(VLOOKUP(ROWS($EL$2:EL22),$EJ$2:$EK$74,2,FALSE),"")</f>
        <v>HMD : Mechanized dredges</v>
      </c>
      <c r="EM22">
        <f>IF(ISNUMBER(SEARCH(Hauls!$C$346,$EN$2:$EN$74)),MAX($EM$1,EM21)+1,0)</f>
        <v>21</v>
      </c>
      <c r="EN22" t="s">
        <v>3089</v>
      </c>
      <c r="EO22" t="str">
        <f>IFERROR(VLOOKUP(ROWS($EO$2:EO22),$EM$2:$EN$74,2,FALSE),"")</f>
        <v>HMD : Mechanized dredges</v>
      </c>
      <c r="EP22">
        <f>IF(ISNUMBER(SEARCH(Hauls!$C$347,$EQ$2:$EQ$74)),MAX($EP$1,EP21)+1,0)</f>
        <v>21</v>
      </c>
      <c r="EQ22" t="s">
        <v>3089</v>
      </c>
      <c r="ER22" t="str">
        <f>IFERROR(VLOOKUP(ROWS($ER$2:ER22),$EP$2:$EQ$74,2,FALSE),"")</f>
        <v>HMD : Mechanized dredges</v>
      </c>
      <c r="ES22">
        <f>IF(ISNUMBER(SEARCH(Hauls!$C$348,$ET$2:$ET$74)),MAX($ES$1,ES21)+1,0)</f>
        <v>21</v>
      </c>
      <c r="ET22" t="s">
        <v>3089</v>
      </c>
      <c r="EU22" t="str">
        <f>IFERROR(VLOOKUP(ROWS($EU$2:EU22),$ES$2:$ET$74,2,FALSE),"")</f>
        <v>HMD : Mechanized dredges</v>
      </c>
      <c r="EV22">
        <f>IF(ISNUMBER(SEARCH(Hauls!$C$349,$EW$2:$EW$74)),MAX($EV$1,EV21)+1,0)</f>
        <v>21</v>
      </c>
      <c r="EW22" t="s">
        <v>3089</v>
      </c>
      <c r="EX22" t="str">
        <f>IFERROR(VLOOKUP(ROWS($EX$2:EX22),$EV$2:$EW$74,2,FALSE),"")</f>
        <v>HMD : Mechanized dredges</v>
      </c>
      <c r="EY22">
        <f>IF(ISNUMBER(SEARCH(Hauls!$C$350,$EZ$2:$EZ$74)),MAX($EY$1,EY21)+1,0)</f>
        <v>21</v>
      </c>
      <c r="EZ22" t="s">
        <v>3089</v>
      </c>
      <c r="FA22" t="str">
        <f>IFERROR(VLOOKUP(ROWS($FA$2:FA22),$EY$2:$EZ$74,2,FALSE),"")</f>
        <v>HMD : Mechanized dredges</v>
      </c>
      <c r="FB22">
        <f>IF(ISNUMBER(SEARCH(Hauls!$C$351,$FC$2:$FC$74)),MAX($FB$1,FB21)+1,0)</f>
        <v>21</v>
      </c>
      <c r="FC22" t="s">
        <v>3089</v>
      </c>
      <c r="FD22" t="str">
        <f>IFERROR(VLOOKUP(ROWS($FD$2:FD22),$FB$2:$FC$74,2,FALSE),"")</f>
        <v>HMD : Mechanized dredges</v>
      </c>
      <c r="FE22">
        <f>IF(ISNUMBER(SEARCH(Hauls!$C$352,$FF$2:$FF$74)),MAX($FE$1,FE21)+1,0)</f>
        <v>21</v>
      </c>
      <c r="FF22" t="s">
        <v>3089</v>
      </c>
      <c r="FG22" t="str">
        <f>IFERROR(VLOOKUP(ROWS($FG$2:FG22),$FE$2:$FF$74,2,FALSE),"")</f>
        <v>HMD : Mechanized dredges</v>
      </c>
      <c r="FH22">
        <f>IF(ISNUMBER(SEARCH(Hauls!$C$353,$FI$2:$FI$74)),MAX($FH$1,FH21)+1,0)</f>
        <v>21</v>
      </c>
      <c r="FI22" t="s">
        <v>3089</v>
      </c>
      <c r="FJ22" t="str">
        <f>IFERROR(VLOOKUP(ROWS($FJ$2:FJ22),$FH$2:$FI$74,2,FALSE),"")</f>
        <v>HMD : Mechanized dredges</v>
      </c>
      <c r="FK22">
        <f>IF(ISNUMBER(SEARCH(Hauls!$C$354,$FL$2:$FL$74)),MAX($FK$1,FK21)+1,0)</f>
        <v>21</v>
      </c>
      <c r="FL22" t="s">
        <v>3089</v>
      </c>
      <c r="FM22" t="str">
        <f>IFERROR(VLOOKUP(ROWS($FM$2:FM22),$FK$2:$FL$74,2,FALSE),"")</f>
        <v>HMD : Mechanized dredges</v>
      </c>
      <c r="FN22">
        <f>IF(ISNUMBER(SEARCH(Hauls!$C$355,$FO$2:$FO$74)),MAX($FN$1,FN21)+1,0)</f>
        <v>21</v>
      </c>
      <c r="FO22" t="s">
        <v>3089</v>
      </c>
      <c r="FP22" t="str">
        <f>IFERROR(VLOOKUP(ROWS($FP$2:FP22),$FN$2:$FO$74,2,FALSE),"")</f>
        <v>HMD : Mechanized dredges</v>
      </c>
      <c r="FQ22">
        <f>IF(ISNUMBER(SEARCH(Hauls!$C$356,$FR$2:$FR$74)),MAX($FQ$1,FQ21)+1,0)</f>
        <v>21</v>
      </c>
      <c r="FR22" t="s">
        <v>3089</v>
      </c>
      <c r="FS22" t="str">
        <f>IFERROR(VLOOKUP(ROWS($FS$2:FS22),$FQ$2:$FR$74,2,FALSE),"")</f>
        <v>HMD : Mechanized dredges</v>
      </c>
      <c r="FT22">
        <f>IF(ISNUMBER(SEARCH(Hauls!$C$357,$FU$2:$FU$74)),MAX($FT$1,FT21)+1,0)</f>
        <v>21</v>
      </c>
      <c r="FU22" t="s">
        <v>3089</v>
      </c>
      <c r="FV22" t="str">
        <f>IFERROR(VLOOKUP(ROWS($FV$2:FV22),$FT$2:$FU$74,2,FALSE),"")</f>
        <v>HMD : Mechanized dredges</v>
      </c>
      <c r="FW22">
        <f>IF(ISNUMBER(SEARCH(Hauls!$C$358,$FX$2:$FX$74)),MAX($FW$1,FW21)+1,0)</f>
        <v>21</v>
      </c>
      <c r="FX22" t="s">
        <v>3089</v>
      </c>
      <c r="FY22" t="str">
        <f>IFERROR(VLOOKUP(ROWS($FY$2:FY22),$FW$2:$FX$74,2,FALSE),"")</f>
        <v>HMD : Mechanized dredges</v>
      </c>
      <c r="FZ22">
        <f>IF(ISNUMBER(SEARCH(Hauls!$C$359,$GA$2:$GA$74)),MAX($FZ$1,FZ21)+1,0)</f>
        <v>21</v>
      </c>
      <c r="GA22" t="s">
        <v>3089</v>
      </c>
      <c r="GB22" t="str">
        <f>IFERROR(VLOOKUP(ROWS($GB$2:GB22),$FZ$2:$GA$74,2,FALSE),"")</f>
        <v>HMD : Mechanized dredges</v>
      </c>
      <c r="GC22">
        <f>IF(ISNUMBER(SEARCH(Hauls!$C$360,$GD$2:$GD$74)),MAX($GC$1,GC21)+1,0)</f>
        <v>21</v>
      </c>
      <c r="GD22" t="s">
        <v>3089</v>
      </c>
      <c r="GE22" t="str">
        <f>IFERROR(VLOOKUP(ROWS($GE$2:GE22),$GC$2:$GD$74,2,FALSE),"")</f>
        <v>HMD : Mechanized dredges</v>
      </c>
      <c r="GF22">
        <f>IF(ISNUMBER(SEARCH(Hauls!$C$361,$GG$2:$GG$74)),MAX($GF$1,GF21)+1,0)</f>
        <v>21</v>
      </c>
      <c r="GG22" t="s">
        <v>3089</v>
      </c>
      <c r="GH22" t="str">
        <f>IFERROR(VLOOKUP(ROWS($GH$2:GH22),$GF$2:$GG$74,2,FALSE),"")</f>
        <v>HMD : Mechanized dredges</v>
      </c>
      <c r="GI22">
        <f>IF(ISNUMBER(SEARCH(Hauls!$C$362,$GJ$2:$GJ$74)),MAX($GI$1,GI21)+1,0)</f>
        <v>21</v>
      </c>
      <c r="GJ22" t="s">
        <v>3089</v>
      </c>
      <c r="GK22" t="str">
        <f>IFERROR(VLOOKUP(ROWS($GK$2:GK22),$GI$2:$GJ$74,2,FALSE),"")</f>
        <v>HMD : Mechanized dredges</v>
      </c>
      <c r="GL22">
        <f>IF(ISNUMBER(SEARCH(Hauls!$C$363,$GM$2:$GM$74)),MAX($GL$1,GL21)+1,0)</f>
        <v>21</v>
      </c>
      <c r="GM22" t="s">
        <v>3089</v>
      </c>
      <c r="GN22" t="str">
        <f>IFERROR(VLOOKUP(ROWS($GN$2:GN22),$GL$2:$GM$74,2,FALSE),"")</f>
        <v>HMD : Mechanized dredges</v>
      </c>
      <c r="GO22">
        <f>IF(ISNUMBER(SEARCH(Hauls!$C$364,$GP$2:$GP$74)),MAX($GO$1,GO21)+1,0)</f>
        <v>21</v>
      </c>
      <c r="GP22" t="s">
        <v>3089</v>
      </c>
      <c r="GQ22" t="str">
        <f>IFERROR(VLOOKUP(ROWS($GQ$2:GQ22),$GO$2:$GP$74,2,FALSE),"")</f>
        <v>HMD : Mechanized dredges</v>
      </c>
      <c r="GR22">
        <f>IF(ISNUMBER(SEARCH(Hauls!$C$365,$GS$2:$GS$74)),MAX($GR$1,GR21)+1,0)</f>
        <v>21</v>
      </c>
      <c r="GS22" t="s">
        <v>3089</v>
      </c>
      <c r="GT22" t="str">
        <f>IFERROR(VLOOKUP(ROWS($GT$2:GT22),$GR$2:$GS$74,2,FALSE),"")</f>
        <v>HMD : Mechanized dredges</v>
      </c>
      <c r="GU22">
        <f>IF(ISNUMBER(SEARCH(Hauls!$C$366,$GV$2:$GV$74)),MAX($GU$1,GU21)+1,0)</f>
        <v>21</v>
      </c>
      <c r="GV22" t="s">
        <v>3089</v>
      </c>
      <c r="GW22" t="str">
        <f>IFERROR(VLOOKUP(ROWS($GW$2:GW22),$GU$2:$GV$74,2,FALSE),"")</f>
        <v>HMD : Mechanized dredges</v>
      </c>
      <c r="GX22">
        <f>IF(ISNUMBER(SEARCH(Hauls!$C$367,$GY$2:$GY$74)),MAX($GX$1,GX21)+1,0)</f>
        <v>21</v>
      </c>
      <c r="GY22" t="s">
        <v>3089</v>
      </c>
      <c r="GZ22" t="str">
        <f>IFERROR(VLOOKUP(ROWS($GZ$2:GZ22),$GX$2:$GY$74,2,FALSE),"")</f>
        <v>HMD : Mechanized dredges</v>
      </c>
      <c r="HA22">
        <f>IF(ISNUMBER(SEARCH(Hauls!$C$368,$HB$2:$HB$74)),MAX($HA$1,HA21)+1,0)</f>
        <v>21</v>
      </c>
      <c r="HB22" t="s">
        <v>3089</v>
      </c>
      <c r="HC22" t="str">
        <f>IFERROR(VLOOKUP(ROWS($HC$2:HC22),$HA$2:$HB$74,2,FALSE),"")</f>
        <v>HMD : Mechanized dredges</v>
      </c>
      <c r="HD22">
        <f>IF(ISNUMBER(SEARCH(Hauls!$C$369,$HE$2:$HE$74)),MAX($HD$1,HD21)+1,0)</f>
        <v>21</v>
      </c>
      <c r="HE22" t="s">
        <v>3089</v>
      </c>
      <c r="HF22" t="str">
        <f>IFERROR(VLOOKUP(ROWS($HF$2:HF22),$HD$2:$HE$74,2,FALSE),"")</f>
        <v>HMD : Mechanized dredges</v>
      </c>
      <c r="HG22">
        <f>IF(ISNUMBER(SEARCH(Hauls!$C$370,$HH$2:$HH$74)),MAX($HG$1,HG21)+1,0)</f>
        <v>21</v>
      </c>
      <c r="HH22" t="s">
        <v>3089</v>
      </c>
      <c r="HI22" t="str">
        <f>IFERROR(VLOOKUP(ROWS($HI$2:HI22),$HG$2:$HH$74,2,FALSE),"")</f>
        <v>HMD : Mechanized dredges</v>
      </c>
      <c r="HJ22">
        <f>IF(ISNUMBER(SEARCH(Hauls!$C$371,$HK$2:$HK$74)),MAX($HJ$1,HJ21)+1,0)</f>
        <v>21</v>
      </c>
      <c r="HK22" t="s">
        <v>3089</v>
      </c>
      <c r="HL22" t="str">
        <f>IFERROR(VLOOKUP(ROWS($HL$2:HL22),$HJ$2:$HK$74,2,FALSE),"")</f>
        <v>HMD : Mechanized dredges</v>
      </c>
      <c r="HM22">
        <f>IF(ISNUMBER(SEARCH(Hauls!$C$372,$HN$2:$HN$74)),MAX($HM$1,HM21)+1,0)</f>
        <v>21</v>
      </c>
      <c r="HN22" t="s">
        <v>3089</v>
      </c>
      <c r="HO22" t="str">
        <f>IFERROR(VLOOKUP(ROWS($HO$2:HO22),$HM$2:$HN$74,2,FALSE),"")</f>
        <v>HMD : Mechanized dredges</v>
      </c>
      <c r="HP22">
        <f>IF(ISNUMBER(SEARCH(Hauls!$C$373,$HQ$2:$HQ$74)),MAX($HP$1,HP21)+1,0)</f>
        <v>21</v>
      </c>
      <c r="HQ22" t="s">
        <v>3089</v>
      </c>
      <c r="HR22" t="str">
        <f>IFERROR(VLOOKUP(ROWS($HR$2:HR22),$HP$2:$HQ$74,2,FALSE),"")</f>
        <v>HMD : Mechanized dredges</v>
      </c>
      <c r="HS22">
        <f>IF(ISNUMBER(SEARCH(Hauls!$C$374,$HT$2:$HT$74)),MAX($HS$1,HS21)+1,0)</f>
        <v>21</v>
      </c>
      <c r="HT22" t="s">
        <v>3089</v>
      </c>
      <c r="HU22" t="str">
        <f>IFERROR(VLOOKUP(ROWS($HU$2:HU22),$HS$2:$HT$74,2,FALSE),"")</f>
        <v>HMD : Mechanized dredges</v>
      </c>
      <c r="HV22">
        <f>IF(ISNUMBER(SEARCH(Hauls!$C$375,$HW$2:$HW$74)),MAX($HV$1,HV21)+1,0)</f>
        <v>21</v>
      </c>
      <c r="HW22" t="s">
        <v>3089</v>
      </c>
      <c r="HX22" t="str">
        <f>IFERROR(VLOOKUP(ROWS($HX$2:HX22),$HV$2:$HW$74,2,FALSE),"")</f>
        <v>HMD : Mechanized dredges</v>
      </c>
      <c r="HY22">
        <f>IF(ISNUMBER(SEARCH(Hauls!$C$376,$HZ$2:$HZ$74)),MAX($HY$1,HY21)+1,0)</f>
        <v>21</v>
      </c>
      <c r="HZ22" t="s">
        <v>3089</v>
      </c>
      <c r="IA22" t="str">
        <f>IFERROR(VLOOKUP(ROWS($IA$2:IA22),$IB$2:$IC$74,2,FALSE),"")</f>
        <v>HMD : Mechanized dredges</v>
      </c>
      <c r="IB22">
        <f>IF(ISNUMBER(SEARCH(Hauls!$C$377,$IC$2:$IC$74)),MAX($IB$1,IB21)+1,0)</f>
        <v>21</v>
      </c>
      <c r="IC22" t="s">
        <v>3089</v>
      </c>
      <c r="ID22" t="str">
        <f>IFERROR(VLOOKUP(ROWS($ID$2:ID22),$IB$2:$IC$74,2,FALSE),"")</f>
        <v>HMD : Mechanized dredges</v>
      </c>
      <c r="IE22">
        <f>IF(ISNUMBER(SEARCH(Hauls!$C$378,$IF$2:$IF$74)),MAX($IE$1,IE21)+1,0)</f>
        <v>21</v>
      </c>
      <c r="IF22" t="s">
        <v>3089</v>
      </c>
      <c r="IG22" t="str">
        <f>IFERROR(VLOOKUP(ROWS($IG$2:IG22),$IE$2:$IF$74,2,FALSE),"")</f>
        <v>HMD : Mechanized dredges</v>
      </c>
      <c r="IH22">
        <f>IF(ISNUMBER(SEARCH(Hauls!$C$379,$II$2:$II$74)),MAX($IH$1,IH21)+1,0)</f>
        <v>21</v>
      </c>
      <c r="II22" t="s">
        <v>3089</v>
      </c>
      <c r="IJ22" t="str">
        <f>IFERROR(VLOOKUP(ROWS($IJ$2:IJ22),$IH$2:$II$74,2,FALSE),"")</f>
        <v>HMD : Mechanized dredges</v>
      </c>
      <c r="IK22">
        <f>IF(ISNUMBER(SEARCH(Hauls!$C$380,$IL$2:$IL$74)),MAX($IK$1,IK21)+1,0)</f>
        <v>21</v>
      </c>
      <c r="IL22" t="s">
        <v>3089</v>
      </c>
      <c r="IM22" t="str">
        <f>IFERROR(VLOOKUP(ROWS($IM$2:IM22),$IK$2:$IL$74,2,FALSE),"")</f>
        <v>HMD : Mechanized dredges</v>
      </c>
      <c r="IN22">
        <f>IF(ISNUMBER(SEARCH(Hauls!$C$381,$IO$2:$IO$74)),MAX($IN$1,IN21)+1,0)</f>
        <v>21</v>
      </c>
      <c r="IO22" t="s">
        <v>3089</v>
      </c>
      <c r="IP22" t="str">
        <f>IFERROR(VLOOKUP(ROWS($IP$2:IP22),$IN$2:$IO$74,2,FALSE),"")</f>
        <v>HMD : Mechanized dredges</v>
      </c>
      <c r="IQ22">
        <f>IF(ISNUMBER(SEARCH(Hauls!$C$382,$CC$2:$CC$74)),MAX($CB$1,IQ21)+1,0)</f>
        <v>21</v>
      </c>
      <c r="IR22" t="s">
        <v>3089</v>
      </c>
      <c r="IS22" t="str">
        <f>IFERROR(VLOOKUP(ROWS($IS$2:IS22),$IQ$2:$IR$74,2,FALSE),"")</f>
        <v>HMD : Mechanized dredges</v>
      </c>
      <c r="IT22">
        <f>IF(ISNUMBER(SEARCH(Hauls!$C$383,$IU$2:$IU$74)),MAX($IT$1,IT21)+1,0)</f>
        <v>21</v>
      </c>
      <c r="IU22" t="s">
        <v>3089</v>
      </c>
      <c r="IV22" t="str">
        <f>IFERROR(VLOOKUP(ROWS($IV$2:IV22),$IT$2:$IU$74,2,FALSE),"")</f>
        <v>HMD : Mechanized dredges</v>
      </c>
      <c r="IW22">
        <f>IF(ISNUMBER(SEARCH(Hauls!$C$384,$IX$2:$IX$74)),MAX($IW$1,IW21)+1,0)</f>
        <v>21</v>
      </c>
      <c r="IX22" t="s">
        <v>3089</v>
      </c>
      <c r="IY22" t="str">
        <f>IFERROR(VLOOKUP(ROWS($IY$2:IY22),$IW$2:$IX$74,2,FALSE),"")</f>
        <v>HMD : Mechanized dredges</v>
      </c>
      <c r="IZ22">
        <f>IF(ISNUMBER(SEARCH(Hauls!$C$385,$JA$2:$JA$74)),MAX($IZ$1,IZ21)+1,0)</f>
        <v>21</v>
      </c>
      <c r="JA22" t="s">
        <v>3089</v>
      </c>
      <c r="JB22" t="str">
        <f>IFERROR(VLOOKUP(ROWS($JB$2:JB22),$IZ$2:$JA$74,2,FALSE),"")</f>
        <v>HMD : Mechanized dredges</v>
      </c>
      <c r="JC22">
        <f>IF(ISNUMBER(SEARCH(Hauls!$C$386,$JD$2:$JD$74)),MAX($JC$1,JC21)+1,0)</f>
        <v>21</v>
      </c>
      <c r="JD22" t="s">
        <v>3089</v>
      </c>
      <c r="JE22" t="str">
        <f>IFERROR(VLOOKUP(ROWS($JE$2:JE22),$JC$2:$CJD$74,2,FALSE),"")</f>
        <v>HMD : Mechanized dredges</v>
      </c>
      <c r="JF22">
        <f>IF(ISNUMBER(SEARCH(Hauls!$C$387,$JG$2:$JG$74)),MAX($JF$1,JF21)+1,0)</f>
        <v>21</v>
      </c>
      <c r="JG22" t="s">
        <v>3089</v>
      </c>
      <c r="JH22" t="str">
        <f>IFERROR(VLOOKUP(ROWS($JH$2:JH22),$JF$2:$JG$74,2,FALSE),"")</f>
        <v>HMD : Mechanized dredges</v>
      </c>
      <c r="JI22">
        <f>IF(ISNUMBER(SEARCH(Hauls!$C$388,$JJ$2:$JJ$74)),MAX($JI$1,JI21)+1,0)</f>
        <v>21</v>
      </c>
      <c r="JJ22" t="s">
        <v>3089</v>
      </c>
      <c r="JK22" t="str">
        <f>IFERROR(VLOOKUP(ROWS($JK$2:JK22),$JI$2:$JJ$74,2,FALSE),"")</f>
        <v>HMD : Mechanized dredges</v>
      </c>
      <c r="JL22">
        <f>IF(ISNUMBER(SEARCH(Hauls!$C$389,$JM$2:$JM$74)),MAX($JL$1,JL21)+1,0)</f>
        <v>21</v>
      </c>
      <c r="JM22" t="s">
        <v>3089</v>
      </c>
      <c r="JN22" t="str">
        <f>IFERROR(VLOOKUP(ROWS($JN$2:JN22),$JL$2:$JM$74,2,FALSE),"")</f>
        <v>HMD : Mechanized dredges</v>
      </c>
      <c r="JO22">
        <f>IF(ISNUMBER(SEARCH(Hauls!$C$390,$JP$2:$JP$74)),MAX($JO$1,JO21)+1,0)</f>
        <v>21</v>
      </c>
      <c r="JP22" t="s">
        <v>3089</v>
      </c>
      <c r="JQ22" t="str">
        <f>IFERROR(VLOOKUP(ROWS($JQ$2:JQ22),$JO$2:$JP$74,2,FALSE),"")</f>
        <v>HMD : Mechanized dredges</v>
      </c>
      <c r="JR22">
        <f>IF(ISNUMBER(SEARCH(Hauls!$C$391,$JS$2:$JS$74)),MAX($JR$1,JR21)+1,0)</f>
        <v>21</v>
      </c>
      <c r="JS22" t="s">
        <v>3089</v>
      </c>
      <c r="JT22" t="str">
        <f>IFERROR(VLOOKUP(ROWS($JT$2:JT22),$JR$2:$JS$74,2,FALSE),"")</f>
        <v>HMD : Mechanized dredges</v>
      </c>
      <c r="JU22">
        <f>IF(ISNUMBER(SEARCH(Hauls!$C$392,$JV$2:$JV$74)),MAX($JU$1,JU21)+1,0)</f>
        <v>21</v>
      </c>
      <c r="JV22" t="s">
        <v>3089</v>
      </c>
      <c r="JW22" t="str">
        <f>IFERROR(VLOOKUP(ROWS($JW$2:JW22),$JU$2:$JV$74,2,FALSE),"")</f>
        <v>HMD : Mechanized dredges</v>
      </c>
      <c r="JX22">
        <f>IF(ISNUMBER(SEARCH(Hauls!$C$393,$JY$2:$JY$74)),MAX($JX$1,JX21)+1,0)</f>
        <v>21</v>
      </c>
      <c r="JY22" t="s">
        <v>3089</v>
      </c>
      <c r="JZ22" t="str">
        <f>IFERROR(VLOOKUP(ROWS($JZ$2:JZ22),$JX$2:$JY$74,2,FALSE),"")</f>
        <v>HMD : Mechanized dredges</v>
      </c>
      <c r="KA22">
        <f>IF(ISNUMBER(SEARCH(Hauls!$C$394,$KB$2:$KB$74)),MAX($KA$1,KA21)+1,0)</f>
        <v>21</v>
      </c>
      <c r="KB22" t="s">
        <v>3089</v>
      </c>
      <c r="KC22" t="str">
        <f>IFERROR(VLOOKUP(ROWS($KC$2:KC22),$KA$2:$KB$74,2,FALSE),"")</f>
        <v>HMD : Mechanized dredges</v>
      </c>
      <c r="KD22">
        <f>IF(ISNUMBER(SEARCH(Hauls!$C$395,$KE$2:$KE$74)),MAX($KD$1,KD21)+1,0)</f>
        <v>21</v>
      </c>
      <c r="KE22" t="s">
        <v>3089</v>
      </c>
      <c r="KF22" t="str">
        <f>IFERROR(VLOOKUP(ROWS($KF$2:KF22),$KD$2:$KE$74,2,FALSE),"")</f>
        <v>HMD : Mechanized dredges</v>
      </c>
      <c r="KG22">
        <f>IF(ISNUMBER(SEARCH(Hauls!$C$396,$KH$2:$KH$74)),MAX($KG$1,KG21)+1,0)</f>
        <v>21</v>
      </c>
      <c r="KH22" t="s">
        <v>3089</v>
      </c>
      <c r="KI22" t="str">
        <f>IFERROR(VLOOKUP(ROWS($KI$2:KI22),$KG$2:$KH$74,2,FALSE),"")</f>
        <v>HMD : Mechanized dredges</v>
      </c>
      <c r="KJ22">
        <f>IF(ISNUMBER(SEARCH(Hauls!$C$397,$KK$2:$KK$74)),MAX($KJ$1,KJ21)+1,0)</f>
        <v>21</v>
      </c>
      <c r="KK22" t="s">
        <v>3089</v>
      </c>
      <c r="KL22" t="str">
        <f>IFERROR(VLOOKUP(ROWS($KL$2:KL22),$KJ$2:$KK$74,2,FALSE),"")</f>
        <v>HMD : Mechanized dredges</v>
      </c>
      <c r="KM22">
        <f>IF(ISNUMBER(SEARCH(Hauls!$C$398,$KN$2:$KN$74)),MAX($KM$1,KM21)+1,0)</f>
        <v>21</v>
      </c>
      <c r="KN22" t="s">
        <v>3089</v>
      </c>
      <c r="KO22" t="str">
        <f>IFERROR(VLOOKUP(ROWS($KO$2:KO22),$KM$2:$KN$74,2,FALSE),"")</f>
        <v>HMD : Mechanized dredges</v>
      </c>
      <c r="KP22">
        <f>IF(ISNUMBER(SEARCH(Hauls!$C$399,$KQ$2:$KQ$74)),MAX($KP$1,KP21)+1,0)</f>
        <v>21</v>
      </c>
      <c r="KQ22" t="s">
        <v>3089</v>
      </c>
      <c r="KR22" t="str">
        <f>IFERROR(VLOOKUP(ROWS($KR$2:KR22),$KP$2:$KQ$74,2,FALSE),"")</f>
        <v>HMD : Mechanized dredges</v>
      </c>
      <c r="KS22">
        <f>IF(ISNUMBER(SEARCH(Hauls!$C$400,$KT$2:$KT$74)),MAX($KS$1,KS21)+1,0)</f>
        <v>21</v>
      </c>
      <c r="KT22" t="s">
        <v>3089</v>
      </c>
      <c r="KU22" t="str">
        <f>IFERROR(VLOOKUP(ROWS($KU$2:KU22),$KS$2:$KT$74,2,FALSE),"")</f>
        <v>HMD : Mechanized dredges</v>
      </c>
    </row>
    <row r="23" spans="1:307" x14ac:dyDescent="0.25">
      <c r="A23" t="s">
        <v>734</v>
      </c>
      <c r="B23" t="s">
        <v>2948</v>
      </c>
      <c r="C23" t="str">
        <f t="shared" si="0"/>
        <v>HMP : Pumps</v>
      </c>
      <c r="E23">
        <f>IF(ISNUMBER(SEARCH(Hauls!$C$300,$F$2:$F$74)),MAX($E$1,E22)+1,0)</f>
        <v>22</v>
      </c>
      <c r="F23" t="s">
        <v>3090</v>
      </c>
      <c r="G23" t="str">
        <f>IFERROR(VLOOKUP(ROWS($G$2:G23),$E$2:$F$74,2,FALSE),"")</f>
        <v>HMP : Pumps</v>
      </c>
      <c r="H23">
        <f>IF(ISNUMBER(SEARCH(Hauls!$C$301,$I$2:$I$74)),MAX($H$1:H22)+1,0)</f>
        <v>22</v>
      </c>
      <c r="I23" t="s">
        <v>3090</v>
      </c>
      <c r="J23" t="str">
        <f>IFERROR(VLOOKUP(ROWS($J$2:J23),$H$2:$I$74,2,FALSE),"")</f>
        <v>HMP : Pumps</v>
      </c>
      <c r="K23">
        <f>IF(ISNUMBER(SEARCH(Hauls!$C$302,$L$2:$L$74)),MAX($K$1,K22)+1,0)</f>
        <v>22</v>
      </c>
      <c r="L23" t="s">
        <v>3090</v>
      </c>
      <c r="M23" t="str">
        <f>IFERROR(VLOOKUP(ROWS($M$2:M23),$K$2:$L$74,2,FALSE),"")</f>
        <v>HMP : Pumps</v>
      </c>
      <c r="N23">
        <f>IF(ISNUMBER(SEARCH(Hauls!$C$303,$O$2:$O$74)),MAX($N$1,N22)+1,0)</f>
        <v>22</v>
      </c>
      <c r="O23" t="s">
        <v>3090</v>
      </c>
      <c r="P23" t="str">
        <f>IFERROR(VLOOKUP(ROWS($P$2:P23),$N$2:$O$74,2,FALSE),"")</f>
        <v>HMP : Pumps</v>
      </c>
      <c r="Q23">
        <f>IF(ISNUMBER(SEARCH(Hauls!$C$304,$R$2:$R$74)),MAX($Q$1,Q22)+1,0)</f>
        <v>22</v>
      </c>
      <c r="R23" t="s">
        <v>3090</v>
      </c>
      <c r="S23" t="str">
        <f>IFERROR(VLOOKUP(ROWS($S$2:S23),$Q$2:$R$74,2,FALSE),"")</f>
        <v>HMP : Pumps</v>
      </c>
      <c r="T23">
        <f>IF(ISNUMBER(SEARCH(Hauls!$C$305,$U$2:$U$74)),MAX($T$1,T22)+1,0)</f>
        <v>22</v>
      </c>
      <c r="U23" t="s">
        <v>3090</v>
      </c>
      <c r="V23" t="str">
        <f>IFERROR(VLOOKUP(ROWS($V$2:V23),$T$2:$U$74,2,FALSE),"")</f>
        <v>HMP : Pumps</v>
      </c>
      <c r="W23">
        <f>IF(ISNUMBER(SEARCH(Hauls!$C$306,$X$2:$X$74)),MAX($W$1,W22)+1,0)</f>
        <v>22</v>
      </c>
      <c r="X23" t="s">
        <v>3090</v>
      </c>
      <c r="Y23" t="str">
        <f>IFERROR(VLOOKUP(ROWS($Y$2:Y23),$W$2:$X$74,2,FALSE),"")</f>
        <v>HMP : Pumps</v>
      </c>
      <c r="Z23">
        <f>IF(ISNUMBER(SEARCH(Hauls!$C$307,$AA$2:$AA$74)),MAX($Z$1,Z22)+1,0)</f>
        <v>22</v>
      </c>
      <c r="AA23" t="s">
        <v>3090</v>
      </c>
      <c r="AB23" t="str">
        <f>IFERROR(VLOOKUP(ROWS($AB$2:AB23),$Z$2:$AA$74,2,FALSE),"")</f>
        <v>HMP : Pumps</v>
      </c>
      <c r="AC23">
        <f>IF(ISNUMBER(SEARCH(Hauls!$C$308,$AD$2:$AD$74)),MAX($AC$1,AC22)+1,0)</f>
        <v>22</v>
      </c>
      <c r="AD23" t="s">
        <v>3090</v>
      </c>
      <c r="AE23" t="str">
        <f>IFERROR(VLOOKUP(ROWS($AE$2:AE23),$AC$2:$AD$74,2,FALSE),"")</f>
        <v>HMP : Pumps</v>
      </c>
      <c r="AF23">
        <f>IF(ISNUMBER(SEARCH(Hauls!$C$309,$AG$2:$AG$74)),MAX($AF$1,AF22)+1,0)</f>
        <v>22</v>
      </c>
      <c r="AG23" t="s">
        <v>3090</v>
      </c>
      <c r="AH23" t="str">
        <f>IFERROR(VLOOKUP(ROWS($AH$2:AH23),$AF$2:$AG$74,2,FALSE),"")</f>
        <v>HMP : Pumps</v>
      </c>
      <c r="AI23">
        <f>IF(ISNUMBER(SEARCH(Hauls!$C$310,$AJ$2:$AJ$74)),MAX($AI$1,AI22)+1,0)</f>
        <v>22</v>
      </c>
      <c r="AJ23" t="s">
        <v>3090</v>
      </c>
      <c r="AK23" t="str">
        <f>IFERROR(VLOOKUP(ROWS($AK$2:AK23),$AI$2:$AJ$74,2,FALSE),"")</f>
        <v>HMP : Pumps</v>
      </c>
      <c r="AL23">
        <f>IF(ISNUMBER(SEARCH(Hauls!$C$311,$AM$2:$AM$74)),MAX($AL$1,AL22)+1,0)</f>
        <v>22</v>
      </c>
      <c r="AM23" t="s">
        <v>3090</v>
      </c>
      <c r="AN23" t="str">
        <f>IFERROR(VLOOKUP(ROWS($AN$2:AN23),$AL$2:$AM$74,2,FALSE),"")</f>
        <v>HMP : Pumps</v>
      </c>
      <c r="AO23">
        <f>IF(ISNUMBER(SEARCH(Hauls!$C$312,$AP$2:$AP$74)),MAX($AO$1,AO22)+1,0)</f>
        <v>22</v>
      </c>
      <c r="AP23" t="s">
        <v>3090</v>
      </c>
      <c r="AQ23" t="str">
        <f>IFERROR(VLOOKUP(ROWS($AQ$2:AQ23),$AO$2:$AP$74,2,FALSE),"")</f>
        <v>HMP : Pumps</v>
      </c>
      <c r="AR23">
        <f>IF(ISNUMBER(SEARCH(Hauls!$C$313,$AS$2:$AS$74)),MAX($AR$1,AR22)+1,0)</f>
        <v>22</v>
      </c>
      <c r="AS23" t="s">
        <v>3090</v>
      </c>
      <c r="AT23" t="str">
        <f>IFERROR(VLOOKUP(ROWS($AT$2:AT23),$AR$2:$AS$74,2,FALSE),"")</f>
        <v>HMP : Pumps</v>
      </c>
      <c r="AU23">
        <f>IF(ISNUMBER(SEARCH(Hauls!$C$314,$AV$2:$AV$74)),MAX($AU$1,AU22)+1,0)</f>
        <v>22</v>
      </c>
      <c r="AV23" t="s">
        <v>3090</v>
      </c>
      <c r="AW23" t="str">
        <f>IFERROR(VLOOKUP(ROWS($AW$2:AW23),$AU$2:$AV$74,2,FALSE),"")</f>
        <v>HMP : Pumps</v>
      </c>
      <c r="AX23">
        <f>IF(ISNUMBER(SEARCH(Hauls!$C$315,$AY$2:$AY$74)),MAX($AX$1,AX22)+1,0)</f>
        <v>22</v>
      </c>
      <c r="AY23" t="s">
        <v>3090</v>
      </c>
      <c r="AZ23" t="str">
        <f>IFERROR(VLOOKUP(ROWS($AZ$2:AZ23),$AX$2:$AY$74,2,FALSE),"")</f>
        <v>HMP : Pumps</v>
      </c>
      <c r="BA23">
        <f>IF(ISNUMBER(SEARCH(Hauls!$C$316,$BB$2:$BB$74)),MAX($BA$1,BA22)+1,0)</f>
        <v>22</v>
      </c>
      <c r="BB23" t="s">
        <v>3090</v>
      </c>
      <c r="BC23" t="str">
        <f>IFERROR(VLOOKUP(ROWS($BC$2:BC23),$BA$2:$BB$74,2,FALSE),"")</f>
        <v>HMP : Pumps</v>
      </c>
      <c r="BD23">
        <f>IF(ISNUMBER(SEARCH(Hauls!$C$317,$BE$2:$BE$74)),MAX($BD$1,BD22)+1,0)</f>
        <v>22</v>
      </c>
      <c r="BE23" t="s">
        <v>3090</v>
      </c>
      <c r="BF23" t="str">
        <f>IFERROR(VLOOKUP(ROWS($BF$2:BF23),$BD$2:$BE$74,2,FALSE),"")</f>
        <v>HMP : Pumps</v>
      </c>
      <c r="BG23">
        <f>IF(ISNUMBER(SEARCH(Hauls!$C$318,$BH$2:$BH$74)),MAX($BG$1,BG22)+1,0)</f>
        <v>22</v>
      </c>
      <c r="BH23" t="s">
        <v>3090</v>
      </c>
      <c r="BI23" t="str">
        <f>IFERROR(VLOOKUP(ROWS($BI$2:BI23),$BG$2:$BH$74,2,FALSE),"")</f>
        <v>HMP : Pumps</v>
      </c>
      <c r="BJ23">
        <f>IF(ISNUMBER(SEARCH(Hauls!$C$319,$BK$2:$BK$74)),MAX($BJ$1,BJ22)+1,0)</f>
        <v>22</v>
      </c>
      <c r="BK23" t="s">
        <v>3090</v>
      </c>
      <c r="BL23" t="str">
        <f>IFERROR(VLOOKUP(ROWS($BL$2:BL23),$BJ$2:$BK$74,2,FALSE),"")</f>
        <v>HMP : Pumps</v>
      </c>
      <c r="BM23">
        <f>IF(ISNUMBER(SEARCH(Hauls!$C$320,$BN$2:$BN$74)),MAX($BM$1,BM22)+1,0)</f>
        <v>22</v>
      </c>
      <c r="BN23" t="s">
        <v>3090</v>
      </c>
      <c r="BO23" t="str">
        <f>IFERROR(VLOOKUP(ROWS($BO$2:BO23),$BM$2:$BN$74,2,FALSE),"")</f>
        <v>HMP : Pumps</v>
      </c>
      <c r="BP23">
        <f>IF(ISNUMBER(SEARCH(Hauls!$C$321,$BQ$2:$BQ$74)),MAX($BP$1,BP22)+1,0)</f>
        <v>22</v>
      </c>
      <c r="BQ23" t="s">
        <v>3090</v>
      </c>
      <c r="BR23" t="str">
        <f>IFERROR(VLOOKUP(ROWS($BR$2:BR23),$BP$2:$BQ$74,2,FALSE),"")</f>
        <v>HMP : Pumps</v>
      </c>
      <c r="BS23">
        <f>IF(ISNUMBER(SEARCH(Hauls!$C$322,$BT$2:$BT$74)),MAX($BS$1,BS22)+1,0)</f>
        <v>22</v>
      </c>
      <c r="BT23" t="s">
        <v>3090</v>
      </c>
      <c r="BU23" t="str">
        <f>IFERROR(VLOOKUP(ROWS($BU$2:BU23),$BS$2:$BT$74,2,FALSE),"")</f>
        <v>HMP : Pumps</v>
      </c>
      <c r="BV23">
        <f>IF(ISNUMBER(SEARCH(Hauls!$C$323,$BW$2:$BW$74)),MAX($BV$1,BV22)+1,0)</f>
        <v>22</v>
      </c>
      <c r="BW23" t="s">
        <v>3090</v>
      </c>
      <c r="BX23" t="str">
        <f>IFERROR(VLOOKUP(ROWS($BX$2:BX23),$BV$2:$BW$74,2,FALSE),"")</f>
        <v>HMP : Pumps</v>
      </c>
      <c r="BY23">
        <f>IF(ISNUMBER(SEARCH(Hauls!$C$324,$BZ$2:$BZ$74)),MAX($BY$1,BY22)+1,0)</f>
        <v>22</v>
      </c>
      <c r="BZ23" t="s">
        <v>3090</v>
      </c>
      <c r="CA23" t="str">
        <f>IFERROR(VLOOKUP(ROWS($CA$2:CA23),$BY$2:$BZ$74,2,FALSE),"")</f>
        <v>HMP : Pumps</v>
      </c>
      <c r="CB23">
        <f>IF(ISNUMBER(SEARCH(Hauls!$C$325,$CC$2:$CC$74)),MAX($CB$1,CB22)+1,0)</f>
        <v>22</v>
      </c>
      <c r="CC23" t="s">
        <v>3090</v>
      </c>
      <c r="CD23" t="str">
        <f>IFERROR(VLOOKUP(ROWS($CD$2:CD23),$CB$2:$CC$74,2,FALSE),"")</f>
        <v>HMP : Pumps</v>
      </c>
      <c r="CE23">
        <f>IF(ISNUMBER(SEARCH(Hauls!$C$326,$CF$2:$CF$74)),MAX($CE$1,CE22)+1,0)</f>
        <v>22</v>
      </c>
      <c r="CF23" t="s">
        <v>3090</v>
      </c>
      <c r="CG23" t="str">
        <f>IFERROR(VLOOKUP(ROWS($CG$2:CG23),$CE$2:$CF$74,2,FALSE),"")</f>
        <v>HMP : Pumps</v>
      </c>
      <c r="CH23">
        <f>IF(ISNUMBER(SEARCH(Hauls!$C$327,$CI$2:$CI$74)),MAX($CH$1,CH22)+1,0)</f>
        <v>22</v>
      </c>
      <c r="CI23" t="s">
        <v>3090</v>
      </c>
      <c r="CJ23" t="str">
        <f>IFERROR(VLOOKUP(ROWS($CJ$2:CJ23),$CH$2:$CI$74,2,FALSE),"")</f>
        <v>HMP : Pumps</v>
      </c>
      <c r="CK23">
        <f>IF(ISNUMBER(SEARCH(Hauls!$C$328,$CL$2:$CL$74)),MAX($CK$1,CK22)+1,0)</f>
        <v>22</v>
      </c>
      <c r="CL23" t="s">
        <v>3090</v>
      </c>
      <c r="CM23" t="str">
        <f>IFERROR(VLOOKUP(ROWS($CM$2:CM23),$CK$2:$CL$74,2,FALSE),"")</f>
        <v>HMP : Pumps</v>
      </c>
      <c r="CN23">
        <f>IF(ISNUMBER(SEARCH(Hauls!$C$329,$CO$2:$CO$74)),MAX($CN$1,CN22)+1,0)</f>
        <v>22</v>
      </c>
      <c r="CO23" t="s">
        <v>3090</v>
      </c>
      <c r="CP23" t="str">
        <f>IFERROR(VLOOKUP(ROWS($CP$2:CP23),$CN$2:$CO$74,2,FALSE),"")</f>
        <v>HMP : Pumps</v>
      </c>
      <c r="CQ23">
        <f>IF(ISNUMBER(SEARCH(Hauls!$C$330,$CR$2:$CR$74)),MAX($CQ$1,CQ22)+1,0)</f>
        <v>22</v>
      </c>
      <c r="CR23" t="s">
        <v>3090</v>
      </c>
      <c r="CS23" t="str">
        <f>IFERROR(VLOOKUP(ROWS($CS$2:CS23),$CQ$2:$CR$74,2,FALSE),"")</f>
        <v>HMP : Pumps</v>
      </c>
      <c r="CT23">
        <f>IF(ISNUMBER(SEARCH(Hauls!$C$331,$CU$2:$CU$74)),MAX($CT$1,CT22)+1,0)</f>
        <v>22</v>
      </c>
      <c r="CU23" t="s">
        <v>3090</v>
      </c>
      <c r="CV23" t="str">
        <f>IFERROR(VLOOKUP(ROWS($CV$2:CV23),$CT$2:$CU$74,2,FALSE),"")</f>
        <v>HMP : Pumps</v>
      </c>
      <c r="CW23">
        <f>IF(ISNUMBER(SEARCH(Hauls!$C$332,$CX$2:$CX$74)),MAX($CW$1,CW22)+1,0)</f>
        <v>22</v>
      </c>
      <c r="CX23" t="s">
        <v>3090</v>
      </c>
      <c r="CY23" t="str">
        <f>IFERROR(VLOOKUP(ROWS($CY$2:CY23),$CW$2:$CX$74,2,FALSE),"")</f>
        <v>HMP : Pumps</v>
      </c>
      <c r="CZ23">
        <f>IF(ISNUMBER(SEARCH(Hauls!$C$333,$DA$2:$DA$74)),MAX($CZ$1,CZ22)+1,0)</f>
        <v>22</v>
      </c>
      <c r="DA23" t="s">
        <v>3090</v>
      </c>
      <c r="DB23" t="str">
        <f>IFERROR(VLOOKUP(ROWS($DB$2:DB23),$CZ$2:$DA$74,2,FALSE),"")</f>
        <v>HMP : Pumps</v>
      </c>
      <c r="DC23">
        <f>IF(ISNUMBER(SEARCH(Hauls!$C$334,$DD$2:$DD$74)),MAX($DC$1,DC22)+1,0)</f>
        <v>22</v>
      </c>
      <c r="DD23" t="s">
        <v>3090</v>
      </c>
      <c r="DE23" t="str">
        <f>IFERROR(VLOOKUP(ROWS($DE$2:DE23),$DC$2:$DD$74,2,FALSE),"")</f>
        <v>HMP : Pumps</v>
      </c>
      <c r="DF23">
        <f>IF(ISNUMBER(SEARCH(Hauls!$C$335,$DG$2:$DG$74)),MAX($DF$1,DF22)+1,0)</f>
        <v>22</v>
      </c>
      <c r="DG23" t="s">
        <v>3090</v>
      </c>
      <c r="DH23" t="str">
        <f>IFERROR(VLOOKUP(ROWS($DH$2:DH23),$DF$2:$DG$74,2,FALSE),"")</f>
        <v>HMP : Pumps</v>
      </c>
      <c r="DI23">
        <f>IF(ISNUMBER(SEARCH(Hauls!$C$336,$DJ$2:$DJ$74)),MAX($DI$1,DI22)+1,0)</f>
        <v>22</v>
      </c>
      <c r="DJ23" t="s">
        <v>3090</v>
      </c>
      <c r="DK23" t="str">
        <f>IFERROR(VLOOKUP(ROWS($DK$2:DK23),$DI$2:$DJ$74,2,FALSE),"")</f>
        <v>HMP : Pumps</v>
      </c>
      <c r="DL23">
        <f>IF(ISNUMBER(SEARCH(Hauls!$C$337,$DM$2:$DM$74)),MAX($DL$1,DL22)+1,0)</f>
        <v>22</v>
      </c>
      <c r="DM23" t="s">
        <v>3090</v>
      </c>
      <c r="DN23" t="str">
        <f>IFERROR(VLOOKUP(ROWS($DN$2:DN23),$DL$2:$DM$74,2,FALSE),"")</f>
        <v>HMP : Pumps</v>
      </c>
      <c r="DO23">
        <f>IF(ISNUMBER(SEARCH(Hauls!$C$338,$DP$2:$DP$74)),MAX($DO$1,DO22)+1,0)</f>
        <v>22</v>
      </c>
      <c r="DP23" t="s">
        <v>3090</v>
      </c>
      <c r="DQ23" t="str">
        <f>IFERROR(VLOOKUP(ROWS($DQ$2:DQ23),$DO$2:$CDP$74,2,FALSE),"")</f>
        <v>HMP : Pumps</v>
      </c>
      <c r="DR23">
        <f>IF(ISNUMBER(SEARCH(Hauls!$C$339,$DS$2:$DS$74)),MAX($DR$1,DR22)+1,0)</f>
        <v>22</v>
      </c>
      <c r="DS23" t="s">
        <v>3090</v>
      </c>
      <c r="DT23" t="str">
        <f>IFERROR(VLOOKUP(ROWS($DT$2:DT23),$DR$2:$DS$74,2,FALSE),"")</f>
        <v>HMP : Pumps</v>
      </c>
      <c r="DU23">
        <f>IF(ISNUMBER(SEARCH(Hauls!$C$340,$DV$2:$DV$74)),MAX($DU$1,DU22)+1,0)</f>
        <v>22</v>
      </c>
      <c r="DV23" t="s">
        <v>3090</v>
      </c>
      <c r="DW23" t="str">
        <f>IFERROR(VLOOKUP(ROWS($DW$2:DW23),$DU$2:$DV$74,2,FALSE),"")</f>
        <v>HMP : Pumps</v>
      </c>
      <c r="DX23">
        <f>IF(ISNUMBER(SEARCH(Hauls!$C$341,$DY$2:$DY$74)),MAX($DX$1,DX22)+1,0)</f>
        <v>22</v>
      </c>
      <c r="DY23" t="s">
        <v>3090</v>
      </c>
      <c r="DZ23" t="str">
        <f>IFERROR(VLOOKUP(ROWS($DZ$2:DZ23),$DX$2:$DY$74,2,FALSE),"")</f>
        <v>HMP : Pumps</v>
      </c>
      <c r="EA23">
        <f>IF(ISNUMBER(SEARCH(Hauls!$C$342,$EB$2:$EB$74)),MAX($EA$1,EA22)+1,0)</f>
        <v>22</v>
      </c>
      <c r="EB23" t="s">
        <v>3090</v>
      </c>
      <c r="EC23" t="str">
        <f>IFERROR(VLOOKUP(ROWS($EC$2:EC23),$EA$2:$EB$74,2,FALSE),"")</f>
        <v>HMP : Pumps</v>
      </c>
      <c r="ED23">
        <f>IF(ISNUMBER(SEARCH(Hauls!$C$343,$EE$2:$EE$74)),MAX($ED$1,ED22)+1,0)</f>
        <v>22</v>
      </c>
      <c r="EE23" t="s">
        <v>3090</v>
      </c>
      <c r="EF23" t="str">
        <f>IFERROR(VLOOKUP(ROWS($EF$2:EF23),$ED$2:$EE$74,2,FALSE),"")</f>
        <v>HMP : Pumps</v>
      </c>
      <c r="EG23">
        <f>IF(ISNUMBER(SEARCH(Hauls!$C$344,$EH$2:$EH$74)),MAX($EG$1,EG22)+1,0)</f>
        <v>22</v>
      </c>
      <c r="EH23" t="s">
        <v>3090</v>
      </c>
      <c r="EI23" t="str">
        <f>IFERROR(VLOOKUP(ROWS($EI$2:EI23),$EG$2:$EH$74,2,FALSE),"")</f>
        <v>HMP : Pumps</v>
      </c>
      <c r="EJ23">
        <f>IF(ISNUMBER(SEARCH(Hauls!$C$345,$EK$2:$EK$74)),MAX($EJ$1,EJ22)+1,0)</f>
        <v>22</v>
      </c>
      <c r="EK23" t="s">
        <v>3090</v>
      </c>
      <c r="EL23" t="str">
        <f>IFERROR(VLOOKUP(ROWS($EL$2:EL23),$EJ$2:$EK$74,2,FALSE),"")</f>
        <v>HMP : Pumps</v>
      </c>
      <c r="EM23">
        <f>IF(ISNUMBER(SEARCH(Hauls!$C$346,$EN$2:$EN$74)),MAX($EM$1,EM22)+1,0)</f>
        <v>22</v>
      </c>
      <c r="EN23" t="s">
        <v>3090</v>
      </c>
      <c r="EO23" t="str">
        <f>IFERROR(VLOOKUP(ROWS($EO$2:EO23),$EM$2:$EN$74,2,FALSE),"")</f>
        <v>HMP : Pumps</v>
      </c>
      <c r="EP23">
        <f>IF(ISNUMBER(SEARCH(Hauls!$C$347,$EQ$2:$EQ$74)),MAX($EP$1,EP22)+1,0)</f>
        <v>22</v>
      </c>
      <c r="EQ23" t="s">
        <v>3090</v>
      </c>
      <c r="ER23" t="str">
        <f>IFERROR(VLOOKUP(ROWS($ER$2:ER23),$EP$2:$EQ$74,2,FALSE),"")</f>
        <v>HMP : Pumps</v>
      </c>
      <c r="ES23">
        <f>IF(ISNUMBER(SEARCH(Hauls!$C$348,$ET$2:$ET$74)),MAX($ES$1,ES22)+1,0)</f>
        <v>22</v>
      </c>
      <c r="ET23" t="s">
        <v>3090</v>
      </c>
      <c r="EU23" t="str">
        <f>IFERROR(VLOOKUP(ROWS($EU$2:EU23),$ES$2:$ET$74,2,FALSE),"")</f>
        <v>HMP : Pumps</v>
      </c>
      <c r="EV23">
        <f>IF(ISNUMBER(SEARCH(Hauls!$C$349,$EW$2:$EW$74)),MAX($EV$1,EV22)+1,0)</f>
        <v>22</v>
      </c>
      <c r="EW23" t="s">
        <v>3090</v>
      </c>
      <c r="EX23" t="str">
        <f>IFERROR(VLOOKUP(ROWS($EX$2:EX23),$EV$2:$EW$74,2,FALSE),"")</f>
        <v>HMP : Pumps</v>
      </c>
      <c r="EY23">
        <f>IF(ISNUMBER(SEARCH(Hauls!$C$350,$EZ$2:$EZ$74)),MAX($EY$1,EY22)+1,0)</f>
        <v>22</v>
      </c>
      <c r="EZ23" t="s">
        <v>3090</v>
      </c>
      <c r="FA23" t="str">
        <f>IFERROR(VLOOKUP(ROWS($FA$2:FA23),$EY$2:$EZ$74,2,FALSE),"")</f>
        <v>HMP : Pumps</v>
      </c>
      <c r="FB23">
        <f>IF(ISNUMBER(SEARCH(Hauls!$C$351,$FC$2:$FC$74)),MAX($FB$1,FB22)+1,0)</f>
        <v>22</v>
      </c>
      <c r="FC23" t="s">
        <v>3090</v>
      </c>
      <c r="FD23" t="str">
        <f>IFERROR(VLOOKUP(ROWS($FD$2:FD23),$FB$2:$FC$74,2,FALSE),"")</f>
        <v>HMP : Pumps</v>
      </c>
      <c r="FE23">
        <f>IF(ISNUMBER(SEARCH(Hauls!$C$352,$FF$2:$FF$74)),MAX($FE$1,FE22)+1,0)</f>
        <v>22</v>
      </c>
      <c r="FF23" t="s">
        <v>3090</v>
      </c>
      <c r="FG23" t="str">
        <f>IFERROR(VLOOKUP(ROWS($FG$2:FG23),$FE$2:$FF$74,2,FALSE),"")</f>
        <v>HMP : Pumps</v>
      </c>
      <c r="FH23">
        <f>IF(ISNUMBER(SEARCH(Hauls!$C$353,$FI$2:$FI$74)),MAX($FH$1,FH22)+1,0)</f>
        <v>22</v>
      </c>
      <c r="FI23" t="s">
        <v>3090</v>
      </c>
      <c r="FJ23" t="str">
        <f>IFERROR(VLOOKUP(ROWS($FJ$2:FJ23),$FH$2:$FI$74,2,FALSE),"")</f>
        <v>HMP : Pumps</v>
      </c>
      <c r="FK23">
        <f>IF(ISNUMBER(SEARCH(Hauls!$C$354,$FL$2:$FL$74)),MAX($FK$1,FK22)+1,0)</f>
        <v>22</v>
      </c>
      <c r="FL23" t="s">
        <v>3090</v>
      </c>
      <c r="FM23" t="str">
        <f>IFERROR(VLOOKUP(ROWS($FM$2:FM23),$FK$2:$FL$74,2,FALSE),"")</f>
        <v>HMP : Pumps</v>
      </c>
      <c r="FN23">
        <f>IF(ISNUMBER(SEARCH(Hauls!$C$355,$FO$2:$FO$74)),MAX($FN$1,FN22)+1,0)</f>
        <v>22</v>
      </c>
      <c r="FO23" t="s">
        <v>3090</v>
      </c>
      <c r="FP23" t="str">
        <f>IFERROR(VLOOKUP(ROWS($FP$2:FP23),$FN$2:$FO$74,2,FALSE),"")</f>
        <v>HMP : Pumps</v>
      </c>
      <c r="FQ23">
        <f>IF(ISNUMBER(SEARCH(Hauls!$C$356,$FR$2:$FR$74)),MAX($FQ$1,FQ22)+1,0)</f>
        <v>22</v>
      </c>
      <c r="FR23" t="s">
        <v>3090</v>
      </c>
      <c r="FS23" t="str">
        <f>IFERROR(VLOOKUP(ROWS($FS$2:FS23),$FQ$2:$FR$74,2,FALSE),"")</f>
        <v>HMP : Pumps</v>
      </c>
      <c r="FT23">
        <f>IF(ISNUMBER(SEARCH(Hauls!$C$357,$FU$2:$FU$74)),MAX($FT$1,FT22)+1,0)</f>
        <v>22</v>
      </c>
      <c r="FU23" t="s">
        <v>3090</v>
      </c>
      <c r="FV23" t="str">
        <f>IFERROR(VLOOKUP(ROWS($FV$2:FV23),$FT$2:$FU$74,2,FALSE),"")</f>
        <v>HMP : Pumps</v>
      </c>
      <c r="FW23">
        <f>IF(ISNUMBER(SEARCH(Hauls!$C$358,$FX$2:$FX$74)),MAX($FW$1,FW22)+1,0)</f>
        <v>22</v>
      </c>
      <c r="FX23" t="s">
        <v>3090</v>
      </c>
      <c r="FY23" t="str">
        <f>IFERROR(VLOOKUP(ROWS($FY$2:FY23),$FW$2:$FX$74,2,FALSE),"")</f>
        <v>HMP : Pumps</v>
      </c>
      <c r="FZ23">
        <f>IF(ISNUMBER(SEARCH(Hauls!$C$359,$GA$2:$GA$74)),MAX($FZ$1,FZ22)+1,0)</f>
        <v>22</v>
      </c>
      <c r="GA23" t="s">
        <v>3090</v>
      </c>
      <c r="GB23" t="str">
        <f>IFERROR(VLOOKUP(ROWS($GB$2:GB23),$FZ$2:$GA$74,2,FALSE),"")</f>
        <v>HMP : Pumps</v>
      </c>
      <c r="GC23">
        <f>IF(ISNUMBER(SEARCH(Hauls!$C$360,$GD$2:$GD$74)),MAX($GC$1,GC22)+1,0)</f>
        <v>22</v>
      </c>
      <c r="GD23" t="s">
        <v>3090</v>
      </c>
      <c r="GE23" t="str">
        <f>IFERROR(VLOOKUP(ROWS($GE$2:GE23),$GC$2:$GD$74,2,FALSE),"")</f>
        <v>HMP : Pumps</v>
      </c>
      <c r="GF23">
        <f>IF(ISNUMBER(SEARCH(Hauls!$C$361,$GG$2:$GG$74)),MAX($GF$1,GF22)+1,0)</f>
        <v>22</v>
      </c>
      <c r="GG23" t="s">
        <v>3090</v>
      </c>
      <c r="GH23" t="str">
        <f>IFERROR(VLOOKUP(ROWS($GH$2:GH23),$GF$2:$GG$74,2,FALSE),"")</f>
        <v>HMP : Pumps</v>
      </c>
      <c r="GI23">
        <f>IF(ISNUMBER(SEARCH(Hauls!$C$362,$GJ$2:$GJ$74)),MAX($GI$1,GI22)+1,0)</f>
        <v>22</v>
      </c>
      <c r="GJ23" t="s">
        <v>3090</v>
      </c>
      <c r="GK23" t="str">
        <f>IFERROR(VLOOKUP(ROWS($GK$2:GK23),$GI$2:$GJ$74,2,FALSE),"")</f>
        <v>HMP : Pumps</v>
      </c>
      <c r="GL23">
        <f>IF(ISNUMBER(SEARCH(Hauls!$C$363,$GM$2:$GM$74)),MAX($GL$1,GL22)+1,0)</f>
        <v>22</v>
      </c>
      <c r="GM23" t="s">
        <v>3090</v>
      </c>
      <c r="GN23" t="str">
        <f>IFERROR(VLOOKUP(ROWS($GN$2:GN23),$GL$2:$GM$74,2,FALSE),"")</f>
        <v>HMP : Pumps</v>
      </c>
      <c r="GO23">
        <f>IF(ISNUMBER(SEARCH(Hauls!$C$364,$GP$2:$GP$74)),MAX($GO$1,GO22)+1,0)</f>
        <v>22</v>
      </c>
      <c r="GP23" t="s">
        <v>3090</v>
      </c>
      <c r="GQ23" t="str">
        <f>IFERROR(VLOOKUP(ROWS($GQ$2:GQ23),$GO$2:$GP$74,2,FALSE),"")</f>
        <v>HMP : Pumps</v>
      </c>
      <c r="GR23">
        <f>IF(ISNUMBER(SEARCH(Hauls!$C$365,$GS$2:$GS$74)),MAX($GR$1,GR22)+1,0)</f>
        <v>22</v>
      </c>
      <c r="GS23" t="s">
        <v>3090</v>
      </c>
      <c r="GT23" t="str">
        <f>IFERROR(VLOOKUP(ROWS($GT$2:GT23),$GR$2:$GS$74,2,FALSE),"")</f>
        <v>HMP : Pumps</v>
      </c>
      <c r="GU23">
        <f>IF(ISNUMBER(SEARCH(Hauls!$C$366,$GV$2:$GV$74)),MAX($GU$1,GU22)+1,0)</f>
        <v>22</v>
      </c>
      <c r="GV23" t="s">
        <v>3090</v>
      </c>
      <c r="GW23" t="str">
        <f>IFERROR(VLOOKUP(ROWS($GW$2:GW23),$GU$2:$GV$74,2,FALSE),"")</f>
        <v>HMP : Pumps</v>
      </c>
      <c r="GX23">
        <f>IF(ISNUMBER(SEARCH(Hauls!$C$367,$GY$2:$GY$74)),MAX($GX$1,GX22)+1,0)</f>
        <v>22</v>
      </c>
      <c r="GY23" t="s">
        <v>3090</v>
      </c>
      <c r="GZ23" t="str">
        <f>IFERROR(VLOOKUP(ROWS($GZ$2:GZ23),$GX$2:$GY$74,2,FALSE),"")</f>
        <v>HMP : Pumps</v>
      </c>
      <c r="HA23">
        <f>IF(ISNUMBER(SEARCH(Hauls!$C$368,$HB$2:$HB$74)),MAX($HA$1,HA22)+1,0)</f>
        <v>22</v>
      </c>
      <c r="HB23" t="s">
        <v>3090</v>
      </c>
      <c r="HC23" t="str">
        <f>IFERROR(VLOOKUP(ROWS($HC$2:HC23),$HA$2:$HB$74,2,FALSE),"")</f>
        <v>HMP : Pumps</v>
      </c>
      <c r="HD23">
        <f>IF(ISNUMBER(SEARCH(Hauls!$C$369,$HE$2:$HE$74)),MAX($HD$1,HD22)+1,0)</f>
        <v>22</v>
      </c>
      <c r="HE23" t="s">
        <v>3090</v>
      </c>
      <c r="HF23" t="str">
        <f>IFERROR(VLOOKUP(ROWS($HF$2:HF23),$HD$2:$HE$74,2,FALSE),"")</f>
        <v>HMP : Pumps</v>
      </c>
      <c r="HG23">
        <f>IF(ISNUMBER(SEARCH(Hauls!$C$370,$HH$2:$HH$74)),MAX($HG$1,HG22)+1,0)</f>
        <v>22</v>
      </c>
      <c r="HH23" t="s">
        <v>3090</v>
      </c>
      <c r="HI23" t="str">
        <f>IFERROR(VLOOKUP(ROWS($HI$2:HI23),$HG$2:$HH$74,2,FALSE),"")</f>
        <v>HMP : Pumps</v>
      </c>
      <c r="HJ23">
        <f>IF(ISNUMBER(SEARCH(Hauls!$C$371,$HK$2:$HK$74)),MAX($HJ$1,HJ22)+1,0)</f>
        <v>22</v>
      </c>
      <c r="HK23" t="s">
        <v>3090</v>
      </c>
      <c r="HL23" t="str">
        <f>IFERROR(VLOOKUP(ROWS($HL$2:HL23),$HJ$2:$HK$74,2,FALSE),"")</f>
        <v>HMP : Pumps</v>
      </c>
      <c r="HM23">
        <f>IF(ISNUMBER(SEARCH(Hauls!$C$372,$HN$2:$HN$74)),MAX($HM$1,HM22)+1,0)</f>
        <v>22</v>
      </c>
      <c r="HN23" t="s">
        <v>3090</v>
      </c>
      <c r="HO23" t="str">
        <f>IFERROR(VLOOKUP(ROWS($HO$2:HO23),$HM$2:$HN$74,2,FALSE),"")</f>
        <v>HMP : Pumps</v>
      </c>
      <c r="HP23">
        <f>IF(ISNUMBER(SEARCH(Hauls!$C$373,$HQ$2:$HQ$74)),MAX($HP$1,HP22)+1,0)</f>
        <v>22</v>
      </c>
      <c r="HQ23" t="s">
        <v>3090</v>
      </c>
      <c r="HR23" t="str">
        <f>IFERROR(VLOOKUP(ROWS($HR$2:HR23),$HP$2:$HQ$74,2,FALSE),"")</f>
        <v>HMP : Pumps</v>
      </c>
      <c r="HS23">
        <f>IF(ISNUMBER(SEARCH(Hauls!$C$374,$HT$2:$HT$74)),MAX($HS$1,HS22)+1,0)</f>
        <v>22</v>
      </c>
      <c r="HT23" t="s">
        <v>3090</v>
      </c>
      <c r="HU23" t="str">
        <f>IFERROR(VLOOKUP(ROWS($HU$2:HU23),$HS$2:$HT$74,2,FALSE),"")</f>
        <v>HMP : Pumps</v>
      </c>
      <c r="HV23">
        <f>IF(ISNUMBER(SEARCH(Hauls!$C$375,$HW$2:$HW$74)),MAX($HV$1,HV22)+1,0)</f>
        <v>22</v>
      </c>
      <c r="HW23" t="s">
        <v>3090</v>
      </c>
      <c r="HX23" t="str">
        <f>IFERROR(VLOOKUP(ROWS($HX$2:HX23),$HV$2:$HW$74,2,FALSE),"")</f>
        <v>HMP : Pumps</v>
      </c>
      <c r="HY23">
        <f>IF(ISNUMBER(SEARCH(Hauls!$C$376,$HZ$2:$HZ$74)),MAX($HY$1,HY22)+1,0)</f>
        <v>22</v>
      </c>
      <c r="HZ23" t="s">
        <v>3090</v>
      </c>
      <c r="IA23" t="str">
        <f>IFERROR(VLOOKUP(ROWS($IA$2:IA23),$IB$2:$IC$74,2,FALSE),"")</f>
        <v>HMP : Pumps</v>
      </c>
      <c r="IB23">
        <f>IF(ISNUMBER(SEARCH(Hauls!$C$377,$IC$2:$IC$74)),MAX($IB$1,IB22)+1,0)</f>
        <v>22</v>
      </c>
      <c r="IC23" t="s">
        <v>3090</v>
      </c>
      <c r="ID23" t="str">
        <f>IFERROR(VLOOKUP(ROWS($ID$2:ID23),$IB$2:$IC$74,2,FALSE),"")</f>
        <v>HMP : Pumps</v>
      </c>
      <c r="IE23">
        <f>IF(ISNUMBER(SEARCH(Hauls!$C$378,$IF$2:$IF$74)),MAX($IE$1,IE22)+1,0)</f>
        <v>22</v>
      </c>
      <c r="IF23" t="s">
        <v>3090</v>
      </c>
      <c r="IG23" t="str">
        <f>IFERROR(VLOOKUP(ROWS($IG$2:IG23),$IE$2:$IF$74,2,FALSE),"")</f>
        <v>HMP : Pumps</v>
      </c>
      <c r="IH23">
        <f>IF(ISNUMBER(SEARCH(Hauls!$C$379,$II$2:$II$74)),MAX($IH$1,IH22)+1,0)</f>
        <v>22</v>
      </c>
      <c r="II23" t="s">
        <v>3090</v>
      </c>
      <c r="IJ23" t="str">
        <f>IFERROR(VLOOKUP(ROWS($IJ$2:IJ23),$IH$2:$II$74,2,FALSE),"")</f>
        <v>HMP : Pumps</v>
      </c>
      <c r="IK23">
        <f>IF(ISNUMBER(SEARCH(Hauls!$C$380,$IL$2:$IL$74)),MAX($IK$1,IK22)+1,0)</f>
        <v>22</v>
      </c>
      <c r="IL23" t="s">
        <v>3090</v>
      </c>
      <c r="IM23" t="str">
        <f>IFERROR(VLOOKUP(ROWS($IM$2:IM23),$IK$2:$IL$74,2,FALSE),"")</f>
        <v>HMP : Pumps</v>
      </c>
      <c r="IN23">
        <f>IF(ISNUMBER(SEARCH(Hauls!$C$381,$IO$2:$IO$74)),MAX($IN$1,IN22)+1,0)</f>
        <v>22</v>
      </c>
      <c r="IO23" t="s">
        <v>3090</v>
      </c>
      <c r="IP23" t="str">
        <f>IFERROR(VLOOKUP(ROWS($IP$2:IP23),$IN$2:$IO$74,2,FALSE),"")</f>
        <v>HMP : Pumps</v>
      </c>
      <c r="IQ23">
        <f>IF(ISNUMBER(SEARCH(Hauls!$C$382,$CC$2:$CC$74)),MAX($CB$1,IQ22)+1,0)</f>
        <v>22</v>
      </c>
      <c r="IR23" t="s">
        <v>3090</v>
      </c>
      <c r="IS23" t="str">
        <f>IFERROR(VLOOKUP(ROWS($IS$2:IS23),$IQ$2:$IR$74,2,FALSE),"")</f>
        <v>HMP : Pumps</v>
      </c>
      <c r="IT23">
        <f>IF(ISNUMBER(SEARCH(Hauls!$C$383,$IU$2:$IU$74)),MAX($IT$1,IT22)+1,0)</f>
        <v>22</v>
      </c>
      <c r="IU23" t="s">
        <v>3090</v>
      </c>
      <c r="IV23" t="str">
        <f>IFERROR(VLOOKUP(ROWS($IV$2:IV23),$IT$2:$IU$74,2,FALSE),"")</f>
        <v>HMP : Pumps</v>
      </c>
      <c r="IW23">
        <f>IF(ISNUMBER(SEARCH(Hauls!$C$384,$IX$2:$IX$74)),MAX($IW$1,IW22)+1,0)</f>
        <v>22</v>
      </c>
      <c r="IX23" t="s">
        <v>3090</v>
      </c>
      <c r="IY23" t="str">
        <f>IFERROR(VLOOKUP(ROWS($IY$2:IY23),$IW$2:$IX$74,2,FALSE),"")</f>
        <v>HMP : Pumps</v>
      </c>
      <c r="IZ23">
        <f>IF(ISNUMBER(SEARCH(Hauls!$C$385,$JA$2:$JA$74)),MAX($IZ$1,IZ22)+1,0)</f>
        <v>22</v>
      </c>
      <c r="JA23" t="s">
        <v>3090</v>
      </c>
      <c r="JB23" t="str">
        <f>IFERROR(VLOOKUP(ROWS($JB$2:JB23),$IZ$2:$JA$74,2,FALSE),"")</f>
        <v>HMP : Pumps</v>
      </c>
      <c r="JC23">
        <f>IF(ISNUMBER(SEARCH(Hauls!$C$386,$JD$2:$JD$74)),MAX($JC$1,JC22)+1,0)</f>
        <v>22</v>
      </c>
      <c r="JD23" t="s">
        <v>3090</v>
      </c>
      <c r="JE23" t="str">
        <f>IFERROR(VLOOKUP(ROWS($JE$2:JE23),$JC$2:$CJD$74,2,FALSE),"")</f>
        <v>HMP : Pumps</v>
      </c>
      <c r="JF23">
        <f>IF(ISNUMBER(SEARCH(Hauls!$C$387,$JG$2:$JG$74)),MAX($JF$1,JF22)+1,0)</f>
        <v>22</v>
      </c>
      <c r="JG23" t="s">
        <v>3090</v>
      </c>
      <c r="JH23" t="str">
        <f>IFERROR(VLOOKUP(ROWS($JH$2:JH23),$JF$2:$JG$74,2,FALSE),"")</f>
        <v>HMP : Pumps</v>
      </c>
      <c r="JI23">
        <f>IF(ISNUMBER(SEARCH(Hauls!$C$388,$JJ$2:$JJ$74)),MAX($JI$1,JI22)+1,0)</f>
        <v>22</v>
      </c>
      <c r="JJ23" t="s">
        <v>3090</v>
      </c>
      <c r="JK23" t="str">
        <f>IFERROR(VLOOKUP(ROWS($JK$2:JK23),$JI$2:$JJ$74,2,FALSE),"")</f>
        <v>HMP : Pumps</v>
      </c>
      <c r="JL23">
        <f>IF(ISNUMBER(SEARCH(Hauls!$C$389,$JM$2:$JM$74)),MAX($JL$1,JL22)+1,0)</f>
        <v>22</v>
      </c>
      <c r="JM23" t="s">
        <v>3090</v>
      </c>
      <c r="JN23" t="str">
        <f>IFERROR(VLOOKUP(ROWS($JN$2:JN23),$JL$2:$JM$74,2,FALSE),"")</f>
        <v>HMP : Pumps</v>
      </c>
      <c r="JO23">
        <f>IF(ISNUMBER(SEARCH(Hauls!$C$390,$JP$2:$JP$74)),MAX($JO$1,JO22)+1,0)</f>
        <v>22</v>
      </c>
      <c r="JP23" t="s">
        <v>3090</v>
      </c>
      <c r="JQ23" t="str">
        <f>IFERROR(VLOOKUP(ROWS($JQ$2:JQ23),$JO$2:$JP$74,2,FALSE),"")</f>
        <v>HMP : Pumps</v>
      </c>
      <c r="JR23">
        <f>IF(ISNUMBER(SEARCH(Hauls!$C$391,$JS$2:$JS$74)),MAX($JR$1,JR22)+1,0)</f>
        <v>22</v>
      </c>
      <c r="JS23" t="s">
        <v>3090</v>
      </c>
      <c r="JT23" t="str">
        <f>IFERROR(VLOOKUP(ROWS($JT$2:JT23),$JR$2:$JS$74,2,FALSE),"")</f>
        <v>HMP : Pumps</v>
      </c>
      <c r="JU23">
        <f>IF(ISNUMBER(SEARCH(Hauls!$C$392,$JV$2:$JV$74)),MAX($JU$1,JU22)+1,0)</f>
        <v>22</v>
      </c>
      <c r="JV23" t="s">
        <v>3090</v>
      </c>
      <c r="JW23" t="str">
        <f>IFERROR(VLOOKUP(ROWS($JW$2:JW23),$JU$2:$JV$74,2,FALSE),"")</f>
        <v>HMP : Pumps</v>
      </c>
      <c r="JX23">
        <f>IF(ISNUMBER(SEARCH(Hauls!$C$393,$JY$2:$JY$74)),MAX($JX$1,JX22)+1,0)</f>
        <v>22</v>
      </c>
      <c r="JY23" t="s">
        <v>3090</v>
      </c>
      <c r="JZ23" t="str">
        <f>IFERROR(VLOOKUP(ROWS($JZ$2:JZ23),$JX$2:$JY$74,2,FALSE),"")</f>
        <v>HMP : Pumps</v>
      </c>
      <c r="KA23">
        <f>IF(ISNUMBER(SEARCH(Hauls!$C$394,$KB$2:$KB$74)),MAX($KA$1,KA22)+1,0)</f>
        <v>22</v>
      </c>
      <c r="KB23" t="s">
        <v>3090</v>
      </c>
      <c r="KC23" t="str">
        <f>IFERROR(VLOOKUP(ROWS($KC$2:KC23),$KA$2:$KB$74,2,FALSE),"")</f>
        <v>HMP : Pumps</v>
      </c>
      <c r="KD23">
        <f>IF(ISNUMBER(SEARCH(Hauls!$C$395,$KE$2:$KE$74)),MAX($KD$1,KD22)+1,0)</f>
        <v>22</v>
      </c>
      <c r="KE23" t="s">
        <v>3090</v>
      </c>
      <c r="KF23" t="str">
        <f>IFERROR(VLOOKUP(ROWS($KF$2:KF23),$KD$2:$KE$74,2,FALSE),"")</f>
        <v>HMP : Pumps</v>
      </c>
      <c r="KG23">
        <f>IF(ISNUMBER(SEARCH(Hauls!$C$396,$KH$2:$KH$74)),MAX($KG$1,KG22)+1,0)</f>
        <v>22</v>
      </c>
      <c r="KH23" t="s">
        <v>3090</v>
      </c>
      <c r="KI23" t="str">
        <f>IFERROR(VLOOKUP(ROWS($KI$2:KI23),$KG$2:$KH$74,2,FALSE),"")</f>
        <v>HMP : Pumps</v>
      </c>
      <c r="KJ23">
        <f>IF(ISNUMBER(SEARCH(Hauls!$C$397,$KK$2:$KK$74)),MAX($KJ$1,KJ22)+1,0)</f>
        <v>22</v>
      </c>
      <c r="KK23" t="s">
        <v>3090</v>
      </c>
      <c r="KL23" t="str">
        <f>IFERROR(VLOOKUP(ROWS($KL$2:KL23),$KJ$2:$KK$74,2,FALSE),"")</f>
        <v>HMP : Pumps</v>
      </c>
      <c r="KM23">
        <f>IF(ISNUMBER(SEARCH(Hauls!$C$398,$KN$2:$KN$74)),MAX($KM$1,KM22)+1,0)</f>
        <v>22</v>
      </c>
      <c r="KN23" t="s">
        <v>3090</v>
      </c>
      <c r="KO23" t="str">
        <f>IFERROR(VLOOKUP(ROWS($KO$2:KO23),$KM$2:$KN$74,2,FALSE),"")</f>
        <v>HMP : Pumps</v>
      </c>
      <c r="KP23">
        <f>IF(ISNUMBER(SEARCH(Hauls!$C$399,$KQ$2:$KQ$74)),MAX($KP$1,KP22)+1,0)</f>
        <v>22</v>
      </c>
      <c r="KQ23" t="s">
        <v>3090</v>
      </c>
      <c r="KR23" t="str">
        <f>IFERROR(VLOOKUP(ROWS($KR$2:KR23),$KP$2:$KQ$74,2,FALSE),"")</f>
        <v>HMP : Pumps</v>
      </c>
      <c r="KS23">
        <f>IF(ISNUMBER(SEARCH(Hauls!$C$400,$KT$2:$KT$74)),MAX($KS$1,KS22)+1,0)</f>
        <v>22</v>
      </c>
      <c r="KT23" t="s">
        <v>3090</v>
      </c>
      <c r="KU23" t="str">
        <f>IFERROR(VLOOKUP(ROWS($KU$2:KU23),$KS$2:$KT$74,2,FALSE),"")</f>
        <v>HMP : Pumps</v>
      </c>
    </row>
    <row r="24" spans="1:307" x14ac:dyDescent="0.25">
      <c r="A24" t="s">
        <v>736</v>
      </c>
      <c r="B24" t="s">
        <v>2949</v>
      </c>
      <c r="C24" t="str">
        <f t="shared" si="0"/>
        <v>HMX : Harvesting machines (not specified)</v>
      </c>
      <c r="E24">
        <f>IF(ISNUMBER(SEARCH(Hauls!$C$300,$F$2:$F$74)),MAX($E$1,E23)+1,0)</f>
        <v>23</v>
      </c>
      <c r="F24" t="s">
        <v>3091</v>
      </c>
      <c r="G24" t="str">
        <f>IFERROR(VLOOKUP(ROWS($G$2:G24),$E$2:$F$74,2,FALSE),"")</f>
        <v>HMX : Harvesting machines (not specified)</v>
      </c>
      <c r="H24">
        <f>IF(ISNUMBER(SEARCH(Hauls!$C$301,$I$2:$I$74)),MAX($H$1:H23)+1,0)</f>
        <v>23</v>
      </c>
      <c r="I24" t="s">
        <v>3091</v>
      </c>
      <c r="J24" t="str">
        <f>IFERROR(VLOOKUP(ROWS($J$2:J24),$H$2:$I$74,2,FALSE),"")</f>
        <v>HMX : Harvesting machines (not specified)</v>
      </c>
      <c r="K24">
        <f>IF(ISNUMBER(SEARCH(Hauls!$C$302,$L$2:$L$74)),MAX($K$1,K23)+1,0)</f>
        <v>23</v>
      </c>
      <c r="L24" t="s">
        <v>3091</v>
      </c>
      <c r="M24" t="str">
        <f>IFERROR(VLOOKUP(ROWS($M$2:M24),$K$2:$L$74,2,FALSE),"")</f>
        <v>HMX : Harvesting machines (not specified)</v>
      </c>
      <c r="N24">
        <f>IF(ISNUMBER(SEARCH(Hauls!$C$303,$O$2:$O$74)),MAX($N$1,N23)+1,0)</f>
        <v>23</v>
      </c>
      <c r="O24" t="s">
        <v>3091</v>
      </c>
      <c r="P24" t="str">
        <f>IFERROR(VLOOKUP(ROWS($P$2:P24),$N$2:$O$74,2,FALSE),"")</f>
        <v>HMX : Harvesting machines (not specified)</v>
      </c>
      <c r="Q24">
        <f>IF(ISNUMBER(SEARCH(Hauls!$C$304,$R$2:$R$74)),MAX($Q$1,Q23)+1,0)</f>
        <v>23</v>
      </c>
      <c r="R24" t="s">
        <v>3091</v>
      </c>
      <c r="S24" t="str">
        <f>IFERROR(VLOOKUP(ROWS($S$2:S24),$Q$2:$R$74,2,FALSE),"")</f>
        <v>HMX : Harvesting machines (not specified)</v>
      </c>
      <c r="T24">
        <f>IF(ISNUMBER(SEARCH(Hauls!$C$305,$U$2:$U$74)),MAX($T$1,T23)+1,0)</f>
        <v>23</v>
      </c>
      <c r="U24" t="s">
        <v>3091</v>
      </c>
      <c r="V24" t="str">
        <f>IFERROR(VLOOKUP(ROWS($V$2:V24),$T$2:$U$74,2,FALSE),"")</f>
        <v>HMX : Harvesting machines (not specified)</v>
      </c>
      <c r="W24">
        <f>IF(ISNUMBER(SEARCH(Hauls!$C$306,$X$2:$X$74)),MAX($W$1,W23)+1,0)</f>
        <v>23</v>
      </c>
      <c r="X24" t="s">
        <v>3091</v>
      </c>
      <c r="Y24" t="str">
        <f>IFERROR(VLOOKUP(ROWS($Y$2:Y24),$W$2:$X$74,2,FALSE),"")</f>
        <v>HMX : Harvesting machines (not specified)</v>
      </c>
      <c r="Z24">
        <f>IF(ISNUMBER(SEARCH(Hauls!$C$307,$AA$2:$AA$74)),MAX($Z$1,Z23)+1,0)</f>
        <v>23</v>
      </c>
      <c r="AA24" t="s">
        <v>3091</v>
      </c>
      <c r="AB24" t="str">
        <f>IFERROR(VLOOKUP(ROWS($AB$2:AB24),$Z$2:$AA$74,2,FALSE),"")</f>
        <v>HMX : Harvesting machines (not specified)</v>
      </c>
      <c r="AC24">
        <f>IF(ISNUMBER(SEARCH(Hauls!$C$308,$AD$2:$AD$74)),MAX($AC$1,AC23)+1,0)</f>
        <v>23</v>
      </c>
      <c r="AD24" t="s">
        <v>3091</v>
      </c>
      <c r="AE24" t="str">
        <f>IFERROR(VLOOKUP(ROWS($AE$2:AE24),$AC$2:$AD$74,2,FALSE),"")</f>
        <v>HMX : Harvesting machines (not specified)</v>
      </c>
      <c r="AF24">
        <f>IF(ISNUMBER(SEARCH(Hauls!$C$309,$AG$2:$AG$74)),MAX($AF$1,AF23)+1,0)</f>
        <v>23</v>
      </c>
      <c r="AG24" t="s">
        <v>3091</v>
      </c>
      <c r="AH24" t="str">
        <f>IFERROR(VLOOKUP(ROWS($AH$2:AH24),$AF$2:$AG$74,2,FALSE),"")</f>
        <v>HMX : Harvesting machines (not specified)</v>
      </c>
      <c r="AI24">
        <f>IF(ISNUMBER(SEARCH(Hauls!$C$310,$AJ$2:$AJ$74)),MAX($AI$1,AI23)+1,0)</f>
        <v>23</v>
      </c>
      <c r="AJ24" t="s">
        <v>3091</v>
      </c>
      <c r="AK24" t="str">
        <f>IFERROR(VLOOKUP(ROWS($AK$2:AK24),$AI$2:$AJ$74,2,FALSE),"")</f>
        <v>HMX : Harvesting machines (not specified)</v>
      </c>
      <c r="AL24">
        <f>IF(ISNUMBER(SEARCH(Hauls!$C$311,$AM$2:$AM$74)),MAX($AL$1,AL23)+1,0)</f>
        <v>23</v>
      </c>
      <c r="AM24" t="s">
        <v>3091</v>
      </c>
      <c r="AN24" t="str">
        <f>IFERROR(VLOOKUP(ROWS($AN$2:AN24),$AL$2:$AM$74,2,FALSE),"")</f>
        <v>HMX : Harvesting machines (not specified)</v>
      </c>
      <c r="AO24">
        <f>IF(ISNUMBER(SEARCH(Hauls!$C$312,$AP$2:$AP$74)),MAX($AO$1,AO23)+1,0)</f>
        <v>23</v>
      </c>
      <c r="AP24" t="s">
        <v>3091</v>
      </c>
      <c r="AQ24" t="str">
        <f>IFERROR(VLOOKUP(ROWS($AQ$2:AQ24),$AO$2:$AP$74,2,FALSE),"")</f>
        <v>HMX : Harvesting machines (not specified)</v>
      </c>
      <c r="AR24">
        <f>IF(ISNUMBER(SEARCH(Hauls!$C$313,$AS$2:$AS$74)),MAX($AR$1,AR23)+1,0)</f>
        <v>23</v>
      </c>
      <c r="AS24" t="s">
        <v>3091</v>
      </c>
      <c r="AT24" t="str">
        <f>IFERROR(VLOOKUP(ROWS($AT$2:AT24),$AR$2:$AS$74,2,FALSE),"")</f>
        <v>HMX : Harvesting machines (not specified)</v>
      </c>
      <c r="AU24">
        <f>IF(ISNUMBER(SEARCH(Hauls!$C$314,$AV$2:$AV$74)),MAX($AU$1,AU23)+1,0)</f>
        <v>23</v>
      </c>
      <c r="AV24" t="s">
        <v>3091</v>
      </c>
      <c r="AW24" t="str">
        <f>IFERROR(VLOOKUP(ROWS($AW$2:AW24),$AU$2:$AV$74,2,FALSE),"")</f>
        <v>HMX : Harvesting machines (not specified)</v>
      </c>
      <c r="AX24">
        <f>IF(ISNUMBER(SEARCH(Hauls!$C$315,$AY$2:$AY$74)),MAX($AX$1,AX23)+1,0)</f>
        <v>23</v>
      </c>
      <c r="AY24" t="s">
        <v>3091</v>
      </c>
      <c r="AZ24" t="str">
        <f>IFERROR(VLOOKUP(ROWS($AZ$2:AZ24),$AX$2:$AY$74,2,FALSE),"")</f>
        <v>HMX : Harvesting machines (not specified)</v>
      </c>
      <c r="BA24">
        <f>IF(ISNUMBER(SEARCH(Hauls!$C$316,$BB$2:$BB$74)),MAX($BA$1,BA23)+1,0)</f>
        <v>23</v>
      </c>
      <c r="BB24" t="s">
        <v>3091</v>
      </c>
      <c r="BC24" t="str">
        <f>IFERROR(VLOOKUP(ROWS($BC$2:BC24),$BA$2:$BB$74,2,FALSE),"")</f>
        <v>HMX : Harvesting machines (not specified)</v>
      </c>
      <c r="BD24">
        <f>IF(ISNUMBER(SEARCH(Hauls!$C$317,$BE$2:$BE$74)),MAX($BD$1,BD23)+1,0)</f>
        <v>23</v>
      </c>
      <c r="BE24" t="s">
        <v>3091</v>
      </c>
      <c r="BF24" t="str">
        <f>IFERROR(VLOOKUP(ROWS($BF$2:BF24),$BD$2:$BE$74,2,FALSE),"")</f>
        <v>HMX : Harvesting machines (not specified)</v>
      </c>
      <c r="BG24">
        <f>IF(ISNUMBER(SEARCH(Hauls!$C$318,$BH$2:$BH$74)),MAX($BG$1,BG23)+1,0)</f>
        <v>23</v>
      </c>
      <c r="BH24" t="s">
        <v>3091</v>
      </c>
      <c r="BI24" t="str">
        <f>IFERROR(VLOOKUP(ROWS($BI$2:BI24),$BG$2:$BH$74,2,FALSE),"")</f>
        <v>HMX : Harvesting machines (not specified)</v>
      </c>
      <c r="BJ24">
        <f>IF(ISNUMBER(SEARCH(Hauls!$C$319,$BK$2:$BK$74)),MAX($BJ$1,BJ23)+1,0)</f>
        <v>23</v>
      </c>
      <c r="BK24" t="s">
        <v>3091</v>
      </c>
      <c r="BL24" t="str">
        <f>IFERROR(VLOOKUP(ROWS($BL$2:BL24),$BJ$2:$BK$74,2,FALSE),"")</f>
        <v>HMX : Harvesting machines (not specified)</v>
      </c>
      <c r="BM24">
        <f>IF(ISNUMBER(SEARCH(Hauls!$C$320,$BN$2:$BN$74)),MAX($BM$1,BM23)+1,0)</f>
        <v>23</v>
      </c>
      <c r="BN24" t="s">
        <v>3091</v>
      </c>
      <c r="BO24" t="str">
        <f>IFERROR(VLOOKUP(ROWS($BO$2:BO24),$BM$2:$BN$74,2,FALSE),"")</f>
        <v>HMX : Harvesting machines (not specified)</v>
      </c>
      <c r="BP24">
        <f>IF(ISNUMBER(SEARCH(Hauls!$C$321,$BQ$2:$BQ$74)),MAX($BP$1,BP23)+1,0)</f>
        <v>23</v>
      </c>
      <c r="BQ24" t="s">
        <v>3091</v>
      </c>
      <c r="BR24" t="str">
        <f>IFERROR(VLOOKUP(ROWS($BR$2:BR24),$BP$2:$BQ$74,2,FALSE),"")</f>
        <v>HMX : Harvesting machines (not specified)</v>
      </c>
      <c r="BS24">
        <f>IF(ISNUMBER(SEARCH(Hauls!$C$322,$BT$2:$BT$74)),MAX($BS$1,BS23)+1,0)</f>
        <v>23</v>
      </c>
      <c r="BT24" t="s">
        <v>3091</v>
      </c>
      <c r="BU24" t="str">
        <f>IFERROR(VLOOKUP(ROWS($BU$2:BU24),$BS$2:$BT$74,2,FALSE),"")</f>
        <v>HMX : Harvesting machines (not specified)</v>
      </c>
      <c r="BV24">
        <f>IF(ISNUMBER(SEARCH(Hauls!$C$323,$BW$2:$BW$74)),MAX($BV$1,BV23)+1,0)</f>
        <v>23</v>
      </c>
      <c r="BW24" t="s">
        <v>3091</v>
      </c>
      <c r="BX24" t="str">
        <f>IFERROR(VLOOKUP(ROWS($BX$2:BX24),$BV$2:$BW$74,2,FALSE),"")</f>
        <v>HMX : Harvesting machines (not specified)</v>
      </c>
      <c r="BY24">
        <f>IF(ISNUMBER(SEARCH(Hauls!$C$324,$BZ$2:$BZ$74)),MAX($BY$1,BY23)+1,0)</f>
        <v>23</v>
      </c>
      <c r="BZ24" t="s">
        <v>3091</v>
      </c>
      <c r="CA24" t="str">
        <f>IFERROR(VLOOKUP(ROWS($CA$2:CA24),$BY$2:$BZ$74,2,FALSE),"")</f>
        <v>HMX : Harvesting machines (not specified)</v>
      </c>
      <c r="CB24">
        <f>IF(ISNUMBER(SEARCH(Hauls!$C$325,$CC$2:$CC$74)),MAX($CB$1,CB23)+1,0)</f>
        <v>23</v>
      </c>
      <c r="CC24" t="s">
        <v>3091</v>
      </c>
      <c r="CD24" t="str">
        <f>IFERROR(VLOOKUP(ROWS($CD$2:CD24),$CB$2:$CC$74,2,FALSE),"")</f>
        <v>HMX : Harvesting machines (not specified)</v>
      </c>
      <c r="CE24">
        <f>IF(ISNUMBER(SEARCH(Hauls!$C$326,$CF$2:$CF$74)),MAX($CE$1,CE23)+1,0)</f>
        <v>23</v>
      </c>
      <c r="CF24" t="s">
        <v>3091</v>
      </c>
      <c r="CG24" t="str">
        <f>IFERROR(VLOOKUP(ROWS($CG$2:CG24),$CE$2:$CF$74,2,FALSE),"")</f>
        <v>HMX : Harvesting machines (not specified)</v>
      </c>
      <c r="CH24">
        <f>IF(ISNUMBER(SEARCH(Hauls!$C$327,$CI$2:$CI$74)),MAX($CH$1,CH23)+1,0)</f>
        <v>23</v>
      </c>
      <c r="CI24" t="s">
        <v>3091</v>
      </c>
      <c r="CJ24" t="str">
        <f>IFERROR(VLOOKUP(ROWS($CJ$2:CJ24),$CH$2:$CI$74,2,FALSE),"")</f>
        <v>HMX : Harvesting machines (not specified)</v>
      </c>
      <c r="CK24">
        <f>IF(ISNUMBER(SEARCH(Hauls!$C$328,$CL$2:$CL$74)),MAX($CK$1,CK23)+1,0)</f>
        <v>23</v>
      </c>
      <c r="CL24" t="s">
        <v>3091</v>
      </c>
      <c r="CM24" t="str">
        <f>IFERROR(VLOOKUP(ROWS($CM$2:CM24),$CK$2:$CL$74,2,FALSE),"")</f>
        <v>HMX : Harvesting machines (not specified)</v>
      </c>
      <c r="CN24">
        <f>IF(ISNUMBER(SEARCH(Hauls!$C$329,$CO$2:$CO$74)),MAX($CN$1,CN23)+1,0)</f>
        <v>23</v>
      </c>
      <c r="CO24" t="s">
        <v>3091</v>
      </c>
      <c r="CP24" t="str">
        <f>IFERROR(VLOOKUP(ROWS($CP$2:CP24),$CN$2:$CO$74,2,FALSE),"")</f>
        <v>HMX : Harvesting machines (not specified)</v>
      </c>
      <c r="CQ24">
        <f>IF(ISNUMBER(SEARCH(Hauls!$C$330,$CR$2:$CR$74)),MAX($CQ$1,CQ23)+1,0)</f>
        <v>23</v>
      </c>
      <c r="CR24" t="s">
        <v>3091</v>
      </c>
      <c r="CS24" t="str">
        <f>IFERROR(VLOOKUP(ROWS($CS$2:CS24),$CQ$2:$CR$74,2,FALSE),"")</f>
        <v>HMX : Harvesting machines (not specified)</v>
      </c>
      <c r="CT24">
        <f>IF(ISNUMBER(SEARCH(Hauls!$C$331,$CU$2:$CU$74)),MAX($CT$1,CT23)+1,0)</f>
        <v>23</v>
      </c>
      <c r="CU24" t="s">
        <v>3091</v>
      </c>
      <c r="CV24" t="str">
        <f>IFERROR(VLOOKUP(ROWS($CV$2:CV24),$CT$2:$CU$74,2,FALSE),"")</f>
        <v>HMX : Harvesting machines (not specified)</v>
      </c>
      <c r="CW24">
        <f>IF(ISNUMBER(SEARCH(Hauls!$C$332,$CX$2:$CX$74)),MAX($CW$1,CW23)+1,0)</f>
        <v>23</v>
      </c>
      <c r="CX24" t="s">
        <v>3091</v>
      </c>
      <c r="CY24" t="str">
        <f>IFERROR(VLOOKUP(ROWS($CY$2:CY24),$CW$2:$CX$74,2,FALSE),"")</f>
        <v>HMX : Harvesting machines (not specified)</v>
      </c>
      <c r="CZ24">
        <f>IF(ISNUMBER(SEARCH(Hauls!$C$333,$DA$2:$DA$74)),MAX($CZ$1,CZ23)+1,0)</f>
        <v>23</v>
      </c>
      <c r="DA24" t="s">
        <v>3091</v>
      </c>
      <c r="DB24" t="str">
        <f>IFERROR(VLOOKUP(ROWS($DB$2:DB24),$CZ$2:$DA$74,2,FALSE),"")</f>
        <v>HMX : Harvesting machines (not specified)</v>
      </c>
      <c r="DC24">
        <f>IF(ISNUMBER(SEARCH(Hauls!$C$334,$DD$2:$DD$74)),MAX($DC$1,DC23)+1,0)</f>
        <v>23</v>
      </c>
      <c r="DD24" t="s">
        <v>3091</v>
      </c>
      <c r="DE24" t="str">
        <f>IFERROR(VLOOKUP(ROWS($DE$2:DE24),$DC$2:$DD$74,2,FALSE),"")</f>
        <v>HMX : Harvesting machines (not specified)</v>
      </c>
      <c r="DF24">
        <f>IF(ISNUMBER(SEARCH(Hauls!$C$335,$DG$2:$DG$74)),MAX($DF$1,DF23)+1,0)</f>
        <v>23</v>
      </c>
      <c r="DG24" t="s">
        <v>3091</v>
      </c>
      <c r="DH24" t="str">
        <f>IFERROR(VLOOKUP(ROWS($DH$2:DH24),$DF$2:$DG$74,2,FALSE),"")</f>
        <v>HMX : Harvesting machines (not specified)</v>
      </c>
      <c r="DI24">
        <f>IF(ISNUMBER(SEARCH(Hauls!$C$336,$DJ$2:$DJ$74)),MAX($DI$1,DI23)+1,0)</f>
        <v>23</v>
      </c>
      <c r="DJ24" t="s">
        <v>3091</v>
      </c>
      <c r="DK24" t="str">
        <f>IFERROR(VLOOKUP(ROWS($DK$2:DK24),$DI$2:$DJ$74,2,FALSE),"")</f>
        <v>HMX : Harvesting machines (not specified)</v>
      </c>
      <c r="DL24">
        <f>IF(ISNUMBER(SEARCH(Hauls!$C$337,$DM$2:$DM$74)),MAX($DL$1,DL23)+1,0)</f>
        <v>23</v>
      </c>
      <c r="DM24" t="s">
        <v>3091</v>
      </c>
      <c r="DN24" t="str">
        <f>IFERROR(VLOOKUP(ROWS($DN$2:DN24),$DL$2:$DM$74,2,FALSE),"")</f>
        <v>HMX : Harvesting machines (not specified)</v>
      </c>
      <c r="DO24">
        <f>IF(ISNUMBER(SEARCH(Hauls!$C$338,$DP$2:$DP$74)),MAX($DO$1,DO23)+1,0)</f>
        <v>23</v>
      </c>
      <c r="DP24" t="s">
        <v>3091</v>
      </c>
      <c r="DQ24" t="str">
        <f>IFERROR(VLOOKUP(ROWS($DQ$2:DQ24),$DO$2:$CDP$74,2,FALSE),"")</f>
        <v>HMX : Harvesting machines (not specified)</v>
      </c>
      <c r="DR24">
        <f>IF(ISNUMBER(SEARCH(Hauls!$C$339,$DS$2:$DS$74)),MAX($DR$1,DR23)+1,0)</f>
        <v>23</v>
      </c>
      <c r="DS24" t="s">
        <v>3091</v>
      </c>
      <c r="DT24" t="str">
        <f>IFERROR(VLOOKUP(ROWS($DT$2:DT24),$DR$2:$DS$74,2,FALSE),"")</f>
        <v>HMX : Harvesting machines (not specified)</v>
      </c>
      <c r="DU24">
        <f>IF(ISNUMBER(SEARCH(Hauls!$C$340,$DV$2:$DV$74)),MAX($DU$1,DU23)+1,0)</f>
        <v>23</v>
      </c>
      <c r="DV24" t="s">
        <v>3091</v>
      </c>
      <c r="DW24" t="str">
        <f>IFERROR(VLOOKUP(ROWS($DW$2:DW24),$DU$2:$DV$74,2,FALSE),"")</f>
        <v>HMX : Harvesting machines (not specified)</v>
      </c>
      <c r="DX24">
        <f>IF(ISNUMBER(SEARCH(Hauls!$C$341,$DY$2:$DY$74)),MAX($DX$1,DX23)+1,0)</f>
        <v>23</v>
      </c>
      <c r="DY24" t="s">
        <v>3091</v>
      </c>
      <c r="DZ24" t="str">
        <f>IFERROR(VLOOKUP(ROWS($DZ$2:DZ24),$DX$2:$DY$74,2,FALSE),"")</f>
        <v>HMX : Harvesting machines (not specified)</v>
      </c>
      <c r="EA24">
        <f>IF(ISNUMBER(SEARCH(Hauls!$C$342,$EB$2:$EB$74)),MAX($EA$1,EA23)+1,0)</f>
        <v>23</v>
      </c>
      <c r="EB24" t="s">
        <v>3091</v>
      </c>
      <c r="EC24" t="str">
        <f>IFERROR(VLOOKUP(ROWS($EC$2:EC24),$EA$2:$EB$74,2,FALSE),"")</f>
        <v>HMX : Harvesting machines (not specified)</v>
      </c>
      <c r="ED24">
        <f>IF(ISNUMBER(SEARCH(Hauls!$C$343,$EE$2:$EE$74)),MAX($ED$1,ED23)+1,0)</f>
        <v>23</v>
      </c>
      <c r="EE24" t="s">
        <v>3091</v>
      </c>
      <c r="EF24" t="str">
        <f>IFERROR(VLOOKUP(ROWS($EF$2:EF24),$ED$2:$EE$74,2,FALSE),"")</f>
        <v>HMX : Harvesting machines (not specified)</v>
      </c>
      <c r="EG24">
        <f>IF(ISNUMBER(SEARCH(Hauls!$C$344,$EH$2:$EH$74)),MAX($EG$1,EG23)+1,0)</f>
        <v>23</v>
      </c>
      <c r="EH24" t="s">
        <v>3091</v>
      </c>
      <c r="EI24" t="str">
        <f>IFERROR(VLOOKUP(ROWS($EI$2:EI24),$EG$2:$EH$74,2,FALSE),"")</f>
        <v>HMX : Harvesting machines (not specified)</v>
      </c>
      <c r="EJ24">
        <f>IF(ISNUMBER(SEARCH(Hauls!$C$345,$EK$2:$EK$74)),MAX($EJ$1,EJ23)+1,0)</f>
        <v>23</v>
      </c>
      <c r="EK24" t="s">
        <v>3091</v>
      </c>
      <c r="EL24" t="str">
        <f>IFERROR(VLOOKUP(ROWS($EL$2:EL24),$EJ$2:$EK$74,2,FALSE),"")</f>
        <v>HMX : Harvesting machines (not specified)</v>
      </c>
      <c r="EM24">
        <f>IF(ISNUMBER(SEARCH(Hauls!$C$346,$EN$2:$EN$74)),MAX($EM$1,EM23)+1,0)</f>
        <v>23</v>
      </c>
      <c r="EN24" t="s">
        <v>3091</v>
      </c>
      <c r="EO24" t="str">
        <f>IFERROR(VLOOKUP(ROWS($EO$2:EO24),$EM$2:$EN$74,2,FALSE),"")</f>
        <v>HMX : Harvesting machines (not specified)</v>
      </c>
      <c r="EP24">
        <f>IF(ISNUMBER(SEARCH(Hauls!$C$347,$EQ$2:$EQ$74)),MAX($EP$1,EP23)+1,0)</f>
        <v>23</v>
      </c>
      <c r="EQ24" t="s">
        <v>3091</v>
      </c>
      <c r="ER24" t="str">
        <f>IFERROR(VLOOKUP(ROWS($ER$2:ER24),$EP$2:$EQ$74,2,FALSE),"")</f>
        <v>HMX : Harvesting machines (not specified)</v>
      </c>
      <c r="ES24">
        <f>IF(ISNUMBER(SEARCH(Hauls!$C$348,$ET$2:$ET$74)),MAX($ES$1,ES23)+1,0)</f>
        <v>23</v>
      </c>
      <c r="ET24" t="s">
        <v>3091</v>
      </c>
      <c r="EU24" t="str">
        <f>IFERROR(VLOOKUP(ROWS($EU$2:EU24),$ES$2:$ET$74,2,FALSE),"")</f>
        <v>HMX : Harvesting machines (not specified)</v>
      </c>
      <c r="EV24">
        <f>IF(ISNUMBER(SEARCH(Hauls!$C$349,$EW$2:$EW$74)),MAX($EV$1,EV23)+1,0)</f>
        <v>23</v>
      </c>
      <c r="EW24" t="s">
        <v>3091</v>
      </c>
      <c r="EX24" t="str">
        <f>IFERROR(VLOOKUP(ROWS($EX$2:EX24),$EV$2:$EW$74,2,FALSE),"")</f>
        <v>HMX : Harvesting machines (not specified)</v>
      </c>
      <c r="EY24">
        <f>IF(ISNUMBER(SEARCH(Hauls!$C$350,$EZ$2:$EZ$74)),MAX($EY$1,EY23)+1,0)</f>
        <v>23</v>
      </c>
      <c r="EZ24" t="s">
        <v>3091</v>
      </c>
      <c r="FA24" t="str">
        <f>IFERROR(VLOOKUP(ROWS($FA$2:FA24),$EY$2:$EZ$74,2,FALSE),"")</f>
        <v>HMX : Harvesting machines (not specified)</v>
      </c>
      <c r="FB24">
        <f>IF(ISNUMBER(SEARCH(Hauls!$C$351,$FC$2:$FC$74)),MAX($FB$1,FB23)+1,0)</f>
        <v>23</v>
      </c>
      <c r="FC24" t="s">
        <v>3091</v>
      </c>
      <c r="FD24" t="str">
        <f>IFERROR(VLOOKUP(ROWS($FD$2:FD24),$FB$2:$FC$74,2,FALSE),"")</f>
        <v>HMX : Harvesting machines (not specified)</v>
      </c>
      <c r="FE24">
        <f>IF(ISNUMBER(SEARCH(Hauls!$C$352,$FF$2:$FF$74)),MAX($FE$1,FE23)+1,0)</f>
        <v>23</v>
      </c>
      <c r="FF24" t="s">
        <v>3091</v>
      </c>
      <c r="FG24" t="str">
        <f>IFERROR(VLOOKUP(ROWS($FG$2:FG24),$FE$2:$FF$74,2,FALSE),"")</f>
        <v>HMX : Harvesting machines (not specified)</v>
      </c>
      <c r="FH24">
        <f>IF(ISNUMBER(SEARCH(Hauls!$C$353,$FI$2:$FI$74)),MAX($FH$1,FH23)+1,0)</f>
        <v>23</v>
      </c>
      <c r="FI24" t="s">
        <v>3091</v>
      </c>
      <c r="FJ24" t="str">
        <f>IFERROR(VLOOKUP(ROWS($FJ$2:FJ24),$FH$2:$FI$74,2,FALSE),"")</f>
        <v>HMX : Harvesting machines (not specified)</v>
      </c>
      <c r="FK24">
        <f>IF(ISNUMBER(SEARCH(Hauls!$C$354,$FL$2:$FL$74)),MAX($FK$1,FK23)+1,0)</f>
        <v>23</v>
      </c>
      <c r="FL24" t="s">
        <v>3091</v>
      </c>
      <c r="FM24" t="str">
        <f>IFERROR(VLOOKUP(ROWS($FM$2:FM24),$FK$2:$FL$74,2,FALSE),"")</f>
        <v>HMX : Harvesting machines (not specified)</v>
      </c>
      <c r="FN24">
        <f>IF(ISNUMBER(SEARCH(Hauls!$C$355,$FO$2:$FO$74)),MAX($FN$1,FN23)+1,0)</f>
        <v>23</v>
      </c>
      <c r="FO24" t="s">
        <v>3091</v>
      </c>
      <c r="FP24" t="str">
        <f>IFERROR(VLOOKUP(ROWS($FP$2:FP24),$FN$2:$FO$74,2,FALSE),"")</f>
        <v>HMX : Harvesting machines (not specified)</v>
      </c>
      <c r="FQ24">
        <f>IF(ISNUMBER(SEARCH(Hauls!$C$356,$FR$2:$FR$74)),MAX($FQ$1,FQ23)+1,0)</f>
        <v>23</v>
      </c>
      <c r="FR24" t="s">
        <v>3091</v>
      </c>
      <c r="FS24" t="str">
        <f>IFERROR(VLOOKUP(ROWS($FS$2:FS24),$FQ$2:$FR$74,2,FALSE),"")</f>
        <v>HMX : Harvesting machines (not specified)</v>
      </c>
      <c r="FT24">
        <f>IF(ISNUMBER(SEARCH(Hauls!$C$357,$FU$2:$FU$74)),MAX($FT$1,FT23)+1,0)</f>
        <v>23</v>
      </c>
      <c r="FU24" t="s">
        <v>3091</v>
      </c>
      <c r="FV24" t="str">
        <f>IFERROR(VLOOKUP(ROWS($FV$2:FV24),$FT$2:$FU$74,2,FALSE),"")</f>
        <v>HMX : Harvesting machines (not specified)</v>
      </c>
      <c r="FW24">
        <f>IF(ISNUMBER(SEARCH(Hauls!$C$358,$FX$2:$FX$74)),MAX($FW$1,FW23)+1,0)</f>
        <v>23</v>
      </c>
      <c r="FX24" t="s">
        <v>3091</v>
      </c>
      <c r="FY24" t="str">
        <f>IFERROR(VLOOKUP(ROWS($FY$2:FY24),$FW$2:$FX$74,2,FALSE),"")</f>
        <v>HMX : Harvesting machines (not specified)</v>
      </c>
      <c r="FZ24">
        <f>IF(ISNUMBER(SEARCH(Hauls!$C$359,$GA$2:$GA$74)),MAX($FZ$1,FZ23)+1,0)</f>
        <v>23</v>
      </c>
      <c r="GA24" t="s">
        <v>3091</v>
      </c>
      <c r="GB24" t="str">
        <f>IFERROR(VLOOKUP(ROWS($GB$2:GB24),$FZ$2:$GA$74,2,FALSE),"")</f>
        <v>HMX : Harvesting machines (not specified)</v>
      </c>
      <c r="GC24">
        <f>IF(ISNUMBER(SEARCH(Hauls!$C$360,$GD$2:$GD$74)),MAX($GC$1,GC23)+1,0)</f>
        <v>23</v>
      </c>
      <c r="GD24" t="s">
        <v>3091</v>
      </c>
      <c r="GE24" t="str">
        <f>IFERROR(VLOOKUP(ROWS($GE$2:GE24),$GC$2:$GD$74,2,FALSE),"")</f>
        <v>HMX : Harvesting machines (not specified)</v>
      </c>
      <c r="GF24">
        <f>IF(ISNUMBER(SEARCH(Hauls!$C$361,$GG$2:$GG$74)),MAX($GF$1,GF23)+1,0)</f>
        <v>23</v>
      </c>
      <c r="GG24" t="s">
        <v>3091</v>
      </c>
      <c r="GH24" t="str">
        <f>IFERROR(VLOOKUP(ROWS($GH$2:GH24),$GF$2:$GG$74,2,FALSE),"")</f>
        <v>HMX : Harvesting machines (not specified)</v>
      </c>
      <c r="GI24">
        <f>IF(ISNUMBER(SEARCH(Hauls!$C$362,$GJ$2:$GJ$74)),MAX($GI$1,GI23)+1,0)</f>
        <v>23</v>
      </c>
      <c r="GJ24" t="s">
        <v>3091</v>
      </c>
      <c r="GK24" t="str">
        <f>IFERROR(VLOOKUP(ROWS($GK$2:GK24),$GI$2:$GJ$74,2,FALSE),"")</f>
        <v>HMX : Harvesting machines (not specified)</v>
      </c>
      <c r="GL24">
        <f>IF(ISNUMBER(SEARCH(Hauls!$C$363,$GM$2:$GM$74)),MAX($GL$1,GL23)+1,0)</f>
        <v>23</v>
      </c>
      <c r="GM24" t="s">
        <v>3091</v>
      </c>
      <c r="GN24" t="str">
        <f>IFERROR(VLOOKUP(ROWS($GN$2:GN24),$GL$2:$GM$74,2,FALSE),"")</f>
        <v>HMX : Harvesting machines (not specified)</v>
      </c>
      <c r="GO24">
        <f>IF(ISNUMBER(SEARCH(Hauls!$C$364,$GP$2:$GP$74)),MAX($GO$1,GO23)+1,0)</f>
        <v>23</v>
      </c>
      <c r="GP24" t="s">
        <v>3091</v>
      </c>
      <c r="GQ24" t="str">
        <f>IFERROR(VLOOKUP(ROWS($GQ$2:GQ24),$GO$2:$GP$74,2,FALSE),"")</f>
        <v>HMX : Harvesting machines (not specified)</v>
      </c>
      <c r="GR24">
        <f>IF(ISNUMBER(SEARCH(Hauls!$C$365,$GS$2:$GS$74)),MAX($GR$1,GR23)+1,0)</f>
        <v>23</v>
      </c>
      <c r="GS24" t="s">
        <v>3091</v>
      </c>
      <c r="GT24" t="str">
        <f>IFERROR(VLOOKUP(ROWS($GT$2:GT24),$GR$2:$GS$74,2,FALSE),"")</f>
        <v>HMX : Harvesting machines (not specified)</v>
      </c>
      <c r="GU24">
        <f>IF(ISNUMBER(SEARCH(Hauls!$C$366,$GV$2:$GV$74)),MAX($GU$1,GU23)+1,0)</f>
        <v>23</v>
      </c>
      <c r="GV24" t="s">
        <v>3091</v>
      </c>
      <c r="GW24" t="str">
        <f>IFERROR(VLOOKUP(ROWS($GW$2:GW24),$GU$2:$GV$74,2,FALSE),"")</f>
        <v>HMX : Harvesting machines (not specified)</v>
      </c>
      <c r="GX24">
        <f>IF(ISNUMBER(SEARCH(Hauls!$C$367,$GY$2:$GY$74)),MAX($GX$1,GX23)+1,0)</f>
        <v>23</v>
      </c>
      <c r="GY24" t="s">
        <v>3091</v>
      </c>
      <c r="GZ24" t="str">
        <f>IFERROR(VLOOKUP(ROWS($GZ$2:GZ24),$GX$2:$GY$74,2,FALSE),"")</f>
        <v>HMX : Harvesting machines (not specified)</v>
      </c>
      <c r="HA24">
        <f>IF(ISNUMBER(SEARCH(Hauls!$C$368,$HB$2:$HB$74)),MAX($HA$1,HA23)+1,0)</f>
        <v>23</v>
      </c>
      <c r="HB24" t="s">
        <v>3091</v>
      </c>
      <c r="HC24" t="str">
        <f>IFERROR(VLOOKUP(ROWS($HC$2:HC24),$HA$2:$HB$74,2,FALSE),"")</f>
        <v>HMX : Harvesting machines (not specified)</v>
      </c>
      <c r="HD24">
        <f>IF(ISNUMBER(SEARCH(Hauls!$C$369,$HE$2:$HE$74)),MAX($HD$1,HD23)+1,0)</f>
        <v>23</v>
      </c>
      <c r="HE24" t="s">
        <v>3091</v>
      </c>
      <c r="HF24" t="str">
        <f>IFERROR(VLOOKUP(ROWS($HF$2:HF24),$HD$2:$HE$74,2,FALSE),"")</f>
        <v>HMX : Harvesting machines (not specified)</v>
      </c>
      <c r="HG24">
        <f>IF(ISNUMBER(SEARCH(Hauls!$C$370,$HH$2:$HH$74)),MAX($HG$1,HG23)+1,0)</f>
        <v>23</v>
      </c>
      <c r="HH24" t="s">
        <v>3091</v>
      </c>
      <c r="HI24" t="str">
        <f>IFERROR(VLOOKUP(ROWS($HI$2:HI24),$HG$2:$HH$74,2,FALSE),"")</f>
        <v>HMX : Harvesting machines (not specified)</v>
      </c>
      <c r="HJ24">
        <f>IF(ISNUMBER(SEARCH(Hauls!$C$371,$HK$2:$HK$74)),MAX($HJ$1,HJ23)+1,0)</f>
        <v>23</v>
      </c>
      <c r="HK24" t="s">
        <v>3091</v>
      </c>
      <c r="HL24" t="str">
        <f>IFERROR(VLOOKUP(ROWS($HL$2:HL24),$HJ$2:$HK$74,2,FALSE),"")</f>
        <v>HMX : Harvesting machines (not specified)</v>
      </c>
      <c r="HM24">
        <f>IF(ISNUMBER(SEARCH(Hauls!$C$372,$HN$2:$HN$74)),MAX($HM$1,HM23)+1,0)</f>
        <v>23</v>
      </c>
      <c r="HN24" t="s">
        <v>3091</v>
      </c>
      <c r="HO24" t="str">
        <f>IFERROR(VLOOKUP(ROWS($HO$2:HO24),$HM$2:$HN$74,2,FALSE),"")</f>
        <v>HMX : Harvesting machines (not specified)</v>
      </c>
      <c r="HP24">
        <f>IF(ISNUMBER(SEARCH(Hauls!$C$373,$HQ$2:$HQ$74)),MAX($HP$1,HP23)+1,0)</f>
        <v>23</v>
      </c>
      <c r="HQ24" t="s">
        <v>3091</v>
      </c>
      <c r="HR24" t="str">
        <f>IFERROR(VLOOKUP(ROWS($HR$2:HR24),$HP$2:$HQ$74,2,FALSE),"")</f>
        <v>HMX : Harvesting machines (not specified)</v>
      </c>
      <c r="HS24">
        <f>IF(ISNUMBER(SEARCH(Hauls!$C$374,$HT$2:$HT$74)),MAX($HS$1,HS23)+1,0)</f>
        <v>23</v>
      </c>
      <c r="HT24" t="s">
        <v>3091</v>
      </c>
      <c r="HU24" t="str">
        <f>IFERROR(VLOOKUP(ROWS($HU$2:HU24),$HS$2:$HT$74,2,FALSE),"")</f>
        <v>HMX : Harvesting machines (not specified)</v>
      </c>
      <c r="HV24">
        <f>IF(ISNUMBER(SEARCH(Hauls!$C$375,$HW$2:$HW$74)),MAX($HV$1,HV23)+1,0)</f>
        <v>23</v>
      </c>
      <c r="HW24" t="s">
        <v>3091</v>
      </c>
      <c r="HX24" t="str">
        <f>IFERROR(VLOOKUP(ROWS($HX$2:HX24),$HV$2:$HW$74,2,FALSE),"")</f>
        <v>HMX : Harvesting machines (not specified)</v>
      </c>
      <c r="HY24">
        <f>IF(ISNUMBER(SEARCH(Hauls!$C$376,$HZ$2:$HZ$74)),MAX($HY$1,HY23)+1,0)</f>
        <v>23</v>
      </c>
      <c r="HZ24" t="s">
        <v>3091</v>
      </c>
      <c r="IA24" t="str">
        <f>IFERROR(VLOOKUP(ROWS($IA$2:IA24),$IB$2:$IC$74,2,FALSE),"")</f>
        <v>HMX : Harvesting machines (not specified)</v>
      </c>
      <c r="IB24">
        <f>IF(ISNUMBER(SEARCH(Hauls!$C$377,$IC$2:$IC$74)),MAX($IB$1,IB23)+1,0)</f>
        <v>23</v>
      </c>
      <c r="IC24" t="s">
        <v>3091</v>
      </c>
      <c r="ID24" t="str">
        <f>IFERROR(VLOOKUP(ROWS($ID$2:ID24),$IB$2:$IC$74,2,FALSE),"")</f>
        <v>HMX : Harvesting machines (not specified)</v>
      </c>
      <c r="IE24">
        <f>IF(ISNUMBER(SEARCH(Hauls!$C$378,$IF$2:$IF$74)),MAX($IE$1,IE23)+1,0)</f>
        <v>23</v>
      </c>
      <c r="IF24" t="s">
        <v>3091</v>
      </c>
      <c r="IG24" t="str">
        <f>IFERROR(VLOOKUP(ROWS($IG$2:IG24),$IE$2:$IF$74,2,FALSE),"")</f>
        <v>HMX : Harvesting machines (not specified)</v>
      </c>
      <c r="IH24">
        <f>IF(ISNUMBER(SEARCH(Hauls!$C$379,$II$2:$II$74)),MAX($IH$1,IH23)+1,0)</f>
        <v>23</v>
      </c>
      <c r="II24" t="s">
        <v>3091</v>
      </c>
      <c r="IJ24" t="str">
        <f>IFERROR(VLOOKUP(ROWS($IJ$2:IJ24),$IH$2:$II$74,2,FALSE),"")</f>
        <v>HMX : Harvesting machines (not specified)</v>
      </c>
      <c r="IK24">
        <f>IF(ISNUMBER(SEARCH(Hauls!$C$380,$IL$2:$IL$74)),MAX($IK$1,IK23)+1,0)</f>
        <v>23</v>
      </c>
      <c r="IL24" t="s">
        <v>3091</v>
      </c>
      <c r="IM24" t="str">
        <f>IFERROR(VLOOKUP(ROWS($IM$2:IM24),$IK$2:$IL$74,2,FALSE),"")</f>
        <v>HMX : Harvesting machines (not specified)</v>
      </c>
      <c r="IN24">
        <f>IF(ISNUMBER(SEARCH(Hauls!$C$381,$IO$2:$IO$74)),MAX($IN$1,IN23)+1,0)</f>
        <v>23</v>
      </c>
      <c r="IO24" t="s">
        <v>3091</v>
      </c>
      <c r="IP24" t="str">
        <f>IFERROR(VLOOKUP(ROWS($IP$2:IP24),$IN$2:$IO$74,2,FALSE),"")</f>
        <v>HMX : Harvesting machines (not specified)</v>
      </c>
      <c r="IQ24">
        <f>IF(ISNUMBER(SEARCH(Hauls!$C$382,$CC$2:$CC$74)),MAX($CB$1,IQ23)+1,0)</f>
        <v>23</v>
      </c>
      <c r="IR24" t="s">
        <v>3091</v>
      </c>
      <c r="IS24" t="str">
        <f>IFERROR(VLOOKUP(ROWS($IS$2:IS24),$IQ$2:$IR$74,2,FALSE),"")</f>
        <v>HMX : Harvesting machines (not specified)</v>
      </c>
      <c r="IT24">
        <f>IF(ISNUMBER(SEARCH(Hauls!$C$383,$IU$2:$IU$74)),MAX($IT$1,IT23)+1,0)</f>
        <v>23</v>
      </c>
      <c r="IU24" t="s">
        <v>3091</v>
      </c>
      <c r="IV24" t="str">
        <f>IFERROR(VLOOKUP(ROWS($IV$2:IV24),$IT$2:$IU$74,2,FALSE),"")</f>
        <v>HMX : Harvesting machines (not specified)</v>
      </c>
      <c r="IW24">
        <f>IF(ISNUMBER(SEARCH(Hauls!$C$384,$IX$2:$IX$74)),MAX($IW$1,IW23)+1,0)</f>
        <v>23</v>
      </c>
      <c r="IX24" t="s">
        <v>3091</v>
      </c>
      <c r="IY24" t="str">
        <f>IFERROR(VLOOKUP(ROWS($IY$2:IY24),$IW$2:$IX$74,2,FALSE),"")</f>
        <v>HMX : Harvesting machines (not specified)</v>
      </c>
      <c r="IZ24">
        <f>IF(ISNUMBER(SEARCH(Hauls!$C$385,$JA$2:$JA$74)),MAX($IZ$1,IZ23)+1,0)</f>
        <v>23</v>
      </c>
      <c r="JA24" t="s">
        <v>3091</v>
      </c>
      <c r="JB24" t="str">
        <f>IFERROR(VLOOKUP(ROWS($JB$2:JB24),$IZ$2:$JA$74,2,FALSE),"")</f>
        <v>HMX : Harvesting machines (not specified)</v>
      </c>
      <c r="JC24">
        <f>IF(ISNUMBER(SEARCH(Hauls!$C$386,$JD$2:$JD$74)),MAX($JC$1,JC23)+1,0)</f>
        <v>23</v>
      </c>
      <c r="JD24" t="s">
        <v>3091</v>
      </c>
      <c r="JE24" t="str">
        <f>IFERROR(VLOOKUP(ROWS($JE$2:JE24),$JC$2:$CJD$74,2,FALSE),"")</f>
        <v>HMX : Harvesting machines (not specified)</v>
      </c>
      <c r="JF24">
        <f>IF(ISNUMBER(SEARCH(Hauls!$C$387,$JG$2:$JG$74)),MAX($JF$1,JF23)+1,0)</f>
        <v>23</v>
      </c>
      <c r="JG24" t="s">
        <v>3091</v>
      </c>
      <c r="JH24" t="str">
        <f>IFERROR(VLOOKUP(ROWS($JH$2:JH24),$JF$2:$JG$74,2,FALSE),"")</f>
        <v>HMX : Harvesting machines (not specified)</v>
      </c>
      <c r="JI24">
        <f>IF(ISNUMBER(SEARCH(Hauls!$C$388,$JJ$2:$JJ$74)),MAX($JI$1,JI23)+1,0)</f>
        <v>23</v>
      </c>
      <c r="JJ24" t="s">
        <v>3091</v>
      </c>
      <c r="JK24" t="str">
        <f>IFERROR(VLOOKUP(ROWS($JK$2:JK24),$JI$2:$JJ$74,2,FALSE),"")</f>
        <v>HMX : Harvesting machines (not specified)</v>
      </c>
      <c r="JL24">
        <f>IF(ISNUMBER(SEARCH(Hauls!$C$389,$JM$2:$JM$74)),MAX($JL$1,JL23)+1,0)</f>
        <v>23</v>
      </c>
      <c r="JM24" t="s">
        <v>3091</v>
      </c>
      <c r="JN24" t="str">
        <f>IFERROR(VLOOKUP(ROWS($JN$2:JN24),$JL$2:$JM$74,2,FALSE),"")</f>
        <v>HMX : Harvesting machines (not specified)</v>
      </c>
      <c r="JO24">
        <f>IF(ISNUMBER(SEARCH(Hauls!$C$390,$JP$2:$JP$74)),MAX($JO$1,JO23)+1,0)</f>
        <v>23</v>
      </c>
      <c r="JP24" t="s">
        <v>3091</v>
      </c>
      <c r="JQ24" t="str">
        <f>IFERROR(VLOOKUP(ROWS($JQ$2:JQ24),$JO$2:$JP$74,2,FALSE),"")</f>
        <v>HMX : Harvesting machines (not specified)</v>
      </c>
      <c r="JR24">
        <f>IF(ISNUMBER(SEARCH(Hauls!$C$391,$JS$2:$JS$74)),MAX($JR$1,JR23)+1,0)</f>
        <v>23</v>
      </c>
      <c r="JS24" t="s">
        <v>3091</v>
      </c>
      <c r="JT24" t="str">
        <f>IFERROR(VLOOKUP(ROWS($JT$2:JT24),$JR$2:$JS$74,2,FALSE),"")</f>
        <v>HMX : Harvesting machines (not specified)</v>
      </c>
      <c r="JU24">
        <f>IF(ISNUMBER(SEARCH(Hauls!$C$392,$JV$2:$JV$74)),MAX($JU$1,JU23)+1,0)</f>
        <v>23</v>
      </c>
      <c r="JV24" t="s">
        <v>3091</v>
      </c>
      <c r="JW24" t="str">
        <f>IFERROR(VLOOKUP(ROWS($JW$2:JW24),$JU$2:$JV$74,2,FALSE),"")</f>
        <v>HMX : Harvesting machines (not specified)</v>
      </c>
      <c r="JX24">
        <f>IF(ISNUMBER(SEARCH(Hauls!$C$393,$JY$2:$JY$74)),MAX($JX$1,JX23)+1,0)</f>
        <v>23</v>
      </c>
      <c r="JY24" t="s">
        <v>3091</v>
      </c>
      <c r="JZ24" t="str">
        <f>IFERROR(VLOOKUP(ROWS($JZ$2:JZ24),$JX$2:$JY$74,2,FALSE),"")</f>
        <v>HMX : Harvesting machines (not specified)</v>
      </c>
      <c r="KA24">
        <f>IF(ISNUMBER(SEARCH(Hauls!$C$394,$KB$2:$KB$74)),MAX($KA$1,KA23)+1,0)</f>
        <v>23</v>
      </c>
      <c r="KB24" t="s">
        <v>3091</v>
      </c>
      <c r="KC24" t="str">
        <f>IFERROR(VLOOKUP(ROWS($KC$2:KC24),$KA$2:$KB$74,2,FALSE),"")</f>
        <v>HMX : Harvesting machines (not specified)</v>
      </c>
      <c r="KD24">
        <f>IF(ISNUMBER(SEARCH(Hauls!$C$395,$KE$2:$KE$74)),MAX($KD$1,KD23)+1,0)</f>
        <v>23</v>
      </c>
      <c r="KE24" t="s">
        <v>3091</v>
      </c>
      <c r="KF24" t="str">
        <f>IFERROR(VLOOKUP(ROWS($KF$2:KF24),$KD$2:$KE$74,2,FALSE),"")</f>
        <v>HMX : Harvesting machines (not specified)</v>
      </c>
      <c r="KG24">
        <f>IF(ISNUMBER(SEARCH(Hauls!$C$396,$KH$2:$KH$74)),MAX($KG$1,KG23)+1,0)</f>
        <v>23</v>
      </c>
      <c r="KH24" t="s">
        <v>3091</v>
      </c>
      <c r="KI24" t="str">
        <f>IFERROR(VLOOKUP(ROWS($KI$2:KI24),$KG$2:$KH$74,2,FALSE),"")</f>
        <v>HMX : Harvesting machines (not specified)</v>
      </c>
      <c r="KJ24">
        <f>IF(ISNUMBER(SEARCH(Hauls!$C$397,$KK$2:$KK$74)),MAX($KJ$1,KJ23)+1,0)</f>
        <v>23</v>
      </c>
      <c r="KK24" t="s">
        <v>3091</v>
      </c>
      <c r="KL24" t="str">
        <f>IFERROR(VLOOKUP(ROWS($KL$2:KL24),$KJ$2:$KK$74,2,FALSE),"")</f>
        <v>HMX : Harvesting machines (not specified)</v>
      </c>
      <c r="KM24">
        <f>IF(ISNUMBER(SEARCH(Hauls!$C$398,$KN$2:$KN$74)),MAX($KM$1,KM23)+1,0)</f>
        <v>23</v>
      </c>
      <c r="KN24" t="s">
        <v>3091</v>
      </c>
      <c r="KO24" t="str">
        <f>IFERROR(VLOOKUP(ROWS($KO$2:KO24),$KM$2:$KN$74,2,FALSE),"")</f>
        <v>HMX : Harvesting machines (not specified)</v>
      </c>
      <c r="KP24">
        <f>IF(ISNUMBER(SEARCH(Hauls!$C$399,$KQ$2:$KQ$74)),MAX($KP$1,KP23)+1,0)</f>
        <v>23</v>
      </c>
      <c r="KQ24" t="s">
        <v>3091</v>
      </c>
      <c r="KR24" t="str">
        <f>IFERROR(VLOOKUP(ROWS($KR$2:KR24),$KP$2:$KQ$74,2,FALSE),"")</f>
        <v>HMX : Harvesting machines (not specified)</v>
      </c>
      <c r="KS24">
        <f>IF(ISNUMBER(SEARCH(Hauls!$C$400,$KT$2:$KT$74)),MAX($KS$1,KS23)+1,0)</f>
        <v>23</v>
      </c>
      <c r="KT24" t="s">
        <v>3091</v>
      </c>
      <c r="KU24" t="str">
        <f>IFERROR(VLOOKUP(ROWS($KU$2:KU24),$KS$2:$KT$74,2,FALSE),"")</f>
        <v>HMX : Harvesting machines (not specified)</v>
      </c>
    </row>
    <row r="25" spans="1:307" x14ac:dyDescent="0.25">
      <c r="A25" t="s">
        <v>671</v>
      </c>
      <c r="B25" t="s">
        <v>2950</v>
      </c>
      <c r="C25" t="str">
        <f t="shared" si="0"/>
        <v>LA : Without purse lines (lampara)</v>
      </c>
      <c r="E25">
        <f>IF(ISNUMBER(SEARCH(Hauls!$C$300,$F$2:$F$74)),MAX($E$1,E24)+1,0)</f>
        <v>24</v>
      </c>
      <c r="F25" t="s">
        <v>3092</v>
      </c>
      <c r="G25" t="str">
        <f>IFERROR(VLOOKUP(ROWS($G$2:G25),$E$2:$F$74,2,FALSE),"")</f>
        <v>LA : Without purse lines (lampara)</v>
      </c>
      <c r="H25">
        <f>IF(ISNUMBER(SEARCH(Hauls!$C$301,$I$2:$I$74)),MAX($H$1:H24)+1,0)</f>
        <v>24</v>
      </c>
      <c r="I25" t="s">
        <v>3092</v>
      </c>
      <c r="J25" t="str">
        <f>IFERROR(VLOOKUP(ROWS($J$2:J25),$H$2:$I$74,2,FALSE),"")</f>
        <v>LA : Without purse lines (lampara)</v>
      </c>
      <c r="K25">
        <f>IF(ISNUMBER(SEARCH(Hauls!$C$302,$L$2:$L$74)),MAX($K$1,K24)+1,0)</f>
        <v>24</v>
      </c>
      <c r="L25" t="s">
        <v>3092</v>
      </c>
      <c r="M25" t="str">
        <f>IFERROR(VLOOKUP(ROWS($M$2:M25),$K$2:$L$74,2,FALSE),"")</f>
        <v>LA : Without purse lines (lampara)</v>
      </c>
      <c r="N25">
        <f>IF(ISNUMBER(SEARCH(Hauls!$C$303,$O$2:$O$74)),MAX($N$1,N24)+1,0)</f>
        <v>24</v>
      </c>
      <c r="O25" t="s">
        <v>3092</v>
      </c>
      <c r="P25" t="str">
        <f>IFERROR(VLOOKUP(ROWS($P$2:P25),$N$2:$O$74,2,FALSE),"")</f>
        <v>LA : Without purse lines (lampara)</v>
      </c>
      <c r="Q25">
        <f>IF(ISNUMBER(SEARCH(Hauls!$C$304,$R$2:$R$74)),MAX($Q$1,Q24)+1,0)</f>
        <v>24</v>
      </c>
      <c r="R25" t="s">
        <v>3092</v>
      </c>
      <c r="S25" t="str">
        <f>IFERROR(VLOOKUP(ROWS($S$2:S25),$Q$2:$R$74,2,FALSE),"")</f>
        <v>LA : Without purse lines (lampara)</v>
      </c>
      <c r="T25">
        <f>IF(ISNUMBER(SEARCH(Hauls!$C$305,$U$2:$U$74)),MAX($T$1,T24)+1,0)</f>
        <v>24</v>
      </c>
      <c r="U25" t="s">
        <v>3092</v>
      </c>
      <c r="V25" t="str">
        <f>IFERROR(VLOOKUP(ROWS($V$2:V25),$T$2:$U$74,2,FALSE),"")</f>
        <v>LA : Without purse lines (lampara)</v>
      </c>
      <c r="W25">
        <f>IF(ISNUMBER(SEARCH(Hauls!$C$306,$X$2:$X$74)),MAX($W$1,W24)+1,0)</f>
        <v>24</v>
      </c>
      <c r="X25" t="s">
        <v>3092</v>
      </c>
      <c r="Y25" t="str">
        <f>IFERROR(VLOOKUP(ROWS($Y$2:Y25),$W$2:$X$74,2,FALSE),"")</f>
        <v>LA : Without purse lines (lampara)</v>
      </c>
      <c r="Z25">
        <f>IF(ISNUMBER(SEARCH(Hauls!$C$307,$AA$2:$AA$74)),MAX($Z$1,Z24)+1,0)</f>
        <v>24</v>
      </c>
      <c r="AA25" t="s">
        <v>3092</v>
      </c>
      <c r="AB25" t="str">
        <f>IFERROR(VLOOKUP(ROWS($AB$2:AB25),$Z$2:$AA$74,2,FALSE),"")</f>
        <v>LA : Without purse lines (lampara)</v>
      </c>
      <c r="AC25">
        <f>IF(ISNUMBER(SEARCH(Hauls!$C$308,$AD$2:$AD$74)),MAX($AC$1,AC24)+1,0)</f>
        <v>24</v>
      </c>
      <c r="AD25" t="s">
        <v>3092</v>
      </c>
      <c r="AE25" t="str">
        <f>IFERROR(VLOOKUP(ROWS($AE$2:AE25),$AC$2:$AD$74,2,FALSE),"")</f>
        <v>LA : Without purse lines (lampara)</v>
      </c>
      <c r="AF25">
        <f>IF(ISNUMBER(SEARCH(Hauls!$C$309,$AG$2:$AG$74)),MAX($AF$1,AF24)+1,0)</f>
        <v>24</v>
      </c>
      <c r="AG25" t="s">
        <v>3092</v>
      </c>
      <c r="AH25" t="str">
        <f>IFERROR(VLOOKUP(ROWS($AH$2:AH25),$AF$2:$AG$74,2,FALSE),"")</f>
        <v>LA : Without purse lines (lampara)</v>
      </c>
      <c r="AI25">
        <f>IF(ISNUMBER(SEARCH(Hauls!$C$310,$AJ$2:$AJ$74)),MAX($AI$1,AI24)+1,0)</f>
        <v>24</v>
      </c>
      <c r="AJ25" t="s">
        <v>3092</v>
      </c>
      <c r="AK25" t="str">
        <f>IFERROR(VLOOKUP(ROWS($AK$2:AK25),$AI$2:$AJ$74,2,FALSE),"")</f>
        <v>LA : Without purse lines (lampara)</v>
      </c>
      <c r="AL25">
        <f>IF(ISNUMBER(SEARCH(Hauls!$C$311,$AM$2:$AM$74)),MAX($AL$1,AL24)+1,0)</f>
        <v>24</v>
      </c>
      <c r="AM25" t="s">
        <v>3092</v>
      </c>
      <c r="AN25" t="str">
        <f>IFERROR(VLOOKUP(ROWS($AN$2:AN25),$AL$2:$AM$74,2,FALSE),"")</f>
        <v>LA : Without purse lines (lampara)</v>
      </c>
      <c r="AO25">
        <f>IF(ISNUMBER(SEARCH(Hauls!$C$312,$AP$2:$AP$74)),MAX($AO$1,AO24)+1,0)</f>
        <v>24</v>
      </c>
      <c r="AP25" t="s">
        <v>3092</v>
      </c>
      <c r="AQ25" t="str">
        <f>IFERROR(VLOOKUP(ROWS($AQ$2:AQ25),$AO$2:$AP$74,2,FALSE),"")</f>
        <v>LA : Without purse lines (lampara)</v>
      </c>
      <c r="AR25">
        <f>IF(ISNUMBER(SEARCH(Hauls!$C$313,$AS$2:$AS$74)),MAX($AR$1,AR24)+1,0)</f>
        <v>24</v>
      </c>
      <c r="AS25" t="s">
        <v>3092</v>
      </c>
      <c r="AT25" t="str">
        <f>IFERROR(VLOOKUP(ROWS($AT$2:AT25),$AR$2:$AS$74,2,FALSE),"")</f>
        <v>LA : Without purse lines (lampara)</v>
      </c>
      <c r="AU25">
        <f>IF(ISNUMBER(SEARCH(Hauls!$C$314,$AV$2:$AV$74)),MAX($AU$1,AU24)+1,0)</f>
        <v>24</v>
      </c>
      <c r="AV25" t="s">
        <v>3092</v>
      </c>
      <c r="AW25" t="str">
        <f>IFERROR(VLOOKUP(ROWS($AW$2:AW25),$AU$2:$AV$74,2,FALSE),"")</f>
        <v>LA : Without purse lines (lampara)</v>
      </c>
      <c r="AX25">
        <f>IF(ISNUMBER(SEARCH(Hauls!$C$315,$AY$2:$AY$74)),MAX($AX$1,AX24)+1,0)</f>
        <v>24</v>
      </c>
      <c r="AY25" t="s">
        <v>3092</v>
      </c>
      <c r="AZ25" t="str">
        <f>IFERROR(VLOOKUP(ROWS($AZ$2:AZ25),$AX$2:$AY$74,2,FALSE),"")</f>
        <v>LA : Without purse lines (lampara)</v>
      </c>
      <c r="BA25">
        <f>IF(ISNUMBER(SEARCH(Hauls!$C$316,$BB$2:$BB$74)),MAX($BA$1,BA24)+1,0)</f>
        <v>24</v>
      </c>
      <c r="BB25" t="s">
        <v>3092</v>
      </c>
      <c r="BC25" t="str">
        <f>IFERROR(VLOOKUP(ROWS($BC$2:BC25),$BA$2:$BB$74,2,FALSE),"")</f>
        <v>LA : Without purse lines (lampara)</v>
      </c>
      <c r="BD25">
        <f>IF(ISNUMBER(SEARCH(Hauls!$C$317,$BE$2:$BE$74)),MAX($BD$1,BD24)+1,0)</f>
        <v>24</v>
      </c>
      <c r="BE25" t="s">
        <v>3092</v>
      </c>
      <c r="BF25" t="str">
        <f>IFERROR(VLOOKUP(ROWS($BF$2:BF25),$BD$2:$BE$74,2,FALSE),"")</f>
        <v>LA : Without purse lines (lampara)</v>
      </c>
      <c r="BG25">
        <f>IF(ISNUMBER(SEARCH(Hauls!$C$318,$BH$2:$BH$74)),MAX($BG$1,BG24)+1,0)</f>
        <v>24</v>
      </c>
      <c r="BH25" t="s">
        <v>3092</v>
      </c>
      <c r="BI25" t="str">
        <f>IFERROR(VLOOKUP(ROWS($BI$2:BI25),$BG$2:$BH$74,2,FALSE),"")</f>
        <v>LA : Without purse lines (lampara)</v>
      </c>
      <c r="BJ25">
        <f>IF(ISNUMBER(SEARCH(Hauls!$C$319,$BK$2:$BK$74)),MAX($BJ$1,BJ24)+1,0)</f>
        <v>24</v>
      </c>
      <c r="BK25" t="s">
        <v>3092</v>
      </c>
      <c r="BL25" t="str">
        <f>IFERROR(VLOOKUP(ROWS($BL$2:BL25),$BJ$2:$BK$74,2,FALSE),"")</f>
        <v>LA : Without purse lines (lampara)</v>
      </c>
      <c r="BM25">
        <f>IF(ISNUMBER(SEARCH(Hauls!$C$320,$BN$2:$BN$74)),MAX($BM$1,BM24)+1,0)</f>
        <v>24</v>
      </c>
      <c r="BN25" t="s">
        <v>3092</v>
      </c>
      <c r="BO25" t="str">
        <f>IFERROR(VLOOKUP(ROWS($BO$2:BO25),$BM$2:$BN$74,2,FALSE),"")</f>
        <v>LA : Without purse lines (lampara)</v>
      </c>
      <c r="BP25">
        <f>IF(ISNUMBER(SEARCH(Hauls!$C$321,$BQ$2:$BQ$74)),MAX($BP$1,BP24)+1,0)</f>
        <v>24</v>
      </c>
      <c r="BQ25" t="s">
        <v>3092</v>
      </c>
      <c r="BR25" t="str">
        <f>IFERROR(VLOOKUP(ROWS($BR$2:BR25),$BP$2:$BQ$74,2,FALSE),"")</f>
        <v>LA : Without purse lines (lampara)</v>
      </c>
      <c r="BS25">
        <f>IF(ISNUMBER(SEARCH(Hauls!$C$322,$BT$2:$BT$74)),MAX($BS$1,BS24)+1,0)</f>
        <v>24</v>
      </c>
      <c r="BT25" t="s">
        <v>3092</v>
      </c>
      <c r="BU25" t="str">
        <f>IFERROR(VLOOKUP(ROWS($BU$2:BU25),$BS$2:$BT$74,2,FALSE),"")</f>
        <v>LA : Without purse lines (lampara)</v>
      </c>
      <c r="BV25">
        <f>IF(ISNUMBER(SEARCH(Hauls!$C$323,$BW$2:$BW$74)),MAX($BV$1,BV24)+1,0)</f>
        <v>24</v>
      </c>
      <c r="BW25" t="s">
        <v>3092</v>
      </c>
      <c r="BX25" t="str">
        <f>IFERROR(VLOOKUP(ROWS($BX$2:BX25),$BV$2:$BW$74,2,FALSE),"")</f>
        <v>LA : Without purse lines (lampara)</v>
      </c>
      <c r="BY25">
        <f>IF(ISNUMBER(SEARCH(Hauls!$C$324,$BZ$2:$BZ$74)),MAX($BY$1,BY24)+1,0)</f>
        <v>24</v>
      </c>
      <c r="BZ25" t="s">
        <v>3092</v>
      </c>
      <c r="CA25" t="str">
        <f>IFERROR(VLOOKUP(ROWS($CA$2:CA25),$BY$2:$BZ$74,2,FALSE),"")</f>
        <v>LA : Without purse lines (lampara)</v>
      </c>
      <c r="CB25">
        <f>IF(ISNUMBER(SEARCH(Hauls!$C$325,$CC$2:$CC$74)),MAX($CB$1,CB24)+1,0)</f>
        <v>24</v>
      </c>
      <c r="CC25" t="s">
        <v>3092</v>
      </c>
      <c r="CD25" t="str">
        <f>IFERROR(VLOOKUP(ROWS($CD$2:CD25),$CB$2:$CC$74,2,FALSE),"")</f>
        <v>LA : Without purse lines (lampara)</v>
      </c>
      <c r="CE25">
        <f>IF(ISNUMBER(SEARCH(Hauls!$C$326,$CF$2:$CF$74)),MAX($CE$1,CE24)+1,0)</f>
        <v>24</v>
      </c>
      <c r="CF25" t="s">
        <v>3092</v>
      </c>
      <c r="CG25" t="str">
        <f>IFERROR(VLOOKUP(ROWS($CG$2:CG25),$CE$2:$CF$74,2,FALSE),"")</f>
        <v>LA : Without purse lines (lampara)</v>
      </c>
      <c r="CH25">
        <f>IF(ISNUMBER(SEARCH(Hauls!$C$327,$CI$2:$CI$74)),MAX($CH$1,CH24)+1,0)</f>
        <v>24</v>
      </c>
      <c r="CI25" t="s">
        <v>3092</v>
      </c>
      <c r="CJ25" t="str">
        <f>IFERROR(VLOOKUP(ROWS($CJ$2:CJ25),$CH$2:$CI$74,2,FALSE),"")</f>
        <v>LA : Without purse lines (lampara)</v>
      </c>
      <c r="CK25">
        <f>IF(ISNUMBER(SEARCH(Hauls!$C$328,$CL$2:$CL$74)),MAX($CK$1,CK24)+1,0)</f>
        <v>24</v>
      </c>
      <c r="CL25" t="s">
        <v>3092</v>
      </c>
      <c r="CM25" t="str">
        <f>IFERROR(VLOOKUP(ROWS($CM$2:CM25),$CK$2:$CL$74,2,FALSE),"")</f>
        <v>LA : Without purse lines (lampara)</v>
      </c>
      <c r="CN25">
        <f>IF(ISNUMBER(SEARCH(Hauls!$C$329,$CO$2:$CO$74)),MAX($CN$1,CN24)+1,0)</f>
        <v>24</v>
      </c>
      <c r="CO25" t="s">
        <v>3092</v>
      </c>
      <c r="CP25" t="str">
        <f>IFERROR(VLOOKUP(ROWS($CP$2:CP25),$CN$2:$CO$74,2,FALSE),"")</f>
        <v>LA : Without purse lines (lampara)</v>
      </c>
      <c r="CQ25">
        <f>IF(ISNUMBER(SEARCH(Hauls!$C$330,$CR$2:$CR$74)),MAX($CQ$1,CQ24)+1,0)</f>
        <v>24</v>
      </c>
      <c r="CR25" t="s">
        <v>3092</v>
      </c>
      <c r="CS25" t="str">
        <f>IFERROR(VLOOKUP(ROWS($CS$2:CS25),$CQ$2:$CR$74,2,FALSE),"")</f>
        <v>LA : Without purse lines (lampara)</v>
      </c>
      <c r="CT25">
        <f>IF(ISNUMBER(SEARCH(Hauls!$C$331,$CU$2:$CU$74)),MAX($CT$1,CT24)+1,0)</f>
        <v>24</v>
      </c>
      <c r="CU25" t="s">
        <v>3092</v>
      </c>
      <c r="CV25" t="str">
        <f>IFERROR(VLOOKUP(ROWS($CV$2:CV25),$CT$2:$CU$74,2,FALSE),"")</f>
        <v>LA : Without purse lines (lampara)</v>
      </c>
      <c r="CW25">
        <f>IF(ISNUMBER(SEARCH(Hauls!$C$332,$CX$2:$CX$74)),MAX($CW$1,CW24)+1,0)</f>
        <v>24</v>
      </c>
      <c r="CX25" t="s">
        <v>3092</v>
      </c>
      <c r="CY25" t="str">
        <f>IFERROR(VLOOKUP(ROWS($CY$2:CY25),$CW$2:$CX$74,2,FALSE),"")</f>
        <v>LA : Without purse lines (lampara)</v>
      </c>
      <c r="CZ25">
        <f>IF(ISNUMBER(SEARCH(Hauls!$C$333,$DA$2:$DA$74)),MAX($CZ$1,CZ24)+1,0)</f>
        <v>24</v>
      </c>
      <c r="DA25" t="s">
        <v>3092</v>
      </c>
      <c r="DB25" t="str">
        <f>IFERROR(VLOOKUP(ROWS($DB$2:DB25),$CZ$2:$DA$74,2,FALSE),"")</f>
        <v>LA : Without purse lines (lampara)</v>
      </c>
      <c r="DC25">
        <f>IF(ISNUMBER(SEARCH(Hauls!$C$334,$DD$2:$DD$74)),MAX($DC$1,DC24)+1,0)</f>
        <v>24</v>
      </c>
      <c r="DD25" t="s">
        <v>3092</v>
      </c>
      <c r="DE25" t="str">
        <f>IFERROR(VLOOKUP(ROWS($DE$2:DE25),$DC$2:$DD$74,2,FALSE),"")</f>
        <v>LA : Without purse lines (lampara)</v>
      </c>
      <c r="DF25">
        <f>IF(ISNUMBER(SEARCH(Hauls!$C$335,$DG$2:$DG$74)),MAX($DF$1,DF24)+1,0)</f>
        <v>24</v>
      </c>
      <c r="DG25" t="s">
        <v>3092</v>
      </c>
      <c r="DH25" t="str">
        <f>IFERROR(VLOOKUP(ROWS($DH$2:DH25),$DF$2:$DG$74,2,FALSE),"")</f>
        <v>LA : Without purse lines (lampara)</v>
      </c>
      <c r="DI25">
        <f>IF(ISNUMBER(SEARCH(Hauls!$C$336,$DJ$2:$DJ$74)),MAX($DI$1,DI24)+1,0)</f>
        <v>24</v>
      </c>
      <c r="DJ25" t="s">
        <v>3092</v>
      </c>
      <c r="DK25" t="str">
        <f>IFERROR(VLOOKUP(ROWS($DK$2:DK25),$DI$2:$DJ$74,2,FALSE),"")</f>
        <v>LA : Without purse lines (lampara)</v>
      </c>
      <c r="DL25">
        <f>IF(ISNUMBER(SEARCH(Hauls!$C$337,$DM$2:$DM$74)),MAX($DL$1,DL24)+1,0)</f>
        <v>24</v>
      </c>
      <c r="DM25" t="s">
        <v>3092</v>
      </c>
      <c r="DN25" t="str">
        <f>IFERROR(VLOOKUP(ROWS($DN$2:DN25),$DL$2:$DM$74,2,FALSE),"")</f>
        <v>LA : Without purse lines (lampara)</v>
      </c>
      <c r="DO25">
        <f>IF(ISNUMBER(SEARCH(Hauls!$C$338,$DP$2:$DP$74)),MAX($DO$1,DO24)+1,0)</f>
        <v>24</v>
      </c>
      <c r="DP25" t="s">
        <v>3092</v>
      </c>
      <c r="DQ25" t="str">
        <f>IFERROR(VLOOKUP(ROWS($DQ$2:DQ25),$DO$2:$CDP$74,2,FALSE),"")</f>
        <v>LA : Without purse lines (lampara)</v>
      </c>
      <c r="DR25">
        <f>IF(ISNUMBER(SEARCH(Hauls!$C$339,$DS$2:$DS$74)),MAX($DR$1,DR24)+1,0)</f>
        <v>24</v>
      </c>
      <c r="DS25" t="s">
        <v>3092</v>
      </c>
      <c r="DT25" t="str">
        <f>IFERROR(VLOOKUP(ROWS($DT$2:DT25),$DR$2:$DS$74,2,FALSE),"")</f>
        <v>LA : Without purse lines (lampara)</v>
      </c>
      <c r="DU25">
        <f>IF(ISNUMBER(SEARCH(Hauls!$C$340,$DV$2:$DV$74)),MAX($DU$1,DU24)+1,0)</f>
        <v>24</v>
      </c>
      <c r="DV25" t="s">
        <v>3092</v>
      </c>
      <c r="DW25" t="str">
        <f>IFERROR(VLOOKUP(ROWS($DW$2:DW25),$DU$2:$DV$74,2,FALSE),"")</f>
        <v>LA : Without purse lines (lampara)</v>
      </c>
      <c r="DX25">
        <f>IF(ISNUMBER(SEARCH(Hauls!$C$341,$DY$2:$DY$74)),MAX($DX$1,DX24)+1,0)</f>
        <v>24</v>
      </c>
      <c r="DY25" t="s">
        <v>3092</v>
      </c>
      <c r="DZ25" t="str">
        <f>IFERROR(VLOOKUP(ROWS($DZ$2:DZ25),$DX$2:$DY$74,2,FALSE),"")</f>
        <v>LA : Without purse lines (lampara)</v>
      </c>
      <c r="EA25">
        <f>IF(ISNUMBER(SEARCH(Hauls!$C$342,$EB$2:$EB$74)),MAX($EA$1,EA24)+1,0)</f>
        <v>24</v>
      </c>
      <c r="EB25" t="s">
        <v>3092</v>
      </c>
      <c r="EC25" t="str">
        <f>IFERROR(VLOOKUP(ROWS($EC$2:EC25),$EA$2:$EB$74,2,FALSE),"")</f>
        <v>LA : Without purse lines (lampara)</v>
      </c>
      <c r="ED25">
        <f>IF(ISNUMBER(SEARCH(Hauls!$C$343,$EE$2:$EE$74)),MAX($ED$1,ED24)+1,0)</f>
        <v>24</v>
      </c>
      <c r="EE25" t="s">
        <v>3092</v>
      </c>
      <c r="EF25" t="str">
        <f>IFERROR(VLOOKUP(ROWS($EF$2:EF25),$ED$2:$EE$74,2,FALSE),"")</f>
        <v>LA : Without purse lines (lampara)</v>
      </c>
      <c r="EG25">
        <f>IF(ISNUMBER(SEARCH(Hauls!$C$344,$EH$2:$EH$74)),MAX($EG$1,EG24)+1,0)</f>
        <v>24</v>
      </c>
      <c r="EH25" t="s">
        <v>3092</v>
      </c>
      <c r="EI25" t="str">
        <f>IFERROR(VLOOKUP(ROWS($EI$2:EI25),$EG$2:$EH$74,2,FALSE),"")</f>
        <v>LA : Without purse lines (lampara)</v>
      </c>
      <c r="EJ25">
        <f>IF(ISNUMBER(SEARCH(Hauls!$C$345,$EK$2:$EK$74)),MAX($EJ$1,EJ24)+1,0)</f>
        <v>24</v>
      </c>
      <c r="EK25" t="s">
        <v>3092</v>
      </c>
      <c r="EL25" t="str">
        <f>IFERROR(VLOOKUP(ROWS($EL$2:EL25),$EJ$2:$EK$74,2,FALSE),"")</f>
        <v>LA : Without purse lines (lampara)</v>
      </c>
      <c r="EM25">
        <f>IF(ISNUMBER(SEARCH(Hauls!$C$346,$EN$2:$EN$74)),MAX($EM$1,EM24)+1,0)</f>
        <v>24</v>
      </c>
      <c r="EN25" t="s">
        <v>3092</v>
      </c>
      <c r="EO25" t="str">
        <f>IFERROR(VLOOKUP(ROWS($EO$2:EO25),$EM$2:$EN$74,2,FALSE),"")</f>
        <v>LA : Without purse lines (lampara)</v>
      </c>
      <c r="EP25">
        <f>IF(ISNUMBER(SEARCH(Hauls!$C$347,$EQ$2:$EQ$74)),MAX($EP$1,EP24)+1,0)</f>
        <v>24</v>
      </c>
      <c r="EQ25" t="s">
        <v>3092</v>
      </c>
      <c r="ER25" t="str">
        <f>IFERROR(VLOOKUP(ROWS($ER$2:ER25),$EP$2:$EQ$74,2,FALSE),"")</f>
        <v>LA : Without purse lines (lampara)</v>
      </c>
      <c r="ES25">
        <f>IF(ISNUMBER(SEARCH(Hauls!$C$348,$ET$2:$ET$74)),MAX($ES$1,ES24)+1,0)</f>
        <v>24</v>
      </c>
      <c r="ET25" t="s">
        <v>3092</v>
      </c>
      <c r="EU25" t="str">
        <f>IFERROR(VLOOKUP(ROWS($EU$2:EU25),$ES$2:$ET$74,2,FALSE),"")</f>
        <v>LA : Without purse lines (lampara)</v>
      </c>
      <c r="EV25">
        <f>IF(ISNUMBER(SEARCH(Hauls!$C$349,$EW$2:$EW$74)),MAX($EV$1,EV24)+1,0)</f>
        <v>24</v>
      </c>
      <c r="EW25" t="s">
        <v>3092</v>
      </c>
      <c r="EX25" t="str">
        <f>IFERROR(VLOOKUP(ROWS($EX$2:EX25),$EV$2:$EW$74,2,FALSE),"")</f>
        <v>LA : Without purse lines (lampara)</v>
      </c>
      <c r="EY25">
        <f>IF(ISNUMBER(SEARCH(Hauls!$C$350,$EZ$2:$EZ$74)),MAX($EY$1,EY24)+1,0)</f>
        <v>24</v>
      </c>
      <c r="EZ25" t="s">
        <v>3092</v>
      </c>
      <c r="FA25" t="str">
        <f>IFERROR(VLOOKUP(ROWS($FA$2:FA25),$EY$2:$EZ$74,2,FALSE),"")</f>
        <v>LA : Without purse lines (lampara)</v>
      </c>
      <c r="FB25">
        <f>IF(ISNUMBER(SEARCH(Hauls!$C$351,$FC$2:$FC$74)),MAX($FB$1,FB24)+1,0)</f>
        <v>24</v>
      </c>
      <c r="FC25" t="s">
        <v>3092</v>
      </c>
      <c r="FD25" t="str">
        <f>IFERROR(VLOOKUP(ROWS($FD$2:FD25),$FB$2:$FC$74,2,FALSE),"")</f>
        <v>LA : Without purse lines (lampara)</v>
      </c>
      <c r="FE25">
        <f>IF(ISNUMBER(SEARCH(Hauls!$C$352,$FF$2:$FF$74)),MAX($FE$1,FE24)+1,0)</f>
        <v>24</v>
      </c>
      <c r="FF25" t="s">
        <v>3092</v>
      </c>
      <c r="FG25" t="str">
        <f>IFERROR(VLOOKUP(ROWS($FG$2:FG25),$FE$2:$FF$74,2,FALSE),"")</f>
        <v>LA : Without purse lines (lampara)</v>
      </c>
      <c r="FH25">
        <f>IF(ISNUMBER(SEARCH(Hauls!$C$353,$FI$2:$FI$74)),MAX($FH$1,FH24)+1,0)</f>
        <v>24</v>
      </c>
      <c r="FI25" t="s">
        <v>3092</v>
      </c>
      <c r="FJ25" t="str">
        <f>IFERROR(VLOOKUP(ROWS($FJ$2:FJ25),$FH$2:$FI$74,2,FALSE),"")</f>
        <v>LA : Without purse lines (lampara)</v>
      </c>
      <c r="FK25">
        <f>IF(ISNUMBER(SEARCH(Hauls!$C$354,$FL$2:$FL$74)),MAX($FK$1,FK24)+1,0)</f>
        <v>24</v>
      </c>
      <c r="FL25" t="s">
        <v>3092</v>
      </c>
      <c r="FM25" t="str">
        <f>IFERROR(VLOOKUP(ROWS($FM$2:FM25),$FK$2:$FL$74,2,FALSE),"")</f>
        <v>LA : Without purse lines (lampara)</v>
      </c>
      <c r="FN25">
        <f>IF(ISNUMBER(SEARCH(Hauls!$C$355,$FO$2:$FO$74)),MAX($FN$1,FN24)+1,0)</f>
        <v>24</v>
      </c>
      <c r="FO25" t="s">
        <v>3092</v>
      </c>
      <c r="FP25" t="str">
        <f>IFERROR(VLOOKUP(ROWS($FP$2:FP25),$FN$2:$FO$74,2,FALSE),"")</f>
        <v>LA : Without purse lines (lampara)</v>
      </c>
      <c r="FQ25">
        <f>IF(ISNUMBER(SEARCH(Hauls!$C$356,$FR$2:$FR$74)),MAX($FQ$1,FQ24)+1,0)</f>
        <v>24</v>
      </c>
      <c r="FR25" t="s">
        <v>3092</v>
      </c>
      <c r="FS25" t="str">
        <f>IFERROR(VLOOKUP(ROWS($FS$2:FS25),$FQ$2:$FR$74,2,FALSE),"")</f>
        <v>LA : Without purse lines (lampara)</v>
      </c>
      <c r="FT25">
        <f>IF(ISNUMBER(SEARCH(Hauls!$C$357,$FU$2:$FU$74)),MAX($FT$1,FT24)+1,0)</f>
        <v>24</v>
      </c>
      <c r="FU25" t="s">
        <v>3092</v>
      </c>
      <c r="FV25" t="str">
        <f>IFERROR(VLOOKUP(ROWS($FV$2:FV25),$FT$2:$FU$74,2,FALSE),"")</f>
        <v>LA : Without purse lines (lampara)</v>
      </c>
      <c r="FW25">
        <f>IF(ISNUMBER(SEARCH(Hauls!$C$358,$FX$2:$FX$74)),MAX($FW$1,FW24)+1,0)</f>
        <v>24</v>
      </c>
      <c r="FX25" t="s">
        <v>3092</v>
      </c>
      <c r="FY25" t="str">
        <f>IFERROR(VLOOKUP(ROWS($FY$2:FY25),$FW$2:$FX$74,2,FALSE),"")</f>
        <v>LA : Without purse lines (lampara)</v>
      </c>
      <c r="FZ25">
        <f>IF(ISNUMBER(SEARCH(Hauls!$C$359,$GA$2:$GA$74)),MAX($FZ$1,FZ24)+1,0)</f>
        <v>24</v>
      </c>
      <c r="GA25" t="s">
        <v>3092</v>
      </c>
      <c r="GB25" t="str">
        <f>IFERROR(VLOOKUP(ROWS($GB$2:GB25),$FZ$2:$GA$74,2,FALSE),"")</f>
        <v>LA : Without purse lines (lampara)</v>
      </c>
      <c r="GC25">
        <f>IF(ISNUMBER(SEARCH(Hauls!$C$360,$GD$2:$GD$74)),MAX($GC$1,GC24)+1,0)</f>
        <v>24</v>
      </c>
      <c r="GD25" t="s">
        <v>3092</v>
      </c>
      <c r="GE25" t="str">
        <f>IFERROR(VLOOKUP(ROWS($GE$2:GE25),$GC$2:$GD$74,2,FALSE),"")</f>
        <v>LA : Without purse lines (lampara)</v>
      </c>
      <c r="GF25">
        <f>IF(ISNUMBER(SEARCH(Hauls!$C$361,$GG$2:$GG$74)),MAX($GF$1,GF24)+1,0)</f>
        <v>24</v>
      </c>
      <c r="GG25" t="s">
        <v>3092</v>
      </c>
      <c r="GH25" t="str">
        <f>IFERROR(VLOOKUP(ROWS($GH$2:GH25),$GF$2:$GG$74,2,FALSE),"")</f>
        <v>LA : Without purse lines (lampara)</v>
      </c>
      <c r="GI25">
        <f>IF(ISNUMBER(SEARCH(Hauls!$C$362,$GJ$2:$GJ$74)),MAX($GI$1,GI24)+1,0)</f>
        <v>24</v>
      </c>
      <c r="GJ25" t="s">
        <v>3092</v>
      </c>
      <c r="GK25" t="str">
        <f>IFERROR(VLOOKUP(ROWS($GK$2:GK25),$GI$2:$GJ$74,2,FALSE),"")</f>
        <v>LA : Without purse lines (lampara)</v>
      </c>
      <c r="GL25">
        <f>IF(ISNUMBER(SEARCH(Hauls!$C$363,$GM$2:$GM$74)),MAX($GL$1,GL24)+1,0)</f>
        <v>24</v>
      </c>
      <c r="GM25" t="s">
        <v>3092</v>
      </c>
      <c r="GN25" t="str">
        <f>IFERROR(VLOOKUP(ROWS($GN$2:GN25),$GL$2:$GM$74,2,FALSE),"")</f>
        <v>LA : Without purse lines (lampara)</v>
      </c>
      <c r="GO25">
        <f>IF(ISNUMBER(SEARCH(Hauls!$C$364,$GP$2:$GP$74)),MAX($GO$1,GO24)+1,0)</f>
        <v>24</v>
      </c>
      <c r="GP25" t="s">
        <v>3092</v>
      </c>
      <c r="GQ25" t="str">
        <f>IFERROR(VLOOKUP(ROWS($GQ$2:GQ25),$GO$2:$GP$74,2,FALSE),"")</f>
        <v>LA : Without purse lines (lampara)</v>
      </c>
      <c r="GR25">
        <f>IF(ISNUMBER(SEARCH(Hauls!$C$365,$GS$2:$GS$74)),MAX($GR$1,GR24)+1,0)</f>
        <v>24</v>
      </c>
      <c r="GS25" t="s">
        <v>3092</v>
      </c>
      <c r="GT25" t="str">
        <f>IFERROR(VLOOKUP(ROWS($GT$2:GT25),$GR$2:$GS$74,2,FALSE),"")</f>
        <v>LA : Without purse lines (lampara)</v>
      </c>
      <c r="GU25">
        <f>IF(ISNUMBER(SEARCH(Hauls!$C$366,$GV$2:$GV$74)),MAX($GU$1,GU24)+1,0)</f>
        <v>24</v>
      </c>
      <c r="GV25" t="s">
        <v>3092</v>
      </c>
      <c r="GW25" t="str">
        <f>IFERROR(VLOOKUP(ROWS($GW$2:GW25),$GU$2:$GV$74,2,FALSE),"")</f>
        <v>LA : Without purse lines (lampara)</v>
      </c>
      <c r="GX25">
        <f>IF(ISNUMBER(SEARCH(Hauls!$C$367,$GY$2:$GY$74)),MAX($GX$1,GX24)+1,0)</f>
        <v>24</v>
      </c>
      <c r="GY25" t="s">
        <v>3092</v>
      </c>
      <c r="GZ25" t="str">
        <f>IFERROR(VLOOKUP(ROWS($GZ$2:GZ25),$GX$2:$GY$74,2,FALSE),"")</f>
        <v>LA : Without purse lines (lampara)</v>
      </c>
      <c r="HA25">
        <f>IF(ISNUMBER(SEARCH(Hauls!$C$368,$HB$2:$HB$74)),MAX($HA$1,HA24)+1,0)</f>
        <v>24</v>
      </c>
      <c r="HB25" t="s">
        <v>3092</v>
      </c>
      <c r="HC25" t="str">
        <f>IFERROR(VLOOKUP(ROWS($HC$2:HC25),$HA$2:$HB$74,2,FALSE),"")</f>
        <v>LA : Without purse lines (lampara)</v>
      </c>
      <c r="HD25">
        <f>IF(ISNUMBER(SEARCH(Hauls!$C$369,$HE$2:$HE$74)),MAX($HD$1,HD24)+1,0)</f>
        <v>24</v>
      </c>
      <c r="HE25" t="s">
        <v>3092</v>
      </c>
      <c r="HF25" t="str">
        <f>IFERROR(VLOOKUP(ROWS($HF$2:HF25),$HD$2:$HE$74,2,FALSE),"")</f>
        <v>LA : Without purse lines (lampara)</v>
      </c>
      <c r="HG25">
        <f>IF(ISNUMBER(SEARCH(Hauls!$C$370,$HH$2:$HH$74)),MAX($HG$1,HG24)+1,0)</f>
        <v>24</v>
      </c>
      <c r="HH25" t="s">
        <v>3092</v>
      </c>
      <c r="HI25" t="str">
        <f>IFERROR(VLOOKUP(ROWS($HI$2:HI25),$HG$2:$HH$74,2,FALSE),"")</f>
        <v>LA : Without purse lines (lampara)</v>
      </c>
      <c r="HJ25">
        <f>IF(ISNUMBER(SEARCH(Hauls!$C$371,$HK$2:$HK$74)),MAX($HJ$1,HJ24)+1,0)</f>
        <v>24</v>
      </c>
      <c r="HK25" t="s">
        <v>3092</v>
      </c>
      <c r="HL25" t="str">
        <f>IFERROR(VLOOKUP(ROWS($HL$2:HL25),$HJ$2:$HK$74,2,FALSE),"")</f>
        <v>LA : Without purse lines (lampara)</v>
      </c>
      <c r="HM25">
        <f>IF(ISNUMBER(SEARCH(Hauls!$C$372,$HN$2:$HN$74)),MAX($HM$1,HM24)+1,0)</f>
        <v>24</v>
      </c>
      <c r="HN25" t="s">
        <v>3092</v>
      </c>
      <c r="HO25" t="str">
        <f>IFERROR(VLOOKUP(ROWS($HO$2:HO25),$HM$2:$HN$74,2,FALSE),"")</f>
        <v>LA : Without purse lines (lampara)</v>
      </c>
      <c r="HP25">
        <f>IF(ISNUMBER(SEARCH(Hauls!$C$373,$HQ$2:$HQ$74)),MAX($HP$1,HP24)+1,0)</f>
        <v>24</v>
      </c>
      <c r="HQ25" t="s">
        <v>3092</v>
      </c>
      <c r="HR25" t="str">
        <f>IFERROR(VLOOKUP(ROWS($HR$2:HR25),$HP$2:$HQ$74,2,FALSE),"")</f>
        <v>LA : Without purse lines (lampara)</v>
      </c>
      <c r="HS25">
        <f>IF(ISNUMBER(SEARCH(Hauls!$C$374,$HT$2:$HT$74)),MAX($HS$1,HS24)+1,0)</f>
        <v>24</v>
      </c>
      <c r="HT25" t="s">
        <v>3092</v>
      </c>
      <c r="HU25" t="str">
        <f>IFERROR(VLOOKUP(ROWS($HU$2:HU25),$HS$2:$HT$74,2,FALSE),"")</f>
        <v>LA : Without purse lines (lampara)</v>
      </c>
      <c r="HV25">
        <f>IF(ISNUMBER(SEARCH(Hauls!$C$375,$HW$2:$HW$74)),MAX($HV$1,HV24)+1,0)</f>
        <v>24</v>
      </c>
      <c r="HW25" t="s">
        <v>3092</v>
      </c>
      <c r="HX25" t="str">
        <f>IFERROR(VLOOKUP(ROWS($HX$2:HX25),$HV$2:$HW$74,2,FALSE),"")</f>
        <v>LA : Without purse lines (lampara)</v>
      </c>
      <c r="HY25">
        <f>IF(ISNUMBER(SEARCH(Hauls!$C$376,$HZ$2:$HZ$74)),MAX($HY$1,HY24)+1,0)</f>
        <v>24</v>
      </c>
      <c r="HZ25" t="s">
        <v>3092</v>
      </c>
      <c r="IA25" t="str">
        <f>IFERROR(VLOOKUP(ROWS($IA$2:IA25),$IB$2:$IC$74,2,FALSE),"")</f>
        <v>LA : Without purse lines (lampara)</v>
      </c>
      <c r="IB25">
        <f>IF(ISNUMBER(SEARCH(Hauls!$C$377,$IC$2:$IC$74)),MAX($IB$1,IB24)+1,0)</f>
        <v>24</v>
      </c>
      <c r="IC25" t="s">
        <v>3092</v>
      </c>
      <c r="ID25" t="str">
        <f>IFERROR(VLOOKUP(ROWS($ID$2:ID25),$IB$2:$IC$74,2,FALSE),"")</f>
        <v>LA : Without purse lines (lampara)</v>
      </c>
      <c r="IE25">
        <f>IF(ISNUMBER(SEARCH(Hauls!$C$378,$IF$2:$IF$74)),MAX($IE$1,IE24)+1,0)</f>
        <v>24</v>
      </c>
      <c r="IF25" t="s">
        <v>3092</v>
      </c>
      <c r="IG25" t="str">
        <f>IFERROR(VLOOKUP(ROWS($IG$2:IG25),$IE$2:$IF$74,2,FALSE),"")</f>
        <v>LA : Without purse lines (lampara)</v>
      </c>
      <c r="IH25">
        <f>IF(ISNUMBER(SEARCH(Hauls!$C$379,$II$2:$II$74)),MAX($IH$1,IH24)+1,0)</f>
        <v>24</v>
      </c>
      <c r="II25" t="s">
        <v>3092</v>
      </c>
      <c r="IJ25" t="str">
        <f>IFERROR(VLOOKUP(ROWS($IJ$2:IJ25),$IH$2:$II$74,2,FALSE),"")</f>
        <v>LA : Without purse lines (lampara)</v>
      </c>
      <c r="IK25">
        <f>IF(ISNUMBER(SEARCH(Hauls!$C$380,$IL$2:$IL$74)),MAX($IK$1,IK24)+1,0)</f>
        <v>24</v>
      </c>
      <c r="IL25" t="s">
        <v>3092</v>
      </c>
      <c r="IM25" t="str">
        <f>IFERROR(VLOOKUP(ROWS($IM$2:IM25),$IK$2:$IL$74,2,FALSE),"")</f>
        <v>LA : Without purse lines (lampara)</v>
      </c>
      <c r="IN25">
        <f>IF(ISNUMBER(SEARCH(Hauls!$C$381,$IO$2:$IO$74)),MAX($IN$1,IN24)+1,0)</f>
        <v>24</v>
      </c>
      <c r="IO25" t="s">
        <v>3092</v>
      </c>
      <c r="IP25" t="str">
        <f>IFERROR(VLOOKUP(ROWS($IP$2:IP25),$IN$2:$IO$74,2,FALSE),"")</f>
        <v>LA : Without purse lines (lampara)</v>
      </c>
      <c r="IQ25">
        <f>IF(ISNUMBER(SEARCH(Hauls!$C$382,$CC$2:$CC$74)),MAX($CB$1,IQ24)+1,0)</f>
        <v>24</v>
      </c>
      <c r="IR25" t="s">
        <v>3092</v>
      </c>
      <c r="IS25" t="str">
        <f>IFERROR(VLOOKUP(ROWS($IS$2:IS25),$IQ$2:$IR$74,2,FALSE),"")</f>
        <v>LA : Without purse lines (lampara)</v>
      </c>
      <c r="IT25">
        <f>IF(ISNUMBER(SEARCH(Hauls!$C$383,$IU$2:$IU$74)),MAX($IT$1,IT24)+1,0)</f>
        <v>24</v>
      </c>
      <c r="IU25" t="s">
        <v>3092</v>
      </c>
      <c r="IV25" t="str">
        <f>IFERROR(VLOOKUP(ROWS($IV$2:IV25),$IT$2:$IU$74,2,FALSE),"")</f>
        <v>LA : Without purse lines (lampara)</v>
      </c>
      <c r="IW25">
        <f>IF(ISNUMBER(SEARCH(Hauls!$C$384,$IX$2:$IX$74)),MAX($IW$1,IW24)+1,0)</f>
        <v>24</v>
      </c>
      <c r="IX25" t="s">
        <v>3092</v>
      </c>
      <c r="IY25" t="str">
        <f>IFERROR(VLOOKUP(ROWS($IY$2:IY25),$IW$2:$IX$74,2,FALSE),"")</f>
        <v>LA : Without purse lines (lampara)</v>
      </c>
      <c r="IZ25">
        <f>IF(ISNUMBER(SEARCH(Hauls!$C$385,$JA$2:$JA$74)),MAX($IZ$1,IZ24)+1,0)</f>
        <v>24</v>
      </c>
      <c r="JA25" t="s">
        <v>3092</v>
      </c>
      <c r="JB25" t="str">
        <f>IFERROR(VLOOKUP(ROWS($JB$2:JB25),$IZ$2:$JA$74,2,FALSE),"")</f>
        <v>LA : Without purse lines (lampara)</v>
      </c>
      <c r="JC25">
        <f>IF(ISNUMBER(SEARCH(Hauls!$C$386,$JD$2:$JD$74)),MAX($JC$1,JC24)+1,0)</f>
        <v>24</v>
      </c>
      <c r="JD25" t="s">
        <v>3092</v>
      </c>
      <c r="JE25" t="str">
        <f>IFERROR(VLOOKUP(ROWS($JE$2:JE25),$JC$2:$CJD$74,2,FALSE),"")</f>
        <v>LA : Without purse lines (lampara)</v>
      </c>
      <c r="JF25">
        <f>IF(ISNUMBER(SEARCH(Hauls!$C$387,$JG$2:$JG$74)),MAX($JF$1,JF24)+1,0)</f>
        <v>24</v>
      </c>
      <c r="JG25" t="s">
        <v>3092</v>
      </c>
      <c r="JH25" t="str">
        <f>IFERROR(VLOOKUP(ROWS($JH$2:JH25),$JF$2:$JG$74,2,FALSE),"")</f>
        <v>LA : Without purse lines (lampara)</v>
      </c>
      <c r="JI25">
        <f>IF(ISNUMBER(SEARCH(Hauls!$C$388,$JJ$2:$JJ$74)),MAX($JI$1,JI24)+1,0)</f>
        <v>24</v>
      </c>
      <c r="JJ25" t="s">
        <v>3092</v>
      </c>
      <c r="JK25" t="str">
        <f>IFERROR(VLOOKUP(ROWS($JK$2:JK25),$JI$2:$JJ$74,2,FALSE),"")</f>
        <v>LA : Without purse lines (lampara)</v>
      </c>
      <c r="JL25">
        <f>IF(ISNUMBER(SEARCH(Hauls!$C$389,$JM$2:$JM$74)),MAX($JL$1,JL24)+1,0)</f>
        <v>24</v>
      </c>
      <c r="JM25" t="s">
        <v>3092</v>
      </c>
      <c r="JN25" t="str">
        <f>IFERROR(VLOOKUP(ROWS($JN$2:JN25),$JL$2:$JM$74,2,FALSE),"")</f>
        <v>LA : Without purse lines (lampara)</v>
      </c>
      <c r="JO25">
        <f>IF(ISNUMBER(SEARCH(Hauls!$C$390,$JP$2:$JP$74)),MAX($JO$1,JO24)+1,0)</f>
        <v>24</v>
      </c>
      <c r="JP25" t="s">
        <v>3092</v>
      </c>
      <c r="JQ25" t="str">
        <f>IFERROR(VLOOKUP(ROWS($JQ$2:JQ25),$JO$2:$JP$74,2,FALSE),"")</f>
        <v>LA : Without purse lines (lampara)</v>
      </c>
      <c r="JR25">
        <f>IF(ISNUMBER(SEARCH(Hauls!$C$391,$JS$2:$JS$74)),MAX($JR$1,JR24)+1,0)</f>
        <v>24</v>
      </c>
      <c r="JS25" t="s">
        <v>3092</v>
      </c>
      <c r="JT25" t="str">
        <f>IFERROR(VLOOKUP(ROWS($JT$2:JT25),$JR$2:$JS$74,2,FALSE),"")</f>
        <v>LA : Without purse lines (lampara)</v>
      </c>
      <c r="JU25">
        <f>IF(ISNUMBER(SEARCH(Hauls!$C$392,$JV$2:$JV$74)),MAX($JU$1,JU24)+1,0)</f>
        <v>24</v>
      </c>
      <c r="JV25" t="s">
        <v>3092</v>
      </c>
      <c r="JW25" t="str">
        <f>IFERROR(VLOOKUP(ROWS($JW$2:JW25),$JU$2:$JV$74,2,FALSE),"")</f>
        <v>LA : Without purse lines (lampara)</v>
      </c>
      <c r="JX25">
        <f>IF(ISNUMBER(SEARCH(Hauls!$C$393,$JY$2:$JY$74)),MAX($JX$1,JX24)+1,0)</f>
        <v>24</v>
      </c>
      <c r="JY25" t="s">
        <v>3092</v>
      </c>
      <c r="JZ25" t="str">
        <f>IFERROR(VLOOKUP(ROWS($JZ$2:JZ25),$JX$2:$JY$74,2,FALSE),"")</f>
        <v>LA : Without purse lines (lampara)</v>
      </c>
      <c r="KA25">
        <f>IF(ISNUMBER(SEARCH(Hauls!$C$394,$KB$2:$KB$74)),MAX($KA$1,KA24)+1,0)</f>
        <v>24</v>
      </c>
      <c r="KB25" t="s">
        <v>3092</v>
      </c>
      <c r="KC25" t="str">
        <f>IFERROR(VLOOKUP(ROWS($KC$2:KC25),$KA$2:$KB$74,2,FALSE),"")</f>
        <v>LA : Without purse lines (lampara)</v>
      </c>
      <c r="KD25">
        <f>IF(ISNUMBER(SEARCH(Hauls!$C$395,$KE$2:$KE$74)),MAX($KD$1,KD24)+1,0)</f>
        <v>24</v>
      </c>
      <c r="KE25" t="s">
        <v>3092</v>
      </c>
      <c r="KF25" t="str">
        <f>IFERROR(VLOOKUP(ROWS($KF$2:KF25),$KD$2:$KE$74,2,FALSE),"")</f>
        <v>LA : Without purse lines (lampara)</v>
      </c>
      <c r="KG25">
        <f>IF(ISNUMBER(SEARCH(Hauls!$C$396,$KH$2:$KH$74)),MAX($KG$1,KG24)+1,0)</f>
        <v>24</v>
      </c>
      <c r="KH25" t="s">
        <v>3092</v>
      </c>
      <c r="KI25" t="str">
        <f>IFERROR(VLOOKUP(ROWS($KI$2:KI25),$KG$2:$KH$74,2,FALSE),"")</f>
        <v>LA : Without purse lines (lampara)</v>
      </c>
      <c r="KJ25">
        <f>IF(ISNUMBER(SEARCH(Hauls!$C$397,$KK$2:$KK$74)),MAX($KJ$1,KJ24)+1,0)</f>
        <v>24</v>
      </c>
      <c r="KK25" t="s">
        <v>3092</v>
      </c>
      <c r="KL25" t="str">
        <f>IFERROR(VLOOKUP(ROWS($KL$2:KL25),$KJ$2:$KK$74,2,FALSE),"")</f>
        <v>LA : Without purse lines (lampara)</v>
      </c>
      <c r="KM25">
        <f>IF(ISNUMBER(SEARCH(Hauls!$C$398,$KN$2:$KN$74)),MAX($KM$1,KM24)+1,0)</f>
        <v>24</v>
      </c>
      <c r="KN25" t="s">
        <v>3092</v>
      </c>
      <c r="KO25" t="str">
        <f>IFERROR(VLOOKUP(ROWS($KO$2:KO25),$KM$2:$KN$74,2,FALSE),"")</f>
        <v>LA : Without purse lines (lampara)</v>
      </c>
      <c r="KP25">
        <f>IF(ISNUMBER(SEARCH(Hauls!$C$399,$KQ$2:$KQ$74)),MAX($KP$1,KP24)+1,0)</f>
        <v>24</v>
      </c>
      <c r="KQ25" t="s">
        <v>3092</v>
      </c>
      <c r="KR25" t="str">
        <f>IFERROR(VLOOKUP(ROWS($KR$2:KR25),$KP$2:$KQ$74,2,FALSE),"")</f>
        <v>LA : Without purse lines (lampara)</v>
      </c>
      <c r="KS25">
        <f>IF(ISNUMBER(SEARCH(Hauls!$C$400,$KT$2:$KT$74)),MAX($KS$1,KS24)+1,0)</f>
        <v>24</v>
      </c>
      <c r="KT25" t="s">
        <v>3092</v>
      </c>
      <c r="KU25" t="str">
        <f>IFERROR(VLOOKUP(ROWS($KU$2:KU25),$KS$2:$KT$74,2,FALSE),"")</f>
        <v>LA : Without purse lines (lampara)</v>
      </c>
    </row>
    <row r="26" spans="1:307" x14ac:dyDescent="0.25">
      <c r="A26" t="s">
        <v>727</v>
      </c>
      <c r="B26" t="s">
        <v>2951</v>
      </c>
      <c r="C26" t="str">
        <f t="shared" si="0"/>
        <v>LHM : Handlines and pole-lines (mechanized)</v>
      </c>
      <c r="E26">
        <f>IF(ISNUMBER(SEARCH(Hauls!$C$300,$F$2:$F$74)),MAX($E$1,E25)+1,0)</f>
        <v>25</v>
      </c>
      <c r="F26" t="s">
        <v>3093</v>
      </c>
      <c r="G26" t="str">
        <f>IFERROR(VLOOKUP(ROWS($G$2:G26),$E$2:$F$74,2,FALSE),"")</f>
        <v>LHM : Handlines and pole-lines (mechanized)</v>
      </c>
      <c r="H26">
        <f>IF(ISNUMBER(SEARCH(Hauls!$C$301,$I$2:$I$74)),MAX($H$1:H25)+1,0)</f>
        <v>25</v>
      </c>
      <c r="I26" t="s">
        <v>3093</v>
      </c>
      <c r="J26" t="str">
        <f>IFERROR(VLOOKUP(ROWS($J$2:J26),$H$2:$I$74,2,FALSE),"")</f>
        <v>LHM : Handlines and pole-lines (mechanized)</v>
      </c>
      <c r="K26">
        <f>IF(ISNUMBER(SEARCH(Hauls!$C$302,$L$2:$L$74)),MAX($K$1,K25)+1,0)</f>
        <v>25</v>
      </c>
      <c r="L26" t="s">
        <v>3093</v>
      </c>
      <c r="M26" t="str">
        <f>IFERROR(VLOOKUP(ROWS($M$2:M26),$K$2:$L$74,2,FALSE),"")</f>
        <v>LHM : Handlines and pole-lines (mechanized)</v>
      </c>
      <c r="N26">
        <f>IF(ISNUMBER(SEARCH(Hauls!$C$303,$O$2:$O$74)),MAX($N$1,N25)+1,0)</f>
        <v>25</v>
      </c>
      <c r="O26" t="s">
        <v>3093</v>
      </c>
      <c r="P26" t="str">
        <f>IFERROR(VLOOKUP(ROWS($P$2:P26),$N$2:$O$74,2,FALSE),"")</f>
        <v>LHM : Handlines and pole-lines (mechanized)</v>
      </c>
      <c r="Q26">
        <f>IF(ISNUMBER(SEARCH(Hauls!$C$304,$R$2:$R$74)),MAX($Q$1,Q25)+1,0)</f>
        <v>25</v>
      </c>
      <c r="R26" t="s">
        <v>3093</v>
      </c>
      <c r="S26" t="str">
        <f>IFERROR(VLOOKUP(ROWS($S$2:S26),$Q$2:$R$74,2,FALSE),"")</f>
        <v>LHM : Handlines and pole-lines (mechanized)</v>
      </c>
      <c r="T26">
        <f>IF(ISNUMBER(SEARCH(Hauls!$C$305,$U$2:$U$74)),MAX($T$1,T25)+1,0)</f>
        <v>25</v>
      </c>
      <c r="U26" t="s">
        <v>3093</v>
      </c>
      <c r="V26" t="str">
        <f>IFERROR(VLOOKUP(ROWS($V$2:V26),$T$2:$U$74,2,FALSE),"")</f>
        <v>LHM : Handlines and pole-lines (mechanized)</v>
      </c>
      <c r="W26">
        <f>IF(ISNUMBER(SEARCH(Hauls!$C$306,$X$2:$X$74)),MAX($W$1,W25)+1,0)</f>
        <v>25</v>
      </c>
      <c r="X26" t="s">
        <v>3093</v>
      </c>
      <c r="Y26" t="str">
        <f>IFERROR(VLOOKUP(ROWS($Y$2:Y26),$W$2:$X$74,2,FALSE),"")</f>
        <v>LHM : Handlines and pole-lines (mechanized)</v>
      </c>
      <c r="Z26">
        <f>IF(ISNUMBER(SEARCH(Hauls!$C$307,$AA$2:$AA$74)),MAX($Z$1,Z25)+1,0)</f>
        <v>25</v>
      </c>
      <c r="AA26" t="s">
        <v>3093</v>
      </c>
      <c r="AB26" t="str">
        <f>IFERROR(VLOOKUP(ROWS($AB$2:AB26),$Z$2:$AA$74,2,FALSE),"")</f>
        <v>LHM : Handlines and pole-lines (mechanized)</v>
      </c>
      <c r="AC26">
        <f>IF(ISNUMBER(SEARCH(Hauls!$C$308,$AD$2:$AD$74)),MAX($AC$1,AC25)+1,0)</f>
        <v>25</v>
      </c>
      <c r="AD26" t="s">
        <v>3093</v>
      </c>
      <c r="AE26" t="str">
        <f>IFERROR(VLOOKUP(ROWS($AE$2:AE26),$AC$2:$AD$74,2,FALSE),"")</f>
        <v>LHM : Handlines and pole-lines (mechanized)</v>
      </c>
      <c r="AF26">
        <f>IF(ISNUMBER(SEARCH(Hauls!$C$309,$AG$2:$AG$74)),MAX($AF$1,AF25)+1,0)</f>
        <v>25</v>
      </c>
      <c r="AG26" t="s">
        <v>3093</v>
      </c>
      <c r="AH26" t="str">
        <f>IFERROR(VLOOKUP(ROWS($AH$2:AH26),$AF$2:$AG$74,2,FALSE),"")</f>
        <v>LHM : Handlines and pole-lines (mechanized)</v>
      </c>
      <c r="AI26">
        <f>IF(ISNUMBER(SEARCH(Hauls!$C$310,$AJ$2:$AJ$74)),MAX($AI$1,AI25)+1,0)</f>
        <v>25</v>
      </c>
      <c r="AJ26" t="s">
        <v>3093</v>
      </c>
      <c r="AK26" t="str">
        <f>IFERROR(VLOOKUP(ROWS($AK$2:AK26),$AI$2:$AJ$74,2,FALSE),"")</f>
        <v>LHM : Handlines and pole-lines (mechanized)</v>
      </c>
      <c r="AL26">
        <f>IF(ISNUMBER(SEARCH(Hauls!$C$311,$AM$2:$AM$74)),MAX($AL$1,AL25)+1,0)</f>
        <v>25</v>
      </c>
      <c r="AM26" t="s">
        <v>3093</v>
      </c>
      <c r="AN26" t="str">
        <f>IFERROR(VLOOKUP(ROWS($AN$2:AN26),$AL$2:$AM$74,2,FALSE),"")</f>
        <v>LHM : Handlines and pole-lines (mechanized)</v>
      </c>
      <c r="AO26">
        <f>IF(ISNUMBER(SEARCH(Hauls!$C$312,$AP$2:$AP$74)),MAX($AO$1,AO25)+1,0)</f>
        <v>25</v>
      </c>
      <c r="AP26" t="s">
        <v>3093</v>
      </c>
      <c r="AQ26" t="str">
        <f>IFERROR(VLOOKUP(ROWS($AQ$2:AQ26),$AO$2:$AP$74,2,FALSE),"")</f>
        <v>LHM : Handlines and pole-lines (mechanized)</v>
      </c>
      <c r="AR26">
        <f>IF(ISNUMBER(SEARCH(Hauls!$C$313,$AS$2:$AS$74)),MAX($AR$1,AR25)+1,0)</f>
        <v>25</v>
      </c>
      <c r="AS26" t="s">
        <v>3093</v>
      </c>
      <c r="AT26" t="str">
        <f>IFERROR(VLOOKUP(ROWS($AT$2:AT26),$AR$2:$AS$74,2,FALSE),"")</f>
        <v>LHM : Handlines and pole-lines (mechanized)</v>
      </c>
      <c r="AU26">
        <f>IF(ISNUMBER(SEARCH(Hauls!$C$314,$AV$2:$AV$74)),MAX($AU$1,AU25)+1,0)</f>
        <v>25</v>
      </c>
      <c r="AV26" t="s">
        <v>3093</v>
      </c>
      <c r="AW26" t="str">
        <f>IFERROR(VLOOKUP(ROWS($AW$2:AW26),$AU$2:$AV$74,2,FALSE),"")</f>
        <v>LHM : Handlines and pole-lines (mechanized)</v>
      </c>
      <c r="AX26">
        <f>IF(ISNUMBER(SEARCH(Hauls!$C$315,$AY$2:$AY$74)),MAX($AX$1,AX25)+1,0)</f>
        <v>25</v>
      </c>
      <c r="AY26" t="s">
        <v>3093</v>
      </c>
      <c r="AZ26" t="str">
        <f>IFERROR(VLOOKUP(ROWS($AZ$2:AZ26),$AX$2:$AY$74,2,FALSE),"")</f>
        <v>LHM : Handlines and pole-lines (mechanized)</v>
      </c>
      <c r="BA26">
        <f>IF(ISNUMBER(SEARCH(Hauls!$C$316,$BB$2:$BB$74)),MAX($BA$1,BA25)+1,0)</f>
        <v>25</v>
      </c>
      <c r="BB26" t="s">
        <v>3093</v>
      </c>
      <c r="BC26" t="str">
        <f>IFERROR(VLOOKUP(ROWS($BC$2:BC26),$BA$2:$BB$74,2,FALSE),"")</f>
        <v>LHM : Handlines and pole-lines (mechanized)</v>
      </c>
      <c r="BD26">
        <f>IF(ISNUMBER(SEARCH(Hauls!$C$317,$BE$2:$BE$74)),MAX($BD$1,BD25)+1,0)</f>
        <v>25</v>
      </c>
      <c r="BE26" t="s">
        <v>3093</v>
      </c>
      <c r="BF26" t="str">
        <f>IFERROR(VLOOKUP(ROWS($BF$2:BF26),$BD$2:$BE$74,2,FALSE),"")</f>
        <v>LHM : Handlines and pole-lines (mechanized)</v>
      </c>
      <c r="BG26">
        <f>IF(ISNUMBER(SEARCH(Hauls!$C$318,$BH$2:$BH$74)),MAX($BG$1,BG25)+1,0)</f>
        <v>25</v>
      </c>
      <c r="BH26" t="s">
        <v>3093</v>
      </c>
      <c r="BI26" t="str">
        <f>IFERROR(VLOOKUP(ROWS($BI$2:BI26),$BG$2:$BH$74,2,FALSE),"")</f>
        <v>LHM : Handlines and pole-lines (mechanized)</v>
      </c>
      <c r="BJ26">
        <f>IF(ISNUMBER(SEARCH(Hauls!$C$319,$BK$2:$BK$74)),MAX($BJ$1,BJ25)+1,0)</f>
        <v>25</v>
      </c>
      <c r="BK26" t="s">
        <v>3093</v>
      </c>
      <c r="BL26" t="str">
        <f>IFERROR(VLOOKUP(ROWS($BL$2:BL26),$BJ$2:$BK$74,2,FALSE),"")</f>
        <v>LHM : Handlines and pole-lines (mechanized)</v>
      </c>
      <c r="BM26">
        <f>IF(ISNUMBER(SEARCH(Hauls!$C$320,$BN$2:$BN$74)),MAX($BM$1,BM25)+1,0)</f>
        <v>25</v>
      </c>
      <c r="BN26" t="s">
        <v>3093</v>
      </c>
      <c r="BO26" t="str">
        <f>IFERROR(VLOOKUP(ROWS($BO$2:BO26),$BM$2:$BN$74,2,FALSE),"")</f>
        <v>LHM : Handlines and pole-lines (mechanized)</v>
      </c>
      <c r="BP26">
        <f>IF(ISNUMBER(SEARCH(Hauls!$C$321,$BQ$2:$BQ$74)),MAX($BP$1,BP25)+1,0)</f>
        <v>25</v>
      </c>
      <c r="BQ26" t="s">
        <v>3093</v>
      </c>
      <c r="BR26" t="str">
        <f>IFERROR(VLOOKUP(ROWS($BR$2:BR26),$BP$2:$BQ$74,2,FALSE),"")</f>
        <v>LHM : Handlines and pole-lines (mechanized)</v>
      </c>
      <c r="BS26">
        <f>IF(ISNUMBER(SEARCH(Hauls!$C$322,$BT$2:$BT$74)),MAX($BS$1,BS25)+1,0)</f>
        <v>25</v>
      </c>
      <c r="BT26" t="s">
        <v>3093</v>
      </c>
      <c r="BU26" t="str">
        <f>IFERROR(VLOOKUP(ROWS($BU$2:BU26),$BS$2:$BT$74,2,FALSE),"")</f>
        <v>LHM : Handlines and pole-lines (mechanized)</v>
      </c>
      <c r="BV26">
        <f>IF(ISNUMBER(SEARCH(Hauls!$C$323,$BW$2:$BW$74)),MAX($BV$1,BV25)+1,0)</f>
        <v>25</v>
      </c>
      <c r="BW26" t="s">
        <v>3093</v>
      </c>
      <c r="BX26" t="str">
        <f>IFERROR(VLOOKUP(ROWS($BX$2:BX26),$BV$2:$BW$74,2,FALSE),"")</f>
        <v>LHM : Handlines and pole-lines (mechanized)</v>
      </c>
      <c r="BY26">
        <f>IF(ISNUMBER(SEARCH(Hauls!$C$324,$BZ$2:$BZ$74)),MAX($BY$1,BY25)+1,0)</f>
        <v>25</v>
      </c>
      <c r="BZ26" t="s">
        <v>3093</v>
      </c>
      <c r="CA26" t="str">
        <f>IFERROR(VLOOKUP(ROWS($CA$2:CA26),$BY$2:$BZ$74,2,FALSE),"")</f>
        <v>LHM : Handlines and pole-lines (mechanized)</v>
      </c>
      <c r="CB26">
        <f>IF(ISNUMBER(SEARCH(Hauls!$C$325,$CC$2:$CC$74)),MAX($CB$1,CB25)+1,0)</f>
        <v>25</v>
      </c>
      <c r="CC26" t="s">
        <v>3093</v>
      </c>
      <c r="CD26" t="str">
        <f>IFERROR(VLOOKUP(ROWS($CD$2:CD26),$CB$2:$CC$74,2,FALSE),"")</f>
        <v>LHM : Handlines and pole-lines (mechanized)</v>
      </c>
      <c r="CE26">
        <f>IF(ISNUMBER(SEARCH(Hauls!$C$326,$CF$2:$CF$74)),MAX($CE$1,CE25)+1,0)</f>
        <v>25</v>
      </c>
      <c r="CF26" t="s">
        <v>3093</v>
      </c>
      <c r="CG26" t="str">
        <f>IFERROR(VLOOKUP(ROWS($CG$2:CG26),$CE$2:$CF$74,2,FALSE),"")</f>
        <v>LHM : Handlines and pole-lines (mechanized)</v>
      </c>
      <c r="CH26">
        <f>IF(ISNUMBER(SEARCH(Hauls!$C$327,$CI$2:$CI$74)),MAX($CH$1,CH25)+1,0)</f>
        <v>25</v>
      </c>
      <c r="CI26" t="s">
        <v>3093</v>
      </c>
      <c r="CJ26" t="str">
        <f>IFERROR(VLOOKUP(ROWS($CJ$2:CJ26),$CH$2:$CI$74,2,FALSE),"")</f>
        <v>LHM : Handlines and pole-lines (mechanized)</v>
      </c>
      <c r="CK26">
        <f>IF(ISNUMBER(SEARCH(Hauls!$C$328,$CL$2:$CL$74)),MAX($CK$1,CK25)+1,0)</f>
        <v>25</v>
      </c>
      <c r="CL26" t="s">
        <v>3093</v>
      </c>
      <c r="CM26" t="str">
        <f>IFERROR(VLOOKUP(ROWS($CM$2:CM26),$CK$2:$CL$74,2,FALSE),"")</f>
        <v>LHM : Handlines and pole-lines (mechanized)</v>
      </c>
      <c r="CN26">
        <f>IF(ISNUMBER(SEARCH(Hauls!$C$329,$CO$2:$CO$74)),MAX($CN$1,CN25)+1,0)</f>
        <v>25</v>
      </c>
      <c r="CO26" t="s">
        <v>3093</v>
      </c>
      <c r="CP26" t="str">
        <f>IFERROR(VLOOKUP(ROWS($CP$2:CP26),$CN$2:$CO$74,2,FALSE),"")</f>
        <v>LHM : Handlines and pole-lines (mechanized)</v>
      </c>
      <c r="CQ26">
        <f>IF(ISNUMBER(SEARCH(Hauls!$C$330,$CR$2:$CR$74)),MAX($CQ$1,CQ25)+1,0)</f>
        <v>25</v>
      </c>
      <c r="CR26" t="s">
        <v>3093</v>
      </c>
      <c r="CS26" t="str">
        <f>IFERROR(VLOOKUP(ROWS($CS$2:CS26),$CQ$2:$CR$74,2,FALSE),"")</f>
        <v>LHM : Handlines and pole-lines (mechanized)</v>
      </c>
      <c r="CT26">
        <f>IF(ISNUMBER(SEARCH(Hauls!$C$331,$CU$2:$CU$74)),MAX($CT$1,CT25)+1,0)</f>
        <v>25</v>
      </c>
      <c r="CU26" t="s">
        <v>3093</v>
      </c>
      <c r="CV26" t="str">
        <f>IFERROR(VLOOKUP(ROWS($CV$2:CV26),$CT$2:$CU$74,2,FALSE),"")</f>
        <v>LHM : Handlines and pole-lines (mechanized)</v>
      </c>
      <c r="CW26">
        <f>IF(ISNUMBER(SEARCH(Hauls!$C$332,$CX$2:$CX$74)),MAX($CW$1,CW25)+1,0)</f>
        <v>25</v>
      </c>
      <c r="CX26" t="s">
        <v>3093</v>
      </c>
      <c r="CY26" t="str">
        <f>IFERROR(VLOOKUP(ROWS($CY$2:CY26),$CW$2:$CX$74,2,FALSE),"")</f>
        <v>LHM : Handlines and pole-lines (mechanized)</v>
      </c>
      <c r="CZ26">
        <f>IF(ISNUMBER(SEARCH(Hauls!$C$333,$DA$2:$DA$74)),MAX($CZ$1,CZ25)+1,0)</f>
        <v>25</v>
      </c>
      <c r="DA26" t="s">
        <v>3093</v>
      </c>
      <c r="DB26" t="str">
        <f>IFERROR(VLOOKUP(ROWS($DB$2:DB26),$CZ$2:$DA$74,2,FALSE),"")</f>
        <v>LHM : Handlines and pole-lines (mechanized)</v>
      </c>
      <c r="DC26">
        <f>IF(ISNUMBER(SEARCH(Hauls!$C$334,$DD$2:$DD$74)),MAX($DC$1,DC25)+1,0)</f>
        <v>25</v>
      </c>
      <c r="DD26" t="s">
        <v>3093</v>
      </c>
      <c r="DE26" t="str">
        <f>IFERROR(VLOOKUP(ROWS($DE$2:DE26),$DC$2:$DD$74,2,FALSE),"")</f>
        <v>LHM : Handlines and pole-lines (mechanized)</v>
      </c>
      <c r="DF26">
        <f>IF(ISNUMBER(SEARCH(Hauls!$C$335,$DG$2:$DG$74)),MAX($DF$1,DF25)+1,0)</f>
        <v>25</v>
      </c>
      <c r="DG26" t="s">
        <v>3093</v>
      </c>
      <c r="DH26" t="str">
        <f>IFERROR(VLOOKUP(ROWS($DH$2:DH26),$DF$2:$DG$74,2,FALSE),"")</f>
        <v>LHM : Handlines and pole-lines (mechanized)</v>
      </c>
      <c r="DI26">
        <f>IF(ISNUMBER(SEARCH(Hauls!$C$336,$DJ$2:$DJ$74)),MAX($DI$1,DI25)+1,0)</f>
        <v>25</v>
      </c>
      <c r="DJ26" t="s">
        <v>3093</v>
      </c>
      <c r="DK26" t="str">
        <f>IFERROR(VLOOKUP(ROWS($DK$2:DK26),$DI$2:$DJ$74,2,FALSE),"")</f>
        <v>LHM : Handlines and pole-lines (mechanized)</v>
      </c>
      <c r="DL26">
        <f>IF(ISNUMBER(SEARCH(Hauls!$C$337,$DM$2:$DM$74)),MAX($DL$1,DL25)+1,0)</f>
        <v>25</v>
      </c>
      <c r="DM26" t="s">
        <v>3093</v>
      </c>
      <c r="DN26" t="str">
        <f>IFERROR(VLOOKUP(ROWS($DN$2:DN26),$DL$2:$DM$74,2,FALSE),"")</f>
        <v>LHM : Handlines and pole-lines (mechanized)</v>
      </c>
      <c r="DO26">
        <f>IF(ISNUMBER(SEARCH(Hauls!$C$338,$DP$2:$DP$74)),MAX($DO$1,DO25)+1,0)</f>
        <v>25</v>
      </c>
      <c r="DP26" t="s">
        <v>3093</v>
      </c>
      <c r="DQ26" t="str">
        <f>IFERROR(VLOOKUP(ROWS($DQ$2:DQ26),$DO$2:$CDP$74,2,FALSE),"")</f>
        <v>LHM : Handlines and pole-lines (mechanized)</v>
      </c>
      <c r="DR26">
        <f>IF(ISNUMBER(SEARCH(Hauls!$C$339,$DS$2:$DS$74)),MAX($DR$1,DR25)+1,0)</f>
        <v>25</v>
      </c>
      <c r="DS26" t="s">
        <v>3093</v>
      </c>
      <c r="DT26" t="str">
        <f>IFERROR(VLOOKUP(ROWS($DT$2:DT26),$DR$2:$DS$74,2,FALSE),"")</f>
        <v>LHM : Handlines and pole-lines (mechanized)</v>
      </c>
      <c r="DU26">
        <f>IF(ISNUMBER(SEARCH(Hauls!$C$340,$DV$2:$DV$74)),MAX($DU$1,DU25)+1,0)</f>
        <v>25</v>
      </c>
      <c r="DV26" t="s">
        <v>3093</v>
      </c>
      <c r="DW26" t="str">
        <f>IFERROR(VLOOKUP(ROWS($DW$2:DW26),$DU$2:$DV$74,2,FALSE),"")</f>
        <v>LHM : Handlines and pole-lines (mechanized)</v>
      </c>
      <c r="DX26">
        <f>IF(ISNUMBER(SEARCH(Hauls!$C$341,$DY$2:$DY$74)),MAX($DX$1,DX25)+1,0)</f>
        <v>25</v>
      </c>
      <c r="DY26" t="s">
        <v>3093</v>
      </c>
      <c r="DZ26" t="str">
        <f>IFERROR(VLOOKUP(ROWS($DZ$2:DZ26),$DX$2:$DY$74,2,FALSE),"")</f>
        <v>LHM : Handlines and pole-lines (mechanized)</v>
      </c>
      <c r="EA26">
        <f>IF(ISNUMBER(SEARCH(Hauls!$C$342,$EB$2:$EB$74)),MAX($EA$1,EA25)+1,0)</f>
        <v>25</v>
      </c>
      <c r="EB26" t="s">
        <v>3093</v>
      </c>
      <c r="EC26" t="str">
        <f>IFERROR(VLOOKUP(ROWS($EC$2:EC26),$EA$2:$EB$74,2,FALSE),"")</f>
        <v>LHM : Handlines and pole-lines (mechanized)</v>
      </c>
      <c r="ED26">
        <f>IF(ISNUMBER(SEARCH(Hauls!$C$343,$EE$2:$EE$74)),MAX($ED$1,ED25)+1,0)</f>
        <v>25</v>
      </c>
      <c r="EE26" t="s">
        <v>3093</v>
      </c>
      <c r="EF26" t="str">
        <f>IFERROR(VLOOKUP(ROWS($EF$2:EF26),$ED$2:$EE$74,2,FALSE),"")</f>
        <v>LHM : Handlines and pole-lines (mechanized)</v>
      </c>
      <c r="EG26">
        <f>IF(ISNUMBER(SEARCH(Hauls!$C$344,$EH$2:$EH$74)),MAX($EG$1,EG25)+1,0)</f>
        <v>25</v>
      </c>
      <c r="EH26" t="s">
        <v>3093</v>
      </c>
      <c r="EI26" t="str">
        <f>IFERROR(VLOOKUP(ROWS($EI$2:EI26),$EG$2:$EH$74,2,FALSE),"")</f>
        <v>LHM : Handlines and pole-lines (mechanized)</v>
      </c>
      <c r="EJ26">
        <f>IF(ISNUMBER(SEARCH(Hauls!$C$345,$EK$2:$EK$74)),MAX($EJ$1,EJ25)+1,0)</f>
        <v>25</v>
      </c>
      <c r="EK26" t="s">
        <v>3093</v>
      </c>
      <c r="EL26" t="str">
        <f>IFERROR(VLOOKUP(ROWS($EL$2:EL26),$EJ$2:$EK$74,2,FALSE),"")</f>
        <v>LHM : Handlines and pole-lines (mechanized)</v>
      </c>
      <c r="EM26">
        <f>IF(ISNUMBER(SEARCH(Hauls!$C$346,$EN$2:$EN$74)),MAX($EM$1,EM25)+1,0)</f>
        <v>25</v>
      </c>
      <c r="EN26" t="s">
        <v>3093</v>
      </c>
      <c r="EO26" t="str">
        <f>IFERROR(VLOOKUP(ROWS($EO$2:EO26),$EM$2:$EN$74,2,FALSE),"")</f>
        <v>LHM : Handlines and pole-lines (mechanized)</v>
      </c>
      <c r="EP26">
        <f>IF(ISNUMBER(SEARCH(Hauls!$C$347,$EQ$2:$EQ$74)),MAX($EP$1,EP25)+1,0)</f>
        <v>25</v>
      </c>
      <c r="EQ26" t="s">
        <v>3093</v>
      </c>
      <c r="ER26" t="str">
        <f>IFERROR(VLOOKUP(ROWS($ER$2:ER26),$EP$2:$EQ$74,2,FALSE),"")</f>
        <v>LHM : Handlines and pole-lines (mechanized)</v>
      </c>
      <c r="ES26">
        <f>IF(ISNUMBER(SEARCH(Hauls!$C$348,$ET$2:$ET$74)),MAX($ES$1,ES25)+1,0)</f>
        <v>25</v>
      </c>
      <c r="ET26" t="s">
        <v>3093</v>
      </c>
      <c r="EU26" t="str">
        <f>IFERROR(VLOOKUP(ROWS($EU$2:EU26),$ES$2:$ET$74,2,FALSE),"")</f>
        <v>LHM : Handlines and pole-lines (mechanized)</v>
      </c>
      <c r="EV26">
        <f>IF(ISNUMBER(SEARCH(Hauls!$C$349,$EW$2:$EW$74)),MAX($EV$1,EV25)+1,0)</f>
        <v>25</v>
      </c>
      <c r="EW26" t="s">
        <v>3093</v>
      </c>
      <c r="EX26" t="str">
        <f>IFERROR(VLOOKUP(ROWS($EX$2:EX26),$EV$2:$EW$74,2,FALSE),"")</f>
        <v>LHM : Handlines and pole-lines (mechanized)</v>
      </c>
      <c r="EY26">
        <f>IF(ISNUMBER(SEARCH(Hauls!$C$350,$EZ$2:$EZ$74)),MAX($EY$1,EY25)+1,0)</f>
        <v>25</v>
      </c>
      <c r="EZ26" t="s">
        <v>3093</v>
      </c>
      <c r="FA26" t="str">
        <f>IFERROR(VLOOKUP(ROWS($FA$2:FA26),$EY$2:$EZ$74,2,FALSE),"")</f>
        <v>LHM : Handlines and pole-lines (mechanized)</v>
      </c>
      <c r="FB26">
        <f>IF(ISNUMBER(SEARCH(Hauls!$C$351,$FC$2:$FC$74)),MAX($FB$1,FB25)+1,0)</f>
        <v>25</v>
      </c>
      <c r="FC26" t="s">
        <v>3093</v>
      </c>
      <c r="FD26" t="str">
        <f>IFERROR(VLOOKUP(ROWS($FD$2:FD26),$FB$2:$FC$74,2,FALSE),"")</f>
        <v>LHM : Handlines and pole-lines (mechanized)</v>
      </c>
      <c r="FE26">
        <f>IF(ISNUMBER(SEARCH(Hauls!$C$352,$FF$2:$FF$74)),MAX($FE$1,FE25)+1,0)</f>
        <v>25</v>
      </c>
      <c r="FF26" t="s">
        <v>3093</v>
      </c>
      <c r="FG26" t="str">
        <f>IFERROR(VLOOKUP(ROWS($FG$2:FG26),$FE$2:$FF$74,2,FALSE),"")</f>
        <v>LHM : Handlines and pole-lines (mechanized)</v>
      </c>
      <c r="FH26">
        <f>IF(ISNUMBER(SEARCH(Hauls!$C$353,$FI$2:$FI$74)),MAX($FH$1,FH25)+1,0)</f>
        <v>25</v>
      </c>
      <c r="FI26" t="s">
        <v>3093</v>
      </c>
      <c r="FJ26" t="str">
        <f>IFERROR(VLOOKUP(ROWS($FJ$2:FJ26),$FH$2:$FI$74,2,FALSE),"")</f>
        <v>LHM : Handlines and pole-lines (mechanized)</v>
      </c>
      <c r="FK26">
        <f>IF(ISNUMBER(SEARCH(Hauls!$C$354,$FL$2:$FL$74)),MAX($FK$1,FK25)+1,0)</f>
        <v>25</v>
      </c>
      <c r="FL26" t="s">
        <v>3093</v>
      </c>
      <c r="FM26" t="str">
        <f>IFERROR(VLOOKUP(ROWS($FM$2:FM26),$FK$2:$FL$74,2,FALSE),"")</f>
        <v>LHM : Handlines and pole-lines (mechanized)</v>
      </c>
      <c r="FN26">
        <f>IF(ISNUMBER(SEARCH(Hauls!$C$355,$FO$2:$FO$74)),MAX($FN$1,FN25)+1,0)</f>
        <v>25</v>
      </c>
      <c r="FO26" t="s">
        <v>3093</v>
      </c>
      <c r="FP26" t="str">
        <f>IFERROR(VLOOKUP(ROWS($FP$2:FP26),$FN$2:$FO$74,2,FALSE),"")</f>
        <v>LHM : Handlines and pole-lines (mechanized)</v>
      </c>
      <c r="FQ26">
        <f>IF(ISNUMBER(SEARCH(Hauls!$C$356,$FR$2:$FR$74)),MAX($FQ$1,FQ25)+1,0)</f>
        <v>25</v>
      </c>
      <c r="FR26" t="s">
        <v>3093</v>
      </c>
      <c r="FS26" t="str">
        <f>IFERROR(VLOOKUP(ROWS($FS$2:FS26),$FQ$2:$FR$74,2,FALSE),"")</f>
        <v>LHM : Handlines and pole-lines (mechanized)</v>
      </c>
      <c r="FT26">
        <f>IF(ISNUMBER(SEARCH(Hauls!$C$357,$FU$2:$FU$74)),MAX($FT$1,FT25)+1,0)</f>
        <v>25</v>
      </c>
      <c r="FU26" t="s">
        <v>3093</v>
      </c>
      <c r="FV26" t="str">
        <f>IFERROR(VLOOKUP(ROWS($FV$2:FV26),$FT$2:$FU$74,2,FALSE),"")</f>
        <v>LHM : Handlines and pole-lines (mechanized)</v>
      </c>
      <c r="FW26">
        <f>IF(ISNUMBER(SEARCH(Hauls!$C$358,$FX$2:$FX$74)),MAX($FW$1,FW25)+1,0)</f>
        <v>25</v>
      </c>
      <c r="FX26" t="s">
        <v>3093</v>
      </c>
      <c r="FY26" t="str">
        <f>IFERROR(VLOOKUP(ROWS($FY$2:FY26),$FW$2:$FX$74,2,FALSE),"")</f>
        <v>LHM : Handlines and pole-lines (mechanized)</v>
      </c>
      <c r="FZ26">
        <f>IF(ISNUMBER(SEARCH(Hauls!$C$359,$GA$2:$GA$74)),MAX($FZ$1,FZ25)+1,0)</f>
        <v>25</v>
      </c>
      <c r="GA26" t="s">
        <v>3093</v>
      </c>
      <c r="GB26" t="str">
        <f>IFERROR(VLOOKUP(ROWS($GB$2:GB26),$FZ$2:$GA$74,2,FALSE),"")</f>
        <v>LHM : Handlines and pole-lines (mechanized)</v>
      </c>
      <c r="GC26">
        <f>IF(ISNUMBER(SEARCH(Hauls!$C$360,$GD$2:$GD$74)),MAX($GC$1,GC25)+1,0)</f>
        <v>25</v>
      </c>
      <c r="GD26" t="s">
        <v>3093</v>
      </c>
      <c r="GE26" t="str">
        <f>IFERROR(VLOOKUP(ROWS($GE$2:GE26),$GC$2:$GD$74,2,FALSE),"")</f>
        <v>LHM : Handlines and pole-lines (mechanized)</v>
      </c>
      <c r="GF26">
        <f>IF(ISNUMBER(SEARCH(Hauls!$C$361,$GG$2:$GG$74)),MAX($GF$1,GF25)+1,0)</f>
        <v>25</v>
      </c>
      <c r="GG26" t="s">
        <v>3093</v>
      </c>
      <c r="GH26" t="str">
        <f>IFERROR(VLOOKUP(ROWS($GH$2:GH26),$GF$2:$GG$74,2,FALSE),"")</f>
        <v>LHM : Handlines and pole-lines (mechanized)</v>
      </c>
      <c r="GI26">
        <f>IF(ISNUMBER(SEARCH(Hauls!$C$362,$GJ$2:$GJ$74)),MAX($GI$1,GI25)+1,0)</f>
        <v>25</v>
      </c>
      <c r="GJ26" t="s">
        <v>3093</v>
      </c>
      <c r="GK26" t="str">
        <f>IFERROR(VLOOKUP(ROWS($GK$2:GK26),$GI$2:$GJ$74,2,FALSE),"")</f>
        <v>LHM : Handlines and pole-lines (mechanized)</v>
      </c>
      <c r="GL26">
        <f>IF(ISNUMBER(SEARCH(Hauls!$C$363,$GM$2:$GM$74)),MAX($GL$1,GL25)+1,0)</f>
        <v>25</v>
      </c>
      <c r="GM26" t="s">
        <v>3093</v>
      </c>
      <c r="GN26" t="str">
        <f>IFERROR(VLOOKUP(ROWS($GN$2:GN26),$GL$2:$GM$74,2,FALSE),"")</f>
        <v>LHM : Handlines and pole-lines (mechanized)</v>
      </c>
      <c r="GO26">
        <f>IF(ISNUMBER(SEARCH(Hauls!$C$364,$GP$2:$GP$74)),MAX($GO$1,GO25)+1,0)</f>
        <v>25</v>
      </c>
      <c r="GP26" t="s">
        <v>3093</v>
      </c>
      <c r="GQ26" t="str">
        <f>IFERROR(VLOOKUP(ROWS($GQ$2:GQ26),$GO$2:$GP$74,2,FALSE),"")</f>
        <v>LHM : Handlines and pole-lines (mechanized)</v>
      </c>
      <c r="GR26">
        <f>IF(ISNUMBER(SEARCH(Hauls!$C$365,$GS$2:$GS$74)),MAX($GR$1,GR25)+1,0)</f>
        <v>25</v>
      </c>
      <c r="GS26" t="s">
        <v>3093</v>
      </c>
      <c r="GT26" t="str">
        <f>IFERROR(VLOOKUP(ROWS($GT$2:GT26),$GR$2:$GS$74,2,FALSE),"")</f>
        <v>LHM : Handlines and pole-lines (mechanized)</v>
      </c>
      <c r="GU26">
        <f>IF(ISNUMBER(SEARCH(Hauls!$C$366,$GV$2:$GV$74)),MAX($GU$1,GU25)+1,0)</f>
        <v>25</v>
      </c>
      <c r="GV26" t="s">
        <v>3093</v>
      </c>
      <c r="GW26" t="str">
        <f>IFERROR(VLOOKUP(ROWS($GW$2:GW26),$GU$2:$GV$74,2,FALSE),"")</f>
        <v>LHM : Handlines and pole-lines (mechanized)</v>
      </c>
      <c r="GX26">
        <f>IF(ISNUMBER(SEARCH(Hauls!$C$367,$GY$2:$GY$74)),MAX($GX$1,GX25)+1,0)</f>
        <v>25</v>
      </c>
      <c r="GY26" t="s">
        <v>3093</v>
      </c>
      <c r="GZ26" t="str">
        <f>IFERROR(VLOOKUP(ROWS($GZ$2:GZ26),$GX$2:$GY$74,2,FALSE),"")</f>
        <v>LHM : Handlines and pole-lines (mechanized)</v>
      </c>
      <c r="HA26">
        <f>IF(ISNUMBER(SEARCH(Hauls!$C$368,$HB$2:$HB$74)),MAX($HA$1,HA25)+1,0)</f>
        <v>25</v>
      </c>
      <c r="HB26" t="s">
        <v>3093</v>
      </c>
      <c r="HC26" t="str">
        <f>IFERROR(VLOOKUP(ROWS($HC$2:HC26),$HA$2:$HB$74,2,FALSE),"")</f>
        <v>LHM : Handlines and pole-lines (mechanized)</v>
      </c>
      <c r="HD26">
        <f>IF(ISNUMBER(SEARCH(Hauls!$C$369,$HE$2:$HE$74)),MAX($HD$1,HD25)+1,0)</f>
        <v>25</v>
      </c>
      <c r="HE26" t="s">
        <v>3093</v>
      </c>
      <c r="HF26" t="str">
        <f>IFERROR(VLOOKUP(ROWS($HF$2:HF26),$HD$2:$HE$74,2,FALSE),"")</f>
        <v>LHM : Handlines and pole-lines (mechanized)</v>
      </c>
      <c r="HG26">
        <f>IF(ISNUMBER(SEARCH(Hauls!$C$370,$HH$2:$HH$74)),MAX($HG$1,HG25)+1,0)</f>
        <v>25</v>
      </c>
      <c r="HH26" t="s">
        <v>3093</v>
      </c>
      <c r="HI26" t="str">
        <f>IFERROR(VLOOKUP(ROWS($HI$2:HI26),$HG$2:$HH$74,2,FALSE),"")</f>
        <v>LHM : Handlines and pole-lines (mechanized)</v>
      </c>
      <c r="HJ26">
        <f>IF(ISNUMBER(SEARCH(Hauls!$C$371,$HK$2:$HK$74)),MAX($HJ$1,HJ25)+1,0)</f>
        <v>25</v>
      </c>
      <c r="HK26" t="s">
        <v>3093</v>
      </c>
      <c r="HL26" t="str">
        <f>IFERROR(VLOOKUP(ROWS($HL$2:HL26),$HJ$2:$HK$74,2,FALSE),"")</f>
        <v>LHM : Handlines and pole-lines (mechanized)</v>
      </c>
      <c r="HM26">
        <f>IF(ISNUMBER(SEARCH(Hauls!$C$372,$HN$2:$HN$74)),MAX($HM$1,HM25)+1,0)</f>
        <v>25</v>
      </c>
      <c r="HN26" t="s">
        <v>3093</v>
      </c>
      <c r="HO26" t="str">
        <f>IFERROR(VLOOKUP(ROWS($HO$2:HO26),$HM$2:$HN$74,2,FALSE),"")</f>
        <v>LHM : Handlines and pole-lines (mechanized)</v>
      </c>
      <c r="HP26">
        <f>IF(ISNUMBER(SEARCH(Hauls!$C$373,$HQ$2:$HQ$74)),MAX($HP$1,HP25)+1,0)</f>
        <v>25</v>
      </c>
      <c r="HQ26" t="s">
        <v>3093</v>
      </c>
      <c r="HR26" t="str">
        <f>IFERROR(VLOOKUP(ROWS($HR$2:HR26),$HP$2:$HQ$74,2,FALSE),"")</f>
        <v>LHM : Handlines and pole-lines (mechanized)</v>
      </c>
      <c r="HS26">
        <f>IF(ISNUMBER(SEARCH(Hauls!$C$374,$HT$2:$HT$74)),MAX($HS$1,HS25)+1,0)</f>
        <v>25</v>
      </c>
      <c r="HT26" t="s">
        <v>3093</v>
      </c>
      <c r="HU26" t="str">
        <f>IFERROR(VLOOKUP(ROWS($HU$2:HU26),$HS$2:$HT$74,2,FALSE),"")</f>
        <v>LHM : Handlines and pole-lines (mechanized)</v>
      </c>
      <c r="HV26">
        <f>IF(ISNUMBER(SEARCH(Hauls!$C$375,$HW$2:$HW$74)),MAX($HV$1,HV25)+1,0)</f>
        <v>25</v>
      </c>
      <c r="HW26" t="s">
        <v>3093</v>
      </c>
      <c r="HX26" t="str">
        <f>IFERROR(VLOOKUP(ROWS($HX$2:HX26),$HV$2:$HW$74,2,FALSE),"")</f>
        <v>LHM : Handlines and pole-lines (mechanized)</v>
      </c>
      <c r="HY26">
        <f>IF(ISNUMBER(SEARCH(Hauls!$C$376,$HZ$2:$HZ$74)),MAX($HY$1,HY25)+1,0)</f>
        <v>25</v>
      </c>
      <c r="HZ26" t="s">
        <v>3093</v>
      </c>
      <c r="IA26" t="str">
        <f>IFERROR(VLOOKUP(ROWS($IA$2:IA26),$IB$2:$IC$74,2,FALSE),"")</f>
        <v>LHM : Handlines and pole-lines (mechanized)</v>
      </c>
      <c r="IB26">
        <f>IF(ISNUMBER(SEARCH(Hauls!$C$377,$IC$2:$IC$74)),MAX($IB$1,IB25)+1,0)</f>
        <v>25</v>
      </c>
      <c r="IC26" t="s">
        <v>3093</v>
      </c>
      <c r="ID26" t="str">
        <f>IFERROR(VLOOKUP(ROWS($ID$2:ID26),$IB$2:$IC$74,2,FALSE),"")</f>
        <v>LHM : Handlines and pole-lines (mechanized)</v>
      </c>
      <c r="IE26">
        <f>IF(ISNUMBER(SEARCH(Hauls!$C$378,$IF$2:$IF$74)),MAX($IE$1,IE25)+1,0)</f>
        <v>25</v>
      </c>
      <c r="IF26" t="s">
        <v>3093</v>
      </c>
      <c r="IG26" t="str">
        <f>IFERROR(VLOOKUP(ROWS($IG$2:IG26),$IE$2:$IF$74,2,FALSE),"")</f>
        <v>LHM : Handlines and pole-lines (mechanized)</v>
      </c>
      <c r="IH26">
        <f>IF(ISNUMBER(SEARCH(Hauls!$C$379,$II$2:$II$74)),MAX($IH$1,IH25)+1,0)</f>
        <v>25</v>
      </c>
      <c r="II26" t="s">
        <v>3093</v>
      </c>
      <c r="IJ26" t="str">
        <f>IFERROR(VLOOKUP(ROWS($IJ$2:IJ26),$IH$2:$II$74,2,FALSE),"")</f>
        <v>LHM : Handlines and pole-lines (mechanized)</v>
      </c>
      <c r="IK26">
        <f>IF(ISNUMBER(SEARCH(Hauls!$C$380,$IL$2:$IL$74)),MAX($IK$1,IK25)+1,0)</f>
        <v>25</v>
      </c>
      <c r="IL26" t="s">
        <v>3093</v>
      </c>
      <c r="IM26" t="str">
        <f>IFERROR(VLOOKUP(ROWS($IM$2:IM26),$IK$2:$IL$74,2,FALSE),"")</f>
        <v>LHM : Handlines and pole-lines (mechanized)</v>
      </c>
      <c r="IN26">
        <f>IF(ISNUMBER(SEARCH(Hauls!$C$381,$IO$2:$IO$74)),MAX($IN$1,IN25)+1,0)</f>
        <v>25</v>
      </c>
      <c r="IO26" t="s">
        <v>3093</v>
      </c>
      <c r="IP26" t="str">
        <f>IFERROR(VLOOKUP(ROWS($IP$2:IP26),$IN$2:$IO$74,2,FALSE),"")</f>
        <v>LHM : Handlines and pole-lines (mechanized)</v>
      </c>
      <c r="IQ26">
        <f>IF(ISNUMBER(SEARCH(Hauls!$C$382,$CC$2:$CC$74)),MAX($CB$1,IQ25)+1,0)</f>
        <v>25</v>
      </c>
      <c r="IR26" t="s">
        <v>3093</v>
      </c>
      <c r="IS26" t="str">
        <f>IFERROR(VLOOKUP(ROWS($IS$2:IS26),$IQ$2:$IR$74,2,FALSE),"")</f>
        <v>LHM : Handlines and pole-lines (mechanized)</v>
      </c>
      <c r="IT26">
        <f>IF(ISNUMBER(SEARCH(Hauls!$C$383,$IU$2:$IU$74)),MAX($IT$1,IT25)+1,0)</f>
        <v>25</v>
      </c>
      <c r="IU26" t="s">
        <v>3093</v>
      </c>
      <c r="IV26" t="str">
        <f>IFERROR(VLOOKUP(ROWS($IV$2:IV26),$IT$2:$IU$74,2,FALSE),"")</f>
        <v>LHM : Handlines and pole-lines (mechanized)</v>
      </c>
      <c r="IW26">
        <f>IF(ISNUMBER(SEARCH(Hauls!$C$384,$IX$2:$IX$74)),MAX($IW$1,IW25)+1,0)</f>
        <v>25</v>
      </c>
      <c r="IX26" t="s">
        <v>3093</v>
      </c>
      <c r="IY26" t="str">
        <f>IFERROR(VLOOKUP(ROWS($IY$2:IY26),$IW$2:$IX$74,2,FALSE),"")</f>
        <v>LHM : Handlines and pole-lines (mechanized)</v>
      </c>
      <c r="IZ26">
        <f>IF(ISNUMBER(SEARCH(Hauls!$C$385,$JA$2:$JA$74)),MAX($IZ$1,IZ25)+1,0)</f>
        <v>25</v>
      </c>
      <c r="JA26" t="s">
        <v>3093</v>
      </c>
      <c r="JB26" t="str">
        <f>IFERROR(VLOOKUP(ROWS($JB$2:JB26),$IZ$2:$JA$74,2,FALSE),"")</f>
        <v>LHM : Handlines and pole-lines (mechanized)</v>
      </c>
      <c r="JC26">
        <f>IF(ISNUMBER(SEARCH(Hauls!$C$386,$JD$2:$JD$74)),MAX($JC$1,JC25)+1,0)</f>
        <v>25</v>
      </c>
      <c r="JD26" t="s">
        <v>3093</v>
      </c>
      <c r="JE26" t="str">
        <f>IFERROR(VLOOKUP(ROWS($JE$2:JE26),$JC$2:$CJD$74,2,FALSE),"")</f>
        <v>LHM : Handlines and pole-lines (mechanized)</v>
      </c>
      <c r="JF26">
        <f>IF(ISNUMBER(SEARCH(Hauls!$C$387,$JG$2:$JG$74)),MAX($JF$1,JF25)+1,0)</f>
        <v>25</v>
      </c>
      <c r="JG26" t="s">
        <v>3093</v>
      </c>
      <c r="JH26" t="str">
        <f>IFERROR(VLOOKUP(ROWS($JH$2:JH26),$JF$2:$JG$74,2,FALSE),"")</f>
        <v>LHM : Handlines and pole-lines (mechanized)</v>
      </c>
      <c r="JI26">
        <f>IF(ISNUMBER(SEARCH(Hauls!$C$388,$JJ$2:$JJ$74)),MAX($JI$1,JI25)+1,0)</f>
        <v>25</v>
      </c>
      <c r="JJ26" t="s">
        <v>3093</v>
      </c>
      <c r="JK26" t="str">
        <f>IFERROR(VLOOKUP(ROWS($JK$2:JK26),$JI$2:$JJ$74,2,FALSE),"")</f>
        <v>LHM : Handlines and pole-lines (mechanized)</v>
      </c>
      <c r="JL26">
        <f>IF(ISNUMBER(SEARCH(Hauls!$C$389,$JM$2:$JM$74)),MAX($JL$1,JL25)+1,0)</f>
        <v>25</v>
      </c>
      <c r="JM26" t="s">
        <v>3093</v>
      </c>
      <c r="JN26" t="str">
        <f>IFERROR(VLOOKUP(ROWS($JN$2:JN26),$JL$2:$JM$74,2,FALSE),"")</f>
        <v>LHM : Handlines and pole-lines (mechanized)</v>
      </c>
      <c r="JO26">
        <f>IF(ISNUMBER(SEARCH(Hauls!$C$390,$JP$2:$JP$74)),MAX($JO$1,JO25)+1,0)</f>
        <v>25</v>
      </c>
      <c r="JP26" t="s">
        <v>3093</v>
      </c>
      <c r="JQ26" t="str">
        <f>IFERROR(VLOOKUP(ROWS($JQ$2:JQ26),$JO$2:$JP$74,2,FALSE),"")</f>
        <v>LHM : Handlines and pole-lines (mechanized)</v>
      </c>
      <c r="JR26">
        <f>IF(ISNUMBER(SEARCH(Hauls!$C$391,$JS$2:$JS$74)),MAX($JR$1,JR25)+1,0)</f>
        <v>25</v>
      </c>
      <c r="JS26" t="s">
        <v>3093</v>
      </c>
      <c r="JT26" t="str">
        <f>IFERROR(VLOOKUP(ROWS($JT$2:JT26),$JR$2:$JS$74,2,FALSE),"")</f>
        <v>LHM : Handlines and pole-lines (mechanized)</v>
      </c>
      <c r="JU26">
        <f>IF(ISNUMBER(SEARCH(Hauls!$C$392,$JV$2:$JV$74)),MAX($JU$1,JU25)+1,0)</f>
        <v>25</v>
      </c>
      <c r="JV26" t="s">
        <v>3093</v>
      </c>
      <c r="JW26" t="str">
        <f>IFERROR(VLOOKUP(ROWS($JW$2:JW26),$JU$2:$JV$74,2,FALSE),"")</f>
        <v>LHM : Handlines and pole-lines (mechanized)</v>
      </c>
      <c r="JX26">
        <f>IF(ISNUMBER(SEARCH(Hauls!$C$393,$JY$2:$JY$74)),MAX($JX$1,JX25)+1,0)</f>
        <v>25</v>
      </c>
      <c r="JY26" t="s">
        <v>3093</v>
      </c>
      <c r="JZ26" t="str">
        <f>IFERROR(VLOOKUP(ROWS($JZ$2:JZ26),$JX$2:$JY$74,2,FALSE),"")</f>
        <v>LHM : Handlines and pole-lines (mechanized)</v>
      </c>
      <c r="KA26">
        <f>IF(ISNUMBER(SEARCH(Hauls!$C$394,$KB$2:$KB$74)),MAX($KA$1,KA25)+1,0)</f>
        <v>25</v>
      </c>
      <c r="KB26" t="s">
        <v>3093</v>
      </c>
      <c r="KC26" t="str">
        <f>IFERROR(VLOOKUP(ROWS($KC$2:KC26),$KA$2:$KB$74,2,FALSE),"")</f>
        <v>LHM : Handlines and pole-lines (mechanized)</v>
      </c>
      <c r="KD26">
        <f>IF(ISNUMBER(SEARCH(Hauls!$C$395,$KE$2:$KE$74)),MAX($KD$1,KD25)+1,0)</f>
        <v>25</v>
      </c>
      <c r="KE26" t="s">
        <v>3093</v>
      </c>
      <c r="KF26" t="str">
        <f>IFERROR(VLOOKUP(ROWS($KF$2:KF26),$KD$2:$KE$74,2,FALSE),"")</f>
        <v>LHM : Handlines and pole-lines (mechanized)</v>
      </c>
      <c r="KG26">
        <f>IF(ISNUMBER(SEARCH(Hauls!$C$396,$KH$2:$KH$74)),MAX($KG$1,KG25)+1,0)</f>
        <v>25</v>
      </c>
      <c r="KH26" t="s">
        <v>3093</v>
      </c>
      <c r="KI26" t="str">
        <f>IFERROR(VLOOKUP(ROWS($KI$2:KI26),$KG$2:$KH$74,2,FALSE),"")</f>
        <v>LHM : Handlines and pole-lines (mechanized)</v>
      </c>
      <c r="KJ26">
        <f>IF(ISNUMBER(SEARCH(Hauls!$C$397,$KK$2:$KK$74)),MAX($KJ$1,KJ25)+1,0)</f>
        <v>25</v>
      </c>
      <c r="KK26" t="s">
        <v>3093</v>
      </c>
      <c r="KL26" t="str">
        <f>IFERROR(VLOOKUP(ROWS($KL$2:KL26),$KJ$2:$KK$74,2,FALSE),"")</f>
        <v>LHM : Handlines and pole-lines (mechanized)</v>
      </c>
      <c r="KM26">
        <f>IF(ISNUMBER(SEARCH(Hauls!$C$398,$KN$2:$KN$74)),MAX($KM$1,KM25)+1,0)</f>
        <v>25</v>
      </c>
      <c r="KN26" t="s">
        <v>3093</v>
      </c>
      <c r="KO26" t="str">
        <f>IFERROR(VLOOKUP(ROWS($KO$2:KO26),$KM$2:$KN$74,2,FALSE),"")</f>
        <v>LHM : Handlines and pole-lines (mechanized)</v>
      </c>
      <c r="KP26">
        <f>IF(ISNUMBER(SEARCH(Hauls!$C$399,$KQ$2:$KQ$74)),MAX($KP$1,KP25)+1,0)</f>
        <v>25</v>
      </c>
      <c r="KQ26" t="s">
        <v>3093</v>
      </c>
      <c r="KR26" t="str">
        <f>IFERROR(VLOOKUP(ROWS($KR$2:KR26),$KP$2:$KQ$74,2,FALSE),"")</f>
        <v>LHM : Handlines and pole-lines (mechanized)</v>
      </c>
      <c r="KS26">
        <f>IF(ISNUMBER(SEARCH(Hauls!$C$400,$KT$2:$KT$74)),MAX($KS$1,KS25)+1,0)</f>
        <v>25</v>
      </c>
      <c r="KT26" t="s">
        <v>3093</v>
      </c>
      <c r="KU26" t="str">
        <f>IFERROR(VLOOKUP(ROWS($KU$2:KU26),$KS$2:$KT$74,2,FALSE),"")</f>
        <v>LHM : Handlines and pole-lines (mechanized)</v>
      </c>
    </row>
    <row r="27" spans="1:307" x14ac:dyDescent="0.25">
      <c r="A27" t="s">
        <v>726</v>
      </c>
      <c r="B27" t="s">
        <v>2952</v>
      </c>
      <c r="C27" t="str">
        <f t="shared" si="0"/>
        <v>LHP : Handlines and pole-lines (hand-operated)</v>
      </c>
      <c r="E27">
        <f>IF(ISNUMBER(SEARCH(Hauls!$C$300,$F$2:$F$74)),MAX($E$1,E26)+1,0)</f>
        <v>26</v>
      </c>
      <c r="F27" t="s">
        <v>3094</v>
      </c>
      <c r="G27" t="str">
        <f>IFERROR(VLOOKUP(ROWS($G$2:G27),$E$2:$F$74,2,FALSE),"")</f>
        <v>LHP : Handlines and pole-lines (hand-operated)</v>
      </c>
      <c r="H27">
        <f>IF(ISNUMBER(SEARCH(Hauls!$C$301,$I$2:$I$74)),MAX($H$1:H26)+1,0)</f>
        <v>26</v>
      </c>
      <c r="I27" t="s">
        <v>3094</v>
      </c>
      <c r="J27" t="str">
        <f>IFERROR(VLOOKUP(ROWS($J$2:J27),$H$2:$I$74,2,FALSE),"")</f>
        <v>LHP : Handlines and pole-lines (hand-operated)</v>
      </c>
      <c r="K27">
        <f>IF(ISNUMBER(SEARCH(Hauls!$C$302,$L$2:$L$74)),MAX($K$1,K26)+1,0)</f>
        <v>26</v>
      </c>
      <c r="L27" t="s">
        <v>3094</v>
      </c>
      <c r="M27" t="str">
        <f>IFERROR(VLOOKUP(ROWS($M$2:M27),$K$2:$L$74,2,FALSE),"")</f>
        <v>LHP : Handlines and pole-lines (hand-operated)</v>
      </c>
      <c r="N27">
        <f>IF(ISNUMBER(SEARCH(Hauls!$C$303,$O$2:$O$74)),MAX($N$1,N26)+1,0)</f>
        <v>26</v>
      </c>
      <c r="O27" t="s">
        <v>3094</v>
      </c>
      <c r="P27" t="str">
        <f>IFERROR(VLOOKUP(ROWS($P$2:P27),$N$2:$O$74,2,FALSE),"")</f>
        <v>LHP : Handlines and pole-lines (hand-operated)</v>
      </c>
      <c r="Q27">
        <f>IF(ISNUMBER(SEARCH(Hauls!$C$304,$R$2:$R$74)),MAX($Q$1,Q26)+1,0)</f>
        <v>26</v>
      </c>
      <c r="R27" t="s">
        <v>3094</v>
      </c>
      <c r="S27" t="str">
        <f>IFERROR(VLOOKUP(ROWS($S$2:S27),$Q$2:$R$74,2,FALSE),"")</f>
        <v>LHP : Handlines and pole-lines (hand-operated)</v>
      </c>
      <c r="T27">
        <f>IF(ISNUMBER(SEARCH(Hauls!$C$305,$U$2:$U$74)),MAX($T$1,T26)+1,0)</f>
        <v>26</v>
      </c>
      <c r="U27" t="s">
        <v>3094</v>
      </c>
      <c r="V27" t="str">
        <f>IFERROR(VLOOKUP(ROWS($V$2:V27),$T$2:$U$74,2,FALSE),"")</f>
        <v>LHP : Handlines and pole-lines (hand-operated)</v>
      </c>
      <c r="W27">
        <f>IF(ISNUMBER(SEARCH(Hauls!$C$306,$X$2:$X$74)),MAX($W$1,W26)+1,0)</f>
        <v>26</v>
      </c>
      <c r="X27" t="s">
        <v>3094</v>
      </c>
      <c r="Y27" t="str">
        <f>IFERROR(VLOOKUP(ROWS($Y$2:Y27),$W$2:$X$74,2,FALSE),"")</f>
        <v>LHP : Handlines and pole-lines (hand-operated)</v>
      </c>
      <c r="Z27">
        <f>IF(ISNUMBER(SEARCH(Hauls!$C$307,$AA$2:$AA$74)),MAX($Z$1,Z26)+1,0)</f>
        <v>26</v>
      </c>
      <c r="AA27" t="s">
        <v>3094</v>
      </c>
      <c r="AB27" t="str">
        <f>IFERROR(VLOOKUP(ROWS($AB$2:AB27),$Z$2:$AA$74,2,FALSE),"")</f>
        <v>LHP : Handlines and pole-lines (hand-operated)</v>
      </c>
      <c r="AC27">
        <f>IF(ISNUMBER(SEARCH(Hauls!$C$308,$AD$2:$AD$74)),MAX($AC$1,AC26)+1,0)</f>
        <v>26</v>
      </c>
      <c r="AD27" t="s">
        <v>3094</v>
      </c>
      <c r="AE27" t="str">
        <f>IFERROR(VLOOKUP(ROWS($AE$2:AE27),$AC$2:$AD$74,2,FALSE),"")</f>
        <v>LHP : Handlines and pole-lines (hand-operated)</v>
      </c>
      <c r="AF27">
        <f>IF(ISNUMBER(SEARCH(Hauls!$C$309,$AG$2:$AG$74)),MAX($AF$1,AF26)+1,0)</f>
        <v>26</v>
      </c>
      <c r="AG27" t="s">
        <v>3094</v>
      </c>
      <c r="AH27" t="str">
        <f>IFERROR(VLOOKUP(ROWS($AH$2:AH27),$AF$2:$AG$74,2,FALSE),"")</f>
        <v>LHP : Handlines and pole-lines (hand-operated)</v>
      </c>
      <c r="AI27">
        <f>IF(ISNUMBER(SEARCH(Hauls!$C$310,$AJ$2:$AJ$74)),MAX($AI$1,AI26)+1,0)</f>
        <v>26</v>
      </c>
      <c r="AJ27" t="s">
        <v>3094</v>
      </c>
      <c r="AK27" t="str">
        <f>IFERROR(VLOOKUP(ROWS($AK$2:AK27),$AI$2:$AJ$74,2,FALSE),"")</f>
        <v>LHP : Handlines and pole-lines (hand-operated)</v>
      </c>
      <c r="AL27">
        <f>IF(ISNUMBER(SEARCH(Hauls!$C$311,$AM$2:$AM$74)),MAX($AL$1,AL26)+1,0)</f>
        <v>26</v>
      </c>
      <c r="AM27" t="s">
        <v>3094</v>
      </c>
      <c r="AN27" t="str">
        <f>IFERROR(VLOOKUP(ROWS($AN$2:AN27),$AL$2:$AM$74,2,FALSE),"")</f>
        <v>LHP : Handlines and pole-lines (hand-operated)</v>
      </c>
      <c r="AO27">
        <f>IF(ISNUMBER(SEARCH(Hauls!$C$312,$AP$2:$AP$74)),MAX($AO$1,AO26)+1,0)</f>
        <v>26</v>
      </c>
      <c r="AP27" t="s">
        <v>3094</v>
      </c>
      <c r="AQ27" t="str">
        <f>IFERROR(VLOOKUP(ROWS($AQ$2:AQ27),$AO$2:$AP$74,2,FALSE),"")</f>
        <v>LHP : Handlines and pole-lines (hand-operated)</v>
      </c>
      <c r="AR27">
        <f>IF(ISNUMBER(SEARCH(Hauls!$C$313,$AS$2:$AS$74)),MAX($AR$1,AR26)+1,0)</f>
        <v>26</v>
      </c>
      <c r="AS27" t="s">
        <v>3094</v>
      </c>
      <c r="AT27" t="str">
        <f>IFERROR(VLOOKUP(ROWS($AT$2:AT27),$AR$2:$AS$74,2,FALSE),"")</f>
        <v>LHP : Handlines and pole-lines (hand-operated)</v>
      </c>
      <c r="AU27">
        <f>IF(ISNUMBER(SEARCH(Hauls!$C$314,$AV$2:$AV$74)),MAX($AU$1,AU26)+1,0)</f>
        <v>26</v>
      </c>
      <c r="AV27" t="s">
        <v>3094</v>
      </c>
      <c r="AW27" t="str">
        <f>IFERROR(VLOOKUP(ROWS($AW$2:AW27),$AU$2:$AV$74,2,FALSE),"")</f>
        <v>LHP : Handlines and pole-lines (hand-operated)</v>
      </c>
      <c r="AX27">
        <f>IF(ISNUMBER(SEARCH(Hauls!$C$315,$AY$2:$AY$74)),MAX($AX$1,AX26)+1,0)</f>
        <v>26</v>
      </c>
      <c r="AY27" t="s">
        <v>3094</v>
      </c>
      <c r="AZ27" t="str">
        <f>IFERROR(VLOOKUP(ROWS($AZ$2:AZ27),$AX$2:$AY$74,2,FALSE),"")</f>
        <v>LHP : Handlines and pole-lines (hand-operated)</v>
      </c>
      <c r="BA27">
        <f>IF(ISNUMBER(SEARCH(Hauls!$C$316,$BB$2:$BB$74)),MAX($BA$1,BA26)+1,0)</f>
        <v>26</v>
      </c>
      <c r="BB27" t="s">
        <v>3094</v>
      </c>
      <c r="BC27" t="str">
        <f>IFERROR(VLOOKUP(ROWS($BC$2:BC27),$BA$2:$BB$74,2,FALSE),"")</f>
        <v>LHP : Handlines and pole-lines (hand-operated)</v>
      </c>
      <c r="BD27">
        <f>IF(ISNUMBER(SEARCH(Hauls!$C$317,$BE$2:$BE$74)),MAX($BD$1,BD26)+1,0)</f>
        <v>26</v>
      </c>
      <c r="BE27" t="s">
        <v>3094</v>
      </c>
      <c r="BF27" t="str">
        <f>IFERROR(VLOOKUP(ROWS($BF$2:BF27),$BD$2:$BE$74,2,FALSE),"")</f>
        <v>LHP : Handlines and pole-lines (hand-operated)</v>
      </c>
      <c r="BG27">
        <f>IF(ISNUMBER(SEARCH(Hauls!$C$318,$BH$2:$BH$74)),MAX($BG$1,BG26)+1,0)</f>
        <v>26</v>
      </c>
      <c r="BH27" t="s">
        <v>3094</v>
      </c>
      <c r="BI27" t="str">
        <f>IFERROR(VLOOKUP(ROWS($BI$2:BI27),$BG$2:$BH$74,2,FALSE),"")</f>
        <v>LHP : Handlines and pole-lines (hand-operated)</v>
      </c>
      <c r="BJ27">
        <f>IF(ISNUMBER(SEARCH(Hauls!$C$319,$BK$2:$BK$74)),MAX($BJ$1,BJ26)+1,0)</f>
        <v>26</v>
      </c>
      <c r="BK27" t="s">
        <v>3094</v>
      </c>
      <c r="BL27" t="str">
        <f>IFERROR(VLOOKUP(ROWS($BL$2:BL27),$BJ$2:$BK$74,2,FALSE),"")</f>
        <v>LHP : Handlines and pole-lines (hand-operated)</v>
      </c>
      <c r="BM27">
        <f>IF(ISNUMBER(SEARCH(Hauls!$C$320,$BN$2:$BN$74)),MAX($BM$1,BM26)+1,0)</f>
        <v>26</v>
      </c>
      <c r="BN27" t="s">
        <v>3094</v>
      </c>
      <c r="BO27" t="str">
        <f>IFERROR(VLOOKUP(ROWS($BO$2:BO27),$BM$2:$BN$74,2,FALSE),"")</f>
        <v>LHP : Handlines and pole-lines (hand-operated)</v>
      </c>
      <c r="BP27">
        <f>IF(ISNUMBER(SEARCH(Hauls!$C$321,$BQ$2:$BQ$74)),MAX($BP$1,BP26)+1,0)</f>
        <v>26</v>
      </c>
      <c r="BQ27" t="s">
        <v>3094</v>
      </c>
      <c r="BR27" t="str">
        <f>IFERROR(VLOOKUP(ROWS($BR$2:BR27),$BP$2:$BQ$74,2,FALSE),"")</f>
        <v>LHP : Handlines and pole-lines (hand-operated)</v>
      </c>
      <c r="BS27">
        <f>IF(ISNUMBER(SEARCH(Hauls!$C$322,$BT$2:$BT$74)),MAX($BS$1,BS26)+1,0)</f>
        <v>26</v>
      </c>
      <c r="BT27" t="s">
        <v>3094</v>
      </c>
      <c r="BU27" t="str">
        <f>IFERROR(VLOOKUP(ROWS($BU$2:BU27),$BS$2:$BT$74,2,FALSE),"")</f>
        <v>LHP : Handlines and pole-lines (hand-operated)</v>
      </c>
      <c r="BV27">
        <f>IF(ISNUMBER(SEARCH(Hauls!$C$323,$BW$2:$BW$74)),MAX($BV$1,BV26)+1,0)</f>
        <v>26</v>
      </c>
      <c r="BW27" t="s">
        <v>3094</v>
      </c>
      <c r="BX27" t="str">
        <f>IFERROR(VLOOKUP(ROWS($BX$2:BX27),$BV$2:$BW$74,2,FALSE),"")</f>
        <v>LHP : Handlines and pole-lines (hand-operated)</v>
      </c>
      <c r="BY27">
        <f>IF(ISNUMBER(SEARCH(Hauls!$C$324,$BZ$2:$BZ$74)),MAX($BY$1,BY26)+1,0)</f>
        <v>26</v>
      </c>
      <c r="BZ27" t="s">
        <v>3094</v>
      </c>
      <c r="CA27" t="str">
        <f>IFERROR(VLOOKUP(ROWS($CA$2:CA27),$BY$2:$BZ$74,2,FALSE),"")</f>
        <v>LHP : Handlines and pole-lines (hand-operated)</v>
      </c>
      <c r="CB27">
        <f>IF(ISNUMBER(SEARCH(Hauls!$C$325,$CC$2:$CC$74)),MAX($CB$1,CB26)+1,0)</f>
        <v>26</v>
      </c>
      <c r="CC27" t="s">
        <v>3094</v>
      </c>
      <c r="CD27" t="str">
        <f>IFERROR(VLOOKUP(ROWS($CD$2:CD27),$CB$2:$CC$74,2,FALSE),"")</f>
        <v>LHP : Handlines and pole-lines (hand-operated)</v>
      </c>
      <c r="CE27">
        <f>IF(ISNUMBER(SEARCH(Hauls!$C$326,$CF$2:$CF$74)),MAX($CE$1,CE26)+1,0)</f>
        <v>26</v>
      </c>
      <c r="CF27" t="s">
        <v>3094</v>
      </c>
      <c r="CG27" t="str">
        <f>IFERROR(VLOOKUP(ROWS($CG$2:CG27),$CE$2:$CF$74,2,FALSE),"")</f>
        <v>LHP : Handlines and pole-lines (hand-operated)</v>
      </c>
      <c r="CH27">
        <f>IF(ISNUMBER(SEARCH(Hauls!$C$327,$CI$2:$CI$74)),MAX($CH$1,CH26)+1,0)</f>
        <v>26</v>
      </c>
      <c r="CI27" t="s">
        <v>3094</v>
      </c>
      <c r="CJ27" t="str">
        <f>IFERROR(VLOOKUP(ROWS($CJ$2:CJ27),$CH$2:$CI$74,2,FALSE),"")</f>
        <v>LHP : Handlines and pole-lines (hand-operated)</v>
      </c>
      <c r="CK27">
        <f>IF(ISNUMBER(SEARCH(Hauls!$C$328,$CL$2:$CL$74)),MAX($CK$1,CK26)+1,0)</f>
        <v>26</v>
      </c>
      <c r="CL27" t="s">
        <v>3094</v>
      </c>
      <c r="CM27" t="str">
        <f>IFERROR(VLOOKUP(ROWS($CM$2:CM27),$CK$2:$CL$74,2,FALSE),"")</f>
        <v>LHP : Handlines and pole-lines (hand-operated)</v>
      </c>
      <c r="CN27">
        <f>IF(ISNUMBER(SEARCH(Hauls!$C$329,$CO$2:$CO$74)),MAX($CN$1,CN26)+1,0)</f>
        <v>26</v>
      </c>
      <c r="CO27" t="s">
        <v>3094</v>
      </c>
      <c r="CP27" t="str">
        <f>IFERROR(VLOOKUP(ROWS($CP$2:CP27),$CN$2:$CO$74,2,FALSE),"")</f>
        <v>LHP : Handlines and pole-lines (hand-operated)</v>
      </c>
      <c r="CQ27">
        <f>IF(ISNUMBER(SEARCH(Hauls!$C$330,$CR$2:$CR$74)),MAX($CQ$1,CQ26)+1,0)</f>
        <v>26</v>
      </c>
      <c r="CR27" t="s">
        <v>3094</v>
      </c>
      <c r="CS27" t="str">
        <f>IFERROR(VLOOKUP(ROWS($CS$2:CS27),$CQ$2:$CR$74,2,FALSE),"")</f>
        <v>LHP : Handlines and pole-lines (hand-operated)</v>
      </c>
      <c r="CT27">
        <f>IF(ISNUMBER(SEARCH(Hauls!$C$331,$CU$2:$CU$74)),MAX($CT$1,CT26)+1,0)</f>
        <v>26</v>
      </c>
      <c r="CU27" t="s">
        <v>3094</v>
      </c>
      <c r="CV27" t="str">
        <f>IFERROR(VLOOKUP(ROWS($CV$2:CV27),$CT$2:$CU$74,2,FALSE),"")</f>
        <v>LHP : Handlines and pole-lines (hand-operated)</v>
      </c>
      <c r="CW27">
        <f>IF(ISNUMBER(SEARCH(Hauls!$C$332,$CX$2:$CX$74)),MAX($CW$1,CW26)+1,0)</f>
        <v>26</v>
      </c>
      <c r="CX27" t="s">
        <v>3094</v>
      </c>
      <c r="CY27" t="str">
        <f>IFERROR(VLOOKUP(ROWS($CY$2:CY27),$CW$2:$CX$74,2,FALSE),"")</f>
        <v>LHP : Handlines and pole-lines (hand-operated)</v>
      </c>
      <c r="CZ27">
        <f>IF(ISNUMBER(SEARCH(Hauls!$C$333,$DA$2:$DA$74)),MAX($CZ$1,CZ26)+1,0)</f>
        <v>26</v>
      </c>
      <c r="DA27" t="s">
        <v>3094</v>
      </c>
      <c r="DB27" t="str">
        <f>IFERROR(VLOOKUP(ROWS($DB$2:DB27),$CZ$2:$DA$74,2,FALSE),"")</f>
        <v>LHP : Handlines and pole-lines (hand-operated)</v>
      </c>
      <c r="DC27">
        <f>IF(ISNUMBER(SEARCH(Hauls!$C$334,$DD$2:$DD$74)),MAX($DC$1,DC26)+1,0)</f>
        <v>26</v>
      </c>
      <c r="DD27" t="s">
        <v>3094</v>
      </c>
      <c r="DE27" t="str">
        <f>IFERROR(VLOOKUP(ROWS($DE$2:DE27),$DC$2:$DD$74,2,FALSE),"")</f>
        <v>LHP : Handlines and pole-lines (hand-operated)</v>
      </c>
      <c r="DF27">
        <f>IF(ISNUMBER(SEARCH(Hauls!$C$335,$DG$2:$DG$74)),MAX($DF$1,DF26)+1,0)</f>
        <v>26</v>
      </c>
      <c r="DG27" t="s">
        <v>3094</v>
      </c>
      <c r="DH27" t="str">
        <f>IFERROR(VLOOKUP(ROWS($DH$2:DH27),$DF$2:$DG$74,2,FALSE),"")</f>
        <v>LHP : Handlines and pole-lines (hand-operated)</v>
      </c>
      <c r="DI27">
        <f>IF(ISNUMBER(SEARCH(Hauls!$C$336,$DJ$2:$DJ$74)),MAX($DI$1,DI26)+1,0)</f>
        <v>26</v>
      </c>
      <c r="DJ27" t="s">
        <v>3094</v>
      </c>
      <c r="DK27" t="str">
        <f>IFERROR(VLOOKUP(ROWS($DK$2:DK27),$DI$2:$DJ$74,2,FALSE),"")</f>
        <v>LHP : Handlines and pole-lines (hand-operated)</v>
      </c>
      <c r="DL27">
        <f>IF(ISNUMBER(SEARCH(Hauls!$C$337,$DM$2:$DM$74)),MAX($DL$1,DL26)+1,0)</f>
        <v>26</v>
      </c>
      <c r="DM27" t="s">
        <v>3094</v>
      </c>
      <c r="DN27" t="str">
        <f>IFERROR(VLOOKUP(ROWS($DN$2:DN27),$DL$2:$DM$74,2,FALSE),"")</f>
        <v>LHP : Handlines and pole-lines (hand-operated)</v>
      </c>
      <c r="DO27">
        <f>IF(ISNUMBER(SEARCH(Hauls!$C$338,$DP$2:$DP$74)),MAX($DO$1,DO26)+1,0)</f>
        <v>26</v>
      </c>
      <c r="DP27" t="s">
        <v>3094</v>
      </c>
      <c r="DQ27" t="str">
        <f>IFERROR(VLOOKUP(ROWS($DQ$2:DQ27),$DO$2:$CDP$74,2,FALSE),"")</f>
        <v>LHP : Handlines and pole-lines (hand-operated)</v>
      </c>
      <c r="DR27">
        <f>IF(ISNUMBER(SEARCH(Hauls!$C$339,$DS$2:$DS$74)),MAX($DR$1,DR26)+1,0)</f>
        <v>26</v>
      </c>
      <c r="DS27" t="s">
        <v>3094</v>
      </c>
      <c r="DT27" t="str">
        <f>IFERROR(VLOOKUP(ROWS($DT$2:DT27),$DR$2:$DS$74,2,FALSE),"")</f>
        <v>LHP : Handlines and pole-lines (hand-operated)</v>
      </c>
      <c r="DU27">
        <f>IF(ISNUMBER(SEARCH(Hauls!$C$340,$DV$2:$DV$74)),MAX($DU$1,DU26)+1,0)</f>
        <v>26</v>
      </c>
      <c r="DV27" t="s">
        <v>3094</v>
      </c>
      <c r="DW27" t="str">
        <f>IFERROR(VLOOKUP(ROWS($DW$2:DW27),$DU$2:$DV$74,2,FALSE),"")</f>
        <v>LHP : Handlines and pole-lines (hand-operated)</v>
      </c>
      <c r="DX27">
        <f>IF(ISNUMBER(SEARCH(Hauls!$C$341,$DY$2:$DY$74)),MAX($DX$1,DX26)+1,0)</f>
        <v>26</v>
      </c>
      <c r="DY27" t="s">
        <v>3094</v>
      </c>
      <c r="DZ27" t="str">
        <f>IFERROR(VLOOKUP(ROWS($DZ$2:DZ27),$DX$2:$DY$74,2,FALSE),"")</f>
        <v>LHP : Handlines and pole-lines (hand-operated)</v>
      </c>
      <c r="EA27">
        <f>IF(ISNUMBER(SEARCH(Hauls!$C$342,$EB$2:$EB$74)),MAX($EA$1,EA26)+1,0)</f>
        <v>26</v>
      </c>
      <c r="EB27" t="s">
        <v>3094</v>
      </c>
      <c r="EC27" t="str">
        <f>IFERROR(VLOOKUP(ROWS($EC$2:EC27),$EA$2:$EB$74,2,FALSE),"")</f>
        <v>LHP : Handlines and pole-lines (hand-operated)</v>
      </c>
      <c r="ED27">
        <f>IF(ISNUMBER(SEARCH(Hauls!$C$343,$EE$2:$EE$74)),MAX($ED$1,ED26)+1,0)</f>
        <v>26</v>
      </c>
      <c r="EE27" t="s">
        <v>3094</v>
      </c>
      <c r="EF27" t="str">
        <f>IFERROR(VLOOKUP(ROWS($EF$2:EF27),$ED$2:$EE$74,2,FALSE),"")</f>
        <v>LHP : Handlines and pole-lines (hand-operated)</v>
      </c>
      <c r="EG27">
        <f>IF(ISNUMBER(SEARCH(Hauls!$C$344,$EH$2:$EH$74)),MAX($EG$1,EG26)+1,0)</f>
        <v>26</v>
      </c>
      <c r="EH27" t="s">
        <v>3094</v>
      </c>
      <c r="EI27" t="str">
        <f>IFERROR(VLOOKUP(ROWS($EI$2:EI27),$EG$2:$EH$74,2,FALSE),"")</f>
        <v>LHP : Handlines and pole-lines (hand-operated)</v>
      </c>
      <c r="EJ27">
        <f>IF(ISNUMBER(SEARCH(Hauls!$C$345,$EK$2:$EK$74)),MAX($EJ$1,EJ26)+1,0)</f>
        <v>26</v>
      </c>
      <c r="EK27" t="s">
        <v>3094</v>
      </c>
      <c r="EL27" t="str">
        <f>IFERROR(VLOOKUP(ROWS($EL$2:EL27),$EJ$2:$EK$74,2,FALSE),"")</f>
        <v>LHP : Handlines and pole-lines (hand-operated)</v>
      </c>
      <c r="EM27">
        <f>IF(ISNUMBER(SEARCH(Hauls!$C$346,$EN$2:$EN$74)),MAX($EM$1,EM26)+1,0)</f>
        <v>26</v>
      </c>
      <c r="EN27" t="s">
        <v>3094</v>
      </c>
      <c r="EO27" t="str">
        <f>IFERROR(VLOOKUP(ROWS($EO$2:EO27),$EM$2:$EN$74,2,FALSE),"")</f>
        <v>LHP : Handlines and pole-lines (hand-operated)</v>
      </c>
      <c r="EP27">
        <f>IF(ISNUMBER(SEARCH(Hauls!$C$347,$EQ$2:$EQ$74)),MAX($EP$1,EP26)+1,0)</f>
        <v>26</v>
      </c>
      <c r="EQ27" t="s">
        <v>3094</v>
      </c>
      <c r="ER27" t="str">
        <f>IFERROR(VLOOKUP(ROWS($ER$2:ER27),$EP$2:$EQ$74,2,FALSE),"")</f>
        <v>LHP : Handlines and pole-lines (hand-operated)</v>
      </c>
      <c r="ES27">
        <f>IF(ISNUMBER(SEARCH(Hauls!$C$348,$ET$2:$ET$74)),MAX($ES$1,ES26)+1,0)</f>
        <v>26</v>
      </c>
      <c r="ET27" t="s">
        <v>3094</v>
      </c>
      <c r="EU27" t="str">
        <f>IFERROR(VLOOKUP(ROWS($EU$2:EU27),$ES$2:$ET$74,2,FALSE),"")</f>
        <v>LHP : Handlines and pole-lines (hand-operated)</v>
      </c>
      <c r="EV27">
        <f>IF(ISNUMBER(SEARCH(Hauls!$C$349,$EW$2:$EW$74)),MAX($EV$1,EV26)+1,0)</f>
        <v>26</v>
      </c>
      <c r="EW27" t="s">
        <v>3094</v>
      </c>
      <c r="EX27" t="str">
        <f>IFERROR(VLOOKUP(ROWS($EX$2:EX27),$EV$2:$EW$74,2,FALSE),"")</f>
        <v>LHP : Handlines and pole-lines (hand-operated)</v>
      </c>
      <c r="EY27">
        <f>IF(ISNUMBER(SEARCH(Hauls!$C$350,$EZ$2:$EZ$74)),MAX($EY$1,EY26)+1,0)</f>
        <v>26</v>
      </c>
      <c r="EZ27" t="s">
        <v>3094</v>
      </c>
      <c r="FA27" t="str">
        <f>IFERROR(VLOOKUP(ROWS($FA$2:FA27),$EY$2:$EZ$74,2,FALSE),"")</f>
        <v>LHP : Handlines and pole-lines (hand-operated)</v>
      </c>
      <c r="FB27">
        <f>IF(ISNUMBER(SEARCH(Hauls!$C$351,$FC$2:$FC$74)),MAX($FB$1,FB26)+1,0)</f>
        <v>26</v>
      </c>
      <c r="FC27" t="s">
        <v>3094</v>
      </c>
      <c r="FD27" t="str">
        <f>IFERROR(VLOOKUP(ROWS($FD$2:FD27),$FB$2:$FC$74,2,FALSE),"")</f>
        <v>LHP : Handlines and pole-lines (hand-operated)</v>
      </c>
      <c r="FE27">
        <f>IF(ISNUMBER(SEARCH(Hauls!$C$352,$FF$2:$FF$74)),MAX($FE$1,FE26)+1,0)</f>
        <v>26</v>
      </c>
      <c r="FF27" t="s">
        <v>3094</v>
      </c>
      <c r="FG27" t="str">
        <f>IFERROR(VLOOKUP(ROWS($FG$2:FG27),$FE$2:$FF$74,2,FALSE),"")</f>
        <v>LHP : Handlines and pole-lines (hand-operated)</v>
      </c>
      <c r="FH27">
        <f>IF(ISNUMBER(SEARCH(Hauls!$C$353,$FI$2:$FI$74)),MAX($FH$1,FH26)+1,0)</f>
        <v>26</v>
      </c>
      <c r="FI27" t="s">
        <v>3094</v>
      </c>
      <c r="FJ27" t="str">
        <f>IFERROR(VLOOKUP(ROWS($FJ$2:FJ27),$FH$2:$FI$74,2,FALSE),"")</f>
        <v>LHP : Handlines and pole-lines (hand-operated)</v>
      </c>
      <c r="FK27">
        <f>IF(ISNUMBER(SEARCH(Hauls!$C$354,$FL$2:$FL$74)),MAX($FK$1,FK26)+1,0)</f>
        <v>26</v>
      </c>
      <c r="FL27" t="s">
        <v>3094</v>
      </c>
      <c r="FM27" t="str">
        <f>IFERROR(VLOOKUP(ROWS($FM$2:FM27),$FK$2:$FL$74,2,FALSE),"")</f>
        <v>LHP : Handlines and pole-lines (hand-operated)</v>
      </c>
      <c r="FN27">
        <f>IF(ISNUMBER(SEARCH(Hauls!$C$355,$FO$2:$FO$74)),MAX($FN$1,FN26)+1,0)</f>
        <v>26</v>
      </c>
      <c r="FO27" t="s">
        <v>3094</v>
      </c>
      <c r="FP27" t="str">
        <f>IFERROR(VLOOKUP(ROWS($FP$2:FP27),$FN$2:$FO$74,2,FALSE),"")</f>
        <v>LHP : Handlines and pole-lines (hand-operated)</v>
      </c>
      <c r="FQ27">
        <f>IF(ISNUMBER(SEARCH(Hauls!$C$356,$FR$2:$FR$74)),MAX($FQ$1,FQ26)+1,0)</f>
        <v>26</v>
      </c>
      <c r="FR27" t="s">
        <v>3094</v>
      </c>
      <c r="FS27" t="str">
        <f>IFERROR(VLOOKUP(ROWS($FS$2:FS27),$FQ$2:$FR$74,2,FALSE),"")</f>
        <v>LHP : Handlines and pole-lines (hand-operated)</v>
      </c>
      <c r="FT27">
        <f>IF(ISNUMBER(SEARCH(Hauls!$C$357,$FU$2:$FU$74)),MAX($FT$1,FT26)+1,0)</f>
        <v>26</v>
      </c>
      <c r="FU27" t="s">
        <v>3094</v>
      </c>
      <c r="FV27" t="str">
        <f>IFERROR(VLOOKUP(ROWS($FV$2:FV27),$FT$2:$FU$74,2,FALSE),"")</f>
        <v>LHP : Handlines and pole-lines (hand-operated)</v>
      </c>
      <c r="FW27">
        <f>IF(ISNUMBER(SEARCH(Hauls!$C$358,$FX$2:$FX$74)),MAX($FW$1,FW26)+1,0)</f>
        <v>26</v>
      </c>
      <c r="FX27" t="s">
        <v>3094</v>
      </c>
      <c r="FY27" t="str">
        <f>IFERROR(VLOOKUP(ROWS($FY$2:FY27),$FW$2:$FX$74,2,FALSE),"")</f>
        <v>LHP : Handlines and pole-lines (hand-operated)</v>
      </c>
      <c r="FZ27">
        <f>IF(ISNUMBER(SEARCH(Hauls!$C$359,$GA$2:$GA$74)),MAX($FZ$1,FZ26)+1,0)</f>
        <v>26</v>
      </c>
      <c r="GA27" t="s">
        <v>3094</v>
      </c>
      <c r="GB27" t="str">
        <f>IFERROR(VLOOKUP(ROWS($GB$2:GB27),$FZ$2:$GA$74,2,FALSE),"")</f>
        <v>LHP : Handlines and pole-lines (hand-operated)</v>
      </c>
      <c r="GC27">
        <f>IF(ISNUMBER(SEARCH(Hauls!$C$360,$GD$2:$GD$74)),MAX($GC$1,GC26)+1,0)</f>
        <v>26</v>
      </c>
      <c r="GD27" t="s">
        <v>3094</v>
      </c>
      <c r="GE27" t="str">
        <f>IFERROR(VLOOKUP(ROWS($GE$2:GE27),$GC$2:$GD$74,2,FALSE),"")</f>
        <v>LHP : Handlines and pole-lines (hand-operated)</v>
      </c>
      <c r="GF27">
        <f>IF(ISNUMBER(SEARCH(Hauls!$C$361,$GG$2:$GG$74)),MAX($GF$1,GF26)+1,0)</f>
        <v>26</v>
      </c>
      <c r="GG27" t="s">
        <v>3094</v>
      </c>
      <c r="GH27" t="str">
        <f>IFERROR(VLOOKUP(ROWS($GH$2:GH27),$GF$2:$GG$74,2,FALSE),"")</f>
        <v>LHP : Handlines and pole-lines (hand-operated)</v>
      </c>
      <c r="GI27">
        <f>IF(ISNUMBER(SEARCH(Hauls!$C$362,$GJ$2:$GJ$74)),MAX($GI$1,GI26)+1,0)</f>
        <v>26</v>
      </c>
      <c r="GJ27" t="s">
        <v>3094</v>
      </c>
      <c r="GK27" t="str">
        <f>IFERROR(VLOOKUP(ROWS($GK$2:GK27),$GI$2:$GJ$74,2,FALSE),"")</f>
        <v>LHP : Handlines and pole-lines (hand-operated)</v>
      </c>
      <c r="GL27">
        <f>IF(ISNUMBER(SEARCH(Hauls!$C$363,$GM$2:$GM$74)),MAX($GL$1,GL26)+1,0)</f>
        <v>26</v>
      </c>
      <c r="GM27" t="s">
        <v>3094</v>
      </c>
      <c r="GN27" t="str">
        <f>IFERROR(VLOOKUP(ROWS($GN$2:GN27),$GL$2:$GM$74,2,FALSE),"")</f>
        <v>LHP : Handlines and pole-lines (hand-operated)</v>
      </c>
      <c r="GO27">
        <f>IF(ISNUMBER(SEARCH(Hauls!$C$364,$GP$2:$GP$74)),MAX($GO$1,GO26)+1,0)</f>
        <v>26</v>
      </c>
      <c r="GP27" t="s">
        <v>3094</v>
      </c>
      <c r="GQ27" t="str">
        <f>IFERROR(VLOOKUP(ROWS($GQ$2:GQ27),$GO$2:$GP$74,2,FALSE),"")</f>
        <v>LHP : Handlines and pole-lines (hand-operated)</v>
      </c>
      <c r="GR27">
        <f>IF(ISNUMBER(SEARCH(Hauls!$C$365,$GS$2:$GS$74)),MAX($GR$1,GR26)+1,0)</f>
        <v>26</v>
      </c>
      <c r="GS27" t="s">
        <v>3094</v>
      </c>
      <c r="GT27" t="str">
        <f>IFERROR(VLOOKUP(ROWS($GT$2:GT27),$GR$2:$GS$74,2,FALSE),"")</f>
        <v>LHP : Handlines and pole-lines (hand-operated)</v>
      </c>
      <c r="GU27">
        <f>IF(ISNUMBER(SEARCH(Hauls!$C$366,$GV$2:$GV$74)),MAX($GU$1,GU26)+1,0)</f>
        <v>26</v>
      </c>
      <c r="GV27" t="s">
        <v>3094</v>
      </c>
      <c r="GW27" t="str">
        <f>IFERROR(VLOOKUP(ROWS($GW$2:GW27),$GU$2:$GV$74,2,FALSE),"")</f>
        <v>LHP : Handlines and pole-lines (hand-operated)</v>
      </c>
      <c r="GX27">
        <f>IF(ISNUMBER(SEARCH(Hauls!$C$367,$GY$2:$GY$74)),MAX($GX$1,GX26)+1,0)</f>
        <v>26</v>
      </c>
      <c r="GY27" t="s">
        <v>3094</v>
      </c>
      <c r="GZ27" t="str">
        <f>IFERROR(VLOOKUP(ROWS($GZ$2:GZ27),$GX$2:$GY$74,2,FALSE),"")</f>
        <v>LHP : Handlines and pole-lines (hand-operated)</v>
      </c>
      <c r="HA27">
        <f>IF(ISNUMBER(SEARCH(Hauls!$C$368,$HB$2:$HB$74)),MAX($HA$1,HA26)+1,0)</f>
        <v>26</v>
      </c>
      <c r="HB27" t="s">
        <v>3094</v>
      </c>
      <c r="HC27" t="str">
        <f>IFERROR(VLOOKUP(ROWS($HC$2:HC27),$HA$2:$HB$74,2,FALSE),"")</f>
        <v>LHP : Handlines and pole-lines (hand-operated)</v>
      </c>
      <c r="HD27">
        <f>IF(ISNUMBER(SEARCH(Hauls!$C$369,$HE$2:$HE$74)),MAX($HD$1,HD26)+1,0)</f>
        <v>26</v>
      </c>
      <c r="HE27" t="s">
        <v>3094</v>
      </c>
      <c r="HF27" t="str">
        <f>IFERROR(VLOOKUP(ROWS($HF$2:HF27),$HD$2:$HE$74,2,FALSE),"")</f>
        <v>LHP : Handlines and pole-lines (hand-operated)</v>
      </c>
      <c r="HG27">
        <f>IF(ISNUMBER(SEARCH(Hauls!$C$370,$HH$2:$HH$74)),MAX($HG$1,HG26)+1,0)</f>
        <v>26</v>
      </c>
      <c r="HH27" t="s">
        <v>3094</v>
      </c>
      <c r="HI27" t="str">
        <f>IFERROR(VLOOKUP(ROWS($HI$2:HI27),$HG$2:$HH$74,2,FALSE),"")</f>
        <v>LHP : Handlines and pole-lines (hand-operated)</v>
      </c>
      <c r="HJ27">
        <f>IF(ISNUMBER(SEARCH(Hauls!$C$371,$HK$2:$HK$74)),MAX($HJ$1,HJ26)+1,0)</f>
        <v>26</v>
      </c>
      <c r="HK27" t="s">
        <v>3094</v>
      </c>
      <c r="HL27" t="str">
        <f>IFERROR(VLOOKUP(ROWS($HL$2:HL27),$HJ$2:$HK$74,2,FALSE),"")</f>
        <v>LHP : Handlines and pole-lines (hand-operated)</v>
      </c>
      <c r="HM27">
        <f>IF(ISNUMBER(SEARCH(Hauls!$C$372,$HN$2:$HN$74)),MAX($HM$1,HM26)+1,0)</f>
        <v>26</v>
      </c>
      <c r="HN27" t="s">
        <v>3094</v>
      </c>
      <c r="HO27" t="str">
        <f>IFERROR(VLOOKUP(ROWS($HO$2:HO27),$HM$2:$HN$74,2,FALSE),"")</f>
        <v>LHP : Handlines and pole-lines (hand-operated)</v>
      </c>
      <c r="HP27">
        <f>IF(ISNUMBER(SEARCH(Hauls!$C$373,$HQ$2:$HQ$74)),MAX($HP$1,HP26)+1,0)</f>
        <v>26</v>
      </c>
      <c r="HQ27" t="s">
        <v>3094</v>
      </c>
      <c r="HR27" t="str">
        <f>IFERROR(VLOOKUP(ROWS($HR$2:HR27),$HP$2:$HQ$74,2,FALSE),"")</f>
        <v>LHP : Handlines and pole-lines (hand-operated)</v>
      </c>
      <c r="HS27">
        <f>IF(ISNUMBER(SEARCH(Hauls!$C$374,$HT$2:$HT$74)),MAX($HS$1,HS26)+1,0)</f>
        <v>26</v>
      </c>
      <c r="HT27" t="s">
        <v>3094</v>
      </c>
      <c r="HU27" t="str">
        <f>IFERROR(VLOOKUP(ROWS($HU$2:HU27),$HS$2:$HT$74,2,FALSE),"")</f>
        <v>LHP : Handlines and pole-lines (hand-operated)</v>
      </c>
      <c r="HV27">
        <f>IF(ISNUMBER(SEARCH(Hauls!$C$375,$HW$2:$HW$74)),MAX($HV$1,HV26)+1,0)</f>
        <v>26</v>
      </c>
      <c r="HW27" t="s">
        <v>3094</v>
      </c>
      <c r="HX27" t="str">
        <f>IFERROR(VLOOKUP(ROWS($HX$2:HX27),$HV$2:$HW$74,2,FALSE),"")</f>
        <v>LHP : Handlines and pole-lines (hand-operated)</v>
      </c>
      <c r="HY27">
        <f>IF(ISNUMBER(SEARCH(Hauls!$C$376,$HZ$2:$HZ$74)),MAX($HY$1,HY26)+1,0)</f>
        <v>26</v>
      </c>
      <c r="HZ27" t="s">
        <v>3094</v>
      </c>
      <c r="IA27" t="str">
        <f>IFERROR(VLOOKUP(ROWS($IA$2:IA27),$IB$2:$IC$74,2,FALSE),"")</f>
        <v>LHP : Handlines and pole-lines (hand-operated)</v>
      </c>
      <c r="IB27">
        <f>IF(ISNUMBER(SEARCH(Hauls!$C$377,$IC$2:$IC$74)),MAX($IB$1,IB26)+1,0)</f>
        <v>26</v>
      </c>
      <c r="IC27" t="s">
        <v>3094</v>
      </c>
      <c r="ID27" t="str">
        <f>IFERROR(VLOOKUP(ROWS($ID$2:ID27),$IB$2:$IC$74,2,FALSE),"")</f>
        <v>LHP : Handlines and pole-lines (hand-operated)</v>
      </c>
      <c r="IE27">
        <f>IF(ISNUMBER(SEARCH(Hauls!$C$378,$IF$2:$IF$74)),MAX($IE$1,IE26)+1,0)</f>
        <v>26</v>
      </c>
      <c r="IF27" t="s">
        <v>3094</v>
      </c>
      <c r="IG27" t="str">
        <f>IFERROR(VLOOKUP(ROWS($IG$2:IG27),$IE$2:$IF$74,2,FALSE),"")</f>
        <v>LHP : Handlines and pole-lines (hand-operated)</v>
      </c>
      <c r="IH27">
        <f>IF(ISNUMBER(SEARCH(Hauls!$C$379,$II$2:$II$74)),MAX($IH$1,IH26)+1,0)</f>
        <v>26</v>
      </c>
      <c r="II27" t="s">
        <v>3094</v>
      </c>
      <c r="IJ27" t="str">
        <f>IFERROR(VLOOKUP(ROWS($IJ$2:IJ27),$IH$2:$II$74,2,FALSE),"")</f>
        <v>LHP : Handlines and pole-lines (hand-operated)</v>
      </c>
      <c r="IK27">
        <f>IF(ISNUMBER(SEARCH(Hauls!$C$380,$IL$2:$IL$74)),MAX($IK$1,IK26)+1,0)</f>
        <v>26</v>
      </c>
      <c r="IL27" t="s">
        <v>3094</v>
      </c>
      <c r="IM27" t="str">
        <f>IFERROR(VLOOKUP(ROWS($IM$2:IM27),$IK$2:$IL$74,2,FALSE),"")</f>
        <v>LHP : Handlines and pole-lines (hand-operated)</v>
      </c>
      <c r="IN27">
        <f>IF(ISNUMBER(SEARCH(Hauls!$C$381,$IO$2:$IO$74)),MAX($IN$1,IN26)+1,0)</f>
        <v>26</v>
      </c>
      <c r="IO27" t="s">
        <v>3094</v>
      </c>
      <c r="IP27" t="str">
        <f>IFERROR(VLOOKUP(ROWS($IP$2:IP27),$IN$2:$IO$74,2,FALSE),"")</f>
        <v>LHP : Handlines and pole-lines (hand-operated)</v>
      </c>
      <c r="IQ27">
        <f>IF(ISNUMBER(SEARCH(Hauls!$C$382,$CC$2:$CC$74)),MAX($CB$1,IQ26)+1,0)</f>
        <v>26</v>
      </c>
      <c r="IR27" t="s">
        <v>3094</v>
      </c>
      <c r="IS27" t="str">
        <f>IFERROR(VLOOKUP(ROWS($IS$2:IS27),$IQ$2:$IR$74,2,FALSE),"")</f>
        <v>LHP : Handlines and pole-lines (hand-operated)</v>
      </c>
      <c r="IT27">
        <f>IF(ISNUMBER(SEARCH(Hauls!$C$383,$IU$2:$IU$74)),MAX($IT$1,IT26)+1,0)</f>
        <v>26</v>
      </c>
      <c r="IU27" t="s">
        <v>3094</v>
      </c>
      <c r="IV27" t="str">
        <f>IFERROR(VLOOKUP(ROWS($IV$2:IV27),$IT$2:$IU$74,2,FALSE),"")</f>
        <v>LHP : Handlines and pole-lines (hand-operated)</v>
      </c>
      <c r="IW27">
        <f>IF(ISNUMBER(SEARCH(Hauls!$C$384,$IX$2:$IX$74)),MAX($IW$1,IW26)+1,0)</f>
        <v>26</v>
      </c>
      <c r="IX27" t="s">
        <v>3094</v>
      </c>
      <c r="IY27" t="str">
        <f>IFERROR(VLOOKUP(ROWS($IY$2:IY27),$IW$2:$IX$74,2,FALSE),"")</f>
        <v>LHP : Handlines and pole-lines (hand-operated)</v>
      </c>
      <c r="IZ27">
        <f>IF(ISNUMBER(SEARCH(Hauls!$C$385,$JA$2:$JA$74)),MAX($IZ$1,IZ26)+1,0)</f>
        <v>26</v>
      </c>
      <c r="JA27" t="s">
        <v>3094</v>
      </c>
      <c r="JB27" t="str">
        <f>IFERROR(VLOOKUP(ROWS($JB$2:JB27),$IZ$2:$JA$74,2,FALSE),"")</f>
        <v>LHP : Handlines and pole-lines (hand-operated)</v>
      </c>
      <c r="JC27">
        <f>IF(ISNUMBER(SEARCH(Hauls!$C$386,$JD$2:$JD$74)),MAX($JC$1,JC26)+1,0)</f>
        <v>26</v>
      </c>
      <c r="JD27" t="s">
        <v>3094</v>
      </c>
      <c r="JE27" t="str">
        <f>IFERROR(VLOOKUP(ROWS($JE$2:JE27),$JC$2:$CJD$74,2,FALSE),"")</f>
        <v>LHP : Handlines and pole-lines (hand-operated)</v>
      </c>
      <c r="JF27">
        <f>IF(ISNUMBER(SEARCH(Hauls!$C$387,$JG$2:$JG$74)),MAX($JF$1,JF26)+1,0)</f>
        <v>26</v>
      </c>
      <c r="JG27" t="s">
        <v>3094</v>
      </c>
      <c r="JH27" t="str">
        <f>IFERROR(VLOOKUP(ROWS($JH$2:JH27),$JF$2:$JG$74,2,FALSE),"")</f>
        <v>LHP : Handlines and pole-lines (hand-operated)</v>
      </c>
      <c r="JI27">
        <f>IF(ISNUMBER(SEARCH(Hauls!$C$388,$JJ$2:$JJ$74)),MAX($JI$1,JI26)+1,0)</f>
        <v>26</v>
      </c>
      <c r="JJ27" t="s">
        <v>3094</v>
      </c>
      <c r="JK27" t="str">
        <f>IFERROR(VLOOKUP(ROWS($JK$2:JK27),$JI$2:$JJ$74,2,FALSE),"")</f>
        <v>LHP : Handlines and pole-lines (hand-operated)</v>
      </c>
      <c r="JL27">
        <f>IF(ISNUMBER(SEARCH(Hauls!$C$389,$JM$2:$JM$74)),MAX($JL$1,JL26)+1,0)</f>
        <v>26</v>
      </c>
      <c r="JM27" t="s">
        <v>3094</v>
      </c>
      <c r="JN27" t="str">
        <f>IFERROR(VLOOKUP(ROWS($JN$2:JN27),$JL$2:$JM$74,2,FALSE),"")</f>
        <v>LHP : Handlines and pole-lines (hand-operated)</v>
      </c>
      <c r="JO27">
        <f>IF(ISNUMBER(SEARCH(Hauls!$C$390,$JP$2:$JP$74)),MAX($JO$1,JO26)+1,0)</f>
        <v>26</v>
      </c>
      <c r="JP27" t="s">
        <v>3094</v>
      </c>
      <c r="JQ27" t="str">
        <f>IFERROR(VLOOKUP(ROWS($JQ$2:JQ27),$JO$2:$JP$74,2,FALSE),"")</f>
        <v>LHP : Handlines and pole-lines (hand-operated)</v>
      </c>
      <c r="JR27">
        <f>IF(ISNUMBER(SEARCH(Hauls!$C$391,$JS$2:$JS$74)),MAX($JR$1,JR26)+1,0)</f>
        <v>26</v>
      </c>
      <c r="JS27" t="s">
        <v>3094</v>
      </c>
      <c r="JT27" t="str">
        <f>IFERROR(VLOOKUP(ROWS($JT$2:JT27),$JR$2:$JS$74,2,FALSE),"")</f>
        <v>LHP : Handlines and pole-lines (hand-operated)</v>
      </c>
      <c r="JU27">
        <f>IF(ISNUMBER(SEARCH(Hauls!$C$392,$JV$2:$JV$74)),MAX($JU$1,JU26)+1,0)</f>
        <v>26</v>
      </c>
      <c r="JV27" t="s">
        <v>3094</v>
      </c>
      <c r="JW27" t="str">
        <f>IFERROR(VLOOKUP(ROWS($JW$2:JW27),$JU$2:$JV$74,2,FALSE),"")</f>
        <v>LHP : Handlines and pole-lines (hand-operated)</v>
      </c>
      <c r="JX27">
        <f>IF(ISNUMBER(SEARCH(Hauls!$C$393,$JY$2:$JY$74)),MAX($JX$1,JX26)+1,0)</f>
        <v>26</v>
      </c>
      <c r="JY27" t="s">
        <v>3094</v>
      </c>
      <c r="JZ27" t="str">
        <f>IFERROR(VLOOKUP(ROWS($JZ$2:JZ27),$JX$2:$JY$74,2,FALSE),"")</f>
        <v>LHP : Handlines and pole-lines (hand-operated)</v>
      </c>
      <c r="KA27">
        <f>IF(ISNUMBER(SEARCH(Hauls!$C$394,$KB$2:$KB$74)),MAX($KA$1,KA26)+1,0)</f>
        <v>26</v>
      </c>
      <c r="KB27" t="s">
        <v>3094</v>
      </c>
      <c r="KC27" t="str">
        <f>IFERROR(VLOOKUP(ROWS($KC$2:KC27),$KA$2:$KB$74,2,FALSE),"")</f>
        <v>LHP : Handlines and pole-lines (hand-operated)</v>
      </c>
      <c r="KD27">
        <f>IF(ISNUMBER(SEARCH(Hauls!$C$395,$KE$2:$KE$74)),MAX($KD$1,KD26)+1,0)</f>
        <v>26</v>
      </c>
      <c r="KE27" t="s">
        <v>3094</v>
      </c>
      <c r="KF27" t="str">
        <f>IFERROR(VLOOKUP(ROWS($KF$2:KF27),$KD$2:$KE$74,2,FALSE),"")</f>
        <v>LHP : Handlines and pole-lines (hand-operated)</v>
      </c>
      <c r="KG27">
        <f>IF(ISNUMBER(SEARCH(Hauls!$C$396,$KH$2:$KH$74)),MAX($KG$1,KG26)+1,0)</f>
        <v>26</v>
      </c>
      <c r="KH27" t="s">
        <v>3094</v>
      </c>
      <c r="KI27" t="str">
        <f>IFERROR(VLOOKUP(ROWS($KI$2:KI27),$KG$2:$KH$74,2,FALSE),"")</f>
        <v>LHP : Handlines and pole-lines (hand-operated)</v>
      </c>
      <c r="KJ27">
        <f>IF(ISNUMBER(SEARCH(Hauls!$C$397,$KK$2:$KK$74)),MAX($KJ$1,KJ26)+1,0)</f>
        <v>26</v>
      </c>
      <c r="KK27" t="s">
        <v>3094</v>
      </c>
      <c r="KL27" t="str">
        <f>IFERROR(VLOOKUP(ROWS($KL$2:KL27),$KJ$2:$KK$74,2,FALSE),"")</f>
        <v>LHP : Handlines and pole-lines (hand-operated)</v>
      </c>
      <c r="KM27">
        <f>IF(ISNUMBER(SEARCH(Hauls!$C$398,$KN$2:$KN$74)),MAX($KM$1,KM26)+1,0)</f>
        <v>26</v>
      </c>
      <c r="KN27" t="s">
        <v>3094</v>
      </c>
      <c r="KO27" t="str">
        <f>IFERROR(VLOOKUP(ROWS($KO$2:KO27),$KM$2:$KN$74,2,FALSE),"")</f>
        <v>LHP : Handlines and pole-lines (hand-operated)</v>
      </c>
      <c r="KP27">
        <f>IF(ISNUMBER(SEARCH(Hauls!$C$399,$KQ$2:$KQ$74)),MAX($KP$1,KP26)+1,0)</f>
        <v>26</v>
      </c>
      <c r="KQ27" t="s">
        <v>3094</v>
      </c>
      <c r="KR27" t="str">
        <f>IFERROR(VLOOKUP(ROWS($KR$2:KR27),$KP$2:$KQ$74,2,FALSE),"")</f>
        <v>LHP : Handlines and pole-lines (hand-operated)</v>
      </c>
      <c r="KS27">
        <f>IF(ISNUMBER(SEARCH(Hauls!$C$400,$KT$2:$KT$74)),MAX($KS$1,KS26)+1,0)</f>
        <v>26</v>
      </c>
      <c r="KT27" t="s">
        <v>3094</v>
      </c>
      <c r="KU27" t="str">
        <f>IFERROR(VLOOKUP(ROWS($KU$2:KU27),$KS$2:$KT$74,2,FALSE),"")</f>
        <v>LHP : Handlines and pole-lines (hand-operated)</v>
      </c>
    </row>
    <row r="28" spans="1:307" x14ac:dyDescent="0.25">
      <c r="A28" t="s">
        <v>730</v>
      </c>
      <c r="B28" t="s">
        <v>2953</v>
      </c>
      <c r="C28" t="str">
        <f t="shared" si="0"/>
        <v>LL : Longlines (not specified)</v>
      </c>
      <c r="E28">
        <f>IF(ISNUMBER(SEARCH(Hauls!$C$300,$F$2:$F$74)),MAX($E$1,E27)+1,0)</f>
        <v>27</v>
      </c>
      <c r="F28" t="s">
        <v>3095</v>
      </c>
      <c r="G28" t="str">
        <f>IFERROR(VLOOKUP(ROWS($G$2:G28),$E$2:$F$74,2,FALSE),"")</f>
        <v>LL : Longlines (not specified)</v>
      </c>
      <c r="H28">
        <f>IF(ISNUMBER(SEARCH(Hauls!$C$301,$I$2:$I$74)),MAX($H$1:H27)+1,0)</f>
        <v>27</v>
      </c>
      <c r="I28" t="s">
        <v>3095</v>
      </c>
      <c r="J28" t="str">
        <f>IFERROR(VLOOKUP(ROWS($J$2:J28),$H$2:$I$74,2,FALSE),"")</f>
        <v>LL : Longlines (not specified)</v>
      </c>
      <c r="K28">
        <f>IF(ISNUMBER(SEARCH(Hauls!$C$302,$L$2:$L$74)),MAX($K$1,K27)+1,0)</f>
        <v>27</v>
      </c>
      <c r="L28" t="s">
        <v>3095</v>
      </c>
      <c r="M28" t="str">
        <f>IFERROR(VLOOKUP(ROWS($M$2:M28),$K$2:$L$74,2,FALSE),"")</f>
        <v>LL : Longlines (not specified)</v>
      </c>
      <c r="N28">
        <f>IF(ISNUMBER(SEARCH(Hauls!$C$303,$O$2:$O$74)),MAX($N$1,N27)+1,0)</f>
        <v>27</v>
      </c>
      <c r="O28" t="s">
        <v>3095</v>
      </c>
      <c r="P28" t="str">
        <f>IFERROR(VLOOKUP(ROWS($P$2:P28),$N$2:$O$74,2,FALSE),"")</f>
        <v>LL : Longlines (not specified)</v>
      </c>
      <c r="Q28">
        <f>IF(ISNUMBER(SEARCH(Hauls!$C$304,$R$2:$R$74)),MAX($Q$1,Q27)+1,0)</f>
        <v>27</v>
      </c>
      <c r="R28" t="s">
        <v>3095</v>
      </c>
      <c r="S28" t="str">
        <f>IFERROR(VLOOKUP(ROWS($S$2:S28),$Q$2:$R$74,2,FALSE),"")</f>
        <v>LL : Longlines (not specified)</v>
      </c>
      <c r="T28">
        <f>IF(ISNUMBER(SEARCH(Hauls!$C$305,$U$2:$U$74)),MAX($T$1,T27)+1,0)</f>
        <v>27</v>
      </c>
      <c r="U28" t="s">
        <v>3095</v>
      </c>
      <c r="V28" t="str">
        <f>IFERROR(VLOOKUP(ROWS($V$2:V28),$T$2:$U$74,2,FALSE),"")</f>
        <v>LL : Longlines (not specified)</v>
      </c>
      <c r="W28">
        <f>IF(ISNUMBER(SEARCH(Hauls!$C$306,$X$2:$X$74)),MAX($W$1,W27)+1,0)</f>
        <v>27</v>
      </c>
      <c r="X28" t="s">
        <v>3095</v>
      </c>
      <c r="Y28" t="str">
        <f>IFERROR(VLOOKUP(ROWS($Y$2:Y28),$W$2:$X$74,2,FALSE),"")</f>
        <v>LL : Longlines (not specified)</v>
      </c>
      <c r="Z28">
        <f>IF(ISNUMBER(SEARCH(Hauls!$C$307,$AA$2:$AA$74)),MAX($Z$1,Z27)+1,0)</f>
        <v>27</v>
      </c>
      <c r="AA28" t="s">
        <v>3095</v>
      </c>
      <c r="AB28" t="str">
        <f>IFERROR(VLOOKUP(ROWS($AB$2:AB28),$Z$2:$AA$74,2,FALSE),"")</f>
        <v>LL : Longlines (not specified)</v>
      </c>
      <c r="AC28">
        <f>IF(ISNUMBER(SEARCH(Hauls!$C$308,$AD$2:$AD$74)),MAX($AC$1,AC27)+1,0)</f>
        <v>27</v>
      </c>
      <c r="AD28" t="s">
        <v>3095</v>
      </c>
      <c r="AE28" t="str">
        <f>IFERROR(VLOOKUP(ROWS($AE$2:AE28),$AC$2:$AD$74,2,FALSE),"")</f>
        <v>LL : Longlines (not specified)</v>
      </c>
      <c r="AF28">
        <f>IF(ISNUMBER(SEARCH(Hauls!$C$309,$AG$2:$AG$74)),MAX($AF$1,AF27)+1,0)</f>
        <v>27</v>
      </c>
      <c r="AG28" t="s">
        <v>3095</v>
      </c>
      <c r="AH28" t="str">
        <f>IFERROR(VLOOKUP(ROWS($AH$2:AH28),$AF$2:$AG$74,2,FALSE),"")</f>
        <v>LL : Longlines (not specified)</v>
      </c>
      <c r="AI28">
        <f>IF(ISNUMBER(SEARCH(Hauls!$C$310,$AJ$2:$AJ$74)),MAX($AI$1,AI27)+1,0)</f>
        <v>27</v>
      </c>
      <c r="AJ28" t="s">
        <v>3095</v>
      </c>
      <c r="AK28" t="str">
        <f>IFERROR(VLOOKUP(ROWS($AK$2:AK28),$AI$2:$AJ$74,2,FALSE),"")</f>
        <v>LL : Longlines (not specified)</v>
      </c>
      <c r="AL28">
        <f>IF(ISNUMBER(SEARCH(Hauls!$C$311,$AM$2:$AM$74)),MAX($AL$1,AL27)+1,0)</f>
        <v>27</v>
      </c>
      <c r="AM28" t="s">
        <v>3095</v>
      </c>
      <c r="AN28" t="str">
        <f>IFERROR(VLOOKUP(ROWS($AN$2:AN28),$AL$2:$AM$74,2,FALSE),"")</f>
        <v>LL : Longlines (not specified)</v>
      </c>
      <c r="AO28">
        <f>IF(ISNUMBER(SEARCH(Hauls!$C$312,$AP$2:$AP$74)),MAX($AO$1,AO27)+1,0)</f>
        <v>27</v>
      </c>
      <c r="AP28" t="s">
        <v>3095</v>
      </c>
      <c r="AQ28" t="str">
        <f>IFERROR(VLOOKUP(ROWS($AQ$2:AQ28),$AO$2:$AP$74,2,FALSE),"")</f>
        <v>LL : Longlines (not specified)</v>
      </c>
      <c r="AR28">
        <f>IF(ISNUMBER(SEARCH(Hauls!$C$313,$AS$2:$AS$74)),MAX($AR$1,AR27)+1,0)</f>
        <v>27</v>
      </c>
      <c r="AS28" t="s">
        <v>3095</v>
      </c>
      <c r="AT28" t="str">
        <f>IFERROR(VLOOKUP(ROWS($AT$2:AT28),$AR$2:$AS$74,2,FALSE),"")</f>
        <v>LL : Longlines (not specified)</v>
      </c>
      <c r="AU28">
        <f>IF(ISNUMBER(SEARCH(Hauls!$C$314,$AV$2:$AV$74)),MAX($AU$1,AU27)+1,0)</f>
        <v>27</v>
      </c>
      <c r="AV28" t="s">
        <v>3095</v>
      </c>
      <c r="AW28" t="str">
        <f>IFERROR(VLOOKUP(ROWS($AW$2:AW28),$AU$2:$AV$74,2,FALSE),"")</f>
        <v>LL : Longlines (not specified)</v>
      </c>
      <c r="AX28">
        <f>IF(ISNUMBER(SEARCH(Hauls!$C$315,$AY$2:$AY$74)),MAX($AX$1,AX27)+1,0)</f>
        <v>27</v>
      </c>
      <c r="AY28" t="s">
        <v>3095</v>
      </c>
      <c r="AZ28" t="str">
        <f>IFERROR(VLOOKUP(ROWS($AZ$2:AZ28),$AX$2:$AY$74,2,FALSE),"")</f>
        <v>LL : Longlines (not specified)</v>
      </c>
      <c r="BA28">
        <f>IF(ISNUMBER(SEARCH(Hauls!$C$316,$BB$2:$BB$74)),MAX($BA$1,BA27)+1,0)</f>
        <v>27</v>
      </c>
      <c r="BB28" t="s">
        <v>3095</v>
      </c>
      <c r="BC28" t="str">
        <f>IFERROR(VLOOKUP(ROWS($BC$2:BC28),$BA$2:$BB$74,2,FALSE),"")</f>
        <v>LL : Longlines (not specified)</v>
      </c>
      <c r="BD28">
        <f>IF(ISNUMBER(SEARCH(Hauls!$C$317,$BE$2:$BE$74)),MAX($BD$1,BD27)+1,0)</f>
        <v>27</v>
      </c>
      <c r="BE28" t="s">
        <v>3095</v>
      </c>
      <c r="BF28" t="str">
        <f>IFERROR(VLOOKUP(ROWS($BF$2:BF28),$BD$2:$BE$74,2,FALSE),"")</f>
        <v>LL : Longlines (not specified)</v>
      </c>
      <c r="BG28">
        <f>IF(ISNUMBER(SEARCH(Hauls!$C$318,$BH$2:$BH$74)),MAX($BG$1,BG27)+1,0)</f>
        <v>27</v>
      </c>
      <c r="BH28" t="s">
        <v>3095</v>
      </c>
      <c r="BI28" t="str">
        <f>IFERROR(VLOOKUP(ROWS($BI$2:BI28),$BG$2:$BH$74,2,FALSE),"")</f>
        <v>LL : Longlines (not specified)</v>
      </c>
      <c r="BJ28">
        <f>IF(ISNUMBER(SEARCH(Hauls!$C$319,$BK$2:$BK$74)),MAX($BJ$1,BJ27)+1,0)</f>
        <v>27</v>
      </c>
      <c r="BK28" t="s">
        <v>3095</v>
      </c>
      <c r="BL28" t="str">
        <f>IFERROR(VLOOKUP(ROWS($BL$2:BL28),$BJ$2:$BK$74,2,FALSE),"")</f>
        <v>LL : Longlines (not specified)</v>
      </c>
      <c r="BM28">
        <f>IF(ISNUMBER(SEARCH(Hauls!$C$320,$BN$2:$BN$74)),MAX($BM$1,BM27)+1,0)</f>
        <v>27</v>
      </c>
      <c r="BN28" t="s">
        <v>3095</v>
      </c>
      <c r="BO28" t="str">
        <f>IFERROR(VLOOKUP(ROWS($BO$2:BO28),$BM$2:$BN$74,2,FALSE),"")</f>
        <v>LL : Longlines (not specified)</v>
      </c>
      <c r="BP28">
        <f>IF(ISNUMBER(SEARCH(Hauls!$C$321,$BQ$2:$BQ$74)),MAX($BP$1,BP27)+1,0)</f>
        <v>27</v>
      </c>
      <c r="BQ28" t="s">
        <v>3095</v>
      </c>
      <c r="BR28" t="str">
        <f>IFERROR(VLOOKUP(ROWS($BR$2:BR28),$BP$2:$BQ$74,2,FALSE),"")</f>
        <v>LL : Longlines (not specified)</v>
      </c>
      <c r="BS28">
        <f>IF(ISNUMBER(SEARCH(Hauls!$C$322,$BT$2:$BT$74)),MAX($BS$1,BS27)+1,0)</f>
        <v>27</v>
      </c>
      <c r="BT28" t="s">
        <v>3095</v>
      </c>
      <c r="BU28" t="str">
        <f>IFERROR(VLOOKUP(ROWS($BU$2:BU28),$BS$2:$BT$74,2,FALSE),"")</f>
        <v>LL : Longlines (not specified)</v>
      </c>
      <c r="BV28">
        <f>IF(ISNUMBER(SEARCH(Hauls!$C$323,$BW$2:$BW$74)),MAX($BV$1,BV27)+1,0)</f>
        <v>27</v>
      </c>
      <c r="BW28" t="s">
        <v>3095</v>
      </c>
      <c r="BX28" t="str">
        <f>IFERROR(VLOOKUP(ROWS($BX$2:BX28),$BV$2:$BW$74,2,FALSE),"")</f>
        <v>LL : Longlines (not specified)</v>
      </c>
      <c r="BY28">
        <f>IF(ISNUMBER(SEARCH(Hauls!$C$324,$BZ$2:$BZ$74)),MAX($BY$1,BY27)+1,0)</f>
        <v>27</v>
      </c>
      <c r="BZ28" t="s">
        <v>3095</v>
      </c>
      <c r="CA28" t="str">
        <f>IFERROR(VLOOKUP(ROWS($CA$2:CA28),$BY$2:$BZ$74,2,FALSE),"")</f>
        <v>LL : Longlines (not specified)</v>
      </c>
      <c r="CB28">
        <f>IF(ISNUMBER(SEARCH(Hauls!$C$325,$CC$2:$CC$74)),MAX($CB$1,CB27)+1,0)</f>
        <v>27</v>
      </c>
      <c r="CC28" t="s">
        <v>3095</v>
      </c>
      <c r="CD28" t="str">
        <f>IFERROR(VLOOKUP(ROWS($CD$2:CD28),$CB$2:$CC$74,2,FALSE),"")</f>
        <v>LL : Longlines (not specified)</v>
      </c>
      <c r="CE28">
        <f>IF(ISNUMBER(SEARCH(Hauls!$C$326,$CF$2:$CF$74)),MAX($CE$1,CE27)+1,0)</f>
        <v>27</v>
      </c>
      <c r="CF28" t="s">
        <v>3095</v>
      </c>
      <c r="CG28" t="str">
        <f>IFERROR(VLOOKUP(ROWS($CG$2:CG28),$CE$2:$CF$74,2,FALSE),"")</f>
        <v>LL : Longlines (not specified)</v>
      </c>
      <c r="CH28">
        <f>IF(ISNUMBER(SEARCH(Hauls!$C$327,$CI$2:$CI$74)),MAX($CH$1,CH27)+1,0)</f>
        <v>27</v>
      </c>
      <c r="CI28" t="s">
        <v>3095</v>
      </c>
      <c r="CJ28" t="str">
        <f>IFERROR(VLOOKUP(ROWS($CJ$2:CJ28),$CH$2:$CI$74,2,FALSE),"")</f>
        <v>LL : Longlines (not specified)</v>
      </c>
      <c r="CK28">
        <f>IF(ISNUMBER(SEARCH(Hauls!$C$328,$CL$2:$CL$74)),MAX($CK$1,CK27)+1,0)</f>
        <v>27</v>
      </c>
      <c r="CL28" t="s">
        <v>3095</v>
      </c>
      <c r="CM28" t="str">
        <f>IFERROR(VLOOKUP(ROWS($CM$2:CM28),$CK$2:$CL$74,2,FALSE),"")</f>
        <v>LL : Longlines (not specified)</v>
      </c>
      <c r="CN28">
        <f>IF(ISNUMBER(SEARCH(Hauls!$C$329,$CO$2:$CO$74)),MAX($CN$1,CN27)+1,0)</f>
        <v>27</v>
      </c>
      <c r="CO28" t="s">
        <v>3095</v>
      </c>
      <c r="CP28" t="str">
        <f>IFERROR(VLOOKUP(ROWS($CP$2:CP28),$CN$2:$CO$74,2,FALSE),"")</f>
        <v>LL : Longlines (not specified)</v>
      </c>
      <c r="CQ28">
        <f>IF(ISNUMBER(SEARCH(Hauls!$C$330,$CR$2:$CR$74)),MAX($CQ$1,CQ27)+1,0)</f>
        <v>27</v>
      </c>
      <c r="CR28" t="s">
        <v>3095</v>
      </c>
      <c r="CS28" t="str">
        <f>IFERROR(VLOOKUP(ROWS($CS$2:CS28),$CQ$2:$CR$74,2,FALSE),"")</f>
        <v>LL : Longlines (not specified)</v>
      </c>
      <c r="CT28">
        <f>IF(ISNUMBER(SEARCH(Hauls!$C$331,$CU$2:$CU$74)),MAX($CT$1,CT27)+1,0)</f>
        <v>27</v>
      </c>
      <c r="CU28" t="s">
        <v>3095</v>
      </c>
      <c r="CV28" t="str">
        <f>IFERROR(VLOOKUP(ROWS($CV$2:CV28),$CT$2:$CU$74,2,FALSE),"")</f>
        <v>LL : Longlines (not specified)</v>
      </c>
      <c r="CW28">
        <f>IF(ISNUMBER(SEARCH(Hauls!$C$332,$CX$2:$CX$74)),MAX($CW$1,CW27)+1,0)</f>
        <v>27</v>
      </c>
      <c r="CX28" t="s">
        <v>3095</v>
      </c>
      <c r="CY28" t="str">
        <f>IFERROR(VLOOKUP(ROWS($CY$2:CY28),$CW$2:$CX$74,2,FALSE),"")</f>
        <v>LL : Longlines (not specified)</v>
      </c>
      <c r="CZ28">
        <f>IF(ISNUMBER(SEARCH(Hauls!$C$333,$DA$2:$DA$74)),MAX($CZ$1,CZ27)+1,0)</f>
        <v>27</v>
      </c>
      <c r="DA28" t="s">
        <v>3095</v>
      </c>
      <c r="DB28" t="str">
        <f>IFERROR(VLOOKUP(ROWS($DB$2:DB28),$CZ$2:$DA$74,2,FALSE),"")</f>
        <v>LL : Longlines (not specified)</v>
      </c>
      <c r="DC28">
        <f>IF(ISNUMBER(SEARCH(Hauls!$C$334,$DD$2:$DD$74)),MAX($DC$1,DC27)+1,0)</f>
        <v>27</v>
      </c>
      <c r="DD28" t="s">
        <v>3095</v>
      </c>
      <c r="DE28" t="str">
        <f>IFERROR(VLOOKUP(ROWS($DE$2:DE28),$DC$2:$DD$74,2,FALSE),"")</f>
        <v>LL : Longlines (not specified)</v>
      </c>
      <c r="DF28">
        <f>IF(ISNUMBER(SEARCH(Hauls!$C$335,$DG$2:$DG$74)),MAX($DF$1,DF27)+1,0)</f>
        <v>27</v>
      </c>
      <c r="DG28" t="s">
        <v>3095</v>
      </c>
      <c r="DH28" t="str">
        <f>IFERROR(VLOOKUP(ROWS($DH$2:DH28),$DF$2:$DG$74,2,FALSE),"")</f>
        <v>LL : Longlines (not specified)</v>
      </c>
      <c r="DI28">
        <f>IF(ISNUMBER(SEARCH(Hauls!$C$336,$DJ$2:$DJ$74)),MAX($DI$1,DI27)+1,0)</f>
        <v>27</v>
      </c>
      <c r="DJ28" t="s">
        <v>3095</v>
      </c>
      <c r="DK28" t="str">
        <f>IFERROR(VLOOKUP(ROWS($DK$2:DK28),$DI$2:$DJ$74,2,FALSE),"")</f>
        <v>LL : Longlines (not specified)</v>
      </c>
      <c r="DL28">
        <f>IF(ISNUMBER(SEARCH(Hauls!$C$337,$DM$2:$DM$74)),MAX($DL$1,DL27)+1,0)</f>
        <v>27</v>
      </c>
      <c r="DM28" t="s">
        <v>3095</v>
      </c>
      <c r="DN28" t="str">
        <f>IFERROR(VLOOKUP(ROWS($DN$2:DN28),$DL$2:$DM$74,2,FALSE),"")</f>
        <v>LL : Longlines (not specified)</v>
      </c>
      <c r="DO28">
        <f>IF(ISNUMBER(SEARCH(Hauls!$C$338,$DP$2:$DP$74)),MAX($DO$1,DO27)+1,0)</f>
        <v>27</v>
      </c>
      <c r="DP28" t="s">
        <v>3095</v>
      </c>
      <c r="DQ28" t="str">
        <f>IFERROR(VLOOKUP(ROWS($DQ$2:DQ28),$DO$2:$CDP$74,2,FALSE),"")</f>
        <v>LL : Longlines (not specified)</v>
      </c>
      <c r="DR28">
        <f>IF(ISNUMBER(SEARCH(Hauls!$C$339,$DS$2:$DS$74)),MAX($DR$1,DR27)+1,0)</f>
        <v>27</v>
      </c>
      <c r="DS28" t="s">
        <v>3095</v>
      </c>
      <c r="DT28" t="str">
        <f>IFERROR(VLOOKUP(ROWS($DT$2:DT28),$DR$2:$DS$74,2,FALSE),"")</f>
        <v>LL : Longlines (not specified)</v>
      </c>
      <c r="DU28">
        <f>IF(ISNUMBER(SEARCH(Hauls!$C$340,$DV$2:$DV$74)),MAX($DU$1,DU27)+1,0)</f>
        <v>27</v>
      </c>
      <c r="DV28" t="s">
        <v>3095</v>
      </c>
      <c r="DW28" t="str">
        <f>IFERROR(VLOOKUP(ROWS($DW$2:DW28),$DU$2:$DV$74,2,FALSE),"")</f>
        <v>LL : Longlines (not specified)</v>
      </c>
      <c r="DX28">
        <f>IF(ISNUMBER(SEARCH(Hauls!$C$341,$DY$2:$DY$74)),MAX($DX$1,DX27)+1,0)</f>
        <v>27</v>
      </c>
      <c r="DY28" t="s">
        <v>3095</v>
      </c>
      <c r="DZ28" t="str">
        <f>IFERROR(VLOOKUP(ROWS($DZ$2:DZ28),$DX$2:$DY$74,2,FALSE),"")</f>
        <v>LL : Longlines (not specified)</v>
      </c>
      <c r="EA28">
        <f>IF(ISNUMBER(SEARCH(Hauls!$C$342,$EB$2:$EB$74)),MAX($EA$1,EA27)+1,0)</f>
        <v>27</v>
      </c>
      <c r="EB28" t="s">
        <v>3095</v>
      </c>
      <c r="EC28" t="str">
        <f>IFERROR(VLOOKUP(ROWS($EC$2:EC28),$EA$2:$EB$74,2,FALSE),"")</f>
        <v>LL : Longlines (not specified)</v>
      </c>
      <c r="ED28">
        <f>IF(ISNUMBER(SEARCH(Hauls!$C$343,$EE$2:$EE$74)),MAX($ED$1,ED27)+1,0)</f>
        <v>27</v>
      </c>
      <c r="EE28" t="s">
        <v>3095</v>
      </c>
      <c r="EF28" t="str">
        <f>IFERROR(VLOOKUP(ROWS($EF$2:EF28),$ED$2:$EE$74,2,FALSE),"")</f>
        <v>LL : Longlines (not specified)</v>
      </c>
      <c r="EG28">
        <f>IF(ISNUMBER(SEARCH(Hauls!$C$344,$EH$2:$EH$74)),MAX($EG$1,EG27)+1,0)</f>
        <v>27</v>
      </c>
      <c r="EH28" t="s">
        <v>3095</v>
      </c>
      <c r="EI28" t="str">
        <f>IFERROR(VLOOKUP(ROWS($EI$2:EI28),$EG$2:$EH$74,2,FALSE),"")</f>
        <v>LL : Longlines (not specified)</v>
      </c>
      <c r="EJ28">
        <f>IF(ISNUMBER(SEARCH(Hauls!$C$345,$EK$2:$EK$74)),MAX($EJ$1,EJ27)+1,0)</f>
        <v>27</v>
      </c>
      <c r="EK28" t="s">
        <v>3095</v>
      </c>
      <c r="EL28" t="str">
        <f>IFERROR(VLOOKUP(ROWS($EL$2:EL28),$EJ$2:$EK$74,2,FALSE),"")</f>
        <v>LL : Longlines (not specified)</v>
      </c>
      <c r="EM28">
        <f>IF(ISNUMBER(SEARCH(Hauls!$C$346,$EN$2:$EN$74)),MAX($EM$1,EM27)+1,0)</f>
        <v>27</v>
      </c>
      <c r="EN28" t="s">
        <v>3095</v>
      </c>
      <c r="EO28" t="str">
        <f>IFERROR(VLOOKUP(ROWS($EO$2:EO28),$EM$2:$EN$74,2,FALSE),"")</f>
        <v>LL : Longlines (not specified)</v>
      </c>
      <c r="EP28">
        <f>IF(ISNUMBER(SEARCH(Hauls!$C$347,$EQ$2:$EQ$74)),MAX($EP$1,EP27)+1,0)</f>
        <v>27</v>
      </c>
      <c r="EQ28" t="s">
        <v>3095</v>
      </c>
      <c r="ER28" t="str">
        <f>IFERROR(VLOOKUP(ROWS($ER$2:ER28),$EP$2:$EQ$74,2,FALSE),"")</f>
        <v>LL : Longlines (not specified)</v>
      </c>
      <c r="ES28">
        <f>IF(ISNUMBER(SEARCH(Hauls!$C$348,$ET$2:$ET$74)),MAX($ES$1,ES27)+1,0)</f>
        <v>27</v>
      </c>
      <c r="ET28" t="s">
        <v>3095</v>
      </c>
      <c r="EU28" t="str">
        <f>IFERROR(VLOOKUP(ROWS($EU$2:EU28),$ES$2:$ET$74,2,FALSE),"")</f>
        <v>LL : Longlines (not specified)</v>
      </c>
      <c r="EV28">
        <f>IF(ISNUMBER(SEARCH(Hauls!$C$349,$EW$2:$EW$74)),MAX($EV$1,EV27)+1,0)</f>
        <v>27</v>
      </c>
      <c r="EW28" t="s">
        <v>3095</v>
      </c>
      <c r="EX28" t="str">
        <f>IFERROR(VLOOKUP(ROWS($EX$2:EX28),$EV$2:$EW$74,2,FALSE),"")</f>
        <v>LL : Longlines (not specified)</v>
      </c>
      <c r="EY28">
        <f>IF(ISNUMBER(SEARCH(Hauls!$C$350,$EZ$2:$EZ$74)),MAX($EY$1,EY27)+1,0)</f>
        <v>27</v>
      </c>
      <c r="EZ28" t="s">
        <v>3095</v>
      </c>
      <c r="FA28" t="str">
        <f>IFERROR(VLOOKUP(ROWS($FA$2:FA28),$EY$2:$EZ$74,2,FALSE),"")</f>
        <v>LL : Longlines (not specified)</v>
      </c>
      <c r="FB28">
        <f>IF(ISNUMBER(SEARCH(Hauls!$C$351,$FC$2:$FC$74)),MAX($FB$1,FB27)+1,0)</f>
        <v>27</v>
      </c>
      <c r="FC28" t="s">
        <v>3095</v>
      </c>
      <c r="FD28" t="str">
        <f>IFERROR(VLOOKUP(ROWS($FD$2:FD28),$FB$2:$FC$74,2,FALSE),"")</f>
        <v>LL : Longlines (not specified)</v>
      </c>
      <c r="FE28">
        <f>IF(ISNUMBER(SEARCH(Hauls!$C$352,$FF$2:$FF$74)),MAX($FE$1,FE27)+1,0)</f>
        <v>27</v>
      </c>
      <c r="FF28" t="s">
        <v>3095</v>
      </c>
      <c r="FG28" t="str">
        <f>IFERROR(VLOOKUP(ROWS($FG$2:FG28),$FE$2:$FF$74,2,FALSE),"")</f>
        <v>LL : Longlines (not specified)</v>
      </c>
      <c r="FH28">
        <f>IF(ISNUMBER(SEARCH(Hauls!$C$353,$FI$2:$FI$74)),MAX($FH$1,FH27)+1,0)</f>
        <v>27</v>
      </c>
      <c r="FI28" t="s">
        <v>3095</v>
      </c>
      <c r="FJ28" t="str">
        <f>IFERROR(VLOOKUP(ROWS($FJ$2:FJ28),$FH$2:$FI$74,2,FALSE),"")</f>
        <v>LL : Longlines (not specified)</v>
      </c>
      <c r="FK28">
        <f>IF(ISNUMBER(SEARCH(Hauls!$C$354,$FL$2:$FL$74)),MAX($FK$1,FK27)+1,0)</f>
        <v>27</v>
      </c>
      <c r="FL28" t="s">
        <v>3095</v>
      </c>
      <c r="FM28" t="str">
        <f>IFERROR(VLOOKUP(ROWS($FM$2:FM28),$FK$2:$FL$74,2,FALSE),"")</f>
        <v>LL : Longlines (not specified)</v>
      </c>
      <c r="FN28">
        <f>IF(ISNUMBER(SEARCH(Hauls!$C$355,$FO$2:$FO$74)),MAX($FN$1,FN27)+1,0)</f>
        <v>27</v>
      </c>
      <c r="FO28" t="s">
        <v>3095</v>
      </c>
      <c r="FP28" t="str">
        <f>IFERROR(VLOOKUP(ROWS($FP$2:FP28),$FN$2:$FO$74,2,FALSE),"")</f>
        <v>LL : Longlines (not specified)</v>
      </c>
      <c r="FQ28">
        <f>IF(ISNUMBER(SEARCH(Hauls!$C$356,$FR$2:$FR$74)),MAX($FQ$1,FQ27)+1,0)</f>
        <v>27</v>
      </c>
      <c r="FR28" t="s">
        <v>3095</v>
      </c>
      <c r="FS28" t="str">
        <f>IFERROR(VLOOKUP(ROWS($FS$2:FS28),$FQ$2:$FR$74,2,FALSE),"")</f>
        <v>LL : Longlines (not specified)</v>
      </c>
      <c r="FT28">
        <f>IF(ISNUMBER(SEARCH(Hauls!$C$357,$FU$2:$FU$74)),MAX($FT$1,FT27)+1,0)</f>
        <v>27</v>
      </c>
      <c r="FU28" t="s">
        <v>3095</v>
      </c>
      <c r="FV28" t="str">
        <f>IFERROR(VLOOKUP(ROWS($FV$2:FV28),$FT$2:$FU$74,2,FALSE),"")</f>
        <v>LL : Longlines (not specified)</v>
      </c>
      <c r="FW28">
        <f>IF(ISNUMBER(SEARCH(Hauls!$C$358,$FX$2:$FX$74)),MAX($FW$1,FW27)+1,0)</f>
        <v>27</v>
      </c>
      <c r="FX28" t="s">
        <v>3095</v>
      </c>
      <c r="FY28" t="str">
        <f>IFERROR(VLOOKUP(ROWS($FY$2:FY28),$FW$2:$FX$74,2,FALSE),"")</f>
        <v>LL : Longlines (not specified)</v>
      </c>
      <c r="FZ28">
        <f>IF(ISNUMBER(SEARCH(Hauls!$C$359,$GA$2:$GA$74)),MAX($FZ$1,FZ27)+1,0)</f>
        <v>27</v>
      </c>
      <c r="GA28" t="s">
        <v>3095</v>
      </c>
      <c r="GB28" t="str">
        <f>IFERROR(VLOOKUP(ROWS($GB$2:GB28),$FZ$2:$GA$74,2,FALSE),"")</f>
        <v>LL : Longlines (not specified)</v>
      </c>
      <c r="GC28">
        <f>IF(ISNUMBER(SEARCH(Hauls!$C$360,$GD$2:$GD$74)),MAX($GC$1,GC27)+1,0)</f>
        <v>27</v>
      </c>
      <c r="GD28" t="s">
        <v>3095</v>
      </c>
      <c r="GE28" t="str">
        <f>IFERROR(VLOOKUP(ROWS($GE$2:GE28),$GC$2:$GD$74,2,FALSE),"")</f>
        <v>LL : Longlines (not specified)</v>
      </c>
      <c r="GF28">
        <f>IF(ISNUMBER(SEARCH(Hauls!$C$361,$GG$2:$GG$74)),MAX($GF$1,GF27)+1,0)</f>
        <v>27</v>
      </c>
      <c r="GG28" t="s">
        <v>3095</v>
      </c>
      <c r="GH28" t="str">
        <f>IFERROR(VLOOKUP(ROWS($GH$2:GH28),$GF$2:$GG$74,2,FALSE),"")</f>
        <v>LL : Longlines (not specified)</v>
      </c>
      <c r="GI28">
        <f>IF(ISNUMBER(SEARCH(Hauls!$C$362,$GJ$2:$GJ$74)),MAX($GI$1,GI27)+1,0)</f>
        <v>27</v>
      </c>
      <c r="GJ28" t="s">
        <v>3095</v>
      </c>
      <c r="GK28" t="str">
        <f>IFERROR(VLOOKUP(ROWS($GK$2:GK28),$GI$2:$GJ$74,2,FALSE),"")</f>
        <v>LL : Longlines (not specified)</v>
      </c>
      <c r="GL28">
        <f>IF(ISNUMBER(SEARCH(Hauls!$C$363,$GM$2:$GM$74)),MAX($GL$1,GL27)+1,0)</f>
        <v>27</v>
      </c>
      <c r="GM28" t="s">
        <v>3095</v>
      </c>
      <c r="GN28" t="str">
        <f>IFERROR(VLOOKUP(ROWS($GN$2:GN28),$GL$2:$GM$74,2,FALSE),"")</f>
        <v>LL : Longlines (not specified)</v>
      </c>
      <c r="GO28">
        <f>IF(ISNUMBER(SEARCH(Hauls!$C$364,$GP$2:$GP$74)),MAX($GO$1,GO27)+1,0)</f>
        <v>27</v>
      </c>
      <c r="GP28" t="s">
        <v>3095</v>
      </c>
      <c r="GQ28" t="str">
        <f>IFERROR(VLOOKUP(ROWS($GQ$2:GQ28),$GO$2:$GP$74,2,FALSE),"")</f>
        <v>LL : Longlines (not specified)</v>
      </c>
      <c r="GR28">
        <f>IF(ISNUMBER(SEARCH(Hauls!$C$365,$GS$2:$GS$74)),MAX($GR$1,GR27)+1,0)</f>
        <v>27</v>
      </c>
      <c r="GS28" t="s">
        <v>3095</v>
      </c>
      <c r="GT28" t="str">
        <f>IFERROR(VLOOKUP(ROWS($GT$2:GT28),$GR$2:$GS$74,2,FALSE),"")</f>
        <v>LL : Longlines (not specified)</v>
      </c>
      <c r="GU28">
        <f>IF(ISNUMBER(SEARCH(Hauls!$C$366,$GV$2:$GV$74)),MAX($GU$1,GU27)+1,0)</f>
        <v>27</v>
      </c>
      <c r="GV28" t="s">
        <v>3095</v>
      </c>
      <c r="GW28" t="str">
        <f>IFERROR(VLOOKUP(ROWS($GW$2:GW28),$GU$2:$GV$74,2,FALSE),"")</f>
        <v>LL : Longlines (not specified)</v>
      </c>
      <c r="GX28">
        <f>IF(ISNUMBER(SEARCH(Hauls!$C$367,$GY$2:$GY$74)),MAX($GX$1,GX27)+1,0)</f>
        <v>27</v>
      </c>
      <c r="GY28" t="s">
        <v>3095</v>
      </c>
      <c r="GZ28" t="str">
        <f>IFERROR(VLOOKUP(ROWS($GZ$2:GZ28),$GX$2:$GY$74,2,FALSE),"")</f>
        <v>LL : Longlines (not specified)</v>
      </c>
      <c r="HA28">
        <f>IF(ISNUMBER(SEARCH(Hauls!$C$368,$HB$2:$HB$74)),MAX($HA$1,HA27)+1,0)</f>
        <v>27</v>
      </c>
      <c r="HB28" t="s">
        <v>3095</v>
      </c>
      <c r="HC28" t="str">
        <f>IFERROR(VLOOKUP(ROWS($HC$2:HC28),$HA$2:$HB$74,2,FALSE),"")</f>
        <v>LL : Longlines (not specified)</v>
      </c>
      <c r="HD28">
        <f>IF(ISNUMBER(SEARCH(Hauls!$C$369,$HE$2:$HE$74)),MAX($HD$1,HD27)+1,0)</f>
        <v>27</v>
      </c>
      <c r="HE28" t="s">
        <v>3095</v>
      </c>
      <c r="HF28" t="str">
        <f>IFERROR(VLOOKUP(ROWS($HF$2:HF28),$HD$2:$HE$74,2,FALSE),"")</f>
        <v>LL : Longlines (not specified)</v>
      </c>
      <c r="HG28">
        <f>IF(ISNUMBER(SEARCH(Hauls!$C$370,$HH$2:$HH$74)),MAX($HG$1,HG27)+1,0)</f>
        <v>27</v>
      </c>
      <c r="HH28" t="s">
        <v>3095</v>
      </c>
      <c r="HI28" t="str">
        <f>IFERROR(VLOOKUP(ROWS($HI$2:HI28),$HG$2:$HH$74,2,FALSE),"")</f>
        <v>LL : Longlines (not specified)</v>
      </c>
      <c r="HJ28">
        <f>IF(ISNUMBER(SEARCH(Hauls!$C$371,$HK$2:$HK$74)),MAX($HJ$1,HJ27)+1,0)</f>
        <v>27</v>
      </c>
      <c r="HK28" t="s">
        <v>3095</v>
      </c>
      <c r="HL28" t="str">
        <f>IFERROR(VLOOKUP(ROWS($HL$2:HL28),$HJ$2:$HK$74,2,FALSE),"")</f>
        <v>LL : Longlines (not specified)</v>
      </c>
      <c r="HM28">
        <f>IF(ISNUMBER(SEARCH(Hauls!$C$372,$HN$2:$HN$74)),MAX($HM$1,HM27)+1,0)</f>
        <v>27</v>
      </c>
      <c r="HN28" t="s">
        <v>3095</v>
      </c>
      <c r="HO28" t="str">
        <f>IFERROR(VLOOKUP(ROWS($HO$2:HO28),$HM$2:$HN$74,2,FALSE),"")</f>
        <v>LL : Longlines (not specified)</v>
      </c>
      <c r="HP28">
        <f>IF(ISNUMBER(SEARCH(Hauls!$C$373,$HQ$2:$HQ$74)),MAX($HP$1,HP27)+1,0)</f>
        <v>27</v>
      </c>
      <c r="HQ28" t="s">
        <v>3095</v>
      </c>
      <c r="HR28" t="str">
        <f>IFERROR(VLOOKUP(ROWS($HR$2:HR28),$HP$2:$HQ$74,2,FALSE),"")</f>
        <v>LL : Longlines (not specified)</v>
      </c>
      <c r="HS28">
        <f>IF(ISNUMBER(SEARCH(Hauls!$C$374,$HT$2:$HT$74)),MAX($HS$1,HS27)+1,0)</f>
        <v>27</v>
      </c>
      <c r="HT28" t="s">
        <v>3095</v>
      </c>
      <c r="HU28" t="str">
        <f>IFERROR(VLOOKUP(ROWS($HU$2:HU28),$HS$2:$HT$74,2,FALSE),"")</f>
        <v>LL : Longlines (not specified)</v>
      </c>
      <c r="HV28">
        <f>IF(ISNUMBER(SEARCH(Hauls!$C$375,$HW$2:$HW$74)),MAX($HV$1,HV27)+1,0)</f>
        <v>27</v>
      </c>
      <c r="HW28" t="s">
        <v>3095</v>
      </c>
      <c r="HX28" t="str">
        <f>IFERROR(VLOOKUP(ROWS($HX$2:HX28),$HV$2:$HW$74,2,FALSE),"")</f>
        <v>LL : Longlines (not specified)</v>
      </c>
      <c r="HY28">
        <f>IF(ISNUMBER(SEARCH(Hauls!$C$376,$HZ$2:$HZ$74)),MAX($HY$1,HY27)+1,0)</f>
        <v>27</v>
      </c>
      <c r="HZ28" t="s">
        <v>3095</v>
      </c>
      <c r="IA28" t="str">
        <f>IFERROR(VLOOKUP(ROWS($IA$2:IA28),$IB$2:$IC$74,2,FALSE),"")</f>
        <v>LL : Longlines (not specified)</v>
      </c>
      <c r="IB28">
        <f>IF(ISNUMBER(SEARCH(Hauls!$C$377,$IC$2:$IC$74)),MAX($IB$1,IB27)+1,0)</f>
        <v>27</v>
      </c>
      <c r="IC28" t="s">
        <v>3095</v>
      </c>
      <c r="ID28" t="str">
        <f>IFERROR(VLOOKUP(ROWS($ID$2:ID28),$IB$2:$IC$74,2,FALSE),"")</f>
        <v>LL : Longlines (not specified)</v>
      </c>
      <c r="IE28">
        <f>IF(ISNUMBER(SEARCH(Hauls!$C$378,$IF$2:$IF$74)),MAX($IE$1,IE27)+1,0)</f>
        <v>27</v>
      </c>
      <c r="IF28" t="s">
        <v>3095</v>
      </c>
      <c r="IG28" t="str">
        <f>IFERROR(VLOOKUP(ROWS($IG$2:IG28),$IE$2:$IF$74,2,FALSE),"")</f>
        <v>LL : Longlines (not specified)</v>
      </c>
      <c r="IH28">
        <f>IF(ISNUMBER(SEARCH(Hauls!$C$379,$II$2:$II$74)),MAX($IH$1,IH27)+1,0)</f>
        <v>27</v>
      </c>
      <c r="II28" t="s">
        <v>3095</v>
      </c>
      <c r="IJ28" t="str">
        <f>IFERROR(VLOOKUP(ROWS($IJ$2:IJ28),$IH$2:$II$74,2,FALSE),"")</f>
        <v>LL : Longlines (not specified)</v>
      </c>
      <c r="IK28">
        <f>IF(ISNUMBER(SEARCH(Hauls!$C$380,$IL$2:$IL$74)),MAX($IK$1,IK27)+1,0)</f>
        <v>27</v>
      </c>
      <c r="IL28" t="s">
        <v>3095</v>
      </c>
      <c r="IM28" t="str">
        <f>IFERROR(VLOOKUP(ROWS($IM$2:IM28),$IK$2:$IL$74,2,FALSE),"")</f>
        <v>LL : Longlines (not specified)</v>
      </c>
      <c r="IN28">
        <f>IF(ISNUMBER(SEARCH(Hauls!$C$381,$IO$2:$IO$74)),MAX($IN$1,IN27)+1,0)</f>
        <v>27</v>
      </c>
      <c r="IO28" t="s">
        <v>3095</v>
      </c>
      <c r="IP28" t="str">
        <f>IFERROR(VLOOKUP(ROWS($IP$2:IP28),$IN$2:$IO$74,2,FALSE),"")</f>
        <v>LL : Longlines (not specified)</v>
      </c>
      <c r="IQ28">
        <f>IF(ISNUMBER(SEARCH(Hauls!$C$382,$CC$2:$CC$74)),MAX($CB$1,IQ27)+1,0)</f>
        <v>27</v>
      </c>
      <c r="IR28" t="s">
        <v>3095</v>
      </c>
      <c r="IS28" t="str">
        <f>IFERROR(VLOOKUP(ROWS($IS$2:IS28),$IQ$2:$IR$74,2,FALSE),"")</f>
        <v>LL : Longlines (not specified)</v>
      </c>
      <c r="IT28">
        <f>IF(ISNUMBER(SEARCH(Hauls!$C$383,$IU$2:$IU$74)),MAX($IT$1,IT27)+1,0)</f>
        <v>27</v>
      </c>
      <c r="IU28" t="s">
        <v>3095</v>
      </c>
      <c r="IV28" t="str">
        <f>IFERROR(VLOOKUP(ROWS($IV$2:IV28),$IT$2:$IU$74,2,FALSE),"")</f>
        <v>LL : Longlines (not specified)</v>
      </c>
      <c r="IW28">
        <f>IF(ISNUMBER(SEARCH(Hauls!$C$384,$IX$2:$IX$74)),MAX($IW$1,IW27)+1,0)</f>
        <v>27</v>
      </c>
      <c r="IX28" t="s">
        <v>3095</v>
      </c>
      <c r="IY28" t="str">
        <f>IFERROR(VLOOKUP(ROWS($IY$2:IY28),$IW$2:$IX$74,2,FALSE),"")</f>
        <v>LL : Longlines (not specified)</v>
      </c>
      <c r="IZ28">
        <f>IF(ISNUMBER(SEARCH(Hauls!$C$385,$JA$2:$JA$74)),MAX($IZ$1,IZ27)+1,0)</f>
        <v>27</v>
      </c>
      <c r="JA28" t="s">
        <v>3095</v>
      </c>
      <c r="JB28" t="str">
        <f>IFERROR(VLOOKUP(ROWS($JB$2:JB28),$IZ$2:$JA$74,2,FALSE),"")</f>
        <v>LL : Longlines (not specified)</v>
      </c>
      <c r="JC28">
        <f>IF(ISNUMBER(SEARCH(Hauls!$C$386,$JD$2:$JD$74)),MAX($JC$1,JC27)+1,0)</f>
        <v>27</v>
      </c>
      <c r="JD28" t="s">
        <v>3095</v>
      </c>
      <c r="JE28" t="str">
        <f>IFERROR(VLOOKUP(ROWS($JE$2:JE28),$JC$2:$CJD$74,2,FALSE),"")</f>
        <v>LL : Longlines (not specified)</v>
      </c>
      <c r="JF28">
        <f>IF(ISNUMBER(SEARCH(Hauls!$C$387,$JG$2:$JG$74)),MAX($JF$1,JF27)+1,0)</f>
        <v>27</v>
      </c>
      <c r="JG28" t="s">
        <v>3095</v>
      </c>
      <c r="JH28" t="str">
        <f>IFERROR(VLOOKUP(ROWS($JH$2:JH28),$JF$2:$JG$74,2,FALSE),"")</f>
        <v>LL : Longlines (not specified)</v>
      </c>
      <c r="JI28">
        <f>IF(ISNUMBER(SEARCH(Hauls!$C$388,$JJ$2:$JJ$74)),MAX($JI$1,JI27)+1,0)</f>
        <v>27</v>
      </c>
      <c r="JJ28" t="s">
        <v>3095</v>
      </c>
      <c r="JK28" t="str">
        <f>IFERROR(VLOOKUP(ROWS($JK$2:JK28),$JI$2:$JJ$74,2,FALSE),"")</f>
        <v>LL : Longlines (not specified)</v>
      </c>
      <c r="JL28">
        <f>IF(ISNUMBER(SEARCH(Hauls!$C$389,$JM$2:$JM$74)),MAX($JL$1,JL27)+1,0)</f>
        <v>27</v>
      </c>
      <c r="JM28" t="s">
        <v>3095</v>
      </c>
      <c r="JN28" t="str">
        <f>IFERROR(VLOOKUP(ROWS($JN$2:JN28),$JL$2:$JM$74,2,FALSE),"")</f>
        <v>LL : Longlines (not specified)</v>
      </c>
      <c r="JO28">
        <f>IF(ISNUMBER(SEARCH(Hauls!$C$390,$JP$2:$JP$74)),MAX($JO$1,JO27)+1,0)</f>
        <v>27</v>
      </c>
      <c r="JP28" t="s">
        <v>3095</v>
      </c>
      <c r="JQ28" t="str">
        <f>IFERROR(VLOOKUP(ROWS($JQ$2:JQ28),$JO$2:$JP$74,2,FALSE),"")</f>
        <v>LL : Longlines (not specified)</v>
      </c>
      <c r="JR28">
        <f>IF(ISNUMBER(SEARCH(Hauls!$C$391,$JS$2:$JS$74)),MAX($JR$1,JR27)+1,0)</f>
        <v>27</v>
      </c>
      <c r="JS28" t="s">
        <v>3095</v>
      </c>
      <c r="JT28" t="str">
        <f>IFERROR(VLOOKUP(ROWS($JT$2:JT28),$JR$2:$JS$74,2,FALSE),"")</f>
        <v>LL : Longlines (not specified)</v>
      </c>
      <c r="JU28">
        <f>IF(ISNUMBER(SEARCH(Hauls!$C$392,$JV$2:$JV$74)),MAX($JU$1,JU27)+1,0)</f>
        <v>27</v>
      </c>
      <c r="JV28" t="s">
        <v>3095</v>
      </c>
      <c r="JW28" t="str">
        <f>IFERROR(VLOOKUP(ROWS($JW$2:JW28),$JU$2:$JV$74,2,FALSE),"")</f>
        <v>LL : Longlines (not specified)</v>
      </c>
      <c r="JX28">
        <f>IF(ISNUMBER(SEARCH(Hauls!$C$393,$JY$2:$JY$74)),MAX($JX$1,JX27)+1,0)</f>
        <v>27</v>
      </c>
      <c r="JY28" t="s">
        <v>3095</v>
      </c>
      <c r="JZ28" t="str">
        <f>IFERROR(VLOOKUP(ROWS($JZ$2:JZ28),$JX$2:$JY$74,2,FALSE),"")</f>
        <v>LL : Longlines (not specified)</v>
      </c>
      <c r="KA28">
        <f>IF(ISNUMBER(SEARCH(Hauls!$C$394,$KB$2:$KB$74)),MAX($KA$1,KA27)+1,0)</f>
        <v>27</v>
      </c>
      <c r="KB28" t="s">
        <v>3095</v>
      </c>
      <c r="KC28" t="str">
        <f>IFERROR(VLOOKUP(ROWS($KC$2:KC28),$KA$2:$KB$74,2,FALSE),"")</f>
        <v>LL : Longlines (not specified)</v>
      </c>
      <c r="KD28">
        <f>IF(ISNUMBER(SEARCH(Hauls!$C$395,$KE$2:$KE$74)),MAX($KD$1,KD27)+1,0)</f>
        <v>27</v>
      </c>
      <c r="KE28" t="s">
        <v>3095</v>
      </c>
      <c r="KF28" t="str">
        <f>IFERROR(VLOOKUP(ROWS($KF$2:KF28),$KD$2:$KE$74,2,FALSE),"")</f>
        <v>LL : Longlines (not specified)</v>
      </c>
      <c r="KG28">
        <f>IF(ISNUMBER(SEARCH(Hauls!$C$396,$KH$2:$KH$74)),MAX($KG$1,KG27)+1,0)</f>
        <v>27</v>
      </c>
      <c r="KH28" t="s">
        <v>3095</v>
      </c>
      <c r="KI28" t="str">
        <f>IFERROR(VLOOKUP(ROWS($KI$2:KI28),$KG$2:$KH$74,2,FALSE),"")</f>
        <v>LL : Longlines (not specified)</v>
      </c>
      <c r="KJ28">
        <f>IF(ISNUMBER(SEARCH(Hauls!$C$397,$KK$2:$KK$74)),MAX($KJ$1,KJ27)+1,0)</f>
        <v>27</v>
      </c>
      <c r="KK28" t="s">
        <v>3095</v>
      </c>
      <c r="KL28" t="str">
        <f>IFERROR(VLOOKUP(ROWS($KL$2:KL28),$KJ$2:$KK$74,2,FALSE),"")</f>
        <v>LL : Longlines (not specified)</v>
      </c>
      <c r="KM28">
        <f>IF(ISNUMBER(SEARCH(Hauls!$C$398,$KN$2:$KN$74)),MAX($KM$1,KM27)+1,0)</f>
        <v>27</v>
      </c>
      <c r="KN28" t="s">
        <v>3095</v>
      </c>
      <c r="KO28" t="str">
        <f>IFERROR(VLOOKUP(ROWS($KO$2:KO28),$KM$2:$KN$74,2,FALSE),"")</f>
        <v>LL : Longlines (not specified)</v>
      </c>
      <c r="KP28">
        <f>IF(ISNUMBER(SEARCH(Hauls!$C$399,$KQ$2:$KQ$74)),MAX($KP$1,KP27)+1,0)</f>
        <v>27</v>
      </c>
      <c r="KQ28" t="s">
        <v>3095</v>
      </c>
      <c r="KR28" t="str">
        <f>IFERROR(VLOOKUP(ROWS($KR$2:KR28),$KP$2:$KQ$74,2,FALSE),"")</f>
        <v>LL : Longlines (not specified)</v>
      </c>
      <c r="KS28">
        <f>IF(ISNUMBER(SEARCH(Hauls!$C$400,$KT$2:$KT$74)),MAX($KS$1,KS27)+1,0)</f>
        <v>27</v>
      </c>
      <c r="KT28" t="s">
        <v>3095</v>
      </c>
      <c r="KU28" t="str">
        <f>IFERROR(VLOOKUP(ROWS($KU$2:KU28),$KS$2:$KT$74,2,FALSE),"")</f>
        <v>LL : Longlines (not specified)</v>
      </c>
    </row>
    <row r="29" spans="1:307" x14ac:dyDescent="0.25">
      <c r="A29" t="s">
        <v>729</v>
      </c>
      <c r="B29" t="s">
        <v>2954</v>
      </c>
      <c r="C29" t="str">
        <f t="shared" si="0"/>
        <v>LLD : Drifting longlines</v>
      </c>
      <c r="E29">
        <f>IF(ISNUMBER(SEARCH(Hauls!$C$300,$F$2:$F$74)),MAX($E$1,E28)+1,0)</f>
        <v>28</v>
      </c>
      <c r="F29" t="s">
        <v>3096</v>
      </c>
      <c r="G29" t="str">
        <f>IFERROR(VLOOKUP(ROWS($G$2:G29),$E$2:$F$74,2,FALSE),"")</f>
        <v>LLD : Drifting longlines</v>
      </c>
      <c r="H29">
        <f>IF(ISNUMBER(SEARCH(Hauls!$C$301,$I$2:$I$74)),MAX($H$1:H28)+1,0)</f>
        <v>28</v>
      </c>
      <c r="I29" t="s">
        <v>3096</v>
      </c>
      <c r="J29" t="str">
        <f>IFERROR(VLOOKUP(ROWS($J$2:J29),$H$2:$I$74,2,FALSE),"")</f>
        <v>LLD : Drifting longlines</v>
      </c>
      <c r="K29">
        <f>IF(ISNUMBER(SEARCH(Hauls!$C$302,$L$2:$L$74)),MAX($K$1,K28)+1,0)</f>
        <v>28</v>
      </c>
      <c r="L29" t="s">
        <v>3096</v>
      </c>
      <c r="M29" t="str">
        <f>IFERROR(VLOOKUP(ROWS($M$2:M29),$K$2:$L$74,2,FALSE),"")</f>
        <v>LLD : Drifting longlines</v>
      </c>
      <c r="N29">
        <f>IF(ISNUMBER(SEARCH(Hauls!$C$303,$O$2:$O$74)),MAX($N$1,N28)+1,0)</f>
        <v>28</v>
      </c>
      <c r="O29" t="s">
        <v>3096</v>
      </c>
      <c r="P29" t="str">
        <f>IFERROR(VLOOKUP(ROWS($P$2:P29),$N$2:$O$74,2,FALSE),"")</f>
        <v>LLD : Drifting longlines</v>
      </c>
      <c r="Q29">
        <f>IF(ISNUMBER(SEARCH(Hauls!$C$304,$R$2:$R$74)),MAX($Q$1,Q28)+1,0)</f>
        <v>28</v>
      </c>
      <c r="R29" t="s">
        <v>3096</v>
      </c>
      <c r="S29" t="str">
        <f>IFERROR(VLOOKUP(ROWS($S$2:S29),$Q$2:$R$74,2,FALSE),"")</f>
        <v>LLD : Drifting longlines</v>
      </c>
      <c r="T29">
        <f>IF(ISNUMBER(SEARCH(Hauls!$C$305,$U$2:$U$74)),MAX($T$1,T28)+1,0)</f>
        <v>28</v>
      </c>
      <c r="U29" t="s">
        <v>3096</v>
      </c>
      <c r="V29" t="str">
        <f>IFERROR(VLOOKUP(ROWS($V$2:V29),$T$2:$U$74,2,FALSE),"")</f>
        <v>LLD : Drifting longlines</v>
      </c>
      <c r="W29">
        <f>IF(ISNUMBER(SEARCH(Hauls!$C$306,$X$2:$X$74)),MAX($W$1,W28)+1,0)</f>
        <v>28</v>
      </c>
      <c r="X29" t="s">
        <v>3096</v>
      </c>
      <c r="Y29" t="str">
        <f>IFERROR(VLOOKUP(ROWS($Y$2:Y29),$W$2:$X$74,2,FALSE),"")</f>
        <v>LLD : Drifting longlines</v>
      </c>
      <c r="Z29">
        <f>IF(ISNUMBER(SEARCH(Hauls!$C$307,$AA$2:$AA$74)),MAX($Z$1,Z28)+1,0)</f>
        <v>28</v>
      </c>
      <c r="AA29" t="s">
        <v>3096</v>
      </c>
      <c r="AB29" t="str">
        <f>IFERROR(VLOOKUP(ROWS($AB$2:AB29),$Z$2:$AA$74,2,FALSE),"")</f>
        <v>LLD : Drifting longlines</v>
      </c>
      <c r="AC29">
        <f>IF(ISNUMBER(SEARCH(Hauls!$C$308,$AD$2:$AD$74)),MAX($AC$1,AC28)+1,0)</f>
        <v>28</v>
      </c>
      <c r="AD29" t="s">
        <v>3096</v>
      </c>
      <c r="AE29" t="str">
        <f>IFERROR(VLOOKUP(ROWS($AE$2:AE29),$AC$2:$AD$74,2,FALSE),"")</f>
        <v>LLD : Drifting longlines</v>
      </c>
      <c r="AF29">
        <f>IF(ISNUMBER(SEARCH(Hauls!$C$309,$AG$2:$AG$74)),MAX($AF$1,AF28)+1,0)</f>
        <v>28</v>
      </c>
      <c r="AG29" t="s">
        <v>3096</v>
      </c>
      <c r="AH29" t="str">
        <f>IFERROR(VLOOKUP(ROWS($AH$2:AH29),$AF$2:$AG$74,2,FALSE),"")</f>
        <v>LLD : Drifting longlines</v>
      </c>
      <c r="AI29">
        <f>IF(ISNUMBER(SEARCH(Hauls!$C$310,$AJ$2:$AJ$74)),MAX($AI$1,AI28)+1,0)</f>
        <v>28</v>
      </c>
      <c r="AJ29" t="s">
        <v>3096</v>
      </c>
      <c r="AK29" t="str">
        <f>IFERROR(VLOOKUP(ROWS($AK$2:AK29),$AI$2:$AJ$74,2,FALSE),"")</f>
        <v>LLD : Drifting longlines</v>
      </c>
      <c r="AL29">
        <f>IF(ISNUMBER(SEARCH(Hauls!$C$311,$AM$2:$AM$74)),MAX($AL$1,AL28)+1,0)</f>
        <v>28</v>
      </c>
      <c r="AM29" t="s">
        <v>3096</v>
      </c>
      <c r="AN29" t="str">
        <f>IFERROR(VLOOKUP(ROWS($AN$2:AN29),$AL$2:$AM$74,2,FALSE),"")</f>
        <v>LLD : Drifting longlines</v>
      </c>
      <c r="AO29">
        <f>IF(ISNUMBER(SEARCH(Hauls!$C$312,$AP$2:$AP$74)),MAX($AO$1,AO28)+1,0)</f>
        <v>28</v>
      </c>
      <c r="AP29" t="s">
        <v>3096</v>
      </c>
      <c r="AQ29" t="str">
        <f>IFERROR(VLOOKUP(ROWS($AQ$2:AQ29),$AO$2:$AP$74,2,FALSE),"")</f>
        <v>LLD : Drifting longlines</v>
      </c>
      <c r="AR29">
        <f>IF(ISNUMBER(SEARCH(Hauls!$C$313,$AS$2:$AS$74)),MAX($AR$1,AR28)+1,0)</f>
        <v>28</v>
      </c>
      <c r="AS29" t="s">
        <v>3096</v>
      </c>
      <c r="AT29" t="str">
        <f>IFERROR(VLOOKUP(ROWS($AT$2:AT29),$AR$2:$AS$74,2,FALSE),"")</f>
        <v>LLD : Drifting longlines</v>
      </c>
      <c r="AU29">
        <f>IF(ISNUMBER(SEARCH(Hauls!$C$314,$AV$2:$AV$74)),MAX($AU$1,AU28)+1,0)</f>
        <v>28</v>
      </c>
      <c r="AV29" t="s">
        <v>3096</v>
      </c>
      <c r="AW29" t="str">
        <f>IFERROR(VLOOKUP(ROWS($AW$2:AW29),$AU$2:$AV$74,2,FALSE),"")</f>
        <v>LLD : Drifting longlines</v>
      </c>
      <c r="AX29">
        <f>IF(ISNUMBER(SEARCH(Hauls!$C$315,$AY$2:$AY$74)),MAX($AX$1,AX28)+1,0)</f>
        <v>28</v>
      </c>
      <c r="AY29" t="s">
        <v>3096</v>
      </c>
      <c r="AZ29" t="str">
        <f>IFERROR(VLOOKUP(ROWS($AZ$2:AZ29),$AX$2:$AY$74,2,FALSE),"")</f>
        <v>LLD : Drifting longlines</v>
      </c>
      <c r="BA29">
        <f>IF(ISNUMBER(SEARCH(Hauls!$C$316,$BB$2:$BB$74)),MAX($BA$1,BA28)+1,0)</f>
        <v>28</v>
      </c>
      <c r="BB29" t="s">
        <v>3096</v>
      </c>
      <c r="BC29" t="str">
        <f>IFERROR(VLOOKUP(ROWS($BC$2:BC29),$BA$2:$BB$74,2,FALSE),"")</f>
        <v>LLD : Drifting longlines</v>
      </c>
      <c r="BD29">
        <f>IF(ISNUMBER(SEARCH(Hauls!$C$317,$BE$2:$BE$74)),MAX($BD$1,BD28)+1,0)</f>
        <v>28</v>
      </c>
      <c r="BE29" t="s">
        <v>3096</v>
      </c>
      <c r="BF29" t="str">
        <f>IFERROR(VLOOKUP(ROWS($BF$2:BF29),$BD$2:$BE$74,2,FALSE),"")</f>
        <v>LLD : Drifting longlines</v>
      </c>
      <c r="BG29">
        <f>IF(ISNUMBER(SEARCH(Hauls!$C$318,$BH$2:$BH$74)),MAX($BG$1,BG28)+1,0)</f>
        <v>28</v>
      </c>
      <c r="BH29" t="s">
        <v>3096</v>
      </c>
      <c r="BI29" t="str">
        <f>IFERROR(VLOOKUP(ROWS($BI$2:BI29),$BG$2:$BH$74,2,FALSE),"")</f>
        <v>LLD : Drifting longlines</v>
      </c>
      <c r="BJ29">
        <f>IF(ISNUMBER(SEARCH(Hauls!$C$319,$BK$2:$BK$74)),MAX($BJ$1,BJ28)+1,0)</f>
        <v>28</v>
      </c>
      <c r="BK29" t="s">
        <v>3096</v>
      </c>
      <c r="BL29" t="str">
        <f>IFERROR(VLOOKUP(ROWS($BL$2:BL29),$BJ$2:$BK$74,2,FALSE),"")</f>
        <v>LLD : Drifting longlines</v>
      </c>
      <c r="BM29">
        <f>IF(ISNUMBER(SEARCH(Hauls!$C$320,$BN$2:$BN$74)),MAX($BM$1,BM28)+1,0)</f>
        <v>28</v>
      </c>
      <c r="BN29" t="s">
        <v>3096</v>
      </c>
      <c r="BO29" t="str">
        <f>IFERROR(VLOOKUP(ROWS($BO$2:BO29),$BM$2:$BN$74,2,FALSE),"")</f>
        <v>LLD : Drifting longlines</v>
      </c>
      <c r="BP29">
        <f>IF(ISNUMBER(SEARCH(Hauls!$C$321,$BQ$2:$BQ$74)),MAX($BP$1,BP28)+1,0)</f>
        <v>28</v>
      </c>
      <c r="BQ29" t="s">
        <v>3096</v>
      </c>
      <c r="BR29" t="str">
        <f>IFERROR(VLOOKUP(ROWS($BR$2:BR29),$BP$2:$BQ$74,2,FALSE),"")</f>
        <v>LLD : Drifting longlines</v>
      </c>
      <c r="BS29">
        <f>IF(ISNUMBER(SEARCH(Hauls!$C$322,$BT$2:$BT$74)),MAX($BS$1,BS28)+1,0)</f>
        <v>28</v>
      </c>
      <c r="BT29" t="s">
        <v>3096</v>
      </c>
      <c r="BU29" t="str">
        <f>IFERROR(VLOOKUP(ROWS($BU$2:BU29),$BS$2:$BT$74,2,FALSE),"")</f>
        <v>LLD : Drifting longlines</v>
      </c>
      <c r="BV29">
        <f>IF(ISNUMBER(SEARCH(Hauls!$C$323,$BW$2:$BW$74)),MAX($BV$1,BV28)+1,0)</f>
        <v>28</v>
      </c>
      <c r="BW29" t="s">
        <v>3096</v>
      </c>
      <c r="BX29" t="str">
        <f>IFERROR(VLOOKUP(ROWS($BX$2:BX29),$BV$2:$BW$74,2,FALSE),"")</f>
        <v>LLD : Drifting longlines</v>
      </c>
      <c r="BY29">
        <f>IF(ISNUMBER(SEARCH(Hauls!$C$324,$BZ$2:$BZ$74)),MAX($BY$1,BY28)+1,0)</f>
        <v>28</v>
      </c>
      <c r="BZ29" t="s">
        <v>3096</v>
      </c>
      <c r="CA29" t="str">
        <f>IFERROR(VLOOKUP(ROWS($CA$2:CA29),$BY$2:$BZ$74,2,FALSE),"")</f>
        <v>LLD : Drifting longlines</v>
      </c>
      <c r="CB29">
        <f>IF(ISNUMBER(SEARCH(Hauls!$C$325,$CC$2:$CC$74)),MAX($CB$1,CB28)+1,0)</f>
        <v>28</v>
      </c>
      <c r="CC29" t="s">
        <v>3096</v>
      </c>
      <c r="CD29" t="str">
        <f>IFERROR(VLOOKUP(ROWS($CD$2:CD29),$CB$2:$CC$74,2,FALSE),"")</f>
        <v>LLD : Drifting longlines</v>
      </c>
      <c r="CE29">
        <f>IF(ISNUMBER(SEARCH(Hauls!$C$326,$CF$2:$CF$74)),MAX($CE$1,CE28)+1,0)</f>
        <v>28</v>
      </c>
      <c r="CF29" t="s">
        <v>3096</v>
      </c>
      <c r="CG29" t="str">
        <f>IFERROR(VLOOKUP(ROWS($CG$2:CG29),$CE$2:$CF$74,2,FALSE),"")</f>
        <v>LLD : Drifting longlines</v>
      </c>
      <c r="CH29">
        <f>IF(ISNUMBER(SEARCH(Hauls!$C$327,$CI$2:$CI$74)),MAX($CH$1,CH28)+1,0)</f>
        <v>28</v>
      </c>
      <c r="CI29" t="s">
        <v>3096</v>
      </c>
      <c r="CJ29" t="str">
        <f>IFERROR(VLOOKUP(ROWS($CJ$2:CJ29),$CH$2:$CI$74,2,FALSE),"")</f>
        <v>LLD : Drifting longlines</v>
      </c>
      <c r="CK29">
        <f>IF(ISNUMBER(SEARCH(Hauls!$C$328,$CL$2:$CL$74)),MAX($CK$1,CK28)+1,0)</f>
        <v>28</v>
      </c>
      <c r="CL29" t="s">
        <v>3096</v>
      </c>
      <c r="CM29" t="str">
        <f>IFERROR(VLOOKUP(ROWS($CM$2:CM29),$CK$2:$CL$74,2,FALSE),"")</f>
        <v>LLD : Drifting longlines</v>
      </c>
      <c r="CN29">
        <f>IF(ISNUMBER(SEARCH(Hauls!$C$329,$CO$2:$CO$74)),MAX($CN$1,CN28)+1,0)</f>
        <v>28</v>
      </c>
      <c r="CO29" t="s">
        <v>3096</v>
      </c>
      <c r="CP29" t="str">
        <f>IFERROR(VLOOKUP(ROWS($CP$2:CP29),$CN$2:$CO$74,2,FALSE),"")</f>
        <v>LLD : Drifting longlines</v>
      </c>
      <c r="CQ29">
        <f>IF(ISNUMBER(SEARCH(Hauls!$C$330,$CR$2:$CR$74)),MAX($CQ$1,CQ28)+1,0)</f>
        <v>28</v>
      </c>
      <c r="CR29" t="s">
        <v>3096</v>
      </c>
      <c r="CS29" t="str">
        <f>IFERROR(VLOOKUP(ROWS($CS$2:CS29),$CQ$2:$CR$74,2,FALSE),"")</f>
        <v>LLD : Drifting longlines</v>
      </c>
      <c r="CT29">
        <f>IF(ISNUMBER(SEARCH(Hauls!$C$331,$CU$2:$CU$74)),MAX($CT$1,CT28)+1,0)</f>
        <v>28</v>
      </c>
      <c r="CU29" t="s">
        <v>3096</v>
      </c>
      <c r="CV29" t="str">
        <f>IFERROR(VLOOKUP(ROWS($CV$2:CV29),$CT$2:$CU$74,2,FALSE),"")</f>
        <v>LLD : Drifting longlines</v>
      </c>
      <c r="CW29">
        <f>IF(ISNUMBER(SEARCH(Hauls!$C$332,$CX$2:$CX$74)),MAX($CW$1,CW28)+1,0)</f>
        <v>28</v>
      </c>
      <c r="CX29" t="s">
        <v>3096</v>
      </c>
      <c r="CY29" t="str">
        <f>IFERROR(VLOOKUP(ROWS($CY$2:CY29),$CW$2:$CX$74,2,FALSE),"")</f>
        <v>LLD : Drifting longlines</v>
      </c>
      <c r="CZ29">
        <f>IF(ISNUMBER(SEARCH(Hauls!$C$333,$DA$2:$DA$74)),MAX($CZ$1,CZ28)+1,0)</f>
        <v>28</v>
      </c>
      <c r="DA29" t="s">
        <v>3096</v>
      </c>
      <c r="DB29" t="str">
        <f>IFERROR(VLOOKUP(ROWS($DB$2:DB29),$CZ$2:$DA$74,2,FALSE),"")</f>
        <v>LLD : Drifting longlines</v>
      </c>
      <c r="DC29">
        <f>IF(ISNUMBER(SEARCH(Hauls!$C$334,$DD$2:$DD$74)),MAX($DC$1,DC28)+1,0)</f>
        <v>28</v>
      </c>
      <c r="DD29" t="s">
        <v>3096</v>
      </c>
      <c r="DE29" t="str">
        <f>IFERROR(VLOOKUP(ROWS($DE$2:DE29),$DC$2:$DD$74,2,FALSE),"")</f>
        <v>LLD : Drifting longlines</v>
      </c>
      <c r="DF29">
        <f>IF(ISNUMBER(SEARCH(Hauls!$C$335,$DG$2:$DG$74)),MAX($DF$1,DF28)+1,0)</f>
        <v>28</v>
      </c>
      <c r="DG29" t="s">
        <v>3096</v>
      </c>
      <c r="DH29" t="str">
        <f>IFERROR(VLOOKUP(ROWS($DH$2:DH29),$DF$2:$DG$74,2,FALSE),"")</f>
        <v>LLD : Drifting longlines</v>
      </c>
      <c r="DI29">
        <f>IF(ISNUMBER(SEARCH(Hauls!$C$336,$DJ$2:$DJ$74)),MAX($DI$1,DI28)+1,0)</f>
        <v>28</v>
      </c>
      <c r="DJ29" t="s">
        <v>3096</v>
      </c>
      <c r="DK29" t="str">
        <f>IFERROR(VLOOKUP(ROWS($DK$2:DK29),$DI$2:$DJ$74,2,FALSE),"")</f>
        <v>LLD : Drifting longlines</v>
      </c>
      <c r="DL29">
        <f>IF(ISNUMBER(SEARCH(Hauls!$C$337,$DM$2:$DM$74)),MAX($DL$1,DL28)+1,0)</f>
        <v>28</v>
      </c>
      <c r="DM29" t="s">
        <v>3096</v>
      </c>
      <c r="DN29" t="str">
        <f>IFERROR(VLOOKUP(ROWS($DN$2:DN29),$DL$2:$DM$74,2,FALSE),"")</f>
        <v>LLD : Drifting longlines</v>
      </c>
      <c r="DO29">
        <f>IF(ISNUMBER(SEARCH(Hauls!$C$338,$DP$2:$DP$74)),MAX($DO$1,DO28)+1,0)</f>
        <v>28</v>
      </c>
      <c r="DP29" t="s">
        <v>3096</v>
      </c>
      <c r="DQ29" t="str">
        <f>IFERROR(VLOOKUP(ROWS($DQ$2:DQ29),$DO$2:$CDP$74,2,FALSE),"")</f>
        <v>LLD : Drifting longlines</v>
      </c>
      <c r="DR29">
        <f>IF(ISNUMBER(SEARCH(Hauls!$C$339,$DS$2:$DS$74)),MAX($DR$1,DR28)+1,0)</f>
        <v>28</v>
      </c>
      <c r="DS29" t="s">
        <v>3096</v>
      </c>
      <c r="DT29" t="str">
        <f>IFERROR(VLOOKUP(ROWS($DT$2:DT29),$DR$2:$DS$74,2,FALSE),"")</f>
        <v>LLD : Drifting longlines</v>
      </c>
      <c r="DU29">
        <f>IF(ISNUMBER(SEARCH(Hauls!$C$340,$DV$2:$DV$74)),MAX($DU$1,DU28)+1,0)</f>
        <v>28</v>
      </c>
      <c r="DV29" t="s">
        <v>3096</v>
      </c>
      <c r="DW29" t="str">
        <f>IFERROR(VLOOKUP(ROWS($DW$2:DW29),$DU$2:$DV$74,2,FALSE),"")</f>
        <v>LLD : Drifting longlines</v>
      </c>
      <c r="DX29">
        <f>IF(ISNUMBER(SEARCH(Hauls!$C$341,$DY$2:$DY$74)),MAX($DX$1,DX28)+1,0)</f>
        <v>28</v>
      </c>
      <c r="DY29" t="s">
        <v>3096</v>
      </c>
      <c r="DZ29" t="str">
        <f>IFERROR(VLOOKUP(ROWS($DZ$2:DZ29),$DX$2:$DY$74,2,FALSE),"")</f>
        <v>LLD : Drifting longlines</v>
      </c>
      <c r="EA29">
        <f>IF(ISNUMBER(SEARCH(Hauls!$C$342,$EB$2:$EB$74)),MAX($EA$1,EA28)+1,0)</f>
        <v>28</v>
      </c>
      <c r="EB29" t="s">
        <v>3096</v>
      </c>
      <c r="EC29" t="str">
        <f>IFERROR(VLOOKUP(ROWS($EC$2:EC29),$EA$2:$EB$74,2,FALSE),"")</f>
        <v>LLD : Drifting longlines</v>
      </c>
      <c r="ED29">
        <f>IF(ISNUMBER(SEARCH(Hauls!$C$343,$EE$2:$EE$74)),MAX($ED$1,ED28)+1,0)</f>
        <v>28</v>
      </c>
      <c r="EE29" t="s">
        <v>3096</v>
      </c>
      <c r="EF29" t="str">
        <f>IFERROR(VLOOKUP(ROWS($EF$2:EF29),$ED$2:$EE$74,2,FALSE),"")</f>
        <v>LLD : Drifting longlines</v>
      </c>
      <c r="EG29">
        <f>IF(ISNUMBER(SEARCH(Hauls!$C$344,$EH$2:$EH$74)),MAX($EG$1,EG28)+1,0)</f>
        <v>28</v>
      </c>
      <c r="EH29" t="s">
        <v>3096</v>
      </c>
      <c r="EI29" t="str">
        <f>IFERROR(VLOOKUP(ROWS($EI$2:EI29),$EG$2:$EH$74,2,FALSE),"")</f>
        <v>LLD : Drifting longlines</v>
      </c>
      <c r="EJ29">
        <f>IF(ISNUMBER(SEARCH(Hauls!$C$345,$EK$2:$EK$74)),MAX($EJ$1,EJ28)+1,0)</f>
        <v>28</v>
      </c>
      <c r="EK29" t="s">
        <v>3096</v>
      </c>
      <c r="EL29" t="str">
        <f>IFERROR(VLOOKUP(ROWS($EL$2:EL29),$EJ$2:$EK$74,2,FALSE),"")</f>
        <v>LLD : Drifting longlines</v>
      </c>
      <c r="EM29">
        <f>IF(ISNUMBER(SEARCH(Hauls!$C$346,$EN$2:$EN$74)),MAX($EM$1,EM28)+1,0)</f>
        <v>28</v>
      </c>
      <c r="EN29" t="s">
        <v>3096</v>
      </c>
      <c r="EO29" t="str">
        <f>IFERROR(VLOOKUP(ROWS($EO$2:EO29),$EM$2:$EN$74,2,FALSE),"")</f>
        <v>LLD : Drifting longlines</v>
      </c>
      <c r="EP29">
        <f>IF(ISNUMBER(SEARCH(Hauls!$C$347,$EQ$2:$EQ$74)),MAX($EP$1,EP28)+1,0)</f>
        <v>28</v>
      </c>
      <c r="EQ29" t="s">
        <v>3096</v>
      </c>
      <c r="ER29" t="str">
        <f>IFERROR(VLOOKUP(ROWS($ER$2:ER29),$EP$2:$EQ$74,2,FALSE),"")</f>
        <v>LLD : Drifting longlines</v>
      </c>
      <c r="ES29">
        <f>IF(ISNUMBER(SEARCH(Hauls!$C$348,$ET$2:$ET$74)),MAX($ES$1,ES28)+1,0)</f>
        <v>28</v>
      </c>
      <c r="ET29" t="s">
        <v>3096</v>
      </c>
      <c r="EU29" t="str">
        <f>IFERROR(VLOOKUP(ROWS($EU$2:EU29),$ES$2:$ET$74,2,FALSE),"")</f>
        <v>LLD : Drifting longlines</v>
      </c>
      <c r="EV29">
        <f>IF(ISNUMBER(SEARCH(Hauls!$C$349,$EW$2:$EW$74)),MAX($EV$1,EV28)+1,0)</f>
        <v>28</v>
      </c>
      <c r="EW29" t="s">
        <v>3096</v>
      </c>
      <c r="EX29" t="str">
        <f>IFERROR(VLOOKUP(ROWS($EX$2:EX29),$EV$2:$EW$74,2,FALSE),"")</f>
        <v>LLD : Drifting longlines</v>
      </c>
      <c r="EY29">
        <f>IF(ISNUMBER(SEARCH(Hauls!$C$350,$EZ$2:$EZ$74)),MAX($EY$1,EY28)+1,0)</f>
        <v>28</v>
      </c>
      <c r="EZ29" t="s">
        <v>3096</v>
      </c>
      <c r="FA29" t="str">
        <f>IFERROR(VLOOKUP(ROWS($FA$2:FA29),$EY$2:$EZ$74,2,FALSE),"")</f>
        <v>LLD : Drifting longlines</v>
      </c>
      <c r="FB29">
        <f>IF(ISNUMBER(SEARCH(Hauls!$C$351,$FC$2:$FC$74)),MAX($FB$1,FB28)+1,0)</f>
        <v>28</v>
      </c>
      <c r="FC29" t="s">
        <v>3096</v>
      </c>
      <c r="FD29" t="str">
        <f>IFERROR(VLOOKUP(ROWS($FD$2:FD29),$FB$2:$FC$74,2,FALSE),"")</f>
        <v>LLD : Drifting longlines</v>
      </c>
      <c r="FE29">
        <f>IF(ISNUMBER(SEARCH(Hauls!$C$352,$FF$2:$FF$74)),MAX($FE$1,FE28)+1,0)</f>
        <v>28</v>
      </c>
      <c r="FF29" t="s">
        <v>3096</v>
      </c>
      <c r="FG29" t="str">
        <f>IFERROR(VLOOKUP(ROWS($FG$2:FG29),$FE$2:$FF$74,2,FALSE),"")</f>
        <v>LLD : Drifting longlines</v>
      </c>
      <c r="FH29">
        <f>IF(ISNUMBER(SEARCH(Hauls!$C$353,$FI$2:$FI$74)),MAX($FH$1,FH28)+1,0)</f>
        <v>28</v>
      </c>
      <c r="FI29" t="s">
        <v>3096</v>
      </c>
      <c r="FJ29" t="str">
        <f>IFERROR(VLOOKUP(ROWS($FJ$2:FJ29),$FH$2:$FI$74,2,FALSE),"")</f>
        <v>LLD : Drifting longlines</v>
      </c>
      <c r="FK29">
        <f>IF(ISNUMBER(SEARCH(Hauls!$C$354,$FL$2:$FL$74)),MAX($FK$1,FK28)+1,0)</f>
        <v>28</v>
      </c>
      <c r="FL29" t="s">
        <v>3096</v>
      </c>
      <c r="FM29" t="str">
        <f>IFERROR(VLOOKUP(ROWS($FM$2:FM29),$FK$2:$FL$74,2,FALSE),"")</f>
        <v>LLD : Drifting longlines</v>
      </c>
      <c r="FN29">
        <f>IF(ISNUMBER(SEARCH(Hauls!$C$355,$FO$2:$FO$74)),MAX($FN$1,FN28)+1,0)</f>
        <v>28</v>
      </c>
      <c r="FO29" t="s">
        <v>3096</v>
      </c>
      <c r="FP29" t="str">
        <f>IFERROR(VLOOKUP(ROWS($FP$2:FP29),$FN$2:$FO$74,2,FALSE),"")</f>
        <v>LLD : Drifting longlines</v>
      </c>
      <c r="FQ29">
        <f>IF(ISNUMBER(SEARCH(Hauls!$C$356,$FR$2:$FR$74)),MAX($FQ$1,FQ28)+1,0)</f>
        <v>28</v>
      </c>
      <c r="FR29" t="s">
        <v>3096</v>
      </c>
      <c r="FS29" t="str">
        <f>IFERROR(VLOOKUP(ROWS($FS$2:FS29),$FQ$2:$FR$74,2,FALSE),"")</f>
        <v>LLD : Drifting longlines</v>
      </c>
      <c r="FT29">
        <f>IF(ISNUMBER(SEARCH(Hauls!$C$357,$FU$2:$FU$74)),MAX($FT$1,FT28)+1,0)</f>
        <v>28</v>
      </c>
      <c r="FU29" t="s">
        <v>3096</v>
      </c>
      <c r="FV29" t="str">
        <f>IFERROR(VLOOKUP(ROWS($FV$2:FV29),$FT$2:$FU$74,2,FALSE),"")</f>
        <v>LLD : Drifting longlines</v>
      </c>
      <c r="FW29">
        <f>IF(ISNUMBER(SEARCH(Hauls!$C$358,$FX$2:$FX$74)),MAX($FW$1,FW28)+1,0)</f>
        <v>28</v>
      </c>
      <c r="FX29" t="s">
        <v>3096</v>
      </c>
      <c r="FY29" t="str">
        <f>IFERROR(VLOOKUP(ROWS($FY$2:FY29),$FW$2:$FX$74,2,FALSE),"")</f>
        <v>LLD : Drifting longlines</v>
      </c>
      <c r="FZ29">
        <f>IF(ISNUMBER(SEARCH(Hauls!$C$359,$GA$2:$GA$74)),MAX($FZ$1,FZ28)+1,0)</f>
        <v>28</v>
      </c>
      <c r="GA29" t="s">
        <v>3096</v>
      </c>
      <c r="GB29" t="str">
        <f>IFERROR(VLOOKUP(ROWS($GB$2:GB29),$FZ$2:$GA$74,2,FALSE),"")</f>
        <v>LLD : Drifting longlines</v>
      </c>
      <c r="GC29">
        <f>IF(ISNUMBER(SEARCH(Hauls!$C$360,$GD$2:$GD$74)),MAX($GC$1,GC28)+1,0)</f>
        <v>28</v>
      </c>
      <c r="GD29" t="s">
        <v>3096</v>
      </c>
      <c r="GE29" t="str">
        <f>IFERROR(VLOOKUP(ROWS($GE$2:GE29),$GC$2:$GD$74,2,FALSE),"")</f>
        <v>LLD : Drifting longlines</v>
      </c>
      <c r="GF29">
        <f>IF(ISNUMBER(SEARCH(Hauls!$C$361,$GG$2:$GG$74)),MAX($GF$1,GF28)+1,0)</f>
        <v>28</v>
      </c>
      <c r="GG29" t="s">
        <v>3096</v>
      </c>
      <c r="GH29" t="str">
        <f>IFERROR(VLOOKUP(ROWS($GH$2:GH29),$GF$2:$GG$74,2,FALSE),"")</f>
        <v>LLD : Drifting longlines</v>
      </c>
      <c r="GI29">
        <f>IF(ISNUMBER(SEARCH(Hauls!$C$362,$GJ$2:$GJ$74)),MAX($GI$1,GI28)+1,0)</f>
        <v>28</v>
      </c>
      <c r="GJ29" t="s">
        <v>3096</v>
      </c>
      <c r="GK29" t="str">
        <f>IFERROR(VLOOKUP(ROWS($GK$2:GK29),$GI$2:$GJ$74,2,FALSE),"")</f>
        <v>LLD : Drifting longlines</v>
      </c>
      <c r="GL29">
        <f>IF(ISNUMBER(SEARCH(Hauls!$C$363,$GM$2:$GM$74)),MAX($GL$1,GL28)+1,0)</f>
        <v>28</v>
      </c>
      <c r="GM29" t="s">
        <v>3096</v>
      </c>
      <c r="GN29" t="str">
        <f>IFERROR(VLOOKUP(ROWS($GN$2:GN29),$GL$2:$GM$74,2,FALSE),"")</f>
        <v>LLD : Drifting longlines</v>
      </c>
      <c r="GO29">
        <f>IF(ISNUMBER(SEARCH(Hauls!$C$364,$GP$2:$GP$74)),MAX($GO$1,GO28)+1,0)</f>
        <v>28</v>
      </c>
      <c r="GP29" t="s">
        <v>3096</v>
      </c>
      <c r="GQ29" t="str">
        <f>IFERROR(VLOOKUP(ROWS($GQ$2:GQ29),$GO$2:$GP$74,2,FALSE),"")</f>
        <v>LLD : Drifting longlines</v>
      </c>
      <c r="GR29">
        <f>IF(ISNUMBER(SEARCH(Hauls!$C$365,$GS$2:$GS$74)),MAX($GR$1,GR28)+1,0)</f>
        <v>28</v>
      </c>
      <c r="GS29" t="s">
        <v>3096</v>
      </c>
      <c r="GT29" t="str">
        <f>IFERROR(VLOOKUP(ROWS($GT$2:GT29),$GR$2:$GS$74,2,FALSE),"")</f>
        <v>LLD : Drifting longlines</v>
      </c>
      <c r="GU29">
        <f>IF(ISNUMBER(SEARCH(Hauls!$C$366,$GV$2:$GV$74)),MAX($GU$1,GU28)+1,0)</f>
        <v>28</v>
      </c>
      <c r="GV29" t="s">
        <v>3096</v>
      </c>
      <c r="GW29" t="str">
        <f>IFERROR(VLOOKUP(ROWS($GW$2:GW29),$GU$2:$GV$74,2,FALSE),"")</f>
        <v>LLD : Drifting longlines</v>
      </c>
      <c r="GX29">
        <f>IF(ISNUMBER(SEARCH(Hauls!$C$367,$GY$2:$GY$74)),MAX($GX$1,GX28)+1,0)</f>
        <v>28</v>
      </c>
      <c r="GY29" t="s">
        <v>3096</v>
      </c>
      <c r="GZ29" t="str">
        <f>IFERROR(VLOOKUP(ROWS($GZ$2:GZ29),$GX$2:$GY$74,2,FALSE),"")</f>
        <v>LLD : Drifting longlines</v>
      </c>
      <c r="HA29">
        <f>IF(ISNUMBER(SEARCH(Hauls!$C$368,$HB$2:$HB$74)),MAX($HA$1,HA28)+1,0)</f>
        <v>28</v>
      </c>
      <c r="HB29" t="s">
        <v>3096</v>
      </c>
      <c r="HC29" t="str">
        <f>IFERROR(VLOOKUP(ROWS($HC$2:HC29),$HA$2:$HB$74,2,FALSE),"")</f>
        <v>LLD : Drifting longlines</v>
      </c>
      <c r="HD29">
        <f>IF(ISNUMBER(SEARCH(Hauls!$C$369,$HE$2:$HE$74)),MAX($HD$1,HD28)+1,0)</f>
        <v>28</v>
      </c>
      <c r="HE29" t="s">
        <v>3096</v>
      </c>
      <c r="HF29" t="str">
        <f>IFERROR(VLOOKUP(ROWS($HF$2:HF29),$HD$2:$HE$74,2,FALSE),"")</f>
        <v>LLD : Drifting longlines</v>
      </c>
      <c r="HG29">
        <f>IF(ISNUMBER(SEARCH(Hauls!$C$370,$HH$2:$HH$74)),MAX($HG$1,HG28)+1,0)</f>
        <v>28</v>
      </c>
      <c r="HH29" t="s">
        <v>3096</v>
      </c>
      <c r="HI29" t="str">
        <f>IFERROR(VLOOKUP(ROWS($HI$2:HI29),$HG$2:$HH$74,2,FALSE),"")</f>
        <v>LLD : Drifting longlines</v>
      </c>
      <c r="HJ29">
        <f>IF(ISNUMBER(SEARCH(Hauls!$C$371,$HK$2:$HK$74)),MAX($HJ$1,HJ28)+1,0)</f>
        <v>28</v>
      </c>
      <c r="HK29" t="s">
        <v>3096</v>
      </c>
      <c r="HL29" t="str">
        <f>IFERROR(VLOOKUP(ROWS($HL$2:HL29),$HJ$2:$HK$74,2,FALSE),"")</f>
        <v>LLD : Drifting longlines</v>
      </c>
      <c r="HM29">
        <f>IF(ISNUMBER(SEARCH(Hauls!$C$372,$HN$2:$HN$74)),MAX($HM$1,HM28)+1,0)</f>
        <v>28</v>
      </c>
      <c r="HN29" t="s">
        <v>3096</v>
      </c>
      <c r="HO29" t="str">
        <f>IFERROR(VLOOKUP(ROWS($HO$2:HO29),$HM$2:$HN$74,2,FALSE),"")</f>
        <v>LLD : Drifting longlines</v>
      </c>
      <c r="HP29">
        <f>IF(ISNUMBER(SEARCH(Hauls!$C$373,$HQ$2:$HQ$74)),MAX($HP$1,HP28)+1,0)</f>
        <v>28</v>
      </c>
      <c r="HQ29" t="s">
        <v>3096</v>
      </c>
      <c r="HR29" t="str">
        <f>IFERROR(VLOOKUP(ROWS($HR$2:HR29),$HP$2:$HQ$74,2,FALSE),"")</f>
        <v>LLD : Drifting longlines</v>
      </c>
      <c r="HS29">
        <f>IF(ISNUMBER(SEARCH(Hauls!$C$374,$HT$2:$HT$74)),MAX($HS$1,HS28)+1,0)</f>
        <v>28</v>
      </c>
      <c r="HT29" t="s">
        <v>3096</v>
      </c>
      <c r="HU29" t="str">
        <f>IFERROR(VLOOKUP(ROWS($HU$2:HU29),$HS$2:$HT$74,2,FALSE),"")</f>
        <v>LLD : Drifting longlines</v>
      </c>
      <c r="HV29">
        <f>IF(ISNUMBER(SEARCH(Hauls!$C$375,$HW$2:$HW$74)),MAX($HV$1,HV28)+1,0)</f>
        <v>28</v>
      </c>
      <c r="HW29" t="s">
        <v>3096</v>
      </c>
      <c r="HX29" t="str">
        <f>IFERROR(VLOOKUP(ROWS($HX$2:HX29),$HV$2:$HW$74,2,FALSE),"")</f>
        <v>LLD : Drifting longlines</v>
      </c>
      <c r="HY29">
        <f>IF(ISNUMBER(SEARCH(Hauls!$C$376,$HZ$2:$HZ$74)),MAX($HY$1,HY28)+1,0)</f>
        <v>28</v>
      </c>
      <c r="HZ29" t="s">
        <v>3096</v>
      </c>
      <c r="IA29" t="str">
        <f>IFERROR(VLOOKUP(ROWS($IA$2:IA29),$IB$2:$IC$74,2,FALSE),"")</f>
        <v>LLD : Drifting longlines</v>
      </c>
      <c r="IB29">
        <f>IF(ISNUMBER(SEARCH(Hauls!$C$377,$IC$2:$IC$74)),MAX($IB$1,IB28)+1,0)</f>
        <v>28</v>
      </c>
      <c r="IC29" t="s">
        <v>3096</v>
      </c>
      <c r="ID29" t="str">
        <f>IFERROR(VLOOKUP(ROWS($ID$2:ID29),$IB$2:$IC$74,2,FALSE),"")</f>
        <v>LLD : Drifting longlines</v>
      </c>
      <c r="IE29">
        <f>IF(ISNUMBER(SEARCH(Hauls!$C$378,$IF$2:$IF$74)),MAX($IE$1,IE28)+1,0)</f>
        <v>28</v>
      </c>
      <c r="IF29" t="s">
        <v>3096</v>
      </c>
      <c r="IG29" t="str">
        <f>IFERROR(VLOOKUP(ROWS($IG$2:IG29),$IE$2:$IF$74,2,FALSE),"")</f>
        <v>LLD : Drifting longlines</v>
      </c>
      <c r="IH29">
        <f>IF(ISNUMBER(SEARCH(Hauls!$C$379,$II$2:$II$74)),MAX($IH$1,IH28)+1,0)</f>
        <v>28</v>
      </c>
      <c r="II29" t="s">
        <v>3096</v>
      </c>
      <c r="IJ29" t="str">
        <f>IFERROR(VLOOKUP(ROWS($IJ$2:IJ29),$IH$2:$II$74,2,FALSE),"")</f>
        <v>LLD : Drifting longlines</v>
      </c>
      <c r="IK29">
        <f>IF(ISNUMBER(SEARCH(Hauls!$C$380,$IL$2:$IL$74)),MAX($IK$1,IK28)+1,0)</f>
        <v>28</v>
      </c>
      <c r="IL29" t="s">
        <v>3096</v>
      </c>
      <c r="IM29" t="str">
        <f>IFERROR(VLOOKUP(ROWS($IM$2:IM29),$IK$2:$IL$74,2,FALSE),"")</f>
        <v>LLD : Drifting longlines</v>
      </c>
      <c r="IN29">
        <f>IF(ISNUMBER(SEARCH(Hauls!$C$381,$IO$2:$IO$74)),MAX($IN$1,IN28)+1,0)</f>
        <v>28</v>
      </c>
      <c r="IO29" t="s">
        <v>3096</v>
      </c>
      <c r="IP29" t="str">
        <f>IFERROR(VLOOKUP(ROWS($IP$2:IP29),$IN$2:$IO$74,2,FALSE),"")</f>
        <v>LLD : Drifting longlines</v>
      </c>
      <c r="IQ29">
        <f>IF(ISNUMBER(SEARCH(Hauls!$C$382,$CC$2:$CC$74)),MAX($CB$1,IQ28)+1,0)</f>
        <v>28</v>
      </c>
      <c r="IR29" t="s">
        <v>3096</v>
      </c>
      <c r="IS29" t="str">
        <f>IFERROR(VLOOKUP(ROWS($IS$2:IS29),$IQ$2:$IR$74,2,FALSE),"")</f>
        <v>LLD : Drifting longlines</v>
      </c>
      <c r="IT29">
        <f>IF(ISNUMBER(SEARCH(Hauls!$C$383,$IU$2:$IU$74)),MAX($IT$1,IT28)+1,0)</f>
        <v>28</v>
      </c>
      <c r="IU29" t="s">
        <v>3096</v>
      </c>
      <c r="IV29" t="str">
        <f>IFERROR(VLOOKUP(ROWS($IV$2:IV29),$IT$2:$IU$74,2,FALSE),"")</f>
        <v>LLD : Drifting longlines</v>
      </c>
      <c r="IW29">
        <f>IF(ISNUMBER(SEARCH(Hauls!$C$384,$IX$2:$IX$74)),MAX($IW$1,IW28)+1,0)</f>
        <v>28</v>
      </c>
      <c r="IX29" t="s">
        <v>3096</v>
      </c>
      <c r="IY29" t="str">
        <f>IFERROR(VLOOKUP(ROWS($IY$2:IY29),$IW$2:$IX$74,2,FALSE),"")</f>
        <v>LLD : Drifting longlines</v>
      </c>
      <c r="IZ29">
        <f>IF(ISNUMBER(SEARCH(Hauls!$C$385,$JA$2:$JA$74)),MAX($IZ$1,IZ28)+1,0)</f>
        <v>28</v>
      </c>
      <c r="JA29" t="s">
        <v>3096</v>
      </c>
      <c r="JB29" t="str">
        <f>IFERROR(VLOOKUP(ROWS($JB$2:JB29),$IZ$2:$JA$74,2,FALSE),"")</f>
        <v>LLD : Drifting longlines</v>
      </c>
      <c r="JC29">
        <f>IF(ISNUMBER(SEARCH(Hauls!$C$386,$JD$2:$JD$74)),MAX($JC$1,JC28)+1,0)</f>
        <v>28</v>
      </c>
      <c r="JD29" t="s">
        <v>3096</v>
      </c>
      <c r="JE29" t="str">
        <f>IFERROR(VLOOKUP(ROWS($JE$2:JE29),$JC$2:$CJD$74,2,FALSE),"")</f>
        <v>LLD : Drifting longlines</v>
      </c>
      <c r="JF29">
        <f>IF(ISNUMBER(SEARCH(Hauls!$C$387,$JG$2:$JG$74)),MAX($JF$1,JF28)+1,0)</f>
        <v>28</v>
      </c>
      <c r="JG29" t="s">
        <v>3096</v>
      </c>
      <c r="JH29" t="str">
        <f>IFERROR(VLOOKUP(ROWS($JH$2:JH29),$JF$2:$JG$74,2,FALSE),"")</f>
        <v>LLD : Drifting longlines</v>
      </c>
      <c r="JI29">
        <f>IF(ISNUMBER(SEARCH(Hauls!$C$388,$JJ$2:$JJ$74)),MAX($JI$1,JI28)+1,0)</f>
        <v>28</v>
      </c>
      <c r="JJ29" t="s">
        <v>3096</v>
      </c>
      <c r="JK29" t="str">
        <f>IFERROR(VLOOKUP(ROWS($JK$2:JK29),$JI$2:$JJ$74,2,FALSE),"")</f>
        <v>LLD : Drifting longlines</v>
      </c>
      <c r="JL29">
        <f>IF(ISNUMBER(SEARCH(Hauls!$C$389,$JM$2:$JM$74)),MAX($JL$1,JL28)+1,0)</f>
        <v>28</v>
      </c>
      <c r="JM29" t="s">
        <v>3096</v>
      </c>
      <c r="JN29" t="str">
        <f>IFERROR(VLOOKUP(ROWS($JN$2:JN29),$JL$2:$JM$74,2,FALSE),"")</f>
        <v>LLD : Drifting longlines</v>
      </c>
      <c r="JO29">
        <f>IF(ISNUMBER(SEARCH(Hauls!$C$390,$JP$2:$JP$74)),MAX($JO$1,JO28)+1,0)</f>
        <v>28</v>
      </c>
      <c r="JP29" t="s">
        <v>3096</v>
      </c>
      <c r="JQ29" t="str">
        <f>IFERROR(VLOOKUP(ROWS($JQ$2:JQ29),$JO$2:$JP$74,2,FALSE),"")</f>
        <v>LLD : Drifting longlines</v>
      </c>
      <c r="JR29">
        <f>IF(ISNUMBER(SEARCH(Hauls!$C$391,$JS$2:$JS$74)),MAX($JR$1,JR28)+1,0)</f>
        <v>28</v>
      </c>
      <c r="JS29" t="s">
        <v>3096</v>
      </c>
      <c r="JT29" t="str">
        <f>IFERROR(VLOOKUP(ROWS($JT$2:JT29),$JR$2:$JS$74,2,FALSE),"")</f>
        <v>LLD : Drifting longlines</v>
      </c>
      <c r="JU29">
        <f>IF(ISNUMBER(SEARCH(Hauls!$C$392,$JV$2:$JV$74)),MAX($JU$1,JU28)+1,0)</f>
        <v>28</v>
      </c>
      <c r="JV29" t="s">
        <v>3096</v>
      </c>
      <c r="JW29" t="str">
        <f>IFERROR(VLOOKUP(ROWS($JW$2:JW29),$JU$2:$JV$74,2,FALSE),"")</f>
        <v>LLD : Drifting longlines</v>
      </c>
      <c r="JX29">
        <f>IF(ISNUMBER(SEARCH(Hauls!$C$393,$JY$2:$JY$74)),MAX($JX$1,JX28)+1,0)</f>
        <v>28</v>
      </c>
      <c r="JY29" t="s">
        <v>3096</v>
      </c>
      <c r="JZ29" t="str">
        <f>IFERROR(VLOOKUP(ROWS($JZ$2:JZ29),$JX$2:$JY$74,2,FALSE),"")</f>
        <v>LLD : Drifting longlines</v>
      </c>
      <c r="KA29">
        <f>IF(ISNUMBER(SEARCH(Hauls!$C$394,$KB$2:$KB$74)),MAX($KA$1,KA28)+1,0)</f>
        <v>28</v>
      </c>
      <c r="KB29" t="s">
        <v>3096</v>
      </c>
      <c r="KC29" t="str">
        <f>IFERROR(VLOOKUP(ROWS($KC$2:KC29),$KA$2:$KB$74,2,FALSE),"")</f>
        <v>LLD : Drifting longlines</v>
      </c>
      <c r="KD29">
        <f>IF(ISNUMBER(SEARCH(Hauls!$C$395,$KE$2:$KE$74)),MAX($KD$1,KD28)+1,0)</f>
        <v>28</v>
      </c>
      <c r="KE29" t="s">
        <v>3096</v>
      </c>
      <c r="KF29" t="str">
        <f>IFERROR(VLOOKUP(ROWS($KF$2:KF29),$KD$2:$KE$74,2,FALSE),"")</f>
        <v>LLD : Drifting longlines</v>
      </c>
      <c r="KG29">
        <f>IF(ISNUMBER(SEARCH(Hauls!$C$396,$KH$2:$KH$74)),MAX($KG$1,KG28)+1,0)</f>
        <v>28</v>
      </c>
      <c r="KH29" t="s">
        <v>3096</v>
      </c>
      <c r="KI29" t="str">
        <f>IFERROR(VLOOKUP(ROWS($KI$2:KI29),$KG$2:$KH$74,2,FALSE),"")</f>
        <v>LLD : Drifting longlines</v>
      </c>
      <c r="KJ29">
        <f>IF(ISNUMBER(SEARCH(Hauls!$C$397,$KK$2:$KK$74)),MAX($KJ$1,KJ28)+1,0)</f>
        <v>28</v>
      </c>
      <c r="KK29" t="s">
        <v>3096</v>
      </c>
      <c r="KL29" t="str">
        <f>IFERROR(VLOOKUP(ROWS($KL$2:KL29),$KJ$2:$KK$74,2,FALSE),"")</f>
        <v>LLD : Drifting longlines</v>
      </c>
      <c r="KM29">
        <f>IF(ISNUMBER(SEARCH(Hauls!$C$398,$KN$2:$KN$74)),MAX($KM$1,KM28)+1,0)</f>
        <v>28</v>
      </c>
      <c r="KN29" t="s">
        <v>3096</v>
      </c>
      <c r="KO29" t="str">
        <f>IFERROR(VLOOKUP(ROWS($KO$2:KO29),$KM$2:$KN$74,2,FALSE),"")</f>
        <v>LLD : Drifting longlines</v>
      </c>
      <c r="KP29">
        <f>IF(ISNUMBER(SEARCH(Hauls!$C$399,$KQ$2:$KQ$74)),MAX($KP$1,KP28)+1,0)</f>
        <v>28</v>
      </c>
      <c r="KQ29" t="s">
        <v>3096</v>
      </c>
      <c r="KR29" t="str">
        <f>IFERROR(VLOOKUP(ROWS($KR$2:KR29),$KP$2:$KQ$74,2,FALSE),"")</f>
        <v>LLD : Drifting longlines</v>
      </c>
      <c r="KS29">
        <f>IF(ISNUMBER(SEARCH(Hauls!$C$400,$KT$2:$KT$74)),MAX($KS$1,KS28)+1,0)</f>
        <v>28</v>
      </c>
      <c r="KT29" t="s">
        <v>3096</v>
      </c>
      <c r="KU29" t="str">
        <f>IFERROR(VLOOKUP(ROWS($KU$2:KU29),$KS$2:$KT$74,2,FALSE),"")</f>
        <v>LLD : Drifting longlines</v>
      </c>
    </row>
    <row r="30" spans="1:307" x14ac:dyDescent="0.25">
      <c r="A30" t="s">
        <v>728</v>
      </c>
      <c r="B30" t="s">
        <v>2955</v>
      </c>
      <c r="C30" t="str">
        <f t="shared" si="0"/>
        <v>LLS : Set longlines</v>
      </c>
      <c r="E30">
        <f>IF(ISNUMBER(SEARCH(Hauls!$C$300,$F$2:$F$74)),MAX($E$1,E29)+1,0)</f>
        <v>29</v>
      </c>
      <c r="F30" t="s">
        <v>3097</v>
      </c>
      <c r="G30" t="str">
        <f>IFERROR(VLOOKUP(ROWS($G$2:G30),$E$2:$F$74,2,FALSE),"")</f>
        <v>LLS : Set longlines</v>
      </c>
      <c r="H30">
        <f>IF(ISNUMBER(SEARCH(Hauls!$C$301,$I$2:$I$74)),MAX($H$1:H29)+1,0)</f>
        <v>29</v>
      </c>
      <c r="I30" t="s">
        <v>3097</v>
      </c>
      <c r="J30" t="str">
        <f>IFERROR(VLOOKUP(ROWS($J$2:J30),$H$2:$I$74,2,FALSE),"")</f>
        <v>LLS : Set longlines</v>
      </c>
      <c r="K30">
        <f>IF(ISNUMBER(SEARCH(Hauls!$C$302,$L$2:$L$74)),MAX($K$1,K29)+1,0)</f>
        <v>29</v>
      </c>
      <c r="L30" t="s">
        <v>3097</v>
      </c>
      <c r="M30" t="str">
        <f>IFERROR(VLOOKUP(ROWS($M$2:M30),$K$2:$L$74,2,FALSE),"")</f>
        <v>LLS : Set longlines</v>
      </c>
      <c r="N30">
        <f>IF(ISNUMBER(SEARCH(Hauls!$C$303,$O$2:$O$74)),MAX($N$1,N29)+1,0)</f>
        <v>29</v>
      </c>
      <c r="O30" t="s">
        <v>3097</v>
      </c>
      <c r="P30" t="str">
        <f>IFERROR(VLOOKUP(ROWS($P$2:P30),$N$2:$O$74,2,FALSE),"")</f>
        <v>LLS : Set longlines</v>
      </c>
      <c r="Q30">
        <f>IF(ISNUMBER(SEARCH(Hauls!$C$304,$R$2:$R$74)),MAX($Q$1,Q29)+1,0)</f>
        <v>29</v>
      </c>
      <c r="R30" t="s">
        <v>3097</v>
      </c>
      <c r="S30" t="str">
        <f>IFERROR(VLOOKUP(ROWS($S$2:S30),$Q$2:$R$74,2,FALSE),"")</f>
        <v>LLS : Set longlines</v>
      </c>
      <c r="T30">
        <f>IF(ISNUMBER(SEARCH(Hauls!$C$305,$U$2:$U$74)),MAX($T$1,T29)+1,0)</f>
        <v>29</v>
      </c>
      <c r="U30" t="s">
        <v>3097</v>
      </c>
      <c r="V30" t="str">
        <f>IFERROR(VLOOKUP(ROWS($V$2:V30),$T$2:$U$74,2,FALSE),"")</f>
        <v>LLS : Set longlines</v>
      </c>
      <c r="W30">
        <f>IF(ISNUMBER(SEARCH(Hauls!$C$306,$X$2:$X$74)),MAX($W$1,W29)+1,0)</f>
        <v>29</v>
      </c>
      <c r="X30" t="s">
        <v>3097</v>
      </c>
      <c r="Y30" t="str">
        <f>IFERROR(VLOOKUP(ROWS($Y$2:Y30),$W$2:$X$74,2,FALSE),"")</f>
        <v>LLS : Set longlines</v>
      </c>
      <c r="Z30">
        <f>IF(ISNUMBER(SEARCH(Hauls!$C$307,$AA$2:$AA$74)),MAX($Z$1,Z29)+1,0)</f>
        <v>29</v>
      </c>
      <c r="AA30" t="s">
        <v>3097</v>
      </c>
      <c r="AB30" t="str">
        <f>IFERROR(VLOOKUP(ROWS($AB$2:AB30),$Z$2:$AA$74,2,FALSE),"")</f>
        <v>LLS : Set longlines</v>
      </c>
      <c r="AC30">
        <f>IF(ISNUMBER(SEARCH(Hauls!$C$308,$AD$2:$AD$74)),MAX($AC$1,AC29)+1,0)</f>
        <v>29</v>
      </c>
      <c r="AD30" t="s">
        <v>3097</v>
      </c>
      <c r="AE30" t="str">
        <f>IFERROR(VLOOKUP(ROWS($AE$2:AE30),$AC$2:$AD$74,2,FALSE),"")</f>
        <v>LLS : Set longlines</v>
      </c>
      <c r="AF30">
        <f>IF(ISNUMBER(SEARCH(Hauls!$C$309,$AG$2:$AG$74)),MAX($AF$1,AF29)+1,0)</f>
        <v>29</v>
      </c>
      <c r="AG30" t="s">
        <v>3097</v>
      </c>
      <c r="AH30" t="str">
        <f>IFERROR(VLOOKUP(ROWS($AH$2:AH30),$AF$2:$AG$74,2,FALSE),"")</f>
        <v>LLS : Set longlines</v>
      </c>
      <c r="AI30">
        <f>IF(ISNUMBER(SEARCH(Hauls!$C$310,$AJ$2:$AJ$74)),MAX($AI$1,AI29)+1,0)</f>
        <v>29</v>
      </c>
      <c r="AJ30" t="s">
        <v>3097</v>
      </c>
      <c r="AK30" t="str">
        <f>IFERROR(VLOOKUP(ROWS($AK$2:AK30),$AI$2:$AJ$74,2,FALSE),"")</f>
        <v>LLS : Set longlines</v>
      </c>
      <c r="AL30">
        <f>IF(ISNUMBER(SEARCH(Hauls!$C$311,$AM$2:$AM$74)),MAX($AL$1,AL29)+1,0)</f>
        <v>29</v>
      </c>
      <c r="AM30" t="s">
        <v>3097</v>
      </c>
      <c r="AN30" t="str">
        <f>IFERROR(VLOOKUP(ROWS($AN$2:AN30),$AL$2:$AM$74,2,FALSE),"")</f>
        <v>LLS : Set longlines</v>
      </c>
      <c r="AO30">
        <f>IF(ISNUMBER(SEARCH(Hauls!$C$312,$AP$2:$AP$74)),MAX($AO$1,AO29)+1,0)</f>
        <v>29</v>
      </c>
      <c r="AP30" t="s">
        <v>3097</v>
      </c>
      <c r="AQ30" t="str">
        <f>IFERROR(VLOOKUP(ROWS($AQ$2:AQ30),$AO$2:$AP$74,2,FALSE),"")</f>
        <v>LLS : Set longlines</v>
      </c>
      <c r="AR30">
        <f>IF(ISNUMBER(SEARCH(Hauls!$C$313,$AS$2:$AS$74)),MAX($AR$1,AR29)+1,0)</f>
        <v>29</v>
      </c>
      <c r="AS30" t="s">
        <v>3097</v>
      </c>
      <c r="AT30" t="str">
        <f>IFERROR(VLOOKUP(ROWS($AT$2:AT30),$AR$2:$AS$74,2,FALSE),"")</f>
        <v>LLS : Set longlines</v>
      </c>
      <c r="AU30">
        <f>IF(ISNUMBER(SEARCH(Hauls!$C$314,$AV$2:$AV$74)),MAX($AU$1,AU29)+1,0)</f>
        <v>29</v>
      </c>
      <c r="AV30" t="s">
        <v>3097</v>
      </c>
      <c r="AW30" t="str">
        <f>IFERROR(VLOOKUP(ROWS($AW$2:AW30),$AU$2:$AV$74,2,FALSE),"")</f>
        <v>LLS : Set longlines</v>
      </c>
      <c r="AX30">
        <f>IF(ISNUMBER(SEARCH(Hauls!$C$315,$AY$2:$AY$74)),MAX($AX$1,AX29)+1,0)</f>
        <v>29</v>
      </c>
      <c r="AY30" t="s">
        <v>3097</v>
      </c>
      <c r="AZ30" t="str">
        <f>IFERROR(VLOOKUP(ROWS($AZ$2:AZ30),$AX$2:$AY$74,2,FALSE),"")</f>
        <v>LLS : Set longlines</v>
      </c>
      <c r="BA30">
        <f>IF(ISNUMBER(SEARCH(Hauls!$C$316,$BB$2:$BB$74)),MAX($BA$1,BA29)+1,0)</f>
        <v>29</v>
      </c>
      <c r="BB30" t="s">
        <v>3097</v>
      </c>
      <c r="BC30" t="str">
        <f>IFERROR(VLOOKUP(ROWS($BC$2:BC30),$BA$2:$BB$74,2,FALSE),"")</f>
        <v>LLS : Set longlines</v>
      </c>
      <c r="BD30">
        <f>IF(ISNUMBER(SEARCH(Hauls!$C$317,$BE$2:$BE$74)),MAX($BD$1,BD29)+1,0)</f>
        <v>29</v>
      </c>
      <c r="BE30" t="s">
        <v>3097</v>
      </c>
      <c r="BF30" t="str">
        <f>IFERROR(VLOOKUP(ROWS($BF$2:BF30),$BD$2:$BE$74,2,FALSE),"")</f>
        <v>LLS : Set longlines</v>
      </c>
      <c r="BG30">
        <f>IF(ISNUMBER(SEARCH(Hauls!$C$318,$BH$2:$BH$74)),MAX($BG$1,BG29)+1,0)</f>
        <v>29</v>
      </c>
      <c r="BH30" t="s">
        <v>3097</v>
      </c>
      <c r="BI30" t="str">
        <f>IFERROR(VLOOKUP(ROWS($BI$2:BI30),$BG$2:$BH$74,2,FALSE),"")</f>
        <v>LLS : Set longlines</v>
      </c>
      <c r="BJ30">
        <f>IF(ISNUMBER(SEARCH(Hauls!$C$319,$BK$2:$BK$74)),MAX($BJ$1,BJ29)+1,0)</f>
        <v>29</v>
      </c>
      <c r="BK30" t="s">
        <v>3097</v>
      </c>
      <c r="BL30" t="str">
        <f>IFERROR(VLOOKUP(ROWS($BL$2:BL30),$BJ$2:$BK$74,2,FALSE),"")</f>
        <v>LLS : Set longlines</v>
      </c>
      <c r="BM30">
        <f>IF(ISNUMBER(SEARCH(Hauls!$C$320,$BN$2:$BN$74)),MAX($BM$1,BM29)+1,0)</f>
        <v>29</v>
      </c>
      <c r="BN30" t="s">
        <v>3097</v>
      </c>
      <c r="BO30" t="str">
        <f>IFERROR(VLOOKUP(ROWS($BO$2:BO30),$BM$2:$BN$74,2,FALSE),"")</f>
        <v>LLS : Set longlines</v>
      </c>
      <c r="BP30">
        <f>IF(ISNUMBER(SEARCH(Hauls!$C$321,$BQ$2:$BQ$74)),MAX($BP$1,BP29)+1,0)</f>
        <v>29</v>
      </c>
      <c r="BQ30" t="s">
        <v>3097</v>
      </c>
      <c r="BR30" t="str">
        <f>IFERROR(VLOOKUP(ROWS($BR$2:BR30),$BP$2:$BQ$74,2,FALSE),"")</f>
        <v>LLS : Set longlines</v>
      </c>
      <c r="BS30">
        <f>IF(ISNUMBER(SEARCH(Hauls!$C$322,$BT$2:$BT$74)),MAX($BS$1,BS29)+1,0)</f>
        <v>29</v>
      </c>
      <c r="BT30" t="s">
        <v>3097</v>
      </c>
      <c r="BU30" t="str">
        <f>IFERROR(VLOOKUP(ROWS($BU$2:BU30),$BS$2:$BT$74,2,FALSE),"")</f>
        <v>LLS : Set longlines</v>
      </c>
      <c r="BV30">
        <f>IF(ISNUMBER(SEARCH(Hauls!$C$323,$BW$2:$BW$74)),MAX($BV$1,BV29)+1,0)</f>
        <v>29</v>
      </c>
      <c r="BW30" t="s">
        <v>3097</v>
      </c>
      <c r="BX30" t="str">
        <f>IFERROR(VLOOKUP(ROWS($BX$2:BX30),$BV$2:$BW$74,2,FALSE),"")</f>
        <v>LLS : Set longlines</v>
      </c>
      <c r="BY30">
        <f>IF(ISNUMBER(SEARCH(Hauls!$C$324,$BZ$2:$BZ$74)),MAX($BY$1,BY29)+1,0)</f>
        <v>29</v>
      </c>
      <c r="BZ30" t="s">
        <v>3097</v>
      </c>
      <c r="CA30" t="str">
        <f>IFERROR(VLOOKUP(ROWS($CA$2:CA30),$BY$2:$BZ$74,2,FALSE),"")</f>
        <v>LLS : Set longlines</v>
      </c>
      <c r="CB30">
        <f>IF(ISNUMBER(SEARCH(Hauls!$C$325,$CC$2:$CC$74)),MAX($CB$1,CB29)+1,0)</f>
        <v>29</v>
      </c>
      <c r="CC30" t="s">
        <v>3097</v>
      </c>
      <c r="CD30" t="str">
        <f>IFERROR(VLOOKUP(ROWS($CD$2:CD30),$CB$2:$CC$74,2,FALSE),"")</f>
        <v>LLS : Set longlines</v>
      </c>
      <c r="CE30">
        <f>IF(ISNUMBER(SEARCH(Hauls!$C$326,$CF$2:$CF$74)),MAX($CE$1,CE29)+1,0)</f>
        <v>29</v>
      </c>
      <c r="CF30" t="s">
        <v>3097</v>
      </c>
      <c r="CG30" t="str">
        <f>IFERROR(VLOOKUP(ROWS($CG$2:CG30),$CE$2:$CF$74,2,FALSE),"")</f>
        <v>LLS : Set longlines</v>
      </c>
      <c r="CH30">
        <f>IF(ISNUMBER(SEARCH(Hauls!$C$327,$CI$2:$CI$74)),MAX($CH$1,CH29)+1,0)</f>
        <v>29</v>
      </c>
      <c r="CI30" t="s">
        <v>3097</v>
      </c>
      <c r="CJ30" t="str">
        <f>IFERROR(VLOOKUP(ROWS($CJ$2:CJ30),$CH$2:$CI$74,2,FALSE),"")</f>
        <v>LLS : Set longlines</v>
      </c>
      <c r="CK30">
        <f>IF(ISNUMBER(SEARCH(Hauls!$C$328,$CL$2:$CL$74)),MAX($CK$1,CK29)+1,0)</f>
        <v>29</v>
      </c>
      <c r="CL30" t="s">
        <v>3097</v>
      </c>
      <c r="CM30" t="str">
        <f>IFERROR(VLOOKUP(ROWS($CM$2:CM30),$CK$2:$CL$74,2,FALSE),"")</f>
        <v>LLS : Set longlines</v>
      </c>
      <c r="CN30">
        <f>IF(ISNUMBER(SEARCH(Hauls!$C$329,$CO$2:$CO$74)),MAX($CN$1,CN29)+1,0)</f>
        <v>29</v>
      </c>
      <c r="CO30" t="s">
        <v>3097</v>
      </c>
      <c r="CP30" t="str">
        <f>IFERROR(VLOOKUP(ROWS($CP$2:CP30),$CN$2:$CO$74,2,FALSE),"")</f>
        <v>LLS : Set longlines</v>
      </c>
      <c r="CQ30">
        <f>IF(ISNUMBER(SEARCH(Hauls!$C$330,$CR$2:$CR$74)),MAX($CQ$1,CQ29)+1,0)</f>
        <v>29</v>
      </c>
      <c r="CR30" t="s">
        <v>3097</v>
      </c>
      <c r="CS30" t="str">
        <f>IFERROR(VLOOKUP(ROWS($CS$2:CS30),$CQ$2:$CR$74,2,FALSE),"")</f>
        <v>LLS : Set longlines</v>
      </c>
      <c r="CT30">
        <f>IF(ISNUMBER(SEARCH(Hauls!$C$331,$CU$2:$CU$74)),MAX($CT$1,CT29)+1,0)</f>
        <v>29</v>
      </c>
      <c r="CU30" t="s">
        <v>3097</v>
      </c>
      <c r="CV30" t="str">
        <f>IFERROR(VLOOKUP(ROWS($CV$2:CV30),$CT$2:$CU$74,2,FALSE),"")</f>
        <v>LLS : Set longlines</v>
      </c>
      <c r="CW30">
        <f>IF(ISNUMBER(SEARCH(Hauls!$C$332,$CX$2:$CX$74)),MAX($CW$1,CW29)+1,0)</f>
        <v>29</v>
      </c>
      <c r="CX30" t="s">
        <v>3097</v>
      </c>
      <c r="CY30" t="str">
        <f>IFERROR(VLOOKUP(ROWS($CY$2:CY30),$CW$2:$CX$74,2,FALSE),"")</f>
        <v>LLS : Set longlines</v>
      </c>
      <c r="CZ30">
        <f>IF(ISNUMBER(SEARCH(Hauls!$C$333,$DA$2:$DA$74)),MAX($CZ$1,CZ29)+1,0)</f>
        <v>29</v>
      </c>
      <c r="DA30" t="s">
        <v>3097</v>
      </c>
      <c r="DB30" t="str">
        <f>IFERROR(VLOOKUP(ROWS($DB$2:DB30),$CZ$2:$DA$74,2,FALSE),"")</f>
        <v>LLS : Set longlines</v>
      </c>
      <c r="DC30">
        <f>IF(ISNUMBER(SEARCH(Hauls!$C$334,$DD$2:$DD$74)),MAX($DC$1,DC29)+1,0)</f>
        <v>29</v>
      </c>
      <c r="DD30" t="s">
        <v>3097</v>
      </c>
      <c r="DE30" t="str">
        <f>IFERROR(VLOOKUP(ROWS($DE$2:DE30),$DC$2:$DD$74,2,FALSE),"")</f>
        <v>LLS : Set longlines</v>
      </c>
      <c r="DF30">
        <f>IF(ISNUMBER(SEARCH(Hauls!$C$335,$DG$2:$DG$74)),MAX($DF$1,DF29)+1,0)</f>
        <v>29</v>
      </c>
      <c r="DG30" t="s">
        <v>3097</v>
      </c>
      <c r="DH30" t="str">
        <f>IFERROR(VLOOKUP(ROWS($DH$2:DH30),$DF$2:$DG$74,2,FALSE),"")</f>
        <v>LLS : Set longlines</v>
      </c>
      <c r="DI30">
        <f>IF(ISNUMBER(SEARCH(Hauls!$C$336,$DJ$2:$DJ$74)),MAX($DI$1,DI29)+1,0)</f>
        <v>29</v>
      </c>
      <c r="DJ30" t="s">
        <v>3097</v>
      </c>
      <c r="DK30" t="str">
        <f>IFERROR(VLOOKUP(ROWS($DK$2:DK30),$DI$2:$DJ$74,2,FALSE),"")</f>
        <v>LLS : Set longlines</v>
      </c>
      <c r="DL30">
        <f>IF(ISNUMBER(SEARCH(Hauls!$C$337,$DM$2:$DM$74)),MAX($DL$1,DL29)+1,0)</f>
        <v>29</v>
      </c>
      <c r="DM30" t="s">
        <v>3097</v>
      </c>
      <c r="DN30" t="str">
        <f>IFERROR(VLOOKUP(ROWS($DN$2:DN30),$DL$2:$DM$74,2,FALSE),"")</f>
        <v>LLS : Set longlines</v>
      </c>
      <c r="DO30">
        <f>IF(ISNUMBER(SEARCH(Hauls!$C$338,$DP$2:$DP$74)),MAX($DO$1,DO29)+1,0)</f>
        <v>29</v>
      </c>
      <c r="DP30" t="s">
        <v>3097</v>
      </c>
      <c r="DQ30" t="str">
        <f>IFERROR(VLOOKUP(ROWS($DQ$2:DQ30),$DO$2:$CDP$74,2,FALSE),"")</f>
        <v>LLS : Set longlines</v>
      </c>
      <c r="DR30">
        <f>IF(ISNUMBER(SEARCH(Hauls!$C$339,$DS$2:$DS$74)),MAX($DR$1,DR29)+1,0)</f>
        <v>29</v>
      </c>
      <c r="DS30" t="s">
        <v>3097</v>
      </c>
      <c r="DT30" t="str">
        <f>IFERROR(VLOOKUP(ROWS($DT$2:DT30),$DR$2:$DS$74,2,FALSE),"")</f>
        <v>LLS : Set longlines</v>
      </c>
      <c r="DU30">
        <f>IF(ISNUMBER(SEARCH(Hauls!$C$340,$DV$2:$DV$74)),MAX($DU$1,DU29)+1,0)</f>
        <v>29</v>
      </c>
      <c r="DV30" t="s">
        <v>3097</v>
      </c>
      <c r="DW30" t="str">
        <f>IFERROR(VLOOKUP(ROWS($DW$2:DW30),$DU$2:$DV$74,2,FALSE),"")</f>
        <v>LLS : Set longlines</v>
      </c>
      <c r="DX30">
        <f>IF(ISNUMBER(SEARCH(Hauls!$C$341,$DY$2:$DY$74)),MAX($DX$1,DX29)+1,0)</f>
        <v>29</v>
      </c>
      <c r="DY30" t="s">
        <v>3097</v>
      </c>
      <c r="DZ30" t="str">
        <f>IFERROR(VLOOKUP(ROWS($DZ$2:DZ30),$DX$2:$DY$74,2,FALSE),"")</f>
        <v>LLS : Set longlines</v>
      </c>
      <c r="EA30">
        <f>IF(ISNUMBER(SEARCH(Hauls!$C$342,$EB$2:$EB$74)),MAX($EA$1,EA29)+1,0)</f>
        <v>29</v>
      </c>
      <c r="EB30" t="s">
        <v>3097</v>
      </c>
      <c r="EC30" t="str">
        <f>IFERROR(VLOOKUP(ROWS($EC$2:EC30),$EA$2:$EB$74,2,FALSE),"")</f>
        <v>LLS : Set longlines</v>
      </c>
      <c r="ED30">
        <f>IF(ISNUMBER(SEARCH(Hauls!$C$343,$EE$2:$EE$74)),MAX($ED$1,ED29)+1,0)</f>
        <v>29</v>
      </c>
      <c r="EE30" t="s">
        <v>3097</v>
      </c>
      <c r="EF30" t="str">
        <f>IFERROR(VLOOKUP(ROWS($EF$2:EF30),$ED$2:$EE$74,2,FALSE),"")</f>
        <v>LLS : Set longlines</v>
      </c>
      <c r="EG30">
        <f>IF(ISNUMBER(SEARCH(Hauls!$C$344,$EH$2:$EH$74)),MAX($EG$1,EG29)+1,0)</f>
        <v>29</v>
      </c>
      <c r="EH30" t="s">
        <v>3097</v>
      </c>
      <c r="EI30" t="str">
        <f>IFERROR(VLOOKUP(ROWS($EI$2:EI30),$EG$2:$EH$74,2,FALSE),"")</f>
        <v>LLS : Set longlines</v>
      </c>
      <c r="EJ30">
        <f>IF(ISNUMBER(SEARCH(Hauls!$C$345,$EK$2:$EK$74)),MAX($EJ$1,EJ29)+1,0)</f>
        <v>29</v>
      </c>
      <c r="EK30" t="s">
        <v>3097</v>
      </c>
      <c r="EL30" t="str">
        <f>IFERROR(VLOOKUP(ROWS($EL$2:EL30),$EJ$2:$EK$74,2,FALSE),"")</f>
        <v>LLS : Set longlines</v>
      </c>
      <c r="EM30">
        <f>IF(ISNUMBER(SEARCH(Hauls!$C$346,$EN$2:$EN$74)),MAX($EM$1,EM29)+1,0)</f>
        <v>29</v>
      </c>
      <c r="EN30" t="s">
        <v>3097</v>
      </c>
      <c r="EO30" t="str">
        <f>IFERROR(VLOOKUP(ROWS($EO$2:EO30),$EM$2:$EN$74,2,FALSE),"")</f>
        <v>LLS : Set longlines</v>
      </c>
      <c r="EP30">
        <f>IF(ISNUMBER(SEARCH(Hauls!$C$347,$EQ$2:$EQ$74)),MAX($EP$1,EP29)+1,0)</f>
        <v>29</v>
      </c>
      <c r="EQ30" t="s">
        <v>3097</v>
      </c>
      <c r="ER30" t="str">
        <f>IFERROR(VLOOKUP(ROWS($ER$2:ER30),$EP$2:$EQ$74,2,FALSE),"")</f>
        <v>LLS : Set longlines</v>
      </c>
      <c r="ES30">
        <f>IF(ISNUMBER(SEARCH(Hauls!$C$348,$ET$2:$ET$74)),MAX($ES$1,ES29)+1,0)</f>
        <v>29</v>
      </c>
      <c r="ET30" t="s">
        <v>3097</v>
      </c>
      <c r="EU30" t="str">
        <f>IFERROR(VLOOKUP(ROWS($EU$2:EU30),$ES$2:$ET$74,2,FALSE),"")</f>
        <v>LLS : Set longlines</v>
      </c>
      <c r="EV30">
        <f>IF(ISNUMBER(SEARCH(Hauls!$C$349,$EW$2:$EW$74)),MAX($EV$1,EV29)+1,0)</f>
        <v>29</v>
      </c>
      <c r="EW30" t="s">
        <v>3097</v>
      </c>
      <c r="EX30" t="str">
        <f>IFERROR(VLOOKUP(ROWS($EX$2:EX30),$EV$2:$EW$74,2,FALSE),"")</f>
        <v>LLS : Set longlines</v>
      </c>
      <c r="EY30">
        <f>IF(ISNUMBER(SEARCH(Hauls!$C$350,$EZ$2:$EZ$74)),MAX($EY$1,EY29)+1,0)</f>
        <v>29</v>
      </c>
      <c r="EZ30" t="s">
        <v>3097</v>
      </c>
      <c r="FA30" t="str">
        <f>IFERROR(VLOOKUP(ROWS($FA$2:FA30),$EY$2:$EZ$74,2,FALSE),"")</f>
        <v>LLS : Set longlines</v>
      </c>
      <c r="FB30">
        <f>IF(ISNUMBER(SEARCH(Hauls!$C$351,$FC$2:$FC$74)),MAX($FB$1,FB29)+1,0)</f>
        <v>29</v>
      </c>
      <c r="FC30" t="s">
        <v>3097</v>
      </c>
      <c r="FD30" t="str">
        <f>IFERROR(VLOOKUP(ROWS($FD$2:FD30),$FB$2:$FC$74,2,FALSE),"")</f>
        <v>LLS : Set longlines</v>
      </c>
      <c r="FE30">
        <f>IF(ISNUMBER(SEARCH(Hauls!$C$352,$FF$2:$FF$74)),MAX($FE$1,FE29)+1,0)</f>
        <v>29</v>
      </c>
      <c r="FF30" t="s">
        <v>3097</v>
      </c>
      <c r="FG30" t="str">
        <f>IFERROR(VLOOKUP(ROWS($FG$2:FG30),$FE$2:$FF$74,2,FALSE),"")</f>
        <v>LLS : Set longlines</v>
      </c>
      <c r="FH30">
        <f>IF(ISNUMBER(SEARCH(Hauls!$C$353,$FI$2:$FI$74)),MAX($FH$1,FH29)+1,0)</f>
        <v>29</v>
      </c>
      <c r="FI30" t="s">
        <v>3097</v>
      </c>
      <c r="FJ30" t="str">
        <f>IFERROR(VLOOKUP(ROWS($FJ$2:FJ30),$FH$2:$FI$74,2,FALSE),"")</f>
        <v>LLS : Set longlines</v>
      </c>
      <c r="FK30">
        <f>IF(ISNUMBER(SEARCH(Hauls!$C$354,$FL$2:$FL$74)),MAX($FK$1,FK29)+1,0)</f>
        <v>29</v>
      </c>
      <c r="FL30" t="s">
        <v>3097</v>
      </c>
      <c r="FM30" t="str">
        <f>IFERROR(VLOOKUP(ROWS($FM$2:FM30),$FK$2:$FL$74,2,FALSE),"")</f>
        <v>LLS : Set longlines</v>
      </c>
      <c r="FN30">
        <f>IF(ISNUMBER(SEARCH(Hauls!$C$355,$FO$2:$FO$74)),MAX($FN$1,FN29)+1,0)</f>
        <v>29</v>
      </c>
      <c r="FO30" t="s">
        <v>3097</v>
      </c>
      <c r="FP30" t="str">
        <f>IFERROR(VLOOKUP(ROWS($FP$2:FP30),$FN$2:$FO$74,2,FALSE),"")</f>
        <v>LLS : Set longlines</v>
      </c>
      <c r="FQ30">
        <f>IF(ISNUMBER(SEARCH(Hauls!$C$356,$FR$2:$FR$74)),MAX($FQ$1,FQ29)+1,0)</f>
        <v>29</v>
      </c>
      <c r="FR30" t="s">
        <v>3097</v>
      </c>
      <c r="FS30" t="str">
        <f>IFERROR(VLOOKUP(ROWS($FS$2:FS30),$FQ$2:$FR$74,2,FALSE),"")</f>
        <v>LLS : Set longlines</v>
      </c>
      <c r="FT30">
        <f>IF(ISNUMBER(SEARCH(Hauls!$C$357,$FU$2:$FU$74)),MAX($FT$1,FT29)+1,0)</f>
        <v>29</v>
      </c>
      <c r="FU30" t="s">
        <v>3097</v>
      </c>
      <c r="FV30" t="str">
        <f>IFERROR(VLOOKUP(ROWS($FV$2:FV30),$FT$2:$FU$74,2,FALSE),"")</f>
        <v>LLS : Set longlines</v>
      </c>
      <c r="FW30">
        <f>IF(ISNUMBER(SEARCH(Hauls!$C$358,$FX$2:$FX$74)),MAX($FW$1,FW29)+1,0)</f>
        <v>29</v>
      </c>
      <c r="FX30" t="s">
        <v>3097</v>
      </c>
      <c r="FY30" t="str">
        <f>IFERROR(VLOOKUP(ROWS($FY$2:FY30),$FW$2:$FX$74,2,FALSE),"")</f>
        <v>LLS : Set longlines</v>
      </c>
      <c r="FZ30">
        <f>IF(ISNUMBER(SEARCH(Hauls!$C$359,$GA$2:$GA$74)),MAX($FZ$1,FZ29)+1,0)</f>
        <v>29</v>
      </c>
      <c r="GA30" t="s">
        <v>3097</v>
      </c>
      <c r="GB30" t="str">
        <f>IFERROR(VLOOKUP(ROWS($GB$2:GB30),$FZ$2:$GA$74,2,FALSE),"")</f>
        <v>LLS : Set longlines</v>
      </c>
      <c r="GC30">
        <f>IF(ISNUMBER(SEARCH(Hauls!$C$360,$GD$2:$GD$74)),MAX($GC$1,GC29)+1,0)</f>
        <v>29</v>
      </c>
      <c r="GD30" t="s">
        <v>3097</v>
      </c>
      <c r="GE30" t="str">
        <f>IFERROR(VLOOKUP(ROWS($GE$2:GE30),$GC$2:$GD$74,2,FALSE),"")</f>
        <v>LLS : Set longlines</v>
      </c>
      <c r="GF30">
        <f>IF(ISNUMBER(SEARCH(Hauls!$C$361,$GG$2:$GG$74)),MAX($GF$1,GF29)+1,0)</f>
        <v>29</v>
      </c>
      <c r="GG30" t="s">
        <v>3097</v>
      </c>
      <c r="GH30" t="str">
        <f>IFERROR(VLOOKUP(ROWS($GH$2:GH30),$GF$2:$GG$74,2,FALSE),"")</f>
        <v>LLS : Set longlines</v>
      </c>
      <c r="GI30">
        <f>IF(ISNUMBER(SEARCH(Hauls!$C$362,$GJ$2:$GJ$74)),MAX($GI$1,GI29)+1,0)</f>
        <v>29</v>
      </c>
      <c r="GJ30" t="s">
        <v>3097</v>
      </c>
      <c r="GK30" t="str">
        <f>IFERROR(VLOOKUP(ROWS($GK$2:GK30),$GI$2:$GJ$74,2,FALSE),"")</f>
        <v>LLS : Set longlines</v>
      </c>
      <c r="GL30">
        <f>IF(ISNUMBER(SEARCH(Hauls!$C$363,$GM$2:$GM$74)),MAX($GL$1,GL29)+1,0)</f>
        <v>29</v>
      </c>
      <c r="GM30" t="s">
        <v>3097</v>
      </c>
      <c r="GN30" t="str">
        <f>IFERROR(VLOOKUP(ROWS($GN$2:GN30),$GL$2:$GM$74,2,FALSE),"")</f>
        <v>LLS : Set longlines</v>
      </c>
      <c r="GO30">
        <f>IF(ISNUMBER(SEARCH(Hauls!$C$364,$GP$2:$GP$74)),MAX($GO$1,GO29)+1,0)</f>
        <v>29</v>
      </c>
      <c r="GP30" t="s">
        <v>3097</v>
      </c>
      <c r="GQ30" t="str">
        <f>IFERROR(VLOOKUP(ROWS($GQ$2:GQ30),$GO$2:$GP$74,2,FALSE),"")</f>
        <v>LLS : Set longlines</v>
      </c>
      <c r="GR30">
        <f>IF(ISNUMBER(SEARCH(Hauls!$C$365,$GS$2:$GS$74)),MAX($GR$1,GR29)+1,0)</f>
        <v>29</v>
      </c>
      <c r="GS30" t="s">
        <v>3097</v>
      </c>
      <c r="GT30" t="str">
        <f>IFERROR(VLOOKUP(ROWS($GT$2:GT30),$GR$2:$GS$74,2,FALSE),"")</f>
        <v>LLS : Set longlines</v>
      </c>
      <c r="GU30">
        <f>IF(ISNUMBER(SEARCH(Hauls!$C$366,$GV$2:$GV$74)),MAX($GU$1,GU29)+1,0)</f>
        <v>29</v>
      </c>
      <c r="GV30" t="s">
        <v>3097</v>
      </c>
      <c r="GW30" t="str">
        <f>IFERROR(VLOOKUP(ROWS($GW$2:GW30),$GU$2:$GV$74,2,FALSE),"")</f>
        <v>LLS : Set longlines</v>
      </c>
      <c r="GX30">
        <f>IF(ISNUMBER(SEARCH(Hauls!$C$367,$GY$2:$GY$74)),MAX($GX$1,GX29)+1,0)</f>
        <v>29</v>
      </c>
      <c r="GY30" t="s">
        <v>3097</v>
      </c>
      <c r="GZ30" t="str">
        <f>IFERROR(VLOOKUP(ROWS($GZ$2:GZ30),$GX$2:$GY$74,2,FALSE),"")</f>
        <v>LLS : Set longlines</v>
      </c>
      <c r="HA30">
        <f>IF(ISNUMBER(SEARCH(Hauls!$C$368,$HB$2:$HB$74)),MAX($HA$1,HA29)+1,0)</f>
        <v>29</v>
      </c>
      <c r="HB30" t="s">
        <v>3097</v>
      </c>
      <c r="HC30" t="str">
        <f>IFERROR(VLOOKUP(ROWS($HC$2:HC30),$HA$2:$HB$74,2,FALSE),"")</f>
        <v>LLS : Set longlines</v>
      </c>
      <c r="HD30">
        <f>IF(ISNUMBER(SEARCH(Hauls!$C$369,$HE$2:$HE$74)),MAX($HD$1,HD29)+1,0)</f>
        <v>29</v>
      </c>
      <c r="HE30" t="s">
        <v>3097</v>
      </c>
      <c r="HF30" t="str">
        <f>IFERROR(VLOOKUP(ROWS($HF$2:HF30),$HD$2:$HE$74,2,FALSE),"")</f>
        <v>LLS : Set longlines</v>
      </c>
      <c r="HG30">
        <f>IF(ISNUMBER(SEARCH(Hauls!$C$370,$HH$2:$HH$74)),MAX($HG$1,HG29)+1,0)</f>
        <v>29</v>
      </c>
      <c r="HH30" t="s">
        <v>3097</v>
      </c>
      <c r="HI30" t="str">
        <f>IFERROR(VLOOKUP(ROWS($HI$2:HI30),$HG$2:$HH$74,2,FALSE),"")</f>
        <v>LLS : Set longlines</v>
      </c>
      <c r="HJ30">
        <f>IF(ISNUMBER(SEARCH(Hauls!$C$371,$HK$2:$HK$74)),MAX($HJ$1,HJ29)+1,0)</f>
        <v>29</v>
      </c>
      <c r="HK30" t="s">
        <v>3097</v>
      </c>
      <c r="HL30" t="str">
        <f>IFERROR(VLOOKUP(ROWS($HL$2:HL30),$HJ$2:$HK$74,2,FALSE),"")</f>
        <v>LLS : Set longlines</v>
      </c>
      <c r="HM30">
        <f>IF(ISNUMBER(SEARCH(Hauls!$C$372,$HN$2:$HN$74)),MAX($HM$1,HM29)+1,0)</f>
        <v>29</v>
      </c>
      <c r="HN30" t="s">
        <v>3097</v>
      </c>
      <c r="HO30" t="str">
        <f>IFERROR(VLOOKUP(ROWS($HO$2:HO30),$HM$2:$HN$74,2,FALSE),"")</f>
        <v>LLS : Set longlines</v>
      </c>
      <c r="HP30">
        <f>IF(ISNUMBER(SEARCH(Hauls!$C$373,$HQ$2:$HQ$74)),MAX($HP$1,HP29)+1,0)</f>
        <v>29</v>
      </c>
      <c r="HQ30" t="s">
        <v>3097</v>
      </c>
      <c r="HR30" t="str">
        <f>IFERROR(VLOOKUP(ROWS($HR$2:HR30),$HP$2:$HQ$74,2,FALSE),"")</f>
        <v>LLS : Set longlines</v>
      </c>
      <c r="HS30">
        <f>IF(ISNUMBER(SEARCH(Hauls!$C$374,$HT$2:$HT$74)),MAX($HS$1,HS29)+1,0)</f>
        <v>29</v>
      </c>
      <c r="HT30" t="s">
        <v>3097</v>
      </c>
      <c r="HU30" t="str">
        <f>IFERROR(VLOOKUP(ROWS($HU$2:HU30),$HS$2:$HT$74,2,FALSE),"")</f>
        <v>LLS : Set longlines</v>
      </c>
      <c r="HV30">
        <f>IF(ISNUMBER(SEARCH(Hauls!$C$375,$HW$2:$HW$74)),MAX($HV$1,HV29)+1,0)</f>
        <v>29</v>
      </c>
      <c r="HW30" t="s">
        <v>3097</v>
      </c>
      <c r="HX30" t="str">
        <f>IFERROR(VLOOKUP(ROWS($HX$2:HX30),$HV$2:$HW$74,2,FALSE),"")</f>
        <v>LLS : Set longlines</v>
      </c>
      <c r="HY30">
        <f>IF(ISNUMBER(SEARCH(Hauls!$C$376,$HZ$2:$HZ$74)),MAX($HY$1,HY29)+1,0)</f>
        <v>29</v>
      </c>
      <c r="HZ30" t="s">
        <v>3097</v>
      </c>
      <c r="IA30" t="str">
        <f>IFERROR(VLOOKUP(ROWS($IA$2:IA30),$IB$2:$IC$74,2,FALSE),"")</f>
        <v>LLS : Set longlines</v>
      </c>
      <c r="IB30">
        <f>IF(ISNUMBER(SEARCH(Hauls!$C$377,$IC$2:$IC$74)),MAX($IB$1,IB29)+1,0)</f>
        <v>29</v>
      </c>
      <c r="IC30" t="s">
        <v>3097</v>
      </c>
      <c r="ID30" t="str">
        <f>IFERROR(VLOOKUP(ROWS($ID$2:ID30),$IB$2:$IC$74,2,FALSE),"")</f>
        <v>LLS : Set longlines</v>
      </c>
      <c r="IE30">
        <f>IF(ISNUMBER(SEARCH(Hauls!$C$378,$IF$2:$IF$74)),MAX($IE$1,IE29)+1,0)</f>
        <v>29</v>
      </c>
      <c r="IF30" t="s">
        <v>3097</v>
      </c>
      <c r="IG30" t="str">
        <f>IFERROR(VLOOKUP(ROWS($IG$2:IG30),$IE$2:$IF$74,2,FALSE),"")</f>
        <v>LLS : Set longlines</v>
      </c>
      <c r="IH30">
        <f>IF(ISNUMBER(SEARCH(Hauls!$C$379,$II$2:$II$74)),MAX($IH$1,IH29)+1,0)</f>
        <v>29</v>
      </c>
      <c r="II30" t="s">
        <v>3097</v>
      </c>
      <c r="IJ30" t="str">
        <f>IFERROR(VLOOKUP(ROWS($IJ$2:IJ30),$IH$2:$II$74,2,FALSE),"")</f>
        <v>LLS : Set longlines</v>
      </c>
      <c r="IK30">
        <f>IF(ISNUMBER(SEARCH(Hauls!$C$380,$IL$2:$IL$74)),MAX($IK$1,IK29)+1,0)</f>
        <v>29</v>
      </c>
      <c r="IL30" t="s">
        <v>3097</v>
      </c>
      <c r="IM30" t="str">
        <f>IFERROR(VLOOKUP(ROWS($IM$2:IM30),$IK$2:$IL$74,2,FALSE),"")</f>
        <v>LLS : Set longlines</v>
      </c>
      <c r="IN30">
        <f>IF(ISNUMBER(SEARCH(Hauls!$C$381,$IO$2:$IO$74)),MAX($IN$1,IN29)+1,0)</f>
        <v>29</v>
      </c>
      <c r="IO30" t="s">
        <v>3097</v>
      </c>
      <c r="IP30" t="str">
        <f>IFERROR(VLOOKUP(ROWS($IP$2:IP30),$IN$2:$IO$74,2,FALSE),"")</f>
        <v>LLS : Set longlines</v>
      </c>
      <c r="IQ30">
        <f>IF(ISNUMBER(SEARCH(Hauls!$C$382,$CC$2:$CC$74)),MAX($CB$1,IQ29)+1,0)</f>
        <v>29</v>
      </c>
      <c r="IR30" t="s">
        <v>3097</v>
      </c>
      <c r="IS30" t="str">
        <f>IFERROR(VLOOKUP(ROWS($IS$2:IS30),$IQ$2:$IR$74,2,FALSE),"")</f>
        <v>LLS : Set longlines</v>
      </c>
      <c r="IT30">
        <f>IF(ISNUMBER(SEARCH(Hauls!$C$383,$IU$2:$IU$74)),MAX($IT$1,IT29)+1,0)</f>
        <v>29</v>
      </c>
      <c r="IU30" t="s">
        <v>3097</v>
      </c>
      <c r="IV30" t="str">
        <f>IFERROR(VLOOKUP(ROWS($IV$2:IV30),$IT$2:$IU$74,2,FALSE),"")</f>
        <v>LLS : Set longlines</v>
      </c>
      <c r="IW30">
        <f>IF(ISNUMBER(SEARCH(Hauls!$C$384,$IX$2:$IX$74)),MAX($IW$1,IW29)+1,0)</f>
        <v>29</v>
      </c>
      <c r="IX30" t="s">
        <v>3097</v>
      </c>
      <c r="IY30" t="str">
        <f>IFERROR(VLOOKUP(ROWS($IY$2:IY30),$IW$2:$IX$74,2,FALSE),"")</f>
        <v>LLS : Set longlines</v>
      </c>
      <c r="IZ30">
        <f>IF(ISNUMBER(SEARCH(Hauls!$C$385,$JA$2:$JA$74)),MAX($IZ$1,IZ29)+1,0)</f>
        <v>29</v>
      </c>
      <c r="JA30" t="s">
        <v>3097</v>
      </c>
      <c r="JB30" t="str">
        <f>IFERROR(VLOOKUP(ROWS($JB$2:JB30),$IZ$2:$JA$74,2,FALSE),"")</f>
        <v>LLS : Set longlines</v>
      </c>
      <c r="JC30">
        <f>IF(ISNUMBER(SEARCH(Hauls!$C$386,$JD$2:$JD$74)),MAX($JC$1,JC29)+1,0)</f>
        <v>29</v>
      </c>
      <c r="JD30" t="s">
        <v>3097</v>
      </c>
      <c r="JE30" t="str">
        <f>IFERROR(VLOOKUP(ROWS($JE$2:JE30),$JC$2:$CJD$74,2,FALSE),"")</f>
        <v>LLS : Set longlines</v>
      </c>
      <c r="JF30">
        <f>IF(ISNUMBER(SEARCH(Hauls!$C$387,$JG$2:$JG$74)),MAX($JF$1,JF29)+1,0)</f>
        <v>29</v>
      </c>
      <c r="JG30" t="s">
        <v>3097</v>
      </c>
      <c r="JH30" t="str">
        <f>IFERROR(VLOOKUP(ROWS($JH$2:JH30),$JF$2:$JG$74,2,FALSE),"")</f>
        <v>LLS : Set longlines</v>
      </c>
      <c r="JI30">
        <f>IF(ISNUMBER(SEARCH(Hauls!$C$388,$JJ$2:$JJ$74)),MAX($JI$1,JI29)+1,0)</f>
        <v>29</v>
      </c>
      <c r="JJ30" t="s">
        <v>3097</v>
      </c>
      <c r="JK30" t="str">
        <f>IFERROR(VLOOKUP(ROWS($JK$2:JK30),$JI$2:$JJ$74,2,FALSE),"")</f>
        <v>LLS : Set longlines</v>
      </c>
      <c r="JL30">
        <f>IF(ISNUMBER(SEARCH(Hauls!$C$389,$JM$2:$JM$74)),MAX($JL$1,JL29)+1,0)</f>
        <v>29</v>
      </c>
      <c r="JM30" t="s">
        <v>3097</v>
      </c>
      <c r="JN30" t="str">
        <f>IFERROR(VLOOKUP(ROWS($JN$2:JN30),$JL$2:$JM$74,2,FALSE),"")</f>
        <v>LLS : Set longlines</v>
      </c>
      <c r="JO30">
        <f>IF(ISNUMBER(SEARCH(Hauls!$C$390,$JP$2:$JP$74)),MAX($JO$1,JO29)+1,0)</f>
        <v>29</v>
      </c>
      <c r="JP30" t="s">
        <v>3097</v>
      </c>
      <c r="JQ30" t="str">
        <f>IFERROR(VLOOKUP(ROWS($JQ$2:JQ30),$JO$2:$JP$74,2,FALSE),"")</f>
        <v>LLS : Set longlines</v>
      </c>
      <c r="JR30">
        <f>IF(ISNUMBER(SEARCH(Hauls!$C$391,$JS$2:$JS$74)),MAX($JR$1,JR29)+1,0)</f>
        <v>29</v>
      </c>
      <c r="JS30" t="s">
        <v>3097</v>
      </c>
      <c r="JT30" t="str">
        <f>IFERROR(VLOOKUP(ROWS($JT$2:JT30),$JR$2:$JS$74,2,FALSE),"")</f>
        <v>LLS : Set longlines</v>
      </c>
      <c r="JU30">
        <f>IF(ISNUMBER(SEARCH(Hauls!$C$392,$JV$2:$JV$74)),MAX($JU$1,JU29)+1,0)</f>
        <v>29</v>
      </c>
      <c r="JV30" t="s">
        <v>3097</v>
      </c>
      <c r="JW30" t="str">
        <f>IFERROR(VLOOKUP(ROWS($JW$2:JW30),$JU$2:$JV$74,2,FALSE),"")</f>
        <v>LLS : Set longlines</v>
      </c>
      <c r="JX30">
        <f>IF(ISNUMBER(SEARCH(Hauls!$C$393,$JY$2:$JY$74)),MAX($JX$1,JX29)+1,0)</f>
        <v>29</v>
      </c>
      <c r="JY30" t="s">
        <v>3097</v>
      </c>
      <c r="JZ30" t="str">
        <f>IFERROR(VLOOKUP(ROWS($JZ$2:JZ30),$JX$2:$JY$74,2,FALSE),"")</f>
        <v>LLS : Set longlines</v>
      </c>
      <c r="KA30">
        <f>IF(ISNUMBER(SEARCH(Hauls!$C$394,$KB$2:$KB$74)),MAX($KA$1,KA29)+1,0)</f>
        <v>29</v>
      </c>
      <c r="KB30" t="s">
        <v>3097</v>
      </c>
      <c r="KC30" t="str">
        <f>IFERROR(VLOOKUP(ROWS($KC$2:KC30),$KA$2:$KB$74,2,FALSE),"")</f>
        <v>LLS : Set longlines</v>
      </c>
      <c r="KD30">
        <f>IF(ISNUMBER(SEARCH(Hauls!$C$395,$KE$2:$KE$74)),MAX($KD$1,KD29)+1,0)</f>
        <v>29</v>
      </c>
      <c r="KE30" t="s">
        <v>3097</v>
      </c>
      <c r="KF30" t="str">
        <f>IFERROR(VLOOKUP(ROWS($KF$2:KF30),$KD$2:$KE$74,2,FALSE),"")</f>
        <v>LLS : Set longlines</v>
      </c>
      <c r="KG30">
        <f>IF(ISNUMBER(SEARCH(Hauls!$C$396,$KH$2:$KH$74)),MAX($KG$1,KG29)+1,0)</f>
        <v>29</v>
      </c>
      <c r="KH30" t="s">
        <v>3097</v>
      </c>
      <c r="KI30" t="str">
        <f>IFERROR(VLOOKUP(ROWS($KI$2:KI30),$KG$2:$KH$74,2,FALSE),"")</f>
        <v>LLS : Set longlines</v>
      </c>
      <c r="KJ30">
        <f>IF(ISNUMBER(SEARCH(Hauls!$C$397,$KK$2:$KK$74)),MAX($KJ$1,KJ29)+1,0)</f>
        <v>29</v>
      </c>
      <c r="KK30" t="s">
        <v>3097</v>
      </c>
      <c r="KL30" t="str">
        <f>IFERROR(VLOOKUP(ROWS($KL$2:KL30),$KJ$2:$KK$74,2,FALSE),"")</f>
        <v>LLS : Set longlines</v>
      </c>
      <c r="KM30">
        <f>IF(ISNUMBER(SEARCH(Hauls!$C$398,$KN$2:$KN$74)),MAX($KM$1,KM29)+1,0)</f>
        <v>29</v>
      </c>
      <c r="KN30" t="s">
        <v>3097</v>
      </c>
      <c r="KO30" t="str">
        <f>IFERROR(VLOOKUP(ROWS($KO$2:KO30),$KM$2:$KN$74,2,FALSE),"")</f>
        <v>LLS : Set longlines</v>
      </c>
      <c r="KP30">
        <f>IF(ISNUMBER(SEARCH(Hauls!$C$399,$KQ$2:$KQ$74)),MAX($KP$1,KP29)+1,0)</f>
        <v>29</v>
      </c>
      <c r="KQ30" t="s">
        <v>3097</v>
      </c>
      <c r="KR30" t="str">
        <f>IFERROR(VLOOKUP(ROWS($KR$2:KR30),$KP$2:$KQ$74,2,FALSE),"")</f>
        <v>LLS : Set longlines</v>
      </c>
      <c r="KS30">
        <f>IF(ISNUMBER(SEARCH(Hauls!$C$400,$KT$2:$KT$74)),MAX($KS$1,KS29)+1,0)</f>
        <v>29</v>
      </c>
      <c r="KT30" t="s">
        <v>3097</v>
      </c>
      <c r="KU30" t="str">
        <f>IFERROR(VLOOKUP(ROWS($KU$2:KU30),$KS$2:$KT$74,2,FALSE),"")</f>
        <v>LLS : Set longlines</v>
      </c>
    </row>
    <row r="31" spans="1:307" x14ac:dyDescent="0.25">
      <c r="A31" t="s">
        <v>708</v>
      </c>
      <c r="B31" t="s">
        <v>2956</v>
      </c>
      <c r="C31" t="str">
        <f t="shared" si="0"/>
        <v>LN : Lift nets (not specified)</v>
      </c>
      <c r="E31">
        <f>IF(ISNUMBER(SEARCH(Hauls!$C$300,$F$2:$F$74)),MAX($E$1,E30)+1,0)</f>
        <v>30</v>
      </c>
      <c r="F31" t="s">
        <v>3098</v>
      </c>
      <c r="G31" t="str">
        <f>IFERROR(VLOOKUP(ROWS($G$2:G31),$E$2:$F$74,2,FALSE),"")</f>
        <v>LN : Lift nets (not specified)</v>
      </c>
      <c r="H31">
        <f>IF(ISNUMBER(SEARCH(Hauls!$C$301,$I$2:$I$74)),MAX($H$1:H30)+1,0)</f>
        <v>30</v>
      </c>
      <c r="I31" t="s">
        <v>3098</v>
      </c>
      <c r="J31" t="str">
        <f>IFERROR(VLOOKUP(ROWS($J$2:J31),$H$2:$I$74,2,FALSE),"")</f>
        <v>LN : Lift nets (not specified)</v>
      </c>
      <c r="K31">
        <f>IF(ISNUMBER(SEARCH(Hauls!$C$302,$L$2:$L$74)),MAX($K$1,K30)+1,0)</f>
        <v>30</v>
      </c>
      <c r="L31" t="s">
        <v>3098</v>
      </c>
      <c r="M31" t="str">
        <f>IFERROR(VLOOKUP(ROWS($M$2:M31),$K$2:$L$74,2,FALSE),"")</f>
        <v>LN : Lift nets (not specified)</v>
      </c>
      <c r="N31">
        <f>IF(ISNUMBER(SEARCH(Hauls!$C$303,$O$2:$O$74)),MAX($N$1,N30)+1,0)</f>
        <v>30</v>
      </c>
      <c r="O31" t="s">
        <v>3098</v>
      </c>
      <c r="P31" t="str">
        <f>IFERROR(VLOOKUP(ROWS($P$2:P31),$N$2:$O$74,2,FALSE),"")</f>
        <v>LN : Lift nets (not specified)</v>
      </c>
      <c r="Q31">
        <f>IF(ISNUMBER(SEARCH(Hauls!$C$304,$R$2:$R$74)),MAX($Q$1,Q30)+1,0)</f>
        <v>30</v>
      </c>
      <c r="R31" t="s">
        <v>3098</v>
      </c>
      <c r="S31" t="str">
        <f>IFERROR(VLOOKUP(ROWS($S$2:S31),$Q$2:$R$74,2,FALSE),"")</f>
        <v>LN : Lift nets (not specified)</v>
      </c>
      <c r="T31">
        <f>IF(ISNUMBER(SEARCH(Hauls!$C$305,$U$2:$U$74)),MAX($T$1,T30)+1,0)</f>
        <v>30</v>
      </c>
      <c r="U31" t="s">
        <v>3098</v>
      </c>
      <c r="V31" t="str">
        <f>IFERROR(VLOOKUP(ROWS($V$2:V31),$T$2:$U$74,2,FALSE),"")</f>
        <v>LN : Lift nets (not specified)</v>
      </c>
      <c r="W31">
        <f>IF(ISNUMBER(SEARCH(Hauls!$C$306,$X$2:$X$74)),MAX($W$1,W30)+1,0)</f>
        <v>30</v>
      </c>
      <c r="X31" t="s">
        <v>3098</v>
      </c>
      <c r="Y31" t="str">
        <f>IFERROR(VLOOKUP(ROWS($Y$2:Y31),$W$2:$X$74,2,FALSE),"")</f>
        <v>LN : Lift nets (not specified)</v>
      </c>
      <c r="Z31">
        <f>IF(ISNUMBER(SEARCH(Hauls!$C$307,$AA$2:$AA$74)),MAX($Z$1,Z30)+1,0)</f>
        <v>30</v>
      </c>
      <c r="AA31" t="s">
        <v>3098</v>
      </c>
      <c r="AB31" t="str">
        <f>IFERROR(VLOOKUP(ROWS($AB$2:AB31),$Z$2:$AA$74,2,FALSE),"")</f>
        <v>LN : Lift nets (not specified)</v>
      </c>
      <c r="AC31">
        <f>IF(ISNUMBER(SEARCH(Hauls!$C$308,$AD$2:$AD$74)),MAX($AC$1,AC30)+1,0)</f>
        <v>30</v>
      </c>
      <c r="AD31" t="s">
        <v>3098</v>
      </c>
      <c r="AE31" t="str">
        <f>IFERROR(VLOOKUP(ROWS($AE$2:AE31),$AC$2:$AD$74,2,FALSE),"")</f>
        <v>LN : Lift nets (not specified)</v>
      </c>
      <c r="AF31">
        <f>IF(ISNUMBER(SEARCH(Hauls!$C$309,$AG$2:$AG$74)),MAX($AF$1,AF30)+1,0)</f>
        <v>30</v>
      </c>
      <c r="AG31" t="s">
        <v>3098</v>
      </c>
      <c r="AH31" t="str">
        <f>IFERROR(VLOOKUP(ROWS($AH$2:AH31),$AF$2:$AG$74,2,FALSE),"")</f>
        <v>LN : Lift nets (not specified)</v>
      </c>
      <c r="AI31">
        <f>IF(ISNUMBER(SEARCH(Hauls!$C$310,$AJ$2:$AJ$74)),MAX($AI$1,AI30)+1,0)</f>
        <v>30</v>
      </c>
      <c r="AJ31" t="s">
        <v>3098</v>
      </c>
      <c r="AK31" t="str">
        <f>IFERROR(VLOOKUP(ROWS($AK$2:AK31),$AI$2:$AJ$74,2,FALSE),"")</f>
        <v>LN : Lift nets (not specified)</v>
      </c>
      <c r="AL31">
        <f>IF(ISNUMBER(SEARCH(Hauls!$C$311,$AM$2:$AM$74)),MAX($AL$1,AL30)+1,0)</f>
        <v>30</v>
      </c>
      <c r="AM31" t="s">
        <v>3098</v>
      </c>
      <c r="AN31" t="str">
        <f>IFERROR(VLOOKUP(ROWS($AN$2:AN31),$AL$2:$AM$74,2,FALSE),"")</f>
        <v>LN : Lift nets (not specified)</v>
      </c>
      <c r="AO31">
        <f>IF(ISNUMBER(SEARCH(Hauls!$C$312,$AP$2:$AP$74)),MAX($AO$1,AO30)+1,0)</f>
        <v>30</v>
      </c>
      <c r="AP31" t="s">
        <v>3098</v>
      </c>
      <c r="AQ31" t="str">
        <f>IFERROR(VLOOKUP(ROWS($AQ$2:AQ31),$AO$2:$AP$74,2,FALSE),"")</f>
        <v>LN : Lift nets (not specified)</v>
      </c>
      <c r="AR31">
        <f>IF(ISNUMBER(SEARCH(Hauls!$C$313,$AS$2:$AS$74)),MAX($AR$1,AR30)+1,0)</f>
        <v>30</v>
      </c>
      <c r="AS31" t="s">
        <v>3098</v>
      </c>
      <c r="AT31" t="str">
        <f>IFERROR(VLOOKUP(ROWS($AT$2:AT31),$AR$2:$AS$74,2,FALSE),"")</f>
        <v>LN : Lift nets (not specified)</v>
      </c>
      <c r="AU31">
        <f>IF(ISNUMBER(SEARCH(Hauls!$C$314,$AV$2:$AV$74)),MAX($AU$1,AU30)+1,0)</f>
        <v>30</v>
      </c>
      <c r="AV31" t="s">
        <v>3098</v>
      </c>
      <c r="AW31" t="str">
        <f>IFERROR(VLOOKUP(ROWS($AW$2:AW31),$AU$2:$AV$74,2,FALSE),"")</f>
        <v>LN : Lift nets (not specified)</v>
      </c>
      <c r="AX31">
        <f>IF(ISNUMBER(SEARCH(Hauls!$C$315,$AY$2:$AY$74)),MAX($AX$1,AX30)+1,0)</f>
        <v>30</v>
      </c>
      <c r="AY31" t="s">
        <v>3098</v>
      </c>
      <c r="AZ31" t="str">
        <f>IFERROR(VLOOKUP(ROWS($AZ$2:AZ31),$AX$2:$AY$74,2,FALSE),"")</f>
        <v>LN : Lift nets (not specified)</v>
      </c>
      <c r="BA31">
        <f>IF(ISNUMBER(SEARCH(Hauls!$C$316,$BB$2:$BB$74)),MAX($BA$1,BA30)+1,0)</f>
        <v>30</v>
      </c>
      <c r="BB31" t="s">
        <v>3098</v>
      </c>
      <c r="BC31" t="str">
        <f>IFERROR(VLOOKUP(ROWS($BC$2:BC31),$BA$2:$BB$74,2,FALSE),"")</f>
        <v>LN : Lift nets (not specified)</v>
      </c>
      <c r="BD31">
        <f>IF(ISNUMBER(SEARCH(Hauls!$C$317,$BE$2:$BE$74)),MAX($BD$1,BD30)+1,0)</f>
        <v>30</v>
      </c>
      <c r="BE31" t="s">
        <v>3098</v>
      </c>
      <c r="BF31" t="str">
        <f>IFERROR(VLOOKUP(ROWS($BF$2:BF31),$BD$2:$BE$74,2,FALSE),"")</f>
        <v>LN : Lift nets (not specified)</v>
      </c>
      <c r="BG31">
        <f>IF(ISNUMBER(SEARCH(Hauls!$C$318,$BH$2:$BH$74)),MAX($BG$1,BG30)+1,0)</f>
        <v>30</v>
      </c>
      <c r="BH31" t="s">
        <v>3098</v>
      </c>
      <c r="BI31" t="str">
        <f>IFERROR(VLOOKUP(ROWS($BI$2:BI31),$BG$2:$BH$74,2,FALSE),"")</f>
        <v>LN : Lift nets (not specified)</v>
      </c>
      <c r="BJ31">
        <f>IF(ISNUMBER(SEARCH(Hauls!$C$319,$BK$2:$BK$74)),MAX($BJ$1,BJ30)+1,0)</f>
        <v>30</v>
      </c>
      <c r="BK31" t="s">
        <v>3098</v>
      </c>
      <c r="BL31" t="str">
        <f>IFERROR(VLOOKUP(ROWS($BL$2:BL31),$BJ$2:$BK$74,2,FALSE),"")</f>
        <v>LN : Lift nets (not specified)</v>
      </c>
      <c r="BM31">
        <f>IF(ISNUMBER(SEARCH(Hauls!$C$320,$BN$2:$BN$74)),MAX($BM$1,BM30)+1,0)</f>
        <v>30</v>
      </c>
      <c r="BN31" t="s">
        <v>3098</v>
      </c>
      <c r="BO31" t="str">
        <f>IFERROR(VLOOKUP(ROWS($BO$2:BO31),$BM$2:$BN$74,2,FALSE),"")</f>
        <v>LN : Lift nets (not specified)</v>
      </c>
      <c r="BP31">
        <f>IF(ISNUMBER(SEARCH(Hauls!$C$321,$BQ$2:$BQ$74)),MAX($BP$1,BP30)+1,0)</f>
        <v>30</v>
      </c>
      <c r="BQ31" t="s">
        <v>3098</v>
      </c>
      <c r="BR31" t="str">
        <f>IFERROR(VLOOKUP(ROWS($BR$2:BR31),$BP$2:$BQ$74,2,FALSE),"")</f>
        <v>LN : Lift nets (not specified)</v>
      </c>
      <c r="BS31">
        <f>IF(ISNUMBER(SEARCH(Hauls!$C$322,$BT$2:$BT$74)),MAX($BS$1,BS30)+1,0)</f>
        <v>30</v>
      </c>
      <c r="BT31" t="s">
        <v>3098</v>
      </c>
      <c r="BU31" t="str">
        <f>IFERROR(VLOOKUP(ROWS($BU$2:BU31),$BS$2:$BT$74,2,FALSE),"")</f>
        <v>LN : Lift nets (not specified)</v>
      </c>
      <c r="BV31">
        <f>IF(ISNUMBER(SEARCH(Hauls!$C$323,$BW$2:$BW$74)),MAX($BV$1,BV30)+1,0)</f>
        <v>30</v>
      </c>
      <c r="BW31" t="s">
        <v>3098</v>
      </c>
      <c r="BX31" t="str">
        <f>IFERROR(VLOOKUP(ROWS($BX$2:BX31),$BV$2:$BW$74,2,FALSE),"")</f>
        <v>LN : Lift nets (not specified)</v>
      </c>
      <c r="BY31">
        <f>IF(ISNUMBER(SEARCH(Hauls!$C$324,$BZ$2:$BZ$74)),MAX($BY$1,BY30)+1,0)</f>
        <v>30</v>
      </c>
      <c r="BZ31" t="s">
        <v>3098</v>
      </c>
      <c r="CA31" t="str">
        <f>IFERROR(VLOOKUP(ROWS($CA$2:CA31),$BY$2:$BZ$74,2,FALSE),"")</f>
        <v>LN : Lift nets (not specified)</v>
      </c>
      <c r="CB31">
        <f>IF(ISNUMBER(SEARCH(Hauls!$C$325,$CC$2:$CC$74)),MAX($CB$1,CB30)+1,0)</f>
        <v>30</v>
      </c>
      <c r="CC31" t="s">
        <v>3098</v>
      </c>
      <c r="CD31" t="str">
        <f>IFERROR(VLOOKUP(ROWS($CD$2:CD31),$CB$2:$CC$74,2,FALSE),"")</f>
        <v>LN : Lift nets (not specified)</v>
      </c>
      <c r="CE31">
        <f>IF(ISNUMBER(SEARCH(Hauls!$C$326,$CF$2:$CF$74)),MAX($CE$1,CE30)+1,0)</f>
        <v>30</v>
      </c>
      <c r="CF31" t="s">
        <v>3098</v>
      </c>
      <c r="CG31" t="str">
        <f>IFERROR(VLOOKUP(ROWS($CG$2:CG31),$CE$2:$CF$74,2,FALSE),"")</f>
        <v>LN : Lift nets (not specified)</v>
      </c>
      <c r="CH31">
        <f>IF(ISNUMBER(SEARCH(Hauls!$C$327,$CI$2:$CI$74)),MAX($CH$1,CH30)+1,0)</f>
        <v>30</v>
      </c>
      <c r="CI31" t="s">
        <v>3098</v>
      </c>
      <c r="CJ31" t="str">
        <f>IFERROR(VLOOKUP(ROWS($CJ$2:CJ31),$CH$2:$CI$74,2,FALSE),"")</f>
        <v>LN : Lift nets (not specified)</v>
      </c>
      <c r="CK31">
        <f>IF(ISNUMBER(SEARCH(Hauls!$C$328,$CL$2:$CL$74)),MAX($CK$1,CK30)+1,0)</f>
        <v>30</v>
      </c>
      <c r="CL31" t="s">
        <v>3098</v>
      </c>
      <c r="CM31" t="str">
        <f>IFERROR(VLOOKUP(ROWS($CM$2:CM31),$CK$2:$CL$74,2,FALSE),"")</f>
        <v>LN : Lift nets (not specified)</v>
      </c>
      <c r="CN31">
        <f>IF(ISNUMBER(SEARCH(Hauls!$C$329,$CO$2:$CO$74)),MAX($CN$1,CN30)+1,0)</f>
        <v>30</v>
      </c>
      <c r="CO31" t="s">
        <v>3098</v>
      </c>
      <c r="CP31" t="str">
        <f>IFERROR(VLOOKUP(ROWS($CP$2:CP31),$CN$2:$CO$74,2,FALSE),"")</f>
        <v>LN : Lift nets (not specified)</v>
      </c>
      <c r="CQ31">
        <f>IF(ISNUMBER(SEARCH(Hauls!$C$330,$CR$2:$CR$74)),MAX($CQ$1,CQ30)+1,0)</f>
        <v>30</v>
      </c>
      <c r="CR31" t="s">
        <v>3098</v>
      </c>
      <c r="CS31" t="str">
        <f>IFERROR(VLOOKUP(ROWS($CS$2:CS31),$CQ$2:$CR$74,2,FALSE),"")</f>
        <v>LN : Lift nets (not specified)</v>
      </c>
      <c r="CT31">
        <f>IF(ISNUMBER(SEARCH(Hauls!$C$331,$CU$2:$CU$74)),MAX($CT$1,CT30)+1,0)</f>
        <v>30</v>
      </c>
      <c r="CU31" t="s">
        <v>3098</v>
      </c>
      <c r="CV31" t="str">
        <f>IFERROR(VLOOKUP(ROWS($CV$2:CV31),$CT$2:$CU$74,2,FALSE),"")</f>
        <v>LN : Lift nets (not specified)</v>
      </c>
      <c r="CW31">
        <f>IF(ISNUMBER(SEARCH(Hauls!$C$332,$CX$2:$CX$74)),MAX($CW$1,CW30)+1,0)</f>
        <v>30</v>
      </c>
      <c r="CX31" t="s">
        <v>3098</v>
      </c>
      <c r="CY31" t="str">
        <f>IFERROR(VLOOKUP(ROWS($CY$2:CY31),$CW$2:$CX$74,2,FALSE),"")</f>
        <v>LN : Lift nets (not specified)</v>
      </c>
      <c r="CZ31">
        <f>IF(ISNUMBER(SEARCH(Hauls!$C$333,$DA$2:$DA$74)),MAX($CZ$1,CZ30)+1,0)</f>
        <v>30</v>
      </c>
      <c r="DA31" t="s">
        <v>3098</v>
      </c>
      <c r="DB31" t="str">
        <f>IFERROR(VLOOKUP(ROWS($DB$2:DB31),$CZ$2:$DA$74,2,FALSE),"")</f>
        <v>LN : Lift nets (not specified)</v>
      </c>
      <c r="DC31">
        <f>IF(ISNUMBER(SEARCH(Hauls!$C$334,$DD$2:$DD$74)),MAX($DC$1,DC30)+1,0)</f>
        <v>30</v>
      </c>
      <c r="DD31" t="s">
        <v>3098</v>
      </c>
      <c r="DE31" t="str">
        <f>IFERROR(VLOOKUP(ROWS($DE$2:DE31),$DC$2:$DD$74,2,FALSE),"")</f>
        <v>LN : Lift nets (not specified)</v>
      </c>
      <c r="DF31">
        <f>IF(ISNUMBER(SEARCH(Hauls!$C$335,$DG$2:$DG$74)),MAX($DF$1,DF30)+1,0)</f>
        <v>30</v>
      </c>
      <c r="DG31" t="s">
        <v>3098</v>
      </c>
      <c r="DH31" t="str">
        <f>IFERROR(VLOOKUP(ROWS($DH$2:DH31),$DF$2:$DG$74,2,FALSE),"")</f>
        <v>LN : Lift nets (not specified)</v>
      </c>
      <c r="DI31">
        <f>IF(ISNUMBER(SEARCH(Hauls!$C$336,$DJ$2:$DJ$74)),MAX($DI$1,DI30)+1,0)</f>
        <v>30</v>
      </c>
      <c r="DJ31" t="s">
        <v>3098</v>
      </c>
      <c r="DK31" t="str">
        <f>IFERROR(VLOOKUP(ROWS($DK$2:DK31),$DI$2:$DJ$74,2,FALSE),"")</f>
        <v>LN : Lift nets (not specified)</v>
      </c>
      <c r="DL31">
        <f>IF(ISNUMBER(SEARCH(Hauls!$C$337,$DM$2:$DM$74)),MAX($DL$1,DL30)+1,0)</f>
        <v>30</v>
      </c>
      <c r="DM31" t="s">
        <v>3098</v>
      </c>
      <c r="DN31" t="str">
        <f>IFERROR(VLOOKUP(ROWS($DN$2:DN31),$DL$2:$DM$74,2,FALSE),"")</f>
        <v>LN : Lift nets (not specified)</v>
      </c>
      <c r="DO31">
        <f>IF(ISNUMBER(SEARCH(Hauls!$C$338,$DP$2:$DP$74)),MAX($DO$1,DO30)+1,0)</f>
        <v>30</v>
      </c>
      <c r="DP31" t="s">
        <v>3098</v>
      </c>
      <c r="DQ31" t="str">
        <f>IFERROR(VLOOKUP(ROWS($DQ$2:DQ31),$DO$2:$CDP$74,2,FALSE),"")</f>
        <v>LN : Lift nets (not specified)</v>
      </c>
      <c r="DR31">
        <f>IF(ISNUMBER(SEARCH(Hauls!$C$339,$DS$2:$DS$74)),MAX($DR$1,DR30)+1,0)</f>
        <v>30</v>
      </c>
      <c r="DS31" t="s">
        <v>3098</v>
      </c>
      <c r="DT31" t="str">
        <f>IFERROR(VLOOKUP(ROWS($DT$2:DT31),$DR$2:$DS$74,2,FALSE),"")</f>
        <v>LN : Lift nets (not specified)</v>
      </c>
      <c r="DU31">
        <f>IF(ISNUMBER(SEARCH(Hauls!$C$340,$DV$2:$DV$74)),MAX($DU$1,DU30)+1,0)</f>
        <v>30</v>
      </c>
      <c r="DV31" t="s">
        <v>3098</v>
      </c>
      <c r="DW31" t="str">
        <f>IFERROR(VLOOKUP(ROWS($DW$2:DW31),$DU$2:$DV$74,2,FALSE),"")</f>
        <v>LN : Lift nets (not specified)</v>
      </c>
      <c r="DX31">
        <f>IF(ISNUMBER(SEARCH(Hauls!$C$341,$DY$2:$DY$74)),MAX($DX$1,DX30)+1,0)</f>
        <v>30</v>
      </c>
      <c r="DY31" t="s">
        <v>3098</v>
      </c>
      <c r="DZ31" t="str">
        <f>IFERROR(VLOOKUP(ROWS($DZ$2:DZ31),$DX$2:$DY$74,2,FALSE),"")</f>
        <v>LN : Lift nets (not specified)</v>
      </c>
      <c r="EA31">
        <f>IF(ISNUMBER(SEARCH(Hauls!$C$342,$EB$2:$EB$74)),MAX($EA$1,EA30)+1,0)</f>
        <v>30</v>
      </c>
      <c r="EB31" t="s">
        <v>3098</v>
      </c>
      <c r="EC31" t="str">
        <f>IFERROR(VLOOKUP(ROWS($EC$2:EC31),$EA$2:$EB$74,2,FALSE),"")</f>
        <v>LN : Lift nets (not specified)</v>
      </c>
      <c r="ED31">
        <f>IF(ISNUMBER(SEARCH(Hauls!$C$343,$EE$2:$EE$74)),MAX($ED$1,ED30)+1,0)</f>
        <v>30</v>
      </c>
      <c r="EE31" t="s">
        <v>3098</v>
      </c>
      <c r="EF31" t="str">
        <f>IFERROR(VLOOKUP(ROWS($EF$2:EF31),$ED$2:$EE$74,2,FALSE),"")</f>
        <v>LN : Lift nets (not specified)</v>
      </c>
      <c r="EG31">
        <f>IF(ISNUMBER(SEARCH(Hauls!$C$344,$EH$2:$EH$74)),MAX($EG$1,EG30)+1,0)</f>
        <v>30</v>
      </c>
      <c r="EH31" t="s">
        <v>3098</v>
      </c>
      <c r="EI31" t="str">
        <f>IFERROR(VLOOKUP(ROWS($EI$2:EI31),$EG$2:$EH$74,2,FALSE),"")</f>
        <v>LN : Lift nets (not specified)</v>
      </c>
      <c r="EJ31">
        <f>IF(ISNUMBER(SEARCH(Hauls!$C$345,$EK$2:$EK$74)),MAX($EJ$1,EJ30)+1,0)</f>
        <v>30</v>
      </c>
      <c r="EK31" t="s">
        <v>3098</v>
      </c>
      <c r="EL31" t="str">
        <f>IFERROR(VLOOKUP(ROWS($EL$2:EL31),$EJ$2:$EK$74,2,FALSE),"")</f>
        <v>LN : Lift nets (not specified)</v>
      </c>
      <c r="EM31">
        <f>IF(ISNUMBER(SEARCH(Hauls!$C$346,$EN$2:$EN$74)),MAX($EM$1,EM30)+1,0)</f>
        <v>30</v>
      </c>
      <c r="EN31" t="s">
        <v>3098</v>
      </c>
      <c r="EO31" t="str">
        <f>IFERROR(VLOOKUP(ROWS($EO$2:EO31),$EM$2:$EN$74,2,FALSE),"")</f>
        <v>LN : Lift nets (not specified)</v>
      </c>
      <c r="EP31">
        <f>IF(ISNUMBER(SEARCH(Hauls!$C$347,$EQ$2:$EQ$74)),MAX($EP$1,EP30)+1,0)</f>
        <v>30</v>
      </c>
      <c r="EQ31" t="s">
        <v>3098</v>
      </c>
      <c r="ER31" t="str">
        <f>IFERROR(VLOOKUP(ROWS($ER$2:ER31),$EP$2:$EQ$74,2,FALSE),"")</f>
        <v>LN : Lift nets (not specified)</v>
      </c>
      <c r="ES31">
        <f>IF(ISNUMBER(SEARCH(Hauls!$C$348,$ET$2:$ET$74)),MAX($ES$1,ES30)+1,0)</f>
        <v>30</v>
      </c>
      <c r="ET31" t="s">
        <v>3098</v>
      </c>
      <c r="EU31" t="str">
        <f>IFERROR(VLOOKUP(ROWS($EU$2:EU31),$ES$2:$ET$74,2,FALSE),"")</f>
        <v>LN : Lift nets (not specified)</v>
      </c>
      <c r="EV31">
        <f>IF(ISNUMBER(SEARCH(Hauls!$C$349,$EW$2:$EW$74)),MAX($EV$1,EV30)+1,0)</f>
        <v>30</v>
      </c>
      <c r="EW31" t="s">
        <v>3098</v>
      </c>
      <c r="EX31" t="str">
        <f>IFERROR(VLOOKUP(ROWS($EX$2:EX31),$EV$2:$EW$74,2,FALSE),"")</f>
        <v>LN : Lift nets (not specified)</v>
      </c>
      <c r="EY31">
        <f>IF(ISNUMBER(SEARCH(Hauls!$C$350,$EZ$2:$EZ$74)),MAX($EY$1,EY30)+1,0)</f>
        <v>30</v>
      </c>
      <c r="EZ31" t="s">
        <v>3098</v>
      </c>
      <c r="FA31" t="str">
        <f>IFERROR(VLOOKUP(ROWS($FA$2:FA31),$EY$2:$EZ$74,2,FALSE),"")</f>
        <v>LN : Lift nets (not specified)</v>
      </c>
      <c r="FB31">
        <f>IF(ISNUMBER(SEARCH(Hauls!$C$351,$FC$2:$FC$74)),MAX($FB$1,FB30)+1,0)</f>
        <v>30</v>
      </c>
      <c r="FC31" t="s">
        <v>3098</v>
      </c>
      <c r="FD31" t="str">
        <f>IFERROR(VLOOKUP(ROWS($FD$2:FD31),$FB$2:$FC$74,2,FALSE),"")</f>
        <v>LN : Lift nets (not specified)</v>
      </c>
      <c r="FE31">
        <f>IF(ISNUMBER(SEARCH(Hauls!$C$352,$FF$2:$FF$74)),MAX($FE$1,FE30)+1,0)</f>
        <v>30</v>
      </c>
      <c r="FF31" t="s">
        <v>3098</v>
      </c>
      <c r="FG31" t="str">
        <f>IFERROR(VLOOKUP(ROWS($FG$2:FG31),$FE$2:$FF$74,2,FALSE),"")</f>
        <v>LN : Lift nets (not specified)</v>
      </c>
      <c r="FH31">
        <f>IF(ISNUMBER(SEARCH(Hauls!$C$353,$FI$2:$FI$74)),MAX($FH$1,FH30)+1,0)</f>
        <v>30</v>
      </c>
      <c r="FI31" t="s">
        <v>3098</v>
      </c>
      <c r="FJ31" t="str">
        <f>IFERROR(VLOOKUP(ROWS($FJ$2:FJ31),$FH$2:$FI$74,2,FALSE),"")</f>
        <v>LN : Lift nets (not specified)</v>
      </c>
      <c r="FK31">
        <f>IF(ISNUMBER(SEARCH(Hauls!$C$354,$FL$2:$FL$74)),MAX($FK$1,FK30)+1,0)</f>
        <v>30</v>
      </c>
      <c r="FL31" t="s">
        <v>3098</v>
      </c>
      <c r="FM31" t="str">
        <f>IFERROR(VLOOKUP(ROWS($FM$2:FM31),$FK$2:$FL$74,2,FALSE),"")</f>
        <v>LN : Lift nets (not specified)</v>
      </c>
      <c r="FN31">
        <f>IF(ISNUMBER(SEARCH(Hauls!$C$355,$FO$2:$FO$74)),MAX($FN$1,FN30)+1,0)</f>
        <v>30</v>
      </c>
      <c r="FO31" t="s">
        <v>3098</v>
      </c>
      <c r="FP31" t="str">
        <f>IFERROR(VLOOKUP(ROWS($FP$2:FP31),$FN$2:$FO$74,2,FALSE),"")</f>
        <v>LN : Lift nets (not specified)</v>
      </c>
      <c r="FQ31">
        <f>IF(ISNUMBER(SEARCH(Hauls!$C$356,$FR$2:$FR$74)),MAX($FQ$1,FQ30)+1,0)</f>
        <v>30</v>
      </c>
      <c r="FR31" t="s">
        <v>3098</v>
      </c>
      <c r="FS31" t="str">
        <f>IFERROR(VLOOKUP(ROWS($FS$2:FS31),$FQ$2:$FR$74,2,FALSE),"")</f>
        <v>LN : Lift nets (not specified)</v>
      </c>
      <c r="FT31">
        <f>IF(ISNUMBER(SEARCH(Hauls!$C$357,$FU$2:$FU$74)),MAX($FT$1,FT30)+1,0)</f>
        <v>30</v>
      </c>
      <c r="FU31" t="s">
        <v>3098</v>
      </c>
      <c r="FV31" t="str">
        <f>IFERROR(VLOOKUP(ROWS($FV$2:FV31),$FT$2:$FU$74,2,FALSE),"")</f>
        <v>LN : Lift nets (not specified)</v>
      </c>
      <c r="FW31">
        <f>IF(ISNUMBER(SEARCH(Hauls!$C$358,$FX$2:$FX$74)),MAX($FW$1,FW30)+1,0)</f>
        <v>30</v>
      </c>
      <c r="FX31" t="s">
        <v>3098</v>
      </c>
      <c r="FY31" t="str">
        <f>IFERROR(VLOOKUP(ROWS($FY$2:FY31),$FW$2:$FX$74,2,FALSE),"")</f>
        <v>LN : Lift nets (not specified)</v>
      </c>
      <c r="FZ31">
        <f>IF(ISNUMBER(SEARCH(Hauls!$C$359,$GA$2:$GA$74)),MAX($FZ$1,FZ30)+1,0)</f>
        <v>30</v>
      </c>
      <c r="GA31" t="s">
        <v>3098</v>
      </c>
      <c r="GB31" t="str">
        <f>IFERROR(VLOOKUP(ROWS($GB$2:GB31),$FZ$2:$GA$74,2,FALSE),"")</f>
        <v>LN : Lift nets (not specified)</v>
      </c>
      <c r="GC31">
        <f>IF(ISNUMBER(SEARCH(Hauls!$C$360,$GD$2:$GD$74)),MAX($GC$1,GC30)+1,0)</f>
        <v>30</v>
      </c>
      <c r="GD31" t="s">
        <v>3098</v>
      </c>
      <c r="GE31" t="str">
        <f>IFERROR(VLOOKUP(ROWS($GE$2:GE31),$GC$2:$GD$74,2,FALSE),"")</f>
        <v>LN : Lift nets (not specified)</v>
      </c>
      <c r="GF31">
        <f>IF(ISNUMBER(SEARCH(Hauls!$C$361,$GG$2:$GG$74)),MAX($GF$1,GF30)+1,0)</f>
        <v>30</v>
      </c>
      <c r="GG31" t="s">
        <v>3098</v>
      </c>
      <c r="GH31" t="str">
        <f>IFERROR(VLOOKUP(ROWS($GH$2:GH31),$GF$2:$GG$74,2,FALSE),"")</f>
        <v>LN : Lift nets (not specified)</v>
      </c>
      <c r="GI31">
        <f>IF(ISNUMBER(SEARCH(Hauls!$C$362,$GJ$2:$GJ$74)),MAX($GI$1,GI30)+1,0)</f>
        <v>30</v>
      </c>
      <c r="GJ31" t="s">
        <v>3098</v>
      </c>
      <c r="GK31" t="str">
        <f>IFERROR(VLOOKUP(ROWS($GK$2:GK31),$GI$2:$GJ$74,2,FALSE),"")</f>
        <v>LN : Lift nets (not specified)</v>
      </c>
      <c r="GL31">
        <f>IF(ISNUMBER(SEARCH(Hauls!$C$363,$GM$2:$GM$74)),MAX($GL$1,GL30)+1,0)</f>
        <v>30</v>
      </c>
      <c r="GM31" t="s">
        <v>3098</v>
      </c>
      <c r="GN31" t="str">
        <f>IFERROR(VLOOKUP(ROWS($GN$2:GN31),$GL$2:$GM$74,2,FALSE),"")</f>
        <v>LN : Lift nets (not specified)</v>
      </c>
      <c r="GO31">
        <f>IF(ISNUMBER(SEARCH(Hauls!$C$364,$GP$2:$GP$74)),MAX($GO$1,GO30)+1,0)</f>
        <v>30</v>
      </c>
      <c r="GP31" t="s">
        <v>3098</v>
      </c>
      <c r="GQ31" t="str">
        <f>IFERROR(VLOOKUP(ROWS($GQ$2:GQ31),$GO$2:$GP$74,2,FALSE),"")</f>
        <v>LN : Lift nets (not specified)</v>
      </c>
      <c r="GR31">
        <f>IF(ISNUMBER(SEARCH(Hauls!$C$365,$GS$2:$GS$74)),MAX($GR$1,GR30)+1,0)</f>
        <v>30</v>
      </c>
      <c r="GS31" t="s">
        <v>3098</v>
      </c>
      <c r="GT31" t="str">
        <f>IFERROR(VLOOKUP(ROWS($GT$2:GT31),$GR$2:$GS$74,2,FALSE),"")</f>
        <v>LN : Lift nets (not specified)</v>
      </c>
      <c r="GU31">
        <f>IF(ISNUMBER(SEARCH(Hauls!$C$366,$GV$2:$GV$74)),MAX($GU$1,GU30)+1,0)</f>
        <v>30</v>
      </c>
      <c r="GV31" t="s">
        <v>3098</v>
      </c>
      <c r="GW31" t="str">
        <f>IFERROR(VLOOKUP(ROWS($GW$2:GW31),$GU$2:$GV$74,2,FALSE),"")</f>
        <v>LN : Lift nets (not specified)</v>
      </c>
      <c r="GX31">
        <f>IF(ISNUMBER(SEARCH(Hauls!$C$367,$GY$2:$GY$74)),MAX($GX$1,GX30)+1,0)</f>
        <v>30</v>
      </c>
      <c r="GY31" t="s">
        <v>3098</v>
      </c>
      <c r="GZ31" t="str">
        <f>IFERROR(VLOOKUP(ROWS($GZ$2:GZ31),$GX$2:$GY$74,2,FALSE),"")</f>
        <v>LN : Lift nets (not specified)</v>
      </c>
      <c r="HA31">
        <f>IF(ISNUMBER(SEARCH(Hauls!$C$368,$HB$2:$HB$74)),MAX($HA$1,HA30)+1,0)</f>
        <v>30</v>
      </c>
      <c r="HB31" t="s">
        <v>3098</v>
      </c>
      <c r="HC31" t="str">
        <f>IFERROR(VLOOKUP(ROWS($HC$2:HC31),$HA$2:$HB$74,2,FALSE),"")</f>
        <v>LN : Lift nets (not specified)</v>
      </c>
      <c r="HD31">
        <f>IF(ISNUMBER(SEARCH(Hauls!$C$369,$HE$2:$HE$74)),MAX($HD$1,HD30)+1,0)</f>
        <v>30</v>
      </c>
      <c r="HE31" t="s">
        <v>3098</v>
      </c>
      <c r="HF31" t="str">
        <f>IFERROR(VLOOKUP(ROWS($HF$2:HF31),$HD$2:$HE$74,2,FALSE),"")</f>
        <v>LN : Lift nets (not specified)</v>
      </c>
      <c r="HG31">
        <f>IF(ISNUMBER(SEARCH(Hauls!$C$370,$HH$2:$HH$74)),MAX($HG$1,HG30)+1,0)</f>
        <v>30</v>
      </c>
      <c r="HH31" t="s">
        <v>3098</v>
      </c>
      <c r="HI31" t="str">
        <f>IFERROR(VLOOKUP(ROWS($HI$2:HI31),$HG$2:$HH$74,2,FALSE),"")</f>
        <v>LN : Lift nets (not specified)</v>
      </c>
      <c r="HJ31">
        <f>IF(ISNUMBER(SEARCH(Hauls!$C$371,$HK$2:$HK$74)),MAX($HJ$1,HJ30)+1,0)</f>
        <v>30</v>
      </c>
      <c r="HK31" t="s">
        <v>3098</v>
      </c>
      <c r="HL31" t="str">
        <f>IFERROR(VLOOKUP(ROWS($HL$2:HL31),$HJ$2:$HK$74,2,FALSE),"")</f>
        <v>LN : Lift nets (not specified)</v>
      </c>
      <c r="HM31">
        <f>IF(ISNUMBER(SEARCH(Hauls!$C$372,$HN$2:$HN$74)),MAX($HM$1,HM30)+1,0)</f>
        <v>30</v>
      </c>
      <c r="HN31" t="s">
        <v>3098</v>
      </c>
      <c r="HO31" t="str">
        <f>IFERROR(VLOOKUP(ROWS($HO$2:HO31),$HM$2:$HN$74,2,FALSE),"")</f>
        <v>LN : Lift nets (not specified)</v>
      </c>
      <c r="HP31">
        <f>IF(ISNUMBER(SEARCH(Hauls!$C$373,$HQ$2:$HQ$74)),MAX($HP$1,HP30)+1,0)</f>
        <v>30</v>
      </c>
      <c r="HQ31" t="s">
        <v>3098</v>
      </c>
      <c r="HR31" t="str">
        <f>IFERROR(VLOOKUP(ROWS($HR$2:HR31),$HP$2:$HQ$74,2,FALSE),"")</f>
        <v>LN : Lift nets (not specified)</v>
      </c>
      <c r="HS31">
        <f>IF(ISNUMBER(SEARCH(Hauls!$C$374,$HT$2:$HT$74)),MAX($HS$1,HS30)+1,0)</f>
        <v>30</v>
      </c>
      <c r="HT31" t="s">
        <v>3098</v>
      </c>
      <c r="HU31" t="str">
        <f>IFERROR(VLOOKUP(ROWS($HU$2:HU31),$HS$2:$HT$74,2,FALSE),"")</f>
        <v>LN : Lift nets (not specified)</v>
      </c>
      <c r="HV31">
        <f>IF(ISNUMBER(SEARCH(Hauls!$C$375,$HW$2:$HW$74)),MAX($HV$1,HV30)+1,0)</f>
        <v>30</v>
      </c>
      <c r="HW31" t="s">
        <v>3098</v>
      </c>
      <c r="HX31" t="str">
        <f>IFERROR(VLOOKUP(ROWS($HX$2:HX31),$HV$2:$HW$74,2,FALSE),"")</f>
        <v>LN : Lift nets (not specified)</v>
      </c>
      <c r="HY31">
        <f>IF(ISNUMBER(SEARCH(Hauls!$C$376,$HZ$2:$HZ$74)),MAX($HY$1,HY30)+1,0)</f>
        <v>30</v>
      </c>
      <c r="HZ31" t="s">
        <v>3098</v>
      </c>
      <c r="IA31" t="str">
        <f>IFERROR(VLOOKUP(ROWS($IA$2:IA31),$IB$2:$IC$74,2,FALSE),"")</f>
        <v>LN : Lift nets (not specified)</v>
      </c>
      <c r="IB31">
        <f>IF(ISNUMBER(SEARCH(Hauls!$C$377,$IC$2:$IC$74)),MAX($IB$1,IB30)+1,0)</f>
        <v>30</v>
      </c>
      <c r="IC31" t="s">
        <v>3098</v>
      </c>
      <c r="ID31" t="str">
        <f>IFERROR(VLOOKUP(ROWS($ID$2:ID31),$IB$2:$IC$74,2,FALSE),"")</f>
        <v>LN : Lift nets (not specified)</v>
      </c>
      <c r="IE31">
        <f>IF(ISNUMBER(SEARCH(Hauls!$C$378,$IF$2:$IF$74)),MAX($IE$1,IE30)+1,0)</f>
        <v>30</v>
      </c>
      <c r="IF31" t="s">
        <v>3098</v>
      </c>
      <c r="IG31" t="str">
        <f>IFERROR(VLOOKUP(ROWS($IG$2:IG31),$IE$2:$IF$74,2,FALSE),"")</f>
        <v>LN : Lift nets (not specified)</v>
      </c>
      <c r="IH31">
        <f>IF(ISNUMBER(SEARCH(Hauls!$C$379,$II$2:$II$74)),MAX($IH$1,IH30)+1,0)</f>
        <v>30</v>
      </c>
      <c r="II31" t="s">
        <v>3098</v>
      </c>
      <c r="IJ31" t="str">
        <f>IFERROR(VLOOKUP(ROWS($IJ$2:IJ31),$IH$2:$II$74,2,FALSE),"")</f>
        <v>LN : Lift nets (not specified)</v>
      </c>
      <c r="IK31">
        <f>IF(ISNUMBER(SEARCH(Hauls!$C$380,$IL$2:$IL$74)),MAX($IK$1,IK30)+1,0)</f>
        <v>30</v>
      </c>
      <c r="IL31" t="s">
        <v>3098</v>
      </c>
      <c r="IM31" t="str">
        <f>IFERROR(VLOOKUP(ROWS($IM$2:IM31),$IK$2:$IL$74,2,FALSE),"")</f>
        <v>LN : Lift nets (not specified)</v>
      </c>
      <c r="IN31">
        <f>IF(ISNUMBER(SEARCH(Hauls!$C$381,$IO$2:$IO$74)),MAX($IN$1,IN30)+1,0)</f>
        <v>30</v>
      </c>
      <c r="IO31" t="s">
        <v>3098</v>
      </c>
      <c r="IP31" t="str">
        <f>IFERROR(VLOOKUP(ROWS($IP$2:IP31),$IN$2:$IO$74,2,FALSE),"")</f>
        <v>LN : Lift nets (not specified)</v>
      </c>
      <c r="IQ31">
        <f>IF(ISNUMBER(SEARCH(Hauls!$C$382,$CC$2:$CC$74)),MAX($CB$1,IQ30)+1,0)</f>
        <v>30</v>
      </c>
      <c r="IR31" t="s">
        <v>3098</v>
      </c>
      <c r="IS31" t="str">
        <f>IFERROR(VLOOKUP(ROWS($IS$2:IS31),$IQ$2:$IR$74,2,FALSE),"")</f>
        <v>LN : Lift nets (not specified)</v>
      </c>
      <c r="IT31">
        <f>IF(ISNUMBER(SEARCH(Hauls!$C$383,$IU$2:$IU$74)),MAX($IT$1,IT30)+1,0)</f>
        <v>30</v>
      </c>
      <c r="IU31" t="s">
        <v>3098</v>
      </c>
      <c r="IV31" t="str">
        <f>IFERROR(VLOOKUP(ROWS($IV$2:IV31),$IT$2:$IU$74,2,FALSE),"")</f>
        <v>LN : Lift nets (not specified)</v>
      </c>
      <c r="IW31">
        <f>IF(ISNUMBER(SEARCH(Hauls!$C$384,$IX$2:$IX$74)),MAX($IW$1,IW30)+1,0)</f>
        <v>30</v>
      </c>
      <c r="IX31" t="s">
        <v>3098</v>
      </c>
      <c r="IY31" t="str">
        <f>IFERROR(VLOOKUP(ROWS($IY$2:IY31),$IW$2:$IX$74,2,FALSE),"")</f>
        <v>LN : Lift nets (not specified)</v>
      </c>
      <c r="IZ31">
        <f>IF(ISNUMBER(SEARCH(Hauls!$C$385,$JA$2:$JA$74)),MAX($IZ$1,IZ30)+1,0)</f>
        <v>30</v>
      </c>
      <c r="JA31" t="s">
        <v>3098</v>
      </c>
      <c r="JB31" t="str">
        <f>IFERROR(VLOOKUP(ROWS($JB$2:JB31),$IZ$2:$JA$74,2,FALSE),"")</f>
        <v>LN : Lift nets (not specified)</v>
      </c>
      <c r="JC31">
        <f>IF(ISNUMBER(SEARCH(Hauls!$C$386,$JD$2:$JD$74)),MAX($JC$1,JC30)+1,0)</f>
        <v>30</v>
      </c>
      <c r="JD31" t="s">
        <v>3098</v>
      </c>
      <c r="JE31" t="str">
        <f>IFERROR(VLOOKUP(ROWS($JE$2:JE31),$JC$2:$CJD$74,2,FALSE),"")</f>
        <v>LN : Lift nets (not specified)</v>
      </c>
      <c r="JF31">
        <f>IF(ISNUMBER(SEARCH(Hauls!$C$387,$JG$2:$JG$74)),MAX($JF$1,JF30)+1,0)</f>
        <v>30</v>
      </c>
      <c r="JG31" t="s">
        <v>3098</v>
      </c>
      <c r="JH31" t="str">
        <f>IFERROR(VLOOKUP(ROWS($JH$2:JH31),$JF$2:$JG$74,2,FALSE),"")</f>
        <v>LN : Lift nets (not specified)</v>
      </c>
      <c r="JI31">
        <f>IF(ISNUMBER(SEARCH(Hauls!$C$388,$JJ$2:$JJ$74)),MAX($JI$1,JI30)+1,0)</f>
        <v>30</v>
      </c>
      <c r="JJ31" t="s">
        <v>3098</v>
      </c>
      <c r="JK31" t="str">
        <f>IFERROR(VLOOKUP(ROWS($JK$2:JK31),$JI$2:$JJ$74,2,FALSE),"")</f>
        <v>LN : Lift nets (not specified)</v>
      </c>
      <c r="JL31">
        <f>IF(ISNUMBER(SEARCH(Hauls!$C$389,$JM$2:$JM$74)),MAX($JL$1,JL30)+1,0)</f>
        <v>30</v>
      </c>
      <c r="JM31" t="s">
        <v>3098</v>
      </c>
      <c r="JN31" t="str">
        <f>IFERROR(VLOOKUP(ROWS($JN$2:JN31),$JL$2:$JM$74,2,FALSE),"")</f>
        <v>LN : Lift nets (not specified)</v>
      </c>
      <c r="JO31">
        <f>IF(ISNUMBER(SEARCH(Hauls!$C$390,$JP$2:$JP$74)),MAX($JO$1,JO30)+1,0)</f>
        <v>30</v>
      </c>
      <c r="JP31" t="s">
        <v>3098</v>
      </c>
      <c r="JQ31" t="str">
        <f>IFERROR(VLOOKUP(ROWS($JQ$2:JQ31),$JO$2:$JP$74,2,FALSE),"")</f>
        <v>LN : Lift nets (not specified)</v>
      </c>
      <c r="JR31">
        <f>IF(ISNUMBER(SEARCH(Hauls!$C$391,$JS$2:$JS$74)),MAX($JR$1,JR30)+1,0)</f>
        <v>30</v>
      </c>
      <c r="JS31" t="s">
        <v>3098</v>
      </c>
      <c r="JT31" t="str">
        <f>IFERROR(VLOOKUP(ROWS($JT$2:JT31),$JR$2:$JS$74,2,FALSE),"")</f>
        <v>LN : Lift nets (not specified)</v>
      </c>
      <c r="JU31">
        <f>IF(ISNUMBER(SEARCH(Hauls!$C$392,$JV$2:$JV$74)),MAX($JU$1,JU30)+1,0)</f>
        <v>30</v>
      </c>
      <c r="JV31" t="s">
        <v>3098</v>
      </c>
      <c r="JW31" t="str">
        <f>IFERROR(VLOOKUP(ROWS($JW$2:JW31),$JU$2:$JV$74,2,FALSE),"")</f>
        <v>LN : Lift nets (not specified)</v>
      </c>
      <c r="JX31">
        <f>IF(ISNUMBER(SEARCH(Hauls!$C$393,$JY$2:$JY$74)),MAX($JX$1,JX30)+1,0)</f>
        <v>30</v>
      </c>
      <c r="JY31" t="s">
        <v>3098</v>
      </c>
      <c r="JZ31" t="str">
        <f>IFERROR(VLOOKUP(ROWS($JZ$2:JZ31),$JX$2:$JY$74,2,FALSE),"")</f>
        <v>LN : Lift nets (not specified)</v>
      </c>
      <c r="KA31">
        <f>IF(ISNUMBER(SEARCH(Hauls!$C$394,$KB$2:$KB$74)),MAX($KA$1,KA30)+1,0)</f>
        <v>30</v>
      </c>
      <c r="KB31" t="s">
        <v>3098</v>
      </c>
      <c r="KC31" t="str">
        <f>IFERROR(VLOOKUP(ROWS($KC$2:KC31),$KA$2:$KB$74,2,FALSE),"")</f>
        <v>LN : Lift nets (not specified)</v>
      </c>
      <c r="KD31">
        <f>IF(ISNUMBER(SEARCH(Hauls!$C$395,$KE$2:$KE$74)),MAX($KD$1,KD30)+1,0)</f>
        <v>30</v>
      </c>
      <c r="KE31" t="s">
        <v>3098</v>
      </c>
      <c r="KF31" t="str">
        <f>IFERROR(VLOOKUP(ROWS($KF$2:KF31),$KD$2:$KE$74,2,FALSE),"")</f>
        <v>LN : Lift nets (not specified)</v>
      </c>
      <c r="KG31">
        <f>IF(ISNUMBER(SEARCH(Hauls!$C$396,$KH$2:$KH$74)),MAX($KG$1,KG30)+1,0)</f>
        <v>30</v>
      </c>
      <c r="KH31" t="s">
        <v>3098</v>
      </c>
      <c r="KI31" t="str">
        <f>IFERROR(VLOOKUP(ROWS($KI$2:KI31),$KG$2:$KH$74,2,FALSE),"")</f>
        <v>LN : Lift nets (not specified)</v>
      </c>
      <c r="KJ31">
        <f>IF(ISNUMBER(SEARCH(Hauls!$C$397,$KK$2:$KK$74)),MAX($KJ$1,KJ30)+1,0)</f>
        <v>30</v>
      </c>
      <c r="KK31" t="s">
        <v>3098</v>
      </c>
      <c r="KL31" t="str">
        <f>IFERROR(VLOOKUP(ROWS($KL$2:KL31),$KJ$2:$KK$74,2,FALSE),"")</f>
        <v>LN : Lift nets (not specified)</v>
      </c>
      <c r="KM31">
        <f>IF(ISNUMBER(SEARCH(Hauls!$C$398,$KN$2:$KN$74)),MAX($KM$1,KM30)+1,0)</f>
        <v>30</v>
      </c>
      <c r="KN31" t="s">
        <v>3098</v>
      </c>
      <c r="KO31" t="str">
        <f>IFERROR(VLOOKUP(ROWS($KO$2:KO31),$KM$2:$KN$74,2,FALSE),"")</f>
        <v>LN : Lift nets (not specified)</v>
      </c>
      <c r="KP31">
        <f>IF(ISNUMBER(SEARCH(Hauls!$C$399,$KQ$2:$KQ$74)),MAX($KP$1,KP30)+1,0)</f>
        <v>30</v>
      </c>
      <c r="KQ31" t="s">
        <v>3098</v>
      </c>
      <c r="KR31" t="str">
        <f>IFERROR(VLOOKUP(ROWS($KR$2:KR31),$KP$2:$KQ$74,2,FALSE),"")</f>
        <v>LN : Lift nets (not specified)</v>
      </c>
      <c r="KS31">
        <f>IF(ISNUMBER(SEARCH(Hauls!$C$400,$KT$2:$KT$74)),MAX($KS$1,KS30)+1,0)</f>
        <v>30</v>
      </c>
      <c r="KT31" t="s">
        <v>3098</v>
      </c>
      <c r="KU31" t="str">
        <f>IFERROR(VLOOKUP(ROWS($KU$2:KU31),$KS$2:$KT$74,2,FALSE),"")</f>
        <v>LN : Lift nets (not specified)</v>
      </c>
    </row>
    <row r="32" spans="1:307" x14ac:dyDescent="0.25">
      <c r="A32" t="s">
        <v>706</v>
      </c>
      <c r="B32" t="s">
        <v>2957</v>
      </c>
      <c r="C32" t="str">
        <f t="shared" si="0"/>
        <v>LNB : Boat-operated lift nets</v>
      </c>
      <c r="E32">
        <f>IF(ISNUMBER(SEARCH(Hauls!$C$300,$F$2:$F$74)),MAX($E$1,E31)+1,0)</f>
        <v>31</v>
      </c>
      <c r="F32" t="s">
        <v>3099</v>
      </c>
      <c r="G32" t="str">
        <f>IFERROR(VLOOKUP(ROWS($G$2:G32),$E$2:$F$74,2,FALSE),"")</f>
        <v>LNB : Boat-operated lift nets</v>
      </c>
      <c r="H32">
        <f>IF(ISNUMBER(SEARCH(Hauls!$C$301,$I$2:$I$74)),MAX($H$1:H31)+1,0)</f>
        <v>31</v>
      </c>
      <c r="I32" t="s">
        <v>3099</v>
      </c>
      <c r="J32" t="str">
        <f>IFERROR(VLOOKUP(ROWS($J$2:J32),$H$2:$I$74,2,FALSE),"")</f>
        <v>LNB : Boat-operated lift nets</v>
      </c>
      <c r="K32">
        <f>IF(ISNUMBER(SEARCH(Hauls!$C$302,$L$2:$L$74)),MAX($K$1,K31)+1,0)</f>
        <v>31</v>
      </c>
      <c r="L32" t="s">
        <v>3099</v>
      </c>
      <c r="M32" t="str">
        <f>IFERROR(VLOOKUP(ROWS($M$2:M32),$K$2:$L$74,2,FALSE),"")</f>
        <v>LNB : Boat-operated lift nets</v>
      </c>
      <c r="N32">
        <f>IF(ISNUMBER(SEARCH(Hauls!$C$303,$O$2:$O$74)),MAX($N$1,N31)+1,0)</f>
        <v>31</v>
      </c>
      <c r="O32" t="s">
        <v>3099</v>
      </c>
      <c r="P32" t="str">
        <f>IFERROR(VLOOKUP(ROWS($P$2:P32),$N$2:$O$74,2,FALSE),"")</f>
        <v>LNB : Boat-operated lift nets</v>
      </c>
      <c r="Q32">
        <f>IF(ISNUMBER(SEARCH(Hauls!$C$304,$R$2:$R$74)),MAX($Q$1,Q31)+1,0)</f>
        <v>31</v>
      </c>
      <c r="R32" t="s">
        <v>3099</v>
      </c>
      <c r="S32" t="str">
        <f>IFERROR(VLOOKUP(ROWS($S$2:S32),$Q$2:$R$74,2,FALSE),"")</f>
        <v>LNB : Boat-operated lift nets</v>
      </c>
      <c r="T32">
        <f>IF(ISNUMBER(SEARCH(Hauls!$C$305,$U$2:$U$74)),MAX($T$1,T31)+1,0)</f>
        <v>31</v>
      </c>
      <c r="U32" t="s">
        <v>3099</v>
      </c>
      <c r="V32" t="str">
        <f>IFERROR(VLOOKUP(ROWS($V$2:V32),$T$2:$U$74,2,FALSE),"")</f>
        <v>LNB : Boat-operated lift nets</v>
      </c>
      <c r="W32">
        <f>IF(ISNUMBER(SEARCH(Hauls!$C$306,$X$2:$X$74)),MAX($W$1,W31)+1,0)</f>
        <v>31</v>
      </c>
      <c r="X32" t="s">
        <v>3099</v>
      </c>
      <c r="Y32" t="str">
        <f>IFERROR(VLOOKUP(ROWS($Y$2:Y32),$W$2:$X$74,2,FALSE),"")</f>
        <v>LNB : Boat-operated lift nets</v>
      </c>
      <c r="Z32">
        <f>IF(ISNUMBER(SEARCH(Hauls!$C$307,$AA$2:$AA$74)),MAX($Z$1,Z31)+1,0)</f>
        <v>31</v>
      </c>
      <c r="AA32" t="s">
        <v>3099</v>
      </c>
      <c r="AB32" t="str">
        <f>IFERROR(VLOOKUP(ROWS($AB$2:AB32),$Z$2:$AA$74,2,FALSE),"")</f>
        <v>LNB : Boat-operated lift nets</v>
      </c>
      <c r="AC32">
        <f>IF(ISNUMBER(SEARCH(Hauls!$C$308,$AD$2:$AD$74)),MAX($AC$1,AC31)+1,0)</f>
        <v>31</v>
      </c>
      <c r="AD32" t="s">
        <v>3099</v>
      </c>
      <c r="AE32" t="str">
        <f>IFERROR(VLOOKUP(ROWS($AE$2:AE32),$AC$2:$AD$74,2,FALSE),"")</f>
        <v>LNB : Boat-operated lift nets</v>
      </c>
      <c r="AF32">
        <f>IF(ISNUMBER(SEARCH(Hauls!$C$309,$AG$2:$AG$74)),MAX($AF$1,AF31)+1,0)</f>
        <v>31</v>
      </c>
      <c r="AG32" t="s">
        <v>3099</v>
      </c>
      <c r="AH32" t="str">
        <f>IFERROR(VLOOKUP(ROWS($AH$2:AH32),$AF$2:$AG$74,2,FALSE),"")</f>
        <v>LNB : Boat-operated lift nets</v>
      </c>
      <c r="AI32">
        <f>IF(ISNUMBER(SEARCH(Hauls!$C$310,$AJ$2:$AJ$74)),MAX($AI$1,AI31)+1,0)</f>
        <v>31</v>
      </c>
      <c r="AJ32" t="s">
        <v>3099</v>
      </c>
      <c r="AK32" t="str">
        <f>IFERROR(VLOOKUP(ROWS($AK$2:AK32),$AI$2:$AJ$74,2,FALSE),"")</f>
        <v>LNB : Boat-operated lift nets</v>
      </c>
      <c r="AL32">
        <f>IF(ISNUMBER(SEARCH(Hauls!$C$311,$AM$2:$AM$74)),MAX($AL$1,AL31)+1,0)</f>
        <v>31</v>
      </c>
      <c r="AM32" t="s">
        <v>3099</v>
      </c>
      <c r="AN32" t="str">
        <f>IFERROR(VLOOKUP(ROWS($AN$2:AN32),$AL$2:$AM$74,2,FALSE),"")</f>
        <v>LNB : Boat-operated lift nets</v>
      </c>
      <c r="AO32">
        <f>IF(ISNUMBER(SEARCH(Hauls!$C$312,$AP$2:$AP$74)),MAX($AO$1,AO31)+1,0)</f>
        <v>31</v>
      </c>
      <c r="AP32" t="s">
        <v>3099</v>
      </c>
      <c r="AQ32" t="str">
        <f>IFERROR(VLOOKUP(ROWS($AQ$2:AQ32),$AO$2:$AP$74,2,FALSE),"")</f>
        <v>LNB : Boat-operated lift nets</v>
      </c>
      <c r="AR32">
        <f>IF(ISNUMBER(SEARCH(Hauls!$C$313,$AS$2:$AS$74)),MAX($AR$1,AR31)+1,0)</f>
        <v>31</v>
      </c>
      <c r="AS32" t="s">
        <v>3099</v>
      </c>
      <c r="AT32" t="str">
        <f>IFERROR(VLOOKUP(ROWS($AT$2:AT32),$AR$2:$AS$74,2,FALSE),"")</f>
        <v>LNB : Boat-operated lift nets</v>
      </c>
      <c r="AU32">
        <f>IF(ISNUMBER(SEARCH(Hauls!$C$314,$AV$2:$AV$74)),MAX($AU$1,AU31)+1,0)</f>
        <v>31</v>
      </c>
      <c r="AV32" t="s">
        <v>3099</v>
      </c>
      <c r="AW32" t="str">
        <f>IFERROR(VLOOKUP(ROWS($AW$2:AW32),$AU$2:$AV$74,2,FALSE),"")</f>
        <v>LNB : Boat-operated lift nets</v>
      </c>
      <c r="AX32">
        <f>IF(ISNUMBER(SEARCH(Hauls!$C$315,$AY$2:$AY$74)),MAX($AX$1,AX31)+1,0)</f>
        <v>31</v>
      </c>
      <c r="AY32" t="s">
        <v>3099</v>
      </c>
      <c r="AZ32" t="str">
        <f>IFERROR(VLOOKUP(ROWS($AZ$2:AZ32),$AX$2:$AY$74,2,FALSE),"")</f>
        <v>LNB : Boat-operated lift nets</v>
      </c>
      <c r="BA32">
        <f>IF(ISNUMBER(SEARCH(Hauls!$C$316,$BB$2:$BB$74)),MAX($BA$1,BA31)+1,0)</f>
        <v>31</v>
      </c>
      <c r="BB32" t="s">
        <v>3099</v>
      </c>
      <c r="BC32" t="str">
        <f>IFERROR(VLOOKUP(ROWS($BC$2:BC32),$BA$2:$BB$74,2,FALSE),"")</f>
        <v>LNB : Boat-operated lift nets</v>
      </c>
      <c r="BD32">
        <f>IF(ISNUMBER(SEARCH(Hauls!$C$317,$BE$2:$BE$74)),MAX($BD$1,BD31)+1,0)</f>
        <v>31</v>
      </c>
      <c r="BE32" t="s">
        <v>3099</v>
      </c>
      <c r="BF32" t="str">
        <f>IFERROR(VLOOKUP(ROWS($BF$2:BF32),$BD$2:$BE$74,2,FALSE),"")</f>
        <v>LNB : Boat-operated lift nets</v>
      </c>
      <c r="BG32">
        <f>IF(ISNUMBER(SEARCH(Hauls!$C$318,$BH$2:$BH$74)),MAX($BG$1,BG31)+1,0)</f>
        <v>31</v>
      </c>
      <c r="BH32" t="s">
        <v>3099</v>
      </c>
      <c r="BI32" t="str">
        <f>IFERROR(VLOOKUP(ROWS($BI$2:BI32),$BG$2:$BH$74,2,FALSE),"")</f>
        <v>LNB : Boat-operated lift nets</v>
      </c>
      <c r="BJ32">
        <f>IF(ISNUMBER(SEARCH(Hauls!$C$319,$BK$2:$BK$74)),MAX($BJ$1,BJ31)+1,0)</f>
        <v>31</v>
      </c>
      <c r="BK32" t="s">
        <v>3099</v>
      </c>
      <c r="BL32" t="str">
        <f>IFERROR(VLOOKUP(ROWS($BL$2:BL32),$BJ$2:$BK$74,2,FALSE),"")</f>
        <v>LNB : Boat-operated lift nets</v>
      </c>
      <c r="BM32">
        <f>IF(ISNUMBER(SEARCH(Hauls!$C$320,$BN$2:$BN$74)),MAX($BM$1,BM31)+1,0)</f>
        <v>31</v>
      </c>
      <c r="BN32" t="s">
        <v>3099</v>
      </c>
      <c r="BO32" t="str">
        <f>IFERROR(VLOOKUP(ROWS($BO$2:BO32),$BM$2:$BN$74,2,FALSE),"")</f>
        <v>LNB : Boat-operated lift nets</v>
      </c>
      <c r="BP32">
        <f>IF(ISNUMBER(SEARCH(Hauls!$C$321,$BQ$2:$BQ$74)),MAX($BP$1,BP31)+1,0)</f>
        <v>31</v>
      </c>
      <c r="BQ32" t="s">
        <v>3099</v>
      </c>
      <c r="BR32" t="str">
        <f>IFERROR(VLOOKUP(ROWS($BR$2:BR32),$BP$2:$BQ$74,2,FALSE),"")</f>
        <v>LNB : Boat-operated lift nets</v>
      </c>
      <c r="BS32">
        <f>IF(ISNUMBER(SEARCH(Hauls!$C$322,$BT$2:$BT$74)),MAX($BS$1,BS31)+1,0)</f>
        <v>31</v>
      </c>
      <c r="BT32" t="s">
        <v>3099</v>
      </c>
      <c r="BU32" t="str">
        <f>IFERROR(VLOOKUP(ROWS($BU$2:BU32),$BS$2:$BT$74,2,FALSE),"")</f>
        <v>LNB : Boat-operated lift nets</v>
      </c>
      <c r="BV32">
        <f>IF(ISNUMBER(SEARCH(Hauls!$C$323,$BW$2:$BW$74)),MAX($BV$1,BV31)+1,0)</f>
        <v>31</v>
      </c>
      <c r="BW32" t="s">
        <v>3099</v>
      </c>
      <c r="BX32" t="str">
        <f>IFERROR(VLOOKUP(ROWS($BX$2:BX32),$BV$2:$BW$74,2,FALSE),"")</f>
        <v>LNB : Boat-operated lift nets</v>
      </c>
      <c r="BY32">
        <f>IF(ISNUMBER(SEARCH(Hauls!$C$324,$BZ$2:$BZ$74)),MAX($BY$1,BY31)+1,0)</f>
        <v>31</v>
      </c>
      <c r="BZ32" t="s">
        <v>3099</v>
      </c>
      <c r="CA32" t="str">
        <f>IFERROR(VLOOKUP(ROWS($CA$2:CA32),$BY$2:$BZ$74,2,FALSE),"")</f>
        <v>LNB : Boat-operated lift nets</v>
      </c>
      <c r="CB32">
        <f>IF(ISNUMBER(SEARCH(Hauls!$C$325,$CC$2:$CC$74)),MAX($CB$1,CB31)+1,0)</f>
        <v>31</v>
      </c>
      <c r="CC32" t="s">
        <v>3099</v>
      </c>
      <c r="CD32" t="str">
        <f>IFERROR(VLOOKUP(ROWS($CD$2:CD32),$CB$2:$CC$74,2,FALSE),"")</f>
        <v>LNB : Boat-operated lift nets</v>
      </c>
      <c r="CE32">
        <f>IF(ISNUMBER(SEARCH(Hauls!$C$326,$CF$2:$CF$74)),MAX($CE$1,CE31)+1,0)</f>
        <v>31</v>
      </c>
      <c r="CF32" t="s">
        <v>3099</v>
      </c>
      <c r="CG32" t="str">
        <f>IFERROR(VLOOKUP(ROWS($CG$2:CG32),$CE$2:$CF$74,2,FALSE),"")</f>
        <v>LNB : Boat-operated lift nets</v>
      </c>
      <c r="CH32">
        <f>IF(ISNUMBER(SEARCH(Hauls!$C$327,$CI$2:$CI$74)),MAX($CH$1,CH31)+1,0)</f>
        <v>31</v>
      </c>
      <c r="CI32" t="s">
        <v>3099</v>
      </c>
      <c r="CJ32" t="str">
        <f>IFERROR(VLOOKUP(ROWS($CJ$2:CJ32),$CH$2:$CI$74,2,FALSE),"")</f>
        <v>LNB : Boat-operated lift nets</v>
      </c>
      <c r="CK32">
        <f>IF(ISNUMBER(SEARCH(Hauls!$C$328,$CL$2:$CL$74)),MAX($CK$1,CK31)+1,0)</f>
        <v>31</v>
      </c>
      <c r="CL32" t="s">
        <v>3099</v>
      </c>
      <c r="CM32" t="str">
        <f>IFERROR(VLOOKUP(ROWS($CM$2:CM32),$CK$2:$CL$74,2,FALSE),"")</f>
        <v>LNB : Boat-operated lift nets</v>
      </c>
      <c r="CN32">
        <f>IF(ISNUMBER(SEARCH(Hauls!$C$329,$CO$2:$CO$74)),MAX($CN$1,CN31)+1,0)</f>
        <v>31</v>
      </c>
      <c r="CO32" t="s">
        <v>3099</v>
      </c>
      <c r="CP32" t="str">
        <f>IFERROR(VLOOKUP(ROWS($CP$2:CP32),$CN$2:$CO$74,2,FALSE),"")</f>
        <v>LNB : Boat-operated lift nets</v>
      </c>
      <c r="CQ32">
        <f>IF(ISNUMBER(SEARCH(Hauls!$C$330,$CR$2:$CR$74)),MAX($CQ$1,CQ31)+1,0)</f>
        <v>31</v>
      </c>
      <c r="CR32" t="s">
        <v>3099</v>
      </c>
      <c r="CS32" t="str">
        <f>IFERROR(VLOOKUP(ROWS($CS$2:CS32),$CQ$2:$CR$74,2,FALSE),"")</f>
        <v>LNB : Boat-operated lift nets</v>
      </c>
      <c r="CT32">
        <f>IF(ISNUMBER(SEARCH(Hauls!$C$331,$CU$2:$CU$74)),MAX($CT$1,CT31)+1,0)</f>
        <v>31</v>
      </c>
      <c r="CU32" t="s">
        <v>3099</v>
      </c>
      <c r="CV32" t="str">
        <f>IFERROR(VLOOKUP(ROWS($CV$2:CV32),$CT$2:$CU$74,2,FALSE),"")</f>
        <v>LNB : Boat-operated lift nets</v>
      </c>
      <c r="CW32">
        <f>IF(ISNUMBER(SEARCH(Hauls!$C$332,$CX$2:$CX$74)),MAX($CW$1,CW31)+1,0)</f>
        <v>31</v>
      </c>
      <c r="CX32" t="s">
        <v>3099</v>
      </c>
      <c r="CY32" t="str">
        <f>IFERROR(VLOOKUP(ROWS($CY$2:CY32),$CW$2:$CX$74,2,FALSE),"")</f>
        <v>LNB : Boat-operated lift nets</v>
      </c>
      <c r="CZ32">
        <f>IF(ISNUMBER(SEARCH(Hauls!$C$333,$DA$2:$DA$74)),MAX($CZ$1,CZ31)+1,0)</f>
        <v>31</v>
      </c>
      <c r="DA32" t="s">
        <v>3099</v>
      </c>
      <c r="DB32" t="str">
        <f>IFERROR(VLOOKUP(ROWS($DB$2:DB32),$CZ$2:$DA$74,2,FALSE),"")</f>
        <v>LNB : Boat-operated lift nets</v>
      </c>
      <c r="DC32">
        <f>IF(ISNUMBER(SEARCH(Hauls!$C$334,$DD$2:$DD$74)),MAX($DC$1,DC31)+1,0)</f>
        <v>31</v>
      </c>
      <c r="DD32" t="s">
        <v>3099</v>
      </c>
      <c r="DE32" t="str">
        <f>IFERROR(VLOOKUP(ROWS($DE$2:DE32),$DC$2:$DD$74,2,FALSE),"")</f>
        <v>LNB : Boat-operated lift nets</v>
      </c>
      <c r="DF32">
        <f>IF(ISNUMBER(SEARCH(Hauls!$C$335,$DG$2:$DG$74)),MAX($DF$1,DF31)+1,0)</f>
        <v>31</v>
      </c>
      <c r="DG32" t="s">
        <v>3099</v>
      </c>
      <c r="DH32" t="str">
        <f>IFERROR(VLOOKUP(ROWS($DH$2:DH32),$DF$2:$DG$74,2,FALSE),"")</f>
        <v>LNB : Boat-operated lift nets</v>
      </c>
      <c r="DI32">
        <f>IF(ISNUMBER(SEARCH(Hauls!$C$336,$DJ$2:$DJ$74)),MAX($DI$1,DI31)+1,0)</f>
        <v>31</v>
      </c>
      <c r="DJ32" t="s">
        <v>3099</v>
      </c>
      <c r="DK32" t="str">
        <f>IFERROR(VLOOKUP(ROWS($DK$2:DK32),$DI$2:$DJ$74,2,FALSE),"")</f>
        <v>LNB : Boat-operated lift nets</v>
      </c>
      <c r="DL32">
        <f>IF(ISNUMBER(SEARCH(Hauls!$C$337,$DM$2:$DM$74)),MAX($DL$1,DL31)+1,0)</f>
        <v>31</v>
      </c>
      <c r="DM32" t="s">
        <v>3099</v>
      </c>
      <c r="DN32" t="str">
        <f>IFERROR(VLOOKUP(ROWS($DN$2:DN32),$DL$2:$DM$74,2,FALSE),"")</f>
        <v>LNB : Boat-operated lift nets</v>
      </c>
      <c r="DO32">
        <f>IF(ISNUMBER(SEARCH(Hauls!$C$338,$DP$2:$DP$74)),MAX($DO$1,DO31)+1,0)</f>
        <v>31</v>
      </c>
      <c r="DP32" t="s">
        <v>3099</v>
      </c>
      <c r="DQ32" t="str">
        <f>IFERROR(VLOOKUP(ROWS($DQ$2:DQ32),$DO$2:$CDP$74,2,FALSE),"")</f>
        <v>LNB : Boat-operated lift nets</v>
      </c>
      <c r="DR32">
        <f>IF(ISNUMBER(SEARCH(Hauls!$C$339,$DS$2:$DS$74)),MAX($DR$1,DR31)+1,0)</f>
        <v>31</v>
      </c>
      <c r="DS32" t="s">
        <v>3099</v>
      </c>
      <c r="DT32" t="str">
        <f>IFERROR(VLOOKUP(ROWS($DT$2:DT32),$DR$2:$DS$74,2,FALSE),"")</f>
        <v>LNB : Boat-operated lift nets</v>
      </c>
      <c r="DU32">
        <f>IF(ISNUMBER(SEARCH(Hauls!$C$340,$DV$2:$DV$74)),MAX($DU$1,DU31)+1,0)</f>
        <v>31</v>
      </c>
      <c r="DV32" t="s">
        <v>3099</v>
      </c>
      <c r="DW32" t="str">
        <f>IFERROR(VLOOKUP(ROWS($DW$2:DW32),$DU$2:$DV$74,2,FALSE),"")</f>
        <v>LNB : Boat-operated lift nets</v>
      </c>
      <c r="DX32">
        <f>IF(ISNUMBER(SEARCH(Hauls!$C$341,$DY$2:$DY$74)),MAX($DX$1,DX31)+1,0)</f>
        <v>31</v>
      </c>
      <c r="DY32" t="s">
        <v>3099</v>
      </c>
      <c r="DZ32" t="str">
        <f>IFERROR(VLOOKUP(ROWS($DZ$2:DZ32),$DX$2:$DY$74,2,FALSE),"")</f>
        <v>LNB : Boat-operated lift nets</v>
      </c>
      <c r="EA32">
        <f>IF(ISNUMBER(SEARCH(Hauls!$C$342,$EB$2:$EB$74)),MAX($EA$1,EA31)+1,0)</f>
        <v>31</v>
      </c>
      <c r="EB32" t="s">
        <v>3099</v>
      </c>
      <c r="EC32" t="str">
        <f>IFERROR(VLOOKUP(ROWS($EC$2:EC32),$EA$2:$EB$74,2,FALSE),"")</f>
        <v>LNB : Boat-operated lift nets</v>
      </c>
      <c r="ED32">
        <f>IF(ISNUMBER(SEARCH(Hauls!$C$343,$EE$2:$EE$74)),MAX($ED$1,ED31)+1,0)</f>
        <v>31</v>
      </c>
      <c r="EE32" t="s">
        <v>3099</v>
      </c>
      <c r="EF32" t="str">
        <f>IFERROR(VLOOKUP(ROWS($EF$2:EF32),$ED$2:$EE$74,2,FALSE),"")</f>
        <v>LNB : Boat-operated lift nets</v>
      </c>
      <c r="EG32">
        <f>IF(ISNUMBER(SEARCH(Hauls!$C$344,$EH$2:$EH$74)),MAX($EG$1,EG31)+1,0)</f>
        <v>31</v>
      </c>
      <c r="EH32" t="s">
        <v>3099</v>
      </c>
      <c r="EI32" t="str">
        <f>IFERROR(VLOOKUP(ROWS($EI$2:EI32),$EG$2:$EH$74,2,FALSE),"")</f>
        <v>LNB : Boat-operated lift nets</v>
      </c>
      <c r="EJ32">
        <f>IF(ISNUMBER(SEARCH(Hauls!$C$345,$EK$2:$EK$74)),MAX($EJ$1,EJ31)+1,0)</f>
        <v>31</v>
      </c>
      <c r="EK32" t="s">
        <v>3099</v>
      </c>
      <c r="EL32" t="str">
        <f>IFERROR(VLOOKUP(ROWS($EL$2:EL32),$EJ$2:$EK$74,2,FALSE),"")</f>
        <v>LNB : Boat-operated lift nets</v>
      </c>
      <c r="EM32">
        <f>IF(ISNUMBER(SEARCH(Hauls!$C$346,$EN$2:$EN$74)),MAX($EM$1,EM31)+1,0)</f>
        <v>31</v>
      </c>
      <c r="EN32" t="s">
        <v>3099</v>
      </c>
      <c r="EO32" t="str">
        <f>IFERROR(VLOOKUP(ROWS($EO$2:EO32),$EM$2:$EN$74,2,FALSE),"")</f>
        <v>LNB : Boat-operated lift nets</v>
      </c>
      <c r="EP32">
        <f>IF(ISNUMBER(SEARCH(Hauls!$C$347,$EQ$2:$EQ$74)),MAX($EP$1,EP31)+1,0)</f>
        <v>31</v>
      </c>
      <c r="EQ32" t="s">
        <v>3099</v>
      </c>
      <c r="ER32" t="str">
        <f>IFERROR(VLOOKUP(ROWS($ER$2:ER32),$EP$2:$EQ$74,2,FALSE),"")</f>
        <v>LNB : Boat-operated lift nets</v>
      </c>
      <c r="ES32">
        <f>IF(ISNUMBER(SEARCH(Hauls!$C$348,$ET$2:$ET$74)),MAX($ES$1,ES31)+1,0)</f>
        <v>31</v>
      </c>
      <c r="ET32" t="s">
        <v>3099</v>
      </c>
      <c r="EU32" t="str">
        <f>IFERROR(VLOOKUP(ROWS($EU$2:EU32),$ES$2:$ET$74,2,FALSE),"")</f>
        <v>LNB : Boat-operated lift nets</v>
      </c>
      <c r="EV32">
        <f>IF(ISNUMBER(SEARCH(Hauls!$C$349,$EW$2:$EW$74)),MAX($EV$1,EV31)+1,0)</f>
        <v>31</v>
      </c>
      <c r="EW32" t="s">
        <v>3099</v>
      </c>
      <c r="EX32" t="str">
        <f>IFERROR(VLOOKUP(ROWS($EX$2:EX32),$EV$2:$EW$74,2,FALSE),"")</f>
        <v>LNB : Boat-operated lift nets</v>
      </c>
      <c r="EY32">
        <f>IF(ISNUMBER(SEARCH(Hauls!$C$350,$EZ$2:$EZ$74)),MAX($EY$1,EY31)+1,0)</f>
        <v>31</v>
      </c>
      <c r="EZ32" t="s">
        <v>3099</v>
      </c>
      <c r="FA32" t="str">
        <f>IFERROR(VLOOKUP(ROWS($FA$2:FA32),$EY$2:$EZ$74,2,FALSE),"")</f>
        <v>LNB : Boat-operated lift nets</v>
      </c>
      <c r="FB32">
        <f>IF(ISNUMBER(SEARCH(Hauls!$C$351,$FC$2:$FC$74)),MAX($FB$1,FB31)+1,0)</f>
        <v>31</v>
      </c>
      <c r="FC32" t="s">
        <v>3099</v>
      </c>
      <c r="FD32" t="str">
        <f>IFERROR(VLOOKUP(ROWS($FD$2:FD32),$FB$2:$FC$74,2,FALSE),"")</f>
        <v>LNB : Boat-operated lift nets</v>
      </c>
      <c r="FE32">
        <f>IF(ISNUMBER(SEARCH(Hauls!$C$352,$FF$2:$FF$74)),MAX($FE$1,FE31)+1,0)</f>
        <v>31</v>
      </c>
      <c r="FF32" t="s">
        <v>3099</v>
      </c>
      <c r="FG32" t="str">
        <f>IFERROR(VLOOKUP(ROWS($FG$2:FG32),$FE$2:$FF$74,2,FALSE),"")</f>
        <v>LNB : Boat-operated lift nets</v>
      </c>
      <c r="FH32">
        <f>IF(ISNUMBER(SEARCH(Hauls!$C$353,$FI$2:$FI$74)),MAX($FH$1,FH31)+1,0)</f>
        <v>31</v>
      </c>
      <c r="FI32" t="s">
        <v>3099</v>
      </c>
      <c r="FJ32" t="str">
        <f>IFERROR(VLOOKUP(ROWS($FJ$2:FJ32),$FH$2:$FI$74,2,FALSE),"")</f>
        <v>LNB : Boat-operated lift nets</v>
      </c>
      <c r="FK32">
        <f>IF(ISNUMBER(SEARCH(Hauls!$C$354,$FL$2:$FL$74)),MAX($FK$1,FK31)+1,0)</f>
        <v>31</v>
      </c>
      <c r="FL32" t="s">
        <v>3099</v>
      </c>
      <c r="FM32" t="str">
        <f>IFERROR(VLOOKUP(ROWS($FM$2:FM32),$FK$2:$FL$74,2,FALSE),"")</f>
        <v>LNB : Boat-operated lift nets</v>
      </c>
      <c r="FN32">
        <f>IF(ISNUMBER(SEARCH(Hauls!$C$355,$FO$2:$FO$74)),MAX($FN$1,FN31)+1,0)</f>
        <v>31</v>
      </c>
      <c r="FO32" t="s">
        <v>3099</v>
      </c>
      <c r="FP32" t="str">
        <f>IFERROR(VLOOKUP(ROWS($FP$2:FP32),$FN$2:$FO$74,2,FALSE),"")</f>
        <v>LNB : Boat-operated lift nets</v>
      </c>
      <c r="FQ32">
        <f>IF(ISNUMBER(SEARCH(Hauls!$C$356,$FR$2:$FR$74)),MAX($FQ$1,FQ31)+1,0)</f>
        <v>31</v>
      </c>
      <c r="FR32" t="s">
        <v>3099</v>
      </c>
      <c r="FS32" t="str">
        <f>IFERROR(VLOOKUP(ROWS($FS$2:FS32),$FQ$2:$FR$74,2,FALSE),"")</f>
        <v>LNB : Boat-operated lift nets</v>
      </c>
      <c r="FT32">
        <f>IF(ISNUMBER(SEARCH(Hauls!$C$357,$FU$2:$FU$74)),MAX($FT$1,FT31)+1,0)</f>
        <v>31</v>
      </c>
      <c r="FU32" t="s">
        <v>3099</v>
      </c>
      <c r="FV32" t="str">
        <f>IFERROR(VLOOKUP(ROWS($FV$2:FV32),$FT$2:$FU$74,2,FALSE),"")</f>
        <v>LNB : Boat-operated lift nets</v>
      </c>
      <c r="FW32">
        <f>IF(ISNUMBER(SEARCH(Hauls!$C$358,$FX$2:$FX$74)),MAX($FW$1,FW31)+1,0)</f>
        <v>31</v>
      </c>
      <c r="FX32" t="s">
        <v>3099</v>
      </c>
      <c r="FY32" t="str">
        <f>IFERROR(VLOOKUP(ROWS($FY$2:FY32),$FW$2:$FX$74,2,FALSE),"")</f>
        <v>LNB : Boat-operated lift nets</v>
      </c>
      <c r="FZ32">
        <f>IF(ISNUMBER(SEARCH(Hauls!$C$359,$GA$2:$GA$74)),MAX($FZ$1,FZ31)+1,0)</f>
        <v>31</v>
      </c>
      <c r="GA32" t="s">
        <v>3099</v>
      </c>
      <c r="GB32" t="str">
        <f>IFERROR(VLOOKUP(ROWS($GB$2:GB32),$FZ$2:$GA$74,2,FALSE),"")</f>
        <v>LNB : Boat-operated lift nets</v>
      </c>
      <c r="GC32">
        <f>IF(ISNUMBER(SEARCH(Hauls!$C$360,$GD$2:$GD$74)),MAX($GC$1,GC31)+1,0)</f>
        <v>31</v>
      </c>
      <c r="GD32" t="s">
        <v>3099</v>
      </c>
      <c r="GE32" t="str">
        <f>IFERROR(VLOOKUP(ROWS($GE$2:GE32),$GC$2:$GD$74,2,FALSE),"")</f>
        <v>LNB : Boat-operated lift nets</v>
      </c>
      <c r="GF32">
        <f>IF(ISNUMBER(SEARCH(Hauls!$C$361,$GG$2:$GG$74)),MAX($GF$1,GF31)+1,0)</f>
        <v>31</v>
      </c>
      <c r="GG32" t="s">
        <v>3099</v>
      </c>
      <c r="GH32" t="str">
        <f>IFERROR(VLOOKUP(ROWS($GH$2:GH32),$GF$2:$GG$74,2,FALSE),"")</f>
        <v>LNB : Boat-operated lift nets</v>
      </c>
      <c r="GI32">
        <f>IF(ISNUMBER(SEARCH(Hauls!$C$362,$GJ$2:$GJ$74)),MAX($GI$1,GI31)+1,0)</f>
        <v>31</v>
      </c>
      <c r="GJ32" t="s">
        <v>3099</v>
      </c>
      <c r="GK32" t="str">
        <f>IFERROR(VLOOKUP(ROWS($GK$2:GK32),$GI$2:$GJ$74,2,FALSE),"")</f>
        <v>LNB : Boat-operated lift nets</v>
      </c>
      <c r="GL32">
        <f>IF(ISNUMBER(SEARCH(Hauls!$C$363,$GM$2:$GM$74)),MAX($GL$1,GL31)+1,0)</f>
        <v>31</v>
      </c>
      <c r="GM32" t="s">
        <v>3099</v>
      </c>
      <c r="GN32" t="str">
        <f>IFERROR(VLOOKUP(ROWS($GN$2:GN32),$GL$2:$GM$74,2,FALSE),"")</f>
        <v>LNB : Boat-operated lift nets</v>
      </c>
      <c r="GO32">
        <f>IF(ISNUMBER(SEARCH(Hauls!$C$364,$GP$2:$GP$74)),MAX($GO$1,GO31)+1,0)</f>
        <v>31</v>
      </c>
      <c r="GP32" t="s">
        <v>3099</v>
      </c>
      <c r="GQ32" t="str">
        <f>IFERROR(VLOOKUP(ROWS($GQ$2:GQ32),$GO$2:$GP$74,2,FALSE),"")</f>
        <v>LNB : Boat-operated lift nets</v>
      </c>
      <c r="GR32">
        <f>IF(ISNUMBER(SEARCH(Hauls!$C$365,$GS$2:$GS$74)),MAX($GR$1,GR31)+1,0)</f>
        <v>31</v>
      </c>
      <c r="GS32" t="s">
        <v>3099</v>
      </c>
      <c r="GT32" t="str">
        <f>IFERROR(VLOOKUP(ROWS($GT$2:GT32),$GR$2:$GS$74,2,FALSE),"")</f>
        <v>LNB : Boat-operated lift nets</v>
      </c>
      <c r="GU32">
        <f>IF(ISNUMBER(SEARCH(Hauls!$C$366,$GV$2:$GV$74)),MAX($GU$1,GU31)+1,0)</f>
        <v>31</v>
      </c>
      <c r="GV32" t="s">
        <v>3099</v>
      </c>
      <c r="GW32" t="str">
        <f>IFERROR(VLOOKUP(ROWS($GW$2:GW32),$GU$2:$GV$74,2,FALSE),"")</f>
        <v>LNB : Boat-operated lift nets</v>
      </c>
      <c r="GX32">
        <f>IF(ISNUMBER(SEARCH(Hauls!$C$367,$GY$2:$GY$74)),MAX($GX$1,GX31)+1,0)</f>
        <v>31</v>
      </c>
      <c r="GY32" t="s">
        <v>3099</v>
      </c>
      <c r="GZ32" t="str">
        <f>IFERROR(VLOOKUP(ROWS($GZ$2:GZ32),$GX$2:$GY$74,2,FALSE),"")</f>
        <v>LNB : Boat-operated lift nets</v>
      </c>
      <c r="HA32">
        <f>IF(ISNUMBER(SEARCH(Hauls!$C$368,$HB$2:$HB$74)),MAX($HA$1,HA31)+1,0)</f>
        <v>31</v>
      </c>
      <c r="HB32" t="s">
        <v>3099</v>
      </c>
      <c r="HC32" t="str">
        <f>IFERROR(VLOOKUP(ROWS($HC$2:HC32),$HA$2:$HB$74,2,FALSE),"")</f>
        <v>LNB : Boat-operated lift nets</v>
      </c>
      <c r="HD32">
        <f>IF(ISNUMBER(SEARCH(Hauls!$C$369,$HE$2:$HE$74)),MAX($HD$1,HD31)+1,0)</f>
        <v>31</v>
      </c>
      <c r="HE32" t="s">
        <v>3099</v>
      </c>
      <c r="HF32" t="str">
        <f>IFERROR(VLOOKUP(ROWS($HF$2:HF32),$HD$2:$HE$74,2,FALSE),"")</f>
        <v>LNB : Boat-operated lift nets</v>
      </c>
      <c r="HG32">
        <f>IF(ISNUMBER(SEARCH(Hauls!$C$370,$HH$2:$HH$74)),MAX($HG$1,HG31)+1,0)</f>
        <v>31</v>
      </c>
      <c r="HH32" t="s">
        <v>3099</v>
      </c>
      <c r="HI32" t="str">
        <f>IFERROR(VLOOKUP(ROWS($HI$2:HI32),$HG$2:$HH$74,2,FALSE),"")</f>
        <v>LNB : Boat-operated lift nets</v>
      </c>
      <c r="HJ32">
        <f>IF(ISNUMBER(SEARCH(Hauls!$C$371,$HK$2:$HK$74)),MAX($HJ$1,HJ31)+1,0)</f>
        <v>31</v>
      </c>
      <c r="HK32" t="s">
        <v>3099</v>
      </c>
      <c r="HL32" t="str">
        <f>IFERROR(VLOOKUP(ROWS($HL$2:HL32),$HJ$2:$HK$74,2,FALSE),"")</f>
        <v>LNB : Boat-operated lift nets</v>
      </c>
      <c r="HM32">
        <f>IF(ISNUMBER(SEARCH(Hauls!$C$372,$HN$2:$HN$74)),MAX($HM$1,HM31)+1,0)</f>
        <v>31</v>
      </c>
      <c r="HN32" t="s">
        <v>3099</v>
      </c>
      <c r="HO32" t="str">
        <f>IFERROR(VLOOKUP(ROWS($HO$2:HO32),$HM$2:$HN$74,2,FALSE),"")</f>
        <v>LNB : Boat-operated lift nets</v>
      </c>
      <c r="HP32">
        <f>IF(ISNUMBER(SEARCH(Hauls!$C$373,$HQ$2:$HQ$74)),MAX($HP$1,HP31)+1,0)</f>
        <v>31</v>
      </c>
      <c r="HQ32" t="s">
        <v>3099</v>
      </c>
      <c r="HR32" t="str">
        <f>IFERROR(VLOOKUP(ROWS($HR$2:HR32),$HP$2:$HQ$74,2,FALSE),"")</f>
        <v>LNB : Boat-operated lift nets</v>
      </c>
      <c r="HS32">
        <f>IF(ISNUMBER(SEARCH(Hauls!$C$374,$HT$2:$HT$74)),MAX($HS$1,HS31)+1,0)</f>
        <v>31</v>
      </c>
      <c r="HT32" t="s">
        <v>3099</v>
      </c>
      <c r="HU32" t="str">
        <f>IFERROR(VLOOKUP(ROWS($HU$2:HU32),$HS$2:$HT$74,2,FALSE),"")</f>
        <v>LNB : Boat-operated lift nets</v>
      </c>
      <c r="HV32">
        <f>IF(ISNUMBER(SEARCH(Hauls!$C$375,$HW$2:$HW$74)),MAX($HV$1,HV31)+1,0)</f>
        <v>31</v>
      </c>
      <c r="HW32" t="s">
        <v>3099</v>
      </c>
      <c r="HX32" t="str">
        <f>IFERROR(VLOOKUP(ROWS($HX$2:HX32),$HV$2:$HW$74,2,FALSE),"")</f>
        <v>LNB : Boat-operated lift nets</v>
      </c>
      <c r="HY32">
        <f>IF(ISNUMBER(SEARCH(Hauls!$C$376,$HZ$2:$HZ$74)),MAX($HY$1,HY31)+1,0)</f>
        <v>31</v>
      </c>
      <c r="HZ32" t="s">
        <v>3099</v>
      </c>
      <c r="IA32" t="str">
        <f>IFERROR(VLOOKUP(ROWS($IA$2:IA32),$IB$2:$IC$74,2,FALSE),"")</f>
        <v>LNB : Boat-operated lift nets</v>
      </c>
      <c r="IB32">
        <f>IF(ISNUMBER(SEARCH(Hauls!$C$377,$IC$2:$IC$74)),MAX($IB$1,IB31)+1,0)</f>
        <v>31</v>
      </c>
      <c r="IC32" t="s">
        <v>3099</v>
      </c>
      <c r="ID32" t="str">
        <f>IFERROR(VLOOKUP(ROWS($ID$2:ID32),$IB$2:$IC$74,2,FALSE),"")</f>
        <v>LNB : Boat-operated lift nets</v>
      </c>
      <c r="IE32">
        <f>IF(ISNUMBER(SEARCH(Hauls!$C$378,$IF$2:$IF$74)),MAX($IE$1,IE31)+1,0)</f>
        <v>31</v>
      </c>
      <c r="IF32" t="s">
        <v>3099</v>
      </c>
      <c r="IG32" t="str">
        <f>IFERROR(VLOOKUP(ROWS($IG$2:IG32),$IE$2:$IF$74,2,FALSE),"")</f>
        <v>LNB : Boat-operated lift nets</v>
      </c>
      <c r="IH32">
        <f>IF(ISNUMBER(SEARCH(Hauls!$C$379,$II$2:$II$74)),MAX($IH$1,IH31)+1,0)</f>
        <v>31</v>
      </c>
      <c r="II32" t="s">
        <v>3099</v>
      </c>
      <c r="IJ32" t="str">
        <f>IFERROR(VLOOKUP(ROWS($IJ$2:IJ32),$IH$2:$II$74,2,FALSE),"")</f>
        <v>LNB : Boat-operated lift nets</v>
      </c>
      <c r="IK32">
        <f>IF(ISNUMBER(SEARCH(Hauls!$C$380,$IL$2:$IL$74)),MAX($IK$1,IK31)+1,0)</f>
        <v>31</v>
      </c>
      <c r="IL32" t="s">
        <v>3099</v>
      </c>
      <c r="IM32" t="str">
        <f>IFERROR(VLOOKUP(ROWS($IM$2:IM32),$IK$2:$IL$74,2,FALSE),"")</f>
        <v>LNB : Boat-operated lift nets</v>
      </c>
      <c r="IN32">
        <f>IF(ISNUMBER(SEARCH(Hauls!$C$381,$IO$2:$IO$74)),MAX($IN$1,IN31)+1,0)</f>
        <v>31</v>
      </c>
      <c r="IO32" t="s">
        <v>3099</v>
      </c>
      <c r="IP32" t="str">
        <f>IFERROR(VLOOKUP(ROWS($IP$2:IP32),$IN$2:$IO$74,2,FALSE),"")</f>
        <v>LNB : Boat-operated lift nets</v>
      </c>
      <c r="IQ32">
        <f>IF(ISNUMBER(SEARCH(Hauls!$C$382,$CC$2:$CC$74)),MAX($CB$1,IQ31)+1,0)</f>
        <v>31</v>
      </c>
      <c r="IR32" t="s">
        <v>3099</v>
      </c>
      <c r="IS32" t="str">
        <f>IFERROR(VLOOKUP(ROWS($IS$2:IS32),$IQ$2:$IR$74,2,FALSE),"")</f>
        <v>LNB : Boat-operated lift nets</v>
      </c>
      <c r="IT32">
        <f>IF(ISNUMBER(SEARCH(Hauls!$C$383,$IU$2:$IU$74)),MAX($IT$1,IT31)+1,0)</f>
        <v>31</v>
      </c>
      <c r="IU32" t="s">
        <v>3099</v>
      </c>
      <c r="IV32" t="str">
        <f>IFERROR(VLOOKUP(ROWS($IV$2:IV32),$IT$2:$IU$74,2,FALSE),"")</f>
        <v>LNB : Boat-operated lift nets</v>
      </c>
      <c r="IW32">
        <f>IF(ISNUMBER(SEARCH(Hauls!$C$384,$IX$2:$IX$74)),MAX($IW$1,IW31)+1,0)</f>
        <v>31</v>
      </c>
      <c r="IX32" t="s">
        <v>3099</v>
      </c>
      <c r="IY32" t="str">
        <f>IFERROR(VLOOKUP(ROWS($IY$2:IY32),$IW$2:$IX$74,2,FALSE),"")</f>
        <v>LNB : Boat-operated lift nets</v>
      </c>
      <c r="IZ32">
        <f>IF(ISNUMBER(SEARCH(Hauls!$C$385,$JA$2:$JA$74)),MAX($IZ$1,IZ31)+1,0)</f>
        <v>31</v>
      </c>
      <c r="JA32" t="s">
        <v>3099</v>
      </c>
      <c r="JB32" t="str">
        <f>IFERROR(VLOOKUP(ROWS($JB$2:JB32),$IZ$2:$JA$74,2,FALSE),"")</f>
        <v>LNB : Boat-operated lift nets</v>
      </c>
      <c r="JC32">
        <f>IF(ISNUMBER(SEARCH(Hauls!$C$386,$JD$2:$JD$74)),MAX($JC$1,JC31)+1,0)</f>
        <v>31</v>
      </c>
      <c r="JD32" t="s">
        <v>3099</v>
      </c>
      <c r="JE32" t="str">
        <f>IFERROR(VLOOKUP(ROWS($JE$2:JE32),$JC$2:$CJD$74,2,FALSE),"")</f>
        <v>LNB : Boat-operated lift nets</v>
      </c>
      <c r="JF32">
        <f>IF(ISNUMBER(SEARCH(Hauls!$C$387,$JG$2:$JG$74)),MAX($JF$1,JF31)+1,0)</f>
        <v>31</v>
      </c>
      <c r="JG32" t="s">
        <v>3099</v>
      </c>
      <c r="JH32" t="str">
        <f>IFERROR(VLOOKUP(ROWS($JH$2:JH32),$JF$2:$JG$74,2,FALSE),"")</f>
        <v>LNB : Boat-operated lift nets</v>
      </c>
      <c r="JI32">
        <f>IF(ISNUMBER(SEARCH(Hauls!$C$388,$JJ$2:$JJ$74)),MAX($JI$1,JI31)+1,0)</f>
        <v>31</v>
      </c>
      <c r="JJ32" t="s">
        <v>3099</v>
      </c>
      <c r="JK32" t="str">
        <f>IFERROR(VLOOKUP(ROWS($JK$2:JK32),$JI$2:$JJ$74,2,FALSE),"")</f>
        <v>LNB : Boat-operated lift nets</v>
      </c>
      <c r="JL32">
        <f>IF(ISNUMBER(SEARCH(Hauls!$C$389,$JM$2:$JM$74)),MAX($JL$1,JL31)+1,0)</f>
        <v>31</v>
      </c>
      <c r="JM32" t="s">
        <v>3099</v>
      </c>
      <c r="JN32" t="str">
        <f>IFERROR(VLOOKUP(ROWS($JN$2:JN32),$JL$2:$JM$74,2,FALSE),"")</f>
        <v>LNB : Boat-operated lift nets</v>
      </c>
      <c r="JO32">
        <f>IF(ISNUMBER(SEARCH(Hauls!$C$390,$JP$2:$JP$74)),MAX($JO$1,JO31)+1,0)</f>
        <v>31</v>
      </c>
      <c r="JP32" t="s">
        <v>3099</v>
      </c>
      <c r="JQ32" t="str">
        <f>IFERROR(VLOOKUP(ROWS($JQ$2:JQ32),$JO$2:$JP$74,2,FALSE),"")</f>
        <v>LNB : Boat-operated lift nets</v>
      </c>
      <c r="JR32">
        <f>IF(ISNUMBER(SEARCH(Hauls!$C$391,$JS$2:$JS$74)),MAX($JR$1,JR31)+1,0)</f>
        <v>31</v>
      </c>
      <c r="JS32" t="s">
        <v>3099</v>
      </c>
      <c r="JT32" t="str">
        <f>IFERROR(VLOOKUP(ROWS($JT$2:JT32),$JR$2:$JS$74,2,FALSE),"")</f>
        <v>LNB : Boat-operated lift nets</v>
      </c>
      <c r="JU32">
        <f>IF(ISNUMBER(SEARCH(Hauls!$C$392,$JV$2:$JV$74)),MAX($JU$1,JU31)+1,0)</f>
        <v>31</v>
      </c>
      <c r="JV32" t="s">
        <v>3099</v>
      </c>
      <c r="JW32" t="str">
        <f>IFERROR(VLOOKUP(ROWS($JW$2:JW32),$JU$2:$JV$74,2,FALSE),"")</f>
        <v>LNB : Boat-operated lift nets</v>
      </c>
      <c r="JX32">
        <f>IF(ISNUMBER(SEARCH(Hauls!$C$393,$JY$2:$JY$74)),MAX($JX$1,JX31)+1,0)</f>
        <v>31</v>
      </c>
      <c r="JY32" t="s">
        <v>3099</v>
      </c>
      <c r="JZ32" t="str">
        <f>IFERROR(VLOOKUP(ROWS($JZ$2:JZ32),$JX$2:$JY$74,2,FALSE),"")</f>
        <v>LNB : Boat-operated lift nets</v>
      </c>
      <c r="KA32">
        <f>IF(ISNUMBER(SEARCH(Hauls!$C$394,$KB$2:$KB$74)),MAX($KA$1,KA31)+1,0)</f>
        <v>31</v>
      </c>
      <c r="KB32" t="s">
        <v>3099</v>
      </c>
      <c r="KC32" t="str">
        <f>IFERROR(VLOOKUP(ROWS($KC$2:KC32),$KA$2:$KB$74,2,FALSE),"")</f>
        <v>LNB : Boat-operated lift nets</v>
      </c>
      <c r="KD32">
        <f>IF(ISNUMBER(SEARCH(Hauls!$C$395,$KE$2:$KE$74)),MAX($KD$1,KD31)+1,0)</f>
        <v>31</v>
      </c>
      <c r="KE32" t="s">
        <v>3099</v>
      </c>
      <c r="KF32" t="str">
        <f>IFERROR(VLOOKUP(ROWS($KF$2:KF32),$KD$2:$KE$74,2,FALSE),"")</f>
        <v>LNB : Boat-operated lift nets</v>
      </c>
      <c r="KG32">
        <f>IF(ISNUMBER(SEARCH(Hauls!$C$396,$KH$2:$KH$74)),MAX($KG$1,KG31)+1,0)</f>
        <v>31</v>
      </c>
      <c r="KH32" t="s">
        <v>3099</v>
      </c>
      <c r="KI32" t="str">
        <f>IFERROR(VLOOKUP(ROWS($KI$2:KI32),$KG$2:$KH$74,2,FALSE),"")</f>
        <v>LNB : Boat-operated lift nets</v>
      </c>
      <c r="KJ32">
        <f>IF(ISNUMBER(SEARCH(Hauls!$C$397,$KK$2:$KK$74)),MAX($KJ$1,KJ31)+1,0)</f>
        <v>31</v>
      </c>
      <c r="KK32" t="s">
        <v>3099</v>
      </c>
      <c r="KL32" t="str">
        <f>IFERROR(VLOOKUP(ROWS($KL$2:KL32),$KJ$2:$KK$74,2,FALSE),"")</f>
        <v>LNB : Boat-operated lift nets</v>
      </c>
      <c r="KM32">
        <f>IF(ISNUMBER(SEARCH(Hauls!$C$398,$KN$2:$KN$74)),MAX($KM$1,KM31)+1,0)</f>
        <v>31</v>
      </c>
      <c r="KN32" t="s">
        <v>3099</v>
      </c>
      <c r="KO32" t="str">
        <f>IFERROR(VLOOKUP(ROWS($KO$2:KO32),$KM$2:$KN$74,2,FALSE),"")</f>
        <v>LNB : Boat-operated lift nets</v>
      </c>
      <c r="KP32">
        <f>IF(ISNUMBER(SEARCH(Hauls!$C$399,$KQ$2:$KQ$74)),MAX($KP$1,KP31)+1,0)</f>
        <v>31</v>
      </c>
      <c r="KQ32" t="s">
        <v>3099</v>
      </c>
      <c r="KR32" t="str">
        <f>IFERROR(VLOOKUP(ROWS($KR$2:KR32),$KP$2:$KQ$74,2,FALSE),"")</f>
        <v>LNB : Boat-operated lift nets</v>
      </c>
      <c r="KS32">
        <f>IF(ISNUMBER(SEARCH(Hauls!$C$400,$KT$2:$KT$74)),MAX($KS$1,KS31)+1,0)</f>
        <v>31</v>
      </c>
      <c r="KT32" t="s">
        <v>3099</v>
      </c>
      <c r="KU32" t="str">
        <f>IFERROR(VLOOKUP(ROWS($KU$2:KU32),$KS$2:$KT$74,2,FALSE),"")</f>
        <v>LNB : Boat-operated lift nets</v>
      </c>
    </row>
    <row r="33" spans="1:307" x14ac:dyDescent="0.25">
      <c r="A33" t="s">
        <v>705</v>
      </c>
      <c r="B33" t="s">
        <v>2958</v>
      </c>
      <c r="C33" t="str">
        <f t="shared" si="0"/>
        <v>LNP : Portable lift nets</v>
      </c>
      <c r="E33">
        <f>IF(ISNUMBER(SEARCH(Hauls!$C$300,$F$2:$F$74)),MAX($E$1,E32)+1,0)</f>
        <v>32</v>
      </c>
      <c r="F33" t="s">
        <v>3100</v>
      </c>
      <c r="G33" t="str">
        <f>IFERROR(VLOOKUP(ROWS($G$2:G33),$E$2:$F$74,2,FALSE),"")</f>
        <v>LNP : Portable lift nets</v>
      </c>
      <c r="H33">
        <f>IF(ISNUMBER(SEARCH(Hauls!$C$301,$I$2:$I$74)),MAX($H$1:H32)+1,0)</f>
        <v>32</v>
      </c>
      <c r="I33" t="s">
        <v>3100</v>
      </c>
      <c r="J33" t="str">
        <f>IFERROR(VLOOKUP(ROWS($J$2:J33),$H$2:$I$74,2,FALSE),"")</f>
        <v>LNP : Portable lift nets</v>
      </c>
      <c r="K33">
        <f>IF(ISNUMBER(SEARCH(Hauls!$C$302,$L$2:$L$74)),MAX($K$1,K32)+1,0)</f>
        <v>32</v>
      </c>
      <c r="L33" t="s">
        <v>3100</v>
      </c>
      <c r="M33" t="str">
        <f>IFERROR(VLOOKUP(ROWS($M$2:M33),$K$2:$L$74,2,FALSE),"")</f>
        <v>LNP : Portable lift nets</v>
      </c>
      <c r="N33">
        <f>IF(ISNUMBER(SEARCH(Hauls!$C$303,$O$2:$O$74)),MAX($N$1,N32)+1,0)</f>
        <v>32</v>
      </c>
      <c r="O33" t="s">
        <v>3100</v>
      </c>
      <c r="P33" t="str">
        <f>IFERROR(VLOOKUP(ROWS($P$2:P33),$N$2:$O$74,2,FALSE),"")</f>
        <v>LNP : Portable lift nets</v>
      </c>
      <c r="Q33">
        <f>IF(ISNUMBER(SEARCH(Hauls!$C$304,$R$2:$R$74)),MAX($Q$1,Q32)+1,0)</f>
        <v>32</v>
      </c>
      <c r="R33" t="s">
        <v>3100</v>
      </c>
      <c r="S33" t="str">
        <f>IFERROR(VLOOKUP(ROWS($S$2:S33),$Q$2:$R$74,2,FALSE),"")</f>
        <v>LNP : Portable lift nets</v>
      </c>
      <c r="T33">
        <f>IF(ISNUMBER(SEARCH(Hauls!$C$305,$U$2:$U$74)),MAX($T$1,T32)+1,0)</f>
        <v>32</v>
      </c>
      <c r="U33" t="s">
        <v>3100</v>
      </c>
      <c r="V33" t="str">
        <f>IFERROR(VLOOKUP(ROWS($V$2:V33),$T$2:$U$74,2,FALSE),"")</f>
        <v>LNP : Portable lift nets</v>
      </c>
      <c r="W33">
        <f>IF(ISNUMBER(SEARCH(Hauls!$C$306,$X$2:$X$74)),MAX($W$1,W32)+1,0)</f>
        <v>32</v>
      </c>
      <c r="X33" t="s">
        <v>3100</v>
      </c>
      <c r="Y33" t="str">
        <f>IFERROR(VLOOKUP(ROWS($Y$2:Y33),$W$2:$X$74,2,FALSE),"")</f>
        <v>LNP : Portable lift nets</v>
      </c>
      <c r="Z33">
        <f>IF(ISNUMBER(SEARCH(Hauls!$C$307,$AA$2:$AA$74)),MAX($Z$1,Z32)+1,0)</f>
        <v>32</v>
      </c>
      <c r="AA33" t="s">
        <v>3100</v>
      </c>
      <c r="AB33" t="str">
        <f>IFERROR(VLOOKUP(ROWS($AB$2:AB33),$Z$2:$AA$74,2,FALSE),"")</f>
        <v>LNP : Portable lift nets</v>
      </c>
      <c r="AC33">
        <f>IF(ISNUMBER(SEARCH(Hauls!$C$308,$AD$2:$AD$74)),MAX($AC$1,AC32)+1,0)</f>
        <v>32</v>
      </c>
      <c r="AD33" t="s">
        <v>3100</v>
      </c>
      <c r="AE33" t="str">
        <f>IFERROR(VLOOKUP(ROWS($AE$2:AE33),$AC$2:$AD$74,2,FALSE),"")</f>
        <v>LNP : Portable lift nets</v>
      </c>
      <c r="AF33">
        <f>IF(ISNUMBER(SEARCH(Hauls!$C$309,$AG$2:$AG$74)),MAX($AF$1,AF32)+1,0)</f>
        <v>32</v>
      </c>
      <c r="AG33" t="s">
        <v>3100</v>
      </c>
      <c r="AH33" t="str">
        <f>IFERROR(VLOOKUP(ROWS($AH$2:AH33),$AF$2:$AG$74,2,FALSE),"")</f>
        <v>LNP : Portable lift nets</v>
      </c>
      <c r="AI33">
        <f>IF(ISNUMBER(SEARCH(Hauls!$C$310,$AJ$2:$AJ$74)),MAX($AI$1,AI32)+1,0)</f>
        <v>32</v>
      </c>
      <c r="AJ33" t="s">
        <v>3100</v>
      </c>
      <c r="AK33" t="str">
        <f>IFERROR(VLOOKUP(ROWS($AK$2:AK33),$AI$2:$AJ$74,2,FALSE),"")</f>
        <v>LNP : Portable lift nets</v>
      </c>
      <c r="AL33">
        <f>IF(ISNUMBER(SEARCH(Hauls!$C$311,$AM$2:$AM$74)),MAX($AL$1,AL32)+1,0)</f>
        <v>32</v>
      </c>
      <c r="AM33" t="s">
        <v>3100</v>
      </c>
      <c r="AN33" t="str">
        <f>IFERROR(VLOOKUP(ROWS($AN$2:AN33),$AL$2:$AM$74,2,FALSE),"")</f>
        <v>LNP : Portable lift nets</v>
      </c>
      <c r="AO33">
        <f>IF(ISNUMBER(SEARCH(Hauls!$C$312,$AP$2:$AP$74)),MAX($AO$1,AO32)+1,0)</f>
        <v>32</v>
      </c>
      <c r="AP33" t="s">
        <v>3100</v>
      </c>
      <c r="AQ33" t="str">
        <f>IFERROR(VLOOKUP(ROWS($AQ$2:AQ33),$AO$2:$AP$74,2,FALSE),"")</f>
        <v>LNP : Portable lift nets</v>
      </c>
      <c r="AR33">
        <f>IF(ISNUMBER(SEARCH(Hauls!$C$313,$AS$2:$AS$74)),MAX($AR$1,AR32)+1,0)</f>
        <v>32</v>
      </c>
      <c r="AS33" t="s">
        <v>3100</v>
      </c>
      <c r="AT33" t="str">
        <f>IFERROR(VLOOKUP(ROWS($AT$2:AT33),$AR$2:$AS$74,2,FALSE),"")</f>
        <v>LNP : Portable lift nets</v>
      </c>
      <c r="AU33">
        <f>IF(ISNUMBER(SEARCH(Hauls!$C$314,$AV$2:$AV$74)),MAX($AU$1,AU32)+1,0)</f>
        <v>32</v>
      </c>
      <c r="AV33" t="s">
        <v>3100</v>
      </c>
      <c r="AW33" t="str">
        <f>IFERROR(VLOOKUP(ROWS($AW$2:AW33),$AU$2:$AV$74,2,FALSE),"")</f>
        <v>LNP : Portable lift nets</v>
      </c>
      <c r="AX33">
        <f>IF(ISNUMBER(SEARCH(Hauls!$C$315,$AY$2:$AY$74)),MAX($AX$1,AX32)+1,0)</f>
        <v>32</v>
      </c>
      <c r="AY33" t="s">
        <v>3100</v>
      </c>
      <c r="AZ33" t="str">
        <f>IFERROR(VLOOKUP(ROWS($AZ$2:AZ33),$AX$2:$AY$74,2,FALSE),"")</f>
        <v>LNP : Portable lift nets</v>
      </c>
      <c r="BA33">
        <f>IF(ISNUMBER(SEARCH(Hauls!$C$316,$BB$2:$BB$74)),MAX($BA$1,BA32)+1,0)</f>
        <v>32</v>
      </c>
      <c r="BB33" t="s">
        <v>3100</v>
      </c>
      <c r="BC33" t="str">
        <f>IFERROR(VLOOKUP(ROWS($BC$2:BC33),$BA$2:$BB$74,2,FALSE),"")</f>
        <v>LNP : Portable lift nets</v>
      </c>
      <c r="BD33">
        <f>IF(ISNUMBER(SEARCH(Hauls!$C$317,$BE$2:$BE$74)),MAX($BD$1,BD32)+1,0)</f>
        <v>32</v>
      </c>
      <c r="BE33" t="s">
        <v>3100</v>
      </c>
      <c r="BF33" t="str">
        <f>IFERROR(VLOOKUP(ROWS($BF$2:BF33),$BD$2:$BE$74,2,FALSE),"")</f>
        <v>LNP : Portable lift nets</v>
      </c>
      <c r="BG33">
        <f>IF(ISNUMBER(SEARCH(Hauls!$C$318,$BH$2:$BH$74)),MAX($BG$1,BG32)+1,0)</f>
        <v>32</v>
      </c>
      <c r="BH33" t="s">
        <v>3100</v>
      </c>
      <c r="BI33" t="str">
        <f>IFERROR(VLOOKUP(ROWS($BI$2:BI33),$BG$2:$BH$74,2,FALSE),"")</f>
        <v>LNP : Portable lift nets</v>
      </c>
      <c r="BJ33">
        <f>IF(ISNUMBER(SEARCH(Hauls!$C$319,$BK$2:$BK$74)),MAX($BJ$1,BJ32)+1,0)</f>
        <v>32</v>
      </c>
      <c r="BK33" t="s">
        <v>3100</v>
      </c>
      <c r="BL33" t="str">
        <f>IFERROR(VLOOKUP(ROWS($BL$2:BL33),$BJ$2:$BK$74,2,FALSE),"")</f>
        <v>LNP : Portable lift nets</v>
      </c>
      <c r="BM33">
        <f>IF(ISNUMBER(SEARCH(Hauls!$C$320,$BN$2:$BN$74)),MAX($BM$1,BM32)+1,0)</f>
        <v>32</v>
      </c>
      <c r="BN33" t="s">
        <v>3100</v>
      </c>
      <c r="BO33" t="str">
        <f>IFERROR(VLOOKUP(ROWS($BO$2:BO33),$BM$2:$BN$74,2,FALSE),"")</f>
        <v>LNP : Portable lift nets</v>
      </c>
      <c r="BP33">
        <f>IF(ISNUMBER(SEARCH(Hauls!$C$321,$BQ$2:$BQ$74)),MAX($BP$1,BP32)+1,0)</f>
        <v>32</v>
      </c>
      <c r="BQ33" t="s">
        <v>3100</v>
      </c>
      <c r="BR33" t="str">
        <f>IFERROR(VLOOKUP(ROWS($BR$2:BR33),$BP$2:$BQ$74,2,FALSE),"")</f>
        <v>LNP : Portable lift nets</v>
      </c>
      <c r="BS33">
        <f>IF(ISNUMBER(SEARCH(Hauls!$C$322,$BT$2:$BT$74)),MAX($BS$1,BS32)+1,0)</f>
        <v>32</v>
      </c>
      <c r="BT33" t="s">
        <v>3100</v>
      </c>
      <c r="BU33" t="str">
        <f>IFERROR(VLOOKUP(ROWS($BU$2:BU33),$BS$2:$BT$74,2,FALSE),"")</f>
        <v>LNP : Portable lift nets</v>
      </c>
      <c r="BV33">
        <f>IF(ISNUMBER(SEARCH(Hauls!$C$323,$BW$2:$BW$74)),MAX($BV$1,BV32)+1,0)</f>
        <v>32</v>
      </c>
      <c r="BW33" t="s">
        <v>3100</v>
      </c>
      <c r="BX33" t="str">
        <f>IFERROR(VLOOKUP(ROWS($BX$2:BX33),$BV$2:$BW$74,2,FALSE),"")</f>
        <v>LNP : Portable lift nets</v>
      </c>
      <c r="BY33">
        <f>IF(ISNUMBER(SEARCH(Hauls!$C$324,$BZ$2:$BZ$74)),MAX($BY$1,BY32)+1,0)</f>
        <v>32</v>
      </c>
      <c r="BZ33" t="s">
        <v>3100</v>
      </c>
      <c r="CA33" t="str">
        <f>IFERROR(VLOOKUP(ROWS($CA$2:CA33),$BY$2:$BZ$74,2,FALSE),"")</f>
        <v>LNP : Portable lift nets</v>
      </c>
      <c r="CB33">
        <f>IF(ISNUMBER(SEARCH(Hauls!$C$325,$CC$2:$CC$74)),MAX($CB$1,CB32)+1,0)</f>
        <v>32</v>
      </c>
      <c r="CC33" t="s">
        <v>3100</v>
      </c>
      <c r="CD33" t="str">
        <f>IFERROR(VLOOKUP(ROWS($CD$2:CD33),$CB$2:$CC$74,2,FALSE),"")</f>
        <v>LNP : Portable lift nets</v>
      </c>
      <c r="CE33">
        <f>IF(ISNUMBER(SEARCH(Hauls!$C$326,$CF$2:$CF$74)),MAX($CE$1,CE32)+1,0)</f>
        <v>32</v>
      </c>
      <c r="CF33" t="s">
        <v>3100</v>
      </c>
      <c r="CG33" t="str">
        <f>IFERROR(VLOOKUP(ROWS($CG$2:CG33),$CE$2:$CF$74,2,FALSE),"")</f>
        <v>LNP : Portable lift nets</v>
      </c>
      <c r="CH33">
        <f>IF(ISNUMBER(SEARCH(Hauls!$C$327,$CI$2:$CI$74)),MAX($CH$1,CH32)+1,0)</f>
        <v>32</v>
      </c>
      <c r="CI33" t="s">
        <v>3100</v>
      </c>
      <c r="CJ33" t="str">
        <f>IFERROR(VLOOKUP(ROWS($CJ$2:CJ33),$CH$2:$CI$74,2,FALSE),"")</f>
        <v>LNP : Portable lift nets</v>
      </c>
      <c r="CK33">
        <f>IF(ISNUMBER(SEARCH(Hauls!$C$328,$CL$2:$CL$74)),MAX($CK$1,CK32)+1,0)</f>
        <v>32</v>
      </c>
      <c r="CL33" t="s">
        <v>3100</v>
      </c>
      <c r="CM33" t="str">
        <f>IFERROR(VLOOKUP(ROWS($CM$2:CM33),$CK$2:$CL$74,2,FALSE),"")</f>
        <v>LNP : Portable lift nets</v>
      </c>
      <c r="CN33">
        <f>IF(ISNUMBER(SEARCH(Hauls!$C$329,$CO$2:$CO$74)),MAX($CN$1,CN32)+1,0)</f>
        <v>32</v>
      </c>
      <c r="CO33" t="s">
        <v>3100</v>
      </c>
      <c r="CP33" t="str">
        <f>IFERROR(VLOOKUP(ROWS($CP$2:CP33),$CN$2:$CO$74,2,FALSE),"")</f>
        <v>LNP : Portable lift nets</v>
      </c>
      <c r="CQ33">
        <f>IF(ISNUMBER(SEARCH(Hauls!$C$330,$CR$2:$CR$74)),MAX($CQ$1,CQ32)+1,0)</f>
        <v>32</v>
      </c>
      <c r="CR33" t="s">
        <v>3100</v>
      </c>
      <c r="CS33" t="str">
        <f>IFERROR(VLOOKUP(ROWS($CS$2:CS33),$CQ$2:$CR$74,2,FALSE),"")</f>
        <v>LNP : Portable lift nets</v>
      </c>
      <c r="CT33">
        <f>IF(ISNUMBER(SEARCH(Hauls!$C$331,$CU$2:$CU$74)),MAX($CT$1,CT32)+1,0)</f>
        <v>32</v>
      </c>
      <c r="CU33" t="s">
        <v>3100</v>
      </c>
      <c r="CV33" t="str">
        <f>IFERROR(VLOOKUP(ROWS($CV$2:CV33),$CT$2:$CU$74,2,FALSE),"")</f>
        <v>LNP : Portable lift nets</v>
      </c>
      <c r="CW33">
        <f>IF(ISNUMBER(SEARCH(Hauls!$C$332,$CX$2:$CX$74)),MAX($CW$1,CW32)+1,0)</f>
        <v>32</v>
      </c>
      <c r="CX33" t="s">
        <v>3100</v>
      </c>
      <c r="CY33" t="str">
        <f>IFERROR(VLOOKUP(ROWS($CY$2:CY33),$CW$2:$CX$74,2,FALSE),"")</f>
        <v>LNP : Portable lift nets</v>
      </c>
      <c r="CZ33">
        <f>IF(ISNUMBER(SEARCH(Hauls!$C$333,$DA$2:$DA$74)),MAX($CZ$1,CZ32)+1,0)</f>
        <v>32</v>
      </c>
      <c r="DA33" t="s">
        <v>3100</v>
      </c>
      <c r="DB33" t="str">
        <f>IFERROR(VLOOKUP(ROWS($DB$2:DB33),$CZ$2:$DA$74,2,FALSE),"")</f>
        <v>LNP : Portable lift nets</v>
      </c>
      <c r="DC33">
        <f>IF(ISNUMBER(SEARCH(Hauls!$C$334,$DD$2:$DD$74)),MAX($DC$1,DC32)+1,0)</f>
        <v>32</v>
      </c>
      <c r="DD33" t="s">
        <v>3100</v>
      </c>
      <c r="DE33" t="str">
        <f>IFERROR(VLOOKUP(ROWS($DE$2:DE33),$DC$2:$DD$74,2,FALSE),"")</f>
        <v>LNP : Portable lift nets</v>
      </c>
      <c r="DF33">
        <f>IF(ISNUMBER(SEARCH(Hauls!$C$335,$DG$2:$DG$74)),MAX($DF$1,DF32)+1,0)</f>
        <v>32</v>
      </c>
      <c r="DG33" t="s">
        <v>3100</v>
      </c>
      <c r="DH33" t="str">
        <f>IFERROR(VLOOKUP(ROWS($DH$2:DH33),$DF$2:$DG$74,2,FALSE),"")</f>
        <v>LNP : Portable lift nets</v>
      </c>
      <c r="DI33">
        <f>IF(ISNUMBER(SEARCH(Hauls!$C$336,$DJ$2:$DJ$74)),MAX($DI$1,DI32)+1,0)</f>
        <v>32</v>
      </c>
      <c r="DJ33" t="s">
        <v>3100</v>
      </c>
      <c r="DK33" t="str">
        <f>IFERROR(VLOOKUP(ROWS($DK$2:DK33),$DI$2:$DJ$74,2,FALSE),"")</f>
        <v>LNP : Portable lift nets</v>
      </c>
      <c r="DL33">
        <f>IF(ISNUMBER(SEARCH(Hauls!$C$337,$DM$2:$DM$74)),MAX($DL$1,DL32)+1,0)</f>
        <v>32</v>
      </c>
      <c r="DM33" t="s">
        <v>3100</v>
      </c>
      <c r="DN33" t="str">
        <f>IFERROR(VLOOKUP(ROWS($DN$2:DN33),$DL$2:$DM$74,2,FALSE),"")</f>
        <v>LNP : Portable lift nets</v>
      </c>
      <c r="DO33">
        <f>IF(ISNUMBER(SEARCH(Hauls!$C$338,$DP$2:$DP$74)),MAX($DO$1,DO32)+1,0)</f>
        <v>32</v>
      </c>
      <c r="DP33" t="s">
        <v>3100</v>
      </c>
      <c r="DQ33" t="str">
        <f>IFERROR(VLOOKUP(ROWS($DQ$2:DQ33),$DO$2:$CDP$74,2,FALSE),"")</f>
        <v>LNP : Portable lift nets</v>
      </c>
      <c r="DR33">
        <f>IF(ISNUMBER(SEARCH(Hauls!$C$339,$DS$2:$DS$74)),MAX($DR$1,DR32)+1,0)</f>
        <v>32</v>
      </c>
      <c r="DS33" t="s">
        <v>3100</v>
      </c>
      <c r="DT33" t="str">
        <f>IFERROR(VLOOKUP(ROWS($DT$2:DT33),$DR$2:$DS$74,2,FALSE),"")</f>
        <v>LNP : Portable lift nets</v>
      </c>
      <c r="DU33">
        <f>IF(ISNUMBER(SEARCH(Hauls!$C$340,$DV$2:$DV$74)),MAX($DU$1,DU32)+1,0)</f>
        <v>32</v>
      </c>
      <c r="DV33" t="s">
        <v>3100</v>
      </c>
      <c r="DW33" t="str">
        <f>IFERROR(VLOOKUP(ROWS($DW$2:DW33),$DU$2:$DV$74,2,FALSE),"")</f>
        <v>LNP : Portable lift nets</v>
      </c>
      <c r="DX33">
        <f>IF(ISNUMBER(SEARCH(Hauls!$C$341,$DY$2:$DY$74)),MAX($DX$1,DX32)+1,0)</f>
        <v>32</v>
      </c>
      <c r="DY33" t="s">
        <v>3100</v>
      </c>
      <c r="DZ33" t="str">
        <f>IFERROR(VLOOKUP(ROWS($DZ$2:DZ33),$DX$2:$DY$74,2,FALSE),"")</f>
        <v>LNP : Portable lift nets</v>
      </c>
      <c r="EA33">
        <f>IF(ISNUMBER(SEARCH(Hauls!$C$342,$EB$2:$EB$74)),MAX($EA$1,EA32)+1,0)</f>
        <v>32</v>
      </c>
      <c r="EB33" t="s">
        <v>3100</v>
      </c>
      <c r="EC33" t="str">
        <f>IFERROR(VLOOKUP(ROWS($EC$2:EC33),$EA$2:$EB$74,2,FALSE),"")</f>
        <v>LNP : Portable lift nets</v>
      </c>
      <c r="ED33">
        <f>IF(ISNUMBER(SEARCH(Hauls!$C$343,$EE$2:$EE$74)),MAX($ED$1,ED32)+1,0)</f>
        <v>32</v>
      </c>
      <c r="EE33" t="s">
        <v>3100</v>
      </c>
      <c r="EF33" t="str">
        <f>IFERROR(VLOOKUP(ROWS($EF$2:EF33),$ED$2:$EE$74,2,FALSE),"")</f>
        <v>LNP : Portable lift nets</v>
      </c>
      <c r="EG33">
        <f>IF(ISNUMBER(SEARCH(Hauls!$C$344,$EH$2:$EH$74)),MAX($EG$1,EG32)+1,0)</f>
        <v>32</v>
      </c>
      <c r="EH33" t="s">
        <v>3100</v>
      </c>
      <c r="EI33" t="str">
        <f>IFERROR(VLOOKUP(ROWS($EI$2:EI33),$EG$2:$EH$74,2,FALSE),"")</f>
        <v>LNP : Portable lift nets</v>
      </c>
      <c r="EJ33">
        <f>IF(ISNUMBER(SEARCH(Hauls!$C$345,$EK$2:$EK$74)),MAX($EJ$1,EJ32)+1,0)</f>
        <v>32</v>
      </c>
      <c r="EK33" t="s">
        <v>3100</v>
      </c>
      <c r="EL33" t="str">
        <f>IFERROR(VLOOKUP(ROWS($EL$2:EL33),$EJ$2:$EK$74,2,FALSE),"")</f>
        <v>LNP : Portable lift nets</v>
      </c>
      <c r="EM33">
        <f>IF(ISNUMBER(SEARCH(Hauls!$C$346,$EN$2:$EN$74)),MAX($EM$1,EM32)+1,0)</f>
        <v>32</v>
      </c>
      <c r="EN33" t="s">
        <v>3100</v>
      </c>
      <c r="EO33" t="str">
        <f>IFERROR(VLOOKUP(ROWS($EO$2:EO33),$EM$2:$EN$74,2,FALSE),"")</f>
        <v>LNP : Portable lift nets</v>
      </c>
      <c r="EP33">
        <f>IF(ISNUMBER(SEARCH(Hauls!$C$347,$EQ$2:$EQ$74)),MAX($EP$1,EP32)+1,0)</f>
        <v>32</v>
      </c>
      <c r="EQ33" t="s">
        <v>3100</v>
      </c>
      <c r="ER33" t="str">
        <f>IFERROR(VLOOKUP(ROWS($ER$2:ER33),$EP$2:$EQ$74,2,FALSE),"")</f>
        <v>LNP : Portable lift nets</v>
      </c>
      <c r="ES33">
        <f>IF(ISNUMBER(SEARCH(Hauls!$C$348,$ET$2:$ET$74)),MAX($ES$1,ES32)+1,0)</f>
        <v>32</v>
      </c>
      <c r="ET33" t="s">
        <v>3100</v>
      </c>
      <c r="EU33" t="str">
        <f>IFERROR(VLOOKUP(ROWS($EU$2:EU33),$ES$2:$ET$74,2,FALSE),"")</f>
        <v>LNP : Portable lift nets</v>
      </c>
      <c r="EV33">
        <f>IF(ISNUMBER(SEARCH(Hauls!$C$349,$EW$2:$EW$74)),MAX($EV$1,EV32)+1,0)</f>
        <v>32</v>
      </c>
      <c r="EW33" t="s">
        <v>3100</v>
      </c>
      <c r="EX33" t="str">
        <f>IFERROR(VLOOKUP(ROWS($EX$2:EX33),$EV$2:$EW$74,2,FALSE),"")</f>
        <v>LNP : Portable lift nets</v>
      </c>
      <c r="EY33">
        <f>IF(ISNUMBER(SEARCH(Hauls!$C$350,$EZ$2:$EZ$74)),MAX($EY$1,EY32)+1,0)</f>
        <v>32</v>
      </c>
      <c r="EZ33" t="s">
        <v>3100</v>
      </c>
      <c r="FA33" t="str">
        <f>IFERROR(VLOOKUP(ROWS($FA$2:FA33),$EY$2:$EZ$74,2,FALSE),"")</f>
        <v>LNP : Portable lift nets</v>
      </c>
      <c r="FB33">
        <f>IF(ISNUMBER(SEARCH(Hauls!$C$351,$FC$2:$FC$74)),MAX($FB$1,FB32)+1,0)</f>
        <v>32</v>
      </c>
      <c r="FC33" t="s">
        <v>3100</v>
      </c>
      <c r="FD33" t="str">
        <f>IFERROR(VLOOKUP(ROWS($FD$2:FD33),$FB$2:$FC$74,2,FALSE),"")</f>
        <v>LNP : Portable lift nets</v>
      </c>
      <c r="FE33">
        <f>IF(ISNUMBER(SEARCH(Hauls!$C$352,$FF$2:$FF$74)),MAX($FE$1,FE32)+1,0)</f>
        <v>32</v>
      </c>
      <c r="FF33" t="s">
        <v>3100</v>
      </c>
      <c r="FG33" t="str">
        <f>IFERROR(VLOOKUP(ROWS($FG$2:FG33),$FE$2:$FF$74,2,FALSE),"")</f>
        <v>LNP : Portable lift nets</v>
      </c>
      <c r="FH33">
        <f>IF(ISNUMBER(SEARCH(Hauls!$C$353,$FI$2:$FI$74)),MAX($FH$1,FH32)+1,0)</f>
        <v>32</v>
      </c>
      <c r="FI33" t="s">
        <v>3100</v>
      </c>
      <c r="FJ33" t="str">
        <f>IFERROR(VLOOKUP(ROWS($FJ$2:FJ33),$FH$2:$FI$74,2,FALSE),"")</f>
        <v>LNP : Portable lift nets</v>
      </c>
      <c r="FK33">
        <f>IF(ISNUMBER(SEARCH(Hauls!$C$354,$FL$2:$FL$74)),MAX($FK$1,FK32)+1,0)</f>
        <v>32</v>
      </c>
      <c r="FL33" t="s">
        <v>3100</v>
      </c>
      <c r="FM33" t="str">
        <f>IFERROR(VLOOKUP(ROWS($FM$2:FM33),$FK$2:$FL$74,2,FALSE),"")</f>
        <v>LNP : Portable lift nets</v>
      </c>
      <c r="FN33">
        <f>IF(ISNUMBER(SEARCH(Hauls!$C$355,$FO$2:$FO$74)),MAX($FN$1,FN32)+1,0)</f>
        <v>32</v>
      </c>
      <c r="FO33" t="s">
        <v>3100</v>
      </c>
      <c r="FP33" t="str">
        <f>IFERROR(VLOOKUP(ROWS($FP$2:FP33),$FN$2:$FO$74,2,FALSE),"")</f>
        <v>LNP : Portable lift nets</v>
      </c>
      <c r="FQ33">
        <f>IF(ISNUMBER(SEARCH(Hauls!$C$356,$FR$2:$FR$74)),MAX($FQ$1,FQ32)+1,0)</f>
        <v>32</v>
      </c>
      <c r="FR33" t="s">
        <v>3100</v>
      </c>
      <c r="FS33" t="str">
        <f>IFERROR(VLOOKUP(ROWS($FS$2:FS33),$FQ$2:$FR$74,2,FALSE),"")</f>
        <v>LNP : Portable lift nets</v>
      </c>
      <c r="FT33">
        <f>IF(ISNUMBER(SEARCH(Hauls!$C$357,$FU$2:$FU$74)),MAX($FT$1,FT32)+1,0)</f>
        <v>32</v>
      </c>
      <c r="FU33" t="s">
        <v>3100</v>
      </c>
      <c r="FV33" t="str">
        <f>IFERROR(VLOOKUP(ROWS($FV$2:FV33),$FT$2:$FU$74,2,FALSE),"")</f>
        <v>LNP : Portable lift nets</v>
      </c>
      <c r="FW33">
        <f>IF(ISNUMBER(SEARCH(Hauls!$C$358,$FX$2:$FX$74)),MAX($FW$1,FW32)+1,0)</f>
        <v>32</v>
      </c>
      <c r="FX33" t="s">
        <v>3100</v>
      </c>
      <c r="FY33" t="str">
        <f>IFERROR(VLOOKUP(ROWS($FY$2:FY33),$FW$2:$FX$74,2,FALSE),"")</f>
        <v>LNP : Portable lift nets</v>
      </c>
      <c r="FZ33">
        <f>IF(ISNUMBER(SEARCH(Hauls!$C$359,$GA$2:$GA$74)),MAX($FZ$1,FZ32)+1,0)</f>
        <v>32</v>
      </c>
      <c r="GA33" t="s">
        <v>3100</v>
      </c>
      <c r="GB33" t="str">
        <f>IFERROR(VLOOKUP(ROWS($GB$2:GB33),$FZ$2:$GA$74,2,FALSE),"")</f>
        <v>LNP : Portable lift nets</v>
      </c>
      <c r="GC33">
        <f>IF(ISNUMBER(SEARCH(Hauls!$C$360,$GD$2:$GD$74)),MAX($GC$1,GC32)+1,0)</f>
        <v>32</v>
      </c>
      <c r="GD33" t="s">
        <v>3100</v>
      </c>
      <c r="GE33" t="str">
        <f>IFERROR(VLOOKUP(ROWS($GE$2:GE33),$GC$2:$GD$74,2,FALSE),"")</f>
        <v>LNP : Portable lift nets</v>
      </c>
      <c r="GF33">
        <f>IF(ISNUMBER(SEARCH(Hauls!$C$361,$GG$2:$GG$74)),MAX($GF$1,GF32)+1,0)</f>
        <v>32</v>
      </c>
      <c r="GG33" t="s">
        <v>3100</v>
      </c>
      <c r="GH33" t="str">
        <f>IFERROR(VLOOKUP(ROWS($GH$2:GH33),$GF$2:$GG$74,2,FALSE),"")</f>
        <v>LNP : Portable lift nets</v>
      </c>
      <c r="GI33">
        <f>IF(ISNUMBER(SEARCH(Hauls!$C$362,$GJ$2:$GJ$74)),MAX($GI$1,GI32)+1,0)</f>
        <v>32</v>
      </c>
      <c r="GJ33" t="s">
        <v>3100</v>
      </c>
      <c r="GK33" t="str">
        <f>IFERROR(VLOOKUP(ROWS($GK$2:GK33),$GI$2:$GJ$74,2,FALSE),"")</f>
        <v>LNP : Portable lift nets</v>
      </c>
      <c r="GL33">
        <f>IF(ISNUMBER(SEARCH(Hauls!$C$363,$GM$2:$GM$74)),MAX($GL$1,GL32)+1,0)</f>
        <v>32</v>
      </c>
      <c r="GM33" t="s">
        <v>3100</v>
      </c>
      <c r="GN33" t="str">
        <f>IFERROR(VLOOKUP(ROWS($GN$2:GN33),$GL$2:$GM$74,2,FALSE),"")</f>
        <v>LNP : Portable lift nets</v>
      </c>
      <c r="GO33">
        <f>IF(ISNUMBER(SEARCH(Hauls!$C$364,$GP$2:$GP$74)),MAX($GO$1,GO32)+1,0)</f>
        <v>32</v>
      </c>
      <c r="GP33" t="s">
        <v>3100</v>
      </c>
      <c r="GQ33" t="str">
        <f>IFERROR(VLOOKUP(ROWS($GQ$2:GQ33),$GO$2:$GP$74,2,FALSE),"")</f>
        <v>LNP : Portable lift nets</v>
      </c>
      <c r="GR33">
        <f>IF(ISNUMBER(SEARCH(Hauls!$C$365,$GS$2:$GS$74)),MAX($GR$1,GR32)+1,0)</f>
        <v>32</v>
      </c>
      <c r="GS33" t="s">
        <v>3100</v>
      </c>
      <c r="GT33" t="str">
        <f>IFERROR(VLOOKUP(ROWS($GT$2:GT33),$GR$2:$GS$74,2,FALSE),"")</f>
        <v>LNP : Portable lift nets</v>
      </c>
      <c r="GU33">
        <f>IF(ISNUMBER(SEARCH(Hauls!$C$366,$GV$2:$GV$74)),MAX($GU$1,GU32)+1,0)</f>
        <v>32</v>
      </c>
      <c r="GV33" t="s">
        <v>3100</v>
      </c>
      <c r="GW33" t="str">
        <f>IFERROR(VLOOKUP(ROWS($GW$2:GW33),$GU$2:$GV$74,2,FALSE),"")</f>
        <v>LNP : Portable lift nets</v>
      </c>
      <c r="GX33">
        <f>IF(ISNUMBER(SEARCH(Hauls!$C$367,$GY$2:$GY$74)),MAX($GX$1,GX32)+1,0)</f>
        <v>32</v>
      </c>
      <c r="GY33" t="s">
        <v>3100</v>
      </c>
      <c r="GZ33" t="str">
        <f>IFERROR(VLOOKUP(ROWS($GZ$2:GZ33),$GX$2:$GY$74,2,FALSE),"")</f>
        <v>LNP : Portable lift nets</v>
      </c>
      <c r="HA33">
        <f>IF(ISNUMBER(SEARCH(Hauls!$C$368,$HB$2:$HB$74)),MAX($HA$1,HA32)+1,0)</f>
        <v>32</v>
      </c>
      <c r="HB33" t="s">
        <v>3100</v>
      </c>
      <c r="HC33" t="str">
        <f>IFERROR(VLOOKUP(ROWS($HC$2:HC33),$HA$2:$HB$74,2,FALSE),"")</f>
        <v>LNP : Portable lift nets</v>
      </c>
      <c r="HD33">
        <f>IF(ISNUMBER(SEARCH(Hauls!$C$369,$HE$2:$HE$74)),MAX($HD$1,HD32)+1,0)</f>
        <v>32</v>
      </c>
      <c r="HE33" t="s">
        <v>3100</v>
      </c>
      <c r="HF33" t="str">
        <f>IFERROR(VLOOKUP(ROWS($HF$2:HF33),$HD$2:$HE$74,2,FALSE),"")</f>
        <v>LNP : Portable lift nets</v>
      </c>
      <c r="HG33">
        <f>IF(ISNUMBER(SEARCH(Hauls!$C$370,$HH$2:$HH$74)),MAX($HG$1,HG32)+1,0)</f>
        <v>32</v>
      </c>
      <c r="HH33" t="s">
        <v>3100</v>
      </c>
      <c r="HI33" t="str">
        <f>IFERROR(VLOOKUP(ROWS($HI$2:HI33),$HG$2:$HH$74,2,FALSE),"")</f>
        <v>LNP : Portable lift nets</v>
      </c>
      <c r="HJ33">
        <f>IF(ISNUMBER(SEARCH(Hauls!$C$371,$HK$2:$HK$74)),MAX($HJ$1,HJ32)+1,0)</f>
        <v>32</v>
      </c>
      <c r="HK33" t="s">
        <v>3100</v>
      </c>
      <c r="HL33" t="str">
        <f>IFERROR(VLOOKUP(ROWS($HL$2:HL33),$HJ$2:$HK$74,2,FALSE),"")</f>
        <v>LNP : Portable lift nets</v>
      </c>
      <c r="HM33">
        <f>IF(ISNUMBER(SEARCH(Hauls!$C$372,$HN$2:$HN$74)),MAX($HM$1,HM32)+1,0)</f>
        <v>32</v>
      </c>
      <c r="HN33" t="s">
        <v>3100</v>
      </c>
      <c r="HO33" t="str">
        <f>IFERROR(VLOOKUP(ROWS($HO$2:HO33),$HM$2:$HN$74,2,FALSE),"")</f>
        <v>LNP : Portable lift nets</v>
      </c>
      <c r="HP33">
        <f>IF(ISNUMBER(SEARCH(Hauls!$C$373,$HQ$2:$HQ$74)),MAX($HP$1,HP32)+1,0)</f>
        <v>32</v>
      </c>
      <c r="HQ33" t="s">
        <v>3100</v>
      </c>
      <c r="HR33" t="str">
        <f>IFERROR(VLOOKUP(ROWS($HR$2:HR33),$HP$2:$HQ$74,2,FALSE),"")</f>
        <v>LNP : Portable lift nets</v>
      </c>
      <c r="HS33">
        <f>IF(ISNUMBER(SEARCH(Hauls!$C$374,$HT$2:$HT$74)),MAX($HS$1,HS32)+1,0)</f>
        <v>32</v>
      </c>
      <c r="HT33" t="s">
        <v>3100</v>
      </c>
      <c r="HU33" t="str">
        <f>IFERROR(VLOOKUP(ROWS($HU$2:HU33),$HS$2:$HT$74,2,FALSE),"")</f>
        <v>LNP : Portable lift nets</v>
      </c>
      <c r="HV33">
        <f>IF(ISNUMBER(SEARCH(Hauls!$C$375,$HW$2:$HW$74)),MAX($HV$1,HV32)+1,0)</f>
        <v>32</v>
      </c>
      <c r="HW33" t="s">
        <v>3100</v>
      </c>
      <c r="HX33" t="str">
        <f>IFERROR(VLOOKUP(ROWS($HX$2:HX33),$HV$2:$HW$74,2,FALSE),"")</f>
        <v>LNP : Portable lift nets</v>
      </c>
      <c r="HY33">
        <f>IF(ISNUMBER(SEARCH(Hauls!$C$376,$HZ$2:$HZ$74)),MAX($HY$1,HY32)+1,0)</f>
        <v>32</v>
      </c>
      <c r="HZ33" t="s">
        <v>3100</v>
      </c>
      <c r="IA33" t="str">
        <f>IFERROR(VLOOKUP(ROWS($IA$2:IA33),$IB$2:$IC$74,2,FALSE),"")</f>
        <v>LNP : Portable lift nets</v>
      </c>
      <c r="IB33">
        <f>IF(ISNUMBER(SEARCH(Hauls!$C$377,$IC$2:$IC$74)),MAX($IB$1,IB32)+1,0)</f>
        <v>32</v>
      </c>
      <c r="IC33" t="s">
        <v>3100</v>
      </c>
      <c r="ID33" t="str">
        <f>IFERROR(VLOOKUP(ROWS($ID$2:ID33),$IB$2:$IC$74,2,FALSE),"")</f>
        <v>LNP : Portable lift nets</v>
      </c>
      <c r="IE33">
        <f>IF(ISNUMBER(SEARCH(Hauls!$C$378,$IF$2:$IF$74)),MAX($IE$1,IE32)+1,0)</f>
        <v>32</v>
      </c>
      <c r="IF33" t="s">
        <v>3100</v>
      </c>
      <c r="IG33" t="str">
        <f>IFERROR(VLOOKUP(ROWS($IG$2:IG33),$IE$2:$IF$74,2,FALSE),"")</f>
        <v>LNP : Portable lift nets</v>
      </c>
      <c r="IH33">
        <f>IF(ISNUMBER(SEARCH(Hauls!$C$379,$II$2:$II$74)),MAX($IH$1,IH32)+1,0)</f>
        <v>32</v>
      </c>
      <c r="II33" t="s">
        <v>3100</v>
      </c>
      <c r="IJ33" t="str">
        <f>IFERROR(VLOOKUP(ROWS($IJ$2:IJ33),$IH$2:$II$74,2,FALSE),"")</f>
        <v>LNP : Portable lift nets</v>
      </c>
      <c r="IK33">
        <f>IF(ISNUMBER(SEARCH(Hauls!$C$380,$IL$2:$IL$74)),MAX($IK$1,IK32)+1,0)</f>
        <v>32</v>
      </c>
      <c r="IL33" t="s">
        <v>3100</v>
      </c>
      <c r="IM33" t="str">
        <f>IFERROR(VLOOKUP(ROWS($IM$2:IM33),$IK$2:$IL$74,2,FALSE),"")</f>
        <v>LNP : Portable lift nets</v>
      </c>
      <c r="IN33">
        <f>IF(ISNUMBER(SEARCH(Hauls!$C$381,$IO$2:$IO$74)),MAX($IN$1,IN32)+1,0)</f>
        <v>32</v>
      </c>
      <c r="IO33" t="s">
        <v>3100</v>
      </c>
      <c r="IP33" t="str">
        <f>IFERROR(VLOOKUP(ROWS($IP$2:IP33),$IN$2:$IO$74,2,FALSE),"")</f>
        <v>LNP : Portable lift nets</v>
      </c>
      <c r="IQ33">
        <f>IF(ISNUMBER(SEARCH(Hauls!$C$382,$CC$2:$CC$74)),MAX($CB$1,IQ32)+1,0)</f>
        <v>32</v>
      </c>
      <c r="IR33" t="s">
        <v>3100</v>
      </c>
      <c r="IS33" t="str">
        <f>IFERROR(VLOOKUP(ROWS($IS$2:IS33),$IQ$2:$IR$74,2,FALSE),"")</f>
        <v>LNP : Portable lift nets</v>
      </c>
      <c r="IT33">
        <f>IF(ISNUMBER(SEARCH(Hauls!$C$383,$IU$2:$IU$74)),MAX($IT$1,IT32)+1,0)</f>
        <v>32</v>
      </c>
      <c r="IU33" t="s">
        <v>3100</v>
      </c>
      <c r="IV33" t="str">
        <f>IFERROR(VLOOKUP(ROWS($IV$2:IV33),$IT$2:$IU$74,2,FALSE),"")</f>
        <v>LNP : Portable lift nets</v>
      </c>
      <c r="IW33">
        <f>IF(ISNUMBER(SEARCH(Hauls!$C$384,$IX$2:$IX$74)),MAX($IW$1,IW32)+1,0)</f>
        <v>32</v>
      </c>
      <c r="IX33" t="s">
        <v>3100</v>
      </c>
      <c r="IY33" t="str">
        <f>IFERROR(VLOOKUP(ROWS($IY$2:IY33),$IW$2:$IX$74,2,FALSE),"")</f>
        <v>LNP : Portable lift nets</v>
      </c>
      <c r="IZ33">
        <f>IF(ISNUMBER(SEARCH(Hauls!$C$385,$JA$2:$JA$74)),MAX($IZ$1,IZ32)+1,0)</f>
        <v>32</v>
      </c>
      <c r="JA33" t="s">
        <v>3100</v>
      </c>
      <c r="JB33" t="str">
        <f>IFERROR(VLOOKUP(ROWS($JB$2:JB33),$IZ$2:$JA$74,2,FALSE),"")</f>
        <v>LNP : Portable lift nets</v>
      </c>
      <c r="JC33">
        <f>IF(ISNUMBER(SEARCH(Hauls!$C$386,$JD$2:$JD$74)),MAX($JC$1,JC32)+1,0)</f>
        <v>32</v>
      </c>
      <c r="JD33" t="s">
        <v>3100</v>
      </c>
      <c r="JE33" t="str">
        <f>IFERROR(VLOOKUP(ROWS($JE$2:JE33),$JC$2:$CJD$74,2,FALSE),"")</f>
        <v>LNP : Portable lift nets</v>
      </c>
      <c r="JF33">
        <f>IF(ISNUMBER(SEARCH(Hauls!$C$387,$JG$2:$JG$74)),MAX($JF$1,JF32)+1,0)</f>
        <v>32</v>
      </c>
      <c r="JG33" t="s">
        <v>3100</v>
      </c>
      <c r="JH33" t="str">
        <f>IFERROR(VLOOKUP(ROWS($JH$2:JH33),$JF$2:$JG$74,2,FALSE),"")</f>
        <v>LNP : Portable lift nets</v>
      </c>
      <c r="JI33">
        <f>IF(ISNUMBER(SEARCH(Hauls!$C$388,$JJ$2:$JJ$74)),MAX($JI$1,JI32)+1,0)</f>
        <v>32</v>
      </c>
      <c r="JJ33" t="s">
        <v>3100</v>
      </c>
      <c r="JK33" t="str">
        <f>IFERROR(VLOOKUP(ROWS($JK$2:JK33),$JI$2:$JJ$74,2,FALSE),"")</f>
        <v>LNP : Portable lift nets</v>
      </c>
      <c r="JL33">
        <f>IF(ISNUMBER(SEARCH(Hauls!$C$389,$JM$2:$JM$74)),MAX($JL$1,JL32)+1,0)</f>
        <v>32</v>
      </c>
      <c r="JM33" t="s">
        <v>3100</v>
      </c>
      <c r="JN33" t="str">
        <f>IFERROR(VLOOKUP(ROWS($JN$2:JN33),$JL$2:$JM$74,2,FALSE),"")</f>
        <v>LNP : Portable lift nets</v>
      </c>
      <c r="JO33">
        <f>IF(ISNUMBER(SEARCH(Hauls!$C$390,$JP$2:$JP$74)),MAX($JO$1,JO32)+1,0)</f>
        <v>32</v>
      </c>
      <c r="JP33" t="s">
        <v>3100</v>
      </c>
      <c r="JQ33" t="str">
        <f>IFERROR(VLOOKUP(ROWS($JQ$2:JQ33),$JO$2:$JP$74,2,FALSE),"")</f>
        <v>LNP : Portable lift nets</v>
      </c>
      <c r="JR33">
        <f>IF(ISNUMBER(SEARCH(Hauls!$C$391,$JS$2:$JS$74)),MAX($JR$1,JR32)+1,0)</f>
        <v>32</v>
      </c>
      <c r="JS33" t="s">
        <v>3100</v>
      </c>
      <c r="JT33" t="str">
        <f>IFERROR(VLOOKUP(ROWS($JT$2:JT33),$JR$2:$JS$74,2,FALSE),"")</f>
        <v>LNP : Portable lift nets</v>
      </c>
      <c r="JU33">
        <f>IF(ISNUMBER(SEARCH(Hauls!$C$392,$JV$2:$JV$74)),MAX($JU$1,JU32)+1,0)</f>
        <v>32</v>
      </c>
      <c r="JV33" t="s">
        <v>3100</v>
      </c>
      <c r="JW33" t="str">
        <f>IFERROR(VLOOKUP(ROWS($JW$2:JW33),$JU$2:$JV$74,2,FALSE),"")</f>
        <v>LNP : Portable lift nets</v>
      </c>
      <c r="JX33">
        <f>IF(ISNUMBER(SEARCH(Hauls!$C$393,$JY$2:$JY$74)),MAX($JX$1,JX32)+1,0)</f>
        <v>32</v>
      </c>
      <c r="JY33" t="s">
        <v>3100</v>
      </c>
      <c r="JZ33" t="str">
        <f>IFERROR(VLOOKUP(ROWS($JZ$2:JZ33),$JX$2:$JY$74,2,FALSE),"")</f>
        <v>LNP : Portable lift nets</v>
      </c>
      <c r="KA33">
        <f>IF(ISNUMBER(SEARCH(Hauls!$C$394,$KB$2:$KB$74)),MAX($KA$1,KA32)+1,0)</f>
        <v>32</v>
      </c>
      <c r="KB33" t="s">
        <v>3100</v>
      </c>
      <c r="KC33" t="str">
        <f>IFERROR(VLOOKUP(ROWS($KC$2:KC33),$KA$2:$KB$74,2,FALSE),"")</f>
        <v>LNP : Portable lift nets</v>
      </c>
      <c r="KD33">
        <f>IF(ISNUMBER(SEARCH(Hauls!$C$395,$KE$2:$KE$74)),MAX($KD$1,KD32)+1,0)</f>
        <v>32</v>
      </c>
      <c r="KE33" t="s">
        <v>3100</v>
      </c>
      <c r="KF33" t="str">
        <f>IFERROR(VLOOKUP(ROWS($KF$2:KF33),$KD$2:$KE$74,2,FALSE),"")</f>
        <v>LNP : Portable lift nets</v>
      </c>
      <c r="KG33">
        <f>IF(ISNUMBER(SEARCH(Hauls!$C$396,$KH$2:$KH$74)),MAX($KG$1,KG32)+1,0)</f>
        <v>32</v>
      </c>
      <c r="KH33" t="s">
        <v>3100</v>
      </c>
      <c r="KI33" t="str">
        <f>IFERROR(VLOOKUP(ROWS($KI$2:KI33),$KG$2:$KH$74,2,FALSE),"")</f>
        <v>LNP : Portable lift nets</v>
      </c>
      <c r="KJ33">
        <f>IF(ISNUMBER(SEARCH(Hauls!$C$397,$KK$2:$KK$74)),MAX($KJ$1,KJ32)+1,0)</f>
        <v>32</v>
      </c>
      <c r="KK33" t="s">
        <v>3100</v>
      </c>
      <c r="KL33" t="str">
        <f>IFERROR(VLOOKUP(ROWS($KL$2:KL33),$KJ$2:$KK$74,2,FALSE),"")</f>
        <v>LNP : Portable lift nets</v>
      </c>
      <c r="KM33">
        <f>IF(ISNUMBER(SEARCH(Hauls!$C$398,$KN$2:$KN$74)),MAX($KM$1,KM32)+1,0)</f>
        <v>32</v>
      </c>
      <c r="KN33" t="s">
        <v>3100</v>
      </c>
      <c r="KO33" t="str">
        <f>IFERROR(VLOOKUP(ROWS($KO$2:KO33),$KM$2:$KN$74,2,FALSE),"")</f>
        <v>LNP : Portable lift nets</v>
      </c>
      <c r="KP33">
        <f>IF(ISNUMBER(SEARCH(Hauls!$C$399,$KQ$2:$KQ$74)),MAX($KP$1,KP32)+1,0)</f>
        <v>32</v>
      </c>
      <c r="KQ33" t="s">
        <v>3100</v>
      </c>
      <c r="KR33" t="str">
        <f>IFERROR(VLOOKUP(ROWS($KR$2:KR33),$KP$2:$KQ$74,2,FALSE),"")</f>
        <v>LNP : Portable lift nets</v>
      </c>
      <c r="KS33">
        <f>IF(ISNUMBER(SEARCH(Hauls!$C$400,$KT$2:$KT$74)),MAX($KS$1,KS32)+1,0)</f>
        <v>32</v>
      </c>
      <c r="KT33" t="s">
        <v>3100</v>
      </c>
      <c r="KU33" t="str">
        <f>IFERROR(VLOOKUP(ROWS($KU$2:KU33),$KS$2:$KT$74,2,FALSE),"")</f>
        <v>LNP : Portable lift nets</v>
      </c>
    </row>
    <row r="34" spans="1:307" x14ac:dyDescent="0.25">
      <c r="A34" t="s">
        <v>707</v>
      </c>
      <c r="B34" t="s">
        <v>2959</v>
      </c>
      <c r="C34" t="str">
        <f t="shared" si="0"/>
        <v>LNS : Shore-operated stationary lift nets</v>
      </c>
      <c r="E34">
        <f>IF(ISNUMBER(SEARCH(Hauls!$C$300,$F$2:$F$74)),MAX($E$1,E33)+1,0)</f>
        <v>33</v>
      </c>
      <c r="F34" t="s">
        <v>3101</v>
      </c>
      <c r="G34" t="str">
        <f>IFERROR(VLOOKUP(ROWS($G$2:G34),$E$2:$F$74,2,FALSE),"")</f>
        <v>LNS : Shore-operated stationary lift nets</v>
      </c>
      <c r="H34">
        <f>IF(ISNUMBER(SEARCH(Hauls!$C$301,$I$2:$I$74)),MAX($H$1:H33)+1,0)</f>
        <v>33</v>
      </c>
      <c r="I34" t="s">
        <v>3101</v>
      </c>
      <c r="J34" t="str">
        <f>IFERROR(VLOOKUP(ROWS($J$2:J34),$H$2:$I$74,2,FALSE),"")</f>
        <v>LNS : Shore-operated stationary lift nets</v>
      </c>
      <c r="K34">
        <f>IF(ISNUMBER(SEARCH(Hauls!$C$302,$L$2:$L$74)),MAX($K$1,K33)+1,0)</f>
        <v>33</v>
      </c>
      <c r="L34" t="s">
        <v>3101</v>
      </c>
      <c r="M34" t="str">
        <f>IFERROR(VLOOKUP(ROWS($M$2:M34),$K$2:$L$74,2,FALSE),"")</f>
        <v>LNS : Shore-operated stationary lift nets</v>
      </c>
      <c r="N34">
        <f>IF(ISNUMBER(SEARCH(Hauls!$C$303,$O$2:$O$74)),MAX($N$1,N33)+1,0)</f>
        <v>33</v>
      </c>
      <c r="O34" t="s">
        <v>3101</v>
      </c>
      <c r="P34" t="str">
        <f>IFERROR(VLOOKUP(ROWS($P$2:P34),$N$2:$O$74,2,FALSE),"")</f>
        <v>LNS : Shore-operated stationary lift nets</v>
      </c>
      <c r="Q34">
        <f>IF(ISNUMBER(SEARCH(Hauls!$C$304,$R$2:$R$74)),MAX($Q$1,Q33)+1,0)</f>
        <v>33</v>
      </c>
      <c r="R34" t="s">
        <v>3101</v>
      </c>
      <c r="S34" t="str">
        <f>IFERROR(VLOOKUP(ROWS($S$2:S34),$Q$2:$R$74,2,FALSE),"")</f>
        <v>LNS : Shore-operated stationary lift nets</v>
      </c>
      <c r="T34">
        <f>IF(ISNUMBER(SEARCH(Hauls!$C$305,$U$2:$U$74)),MAX($T$1,T33)+1,0)</f>
        <v>33</v>
      </c>
      <c r="U34" t="s">
        <v>3101</v>
      </c>
      <c r="V34" t="str">
        <f>IFERROR(VLOOKUP(ROWS($V$2:V34),$T$2:$U$74,2,FALSE),"")</f>
        <v>LNS : Shore-operated stationary lift nets</v>
      </c>
      <c r="W34">
        <f>IF(ISNUMBER(SEARCH(Hauls!$C$306,$X$2:$X$74)),MAX($W$1,W33)+1,0)</f>
        <v>33</v>
      </c>
      <c r="X34" t="s">
        <v>3101</v>
      </c>
      <c r="Y34" t="str">
        <f>IFERROR(VLOOKUP(ROWS($Y$2:Y34),$W$2:$X$74,2,FALSE),"")</f>
        <v>LNS : Shore-operated stationary lift nets</v>
      </c>
      <c r="Z34">
        <f>IF(ISNUMBER(SEARCH(Hauls!$C$307,$AA$2:$AA$74)),MAX($Z$1,Z33)+1,0)</f>
        <v>33</v>
      </c>
      <c r="AA34" t="s">
        <v>3101</v>
      </c>
      <c r="AB34" t="str">
        <f>IFERROR(VLOOKUP(ROWS($AB$2:AB34),$Z$2:$AA$74,2,FALSE),"")</f>
        <v>LNS : Shore-operated stationary lift nets</v>
      </c>
      <c r="AC34">
        <f>IF(ISNUMBER(SEARCH(Hauls!$C$308,$AD$2:$AD$74)),MAX($AC$1,AC33)+1,0)</f>
        <v>33</v>
      </c>
      <c r="AD34" t="s">
        <v>3101</v>
      </c>
      <c r="AE34" t="str">
        <f>IFERROR(VLOOKUP(ROWS($AE$2:AE34),$AC$2:$AD$74,2,FALSE),"")</f>
        <v>LNS : Shore-operated stationary lift nets</v>
      </c>
      <c r="AF34">
        <f>IF(ISNUMBER(SEARCH(Hauls!$C$309,$AG$2:$AG$74)),MAX($AF$1,AF33)+1,0)</f>
        <v>33</v>
      </c>
      <c r="AG34" t="s">
        <v>3101</v>
      </c>
      <c r="AH34" t="str">
        <f>IFERROR(VLOOKUP(ROWS($AH$2:AH34),$AF$2:$AG$74,2,FALSE),"")</f>
        <v>LNS : Shore-operated stationary lift nets</v>
      </c>
      <c r="AI34">
        <f>IF(ISNUMBER(SEARCH(Hauls!$C$310,$AJ$2:$AJ$74)),MAX($AI$1,AI33)+1,0)</f>
        <v>33</v>
      </c>
      <c r="AJ34" t="s">
        <v>3101</v>
      </c>
      <c r="AK34" t="str">
        <f>IFERROR(VLOOKUP(ROWS($AK$2:AK34),$AI$2:$AJ$74,2,FALSE),"")</f>
        <v>LNS : Shore-operated stationary lift nets</v>
      </c>
      <c r="AL34">
        <f>IF(ISNUMBER(SEARCH(Hauls!$C$311,$AM$2:$AM$74)),MAX($AL$1,AL33)+1,0)</f>
        <v>33</v>
      </c>
      <c r="AM34" t="s">
        <v>3101</v>
      </c>
      <c r="AN34" t="str">
        <f>IFERROR(VLOOKUP(ROWS($AN$2:AN34),$AL$2:$AM$74,2,FALSE),"")</f>
        <v>LNS : Shore-operated stationary lift nets</v>
      </c>
      <c r="AO34">
        <f>IF(ISNUMBER(SEARCH(Hauls!$C$312,$AP$2:$AP$74)),MAX($AO$1,AO33)+1,0)</f>
        <v>33</v>
      </c>
      <c r="AP34" t="s">
        <v>3101</v>
      </c>
      <c r="AQ34" t="str">
        <f>IFERROR(VLOOKUP(ROWS($AQ$2:AQ34),$AO$2:$AP$74,2,FALSE),"")</f>
        <v>LNS : Shore-operated stationary lift nets</v>
      </c>
      <c r="AR34">
        <f>IF(ISNUMBER(SEARCH(Hauls!$C$313,$AS$2:$AS$74)),MAX($AR$1,AR33)+1,0)</f>
        <v>33</v>
      </c>
      <c r="AS34" t="s">
        <v>3101</v>
      </c>
      <c r="AT34" t="str">
        <f>IFERROR(VLOOKUP(ROWS($AT$2:AT34),$AR$2:$AS$74,2,FALSE),"")</f>
        <v>LNS : Shore-operated stationary lift nets</v>
      </c>
      <c r="AU34">
        <f>IF(ISNUMBER(SEARCH(Hauls!$C$314,$AV$2:$AV$74)),MAX($AU$1,AU33)+1,0)</f>
        <v>33</v>
      </c>
      <c r="AV34" t="s">
        <v>3101</v>
      </c>
      <c r="AW34" t="str">
        <f>IFERROR(VLOOKUP(ROWS($AW$2:AW34),$AU$2:$AV$74,2,FALSE),"")</f>
        <v>LNS : Shore-operated stationary lift nets</v>
      </c>
      <c r="AX34">
        <f>IF(ISNUMBER(SEARCH(Hauls!$C$315,$AY$2:$AY$74)),MAX($AX$1,AX33)+1,0)</f>
        <v>33</v>
      </c>
      <c r="AY34" t="s">
        <v>3101</v>
      </c>
      <c r="AZ34" t="str">
        <f>IFERROR(VLOOKUP(ROWS($AZ$2:AZ34),$AX$2:$AY$74,2,FALSE),"")</f>
        <v>LNS : Shore-operated stationary lift nets</v>
      </c>
      <c r="BA34">
        <f>IF(ISNUMBER(SEARCH(Hauls!$C$316,$BB$2:$BB$74)),MAX($BA$1,BA33)+1,0)</f>
        <v>33</v>
      </c>
      <c r="BB34" t="s">
        <v>3101</v>
      </c>
      <c r="BC34" t="str">
        <f>IFERROR(VLOOKUP(ROWS($BC$2:BC34),$BA$2:$BB$74,2,FALSE),"")</f>
        <v>LNS : Shore-operated stationary lift nets</v>
      </c>
      <c r="BD34">
        <f>IF(ISNUMBER(SEARCH(Hauls!$C$317,$BE$2:$BE$74)),MAX($BD$1,BD33)+1,0)</f>
        <v>33</v>
      </c>
      <c r="BE34" t="s">
        <v>3101</v>
      </c>
      <c r="BF34" t="str">
        <f>IFERROR(VLOOKUP(ROWS($BF$2:BF34),$BD$2:$BE$74,2,FALSE),"")</f>
        <v>LNS : Shore-operated stationary lift nets</v>
      </c>
      <c r="BG34">
        <f>IF(ISNUMBER(SEARCH(Hauls!$C$318,$BH$2:$BH$74)),MAX($BG$1,BG33)+1,0)</f>
        <v>33</v>
      </c>
      <c r="BH34" t="s">
        <v>3101</v>
      </c>
      <c r="BI34" t="str">
        <f>IFERROR(VLOOKUP(ROWS($BI$2:BI34),$BG$2:$BH$74,2,FALSE),"")</f>
        <v>LNS : Shore-operated stationary lift nets</v>
      </c>
      <c r="BJ34">
        <f>IF(ISNUMBER(SEARCH(Hauls!$C$319,$BK$2:$BK$74)),MAX($BJ$1,BJ33)+1,0)</f>
        <v>33</v>
      </c>
      <c r="BK34" t="s">
        <v>3101</v>
      </c>
      <c r="BL34" t="str">
        <f>IFERROR(VLOOKUP(ROWS($BL$2:BL34),$BJ$2:$BK$74,2,FALSE),"")</f>
        <v>LNS : Shore-operated stationary lift nets</v>
      </c>
      <c r="BM34">
        <f>IF(ISNUMBER(SEARCH(Hauls!$C$320,$BN$2:$BN$74)),MAX($BM$1,BM33)+1,0)</f>
        <v>33</v>
      </c>
      <c r="BN34" t="s">
        <v>3101</v>
      </c>
      <c r="BO34" t="str">
        <f>IFERROR(VLOOKUP(ROWS($BO$2:BO34),$BM$2:$BN$74,2,FALSE),"")</f>
        <v>LNS : Shore-operated stationary lift nets</v>
      </c>
      <c r="BP34">
        <f>IF(ISNUMBER(SEARCH(Hauls!$C$321,$BQ$2:$BQ$74)),MAX($BP$1,BP33)+1,0)</f>
        <v>33</v>
      </c>
      <c r="BQ34" t="s">
        <v>3101</v>
      </c>
      <c r="BR34" t="str">
        <f>IFERROR(VLOOKUP(ROWS($BR$2:BR34),$BP$2:$BQ$74,2,FALSE),"")</f>
        <v>LNS : Shore-operated stationary lift nets</v>
      </c>
      <c r="BS34">
        <f>IF(ISNUMBER(SEARCH(Hauls!$C$322,$BT$2:$BT$74)),MAX($BS$1,BS33)+1,0)</f>
        <v>33</v>
      </c>
      <c r="BT34" t="s">
        <v>3101</v>
      </c>
      <c r="BU34" t="str">
        <f>IFERROR(VLOOKUP(ROWS($BU$2:BU34),$BS$2:$BT$74,2,FALSE),"")</f>
        <v>LNS : Shore-operated stationary lift nets</v>
      </c>
      <c r="BV34">
        <f>IF(ISNUMBER(SEARCH(Hauls!$C$323,$BW$2:$BW$74)),MAX($BV$1,BV33)+1,0)</f>
        <v>33</v>
      </c>
      <c r="BW34" t="s">
        <v>3101</v>
      </c>
      <c r="BX34" t="str">
        <f>IFERROR(VLOOKUP(ROWS($BX$2:BX34),$BV$2:$BW$74,2,FALSE),"")</f>
        <v>LNS : Shore-operated stationary lift nets</v>
      </c>
      <c r="BY34">
        <f>IF(ISNUMBER(SEARCH(Hauls!$C$324,$BZ$2:$BZ$74)),MAX($BY$1,BY33)+1,0)</f>
        <v>33</v>
      </c>
      <c r="BZ34" t="s">
        <v>3101</v>
      </c>
      <c r="CA34" t="str">
        <f>IFERROR(VLOOKUP(ROWS($CA$2:CA34),$BY$2:$BZ$74,2,FALSE),"")</f>
        <v>LNS : Shore-operated stationary lift nets</v>
      </c>
      <c r="CB34">
        <f>IF(ISNUMBER(SEARCH(Hauls!$C$325,$CC$2:$CC$74)),MAX($CB$1,CB33)+1,0)</f>
        <v>33</v>
      </c>
      <c r="CC34" t="s">
        <v>3101</v>
      </c>
      <c r="CD34" t="str">
        <f>IFERROR(VLOOKUP(ROWS($CD$2:CD34),$CB$2:$CC$74,2,FALSE),"")</f>
        <v>LNS : Shore-operated stationary lift nets</v>
      </c>
      <c r="CE34">
        <f>IF(ISNUMBER(SEARCH(Hauls!$C$326,$CF$2:$CF$74)),MAX($CE$1,CE33)+1,0)</f>
        <v>33</v>
      </c>
      <c r="CF34" t="s">
        <v>3101</v>
      </c>
      <c r="CG34" t="str">
        <f>IFERROR(VLOOKUP(ROWS($CG$2:CG34),$CE$2:$CF$74,2,FALSE),"")</f>
        <v>LNS : Shore-operated stationary lift nets</v>
      </c>
      <c r="CH34">
        <f>IF(ISNUMBER(SEARCH(Hauls!$C$327,$CI$2:$CI$74)),MAX($CH$1,CH33)+1,0)</f>
        <v>33</v>
      </c>
      <c r="CI34" t="s">
        <v>3101</v>
      </c>
      <c r="CJ34" t="str">
        <f>IFERROR(VLOOKUP(ROWS($CJ$2:CJ34),$CH$2:$CI$74,2,FALSE),"")</f>
        <v>LNS : Shore-operated stationary lift nets</v>
      </c>
      <c r="CK34">
        <f>IF(ISNUMBER(SEARCH(Hauls!$C$328,$CL$2:$CL$74)),MAX($CK$1,CK33)+1,0)</f>
        <v>33</v>
      </c>
      <c r="CL34" t="s">
        <v>3101</v>
      </c>
      <c r="CM34" t="str">
        <f>IFERROR(VLOOKUP(ROWS($CM$2:CM34),$CK$2:$CL$74,2,FALSE),"")</f>
        <v>LNS : Shore-operated stationary lift nets</v>
      </c>
      <c r="CN34">
        <f>IF(ISNUMBER(SEARCH(Hauls!$C$329,$CO$2:$CO$74)),MAX($CN$1,CN33)+1,0)</f>
        <v>33</v>
      </c>
      <c r="CO34" t="s">
        <v>3101</v>
      </c>
      <c r="CP34" t="str">
        <f>IFERROR(VLOOKUP(ROWS($CP$2:CP34),$CN$2:$CO$74,2,FALSE),"")</f>
        <v>LNS : Shore-operated stationary lift nets</v>
      </c>
      <c r="CQ34">
        <f>IF(ISNUMBER(SEARCH(Hauls!$C$330,$CR$2:$CR$74)),MAX($CQ$1,CQ33)+1,0)</f>
        <v>33</v>
      </c>
      <c r="CR34" t="s">
        <v>3101</v>
      </c>
      <c r="CS34" t="str">
        <f>IFERROR(VLOOKUP(ROWS($CS$2:CS34),$CQ$2:$CR$74,2,FALSE),"")</f>
        <v>LNS : Shore-operated stationary lift nets</v>
      </c>
      <c r="CT34">
        <f>IF(ISNUMBER(SEARCH(Hauls!$C$331,$CU$2:$CU$74)),MAX($CT$1,CT33)+1,0)</f>
        <v>33</v>
      </c>
      <c r="CU34" t="s">
        <v>3101</v>
      </c>
      <c r="CV34" t="str">
        <f>IFERROR(VLOOKUP(ROWS($CV$2:CV34),$CT$2:$CU$74,2,FALSE),"")</f>
        <v>LNS : Shore-operated stationary lift nets</v>
      </c>
      <c r="CW34">
        <f>IF(ISNUMBER(SEARCH(Hauls!$C$332,$CX$2:$CX$74)),MAX($CW$1,CW33)+1,0)</f>
        <v>33</v>
      </c>
      <c r="CX34" t="s">
        <v>3101</v>
      </c>
      <c r="CY34" t="str">
        <f>IFERROR(VLOOKUP(ROWS($CY$2:CY34),$CW$2:$CX$74,2,FALSE),"")</f>
        <v>LNS : Shore-operated stationary lift nets</v>
      </c>
      <c r="CZ34">
        <f>IF(ISNUMBER(SEARCH(Hauls!$C$333,$DA$2:$DA$74)),MAX($CZ$1,CZ33)+1,0)</f>
        <v>33</v>
      </c>
      <c r="DA34" t="s">
        <v>3101</v>
      </c>
      <c r="DB34" t="str">
        <f>IFERROR(VLOOKUP(ROWS($DB$2:DB34),$CZ$2:$DA$74,2,FALSE),"")</f>
        <v>LNS : Shore-operated stationary lift nets</v>
      </c>
      <c r="DC34">
        <f>IF(ISNUMBER(SEARCH(Hauls!$C$334,$DD$2:$DD$74)),MAX($DC$1,DC33)+1,0)</f>
        <v>33</v>
      </c>
      <c r="DD34" t="s">
        <v>3101</v>
      </c>
      <c r="DE34" t="str">
        <f>IFERROR(VLOOKUP(ROWS($DE$2:DE34),$DC$2:$DD$74,2,FALSE),"")</f>
        <v>LNS : Shore-operated stationary lift nets</v>
      </c>
      <c r="DF34">
        <f>IF(ISNUMBER(SEARCH(Hauls!$C$335,$DG$2:$DG$74)),MAX($DF$1,DF33)+1,0)</f>
        <v>33</v>
      </c>
      <c r="DG34" t="s">
        <v>3101</v>
      </c>
      <c r="DH34" t="str">
        <f>IFERROR(VLOOKUP(ROWS($DH$2:DH34),$DF$2:$DG$74,2,FALSE),"")</f>
        <v>LNS : Shore-operated stationary lift nets</v>
      </c>
      <c r="DI34">
        <f>IF(ISNUMBER(SEARCH(Hauls!$C$336,$DJ$2:$DJ$74)),MAX($DI$1,DI33)+1,0)</f>
        <v>33</v>
      </c>
      <c r="DJ34" t="s">
        <v>3101</v>
      </c>
      <c r="DK34" t="str">
        <f>IFERROR(VLOOKUP(ROWS($DK$2:DK34),$DI$2:$DJ$74,2,FALSE),"")</f>
        <v>LNS : Shore-operated stationary lift nets</v>
      </c>
      <c r="DL34">
        <f>IF(ISNUMBER(SEARCH(Hauls!$C$337,$DM$2:$DM$74)),MAX($DL$1,DL33)+1,0)</f>
        <v>33</v>
      </c>
      <c r="DM34" t="s">
        <v>3101</v>
      </c>
      <c r="DN34" t="str">
        <f>IFERROR(VLOOKUP(ROWS($DN$2:DN34),$DL$2:$DM$74,2,FALSE),"")</f>
        <v>LNS : Shore-operated stationary lift nets</v>
      </c>
      <c r="DO34">
        <f>IF(ISNUMBER(SEARCH(Hauls!$C$338,$DP$2:$DP$74)),MAX($DO$1,DO33)+1,0)</f>
        <v>33</v>
      </c>
      <c r="DP34" t="s">
        <v>3101</v>
      </c>
      <c r="DQ34" t="str">
        <f>IFERROR(VLOOKUP(ROWS($DQ$2:DQ34),$DO$2:$CDP$74,2,FALSE),"")</f>
        <v>LNS : Shore-operated stationary lift nets</v>
      </c>
      <c r="DR34">
        <f>IF(ISNUMBER(SEARCH(Hauls!$C$339,$DS$2:$DS$74)),MAX($DR$1,DR33)+1,0)</f>
        <v>33</v>
      </c>
      <c r="DS34" t="s">
        <v>3101</v>
      </c>
      <c r="DT34" t="str">
        <f>IFERROR(VLOOKUP(ROWS($DT$2:DT34),$DR$2:$DS$74,2,FALSE),"")</f>
        <v>LNS : Shore-operated stationary lift nets</v>
      </c>
      <c r="DU34">
        <f>IF(ISNUMBER(SEARCH(Hauls!$C$340,$DV$2:$DV$74)),MAX($DU$1,DU33)+1,0)</f>
        <v>33</v>
      </c>
      <c r="DV34" t="s">
        <v>3101</v>
      </c>
      <c r="DW34" t="str">
        <f>IFERROR(VLOOKUP(ROWS($DW$2:DW34),$DU$2:$DV$74,2,FALSE),"")</f>
        <v>LNS : Shore-operated stationary lift nets</v>
      </c>
      <c r="DX34">
        <f>IF(ISNUMBER(SEARCH(Hauls!$C$341,$DY$2:$DY$74)),MAX($DX$1,DX33)+1,0)</f>
        <v>33</v>
      </c>
      <c r="DY34" t="s">
        <v>3101</v>
      </c>
      <c r="DZ34" t="str">
        <f>IFERROR(VLOOKUP(ROWS($DZ$2:DZ34),$DX$2:$DY$74,2,FALSE),"")</f>
        <v>LNS : Shore-operated stationary lift nets</v>
      </c>
      <c r="EA34">
        <f>IF(ISNUMBER(SEARCH(Hauls!$C$342,$EB$2:$EB$74)),MAX($EA$1,EA33)+1,0)</f>
        <v>33</v>
      </c>
      <c r="EB34" t="s">
        <v>3101</v>
      </c>
      <c r="EC34" t="str">
        <f>IFERROR(VLOOKUP(ROWS($EC$2:EC34),$EA$2:$EB$74,2,FALSE),"")</f>
        <v>LNS : Shore-operated stationary lift nets</v>
      </c>
      <c r="ED34">
        <f>IF(ISNUMBER(SEARCH(Hauls!$C$343,$EE$2:$EE$74)),MAX($ED$1,ED33)+1,0)</f>
        <v>33</v>
      </c>
      <c r="EE34" t="s">
        <v>3101</v>
      </c>
      <c r="EF34" t="str">
        <f>IFERROR(VLOOKUP(ROWS($EF$2:EF34),$ED$2:$EE$74,2,FALSE),"")</f>
        <v>LNS : Shore-operated stationary lift nets</v>
      </c>
      <c r="EG34">
        <f>IF(ISNUMBER(SEARCH(Hauls!$C$344,$EH$2:$EH$74)),MAX($EG$1,EG33)+1,0)</f>
        <v>33</v>
      </c>
      <c r="EH34" t="s">
        <v>3101</v>
      </c>
      <c r="EI34" t="str">
        <f>IFERROR(VLOOKUP(ROWS($EI$2:EI34),$EG$2:$EH$74,2,FALSE),"")</f>
        <v>LNS : Shore-operated stationary lift nets</v>
      </c>
      <c r="EJ34">
        <f>IF(ISNUMBER(SEARCH(Hauls!$C$345,$EK$2:$EK$74)),MAX($EJ$1,EJ33)+1,0)</f>
        <v>33</v>
      </c>
      <c r="EK34" t="s">
        <v>3101</v>
      </c>
      <c r="EL34" t="str">
        <f>IFERROR(VLOOKUP(ROWS($EL$2:EL34),$EJ$2:$EK$74,2,FALSE),"")</f>
        <v>LNS : Shore-operated stationary lift nets</v>
      </c>
      <c r="EM34">
        <f>IF(ISNUMBER(SEARCH(Hauls!$C$346,$EN$2:$EN$74)),MAX($EM$1,EM33)+1,0)</f>
        <v>33</v>
      </c>
      <c r="EN34" t="s">
        <v>3101</v>
      </c>
      <c r="EO34" t="str">
        <f>IFERROR(VLOOKUP(ROWS($EO$2:EO34),$EM$2:$EN$74,2,FALSE),"")</f>
        <v>LNS : Shore-operated stationary lift nets</v>
      </c>
      <c r="EP34">
        <f>IF(ISNUMBER(SEARCH(Hauls!$C$347,$EQ$2:$EQ$74)),MAX($EP$1,EP33)+1,0)</f>
        <v>33</v>
      </c>
      <c r="EQ34" t="s">
        <v>3101</v>
      </c>
      <c r="ER34" t="str">
        <f>IFERROR(VLOOKUP(ROWS($ER$2:ER34),$EP$2:$EQ$74,2,FALSE),"")</f>
        <v>LNS : Shore-operated stationary lift nets</v>
      </c>
      <c r="ES34">
        <f>IF(ISNUMBER(SEARCH(Hauls!$C$348,$ET$2:$ET$74)),MAX($ES$1,ES33)+1,0)</f>
        <v>33</v>
      </c>
      <c r="ET34" t="s">
        <v>3101</v>
      </c>
      <c r="EU34" t="str">
        <f>IFERROR(VLOOKUP(ROWS($EU$2:EU34),$ES$2:$ET$74,2,FALSE),"")</f>
        <v>LNS : Shore-operated stationary lift nets</v>
      </c>
      <c r="EV34">
        <f>IF(ISNUMBER(SEARCH(Hauls!$C$349,$EW$2:$EW$74)),MAX($EV$1,EV33)+1,0)</f>
        <v>33</v>
      </c>
      <c r="EW34" t="s">
        <v>3101</v>
      </c>
      <c r="EX34" t="str">
        <f>IFERROR(VLOOKUP(ROWS($EX$2:EX34),$EV$2:$EW$74,2,FALSE),"")</f>
        <v>LNS : Shore-operated stationary lift nets</v>
      </c>
      <c r="EY34">
        <f>IF(ISNUMBER(SEARCH(Hauls!$C$350,$EZ$2:$EZ$74)),MAX($EY$1,EY33)+1,0)</f>
        <v>33</v>
      </c>
      <c r="EZ34" t="s">
        <v>3101</v>
      </c>
      <c r="FA34" t="str">
        <f>IFERROR(VLOOKUP(ROWS($FA$2:FA34),$EY$2:$EZ$74,2,FALSE),"")</f>
        <v>LNS : Shore-operated stationary lift nets</v>
      </c>
      <c r="FB34">
        <f>IF(ISNUMBER(SEARCH(Hauls!$C$351,$FC$2:$FC$74)),MAX($FB$1,FB33)+1,0)</f>
        <v>33</v>
      </c>
      <c r="FC34" t="s">
        <v>3101</v>
      </c>
      <c r="FD34" t="str">
        <f>IFERROR(VLOOKUP(ROWS($FD$2:FD34),$FB$2:$FC$74,2,FALSE),"")</f>
        <v>LNS : Shore-operated stationary lift nets</v>
      </c>
      <c r="FE34">
        <f>IF(ISNUMBER(SEARCH(Hauls!$C$352,$FF$2:$FF$74)),MAX($FE$1,FE33)+1,0)</f>
        <v>33</v>
      </c>
      <c r="FF34" t="s">
        <v>3101</v>
      </c>
      <c r="FG34" t="str">
        <f>IFERROR(VLOOKUP(ROWS($FG$2:FG34),$FE$2:$FF$74,2,FALSE),"")</f>
        <v>LNS : Shore-operated stationary lift nets</v>
      </c>
      <c r="FH34">
        <f>IF(ISNUMBER(SEARCH(Hauls!$C$353,$FI$2:$FI$74)),MAX($FH$1,FH33)+1,0)</f>
        <v>33</v>
      </c>
      <c r="FI34" t="s">
        <v>3101</v>
      </c>
      <c r="FJ34" t="str">
        <f>IFERROR(VLOOKUP(ROWS($FJ$2:FJ34),$FH$2:$FI$74,2,FALSE),"")</f>
        <v>LNS : Shore-operated stationary lift nets</v>
      </c>
      <c r="FK34">
        <f>IF(ISNUMBER(SEARCH(Hauls!$C$354,$FL$2:$FL$74)),MAX($FK$1,FK33)+1,0)</f>
        <v>33</v>
      </c>
      <c r="FL34" t="s">
        <v>3101</v>
      </c>
      <c r="FM34" t="str">
        <f>IFERROR(VLOOKUP(ROWS($FM$2:FM34),$FK$2:$FL$74,2,FALSE),"")</f>
        <v>LNS : Shore-operated stationary lift nets</v>
      </c>
      <c r="FN34">
        <f>IF(ISNUMBER(SEARCH(Hauls!$C$355,$FO$2:$FO$74)),MAX($FN$1,FN33)+1,0)</f>
        <v>33</v>
      </c>
      <c r="FO34" t="s">
        <v>3101</v>
      </c>
      <c r="FP34" t="str">
        <f>IFERROR(VLOOKUP(ROWS($FP$2:FP34),$FN$2:$FO$74,2,FALSE),"")</f>
        <v>LNS : Shore-operated stationary lift nets</v>
      </c>
      <c r="FQ34">
        <f>IF(ISNUMBER(SEARCH(Hauls!$C$356,$FR$2:$FR$74)),MAX($FQ$1,FQ33)+1,0)</f>
        <v>33</v>
      </c>
      <c r="FR34" t="s">
        <v>3101</v>
      </c>
      <c r="FS34" t="str">
        <f>IFERROR(VLOOKUP(ROWS($FS$2:FS34),$FQ$2:$FR$74,2,FALSE),"")</f>
        <v>LNS : Shore-operated stationary lift nets</v>
      </c>
      <c r="FT34">
        <f>IF(ISNUMBER(SEARCH(Hauls!$C$357,$FU$2:$FU$74)),MAX($FT$1,FT33)+1,0)</f>
        <v>33</v>
      </c>
      <c r="FU34" t="s">
        <v>3101</v>
      </c>
      <c r="FV34" t="str">
        <f>IFERROR(VLOOKUP(ROWS($FV$2:FV34),$FT$2:$FU$74,2,FALSE),"")</f>
        <v>LNS : Shore-operated stationary lift nets</v>
      </c>
      <c r="FW34">
        <f>IF(ISNUMBER(SEARCH(Hauls!$C$358,$FX$2:$FX$74)),MAX($FW$1,FW33)+1,0)</f>
        <v>33</v>
      </c>
      <c r="FX34" t="s">
        <v>3101</v>
      </c>
      <c r="FY34" t="str">
        <f>IFERROR(VLOOKUP(ROWS($FY$2:FY34),$FW$2:$FX$74,2,FALSE),"")</f>
        <v>LNS : Shore-operated stationary lift nets</v>
      </c>
      <c r="FZ34">
        <f>IF(ISNUMBER(SEARCH(Hauls!$C$359,$GA$2:$GA$74)),MAX($FZ$1,FZ33)+1,0)</f>
        <v>33</v>
      </c>
      <c r="GA34" t="s">
        <v>3101</v>
      </c>
      <c r="GB34" t="str">
        <f>IFERROR(VLOOKUP(ROWS($GB$2:GB34),$FZ$2:$GA$74,2,FALSE),"")</f>
        <v>LNS : Shore-operated stationary lift nets</v>
      </c>
      <c r="GC34">
        <f>IF(ISNUMBER(SEARCH(Hauls!$C$360,$GD$2:$GD$74)),MAX($GC$1,GC33)+1,0)</f>
        <v>33</v>
      </c>
      <c r="GD34" t="s">
        <v>3101</v>
      </c>
      <c r="GE34" t="str">
        <f>IFERROR(VLOOKUP(ROWS($GE$2:GE34),$GC$2:$GD$74,2,FALSE),"")</f>
        <v>LNS : Shore-operated stationary lift nets</v>
      </c>
      <c r="GF34">
        <f>IF(ISNUMBER(SEARCH(Hauls!$C$361,$GG$2:$GG$74)),MAX($GF$1,GF33)+1,0)</f>
        <v>33</v>
      </c>
      <c r="GG34" t="s">
        <v>3101</v>
      </c>
      <c r="GH34" t="str">
        <f>IFERROR(VLOOKUP(ROWS($GH$2:GH34),$GF$2:$GG$74,2,FALSE),"")</f>
        <v>LNS : Shore-operated stationary lift nets</v>
      </c>
      <c r="GI34">
        <f>IF(ISNUMBER(SEARCH(Hauls!$C$362,$GJ$2:$GJ$74)),MAX($GI$1,GI33)+1,0)</f>
        <v>33</v>
      </c>
      <c r="GJ34" t="s">
        <v>3101</v>
      </c>
      <c r="GK34" t="str">
        <f>IFERROR(VLOOKUP(ROWS($GK$2:GK34),$GI$2:$GJ$74,2,FALSE),"")</f>
        <v>LNS : Shore-operated stationary lift nets</v>
      </c>
      <c r="GL34">
        <f>IF(ISNUMBER(SEARCH(Hauls!$C$363,$GM$2:$GM$74)),MAX($GL$1,GL33)+1,0)</f>
        <v>33</v>
      </c>
      <c r="GM34" t="s">
        <v>3101</v>
      </c>
      <c r="GN34" t="str">
        <f>IFERROR(VLOOKUP(ROWS($GN$2:GN34),$GL$2:$GM$74,2,FALSE),"")</f>
        <v>LNS : Shore-operated stationary lift nets</v>
      </c>
      <c r="GO34">
        <f>IF(ISNUMBER(SEARCH(Hauls!$C$364,$GP$2:$GP$74)),MAX($GO$1,GO33)+1,0)</f>
        <v>33</v>
      </c>
      <c r="GP34" t="s">
        <v>3101</v>
      </c>
      <c r="GQ34" t="str">
        <f>IFERROR(VLOOKUP(ROWS($GQ$2:GQ34),$GO$2:$GP$74,2,FALSE),"")</f>
        <v>LNS : Shore-operated stationary lift nets</v>
      </c>
      <c r="GR34">
        <f>IF(ISNUMBER(SEARCH(Hauls!$C$365,$GS$2:$GS$74)),MAX($GR$1,GR33)+1,0)</f>
        <v>33</v>
      </c>
      <c r="GS34" t="s">
        <v>3101</v>
      </c>
      <c r="GT34" t="str">
        <f>IFERROR(VLOOKUP(ROWS($GT$2:GT34),$GR$2:$GS$74,2,FALSE),"")</f>
        <v>LNS : Shore-operated stationary lift nets</v>
      </c>
      <c r="GU34">
        <f>IF(ISNUMBER(SEARCH(Hauls!$C$366,$GV$2:$GV$74)),MAX($GU$1,GU33)+1,0)</f>
        <v>33</v>
      </c>
      <c r="GV34" t="s">
        <v>3101</v>
      </c>
      <c r="GW34" t="str">
        <f>IFERROR(VLOOKUP(ROWS($GW$2:GW34),$GU$2:$GV$74,2,FALSE),"")</f>
        <v>LNS : Shore-operated stationary lift nets</v>
      </c>
      <c r="GX34">
        <f>IF(ISNUMBER(SEARCH(Hauls!$C$367,$GY$2:$GY$74)),MAX($GX$1,GX33)+1,0)</f>
        <v>33</v>
      </c>
      <c r="GY34" t="s">
        <v>3101</v>
      </c>
      <c r="GZ34" t="str">
        <f>IFERROR(VLOOKUP(ROWS($GZ$2:GZ34),$GX$2:$GY$74,2,FALSE),"")</f>
        <v>LNS : Shore-operated stationary lift nets</v>
      </c>
      <c r="HA34">
        <f>IF(ISNUMBER(SEARCH(Hauls!$C$368,$HB$2:$HB$74)),MAX($HA$1,HA33)+1,0)</f>
        <v>33</v>
      </c>
      <c r="HB34" t="s">
        <v>3101</v>
      </c>
      <c r="HC34" t="str">
        <f>IFERROR(VLOOKUP(ROWS($HC$2:HC34),$HA$2:$HB$74,2,FALSE),"")</f>
        <v>LNS : Shore-operated stationary lift nets</v>
      </c>
      <c r="HD34">
        <f>IF(ISNUMBER(SEARCH(Hauls!$C$369,$HE$2:$HE$74)),MAX($HD$1,HD33)+1,0)</f>
        <v>33</v>
      </c>
      <c r="HE34" t="s">
        <v>3101</v>
      </c>
      <c r="HF34" t="str">
        <f>IFERROR(VLOOKUP(ROWS($HF$2:HF34),$HD$2:$HE$74,2,FALSE),"")</f>
        <v>LNS : Shore-operated stationary lift nets</v>
      </c>
      <c r="HG34">
        <f>IF(ISNUMBER(SEARCH(Hauls!$C$370,$HH$2:$HH$74)),MAX($HG$1,HG33)+1,0)</f>
        <v>33</v>
      </c>
      <c r="HH34" t="s">
        <v>3101</v>
      </c>
      <c r="HI34" t="str">
        <f>IFERROR(VLOOKUP(ROWS($HI$2:HI34),$HG$2:$HH$74,2,FALSE),"")</f>
        <v>LNS : Shore-operated stationary lift nets</v>
      </c>
      <c r="HJ34">
        <f>IF(ISNUMBER(SEARCH(Hauls!$C$371,$HK$2:$HK$74)),MAX($HJ$1,HJ33)+1,0)</f>
        <v>33</v>
      </c>
      <c r="HK34" t="s">
        <v>3101</v>
      </c>
      <c r="HL34" t="str">
        <f>IFERROR(VLOOKUP(ROWS($HL$2:HL34),$HJ$2:$HK$74,2,FALSE),"")</f>
        <v>LNS : Shore-operated stationary lift nets</v>
      </c>
      <c r="HM34">
        <f>IF(ISNUMBER(SEARCH(Hauls!$C$372,$HN$2:$HN$74)),MAX($HM$1,HM33)+1,0)</f>
        <v>33</v>
      </c>
      <c r="HN34" t="s">
        <v>3101</v>
      </c>
      <c r="HO34" t="str">
        <f>IFERROR(VLOOKUP(ROWS($HO$2:HO34),$HM$2:$HN$74,2,FALSE),"")</f>
        <v>LNS : Shore-operated stationary lift nets</v>
      </c>
      <c r="HP34">
        <f>IF(ISNUMBER(SEARCH(Hauls!$C$373,$HQ$2:$HQ$74)),MAX($HP$1,HP33)+1,0)</f>
        <v>33</v>
      </c>
      <c r="HQ34" t="s">
        <v>3101</v>
      </c>
      <c r="HR34" t="str">
        <f>IFERROR(VLOOKUP(ROWS($HR$2:HR34),$HP$2:$HQ$74,2,FALSE),"")</f>
        <v>LNS : Shore-operated stationary lift nets</v>
      </c>
      <c r="HS34">
        <f>IF(ISNUMBER(SEARCH(Hauls!$C$374,$HT$2:$HT$74)),MAX($HS$1,HS33)+1,0)</f>
        <v>33</v>
      </c>
      <c r="HT34" t="s">
        <v>3101</v>
      </c>
      <c r="HU34" t="str">
        <f>IFERROR(VLOOKUP(ROWS($HU$2:HU34),$HS$2:$HT$74,2,FALSE),"")</f>
        <v>LNS : Shore-operated stationary lift nets</v>
      </c>
      <c r="HV34">
        <f>IF(ISNUMBER(SEARCH(Hauls!$C$375,$HW$2:$HW$74)),MAX($HV$1,HV33)+1,0)</f>
        <v>33</v>
      </c>
      <c r="HW34" t="s">
        <v>3101</v>
      </c>
      <c r="HX34" t="str">
        <f>IFERROR(VLOOKUP(ROWS($HX$2:HX34),$HV$2:$HW$74,2,FALSE),"")</f>
        <v>LNS : Shore-operated stationary lift nets</v>
      </c>
      <c r="HY34">
        <f>IF(ISNUMBER(SEARCH(Hauls!$C$376,$HZ$2:$HZ$74)),MAX($HY$1,HY33)+1,0)</f>
        <v>33</v>
      </c>
      <c r="HZ34" t="s">
        <v>3101</v>
      </c>
      <c r="IA34" t="str">
        <f>IFERROR(VLOOKUP(ROWS($IA$2:IA34),$IB$2:$IC$74,2,FALSE),"")</f>
        <v>LNS : Shore-operated stationary lift nets</v>
      </c>
      <c r="IB34">
        <f>IF(ISNUMBER(SEARCH(Hauls!$C$377,$IC$2:$IC$74)),MAX($IB$1,IB33)+1,0)</f>
        <v>33</v>
      </c>
      <c r="IC34" t="s">
        <v>3101</v>
      </c>
      <c r="ID34" t="str">
        <f>IFERROR(VLOOKUP(ROWS($ID$2:ID34),$IB$2:$IC$74,2,FALSE),"")</f>
        <v>LNS : Shore-operated stationary lift nets</v>
      </c>
      <c r="IE34">
        <f>IF(ISNUMBER(SEARCH(Hauls!$C$378,$IF$2:$IF$74)),MAX($IE$1,IE33)+1,0)</f>
        <v>33</v>
      </c>
      <c r="IF34" t="s">
        <v>3101</v>
      </c>
      <c r="IG34" t="str">
        <f>IFERROR(VLOOKUP(ROWS($IG$2:IG34),$IE$2:$IF$74,2,FALSE),"")</f>
        <v>LNS : Shore-operated stationary lift nets</v>
      </c>
      <c r="IH34">
        <f>IF(ISNUMBER(SEARCH(Hauls!$C$379,$II$2:$II$74)),MAX($IH$1,IH33)+1,0)</f>
        <v>33</v>
      </c>
      <c r="II34" t="s">
        <v>3101</v>
      </c>
      <c r="IJ34" t="str">
        <f>IFERROR(VLOOKUP(ROWS($IJ$2:IJ34),$IH$2:$II$74,2,FALSE),"")</f>
        <v>LNS : Shore-operated stationary lift nets</v>
      </c>
      <c r="IK34">
        <f>IF(ISNUMBER(SEARCH(Hauls!$C$380,$IL$2:$IL$74)),MAX($IK$1,IK33)+1,0)</f>
        <v>33</v>
      </c>
      <c r="IL34" t="s">
        <v>3101</v>
      </c>
      <c r="IM34" t="str">
        <f>IFERROR(VLOOKUP(ROWS($IM$2:IM34),$IK$2:$IL$74,2,FALSE),"")</f>
        <v>LNS : Shore-operated stationary lift nets</v>
      </c>
      <c r="IN34">
        <f>IF(ISNUMBER(SEARCH(Hauls!$C$381,$IO$2:$IO$74)),MAX($IN$1,IN33)+1,0)</f>
        <v>33</v>
      </c>
      <c r="IO34" t="s">
        <v>3101</v>
      </c>
      <c r="IP34" t="str">
        <f>IFERROR(VLOOKUP(ROWS($IP$2:IP34),$IN$2:$IO$74,2,FALSE),"")</f>
        <v>LNS : Shore-operated stationary lift nets</v>
      </c>
      <c r="IQ34">
        <f>IF(ISNUMBER(SEARCH(Hauls!$C$382,$CC$2:$CC$74)),MAX($CB$1,IQ33)+1,0)</f>
        <v>33</v>
      </c>
      <c r="IR34" t="s">
        <v>3101</v>
      </c>
      <c r="IS34" t="str">
        <f>IFERROR(VLOOKUP(ROWS($IS$2:IS34),$IQ$2:$IR$74,2,FALSE),"")</f>
        <v>LNS : Shore-operated stationary lift nets</v>
      </c>
      <c r="IT34">
        <f>IF(ISNUMBER(SEARCH(Hauls!$C$383,$IU$2:$IU$74)),MAX($IT$1,IT33)+1,0)</f>
        <v>33</v>
      </c>
      <c r="IU34" t="s">
        <v>3101</v>
      </c>
      <c r="IV34" t="str">
        <f>IFERROR(VLOOKUP(ROWS($IV$2:IV34),$IT$2:$IU$74,2,FALSE),"")</f>
        <v>LNS : Shore-operated stationary lift nets</v>
      </c>
      <c r="IW34">
        <f>IF(ISNUMBER(SEARCH(Hauls!$C$384,$IX$2:$IX$74)),MAX($IW$1,IW33)+1,0)</f>
        <v>33</v>
      </c>
      <c r="IX34" t="s">
        <v>3101</v>
      </c>
      <c r="IY34" t="str">
        <f>IFERROR(VLOOKUP(ROWS($IY$2:IY34),$IW$2:$IX$74,2,FALSE),"")</f>
        <v>LNS : Shore-operated stationary lift nets</v>
      </c>
      <c r="IZ34">
        <f>IF(ISNUMBER(SEARCH(Hauls!$C$385,$JA$2:$JA$74)),MAX($IZ$1,IZ33)+1,0)</f>
        <v>33</v>
      </c>
      <c r="JA34" t="s">
        <v>3101</v>
      </c>
      <c r="JB34" t="str">
        <f>IFERROR(VLOOKUP(ROWS($JB$2:JB34),$IZ$2:$JA$74,2,FALSE),"")</f>
        <v>LNS : Shore-operated stationary lift nets</v>
      </c>
      <c r="JC34">
        <f>IF(ISNUMBER(SEARCH(Hauls!$C$386,$JD$2:$JD$74)),MAX($JC$1,JC33)+1,0)</f>
        <v>33</v>
      </c>
      <c r="JD34" t="s">
        <v>3101</v>
      </c>
      <c r="JE34" t="str">
        <f>IFERROR(VLOOKUP(ROWS($JE$2:JE34),$JC$2:$CJD$74,2,FALSE),"")</f>
        <v>LNS : Shore-operated stationary lift nets</v>
      </c>
      <c r="JF34">
        <f>IF(ISNUMBER(SEARCH(Hauls!$C$387,$JG$2:$JG$74)),MAX($JF$1,JF33)+1,0)</f>
        <v>33</v>
      </c>
      <c r="JG34" t="s">
        <v>3101</v>
      </c>
      <c r="JH34" t="str">
        <f>IFERROR(VLOOKUP(ROWS($JH$2:JH34),$JF$2:$JG$74,2,FALSE),"")</f>
        <v>LNS : Shore-operated stationary lift nets</v>
      </c>
      <c r="JI34">
        <f>IF(ISNUMBER(SEARCH(Hauls!$C$388,$JJ$2:$JJ$74)),MAX($JI$1,JI33)+1,0)</f>
        <v>33</v>
      </c>
      <c r="JJ34" t="s">
        <v>3101</v>
      </c>
      <c r="JK34" t="str">
        <f>IFERROR(VLOOKUP(ROWS($JK$2:JK34),$JI$2:$JJ$74,2,FALSE),"")</f>
        <v>LNS : Shore-operated stationary lift nets</v>
      </c>
      <c r="JL34">
        <f>IF(ISNUMBER(SEARCH(Hauls!$C$389,$JM$2:$JM$74)),MAX($JL$1,JL33)+1,0)</f>
        <v>33</v>
      </c>
      <c r="JM34" t="s">
        <v>3101</v>
      </c>
      <c r="JN34" t="str">
        <f>IFERROR(VLOOKUP(ROWS($JN$2:JN34),$JL$2:$JM$74,2,FALSE),"")</f>
        <v>LNS : Shore-operated stationary lift nets</v>
      </c>
      <c r="JO34">
        <f>IF(ISNUMBER(SEARCH(Hauls!$C$390,$JP$2:$JP$74)),MAX($JO$1,JO33)+1,0)</f>
        <v>33</v>
      </c>
      <c r="JP34" t="s">
        <v>3101</v>
      </c>
      <c r="JQ34" t="str">
        <f>IFERROR(VLOOKUP(ROWS($JQ$2:JQ34),$JO$2:$JP$74,2,FALSE),"")</f>
        <v>LNS : Shore-operated stationary lift nets</v>
      </c>
      <c r="JR34">
        <f>IF(ISNUMBER(SEARCH(Hauls!$C$391,$JS$2:$JS$74)),MAX($JR$1,JR33)+1,0)</f>
        <v>33</v>
      </c>
      <c r="JS34" t="s">
        <v>3101</v>
      </c>
      <c r="JT34" t="str">
        <f>IFERROR(VLOOKUP(ROWS($JT$2:JT34),$JR$2:$JS$74,2,FALSE),"")</f>
        <v>LNS : Shore-operated stationary lift nets</v>
      </c>
      <c r="JU34">
        <f>IF(ISNUMBER(SEARCH(Hauls!$C$392,$JV$2:$JV$74)),MAX($JU$1,JU33)+1,0)</f>
        <v>33</v>
      </c>
      <c r="JV34" t="s">
        <v>3101</v>
      </c>
      <c r="JW34" t="str">
        <f>IFERROR(VLOOKUP(ROWS($JW$2:JW34),$JU$2:$JV$74,2,FALSE),"")</f>
        <v>LNS : Shore-operated stationary lift nets</v>
      </c>
      <c r="JX34">
        <f>IF(ISNUMBER(SEARCH(Hauls!$C$393,$JY$2:$JY$74)),MAX($JX$1,JX33)+1,0)</f>
        <v>33</v>
      </c>
      <c r="JY34" t="s">
        <v>3101</v>
      </c>
      <c r="JZ34" t="str">
        <f>IFERROR(VLOOKUP(ROWS($JZ$2:JZ34),$JX$2:$JY$74,2,FALSE),"")</f>
        <v>LNS : Shore-operated stationary lift nets</v>
      </c>
      <c r="KA34">
        <f>IF(ISNUMBER(SEARCH(Hauls!$C$394,$KB$2:$KB$74)),MAX($KA$1,KA33)+1,0)</f>
        <v>33</v>
      </c>
      <c r="KB34" t="s">
        <v>3101</v>
      </c>
      <c r="KC34" t="str">
        <f>IFERROR(VLOOKUP(ROWS($KC$2:KC34),$KA$2:$KB$74,2,FALSE),"")</f>
        <v>LNS : Shore-operated stationary lift nets</v>
      </c>
      <c r="KD34">
        <f>IF(ISNUMBER(SEARCH(Hauls!$C$395,$KE$2:$KE$74)),MAX($KD$1,KD33)+1,0)</f>
        <v>33</v>
      </c>
      <c r="KE34" t="s">
        <v>3101</v>
      </c>
      <c r="KF34" t="str">
        <f>IFERROR(VLOOKUP(ROWS($KF$2:KF34),$KD$2:$KE$74,2,FALSE),"")</f>
        <v>LNS : Shore-operated stationary lift nets</v>
      </c>
      <c r="KG34">
        <f>IF(ISNUMBER(SEARCH(Hauls!$C$396,$KH$2:$KH$74)),MAX($KG$1,KG33)+1,0)</f>
        <v>33</v>
      </c>
      <c r="KH34" t="s">
        <v>3101</v>
      </c>
      <c r="KI34" t="str">
        <f>IFERROR(VLOOKUP(ROWS($KI$2:KI34),$KG$2:$KH$74,2,FALSE),"")</f>
        <v>LNS : Shore-operated stationary lift nets</v>
      </c>
      <c r="KJ34">
        <f>IF(ISNUMBER(SEARCH(Hauls!$C$397,$KK$2:$KK$74)),MAX($KJ$1,KJ33)+1,0)</f>
        <v>33</v>
      </c>
      <c r="KK34" t="s">
        <v>3101</v>
      </c>
      <c r="KL34" t="str">
        <f>IFERROR(VLOOKUP(ROWS($KL$2:KL34),$KJ$2:$KK$74,2,FALSE),"")</f>
        <v>LNS : Shore-operated stationary lift nets</v>
      </c>
      <c r="KM34">
        <f>IF(ISNUMBER(SEARCH(Hauls!$C$398,$KN$2:$KN$74)),MAX($KM$1,KM33)+1,0)</f>
        <v>33</v>
      </c>
      <c r="KN34" t="s">
        <v>3101</v>
      </c>
      <c r="KO34" t="str">
        <f>IFERROR(VLOOKUP(ROWS($KO$2:KO34),$KM$2:$KN$74,2,FALSE),"")</f>
        <v>LNS : Shore-operated stationary lift nets</v>
      </c>
      <c r="KP34">
        <f>IF(ISNUMBER(SEARCH(Hauls!$C$399,$KQ$2:$KQ$74)),MAX($KP$1,KP33)+1,0)</f>
        <v>33</v>
      </c>
      <c r="KQ34" t="s">
        <v>3101</v>
      </c>
      <c r="KR34" t="str">
        <f>IFERROR(VLOOKUP(ROWS($KR$2:KR34),$KP$2:$KQ$74,2,FALSE),"")</f>
        <v>LNS : Shore-operated stationary lift nets</v>
      </c>
      <c r="KS34">
        <f>IF(ISNUMBER(SEARCH(Hauls!$C$400,$KT$2:$KT$74)),MAX($KS$1,KS33)+1,0)</f>
        <v>33</v>
      </c>
      <c r="KT34" t="s">
        <v>3101</v>
      </c>
      <c r="KU34" t="str">
        <f>IFERROR(VLOOKUP(ROWS($KU$2:KU34),$KS$2:$KT$74,2,FALSE),"")</f>
        <v>LNS : Shore-operated stationary lift nets</v>
      </c>
    </row>
    <row r="35" spans="1:307" x14ac:dyDescent="0.25">
      <c r="A35" t="s">
        <v>731</v>
      </c>
      <c r="B35" t="s">
        <v>2960</v>
      </c>
      <c r="C35" t="str">
        <f t="shared" si="0"/>
        <v>LTL : Trolling lines</v>
      </c>
      <c r="E35">
        <f>IF(ISNUMBER(SEARCH(Hauls!$C$300,$F$2:$F$74)),MAX($E$1,E34)+1,0)</f>
        <v>34</v>
      </c>
      <c r="F35" t="s">
        <v>3102</v>
      </c>
      <c r="G35" t="str">
        <f>IFERROR(VLOOKUP(ROWS($G$2:G35),$E$2:$F$74,2,FALSE),"")</f>
        <v>LTL : Trolling lines</v>
      </c>
      <c r="H35">
        <f>IF(ISNUMBER(SEARCH(Hauls!$C$301,$I$2:$I$74)),MAX($H$1:H34)+1,0)</f>
        <v>34</v>
      </c>
      <c r="I35" t="s">
        <v>3102</v>
      </c>
      <c r="J35" t="str">
        <f>IFERROR(VLOOKUP(ROWS($J$2:J35),$H$2:$I$74,2,FALSE),"")</f>
        <v>LTL : Trolling lines</v>
      </c>
      <c r="K35">
        <f>IF(ISNUMBER(SEARCH(Hauls!$C$302,$L$2:$L$74)),MAX($K$1,K34)+1,0)</f>
        <v>34</v>
      </c>
      <c r="L35" t="s">
        <v>3102</v>
      </c>
      <c r="M35" t="str">
        <f>IFERROR(VLOOKUP(ROWS($M$2:M35),$K$2:$L$74,2,FALSE),"")</f>
        <v>LTL : Trolling lines</v>
      </c>
      <c r="N35">
        <f>IF(ISNUMBER(SEARCH(Hauls!$C$303,$O$2:$O$74)),MAX($N$1,N34)+1,0)</f>
        <v>34</v>
      </c>
      <c r="O35" t="s">
        <v>3102</v>
      </c>
      <c r="P35" t="str">
        <f>IFERROR(VLOOKUP(ROWS($P$2:P35),$N$2:$O$74,2,FALSE),"")</f>
        <v>LTL : Trolling lines</v>
      </c>
      <c r="Q35">
        <f>IF(ISNUMBER(SEARCH(Hauls!$C$304,$R$2:$R$74)),MAX($Q$1,Q34)+1,0)</f>
        <v>34</v>
      </c>
      <c r="R35" t="s">
        <v>3102</v>
      </c>
      <c r="S35" t="str">
        <f>IFERROR(VLOOKUP(ROWS($S$2:S35),$Q$2:$R$74,2,FALSE),"")</f>
        <v>LTL : Trolling lines</v>
      </c>
      <c r="T35">
        <f>IF(ISNUMBER(SEARCH(Hauls!$C$305,$U$2:$U$74)),MAX($T$1,T34)+1,0)</f>
        <v>34</v>
      </c>
      <c r="U35" t="s">
        <v>3102</v>
      </c>
      <c r="V35" t="str">
        <f>IFERROR(VLOOKUP(ROWS($V$2:V35),$T$2:$U$74,2,FALSE),"")</f>
        <v>LTL : Trolling lines</v>
      </c>
      <c r="W35">
        <f>IF(ISNUMBER(SEARCH(Hauls!$C$306,$X$2:$X$74)),MAX($W$1,W34)+1,0)</f>
        <v>34</v>
      </c>
      <c r="X35" t="s">
        <v>3102</v>
      </c>
      <c r="Y35" t="str">
        <f>IFERROR(VLOOKUP(ROWS($Y$2:Y35),$W$2:$X$74,2,FALSE),"")</f>
        <v>LTL : Trolling lines</v>
      </c>
      <c r="Z35">
        <f>IF(ISNUMBER(SEARCH(Hauls!$C$307,$AA$2:$AA$74)),MAX($Z$1,Z34)+1,0)</f>
        <v>34</v>
      </c>
      <c r="AA35" t="s">
        <v>3102</v>
      </c>
      <c r="AB35" t="str">
        <f>IFERROR(VLOOKUP(ROWS($AB$2:AB35),$Z$2:$AA$74,2,FALSE),"")</f>
        <v>LTL : Trolling lines</v>
      </c>
      <c r="AC35">
        <f>IF(ISNUMBER(SEARCH(Hauls!$C$308,$AD$2:$AD$74)),MAX($AC$1,AC34)+1,0)</f>
        <v>34</v>
      </c>
      <c r="AD35" t="s">
        <v>3102</v>
      </c>
      <c r="AE35" t="str">
        <f>IFERROR(VLOOKUP(ROWS($AE$2:AE35),$AC$2:$AD$74,2,FALSE),"")</f>
        <v>LTL : Trolling lines</v>
      </c>
      <c r="AF35">
        <f>IF(ISNUMBER(SEARCH(Hauls!$C$309,$AG$2:$AG$74)),MAX($AF$1,AF34)+1,0)</f>
        <v>34</v>
      </c>
      <c r="AG35" t="s">
        <v>3102</v>
      </c>
      <c r="AH35" t="str">
        <f>IFERROR(VLOOKUP(ROWS($AH$2:AH35),$AF$2:$AG$74,2,FALSE),"")</f>
        <v>LTL : Trolling lines</v>
      </c>
      <c r="AI35">
        <f>IF(ISNUMBER(SEARCH(Hauls!$C$310,$AJ$2:$AJ$74)),MAX($AI$1,AI34)+1,0)</f>
        <v>34</v>
      </c>
      <c r="AJ35" t="s">
        <v>3102</v>
      </c>
      <c r="AK35" t="str">
        <f>IFERROR(VLOOKUP(ROWS($AK$2:AK35),$AI$2:$AJ$74,2,FALSE),"")</f>
        <v>LTL : Trolling lines</v>
      </c>
      <c r="AL35">
        <f>IF(ISNUMBER(SEARCH(Hauls!$C$311,$AM$2:$AM$74)),MAX($AL$1,AL34)+1,0)</f>
        <v>34</v>
      </c>
      <c r="AM35" t="s">
        <v>3102</v>
      </c>
      <c r="AN35" t="str">
        <f>IFERROR(VLOOKUP(ROWS($AN$2:AN35),$AL$2:$AM$74,2,FALSE),"")</f>
        <v>LTL : Trolling lines</v>
      </c>
      <c r="AO35">
        <f>IF(ISNUMBER(SEARCH(Hauls!$C$312,$AP$2:$AP$74)),MAX($AO$1,AO34)+1,0)</f>
        <v>34</v>
      </c>
      <c r="AP35" t="s">
        <v>3102</v>
      </c>
      <c r="AQ35" t="str">
        <f>IFERROR(VLOOKUP(ROWS($AQ$2:AQ35),$AO$2:$AP$74,2,FALSE),"")</f>
        <v>LTL : Trolling lines</v>
      </c>
      <c r="AR35">
        <f>IF(ISNUMBER(SEARCH(Hauls!$C$313,$AS$2:$AS$74)),MAX($AR$1,AR34)+1,0)</f>
        <v>34</v>
      </c>
      <c r="AS35" t="s">
        <v>3102</v>
      </c>
      <c r="AT35" t="str">
        <f>IFERROR(VLOOKUP(ROWS($AT$2:AT35),$AR$2:$AS$74,2,FALSE),"")</f>
        <v>LTL : Trolling lines</v>
      </c>
      <c r="AU35">
        <f>IF(ISNUMBER(SEARCH(Hauls!$C$314,$AV$2:$AV$74)),MAX($AU$1,AU34)+1,0)</f>
        <v>34</v>
      </c>
      <c r="AV35" t="s">
        <v>3102</v>
      </c>
      <c r="AW35" t="str">
        <f>IFERROR(VLOOKUP(ROWS($AW$2:AW35),$AU$2:$AV$74,2,FALSE),"")</f>
        <v>LTL : Trolling lines</v>
      </c>
      <c r="AX35">
        <f>IF(ISNUMBER(SEARCH(Hauls!$C$315,$AY$2:$AY$74)),MAX($AX$1,AX34)+1,0)</f>
        <v>34</v>
      </c>
      <c r="AY35" t="s">
        <v>3102</v>
      </c>
      <c r="AZ35" t="str">
        <f>IFERROR(VLOOKUP(ROWS($AZ$2:AZ35),$AX$2:$AY$74,2,FALSE),"")</f>
        <v>LTL : Trolling lines</v>
      </c>
      <c r="BA35">
        <f>IF(ISNUMBER(SEARCH(Hauls!$C$316,$BB$2:$BB$74)),MAX($BA$1,BA34)+1,0)</f>
        <v>34</v>
      </c>
      <c r="BB35" t="s">
        <v>3102</v>
      </c>
      <c r="BC35" t="str">
        <f>IFERROR(VLOOKUP(ROWS($BC$2:BC35),$BA$2:$BB$74,2,FALSE),"")</f>
        <v>LTL : Trolling lines</v>
      </c>
      <c r="BD35">
        <f>IF(ISNUMBER(SEARCH(Hauls!$C$317,$BE$2:$BE$74)),MAX($BD$1,BD34)+1,0)</f>
        <v>34</v>
      </c>
      <c r="BE35" t="s">
        <v>3102</v>
      </c>
      <c r="BF35" t="str">
        <f>IFERROR(VLOOKUP(ROWS($BF$2:BF35),$BD$2:$BE$74,2,FALSE),"")</f>
        <v>LTL : Trolling lines</v>
      </c>
      <c r="BG35">
        <f>IF(ISNUMBER(SEARCH(Hauls!$C$318,$BH$2:$BH$74)),MAX($BG$1,BG34)+1,0)</f>
        <v>34</v>
      </c>
      <c r="BH35" t="s">
        <v>3102</v>
      </c>
      <c r="BI35" t="str">
        <f>IFERROR(VLOOKUP(ROWS($BI$2:BI35),$BG$2:$BH$74,2,FALSE),"")</f>
        <v>LTL : Trolling lines</v>
      </c>
      <c r="BJ35">
        <f>IF(ISNUMBER(SEARCH(Hauls!$C$319,$BK$2:$BK$74)),MAX($BJ$1,BJ34)+1,0)</f>
        <v>34</v>
      </c>
      <c r="BK35" t="s">
        <v>3102</v>
      </c>
      <c r="BL35" t="str">
        <f>IFERROR(VLOOKUP(ROWS($BL$2:BL35),$BJ$2:$BK$74,2,FALSE),"")</f>
        <v>LTL : Trolling lines</v>
      </c>
      <c r="BM35">
        <f>IF(ISNUMBER(SEARCH(Hauls!$C$320,$BN$2:$BN$74)),MAX($BM$1,BM34)+1,0)</f>
        <v>34</v>
      </c>
      <c r="BN35" t="s">
        <v>3102</v>
      </c>
      <c r="BO35" t="str">
        <f>IFERROR(VLOOKUP(ROWS($BO$2:BO35),$BM$2:$BN$74,2,FALSE),"")</f>
        <v>LTL : Trolling lines</v>
      </c>
      <c r="BP35">
        <f>IF(ISNUMBER(SEARCH(Hauls!$C$321,$BQ$2:$BQ$74)),MAX($BP$1,BP34)+1,0)</f>
        <v>34</v>
      </c>
      <c r="BQ35" t="s">
        <v>3102</v>
      </c>
      <c r="BR35" t="str">
        <f>IFERROR(VLOOKUP(ROWS($BR$2:BR35),$BP$2:$BQ$74,2,FALSE),"")</f>
        <v>LTL : Trolling lines</v>
      </c>
      <c r="BS35">
        <f>IF(ISNUMBER(SEARCH(Hauls!$C$322,$BT$2:$BT$74)),MAX($BS$1,BS34)+1,0)</f>
        <v>34</v>
      </c>
      <c r="BT35" t="s">
        <v>3102</v>
      </c>
      <c r="BU35" t="str">
        <f>IFERROR(VLOOKUP(ROWS($BU$2:BU35),$BS$2:$BT$74,2,FALSE),"")</f>
        <v>LTL : Trolling lines</v>
      </c>
      <c r="BV35">
        <f>IF(ISNUMBER(SEARCH(Hauls!$C$323,$BW$2:$BW$74)),MAX($BV$1,BV34)+1,0)</f>
        <v>34</v>
      </c>
      <c r="BW35" t="s">
        <v>3102</v>
      </c>
      <c r="BX35" t="str">
        <f>IFERROR(VLOOKUP(ROWS($BX$2:BX35),$BV$2:$BW$74,2,FALSE),"")</f>
        <v>LTL : Trolling lines</v>
      </c>
      <c r="BY35">
        <f>IF(ISNUMBER(SEARCH(Hauls!$C$324,$BZ$2:$BZ$74)),MAX($BY$1,BY34)+1,0)</f>
        <v>34</v>
      </c>
      <c r="BZ35" t="s">
        <v>3102</v>
      </c>
      <c r="CA35" t="str">
        <f>IFERROR(VLOOKUP(ROWS($CA$2:CA35),$BY$2:$BZ$74,2,FALSE),"")</f>
        <v>LTL : Trolling lines</v>
      </c>
      <c r="CB35">
        <f>IF(ISNUMBER(SEARCH(Hauls!$C$325,$CC$2:$CC$74)),MAX($CB$1,CB34)+1,0)</f>
        <v>34</v>
      </c>
      <c r="CC35" t="s">
        <v>3102</v>
      </c>
      <c r="CD35" t="str">
        <f>IFERROR(VLOOKUP(ROWS($CD$2:CD35),$CB$2:$CC$74,2,FALSE),"")</f>
        <v>LTL : Trolling lines</v>
      </c>
      <c r="CE35">
        <f>IF(ISNUMBER(SEARCH(Hauls!$C$326,$CF$2:$CF$74)),MAX($CE$1,CE34)+1,0)</f>
        <v>34</v>
      </c>
      <c r="CF35" t="s">
        <v>3102</v>
      </c>
      <c r="CG35" t="str">
        <f>IFERROR(VLOOKUP(ROWS($CG$2:CG35),$CE$2:$CF$74,2,FALSE),"")</f>
        <v>LTL : Trolling lines</v>
      </c>
      <c r="CH35">
        <f>IF(ISNUMBER(SEARCH(Hauls!$C$327,$CI$2:$CI$74)),MAX($CH$1,CH34)+1,0)</f>
        <v>34</v>
      </c>
      <c r="CI35" t="s">
        <v>3102</v>
      </c>
      <c r="CJ35" t="str">
        <f>IFERROR(VLOOKUP(ROWS($CJ$2:CJ35),$CH$2:$CI$74,2,FALSE),"")</f>
        <v>LTL : Trolling lines</v>
      </c>
      <c r="CK35">
        <f>IF(ISNUMBER(SEARCH(Hauls!$C$328,$CL$2:$CL$74)),MAX($CK$1,CK34)+1,0)</f>
        <v>34</v>
      </c>
      <c r="CL35" t="s">
        <v>3102</v>
      </c>
      <c r="CM35" t="str">
        <f>IFERROR(VLOOKUP(ROWS($CM$2:CM35),$CK$2:$CL$74,2,FALSE),"")</f>
        <v>LTL : Trolling lines</v>
      </c>
      <c r="CN35">
        <f>IF(ISNUMBER(SEARCH(Hauls!$C$329,$CO$2:$CO$74)),MAX($CN$1,CN34)+1,0)</f>
        <v>34</v>
      </c>
      <c r="CO35" t="s">
        <v>3102</v>
      </c>
      <c r="CP35" t="str">
        <f>IFERROR(VLOOKUP(ROWS($CP$2:CP35),$CN$2:$CO$74,2,FALSE),"")</f>
        <v>LTL : Trolling lines</v>
      </c>
      <c r="CQ35">
        <f>IF(ISNUMBER(SEARCH(Hauls!$C$330,$CR$2:$CR$74)),MAX($CQ$1,CQ34)+1,0)</f>
        <v>34</v>
      </c>
      <c r="CR35" t="s">
        <v>3102</v>
      </c>
      <c r="CS35" t="str">
        <f>IFERROR(VLOOKUP(ROWS($CS$2:CS35),$CQ$2:$CR$74,2,FALSE),"")</f>
        <v>LTL : Trolling lines</v>
      </c>
      <c r="CT35">
        <f>IF(ISNUMBER(SEARCH(Hauls!$C$331,$CU$2:$CU$74)),MAX($CT$1,CT34)+1,0)</f>
        <v>34</v>
      </c>
      <c r="CU35" t="s">
        <v>3102</v>
      </c>
      <c r="CV35" t="str">
        <f>IFERROR(VLOOKUP(ROWS($CV$2:CV35),$CT$2:$CU$74,2,FALSE),"")</f>
        <v>LTL : Trolling lines</v>
      </c>
      <c r="CW35">
        <f>IF(ISNUMBER(SEARCH(Hauls!$C$332,$CX$2:$CX$74)),MAX($CW$1,CW34)+1,0)</f>
        <v>34</v>
      </c>
      <c r="CX35" t="s">
        <v>3102</v>
      </c>
      <c r="CY35" t="str">
        <f>IFERROR(VLOOKUP(ROWS($CY$2:CY35),$CW$2:$CX$74,2,FALSE),"")</f>
        <v>LTL : Trolling lines</v>
      </c>
      <c r="CZ35">
        <f>IF(ISNUMBER(SEARCH(Hauls!$C$333,$DA$2:$DA$74)),MAX($CZ$1,CZ34)+1,0)</f>
        <v>34</v>
      </c>
      <c r="DA35" t="s">
        <v>3102</v>
      </c>
      <c r="DB35" t="str">
        <f>IFERROR(VLOOKUP(ROWS($DB$2:DB35),$CZ$2:$DA$74,2,FALSE),"")</f>
        <v>LTL : Trolling lines</v>
      </c>
      <c r="DC35">
        <f>IF(ISNUMBER(SEARCH(Hauls!$C$334,$DD$2:$DD$74)),MAX($DC$1,DC34)+1,0)</f>
        <v>34</v>
      </c>
      <c r="DD35" t="s">
        <v>3102</v>
      </c>
      <c r="DE35" t="str">
        <f>IFERROR(VLOOKUP(ROWS($DE$2:DE35),$DC$2:$DD$74,2,FALSE),"")</f>
        <v>LTL : Trolling lines</v>
      </c>
      <c r="DF35">
        <f>IF(ISNUMBER(SEARCH(Hauls!$C$335,$DG$2:$DG$74)),MAX($DF$1,DF34)+1,0)</f>
        <v>34</v>
      </c>
      <c r="DG35" t="s">
        <v>3102</v>
      </c>
      <c r="DH35" t="str">
        <f>IFERROR(VLOOKUP(ROWS($DH$2:DH35),$DF$2:$DG$74,2,FALSE),"")</f>
        <v>LTL : Trolling lines</v>
      </c>
      <c r="DI35">
        <f>IF(ISNUMBER(SEARCH(Hauls!$C$336,$DJ$2:$DJ$74)),MAX($DI$1,DI34)+1,0)</f>
        <v>34</v>
      </c>
      <c r="DJ35" t="s">
        <v>3102</v>
      </c>
      <c r="DK35" t="str">
        <f>IFERROR(VLOOKUP(ROWS($DK$2:DK35),$DI$2:$DJ$74,2,FALSE),"")</f>
        <v>LTL : Trolling lines</v>
      </c>
      <c r="DL35">
        <f>IF(ISNUMBER(SEARCH(Hauls!$C$337,$DM$2:$DM$74)),MAX($DL$1,DL34)+1,0)</f>
        <v>34</v>
      </c>
      <c r="DM35" t="s">
        <v>3102</v>
      </c>
      <c r="DN35" t="str">
        <f>IFERROR(VLOOKUP(ROWS($DN$2:DN35),$DL$2:$DM$74,2,FALSE),"")</f>
        <v>LTL : Trolling lines</v>
      </c>
      <c r="DO35">
        <f>IF(ISNUMBER(SEARCH(Hauls!$C$338,$DP$2:$DP$74)),MAX($DO$1,DO34)+1,0)</f>
        <v>34</v>
      </c>
      <c r="DP35" t="s">
        <v>3102</v>
      </c>
      <c r="DQ35" t="str">
        <f>IFERROR(VLOOKUP(ROWS($DQ$2:DQ35),$DO$2:$CDP$74,2,FALSE),"")</f>
        <v>LTL : Trolling lines</v>
      </c>
      <c r="DR35">
        <f>IF(ISNUMBER(SEARCH(Hauls!$C$339,$DS$2:$DS$74)),MAX($DR$1,DR34)+1,0)</f>
        <v>34</v>
      </c>
      <c r="DS35" t="s">
        <v>3102</v>
      </c>
      <c r="DT35" t="str">
        <f>IFERROR(VLOOKUP(ROWS($DT$2:DT35),$DR$2:$DS$74,2,FALSE),"")</f>
        <v>LTL : Trolling lines</v>
      </c>
      <c r="DU35">
        <f>IF(ISNUMBER(SEARCH(Hauls!$C$340,$DV$2:$DV$74)),MAX($DU$1,DU34)+1,0)</f>
        <v>34</v>
      </c>
      <c r="DV35" t="s">
        <v>3102</v>
      </c>
      <c r="DW35" t="str">
        <f>IFERROR(VLOOKUP(ROWS($DW$2:DW35),$DU$2:$DV$74,2,FALSE),"")</f>
        <v>LTL : Trolling lines</v>
      </c>
      <c r="DX35">
        <f>IF(ISNUMBER(SEARCH(Hauls!$C$341,$DY$2:$DY$74)),MAX($DX$1,DX34)+1,0)</f>
        <v>34</v>
      </c>
      <c r="DY35" t="s">
        <v>3102</v>
      </c>
      <c r="DZ35" t="str">
        <f>IFERROR(VLOOKUP(ROWS($DZ$2:DZ35),$DX$2:$DY$74,2,FALSE),"")</f>
        <v>LTL : Trolling lines</v>
      </c>
      <c r="EA35">
        <f>IF(ISNUMBER(SEARCH(Hauls!$C$342,$EB$2:$EB$74)),MAX($EA$1,EA34)+1,0)</f>
        <v>34</v>
      </c>
      <c r="EB35" t="s">
        <v>3102</v>
      </c>
      <c r="EC35" t="str">
        <f>IFERROR(VLOOKUP(ROWS($EC$2:EC35),$EA$2:$EB$74,2,FALSE),"")</f>
        <v>LTL : Trolling lines</v>
      </c>
      <c r="ED35">
        <f>IF(ISNUMBER(SEARCH(Hauls!$C$343,$EE$2:$EE$74)),MAX($ED$1,ED34)+1,0)</f>
        <v>34</v>
      </c>
      <c r="EE35" t="s">
        <v>3102</v>
      </c>
      <c r="EF35" t="str">
        <f>IFERROR(VLOOKUP(ROWS($EF$2:EF35),$ED$2:$EE$74,2,FALSE),"")</f>
        <v>LTL : Trolling lines</v>
      </c>
      <c r="EG35">
        <f>IF(ISNUMBER(SEARCH(Hauls!$C$344,$EH$2:$EH$74)),MAX($EG$1,EG34)+1,0)</f>
        <v>34</v>
      </c>
      <c r="EH35" t="s">
        <v>3102</v>
      </c>
      <c r="EI35" t="str">
        <f>IFERROR(VLOOKUP(ROWS($EI$2:EI35),$EG$2:$EH$74,2,FALSE),"")</f>
        <v>LTL : Trolling lines</v>
      </c>
      <c r="EJ35">
        <f>IF(ISNUMBER(SEARCH(Hauls!$C$345,$EK$2:$EK$74)),MAX($EJ$1,EJ34)+1,0)</f>
        <v>34</v>
      </c>
      <c r="EK35" t="s">
        <v>3102</v>
      </c>
      <c r="EL35" t="str">
        <f>IFERROR(VLOOKUP(ROWS($EL$2:EL35),$EJ$2:$EK$74,2,FALSE),"")</f>
        <v>LTL : Trolling lines</v>
      </c>
      <c r="EM35">
        <f>IF(ISNUMBER(SEARCH(Hauls!$C$346,$EN$2:$EN$74)),MAX($EM$1,EM34)+1,0)</f>
        <v>34</v>
      </c>
      <c r="EN35" t="s">
        <v>3102</v>
      </c>
      <c r="EO35" t="str">
        <f>IFERROR(VLOOKUP(ROWS($EO$2:EO35),$EM$2:$EN$74,2,FALSE),"")</f>
        <v>LTL : Trolling lines</v>
      </c>
      <c r="EP35">
        <f>IF(ISNUMBER(SEARCH(Hauls!$C$347,$EQ$2:$EQ$74)),MAX($EP$1,EP34)+1,0)</f>
        <v>34</v>
      </c>
      <c r="EQ35" t="s">
        <v>3102</v>
      </c>
      <c r="ER35" t="str">
        <f>IFERROR(VLOOKUP(ROWS($ER$2:ER35),$EP$2:$EQ$74,2,FALSE),"")</f>
        <v>LTL : Trolling lines</v>
      </c>
      <c r="ES35">
        <f>IF(ISNUMBER(SEARCH(Hauls!$C$348,$ET$2:$ET$74)),MAX($ES$1,ES34)+1,0)</f>
        <v>34</v>
      </c>
      <c r="ET35" t="s">
        <v>3102</v>
      </c>
      <c r="EU35" t="str">
        <f>IFERROR(VLOOKUP(ROWS($EU$2:EU35),$ES$2:$ET$74,2,FALSE),"")</f>
        <v>LTL : Trolling lines</v>
      </c>
      <c r="EV35">
        <f>IF(ISNUMBER(SEARCH(Hauls!$C$349,$EW$2:$EW$74)),MAX($EV$1,EV34)+1,0)</f>
        <v>34</v>
      </c>
      <c r="EW35" t="s">
        <v>3102</v>
      </c>
      <c r="EX35" t="str">
        <f>IFERROR(VLOOKUP(ROWS($EX$2:EX35),$EV$2:$EW$74,2,FALSE),"")</f>
        <v>LTL : Trolling lines</v>
      </c>
      <c r="EY35">
        <f>IF(ISNUMBER(SEARCH(Hauls!$C$350,$EZ$2:$EZ$74)),MAX($EY$1,EY34)+1,0)</f>
        <v>34</v>
      </c>
      <c r="EZ35" t="s">
        <v>3102</v>
      </c>
      <c r="FA35" t="str">
        <f>IFERROR(VLOOKUP(ROWS($FA$2:FA35),$EY$2:$EZ$74,2,FALSE),"")</f>
        <v>LTL : Trolling lines</v>
      </c>
      <c r="FB35">
        <f>IF(ISNUMBER(SEARCH(Hauls!$C$351,$FC$2:$FC$74)),MAX($FB$1,FB34)+1,0)</f>
        <v>34</v>
      </c>
      <c r="FC35" t="s">
        <v>3102</v>
      </c>
      <c r="FD35" t="str">
        <f>IFERROR(VLOOKUP(ROWS($FD$2:FD35),$FB$2:$FC$74,2,FALSE),"")</f>
        <v>LTL : Trolling lines</v>
      </c>
      <c r="FE35">
        <f>IF(ISNUMBER(SEARCH(Hauls!$C$352,$FF$2:$FF$74)),MAX($FE$1,FE34)+1,0)</f>
        <v>34</v>
      </c>
      <c r="FF35" t="s">
        <v>3102</v>
      </c>
      <c r="FG35" t="str">
        <f>IFERROR(VLOOKUP(ROWS($FG$2:FG35),$FE$2:$FF$74,2,FALSE),"")</f>
        <v>LTL : Trolling lines</v>
      </c>
      <c r="FH35">
        <f>IF(ISNUMBER(SEARCH(Hauls!$C$353,$FI$2:$FI$74)),MAX($FH$1,FH34)+1,0)</f>
        <v>34</v>
      </c>
      <c r="FI35" t="s">
        <v>3102</v>
      </c>
      <c r="FJ35" t="str">
        <f>IFERROR(VLOOKUP(ROWS($FJ$2:FJ35),$FH$2:$FI$74,2,FALSE),"")</f>
        <v>LTL : Trolling lines</v>
      </c>
      <c r="FK35">
        <f>IF(ISNUMBER(SEARCH(Hauls!$C$354,$FL$2:$FL$74)),MAX($FK$1,FK34)+1,0)</f>
        <v>34</v>
      </c>
      <c r="FL35" t="s">
        <v>3102</v>
      </c>
      <c r="FM35" t="str">
        <f>IFERROR(VLOOKUP(ROWS($FM$2:FM35),$FK$2:$FL$74,2,FALSE),"")</f>
        <v>LTL : Trolling lines</v>
      </c>
      <c r="FN35">
        <f>IF(ISNUMBER(SEARCH(Hauls!$C$355,$FO$2:$FO$74)),MAX($FN$1,FN34)+1,0)</f>
        <v>34</v>
      </c>
      <c r="FO35" t="s">
        <v>3102</v>
      </c>
      <c r="FP35" t="str">
        <f>IFERROR(VLOOKUP(ROWS($FP$2:FP35),$FN$2:$FO$74,2,FALSE),"")</f>
        <v>LTL : Trolling lines</v>
      </c>
      <c r="FQ35">
        <f>IF(ISNUMBER(SEARCH(Hauls!$C$356,$FR$2:$FR$74)),MAX($FQ$1,FQ34)+1,0)</f>
        <v>34</v>
      </c>
      <c r="FR35" t="s">
        <v>3102</v>
      </c>
      <c r="FS35" t="str">
        <f>IFERROR(VLOOKUP(ROWS($FS$2:FS35),$FQ$2:$FR$74,2,FALSE),"")</f>
        <v>LTL : Trolling lines</v>
      </c>
      <c r="FT35">
        <f>IF(ISNUMBER(SEARCH(Hauls!$C$357,$FU$2:$FU$74)),MAX($FT$1,FT34)+1,0)</f>
        <v>34</v>
      </c>
      <c r="FU35" t="s">
        <v>3102</v>
      </c>
      <c r="FV35" t="str">
        <f>IFERROR(VLOOKUP(ROWS($FV$2:FV35),$FT$2:$FU$74,2,FALSE),"")</f>
        <v>LTL : Trolling lines</v>
      </c>
      <c r="FW35">
        <f>IF(ISNUMBER(SEARCH(Hauls!$C$358,$FX$2:$FX$74)),MAX($FW$1,FW34)+1,0)</f>
        <v>34</v>
      </c>
      <c r="FX35" t="s">
        <v>3102</v>
      </c>
      <c r="FY35" t="str">
        <f>IFERROR(VLOOKUP(ROWS($FY$2:FY35),$FW$2:$FX$74,2,FALSE),"")</f>
        <v>LTL : Trolling lines</v>
      </c>
      <c r="FZ35">
        <f>IF(ISNUMBER(SEARCH(Hauls!$C$359,$GA$2:$GA$74)),MAX($FZ$1,FZ34)+1,0)</f>
        <v>34</v>
      </c>
      <c r="GA35" t="s">
        <v>3102</v>
      </c>
      <c r="GB35" t="str">
        <f>IFERROR(VLOOKUP(ROWS($GB$2:GB35),$FZ$2:$GA$74,2,FALSE),"")</f>
        <v>LTL : Trolling lines</v>
      </c>
      <c r="GC35">
        <f>IF(ISNUMBER(SEARCH(Hauls!$C$360,$GD$2:$GD$74)),MAX($GC$1,GC34)+1,0)</f>
        <v>34</v>
      </c>
      <c r="GD35" t="s">
        <v>3102</v>
      </c>
      <c r="GE35" t="str">
        <f>IFERROR(VLOOKUP(ROWS($GE$2:GE35),$GC$2:$GD$74,2,FALSE),"")</f>
        <v>LTL : Trolling lines</v>
      </c>
      <c r="GF35">
        <f>IF(ISNUMBER(SEARCH(Hauls!$C$361,$GG$2:$GG$74)),MAX($GF$1,GF34)+1,0)</f>
        <v>34</v>
      </c>
      <c r="GG35" t="s">
        <v>3102</v>
      </c>
      <c r="GH35" t="str">
        <f>IFERROR(VLOOKUP(ROWS($GH$2:GH35),$GF$2:$GG$74,2,FALSE),"")</f>
        <v>LTL : Trolling lines</v>
      </c>
      <c r="GI35">
        <f>IF(ISNUMBER(SEARCH(Hauls!$C$362,$GJ$2:$GJ$74)),MAX($GI$1,GI34)+1,0)</f>
        <v>34</v>
      </c>
      <c r="GJ35" t="s">
        <v>3102</v>
      </c>
      <c r="GK35" t="str">
        <f>IFERROR(VLOOKUP(ROWS($GK$2:GK35),$GI$2:$GJ$74,2,FALSE),"")</f>
        <v>LTL : Trolling lines</v>
      </c>
      <c r="GL35">
        <f>IF(ISNUMBER(SEARCH(Hauls!$C$363,$GM$2:$GM$74)),MAX($GL$1,GL34)+1,0)</f>
        <v>34</v>
      </c>
      <c r="GM35" t="s">
        <v>3102</v>
      </c>
      <c r="GN35" t="str">
        <f>IFERROR(VLOOKUP(ROWS($GN$2:GN35),$GL$2:$GM$74,2,FALSE),"")</f>
        <v>LTL : Trolling lines</v>
      </c>
      <c r="GO35">
        <f>IF(ISNUMBER(SEARCH(Hauls!$C$364,$GP$2:$GP$74)),MAX($GO$1,GO34)+1,0)</f>
        <v>34</v>
      </c>
      <c r="GP35" t="s">
        <v>3102</v>
      </c>
      <c r="GQ35" t="str">
        <f>IFERROR(VLOOKUP(ROWS($GQ$2:GQ35),$GO$2:$GP$74,2,FALSE),"")</f>
        <v>LTL : Trolling lines</v>
      </c>
      <c r="GR35">
        <f>IF(ISNUMBER(SEARCH(Hauls!$C$365,$GS$2:$GS$74)),MAX($GR$1,GR34)+1,0)</f>
        <v>34</v>
      </c>
      <c r="GS35" t="s">
        <v>3102</v>
      </c>
      <c r="GT35" t="str">
        <f>IFERROR(VLOOKUP(ROWS($GT$2:GT35),$GR$2:$GS$74,2,FALSE),"")</f>
        <v>LTL : Trolling lines</v>
      </c>
      <c r="GU35">
        <f>IF(ISNUMBER(SEARCH(Hauls!$C$366,$GV$2:$GV$74)),MAX($GU$1,GU34)+1,0)</f>
        <v>34</v>
      </c>
      <c r="GV35" t="s">
        <v>3102</v>
      </c>
      <c r="GW35" t="str">
        <f>IFERROR(VLOOKUP(ROWS($GW$2:GW35),$GU$2:$GV$74,2,FALSE),"")</f>
        <v>LTL : Trolling lines</v>
      </c>
      <c r="GX35">
        <f>IF(ISNUMBER(SEARCH(Hauls!$C$367,$GY$2:$GY$74)),MAX($GX$1,GX34)+1,0)</f>
        <v>34</v>
      </c>
      <c r="GY35" t="s">
        <v>3102</v>
      </c>
      <c r="GZ35" t="str">
        <f>IFERROR(VLOOKUP(ROWS($GZ$2:GZ35),$GX$2:$GY$74,2,FALSE),"")</f>
        <v>LTL : Trolling lines</v>
      </c>
      <c r="HA35">
        <f>IF(ISNUMBER(SEARCH(Hauls!$C$368,$HB$2:$HB$74)),MAX($HA$1,HA34)+1,0)</f>
        <v>34</v>
      </c>
      <c r="HB35" t="s">
        <v>3102</v>
      </c>
      <c r="HC35" t="str">
        <f>IFERROR(VLOOKUP(ROWS($HC$2:HC35),$HA$2:$HB$74,2,FALSE),"")</f>
        <v>LTL : Trolling lines</v>
      </c>
      <c r="HD35">
        <f>IF(ISNUMBER(SEARCH(Hauls!$C$369,$HE$2:$HE$74)),MAX($HD$1,HD34)+1,0)</f>
        <v>34</v>
      </c>
      <c r="HE35" t="s">
        <v>3102</v>
      </c>
      <c r="HF35" t="str">
        <f>IFERROR(VLOOKUP(ROWS($HF$2:HF35),$HD$2:$HE$74,2,FALSE),"")</f>
        <v>LTL : Trolling lines</v>
      </c>
      <c r="HG35">
        <f>IF(ISNUMBER(SEARCH(Hauls!$C$370,$HH$2:$HH$74)),MAX($HG$1,HG34)+1,0)</f>
        <v>34</v>
      </c>
      <c r="HH35" t="s">
        <v>3102</v>
      </c>
      <c r="HI35" t="str">
        <f>IFERROR(VLOOKUP(ROWS($HI$2:HI35),$HG$2:$HH$74,2,FALSE),"")</f>
        <v>LTL : Trolling lines</v>
      </c>
      <c r="HJ35">
        <f>IF(ISNUMBER(SEARCH(Hauls!$C$371,$HK$2:$HK$74)),MAX($HJ$1,HJ34)+1,0)</f>
        <v>34</v>
      </c>
      <c r="HK35" t="s">
        <v>3102</v>
      </c>
      <c r="HL35" t="str">
        <f>IFERROR(VLOOKUP(ROWS($HL$2:HL35),$HJ$2:$HK$74,2,FALSE),"")</f>
        <v>LTL : Trolling lines</v>
      </c>
      <c r="HM35">
        <f>IF(ISNUMBER(SEARCH(Hauls!$C$372,$HN$2:$HN$74)),MAX($HM$1,HM34)+1,0)</f>
        <v>34</v>
      </c>
      <c r="HN35" t="s">
        <v>3102</v>
      </c>
      <c r="HO35" t="str">
        <f>IFERROR(VLOOKUP(ROWS($HO$2:HO35),$HM$2:$HN$74,2,FALSE),"")</f>
        <v>LTL : Trolling lines</v>
      </c>
      <c r="HP35">
        <f>IF(ISNUMBER(SEARCH(Hauls!$C$373,$HQ$2:$HQ$74)),MAX($HP$1,HP34)+1,0)</f>
        <v>34</v>
      </c>
      <c r="HQ35" t="s">
        <v>3102</v>
      </c>
      <c r="HR35" t="str">
        <f>IFERROR(VLOOKUP(ROWS($HR$2:HR35),$HP$2:$HQ$74,2,FALSE),"")</f>
        <v>LTL : Trolling lines</v>
      </c>
      <c r="HS35">
        <f>IF(ISNUMBER(SEARCH(Hauls!$C$374,$HT$2:$HT$74)),MAX($HS$1,HS34)+1,0)</f>
        <v>34</v>
      </c>
      <c r="HT35" t="s">
        <v>3102</v>
      </c>
      <c r="HU35" t="str">
        <f>IFERROR(VLOOKUP(ROWS($HU$2:HU35),$HS$2:$HT$74,2,FALSE),"")</f>
        <v>LTL : Trolling lines</v>
      </c>
      <c r="HV35">
        <f>IF(ISNUMBER(SEARCH(Hauls!$C$375,$HW$2:$HW$74)),MAX($HV$1,HV34)+1,0)</f>
        <v>34</v>
      </c>
      <c r="HW35" t="s">
        <v>3102</v>
      </c>
      <c r="HX35" t="str">
        <f>IFERROR(VLOOKUP(ROWS($HX$2:HX35),$HV$2:$HW$74,2,FALSE),"")</f>
        <v>LTL : Trolling lines</v>
      </c>
      <c r="HY35">
        <f>IF(ISNUMBER(SEARCH(Hauls!$C$376,$HZ$2:$HZ$74)),MAX($HY$1,HY34)+1,0)</f>
        <v>34</v>
      </c>
      <c r="HZ35" t="s">
        <v>3102</v>
      </c>
      <c r="IA35" t="str">
        <f>IFERROR(VLOOKUP(ROWS($IA$2:IA35),$IB$2:$IC$74,2,FALSE),"")</f>
        <v>LTL : Trolling lines</v>
      </c>
      <c r="IB35">
        <f>IF(ISNUMBER(SEARCH(Hauls!$C$377,$IC$2:$IC$74)),MAX($IB$1,IB34)+1,0)</f>
        <v>34</v>
      </c>
      <c r="IC35" t="s">
        <v>3102</v>
      </c>
      <c r="ID35" t="str">
        <f>IFERROR(VLOOKUP(ROWS($ID$2:ID35),$IB$2:$IC$74,2,FALSE),"")</f>
        <v>LTL : Trolling lines</v>
      </c>
      <c r="IE35">
        <f>IF(ISNUMBER(SEARCH(Hauls!$C$378,$IF$2:$IF$74)),MAX($IE$1,IE34)+1,0)</f>
        <v>34</v>
      </c>
      <c r="IF35" t="s">
        <v>3102</v>
      </c>
      <c r="IG35" t="str">
        <f>IFERROR(VLOOKUP(ROWS($IG$2:IG35),$IE$2:$IF$74,2,FALSE),"")</f>
        <v>LTL : Trolling lines</v>
      </c>
      <c r="IH35">
        <f>IF(ISNUMBER(SEARCH(Hauls!$C$379,$II$2:$II$74)),MAX($IH$1,IH34)+1,0)</f>
        <v>34</v>
      </c>
      <c r="II35" t="s">
        <v>3102</v>
      </c>
      <c r="IJ35" t="str">
        <f>IFERROR(VLOOKUP(ROWS($IJ$2:IJ35),$IH$2:$II$74,2,FALSE),"")</f>
        <v>LTL : Trolling lines</v>
      </c>
      <c r="IK35">
        <f>IF(ISNUMBER(SEARCH(Hauls!$C$380,$IL$2:$IL$74)),MAX($IK$1,IK34)+1,0)</f>
        <v>34</v>
      </c>
      <c r="IL35" t="s">
        <v>3102</v>
      </c>
      <c r="IM35" t="str">
        <f>IFERROR(VLOOKUP(ROWS($IM$2:IM35),$IK$2:$IL$74,2,FALSE),"")</f>
        <v>LTL : Trolling lines</v>
      </c>
      <c r="IN35">
        <f>IF(ISNUMBER(SEARCH(Hauls!$C$381,$IO$2:$IO$74)),MAX($IN$1,IN34)+1,0)</f>
        <v>34</v>
      </c>
      <c r="IO35" t="s">
        <v>3102</v>
      </c>
      <c r="IP35" t="str">
        <f>IFERROR(VLOOKUP(ROWS($IP$2:IP35),$IN$2:$IO$74,2,FALSE),"")</f>
        <v>LTL : Trolling lines</v>
      </c>
      <c r="IQ35">
        <f>IF(ISNUMBER(SEARCH(Hauls!$C$382,$CC$2:$CC$74)),MAX($CB$1,IQ34)+1,0)</f>
        <v>34</v>
      </c>
      <c r="IR35" t="s">
        <v>3102</v>
      </c>
      <c r="IS35" t="str">
        <f>IFERROR(VLOOKUP(ROWS($IS$2:IS35),$IQ$2:$IR$74,2,FALSE),"")</f>
        <v>LTL : Trolling lines</v>
      </c>
      <c r="IT35">
        <f>IF(ISNUMBER(SEARCH(Hauls!$C$383,$IU$2:$IU$74)),MAX($IT$1,IT34)+1,0)</f>
        <v>34</v>
      </c>
      <c r="IU35" t="s">
        <v>3102</v>
      </c>
      <c r="IV35" t="str">
        <f>IFERROR(VLOOKUP(ROWS($IV$2:IV35),$IT$2:$IU$74,2,FALSE),"")</f>
        <v>LTL : Trolling lines</v>
      </c>
      <c r="IW35">
        <f>IF(ISNUMBER(SEARCH(Hauls!$C$384,$IX$2:$IX$74)),MAX($IW$1,IW34)+1,0)</f>
        <v>34</v>
      </c>
      <c r="IX35" t="s">
        <v>3102</v>
      </c>
      <c r="IY35" t="str">
        <f>IFERROR(VLOOKUP(ROWS($IY$2:IY35),$IW$2:$IX$74,2,FALSE),"")</f>
        <v>LTL : Trolling lines</v>
      </c>
      <c r="IZ35">
        <f>IF(ISNUMBER(SEARCH(Hauls!$C$385,$JA$2:$JA$74)),MAX($IZ$1,IZ34)+1,0)</f>
        <v>34</v>
      </c>
      <c r="JA35" t="s">
        <v>3102</v>
      </c>
      <c r="JB35" t="str">
        <f>IFERROR(VLOOKUP(ROWS($JB$2:JB35),$IZ$2:$JA$74,2,FALSE),"")</f>
        <v>LTL : Trolling lines</v>
      </c>
      <c r="JC35">
        <f>IF(ISNUMBER(SEARCH(Hauls!$C$386,$JD$2:$JD$74)),MAX($JC$1,JC34)+1,0)</f>
        <v>34</v>
      </c>
      <c r="JD35" t="s">
        <v>3102</v>
      </c>
      <c r="JE35" t="str">
        <f>IFERROR(VLOOKUP(ROWS($JE$2:JE35),$JC$2:$CJD$74,2,FALSE),"")</f>
        <v>LTL : Trolling lines</v>
      </c>
      <c r="JF35">
        <f>IF(ISNUMBER(SEARCH(Hauls!$C$387,$JG$2:$JG$74)),MAX($JF$1,JF34)+1,0)</f>
        <v>34</v>
      </c>
      <c r="JG35" t="s">
        <v>3102</v>
      </c>
      <c r="JH35" t="str">
        <f>IFERROR(VLOOKUP(ROWS($JH$2:JH35),$JF$2:$JG$74,2,FALSE),"")</f>
        <v>LTL : Trolling lines</v>
      </c>
      <c r="JI35">
        <f>IF(ISNUMBER(SEARCH(Hauls!$C$388,$JJ$2:$JJ$74)),MAX($JI$1,JI34)+1,0)</f>
        <v>34</v>
      </c>
      <c r="JJ35" t="s">
        <v>3102</v>
      </c>
      <c r="JK35" t="str">
        <f>IFERROR(VLOOKUP(ROWS($JK$2:JK35),$JI$2:$JJ$74,2,FALSE),"")</f>
        <v>LTL : Trolling lines</v>
      </c>
      <c r="JL35">
        <f>IF(ISNUMBER(SEARCH(Hauls!$C$389,$JM$2:$JM$74)),MAX($JL$1,JL34)+1,0)</f>
        <v>34</v>
      </c>
      <c r="JM35" t="s">
        <v>3102</v>
      </c>
      <c r="JN35" t="str">
        <f>IFERROR(VLOOKUP(ROWS($JN$2:JN35),$JL$2:$JM$74,2,FALSE),"")</f>
        <v>LTL : Trolling lines</v>
      </c>
      <c r="JO35">
        <f>IF(ISNUMBER(SEARCH(Hauls!$C$390,$JP$2:$JP$74)),MAX($JO$1,JO34)+1,0)</f>
        <v>34</v>
      </c>
      <c r="JP35" t="s">
        <v>3102</v>
      </c>
      <c r="JQ35" t="str">
        <f>IFERROR(VLOOKUP(ROWS($JQ$2:JQ35),$JO$2:$JP$74,2,FALSE),"")</f>
        <v>LTL : Trolling lines</v>
      </c>
      <c r="JR35">
        <f>IF(ISNUMBER(SEARCH(Hauls!$C$391,$JS$2:$JS$74)),MAX($JR$1,JR34)+1,0)</f>
        <v>34</v>
      </c>
      <c r="JS35" t="s">
        <v>3102</v>
      </c>
      <c r="JT35" t="str">
        <f>IFERROR(VLOOKUP(ROWS($JT$2:JT35),$JR$2:$JS$74,2,FALSE),"")</f>
        <v>LTL : Trolling lines</v>
      </c>
      <c r="JU35">
        <f>IF(ISNUMBER(SEARCH(Hauls!$C$392,$JV$2:$JV$74)),MAX($JU$1,JU34)+1,0)</f>
        <v>34</v>
      </c>
      <c r="JV35" t="s">
        <v>3102</v>
      </c>
      <c r="JW35" t="str">
        <f>IFERROR(VLOOKUP(ROWS($JW$2:JW35),$JU$2:$JV$74,2,FALSE),"")</f>
        <v>LTL : Trolling lines</v>
      </c>
      <c r="JX35">
        <f>IF(ISNUMBER(SEARCH(Hauls!$C$393,$JY$2:$JY$74)),MAX($JX$1,JX34)+1,0)</f>
        <v>34</v>
      </c>
      <c r="JY35" t="s">
        <v>3102</v>
      </c>
      <c r="JZ35" t="str">
        <f>IFERROR(VLOOKUP(ROWS($JZ$2:JZ35),$JX$2:$JY$74,2,FALSE),"")</f>
        <v>LTL : Trolling lines</v>
      </c>
      <c r="KA35">
        <f>IF(ISNUMBER(SEARCH(Hauls!$C$394,$KB$2:$KB$74)),MAX($KA$1,KA34)+1,0)</f>
        <v>34</v>
      </c>
      <c r="KB35" t="s">
        <v>3102</v>
      </c>
      <c r="KC35" t="str">
        <f>IFERROR(VLOOKUP(ROWS($KC$2:KC35),$KA$2:$KB$74,2,FALSE),"")</f>
        <v>LTL : Trolling lines</v>
      </c>
      <c r="KD35">
        <f>IF(ISNUMBER(SEARCH(Hauls!$C$395,$KE$2:$KE$74)),MAX($KD$1,KD34)+1,0)</f>
        <v>34</v>
      </c>
      <c r="KE35" t="s">
        <v>3102</v>
      </c>
      <c r="KF35" t="str">
        <f>IFERROR(VLOOKUP(ROWS($KF$2:KF35),$KD$2:$KE$74,2,FALSE),"")</f>
        <v>LTL : Trolling lines</v>
      </c>
      <c r="KG35">
        <f>IF(ISNUMBER(SEARCH(Hauls!$C$396,$KH$2:$KH$74)),MAX($KG$1,KG34)+1,0)</f>
        <v>34</v>
      </c>
      <c r="KH35" t="s">
        <v>3102</v>
      </c>
      <c r="KI35" t="str">
        <f>IFERROR(VLOOKUP(ROWS($KI$2:KI35),$KG$2:$KH$74,2,FALSE),"")</f>
        <v>LTL : Trolling lines</v>
      </c>
      <c r="KJ35">
        <f>IF(ISNUMBER(SEARCH(Hauls!$C$397,$KK$2:$KK$74)),MAX($KJ$1,KJ34)+1,0)</f>
        <v>34</v>
      </c>
      <c r="KK35" t="s">
        <v>3102</v>
      </c>
      <c r="KL35" t="str">
        <f>IFERROR(VLOOKUP(ROWS($KL$2:KL35),$KJ$2:$KK$74,2,FALSE),"")</f>
        <v>LTL : Trolling lines</v>
      </c>
      <c r="KM35">
        <f>IF(ISNUMBER(SEARCH(Hauls!$C$398,$KN$2:$KN$74)),MAX($KM$1,KM34)+1,0)</f>
        <v>34</v>
      </c>
      <c r="KN35" t="s">
        <v>3102</v>
      </c>
      <c r="KO35" t="str">
        <f>IFERROR(VLOOKUP(ROWS($KO$2:KO35),$KM$2:$KN$74,2,FALSE),"")</f>
        <v>LTL : Trolling lines</v>
      </c>
      <c r="KP35">
        <f>IF(ISNUMBER(SEARCH(Hauls!$C$399,$KQ$2:$KQ$74)),MAX($KP$1,KP34)+1,0)</f>
        <v>34</v>
      </c>
      <c r="KQ35" t="s">
        <v>3102</v>
      </c>
      <c r="KR35" t="str">
        <f>IFERROR(VLOOKUP(ROWS($KR$2:KR35),$KP$2:$KQ$74,2,FALSE),"")</f>
        <v>LTL : Trolling lines</v>
      </c>
      <c r="KS35">
        <f>IF(ISNUMBER(SEARCH(Hauls!$C$400,$KT$2:$KT$74)),MAX($KS$1,KS34)+1,0)</f>
        <v>34</v>
      </c>
      <c r="KT35" t="s">
        <v>3102</v>
      </c>
      <c r="KU35" t="str">
        <f>IFERROR(VLOOKUP(ROWS($KU$2:KU35),$KS$2:$KT$74,2,FALSE),"")</f>
        <v>LTL : Trolling lines</v>
      </c>
    </row>
    <row r="36" spans="1:307" x14ac:dyDescent="0.25">
      <c r="A36" t="s">
        <v>732</v>
      </c>
      <c r="B36" t="s">
        <v>2961</v>
      </c>
      <c r="C36" t="str">
        <f t="shared" si="0"/>
        <v>LX : Hooks and lines (not specified)</v>
      </c>
      <c r="E36">
        <f>IF(ISNUMBER(SEARCH(Hauls!$C$300,$F$2:$F$74)),MAX($E$1,E35)+1,0)</f>
        <v>35</v>
      </c>
      <c r="F36" t="s">
        <v>3103</v>
      </c>
      <c r="G36" t="str">
        <f>IFERROR(VLOOKUP(ROWS($G$2:G36),$E$2:$F$74,2,FALSE),"")</f>
        <v>LX : Hooks and lines (not specified)</v>
      </c>
      <c r="H36">
        <f>IF(ISNUMBER(SEARCH(Hauls!$C$301,$I$2:$I$74)),MAX($H$1:H35)+1,0)</f>
        <v>35</v>
      </c>
      <c r="I36" t="s">
        <v>3103</v>
      </c>
      <c r="J36" t="str">
        <f>IFERROR(VLOOKUP(ROWS($J$2:J36),$H$2:$I$74,2,FALSE),"")</f>
        <v>LX : Hooks and lines (not specified)</v>
      </c>
      <c r="K36">
        <f>IF(ISNUMBER(SEARCH(Hauls!$C$302,$L$2:$L$74)),MAX($K$1,K35)+1,0)</f>
        <v>35</v>
      </c>
      <c r="L36" t="s">
        <v>3103</v>
      </c>
      <c r="M36" t="str">
        <f>IFERROR(VLOOKUP(ROWS($M$2:M36),$K$2:$L$74,2,FALSE),"")</f>
        <v>LX : Hooks and lines (not specified)</v>
      </c>
      <c r="N36">
        <f>IF(ISNUMBER(SEARCH(Hauls!$C$303,$O$2:$O$74)),MAX($N$1,N35)+1,0)</f>
        <v>35</v>
      </c>
      <c r="O36" t="s">
        <v>3103</v>
      </c>
      <c r="P36" t="str">
        <f>IFERROR(VLOOKUP(ROWS($P$2:P36),$N$2:$O$74,2,FALSE),"")</f>
        <v>LX : Hooks and lines (not specified)</v>
      </c>
      <c r="Q36">
        <f>IF(ISNUMBER(SEARCH(Hauls!$C$304,$R$2:$R$74)),MAX($Q$1,Q35)+1,0)</f>
        <v>35</v>
      </c>
      <c r="R36" t="s">
        <v>3103</v>
      </c>
      <c r="S36" t="str">
        <f>IFERROR(VLOOKUP(ROWS($S$2:S36),$Q$2:$R$74,2,FALSE),"")</f>
        <v>LX : Hooks and lines (not specified)</v>
      </c>
      <c r="T36">
        <f>IF(ISNUMBER(SEARCH(Hauls!$C$305,$U$2:$U$74)),MAX($T$1,T35)+1,0)</f>
        <v>35</v>
      </c>
      <c r="U36" t="s">
        <v>3103</v>
      </c>
      <c r="V36" t="str">
        <f>IFERROR(VLOOKUP(ROWS($V$2:V36),$T$2:$U$74,2,FALSE),"")</f>
        <v>LX : Hooks and lines (not specified)</v>
      </c>
      <c r="W36">
        <f>IF(ISNUMBER(SEARCH(Hauls!$C$306,$X$2:$X$74)),MAX($W$1,W35)+1,0)</f>
        <v>35</v>
      </c>
      <c r="X36" t="s">
        <v>3103</v>
      </c>
      <c r="Y36" t="str">
        <f>IFERROR(VLOOKUP(ROWS($Y$2:Y36),$W$2:$X$74,2,FALSE),"")</f>
        <v>LX : Hooks and lines (not specified)</v>
      </c>
      <c r="Z36">
        <f>IF(ISNUMBER(SEARCH(Hauls!$C$307,$AA$2:$AA$74)),MAX($Z$1,Z35)+1,0)</f>
        <v>35</v>
      </c>
      <c r="AA36" t="s">
        <v>3103</v>
      </c>
      <c r="AB36" t="str">
        <f>IFERROR(VLOOKUP(ROWS($AB$2:AB36),$Z$2:$AA$74,2,FALSE),"")</f>
        <v>LX : Hooks and lines (not specified)</v>
      </c>
      <c r="AC36">
        <f>IF(ISNUMBER(SEARCH(Hauls!$C$308,$AD$2:$AD$74)),MAX($AC$1,AC35)+1,0)</f>
        <v>35</v>
      </c>
      <c r="AD36" t="s">
        <v>3103</v>
      </c>
      <c r="AE36" t="str">
        <f>IFERROR(VLOOKUP(ROWS($AE$2:AE36),$AC$2:$AD$74,2,FALSE),"")</f>
        <v>LX : Hooks and lines (not specified)</v>
      </c>
      <c r="AF36">
        <f>IF(ISNUMBER(SEARCH(Hauls!$C$309,$AG$2:$AG$74)),MAX($AF$1,AF35)+1,0)</f>
        <v>35</v>
      </c>
      <c r="AG36" t="s">
        <v>3103</v>
      </c>
      <c r="AH36" t="str">
        <f>IFERROR(VLOOKUP(ROWS($AH$2:AH36),$AF$2:$AG$74,2,FALSE),"")</f>
        <v>LX : Hooks and lines (not specified)</v>
      </c>
      <c r="AI36">
        <f>IF(ISNUMBER(SEARCH(Hauls!$C$310,$AJ$2:$AJ$74)),MAX($AI$1,AI35)+1,0)</f>
        <v>35</v>
      </c>
      <c r="AJ36" t="s">
        <v>3103</v>
      </c>
      <c r="AK36" t="str">
        <f>IFERROR(VLOOKUP(ROWS($AK$2:AK36),$AI$2:$AJ$74,2,FALSE),"")</f>
        <v>LX : Hooks and lines (not specified)</v>
      </c>
      <c r="AL36">
        <f>IF(ISNUMBER(SEARCH(Hauls!$C$311,$AM$2:$AM$74)),MAX($AL$1,AL35)+1,0)</f>
        <v>35</v>
      </c>
      <c r="AM36" t="s">
        <v>3103</v>
      </c>
      <c r="AN36" t="str">
        <f>IFERROR(VLOOKUP(ROWS($AN$2:AN36),$AL$2:$AM$74,2,FALSE),"")</f>
        <v>LX : Hooks and lines (not specified)</v>
      </c>
      <c r="AO36">
        <f>IF(ISNUMBER(SEARCH(Hauls!$C$312,$AP$2:$AP$74)),MAX($AO$1,AO35)+1,0)</f>
        <v>35</v>
      </c>
      <c r="AP36" t="s">
        <v>3103</v>
      </c>
      <c r="AQ36" t="str">
        <f>IFERROR(VLOOKUP(ROWS($AQ$2:AQ36),$AO$2:$AP$74,2,FALSE),"")</f>
        <v>LX : Hooks and lines (not specified)</v>
      </c>
      <c r="AR36">
        <f>IF(ISNUMBER(SEARCH(Hauls!$C$313,$AS$2:$AS$74)),MAX($AR$1,AR35)+1,0)</f>
        <v>35</v>
      </c>
      <c r="AS36" t="s">
        <v>3103</v>
      </c>
      <c r="AT36" t="str">
        <f>IFERROR(VLOOKUP(ROWS($AT$2:AT36),$AR$2:$AS$74,2,FALSE),"")</f>
        <v>LX : Hooks and lines (not specified)</v>
      </c>
      <c r="AU36">
        <f>IF(ISNUMBER(SEARCH(Hauls!$C$314,$AV$2:$AV$74)),MAX($AU$1,AU35)+1,0)</f>
        <v>35</v>
      </c>
      <c r="AV36" t="s">
        <v>3103</v>
      </c>
      <c r="AW36" t="str">
        <f>IFERROR(VLOOKUP(ROWS($AW$2:AW36),$AU$2:$AV$74,2,FALSE),"")</f>
        <v>LX : Hooks and lines (not specified)</v>
      </c>
      <c r="AX36">
        <f>IF(ISNUMBER(SEARCH(Hauls!$C$315,$AY$2:$AY$74)),MAX($AX$1,AX35)+1,0)</f>
        <v>35</v>
      </c>
      <c r="AY36" t="s">
        <v>3103</v>
      </c>
      <c r="AZ36" t="str">
        <f>IFERROR(VLOOKUP(ROWS($AZ$2:AZ36),$AX$2:$AY$74,2,FALSE),"")</f>
        <v>LX : Hooks and lines (not specified)</v>
      </c>
      <c r="BA36">
        <f>IF(ISNUMBER(SEARCH(Hauls!$C$316,$BB$2:$BB$74)),MAX($BA$1,BA35)+1,0)</f>
        <v>35</v>
      </c>
      <c r="BB36" t="s">
        <v>3103</v>
      </c>
      <c r="BC36" t="str">
        <f>IFERROR(VLOOKUP(ROWS($BC$2:BC36),$BA$2:$BB$74,2,FALSE),"")</f>
        <v>LX : Hooks and lines (not specified)</v>
      </c>
      <c r="BD36">
        <f>IF(ISNUMBER(SEARCH(Hauls!$C$317,$BE$2:$BE$74)),MAX($BD$1,BD35)+1,0)</f>
        <v>35</v>
      </c>
      <c r="BE36" t="s">
        <v>3103</v>
      </c>
      <c r="BF36" t="str">
        <f>IFERROR(VLOOKUP(ROWS($BF$2:BF36),$BD$2:$BE$74,2,FALSE),"")</f>
        <v>LX : Hooks and lines (not specified)</v>
      </c>
      <c r="BG36">
        <f>IF(ISNUMBER(SEARCH(Hauls!$C$318,$BH$2:$BH$74)),MAX($BG$1,BG35)+1,0)</f>
        <v>35</v>
      </c>
      <c r="BH36" t="s">
        <v>3103</v>
      </c>
      <c r="BI36" t="str">
        <f>IFERROR(VLOOKUP(ROWS($BI$2:BI36),$BG$2:$BH$74,2,FALSE),"")</f>
        <v>LX : Hooks and lines (not specified)</v>
      </c>
      <c r="BJ36">
        <f>IF(ISNUMBER(SEARCH(Hauls!$C$319,$BK$2:$BK$74)),MAX($BJ$1,BJ35)+1,0)</f>
        <v>35</v>
      </c>
      <c r="BK36" t="s">
        <v>3103</v>
      </c>
      <c r="BL36" t="str">
        <f>IFERROR(VLOOKUP(ROWS($BL$2:BL36),$BJ$2:$BK$74,2,FALSE),"")</f>
        <v>LX : Hooks and lines (not specified)</v>
      </c>
      <c r="BM36">
        <f>IF(ISNUMBER(SEARCH(Hauls!$C$320,$BN$2:$BN$74)),MAX($BM$1,BM35)+1,0)</f>
        <v>35</v>
      </c>
      <c r="BN36" t="s">
        <v>3103</v>
      </c>
      <c r="BO36" t="str">
        <f>IFERROR(VLOOKUP(ROWS($BO$2:BO36),$BM$2:$BN$74,2,FALSE),"")</f>
        <v>LX : Hooks and lines (not specified)</v>
      </c>
      <c r="BP36">
        <f>IF(ISNUMBER(SEARCH(Hauls!$C$321,$BQ$2:$BQ$74)),MAX($BP$1,BP35)+1,0)</f>
        <v>35</v>
      </c>
      <c r="BQ36" t="s">
        <v>3103</v>
      </c>
      <c r="BR36" t="str">
        <f>IFERROR(VLOOKUP(ROWS($BR$2:BR36),$BP$2:$BQ$74,2,FALSE),"")</f>
        <v>LX : Hooks and lines (not specified)</v>
      </c>
      <c r="BS36">
        <f>IF(ISNUMBER(SEARCH(Hauls!$C$322,$BT$2:$BT$74)),MAX($BS$1,BS35)+1,0)</f>
        <v>35</v>
      </c>
      <c r="BT36" t="s">
        <v>3103</v>
      </c>
      <c r="BU36" t="str">
        <f>IFERROR(VLOOKUP(ROWS($BU$2:BU36),$BS$2:$BT$74,2,FALSE),"")</f>
        <v>LX : Hooks and lines (not specified)</v>
      </c>
      <c r="BV36">
        <f>IF(ISNUMBER(SEARCH(Hauls!$C$323,$BW$2:$BW$74)),MAX($BV$1,BV35)+1,0)</f>
        <v>35</v>
      </c>
      <c r="BW36" t="s">
        <v>3103</v>
      </c>
      <c r="BX36" t="str">
        <f>IFERROR(VLOOKUP(ROWS($BX$2:BX36),$BV$2:$BW$74,2,FALSE),"")</f>
        <v>LX : Hooks and lines (not specified)</v>
      </c>
      <c r="BY36">
        <f>IF(ISNUMBER(SEARCH(Hauls!$C$324,$BZ$2:$BZ$74)),MAX($BY$1,BY35)+1,0)</f>
        <v>35</v>
      </c>
      <c r="BZ36" t="s">
        <v>3103</v>
      </c>
      <c r="CA36" t="str">
        <f>IFERROR(VLOOKUP(ROWS($CA$2:CA36),$BY$2:$BZ$74,2,FALSE),"")</f>
        <v>LX : Hooks and lines (not specified)</v>
      </c>
      <c r="CB36">
        <f>IF(ISNUMBER(SEARCH(Hauls!$C$325,$CC$2:$CC$74)),MAX($CB$1,CB35)+1,0)</f>
        <v>35</v>
      </c>
      <c r="CC36" t="s">
        <v>3103</v>
      </c>
      <c r="CD36" t="str">
        <f>IFERROR(VLOOKUP(ROWS($CD$2:CD36),$CB$2:$CC$74,2,FALSE),"")</f>
        <v>LX : Hooks and lines (not specified)</v>
      </c>
      <c r="CE36">
        <f>IF(ISNUMBER(SEARCH(Hauls!$C$326,$CF$2:$CF$74)),MAX($CE$1,CE35)+1,0)</f>
        <v>35</v>
      </c>
      <c r="CF36" t="s">
        <v>3103</v>
      </c>
      <c r="CG36" t="str">
        <f>IFERROR(VLOOKUP(ROWS($CG$2:CG36),$CE$2:$CF$74,2,FALSE),"")</f>
        <v>LX : Hooks and lines (not specified)</v>
      </c>
      <c r="CH36">
        <f>IF(ISNUMBER(SEARCH(Hauls!$C$327,$CI$2:$CI$74)),MAX($CH$1,CH35)+1,0)</f>
        <v>35</v>
      </c>
      <c r="CI36" t="s">
        <v>3103</v>
      </c>
      <c r="CJ36" t="str">
        <f>IFERROR(VLOOKUP(ROWS($CJ$2:CJ36),$CH$2:$CI$74,2,FALSE),"")</f>
        <v>LX : Hooks and lines (not specified)</v>
      </c>
      <c r="CK36">
        <f>IF(ISNUMBER(SEARCH(Hauls!$C$328,$CL$2:$CL$74)),MAX($CK$1,CK35)+1,0)</f>
        <v>35</v>
      </c>
      <c r="CL36" t="s">
        <v>3103</v>
      </c>
      <c r="CM36" t="str">
        <f>IFERROR(VLOOKUP(ROWS($CM$2:CM36),$CK$2:$CL$74,2,FALSE),"")</f>
        <v>LX : Hooks and lines (not specified)</v>
      </c>
      <c r="CN36">
        <f>IF(ISNUMBER(SEARCH(Hauls!$C$329,$CO$2:$CO$74)),MAX($CN$1,CN35)+1,0)</f>
        <v>35</v>
      </c>
      <c r="CO36" t="s">
        <v>3103</v>
      </c>
      <c r="CP36" t="str">
        <f>IFERROR(VLOOKUP(ROWS($CP$2:CP36),$CN$2:$CO$74,2,FALSE),"")</f>
        <v>LX : Hooks and lines (not specified)</v>
      </c>
      <c r="CQ36">
        <f>IF(ISNUMBER(SEARCH(Hauls!$C$330,$CR$2:$CR$74)),MAX($CQ$1,CQ35)+1,0)</f>
        <v>35</v>
      </c>
      <c r="CR36" t="s">
        <v>3103</v>
      </c>
      <c r="CS36" t="str">
        <f>IFERROR(VLOOKUP(ROWS($CS$2:CS36),$CQ$2:$CR$74,2,FALSE),"")</f>
        <v>LX : Hooks and lines (not specified)</v>
      </c>
      <c r="CT36">
        <f>IF(ISNUMBER(SEARCH(Hauls!$C$331,$CU$2:$CU$74)),MAX($CT$1,CT35)+1,0)</f>
        <v>35</v>
      </c>
      <c r="CU36" t="s">
        <v>3103</v>
      </c>
      <c r="CV36" t="str">
        <f>IFERROR(VLOOKUP(ROWS($CV$2:CV36),$CT$2:$CU$74,2,FALSE),"")</f>
        <v>LX : Hooks and lines (not specified)</v>
      </c>
      <c r="CW36">
        <f>IF(ISNUMBER(SEARCH(Hauls!$C$332,$CX$2:$CX$74)),MAX($CW$1,CW35)+1,0)</f>
        <v>35</v>
      </c>
      <c r="CX36" t="s">
        <v>3103</v>
      </c>
      <c r="CY36" t="str">
        <f>IFERROR(VLOOKUP(ROWS($CY$2:CY36),$CW$2:$CX$74,2,FALSE),"")</f>
        <v>LX : Hooks and lines (not specified)</v>
      </c>
      <c r="CZ36">
        <f>IF(ISNUMBER(SEARCH(Hauls!$C$333,$DA$2:$DA$74)),MAX($CZ$1,CZ35)+1,0)</f>
        <v>35</v>
      </c>
      <c r="DA36" t="s">
        <v>3103</v>
      </c>
      <c r="DB36" t="str">
        <f>IFERROR(VLOOKUP(ROWS($DB$2:DB36),$CZ$2:$DA$74,2,FALSE),"")</f>
        <v>LX : Hooks and lines (not specified)</v>
      </c>
      <c r="DC36">
        <f>IF(ISNUMBER(SEARCH(Hauls!$C$334,$DD$2:$DD$74)),MAX($DC$1,DC35)+1,0)</f>
        <v>35</v>
      </c>
      <c r="DD36" t="s">
        <v>3103</v>
      </c>
      <c r="DE36" t="str">
        <f>IFERROR(VLOOKUP(ROWS($DE$2:DE36),$DC$2:$DD$74,2,FALSE),"")</f>
        <v>LX : Hooks and lines (not specified)</v>
      </c>
      <c r="DF36">
        <f>IF(ISNUMBER(SEARCH(Hauls!$C$335,$DG$2:$DG$74)),MAX($DF$1,DF35)+1,0)</f>
        <v>35</v>
      </c>
      <c r="DG36" t="s">
        <v>3103</v>
      </c>
      <c r="DH36" t="str">
        <f>IFERROR(VLOOKUP(ROWS($DH$2:DH36),$DF$2:$DG$74,2,FALSE),"")</f>
        <v>LX : Hooks and lines (not specified)</v>
      </c>
      <c r="DI36">
        <f>IF(ISNUMBER(SEARCH(Hauls!$C$336,$DJ$2:$DJ$74)),MAX($DI$1,DI35)+1,0)</f>
        <v>35</v>
      </c>
      <c r="DJ36" t="s">
        <v>3103</v>
      </c>
      <c r="DK36" t="str">
        <f>IFERROR(VLOOKUP(ROWS($DK$2:DK36),$DI$2:$DJ$74,2,FALSE),"")</f>
        <v>LX : Hooks and lines (not specified)</v>
      </c>
      <c r="DL36">
        <f>IF(ISNUMBER(SEARCH(Hauls!$C$337,$DM$2:$DM$74)),MAX($DL$1,DL35)+1,0)</f>
        <v>35</v>
      </c>
      <c r="DM36" t="s">
        <v>3103</v>
      </c>
      <c r="DN36" t="str">
        <f>IFERROR(VLOOKUP(ROWS($DN$2:DN36),$DL$2:$DM$74,2,FALSE),"")</f>
        <v>LX : Hooks and lines (not specified)</v>
      </c>
      <c r="DO36">
        <f>IF(ISNUMBER(SEARCH(Hauls!$C$338,$DP$2:$DP$74)),MAX($DO$1,DO35)+1,0)</f>
        <v>35</v>
      </c>
      <c r="DP36" t="s">
        <v>3103</v>
      </c>
      <c r="DQ36" t="str">
        <f>IFERROR(VLOOKUP(ROWS($DQ$2:DQ36),$DO$2:$CDP$74,2,FALSE),"")</f>
        <v>LX : Hooks and lines (not specified)</v>
      </c>
      <c r="DR36">
        <f>IF(ISNUMBER(SEARCH(Hauls!$C$339,$DS$2:$DS$74)),MAX($DR$1,DR35)+1,0)</f>
        <v>35</v>
      </c>
      <c r="DS36" t="s">
        <v>3103</v>
      </c>
      <c r="DT36" t="str">
        <f>IFERROR(VLOOKUP(ROWS($DT$2:DT36),$DR$2:$DS$74,2,FALSE),"")</f>
        <v>LX : Hooks and lines (not specified)</v>
      </c>
      <c r="DU36">
        <f>IF(ISNUMBER(SEARCH(Hauls!$C$340,$DV$2:$DV$74)),MAX($DU$1,DU35)+1,0)</f>
        <v>35</v>
      </c>
      <c r="DV36" t="s">
        <v>3103</v>
      </c>
      <c r="DW36" t="str">
        <f>IFERROR(VLOOKUP(ROWS($DW$2:DW36),$DU$2:$DV$74,2,FALSE),"")</f>
        <v>LX : Hooks and lines (not specified)</v>
      </c>
      <c r="DX36">
        <f>IF(ISNUMBER(SEARCH(Hauls!$C$341,$DY$2:$DY$74)),MAX($DX$1,DX35)+1,0)</f>
        <v>35</v>
      </c>
      <c r="DY36" t="s">
        <v>3103</v>
      </c>
      <c r="DZ36" t="str">
        <f>IFERROR(VLOOKUP(ROWS($DZ$2:DZ36),$DX$2:$DY$74,2,FALSE),"")</f>
        <v>LX : Hooks and lines (not specified)</v>
      </c>
      <c r="EA36">
        <f>IF(ISNUMBER(SEARCH(Hauls!$C$342,$EB$2:$EB$74)),MAX($EA$1,EA35)+1,0)</f>
        <v>35</v>
      </c>
      <c r="EB36" t="s">
        <v>3103</v>
      </c>
      <c r="EC36" t="str">
        <f>IFERROR(VLOOKUP(ROWS($EC$2:EC36),$EA$2:$EB$74,2,FALSE),"")</f>
        <v>LX : Hooks and lines (not specified)</v>
      </c>
      <c r="ED36">
        <f>IF(ISNUMBER(SEARCH(Hauls!$C$343,$EE$2:$EE$74)),MAX($ED$1,ED35)+1,0)</f>
        <v>35</v>
      </c>
      <c r="EE36" t="s">
        <v>3103</v>
      </c>
      <c r="EF36" t="str">
        <f>IFERROR(VLOOKUP(ROWS($EF$2:EF36),$ED$2:$EE$74,2,FALSE),"")</f>
        <v>LX : Hooks and lines (not specified)</v>
      </c>
      <c r="EG36">
        <f>IF(ISNUMBER(SEARCH(Hauls!$C$344,$EH$2:$EH$74)),MAX($EG$1,EG35)+1,0)</f>
        <v>35</v>
      </c>
      <c r="EH36" t="s">
        <v>3103</v>
      </c>
      <c r="EI36" t="str">
        <f>IFERROR(VLOOKUP(ROWS($EI$2:EI36),$EG$2:$EH$74,2,FALSE),"")</f>
        <v>LX : Hooks and lines (not specified)</v>
      </c>
      <c r="EJ36">
        <f>IF(ISNUMBER(SEARCH(Hauls!$C$345,$EK$2:$EK$74)),MAX($EJ$1,EJ35)+1,0)</f>
        <v>35</v>
      </c>
      <c r="EK36" t="s">
        <v>3103</v>
      </c>
      <c r="EL36" t="str">
        <f>IFERROR(VLOOKUP(ROWS($EL$2:EL36),$EJ$2:$EK$74,2,FALSE),"")</f>
        <v>LX : Hooks and lines (not specified)</v>
      </c>
      <c r="EM36">
        <f>IF(ISNUMBER(SEARCH(Hauls!$C$346,$EN$2:$EN$74)),MAX($EM$1,EM35)+1,0)</f>
        <v>35</v>
      </c>
      <c r="EN36" t="s">
        <v>3103</v>
      </c>
      <c r="EO36" t="str">
        <f>IFERROR(VLOOKUP(ROWS($EO$2:EO36),$EM$2:$EN$74,2,FALSE),"")</f>
        <v>LX : Hooks and lines (not specified)</v>
      </c>
      <c r="EP36">
        <f>IF(ISNUMBER(SEARCH(Hauls!$C$347,$EQ$2:$EQ$74)),MAX($EP$1,EP35)+1,0)</f>
        <v>35</v>
      </c>
      <c r="EQ36" t="s">
        <v>3103</v>
      </c>
      <c r="ER36" t="str">
        <f>IFERROR(VLOOKUP(ROWS($ER$2:ER36),$EP$2:$EQ$74,2,FALSE),"")</f>
        <v>LX : Hooks and lines (not specified)</v>
      </c>
      <c r="ES36">
        <f>IF(ISNUMBER(SEARCH(Hauls!$C$348,$ET$2:$ET$74)),MAX($ES$1,ES35)+1,0)</f>
        <v>35</v>
      </c>
      <c r="ET36" t="s">
        <v>3103</v>
      </c>
      <c r="EU36" t="str">
        <f>IFERROR(VLOOKUP(ROWS($EU$2:EU36),$ES$2:$ET$74,2,FALSE),"")</f>
        <v>LX : Hooks and lines (not specified)</v>
      </c>
      <c r="EV36">
        <f>IF(ISNUMBER(SEARCH(Hauls!$C$349,$EW$2:$EW$74)),MAX($EV$1,EV35)+1,0)</f>
        <v>35</v>
      </c>
      <c r="EW36" t="s">
        <v>3103</v>
      </c>
      <c r="EX36" t="str">
        <f>IFERROR(VLOOKUP(ROWS($EX$2:EX36),$EV$2:$EW$74,2,FALSE),"")</f>
        <v>LX : Hooks and lines (not specified)</v>
      </c>
      <c r="EY36">
        <f>IF(ISNUMBER(SEARCH(Hauls!$C$350,$EZ$2:$EZ$74)),MAX($EY$1,EY35)+1,0)</f>
        <v>35</v>
      </c>
      <c r="EZ36" t="s">
        <v>3103</v>
      </c>
      <c r="FA36" t="str">
        <f>IFERROR(VLOOKUP(ROWS($FA$2:FA36),$EY$2:$EZ$74,2,FALSE),"")</f>
        <v>LX : Hooks and lines (not specified)</v>
      </c>
      <c r="FB36">
        <f>IF(ISNUMBER(SEARCH(Hauls!$C$351,$FC$2:$FC$74)),MAX($FB$1,FB35)+1,0)</f>
        <v>35</v>
      </c>
      <c r="FC36" t="s">
        <v>3103</v>
      </c>
      <c r="FD36" t="str">
        <f>IFERROR(VLOOKUP(ROWS($FD$2:FD36),$FB$2:$FC$74,2,FALSE),"")</f>
        <v>LX : Hooks and lines (not specified)</v>
      </c>
      <c r="FE36">
        <f>IF(ISNUMBER(SEARCH(Hauls!$C$352,$FF$2:$FF$74)),MAX($FE$1,FE35)+1,0)</f>
        <v>35</v>
      </c>
      <c r="FF36" t="s">
        <v>3103</v>
      </c>
      <c r="FG36" t="str">
        <f>IFERROR(VLOOKUP(ROWS($FG$2:FG36),$FE$2:$FF$74,2,FALSE),"")</f>
        <v>LX : Hooks and lines (not specified)</v>
      </c>
      <c r="FH36">
        <f>IF(ISNUMBER(SEARCH(Hauls!$C$353,$FI$2:$FI$74)),MAX($FH$1,FH35)+1,0)</f>
        <v>35</v>
      </c>
      <c r="FI36" t="s">
        <v>3103</v>
      </c>
      <c r="FJ36" t="str">
        <f>IFERROR(VLOOKUP(ROWS($FJ$2:FJ36),$FH$2:$FI$74,2,FALSE),"")</f>
        <v>LX : Hooks and lines (not specified)</v>
      </c>
      <c r="FK36">
        <f>IF(ISNUMBER(SEARCH(Hauls!$C$354,$FL$2:$FL$74)),MAX($FK$1,FK35)+1,0)</f>
        <v>35</v>
      </c>
      <c r="FL36" t="s">
        <v>3103</v>
      </c>
      <c r="FM36" t="str">
        <f>IFERROR(VLOOKUP(ROWS($FM$2:FM36),$FK$2:$FL$74,2,FALSE),"")</f>
        <v>LX : Hooks and lines (not specified)</v>
      </c>
      <c r="FN36">
        <f>IF(ISNUMBER(SEARCH(Hauls!$C$355,$FO$2:$FO$74)),MAX($FN$1,FN35)+1,0)</f>
        <v>35</v>
      </c>
      <c r="FO36" t="s">
        <v>3103</v>
      </c>
      <c r="FP36" t="str">
        <f>IFERROR(VLOOKUP(ROWS($FP$2:FP36),$FN$2:$FO$74,2,FALSE),"")</f>
        <v>LX : Hooks and lines (not specified)</v>
      </c>
      <c r="FQ36">
        <f>IF(ISNUMBER(SEARCH(Hauls!$C$356,$FR$2:$FR$74)),MAX($FQ$1,FQ35)+1,0)</f>
        <v>35</v>
      </c>
      <c r="FR36" t="s">
        <v>3103</v>
      </c>
      <c r="FS36" t="str">
        <f>IFERROR(VLOOKUP(ROWS($FS$2:FS36),$FQ$2:$FR$74,2,FALSE),"")</f>
        <v>LX : Hooks and lines (not specified)</v>
      </c>
      <c r="FT36">
        <f>IF(ISNUMBER(SEARCH(Hauls!$C$357,$FU$2:$FU$74)),MAX($FT$1,FT35)+1,0)</f>
        <v>35</v>
      </c>
      <c r="FU36" t="s">
        <v>3103</v>
      </c>
      <c r="FV36" t="str">
        <f>IFERROR(VLOOKUP(ROWS($FV$2:FV36),$FT$2:$FU$74,2,FALSE),"")</f>
        <v>LX : Hooks and lines (not specified)</v>
      </c>
      <c r="FW36">
        <f>IF(ISNUMBER(SEARCH(Hauls!$C$358,$FX$2:$FX$74)),MAX($FW$1,FW35)+1,0)</f>
        <v>35</v>
      </c>
      <c r="FX36" t="s">
        <v>3103</v>
      </c>
      <c r="FY36" t="str">
        <f>IFERROR(VLOOKUP(ROWS($FY$2:FY36),$FW$2:$FX$74,2,FALSE),"")</f>
        <v>LX : Hooks and lines (not specified)</v>
      </c>
      <c r="FZ36">
        <f>IF(ISNUMBER(SEARCH(Hauls!$C$359,$GA$2:$GA$74)),MAX($FZ$1,FZ35)+1,0)</f>
        <v>35</v>
      </c>
      <c r="GA36" t="s">
        <v>3103</v>
      </c>
      <c r="GB36" t="str">
        <f>IFERROR(VLOOKUP(ROWS($GB$2:GB36),$FZ$2:$GA$74,2,FALSE),"")</f>
        <v>LX : Hooks and lines (not specified)</v>
      </c>
      <c r="GC36">
        <f>IF(ISNUMBER(SEARCH(Hauls!$C$360,$GD$2:$GD$74)),MAX($GC$1,GC35)+1,0)</f>
        <v>35</v>
      </c>
      <c r="GD36" t="s">
        <v>3103</v>
      </c>
      <c r="GE36" t="str">
        <f>IFERROR(VLOOKUP(ROWS($GE$2:GE36),$GC$2:$GD$74,2,FALSE),"")</f>
        <v>LX : Hooks and lines (not specified)</v>
      </c>
      <c r="GF36">
        <f>IF(ISNUMBER(SEARCH(Hauls!$C$361,$GG$2:$GG$74)),MAX($GF$1,GF35)+1,0)</f>
        <v>35</v>
      </c>
      <c r="GG36" t="s">
        <v>3103</v>
      </c>
      <c r="GH36" t="str">
        <f>IFERROR(VLOOKUP(ROWS($GH$2:GH36),$GF$2:$GG$74,2,FALSE),"")</f>
        <v>LX : Hooks and lines (not specified)</v>
      </c>
      <c r="GI36">
        <f>IF(ISNUMBER(SEARCH(Hauls!$C$362,$GJ$2:$GJ$74)),MAX($GI$1,GI35)+1,0)</f>
        <v>35</v>
      </c>
      <c r="GJ36" t="s">
        <v>3103</v>
      </c>
      <c r="GK36" t="str">
        <f>IFERROR(VLOOKUP(ROWS($GK$2:GK36),$GI$2:$GJ$74,2,FALSE),"")</f>
        <v>LX : Hooks and lines (not specified)</v>
      </c>
      <c r="GL36">
        <f>IF(ISNUMBER(SEARCH(Hauls!$C$363,$GM$2:$GM$74)),MAX($GL$1,GL35)+1,0)</f>
        <v>35</v>
      </c>
      <c r="GM36" t="s">
        <v>3103</v>
      </c>
      <c r="GN36" t="str">
        <f>IFERROR(VLOOKUP(ROWS($GN$2:GN36),$GL$2:$GM$74,2,FALSE),"")</f>
        <v>LX : Hooks and lines (not specified)</v>
      </c>
      <c r="GO36">
        <f>IF(ISNUMBER(SEARCH(Hauls!$C$364,$GP$2:$GP$74)),MAX($GO$1,GO35)+1,0)</f>
        <v>35</v>
      </c>
      <c r="GP36" t="s">
        <v>3103</v>
      </c>
      <c r="GQ36" t="str">
        <f>IFERROR(VLOOKUP(ROWS($GQ$2:GQ36),$GO$2:$GP$74,2,FALSE),"")</f>
        <v>LX : Hooks and lines (not specified)</v>
      </c>
      <c r="GR36">
        <f>IF(ISNUMBER(SEARCH(Hauls!$C$365,$GS$2:$GS$74)),MAX($GR$1,GR35)+1,0)</f>
        <v>35</v>
      </c>
      <c r="GS36" t="s">
        <v>3103</v>
      </c>
      <c r="GT36" t="str">
        <f>IFERROR(VLOOKUP(ROWS($GT$2:GT36),$GR$2:$GS$74,2,FALSE),"")</f>
        <v>LX : Hooks and lines (not specified)</v>
      </c>
      <c r="GU36">
        <f>IF(ISNUMBER(SEARCH(Hauls!$C$366,$GV$2:$GV$74)),MAX($GU$1,GU35)+1,0)</f>
        <v>35</v>
      </c>
      <c r="GV36" t="s">
        <v>3103</v>
      </c>
      <c r="GW36" t="str">
        <f>IFERROR(VLOOKUP(ROWS($GW$2:GW36),$GU$2:$GV$74,2,FALSE),"")</f>
        <v>LX : Hooks and lines (not specified)</v>
      </c>
      <c r="GX36">
        <f>IF(ISNUMBER(SEARCH(Hauls!$C$367,$GY$2:$GY$74)),MAX($GX$1,GX35)+1,0)</f>
        <v>35</v>
      </c>
      <c r="GY36" t="s">
        <v>3103</v>
      </c>
      <c r="GZ36" t="str">
        <f>IFERROR(VLOOKUP(ROWS($GZ$2:GZ36),$GX$2:$GY$74,2,FALSE),"")</f>
        <v>LX : Hooks and lines (not specified)</v>
      </c>
      <c r="HA36">
        <f>IF(ISNUMBER(SEARCH(Hauls!$C$368,$HB$2:$HB$74)),MAX($HA$1,HA35)+1,0)</f>
        <v>35</v>
      </c>
      <c r="HB36" t="s">
        <v>3103</v>
      </c>
      <c r="HC36" t="str">
        <f>IFERROR(VLOOKUP(ROWS($HC$2:HC36),$HA$2:$HB$74,2,FALSE),"")</f>
        <v>LX : Hooks and lines (not specified)</v>
      </c>
      <c r="HD36">
        <f>IF(ISNUMBER(SEARCH(Hauls!$C$369,$HE$2:$HE$74)),MAX($HD$1,HD35)+1,0)</f>
        <v>35</v>
      </c>
      <c r="HE36" t="s">
        <v>3103</v>
      </c>
      <c r="HF36" t="str">
        <f>IFERROR(VLOOKUP(ROWS($HF$2:HF36),$HD$2:$HE$74,2,FALSE),"")</f>
        <v>LX : Hooks and lines (not specified)</v>
      </c>
      <c r="HG36">
        <f>IF(ISNUMBER(SEARCH(Hauls!$C$370,$HH$2:$HH$74)),MAX($HG$1,HG35)+1,0)</f>
        <v>35</v>
      </c>
      <c r="HH36" t="s">
        <v>3103</v>
      </c>
      <c r="HI36" t="str">
        <f>IFERROR(VLOOKUP(ROWS($HI$2:HI36),$HG$2:$HH$74,2,FALSE),"")</f>
        <v>LX : Hooks and lines (not specified)</v>
      </c>
      <c r="HJ36">
        <f>IF(ISNUMBER(SEARCH(Hauls!$C$371,$HK$2:$HK$74)),MAX($HJ$1,HJ35)+1,0)</f>
        <v>35</v>
      </c>
      <c r="HK36" t="s">
        <v>3103</v>
      </c>
      <c r="HL36" t="str">
        <f>IFERROR(VLOOKUP(ROWS($HL$2:HL36),$HJ$2:$HK$74,2,FALSE),"")</f>
        <v>LX : Hooks and lines (not specified)</v>
      </c>
      <c r="HM36">
        <f>IF(ISNUMBER(SEARCH(Hauls!$C$372,$HN$2:$HN$74)),MAX($HM$1,HM35)+1,0)</f>
        <v>35</v>
      </c>
      <c r="HN36" t="s">
        <v>3103</v>
      </c>
      <c r="HO36" t="str">
        <f>IFERROR(VLOOKUP(ROWS($HO$2:HO36),$HM$2:$HN$74,2,FALSE),"")</f>
        <v>LX : Hooks and lines (not specified)</v>
      </c>
      <c r="HP36">
        <f>IF(ISNUMBER(SEARCH(Hauls!$C$373,$HQ$2:$HQ$74)),MAX($HP$1,HP35)+1,0)</f>
        <v>35</v>
      </c>
      <c r="HQ36" t="s">
        <v>3103</v>
      </c>
      <c r="HR36" t="str">
        <f>IFERROR(VLOOKUP(ROWS($HR$2:HR36),$HP$2:$HQ$74,2,FALSE),"")</f>
        <v>LX : Hooks and lines (not specified)</v>
      </c>
      <c r="HS36">
        <f>IF(ISNUMBER(SEARCH(Hauls!$C$374,$HT$2:$HT$74)),MAX($HS$1,HS35)+1,0)</f>
        <v>35</v>
      </c>
      <c r="HT36" t="s">
        <v>3103</v>
      </c>
      <c r="HU36" t="str">
        <f>IFERROR(VLOOKUP(ROWS($HU$2:HU36),$HS$2:$HT$74,2,FALSE),"")</f>
        <v>LX : Hooks and lines (not specified)</v>
      </c>
      <c r="HV36">
        <f>IF(ISNUMBER(SEARCH(Hauls!$C$375,$HW$2:$HW$74)),MAX($HV$1,HV35)+1,0)</f>
        <v>35</v>
      </c>
      <c r="HW36" t="s">
        <v>3103</v>
      </c>
      <c r="HX36" t="str">
        <f>IFERROR(VLOOKUP(ROWS($HX$2:HX36),$HV$2:$HW$74,2,FALSE),"")</f>
        <v>LX : Hooks and lines (not specified)</v>
      </c>
      <c r="HY36">
        <f>IF(ISNUMBER(SEARCH(Hauls!$C$376,$HZ$2:$HZ$74)),MAX($HY$1,HY35)+1,0)</f>
        <v>35</v>
      </c>
      <c r="HZ36" t="s">
        <v>3103</v>
      </c>
      <c r="IA36" t="str">
        <f>IFERROR(VLOOKUP(ROWS($IA$2:IA36),$IB$2:$IC$74,2,FALSE),"")</f>
        <v>LX : Hooks and lines (not specified)</v>
      </c>
      <c r="IB36">
        <f>IF(ISNUMBER(SEARCH(Hauls!$C$377,$IC$2:$IC$74)),MAX($IB$1,IB35)+1,0)</f>
        <v>35</v>
      </c>
      <c r="IC36" t="s">
        <v>3103</v>
      </c>
      <c r="ID36" t="str">
        <f>IFERROR(VLOOKUP(ROWS($ID$2:ID36),$IB$2:$IC$74,2,FALSE),"")</f>
        <v>LX : Hooks and lines (not specified)</v>
      </c>
      <c r="IE36">
        <f>IF(ISNUMBER(SEARCH(Hauls!$C$378,$IF$2:$IF$74)),MAX($IE$1,IE35)+1,0)</f>
        <v>35</v>
      </c>
      <c r="IF36" t="s">
        <v>3103</v>
      </c>
      <c r="IG36" t="str">
        <f>IFERROR(VLOOKUP(ROWS($IG$2:IG36),$IE$2:$IF$74,2,FALSE),"")</f>
        <v>LX : Hooks and lines (not specified)</v>
      </c>
      <c r="IH36">
        <f>IF(ISNUMBER(SEARCH(Hauls!$C$379,$II$2:$II$74)),MAX($IH$1,IH35)+1,0)</f>
        <v>35</v>
      </c>
      <c r="II36" t="s">
        <v>3103</v>
      </c>
      <c r="IJ36" t="str">
        <f>IFERROR(VLOOKUP(ROWS($IJ$2:IJ36),$IH$2:$II$74,2,FALSE),"")</f>
        <v>LX : Hooks and lines (not specified)</v>
      </c>
      <c r="IK36">
        <f>IF(ISNUMBER(SEARCH(Hauls!$C$380,$IL$2:$IL$74)),MAX($IK$1,IK35)+1,0)</f>
        <v>35</v>
      </c>
      <c r="IL36" t="s">
        <v>3103</v>
      </c>
      <c r="IM36" t="str">
        <f>IFERROR(VLOOKUP(ROWS($IM$2:IM36),$IK$2:$IL$74,2,FALSE),"")</f>
        <v>LX : Hooks and lines (not specified)</v>
      </c>
      <c r="IN36">
        <f>IF(ISNUMBER(SEARCH(Hauls!$C$381,$IO$2:$IO$74)),MAX($IN$1,IN35)+1,0)</f>
        <v>35</v>
      </c>
      <c r="IO36" t="s">
        <v>3103</v>
      </c>
      <c r="IP36" t="str">
        <f>IFERROR(VLOOKUP(ROWS($IP$2:IP36),$IN$2:$IO$74,2,FALSE),"")</f>
        <v>LX : Hooks and lines (not specified)</v>
      </c>
      <c r="IQ36">
        <f>IF(ISNUMBER(SEARCH(Hauls!$C$382,$CC$2:$CC$74)),MAX($CB$1,IQ35)+1,0)</f>
        <v>35</v>
      </c>
      <c r="IR36" t="s">
        <v>3103</v>
      </c>
      <c r="IS36" t="str">
        <f>IFERROR(VLOOKUP(ROWS($IS$2:IS36),$IQ$2:$IR$74,2,FALSE),"")</f>
        <v>LX : Hooks and lines (not specified)</v>
      </c>
      <c r="IT36">
        <f>IF(ISNUMBER(SEARCH(Hauls!$C$383,$IU$2:$IU$74)),MAX($IT$1,IT35)+1,0)</f>
        <v>35</v>
      </c>
      <c r="IU36" t="s">
        <v>3103</v>
      </c>
      <c r="IV36" t="str">
        <f>IFERROR(VLOOKUP(ROWS($IV$2:IV36),$IT$2:$IU$74,2,FALSE),"")</f>
        <v>LX : Hooks and lines (not specified)</v>
      </c>
      <c r="IW36">
        <f>IF(ISNUMBER(SEARCH(Hauls!$C$384,$IX$2:$IX$74)),MAX($IW$1,IW35)+1,0)</f>
        <v>35</v>
      </c>
      <c r="IX36" t="s">
        <v>3103</v>
      </c>
      <c r="IY36" t="str">
        <f>IFERROR(VLOOKUP(ROWS($IY$2:IY36),$IW$2:$IX$74,2,FALSE),"")</f>
        <v>LX : Hooks and lines (not specified)</v>
      </c>
      <c r="IZ36">
        <f>IF(ISNUMBER(SEARCH(Hauls!$C$385,$JA$2:$JA$74)),MAX($IZ$1,IZ35)+1,0)</f>
        <v>35</v>
      </c>
      <c r="JA36" t="s">
        <v>3103</v>
      </c>
      <c r="JB36" t="str">
        <f>IFERROR(VLOOKUP(ROWS($JB$2:JB36),$IZ$2:$JA$74,2,FALSE),"")</f>
        <v>LX : Hooks and lines (not specified)</v>
      </c>
      <c r="JC36">
        <f>IF(ISNUMBER(SEARCH(Hauls!$C$386,$JD$2:$JD$74)),MAX($JC$1,JC35)+1,0)</f>
        <v>35</v>
      </c>
      <c r="JD36" t="s">
        <v>3103</v>
      </c>
      <c r="JE36" t="str">
        <f>IFERROR(VLOOKUP(ROWS($JE$2:JE36),$JC$2:$CJD$74,2,FALSE),"")</f>
        <v>LX : Hooks and lines (not specified)</v>
      </c>
      <c r="JF36">
        <f>IF(ISNUMBER(SEARCH(Hauls!$C$387,$JG$2:$JG$74)),MAX($JF$1,JF35)+1,0)</f>
        <v>35</v>
      </c>
      <c r="JG36" t="s">
        <v>3103</v>
      </c>
      <c r="JH36" t="str">
        <f>IFERROR(VLOOKUP(ROWS($JH$2:JH36),$JF$2:$JG$74,2,FALSE),"")</f>
        <v>LX : Hooks and lines (not specified)</v>
      </c>
      <c r="JI36">
        <f>IF(ISNUMBER(SEARCH(Hauls!$C$388,$JJ$2:$JJ$74)),MAX($JI$1,JI35)+1,0)</f>
        <v>35</v>
      </c>
      <c r="JJ36" t="s">
        <v>3103</v>
      </c>
      <c r="JK36" t="str">
        <f>IFERROR(VLOOKUP(ROWS($JK$2:JK36),$JI$2:$JJ$74,2,FALSE),"")</f>
        <v>LX : Hooks and lines (not specified)</v>
      </c>
      <c r="JL36">
        <f>IF(ISNUMBER(SEARCH(Hauls!$C$389,$JM$2:$JM$74)),MAX($JL$1,JL35)+1,0)</f>
        <v>35</v>
      </c>
      <c r="JM36" t="s">
        <v>3103</v>
      </c>
      <c r="JN36" t="str">
        <f>IFERROR(VLOOKUP(ROWS($JN$2:JN36),$JL$2:$JM$74,2,FALSE),"")</f>
        <v>LX : Hooks and lines (not specified)</v>
      </c>
      <c r="JO36">
        <f>IF(ISNUMBER(SEARCH(Hauls!$C$390,$JP$2:$JP$74)),MAX($JO$1,JO35)+1,0)</f>
        <v>35</v>
      </c>
      <c r="JP36" t="s">
        <v>3103</v>
      </c>
      <c r="JQ36" t="str">
        <f>IFERROR(VLOOKUP(ROWS($JQ$2:JQ36),$JO$2:$JP$74,2,FALSE),"")</f>
        <v>LX : Hooks and lines (not specified)</v>
      </c>
      <c r="JR36">
        <f>IF(ISNUMBER(SEARCH(Hauls!$C$391,$JS$2:$JS$74)),MAX($JR$1,JR35)+1,0)</f>
        <v>35</v>
      </c>
      <c r="JS36" t="s">
        <v>3103</v>
      </c>
      <c r="JT36" t="str">
        <f>IFERROR(VLOOKUP(ROWS($JT$2:JT36),$JR$2:$JS$74,2,FALSE),"")</f>
        <v>LX : Hooks and lines (not specified)</v>
      </c>
      <c r="JU36">
        <f>IF(ISNUMBER(SEARCH(Hauls!$C$392,$JV$2:$JV$74)),MAX($JU$1,JU35)+1,0)</f>
        <v>35</v>
      </c>
      <c r="JV36" t="s">
        <v>3103</v>
      </c>
      <c r="JW36" t="str">
        <f>IFERROR(VLOOKUP(ROWS($JW$2:JW36),$JU$2:$JV$74,2,FALSE),"")</f>
        <v>LX : Hooks and lines (not specified)</v>
      </c>
      <c r="JX36">
        <f>IF(ISNUMBER(SEARCH(Hauls!$C$393,$JY$2:$JY$74)),MAX($JX$1,JX35)+1,0)</f>
        <v>35</v>
      </c>
      <c r="JY36" t="s">
        <v>3103</v>
      </c>
      <c r="JZ36" t="str">
        <f>IFERROR(VLOOKUP(ROWS($JZ$2:JZ36),$JX$2:$JY$74,2,FALSE),"")</f>
        <v>LX : Hooks and lines (not specified)</v>
      </c>
      <c r="KA36">
        <f>IF(ISNUMBER(SEARCH(Hauls!$C$394,$KB$2:$KB$74)),MAX($KA$1,KA35)+1,0)</f>
        <v>35</v>
      </c>
      <c r="KB36" t="s">
        <v>3103</v>
      </c>
      <c r="KC36" t="str">
        <f>IFERROR(VLOOKUP(ROWS($KC$2:KC36),$KA$2:$KB$74,2,FALSE),"")</f>
        <v>LX : Hooks and lines (not specified)</v>
      </c>
      <c r="KD36">
        <f>IF(ISNUMBER(SEARCH(Hauls!$C$395,$KE$2:$KE$74)),MAX($KD$1,KD35)+1,0)</f>
        <v>35</v>
      </c>
      <c r="KE36" t="s">
        <v>3103</v>
      </c>
      <c r="KF36" t="str">
        <f>IFERROR(VLOOKUP(ROWS($KF$2:KF36),$KD$2:$KE$74,2,FALSE),"")</f>
        <v>LX : Hooks and lines (not specified)</v>
      </c>
      <c r="KG36">
        <f>IF(ISNUMBER(SEARCH(Hauls!$C$396,$KH$2:$KH$74)),MAX($KG$1,KG35)+1,0)</f>
        <v>35</v>
      </c>
      <c r="KH36" t="s">
        <v>3103</v>
      </c>
      <c r="KI36" t="str">
        <f>IFERROR(VLOOKUP(ROWS($KI$2:KI36),$KG$2:$KH$74,2,FALSE),"")</f>
        <v>LX : Hooks and lines (not specified)</v>
      </c>
      <c r="KJ36">
        <f>IF(ISNUMBER(SEARCH(Hauls!$C$397,$KK$2:$KK$74)),MAX($KJ$1,KJ35)+1,0)</f>
        <v>35</v>
      </c>
      <c r="KK36" t="s">
        <v>3103</v>
      </c>
      <c r="KL36" t="str">
        <f>IFERROR(VLOOKUP(ROWS($KL$2:KL36),$KJ$2:$KK$74,2,FALSE),"")</f>
        <v>LX : Hooks and lines (not specified)</v>
      </c>
      <c r="KM36">
        <f>IF(ISNUMBER(SEARCH(Hauls!$C$398,$KN$2:$KN$74)),MAX($KM$1,KM35)+1,0)</f>
        <v>35</v>
      </c>
      <c r="KN36" t="s">
        <v>3103</v>
      </c>
      <c r="KO36" t="str">
        <f>IFERROR(VLOOKUP(ROWS($KO$2:KO36),$KM$2:$KN$74,2,FALSE),"")</f>
        <v>LX : Hooks and lines (not specified)</v>
      </c>
      <c r="KP36">
        <f>IF(ISNUMBER(SEARCH(Hauls!$C$399,$KQ$2:$KQ$74)),MAX($KP$1,KP35)+1,0)</f>
        <v>35</v>
      </c>
      <c r="KQ36" t="s">
        <v>3103</v>
      </c>
      <c r="KR36" t="str">
        <f>IFERROR(VLOOKUP(ROWS($KR$2:KR36),$KP$2:$KQ$74,2,FALSE),"")</f>
        <v>LX : Hooks and lines (not specified)</v>
      </c>
      <c r="KS36">
        <f>IF(ISNUMBER(SEARCH(Hauls!$C$400,$KT$2:$KT$74)),MAX($KS$1,KS35)+1,0)</f>
        <v>35</v>
      </c>
      <c r="KT36" t="s">
        <v>3103</v>
      </c>
      <c r="KU36" t="str">
        <f>IFERROR(VLOOKUP(ROWS($KU$2:KU36),$KS$2:$KT$74,2,FALSE),"")</f>
        <v>LX : Hooks and lines (not specified)</v>
      </c>
    </row>
    <row r="37" spans="1:307" x14ac:dyDescent="0.25">
      <c r="A37" t="s">
        <v>737</v>
      </c>
      <c r="B37" t="s">
        <v>2962</v>
      </c>
      <c r="C37" t="str">
        <f t="shared" si="0"/>
        <v>MIS : Miscellaneous gear</v>
      </c>
      <c r="E37">
        <f>IF(ISNUMBER(SEARCH(Hauls!$C$300,$F$2:$F$74)),MAX($E$1,E36)+1,0)</f>
        <v>36</v>
      </c>
      <c r="F37" t="s">
        <v>3104</v>
      </c>
      <c r="G37" t="str">
        <f>IFERROR(VLOOKUP(ROWS($G$2:G37),$E$2:$F$74,2,FALSE),"")</f>
        <v>MIS : Miscellaneous gear</v>
      </c>
      <c r="H37">
        <f>IF(ISNUMBER(SEARCH(Hauls!$C$301,$I$2:$I$74)),MAX($H$1:H36)+1,0)</f>
        <v>36</v>
      </c>
      <c r="I37" t="s">
        <v>3104</v>
      </c>
      <c r="J37" t="str">
        <f>IFERROR(VLOOKUP(ROWS($J$2:J37),$H$2:$I$74,2,FALSE),"")</f>
        <v>MIS : Miscellaneous gear</v>
      </c>
      <c r="K37">
        <f>IF(ISNUMBER(SEARCH(Hauls!$C$302,$L$2:$L$74)),MAX($K$1,K36)+1,0)</f>
        <v>36</v>
      </c>
      <c r="L37" t="s">
        <v>3104</v>
      </c>
      <c r="M37" t="str">
        <f>IFERROR(VLOOKUP(ROWS($M$2:M37),$K$2:$L$74,2,FALSE),"")</f>
        <v>MIS : Miscellaneous gear</v>
      </c>
      <c r="N37">
        <f>IF(ISNUMBER(SEARCH(Hauls!$C$303,$O$2:$O$74)),MAX($N$1,N36)+1,0)</f>
        <v>36</v>
      </c>
      <c r="O37" t="s">
        <v>3104</v>
      </c>
      <c r="P37" t="str">
        <f>IFERROR(VLOOKUP(ROWS($P$2:P37),$N$2:$O$74,2,FALSE),"")</f>
        <v>MIS : Miscellaneous gear</v>
      </c>
      <c r="Q37">
        <f>IF(ISNUMBER(SEARCH(Hauls!$C$304,$R$2:$R$74)),MAX($Q$1,Q36)+1,0)</f>
        <v>36</v>
      </c>
      <c r="R37" t="s">
        <v>3104</v>
      </c>
      <c r="S37" t="str">
        <f>IFERROR(VLOOKUP(ROWS($S$2:S37),$Q$2:$R$74,2,FALSE),"")</f>
        <v>MIS : Miscellaneous gear</v>
      </c>
      <c r="T37">
        <f>IF(ISNUMBER(SEARCH(Hauls!$C$305,$U$2:$U$74)),MAX($T$1,T36)+1,0)</f>
        <v>36</v>
      </c>
      <c r="U37" t="s">
        <v>3104</v>
      </c>
      <c r="V37" t="str">
        <f>IFERROR(VLOOKUP(ROWS($V$2:V37),$T$2:$U$74,2,FALSE),"")</f>
        <v>MIS : Miscellaneous gear</v>
      </c>
      <c r="W37">
        <f>IF(ISNUMBER(SEARCH(Hauls!$C$306,$X$2:$X$74)),MAX($W$1,W36)+1,0)</f>
        <v>36</v>
      </c>
      <c r="X37" t="s">
        <v>3104</v>
      </c>
      <c r="Y37" t="str">
        <f>IFERROR(VLOOKUP(ROWS($Y$2:Y37),$W$2:$X$74,2,FALSE),"")</f>
        <v>MIS : Miscellaneous gear</v>
      </c>
      <c r="Z37">
        <f>IF(ISNUMBER(SEARCH(Hauls!$C$307,$AA$2:$AA$74)),MAX($Z$1,Z36)+1,0)</f>
        <v>36</v>
      </c>
      <c r="AA37" t="s">
        <v>3104</v>
      </c>
      <c r="AB37" t="str">
        <f>IFERROR(VLOOKUP(ROWS($AB$2:AB37),$Z$2:$AA$74,2,FALSE),"")</f>
        <v>MIS : Miscellaneous gear</v>
      </c>
      <c r="AC37">
        <f>IF(ISNUMBER(SEARCH(Hauls!$C$308,$AD$2:$AD$74)),MAX($AC$1,AC36)+1,0)</f>
        <v>36</v>
      </c>
      <c r="AD37" t="s">
        <v>3104</v>
      </c>
      <c r="AE37" t="str">
        <f>IFERROR(VLOOKUP(ROWS($AE$2:AE37),$AC$2:$AD$74,2,FALSE),"")</f>
        <v>MIS : Miscellaneous gear</v>
      </c>
      <c r="AF37">
        <f>IF(ISNUMBER(SEARCH(Hauls!$C$309,$AG$2:$AG$74)),MAX($AF$1,AF36)+1,0)</f>
        <v>36</v>
      </c>
      <c r="AG37" t="s">
        <v>3104</v>
      </c>
      <c r="AH37" t="str">
        <f>IFERROR(VLOOKUP(ROWS($AH$2:AH37),$AF$2:$AG$74,2,FALSE),"")</f>
        <v>MIS : Miscellaneous gear</v>
      </c>
      <c r="AI37">
        <f>IF(ISNUMBER(SEARCH(Hauls!$C$310,$AJ$2:$AJ$74)),MAX($AI$1,AI36)+1,0)</f>
        <v>36</v>
      </c>
      <c r="AJ37" t="s">
        <v>3104</v>
      </c>
      <c r="AK37" t="str">
        <f>IFERROR(VLOOKUP(ROWS($AK$2:AK37),$AI$2:$AJ$74,2,FALSE),"")</f>
        <v>MIS : Miscellaneous gear</v>
      </c>
      <c r="AL37">
        <f>IF(ISNUMBER(SEARCH(Hauls!$C$311,$AM$2:$AM$74)),MAX($AL$1,AL36)+1,0)</f>
        <v>36</v>
      </c>
      <c r="AM37" t="s">
        <v>3104</v>
      </c>
      <c r="AN37" t="str">
        <f>IFERROR(VLOOKUP(ROWS($AN$2:AN37),$AL$2:$AM$74,2,FALSE),"")</f>
        <v>MIS : Miscellaneous gear</v>
      </c>
      <c r="AO37">
        <f>IF(ISNUMBER(SEARCH(Hauls!$C$312,$AP$2:$AP$74)),MAX($AO$1,AO36)+1,0)</f>
        <v>36</v>
      </c>
      <c r="AP37" t="s">
        <v>3104</v>
      </c>
      <c r="AQ37" t="str">
        <f>IFERROR(VLOOKUP(ROWS($AQ$2:AQ37),$AO$2:$AP$74,2,FALSE),"")</f>
        <v>MIS : Miscellaneous gear</v>
      </c>
      <c r="AR37">
        <f>IF(ISNUMBER(SEARCH(Hauls!$C$313,$AS$2:$AS$74)),MAX($AR$1,AR36)+1,0)</f>
        <v>36</v>
      </c>
      <c r="AS37" t="s">
        <v>3104</v>
      </c>
      <c r="AT37" t="str">
        <f>IFERROR(VLOOKUP(ROWS($AT$2:AT37),$AR$2:$AS$74,2,FALSE),"")</f>
        <v>MIS : Miscellaneous gear</v>
      </c>
      <c r="AU37">
        <f>IF(ISNUMBER(SEARCH(Hauls!$C$314,$AV$2:$AV$74)),MAX($AU$1,AU36)+1,0)</f>
        <v>36</v>
      </c>
      <c r="AV37" t="s">
        <v>3104</v>
      </c>
      <c r="AW37" t="str">
        <f>IFERROR(VLOOKUP(ROWS($AW$2:AW37),$AU$2:$AV$74,2,FALSE),"")</f>
        <v>MIS : Miscellaneous gear</v>
      </c>
      <c r="AX37">
        <f>IF(ISNUMBER(SEARCH(Hauls!$C$315,$AY$2:$AY$74)),MAX($AX$1,AX36)+1,0)</f>
        <v>36</v>
      </c>
      <c r="AY37" t="s">
        <v>3104</v>
      </c>
      <c r="AZ37" t="str">
        <f>IFERROR(VLOOKUP(ROWS($AZ$2:AZ37),$AX$2:$AY$74,2,FALSE),"")</f>
        <v>MIS : Miscellaneous gear</v>
      </c>
      <c r="BA37">
        <f>IF(ISNUMBER(SEARCH(Hauls!$C$316,$BB$2:$BB$74)),MAX($BA$1,BA36)+1,0)</f>
        <v>36</v>
      </c>
      <c r="BB37" t="s">
        <v>3104</v>
      </c>
      <c r="BC37" t="str">
        <f>IFERROR(VLOOKUP(ROWS($BC$2:BC37),$BA$2:$BB$74,2,FALSE),"")</f>
        <v>MIS : Miscellaneous gear</v>
      </c>
      <c r="BD37">
        <f>IF(ISNUMBER(SEARCH(Hauls!$C$317,$BE$2:$BE$74)),MAX($BD$1,BD36)+1,0)</f>
        <v>36</v>
      </c>
      <c r="BE37" t="s">
        <v>3104</v>
      </c>
      <c r="BF37" t="str">
        <f>IFERROR(VLOOKUP(ROWS($BF$2:BF37),$BD$2:$BE$74,2,FALSE),"")</f>
        <v>MIS : Miscellaneous gear</v>
      </c>
      <c r="BG37">
        <f>IF(ISNUMBER(SEARCH(Hauls!$C$318,$BH$2:$BH$74)),MAX($BG$1,BG36)+1,0)</f>
        <v>36</v>
      </c>
      <c r="BH37" t="s">
        <v>3104</v>
      </c>
      <c r="BI37" t="str">
        <f>IFERROR(VLOOKUP(ROWS($BI$2:BI37),$BG$2:$BH$74,2,FALSE),"")</f>
        <v>MIS : Miscellaneous gear</v>
      </c>
      <c r="BJ37">
        <f>IF(ISNUMBER(SEARCH(Hauls!$C$319,$BK$2:$BK$74)),MAX($BJ$1,BJ36)+1,0)</f>
        <v>36</v>
      </c>
      <c r="BK37" t="s">
        <v>3104</v>
      </c>
      <c r="BL37" t="str">
        <f>IFERROR(VLOOKUP(ROWS($BL$2:BL37),$BJ$2:$BK$74,2,FALSE),"")</f>
        <v>MIS : Miscellaneous gear</v>
      </c>
      <c r="BM37">
        <f>IF(ISNUMBER(SEARCH(Hauls!$C$320,$BN$2:$BN$74)),MAX($BM$1,BM36)+1,0)</f>
        <v>36</v>
      </c>
      <c r="BN37" t="s">
        <v>3104</v>
      </c>
      <c r="BO37" t="str">
        <f>IFERROR(VLOOKUP(ROWS($BO$2:BO37),$BM$2:$BN$74,2,FALSE),"")</f>
        <v>MIS : Miscellaneous gear</v>
      </c>
      <c r="BP37">
        <f>IF(ISNUMBER(SEARCH(Hauls!$C$321,$BQ$2:$BQ$74)),MAX($BP$1,BP36)+1,0)</f>
        <v>36</v>
      </c>
      <c r="BQ37" t="s">
        <v>3104</v>
      </c>
      <c r="BR37" t="str">
        <f>IFERROR(VLOOKUP(ROWS($BR$2:BR37),$BP$2:$BQ$74,2,FALSE),"")</f>
        <v>MIS : Miscellaneous gear</v>
      </c>
      <c r="BS37">
        <f>IF(ISNUMBER(SEARCH(Hauls!$C$322,$BT$2:$BT$74)),MAX($BS$1,BS36)+1,0)</f>
        <v>36</v>
      </c>
      <c r="BT37" t="s">
        <v>3104</v>
      </c>
      <c r="BU37" t="str">
        <f>IFERROR(VLOOKUP(ROWS($BU$2:BU37),$BS$2:$BT$74,2,FALSE),"")</f>
        <v>MIS : Miscellaneous gear</v>
      </c>
      <c r="BV37">
        <f>IF(ISNUMBER(SEARCH(Hauls!$C$323,$BW$2:$BW$74)),MAX($BV$1,BV36)+1,0)</f>
        <v>36</v>
      </c>
      <c r="BW37" t="s">
        <v>3104</v>
      </c>
      <c r="BX37" t="str">
        <f>IFERROR(VLOOKUP(ROWS($BX$2:BX37),$BV$2:$BW$74,2,FALSE),"")</f>
        <v>MIS : Miscellaneous gear</v>
      </c>
      <c r="BY37">
        <f>IF(ISNUMBER(SEARCH(Hauls!$C$324,$BZ$2:$BZ$74)),MAX($BY$1,BY36)+1,0)</f>
        <v>36</v>
      </c>
      <c r="BZ37" t="s">
        <v>3104</v>
      </c>
      <c r="CA37" t="str">
        <f>IFERROR(VLOOKUP(ROWS($CA$2:CA37),$BY$2:$BZ$74,2,FALSE),"")</f>
        <v>MIS : Miscellaneous gear</v>
      </c>
      <c r="CB37">
        <f>IF(ISNUMBER(SEARCH(Hauls!$C$325,$CC$2:$CC$74)),MAX($CB$1,CB36)+1,0)</f>
        <v>36</v>
      </c>
      <c r="CC37" t="s">
        <v>3104</v>
      </c>
      <c r="CD37" t="str">
        <f>IFERROR(VLOOKUP(ROWS($CD$2:CD37),$CB$2:$CC$74,2,FALSE),"")</f>
        <v>MIS : Miscellaneous gear</v>
      </c>
      <c r="CE37">
        <f>IF(ISNUMBER(SEARCH(Hauls!$C$326,$CF$2:$CF$74)),MAX($CE$1,CE36)+1,0)</f>
        <v>36</v>
      </c>
      <c r="CF37" t="s">
        <v>3104</v>
      </c>
      <c r="CG37" t="str">
        <f>IFERROR(VLOOKUP(ROWS($CG$2:CG37),$CE$2:$CF$74,2,FALSE),"")</f>
        <v>MIS : Miscellaneous gear</v>
      </c>
      <c r="CH37">
        <f>IF(ISNUMBER(SEARCH(Hauls!$C$327,$CI$2:$CI$74)),MAX($CH$1,CH36)+1,0)</f>
        <v>36</v>
      </c>
      <c r="CI37" t="s">
        <v>3104</v>
      </c>
      <c r="CJ37" t="str">
        <f>IFERROR(VLOOKUP(ROWS($CJ$2:CJ37),$CH$2:$CI$74,2,FALSE),"")</f>
        <v>MIS : Miscellaneous gear</v>
      </c>
      <c r="CK37">
        <f>IF(ISNUMBER(SEARCH(Hauls!$C$328,$CL$2:$CL$74)),MAX($CK$1,CK36)+1,0)</f>
        <v>36</v>
      </c>
      <c r="CL37" t="s">
        <v>3104</v>
      </c>
      <c r="CM37" t="str">
        <f>IFERROR(VLOOKUP(ROWS($CM$2:CM37),$CK$2:$CL$74,2,FALSE),"")</f>
        <v>MIS : Miscellaneous gear</v>
      </c>
      <c r="CN37">
        <f>IF(ISNUMBER(SEARCH(Hauls!$C$329,$CO$2:$CO$74)),MAX($CN$1,CN36)+1,0)</f>
        <v>36</v>
      </c>
      <c r="CO37" t="s">
        <v>3104</v>
      </c>
      <c r="CP37" t="str">
        <f>IFERROR(VLOOKUP(ROWS($CP$2:CP37),$CN$2:$CO$74,2,FALSE),"")</f>
        <v>MIS : Miscellaneous gear</v>
      </c>
      <c r="CQ37">
        <f>IF(ISNUMBER(SEARCH(Hauls!$C$330,$CR$2:$CR$74)),MAX($CQ$1,CQ36)+1,0)</f>
        <v>36</v>
      </c>
      <c r="CR37" t="s">
        <v>3104</v>
      </c>
      <c r="CS37" t="str">
        <f>IFERROR(VLOOKUP(ROWS($CS$2:CS37),$CQ$2:$CR$74,2,FALSE),"")</f>
        <v>MIS : Miscellaneous gear</v>
      </c>
      <c r="CT37">
        <f>IF(ISNUMBER(SEARCH(Hauls!$C$331,$CU$2:$CU$74)),MAX($CT$1,CT36)+1,0)</f>
        <v>36</v>
      </c>
      <c r="CU37" t="s">
        <v>3104</v>
      </c>
      <c r="CV37" t="str">
        <f>IFERROR(VLOOKUP(ROWS($CV$2:CV37),$CT$2:$CU$74,2,FALSE),"")</f>
        <v>MIS : Miscellaneous gear</v>
      </c>
      <c r="CW37">
        <f>IF(ISNUMBER(SEARCH(Hauls!$C$332,$CX$2:$CX$74)),MAX($CW$1,CW36)+1,0)</f>
        <v>36</v>
      </c>
      <c r="CX37" t="s">
        <v>3104</v>
      </c>
      <c r="CY37" t="str">
        <f>IFERROR(VLOOKUP(ROWS($CY$2:CY37),$CW$2:$CX$74,2,FALSE),"")</f>
        <v>MIS : Miscellaneous gear</v>
      </c>
      <c r="CZ37">
        <f>IF(ISNUMBER(SEARCH(Hauls!$C$333,$DA$2:$DA$74)),MAX($CZ$1,CZ36)+1,0)</f>
        <v>36</v>
      </c>
      <c r="DA37" t="s">
        <v>3104</v>
      </c>
      <c r="DB37" t="str">
        <f>IFERROR(VLOOKUP(ROWS($DB$2:DB37),$CZ$2:$DA$74,2,FALSE),"")</f>
        <v>MIS : Miscellaneous gear</v>
      </c>
      <c r="DC37">
        <f>IF(ISNUMBER(SEARCH(Hauls!$C$334,$DD$2:$DD$74)),MAX($DC$1,DC36)+1,0)</f>
        <v>36</v>
      </c>
      <c r="DD37" t="s">
        <v>3104</v>
      </c>
      <c r="DE37" t="str">
        <f>IFERROR(VLOOKUP(ROWS($DE$2:DE37),$DC$2:$DD$74,2,FALSE),"")</f>
        <v>MIS : Miscellaneous gear</v>
      </c>
      <c r="DF37">
        <f>IF(ISNUMBER(SEARCH(Hauls!$C$335,$DG$2:$DG$74)),MAX($DF$1,DF36)+1,0)</f>
        <v>36</v>
      </c>
      <c r="DG37" t="s">
        <v>3104</v>
      </c>
      <c r="DH37" t="str">
        <f>IFERROR(VLOOKUP(ROWS($DH$2:DH37),$DF$2:$DG$74,2,FALSE),"")</f>
        <v>MIS : Miscellaneous gear</v>
      </c>
      <c r="DI37">
        <f>IF(ISNUMBER(SEARCH(Hauls!$C$336,$DJ$2:$DJ$74)),MAX($DI$1,DI36)+1,0)</f>
        <v>36</v>
      </c>
      <c r="DJ37" t="s">
        <v>3104</v>
      </c>
      <c r="DK37" t="str">
        <f>IFERROR(VLOOKUP(ROWS($DK$2:DK37),$DI$2:$DJ$74,2,FALSE),"")</f>
        <v>MIS : Miscellaneous gear</v>
      </c>
      <c r="DL37">
        <f>IF(ISNUMBER(SEARCH(Hauls!$C$337,$DM$2:$DM$74)),MAX($DL$1,DL36)+1,0)</f>
        <v>36</v>
      </c>
      <c r="DM37" t="s">
        <v>3104</v>
      </c>
      <c r="DN37" t="str">
        <f>IFERROR(VLOOKUP(ROWS($DN$2:DN37),$DL$2:$DM$74,2,FALSE),"")</f>
        <v>MIS : Miscellaneous gear</v>
      </c>
      <c r="DO37">
        <f>IF(ISNUMBER(SEARCH(Hauls!$C$338,$DP$2:$DP$74)),MAX($DO$1,DO36)+1,0)</f>
        <v>36</v>
      </c>
      <c r="DP37" t="s">
        <v>3104</v>
      </c>
      <c r="DQ37" t="str">
        <f>IFERROR(VLOOKUP(ROWS($DQ$2:DQ37),$DO$2:$CDP$74,2,FALSE),"")</f>
        <v>MIS : Miscellaneous gear</v>
      </c>
      <c r="DR37">
        <f>IF(ISNUMBER(SEARCH(Hauls!$C$339,$DS$2:$DS$74)),MAX($DR$1,DR36)+1,0)</f>
        <v>36</v>
      </c>
      <c r="DS37" t="s">
        <v>3104</v>
      </c>
      <c r="DT37" t="str">
        <f>IFERROR(VLOOKUP(ROWS($DT$2:DT37),$DR$2:$DS$74,2,FALSE),"")</f>
        <v>MIS : Miscellaneous gear</v>
      </c>
      <c r="DU37">
        <f>IF(ISNUMBER(SEARCH(Hauls!$C$340,$DV$2:$DV$74)),MAX($DU$1,DU36)+1,0)</f>
        <v>36</v>
      </c>
      <c r="DV37" t="s">
        <v>3104</v>
      </c>
      <c r="DW37" t="str">
        <f>IFERROR(VLOOKUP(ROWS($DW$2:DW37),$DU$2:$DV$74,2,FALSE),"")</f>
        <v>MIS : Miscellaneous gear</v>
      </c>
      <c r="DX37">
        <f>IF(ISNUMBER(SEARCH(Hauls!$C$341,$DY$2:$DY$74)),MAX($DX$1,DX36)+1,0)</f>
        <v>36</v>
      </c>
      <c r="DY37" t="s">
        <v>3104</v>
      </c>
      <c r="DZ37" t="str">
        <f>IFERROR(VLOOKUP(ROWS($DZ$2:DZ37),$DX$2:$DY$74,2,FALSE),"")</f>
        <v>MIS : Miscellaneous gear</v>
      </c>
      <c r="EA37">
        <f>IF(ISNUMBER(SEARCH(Hauls!$C$342,$EB$2:$EB$74)),MAX($EA$1,EA36)+1,0)</f>
        <v>36</v>
      </c>
      <c r="EB37" t="s">
        <v>3104</v>
      </c>
      <c r="EC37" t="str">
        <f>IFERROR(VLOOKUP(ROWS($EC$2:EC37),$EA$2:$EB$74,2,FALSE),"")</f>
        <v>MIS : Miscellaneous gear</v>
      </c>
      <c r="ED37">
        <f>IF(ISNUMBER(SEARCH(Hauls!$C$343,$EE$2:$EE$74)),MAX($ED$1,ED36)+1,0)</f>
        <v>36</v>
      </c>
      <c r="EE37" t="s">
        <v>3104</v>
      </c>
      <c r="EF37" t="str">
        <f>IFERROR(VLOOKUP(ROWS($EF$2:EF37),$ED$2:$EE$74,2,FALSE),"")</f>
        <v>MIS : Miscellaneous gear</v>
      </c>
      <c r="EG37">
        <f>IF(ISNUMBER(SEARCH(Hauls!$C$344,$EH$2:$EH$74)),MAX($EG$1,EG36)+1,0)</f>
        <v>36</v>
      </c>
      <c r="EH37" t="s">
        <v>3104</v>
      </c>
      <c r="EI37" t="str">
        <f>IFERROR(VLOOKUP(ROWS($EI$2:EI37),$EG$2:$EH$74,2,FALSE),"")</f>
        <v>MIS : Miscellaneous gear</v>
      </c>
      <c r="EJ37">
        <f>IF(ISNUMBER(SEARCH(Hauls!$C$345,$EK$2:$EK$74)),MAX($EJ$1,EJ36)+1,0)</f>
        <v>36</v>
      </c>
      <c r="EK37" t="s">
        <v>3104</v>
      </c>
      <c r="EL37" t="str">
        <f>IFERROR(VLOOKUP(ROWS($EL$2:EL37),$EJ$2:$EK$74,2,FALSE),"")</f>
        <v>MIS : Miscellaneous gear</v>
      </c>
      <c r="EM37">
        <f>IF(ISNUMBER(SEARCH(Hauls!$C$346,$EN$2:$EN$74)),MAX($EM$1,EM36)+1,0)</f>
        <v>36</v>
      </c>
      <c r="EN37" t="s">
        <v>3104</v>
      </c>
      <c r="EO37" t="str">
        <f>IFERROR(VLOOKUP(ROWS($EO$2:EO37),$EM$2:$EN$74,2,FALSE),"")</f>
        <v>MIS : Miscellaneous gear</v>
      </c>
      <c r="EP37">
        <f>IF(ISNUMBER(SEARCH(Hauls!$C$347,$EQ$2:$EQ$74)),MAX($EP$1,EP36)+1,0)</f>
        <v>36</v>
      </c>
      <c r="EQ37" t="s">
        <v>3104</v>
      </c>
      <c r="ER37" t="str">
        <f>IFERROR(VLOOKUP(ROWS($ER$2:ER37),$EP$2:$EQ$74,2,FALSE),"")</f>
        <v>MIS : Miscellaneous gear</v>
      </c>
      <c r="ES37">
        <f>IF(ISNUMBER(SEARCH(Hauls!$C$348,$ET$2:$ET$74)),MAX($ES$1,ES36)+1,0)</f>
        <v>36</v>
      </c>
      <c r="ET37" t="s">
        <v>3104</v>
      </c>
      <c r="EU37" t="str">
        <f>IFERROR(VLOOKUP(ROWS($EU$2:EU37),$ES$2:$ET$74,2,FALSE),"")</f>
        <v>MIS : Miscellaneous gear</v>
      </c>
      <c r="EV37">
        <f>IF(ISNUMBER(SEARCH(Hauls!$C$349,$EW$2:$EW$74)),MAX($EV$1,EV36)+1,0)</f>
        <v>36</v>
      </c>
      <c r="EW37" t="s">
        <v>3104</v>
      </c>
      <c r="EX37" t="str">
        <f>IFERROR(VLOOKUP(ROWS($EX$2:EX37),$EV$2:$EW$74,2,FALSE),"")</f>
        <v>MIS : Miscellaneous gear</v>
      </c>
      <c r="EY37">
        <f>IF(ISNUMBER(SEARCH(Hauls!$C$350,$EZ$2:$EZ$74)),MAX($EY$1,EY36)+1,0)</f>
        <v>36</v>
      </c>
      <c r="EZ37" t="s">
        <v>3104</v>
      </c>
      <c r="FA37" t="str">
        <f>IFERROR(VLOOKUP(ROWS($FA$2:FA37),$EY$2:$EZ$74,2,FALSE),"")</f>
        <v>MIS : Miscellaneous gear</v>
      </c>
      <c r="FB37">
        <f>IF(ISNUMBER(SEARCH(Hauls!$C$351,$FC$2:$FC$74)),MAX($FB$1,FB36)+1,0)</f>
        <v>36</v>
      </c>
      <c r="FC37" t="s">
        <v>3104</v>
      </c>
      <c r="FD37" t="str">
        <f>IFERROR(VLOOKUP(ROWS($FD$2:FD37),$FB$2:$FC$74,2,FALSE),"")</f>
        <v>MIS : Miscellaneous gear</v>
      </c>
      <c r="FE37">
        <f>IF(ISNUMBER(SEARCH(Hauls!$C$352,$FF$2:$FF$74)),MAX($FE$1,FE36)+1,0)</f>
        <v>36</v>
      </c>
      <c r="FF37" t="s">
        <v>3104</v>
      </c>
      <c r="FG37" t="str">
        <f>IFERROR(VLOOKUP(ROWS($FG$2:FG37),$FE$2:$FF$74,2,FALSE),"")</f>
        <v>MIS : Miscellaneous gear</v>
      </c>
      <c r="FH37">
        <f>IF(ISNUMBER(SEARCH(Hauls!$C$353,$FI$2:$FI$74)),MAX($FH$1,FH36)+1,0)</f>
        <v>36</v>
      </c>
      <c r="FI37" t="s">
        <v>3104</v>
      </c>
      <c r="FJ37" t="str">
        <f>IFERROR(VLOOKUP(ROWS($FJ$2:FJ37),$FH$2:$FI$74,2,FALSE),"")</f>
        <v>MIS : Miscellaneous gear</v>
      </c>
      <c r="FK37">
        <f>IF(ISNUMBER(SEARCH(Hauls!$C$354,$FL$2:$FL$74)),MAX($FK$1,FK36)+1,0)</f>
        <v>36</v>
      </c>
      <c r="FL37" t="s">
        <v>3104</v>
      </c>
      <c r="FM37" t="str">
        <f>IFERROR(VLOOKUP(ROWS($FM$2:FM37),$FK$2:$FL$74,2,FALSE),"")</f>
        <v>MIS : Miscellaneous gear</v>
      </c>
      <c r="FN37">
        <f>IF(ISNUMBER(SEARCH(Hauls!$C$355,$FO$2:$FO$74)),MAX($FN$1,FN36)+1,0)</f>
        <v>36</v>
      </c>
      <c r="FO37" t="s">
        <v>3104</v>
      </c>
      <c r="FP37" t="str">
        <f>IFERROR(VLOOKUP(ROWS($FP$2:FP37),$FN$2:$FO$74,2,FALSE),"")</f>
        <v>MIS : Miscellaneous gear</v>
      </c>
      <c r="FQ37">
        <f>IF(ISNUMBER(SEARCH(Hauls!$C$356,$FR$2:$FR$74)),MAX($FQ$1,FQ36)+1,0)</f>
        <v>36</v>
      </c>
      <c r="FR37" t="s">
        <v>3104</v>
      </c>
      <c r="FS37" t="str">
        <f>IFERROR(VLOOKUP(ROWS($FS$2:FS37),$FQ$2:$FR$74,2,FALSE),"")</f>
        <v>MIS : Miscellaneous gear</v>
      </c>
      <c r="FT37">
        <f>IF(ISNUMBER(SEARCH(Hauls!$C$357,$FU$2:$FU$74)),MAX($FT$1,FT36)+1,0)</f>
        <v>36</v>
      </c>
      <c r="FU37" t="s">
        <v>3104</v>
      </c>
      <c r="FV37" t="str">
        <f>IFERROR(VLOOKUP(ROWS($FV$2:FV37),$FT$2:$FU$74,2,FALSE),"")</f>
        <v>MIS : Miscellaneous gear</v>
      </c>
      <c r="FW37">
        <f>IF(ISNUMBER(SEARCH(Hauls!$C$358,$FX$2:$FX$74)),MAX($FW$1,FW36)+1,0)</f>
        <v>36</v>
      </c>
      <c r="FX37" t="s">
        <v>3104</v>
      </c>
      <c r="FY37" t="str">
        <f>IFERROR(VLOOKUP(ROWS($FY$2:FY37),$FW$2:$FX$74,2,FALSE),"")</f>
        <v>MIS : Miscellaneous gear</v>
      </c>
      <c r="FZ37">
        <f>IF(ISNUMBER(SEARCH(Hauls!$C$359,$GA$2:$GA$74)),MAX($FZ$1,FZ36)+1,0)</f>
        <v>36</v>
      </c>
      <c r="GA37" t="s">
        <v>3104</v>
      </c>
      <c r="GB37" t="str">
        <f>IFERROR(VLOOKUP(ROWS($GB$2:GB37),$FZ$2:$GA$74,2,FALSE),"")</f>
        <v>MIS : Miscellaneous gear</v>
      </c>
      <c r="GC37">
        <f>IF(ISNUMBER(SEARCH(Hauls!$C$360,$GD$2:$GD$74)),MAX($GC$1,GC36)+1,0)</f>
        <v>36</v>
      </c>
      <c r="GD37" t="s">
        <v>3104</v>
      </c>
      <c r="GE37" t="str">
        <f>IFERROR(VLOOKUP(ROWS($GE$2:GE37),$GC$2:$GD$74,2,FALSE),"")</f>
        <v>MIS : Miscellaneous gear</v>
      </c>
      <c r="GF37">
        <f>IF(ISNUMBER(SEARCH(Hauls!$C$361,$GG$2:$GG$74)),MAX($GF$1,GF36)+1,0)</f>
        <v>36</v>
      </c>
      <c r="GG37" t="s">
        <v>3104</v>
      </c>
      <c r="GH37" t="str">
        <f>IFERROR(VLOOKUP(ROWS($GH$2:GH37),$GF$2:$GG$74,2,FALSE),"")</f>
        <v>MIS : Miscellaneous gear</v>
      </c>
      <c r="GI37">
        <f>IF(ISNUMBER(SEARCH(Hauls!$C$362,$GJ$2:$GJ$74)),MAX($GI$1,GI36)+1,0)</f>
        <v>36</v>
      </c>
      <c r="GJ37" t="s">
        <v>3104</v>
      </c>
      <c r="GK37" t="str">
        <f>IFERROR(VLOOKUP(ROWS($GK$2:GK37),$GI$2:$GJ$74,2,FALSE),"")</f>
        <v>MIS : Miscellaneous gear</v>
      </c>
      <c r="GL37">
        <f>IF(ISNUMBER(SEARCH(Hauls!$C$363,$GM$2:$GM$74)),MAX($GL$1,GL36)+1,0)</f>
        <v>36</v>
      </c>
      <c r="GM37" t="s">
        <v>3104</v>
      </c>
      <c r="GN37" t="str">
        <f>IFERROR(VLOOKUP(ROWS($GN$2:GN37),$GL$2:$GM$74,2,FALSE),"")</f>
        <v>MIS : Miscellaneous gear</v>
      </c>
      <c r="GO37">
        <f>IF(ISNUMBER(SEARCH(Hauls!$C$364,$GP$2:$GP$74)),MAX($GO$1,GO36)+1,0)</f>
        <v>36</v>
      </c>
      <c r="GP37" t="s">
        <v>3104</v>
      </c>
      <c r="GQ37" t="str">
        <f>IFERROR(VLOOKUP(ROWS($GQ$2:GQ37),$GO$2:$GP$74,2,FALSE),"")</f>
        <v>MIS : Miscellaneous gear</v>
      </c>
      <c r="GR37">
        <f>IF(ISNUMBER(SEARCH(Hauls!$C$365,$GS$2:$GS$74)),MAX($GR$1,GR36)+1,0)</f>
        <v>36</v>
      </c>
      <c r="GS37" t="s">
        <v>3104</v>
      </c>
      <c r="GT37" t="str">
        <f>IFERROR(VLOOKUP(ROWS($GT$2:GT37),$GR$2:$GS$74,2,FALSE),"")</f>
        <v>MIS : Miscellaneous gear</v>
      </c>
      <c r="GU37">
        <f>IF(ISNUMBER(SEARCH(Hauls!$C$366,$GV$2:$GV$74)),MAX($GU$1,GU36)+1,0)</f>
        <v>36</v>
      </c>
      <c r="GV37" t="s">
        <v>3104</v>
      </c>
      <c r="GW37" t="str">
        <f>IFERROR(VLOOKUP(ROWS($GW$2:GW37),$GU$2:$GV$74,2,FALSE),"")</f>
        <v>MIS : Miscellaneous gear</v>
      </c>
      <c r="GX37">
        <f>IF(ISNUMBER(SEARCH(Hauls!$C$367,$GY$2:$GY$74)),MAX($GX$1,GX36)+1,0)</f>
        <v>36</v>
      </c>
      <c r="GY37" t="s">
        <v>3104</v>
      </c>
      <c r="GZ37" t="str">
        <f>IFERROR(VLOOKUP(ROWS($GZ$2:GZ37),$GX$2:$GY$74,2,FALSE),"")</f>
        <v>MIS : Miscellaneous gear</v>
      </c>
      <c r="HA37">
        <f>IF(ISNUMBER(SEARCH(Hauls!$C$368,$HB$2:$HB$74)),MAX($HA$1,HA36)+1,0)</f>
        <v>36</v>
      </c>
      <c r="HB37" t="s">
        <v>3104</v>
      </c>
      <c r="HC37" t="str">
        <f>IFERROR(VLOOKUP(ROWS($HC$2:HC37),$HA$2:$HB$74,2,FALSE),"")</f>
        <v>MIS : Miscellaneous gear</v>
      </c>
      <c r="HD37">
        <f>IF(ISNUMBER(SEARCH(Hauls!$C$369,$HE$2:$HE$74)),MAX($HD$1,HD36)+1,0)</f>
        <v>36</v>
      </c>
      <c r="HE37" t="s">
        <v>3104</v>
      </c>
      <c r="HF37" t="str">
        <f>IFERROR(VLOOKUP(ROWS($HF$2:HF37),$HD$2:$HE$74,2,FALSE),"")</f>
        <v>MIS : Miscellaneous gear</v>
      </c>
      <c r="HG37">
        <f>IF(ISNUMBER(SEARCH(Hauls!$C$370,$HH$2:$HH$74)),MAX($HG$1,HG36)+1,0)</f>
        <v>36</v>
      </c>
      <c r="HH37" t="s">
        <v>3104</v>
      </c>
      <c r="HI37" t="str">
        <f>IFERROR(VLOOKUP(ROWS($HI$2:HI37),$HG$2:$HH$74,2,FALSE),"")</f>
        <v>MIS : Miscellaneous gear</v>
      </c>
      <c r="HJ37">
        <f>IF(ISNUMBER(SEARCH(Hauls!$C$371,$HK$2:$HK$74)),MAX($HJ$1,HJ36)+1,0)</f>
        <v>36</v>
      </c>
      <c r="HK37" t="s">
        <v>3104</v>
      </c>
      <c r="HL37" t="str">
        <f>IFERROR(VLOOKUP(ROWS($HL$2:HL37),$HJ$2:$HK$74,2,FALSE),"")</f>
        <v>MIS : Miscellaneous gear</v>
      </c>
      <c r="HM37">
        <f>IF(ISNUMBER(SEARCH(Hauls!$C$372,$HN$2:$HN$74)),MAX($HM$1,HM36)+1,0)</f>
        <v>36</v>
      </c>
      <c r="HN37" t="s">
        <v>3104</v>
      </c>
      <c r="HO37" t="str">
        <f>IFERROR(VLOOKUP(ROWS($HO$2:HO37),$HM$2:$HN$74,2,FALSE),"")</f>
        <v>MIS : Miscellaneous gear</v>
      </c>
      <c r="HP37">
        <f>IF(ISNUMBER(SEARCH(Hauls!$C$373,$HQ$2:$HQ$74)),MAX($HP$1,HP36)+1,0)</f>
        <v>36</v>
      </c>
      <c r="HQ37" t="s">
        <v>3104</v>
      </c>
      <c r="HR37" t="str">
        <f>IFERROR(VLOOKUP(ROWS($HR$2:HR37),$HP$2:$HQ$74,2,FALSE),"")</f>
        <v>MIS : Miscellaneous gear</v>
      </c>
      <c r="HS37">
        <f>IF(ISNUMBER(SEARCH(Hauls!$C$374,$HT$2:$HT$74)),MAX($HS$1,HS36)+1,0)</f>
        <v>36</v>
      </c>
      <c r="HT37" t="s">
        <v>3104</v>
      </c>
      <c r="HU37" t="str">
        <f>IFERROR(VLOOKUP(ROWS($HU$2:HU37),$HS$2:$HT$74,2,FALSE),"")</f>
        <v>MIS : Miscellaneous gear</v>
      </c>
      <c r="HV37">
        <f>IF(ISNUMBER(SEARCH(Hauls!$C$375,$HW$2:$HW$74)),MAX($HV$1,HV36)+1,0)</f>
        <v>36</v>
      </c>
      <c r="HW37" t="s">
        <v>3104</v>
      </c>
      <c r="HX37" t="str">
        <f>IFERROR(VLOOKUP(ROWS($HX$2:HX37),$HV$2:$HW$74,2,FALSE),"")</f>
        <v>MIS : Miscellaneous gear</v>
      </c>
      <c r="HY37">
        <f>IF(ISNUMBER(SEARCH(Hauls!$C$376,$HZ$2:$HZ$74)),MAX($HY$1,HY36)+1,0)</f>
        <v>36</v>
      </c>
      <c r="HZ37" t="s">
        <v>3104</v>
      </c>
      <c r="IA37" t="str">
        <f>IFERROR(VLOOKUP(ROWS($IA$2:IA37),$IB$2:$IC$74,2,FALSE),"")</f>
        <v>MIS : Miscellaneous gear</v>
      </c>
      <c r="IB37">
        <f>IF(ISNUMBER(SEARCH(Hauls!$C$377,$IC$2:$IC$74)),MAX($IB$1,IB36)+1,0)</f>
        <v>36</v>
      </c>
      <c r="IC37" t="s">
        <v>3104</v>
      </c>
      <c r="ID37" t="str">
        <f>IFERROR(VLOOKUP(ROWS($ID$2:ID37),$IB$2:$IC$74,2,FALSE),"")</f>
        <v>MIS : Miscellaneous gear</v>
      </c>
      <c r="IE37">
        <f>IF(ISNUMBER(SEARCH(Hauls!$C$378,$IF$2:$IF$74)),MAX($IE$1,IE36)+1,0)</f>
        <v>36</v>
      </c>
      <c r="IF37" t="s">
        <v>3104</v>
      </c>
      <c r="IG37" t="str">
        <f>IFERROR(VLOOKUP(ROWS($IG$2:IG37),$IE$2:$IF$74,2,FALSE),"")</f>
        <v>MIS : Miscellaneous gear</v>
      </c>
      <c r="IH37">
        <f>IF(ISNUMBER(SEARCH(Hauls!$C$379,$II$2:$II$74)),MAX($IH$1,IH36)+1,0)</f>
        <v>36</v>
      </c>
      <c r="II37" t="s">
        <v>3104</v>
      </c>
      <c r="IJ37" t="str">
        <f>IFERROR(VLOOKUP(ROWS($IJ$2:IJ37),$IH$2:$II$74,2,FALSE),"")</f>
        <v>MIS : Miscellaneous gear</v>
      </c>
      <c r="IK37">
        <f>IF(ISNUMBER(SEARCH(Hauls!$C$380,$IL$2:$IL$74)),MAX($IK$1,IK36)+1,0)</f>
        <v>36</v>
      </c>
      <c r="IL37" t="s">
        <v>3104</v>
      </c>
      <c r="IM37" t="str">
        <f>IFERROR(VLOOKUP(ROWS($IM$2:IM37),$IK$2:$IL$74,2,FALSE),"")</f>
        <v>MIS : Miscellaneous gear</v>
      </c>
      <c r="IN37">
        <f>IF(ISNUMBER(SEARCH(Hauls!$C$381,$IO$2:$IO$74)),MAX($IN$1,IN36)+1,0)</f>
        <v>36</v>
      </c>
      <c r="IO37" t="s">
        <v>3104</v>
      </c>
      <c r="IP37" t="str">
        <f>IFERROR(VLOOKUP(ROWS($IP$2:IP37),$IN$2:$IO$74,2,FALSE),"")</f>
        <v>MIS : Miscellaneous gear</v>
      </c>
      <c r="IQ37">
        <f>IF(ISNUMBER(SEARCH(Hauls!$C$382,$CC$2:$CC$74)),MAX($CB$1,IQ36)+1,0)</f>
        <v>36</v>
      </c>
      <c r="IR37" t="s">
        <v>3104</v>
      </c>
      <c r="IS37" t="str">
        <f>IFERROR(VLOOKUP(ROWS($IS$2:IS37),$IQ$2:$IR$74,2,FALSE),"")</f>
        <v>MIS : Miscellaneous gear</v>
      </c>
      <c r="IT37">
        <f>IF(ISNUMBER(SEARCH(Hauls!$C$383,$IU$2:$IU$74)),MAX($IT$1,IT36)+1,0)</f>
        <v>36</v>
      </c>
      <c r="IU37" t="s">
        <v>3104</v>
      </c>
      <c r="IV37" t="str">
        <f>IFERROR(VLOOKUP(ROWS($IV$2:IV37),$IT$2:$IU$74,2,FALSE),"")</f>
        <v>MIS : Miscellaneous gear</v>
      </c>
      <c r="IW37">
        <f>IF(ISNUMBER(SEARCH(Hauls!$C$384,$IX$2:$IX$74)),MAX($IW$1,IW36)+1,0)</f>
        <v>36</v>
      </c>
      <c r="IX37" t="s">
        <v>3104</v>
      </c>
      <c r="IY37" t="str">
        <f>IFERROR(VLOOKUP(ROWS($IY$2:IY37),$IW$2:$IX$74,2,FALSE),"")</f>
        <v>MIS : Miscellaneous gear</v>
      </c>
      <c r="IZ37">
        <f>IF(ISNUMBER(SEARCH(Hauls!$C$385,$JA$2:$JA$74)),MAX($IZ$1,IZ36)+1,0)</f>
        <v>36</v>
      </c>
      <c r="JA37" t="s">
        <v>3104</v>
      </c>
      <c r="JB37" t="str">
        <f>IFERROR(VLOOKUP(ROWS($JB$2:JB37),$IZ$2:$JA$74,2,FALSE),"")</f>
        <v>MIS : Miscellaneous gear</v>
      </c>
      <c r="JC37">
        <f>IF(ISNUMBER(SEARCH(Hauls!$C$386,$JD$2:$JD$74)),MAX($JC$1,JC36)+1,0)</f>
        <v>36</v>
      </c>
      <c r="JD37" t="s">
        <v>3104</v>
      </c>
      <c r="JE37" t="str">
        <f>IFERROR(VLOOKUP(ROWS($JE$2:JE37),$JC$2:$CJD$74,2,FALSE),"")</f>
        <v>MIS : Miscellaneous gear</v>
      </c>
      <c r="JF37">
        <f>IF(ISNUMBER(SEARCH(Hauls!$C$387,$JG$2:$JG$74)),MAX($JF$1,JF36)+1,0)</f>
        <v>36</v>
      </c>
      <c r="JG37" t="s">
        <v>3104</v>
      </c>
      <c r="JH37" t="str">
        <f>IFERROR(VLOOKUP(ROWS($JH$2:JH37),$JF$2:$JG$74,2,FALSE),"")</f>
        <v>MIS : Miscellaneous gear</v>
      </c>
      <c r="JI37">
        <f>IF(ISNUMBER(SEARCH(Hauls!$C$388,$JJ$2:$JJ$74)),MAX($JI$1,JI36)+1,0)</f>
        <v>36</v>
      </c>
      <c r="JJ37" t="s">
        <v>3104</v>
      </c>
      <c r="JK37" t="str">
        <f>IFERROR(VLOOKUP(ROWS($JK$2:JK37),$JI$2:$JJ$74,2,FALSE),"")</f>
        <v>MIS : Miscellaneous gear</v>
      </c>
      <c r="JL37">
        <f>IF(ISNUMBER(SEARCH(Hauls!$C$389,$JM$2:$JM$74)),MAX($JL$1,JL36)+1,0)</f>
        <v>36</v>
      </c>
      <c r="JM37" t="s">
        <v>3104</v>
      </c>
      <c r="JN37" t="str">
        <f>IFERROR(VLOOKUP(ROWS($JN$2:JN37),$JL$2:$JM$74,2,FALSE),"")</f>
        <v>MIS : Miscellaneous gear</v>
      </c>
      <c r="JO37">
        <f>IF(ISNUMBER(SEARCH(Hauls!$C$390,$JP$2:$JP$74)),MAX($JO$1,JO36)+1,0)</f>
        <v>36</v>
      </c>
      <c r="JP37" t="s">
        <v>3104</v>
      </c>
      <c r="JQ37" t="str">
        <f>IFERROR(VLOOKUP(ROWS($JQ$2:JQ37),$JO$2:$JP$74,2,FALSE),"")</f>
        <v>MIS : Miscellaneous gear</v>
      </c>
      <c r="JR37">
        <f>IF(ISNUMBER(SEARCH(Hauls!$C$391,$JS$2:$JS$74)),MAX($JR$1,JR36)+1,0)</f>
        <v>36</v>
      </c>
      <c r="JS37" t="s">
        <v>3104</v>
      </c>
      <c r="JT37" t="str">
        <f>IFERROR(VLOOKUP(ROWS($JT$2:JT37),$JR$2:$JS$74,2,FALSE),"")</f>
        <v>MIS : Miscellaneous gear</v>
      </c>
      <c r="JU37">
        <f>IF(ISNUMBER(SEARCH(Hauls!$C$392,$JV$2:$JV$74)),MAX($JU$1,JU36)+1,0)</f>
        <v>36</v>
      </c>
      <c r="JV37" t="s">
        <v>3104</v>
      </c>
      <c r="JW37" t="str">
        <f>IFERROR(VLOOKUP(ROWS($JW$2:JW37),$JU$2:$JV$74,2,FALSE),"")</f>
        <v>MIS : Miscellaneous gear</v>
      </c>
      <c r="JX37">
        <f>IF(ISNUMBER(SEARCH(Hauls!$C$393,$JY$2:$JY$74)),MAX($JX$1,JX36)+1,0)</f>
        <v>36</v>
      </c>
      <c r="JY37" t="s">
        <v>3104</v>
      </c>
      <c r="JZ37" t="str">
        <f>IFERROR(VLOOKUP(ROWS($JZ$2:JZ37),$JX$2:$JY$74,2,FALSE),"")</f>
        <v>MIS : Miscellaneous gear</v>
      </c>
      <c r="KA37">
        <f>IF(ISNUMBER(SEARCH(Hauls!$C$394,$KB$2:$KB$74)),MAX($KA$1,KA36)+1,0)</f>
        <v>36</v>
      </c>
      <c r="KB37" t="s">
        <v>3104</v>
      </c>
      <c r="KC37" t="str">
        <f>IFERROR(VLOOKUP(ROWS($KC$2:KC37),$KA$2:$KB$74,2,FALSE),"")</f>
        <v>MIS : Miscellaneous gear</v>
      </c>
      <c r="KD37">
        <f>IF(ISNUMBER(SEARCH(Hauls!$C$395,$KE$2:$KE$74)),MAX($KD$1,KD36)+1,0)</f>
        <v>36</v>
      </c>
      <c r="KE37" t="s">
        <v>3104</v>
      </c>
      <c r="KF37" t="str">
        <f>IFERROR(VLOOKUP(ROWS($KF$2:KF37),$KD$2:$KE$74,2,FALSE),"")</f>
        <v>MIS : Miscellaneous gear</v>
      </c>
      <c r="KG37">
        <f>IF(ISNUMBER(SEARCH(Hauls!$C$396,$KH$2:$KH$74)),MAX($KG$1,KG36)+1,0)</f>
        <v>36</v>
      </c>
      <c r="KH37" t="s">
        <v>3104</v>
      </c>
      <c r="KI37" t="str">
        <f>IFERROR(VLOOKUP(ROWS($KI$2:KI37),$KG$2:$KH$74,2,FALSE),"")</f>
        <v>MIS : Miscellaneous gear</v>
      </c>
      <c r="KJ37">
        <f>IF(ISNUMBER(SEARCH(Hauls!$C$397,$KK$2:$KK$74)),MAX($KJ$1,KJ36)+1,0)</f>
        <v>36</v>
      </c>
      <c r="KK37" t="s">
        <v>3104</v>
      </c>
      <c r="KL37" t="str">
        <f>IFERROR(VLOOKUP(ROWS($KL$2:KL37),$KJ$2:$KK$74,2,FALSE),"")</f>
        <v>MIS : Miscellaneous gear</v>
      </c>
      <c r="KM37">
        <f>IF(ISNUMBER(SEARCH(Hauls!$C$398,$KN$2:$KN$74)),MAX($KM$1,KM36)+1,0)</f>
        <v>36</v>
      </c>
      <c r="KN37" t="s">
        <v>3104</v>
      </c>
      <c r="KO37" t="str">
        <f>IFERROR(VLOOKUP(ROWS($KO$2:KO37),$KM$2:$KN$74,2,FALSE),"")</f>
        <v>MIS : Miscellaneous gear</v>
      </c>
      <c r="KP37">
        <f>IF(ISNUMBER(SEARCH(Hauls!$C$399,$KQ$2:$KQ$74)),MAX($KP$1,KP36)+1,0)</f>
        <v>36</v>
      </c>
      <c r="KQ37" t="s">
        <v>3104</v>
      </c>
      <c r="KR37" t="str">
        <f>IFERROR(VLOOKUP(ROWS($KR$2:KR37),$KP$2:$KQ$74,2,FALSE),"")</f>
        <v>MIS : Miscellaneous gear</v>
      </c>
      <c r="KS37">
        <f>IF(ISNUMBER(SEARCH(Hauls!$C$400,$KT$2:$KT$74)),MAX($KS$1,KS36)+1,0)</f>
        <v>36</v>
      </c>
      <c r="KT37" t="s">
        <v>3104</v>
      </c>
      <c r="KU37" t="str">
        <f>IFERROR(VLOOKUP(ROWS($KU$2:KU37),$KS$2:$KT$74,2,FALSE),"")</f>
        <v>MIS : Miscellaneous gear</v>
      </c>
    </row>
    <row r="38" spans="1:307" x14ac:dyDescent="0.25">
      <c r="A38" t="s">
        <v>739</v>
      </c>
      <c r="B38" t="s">
        <v>67</v>
      </c>
      <c r="C38" t="str">
        <f t="shared" si="0"/>
        <v>NK : Unknown</v>
      </c>
      <c r="E38">
        <f>IF(ISNUMBER(SEARCH(Hauls!$C$300,$F$2:$F$74)),MAX($E$1,E37)+1,0)</f>
        <v>37</v>
      </c>
      <c r="F38" t="s">
        <v>3105</v>
      </c>
      <c r="G38" t="str">
        <f>IFERROR(VLOOKUP(ROWS($G$2:G38),$E$2:$F$74,2,FALSE),"")</f>
        <v>NK : Unknown</v>
      </c>
      <c r="H38">
        <f>IF(ISNUMBER(SEARCH(Hauls!$C$301,$I$2:$I$74)),MAX($H$1:H37)+1,0)</f>
        <v>37</v>
      </c>
      <c r="I38" t="s">
        <v>3105</v>
      </c>
      <c r="J38" t="str">
        <f>IFERROR(VLOOKUP(ROWS($J$2:J38),$H$2:$I$74,2,FALSE),"")</f>
        <v>NK : Unknown</v>
      </c>
      <c r="K38">
        <f>IF(ISNUMBER(SEARCH(Hauls!$C$302,$L$2:$L$74)),MAX($K$1,K37)+1,0)</f>
        <v>37</v>
      </c>
      <c r="L38" t="s">
        <v>3105</v>
      </c>
      <c r="M38" t="str">
        <f>IFERROR(VLOOKUP(ROWS($M$2:M38),$K$2:$L$74,2,FALSE),"")</f>
        <v>NK : Unknown</v>
      </c>
      <c r="N38">
        <f>IF(ISNUMBER(SEARCH(Hauls!$C$303,$O$2:$O$74)),MAX($N$1,N37)+1,0)</f>
        <v>37</v>
      </c>
      <c r="O38" t="s">
        <v>3105</v>
      </c>
      <c r="P38" t="str">
        <f>IFERROR(VLOOKUP(ROWS($P$2:P38),$N$2:$O$74,2,FALSE),"")</f>
        <v>NK : Unknown</v>
      </c>
      <c r="Q38">
        <f>IF(ISNUMBER(SEARCH(Hauls!$C$304,$R$2:$R$74)),MAX($Q$1,Q37)+1,0)</f>
        <v>37</v>
      </c>
      <c r="R38" t="s">
        <v>3105</v>
      </c>
      <c r="S38" t="str">
        <f>IFERROR(VLOOKUP(ROWS($S$2:S38),$Q$2:$R$74,2,FALSE),"")</f>
        <v>NK : Unknown</v>
      </c>
      <c r="T38">
        <f>IF(ISNUMBER(SEARCH(Hauls!$C$305,$U$2:$U$74)),MAX($T$1,T37)+1,0)</f>
        <v>37</v>
      </c>
      <c r="U38" t="s">
        <v>3105</v>
      </c>
      <c r="V38" t="str">
        <f>IFERROR(VLOOKUP(ROWS($V$2:V38),$T$2:$U$74,2,FALSE),"")</f>
        <v>NK : Unknown</v>
      </c>
      <c r="W38">
        <f>IF(ISNUMBER(SEARCH(Hauls!$C$306,$X$2:$X$74)),MAX($W$1,W37)+1,0)</f>
        <v>37</v>
      </c>
      <c r="X38" t="s">
        <v>3105</v>
      </c>
      <c r="Y38" t="str">
        <f>IFERROR(VLOOKUP(ROWS($Y$2:Y38),$W$2:$X$74,2,FALSE),"")</f>
        <v>NK : Unknown</v>
      </c>
      <c r="Z38">
        <f>IF(ISNUMBER(SEARCH(Hauls!$C$307,$AA$2:$AA$74)),MAX($Z$1,Z37)+1,0)</f>
        <v>37</v>
      </c>
      <c r="AA38" t="s">
        <v>3105</v>
      </c>
      <c r="AB38" t="str">
        <f>IFERROR(VLOOKUP(ROWS($AB$2:AB38),$Z$2:$AA$74,2,FALSE),"")</f>
        <v>NK : Unknown</v>
      </c>
      <c r="AC38">
        <f>IF(ISNUMBER(SEARCH(Hauls!$C$308,$AD$2:$AD$74)),MAX($AC$1,AC37)+1,0)</f>
        <v>37</v>
      </c>
      <c r="AD38" t="s">
        <v>3105</v>
      </c>
      <c r="AE38" t="str">
        <f>IFERROR(VLOOKUP(ROWS($AE$2:AE38),$AC$2:$AD$74,2,FALSE),"")</f>
        <v>NK : Unknown</v>
      </c>
      <c r="AF38">
        <f>IF(ISNUMBER(SEARCH(Hauls!$C$309,$AG$2:$AG$74)),MAX($AF$1,AF37)+1,0)</f>
        <v>37</v>
      </c>
      <c r="AG38" t="s">
        <v>3105</v>
      </c>
      <c r="AH38" t="str">
        <f>IFERROR(VLOOKUP(ROWS($AH$2:AH38),$AF$2:$AG$74,2,FALSE),"")</f>
        <v>NK : Unknown</v>
      </c>
      <c r="AI38">
        <f>IF(ISNUMBER(SEARCH(Hauls!$C$310,$AJ$2:$AJ$74)),MAX($AI$1,AI37)+1,0)</f>
        <v>37</v>
      </c>
      <c r="AJ38" t="s">
        <v>3105</v>
      </c>
      <c r="AK38" t="str">
        <f>IFERROR(VLOOKUP(ROWS($AK$2:AK38),$AI$2:$AJ$74,2,FALSE),"")</f>
        <v>NK : Unknown</v>
      </c>
      <c r="AL38">
        <f>IF(ISNUMBER(SEARCH(Hauls!$C$311,$AM$2:$AM$74)),MAX($AL$1,AL37)+1,0)</f>
        <v>37</v>
      </c>
      <c r="AM38" t="s">
        <v>3105</v>
      </c>
      <c r="AN38" t="str">
        <f>IFERROR(VLOOKUP(ROWS($AN$2:AN38),$AL$2:$AM$74,2,FALSE),"")</f>
        <v>NK : Unknown</v>
      </c>
      <c r="AO38">
        <f>IF(ISNUMBER(SEARCH(Hauls!$C$312,$AP$2:$AP$74)),MAX($AO$1,AO37)+1,0)</f>
        <v>37</v>
      </c>
      <c r="AP38" t="s">
        <v>3105</v>
      </c>
      <c r="AQ38" t="str">
        <f>IFERROR(VLOOKUP(ROWS($AQ$2:AQ38),$AO$2:$AP$74,2,FALSE),"")</f>
        <v>NK : Unknown</v>
      </c>
      <c r="AR38">
        <f>IF(ISNUMBER(SEARCH(Hauls!$C$313,$AS$2:$AS$74)),MAX($AR$1,AR37)+1,0)</f>
        <v>37</v>
      </c>
      <c r="AS38" t="s">
        <v>3105</v>
      </c>
      <c r="AT38" t="str">
        <f>IFERROR(VLOOKUP(ROWS($AT$2:AT38),$AR$2:$AS$74,2,FALSE),"")</f>
        <v>NK : Unknown</v>
      </c>
      <c r="AU38">
        <f>IF(ISNUMBER(SEARCH(Hauls!$C$314,$AV$2:$AV$74)),MAX($AU$1,AU37)+1,0)</f>
        <v>37</v>
      </c>
      <c r="AV38" t="s">
        <v>3105</v>
      </c>
      <c r="AW38" t="str">
        <f>IFERROR(VLOOKUP(ROWS($AW$2:AW38),$AU$2:$AV$74,2,FALSE),"")</f>
        <v>NK : Unknown</v>
      </c>
      <c r="AX38">
        <f>IF(ISNUMBER(SEARCH(Hauls!$C$315,$AY$2:$AY$74)),MAX($AX$1,AX37)+1,0)</f>
        <v>37</v>
      </c>
      <c r="AY38" t="s">
        <v>3105</v>
      </c>
      <c r="AZ38" t="str">
        <f>IFERROR(VLOOKUP(ROWS($AZ$2:AZ38),$AX$2:$AY$74,2,FALSE),"")</f>
        <v>NK : Unknown</v>
      </c>
      <c r="BA38">
        <f>IF(ISNUMBER(SEARCH(Hauls!$C$316,$BB$2:$BB$74)),MAX($BA$1,BA37)+1,0)</f>
        <v>37</v>
      </c>
      <c r="BB38" t="s">
        <v>3105</v>
      </c>
      <c r="BC38" t="str">
        <f>IFERROR(VLOOKUP(ROWS($BC$2:BC38),$BA$2:$BB$74,2,FALSE),"")</f>
        <v>NK : Unknown</v>
      </c>
      <c r="BD38">
        <f>IF(ISNUMBER(SEARCH(Hauls!$C$317,$BE$2:$BE$74)),MAX($BD$1,BD37)+1,0)</f>
        <v>37</v>
      </c>
      <c r="BE38" t="s">
        <v>3105</v>
      </c>
      <c r="BF38" t="str">
        <f>IFERROR(VLOOKUP(ROWS($BF$2:BF38),$BD$2:$BE$74,2,FALSE),"")</f>
        <v>NK : Unknown</v>
      </c>
      <c r="BG38">
        <f>IF(ISNUMBER(SEARCH(Hauls!$C$318,$BH$2:$BH$74)),MAX($BG$1,BG37)+1,0)</f>
        <v>37</v>
      </c>
      <c r="BH38" t="s">
        <v>3105</v>
      </c>
      <c r="BI38" t="str">
        <f>IFERROR(VLOOKUP(ROWS($BI$2:BI38),$BG$2:$BH$74,2,FALSE),"")</f>
        <v>NK : Unknown</v>
      </c>
      <c r="BJ38">
        <f>IF(ISNUMBER(SEARCH(Hauls!$C$319,$BK$2:$BK$74)),MAX($BJ$1,BJ37)+1,0)</f>
        <v>37</v>
      </c>
      <c r="BK38" t="s">
        <v>3105</v>
      </c>
      <c r="BL38" t="str">
        <f>IFERROR(VLOOKUP(ROWS($BL$2:BL38),$BJ$2:$BK$74,2,FALSE),"")</f>
        <v>NK : Unknown</v>
      </c>
      <c r="BM38">
        <f>IF(ISNUMBER(SEARCH(Hauls!$C$320,$BN$2:$BN$74)),MAX($BM$1,BM37)+1,0)</f>
        <v>37</v>
      </c>
      <c r="BN38" t="s">
        <v>3105</v>
      </c>
      <c r="BO38" t="str">
        <f>IFERROR(VLOOKUP(ROWS($BO$2:BO38),$BM$2:$BN$74,2,FALSE),"")</f>
        <v>NK : Unknown</v>
      </c>
      <c r="BP38">
        <f>IF(ISNUMBER(SEARCH(Hauls!$C$321,$BQ$2:$BQ$74)),MAX($BP$1,BP37)+1,0)</f>
        <v>37</v>
      </c>
      <c r="BQ38" t="s">
        <v>3105</v>
      </c>
      <c r="BR38" t="str">
        <f>IFERROR(VLOOKUP(ROWS($BR$2:BR38),$BP$2:$BQ$74,2,FALSE),"")</f>
        <v>NK : Unknown</v>
      </c>
      <c r="BS38">
        <f>IF(ISNUMBER(SEARCH(Hauls!$C$322,$BT$2:$BT$74)),MAX($BS$1,BS37)+1,0)</f>
        <v>37</v>
      </c>
      <c r="BT38" t="s">
        <v>3105</v>
      </c>
      <c r="BU38" t="str">
        <f>IFERROR(VLOOKUP(ROWS($BU$2:BU38),$BS$2:$BT$74,2,FALSE),"")</f>
        <v>NK : Unknown</v>
      </c>
      <c r="BV38">
        <f>IF(ISNUMBER(SEARCH(Hauls!$C$323,$BW$2:$BW$74)),MAX($BV$1,BV37)+1,0)</f>
        <v>37</v>
      </c>
      <c r="BW38" t="s">
        <v>3105</v>
      </c>
      <c r="BX38" t="str">
        <f>IFERROR(VLOOKUP(ROWS($BX$2:BX38),$BV$2:$BW$74,2,FALSE),"")</f>
        <v>NK : Unknown</v>
      </c>
      <c r="BY38">
        <f>IF(ISNUMBER(SEARCH(Hauls!$C$324,$BZ$2:$BZ$74)),MAX($BY$1,BY37)+1,0)</f>
        <v>37</v>
      </c>
      <c r="BZ38" t="s">
        <v>3105</v>
      </c>
      <c r="CA38" t="str">
        <f>IFERROR(VLOOKUP(ROWS($CA$2:CA38),$BY$2:$BZ$74,2,FALSE),"")</f>
        <v>NK : Unknown</v>
      </c>
      <c r="CB38">
        <f>IF(ISNUMBER(SEARCH(Hauls!$C$325,$CC$2:$CC$74)),MAX($CB$1,CB37)+1,0)</f>
        <v>37</v>
      </c>
      <c r="CC38" t="s">
        <v>3105</v>
      </c>
      <c r="CD38" t="str">
        <f>IFERROR(VLOOKUP(ROWS($CD$2:CD38),$CB$2:$CC$74,2,FALSE),"")</f>
        <v>NK : Unknown</v>
      </c>
      <c r="CE38">
        <f>IF(ISNUMBER(SEARCH(Hauls!$C$326,$CF$2:$CF$74)),MAX($CE$1,CE37)+1,0)</f>
        <v>37</v>
      </c>
      <c r="CF38" t="s">
        <v>3105</v>
      </c>
      <c r="CG38" t="str">
        <f>IFERROR(VLOOKUP(ROWS($CG$2:CG38),$CE$2:$CF$74,2,FALSE),"")</f>
        <v>NK : Unknown</v>
      </c>
      <c r="CH38">
        <f>IF(ISNUMBER(SEARCH(Hauls!$C$327,$CI$2:$CI$74)),MAX($CH$1,CH37)+1,0)</f>
        <v>37</v>
      </c>
      <c r="CI38" t="s">
        <v>3105</v>
      </c>
      <c r="CJ38" t="str">
        <f>IFERROR(VLOOKUP(ROWS($CJ$2:CJ38),$CH$2:$CI$74,2,FALSE),"")</f>
        <v>NK : Unknown</v>
      </c>
      <c r="CK38">
        <f>IF(ISNUMBER(SEARCH(Hauls!$C$328,$CL$2:$CL$74)),MAX($CK$1,CK37)+1,0)</f>
        <v>37</v>
      </c>
      <c r="CL38" t="s">
        <v>3105</v>
      </c>
      <c r="CM38" t="str">
        <f>IFERROR(VLOOKUP(ROWS($CM$2:CM38),$CK$2:$CL$74,2,FALSE),"")</f>
        <v>NK : Unknown</v>
      </c>
      <c r="CN38">
        <f>IF(ISNUMBER(SEARCH(Hauls!$C$329,$CO$2:$CO$74)),MAX($CN$1,CN37)+1,0)</f>
        <v>37</v>
      </c>
      <c r="CO38" t="s">
        <v>3105</v>
      </c>
      <c r="CP38" t="str">
        <f>IFERROR(VLOOKUP(ROWS($CP$2:CP38),$CN$2:$CO$74,2,FALSE),"")</f>
        <v>NK : Unknown</v>
      </c>
      <c r="CQ38">
        <f>IF(ISNUMBER(SEARCH(Hauls!$C$330,$CR$2:$CR$74)),MAX($CQ$1,CQ37)+1,0)</f>
        <v>37</v>
      </c>
      <c r="CR38" t="s">
        <v>3105</v>
      </c>
      <c r="CS38" t="str">
        <f>IFERROR(VLOOKUP(ROWS($CS$2:CS38),$CQ$2:$CR$74,2,FALSE),"")</f>
        <v>NK : Unknown</v>
      </c>
      <c r="CT38">
        <f>IF(ISNUMBER(SEARCH(Hauls!$C$331,$CU$2:$CU$74)),MAX($CT$1,CT37)+1,0)</f>
        <v>37</v>
      </c>
      <c r="CU38" t="s">
        <v>3105</v>
      </c>
      <c r="CV38" t="str">
        <f>IFERROR(VLOOKUP(ROWS($CV$2:CV38),$CT$2:$CU$74,2,FALSE),"")</f>
        <v>NK : Unknown</v>
      </c>
      <c r="CW38">
        <f>IF(ISNUMBER(SEARCH(Hauls!$C$332,$CX$2:$CX$74)),MAX($CW$1,CW37)+1,0)</f>
        <v>37</v>
      </c>
      <c r="CX38" t="s">
        <v>3105</v>
      </c>
      <c r="CY38" t="str">
        <f>IFERROR(VLOOKUP(ROWS($CY$2:CY38),$CW$2:$CX$74,2,FALSE),"")</f>
        <v>NK : Unknown</v>
      </c>
      <c r="CZ38">
        <f>IF(ISNUMBER(SEARCH(Hauls!$C$333,$DA$2:$DA$74)),MAX($CZ$1,CZ37)+1,0)</f>
        <v>37</v>
      </c>
      <c r="DA38" t="s">
        <v>3105</v>
      </c>
      <c r="DB38" t="str">
        <f>IFERROR(VLOOKUP(ROWS($DB$2:DB38),$CZ$2:$DA$74,2,FALSE),"")</f>
        <v>NK : Unknown</v>
      </c>
      <c r="DC38">
        <f>IF(ISNUMBER(SEARCH(Hauls!$C$334,$DD$2:$DD$74)),MAX($DC$1,DC37)+1,0)</f>
        <v>37</v>
      </c>
      <c r="DD38" t="s">
        <v>3105</v>
      </c>
      <c r="DE38" t="str">
        <f>IFERROR(VLOOKUP(ROWS($DE$2:DE38),$DC$2:$DD$74,2,FALSE),"")</f>
        <v>NK : Unknown</v>
      </c>
      <c r="DF38">
        <f>IF(ISNUMBER(SEARCH(Hauls!$C$335,$DG$2:$DG$74)),MAX($DF$1,DF37)+1,0)</f>
        <v>37</v>
      </c>
      <c r="DG38" t="s">
        <v>3105</v>
      </c>
      <c r="DH38" t="str">
        <f>IFERROR(VLOOKUP(ROWS($DH$2:DH38),$DF$2:$DG$74,2,FALSE),"")</f>
        <v>NK : Unknown</v>
      </c>
      <c r="DI38">
        <f>IF(ISNUMBER(SEARCH(Hauls!$C$336,$DJ$2:$DJ$74)),MAX($DI$1,DI37)+1,0)</f>
        <v>37</v>
      </c>
      <c r="DJ38" t="s">
        <v>3105</v>
      </c>
      <c r="DK38" t="str">
        <f>IFERROR(VLOOKUP(ROWS($DK$2:DK38),$DI$2:$DJ$74,2,FALSE),"")</f>
        <v>NK : Unknown</v>
      </c>
      <c r="DL38">
        <f>IF(ISNUMBER(SEARCH(Hauls!$C$337,$DM$2:$DM$74)),MAX($DL$1,DL37)+1,0)</f>
        <v>37</v>
      </c>
      <c r="DM38" t="s">
        <v>3105</v>
      </c>
      <c r="DN38" t="str">
        <f>IFERROR(VLOOKUP(ROWS($DN$2:DN38),$DL$2:$DM$74,2,FALSE),"")</f>
        <v>NK : Unknown</v>
      </c>
      <c r="DO38">
        <f>IF(ISNUMBER(SEARCH(Hauls!$C$338,$DP$2:$DP$74)),MAX($DO$1,DO37)+1,0)</f>
        <v>37</v>
      </c>
      <c r="DP38" t="s">
        <v>3105</v>
      </c>
      <c r="DQ38" t="str">
        <f>IFERROR(VLOOKUP(ROWS($DQ$2:DQ38),$DO$2:$CDP$74,2,FALSE),"")</f>
        <v>NK : Unknown</v>
      </c>
      <c r="DR38">
        <f>IF(ISNUMBER(SEARCH(Hauls!$C$339,$DS$2:$DS$74)),MAX($DR$1,DR37)+1,0)</f>
        <v>37</v>
      </c>
      <c r="DS38" t="s">
        <v>3105</v>
      </c>
      <c r="DT38" t="str">
        <f>IFERROR(VLOOKUP(ROWS($DT$2:DT38),$DR$2:$DS$74,2,FALSE),"")</f>
        <v>NK : Unknown</v>
      </c>
      <c r="DU38">
        <f>IF(ISNUMBER(SEARCH(Hauls!$C$340,$DV$2:$DV$74)),MAX($DU$1,DU37)+1,0)</f>
        <v>37</v>
      </c>
      <c r="DV38" t="s">
        <v>3105</v>
      </c>
      <c r="DW38" t="str">
        <f>IFERROR(VLOOKUP(ROWS($DW$2:DW38),$DU$2:$DV$74,2,FALSE),"")</f>
        <v>NK : Unknown</v>
      </c>
      <c r="DX38">
        <f>IF(ISNUMBER(SEARCH(Hauls!$C$341,$DY$2:$DY$74)),MAX($DX$1,DX37)+1,0)</f>
        <v>37</v>
      </c>
      <c r="DY38" t="s">
        <v>3105</v>
      </c>
      <c r="DZ38" t="str">
        <f>IFERROR(VLOOKUP(ROWS($DZ$2:DZ38),$DX$2:$DY$74,2,FALSE),"")</f>
        <v>NK : Unknown</v>
      </c>
      <c r="EA38">
        <f>IF(ISNUMBER(SEARCH(Hauls!$C$342,$EB$2:$EB$74)),MAX($EA$1,EA37)+1,0)</f>
        <v>37</v>
      </c>
      <c r="EB38" t="s">
        <v>3105</v>
      </c>
      <c r="EC38" t="str">
        <f>IFERROR(VLOOKUP(ROWS($EC$2:EC38),$EA$2:$EB$74,2,FALSE),"")</f>
        <v>NK : Unknown</v>
      </c>
      <c r="ED38">
        <f>IF(ISNUMBER(SEARCH(Hauls!$C$343,$EE$2:$EE$74)),MAX($ED$1,ED37)+1,0)</f>
        <v>37</v>
      </c>
      <c r="EE38" t="s">
        <v>3105</v>
      </c>
      <c r="EF38" t="str">
        <f>IFERROR(VLOOKUP(ROWS($EF$2:EF38),$ED$2:$EE$74,2,FALSE),"")</f>
        <v>NK : Unknown</v>
      </c>
      <c r="EG38">
        <f>IF(ISNUMBER(SEARCH(Hauls!$C$344,$EH$2:$EH$74)),MAX($EG$1,EG37)+1,0)</f>
        <v>37</v>
      </c>
      <c r="EH38" t="s">
        <v>3105</v>
      </c>
      <c r="EI38" t="str">
        <f>IFERROR(VLOOKUP(ROWS($EI$2:EI38),$EG$2:$EH$74,2,FALSE),"")</f>
        <v>NK : Unknown</v>
      </c>
      <c r="EJ38">
        <f>IF(ISNUMBER(SEARCH(Hauls!$C$345,$EK$2:$EK$74)),MAX($EJ$1,EJ37)+1,0)</f>
        <v>37</v>
      </c>
      <c r="EK38" t="s">
        <v>3105</v>
      </c>
      <c r="EL38" t="str">
        <f>IFERROR(VLOOKUP(ROWS($EL$2:EL38),$EJ$2:$EK$74,2,FALSE),"")</f>
        <v>NK : Unknown</v>
      </c>
      <c r="EM38">
        <f>IF(ISNUMBER(SEARCH(Hauls!$C$346,$EN$2:$EN$74)),MAX($EM$1,EM37)+1,0)</f>
        <v>37</v>
      </c>
      <c r="EN38" t="s">
        <v>3105</v>
      </c>
      <c r="EO38" t="str">
        <f>IFERROR(VLOOKUP(ROWS($EO$2:EO38),$EM$2:$EN$74,2,FALSE),"")</f>
        <v>NK : Unknown</v>
      </c>
      <c r="EP38">
        <f>IF(ISNUMBER(SEARCH(Hauls!$C$347,$EQ$2:$EQ$74)),MAX($EP$1,EP37)+1,0)</f>
        <v>37</v>
      </c>
      <c r="EQ38" t="s">
        <v>3105</v>
      </c>
      <c r="ER38" t="str">
        <f>IFERROR(VLOOKUP(ROWS($ER$2:ER38),$EP$2:$EQ$74,2,FALSE),"")</f>
        <v>NK : Unknown</v>
      </c>
      <c r="ES38">
        <f>IF(ISNUMBER(SEARCH(Hauls!$C$348,$ET$2:$ET$74)),MAX($ES$1,ES37)+1,0)</f>
        <v>37</v>
      </c>
      <c r="ET38" t="s">
        <v>3105</v>
      </c>
      <c r="EU38" t="str">
        <f>IFERROR(VLOOKUP(ROWS($EU$2:EU38),$ES$2:$ET$74,2,FALSE),"")</f>
        <v>NK : Unknown</v>
      </c>
      <c r="EV38">
        <f>IF(ISNUMBER(SEARCH(Hauls!$C$349,$EW$2:$EW$74)),MAX($EV$1,EV37)+1,0)</f>
        <v>37</v>
      </c>
      <c r="EW38" t="s">
        <v>3105</v>
      </c>
      <c r="EX38" t="str">
        <f>IFERROR(VLOOKUP(ROWS($EX$2:EX38),$EV$2:$EW$74,2,FALSE),"")</f>
        <v>NK : Unknown</v>
      </c>
      <c r="EY38">
        <f>IF(ISNUMBER(SEARCH(Hauls!$C$350,$EZ$2:$EZ$74)),MAX($EY$1,EY37)+1,0)</f>
        <v>37</v>
      </c>
      <c r="EZ38" t="s">
        <v>3105</v>
      </c>
      <c r="FA38" t="str">
        <f>IFERROR(VLOOKUP(ROWS($FA$2:FA38),$EY$2:$EZ$74,2,FALSE),"")</f>
        <v>NK : Unknown</v>
      </c>
      <c r="FB38">
        <f>IF(ISNUMBER(SEARCH(Hauls!$C$351,$FC$2:$FC$74)),MAX($FB$1,FB37)+1,0)</f>
        <v>37</v>
      </c>
      <c r="FC38" t="s">
        <v>3105</v>
      </c>
      <c r="FD38" t="str">
        <f>IFERROR(VLOOKUP(ROWS($FD$2:FD38),$FB$2:$FC$74,2,FALSE),"")</f>
        <v>NK : Unknown</v>
      </c>
      <c r="FE38">
        <f>IF(ISNUMBER(SEARCH(Hauls!$C$352,$FF$2:$FF$74)),MAX($FE$1,FE37)+1,0)</f>
        <v>37</v>
      </c>
      <c r="FF38" t="s">
        <v>3105</v>
      </c>
      <c r="FG38" t="str">
        <f>IFERROR(VLOOKUP(ROWS($FG$2:FG38),$FE$2:$FF$74,2,FALSE),"")</f>
        <v>NK : Unknown</v>
      </c>
      <c r="FH38">
        <f>IF(ISNUMBER(SEARCH(Hauls!$C$353,$FI$2:$FI$74)),MAX($FH$1,FH37)+1,0)</f>
        <v>37</v>
      </c>
      <c r="FI38" t="s">
        <v>3105</v>
      </c>
      <c r="FJ38" t="str">
        <f>IFERROR(VLOOKUP(ROWS($FJ$2:FJ38),$FH$2:$FI$74,2,FALSE),"")</f>
        <v>NK : Unknown</v>
      </c>
      <c r="FK38">
        <f>IF(ISNUMBER(SEARCH(Hauls!$C$354,$FL$2:$FL$74)),MAX($FK$1,FK37)+1,0)</f>
        <v>37</v>
      </c>
      <c r="FL38" t="s">
        <v>3105</v>
      </c>
      <c r="FM38" t="str">
        <f>IFERROR(VLOOKUP(ROWS($FM$2:FM38),$FK$2:$FL$74,2,FALSE),"")</f>
        <v>NK : Unknown</v>
      </c>
      <c r="FN38">
        <f>IF(ISNUMBER(SEARCH(Hauls!$C$355,$FO$2:$FO$74)),MAX($FN$1,FN37)+1,0)</f>
        <v>37</v>
      </c>
      <c r="FO38" t="s">
        <v>3105</v>
      </c>
      <c r="FP38" t="str">
        <f>IFERROR(VLOOKUP(ROWS($FP$2:FP38),$FN$2:$FO$74,2,FALSE),"")</f>
        <v>NK : Unknown</v>
      </c>
      <c r="FQ38">
        <f>IF(ISNUMBER(SEARCH(Hauls!$C$356,$FR$2:$FR$74)),MAX($FQ$1,FQ37)+1,0)</f>
        <v>37</v>
      </c>
      <c r="FR38" t="s">
        <v>3105</v>
      </c>
      <c r="FS38" t="str">
        <f>IFERROR(VLOOKUP(ROWS($FS$2:FS38),$FQ$2:$FR$74,2,FALSE),"")</f>
        <v>NK : Unknown</v>
      </c>
      <c r="FT38">
        <f>IF(ISNUMBER(SEARCH(Hauls!$C$357,$FU$2:$FU$74)),MAX($FT$1,FT37)+1,0)</f>
        <v>37</v>
      </c>
      <c r="FU38" t="s">
        <v>3105</v>
      </c>
      <c r="FV38" t="str">
        <f>IFERROR(VLOOKUP(ROWS($FV$2:FV38),$FT$2:$FU$74,2,FALSE),"")</f>
        <v>NK : Unknown</v>
      </c>
      <c r="FW38">
        <f>IF(ISNUMBER(SEARCH(Hauls!$C$358,$FX$2:$FX$74)),MAX($FW$1,FW37)+1,0)</f>
        <v>37</v>
      </c>
      <c r="FX38" t="s">
        <v>3105</v>
      </c>
      <c r="FY38" t="str">
        <f>IFERROR(VLOOKUP(ROWS($FY$2:FY38),$FW$2:$FX$74,2,FALSE),"")</f>
        <v>NK : Unknown</v>
      </c>
      <c r="FZ38">
        <f>IF(ISNUMBER(SEARCH(Hauls!$C$359,$GA$2:$GA$74)),MAX($FZ$1,FZ37)+1,0)</f>
        <v>37</v>
      </c>
      <c r="GA38" t="s">
        <v>3105</v>
      </c>
      <c r="GB38" t="str">
        <f>IFERROR(VLOOKUP(ROWS($GB$2:GB38),$FZ$2:$GA$74,2,FALSE),"")</f>
        <v>NK : Unknown</v>
      </c>
      <c r="GC38">
        <f>IF(ISNUMBER(SEARCH(Hauls!$C$360,$GD$2:$GD$74)),MAX($GC$1,GC37)+1,0)</f>
        <v>37</v>
      </c>
      <c r="GD38" t="s">
        <v>3105</v>
      </c>
      <c r="GE38" t="str">
        <f>IFERROR(VLOOKUP(ROWS($GE$2:GE38),$GC$2:$GD$74,2,FALSE),"")</f>
        <v>NK : Unknown</v>
      </c>
      <c r="GF38">
        <f>IF(ISNUMBER(SEARCH(Hauls!$C$361,$GG$2:$GG$74)),MAX($GF$1,GF37)+1,0)</f>
        <v>37</v>
      </c>
      <c r="GG38" t="s">
        <v>3105</v>
      </c>
      <c r="GH38" t="str">
        <f>IFERROR(VLOOKUP(ROWS($GH$2:GH38),$GF$2:$GG$74,2,FALSE),"")</f>
        <v>NK : Unknown</v>
      </c>
      <c r="GI38">
        <f>IF(ISNUMBER(SEARCH(Hauls!$C$362,$GJ$2:$GJ$74)),MAX($GI$1,GI37)+1,0)</f>
        <v>37</v>
      </c>
      <c r="GJ38" t="s">
        <v>3105</v>
      </c>
      <c r="GK38" t="str">
        <f>IFERROR(VLOOKUP(ROWS($GK$2:GK38),$GI$2:$GJ$74,2,FALSE),"")</f>
        <v>NK : Unknown</v>
      </c>
      <c r="GL38">
        <f>IF(ISNUMBER(SEARCH(Hauls!$C$363,$GM$2:$GM$74)),MAX($GL$1,GL37)+1,0)</f>
        <v>37</v>
      </c>
      <c r="GM38" t="s">
        <v>3105</v>
      </c>
      <c r="GN38" t="str">
        <f>IFERROR(VLOOKUP(ROWS($GN$2:GN38),$GL$2:$GM$74,2,FALSE),"")</f>
        <v>NK : Unknown</v>
      </c>
      <c r="GO38">
        <f>IF(ISNUMBER(SEARCH(Hauls!$C$364,$GP$2:$GP$74)),MAX($GO$1,GO37)+1,0)</f>
        <v>37</v>
      </c>
      <c r="GP38" t="s">
        <v>3105</v>
      </c>
      <c r="GQ38" t="str">
        <f>IFERROR(VLOOKUP(ROWS($GQ$2:GQ38),$GO$2:$GP$74,2,FALSE),"")</f>
        <v>NK : Unknown</v>
      </c>
      <c r="GR38">
        <f>IF(ISNUMBER(SEARCH(Hauls!$C$365,$GS$2:$GS$74)),MAX($GR$1,GR37)+1,0)</f>
        <v>37</v>
      </c>
      <c r="GS38" t="s">
        <v>3105</v>
      </c>
      <c r="GT38" t="str">
        <f>IFERROR(VLOOKUP(ROWS($GT$2:GT38),$GR$2:$GS$74,2,FALSE),"")</f>
        <v>NK : Unknown</v>
      </c>
      <c r="GU38">
        <f>IF(ISNUMBER(SEARCH(Hauls!$C$366,$GV$2:$GV$74)),MAX($GU$1,GU37)+1,0)</f>
        <v>37</v>
      </c>
      <c r="GV38" t="s">
        <v>3105</v>
      </c>
      <c r="GW38" t="str">
        <f>IFERROR(VLOOKUP(ROWS($GW$2:GW38),$GU$2:$GV$74,2,FALSE),"")</f>
        <v>NK : Unknown</v>
      </c>
      <c r="GX38">
        <f>IF(ISNUMBER(SEARCH(Hauls!$C$367,$GY$2:$GY$74)),MAX($GX$1,GX37)+1,0)</f>
        <v>37</v>
      </c>
      <c r="GY38" t="s">
        <v>3105</v>
      </c>
      <c r="GZ38" t="str">
        <f>IFERROR(VLOOKUP(ROWS($GZ$2:GZ38),$GX$2:$GY$74,2,FALSE),"")</f>
        <v>NK : Unknown</v>
      </c>
      <c r="HA38">
        <f>IF(ISNUMBER(SEARCH(Hauls!$C$368,$HB$2:$HB$74)),MAX($HA$1,HA37)+1,0)</f>
        <v>37</v>
      </c>
      <c r="HB38" t="s">
        <v>3105</v>
      </c>
      <c r="HC38" t="str">
        <f>IFERROR(VLOOKUP(ROWS($HC$2:HC38),$HA$2:$HB$74,2,FALSE),"")</f>
        <v>NK : Unknown</v>
      </c>
      <c r="HD38">
        <f>IF(ISNUMBER(SEARCH(Hauls!$C$369,$HE$2:$HE$74)),MAX($HD$1,HD37)+1,0)</f>
        <v>37</v>
      </c>
      <c r="HE38" t="s">
        <v>3105</v>
      </c>
      <c r="HF38" t="str">
        <f>IFERROR(VLOOKUP(ROWS($HF$2:HF38),$HD$2:$HE$74,2,FALSE),"")</f>
        <v>NK : Unknown</v>
      </c>
      <c r="HG38">
        <f>IF(ISNUMBER(SEARCH(Hauls!$C$370,$HH$2:$HH$74)),MAX($HG$1,HG37)+1,0)</f>
        <v>37</v>
      </c>
      <c r="HH38" t="s">
        <v>3105</v>
      </c>
      <c r="HI38" t="str">
        <f>IFERROR(VLOOKUP(ROWS($HI$2:HI38),$HG$2:$HH$74,2,FALSE),"")</f>
        <v>NK : Unknown</v>
      </c>
      <c r="HJ38">
        <f>IF(ISNUMBER(SEARCH(Hauls!$C$371,$HK$2:$HK$74)),MAX($HJ$1,HJ37)+1,0)</f>
        <v>37</v>
      </c>
      <c r="HK38" t="s">
        <v>3105</v>
      </c>
      <c r="HL38" t="str">
        <f>IFERROR(VLOOKUP(ROWS($HL$2:HL38),$HJ$2:$HK$74,2,FALSE),"")</f>
        <v>NK : Unknown</v>
      </c>
      <c r="HM38">
        <f>IF(ISNUMBER(SEARCH(Hauls!$C$372,$HN$2:$HN$74)),MAX($HM$1,HM37)+1,0)</f>
        <v>37</v>
      </c>
      <c r="HN38" t="s">
        <v>3105</v>
      </c>
      <c r="HO38" t="str">
        <f>IFERROR(VLOOKUP(ROWS($HO$2:HO38),$HM$2:$HN$74,2,FALSE),"")</f>
        <v>NK : Unknown</v>
      </c>
      <c r="HP38">
        <f>IF(ISNUMBER(SEARCH(Hauls!$C$373,$HQ$2:$HQ$74)),MAX($HP$1,HP37)+1,0)</f>
        <v>37</v>
      </c>
      <c r="HQ38" t="s">
        <v>3105</v>
      </c>
      <c r="HR38" t="str">
        <f>IFERROR(VLOOKUP(ROWS($HR$2:HR38),$HP$2:$HQ$74,2,FALSE),"")</f>
        <v>NK : Unknown</v>
      </c>
      <c r="HS38">
        <f>IF(ISNUMBER(SEARCH(Hauls!$C$374,$HT$2:$HT$74)),MAX($HS$1,HS37)+1,0)</f>
        <v>37</v>
      </c>
      <c r="HT38" t="s">
        <v>3105</v>
      </c>
      <c r="HU38" t="str">
        <f>IFERROR(VLOOKUP(ROWS($HU$2:HU38),$HS$2:$HT$74,2,FALSE),"")</f>
        <v>NK : Unknown</v>
      </c>
      <c r="HV38">
        <f>IF(ISNUMBER(SEARCH(Hauls!$C$375,$HW$2:$HW$74)),MAX($HV$1,HV37)+1,0)</f>
        <v>37</v>
      </c>
      <c r="HW38" t="s">
        <v>3105</v>
      </c>
      <c r="HX38" t="str">
        <f>IFERROR(VLOOKUP(ROWS($HX$2:HX38),$HV$2:$HW$74,2,FALSE),"")</f>
        <v>NK : Unknown</v>
      </c>
      <c r="HY38">
        <f>IF(ISNUMBER(SEARCH(Hauls!$C$376,$HZ$2:$HZ$74)),MAX($HY$1,HY37)+1,0)</f>
        <v>37</v>
      </c>
      <c r="HZ38" t="s">
        <v>3105</v>
      </c>
      <c r="IA38" t="str">
        <f>IFERROR(VLOOKUP(ROWS($IA$2:IA38),$IB$2:$IC$74,2,FALSE),"")</f>
        <v>NK : Unknown</v>
      </c>
      <c r="IB38">
        <f>IF(ISNUMBER(SEARCH(Hauls!$C$377,$IC$2:$IC$74)),MAX($IB$1,IB37)+1,0)</f>
        <v>37</v>
      </c>
      <c r="IC38" t="s">
        <v>3105</v>
      </c>
      <c r="ID38" t="str">
        <f>IFERROR(VLOOKUP(ROWS($ID$2:ID38),$IB$2:$IC$74,2,FALSE),"")</f>
        <v>NK : Unknown</v>
      </c>
      <c r="IE38">
        <f>IF(ISNUMBER(SEARCH(Hauls!$C$378,$IF$2:$IF$74)),MAX($IE$1,IE37)+1,0)</f>
        <v>37</v>
      </c>
      <c r="IF38" t="s">
        <v>3105</v>
      </c>
      <c r="IG38" t="str">
        <f>IFERROR(VLOOKUP(ROWS($IG$2:IG38),$IE$2:$IF$74,2,FALSE),"")</f>
        <v>NK : Unknown</v>
      </c>
      <c r="IH38">
        <f>IF(ISNUMBER(SEARCH(Hauls!$C$379,$II$2:$II$74)),MAX($IH$1,IH37)+1,0)</f>
        <v>37</v>
      </c>
      <c r="II38" t="s">
        <v>3105</v>
      </c>
      <c r="IJ38" t="str">
        <f>IFERROR(VLOOKUP(ROWS($IJ$2:IJ38),$IH$2:$II$74,2,FALSE),"")</f>
        <v>NK : Unknown</v>
      </c>
      <c r="IK38">
        <f>IF(ISNUMBER(SEARCH(Hauls!$C$380,$IL$2:$IL$74)),MAX($IK$1,IK37)+1,0)</f>
        <v>37</v>
      </c>
      <c r="IL38" t="s">
        <v>3105</v>
      </c>
      <c r="IM38" t="str">
        <f>IFERROR(VLOOKUP(ROWS($IM$2:IM38),$IK$2:$IL$74,2,FALSE),"")</f>
        <v>NK : Unknown</v>
      </c>
      <c r="IN38">
        <f>IF(ISNUMBER(SEARCH(Hauls!$C$381,$IO$2:$IO$74)),MAX($IN$1,IN37)+1,0)</f>
        <v>37</v>
      </c>
      <c r="IO38" t="s">
        <v>3105</v>
      </c>
      <c r="IP38" t="str">
        <f>IFERROR(VLOOKUP(ROWS($IP$2:IP38),$IN$2:$IO$74,2,FALSE),"")</f>
        <v>NK : Unknown</v>
      </c>
      <c r="IQ38">
        <f>IF(ISNUMBER(SEARCH(Hauls!$C$382,$CC$2:$CC$74)),MAX($CB$1,IQ37)+1,0)</f>
        <v>37</v>
      </c>
      <c r="IR38" t="s">
        <v>3105</v>
      </c>
      <c r="IS38" t="str">
        <f>IFERROR(VLOOKUP(ROWS($IS$2:IS38),$IQ$2:$IR$74,2,FALSE),"")</f>
        <v>NK : Unknown</v>
      </c>
      <c r="IT38">
        <f>IF(ISNUMBER(SEARCH(Hauls!$C$383,$IU$2:$IU$74)),MAX($IT$1,IT37)+1,0)</f>
        <v>37</v>
      </c>
      <c r="IU38" t="s">
        <v>3105</v>
      </c>
      <c r="IV38" t="str">
        <f>IFERROR(VLOOKUP(ROWS($IV$2:IV38),$IT$2:$IU$74,2,FALSE),"")</f>
        <v>NK : Unknown</v>
      </c>
      <c r="IW38">
        <f>IF(ISNUMBER(SEARCH(Hauls!$C$384,$IX$2:$IX$74)),MAX($IW$1,IW37)+1,0)</f>
        <v>37</v>
      </c>
      <c r="IX38" t="s">
        <v>3105</v>
      </c>
      <c r="IY38" t="str">
        <f>IFERROR(VLOOKUP(ROWS($IY$2:IY38),$IW$2:$IX$74,2,FALSE),"")</f>
        <v>NK : Unknown</v>
      </c>
      <c r="IZ38">
        <f>IF(ISNUMBER(SEARCH(Hauls!$C$385,$JA$2:$JA$74)),MAX($IZ$1,IZ37)+1,0)</f>
        <v>37</v>
      </c>
      <c r="JA38" t="s">
        <v>3105</v>
      </c>
      <c r="JB38" t="str">
        <f>IFERROR(VLOOKUP(ROWS($JB$2:JB38),$IZ$2:$JA$74,2,FALSE),"")</f>
        <v>NK : Unknown</v>
      </c>
      <c r="JC38">
        <f>IF(ISNUMBER(SEARCH(Hauls!$C$386,$JD$2:$JD$74)),MAX($JC$1,JC37)+1,0)</f>
        <v>37</v>
      </c>
      <c r="JD38" t="s">
        <v>3105</v>
      </c>
      <c r="JE38" t="str">
        <f>IFERROR(VLOOKUP(ROWS($JE$2:JE38),$JC$2:$CJD$74,2,FALSE),"")</f>
        <v>NK : Unknown</v>
      </c>
      <c r="JF38">
        <f>IF(ISNUMBER(SEARCH(Hauls!$C$387,$JG$2:$JG$74)),MAX($JF$1,JF37)+1,0)</f>
        <v>37</v>
      </c>
      <c r="JG38" t="s">
        <v>3105</v>
      </c>
      <c r="JH38" t="str">
        <f>IFERROR(VLOOKUP(ROWS($JH$2:JH38),$JF$2:$JG$74,2,FALSE),"")</f>
        <v>NK : Unknown</v>
      </c>
      <c r="JI38">
        <f>IF(ISNUMBER(SEARCH(Hauls!$C$388,$JJ$2:$JJ$74)),MAX($JI$1,JI37)+1,0)</f>
        <v>37</v>
      </c>
      <c r="JJ38" t="s">
        <v>3105</v>
      </c>
      <c r="JK38" t="str">
        <f>IFERROR(VLOOKUP(ROWS($JK$2:JK38),$JI$2:$JJ$74,2,FALSE),"")</f>
        <v>NK : Unknown</v>
      </c>
      <c r="JL38">
        <f>IF(ISNUMBER(SEARCH(Hauls!$C$389,$JM$2:$JM$74)),MAX($JL$1,JL37)+1,0)</f>
        <v>37</v>
      </c>
      <c r="JM38" t="s">
        <v>3105</v>
      </c>
      <c r="JN38" t="str">
        <f>IFERROR(VLOOKUP(ROWS($JN$2:JN38),$JL$2:$JM$74,2,FALSE),"")</f>
        <v>NK : Unknown</v>
      </c>
      <c r="JO38">
        <f>IF(ISNUMBER(SEARCH(Hauls!$C$390,$JP$2:$JP$74)),MAX($JO$1,JO37)+1,0)</f>
        <v>37</v>
      </c>
      <c r="JP38" t="s">
        <v>3105</v>
      </c>
      <c r="JQ38" t="str">
        <f>IFERROR(VLOOKUP(ROWS($JQ$2:JQ38),$JO$2:$JP$74,2,FALSE),"")</f>
        <v>NK : Unknown</v>
      </c>
      <c r="JR38">
        <f>IF(ISNUMBER(SEARCH(Hauls!$C$391,$JS$2:$JS$74)),MAX($JR$1,JR37)+1,0)</f>
        <v>37</v>
      </c>
      <c r="JS38" t="s">
        <v>3105</v>
      </c>
      <c r="JT38" t="str">
        <f>IFERROR(VLOOKUP(ROWS($JT$2:JT38),$JR$2:$JS$74,2,FALSE),"")</f>
        <v>NK : Unknown</v>
      </c>
      <c r="JU38">
        <f>IF(ISNUMBER(SEARCH(Hauls!$C$392,$JV$2:$JV$74)),MAX($JU$1,JU37)+1,0)</f>
        <v>37</v>
      </c>
      <c r="JV38" t="s">
        <v>3105</v>
      </c>
      <c r="JW38" t="str">
        <f>IFERROR(VLOOKUP(ROWS($JW$2:JW38),$JU$2:$JV$74,2,FALSE),"")</f>
        <v>NK : Unknown</v>
      </c>
      <c r="JX38">
        <f>IF(ISNUMBER(SEARCH(Hauls!$C$393,$JY$2:$JY$74)),MAX($JX$1,JX37)+1,0)</f>
        <v>37</v>
      </c>
      <c r="JY38" t="s">
        <v>3105</v>
      </c>
      <c r="JZ38" t="str">
        <f>IFERROR(VLOOKUP(ROWS($JZ$2:JZ38),$JX$2:$JY$74,2,FALSE),"")</f>
        <v>NK : Unknown</v>
      </c>
      <c r="KA38">
        <f>IF(ISNUMBER(SEARCH(Hauls!$C$394,$KB$2:$KB$74)),MAX($KA$1,KA37)+1,0)</f>
        <v>37</v>
      </c>
      <c r="KB38" t="s">
        <v>3105</v>
      </c>
      <c r="KC38" t="str">
        <f>IFERROR(VLOOKUP(ROWS($KC$2:KC38),$KA$2:$KB$74,2,FALSE),"")</f>
        <v>NK : Unknown</v>
      </c>
      <c r="KD38">
        <f>IF(ISNUMBER(SEARCH(Hauls!$C$395,$KE$2:$KE$74)),MAX($KD$1,KD37)+1,0)</f>
        <v>37</v>
      </c>
      <c r="KE38" t="s">
        <v>3105</v>
      </c>
      <c r="KF38" t="str">
        <f>IFERROR(VLOOKUP(ROWS($KF$2:KF38),$KD$2:$KE$74,2,FALSE),"")</f>
        <v>NK : Unknown</v>
      </c>
      <c r="KG38">
        <f>IF(ISNUMBER(SEARCH(Hauls!$C$396,$KH$2:$KH$74)),MAX($KG$1,KG37)+1,0)</f>
        <v>37</v>
      </c>
      <c r="KH38" t="s">
        <v>3105</v>
      </c>
      <c r="KI38" t="str">
        <f>IFERROR(VLOOKUP(ROWS($KI$2:KI38),$KG$2:$KH$74,2,FALSE),"")</f>
        <v>NK : Unknown</v>
      </c>
      <c r="KJ38">
        <f>IF(ISNUMBER(SEARCH(Hauls!$C$397,$KK$2:$KK$74)),MAX($KJ$1,KJ37)+1,0)</f>
        <v>37</v>
      </c>
      <c r="KK38" t="s">
        <v>3105</v>
      </c>
      <c r="KL38" t="str">
        <f>IFERROR(VLOOKUP(ROWS($KL$2:KL38),$KJ$2:$KK$74,2,FALSE),"")</f>
        <v>NK : Unknown</v>
      </c>
      <c r="KM38">
        <f>IF(ISNUMBER(SEARCH(Hauls!$C$398,$KN$2:$KN$74)),MAX($KM$1,KM37)+1,0)</f>
        <v>37</v>
      </c>
      <c r="KN38" t="s">
        <v>3105</v>
      </c>
      <c r="KO38" t="str">
        <f>IFERROR(VLOOKUP(ROWS($KO$2:KO38),$KM$2:$KN$74,2,FALSE),"")</f>
        <v>NK : Unknown</v>
      </c>
      <c r="KP38">
        <f>IF(ISNUMBER(SEARCH(Hauls!$C$399,$KQ$2:$KQ$74)),MAX($KP$1,KP37)+1,0)</f>
        <v>37</v>
      </c>
      <c r="KQ38" t="s">
        <v>3105</v>
      </c>
      <c r="KR38" t="str">
        <f>IFERROR(VLOOKUP(ROWS($KR$2:KR38),$KP$2:$KQ$74,2,FALSE),"")</f>
        <v>NK : Unknown</v>
      </c>
      <c r="KS38">
        <f>IF(ISNUMBER(SEARCH(Hauls!$C$400,$KT$2:$KT$74)),MAX($KS$1,KS37)+1,0)</f>
        <v>37</v>
      </c>
      <c r="KT38" t="s">
        <v>3105</v>
      </c>
      <c r="KU38" t="str">
        <f>IFERROR(VLOOKUP(ROWS($KU$2:KU38),$KS$2:$KT$74,2,FALSE),"")</f>
        <v>NK : Unknown</v>
      </c>
    </row>
    <row r="39" spans="1:307" x14ac:dyDescent="0.25">
      <c r="A39" t="s">
        <v>700</v>
      </c>
      <c r="B39" t="s">
        <v>2963</v>
      </c>
      <c r="C39" t="str">
        <f t="shared" si="0"/>
        <v>OT : Otter trawls (not specified)</v>
      </c>
      <c r="E39">
        <f>IF(ISNUMBER(SEARCH(Hauls!$C$300,$F$2:$F$74)),MAX($E$1,E38)+1,0)</f>
        <v>38</v>
      </c>
      <c r="F39" t="s">
        <v>3106</v>
      </c>
      <c r="G39" t="str">
        <f>IFERROR(VLOOKUP(ROWS($G$2:G39),$E$2:$F$74,2,FALSE),"")</f>
        <v>OT : Otter trawls (not specified)</v>
      </c>
      <c r="H39">
        <f>IF(ISNUMBER(SEARCH(Hauls!$C$301,$I$2:$I$74)),MAX($H$1:H38)+1,0)</f>
        <v>38</v>
      </c>
      <c r="I39" t="s">
        <v>3106</v>
      </c>
      <c r="J39" t="str">
        <f>IFERROR(VLOOKUP(ROWS($J$2:J39),$H$2:$I$74,2,FALSE),"")</f>
        <v>OT : Otter trawls (not specified)</v>
      </c>
      <c r="K39">
        <f>IF(ISNUMBER(SEARCH(Hauls!$C$302,$L$2:$L$74)),MAX($K$1,K38)+1,0)</f>
        <v>38</v>
      </c>
      <c r="L39" t="s">
        <v>3106</v>
      </c>
      <c r="M39" t="str">
        <f>IFERROR(VLOOKUP(ROWS($M$2:M39),$K$2:$L$74,2,FALSE),"")</f>
        <v>OT : Otter trawls (not specified)</v>
      </c>
      <c r="N39">
        <f>IF(ISNUMBER(SEARCH(Hauls!$C$303,$O$2:$O$74)),MAX($N$1,N38)+1,0)</f>
        <v>38</v>
      </c>
      <c r="O39" t="s">
        <v>3106</v>
      </c>
      <c r="P39" t="str">
        <f>IFERROR(VLOOKUP(ROWS($P$2:P39),$N$2:$O$74,2,FALSE),"")</f>
        <v>OT : Otter trawls (not specified)</v>
      </c>
      <c r="Q39">
        <f>IF(ISNUMBER(SEARCH(Hauls!$C$304,$R$2:$R$74)),MAX($Q$1,Q38)+1,0)</f>
        <v>38</v>
      </c>
      <c r="R39" t="s">
        <v>3106</v>
      </c>
      <c r="S39" t="str">
        <f>IFERROR(VLOOKUP(ROWS($S$2:S39),$Q$2:$R$74,2,FALSE),"")</f>
        <v>OT : Otter trawls (not specified)</v>
      </c>
      <c r="T39">
        <f>IF(ISNUMBER(SEARCH(Hauls!$C$305,$U$2:$U$74)),MAX($T$1,T38)+1,0)</f>
        <v>38</v>
      </c>
      <c r="U39" t="s">
        <v>3106</v>
      </c>
      <c r="V39" t="str">
        <f>IFERROR(VLOOKUP(ROWS($V$2:V39),$T$2:$U$74,2,FALSE),"")</f>
        <v>OT : Otter trawls (not specified)</v>
      </c>
      <c r="W39">
        <f>IF(ISNUMBER(SEARCH(Hauls!$C$306,$X$2:$X$74)),MAX($W$1,W38)+1,0)</f>
        <v>38</v>
      </c>
      <c r="X39" t="s">
        <v>3106</v>
      </c>
      <c r="Y39" t="str">
        <f>IFERROR(VLOOKUP(ROWS($Y$2:Y39),$W$2:$X$74,2,FALSE),"")</f>
        <v>OT : Otter trawls (not specified)</v>
      </c>
      <c r="Z39">
        <f>IF(ISNUMBER(SEARCH(Hauls!$C$307,$AA$2:$AA$74)),MAX($Z$1,Z38)+1,0)</f>
        <v>38</v>
      </c>
      <c r="AA39" t="s">
        <v>3106</v>
      </c>
      <c r="AB39" t="str">
        <f>IFERROR(VLOOKUP(ROWS($AB$2:AB39),$Z$2:$AA$74,2,FALSE),"")</f>
        <v>OT : Otter trawls (not specified)</v>
      </c>
      <c r="AC39">
        <f>IF(ISNUMBER(SEARCH(Hauls!$C$308,$AD$2:$AD$74)),MAX($AC$1,AC38)+1,0)</f>
        <v>38</v>
      </c>
      <c r="AD39" t="s">
        <v>3106</v>
      </c>
      <c r="AE39" t="str">
        <f>IFERROR(VLOOKUP(ROWS($AE$2:AE39),$AC$2:$AD$74,2,FALSE),"")</f>
        <v>OT : Otter trawls (not specified)</v>
      </c>
      <c r="AF39">
        <f>IF(ISNUMBER(SEARCH(Hauls!$C$309,$AG$2:$AG$74)),MAX($AF$1,AF38)+1,0)</f>
        <v>38</v>
      </c>
      <c r="AG39" t="s">
        <v>3106</v>
      </c>
      <c r="AH39" t="str">
        <f>IFERROR(VLOOKUP(ROWS($AH$2:AH39),$AF$2:$AG$74,2,FALSE),"")</f>
        <v>OT : Otter trawls (not specified)</v>
      </c>
      <c r="AI39">
        <f>IF(ISNUMBER(SEARCH(Hauls!$C$310,$AJ$2:$AJ$74)),MAX($AI$1,AI38)+1,0)</f>
        <v>38</v>
      </c>
      <c r="AJ39" t="s">
        <v>3106</v>
      </c>
      <c r="AK39" t="str">
        <f>IFERROR(VLOOKUP(ROWS($AK$2:AK39),$AI$2:$AJ$74,2,FALSE),"")</f>
        <v>OT : Otter trawls (not specified)</v>
      </c>
      <c r="AL39">
        <f>IF(ISNUMBER(SEARCH(Hauls!$C$311,$AM$2:$AM$74)),MAX($AL$1,AL38)+1,0)</f>
        <v>38</v>
      </c>
      <c r="AM39" t="s">
        <v>3106</v>
      </c>
      <c r="AN39" t="str">
        <f>IFERROR(VLOOKUP(ROWS($AN$2:AN39),$AL$2:$AM$74,2,FALSE),"")</f>
        <v>OT : Otter trawls (not specified)</v>
      </c>
      <c r="AO39">
        <f>IF(ISNUMBER(SEARCH(Hauls!$C$312,$AP$2:$AP$74)),MAX($AO$1,AO38)+1,0)</f>
        <v>38</v>
      </c>
      <c r="AP39" t="s">
        <v>3106</v>
      </c>
      <c r="AQ39" t="str">
        <f>IFERROR(VLOOKUP(ROWS($AQ$2:AQ39),$AO$2:$AP$74,2,FALSE),"")</f>
        <v>OT : Otter trawls (not specified)</v>
      </c>
      <c r="AR39">
        <f>IF(ISNUMBER(SEARCH(Hauls!$C$313,$AS$2:$AS$74)),MAX($AR$1,AR38)+1,0)</f>
        <v>38</v>
      </c>
      <c r="AS39" t="s">
        <v>3106</v>
      </c>
      <c r="AT39" t="str">
        <f>IFERROR(VLOOKUP(ROWS($AT$2:AT39),$AR$2:$AS$74,2,FALSE),"")</f>
        <v>OT : Otter trawls (not specified)</v>
      </c>
      <c r="AU39">
        <f>IF(ISNUMBER(SEARCH(Hauls!$C$314,$AV$2:$AV$74)),MAX($AU$1,AU38)+1,0)</f>
        <v>38</v>
      </c>
      <c r="AV39" t="s">
        <v>3106</v>
      </c>
      <c r="AW39" t="str">
        <f>IFERROR(VLOOKUP(ROWS($AW$2:AW39),$AU$2:$AV$74,2,FALSE),"")</f>
        <v>OT : Otter trawls (not specified)</v>
      </c>
      <c r="AX39">
        <f>IF(ISNUMBER(SEARCH(Hauls!$C$315,$AY$2:$AY$74)),MAX($AX$1,AX38)+1,0)</f>
        <v>38</v>
      </c>
      <c r="AY39" t="s">
        <v>3106</v>
      </c>
      <c r="AZ39" t="str">
        <f>IFERROR(VLOOKUP(ROWS($AZ$2:AZ39),$AX$2:$AY$74,2,FALSE),"")</f>
        <v>OT : Otter trawls (not specified)</v>
      </c>
      <c r="BA39">
        <f>IF(ISNUMBER(SEARCH(Hauls!$C$316,$BB$2:$BB$74)),MAX($BA$1,BA38)+1,0)</f>
        <v>38</v>
      </c>
      <c r="BB39" t="s">
        <v>3106</v>
      </c>
      <c r="BC39" t="str">
        <f>IFERROR(VLOOKUP(ROWS($BC$2:BC39),$BA$2:$BB$74,2,FALSE),"")</f>
        <v>OT : Otter trawls (not specified)</v>
      </c>
      <c r="BD39">
        <f>IF(ISNUMBER(SEARCH(Hauls!$C$317,$BE$2:$BE$74)),MAX($BD$1,BD38)+1,0)</f>
        <v>38</v>
      </c>
      <c r="BE39" t="s">
        <v>3106</v>
      </c>
      <c r="BF39" t="str">
        <f>IFERROR(VLOOKUP(ROWS($BF$2:BF39),$BD$2:$BE$74,2,FALSE),"")</f>
        <v>OT : Otter trawls (not specified)</v>
      </c>
      <c r="BG39">
        <f>IF(ISNUMBER(SEARCH(Hauls!$C$318,$BH$2:$BH$74)),MAX($BG$1,BG38)+1,0)</f>
        <v>38</v>
      </c>
      <c r="BH39" t="s">
        <v>3106</v>
      </c>
      <c r="BI39" t="str">
        <f>IFERROR(VLOOKUP(ROWS($BI$2:BI39),$BG$2:$BH$74,2,FALSE),"")</f>
        <v>OT : Otter trawls (not specified)</v>
      </c>
      <c r="BJ39">
        <f>IF(ISNUMBER(SEARCH(Hauls!$C$319,$BK$2:$BK$74)),MAX($BJ$1,BJ38)+1,0)</f>
        <v>38</v>
      </c>
      <c r="BK39" t="s">
        <v>3106</v>
      </c>
      <c r="BL39" t="str">
        <f>IFERROR(VLOOKUP(ROWS($BL$2:BL39),$BJ$2:$BK$74,2,FALSE),"")</f>
        <v>OT : Otter trawls (not specified)</v>
      </c>
      <c r="BM39">
        <f>IF(ISNUMBER(SEARCH(Hauls!$C$320,$BN$2:$BN$74)),MAX($BM$1,BM38)+1,0)</f>
        <v>38</v>
      </c>
      <c r="BN39" t="s">
        <v>3106</v>
      </c>
      <c r="BO39" t="str">
        <f>IFERROR(VLOOKUP(ROWS($BO$2:BO39),$BM$2:$BN$74,2,FALSE),"")</f>
        <v>OT : Otter trawls (not specified)</v>
      </c>
      <c r="BP39">
        <f>IF(ISNUMBER(SEARCH(Hauls!$C$321,$BQ$2:$BQ$74)),MAX($BP$1,BP38)+1,0)</f>
        <v>38</v>
      </c>
      <c r="BQ39" t="s">
        <v>3106</v>
      </c>
      <c r="BR39" t="str">
        <f>IFERROR(VLOOKUP(ROWS($BR$2:BR39),$BP$2:$BQ$74,2,FALSE),"")</f>
        <v>OT : Otter trawls (not specified)</v>
      </c>
      <c r="BS39">
        <f>IF(ISNUMBER(SEARCH(Hauls!$C$322,$BT$2:$BT$74)),MAX($BS$1,BS38)+1,0)</f>
        <v>38</v>
      </c>
      <c r="BT39" t="s">
        <v>3106</v>
      </c>
      <c r="BU39" t="str">
        <f>IFERROR(VLOOKUP(ROWS($BU$2:BU39),$BS$2:$BT$74,2,FALSE),"")</f>
        <v>OT : Otter trawls (not specified)</v>
      </c>
      <c r="BV39">
        <f>IF(ISNUMBER(SEARCH(Hauls!$C$323,$BW$2:$BW$74)),MAX($BV$1,BV38)+1,0)</f>
        <v>38</v>
      </c>
      <c r="BW39" t="s">
        <v>3106</v>
      </c>
      <c r="BX39" t="str">
        <f>IFERROR(VLOOKUP(ROWS($BX$2:BX39),$BV$2:$BW$74,2,FALSE),"")</f>
        <v>OT : Otter trawls (not specified)</v>
      </c>
      <c r="BY39">
        <f>IF(ISNUMBER(SEARCH(Hauls!$C$324,$BZ$2:$BZ$74)),MAX($BY$1,BY38)+1,0)</f>
        <v>38</v>
      </c>
      <c r="BZ39" t="s">
        <v>3106</v>
      </c>
      <c r="CA39" t="str">
        <f>IFERROR(VLOOKUP(ROWS($CA$2:CA39),$BY$2:$BZ$74,2,FALSE),"")</f>
        <v>OT : Otter trawls (not specified)</v>
      </c>
      <c r="CB39">
        <f>IF(ISNUMBER(SEARCH(Hauls!$C$325,$CC$2:$CC$74)),MAX($CB$1,CB38)+1,0)</f>
        <v>38</v>
      </c>
      <c r="CC39" t="s">
        <v>3106</v>
      </c>
      <c r="CD39" t="str">
        <f>IFERROR(VLOOKUP(ROWS($CD$2:CD39),$CB$2:$CC$74,2,FALSE),"")</f>
        <v>OT : Otter trawls (not specified)</v>
      </c>
      <c r="CE39">
        <f>IF(ISNUMBER(SEARCH(Hauls!$C$326,$CF$2:$CF$74)),MAX($CE$1,CE38)+1,0)</f>
        <v>38</v>
      </c>
      <c r="CF39" t="s">
        <v>3106</v>
      </c>
      <c r="CG39" t="str">
        <f>IFERROR(VLOOKUP(ROWS($CG$2:CG39),$CE$2:$CF$74,2,FALSE),"")</f>
        <v>OT : Otter trawls (not specified)</v>
      </c>
      <c r="CH39">
        <f>IF(ISNUMBER(SEARCH(Hauls!$C$327,$CI$2:$CI$74)),MAX($CH$1,CH38)+1,0)</f>
        <v>38</v>
      </c>
      <c r="CI39" t="s">
        <v>3106</v>
      </c>
      <c r="CJ39" t="str">
        <f>IFERROR(VLOOKUP(ROWS($CJ$2:CJ39),$CH$2:$CI$74,2,FALSE),"")</f>
        <v>OT : Otter trawls (not specified)</v>
      </c>
      <c r="CK39">
        <f>IF(ISNUMBER(SEARCH(Hauls!$C$328,$CL$2:$CL$74)),MAX($CK$1,CK38)+1,0)</f>
        <v>38</v>
      </c>
      <c r="CL39" t="s">
        <v>3106</v>
      </c>
      <c r="CM39" t="str">
        <f>IFERROR(VLOOKUP(ROWS($CM$2:CM39),$CK$2:$CL$74,2,FALSE),"")</f>
        <v>OT : Otter trawls (not specified)</v>
      </c>
      <c r="CN39">
        <f>IF(ISNUMBER(SEARCH(Hauls!$C$329,$CO$2:$CO$74)),MAX($CN$1,CN38)+1,0)</f>
        <v>38</v>
      </c>
      <c r="CO39" t="s">
        <v>3106</v>
      </c>
      <c r="CP39" t="str">
        <f>IFERROR(VLOOKUP(ROWS($CP$2:CP39),$CN$2:$CO$74,2,FALSE),"")</f>
        <v>OT : Otter trawls (not specified)</v>
      </c>
      <c r="CQ39">
        <f>IF(ISNUMBER(SEARCH(Hauls!$C$330,$CR$2:$CR$74)),MAX($CQ$1,CQ38)+1,0)</f>
        <v>38</v>
      </c>
      <c r="CR39" t="s">
        <v>3106</v>
      </c>
      <c r="CS39" t="str">
        <f>IFERROR(VLOOKUP(ROWS($CS$2:CS39),$CQ$2:$CR$74,2,FALSE),"")</f>
        <v>OT : Otter trawls (not specified)</v>
      </c>
      <c r="CT39">
        <f>IF(ISNUMBER(SEARCH(Hauls!$C$331,$CU$2:$CU$74)),MAX($CT$1,CT38)+1,0)</f>
        <v>38</v>
      </c>
      <c r="CU39" t="s">
        <v>3106</v>
      </c>
      <c r="CV39" t="str">
        <f>IFERROR(VLOOKUP(ROWS($CV$2:CV39),$CT$2:$CU$74,2,FALSE),"")</f>
        <v>OT : Otter trawls (not specified)</v>
      </c>
      <c r="CW39">
        <f>IF(ISNUMBER(SEARCH(Hauls!$C$332,$CX$2:$CX$74)),MAX($CW$1,CW38)+1,0)</f>
        <v>38</v>
      </c>
      <c r="CX39" t="s">
        <v>3106</v>
      </c>
      <c r="CY39" t="str">
        <f>IFERROR(VLOOKUP(ROWS($CY$2:CY39),$CW$2:$CX$74,2,FALSE),"")</f>
        <v>OT : Otter trawls (not specified)</v>
      </c>
      <c r="CZ39">
        <f>IF(ISNUMBER(SEARCH(Hauls!$C$333,$DA$2:$DA$74)),MAX($CZ$1,CZ38)+1,0)</f>
        <v>38</v>
      </c>
      <c r="DA39" t="s">
        <v>3106</v>
      </c>
      <c r="DB39" t="str">
        <f>IFERROR(VLOOKUP(ROWS($DB$2:DB39),$CZ$2:$DA$74,2,FALSE),"")</f>
        <v>OT : Otter trawls (not specified)</v>
      </c>
      <c r="DC39">
        <f>IF(ISNUMBER(SEARCH(Hauls!$C$334,$DD$2:$DD$74)),MAX($DC$1,DC38)+1,0)</f>
        <v>38</v>
      </c>
      <c r="DD39" t="s">
        <v>3106</v>
      </c>
      <c r="DE39" t="str">
        <f>IFERROR(VLOOKUP(ROWS($DE$2:DE39),$DC$2:$DD$74,2,FALSE),"")</f>
        <v>OT : Otter trawls (not specified)</v>
      </c>
      <c r="DF39">
        <f>IF(ISNUMBER(SEARCH(Hauls!$C$335,$DG$2:$DG$74)),MAX($DF$1,DF38)+1,0)</f>
        <v>38</v>
      </c>
      <c r="DG39" t="s">
        <v>3106</v>
      </c>
      <c r="DH39" t="str">
        <f>IFERROR(VLOOKUP(ROWS($DH$2:DH39),$DF$2:$DG$74,2,FALSE),"")</f>
        <v>OT : Otter trawls (not specified)</v>
      </c>
      <c r="DI39">
        <f>IF(ISNUMBER(SEARCH(Hauls!$C$336,$DJ$2:$DJ$74)),MAX($DI$1,DI38)+1,0)</f>
        <v>38</v>
      </c>
      <c r="DJ39" t="s">
        <v>3106</v>
      </c>
      <c r="DK39" t="str">
        <f>IFERROR(VLOOKUP(ROWS($DK$2:DK39),$DI$2:$DJ$74,2,FALSE),"")</f>
        <v>OT : Otter trawls (not specified)</v>
      </c>
      <c r="DL39">
        <f>IF(ISNUMBER(SEARCH(Hauls!$C$337,$DM$2:$DM$74)),MAX($DL$1,DL38)+1,0)</f>
        <v>38</v>
      </c>
      <c r="DM39" t="s">
        <v>3106</v>
      </c>
      <c r="DN39" t="str">
        <f>IFERROR(VLOOKUP(ROWS($DN$2:DN39),$DL$2:$DM$74,2,FALSE),"")</f>
        <v>OT : Otter trawls (not specified)</v>
      </c>
      <c r="DO39">
        <f>IF(ISNUMBER(SEARCH(Hauls!$C$338,$DP$2:$DP$74)),MAX($DO$1,DO38)+1,0)</f>
        <v>38</v>
      </c>
      <c r="DP39" t="s">
        <v>3106</v>
      </c>
      <c r="DQ39" t="str">
        <f>IFERROR(VLOOKUP(ROWS($DQ$2:DQ39),$DO$2:$CDP$74,2,FALSE),"")</f>
        <v>OT : Otter trawls (not specified)</v>
      </c>
      <c r="DR39">
        <f>IF(ISNUMBER(SEARCH(Hauls!$C$339,$DS$2:$DS$74)),MAX($DR$1,DR38)+1,0)</f>
        <v>38</v>
      </c>
      <c r="DS39" t="s">
        <v>3106</v>
      </c>
      <c r="DT39" t="str">
        <f>IFERROR(VLOOKUP(ROWS($DT$2:DT39),$DR$2:$DS$74,2,FALSE),"")</f>
        <v>OT : Otter trawls (not specified)</v>
      </c>
      <c r="DU39">
        <f>IF(ISNUMBER(SEARCH(Hauls!$C$340,$DV$2:$DV$74)),MAX($DU$1,DU38)+1,0)</f>
        <v>38</v>
      </c>
      <c r="DV39" t="s">
        <v>3106</v>
      </c>
      <c r="DW39" t="str">
        <f>IFERROR(VLOOKUP(ROWS($DW$2:DW39),$DU$2:$DV$74,2,FALSE),"")</f>
        <v>OT : Otter trawls (not specified)</v>
      </c>
      <c r="DX39">
        <f>IF(ISNUMBER(SEARCH(Hauls!$C$341,$DY$2:$DY$74)),MAX($DX$1,DX38)+1,0)</f>
        <v>38</v>
      </c>
      <c r="DY39" t="s">
        <v>3106</v>
      </c>
      <c r="DZ39" t="str">
        <f>IFERROR(VLOOKUP(ROWS($DZ$2:DZ39),$DX$2:$DY$74,2,FALSE),"")</f>
        <v>OT : Otter trawls (not specified)</v>
      </c>
      <c r="EA39">
        <f>IF(ISNUMBER(SEARCH(Hauls!$C$342,$EB$2:$EB$74)),MAX($EA$1,EA38)+1,0)</f>
        <v>38</v>
      </c>
      <c r="EB39" t="s">
        <v>3106</v>
      </c>
      <c r="EC39" t="str">
        <f>IFERROR(VLOOKUP(ROWS($EC$2:EC39),$EA$2:$EB$74,2,FALSE),"")</f>
        <v>OT : Otter trawls (not specified)</v>
      </c>
      <c r="ED39">
        <f>IF(ISNUMBER(SEARCH(Hauls!$C$343,$EE$2:$EE$74)),MAX($ED$1,ED38)+1,0)</f>
        <v>38</v>
      </c>
      <c r="EE39" t="s">
        <v>3106</v>
      </c>
      <c r="EF39" t="str">
        <f>IFERROR(VLOOKUP(ROWS($EF$2:EF39),$ED$2:$EE$74,2,FALSE),"")</f>
        <v>OT : Otter trawls (not specified)</v>
      </c>
      <c r="EG39">
        <f>IF(ISNUMBER(SEARCH(Hauls!$C$344,$EH$2:$EH$74)),MAX($EG$1,EG38)+1,0)</f>
        <v>38</v>
      </c>
      <c r="EH39" t="s">
        <v>3106</v>
      </c>
      <c r="EI39" t="str">
        <f>IFERROR(VLOOKUP(ROWS($EI$2:EI39),$EG$2:$EH$74,2,FALSE),"")</f>
        <v>OT : Otter trawls (not specified)</v>
      </c>
      <c r="EJ39">
        <f>IF(ISNUMBER(SEARCH(Hauls!$C$345,$EK$2:$EK$74)),MAX($EJ$1,EJ38)+1,0)</f>
        <v>38</v>
      </c>
      <c r="EK39" t="s">
        <v>3106</v>
      </c>
      <c r="EL39" t="str">
        <f>IFERROR(VLOOKUP(ROWS($EL$2:EL39),$EJ$2:$EK$74,2,FALSE),"")</f>
        <v>OT : Otter trawls (not specified)</v>
      </c>
      <c r="EM39">
        <f>IF(ISNUMBER(SEARCH(Hauls!$C$346,$EN$2:$EN$74)),MAX($EM$1,EM38)+1,0)</f>
        <v>38</v>
      </c>
      <c r="EN39" t="s">
        <v>3106</v>
      </c>
      <c r="EO39" t="str">
        <f>IFERROR(VLOOKUP(ROWS($EO$2:EO39),$EM$2:$EN$74,2,FALSE),"")</f>
        <v>OT : Otter trawls (not specified)</v>
      </c>
      <c r="EP39">
        <f>IF(ISNUMBER(SEARCH(Hauls!$C$347,$EQ$2:$EQ$74)),MAX($EP$1,EP38)+1,0)</f>
        <v>38</v>
      </c>
      <c r="EQ39" t="s">
        <v>3106</v>
      </c>
      <c r="ER39" t="str">
        <f>IFERROR(VLOOKUP(ROWS($ER$2:ER39),$EP$2:$EQ$74,2,FALSE),"")</f>
        <v>OT : Otter trawls (not specified)</v>
      </c>
      <c r="ES39">
        <f>IF(ISNUMBER(SEARCH(Hauls!$C$348,$ET$2:$ET$74)),MAX($ES$1,ES38)+1,0)</f>
        <v>38</v>
      </c>
      <c r="ET39" t="s">
        <v>3106</v>
      </c>
      <c r="EU39" t="str">
        <f>IFERROR(VLOOKUP(ROWS($EU$2:EU39),$ES$2:$ET$74,2,FALSE),"")</f>
        <v>OT : Otter trawls (not specified)</v>
      </c>
      <c r="EV39">
        <f>IF(ISNUMBER(SEARCH(Hauls!$C$349,$EW$2:$EW$74)),MAX($EV$1,EV38)+1,0)</f>
        <v>38</v>
      </c>
      <c r="EW39" t="s">
        <v>3106</v>
      </c>
      <c r="EX39" t="str">
        <f>IFERROR(VLOOKUP(ROWS($EX$2:EX39),$EV$2:$EW$74,2,FALSE),"")</f>
        <v>OT : Otter trawls (not specified)</v>
      </c>
      <c r="EY39">
        <f>IF(ISNUMBER(SEARCH(Hauls!$C$350,$EZ$2:$EZ$74)),MAX($EY$1,EY38)+1,0)</f>
        <v>38</v>
      </c>
      <c r="EZ39" t="s">
        <v>3106</v>
      </c>
      <c r="FA39" t="str">
        <f>IFERROR(VLOOKUP(ROWS($FA$2:FA39),$EY$2:$EZ$74,2,FALSE),"")</f>
        <v>OT : Otter trawls (not specified)</v>
      </c>
      <c r="FB39">
        <f>IF(ISNUMBER(SEARCH(Hauls!$C$351,$FC$2:$FC$74)),MAX($FB$1,FB38)+1,0)</f>
        <v>38</v>
      </c>
      <c r="FC39" t="s">
        <v>3106</v>
      </c>
      <c r="FD39" t="str">
        <f>IFERROR(VLOOKUP(ROWS($FD$2:FD39),$FB$2:$FC$74,2,FALSE),"")</f>
        <v>OT : Otter trawls (not specified)</v>
      </c>
      <c r="FE39">
        <f>IF(ISNUMBER(SEARCH(Hauls!$C$352,$FF$2:$FF$74)),MAX($FE$1,FE38)+1,0)</f>
        <v>38</v>
      </c>
      <c r="FF39" t="s">
        <v>3106</v>
      </c>
      <c r="FG39" t="str">
        <f>IFERROR(VLOOKUP(ROWS($FG$2:FG39),$FE$2:$FF$74,2,FALSE),"")</f>
        <v>OT : Otter trawls (not specified)</v>
      </c>
      <c r="FH39">
        <f>IF(ISNUMBER(SEARCH(Hauls!$C$353,$FI$2:$FI$74)),MAX($FH$1,FH38)+1,0)</f>
        <v>38</v>
      </c>
      <c r="FI39" t="s">
        <v>3106</v>
      </c>
      <c r="FJ39" t="str">
        <f>IFERROR(VLOOKUP(ROWS($FJ$2:FJ39),$FH$2:$FI$74,2,FALSE),"")</f>
        <v>OT : Otter trawls (not specified)</v>
      </c>
      <c r="FK39">
        <f>IF(ISNUMBER(SEARCH(Hauls!$C$354,$FL$2:$FL$74)),MAX($FK$1,FK38)+1,0)</f>
        <v>38</v>
      </c>
      <c r="FL39" t="s">
        <v>3106</v>
      </c>
      <c r="FM39" t="str">
        <f>IFERROR(VLOOKUP(ROWS($FM$2:FM39),$FK$2:$FL$74,2,FALSE),"")</f>
        <v>OT : Otter trawls (not specified)</v>
      </c>
      <c r="FN39">
        <f>IF(ISNUMBER(SEARCH(Hauls!$C$355,$FO$2:$FO$74)),MAX($FN$1,FN38)+1,0)</f>
        <v>38</v>
      </c>
      <c r="FO39" t="s">
        <v>3106</v>
      </c>
      <c r="FP39" t="str">
        <f>IFERROR(VLOOKUP(ROWS($FP$2:FP39),$FN$2:$FO$74,2,FALSE),"")</f>
        <v>OT : Otter trawls (not specified)</v>
      </c>
      <c r="FQ39">
        <f>IF(ISNUMBER(SEARCH(Hauls!$C$356,$FR$2:$FR$74)),MAX($FQ$1,FQ38)+1,0)</f>
        <v>38</v>
      </c>
      <c r="FR39" t="s">
        <v>3106</v>
      </c>
      <c r="FS39" t="str">
        <f>IFERROR(VLOOKUP(ROWS($FS$2:FS39),$FQ$2:$FR$74,2,FALSE),"")</f>
        <v>OT : Otter trawls (not specified)</v>
      </c>
      <c r="FT39">
        <f>IF(ISNUMBER(SEARCH(Hauls!$C$357,$FU$2:$FU$74)),MAX($FT$1,FT38)+1,0)</f>
        <v>38</v>
      </c>
      <c r="FU39" t="s">
        <v>3106</v>
      </c>
      <c r="FV39" t="str">
        <f>IFERROR(VLOOKUP(ROWS($FV$2:FV39),$FT$2:$FU$74,2,FALSE),"")</f>
        <v>OT : Otter trawls (not specified)</v>
      </c>
      <c r="FW39">
        <f>IF(ISNUMBER(SEARCH(Hauls!$C$358,$FX$2:$FX$74)),MAX($FW$1,FW38)+1,0)</f>
        <v>38</v>
      </c>
      <c r="FX39" t="s">
        <v>3106</v>
      </c>
      <c r="FY39" t="str">
        <f>IFERROR(VLOOKUP(ROWS($FY$2:FY39),$FW$2:$FX$74,2,FALSE),"")</f>
        <v>OT : Otter trawls (not specified)</v>
      </c>
      <c r="FZ39">
        <f>IF(ISNUMBER(SEARCH(Hauls!$C$359,$GA$2:$GA$74)),MAX($FZ$1,FZ38)+1,0)</f>
        <v>38</v>
      </c>
      <c r="GA39" t="s">
        <v>3106</v>
      </c>
      <c r="GB39" t="str">
        <f>IFERROR(VLOOKUP(ROWS($GB$2:GB39),$FZ$2:$GA$74,2,FALSE),"")</f>
        <v>OT : Otter trawls (not specified)</v>
      </c>
      <c r="GC39">
        <f>IF(ISNUMBER(SEARCH(Hauls!$C$360,$GD$2:$GD$74)),MAX($GC$1,GC38)+1,0)</f>
        <v>38</v>
      </c>
      <c r="GD39" t="s">
        <v>3106</v>
      </c>
      <c r="GE39" t="str">
        <f>IFERROR(VLOOKUP(ROWS($GE$2:GE39),$GC$2:$GD$74,2,FALSE),"")</f>
        <v>OT : Otter trawls (not specified)</v>
      </c>
      <c r="GF39">
        <f>IF(ISNUMBER(SEARCH(Hauls!$C$361,$GG$2:$GG$74)),MAX($GF$1,GF38)+1,0)</f>
        <v>38</v>
      </c>
      <c r="GG39" t="s">
        <v>3106</v>
      </c>
      <c r="GH39" t="str">
        <f>IFERROR(VLOOKUP(ROWS($GH$2:GH39),$GF$2:$GG$74,2,FALSE),"")</f>
        <v>OT : Otter trawls (not specified)</v>
      </c>
      <c r="GI39">
        <f>IF(ISNUMBER(SEARCH(Hauls!$C$362,$GJ$2:$GJ$74)),MAX($GI$1,GI38)+1,0)</f>
        <v>38</v>
      </c>
      <c r="GJ39" t="s">
        <v>3106</v>
      </c>
      <c r="GK39" t="str">
        <f>IFERROR(VLOOKUP(ROWS($GK$2:GK39),$GI$2:$GJ$74,2,FALSE),"")</f>
        <v>OT : Otter trawls (not specified)</v>
      </c>
      <c r="GL39">
        <f>IF(ISNUMBER(SEARCH(Hauls!$C$363,$GM$2:$GM$74)),MAX($GL$1,GL38)+1,0)</f>
        <v>38</v>
      </c>
      <c r="GM39" t="s">
        <v>3106</v>
      </c>
      <c r="GN39" t="str">
        <f>IFERROR(VLOOKUP(ROWS($GN$2:GN39),$GL$2:$GM$74,2,FALSE),"")</f>
        <v>OT : Otter trawls (not specified)</v>
      </c>
      <c r="GO39">
        <f>IF(ISNUMBER(SEARCH(Hauls!$C$364,$GP$2:$GP$74)),MAX($GO$1,GO38)+1,0)</f>
        <v>38</v>
      </c>
      <c r="GP39" t="s">
        <v>3106</v>
      </c>
      <c r="GQ39" t="str">
        <f>IFERROR(VLOOKUP(ROWS($GQ$2:GQ39),$GO$2:$GP$74,2,FALSE),"")</f>
        <v>OT : Otter trawls (not specified)</v>
      </c>
      <c r="GR39">
        <f>IF(ISNUMBER(SEARCH(Hauls!$C$365,$GS$2:$GS$74)),MAX($GR$1,GR38)+1,0)</f>
        <v>38</v>
      </c>
      <c r="GS39" t="s">
        <v>3106</v>
      </c>
      <c r="GT39" t="str">
        <f>IFERROR(VLOOKUP(ROWS($GT$2:GT39),$GR$2:$GS$74,2,FALSE),"")</f>
        <v>OT : Otter trawls (not specified)</v>
      </c>
      <c r="GU39">
        <f>IF(ISNUMBER(SEARCH(Hauls!$C$366,$GV$2:$GV$74)),MAX($GU$1,GU38)+1,0)</f>
        <v>38</v>
      </c>
      <c r="GV39" t="s">
        <v>3106</v>
      </c>
      <c r="GW39" t="str">
        <f>IFERROR(VLOOKUP(ROWS($GW$2:GW39),$GU$2:$GV$74,2,FALSE),"")</f>
        <v>OT : Otter trawls (not specified)</v>
      </c>
      <c r="GX39">
        <f>IF(ISNUMBER(SEARCH(Hauls!$C$367,$GY$2:$GY$74)),MAX($GX$1,GX38)+1,0)</f>
        <v>38</v>
      </c>
      <c r="GY39" t="s">
        <v>3106</v>
      </c>
      <c r="GZ39" t="str">
        <f>IFERROR(VLOOKUP(ROWS($GZ$2:GZ39),$GX$2:$GY$74,2,FALSE),"")</f>
        <v>OT : Otter trawls (not specified)</v>
      </c>
      <c r="HA39">
        <f>IF(ISNUMBER(SEARCH(Hauls!$C$368,$HB$2:$HB$74)),MAX($HA$1,HA38)+1,0)</f>
        <v>38</v>
      </c>
      <c r="HB39" t="s">
        <v>3106</v>
      </c>
      <c r="HC39" t="str">
        <f>IFERROR(VLOOKUP(ROWS($HC$2:HC39),$HA$2:$HB$74,2,FALSE),"")</f>
        <v>OT : Otter trawls (not specified)</v>
      </c>
      <c r="HD39">
        <f>IF(ISNUMBER(SEARCH(Hauls!$C$369,$HE$2:$HE$74)),MAX($HD$1,HD38)+1,0)</f>
        <v>38</v>
      </c>
      <c r="HE39" t="s">
        <v>3106</v>
      </c>
      <c r="HF39" t="str">
        <f>IFERROR(VLOOKUP(ROWS($HF$2:HF39),$HD$2:$HE$74,2,FALSE),"")</f>
        <v>OT : Otter trawls (not specified)</v>
      </c>
      <c r="HG39">
        <f>IF(ISNUMBER(SEARCH(Hauls!$C$370,$HH$2:$HH$74)),MAX($HG$1,HG38)+1,0)</f>
        <v>38</v>
      </c>
      <c r="HH39" t="s">
        <v>3106</v>
      </c>
      <c r="HI39" t="str">
        <f>IFERROR(VLOOKUP(ROWS($HI$2:HI39),$HG$2:$HH$74,2,FALSE),"")</f>
        <v>OT : Otter trawls (not specified)</v>
      </c>
      <c r="HJ39">
        <f>IF(ISNUMBER(SEARCH(Hauls!$C$371,$HK$2:$HK$74)),MAX($HJ$1,HJ38)+1,0)</f>
        <v>38</v>
      </c>
      <c r="HK39" t="s">
        <v>3106</v>
      </c>
      <c r="HL39" t="str">
        <f>IFERROR(VLOOKUP(ROWS($HL$2:HL39),$HJ$2:$HK$74,2,FALSE),"")</f>
        <v>OT : Otter trawls (not specified)</v>
      </c>
      <c r="HM39">
        <f>IF(ISNUMBER(SEARCH(Hauls!$C$372,$HN$2:$HN$74)),MAX($HM$1,HM38)+1,0)</f>
        <v>38</v>
      </c>
      <c r="HN39" t="s">
        <v>3106</v>
      </c>
      <c r="HO39" t="str">
        <f>IFERROR(VLOOKUP(ROWS($HO$2:HO39),$HM$2:$HN$74,2,FALSE),"")</f>
        <v>OT : Otter trawls (not specified)</v>
      </c>
      <c r="HP39">
        <f>IF(ISNUMBER(SEARCH(Hauls!$C$373,$HQ$2:$HQ$74)),MAX($HP$1,HP38)+1,0)</f>
        <v>38</v>
      </c>
      <c r="HQ39" t="s">
        <v>3106</v>
      </c>
      <c r="HR39" t="str">
        <f>IFERROR(VLOOKUP(ROWS($HR$2:HR39),$HP$2:$HQ$74,2,FALSE),"")</f>
        <v>OT : Otter trawls (not specified)</v>
      </c>
      <c r="HS39">
        <f>IF(ISNUMBER(SEARCH(Hauls!$C$374,$HT$2:$HT$74)),MAX($HS$1,HS38)+1,0)</f>
        <v>38</v>
      </c>
      <c r="HT39" t="s">
        <v>3106</v>
      </c>
      <c r="HU39" t="str">
        <f>IFERROR(VLOOKUP(ROWS($HU$2:HU39),$HS$2:$HT$74,2,FALSE),"")</f>
        <v>OT : Otter trawls (not specified)</v>
      </c>
      <c r="HV39">
        <f>IF(ISNUMBER(SEARCH(Hauls!$C$375,$HW$2:$HW$74)),MAX($HV$1,HV38)+1,0)</f>
        <v>38</v>
      </c>
      <c r="HW39" t="s">
        <v>3106</v>
      </c>
      <c r="HX39" t="str">
        <f>IFERROR(VLOOKUP(ROWS($HX$2:HX39),$HV$2:$HW$74,2,FALSE),"")</f>
        <v>OT : Otter trawls (not specified)</v>
      </c>
      <c r="HY39">
        <f>IF(ISNUMBER(SEARCH(Hauls!$C$376,$HZ$2:$HZ$74)),MAX($HY$1,HY38)+1,0)</f>
        <v>38</v>
      </c>
      <c r="HZ39" t="s">
        <v>3106</v>
      </c>
      <c r="IA39" t="str">
        <f>IFERROR(VLOOKUP(ROWS($IA$2:IA39),$IB$2:$IC$74,2,FALSE),"")</f>
        <v>OT : Otter trawls (not specified)</v>
      </c>
      <c r="IB39">
        <f>IF(ISNUMBER(SEARCH(Hauls!$C$377,$IC$2:$IC$74)),MAX($IB$1,IB38)+1,0)</f>
        <v>38</v>
      </c>
      <c r="IC39" t="s">
        <v>3106</v>
      </c>
      <c r="ID39" t="str">
        <f>IFERROR(VLOOKUP(ROWS($ID$2:ID39),$IB$2:$IC$74,2,FALSE),"")</f>
        <v>OT : Otter trawls (not specified)</v>
      </c>
      <c r="IE39">
        <f>IF(ISNUMBER(SEARCH(Hauls!$C$378,$IF$2:$IF$74)),MAX($IE$1,IE38)+1,0)</f>
        <v>38</v>
      </c>
      <c r="IF39" t="s">
        <v>3106</v>
      </c>
      <c r="IG39" t="str">
        <f>IFERROR(VLOOKUP(ROWS($IG$2:IG39),$IE$2:$IF$74,2,FALSE),"")</f>
        <v>OT : Otter trawls (not specified)</v>
      </c>
      <c r="IH39">
        <f>IF(ISNUMBER(SEARCH(Hauls!$C$379,$II$2:$II$74)),MAX($IH$1,IH38)+1,0)</f>
        <v>38</v>
      </c>
      <c r="II39" t="s">
        <v>3106</v>
      </c>
      <c r="IJ39" t="str">
        <f>IFERROR(VLOOKUP(ROWS($IJ$2:IJ39),$IH$2:$II$74,2,FALSE),"")</f>
        <v>OT : Otter trawls (not specified)</v>
      </c>
      <c r="IK39">
        <f>IF(ISNUMBER(SEARCH(Hauls!$C$380,$IL$2:$IL$74)),MAX($IK$1,IK38)+1,0)</f>
        <v>38</v>
      </c>
      <c r="IL39" t="s">
        <v>3106</v>
      </c>
      <c r="IM39" t="str">
        <f>IFERROR(VLOOKUP(ROWS($IM$2:IM39),$IK$2:$IL$74,2,FALSE),"")</f>
        <v>OT : Otter trawls (not specified)</v>
      </c>
      <c r="IN39">
        <f>IF(ISNUMBER(SEARCH(Hauls!$C$381,$IO$2:$IO$74)),MAX($IN$1,IN38)+1,0)</f>
        <v>38</v>
      </c>
      <c r="IO39" t="s">
        <v>3106</v>
      </c>
      <c r="IP39" t="str">
        <f>IFERROR(VLOOKUP(ROWS($IP$2:IP39),$IN$2:$IO$74,2,FALSE),"")</f>
        <v>OT : Otter trawls (not specified)</v>
      </c>
      <c r="IQ39">
        <f>IF(ISNUMBER(SEARCH(Hauls!$C$382,$CC$2:$CC$74)),MAX($CB$1,IQ38)+1,0)</f>
        <v>38</v>
      </c>
      <c r="IR39" t="s">
        <v>3106</v>
      </c>
      <c r="IS39" t="str">
        <f>IFERROR(VLOOKUP(ROWS($IS$2:IS39),$IQ$2:$IR$74,2,FALSE),"")</f>
        <v>OT : Otter trawls (not specified)</v>
      </c>
      <c r="IT39">
        <f>IF(ISNUMBER(SEARCH(Hauls!$C$383,$IU$2:$IU$74)),MAX($IT$1,IT38)+1,0)</f>
        <v>38</v>
      </c>
      <c r="IU39" t="s">
        <v>3106</v>
      </c>
      <c r="IV39" t="str">
        <f>IFERROR(VLOOKUP(ROWS($IV$2:IV39),$IT$2:$IU$74,2,FALSE),"")</f>
        <v>OT : Otter trawls (not specified)</v>
      </c>
      <c r="IW39">
        <f>IF(ISNUMBER(SEARCH(Hauls!$C$384,$IX$2:$IX$74)),MAX($IW$1,IW38)+1,0)</f>
        <v>38</v>
      </c>
      <c r="IX39" t="s">
        <v>3106</v>
      </c>
      <c r="IY39" t="str">
        <f>IFERROR(VLOOKUP(ROWS($IY$2:IY39),$IW$2:$IX$74,2,FALSE),"")</f>
        <v>OT : Otter trawls (not specified)</v>
      </c>
      <c r="IZ39">
        <f>IF(ISNUMBER(SEARCH(Hauls!$C$385,$JA$2:$JA$74)),MAX($IZ$1,IZ38)+1,0)</f>
        <v>38</v>
      </c>
      <c r="JA39" t="s">
        <v>3106</v>
      </c>
      <c r="JB39" t="str">
        <f>IFERROR(VLOOKUP(ROWS($JB$2:JB39),$IZ$2:$JA$74,2,FALSE),"")</f>
        <v>OT : Otter trawls (not specified)</v>
      </c>
      <c r="JC39">
        <f>IF(ISNUMBER(SEARCH(Hauls!$C$386,$JD$2:$JD$74)),MAX($JC$1,JC38)+1,0)</f>
        <v>38</v>
      </c>
      <c r="JD39" t="s">
        <v>3106</v>
      </c>
      <c r="JE39" t="str">
        <f>IFERROR(VLOOKUP(ROWS($JE$2:JE39),$JC$2:$CJD$74,2,FALSE),"")</f>
        <v>OT : Otter trawls (not specified)</v>
      </c>
      <c r="JF39">
        <f>IF(ISNUMBER(SEARCH(Hauls!$C$387,$JG$2:$JG$74)),MAX($JF$1,JF38)+1,0)</f>
        <v>38</v>
      </c>
      <c r="JG39" t="s">
        <v>3106</v>
      </c>
      <c r="JH39" t="str">
        <f>IFERROR(VLOOKUP(ROWS($JH$2:JH39),$JF$2:$JG$74,2,FALSE),"")</f>
        <v>OT : Otter trawls (not specified)</v>
      </c>
      <c r="JI39">
        <f>IF(ISNUMBER(SEARCH(Hauls!$C$388,$JJ$2:$JJ$74)),MAX($JI$1,JI38)+1,0)</f>
        <v>38</v>
      </c>
      <c r="JJ39" t="s">
        <v>3106</v>
      </c>
      <c r="JK39" t="str">
        <f>IFERROR(VLOOKUP(ROWS($JK$2:JK39),$JI$2:$JJ$74,2,FALSE),"")</f>
        <v>OT : Otter trawls (not specified)</v>
      </c>
      <c r="JL39">
        <f>IF(ISNUMBER(SEARCH(Hauls!$C$389,$JM$2:$JM$74)),MAX($JL$1,JL38)+1,0)</f>
        <v>38</v>
      </c>
      <c r="JM39" t="s">
        <v>3106</v>
      </c>
      <c r="JN39" t="str">
        <f>IFERROR(VLOOKUP(ROWS($JN$2:JN39),$JL$2:$JM$74,2,FALSE),"")</f>
        <v>OT : Otter trawls (not specified)</v>
      </c>
      <c r="JO39">
        <f>IF(ISNUMBER(SEARCH(Hauls!$C$390,$JP$2:$JP$74)),MAX($JO$1,JO38)+1,0)</f>
        <v>38</v>
      </c>
      <c r="JP39" t="s">
        <v>3106</v>
      </c>
      <c r="JQ39" t="str">
        <f>IFERROR(VLOOKUP(ROWS($JQ$2:JQ39),$JO$2:$JP$74,2,FALSE),"")</f>
        <v>OT : Otter trawls (not specified)</v>
      </c>
      <c r="JR39">
        <f>IF(ISNUMBER(SEARCH(Hauls!$C$391,$JS$2:$JS$74)),MAX($JR$1,JR38)+1,0)</f>
        <v>38</v>
      </c>
      <c r="JS39" t="s">
        <v>3106</v>
      </c>
      <c r="JT39" t="str">
        <f>IFERROR(VLOOKUP(ROWS($JT$2:JT39),$JR$2:$JS$74,2,FALSE),"")</f>
        <v>OT : Otter trawls (not specified)</v>
      </c>
      <c r="JU39">
        <f>IF(ISNUMBER(SEARCH(Hauls!$C$392,$JV$2:$JV$74)),MAX($JU$1,JU38)+1,0)</f>
        <v>38</v>
      </c>
      <c r="JV39" t="s">
        <v>3106</v>
      </c>
      <c r="JW39" t="str">
        <f>IFERROR(VLOOKUP(ROWS($JW$2:JW39),$JU$2:$JV$74,2,FALSE),"")</f>
        <v>OT : Otter trawls (not specified)</v>
      </c>
      <c r="JX39">
        <f>IF(ISNUMBER(SEARCH(Hauls!$C$393,$JY$2:$JY$74)),MAX($JX$1,JX38)+1,0)</f>
        <v>38</v>
      </c>
      <c r="JY39" t="s">
        <v>3106</v>
      </c>
      <c r="JZ39" t="str">
        <f>IFERROR(VLOOKUP(ROWS($JZ$2:JZ39),$JX$2:$JY$74,2,FALSE),"")</f>
        <v>OT : Otter trawls (not specified)</v>
      </c>
      <c r="KA39">
        <f>IF(ISNUMBER(SEARCH(Hauls!$C$394,$KB$2:$KB$74)),MAX($KA$1,KA38)+1,0)</f>
        <v>38</v>
      </c>
      <c r="KB39" t="s">
        <v>3106</v>
      </c>
      <c r="KC39" t="str">
        <f>IFERROR(VLOOKUP(ROWS($KC$2:KC39),$KA$2:$KB$74,2,FALSE),"")</f>
        <v>OT : Otter trawls (not specified)</v>
      </c>
      <c r="KD39">
        <f>IF(ISNUMBER(SEARCH(Hauls!$C$395,$KE$2:$KE$74)),MAX($KD$1,KD38)+1,0)</f>
        <v>38</v>
      </c>
      <c r="KE39" t="s">
        <v>3106</v>
      </c>
      <c r="KF39" t="str">
        <f>IFERROR(VLOOKUP(ROWS($KF$2:KF39),$KD$2:$KE$74,2,FALSE),"")</f>
        <v>OT : Otter trawls (not specified)</v>
      </c>
      <c r="KG39">
        <f>IF(ISNUMBER(SEARCH(Hauls!$C$396,$KH$2:$KH$74)),MAX($KG$1,KG38)+1,0)</f>
        <v>38</v>
      </c>
      <c r="KH39" t="s">
        <v>3106</v>
      </c>
      <c r="KI39" t="str">
        <f>IFERROR(VLOOKUP(ROWS($KI$2:KI39),$KG$2:$KH$74,2,FALSE),"")</f>
        <v>OT : Otter trawls (not specified)</v>
      </c>
      <c r="KJ39">
        <f>IF(ISNUMBER(SEARCH(Hauls!$C$397,$KK$2:$KK$74)),MAX($KJ$1,KJ38)+1,0)</f>
        <v>38</v>
      </c>
      <c r="KK39" t="s">
        <v>3106</v>
      </c>
      <c r="KL39" t="str">
        <f>IFERROR(VLOOKUP(ROWS($KL$2:KL39),$KJ$2:$KK$74,2,FALSE),"")</f>
        <v>OT : Otter trawls (not specified)</v>
      </c>
      <c r="KM39">
        <f>IF(ISNUMBER(SEARCH(Hauls!$C$398,$KN$2:$KN$74)),MAX($KM$1,KM38)+1,0)</f>
        <v>38</v>
      </c>
      <c r="KN39" t="s">
        <v>3106</v>
      </c>
      <c r="KO39" t="str">
        <f>IFERROR(VLOOKUP(ROWS($KO$2:KO39),$KM$2:$KN$74,2,FALSE),"")</f>
        <v>OT : Otter trawls (not specified)</v>
      </c>
      <c r="KP39">
        <f>IF(ISNUMBER(SEARCH(Hauls!$C$399,$KQ$2:$KQ$74)),MAX($KP$1,KP38)+1,0)</f>
        <v>38</v>
      </c>
      <c r="KQ39" t="s">
        <v>3106</v>
      </c>
      <c r="KR39" t="str">
        <f>IFERROR(VLOOKUP(ROWS($KR$2:KR39),$KP$2:$KQ$74,2,FALSE),"")</f>
        <v>OT : Otter trawls (not specified)</v>
      </c>
      <c r="KS39">
        <f>IF(ISNUMBER(SEARCH(Hauls!$C$400,$KT$2:$KT$74)),MAX($KS$1,KS38)+1,0)</f>
        <v>38</v>
      </c>
      <c r="KT39" t="s">
        <v>3106</v>
      </c>
      <c r="KU39" t="str">
        <f>IFERROR(VLOOKUP(ROWS($KU$2:KU39),$KS$2:$KT$74,2,FALSE),"")</f>
        <v>OT : Otter trawls (not specified)</v>
      </c>
    </row>
    <row r="40" spans="1:307" x14ac:dyDescent="0.25">
      <c r="A40" t="s">
        <v>680</v>
      </c>
      <c r="B40" t="s">
        <v>2964</v>
      </c>
      <c r="C40" t="str">
        <f t="shared" si="0"/>
        <v>OTB : Otter trawls</v>
      </c>
      <c r="E40">
        <f>IF(ISNUMBER(SEARCH(Hauls!$C$300,$F$2:$F$74)),MAX($E$1,E39)+1,0)</f>
        <v>39</v>
      </c>
      <c r="F40" t="s">
        <v>3107</v>
      </c>
      <c r="G40" t="str">
        <f>IFERROR(VLOOKUP(ROWS($G$2:G40),$E$2:$F$74,2,FALSE),"")</f>
        <v>OTB : Otter trawls</v>
      </c>
      <c r="H40">
        <f>IF(ISNUMBER(SEARCH(Hauls!$C$301,$I$2:$I$74)),MAX($H$1:H39)+1,0)</f>
        <v>39</v>
      </c>
      <c r="I40" t="s">
        <v>3107</v>
      </c>
      <c r="J40" t="str">
        <f>IFERROR(VLOOKUP(ROWS($J$2:J40),$H$2:$I$74,2,FALSE),"")</f>
        <v>OTB : Otter trawls</v>
      </c>
      <c r="K40">
        <f>IF(ISNUMBER(SEARCH(Hauls!$C$302,$L$2:$L$74)),MAX($K$1,K39)+1,0)</f>
        <v>39</v>
      </c>
      <c r="L40" t="s">
        <v>3107</v>
      </c>
      <c r="M40" t="str">
        <f>IFERROR(VLOOKUP(ROWS($M$2:M40),$K$2:$L$74,2,FALSE),"")</f>
        <v>OTB : Otter trawls</v>
      </c>
      <c r="N40">
        <f>IF(ISNUMBER(SEARCH(Hauls!$C$303,$O$2:$O$74)),MAX($N$1,N39)+1,0)</f>
        <v>39</v>
      </c>
      <c r="O40" t="s">
        <v>3107</v>
      </c>
      <c r="P40" t="str">
        <f>IFERROR(VLOOKUP(ROWS($P$2:P40),$N$2:$O$74,2,FALSE),"")</f>
        <v>OTB : Otter trawls</v>
      </c>
      <c r="Q40">
        <f>IF(ISNUMBER(SEARCH(Hauls!$C$304,$R$2:$R$74)),MAX($Q$1,Q39)+1,0)</f>
        <v>39</v>
      </c>
      <c r="R40" t="s">
        <v>3107</v>
      </c>
      <c r="S40" t="str">
        <f>IFERROR(VLOOKUP(ROWS($S$2:S40),$Q$2:$R$74,2,FALSE),"")</f>
        <v>OTB : Otter trawls</v>
      </c>
      <c r="T40">
        <f>IF(ISNUMBER(SEARCH(Hauls!$C$305,$U$2:$U$74)),MAX($T$1,T39)+1,0)</f>
        <v>39</v>
      </c>
      <c r="U40" t="s">
        <v>3107</v>
      </c>
      <c r="V40" t="str">
        <f>IFERROR(VLOOKUP(ROWS($V$2:V40),$T$2:$U$74,2,FALSE),"")</f>
        <v>OTB : Otter trawls</v>
      </c>
      <c r="W40">
        <f>IF(ISNUMBER(SEARCH(Hauls!$C$306,$X$2:$X$74)),MAX($W$1,W39)+1,0)</f>
        <v>39</v>
      </c>
      <c r="X40" t="s">
        <v>3107</v>
      </c>
      <c r="Y40" t="str">
        <f>IFERROR(VLOOKUP(ROWS($Y$2:Y40),$W$2:$X$74,2,FALSE),"")</f>
        <v>OTB : Otter trawls</v>
      </c>
      <c r="Z40">
        <f>IF(ISNUMBER(SEARCH(Hauls!$C$307,$AA$2:$AA$74)),MAX($Z$1,Z39)+1,0)</f>
        <v>39</v>
      </c>
      <c r="AA40" t="s">
        <v>3107</v>
      </c>
      <c r="AB40" t="str">
        <f>IFERROR(VLOOKUP(ROWS($AB$2:AB40),$Z$2:$AA$74,2,FALSE),"")</f>
        <v>OTB : Otter trawls</v>
      </c>
      <c r="AC40">
        <f>IF(ISNUMBER(SEARCH(Hauls!$C$308,$AD$2:$AD$74)),MAX($AC$1,AC39)+1,0)</f>
        <v>39</v>
      </c>
      <c r="AD40" t="s">
        <v>3107</v>
      </c>
      <c r="AE40" t="str">
        <f>IFERROR(VLOOKUP(ROWS($AE$2:AE40),$AC$2:$AD$74,2,FALSE),"")</f>
        <v>OTB : Otter trawls</v>
      </c>
      <c r="AF40">
        <f>IF(ISNUMBER(SEARCH(Hauls!$C$309,$AG$2:$AG$74)),MAX($AF$1,AF39)+1,0)</f>
        <v>39</v>
      </c>
      <c r="AG40" t="s">
        <v>3107</v>
      </c>
      <c r="AH40" t="str">
        <f>IFERROR(VLOOKUP(ROWS($AH$2:AH40),$AF$2:$AG$74,2,FALSE),"")</f>
        <v>OTB : Otter trawls</v>
      </c>
      <c r="AI40">
        <f>IF(ISNUMBER(SEARCH(Hauls!$C$310,$AJ$2:$AJ$74)),MAX($AI$1,AI39)+1,0)</f>
        <v>39</v>
      </c>
      <c r="AJ40" t="s">
        <v>3107</v>
      </c>
      <c r="AK40" t="str">
        <f>IFERROR(VLOOKUP(ROWS($AK$2:AK40),$AI$2:$AJ$74,2,FALSE),"")</f>
        <v>OTB : Otter trawls</v>
      </c>
      <c r="AL40">
        <f>IF(ISNUMBER(SEARCH(Hauls!$C$311,$AM$2:$AM$74)),MAX($AL$1,AL39)+1,0)</f>
        <v>39</v>
      </c>
      <c r="AM40" t="s">
        <v>3107</v>
      </c>
      <c r="AN40" t="str">
        <f>IFERROR(VLOOKUP(ROWS($AN$2:AN40),$AL$2:$AM$74,2,FALSE),"")</f>
        <v>OTB : Otter trawls</v>
      </c>
      <c r="AO40">
        <f>IF(ISNUMBER(SEARCH(Hauls!$C$312,$AP$2:$AP$74)),MAX($AO$1,AO39)+1,0)</f>
        <v>39</v>
      </c>
      <c r="AP40" t="s">
        <v>3107</v>
      </c>
      <c r="AQ40" t="str">
        <f>IFERROR(VLOOKUP(ROWS($AQ$2:AQ40),$AO$2:$AP$74,2,FALSE),"")</f>
        <v>OTB : Otter trawls</v>
      </c>
      <c r="AR40">
        <f>IF(ISNUMBER(SEARCH(Hauls!$C$313,$AS$2:$AS$74)),MAX($AR$1,AR39)+1,0)</f>
        <v>39</v>
      </c>
      <c r="AS40" t="s">
        <v>3107</v>
      </c>
      <c r="AT40" t="str">
        <f>IFERROR(VLOOKUP(ROWS($AT$2:AT40),$AR$2:$AS$74,2,FALSE),"")</f>
        <v>OTB : Otter trawls</v>
      </c>
      <c r="AU40">
        <f>IF(ISNUMBER(SEARCH(Hauls!$C$314,$AV$2:$AV$74)),MAX($AU$1,AU39)+1,0)</f>
        <v>39</v>
      </c>
      <c r="AV40" t="s">
        <v>3107</v>
      </c>
      <c r="AW40" t="str">
        <f>IFERROR(VLOOKUP(ROWS($AW$2:AW40),$AU$2:$AV$74,2,FALSE),"")</f>
        <v>OTB : Otter trawls</v>
      </c>
      <c r="AX40">
        <f>IF(ISNUMBER(SEARCH(Hauls!$C$315,$AY$2:$AY$74)),MAX($AX$1,AX39)+1,0)</f>
        <v>39</v>
      </c>
      <c r="AY40" t="s">
        <v>3107</v>
      </c>
      <c r="AZ40" t="str">
        <f>IFERROR(VLOOKUP(ROWS($AZ$2:AZ40),$AX$2:$AY$74,2,FALSE),"")</f>
        <v>OTB : Otter trawls</v>
      </c>
      <c r="BA40">
        <f>IF(ISNUMBER(SEARCH(Hauls!$C$316,$BB$2:$BB$74)),MAX($BA$1,BA39)+1,0)</f>
        <v>39</v>
      </c>
      <c r="BB40" t="s">
        <v>3107</v>
      </c>
      <c r="BC40" t="str">
        <f>IFERROR(VLOOKUP(ROWS($BC$2:BC40),$BA$2:$BB$74,2,FALSE),"")</f>
        <v>OTB : Otter trawls</v>
      </c>
      <c r="BD40">
        <f>IF(ISNUMBER(SEARCH(Hauls!$C$317,$BE$2:$BE$74)),MAX($BD$1,BD39)+1,0)</f>
        <v>39</v>
      </c>
      <c r="BE40" t="s">
        <v>3107</v>
      </c>
      <c r="BF40" t="str">
        <f>IFERROR(VLOOKUP(ROWS($BF$2:BF40),$BD$2:$BE$74,2,FALSE),"")</f>
        <v>OTB : Otter trawls</v>
      </c>
      <c r="BG40">
        <f>IF(ISNUMBER(SEARCH(Hauls!$C$318,$BH$2:$BH$74)),MAX($BG$1,BG39)+1,0)</f>
        <v>39</v>
      </c>
      <c r="BH40" t="s">
        <v>3107</v>
      </c>
      <c r="BI40" t="str">
        <f>IFERROR(VLOOKUP(ROWS($BI$2:BI40),$BG$2:$BH$74,2,FALSE),"")</f>
        <v>OTB : Otter trawls</v>
      </c>
      <c r="BJ40">
        <f>IF(ISNUMBER(SEARCH(Hauls!$C$319,$BK$2:$BK$74)),MAX($BJ$1,BJ39)+1,0)</f>
        <v>39</v>
      </c>
      <c r="BK40" t="s">
        <v>3107</v>
      </c>
      <c r="BL40" t="str">
        <f>IFERROR(VLOOKUP(ROWS($BL$2:BL40),$BJ$2:$BK$74,2,FALSE),"")</f>
        <v>OTB : Otter trawls</v>
      </c>
      <c r="BM40">
        <f>IF(ISNUMBER(SEARCH(Hauls!$C$320,$BN$2:$BN$74)),MAX($BM$1,BM39)+1,0)</f>
        <v>39</v>
      </c>
      <c r="BN40" t="s">
        <v>3107</v>
      </c>
      <c r="BO40" t="str">
        <f>IFERROR(VLOOKUP(ROWS($BO$2:BO40),$BM$2:$BN$74,2,FALSE),"")</f>
        <v>OTB : Otter trawls</v>
      </c>
      <c r="BP40">
        <f>IF(ISNUMBER(SEARCH(Hauls!$C$321,$BQ$2:$BQ$74)),MAX($BP$1,BP39)+1,0)</f>
        <v>39</v>
      </c>
      <c r="BQ40" t="s">
        <v>3107</v>
      </c>
      <c r="BR40" t="str">
        <f>IFERROR(VLOOKUP(ROWS($BR$2:BR40),$BP$2:$BQ$74,2,FALSE),"")</f>
        <v>OTB : Otter trawls</v>
      </c>
      <c r="BS40">
        <f>IF(ISNUMBER(SEARCH(Hauls!$C$322,$BT$2:$BT$74)),MAX($BS$1,BS39)+1,0)</f>
        <v>39</v>
      </c>
      <c r="BT40" t="s">
        <v>3107</v>
      </c>
      <c r="BU40" t="str">
        <f>IFERROR(VLOOKUP(ROWS($BU$2:BU40),$BS$2:$BT$74,2,FALSE),"")</f>
        <v>OTB : Otter trawls</v>
      </c>
      <c r="BV40">
        <f>IF(ISNUMBER(SEARCH(Hauls!$C$323,$BW$2:$BW$74)),MAX($BV$1,BV39)+1,0)</f>
        <v>39</v>
      </c>
      <c r="BW40" t="s">
        <v>3107</v>
      </c>
      <c r="BX40" t="str">
        <f>IFERROR(VLOOKUP(ROWS($BX$2:BX40),$BV$2:$BW$74,2,FALSE),"")</f>
        <v>OTB : Otter trawls</v>
      </c>
      <c r="BY40">
        <f>IF(ISNUMBER(SEARCH(Hauls!$C$324,$BZ$2:$BZ$74)),MAX($BY$1,BY39)+1,0)</f>
        <v>39</v>
      </c>
      <c r="BZ40" t="s">
        <v>3107</v>
      </c>
      <c r="CA40" t="str">
        <f>IFERROR(VLOOKUP(ROWS($CA$2:CA40),$BY$2:$BZ$74,2,FALSE),"")</f>
        <v>OTB : Otter trawls</v>
      </c>
      <c r="CB40">
        <f>IF(ISNUMBER(SEARCH(Hauls!$C$325,$CC$2:$CC$74)),MAX($CB$1,CB39)+1,0)</f>
        <v>39</v>
      </c>
      <c r="CC40" t="s">
        <v>3107</v>
      </c>
      <c r="CD40" t="str">
        <f>IFERROR(VLOOKUP(ROWS($CD$2:CD40),$CB$2:$CC$74,2,FALSE),"")</f>
        <v>OTB : Otter trawls</v>
      </c>
      <c r="CE40">
        <f>IF(ISNUMBER(SEARCH(Hauls!$C$326,$CF$2:$CF$74)),MAX($CE$1,CE39)+1,0)</f>
        <v>39</v>
      </c>
      <c r="CF40" t="s">
        <v>3107</v>
      </c>
      <c r="CG40" t="str">
        <f>IFERROR(VLOOKUP(ROWS($CG$2:CG40),$CE$2:$CF$74,2,FALSE),"")</f>
        <v>OTB : Otter trawls</v>
      </c>
      <c r="CH40">
        <f>IF(ISNUMBER(SEARCH(Hauls!$C$327,$CI$2:$CI$74)),MAX($CH$1,CH39)+1,0)</f>
        <v>39</v>
      </c>
      <c r="CI40" t="s">
        <v>3107</v>
      </c>
      <c r="CJ40" t="str">
        <f>IFERROR(VLOOKUP(ROWS($CJ$2:CJ40),$CH$2:$CI$74,2,FALSE),"")</f>
        <v>OTB : Otter trawls</v>
      </c>
      <c r="CK40">
        <f>IF(ISNUMBER(SEARCH(Hauls!$C$328,$CL$2:$CL$74)),MAX($CK$1,CK39)+1,0)</f>
        <v>39</v>
      </c>
      <c r="CL40" t="s">
        <v>3107</v>
      </c>
      <c r="CM40" t="str">
        <f>IFERROR(VLOOKUP(ROWS($CM$2:CM40),$CK$2:$CL$74,2,FALSE),"")</f>
        <v>OTB : Otter trawls</v>
      </c>
      <c r="CN40">
        <f>IF(ISNUMBER(SEARCH(Hauls!$C$329,$CO$2:$CO$74)),MAX($CN$1,CN39)+1,0)</f>
        <v>39</v>
      </c>
      <c r="CO40" t="s">
        <v>3107</v>
      </c>
      <c r="CP40" t="str">
        <f>IFERROR(VLOOKUP(ROWS($CP$2:CP40),$CN$2:$CO$74,2,FALSE),"")</f>
        <v>OTB : Otter trawls</v>
      </c>
      <c r="CQ40">
        <f>IF(ISNUMBER(SEARCH(Hauls!$C$330,$CR$2:$CR$74)),MAX($CQ$1,CQ39)+1,0)</f>
        <v>39</v>
      </c>
      <c r="CR40" t="s">
        <v>3107</v>
      </c>
      <c r="CS40" t="str">
        <f>IFERROR(VLOOKUP(ROWS($CS$2:CS40),$CQ$2:$CR$74,2,FALSE),"")</f>
        <v>OTB : Otter trawls</v>
      </c>
      <c r="CT40">
        <f>IF(ISNUMBER(SEARCH(Hauls!$C$331,$CU$2:$CU$74)),MAX($CT$1,CT39)+1,0)</f>
        <v>39</v>
      </c>
      <c r="CU40" t="s">
        <v>3107</v>
      </c>
      <c r="CV40" t="str">
        <f>IFERROR(VLOOKUP(ROWS($CV$2:CV40),$CT$2:$CU$74,2,FALSE),"")</f>
        <v>OTB : Otter trawls</v>
      </c>
      <c r="CW40">
        <f>IF(ISNUMBER(SEARCH(Hauls!$C$332,$CX$2:$CX$74)),MAX($CW$1,CW39)+1,0)</f>
        <v>39</v>
      </c>
      <c r="CX40" t="s">
        <v>3107</v>
      </c>
      <c r="CY40" t="str">
        <f>IFERROR(VLOOKUP(ROWS($CY$2:CY40),$CW$2:$CX$74,2,FALSE),"")</f>
        <v>OTB : Otter trawls</v>
      </c>
      <c r="CZ40">
        <f>IF(ISNUMBER(SEARCH(Hauls!$C$333,$DA$2:$DA$74)),MAX($CZ$1,CZ39)+1,0)</f>
        <v>39</v>
      </c>
      <c r="DA40" t="s">
        <v>3107</v>
      </c>
      <c r="DB40" t="str">
        <f>IFERROR(VLOOKUP(ROWS($DB$2:DB40),$CZ$2:$DA$74,2,FALSE),"")</f>
        <v>OTB : Otter trawls</v>
      </c>
      <c r="DC40">
        <f>IF(ISNUMBER(SEARCH(Hauls!$C$334,$DD$2:$DD$74)),MAX($DC$1,DC39)+1,0)</f>
        <v>39</v>
      </c>
      <c r="DD40" t="s">
        <v>3107</v>
      </c>
      <c r="DE40" t="str">
        <f>IFERROR(VLOOKUP(ROWS($DE$2:DE40),$DC$2:$DD$74,2,FALSE),"")</f>
        <v>OTB : Otter trawls</v>
      </c>
      <c r="DF40">
        <f>IF(ISNUMBER(SEARCH(Hauls!$C$335,$DG$2:$DG$74)),MAX($DF$1,DF39)+1,0)</f>
        <v>39</v>
      </c>
      <c r="DG40" t="s">
        <v>3107</v>
      </c>
      <c r="DH40" t="str">
        <f>IFERROR(VLOOKUP(ROWS($DH$2:DH40),$DF$2:$DG$74,2,FALSE),"")</f>
        <v>OTB : Otter trawls</v>
      </c>
      <c r="DI40">
        <f>IF(ISNUMBER(SEARCH(Hauls!$C$336,$DJ$2:$DJ$74)),MAX($DI$1,DI39)+1,0)</f>
        <v>39</v>
      </c>
      <c r="DJ40" t="s">
        <v>3107</v>
      </c>
      <c r="DK40" t="str">
        <f>IFERROR(VLOOKUP(ROWS($DK$2:DK40),$DI$2:$DJ$74,2,FALSE),"")</f>
        <v>OTB : Otter trawls</v>
      </c>
      <c r="DL40">
        <f>IF(ISNUMBER(SEARCH(Hauls!$C$337,$DM$2:$DM$74)),MAX($DL$1,DL39)+1,0)</f>
        <v>39</v>
      </c>
      <c r="DM40" t="s">
        <v>3107</v>
      </c>
      <c r="DN40" t="str">
        <f>IFERROR(VLOOKUP(ROWS($DN$2:DN40),$DL$2:$DM$74,2,FALSE),"")</f>
        <v>OTB : Otter trawls</v>
      </c>
      <c r="DO40">
        <f>IF(ISNUMBER(SEARCH(Hauls!$C$338,$DP$2:$DP$74)),MAX($DO$1,DO39)+1,0)</f>
        <v>39</v>
      </c>
      <c r="DP40" t="s">
        <v>3107</v>
      </c>
      <c r="DQ40" t="str">
        <f>IFERROR(VLOOKUP(ROWS($DQ$2:DQ40),$DO$2:$CDP$74,2,FALSE),"")</f>
        <v>OTB : Otter trawls</v>
      </c>
      <c r="DR40">
        <f>IF(ISNUMBER(SEARCH(Hauls!$C$339,$DS$2:$DS$74)),MAX($DR$1,DR39)+1,0)</f>
        <v>39</v>
      </c>
      <c r="DS40" t="s">
        <v>3107</v>
      </c>
      <c r="DT40" t="str">
        <f>IFERROR(VLOOKUP(ROWS($DT$2:DT40),$DR$2:$DS$74,2,FALSE),"")</f>
        <v>OTB : Otter trawls</v>
      </c>
      <c r="DU40">
        <f>IF(ISNUMBER(SEARCH(Hauls!$C$340,$DV$2:$DV$74)),MAX($DU$1,DU39)+1,0)</f>
        <v>39</v>
      </c>
      <c r="DV40" t="s">
        <v>3107</v>
      </c>
      <c r="DW40" t="str">
        <f>IFERROR(VLOOKUP(ROWS($DW$2:DW40),$DU$2:$DV$74,2,FALSE),"")</f>
        <v>OTB : Otter trawls</v>
      </c>
      <c r="DX40">
        <f>IF(ISNUMBER(SEARCH(Hauls!$C$341,$DY$2:$DY$74)),MAX($DX$1,DX39)+1,0)</f>
        <v>39</v>
      </c>
      <c r="DY40" t="s">
        <v>3107</v>
      </c>
      <c r="DZ40" t="str">
        <f>IFERROR(VLOOKUP(ROWS($DZ$2:DZ40),$DX$2:$DY$74,2,FALSE),"")</f>
        <v>OTB : Otter trawls</v>
      </c>
      <c r="EA40">
        <f>IF(ISNUMBER(SEARCH(Hauls!$C$342,$EB$2:$EB$74)),MAX($EA$1,EA39)+1,0)</f>
        <v>39</v>
      </c>
      <c r="EB40" t="s">
        <v>3107</v>
      </c>
      <c r="EC40" t="str">
        <f>IFERROR(VLOOKUP(ROWS($EC$2:EC40),$EA$2:$EB$74,2,FALSE),"")</f>
        <v>OTB : Otter trawls</v>
      </c>
      <c r="ED40">
        <f>IF(ISNUMBER(SEARCH(Hauls!$C$343,$EE$2:$EE$74)),MAX($ED$1,ED39)+1,0)</f>
        <v>39</v>
      </c>
      <c r="EE40" t="s">
        <v>3107</v>
      </c>
      <c r="EF40" t="str">
        <f>IFERROR(VLOOKUP(ROWS($EF$2:EF40),$ED$2:$EE$74,2,FALSE),"")</f>
        <v>OTB : Otter trawls</v>
      </c>
      <c r="EG40">
        <f>IF(ISNUMBER(SEARCH(Hauls!$C$344,$EH$2:$EH$74)),MAX($EG$1,EG39)+1,0)</f>
        <v>39</v>
      </c>
      <c r="EH40" t="s">
        <v>3107</v>
      </c>
      <c r="EI40" t="str">
        <f>IFERROR(VLOOKUP(ROWS($EI$2:EI40),$EG$2:$EH$74,2,FALSE),"")</f>
        <v>OTB : Otter trawls</v>
      </c>
      <c r="EJ40">
        <f>IF(ISNUMBER(SEARCH(Hauls!$C$345,$EK$2:$EK$74)),MAX($EJ$1,EJ39)+1,0)</f>
        <v>39</v>
      </c>
      <c r="EK40" t="s">
        <v>3107</v>
      </c>
      <c r="EL40" t="str">
        <f>IFERROR(VLOOKUP(ROWS($EL$2:EL40),$EJ$2:$EK$74,2,FALSE),"")</f>
        <v>OTB : Otter trawls</v>
      </c>
      <c r="EM40">
        <f>IF(ISNUMBER(SEARCH(Hauls!$C$346,$EN$2:$EN$74)),MAX($EM$1,EM39)+1,0)</f>
        <v>39</v>
      </c>
      <c r="EN40" t="s">
        <v>3107</v>
      </c>
      <c r="EO40" t="str">
        <f>IFERROR(VLOOKUP(ROWS($EO$2:EO40),$EM$2:$EN$74,2,FALSE),"")</f>
        <v>OTB : Otter trawls</v>
      </c>
      <c r="EP40">
        <f>IF(ISNUMBER(SEARCH(Hauls!$C$347,$EQ$2:$EQ$74)),MAX($EP$1,EP39)+1,0)</f>
        <v>39</v>
      </c>
      <c r="EQ40" t="s">
        <v>3107</v>
      </c>
      <c r="ER40" t="str">
        <f>IFERROR(VLOOKUP(ROWS($ER$2:ER40),$EP$2:$EQ$74,2,FALSE),"")</f>
        <v>OTB : Otter trawls</v>
      </c>
      <c r="ES40">
        <f>IF(ISNUMBER(SEARCH(Hauls!$C$348,$ET$2:$ET$74)),MAX($ES$1,ES39)+1,0)</f>
        <v>39</v>
      </c>
      <c r="ET40" t="s">
        <v>3107</v>
      </c>
      <c r="EU40" t="str">
        <f>IFERROR(VLOOKUP(ROWS($EU$2:EU40),$ES$2:$ET$74,2,FALSE),"")</f>
        <v>OTB : Otter trawls</v>
      </c>
      <c r="EV40">
        <f>IF(ISNUMBER(SEARCH(Hauls!$C$349,$EW$2:$EW$74)),MAX($EV$1,EV39)+1,0)</f>
        <v>39</v>
      </c>
      <c r="EW40" t="s">
        <v>3107</v>
      </c>
      <c r="EX40" t="str">
        <f>IFERROR(VLOOKUP(ROWS($EX$2:EX40),$EV$2:$EW$74,2,FALSE),"")</f>
        <v>OTB : Otter trawls</v>
      </c>
      <c r="EY40">
        <f>IF(ISNUMBER(SEARCH(Hauls!$C$350,$EZ$2:$EZ$74)),MAX($EY$1,EY39)+1,0)</f>
        <v>39</v>
      </c>
      <c r="EZ40" t="s">
        <v>3107</v>
      </c>
      <c r="FA40" t="str">
        <f>IFERROR(VLOOKUP(ROWS($FA$2:FA40),$EY$2:$EZ$74,2,FALSE),"")</f>
        <v>OTB : Otter trawls</v>
      </c>
      <c r="FB40">
        <f>IF(ISNUMBER(SEARCH(Hauls!$C$351,$FC$2:$FC$74)),MAX($FB$1,FB39)+1,0)</f>
        <v>39</v>
      </c>
      <c r="FC40" t="s">
        <v>3107</v>
      </c>
      <c r="FD40" t="str">
        <f>IFERROR(VLOOKUP(ROWS($FD$2:FD40),$FB$2:$FC$74,2,FALSE),"")</f>
        <v>OTB : Otter trawls</v>
      </c>
      <c r="FE40">
        <f>IF(ISNUMBER(SEARCH(Hauls!$C$352,$FF$2:$FF$74)),MAX($FE$1,FE39)+1,0)</f>
        <v>39</v>
      </c>
      <c r="FF40" t="s">
        <v>3107</v>
      </c>
      <c r="FG40" t="str">
        <f>IFERROR(VLOOKUP(ROWS($FG$2:FG40),$FE$2:$FF$74,2,FALSE),"")</f>
        <v>OTB : Otter trawls</v>
      </c>
      <c r="FH40">
        <f>IF(ISNUMBER(SEARCH(Hauls!$C$353,$FI$2:$FI$74)),MAX($FH$1,FH39)+1,0)</f>
        <v>39</v>
      </c>
      <c r="FI40" t="s">
        <v>3107</v>
      </c>
      <c r="FJ40" t="str">
        <f>IFERROR(VLOOKUP(ROWS($FJ$2:FJ40),$FH$2:$FI$74,2,FALSE),"")</f>
        <v>OTB : Otter trawls</v>
      </c>
      <c r="FK40">
        <f>IF(ISNUMBER(SEARCH(Hauls!$C$354,$FL$2:$FL$74)),MAX($FK$1,FK39)+1,0)</f>
        <v>39</v>
      </c>
      <c r="FL40" t="s">
        <v>3107</v>
      </c>
      <c r="FM40" t="str">
        <f>IFERROR(VLOOKUP(ROWS($FM$2:FM40),$FK$2:$FL$74,2,FALSE),"")</f>
        <v>OTB : Otter trawls</v>
      </c>
      <c r="FN40">
        <f>IF(ISNUMBER(SEARCH(Hauls!$C$355,$FO$2:$FO$74)),MAX($FN$1,FN39)+1,0)</f>
        <v>39</v>
      </c>
      <c r="FO40" t="s">
        <v>3107</v>
      </c>
      <c r="FP40" t="str">
        <f>IFERROR(VLOOKUP(ROWS($FP$2:FP40),$FN$2:$FO$74,2,FALSE),"")</f>
        <v>OTB : Otter trawls</v>
      </c>
      <c r="FQ40">
        <f>IF(ISNUMBER(SEARCH(Hauls!$C$356,$FR$2:$FR$74)),MAX($FQ$1,FQ39)+1,0)</f>
        <v>39</v>
      </c>
      <c r="FR40" t="s">
        <v>3107</v>
      </c>
      <c r="FS40" t="str">
        <f>IFERROR(VLOOKUP(ROWS($FS$2:FS40),$FQ$2:$FR$74,2,FALSE),"")</f>
        <v>OTB : Otter trawls</v>
      </c>
      <c r="FT40">
        <f>IF(ISNUMBER(SEARCH(Hauls!$C$357,$FU$2:$FU$74)),MAX($FT$1,FT39)+1,0)</f>
        <v>39</v>
      </c>
      <c r="FU40" t="s">
        <v>3107</v>
      </c>
      <c r="FV40" t="str">
        <f>IFERROR(VLOOKUP(ROWS($FV$2:FV40),$FT$2:$FU$74,2,FALSE),"")</f>
        <v>OTB : Otter trawls</v>
      </c>
      <c r="FW40">
        <f>IF(ISNUMBER(SEARCH(Hauls!$C$358,$FX$2:$FX$74)),MAX($FW$1,FW39)+1,0)</f>
        <v>39</v>
      </c>
      <c r="FX40" t="s">
        <v>3107</v>
      </c>
      <c r="FY40" t="str">
        <f>IFERROR(VLOOKUP(ROWS($FY$2:FY40),$FW$2:$FX$74,2,FALSE),"")</f>
        <v>OTB : Otter trawls</v>
      </c>
      <c r="FZ40">
        <f>IF(ISNUMBER(SEARCH(Hauls!$C$359,$GA$2:$GA$74)),MAX($FZ$1,FZ39)+1,0)</f>
        <v>39</v>
      </c>
      <c r="GA40" t="s">
        <v>3107</v>
      </c>
      <c r="GB40" t="str">
        <f>IFERROR(VLOOKUP(ROWS($GB$2:GB40),$FZ$2:$GA$74,2,FALSE),"")</f>
        <v>OTB : Otter trawls</v>
      </c>
      <c r="GC40">
        <f>IF(ISNUMBER(SEARCH(Hauls!$C$360,$GD$2:$GD$74)),MAX($GC$1,GC39)+1,0)</f>
        <v>39</v>
      </c>
      <c r="GD40" t="s">
        <v>3107</v>
      </c>
      <c r="GE40" t="str">
        <f>IFERROR(VLOOKUP(ROWS($GE$2:GE40),$GC$2:$GD$74,2,FALSE),"")</f>
        <v>OTB : Otter trawls</v>
      </c>
      <c r="GF40">
        <f>IF(ISNUMBER(SEARCH(Hauls!$C$361,$GG$2:$GG$74)),MAX($GF$1,GF39)+1,0)</f>
        <v>39</v>
      </c>
      <c r="GG40" t="s">
        <v>3107</v>
      </c>
      <c r="GH40" t="str">
        <f>IFERROR(VLOOKUP(ROWS($GH$2:GH40),$GF$2:$GG$74,2,FALSE),"")</f>
        <v>OTB : Otter trawls</v>
      </c>
      <c r="GI40">
        <f>IF(ISNUMBER(SEARCH(Hauls!$C$362,$GJ$2:$GJ$74)),MAX($GI$1,GI39)+1,0)</f>
        <v>39</v>
      </c>
      <c r="GJ40" t="s">
        <v>3107</v>
      </c>
      <c r="GK40" t="str">
        <f>IFERROR(VLOOKUP(ROWS($GK$2:GK40),$GI$2:$GJ$74,2,FALSE),"")</f>
        <v>OTB : Otter trawls</v>
      </c>
      <c r="GL40">
        <f>IF(ISNUMBER(SEARCH(Hauls!$C$363,$GM$2:$GM$74)),MAX($GL$1,GL39)+1,0)</f>
        <v>39</v>
      </c>
      <c r="GM40" t="s">
        <v>3107</v>
      </c>
      <c r="GN40" t="str">
        <f>IFERROR(VLOOKUP(ROWS($GN$2:GN40),$GL$2:$GM$74,2,FALSE),"")</f>
        <v>OTB : Otter trawls</v>
      </c>
      <c r="GO40">
        <f>IF(ISNUMBER(SEARCH(Hauls!$C$364,$GP$2:$GP$74)),MAX($GO$1,GO39)+1,0)</f>
        <v>39</v>
      </c>
      <c r="GP40" t="s">
        <v>3107</v>
      </c>
      <c r="GQ40" t="str">
        <f>IFERROR(VLOOKUP(ROWS($GQ$2:GQ40),$GO$2:$GP$74,2,FALSE),"")</f>
        <v>OTB : Otter trawls</v>
      </c>
      <c r="GR40">
        <f>IF(ISNUMBER(SEARCH(Hauls!$C$365,$GS$2:$GS$74)),MAX($GR$1,GR39)+1,0)</f>
        <v>39</v>
      </c>
      <c r="GS40" t="s">
        <v>3107</v>
      </c>
      <c r="GT40" t="str">
        <f>IFERROR(VLOOKUP(ROWS($GT$2:GT40),$GR$2:$GS$74,2,FALSE),"")</f>
        <v>OTB : Otter trawls</v>
      </c>
      <c r="GU40">
        <f>IF(ISNUMBER(SEARCH(Hauls!$C$366,$GV$2:$GV$74)),MAX($GU$1,GU39)+1,0)</f>
        <v>39</v>
      </c>
      <c r="GV40" t="s">
        <v>3107</v>
      </c>
      <c r="GW40" t="str">
        <f>IFERROR(VLOOKUP(ROWS($GW$2:GW40),$GU$2:$GV$74,2,FALSE),"")</f>
        <v>OTB : Otter trawls</v>
      </c>
      <c r="GX40">
        <f>IF(ISNUMBER(SEARCH(Hauls!$C$367,$GY$2:$GY$74)),MAX($GX$1,GX39)+1,0)</f>
        <v>39</v>
      </c>
      <c r="GY40" t="s">
        <v>3107</v>
      </c>
      <c r="GZ40" t="str">
        <f>IFERROR(VLOOKUP(ROWS($GZ$2:GZ40),$GX$2:$GY$74,2,FALSE),"")</f>
        <v>OTB : Otter trawls</v>
      </c>
      <c r="HA40">
        <f>IF(ISNUMBER(SEARCH(Hauls!$C$368,$HB$2:$HB$74)),MAX($HA$1,HA39)+1,0)</f>
        <v>39</v>
      </c>
      <c r="HB40" t="s">
        <v>3107</v>
      </c>
      <c r="HC40" t="str">
        <f>IFERROR(VLOOKUP(ROWS($HC$2:HC40),$HA$2:$HB$74,2,FALSE),"")</f>
        <v>OTB : Otter trawls</v>
      </c>
      <c r="HD40">
        <f>IF(ISNUMBER(SEARCH(Hauls!$C$369,$HE$2:$HE$74)),MAX($HD$1,HD39)+1,0)</f>
        <v>39</v>
      </c>
      <c r="HE40" t="s">
        <v>3107</v>
      </c>
      <c r="HF40" t="str">
        <f>IFERROR(VLOOKUP(ROWS($HF$2:HF40),$HD$2:$HE$74,2,FALSE),"")</f>
        <v>OTB : Otter trawls</v>
      </c>
      <c r="HG40">
        <f>IF(ISNUMBER(SEARCH(Hauls!$C$370,$HH$2:$HH$74)),MAX($HG$1,HG39)+1,0)</f>
        <v>39</v>
      </c>
      <c r="HH40" t="s">
        <v>3107</v>
      </c>
      <c r="HI40" t="str">
        <f>IFERROR(VLOOKUP(ROWS($HI$2:HI40),$HG$2:$HH$74,2,FALSE),"")</f>
        <v>OTB : Otter trawls</v>
      </c>
      <c r="HJ40">
        <f>IF(ISNUMBER(SEARCH(Hauls!$C$371,$HK$2:$HK$74)),MAX($HJ$1,HJ39)+1,0)</f>
        <v>39</v>
      </c>
      <c r="HK40" t="s">
        <v>3107</v>
      </c>
      <c r="HL40" t="str">
        <f>IFERROR(VLOOKUP(ROWS($HL$2:HL40),$HJ$2:$HK$74,2,FALSE),"")</f>
        <v>OTB : Otter trawls</v>
      </c>
      <c r="HM40">
        <f>IF(ISNUMBER(SEARCH(Hauls!$C$372,$HN$2:$HN$74)),MAX($HM$1,HM39)+1,0)</f>
        <v>39</v>
      </c>
      <c r="HN40" t="s">
        <v>3107</v>
      </c>
      <c r="HO40" t="str">
        <f>IFERROR(VLOOKUP(ROWS($HO$2:HO40),$HM$2:$HN$74,2,FALSE),"")</f>
        <v>OTB : Otter trawls</v>
      </c>
      <c r="HP40">
        <f>IF(ISNUMBER(SEARCH(Hauls!$C$373,$HQ$2:$HQ$74)),MAX($HP$1,HP39)+1,0)</f>
        <v>39</v>
      </c>
      <c r="HQ40" t="s">
        <v>3107</v>
      </c>
      <c r="HR40" t="str">
        <f>IFERROR(VLOOKUP(ROWS($HR$2:HR40),$HP$2:$HQ$74,2,FALSE),"")</f>
        <v>OTB : Otter trawls</v>
      </c>
      <c r="HS40">
        <f>IF(ISNUMBER(SEARCH(Hauls!$C$374,$HT$2:$HT$74)),MAX($HS$1,HS39)+1,0)</f>
        <v>39</v>
      </c>
      <c r="HT40" t="s">
        <v>3107</v>
      </c>
      <c r="HU40" t="str">
        <f>IFERROR(VLOOKUP(ROWS($HU$2:HU40),$HS$2:$HT$74,2,FALSE),"")</f>
        <v>OTB : Otter trawls</v>
      </c>
      <c r="HV40">
        <f>IF(ISNUMBER(SEARCH(Hauls!$C$375,$HW$2:$HW$74)),MAX($HV$1,HV39)+1,0)</f>
        <v>39</v>
      </c>
      <c r="HW40" t="s">
        <v>3107</v>
      </c>
      <c r="HX40" t="str">
        <f>IFERROR(VLOOKUP(ROWS($HX$2:HX40),$HV$2:$HW$74,2,FALSE),"")</f>
        <v>OTB : Otter trawls</v>
      </c>
      <c r="HY40">
        <f>IF(ISNUMBER(SEARCH(Hauls!$C$376,$HZ$2:$HZ$74)),MAX($HY$1,HY39)+1,0)</f>
        <v>39</v>
      </c>
      <c r="HZ40" t="s">
        <v>3107</v>
      </c>
      <c r="IA40" t="str">
        <f>IFERROR(VLOOKUP(ROWS($IA$2:IA40),$IB$2:$IC$74,2,FALSE),"")</f>
        <v>OTB : Otter trawls</v>
      </c>
      <c r="IB40">
        <f>IF(ISNUMBER(SEARCH(Hauls!$C$377,$IC$2:$IC$74)),MAX($IB$1,IB39)+1,0)</f>
        <v>39</v>
      </c>
      <c r="IC40" t="s">
        <v>3107</v>
      </c>
      <c r="ID40" t="str">
        <f>IFERROR(VLOOKUP(ROWS($ID$2:ID40),$IB$2:$IC$74,2,FALSE),"")</f>
        <v>OTB : Otter trawls</v>
      </c>
      <c r="IE40">
        <f>IF(ISNUMBER(SEARCH(Hauls!$C$378,$IF$2:$IF$74)),MAX($IE$1,IE39)+1,0)</f>
        <v>39</v>
      </c>
      <c r="IF40" t="s">
        <v>3107</v>
      </c>
      <c r="IG40" t="str">
        <f>IFERROR(VLOOKUP(ROWS($IG$2:IG40),$IE$2:$IF$74,2,FALSE),"")</f>
        <v>OTB : Otter trawls</v>
      </c>
      <c r="IH40">
        <f>IF(ISNUMBER(SEARCH(Hauls!$C$379,$II$2:$II$74)),MAX($IH$1,IH39)+1,0)</f>
        <v>39</v>
      </c>
      <c r="II40" t="s">
        <v>3107</v>
      </c>
      <c r="IJ40" t="str">
        <f>IFERROR(VLOOKUP(ROWS($IJ$2:IJ40),$IH$2:$II$74,2,FALSE),"")</f>
        <v>OTB : Otter trawls</v>
      </c>
      <c r="IK40">
        <f>IF(ISNUMBER(SEARCH(Hauls!$C$380,$IL$2:$IL$74)),MAX($IK$1,IK39)+1,0)</f>
        <v>39</v>
      </c>
      <c r="IL40" t="s">
        <v>3107</v>
      </c>
      <c r="IM40" t="str">
        <f>IFERROR(VLOOKUP(ROWS($IM$2:IM40),$IK$2:$IL$74,2,FALSE),"")</f>
        <v>OTB : Otter trawls</v>
      </c>
      <c r="IN40">
        <f>IF(ISNUMBER(SEARCH(Hauls!$C$381,$IO$2:$IO$74)),MAX($IN$1,IN39)+1,0)</f>
        <v>39</v>
      </c>
      <c r="IO40" t="s">
        <v>3107</v>
      </c>
      <c r="IP40" t="str">
        <f>IFERROR(VLOOKUP(ROWS($IP$2:IP40),$IN$2:$IO$74,2,FALSE),"")</f>
        <v>OTB : Otter trawls</v>
      </c>
      <c r="IQ40">
        <f>IF(ISNUMBER(SEARCH(Hauls!$C$382,$CC$2:$CC$74)),MAX($CB$1,IQ39)+1,0)</f>
        <v>39</v>
      </c>
      <c r="IR40" t="s">
        <v>3107</v>
      </c>
      <c r="IS40" t="str">
        <f>IFERROR(VLOOKUP(ROWS($IS$2:IS40),$IQ$2:$IR$74,2,FALSE),"")</f>
        <v>OTB : Otter trawls</v>
      </c>
      <c r="IT40">
        <f>IF(ISNUMBER(SEARCH(Hauls!$C$383,$IU$2:$IU$74)),MAX($IT$1,IT39)+1,0)</f>
        <v>39</v>
      </c>
      <c r="IU40" t="s">
        <v>3107</v>
      </c>
      <c r="IV40" t="str">
        <f>IFERROR(VLOOKUP(ROWS($IV$2:IV40),$IT$2:$IU$74,2,FALSE),"")</f>
        <v>OTB : Otter trawls</v>
      </c>
      <c r="IW40">
        <f>IF(ISNUMBER(SEARCH(Hauls!$C$384,$IX$2:$IX$74)),MAX($IW$1,IW39)+1,0)</f>
        <v>39</v>
      </c>
      <c r="IX40" t="s">
        <v>3107</v>
      </c>
      <c r="IY40" t="str">
        <f>IFERROR(VLOOKUP(ROWS($IY$2:IY40),$IW$2:$IX$74,2,FALSE),"")</f>
        <v>OTB : Otter trawls</v>
      </c>
      <c r="IZ40">
        <f>IF(ISNUMBER(SEARCH(Hauls!$C$385,$JA$2:$JA$74)),MAX($IZ$1,IZ39)+1,0)</f>
        <v>39</v>
      </c>
      <c r="JA40" t="s">
        <v>3107</v>
      </c>
      <c r="JB40" t="str">
        <f>IFERROR(VLOOKUP(ROWS($JB$2:JB40),$IZ$2:$JA$74,2,FALSE),"")</f>
        <v>OTB : Otter trawls</v>
      </c>
      <c r="JC40">
        <f>IF(ISNUMBER(SEARCH(Hauls!$C$386,$JD$2:$JD$74)),MAX($JC$1,JC39)+1,0)</f>
        <v>39</v>
      </c>
      <c r="JD40" t="s">
        <v>3107</v>
      </c>
      <c r="JE40" t="str">
        <f>IFERROR(VLOOKUP(ROWS($JE$2:JE40),$JC$2:$CJD$74,2,FALSE),"")</f>
        <v>OTB : Otter trawls</v>
      </c>
      <c r="JF40">
        <f>IF(ISNUMBER(SEARCH(Hauls!$C$387,$JG$2:$JG$74)),MAX($JF$1,JF39)+1,0)</f>
        <v>39</v>
      </c>
      <c r="JG40" t="s">
        <v>3107</v>
      </c>
      <c r="JH40" t="str">
        <f>IFERROR(VLOOKUP(ROWS($JH$2:JH40),$JF$2:$JG$74,2,FALSE),"")</f>
        <v>OTB : Otter trawls</v>
      </c>
      <c r="JI40">
        <f>IF(ISNUMBER(SEARCH(Hauls!$C$388,$JJ$2:$JJ$74)),MAX($JI$1,JI39)+1,0)</f>
        <v>39</v>
      </c>
      <c r="JJ40" t="s">
        <v>3107</v>
      </c>
      <c r="JK40" t="str">
        <f>IFERROR(VLOOKUP(ROWS($JK$2:JK40),$JI$2:$JJ$74,2,FALSE),"")</f>
        <v>OTB : Otter trawls</v>
      </c>
      <c r="JL40">
        <f>IF(ISNUMBER(SEARCH(Hauls!$C$389,$JM$2:$JM$74)),MAX($JL$1,JL39)+1,0)</f>
        <v>39</v>
      </c>
      <c r="JM40" t="s">
        <v>3107</v>
      </c>
      <c r="JN40" t="str">
        <f>IFERROR(VLOOKUP(ROWS($JN$2:JN40),$JL$2:$JM$74,2,FALSE),"")</f>
        <v>OTB : Otter trawls</v>
      </c>
      <c r="JO40">
        <f>IF(ISNUMBER(SEARCH(Hauls!$C$390,$JP$2:$JP$74)),MAX($JO$1,JO39)+1,0)</f>
        <v>39</v>
      </c>
      <c r="JP40" t="s">
        <v>3107</v>
      </c>
      <c r="JQ40" t="str">
        <f>IFERROR(VLOOKUP(ROWS($JQ$2:JQ40),$JO$2:$JP$74,2,FALSE),"")</f>
        <v>OTB : Otter trawls</v>
      </c>
      <c r="JR40">
        <f>IF(ISNUMBER(SEARCH(Hauls!$C$391,$JS$2:$JS$74)),MAX($JR$1,JR39)+1,0)</f>
        <v>39</v>
      </c>
      <c r="JS40" t="s">
        <v>3107</v>
      </c>
      <c r="JT40" t="str">
        <f>IFERROR(VLOOKUP(ROWS($JT$2:JT40),$JR$2:$JS$74,2,FALSE),"")</f>
        <v>OTB : Otter trawls</v>
      </c>
      <c r="JU40">
        <f>IF(ISNUMBER(SEARCH(Hauls!$C$392,$JV$2:$JV$74)),MAX($JU$1,JU39)+1,0)</f>
        <v>39</v>
      </c>
      <c r="JV40" t="s">
        <v>3107</v>
      </c>
      <c r="JW40" t="str">
        <f>IFERROR(VLOOKUP(ROWS($JW$2:JW40),$JU$2:$JV$74,2,FALSE),"")</f>
        <v>OTB : Otter trawls</v>
      </c>
      <c r="JX40">
        <f>IF(ISNUMBER(SEARCH(Hauls!$C$393,$JY$2:$JY$74)),MAX($JX$1,JX39)+1,0)</f>
        <v>39</v>
      </c>
      <c r="JY40" t="s">
        <v>3107</v>
      </c>
      <c r="JZ40" t="str">
        <f>IFERROR(VLOOKUP(ROWS($JZ$2:JZ40),$JX$2:$JY$74,2,FALSE),"")</f>
        <v>OTB : Otter trawls</v>
      </c>
      <c r="KA40">
        <f>IF(ISNUMBER(SEARCH(Hauls!$C$394,$KB$2:$KB$74)),MAX($KA$1,KA39)+1,0)</f>
        <v>39</v>
      </c>
      <c r="KB40" t="s">
        <v>3107</v>
      </c>
      <c r="KC40" t="str">
        <f>IFERROR(VLOOKUP(ROWS($KC$2:KC40),$KA$2:$KB$74,2,FALSE),"")</f>
        <v>OTB : Otter trawls</v>
      </c>
      <c r="KD40">
        <f>IF(ISNUMBER(SEARCH(Hauls!$C$395,$KE$2:$KE$74)),MAX($KD$1,KD39)+1,0)</f>
        <v>39</v>
      </c>
      <c r="KE40" t="s">
        <v>3107</v>
      </c>
      <c r="KF40" t="str">
        <f>IFERROR(VLOOKUP(ROWS($KF$2:KF40),$KD$2:$KE$74,2,FALSE),"")</f>
        <v>OTB : Otter trawls</v>
      </c>
      <c r="KG40">
        <f>IF(ISNUMBER(SEARCH(Hauls!$C$396,$KH$2:$KH$74)),MAX($KG$1,KG39)+1,0)</f>
        <v>39</v>
      </c>
      <c r="KH40" t="s">
        <v>3107</v>
      </c>
      <c r="KI40" t="str">
        <f>IFERROR(VLOOKUP(ROWS($KI$2:KI40),$KG$2:$KH$74,2,FALSE),"")</f>
        <v>OTB : Otter trawls</v>
      </c>
      <c r="KJ40">
        <f>IF(ISNUMBER(SEARCH(Hauls!$C$397,$KK$2:$KK$74)),MAX($KJ$1,KJ39)+1,0)</f>
        <v>39</v>
      </c>
      <c r="KK40" t="s">
        <v>3107</v>
      </c>
      <c r="KL40" t="str">
        <f>IFERROR(VLOOKUP(ROWS($KL$2:KL40),$KJ$2:$KK$74,2,FALSE),"")</f>
        <v>OTB : Otter trawls</v>
      </c>
      <c r="KM40">
        <f>IF(ISNUMBER(SEARCH(Hauls!$C$398,$KN$2:$KN$74)),MAX($KM$1,KM39)+1,0)</f>
        <v>39</v>
      </c>
      <c r="KN40" t="s">
        <v>3107</v>
      </c>
      <c r="KO40" t="str">
        <f>IFERROR(VLOOKUP(ROWS($KO$2:KO40),$KM$2:$KN$74,2,FALSE),"")</f>
        <v>OTB : Otter trawls</v>
      </c>
      <c r="KP40">
        <f>IF(ISNUMBER(SEARCH(Hauls!$C$399,$KQ$2:$KQ$74)),MAX($KP$1,KP39)+1,0)</f>
        <v>39</v>
      </c>
      <c r="KQ40" t="s">
        <v>3107</v>
      </c>
      <c r="KR40" t="str">
        <f>IFERROR(VLOOKUP(ROWS($KR$2:KR40),$KP$2:$KQ$74,2,FALSE),"")</f>
        <v>OTB : Otter trawls</v>
      </c>
      <c r="KS40">
        <f>IF(ISNUMBER(SEARCH(Hauls!$C$400,$KT$2:$KT$74)),MAX($KS$1,KS39)+1,0)</f>
        <v>39</v>
      </c>
      <c r="KT40" t="s">
        <v>3107</v>
      </c>
      <c r="KU40" t="str">
        <f>IFERROR(VLOOKUP(ROWS($KU$2:KU40),$KS$2:$KT$74,2,FALSE),"")</f>
        <v>OTB : Otter trawls</v>
      </c>
    </row>
    <row r="41" spans="1:307" x14ac:dyDescent="0.25">
      <c r="A41" t="s">
        <v>681</v>
      </c>
      <c r="B41" t="s">
        <v>2965</v>
      </c>
      <c r="C41" t="str">
        <f t="shared" si="0"/>
        <v>OTB_Control : Otter trawls as control</v>
      </c>
      <c r="E41">
        <f>IF(ISNUMBER(SEARCH(Hauls!$C$300,$F$2:$F$74)),MAX($E$1,E40)+1,0)</f>
        <v>40</v>
      </c>
      <c r="F41" t="s">
        <v>3108</v>
      </c>
      <c r="G41" t="str">
        <f>IFERROR(VLOOKUP(ROWS($G$2:G41),$E$2:$F$74,2,FALSE),"")</f>
        <v>OTB_Control : Otter trawls as control</v>
      </c>
      <c r="H41">
        <f>IF(ISNUMBER(SEARCH(Hauls!$C$301,$I$2:$I$74)),MAX($H$1:H40)+1,0)</f>
        <v>40</v>
      </c>
      <c r="I41" t="s">
        <v>3108</v>
      </c>
      <c r="J41" t="str">
        <f>IFERROR(VLOOKUP(ROWS($J$2:J41),$H$2:$I$74,2,FALSE),"")</f>
        <v>OTB_Control : Otter trawls as control</v>
      </c>
      <c r="K41">
        <f>IF(ISNUMBER(SEARCH(Hauls!$C$302,$L$2:$L$74)),MAX($K$1,K40)+1,0)</f>
        <v>40</v>
      </c>
      <c r="L41" t="s">
        <v>3108</v>
      </c>
      <c r="M41" t="str">
        <f>IFERROR(VLOOKUP(ROWS($M$2:M41),$K$2:$L$74,2,FALSE),"")</f>
        <v>OTB_Control : Otter trawls as control</v>
      </c>
      <c r="N41">
        <f>IF(ISNUMBER(SEARCH(Hauls!$C$303,$O$2:$O$74)),MAX($N$1,N40)+1,0)</f>
        <v>40</v>
      </c>
      <c r="O41" t="s">
        <v>3108</v>
      </c>
      <c r="P41" t="str">
        <f>IFERROR(VLOOKUP(ROWS($P$2:P41),$N$2:$O$74,2,FALSE),"")</f>
        <v>OTB_Control : Otter trawls as control</v>
      </c>
      <c r="Q41">
        <f>IF(ISNUMBER(SEARCH(Hauls!$C$304,$R$2:$R$74)),MAX($Q$1,Q40)+1,0)</f>
        <v>40</v>
      </c>
      <c r="R41" t="s">
        <v>3108</v>
      </c>
      <c r="S41" t="str">
        <f>IFERROR(VLOOKUP(ROWS($S$2:S41),$Q$2:$R$74,2,FALSE),"")</f>
        <v>OTB_Control : Otter trawls as control</v>
      </c>
      <c r="T41">
        <f>IF(ISNUMBER(SEARCH(Hauls!$C$305,$U$2:$U$74)),MAX($T$1,T40)+1,0)</f>
        <v>40</v>
      </c>
      <c r="U41" t="s">
        <v>3108</v>
      </c>
      <c r="V41" t="str">
        <f>IFERROR(VLOOKUP(ROWS($V$2:V41),$T$2:$U$74,2,FALSE),"")</f>
        <v>OTB_Control : Otter trawls as control</v>
      </c>
      <c r="W41">
        <f>IF(ISNUMBER(SEARCH(Hauls!$C$306,$X$2:$X$74)),MAX($W$1,W40)+1,0)</f>
        <v>40</v>
      </c>
      <c r="X41" t="s">
        <v>3108</v>
      </c>
      <c r="Y41" t="str">
        <f>IFERROR(VLOOKUP(ROWS($Y$2:Y41),$W$2:$X$74,2,FALSE),"")</f>
        <v>OTB_Control : Otter trawls as control</v>
      </c>
      <c r="Z41">
        <f>IF(ISNUMBER(SEARCH(Hauls!$C$307,$AA$2:$AA$74)),MAX($Z$1,Z40)+1,0)</f>
        <v>40</v>
      </c>
      <c r="AA41" t="s">
        <v>3108</v>
      </c>
      <c r="AB41" t="str">
        <f>IFERROR(VLOOKUP(ROWS($AB$2:AB41),$Z$2:$AA$74,2,FALSE),"")</f>
        <v>OTB_Control : Otter trawls as control</v>
      </c>
      <c r="AC41">
        <f>IF(ISNUMBER(SEARCH(Hauls!$C$308,$AD$2:$AD$74)),MAX($AC$1,AC40)+1,0)</f>
        <v>40</v>
      </c>
      <c r="AD41" t="s">
        <v>3108</v>
      </c>
      <c r="AE41" t="str">
        <f>IFERROR(VLOOKUP(ROWS($AE$2:AE41),$AC$2:$AD$74,2,FALSE),"")</f>
        <v>OTB_Control : Otter trawls as control</v>
      </c>
      <c r="AF41">
        <f>IF(ISNUMBER(SEARCH(Hauls!$C$309,$AG$2:$AG$74)),MAX($AF$1,AF40)+1,0)</f>
        <v>40</v>
      </c>
      <c r="AG41" t="s">
        <v>3108</v>
      </c>
      <c r="AH41" t="str">
        <f>IFERROR(VLOOKUP(ROWS($AH$2:AH41),$AF$2:$AG$74,2,FALSE),"")</f>
        <v>OTB_Control : Otter trawls as control</v>
      </c>
      <c r="AI41">
        <f>IF(ISNUMBER(SEARCH(Hauls!$C$310,$AJ$2:$AJ$74)),MAX($AI$1,AI40)+1,0)</f>
        <v>40</v>
      </c>
      <c r="AJ41" t="s">
        <v>3108</v>
      </c>
      <c r="AK41" t="str">
        <f>IFERROR(VLOOKUP(ROWS($AK$2:AK41),$AI$2:$AJ$74,2,FALSE),"")</f>
        <v>OTB_Control : Otter trawls as control</v>
      </c>
      <c r="AL41">
        <f>IF(ISNUMBER(SEARCH(Hauls!$C$311,$AM$2:$AM$74)),MAX($AL$1,AL40)+1,0)</f>
        <v>40</v>
      </c>
      <c r="AM41" t="s">
        <v>3108</v>
      </c>
      <c r="AN41" t="str">
        <f>IFERROR(VLOOKUP(ROWS($AN$2:AN41),$AL$2:$AM$74,2,FALSE),"")</f>
        <v>OTB_Control : Otter trawls as control</v>
      </c>
      <c r="AO41">
        <f>IF(ISNUMBER(SEARCH(Hauls!$C$312,$AP$2:$AP$74)),MAX($AO$1,AO40)+1,0)</f>
        <v>40</v>
      </c>
      <c r="AP41" t="s">
        <v>3108</v>
      </c>
      <c r="AQ41" t="str">
        <f>IFERROR(VLOOKUP(ROWS($AQ$2:AQ41),$AO$2:$AP$74,2,FALSE),"")</f>
        <v>OTB_Control : Otter trawls as control</v>
      </c>
      <c r="AR41">
        <f>IF(ISNUMBER(SEARCH(Hauls!$C$313,$AS$2:$AS$74)),MAX($AR$1,AR40)+1,0)</f>
        <v>40</v>
      </c>
      <c r="AS41" t="s">
        <v>3108</v>
      </c>
      <c r="AT41" t="str">
        <f>IFERROR(VLOOKUP(ROWS($AT$2:AT41),$AR$2:$AS$74,2,FALSE),"")</f>
        <v>OTB_Control : Otter trawls as control</v>
      </c>
      <c r="AU41">
        <f>IF(ISNUMBER(SEARCH(Hauls!$C$314,$AV$2:$AV$74)),MAX($AU$1,AU40)+1,0)</f>
        <v>40</v>
      </c>
      <c r="AV41" t="s">
        <v>3108</v>
      </c>
      <c r="AW41" t="str">
        <f>IFERROR(VLOOKUP(ROWS($AW$2:AW41),$AU$2:$AV$74,2,FALSE),"")</f>
        <v>OTB_Control : Otter trawls as control</v>
      </c>
      <c r="AX41">
        <f>IF(ISNUMBER(SEARCH(Hauls!$C$315,$AY$2:$AY$74)),MAX($AX$1,AX40)+1,0)</f>
        <v>40</v>
      </c>
      <c r="AY41" t="s">
        <v>3108</v>
      </c>
      <c r="AZ41" t="str">
        <f>IFERROR(VLOOKUP(ROWS($AZ$2:AZ41),$AX$2:$AY$74,2,FALSE),"")</f>
        <v>OTB_Control : Otter trawls as control</v>
      </c>
      <c r="BA41">
        <f>IF(ISNUMBER(SEARCH(Hauls!$C$316,$BB$2:$BB$74)),MAX($BA$1,BA40)+1,0)</f>
        <v>40</v>
      </c>
      <c r="BB41" t="s">
        <v>3108</v>
      </c>
      <c r="BC41" t="str">
        <f>IFERROR(VLOOKUP(ROWS($BC$2:BC41),$BA$2:$BB$74,2,FALSE),"")</f>
        <v>OTB_Control : Otter trawls as control</v>
      </c>
      <c r="BD41">
        <f>IF(ISNUMBER(SEARCH(Hauls!$C$317,$BE$2:$BE$74)),MAX($BD$1,BD40)+1,0)</f>
        <v>40</v>
      </c>
      <c r="BE41" t="s">
        <v>3108</v>
      </c>
      <c r="BF41" t="str">
        <f>IFERROR(VLOOKUP(ROWS($BF$2:BF41),$BD$2:$BE$74,2,FALSE),"")</f>
        <v>OTB_Control : Otter trawls as control</v>
      </c>
      <c r="BG41">
        <f>IF(ISNUMBER(SEARCH(Hauls!$C$318,$BH$2:$BH$74)),MAX($BG$1,BG40)+1,0)</f>
        <v>40</v>
      </c>
      <c r="BH41" t="s">
        <v>3108</v>
      </c>
      <c r="BI41" t="str">
        <f>IFERROR(VLOOKUP(ROWS($BI$2:BI41),$BG$2:$BH$74,2,FALSE),"")</f>
        <v>OTB_Control : Otter trawls as control</v>
      </c>
      <c r="BJ41">
        <f>IF(ISNUMBER(SEARCH(Hauls!$C$319,$BK$2:$BK$74)),MAX($BJ$1,BJ40)+1,0)</f>
        <v>40</v>
      </c>
      <c r="BK41" t="s">
        <v>3108</v>
      </c>
      <c r="BL41" t="str">
        <f>IFERROR(VLOOKUP(ROWS($BL$2:BL41),$BJ$2:$BK$74,2,FALSE),"")</f>
        <v>OTB_Control : Otter trawls as control</v>
      </c>
      <c r="BM41">
        <f>IF(ISNUMBER(SEARCH(Hauls!$C$320,$BN$2:$BN$74)),MAX($BM$1,BM40)+1,0)</f>
        <v>40</v>
      </c>
      <c r="BN41" t="s">
        <v>3108</v>
      </c>
      <c r="BO41" t="str">
        <f>IFERROR(VLOOKUP(ROWS($BO$2:BO41),$BM$2:$BN$74,2,FALSE),"")</f>
        <v>OTB_Control : Otter trawls as control</v>
      </c>
      <c r="BP41">
        <f>IF(ISNUMBER(SEARCH(Hauls!$C$321,$BQ$2:$BQ$74)),MAX($BP$1,BP40)+1,0)</f>
        <v>40</v>
      </c>
      <c r="BQ41" t="s">
        <v>3108</v>
      </c>
      <c r="BR41" t="str">
        <f>IFERROR(VLOOKUP(ROWS($BR$2:BR41),$BP$2:$BQ$74,2,FALSE),"")</f>
        <v>OTB_Control : Otter trawls as control</v>
      </c>
      <c r="BS41">
        <f>IF(ISNUMBER(SEARCH(Hauls!$C$322,$BT$2:$BT$74)),MAX($BS$1,BS40)+1,0)</f>
        <v>40</v>
      </c>
      <c r="BT41" t="s">
        <v>3108</v>
      </c>
      <c r="BU41" t="str">
        <f>IFERROR(VLOOKUP(ROWS($BU$2:BU41),$BS$2:$BT$74,2,FALSE),"")</f>
        <v>OTB_Control : Otter trawls as control</v>
      </c>
      <c r="BV41">
        <f>IF(ISNUMBER(SEARCH(Hauls!$C$323,$BW$2:$BW$74)),MAX($BV$1,BV40)+1,0)</f>
        <v>40</v>
      </c>
      <c r="BW41" t="s">
        <v>3108</v>
      </c>
      <c r="BX41" t="str">
        <f>IFERROR(VLOOKUP(ROWS($BX$2:BX41),$BV$2:$BW$74,2,FALSE),"")</f>
        <v>OTB_Control : Otter trawls as control</v>
      </c>
      <c r="BY41">
        <f>IF(ISNUMBER(SEARCH(Hauls!$C$324,$BZ$2:$BZ$74)),MAX($BY$1,BY40)+1,0)</f>
        <v>40</v>
      </c>
      <c r="BZ41" t="s">
        <v>3108</v>
      </c>
      <c r="CA41" t="str">
        <f>IFERROR(VLOOKUP(ROWS($CA$2:CA41),$BY$2:$BZ$74,2,FALSE),"")</f>
        <v>OTB_Control : Otter trawls as control</v>
      </c>
      <c r="CB41">
        <f>IF(ISNUMBER(SEARCH(Hauls!$C$325,$CC$2:$CC$74)),MAX($CB$1,CB40)+1,0)</f>
        <v>40</v>
      </c>
      <c r="CC41" t="s">
        <v>3108</v>
      </c>
      <c r="CD41" t="str">
        <f>IFERROR(VLOOKUP(ROWS($CD$2:CD41),$CB$2:$CC$74,2,FALSE),"")</f>
        <v>OTB_Control : Otter trawls as control</v>
      </c>
      <c r="CE41">
        <f>IF(ISNUMBER(SEARCH(Hauls!$C$326,$CF$2:$CF$74)),MAX($CE$1,CE40)+1,0)</f>
        <v>40</v>
      </c>
      <c r="CF41" t="s">
        <v>3108</v>
      </c>
      <c r="CG41" t="str">
        <f>IFERROR(VLOOKUP(ROWS($CG$2:CG41),$CE$2:$CF$74,2,FALSE),"")</f>
        <v>OTB_Control : Otter trawls as control</v>
      </c>
      <c r="CH41">
        <f>IF(ISNUMBER(SEARCH(Hauls!$C$327,$CI$2:$CI$74)),MAX($CH$1,CH40)+1,0)</f>
        <v>40</v>
      </c>
      <c r="CI41" t="s">
        <v>3108</v>
      </c>
      <c r="CJ41" t="str">
        <f>IFERROR(VLOOKUP(ROWS($CJ$2:CJ41),$CH$2:$CI$74,2,FALSE),"")</f>
        <v>OTB_Control : Otter trawls as control</v>
      </c>
      <c r="CK41">
        <f>IF(ISNUMBER(SEARCH(Hauls!$C$328,$CL$2:$CL$74)),MAX($CK$1,CK40)+1,0)</f>
        <v>40</v>
      </c>
      <c r="CL41" t="s">
        <v>3108</v>
      </c>
      <c r="CM41" t="str">
        <f>IFERROR(VLOOKUP(ROWS($CM$2:CM41),$CK$2:$CL$74,2,FALSE),"")</f>
        <v>OTB_Control : Otter trawls as control</v>
      </c>
      <c r="CN41">
        <f>IF(ISNUMBER(SEARCH(Hauls!$C$329,$CO$2:$CO$74)),MAX($CN$1,CN40)+1,0)</f>
        <v>40</v>
      </c>
      <c r="CO41" t="s">
        <v>3108</v>
      </c>
      <c r="CP41" t="str">
        <f>IFERROR(VLOOKUP(ROWS($CP$2:CP41),$CN$2:$CO$74,2,FALSE),"")</f>
        <v>OTB_Control : Otter trawls as control</v>
      </c>
      <c r="CQ41">
        <f>IF(ISNUMBER(SEARCH(Hauls!$C$330,$CR$2:$CR$74)),MAX($CQ$1,CQ40)+1,0)</f>
        <v>40</v>
      </c>
      <c r="CR41" t="s">
        <v>3108</v>
      </c>
      <c r="CS41" t="str">
        <f>IFERROR(VLOOKUP(ROWS($CS$2:CS41),$CQ$2:$CR$74,2,FALSE),"")</f>
        <v>OTB_Control : Otter trawls as control</v>
      </c>
      <c r="CT41">
        <f>IF(ISNUMBER(SEARCH(Hauls!$C$331,$CU$2:$CU$74)),MAX($CT$1,CT40)+1,0)</f>
        <v>40</v>
      </c>
      <c r="CU41" t="s">
        <v>3108</v>
      </c>
      <c r="CV41" t="str">
        <f>IFERROR(VLOOKUP(ROWS($CV$2:CV41),$CT$2:$CU$74,2,FALSE),"")</f>
        <v>OTB_Control : Otter trawls as control</v>
      </c>
      <c r="CW41">
        <f>IF(ISNUMBER(SEARCH(Hauls!$C$332,$CX$2:$CX$74)),MAX($CW$1,CW40)+1,0)</f>
        <v>40</v>
      </c>
      <c r="CX41" t="s">
        <v>3108</v>
      </c>
      <c r="CY41" t="str">
        <f>IFERROR(VLOOKUP(ROWS($CY$2:CY41),$CW$2:$CX$74,2,FALSE),"")</f>
        <v>OTB_Control : Otter trawls as control</v>
      </c>
      <c r="CZ41">
        <f>IF(ISNUMBER(SEARCH(Hauls!$C$333,$DA$2:$DA$74)),MAX($CZ$1,CZ40)+1,0)</f>
        <v>40</v>
      </c>
      <c r="DA41" t="s">
        <v>3108</v>
      </c>
      <c r="DB41" t="str">
        <f>IFERROR(VLOOKUP(ROWS($DB$2:DB41),$CZ$2:$DA$74,2,FALSE),"")</f>
        <v>OTB_Control : Otter trawls as control</v>
      </c>
      <c r="DC41">
        <f>IF(ISNUMBER(SEARCH(Hauls!$C$334,$DD$2:$DD$74)),MAX($DC$1,DC40)+1,0)</f>
        <v>40</v>
      </c>
      <c r="DD41" t="s">
        <v>3108</v>
      </c>
      <c r="DE41" t="str">
        <f>IFERROR(VLOOKUP(ROWS($DE$2:DE41),$DC$2:$DD$74,2,FALSE),"")</f>
        <v>OTB_Control : Otter trawls as control</v>
      </c>
      <c r="DF41">
        <f>IF(ISNUMBER(SEARCH(Hauls!$C$335,$DG$2:$DG$74)),MAX($DF$1,DF40)+1,0)</f>
        <v>40</v>
      </c>
      <c r="DG41" t="s">
        <v>3108</v>
      </c>
      <c r="DH41" t="str">
        <f>IFERROR(VLOOKUP(ROWS($DH$2:DH41),$DF$2:$DG$74,2,FALSE),"")</f>
        <v>OTB_Control : Otter trawls as control</v>
      </c>
      <c r="DI41">
        <f>IF(ISNUMBER(SEARCH(Hauls!$C$336,$DJ$2:$DJ$74)),MAX($DI$1,DI40)+1,0)</f>
        <v>40</v>
      </c>
      <c r="DJ41" t="s">
        <v>3108</v>
      </c>
      <c r="DK41" t="str">
        <f>IFERROR(VLOOKUP(ROWS($DK$2:DK41),$DI$2:$DJ$74,2,FALSE),"")</f>
        <v>OTB_Control : Otter trawls as control</v>
      </c>
      <c r="DL41">
        <f>IF(ISNUMBER(SEARCH(Hauls!$C$337,$DM$2:$DM$74)),MAX($DL$1,DL40)+1,0)</f>
        <v>40</v>
      </c>
      <c r="DM41" t="s">
        <v>3108</v>
      </c>
      <c r="DN41" t="str">
        <f>IFERROR(VLOOKUP(ROWS($DN$2:DN41),$DL$2:$DM$74,2,FALSE),"")</f>
        <v>OTB_Control : Otter trawls as control</v>
      </c>
      <c r="DO41">
        <f>IF(ISNUMBER(SEARCH(Hauls!$C$338,$DP$2:$DP$74)),MAX($DO$1,DO40)+1,0)</f>
        <v>40</v>
      </c>
      <c r="DP41" t="s">
        <v>3108</v>
      </c>
      <c r="DQ41" t="str">
        <f>IFERROR(VLOOKUP(ROWS($DQ$2:DQ41),$DO$2:$CDP$74,2,FALSE),"")</f>
        <v>OTB_Control : Otter trawls as control</v>
      </c>
      <c r="DR41">
        <f>IF(ISNUMBER(SEARCH(Hauls!$C$339,$DS$2:$DS$74)),MAX($DR$1,DR40)+1,0)</f>
        <v>40</v>
      </c>
      <c r="DS41" t="s">
        <v>3108</v>
      </c>
      <c r="DT41" t="str">
        <f>IFERROR(VLOOKUP(ROWS($DT$2:DT41),$DR$2:$DS$74,2,FALSE),"")</f>
        <v>OTB_Control : Otter trawls as control</v>
      </c>
      <c r="DU41">
        <f>IF(ISNUMBER(SEARCH(Hauls!$C$340,$DV$2:$DV$74)),MAX($DU$1,DU40)+1,0)</f>
        <v>40</v>
      </c>
      <c r="DV41" t="s">
        <v>3108</v>
      </c>
      <c r="DW41" t="str">
        <f>IFERROR(VLOOKUP(ROWS($DW$2:DW41),$DU$2:$DV$74,2,FALSE),"")</f>
        <v>OTB_Control : Otter trawls as control</v>
      </c>
      <c r="DX41">
        <f>IF(ISNUMBER(SEARCH(Hauls!$C$341,$DY$2:$DY$74)),MAX($DX$1,DX40)+1,0)</f>
        <v>40</v>
      </c>
      <c r="DY41" t="s">
        <v>3108</v>
      </c>
      <c r="DZ41" t="str">
        <f>IFERROR(VLOOKUP(ROWS($DZ$2:DZ41),$DX$2:$DY$74,2,FALSE),"")</f>
        <v>OTB_Control : Otter trawls as control</v>
      </c>
      <c r="EA41">
        <f>IF(ISNUMBER(SEARCH(Hauls!$C$342,$EB$2:$EB$74)),MAX($EA$1,EA40)+1,0)</f>
        <v>40</v>
      </c>
      <c r="EB41" t="s">
        <v>3108</v>
      </c>
      <c r="EC41" t="str">
        <f>IFERROR(VLOOKUP(ROWS($EC$2:EC41),$EA$2:$EB$74,2,FALSE),"")</f>
        <v>OTB_Control : Otter trawls as control</v>
      </c>
      <c r="ED41">
        <f>IF(ISNUMBER(SEARCH(Hauls!$C$343,$EE$2:$EE$74)),MAX($ED$1,ED40)+1,0)</f>
        <v>40</v>
      </c>
      <c r="EE41" t="s">
        <v>3108</v>
      </c>
      <c r="EF41" t="str">
        <f>IFERROR(VLOOKUP(ROWS($EF$2:EF41),$ED$2:$EE$74,2,FALSE),"")</f>
        <v>OTB_Control : Otter trawls as control</v>
      </c>
      <c r="EG41">
        <f>IF(ISNUMBER(SEARCH(Hauls!$C$344,$EH$2:$EH$74)),MAX($EG$1,EG40)+1,0)</f>
        <v>40</v>
      </c>
      <c r="EH41" t="s">
        <v>3108</v>
      </c>
      <c r="EI41" t="str">
        <f>IFERROR(VLOOKUP(ROWS($EI$2:EI41),$EG$2:$EH$74,2,FALSE),"")</f>
        <v>OTB_Control : Otter trawls as control</v>
      </c>
      <c r="EJ41">
        <f>IF(ISNUMBER(SEARCH(Hauls!$C$345,$EK$2:$EK$74)),MAX($EJ$1,EJ40)+1,0)</f>
        <v>40</v>
      </c>
      <c r="EK41" t="s">
        <v>3108</v>
      </c>
      <c r="EL41" t="str">
        <f>IFERROR(VLOOKUP(ROWS($EL$2:EL41),$EJ$2:$EK$74,2,FALSE),"")</f>
        <v>OTB_Control : Otter trawls as control</v>
      </c>
      <c r="EM41">
        <f>IF(ISNUMBER(SEARCH(Hauls!$C$346,$EN$2:$EN$74)),MAX($EM$1,EM40)+1,0)</f>
        <v>40</v>
      </c>
      <c r="EN41" t="s">
        <v>3108</v>
      </c>
      <c r="EO41" t="str">
        <f>IFERROR(VLOOKUP(ROWS($EO$2:EO41),$EM$2:$EN$74,2,FALSE),"")</f>
        <v>OTB_Control : Otter trawls as control</v>
      </c>
      <c r="EP41">
        <f>IF(ISNUMBER(SEARCH(Hauls!$C$347,$EQ$2:$EQ$74)),MAX($EP$1,EP40)+1,0)</f>
        <v>40</v>
      </c>
      <c r="EQ41" t="s">
        <v>3108</v>
      </c>
      <c r="ER41" t="str">
        <f>IFERROR(VLOOKUP(ROWS($ER$2:ER41),$EP$2:$EQ$74,2,FALSE),"")</f>
        <v>OTB_Control : Otter trawls as control</v>
      </c>
      <c r="ES41">
        <f>IF(ISNUMBER(SEARCH(Hauls!$C$348,$ET$2:$ET$74)),MAX($ES$1,ES40)+1,0)</f>
        <v>40</v>
      </c>
      <c r="ET41" t="s">
        <v>3108</v>
      </c>
      <c r="EU41" t="str">
        <f>IFERROR(VLOOKUP(ROWS($EU$2:EU41),$ES$2:$ET$74,2,FALSE),"")</f>
        <v>OTB_Control : Otter trawls as control</v>
      </c>
      <c r="EV41">
        <f>IF(ISNUMBER(SEARCH(Hauls!$C$349,$EW$2:$EW$74)),MAX($EV$1,EV40)+1,0)</f>
        <v>40</v>
      </c>
      <c r="EW41" t="s">
        <v>3108</v>
      </c>
      <c r="EX41" t="str">
        <f>IFERROR(VLOOKUP(ROWS($EX$2:EX41),$EV$2:$EW$74,2,FALSE),"")</f>
        <v>OTB_Control : Otter trawls as control</v>
      </c>
      <c r="EY41">
        <f>IF(ISNUMBER(SEARCH(Hauls!$C$350,$EZ$2:$EZ$74)),MAX($EY$1,EY40)+1,0)</f>
        <v>40</v>
      </c>
      <c r="EZ41" t="s">
        <v>3108</v>
      </c>
      <c r="FA41" t="str">
        <f>IFERROR(VLOOKUP(ROWS($FA$2:FA41),$EY$2:$EZ$74,2,FALSE),"")</f>
        <v>OTB_Control : Otter trawls as control</v>
      </c>
      <c r="FB41">
        <f>IF(ISNUMBER(SEARCH(Hauls!$C$351,$FC$2:$FC$74)),MAX($FB$1,FB40)+1,0)</f>
        <v>40</v>
      </c>
      <c r="FC41" t="s">
        <v>3108</v>
      </c>
      <c r="FD41" t="str">
        <f>IFERROR(VLOOKUP(ROWS($FD$2:FD41),$FB$2:$FC$74,2,FALSE),"")</f>
        <v>OTB_Control : Otter trawls as control</v>
      </c>
      <c r="FE41">
        <f>IF(ISNUMBER(SEARCH(Hauls!$C$352,$FF$2:$FF$74)),MAX($FE$1,FE40)+1,0)</f>
        <v>40</v>
      </c>
      <c r="FF41" t="s">
        <v>3108</v>
      </c>
      <c r="FG41" t="str">
        <f>IFERROR(VLOOKUP(ROWS($FG$2:FG41),$FE$2:$FF$74,2,FALSE),"")</f>
        <v>OTB_Control : Otter trawls as control</v>
      </c>
      <c r="FH41">
        <f>IF(ISNUMBER(SEARCH(Hauls!$C$353,$FI$2:$FI$74)),MAX($FH$1,FH40)+1,0)</f>
        <v>40</v>
      </c>
      <c r="FI41" t="s">
        <v>3108</v>
      </c>
      <c r="FJ41" t="str">
        <f>IFERROR(VLOOKUP(ROWS($FJ$2:FJ41),$FH$2:$FI$74,2,FALSE),"")</f>
        <v>OTB_Control : Otter trawls as control</v>
      </c>
      <c r="FK41">
        <f>IF(ISNUMBER(SEARCH(Hauls!$C$354,$FL$2:$FL$74)),MAX($FK$1,FK40)+1,0)</f>
        <v>40</v>
      </c>
      <c r="FL41" t="s">
        <v>3108</v>
      </c>
      <c r="FM41" t="str">
        <f>IFERROR(VLOOKUP(ROWS($FM$2:FM41),$FK$2:$FL$74,2,FALSE),"")</f>
        <v>OTB_Control : Otter trawls as control</v>
      </c>
      <c r="FN41">
        <f>IF(ISNUMBER(SEARCH(Hauls!$C$355,$FO$2:$FO$74)),MAX($FN$1,FN40)+1,0)</f>
        <v>40</v>
      </c>
      <c r="FO41" t="s">
        <v>3108</v>
      </c>
      <c r="FP41" t="str">
        <f>IFERROR(VLOOKUP(ROWS($FP$2:FP41),$FN$2:$FO$74,2,FALSE),"")</f>
        <v>OTB_Control : Otter trawls as control</v>
      </c>
      <c r="FQ41">
        <f>IF(ISNUMBER(SEARCH(Hauls!$C$356,$FR$2:$FR$74)),MAX($FQ$1,FQ40)+1,0)</f>
        <v>40</v>
      </c>
      <c r="FR41" t="s">
        <v>3108</v>
      </c>
      <c r="FS41" t="str">
        <f>IFERROR(VLOOKUP(ROWS($FS$2:FS41),$FQ$2:$FR$74,2,FALSE),"")</f>
        <v>OTB_Control : Otter trawls as control</v>
      </c>
      <c r="FT41">
        <f>IF(ISNUMBER(SEARCH(Hauls!$C$357,$FU$2:$FU$74)),MAX($FT$1,FT40)+1,0)</f>
        <v>40</v>
      </c>
      <c r="FU41" t="s">
        <v>3108</v>
      </c>
      <c r="FV41" t="str">
        <f>IFERROR(VLOOKUP(ROWS($FV$2:FV41),$FT$2:$FU$74,2,FALSE),"")</f>
        <v>OTB_Control : Otter trawls as control</v>
      </c>
      <c r="FW41">
        <f>IF(ISNUMBER(SEARCH(Hauls!$C$358,$FX$2:$FX$74)),MAX($FW$1,FW40)+1,0)</f>
        <v>40</v>
      </c>
      <c r="FX41" t="s">
        <v>3108</v>
      </c>
      <c r="FY41" t="str">
        <f>IFERROR(VLOOKUP(ROWS($FY$2:FY41),$FW$2:$FX$74,2,FALSE),"")</f>
        <v>OTB_Control : Otter trawls as control</v>
      </c>
      <c r="FZ41">
        <f>IF(ISNUMBER(SEARCH(Hauls!$C$359,$GA$2:$GA$74)),MAX($FZ$1,FZ40)+1,0)</f>
        <v>40</v>
      </c>
      <c r="GA41" t="s">
        <v>3108</v>
      </c>
      <c r="GB41" t="str">
        <f>IFERROR(VLOOKUP(ROWS($GB$2:GB41),$FZ$2:$GA$74,2,FALSE),"")</f>
        <v>OTB_Control : Otter trawls as control</v>
      </c>
      <c r="GC41">
        <f>IF(ISNUMBER(SEARCH(Hauls!$C$360,$GD$2:$GD$74)),MAX($GC$1,GC40)+1,0)</f>
        <v>40</v>
      </c>
      <c r="GD41" t="s">
        <v>3108</v>
      </c>
      <c r="GE41" t="str">
        <f>IFERROR(VLOOKUP(ROWS($GE$2:GE41),$GC$2:$GD$74,2,FALSE),"")</f>
        <v>OTB_Control : Otter trawls as control</v>
      </c>
      <c r="GF41">
        <f>IF(ISNUMBER(SEARCH(Hauls!$C$361,$GG$2:$GG$74)),MAX($GF$1,GF40)+1,0)</f>
        <v>40</v>
      </c>
      <c r="GG41" t="s">
        <v>3108</v>
      </c>
      <c r="GH41" t="str">
        <f>IFERROR(VLOOKUP(ROWS($GH$2:GH41),$GF$2:$GG$74,2,FALSE),"")</f>
        <v>OTB_Control : Otter trawls as control</v>
      </c>
      <c r="GI41">
        <f>IF(ISNUMBER(SEARCH(Hauls!$C$362,$GJ$2:$GJ$74)),MAX($GI$1,GI40)+1,0)</f>
        <v>40</v>
      </c>
      <c r="GJ41" t="s">
        <v>3108</v>
      </c>
      <c r="GK41" t="str">
        <f>IFERROR(VLOOKUP(ROWS($GK$2:GK41),$GI$2:$GJ$74,2,FALSE),"")</f>
        <v>OTB_Control : Otter trawls as control</v>
      </c>
      <c r="GL41">
        <f>IF(ISNUMBER(SEARCH(Hauls!$C$363,$GM$2:$GM$74)),MAX($GL$1,GL40)+1,0)</f>
        <v>40</v>
      </c>
      <c r="GM41" t="s">
        <v>3108</v>
      </c>
      <c r="GN41" t="str">
        <f>IFERROR(VLOOKUP(ROWS($GN$2:GN41),$GL$2:$GM$74,2,FALSE),"")</f>
        <v>OTB_Control : Otter trawls as control</v>
      </c>
      <c r="GO41">
        <f>IF(ISNUMBER(SEARCH(Hauls!$C$364,$GP$2:$GP$74)),MAX($GO$1,GO40)+1,0)</f>
        <v>40</v>
      </c>
      <c r="GP41" t="s">
        <v>3108</v>
      </c>
      <c r="GQ41" t="str">
        <f>IFERROR(VLOOKUP(ROWS($GQ$2:GQ41),$GO$2:$GP$74,2,FALSE),"")</f>
        <v>OTB_Control : Otter trawls as control</v>
      </c>
      <c r="GR41">
        <f>IF(ISNUMBER(SEARCH(Hauls!$C$365,$GS$2:$GS$74)),MAX($GR$1,GR40)+1,0)</f>
        <v>40</v>
      </c>
      <c r="GS41" t="s">
        <v>3108</v>
      </c>
      <c r="GT41" t="str">
        <f>IFERROR(VLOOKUP(ROWS($GT$2:GT41),$GR$2:$GS$74,2,FALSE),"")</f>
        <v>OTB_Control : Otter trawls as control</v>
      </c>
      <c r="GU41">
        <f>IF(ISNUMBER(SEARCH(Hauls!$C$366,$GV$2:$GV$74)),MAX($GU$1,GU40)+1,0)</f>
        <v>40</v>
      </c>
      <c r="GV41" t="s">
        <v>3108</v>
      </c>
      <c r="GW41" t="str">
        <f>IFERROR(VLOOKUP(ROWS($GW$2:GW41),$GU$2:$GV$74,2,FALSE),"")</f>
        <v>OTB_Control : Otter trawls as control</v>
      </c>
      <c r="GX41">
        <f>IF(ISNUMBER(SEARCH(Hauls!$C$367,$GY$2:$GY$74)),MAX($GX$1,GX40)+1,0)</f>
        <v>40</v>
      </c>
      <c r="GY41" t="s">
        <v>3108</v>
      </c>
      <c r="GZ41" t="str">
        <f>IFERROR(VLOOKUP(ROWS($GZ$2:GZ41),$GX$2:$GY$74,2,FALSE),"")</f>
        <v>OTB_Control : Otter trawls as control</v>
      </c>
      <c r="HA41">
        <f>IF(ISNUMBER(SEARCH(Hauls!$C$368,$HB$2:$HB$74)),MAX($HA$1,HA40)+1,0)</f>
        <v>40</v>
      </c>
      <c r="HB41" t="s">
        <v>3108</v>
      </c>
      <c r="HC41" t="str">
        <f>IFERROR(VLOOKUP(ROWS($HC$2:HC41),$HA$2:$HB$74,2,FALSE),"")</f>
        <v>OTB_Control : Otter trawls as control</v>
      </c>
      <c r="HD41">
        <f>IF(ISNUMBER(SEARCH(Hauls!$C$369,$HE$2:$HE$74)),MAX($HD$1,HD40)+1,0)</f>
        <v>40</v>
      </c>
      <c r="HE41" t="s">
        <v>3108</v>
      </c>
      <c r="HF41" t="str">
        <f>IFERROR(VLOOKUP(ROWS($HF$2:HF41),$HD$2:$HE$74,2,FALSE),"")</f>
        <v>OTB_Control : Otter trawls as control</v>
      </c>
      <c r="HG41">
        <f>IF(ISNUMBER(SEARCH(Hauls!$C$370,$HH$2:$HH$74)),MAX($HG$1,HG40)+1,0)</f>
        <v>40</v>
      </c>
      <c r="HH41" t="s">
        <v>3108</v>
      </c>
      <c r="HI41" t="str">
        <f>IFERROR(VLOOKUP(ROWS($HI$2:HI41),$HG$2:$HH$74,2,FALSE),"")</f>
        <v>OTB_Control : Otter trawls as control</v>
      </c>
      <c r="HJ41">
        <f>IF(ISNUMBER(SEARCH(Hauls!$C$371,$HK$2:$HK$74)),MAX($HJ$1,HJ40)+1,0)</f>
        <v>40</v>
      </c>
      <c r="HK41" t="s">
        <v>3108</v>
      </c>
      <c r="HL41" t="str">
        <f>IFERROR(VLOOKUP(ROWS($HL$2:HL41),$HJ$2:$HK$74,2,FALSE),"")</f>
        <v>OTB_Control : Otter trawls as control</v>
      </c>
      <c r="HM41">
        <f>IF(ISNUMBER(SEARCH(Hauls!$C$372,$HN$2:$HN$74)),MAX($HM$1,HM40)+1,0)</f>
        <v>40</v>
      </c>
      <c r="HN41" t="s">
        <v>3108</v>
      </c>
      <c r="HO41" t="str">
        <f>IFERROR(VLOOKUP(ROWS($HO$2:HO41),$HM$2:$HN$74,2,FALSE),"")</f>
        <v>OTB_Control : Otter trawls as control</v>
      </c>
      <c r="HP41">
        <f>IF(ISNUMBER(SEARCH(Hauls!$C$373,$HQ$2:$HQ$74)),MAX($HP$1,HP40)+1,0)</f>
        <v>40</v>
      </c>
      <c r="HQ41" t="s">
        <v>3108</v>
      </c>
      <c r="HR41" t="str">
        <f>IFERROR(VLOOKUP(ROWS($HR$2:HR41),$HP$2:$HQ$74,2,FALSE),"")</f>
        <v>OTB_Control : Otter trawls as control</v>
      </c>
      <c r="HS41">
        <f>IF(ISNUMBER(SEARCH(Hauls!$C$374,$HT$2:$HT$74)),MAX($HS$1,HS40)+1,0)</f>
        <v>40</v>
      </c>
      <c r="HT41" t="s">
        <v>3108</v>
      </c>
      <c r="HU41" t="str">
        <f>IFERROR(VLOOKUP(ROWS($HU$2:HU41),$HS$2:$HT$74,2,FALSE),"")</f>
        <v>OTB_Control : Otter trawls as control</v>
      </c>
      <c r="HV41">
        <f>IF(ISNUMBER(SEARCH(Hauls!$C$375,$HW$2:$HW$74)),MAX($HV$1,HV40)+1,0)</f>
        <v>40</v>
      </c>
      <c r="HW41" t="s">
        <v>3108</v>
      </c>
      <c r="HX41" t="str">
        <f>IFERROR(VLOOKUP(ROWS($HX$2:HX41),$HV$2:$HW$74,2,FALSE),"")</f>
        <v>OTB_Control : Otter trawls as control</v>
      </c>
      <c r="HY41">
        <f>IF(ISNUMBER(SEARCH(Hauls!$C$376,$HZ$2:$HZ$74)),MAX($HY$1,HY40)+1,0)</f>
        <v>40</v>
      </c>
      <c r="HZ41" t="s">
        <v>3108</v>
      </c>
      <c r="IA41" t="str">
        <f>IFERROR(VLOOKUP(ROWS($IA$2:IA41),$IB$2:$IC$74,2,FALSE),"")</f>
        <v>OTB_Control : Otter trawls as control</v>
      </c>
      <c r="IB41">
        <f>IF(ISNUMBER(SEARCH(Hauls!$C$377,$IC$2:$IC$74)),MAX($IB$1,IB40)+1,0)</f>
        <v>40</v>
      </c>
      <c r="IC41" t="s">
        <v>3108</v>
      </c>
      <c r="ID41" t="str">
        <f>IFERROR(VLOOKUP(ROWS($ID$2:ID41),$IB$2:$IC$74,2,FALSE),"")</f>
        <v>OTB_Control : Otter trawls as control</v>
      </c>
      <c r="IE41">
        <f>IF(ISNUMBER(SEARCH(Hauls!$C$378,$IF$2:$IF$74)),MAX($IE$1,IE40)+1,0)</f>
        <v>40</v>
      </c>
      <c r="IF41" t="s">
        <v>3108</v>
      </c>
      <c r="IG41" t="str">
        <f>IFERROR(VLOOKUP(ROWS($IG$2:IG41),$IE$2:$IF$74,2,FALSE),"")</f>
        <v>OTB_Control : Otter trawls as control</v>
      </c>
      <c r="IH41">
        <f>IF(ISNUMBER(SEARCH(Hauls!$C$379,$II$2:$II$74)),MAX($IH$1,IH40)+1,0)</f>
        <v>40</v>
      </c>
      <c r="II41" t="s">
        <v>3108</v>
      </c>
      <c r="IJ41" t="str">
        <f>IFERROR(VLOOKUP(ROWS($IJ$2:IJ41),$IH$2:$II$74,2,FALSE),"")</f>
        <v>OTB_Control : Otter trawls as control</v>
      </c>
      <c r="IK41">
        <f>IF(ISNUMBER(SEARCH(Hauls!$C$380,$IL$2:$IL$74)),MAX($IK$1,IK40)+1,0)</f>
        <v>40</v>
      </c>
      <c r="IL41" t="s">
        <v>3108</v>
      </c>
      <c r="IM41" t="str">
        <f>IFERROR(VLOOKUP(ROWS($IM$2:IM41),$IK$2:$IL$74,2,FALSE),"")</f>
        <v>OTB_Control : Otter trawls as control</v>
      </c>
      <c r="IN41">
        <f>IF(ISNUMBER(SEARCH(Hauls!$C$381,$IO$2:$IO$74)),MAX($IN$1,IN40)+1,0)</f>
        <v>40</v>
      </c>
      <c r="IO41" t="s">
        <v>3108</v>
      </c>
      <c r="IP41" t="str">
        <f>IFERROR(VLOOKUP(ROWS($IP$2:IP41),$IN$2:$IO$74,2,FALSE),"")</f>
        <v>OTB_Control : Otter trawls as control</v>
      </c>
      <c r="IQ41">
        <f>IF(ISNUMBER(SEARCH(Hauls!$C$382,$CC$2:$CC$74)),MAX($CB$1,IQ40)+1,0)</f>
        <v>40</v>
      </c>
      <c r="IR41" t="s">
        <v>3108</v>
      </c>
      <c r="IS41" t="str">
        <f>IFERROR(VLOOKUP(ROWS($IS$2:IS41),$IQ$2:$IR$74,2,FALSE),"")</f>
        <v>OTB_Control : Otter trawls as control</v>
      </c>
      <c r="IT41">
        <f>IF(ISNUMBER(SEARCH(Hauls!$C$383,$IU$2:$IU$74)),MAX($IT$1,IT40)+1,0)</f>
        <v>40</v>
      </c>
      <c r="IU41" t="s">
        <v>3108</v>
      </c>
      <c r="IV41" t="str">
        <f>IFERROR(VLOOKUP(ROWS($IV$2:IV41),$IT$2:$IU$74,2,FALSE),"")</f>
        <v>OTB_Control : Otter trawls as control</v>
      </c>
      <c r="IW41">
        <f>IF(ISNUMBER(SEARCH(Hauls!$C$384,$IX$2:$IX$74)),MAX($IW$1,IW40)+1,0)</f>
        <v>40</v>
      </c>
      <c r="IX41" t="s">
        <v>3108</v>
      </c>
      <c r="IY41" t="str">
        <f>IFERROR(VLOOKUP(ROWS($IY$2:IY41),$IW$2:$IX$74,2,FALSE),"")</f>
        <v>OTB_Control : Otter trawls as control</v>
      </c>
      <c r="IZ41">
        <f>IF(ISNUMBER(SEARCH(Hauls!$C$385,$JA$2:$JA$74)),MAX($IZ$1,IZ40)+1,0)</f>
        <v>40</v>
      </c>
      <c r="JA41" t="s">
        <v>3108</v>
      </c>
      <c r="JB41" t="str">
        <f>IFERROR(VLOOKUP(ROWS($JB$2:JB41),$IZ$2:$JA$74,2,FALSE),"")</f>
        <v>OTB_Control : Otter trawls as control</v>
      </c>
      <c r="JC41">
        <f>IF(ISNUMBER(SEARCH(Hauls!$C$386,$JD$2:$JD$74)),MAX($JC$1,JC40)+1,0)</f>
        <v>40</v>
      </c>
      <c r="JD41" t="s">
        <v>3108</v>
      </c>
      <c r="JE41" t="str">
        <f>IFERROR(VLOOKUP(ROWS($JE$2:JE41),$JC$2:$CJD$74,2,FALSE),"")</f>
        <v>OTB_Control : Otter trawls as control</v>
      </c>
      <c r="JF41">
        <f>IF(ISNUMBER(SEARCH(Hauls!$C$387,$JG$2:$JG$74)),MAX($JF$1,JF40)+1,0)</f>
        <v>40</v>
      </c>
      <c r="JG41" t="s">
        <v>3108</v>
      </c>
      <c r="JH41" t="str">
        <f>IFERROR(VLOOKUP(ROWS($JH$2:JH41),$JF$2:$JG$74,2,FALSE),"")</f>
        <v>OTB_Control : Otter trawls as control</v>
      </c>
      <c r="JI41">
        <f>IF(ISNUMBER(SEARCH(Hauls!$C$388,$JJ$2:$JJ$74)),MAX($JI$1,JI40)+1,0)</f>
        <v>40</v>
      </c>
      <c r="JJ41" t="s">
        <v>3108</v>
      </c>
      <c r="JK41" t="str">
        <f>IFERROR(VLOOKUP(ROWS($JK$2:JK41),$JI$2:$JJ$74,2,FALSE),"")</f>
        <v>OTB_Control : Otter trawls as control</v>
      </c>
      <c r="JL41">
        <f>IF(ISNUMBER(SEARCH(Hauls!$C$389,$JM$2:$JM$74)),MAX($JL$1,JL40)+1,0)</f>
        <v>40</v>
      </c>
      <c r="JM41" t="s">
        <v>3108</v>
      </c>
      <c r="JN41" t="str">
        <f>IFERROR(VLOOKUP(ROWS($JN$2:JN41),$JL$2:$JM$74,2,FALSE),"")</f>
        <v>OTB_Control : Otter trawls as control</v>
      </c>
      <c r="JO41">
        <f>IF(ISNUMBER(SEARCH(Hauls!$C$390,$JP$2:$JP$74)),MAX($JO$1,JO40)+1,0)</f>
        <v>40</v>
      </c>
      <c r="JP41" t="s">
        <v>3108</v>
      </c>
      <c r="JQ41" t="str">
        <f>IFERROR(VLOOKUP(ROWS($JQ$2:JQ41),$JO$2:$JP$74,2,FALSE),"")</f>
        <v>OTB_Control : Otter trawls as control</v>
      </c>
      <c r="JR41">
        <f>IF(ISNUMBER(SEARCH(Hauls!$C$391,$JS$2:$JS$74)),MAX($JR$1,JR40)+1,0)</f>
        <v>40</v>
      </c>
      <c r="JS41" t="s">
        <v>3108</v>
      </c>
      <c r="JT41" t="str">
        <f>IFERROR(VLOOKUP(ROWS($JT$2:JT41),$JR$2:$JS$74,2,FALSE),"")</f>
        <v>OTB_Control : Otter trawls as control</v>
      </c>
      <c r="JU41">
        <f>IF(ISNUMBER(SEARCH(Hauls!$C$392,$JV$2:$JV$74)),MAX($JU$1,JU40)+1,0)</f>
        <v>40</v>
      </c>
      <c r="JV41" t="s">
        <v>3108</v>
      </c>
      <c r="JW41" t="str">
        <f>IFERROR(VLOOKUP(ROWS($JW$2:JW41),$JU$2:$JV$74,2,FALSE),"")</f>
        <v>OTB_Control : Otter trawls as control</v>
      </c>
      <c r="JX41">
        <f>IF(ISNUMBER(SEARCH(Hauls!$C$393,$JY$2:$JY$74)),MAX($JX$1,JX40)+1,0)</f>
        <v>40</v>
      </c>
      <c r="JY41" t="s">
        <v>3108</v>
      </c>
      <c r="JZ41" t="str">
        <f>IFERROR(VLOOKUP(ROWS($JZ$2:JZ41),$JX$2:$JY$74,2,FALSE),"")</f>
        <v>OTB_Control : Otter trawls as control</v>
      </c>
      <c r="KA41">
        <f>IF(ISNUMBER(SEARCH(Hauls!$C$394,$KB$2:$KB$74)),MAX($KA$1,KA40)+1,0)</f>
        <v>40</v>
      </c>
      <c r="KB41" t="s">
        <v>3108</v>
      </c>
      <c r="KC41" t="str">
        <f>IFERROR(VLOOKUP(ROWS($KC$2:KC41),$KA$2:$KB$74,2,FALSE),"")</f>
        <v>OTB_Control : Otter trawls as control</v>
      </c>
      <c r="KD41">
        <f>IF(ISNUMBER(SEARCH(Hauls!$C$395,$KE$2:$KE$74)),MAX($KD$1,KD40)+1,0)</f>
        <v>40</v>
      </c>
      <c r="KE41" t="s">
        <v>3108</v>
      </c>
      <c r="KF41" t="str">
        <f>IFERROR(VLOOKUP(ROWS($KF$2:KF41),$KD$2:$KE$74,2,FALSE),"")</f>
        <v>OTB_Control : Otter trawls as control</v>
      </c>
      <c r="KG41">
        <f>IF(ISNUMBER(SEARCH(Hauls!$C$396,$KH$2:$KH$74)),MAX($KG$1,KG40)+1,0)</f>
        <v>40</v>
      </c>
      <c r="KH41" t="s">
        <v>3108</v>
      </c>
      <c r="KI41" t="str">
        <f>IFERROR(VLOOKUP(ROWS($KI$2:KI41),$KG$2:$KH$74,2,FALSE),"")</f>
        <v>OTB_Control : Otter trawls as control</v>
      </c>
      <c r="KJ41">
        <f>IF(ISNUMBER(SEARCH(Hauls!$C$397,$KK$2:$KK$74)),MAX($KJ$1,KJ40)+1,0)</f>
        <v>40</v>
      </c>
      <c r="KK41" t="s">
        <v>3108</v>
      </c>
      <c r="KL41" t="str">
        <f>IFERROR(VLOOKUP(ROWS($KL$2:KL41),$KJ$2:$KK$74,2,FALSE),"")</f>
        <v>OTB_Control : Otter trawls as control</v>
      </c>
      <c r="KM41">
        <f>IF(ISNUMBER(SEARCH(Hauls!$C$398,$KN$2:$KN$74)),MAX($KM$1,KM40)+1,0)</f>
        <v>40</v>
      </c>
      <c r="KN41" t="s">
        <v>3108</v>
      </c>
      <c r="KO41" t="str">
        <f>IFERROR(VLOOKUP(ROWS($KO$2:KO41),$KM$2:$KN$74,2,FALSE),"")</f>
        <v>OTB_Control : Otter trawls as control</v>
      </c>
      <c r="KP41">
        <f>IF(ISNUMBER(SEARCH(Hauls!$C$399,$KQ$2:$KQ$74)),MAX($KP$1,KP40)+1,0)</f>
        <v>40</v>
      </c>
      <c r="KQ41" t="s">
        <v>3108</v>
      </c>
      <c r="KR41" t="str">
        <f>IFERROR(VLOOKUP(ROWS($KR$2:KR41),$KP$2:$KQ$74,2,FALSE),"")</f>
        <v>OTB_Control : Otter trawls as control</v>
      </c>
      <c r="KS41">
        <f>IF(ISNUMBER(SEARCH(Hauls!$C$400,$KT$2:$KT$74)),MAX($KS$1,KS40)+1,0)</f>
        <v>40</v>
      </c>
      <c r="KT41" t="s">
        <v>3108</v>
      </c>
      <c r="KU41" t="str">
        <f>IFERROR(VLOOKUP(ROWS($KU$2:KU41),$KS$2:$KT$74,2,FALSE),"")</f>
        <v>OTB_Control : Otter trawls as control</v>
      </c>
    </row>
    <row r="42" spans="1:307" x14ac:dyDescent="0.25">
      <c r="A42" t="s">
        <v>682</v>
      </c>
      <c r="B42" t="s">
        <v>2966</v>
      </c>
      <c r="C42" t="str">
        <f t="shared" si="0"/>
        <v>OTB_G : Otter trawls with grid</v>
      </c>
      <c r="E42">
        <f>IF(ISNUMBER(SEARCH(Hauls!$C$300,$F$2:$F$74)),MAX($E$1,E41)+1,0)</f>
        <v>41</v>
      </c>
      <c r="F42" t="s">
        <v>3109</v>
      </c>
      <c r="G42" t="str">
        <f>IFERROR(VLOOKUP(ROWS($G$2:G42),$E$2:$F$74,2,FALSE),"")</f>
        <v>OTB_G : Otter trawls with grid</v>
      </c>
      <c r="H42">
        <f>IF(ISNUMBER(SEARCH(Hauls!$C$301,$I$2:$I$74)),MAX($H$1:H41)+1,0)</f>
        <v>41</v>
      </c>
      <c r="I42" t="s">
        <v>3109</v>
      </c>
      <c r="J42" t="str">
        <f>IFERROR(VLOOKUP(ROWS($J$2:J42),$H$2:$I$74,2,FALSE),"")</f>
        <v>OTB_G : Otter trawls with grid</v>
      </c>
      <c r="K42">
        <f>IF(ISNUMBER(SEARCH(Hauls!$C$302,$L$2:$L$74)),MAX($K$1,K41)+1,0)</f>
        <v>41</v>
      </c>
      <c r="L42" t="s">
        <v>3109</v>
      </c>
      <c r="M42" t="str">
        <f>IFERROR(VLOOKUP(ROWS($M$2:M42),$K$2:$L$74,2,FALSE),"")</f>
        <v>OTB_G : Otter trawls with grid</v>
      </c>
      <c r="N42">
        <f>IF(ISNUMBER(SEARCH(Hauls!$C$303,$O$2:$O$74)),MAX($N$1,N41)+1,0)</f>
        <v>41</v>
      </c>
      <c r="O42" t="s">
        <v>3109</v>
      </c>
      <c r="P42" t="str">
        <f>IFERROR(VLOOKUP(ROWS($P$2:P42),$N$2:$O$74,2,FALSE),"")</f>
        <v>OTB_G : Otter trawls with grid</v>
      </c>
      <c r="Q42">
        <f>IF(ISNUMBER(SEARCH(Hauls!$C$304,$R$2:$R$74)),MAX($Q$1,Q41)+1,0)</f>
        <v>41</v>
      </c>
      <c r="R42" t="s">
        <v>3109</v>
      </c>
      <c r="S42" t="str">
        <f>IFERROR(VLOOKUP(ROWS($S$2:S42),$Q$2:$R$74,2,FALSE),"")</f>
        <v>OTB_G : Otter trawls with grid</v>
      </c>
      <c r="T42">
        <f>IF(ISNUMBER(SEARCH(Hauls!$C$305,$U$2:$U$74)),MAX($T$1,T41)+1,0)</f>
        <v>41</v>
      </c>
      <c r="U42" t="s">
        <v>3109</v>
      </c>
      <c r="V42" t="str">
        <f>IFERROR(VLOOKUP(ROWS($V$2:V42),$T$2:$U$74,2,FALSE),"")</f>
        <v>OTB_G : Otter trawls with grid</v>
      </c>
      <c r="W42">
        <f>IF(ISNUMBER(SEARCH(Hauls!$C$306,$X$2:$X$74)),MAX($W$1,W41)+1,0)</f>
        <v>41</v>
      </c>
      <c r="X42" t="s">
        <v>3109</v>
      </c>
      <c r="Y42" t="str">
        <f>IFERROR(VLOOKUP(ROWS($Y$2:Y42),$W$2:$X$74,2,FALSE),"")</f>
        <v>OTB_G : Otter trawls with grid</v>
      </c>
      <c r="Z42">
        <f>IF(ISNUMBER(SEARCH(Hauls!$C$307,$AA$2:$AA$74)),MAX($Z$1,Z41)+1,0)</f>
        <v>41</v>
      </c>
      <c r="AA42" t="s">
        <v>3109</v>
      </c>
      <c r="AB42" t="str">
        <f>IFERROR(VLOOKUP(ROWS($AB$2:AB42),$Z$2:$AA$74,2,FALSE),"")</f>
        <v>OTB_G : Otter trawls with grid</v>
      </c>
      <c r="AC42">
        <f>IF(ISNUMBER(SEARCH(Hauls!$C$308,$AD$2:$AD$74)),MAX($AC$1,AC41)+1,0)</f>
        <v>41</v>
      </c>
      <c r="AD42" t="s">
        <v>3109</v>
      </c>
      <c r="AE42" t="str">
        <f>IFERROR(VLOOKUP(ROWS($AE$2:AE42),$AC$2:$AD$74,2,FALSE),"")</f>
        <v>OTB_G : Otter trawls with grid</v>
      </c>
      <c r="AF42">
        <f>IF(ISNUMBER(SEARCH(Hauls!$C$309,$AG$2:$AG$74)),MAX($AF$1,AF41)+1,0)</f>
        <v>41</v>
      </c>
      <c r="AG42" t="s">
        <v>3109</v>
      </c>
      <c r="AH42" t="str">
        <f>IFERROR(VLOOKUP(ROWS($AH$2:AH42),$AF$2:$AG$74,2,FALSE),"")</f>
        <v>OTB_G : Otter trawls with grid</v>
      </c>
      <c r="AI42">
        <f>IF(ISNUMBER(SEARCH(Hauls!$C$310,$AJ$2:$AJ$74)),MAX($AI$1,AI41)+1,0)</f>
        <v>41</v>
      </c>
      <c r="AJ42" t="s">
        <v>3109</v>
      </c>
      <c r="AK42" t="str">
        <f>IFERROR(VLOOKUP(ROWS($AK$2:AK42),$AI$2:$AJ$74,2,FALSE),"")</f>
        <v>OTB_G : Otter trawls with grid</v>
      </c>
      <c r="AL42">
        <f>IF(ISNUMBER(SEARCH(Hauls!$C$311,$AM$2:$AM$74)),MAX($AL$1,AL41)+1,0)</f>
        <v>41</v>
      </c>
      <c r="AM42" t="s">
        <v>3109</v>
      </c>
      <c r="AN42" t="str">
        <f>IFERROR(VLOOKUP(ROWS($AN$2:AN42),$AL$2:$AM$74,2,FALSE),"")</f>
        <v>OTB_G : Otter trawls with grid</v>
      </c>
      <c r="AO42">
        <f>IF(ISNUMBER(SEARCH(Hauls!$C$312,$AP$2:$AP$74)),MAX($AO$1,AO41)+1,0)</f>
        <v>41</v>
      </c>
      <c r="AP42" t="s">
        <v>3109</v>
      </c>
      <c r="AQ42" t="str">
        <f>IFERROR(VLOOKUP(ROWS($AQ$2:AQ42),$AO$2:$AP$74,2,FALSE),"")</f>
        <v>OTB_G : Otter trawls with grid</v>
      </c>
      <c r="AR42">
        <f>IF(ISNUMBER(SEARCH(Hauls!$C$313,$AS$2:$AS$74)),MAX($AR$1,AR41)+1,0)</f>
        <v>41</v>
      </c>
      <c r="AS42" t="s">
        <v>3109</v>
      </c>
      <c r="AT42" t="str">
        <f>IFERROR(VLOOKUP(ROWS($AT$2:AT42),$AR$2:$AS$74,2,FALSE),"")</f>
        <v>OTB_G : Otter trawls with grid</v>
      </c>
      <c r="AU42">
        <f>IF(ISNUMBER(SEARCH(Hauls!$C$314,$AV$2:$AV$74)),MAX($AU$1,AU41)+1,0)</f>
        <v>41</v>
      </c>
      <c r="AV42" t="s">
        <v>3109</v>
      </c>
      <c r="AW42" t="str">
        <f>IFERROR(VLOOKUP(ROWS($AW$2:AW42),$AU$2:$AV$74,2,FALSE),"")</f>
        <v>OTB_G : Otter trawls with grid</v>
      </c>
      <c r="AX42">
        <f>IF(ISNUMBER(SEARCH(Hauls!$C$315,$AY$2:$AY$74)),MAX($AX$1,AX41)+1,0)</f>
        <v>41</v>
      </c>
      <c r="AY42" t="s">
        <v>3109</v>
      </c>
      <c r="AZ42" t="str">
        <f>IFERROR(VLOOKUP(ROWS($AZ$2:AZ42),$AX$2:$AY$74,2,FALSE),"")</f>
        <v>OTB_G : Otter trawls with grid</v>
      </c>
      <c r="BA42">
        <f>IF(ISNUMBER(SEARCH(Hauls!$C$316,$BB$2:$BB$74)),MAX($BA$1,BA41)+1,0)</f>
        <v>41</v>
      </c>
      <c r="BB42" t="s">
        <v>3109</v>
      </c>
      <c r="BC42" t="str">
        <f>IFERROR(VLOOKUP(ROWS($BC$2:BC42),$BA$2:$BB$74,2,FALSE),"")</f>
        <v>OTB_G : Otter trawls with grid</v>
      </c>
      <c r="BD42">
        <f>IF(ISNUMBER(SEARCH(Hauls!$C$317,$BE$2:$BE$74)),MAX($BD$1,BD41)+1,0)</f>
        <v>41</v>
      </c>
      <c r="BE42" t="s">
        <v>3109</v>
      </c>
      <c r="BF42" t="str">
        <f>IFERROR(VLOOKUP(ROWS($BF$2:BF42),$BD$2:$BE$74,2,FALSE),"")</f>
        <v>OTB_G : Otter trawls with grid</v>
      </c>
      <c r="BG42">
        <f>IF(ISNUMBER(SEARCH(Hauls!$C$318,$BH$2:$BH$74)),MAX($BG$1,BG41)+1,0)</f>
        <v>41</v>
      </c>
      <c r="BH42" t="s">
        <v>3109</v>
      </c>
      <c r="BI42" t="str">
        <f>IFERROR(VLOOKUP(ROWS($BI$2:BI42),$BG$2:$BH$74,2,FALSE),"")</f>
        <v>OTB_G : Otter trawls with grid</v>
      </c>
      <c r="BJ42">
        <f>IF(ISNUMBER(SEARCH(Hauls!$C$319,$BK$2:$BK$74)),MAX($BJ$1,BJ41)+1,0)</f>
        <v>41</v>
      </c>
      <c r="BK42" t="s">
        <v>3109</v>
      </c>
      <c r="BL42" t="str">
        <f>IFERROR(VLOOKUP(ROWS($BL$2:BL42),$BJ$2:$BK$74,2,FALSE),"")</f>
        <v>OTB_G : Otter trawls with grid</v>
      </c>
      <c r="BM42">
        <f>IF(ISNUMBER(SEARCH(Hauls!$C$320,$BN$2:$BN$74)),MAX($BM$1,BM41)+1,0)</f>
        <v>41</v>
      </c>
      <c r="BN42" t="s">
        <v>3109</v>
      </c>
      <c r="BO42" t="str">
        <f>IFERROR(VLOOKUP(ROWS($BO$2:BO42),$BM$2:$BN$74,2,FALSE),"")</f>
        <v>OTB_G : Otter trawls with grid</v>
      </c>
      <c r="BP42">
        <f>IF(ISNUMBER(SEARCH(Hauls!$C$321,$BQ$2:$BQ$74)),MAX($BP$1,BP41)+1,0)</f>
        <v>41</v>
      </c>
      <c r="BQ42" t="s">
        <v>3109</v>
      </c>
      <c r="BR42" t="str">
        <f>IFERROR(VLOOKUP(ROWS($BR$2:BR42),$BP$2:$BQ$74,2,FALSE),"")</f>
        <v>OTB_G : Otter trawls with grid</v>
      </c>
      <c r="BS42">
        <f>IF(ISNUMBER(SEARCH(Hauls!$C$322,$BT$2:$BT$74)),MAX($BS$1,BS41)+1,0)</f>
        <v>41</v>
      </c>
      <c r="BT42" t="s">
        <v>3109</v>
      </c>
      <c r="BU42" t="str">
        <f>IFERROR(VLOOKUP(ROWS($BU$2:BU42),$BS$2:$BT$74,2,FALSE),"")</f>
        <v>OTB_G : Otter trawls with grid</v>
      </c>
      <c r="BV42">
        <f>IF(ISNUMBER(SEARCH(Hauls!$C$323,$BW$2:$BW$74)),MAX($BV$1,BV41)+1,0)</f>
        <v>41</v>
      </c>
      <c r="BW42" t="s">
        <v>3109</v>
      </c>
      <c r="BX42" t="str">
        <f>IFERROR(VLOOKUP(ROWS($BX$2:BX42),$BV$2:$BW$74,2,FALSE),"")</f>
        <v>OTB_G : Otter trawls with grid</v>
      </c>
      <c r="BY42">
        <f>IF(ISNUMBER(SEARCH(Hauls!$C$324,$BZ$2:$BZ$74)),MAX($BY$1,BY41)+1,0)</f>
        <v>41</v>
      </c>
      <c r="BZ42" t="s">
        <v>3109</v>
      </c>
      <c r="CA42" t="str">
        <f>IFERROR(VLOOKUP(ROWS($CA$2:CA42),$BY$2:$BZ$74,2,FALSE),"")</f>
        <v>OTB_G : Otter trawls with grid</v>
      </c>
      <c r="CB42">
        <f>IF(ISNUMBER(SEARCH(Hauls!$C$325,$CC$2:$CC$74)),MAX($CB$1,CB41)+1,0)</f>
        <v>41</v>
      </c>
      <c r="CC42" t="s">
        <v>3109</v>
      </c>
      <c r="CD42" t="str">
        <f>IFERROR(VLOOKUP(ROWS($CD$2:CD42),$CB$2:$CC$74,2,FALSE),"")</f>
        <v>OTB_G : Otter trawls with grid</v>
      </c>
      <c r="CE42">
        <f>IF(ISNUMBER(SEARCH(Hauls!$C$326,$CF$2:$CF$74)),MAX($CE$1,CE41)+1,0)</f>
        <v>41</v>
      </c>
      <c r="CF42" t="s">
        <v>3109</v>
      </c>
      <c r="CG42" t="str">
        <f>IFERROR(VLOOKUP(ROWS($CG$2:CG42),$CE$2:$CF$74,2,FALSE),"")</f>
        <v>OTB_G : Otter trawls with grid</v>
      </c>
      <c r="CH42">
        <f>IF(ISNUMBER(SEARCH(Hauls!$C$327,$CI$2:$CI$74)),MAX($CH$1,CH41)+1,0)</f>
        <v>41</v>
      </c>
      <c r="CI42" t="s">
        <v>3109</v>
      </c>
      <c r="CJ42" t="str">
        <f>IFERROR(VLOOKUP(ROWS($CJ$2:CJ42),$CH$2:$CI$74,2,FALSE),"")</f>
        <v>OTB_G : Otter trawls with grid</v>
      </c>
      <c r="CK42">
        <f>IF(ISNUMBER(SEARCH(Hauls!$C$328,$CL$2:$CL$74)),MAX($CK$1,CK41)+1,0)</f>
        <v>41</v>
      </c>
      <c r="CL42" t="s">
        <v>3109</v>
      </c>
      <c r="CM42" t="str">
        <f>IFERROR(VLOOKUP(ROWS($CM$2:CM42),$CK$2:$CL$74,2,FALSE),"")</f>
        <v>OTB_G : Otter trawls with grid</v>
      </c>
      <c r="CN42">
        <f>IF(ISNUMBER(SEARCH(Hauls!$C$329,$CO$2:$CO$74)),MAX($CN$1,CN41)+1,0)</f>
        <v>41</v>
      </c>
      <c r="CO42" t="s">
        <v>3109</v>
      </c>
      <c r="CP42" t="str">
        <f>IFERROR(VLOOKUP(ROWS($CP$2:CP42),$CN$2:$CO$74,2,FALSE),"")</f>
        <v>OTB_G : Otter trawls with grid</v>
      </c>
      <c r="CQ42">
        <f>IF(ISNUMBER(SEARCH(Hauls!$C$330,$CR$2:$CR$74)),MAX($CQ$1,CQ41)+1,0)</f>
        <v>41</v>
      </c>
      <c r="CR42" t="s">
        <v>3109</v>
      </c>
      <c r="CS42" t="str">
        <f>IFERROR(VLOOKUP(ROWS($CS$2:CS42),$CQ$2:$CR$74,2,FALSE),"")</f>
        <v>OTB_G : Otter trawls with grid</v>
      </c>
      <c r="CT42">
        <f>IF(ISNUMBER(SEARCH(Hauls!$C$331,$CU$2:$CU$74)),MAX($CT$1,CT41)+1,0)</f>
        <v>41</v>
      </c>
      <c r="CU42" t="s">
        <v>3109</v>
      </c>
      <c r="CV42" t="str">
        <f>IFERROR(VLOOKUP(ROWS($CV$2:CV42),$CT$2:$CU$74,2,FALSE),"")</f>
        <v>OTB_G : Otter trawls with grid</v>
      </c>
      <c r="CW42">
        <f>IF(ISNUMBER(SEARCH(Hauls!$C$332,$CX$2:$CX$74)),MAX($CW$1,CW41)+1,0)</f>
        <v>41</v>
      </c>
      <c r="CX42" t="s">
        <v>3109</v>
      </c>
      <c r="CY42" t="str">
        <f>IFERROR(VLOOKUP(ROWS($CY$2:CY42),$CW$2:$CX$74,2,FALSE),"")</f>
        <v>OTB_G : Otter trawls with grid</v>
      </c>
      <c r="CZ42">
        <f>IF(ISNUMBER(SEARCH(Hauls!$C$333,$DA$2:$DA$74)),MAX($CZ$1,CZ41)+1,0)</f>
        <v>41</v>
      </c>
      <c r="DA42" t="s">
        <v>3109</v>
      </c>
      <c r="DB42" t="str">
        <f>IFERROR(VLOOKUP(ROWS($DB$2:DB42),$CZ$2:$DA$74,2,FALSE),"")</f>
        <v>OTB_G : Otter trawls with grid</v>
      </c>
      <c r="DC42">
        <f>IF(ISNUMBER(SEARCH(Hauls!$C$334,$DD$2:$DD$74)),MAX($DC$1,DC41)+1,0)</f>
        <v>41</v>
      </c>
      <c r="DD42" t="s">
        <v>3109</v>
      </c>
      <c r="DE42" t="str">
        <f>IFERROR(VLOOKUP(ROWS($DE$2:DE42),$DC$2:$DD$74,2,FALSE),"")</f>
        <v>OTB_G : Otter trawls with grid</v>
      </c>
      <c r="DF42">
        <f>IF(ISNUMBER(SEARCH(Hauls!$C$335,$DG$2:$DG$74)),MAX($DF$1,DF41)+1,0)</f>
        <v>41</v>
      </c>
      <c r="DG42" t="s">
        <v>3109</v>
      </c>
      <c r="DH42" t="str">
        <f>IFERROR(VLOOKUP(ROWS($DH$2:DH42),$DF$2:$DG$74,2,FALSE),"")</f>
        <v>OTB_G : Otter trawls with grid</v>
      </c>
      <c r="DI42">
        <f>IF(ISNUMBER(SEARCH(Hauls!$C$336,$DJ$2:$DJ$74)),MAX($DI$1,DI41)+1,0)</f>
        <v>41</v>
      </c>
      <c r="DJ42" t="s">
        <v>3109</v>
      </c>
      <c r="DK42" t="str">
        <f>IFERROR(VLOOKUP(ROWS($DK$2:DK42),$DI$2:$DJ$74,2,FALSE),"")</f>
        <v>OTB_G : Otter trawls with grid</v>
      </c>
      <c r="DL42">
        <f>IF(ISNUMBER(SEARCH(Hauls!$C$337,$DM$2:$DM$74)),MAX($DL$1,DL41)+1,0)</f>
        <v>41</v>
      </c>
      <c r="DM42" t="s">
        <v>3109</v>
      </c>
      <c r="DN42" t="str">
        <f>IFERROR(VLOOKUP(ROWS($DN$2:DN42),$DL$2:$DM$74,2,FALSE),"")</f>
        <v>OTB_G : Otter trawls with grid</v>
      </c>
      <c r="DO42">
        <f>IF(ISNUMBER(SEARCH(Hauls!$C$338,$DP$2:$DP$74)),MAX($DO$1,DO41)+1,0)</f>
        <v>41</v>
      </c>
      <c r="DP42" t="s">
        <v>3109</v>
      </c>
      <c r="DQ42" t="str">
        <f>IFERROR(VLOOKUP(ROWS($DQ$2:DQ42),$DO$2:$CDP$74,2,FALSE),"")</f>
        <v>OTB_G : Otter trawls with grid</v>
      </c>
      <c r="DR42">
        <f>IF(ISNUMBER(SEARCH(Hauls!$C$339,$DS$2:$DS$74)),MAX($DR$1,DR41)+1,0)</f>
        <v>41</v>
      </c>
      <c r="DS42" t="s">
        <v>3109</v>
      </c>
      <c r="DT42" t="str">
        <f>IFERROR(VLOOKUP(ROWS($DT$2:DT42),$DR$2:$DS$74,2,FALSE),"")</f>
        <v>OTB_G : Otter trawls with grid</v>
      </c>
      <c r="DU42">
        <f>IF(ISNUMBER(SEARCH(Hauls!$C$340,$DV$2:$DV$74)),MAX($DU$1,DU41)+1,0)</f>
        <v>41</v>
      </c>
      <c r="DV42" t="s">
        <v>3109</v>
      </c>
      <c r="DW42" t="str">
        <f>IFERROR(VLOOKUP(ROWS($DW$2:DW42),$DU$2:$DV$74,2,FALSE),"")</f>
        <v>OTB_G : Otter trawls with grid</v>
      </c>
      <c r="DX42">
        <f>IF(ISNUMBER(SEARCH(Hauls!$C$341,$DY$2:$DY$74)),MAX($DX$1,DX41)+1,0)</f>
        <v>41</v>
      </c>
      <c r="DY42" t="s">
        <v>3109</v>
      </c>
      <c r="DZ42" t="str">
        <f>IFERROR(VLOOKUP(ROWS($DZ$2:DZ42),$DX$2:$DY$74,2,FALSE),"")</f>
        <v>OTB_G : Otter trawls with grid</v>
      </c>
      <c r="EA42">
        <f>IF(ISNUMBER(SEARCH(Hauls!$C$342,$EB$2:$EB$74)),MAX($EA$1,EA41)+1,0)</f>
        <v>41</v>
      </c>
      <c r="EB42" t="s">
        <v>3109</v>
      </c>
      <c r="EC42" t="str">
        <f>IFERROR(VLOOKUP(ROWS($EC$2:EC42),$EA$2:$EB$74,2,FALSE),"")</f>
        <v>OTB_G : Otter trawls with grid</v>
      </c>
      <c r="ED42">
        <f>IF(ISNUMBER(SEARCH(Hauls!$C$343,$EE$2:$EE$74)),MAX($ED$1,ED41)+1,0)</f>
        <v>41</v>
      </c>
      <c r="EE42" t="s">
        <v>3109</v>
      </c>
      <c r="EF42" t="str">
        <f>IFERROR(VLOOKUP(ROWS($EF$2:EF42),$ED$2:$EE$74,2,FALSE),"")</f>
        <v>OTB_G : Otter trawls with grid</v>
      </c>
      <c r="EG42">
        <f>IF(ISNUMBER(SEARCH(Hauls!$C$344,$EH$2:$EH$74)),MAX($EG$1,EG41)+1,0)</f>
        <v>41</v>
      </c>
      <c r="EH42" t="s">
        <v>3109</v>
      </c>
      <c r="EI42" t="str">
        <f>IFERROR(VLOOKUP(ROWS($EI$2:EI42),$EG$2:$EH$74,2,FALSE),"")</f>
        <v>OTB_G : Otter trawls with grid</v>
      </c>
      <c r="EJ42">
        <f>IF(ISNUMBER(SEARCH(Hauls!$C$345,$EK$2:$EK$74)),MAX($EJ$1,EJ41)+1,0)</f>
        <v>41</v>
      </c>
      <c r="EK42" t="s">
        <v>3109</v>
      </c>
      <c r="EL42" t="str">
        <f>IFERROR(VLOOKUP(ROWS($EL$2:EL42),$EJ$2:$EK$74,2,FALSE),"")</f>
        <v>OTB_G : Otter trawls with grid</v>
      </c>
      <c r="EM42">
        <f>IF(ISNUMBER(SEARCH(Hauls!$C$346,$EN$2:$EN$74)),MAX($EM$1,EM41)+1,0)</f>
        <v>41</v>
      </c>
      <c r="EN42" t="s">
        <v>3109</v>
      </c>
      <c r="EO42" t="str">
        <f>IFERROR(VLOOKUP(ROWS($EO$2:EO42),$EM$2:$EN$74,2,FALSE),"")</f>
        <v>OTB_G : Otter trawls with grid</v>
      </c>
      <c r="EP42">
        <f>IF(ISNUMBER(SEARCH(Hauls!$C$347,$EQ$2:$EQ$74)),MAX($EP$1,EP41)+1,0)</f>
        <v>41</v>
      </c>
      <c r="EQ42" t="s">
        <v>3109</v>
      </c>
      <c r="ER42" t="str">
        <f>IFERROR(VLOOKUP(ROWS($ER$2:ER42),$EP$2:$EQ$74,2,FALSE),"")</f>
        <v>OTB_G : Otter trawls with grid</v>
      </c>
      <c r="ES42">
        <f>IF(ISNUMBER(SEARCH(Hauls!$C$348,$ET$2:$ET$74)),MAX($ES$1,ES41)+1,0)</f>
        <v>41</v>
      </c>
      <c r="ET42" t="s">
        <v>3109</v>
      </c>
      <c r="EU42" t="str">
        <f>IFERROR(VLOOKUP(ROWS($EU$2:EU42),$ES$2:$ET$74,2,FALSE),"")</f>
        <v>OTB_G : Otter trawls with grid</v>
      </c>
      <c r="EV42">
        <f>IF(ISNUMBER(SEARCH(Hauls!$C$349,$EW$2:$EW$74)),MAX($EV$1,EV41)+1,0)</f>
        <v>41</v>
      </c>
      <c r="EW42" t="s">
        <v>3109</v>
      </c>
      <c r="EX42" t="str">
        <f>IFERROR(VLOOKUP(ROWS($EX$2:EX42),$EV$2:$EW$74,2,FALSE),"")</f>
        <v>OTB_G : Otter trawls with grid</v>
      </c>
      <c r="EY42">
        <f>IF(ISNUMBER(SEARCH(Hauls!$C$350,$EZ$2:$EZ$74)),MAX($EY$1,EY41)+1,0)</f>
        <v>41</v>
      </c>
      <c r="EZ42" t="s">
        <v>3109</v>
      </c>
      <c r="FA42" t="str">
        <f>IFERROR(VLOOKUP(ROWS($FA$2:FA42),$EY$2:$EZ$74,2,FALSE),"")</f>
        <v>OTB_G : Otter trawls with grid</v>
      </c>
      <c r="FB42">
        <f>IF(ISNUMBER(SEARCH(Hauls!$C$351,$FC$2:$FC$74)),MAX($FB$1,FB41)+1,0)</f>
        <v>41</v>
      </c>
      <c r="FC42" t="s">
        <v>3109</v>
      </c>
      <c r="FD42" t="str">
        <f>IFERROR(VLOOKUP(ROWS($FD$2:FD42),$FB$2:$FC$74,2,FALSE),"")</f>
        <v>OTB_G : Otter trawls with grid</v>
      </c>
      <c r="FE42">
        <f>IF(ISNUMBER(SEARCH(Hauls!$C$352,$FF$2:$FF$74)),MAX($FE$1,FE41)+1,0)</f>
        <v>41</v>
      </c>
      <c r="FF42" t="s">
        <v>3109</v>
      </c>
      <c r="FG42" t="str">
        <f>IFERROR(VLOOKUP(ROWS($FG$2:FG42),$FE$2:$FF$74,2,FALSE),"")</f>
        <v>OTB_G : Otter trawls with grid</v>
      </c>
      <c r="FH42">
        <f>IF(ISNUMBER(SEARCH(Hauls!$C$353,$FI$2:$FI$74)),MAX($FH$1,FH41)+1,0)</f>
        <v>41</v>
      </c>
      <c r="FI42" t="s">
        <v>3109</v>
      </c>
      <c r="FJ42" t="str">
        <f>IFERROR(VLOOKUP(ROWS($FJ$2:FJ42),$FH$2:$FI$74,2,FALSE),"")</f>
        <v>OTB_G : Otter trawls with grid</v>
      </c>
      <c r="FK42">
        <f>IF(ISNUMBER(SEARCH(Hauls!$C$354,$FL$2:$FL$74)),MAX($FK$1,FK41)+1,0)</f>
        <v>41</v>
      </c>
      <c r="FL42" t="s">
        <v>3109</v>
      </c>
      <c r="FM42" t="str">
        <f>IFERROR(VLOOKUP(ROWS($FM$2:FM42),$FK$2:$FL$74,2,FALSE),"")</f>
        <v>OTB_G : Otter trawls with grid</v>
      </c>
      <c r="FN42">
        <f>IF(ISNUMBER(SEARCH(Hauls!$C$355,$FO$2:$FO$74)),MAX($FN$1,FN41)+1,0)</f>
        <v>41</v>
      </c>
      <c r="FO42" t="s">
        <v>3109</v>
      </c>
      <c r="FP42" t="str">
        <f>IFERROR(VLOOKUP(ROWS($FP$2:FP42),$FN$2:$FO$74,2,FALSE),"")</f>
        <v>OTB_G : Otter trawls with grid</v>
      </c>
      <c r="FQ42">
        <f>IF(ISNUMBER(SEARCH(Hauls!$C$356,$FR$2:$FR$74)),MAX($FQ$1,FQ41)+1,0)</f>
        <v>41</v>
      </c>
      <c r="FR42" t="s">
        <v>3109</v>
      </c>
      <c r="FS42" t="str">
        <f>IFERROR(VLOOKUP(ROWS($FS$2:FS42),$FQ$2:$FR$74,2,FALSE),"")</f>
        <v>OTB_G : Otter trawls with grid</v>
      </c>
      <c r="FT42">
        <f>IF(ISNUMBER(SEARCH(Hauls!$C$357,$FU$2:$FU$74)),MAX($FT$1,FT41)+1,0)</f>
        <v>41</v>
      </c>
      <c r="FU42" t="s">
        <v>3109</v>
      </c>
      <c r="FV42" t="str">
        <f>IFERROR(VLOOKUP(ROWS($FV$2:FV42),$FT$2:$FU$74,2,FALSE),"")</f>
        <v>OTB_G : Otter trawls with grid</v>
      </c>
      <c r="FW42">
        <f>IF(ISNUMBER(SEARCH(Hauls!$C$358,$FX$2:$FX$74)),MAX($FW$1,FW41)+1,0)</f>
        <v>41</v>
      </c>
      <c r="FX42" t="s">
        <v>3109</v>
      </c>
      <c r="FY42" t="str">
        <f>IFERROR(VLOOKUP(ROWS($FY$2:FY42),$FW$2:$FX$74,2,FALSE),"")</f>
        <v>OTB_G : Otter trawls with grid</v>
      </c>
      <c r="FZ42">
        <f>IF(ISNUMBER(SEARCH(Hauls!$C$359,$GA$2:$GA$74)),MAX($FZ$1,FZ41)+1,0)</f>
        <v>41</v>
      </c>
      <c r="GA42" t="s">
        <v>3109</v>
      </c>
      <c r="GB42" t="str">
        <f>IFERROR(VLOOKUP(ROWS($GB$2:GB42),$FZ$2:$GA$74,2,FALSE),"")</f>
        <v>OTB_G : Otter trawls with grid</v>
      </c>
      <c r="GC42">
        <f>IF(ISNUMBER(SEARCH(Hauls!$C$360,$GD$2:$GD$74)),MAX($GC$1,GC41)+1,0)</f>
        <v>41</v>
      </c>
      <c r="GD42" t="s">
        <v>3109</v>
      </c>
      <c r="GE42" t="str">
        <f>IFERROR(VLOOKUP(ROWS($GE$2:GE42),$GC$2:$GD$74,2,FALSE),"")</f>
        <v>OTB_G : Otter trawls with grid</v>
      </c>
      <c r="GF42">
        <f>IF(ISNUMBER(SEARCH(Hauls!$C$361,$GG$2:$GG$74)),MAX($GF$1,GF41)+1,0)</f>
        <v>41</v>
      </c>
      <c r="GG42" t="s">
        <v>3109</v>
      </c>
      <c r="GH42" t="str">
        <f>IFERROR(VLOOKUP(ROWS($GH$2:GH42),$GF$2:$GG$74,2,FALSE),"")</f>
        <v>OTB_G : Otter trawls with grid</v>
      </c>
      <c r="GI42">
        <f>IF(ISNUMBER(SEARCH(Hauls!$C$362,$GJ$2:$GJ$74)),MAX($GI$1,GI41)+1,0)</f>
        <v>41</v>
      </c>
      <c r="GJ42" t="s">
        <v>3109</v>
      </c>
      <c r="GK42" t="str">
        <f>IFERROR(VLOOKUP(ROWS($GK$2:GK42),$GI$2:$GJ$74,2,FALSE),"")</f>
        <v>OTB_G : Otter trawls with grid</v>
      </c>
      <c r="GL42">
        <f>IF(ISNUMBER(SEARCH(Hauls!$C$363,$GM$2:$GM$74)),MAX($GL$1,GL41)+1,0)</f>
        <v>41</v>
      </c>
      <c r="GM42" t="s">
        <v>3109</v>
      </c>
      <c r="GN42" t="str">
        <f>IFERROR(VLOOKUP(ROWS($GN$2:GN42),$GL$2:$GM$74,2,FALSE),"")</f>
        <v>OTB_G : Otter trawls with grid</v>
      </c>
      <c r="GO42">
        <f>IF(ISNUMBER(SEARCH(Hauls!$C$364,$GP$2:$GP$74)),MAX($GO$1,GO41)+1,0)</f>
        <v>41</v>
      </c>
      <c r="GP42" t="s">
        <v>3109</v>
      </c>
      <c r="GQ42" t="str">
        <f>IFERROR(VLOOKUP(ROWS($GQ$2:GQ42),$GO$2:$GP$74,2,FALSE),"")</f>
        <v>OTB_G : Otter trawls with grid</v>
      </c>
      <c r="GR42">
        <f>IF(ISNUMBER(SEARCH(Hauls!$C$365,$GS$2:$GS$74)),MAX($GR$1,GR41)+1,0)</f>
        <v>41</v>
      </c>
      <c r="GS42" t="s">
        <v>3109</v>
      </c>
      <c r="GT42" t="str">
        <f>IFERROR(VLOOKUP(ROWS($GT$2:GT42),$GR$2:$GS$74,2,FALSE),"")</f>
        <v>OTB_G : Otter trawls with grid</v>
      </c>
      <c r="GU42">
        <f>IF(ISNUMBER(SEARCH(Hauls!$C$366,$GV$2:$GV$74)),MAX($GU$1,GU41)+1,0)</f>
        <v>41</v>
      </c>
      <c r="GV42" t="s">
        <v>3109</v>
      </c>
      <c r="GW42" t="str">
        <f>IFERROR(VLOOKUP(ROWS($GW$2:GW42),$GU$2:$GV$74,2,FALSE),"")</f>
        <v>OTB_G : Otter trawls with grid</v>
      </c>
      <c r="GX42">
        <f>IF(ISNUMBER(SEARCH(Hauls!$C$367,$GY$2:$GY$74)),MAX($GX$1,GX41)+1,0)</f>
        <v>41</v>
      </c>
      <c r="GY42" t="s">
        <v>3109</v>
      </c>
      <c r="GZ42" t="str">
        <f>IFERROR(VLOOKUP(ROWS($GZ$2:GZ42),$GX$2:$GY$74,2,FALSE),"")</f>
        <v>OTB_G : Otter trawls with grid</v>
      </c>
      <c r="HA42">
        <f>IF(ISNUMBER(SEARCH(Hauls!$C$368,$HB$2:$HB$74)),MAX($HA$1,HA41)+1,0)</f>
        <v>41</v>
      </c>
      <c r="HB42" t="s">
        <v>3109</v>
      </c>
      <c r="HC42" t="str">
        <f>IFERROR(VLOOKUP(ROWS($HC$2:HC42),$HA$2:$HB$74,2,FALSE),"")</f>
        <v>OTB_G : Otter trawls with grid</v>
      </c>
      <c r="HD42">
        <f>IF(ISNUMBER(SEARCH(Hauls!$C$369,$HE$2:$HE$74)),MAX($HD$1,HD41)+1,0)</f>
        <v>41</v>
      </c>
      <c r="HE42" t="s">
        <v>3109</v>
      </c>
      <c r="HF42" t="str">
        <f>IFERROR(VLOOKUP(ROWS($HF$2:HF42),$HD$2:$HE$74,2,FALSE),"")</f>
        <v>OTB_G : Otter trawls with grid</v>
      </c>
      <c r="HG42">
        <f>IF(ISNUMBER(SEARCH(Hauls!$C$370,$HH$2:$HH$74)),MAX($HG$1,HG41)+1,0)</f>
        <v>41</v>
      </c>
      <c r="HH42" t="s">
        <v>3109</v>
      </c>
      <c r="HI42" t="str">
        <f>IFERROR(VLOOKUP(ROWS($HI$2:HI42),$HG$2:$HH$74,2,FALSE),"")</f>
        <v>OTB_G : Otter trawls with grid</v>
      </c>
      <c r="HJ42">
        <f>IF(ISNUMBER(SEARCH(Hauls!$C$371,$HK$2:$HK$74)),MAX($HJ$1,HJ41)+1,0)</f>
        <v>41</v>
      </c>
      <c r="HK42" t="s">
        <v>3109</v>
      </c>
      <c r="HL42" t="str">
        <f>IFERROR(VLOOKUP(ROWS($HL$2:HL42),$HJ$2:$HK$74,2,FALSE),"")</f>
        <v>OTB_G : Otter trawls with grid</v>
      </c>
      <c r="HM42">
        <f>IF(ISNUMBER(SEARCH(Hauls!$C$372,$HN$2:$HN$74)),MAX($HM$1,HM41)+1,0)</f>
        <v>41</v>
      </c>
      <c r="HN42" t="s">
        <v>3109</v>
      </c>
      <c r="HO42" t="str">
        <f>IFERROR(VLOOKUP(ROWS($HO$2:HO42),$HM$2:$HN$74,2,FALSE),"")</f>
        <v>OTB_G : Otter trawls with grid</v>
      </c>
      <c r="HP42">
        <f>IF(ISNUMBER(SEARCH(Hauls!$C$373,$HQ$2:$HQ$74)),MAX($HP$1,HP41)+1,0)</f>
        <v>41</v>
      </c>
      <c r="HQ42" t="s">
        <v>3109</v>
      </c>
      <c r="HR42" t="str">
        <f>IFERROR(VLOOKUP(ROWS($HR$2:HR42),$HP$2:$HQ$74,2,FALSE),"")</f>
        <v>OTB_G : Otter trawls with grid</v>
      </c>
      <c r="HS42">
        <f>IF(ISNUMBER(SEARCH(Hauls!$C$374,$HT$2:$HT$74)),MAX($HS$1,HS41)+1,0)</f>
        <v>41</v>
      </c>
      <c r="HT42" t="s">
        <v>3109</v>
      </c>
      <c r="HU42" t="str">
        <f>IFERROR(VLOOKUP(ROWS($HU$2:HU42),$HS$2:$HT$74,2,FALSE),"")</f>
        <v>OTB_G : Otter trawls with grid</v>
      </c>
      <c r="HV42">
        <f>IF(ISNUMBER(SEARCH(Hauls!$C$375,$HW$2:$HW$74)),MAX($HV$1,HV41)+1,0)</f>
        <v>41</v>
      </c>
      <c r="HW42" t="s">
        <v>3109</v>
      </c>
      <c r="HX42" t="str">
        <f>IFERROR(VLOOKUP(ROWS($HX$2:HX42),$HV$2:$HW$74,2,FALSE),"")</f>
        <v>OTB_G : Otter trawls with grid</v>
      </c>
      <c r="HY42">
        <f>IF(ISNUMBER(SEARCH(Hauls!$C$376,$HZ$2:$HZ$74)),MAX($HY$1,HY41)+1,0)</f>
        <v>41</v>
      </c>
      <c r="HZ42" t="s">
        <v>3109</v>
      </c>
      <c r="IA42" t="str">
        <f>IFERROR(VLOOKUP(ROWS($IA$2:IA42),$IB$2:$IC$74,2,FALSE),"")</f>
        <v>OTB_G : Otter trawls with grid</v>
      </c>
      <c r="IB42">
        <f>IF(ISNUMBER(SEARCH(Hauls!$C$377,$IC$2:$IC$74)),MAX($IB$1,IB41)+1,0)</f>
        <v>41</v>
      </c>
      <c r="IC42" t="s">
        <v>3109</v>
      </c>
      <c r="ID42" t="str">
        <f>IFERROR(VLOOKUP(ROWS($ID$2:ID42),$IB$2:$IC$74,2,FALSE),"")</f>
        <v>OTB_G : Otter trawls with grid</v>
      </c>
      <c r="IE42">
        <f>IF(ISNUMBER(SEARCH(Hauls!$C$378,$IF$2:$IF$74)),MAX($IE$1,IE41)+1,0)</f>
        <v>41</v>
      </c>
      <c r="IF42" t="s">
        <v>3109</v>
      </c>
      <c r="IG42" t="str">
        <f>IFERROR(VLOOKUP(ROWS($IG$2:IG42),$IE$2:$IF$74,2,FALSE),"")</f>
        <v>OTB_G : Otter trawls with grid</v>
      </c>
      <c r="IH42">
        <f>IF(ISNUMBER(SEARCH(Hauls!$C$379,$II$2:$II$74)),MAX($IH$1,IH41)+1,0)</f>
        <v>41</v>
      </c>
      <c r="II42" t="s">
        <v>3109</v>
      </c>
      <c r="IJ42" t="str">
        <f>IFERROR(VLOOKUP(ROWS($IJ$2:IJ42),$IH$2:$II$74,2,FALSE),"")</f>
        <v>OTB_G : Otter trawls with grid</v>
      </c>
      <c r="IK42">
        <f>IF(ISNUMBER(SEARCH(Hauls!$C$380,$IL$2:$IL$74)),MAX($IK$1,IK41)+1,0)</f>
        <v>41</v>
      </c>
      <c r="IL42" t="s">
        <v>3109</v>
      </c>
      <c r="IM42" t="str">
        <f>IFERROR(VLOOKUP(ROWS($IM$2:IM42),$IK$2:$IL$74,2,FALSE),"")</f>
        <v>OTB_G : Otter trawls with grid</v>
      </c>
      <c r="IN42">
        <f>IF(ISNUMBER(SEARCH(Hauls!$C$381,$IO$2:$IO$74)),MAX($IN$1,IN41)+1,0)</f>
        <v>41</v>
      </c>
      <c r="IO42" t="s">
        <v>3109</v>
      </c>
      <c r="IP42" t="str">
        <f>IFERROR(VLOOKUP(ROWS($IP$2:IP42),$IN$2:$IO$74,2,FALSE),"")</f>
        <v>OTB_G : Otter trawls with grid</v>
      </c>
      <c r="IQ42">
        <f>IF(ISNUMBER(SEARCH(Hauls!$C$382,$CC$2:$CC$74)),MAX($CB$1,IQ41)+1,0)</f>
        <v>41</v>
      </c>
      <c r="IR42" t="s">
        <v>3109</v>
      </c>
      <c r="IS42" t="str">
        <f>IFERROR(VLOOKUP(ROWS($IS$2:IS42),$IQ$2:$IR$74,2,FALSE),"")</f>
        <v>OTB_G : Otter trawls with grid</v>
      </c>
      <c r="IT42">
        <f>IF(ISNUMBER(SEARCH(Hauls!$C$383,$IU$2:$IU$74)),MAX($IT$1,IT41)+1,0)</f>
        <v>41</v>
      </c>
      <c r="IU42" t="s">
        <v>3109</v>
      </c>
      <c r="IV42" t="str">
        <f>IFERROR(VLOOKUP(ROWS($IV$2:IV42),$IT$2:$IU$74,2,FALSE),"")</f>
        <v>OTB_G : Otter trawls with grid</v>
      </c>
      <c r="IW42">
        <f>IF(ISNUMBER(SEARCH(Hauls!$C$384,$IX$2:$IX$74)),MAX($IW$1,IW41)+1,0)</f>
        <v>41</v>
      </c>
      <c r="IX42" t="s">
        <v>3109</v>
      </c>
      <c r="IY42" t="str">
        <f>IFERROR(VLOOKUP(ROWS($IY$2:IY42),$IW$2:$IX$74,2,FALSE),"")</f>
        <v>OTB_G : Otter trawls with grid</v>
      </c>
      <c r="IZ42">
        <f>IF(ISNUMBER(SEARCH(Hauls!$C$385,$JA$2:$JA$74)),MAX($IZ$1,IZ41)+1,0)</f>
        <v>41</v>
      </c>
      <c r="JA42" t="s">
        <v>3109</v>
      </c>
      <c r="JB42" t="str">
        <f>IFERROR(VLOOKUP(ROWS($JB$2:JB42),$IZ$2:$JA$74,2,FALSE),"")</f>
        <v>OTB_G : Otter trawls with grid</v>
      </c>
      <c r="JC42">
        <f>IF(ISNUMBER(SEARCH(Hauls!$C$386,$JD$2:$JD$74)),MAX($JC$1,JC41)+1,0)</f>
        <v>41</v>
      </c>
      <c r="JD42" t="s">
        <v>3109</v>
      </c>
      <c r="JE42" t="str">
        <f>IFERROR(VLOOKUP(ROWS($JE$2:JE42),$JC$2:$CJD$74,2,FALSE),"")</f>
        <v>OTB_G : Otter trawls with grid</v>
      </c>
      <c r="JF42">
        <f>IF(ISNUMBER(SEARCH(Hauls!$C$387,$JG$2:$JG$74)),MAX($JF$1,JF41)+1,0)</f>
        <v>41</v>
      </c>
      <c r="JG42" t="s">
        <v>3109</v>
      </c>
      <c r="JH42" t="str">
        <f>IFERROR(VLOOKUP(ROWS($JH$2:JH42),$JF$2:$JG$74,2,FALSE),"")</f>
        <v>OTB_G : Otter trawls with grid</v>
      </c>
      <c r="JI42">
        <f>IF(ISNUMBER(SEARCH(Hauls!$C$388,$JJ$2:$JJ$74)),MAX($JI$1,JI41)+1,0)</f>
        <v>41</v>
      </c>
      <c r="JJ42" t="s">
        <v>3109</v>
      </c>
      <c r="JK42" t="str">
        <f>IFERROR(VLOOKUP(ROWS($JK$2:JK42),$JI$2:$JJ$74,2,FALSE),"")</f>
        <v>OTB_G : Otter trawls with grid</v>
      </c>
      <c r="JL42">
        <f>IF(ISNUMBER(SEARCH(Hauls!$C$389,$JM$2:$JM$74)),MAX($JL$1,JL41)+1,0)</f>
        <v>41</v>
      </c>
      <c r="JM42" t="s">
        <v>3109</v>
      </c>
      <c r="JN42" t="str">
        <f>IFERROR(VLOOKUP(ROWS($JN$2:JN42),$JL$2:$JM$74,2,FALSE),"")</f>
        <v>OTB_G : Otter trawls with grid</v>
      </c>
      <c r="JO42">
        <f>IF(ISNUMBER(SEARCH(Hauls!$C$390,$JP$2:$JP$74)),MAX($JO$1,JO41)+1,0)</f>
        <v>41</v>
      </c>
      <c r="JP42" t="s">
        <v>3109</v>
      </c>
      <c r="JQ42" t="str">
        <f>IFERROR(VLOOKUP(ROWS($JQ$2:JQ42),$JO$2:$JP$74,2,FALSE),"")</f>
        <v>OTB_G : Otter trawls with grid</v>
      </c>
      <c r="JR42">
        <f>IF(ISNUMBER(SEARCH(Hauls!$C$391,$JS$2:$JS$74)),MAX($JR$1,JR41)+1,0)</f>
        <v>41</v>
      </c>
      <c r="JS42" t="s">
        <v>3109</v>
      </c>
      <c r="JT42" t="str">
        <f>IFERROR(VLOOKUP(ROWS($JT$2:JT42),$JR$2:$JS$74,2,FALSE),"")</f>
        <v>OTB_G : Otter trawls with grid</v>
      </c>
      <c r="JU42">
        <f>IF(ISNUMBER(SEARCH(Hauls!$C$392,$JV$2:$JV$74)),MAX($JU$1,JU41)+1,0)</f>
        <v>41</v>
      </c>
      <c r="JV42" t="s">
        <v>3109</v>
      </c>
      <c r="JW42" t="str">
        <f>IFERROR(VLOOKUP(ROWS($JW$2:JW42),$JU$2:$JV$74,2,FALSE),"")</f>
        <v>OTB_G : Otter trawls with grid</v>
      </c>
      <c r="JX42">
        <f>IF(ISNUMBER(SEARCH(Hauls!$C$393,$JY$2:$JY$74)),MAX($JX$1,JX41)+1,0)</f>
        <v>41</v>
      </c>
      <c r="JY42" t="s">
        <v>3109</v>
      </c>
      <c r="JZ42" t="str">
        <f>IFERROR(VLOOKUP(ROWS($JZ$2:JZ42),$JX$2:$JY$74,2,FALSE),"")</f>
        <v>OTB_G : Otter trawls with grid</v>
      </c>
      <c r="KA42">
        <f>IF(ISNUMBER(SEARCH(Hauls!$C$394,$KB$2:$KB$74)),MAX($KA$1,KA41)+1,0)</f>
        <v>41</v>
      </c>
      <c r="KB42" t="s">
        <v>3109</v>
      </c>
      <c r="KC42" t="str">
        <f>IFERROR(VLOOKUP(ROWS($KC$2:KC42),$KA$2:$KB$74,2,FALSE),"")</f>
        <v>OTB_G : Otter trawls with grid</v>
      </c>
      <c r="KD42">
        <f>IF(ISNUMBER(SEARCH(Hauls!$C$395,$KE$2:$KE$74)),MAX($KD$1,KD41)+1,0)</f>
        <v>41</v>
      </c>
      <c r="KE42" t="s">
        <v>3109</v>
      </c>
      <c r="KF42" t="str">
        <f>IFERROR(VLOOKUP(ROWS($KF$2:KF42),$KD$2:$KE$74,2,FALSE),"")</f>
        <v>OTB_G : Otter trawls with grid</v>
      </c>
      <c r="KG42">
        <f>IF(ISNUMBER(SEARCH(Hauls!$C$396,$KH$2:$KH$74)),MAX($KG$1,KG41)+1,0)</f>
        <v>41</v>
      </c>
      <c r="KH42" t="s">
        <v>3109</v>
      </c>
      <c r="KI42" t="str">
        <f>IFERROR(VLOOKUP(ROWS($KI$2:KI42),$KG$2:$KH$74,2,FALSE),"")</f>
        <v>OTB_G : Otter trawls with grid</v>
      </c>
      <c r="KJ42">
        <f>IF(ISNUMBER(SEARCH(Hauls!$C$397,$KK$2:$KK$74)),MAX($KJ$1,KJ41)+1,0)</f>
        <v>41</v>
      </c>
      <c r="KK42" t="s">
        <v>3109</v>
      </c>
      <c r="KL42" t="str">
        <f>IFERROR(VLOOKUP(ROWS($KL$2:KL42),$KJ$2:$KK$74,2,FALSE),"")</f>
        <v>OTB_G : Otter trawls with grid</v>
      </c>
      <c r="KM42">
        <f>IF(ISNUMBER(SEARCH(Hauls!$C$398,$KN$2:$KN$74)),MAX($KM$1,KM41)+1,0)</f>
        <v>41</v>
      </c>
      <c r="KN42" t="s">
        <v>3109</v>
      </c>
      <c r="KO42" t="str">
        <f>IFERROR(VLOOKUP(ROWS($KO$2:KO42),$KM$2:$KN$74,2,FALSE),"")</f>
        <v>OTB_G : Otter trawls with grid</v>
      </c>
      <c r="KP42">
        <f>IF(ISNUMBER(SEARCH(Hauls!$C$399,$KQ$2:$KQ$74)),MAX($KP$1,KP41)+1,0)</f>
        <v>41</v>
      </c>
      <c r="KQ42" t="s">
        <v>3109</v>
      </c>
      <c r="KR42" t="str">
        <f>IFERROR(VLOOKUP(ROWS($KR$2:KR42),$KP$2:$KQ$74,2,FALSE),"")</f>
        <v>OTB_G : Otter trawls with grid</v>
      </c>
      <c r="KS42">
        <f>IF(ISNUMBER(SEARCH(Hauls!$C$400,$KT$2:$KT$74)),MAX($KS$1,KS41)+1,0)</f>
        <v>41</v>
      </c>
      <c r="KT42" t="s">
        <v>3109</v>
      </c>
      <c r="KU42" t="str">
        <f>IFERROR(VLOOKUP(ROWS($KU$2:KU42),$KS$2:$KT$74,2,FALSE),"")</f>
        <v>OTB_G : Otter trawls with grid</v>
      </c>
    </row>
    <row r="43" spans="1:307" x14ac:dyDescent="0.25">
      <c r="A43" t="s">
        <v>683</v>
      </c>
      <c r="B43" t="s">
        <v>2967</v>
      </c>
      <c r="C43" t="str">
        <f t="shared" si="0"/>
        <v>OTB_P : Otter trawls with panel</v>
      </c>
      <c r="E43">
        <f>IF(ISNUMBER(SEARCH(Hauls!$C$300,$F$2:$F$74)),MAX($E$1,E42)+1,0)</f>
        <v>42</v>
      </c>
      <c r="F43" t="s">
        <v>3110</v>
      </c>
      <c r="G43" t="str">
        <f>IFERROR(VLOOKUP(ROWS($G$2:G43),$E$2:$F$74,2,FALSE),"")</f>
        <v>OTB_P : Otter trawls with panel</v>
      </c>
      <c r="H43">
        <f>IF(ISNUMBER(SEARCH(Hauls!$C$301,$I$2:$I$74)),MAX($H$1:H42)+1,0)</f>
        <v>42</v>
      </c>
      <c r="I43" t="s">
        <v>3110</v>
      </c>
      <c r="J43" t="str">
        <f>IFERROR(VLOOKUP(ROWS($J$2:J43),$H$2:$I$74,2,FALSE),"")</f>
        <v>OTB_P : Otter trawls with panel</v>
      </c>
      <c r="K43">
        <f>IF(ISNUMBER(SEARCH(Hauls!$C$302,$L$2:$L$74)),MAX($K$1,K42)+1,0)</f>
        <v>42</v>
      </c>
      <c r="L43" t="s">
        <v>3110</v>
      </c>
      <c r="M43" t="str">
        <f>IFERROR(VLOOKUP(ROWS($M$2:M43),$K$2:$L$74,2,FALSE),"")</f>
        <v>OTB_P : Otter trawls with panel</v>
      </c>
      <c r="N43">
        <f>IF(ISNUMBER(SEARCH(Hauls!$C$303,$O$2:$O$74)),MAX($N$1,N42)+1,0)</f>
        <v>42</v>
      </c>
      <c r="O43" t="s">
        <v>3110</v>
      </c>
      <c r="P43" t="str">
        <f>IFERROR(VLOOKUP(ROWS($P$2:P43),$N$2:$O$74,2,FALSE),"")</f>
        <v>OTB_P : Otter trawls with panel</v>
      </c>
      <c r="Q43">
        <f>IF(ISNUMBER(SEARCH(Hauls!$C$304,$R$2:$R$74)),MAX($Q$1,Q42)+1,0)</f>
        <v>42</v>
      </c>
      <c r="R43" t="s">
        <v>3110</v>
      </c>
      <c r="S43" t="str">
        <f>IFERROR(VLOOKUP(ROWS($S$2:S43),$Q$2:$R$74,2,FALSE),"")</f>
        <v>OTB_P : Otter trawls with panel</v>
      </c>
      <c r="T43">
        <f>IF(ISNUMBER(SEARCH(Hauls!$C$305,$U$2:$U$74)),MAX($T$1,T42)+1,0)</f>
        <v>42</v>
      </c>
      <c r="U43" t="s">
        <v>3110</v>
      </c>
      <c r="V43" t="str">
        <f>IFERROR(VLOOKUP(ROWS($V$2:V43),$T$2:$U$74,2,FALSE),"")</f>
        <v>OTB_P : Otter trawls with panel</v>
      </c>
      <c r="W43">
        <f>IF(ISNUMBER(SEARCH(Hauls!$C$306,$X$2:$X$74)),MAX($W$1,W42)+1,0)</f>
        <v>42</v>
      </c>
      <c r="X43" t="s">
        <v>3110</v>
      </c>
      <c r="Y43" t="str">
        <f>IFERROR(VLOOKUP(ROWS($Y$2:Y43),$W$2:$X$74,2,FALSE),"")</f>
        <v>OTB_P : Otter trawls with panel</v>
      </c>
      <c r="Z43">
        <f>IF(ISNUMBER(SEARCH(Hauls!$C$307,$AA$2:$AA$74)),MAX($Z$1,Z42)+1,0)</f>
        <v>42</v>
      </c>
      <c r="AA43" t="s">
        <v>3110</v>
      </c>
      <c r="AB43" t="str">
        <f>IFERROR(VLOOKUP(ROWS($AB$2:AB43),$Z$2:$AA$74,2,FALSE),"")</f>
        <v>OTB_P : Otter trawls with panel</v>
      </c>
      <c r="AC43">
        <f>IF(ISNUMBER(SEARCH(Hauls!$C$308,$AD$2:$AD$74)),MAX($AC$1,AC42)+1,0)</f>
        <v>42</v>
      </c>
      <c r="AD43" t="s">
        <v>3110</v>
      </c>
      <c r="AE43" t="str">
        <f>IFERROR(VLOOKUP(ROWS($AE$2:AE43),$AC$2:$AD$74,2,FALSE),"")</f>
        <v>OTB_P : Otter trawls with panel</v>
      </c>
      <c r="AF43">
        <f>IF(ISNUMBER(SEARCH(Hauls!$C$309,$AG$2:$AG$74)),MAX($AF$1,AF42)+1,0)</f>
        <v>42</v>
      </c>
      <c r="AG43" t="s">
        <v>3110</v>
      </c>
      <c r="AH43" t="str">
        <f>IFERROR(VLOOKUP(ROWS($AH$2:AH43),$AF$2:$AG$74,2,FALSE),"")</f>
        <v>OTB_P : Otter trawls with panel</v>
      </c>
      <c r="AI43">
        <f>IF(ISNUMBER(SEARCH(Hauls!$C$310,$AJ$2:$AJ$74)),MAX($AI$1,AI42)+1,0)</f>
        <v>42</v>
      </c>
      <c r="AJ43" t="s">
        <v>3110</v>
      </c>
      <c r="AK43" t="str">
        <f>IFERROR(VLOOKUP(ROWS($AK$2:AK43),$AI$2:$AJ$74,2,FALSE),"")</f>
        <v>OTB_P : Otter trawls with panel</v>
      </c>
      <c r="AL43">
        <f>IF(ISNUMBER(SEARCH(Hauls!$C$311,$AM$2:$AM$74)),MAX($AL$1,AL42)+1,0)</f>
        <v>42</v>
      </c>
      <c r="AM43" t="s">
        <v>3110</v>
      </c>
      <c r="AN43" t="str">
        <f>IFERROR(VLOOKUP(ROWS($AN$2:AN43),$AL$2:$AM$74,2,FALSE),"")</f>
        <v>OTB_P : Otter trawls with panel</v>
      </c>
      <c r="AO43">
        <f>IF(ISNUMBER(SEARCH(Hauls!$C$312,$AP$2:$AP$74)),MAX($AO$1,AO42)+1,0)</f>
        <v>42</v>
      </c>
      <c r="AP43" t="s">
        <v>3110</v>
      </c>
      <c r="AQ43" t="str">
        <f>IFERROR(VLOOKUP(ROWS($AQ$2:AQ43),$AO$2:$AP$74,2,FALSE),"")</f>
        <v>OTB_P : Otter trawls with panel</v>
      </c>
      <c r="AR43">
        <f>IF(ISNUMBER(SEARCH(Hauls!$C$313,$AS$2:$AS$74)),MAX($AR$1,AR42)+1,0)</f>
        <v>42</v>
      </c>
      <c r="AS43" t="s">
        <v>3110</v>
      </c>
      <c r="AT43" t="str">
        <f>IFERROR(VLOOKUP(ROWS($AT$2:AT43),$AR$2:$AS$74,2,FALSE),"")</f>
        <v>OTB_P : Otter trawls with panel</v>
      </c>
      <c r="AU43">
        <f>IF(ISNUMBER(SEARCH(Hauls!$C$314,$AV$2:$AV$74)),MAX($AU$1,AU42)+1,0)</f>
        <v>42</v>
      </c>
      <c r="AV43" t="s">
        <v>3110</v>
      </c>
      <c r="AW43" t="str">
        <f>IFERROR(VLOOKUP(ROWS($AW$2:AW43),$AU$2:$AV$74,2,FALSE),"")</f>
        <v>OTB_P : Otter trawls with panel</v>
      </c>
      <c r="AX43">
        <f>IF(ISNUMBER(SEARCH(Hauls!$C$315,$AY$2:$AY$74)),MAX($AX$1,AX42)+1,0)</f>
        <v>42</v>
      </c>
      <c r="AY43" t="s">
        <v>3110</v>
      </c>
      <c r="AZ43" t="str">
        <f>IFERROR(VLOOKUP(ROWS($AZ$2:AZ43),$AX$2:$AY$74,2,FALSE),"")</f>
        <v>OTB_P : Otter trawls with panel</v>
      </c>
      <c r="BA43">
        <f>IF(ISNUMBER(SEARCH(Hauls!$C$316,$BB$2:$BB$74)),MAX($BA$1,BA42)+1,0)</f>
        <v>42</v>
      </c>
      <c r="BB43" t="s">
        <v>3110</v>
      </c>
      <c r="BC43" t="str">
        <f>IFERROR(VLOOKUP(ROWS($BC$2:BC43),$BA$2:$BB$74,2,FALSE),"")</f>
        <v>OTB_P : Otter trawls with panel</v>
      </c>
      <c r="BD43">
        <f>IF(ISNUMBER(SEARCH(Hauls!$C$317,$BE$2:$BE$74)),MAX($BD$1,BD42)+1,0)</f>
        <v>42</v>
      </c>
      <c r="BE43" t="s">
        <v>3110</v>
      </c>
      <c r="BF43" t="str">
        <f>IFERROR(VLOOKUP(ROWS($BF$2:BF43),$BD$2:$BE$74,2,FALSE),"")</f>
        <v>OTB_P : Otter trawls with panel</v>
      </c>
      <c r="BG43">
        <f>IF(ISNUMBER(SEARCH(Hauls!$C$318,$BH$2:$BH$74)),MAX($BG$1,BG42)+1,0)</f>
        <v>42</v>
      </c>
      <c r="BH43" t="s">
        <v>3110</v>
      </c>
      <c r="BI43" t="str">
        <f>IFERROR(VLOOKUP(ROWS($BI$2:BI43),$BG$2:$BH$74,2,FALSE),"")</f>
        <v>OTB_P : Otter trawls with panel</v>
      </c>
      <c r="BJ43">
        <f>IF(ISNUMBER(SEARCH(Hauls!$C$319,$BK$2:$BK$74)),MAX($BJ$1,BJ42)+1,0)</f>
        <v>42</v>
      </c>
      <c r="BK43" t="s">
        <v>3110</v>
      </c>
      <c r="BL43" t="str">
        <f>IFERROR(VLOOKUP(ROWS($BL$2:BL43),$BJ$2:$BK$74,2,FALSE),"")</f>
        <v>OTB_P : Otter trawls with panel</v>
      </c>
      <c r="BM43">
        <f>IF(ISNUMBER(SEARCH(Hauls!$C$320,$BN$2:$BN$74)),MAX($BM$1,BM42)+1,0)</f>
        <v>42</v>
      </c>
      <c r="BN43" t="s">
        <v>3110</v>
      </c>
      <c r="BO43" t="str">
        <f>IFERROR(VLOOKUP(ROWS($BO$2:BO43),$BM$2:$BN$74,2,FALSE),"")</f>
        <v>OTB_P : Otter trawls with panel</v>
      </c>
      <c r="BP43">
        <f>IF(ISNUMBER(SEARCH(Hauls!$C$321,$BQ$2:$BQ$74)),MAX($BP$1,BP42)+1,0)</f>
        <v>42</v>
      </c>
      <c r="BQ43" t="s">
        <v>3110</v>
      </c>
      <c r="BR43" t="str">
        <f>IFERROR(VLOOKUP(ROWS($BR$2:BR43),$BP$2:$BQ$74,2,FALSE),"")</f>
        <v>OTB_P : Otter trawls with panel</v>
      </c>
      <c r="BS43">
        <f>IF(ISNUMBER(SEARCH(Hauls!$C$322,$BT$2:$BT$74)),MAX($BS$1,BS42)+1,0)</f>
        <v>42</v>
      </c>
      <c r="BT43" t="s">
        <v>3110</v>
      </c>
      <c r="BU43" t="str">
        <f>IFERROR(VLOOKUP(ROWS($BU$2:BU43),$BS$2:$BT$74,2,FALSE),"")</f>
        <v>OTB_P : Otter trawls with panel</v>
      </c>
      <c r="BV43">
        <f>IF(ISNUMBER(SEARCH(Hauls!$C$323,$BW$2:$BW$74)),MAX($BV$1,BV42)+1,0)</f>
        <v>42</v>
      </c>
      <c r="BW43" t="s">
        <v>3110</v>
      </c>
      <c r="BX43" t="str">
        <f>IFERROR(VLOOKUP(ROWS($BX$2:BX43),$BV$2:$BW$74,2,FALSE),"")</f>
        <v>OTB_P : Otter trawls with panel</v>
      </c>
      <c r="BY43">
        <f>IF(ISNUMBER(SEARCH(Hauls!$C$324,$BZ$2:$BZ$74)),MAX($BY$1,BY42)+1,0)</f>
        <v>42</v>
      </c>
      <c r="BZ43" t="s">
        <v>3110</v>
      </c>
      <c r="CA43" t="str">
        <f>IFERROR(VLOOKUP(ROWS($CA$2:CA43),$BY$2:$BZ$74,2,FALSE),"")</f>
        <v>OTB_P : Otter trawls with panel</v>
      </c>
      <c r="CB43">
        <f>IF(ISNUMBER(SEARCH(Hauls!$C$325,$CC$2:$CC$74)),MAX($CB$1,CB42)+1,0)</f>
        <v>42</v>
      </c>
      <c r="CC43" t="s">
        <v>3110</v>
      </c>
      <c r="CD43" t="str">
        <f>IFERROR(VLOOKUP(ROWS($CD$2:CD43),$CB$2:$CC$74,2,FALSE),"")</f>
        <v>OTB_P : Otter trawls with panel</v>
      </c>
      <c r="CE43">
        <f>IF(ISNUMBER(SEARCH(Hauls!$C$326,$CF$2:$CF$74)),MAX($CE$1,CE42)+1,0)</f>
        <v>42</v>
      </c>
      <c r="CF43" t="s">
        <v>3110</v>
      </c>
      <c r="CG43" t="str">
        <f>IFERROR(VLOOKUP(ROWS($CG$2:CG43),$CE$2:$CF$74,2,FALSE),"")</f>
        <v>OTB_P : Otter trawls with panel</v>
      </c>
      <c r="CH43">
        <f>IF(ISNUMBER(SEARCH(Hauls!$C$327,$CI$2:$CI$74)),MAX($CH$1,CH42)+1,0)</f>
        <v>42</v>
      </c>
      <c r="CI43" t="s">
        <v>3110</v>
      </c>
      <c r="CJ43" t="str">
        <f>IFERROR(VLOOKUP(ROWS($CJ$2:CJ43),$CH$2:$CI$74,2,FALSE),"")</f>
        <v>OTB_P : Otter trawls with panel</v>
      </c>
      <c r="CK43">
        <f>IF(ISNUMBER(SEARCH(Hauls!$C$328,$CL$2:$CL$74)),MAX($CK$1,CK42)+1,0)</f>
        <v>42</v>
      </c>
      <c r="CL43" t="s">
        <v>3110</v>
      </c>
      <c r="CM43" t="str">
        <f>IFERROR(VLOOKUP(ROWS($CM$2:CM43),$CK$2:$CL$74,2,FALSE),"")</f>
        <v>OTB_P : Otter trawls with panel</v>
      </c>
      <c r="CN43">
        <f>IF(ISNUMBER(SEARCH(Hauls!$C$329,$CO$2:$CO$74)),MAX($CN$1,CN42)+1,0)</f>
        <v>42</v>
      </c>
      <c r="CO43" t="s">
        <v>3110</v>
      </c>
      <c r="CP43" t="str">
        <f>IFERROR(VLOOKUP(ROWS($CP$2:CP43),$CN$2:$CO$74,2,FALSE),"")</f>
        <v>OTB_P : Otter trawls with panel</v>
      </c>
      <c r="CQ43">
        <f>IF(ISNUMBER(SEARCH(Hauls!$C$330,$CR$2:$CR$74)),MAX($CQ$1,CQ42)+1,0)</f>
        <v>42</v>
      </c>
      <c r="CR43" t="s">
        <v>3110</v>
      </c>
      <c r="CS43" t="str">
        <f>IFERROR(VLOOKUP(ROWS($CS$2:CS43),$CQ$2:$CR$74,2,FALSE),"")</f>
        <v>OTB_P : Otter trawls with panel</v>
      </c>
      <c r="CT43">
        <f>IF(ISNUMBER(SEARCH(Hauls!$C$331,$CU$2:$CU$74)),MAX($CT$1,CT42)+1,0)</f>
        <v>42</v>
      </c>
      <c r="CU43" t="s">
        <v>3110</v>
      </c>
      <c r="CV43" t="str">
        <f>IFERROR(VLOOKUP(ROWS($CV$2:CV43),$CT$2:$CU$74,2,FALSE),"")</f>
        <v>OTB_P : Otter trawls with panel</v>
      </c>
      <c r="CW43">
        <f>IF(ISNUMBER(SEARCH(Hauls!$C$332,$CX$2:$CX$74)),MAX($CW$1,CW42)+1,0)</f>
        <v>42</v>
      </c>
      <c r="CX43" t="s">
        <v>3110</v>
      </c>
      <c r="CY43" t="str">
        <f>IFERROR(VLOOKUP(ROWS($CY$2:CY43),$CW$2:$CX$74,2,FALSE),"")</f>
        <v>OTB_P : Otter trawls with panel</v>
      </c>
      <c r="CZ43">
        <f>IF(ISNUMBER(SEARCH(Hauls!$C$333,$DA$2:$DA$74)),MAX($CZ$1,CZ42)+1,0)</f>
        <v>42</v>
      </c>
      <c r="DA43" t="s">
        <v>3110</v>
      </c>
      <c r="DB43" t="str">
        <f>IFERROR(VLOOKUP(ROWS($DB$2:DB43),$CZ$2:$DA$74,2,FALSE),"")</f>
        <v>OTB_P : Otter trawls with panel</v>
      </c>
      <c r="DC43">
        <f>IF(ISNUMBER(SEARCH(Hauls!$C$334,$DD$2:$DD$74)),MAX($DC$1,DC42)+1,0)</f>
        <v>42</v>
      </c>
      <c r="DD43" t="s">
        <v>3110</v>
      </c>
      <c r="DE43" t="str">
        <f>IFERROR(VLOOKUP(ROWS($DE$2:DE43),$DC$2:$DD$74,2,FALSE),"")</f>
        <v>OTB_P : Otter trawls with panel</v>
      </c>
      <c r="DF43">
        <f>IF(ISNUMBER(SEARCH(Hauls!$C$335,$DG$2:$DG$74)),MAX($DF$1,DF42)+1,0)</f>
        <v>42</v>
      </c>
      <c r="DG43" t="s">
        <v>3110</v>
      </c>
      <c r="DH43" t="str">
        <f>IFERROR(VLOOKUP(ROWS($DH$2:DH43),$DF$2:$DG$74,2,FALSE),"")</f>
        <v>OTB_P : Otter trawls with panel</v>
      </c>
      <c r="DI43">
        <f>IF(ISNUMBER(SEARCH(Hauls!$C$336,$DJ$2:$DJ$74)),MAX($DI$1,DI42)+1,0)</f>
        <v>42</v>
      </c>
      <c r="DJ43" t="s">
        <v>3110</v>
      </c>
      <c r="DK43" t="str">
        <f>IFERROR(VLOOKUP(ROWS($DK$2:DK43),$DI$2:$DJ$74,2,FALSE),"")</f>
        <v>OTB_P : Otter trawls with panel</v>
      </c>
      <c r="DL43">
        <f>IF(ISNUMBER(SEARCH(Hauls!$C$337,$DM$2:$DM$74)),MAX($DL$1,DL42)+1,0)</f>
        <v>42</v>
      </c>
      <c r="DM43" t="s">
        <v>3110</v>
      </c>
      <c r="DN43" t="str">
        <f>IFERROR(VLOOKUP(ROWS($DN$2:DN43),$DL$2:$DM$74,2,FALSE),"")</f>
        <v>OTB_P : Otter trawls with panel</v>
      </c>
      <c r="DO43">
        <f>IF(ISNUMBER(SEARCH(Hauls!$C$338,$DP$2:$DP$74)),MAX($DO$1,DO42)+1,0)</f>
        <v>42</v>
      </c>
      <c r="DP43" t="s">
        <v>3110</v>
      </c>
      <c r="DQ43" t="str">
        <f>IFERROR(VLOOKUP(ROWS($DQ$2:DQ43),$DO$2:$CDP$74,2,FALSE),"")</f>
        <v>OTB_P : Otter trawls with panel</v>
      </c>
      <c r="DR43">
        <f>IF(ISNUMBER(SEARCH(Hauls!$C$339,$DS$2:$DS$74)),MAX($DR$1,DR42)+1,0)</f>
        <v>42</v>
      </c>
      <c r="DS43" t="s">
        <v>3110</v>
      </c>
      <c r="DT43" t="str">
        <f>IFERROR(VLOOKUP(ROWS($DT$2:DT43),$DR$2:$DS$74,2,FALSE),"")</f>
        <v>OTB_P : Otter trawls with panel</v>
      </c>
      <c r="DU43">
        <f>IF(ISNUMBER(SEARCH(Hauls!$C$340,$DV$2:$DV$74)),MAX($DU$1,DU42)+1,0)</f>
        <v>42</v>
      </c>
      <c r="DV43" t="s">
        <v>3110</v>
      </c>
      <c r="DW43" t="str">
        <f>IFERROR(VLOOKUP(ROWS($DW$2:DW43),$DU$2:$DV$74,2,FALSE),"")</f>
        <v>OTB_P : Otter trawls with panel</v>
      </c>
      <c r="DX43">
        <f>IF(ISNUMBER(SEARCH(Hauls!$C$341,$DY$2:$DY$74)),MAX($DX$1,DX42)+1,0)</f>
        <v>42</v>
      </c>
      <c r="DY43" t="s">
        <v>3110</v>
      </c>
      <c r="DZ43" t="str">
        <f>IFERROR(VLOOKUP(ROWS($DZ$2:DZ43),$DX$2:$DY$74,2,FALSE),"")</f>
        <v>OTB_P : Otter trawls with panel</v>
      </c>
      <c r="EA43">
        <f>IF(ISNUMBER(SEARCH(Hauls!$C$342,$EB$2:$EB$74)),MAX($EA$1,EA42)+1,0)</f>
        <v>42</v>
      </c>
      <c r="EB43" t="s">
        <v>3110</v>
      </c>
      <c r="EC43" t="str">
        <f>IFERROR(VLOOKUP(ROWS($EC$2:EC43),$EA$2:$EB$74,2,FALSE),"")</f>
        <v>OTB_P : Otter trawls with panel</v>
      </c>
      <c r="ED43">
        <f>IF(ISNUMBER(SEARCH(Hauls!$C$343,$EE$2:$EE$74)),MAX($ED$1,ED42)+1,0)</f>
        <v>42</v>
      </c>
      <c r="EE43" t="s">
        <v>3110</v>
      </c>
      <c r="EF43" t="str">
        <f>IFERROR(VLOOKUP(ROWS($EF$2:EF43),$ED$2:$EE$74,2,FALSE),"")</f>
        <v>OTB_P : Otter trawls with panel</v>
      </c>
      <c r="EG43">
        <f>IF(ISNUMBER(SEARCH(Hauls!$C$344,$EH$2:$EH$74)),MAX($EG$1,EG42)+1,0)</f>
        <v>42</v>
      </c>
      <c r="EH43" t="s">
        <v>3110</v>
      </c>
      <c r="EI43" t="str">
        <f>IFERROR(VLOOKUP(ROWS($EI$2:EI43),$EG$2:$EH$74,2,FALSE),"")</f>
        <v>OTB_P : Otter trawls with panel</v>
      </c>
      <c r="EJ43">
        <f>IF(ISNUMBER(SEARCH(Hauls!$C$345,$EK$2:$EK$74)),MAX($EJ$1,EJ42)+1,0)</f>
        <v>42</v>
      </c>
      <c r="EK43" t="s">
        <v>3110</v>
      </c>
      <c r="EL43" t="str">
        <f>IFERROR(VLOOKUP(ROWS($EL$2:EL43),$EJ$2:$EK$74,2,FALSE),"")</f>
        <v>OTB_P : Otter trawls with panel</v>
      </c>
      <c r="EM43">
        <f>IF(ISNUMBER(SEARCH(Hauls!$C$346,$EN$2:$EN$74)),MAX($EM$1,EM42)+1,0)</f>
        <v>42</v>
      </c>
      <c r="EN43" t="s">
        <v>3110</v>
      </c>
      <c r="EO43" t="str">
        <f>IFERROR(VLOOKUP(ROWS($EO$2:EO43),$EM$2:$EN$74,2,FALSE),"")</f>
        <v>OTB_P : Otter trawls with panel</v>
      </c>
      <c r="EP43">
        <f>IF(ISNUMBER(SEARCH(Hauls!$C$347,$EQ$2:$EQ$74)),MAX($EP$1,EP42)+1,0)</f>
        <v>42</v>
      </c>
      <c r="EQ43" t="s">
        <v>3110</v>
      </c>
      <c r="ER43" t="str">
        <f>IFERROR(VLOOKUP(ROWS($ER$2:ER43),$EP$2:$EQ$74,2,FALSE),"")</f>
        <v>OTB_P : Otter trawls with panel</v>
      </c>
      <c r="ES43">
        <f>IF(ISNUMBER(SEARCH(Hauls!$C$348,$ET$2:$ET$74)),MAX($ES$1,ES42)+1,0)</f>
        <v>42</v>
      </c>
      <c r="ET43" t="s">
        <v>3110</v>
      </c>
      <c r="EU43" t="str">
        <f>IFERROR(VLOOKUP(ROWS($EU$2:EU43),$ES$2:$ET$74,2,FALSE),"")</f>
        <v>OTB_P : Otter trawls with panel</v>
      </c>
      <c r="EV43">
        <f>IF(ISNUMBER(SEARCH(Hauls!$C$349,$EW$2:$EW$74)),MAX($EV$1,EV42)+1,0)</f>
        <v>42</v>
      </c>
      <c r="EW43" t="s">
        <v>3110</v>
      </c>
      <c r="EX43" t="str">
        <f>IFERROR(VLOOKUP(ROWS($EX$2:EX43),$EV$2:$EW$74,2,FALSE),"")</f>
        <v>OTB_P : Otter trawls with panel</v>
      </c>
      <c r="EY43">
        <f>IF(ISNUMBER(SEARCH(Hauls!$C$350,$EZ$2:$EZ$74)),MAX($EY$1,EY42)+1,0)</f>
        <v>42</v>
      </c>
      <c r="EZ43" t="s">
        <v>3110</v>
      </c>
      <c r="FA43" t="str">
        <f>IFERROR(VLOOKUP(ROWS($FA$2:FA43),$EY$2:$EZ$74,2,FALSE),"")</f>
        <v>OTB_P : Otter trawls with panel</v>
      </c>
      <c r="FB43">
        <f>IF(ISNUMBER(SEARCH(Hauls!$C$351,$FC$2:$FC$74)),MAX($FB$1,FB42)+1,0)</f>
        <v>42</v>
      </c>
      <c r="FC43" t="s">
        <v>3110</v>
      </c>
      <c r="FD43" t="str">
        <f>IFERROR(VLOOKUP(ROWS($FD$2:FD43),$FB$2:$FC$74,2,FALSE),"")</f>
        <v>OTB_P : Otter trawls with panel</v>
      </c>
      <c r="FE43">
        <f>IF(ISNUMBER(SEARCH(Hauls!$C$352,$FF$2:$FF$74)),MAX($FE$1,FE42)+1,0)</f>
        <v>42</v>
      </c>
      <c r="FF43" t="s">
        <v>3110</v>
      </c>
      <c r="FG43" t="str">
        <f>IFERROR(VLOOKUP(ROWS($FG$2:FG43),$FE$2:$FF$74,2,FALSE),"")</f>
        <v>OTB_P : Otter trawls with panel</v>
      </c>
      <c r="FH43">
        <f>IF(ISNUMBER(SEARCH(Hauls!$C$353,$FI$2:$FI$74)),MAX($FH$1,FH42)+1,0)</f>
        <v>42</v>
      </c>
      <c r="FI43" t="s">
        <v>3110</v>
      </c>
      <c r="FJ43" t="str">
        <f>IFERROR(VLOOKUP(ROWS($FJ$2:FJ43),$FH$2:$FI$74,2,FALSE),"")</f>
        <v>OTB_P : Otter trawls with panel</v>
      </c>
      <c r="FK43">
        <f>IF(ISNUMBER(SEARCH(Hauls!$C$354,$FL$2:$FL$74)),MAX($FK$1,FK42)+1,0)</f>
        <v>42</v>
      </c>
      <c r="FL43" t="s">
        <v>3110</v>
      </c>
      <c r="FM43" t="str">
        <f>IFERROR(VLOOKUP(ROWS($FM$2:FM43),$FK$2:$FL$74,2,FALSE),"")</f>
        <v>OTB_P : Otter trawls with panel</v>
      </c>
      <c r="FN43">
        <f>IF(ISNUMBER(SEARCH(Hauls!$C$355,$FO$2:$FO$74)),MAX($FN$1,FN42)+1,0)</f>
        <v>42</v>
      </c>
      <c r="FO43" t="s">
        <v>3110</v>
      </c>
      <c r="FP43" t="str">
        <f>IFERROR(VLOOKUP(ROWS($FP$2:FP43),$FN$2:$FO$74,2,FALSE),"")</f>
        <v>OTB_P : Otter trawls with panel</v>
      </c>
      <c r="FQ43">
        <f>IF(ISNUMBER(SEARCH(Hauls!$C$356,$FR$2:$FR$74)),MAX($FQ$1,FQ42)+1,0)</f>
        <v>42</v>
      </c>
      <c r="FR43" t="s">
        <v>3110</v>
      </c>
      <c r="FS43" t="str">
        <f>IFERROR(VLOOKUP(ROWS($FS$2:FS43),$FQ$2:$FR$74,2,FALSE),"")</f>
        <v>OTB_P : Otter trawls with panel</v>
      </c>
      <c r="FT43">
        <f>IF(ISNUMBER(SEARCH(Hauls!$C$357,$FU$2:$FU$74)),MAX($FT$1,FT42)+1,0)</f>
        <v>42</v>
      </c>
      <c r="FU43" t="s">
        <v>3110</v>
      </c>
      <c r="FV43" t="str">
        <f>IFERROR(VLOOKUP(ROWS($FV$2:FV43),$FT$2:$FU$74,2,FALSE),"")</f>
        <v>OTB_P : Otter trawls with panel</v>
      </c>
      <c r="FW43">
        <f>IF(ISNUMBER(SEARCH(Hauls!$C$358,$FX$2:$FX$74)),MAX($FW$1,FW42)+1,0)</f>
        <v>42</v>
      </c>
      <c r="FX43" t="s">
        <v>3110</v>
      </c>
      <c r="FY43" t="str">
        <f>IFERROR(VLOOKUP(ROWS($FY$2:FY43),$FW$2:$FX$74,2,FALSE),"")</f>
        <v>OTB_P : Otter trawls with panel</v>
      </c>
      <c r="FZ43">
        <f>IF(ISNUMBER(SEARCH(Hauls!$C$359,$GA$2:$GA$74)),MAX($FZ$1,FZ42)+1,0)</f>
        <v>42</v>
      </c>
      <c r="GA43" t="s">
        <v>3110</v>
      </c>
      <c r="GB43" t="str">
        <f>IFERROR(VLOOKUP(ROWS($GB$2:GB43),$FZ$2:$GA$74,2,FALSE),"")</f>
        <v>OTB_P : Otter trawls with panel</v>
      </c>
      <c r="GC43">
        <f>IF(ISNUMBER(SEARCH(Hauls!$C$360,$GD$2:$GD$74)),MAX($GC$1,GC42)+1,0)</f>
        <v>42</v>
      </c>
      <c r="GD43" t="s">
        <v>3110</v>
      </c>
      <c r="GE43" t="str">
        <f>IFERROR(VLOOKUP(ROWS($GE$2:GE43),$GC$2:$GD$74,2,FALSE),"")</f>
        <v>OTB_P : Otter trawls with panel</v>
      </c>
      <c r="GF43">
        <f>IF(ISNUMBER(SEARCH(Hauls!$C$361,$GG$2:$GG$74)),MAX($GF$1,GF42)+1,0)</f>
        <v>42</v>
      </c>
      <c r="GG43" t="s">
        <v>3110</v>
      </c>
      <c r="GH43" t="str">
        <f>IFERROR(VLOOKUP(ROWS($GH$2:GH43),$GF$2:$GG$74,2,FALSE),"")</f>
        <v>OTB_P : Otter trawls with panel</v>
      </c>
      <c r="GI43">
        <f>IF(ISNUMBER(SEARCH(Hauls!$C$362,$GJ$2:$GJ$74)),MAX($GI$1,GI42)+1,0)</f>
        <v>42</v>
      </c>
      <c r="GJ43" t="s">
        <v>3110</v>
      </c>
      <c r="GK43" t="str">
        <f>IFERROR(VLOOKUP(ROWS($GK$2:GK43),$GI$2:$GJ$74,2,FALSE),"")</f>
        <v>OTB_P : Otter trawls with panel</v>
      </c>
      <c r="GL43">
        <f>IF(ISNUMBER(SEARCH(Hauls!$C$363,$GM$2:$GM$74)),MAX($GL$1,GL42)+1,0)</f>
        <v>42</v>
      </c>
      <c r="GM43" t="s">
        <v>3110</v>
      </c>
      <c r="GN43" t="str">
        <f>IFERROR(VLOOKUP(ROWS($GN$2:GN43),$GL$2:$GM$74,2,FALSE),"")</f>
        <v>OTB_P : Otter trawls with panel</v>
      </c>
      <c r="GO43">
        <f>IF(ISNUMBER(SEARCH(Hauls!$C$364,$GP$2:$GP$74)),MAX($GO$1,GO42)+1,0)</f>
        <v>42</v>
      </c>
      <c r="GP43" t="s">
        <v>3110</v>
      </c>
      <c r="GQ43" t="str">
        <f>IFERROR(VLOOKUP(ROWS($GQ$2:GQ43),$GO$2:$GP$74,2,FALSE),"")</f>
        <v>OTB_P : Otter trawls with panel</v>
      </c>
      <c r="GR43">
        <f>IF(ISNUMBER(SEARCH(Hauls!$C$365,$GS$2:$GS$74)),MAX($GR$1,GR42)+1,0)</f>
        <v>42</v>
      </c>
      <c r="GS43" t="s">
        <v>3110</v>
      </c>
      <c r="GT43" t="str">
        <f>IFERROR(VLOOKUP(ROWS($GT$2:GT43),$GR$2:$GS$74,2,FALSE),"")</f>
        <v>OTB_P : Otter trawls with panel</v>
      </c>
      <c r="GU43">
        <f>IF(ISNUMBER(SEARCH(Hauls!$C$366,$GV$2:$GV$74)),MAX($GU$1,GU42)+1,0)</f>
        <v>42</v>
      </c>
      <c r="GV43" t="s">
        <v>3110</v>
      </c>
      <c r="GW43" t="str">
        <f>IFERROR(VLOOKUP(ROWS($GW$2:GW43),$GU$2:$GV$74,2,FALSE),"")</f>
        <v>OTB_P : Otter trawls with panel</v>
      </c>
      <c r="GX43">
        <f>IF(ISNUMBER(SEARCH(Hauls!$C$367,$GY$2:$GY$74)),MAX($GX$1,GX42)+1,0)</f>
        <v>42</v>
      </c>
      <c r="GY43" t="s">
        <v>3110</v>
      </c>
      <c r="GZ43" t="str">
        <f>IFERROR(VLOOKUP(ROWS($GZ$2:GZ43),$GX$2:$GY$74,2,FALSE),"")</f>
        <v>OTB_P : Otter trawls with panel</v>
      </c>
      <c r="HA43">
        <f>IF(ISNUMBER(SEARCH(Hauls!$C$368,$HB$2:$HB$74)),MAX($HA$1,HA42)+1,0)</f>
        <v>42</v>
      </c>
      <c r="HB43" t="s">
        <v>3110</v>
      </c>
      <c r="HC43" t="str">
        <f>IFERROR(VLOOKUP(ROWS($HC$2:HC43),$HA$2:$HB$74,2,FALSE),"")</f>
        <v>OTB_P : Otter trawls with panel</v>
      </c>
      <c r="HD43">
        <f>IF(ISNUMBER(SEARCH(Hauls!$C$369,$HE$2:$HE$74)),MAX($HD$1,HD42)+1,0)</f>
        <v>42</v>
      </c>
      <c r="HE43" t="s">
        <v>3110</v>
      </c>
      <c r="HF43" t="str">
        <f>IFERROR(VLOOKUP(ROWS($HF$2:HF43),$HD$2:$HE$74,2,FALSE),"")</f>
        <v>OTB_P : Otter trawls with panel</v>
      </c>
      <c r="HG43">
        <f>IF(ISNUMBER(SEARCH(Hauls!$C$370,$HH$2:$HH$74)),MAX($HG$1,HG42)+1,0)</f>
        <v>42</v>
      </c>
      <c r="HH43" t="s">
        <v>3110</v>
      </c>
      <c r="HI43" t="str">
        <f>IFERROR(VLOOKUP(ROWS($HI$2:HI43),$HG$2:$HH$74,2,FALSE),"")</f>
        <v>OTB_P : Otter trawls with panel</v>
      </c>
      <c r="HJ43">
        <f>IF(ISNUMBER(SEARCH(Hauls!$C$371,$HK$2:$HK$74)),MAX($HJ$1,HJ42)+1,0)</f>
        <v>42</v>
      </c>
      <c r="HK43" t="s">
        <v>3110</v>
      </c>
      <c r="HL43" t="str">
        <f>IFERROR(VLOOKUP(ROWS($HL$2:HL43),$HJ$2:$HK$74,2,FALSE),"")</f>
        <v>OTB_P : Otter trawls with panel</v>
      </c>
      <c r="HM43">
        <f>IF(ISNUMBER(SEARCH(Hauls!$C$372,$HN$2:$HN$74)),MAX($HM$1,HM42)+1,0)</f>
        <v>42</v>
      </c>
      <c r="HN43" t="s">
        <v>3110</v>
      </c>
      <c r="HO43" t="str">
        <f>IFERROR(VLOOKUP(ROWS($HO$2:HO43),$HM$2:$HN$74,2,FALSE),"")</f>
        <v>OTB_P : Otter trawls with panel</v>
      </c>
      <c r="HP43">
        <f>IF(ISNUMBER(SEARCH(Hauls!$C$373,$HQ$2:$HQ$74)),MAX($HP$1,HP42)+1,0)</f>
        <v>42</v>
      </c>
      <c r="HQ43" t="s">
        <v>3110</v>
      </c>
      <c r="HR43" t="str">
        <f>IFERROR(VLOOKUP(ROWS($HR$2:HR43),$HP$2:$HQ$74,2,FALSE),"")</f>
        <v>OTB_P : Otter trawls with panel</v>
      </c>
      <c r="HS43">
        <f>IF(ISNUMBER(SEARCH(Hauls!$C$374,$HT$2:$HT$74)),MAX($HS$1,HS42)+1,0)</f>
        <v>42</v>
      </c>
      <c r="HT43" t="s">
        <v>3110</v>
      </c>
      <c r="HU43" t="str">
        <f>IFERROR(VLOOKUP(ROWS($HU$2:HU43),$HS$2:$HT$74,2,FALSE),"")</f>
        <v>OTB_P : Otter trawls with panel</v>
      </c>
      <c r="HV43">
        <f>IF(ISNUMBER(SEARCH(Hauls!$C$375,$HW$2:$HW$74)),MAX($HV$1,HV42)+1,0)</f>
        <v>42</v>
      </c>
      <c r="HW43" t="s">
        <v>3110</v>
      </c>
      <c r="HX43" t="str">
        <f>IFERROR(VLOOKUP(ROWS($HX$2:HX43),$HV$2:$HW$74,2,FALSE),"")</f>
        <v>OTB_P : Otter trawls with panel</v>
      </c>
      <c r="HY43">
        <f>IF(ISNUMBER(SEARCH(Hauls!$C$376,$HZ$2:$HZ$74)),MAX($HY$1,HY42)+1,0)</f>
        <v>42</v>
      </c>
      <c r="HZ43" t="s">
        <v>3110</v>
      </c>
      <c r="IA43" t="str">
        <f>IFERROR(VLOOKUP(ROWS($IA$2:IA43),$IB$2:$IC$74,2,FALSE),"")</f>
        <v>OTB_P : Otter trawls with panel</v>
      </c>
      <c r="IB43">
        <f>IF(ISNUMBER(SEARCH(Hauls!$C$377,$IC$2:$IC$74)),MAX($IB$1,IB42)+1,0)</f>
        <v>42</v>
      </c>
      <c r="IC43" t="s">
        <v>3110</v>
      </c>
      <c r="ID43" t="str">
        <f>IFERROR(VLOOKUP(ROWS($ID$2:ID43),$IB$2:$IC$74,2,FALSE),"")</f>
        <v>OTB_P : Otter trawls with panel</v>
      </c>
      <c r="IE43">
        <f>IF(ISNUMBER(SEARCH(Hauls!$C$378,$IF$2:$IF$74)),MAX($IE$1,IE42)+1,0)</f>
        <v>42</v>
      </c>
      <c r="IF43" t="s">
        <v>3110</v>
      </c>
      <c r="IG43" t="str">
        <f>IFERROR(VLOOKUP(ROWS($IG$2:IG43),$IE$2:$IF$74,2,FALSE),"")</f>
        <v>OTB_P : Otter trawls with panel</v>
      </c>
      <c r="IH43">
        <f>IF(ISNUMBER(SEARCH(Hauls!$C$379,$II$2:$II$74)),MAX($IH$1,IH42)+1,0)</f>
        <v>42</v>
      </c>
      <c r="II43" t="s">
        <v>3110</v>
      </c>
      <c r="IJ43" t="str">
        <f>IFERROR(VLOOKUP(ROWS($IJ$2:IJ43),$IH$2:$II$74,2,FALSE),"")</f>
        <v>OTB_P : Otter trawls with panel</v>
      </c>
      <c r="IK43">
        <f>IF(ISNUMBER(SEARCH(Hauls!$C$380,$IL$2:$IL$74)),MAX($IK$1,IK42)+1,0)</f>
        <v>42</v>
      </c>
      <c r="IL43" t="s">
        <v>3110</v>
      </c>
      <c r="IM43" t="str">
        <f>IFERROR(VLOOKUP(ROWS($IM$2:IM43),$IK$2:$IL$74,2,FALSE),"")</f>
        <v>OTB_P : Otter trawls with panel</v>
      </c>
      <c r="IN43">
        <f>IF(ISNUMBER(SEARCH(Hauls!$C$381,$IO$2:$IO$74)),MAX($IN$1,IN42)+1,0)</f>
        <v>42</v>
      </c>
      <c r="IO43" t="s">
        <v>3110</v>
      </c>
      <c r="IP43" t="str">
        <f>IFERROR(VLOOKUP(ROWS($IP$2:IP43),$IN$2:$IO$74,2,FALSE),"")</f>
        <v>OTB_P : Otter trawls with panel</v>
      </c>
      <c r="IQ43">
        <f>IF(ISNUMBER(SEARCH(Hauls!$C$382,$CC$2:$CC$74)),MAX($CB$1,IQ42)+1,0)</f>
        <v>42</v>
      </c>
      <c r="IR43" t="s">
        <v>3110</v>
      </c>
      <c r="IS43" t="str">
        <f>IFERROR(VLOOKUP(ROWS($IS$2:IS43),$IQ$2:$IR$74,2,FALSE),"")</f>
        <v>OTB_P : Otter trawls with panel</v>
      </c>
      <c r="IT43">
        <f>IF(ISNUMBER(SEARCH(Hauls!$C$383,$IU$2:$IU$74)),MAX($IT$1,IT42)+1,0)</f>
        <v>42</v>
      </c>
      <c r="IU43" t="s">
        <v>3110</v>
      </c>
      <c r="IV43" t="str">
        <f>IFERROR(VLOOKUP(ROWS($IV$2:IV43),$IT$2:$IU$74,2,FALSE),"")</f>
        <v>OTB_P : Otter trawls with panel</v>
      </c>
      <c r="IW43">
        <f>IF(ISNUMBER(SEARCH(Hauls!$C$384,$IX$2:$IX$74)),MAX($IW$1,IW42)+1,0)</f>
        <v>42</v>
      </c>
      <c r="IX43" t="s">
        <v>3110</v>
      </c>
      <c r="IY43" t="str">
        <f>IFERROR(VLOOKUP(ROWS($IY$2:IY43),$IW$2:$IX$74,2,FALSE),"")</f>
        <v>OTB_P : Otter trawls with panel</v>
      </c>
      <c r="IZ43">
        <f>IF(ISNUMBER(SEARCH(Hauls!$C$385,$JA$2:$JA$74)),MAX($IZ$1,IZ42)+1,0)</f>
        <v>42</v>
      </c>
      <c r="JA43" t="s">
        <v>3110</v>
      </c>
      <c r="JB43" t="str">
        <f>IFERROR(VLOOKUP(ROWS($JB$2:JB43),$IZ$2:$JA$74,2,FALSE),"")</f>
        <v>OTB_P : Otter trawls with panel</v>
      </c>
      <c r="JC43">
        <f>IF(ISNUMBER(SEARCH(Hauls!$C$386,$JD$2:$JD$74)),MAX($JC$1,JC42)+1,0)</f>
        <v>42</v>
      </c>
      <c r="JD43" t="s">
        <v>3110</v>
      </c>
      <c r="JE43" t="str">
        <f>IFERROR(VLOOKUP(ROWS($JE$2:JE43),$JC$2:$CJD$74,2,FALSE),"")</f>
        <v>OTB_P : Otter trawls with panel</v>
      </c>
      <c r="JF43">
        <f>IF(ISNUMBER(SEARCH(Hauls!$C$387,$JG$2:$JG$74)),MAX($JF$1,JF42)+1,0)</f>
        <v>42</v>
      </c>
      <c r="JG43" t="s">
        <v>3110</v>
      </c>
      <c r="JH43" t="str">
        <f>IFERROR(VLOOKUP(ROWS($JH$2:JH43),$JF$2:$JG$74,2,FALSE),"")</f>
        <v>OTB_P : Otter trawls with panel</v>
      </c>
      <c r="JI43">
        <f>IF(ISNUMBER(SEARCH(Hauls!$C$388,$JJ$2:$JJ$74)),MAX($JI$1,JI42)+1,0)</f>
        <v>42</v>
      </c>
      <c r="JJ43" t="s">
        <v>3110</v>
      </c>
      <c r="JK43" t="str">
        <f>IFERROR(VLOOKUP(ROWS($JK$2:JK43),$JI$2:$JJ$74,2,FALSE),"")</f>
        <v>OTB_P : Otter trawls with panel</v>
      </c>
      <c r="JL43">
        <f>IF(ISNUMBER(SEARCH(Hauls!$C$389,$JM$2:$JM$74)),MAX($JL$1,JL42)+1,0)</f>
        <v>42</v>
      </c>
      <c r="JM43" t="s">
        <v>3110</v>
      </c>
      <c r="JN43" t="str">
        <f>IFERROR(VLOOKUP(ROWS($JN$2:JN43),$JL$2:$JM$74,2,FALSE),"")</f>
        <v>OTB_P : Otter trawls with panel</v>
      </c>
      <c r="JO43">
        <f>IF(ISNUMBER(SEARCH(Hauls!$C$390,$JP$2:$JP$74)),MAX($JO$1,JO42)+1,0)</f>
        <v>42</v>
      </c>
      <c r="JP43" t="s">
        <v>3110</v>
      </c>
      <c r="JQ43" t="str">
        <f>IFERROR(VLOOKUP(ROWS($JQ$2:JQ43),$JO$2:$JP$74,2,FALSE),"")</f>
        <v>OTB_P : Otter trawls with panel</v>
      </c>
      <c r="JR43">
        <f>IF(ISNUMBER(SEARCH(Hauls!$C$391,$JS$2:$JS$74)),MAX($JR$1,JR42)+1,0)</f>
        <v>42</v>
      </c>
      <c r="JS43" t="s">
        <v>3110</v>
      </c>
      <c r="JT43" t="str">
        <f>IFERROR(VLOOKUP(ROWS($JT$2:JT43),$JR$2:$JS$74,2,FALSE),"")</f>
        <v>OTB_P : Otter trawls with panel</v>
      </c>
      <c r="JU43">
        <f>IF(ISNUMBER(SEARCH(Hauls!$C$392,$JV$2:$JV$74)),MAX($JU$1,JU42)+1,0)</f>
        <v>42</v>
      </c>
      <c r="JV43" t="s">
        <v>3110</v>
      </c>
      <c r="JW43" t="str">
        <f>IFERROR(VLOOKUP(ROWS($JW$2:JW43),$JU$2:$JV$74,2,FALSE),"")</f>
        <v>OTB_P : Otter trawls with panel</v>
      </c>
      <c r="JX43">
        <f>IF(ISNUMBER(SEARCH(Hauls!$C$393,$JY$2:$JY$74)),MAX($JX$1,JX42)+1,0)</f>
        <v>42</v>
      </c>
      <c r="JY43" t="s">
        <v>3110</v>
      </c>
      <c r="JZ43" t="str">
        <f>IFERROR(VLOOKUP(ROWS($JZ$2:JZ43),$JX$2:$JY$74,2,FALSE),"")</f>
        <v>OTB_P : Otter trawls with panel</v>
      </c>
      <c r="KA43">
        <f>IF(ISNUMBER(SEARCH(Hauls!$C$394,$KB$2:$KB$74)),MAX($KA$1,KA42)+1,0)</f>
        <v>42</v>
      </c>
      <c r="KB43" t="s">
        <v>3110</v>
      </c>
      <c r="KC43" t="str">
        <f>IFERROR(VLOOKUP(ROWS($KC$2:KC43),$KA$2:$KB$74,2,FALSE),"")</f>
        <v>OTB_P : Otter trawls with panel</v>
      </c>
      <c r="KD43">
        <f>IF(ISNUMBER(SEARCH(Hauls!$C$395,$KE$2:$KE$74)),MAX($KD$1,KD42)+1,0)</f>
        <v>42</v>
      </c>
      <c r="KE43" t="s">
        <v>3110</v>
      </c>
      <c r="KF43" t="str">
        <f>IFERROR(VLOOKUP(ROWS($KF$2:KF43),$KD$2:$KE$74,2,FALSE),"")</f>
        <v>OTB_P : Otter trawls with panel</v>
      </c>
      <c r="KG43">
        <f>IF(ISNUMBER(SEARCH(Hauls!$C$396,$KH$2:$KH$74)),MAX($KG$1,KG42)+1,0)</f>
        <v>42</v>
      </c>
      <c r="KH43" t="s">
        <v>3110</v>
      </c>
      <c r="KI43" t="str">
        <f>IFERROR(VLOOKUP(ROWS($KI$2:KI43),$KG$2:$KH$74,2,FALSE),"")</f>
        <v>OTB_P : Otter trawls with panel</v>
      </c>
      <c r="KJ43">
        <f>IF(ISNUMBER(SEARCH(Hauls!$C$397,$KK$2:$KK$74)),MAX($KJ$1,KJ42)+1,0)</f>
        <v>42</v>
      </c>
      <c r="KK43" t="s">
        <v>3110</v>
      </c>
      <c r="KL43" t="str">
        <f>IFERROR(VLOOKUP(ROWS($KL$2:KL43),$KJ$2:$KK$74,2,FALSE),"")</f>
        <v>OTB_P : Otter trawls with panel</v>
      </c>
      <c r="KM43">
        <f>IF(ISNUMBER(SEARCH(Hauls!$C$398,$KN$2:$KN$74)),MAX($KM$1,KM42)+1,0)</f>
        <v>42</v>
      </c>
      <c r="KN43" t="s">
        <v>3110</v>
      </c>
      <c r="KO43" t="str">
        <f>IFERROR(VLOOKUP(ROWS($KO$2:KO43),$KM$2:$KN$74,2,FALSE),"")</f>
        <v>OTB_P : Otter trawls with panel</v>
      </c>
      <c r="KP43">
        <f>IF(ISNUMBER(SEARCH(Hauls!$C$399,$KQ$2:$KQ$74)),MAX($KP$1,KP42)+1,0)</f>
        <v>42</v>
      </c>
      <c r="KQ43" t="s">
        <v>3110</v>
      </c>
      <c r="KR43" t="str">
        <f>IFERROR(VLOOKUP(ROWS($KR$2:KR43),$KP$2:$KQ$74,2,FALSE),"")</f>
        <v>OTB_P : Otter trawls with panel</v>
      </c>
      <c r="KS43">
        <f>IF(ISNUMBER(SEARCH(Hauls!$C$400,$KT$2:$KT$74)),MAX($KS$1,KS42)+1,0)</f>
        <v>42</v>
      </c>
      <c r="KT43" t="s">
        <v>3110</v>
      </c>
      <c r="KU43" t="str">
        <f>IFERROR(VLOOKUP(ROWS($KU$2:KU43),$KS$2:$KT$74,2,FALSE),"")</f>
        <v>OTB_P : Otter trawls with panel</v>
      </c>
    </row>
    <row r="44" spans="1:307" x14ac:dyDescent="0.25">
      <c r="A44" t="s">
        <v>684</v>
      </c>
      <c r="B44" t="s">
        <v>2968</v>
      </c>
      <c r="C44" t="str">
        <f t="shared" si="0"/>
        <v>OTB_S : Otter trawls with seltra</v>
      </c>
      <c r="E44">
        <f>IF(ISNUMBER(SEARCH(Hauls!$C$300,$F$2:$F$74)),MAX($E$1,E43)+1,0)</f>
        <v>43</v>
      </c>
      <c r="F44" t="s">
        <v>3111</v>
      </c>
      <c r="G44" t="str">
        <f>IFERROR(VLOOKUP(ROWS($G$2:G44),$E$2:$F$74,2,FALSE),"")</f>
        <v>OTB_S : Otter trawls with seltra</v>
      </c>
      <c r="H44">
        <f>IF(ISNUMBER(SEARCH(Hauls!$C$301,$I$2:$I$74)),MAX($H$1:H43)+1,0)</f>
        <v>43</v>
      </c>
      <c r="I44" t="s">
        <v>3111</v>
      </c>
      <c r="J44" t="str">
        <f>IFERROR(VLOOKUP(ROWS($J$2:J44),$H$2:$I$74,2,FALSE),"")</f>
        <v>OTB_S : Otter trawls with seltra</v>
      </c>
      <c r="K44">
        <f>IF(ISNUMBER(SEARCH(Hauls!$C$302,$L$2:$L$74)),MAX($K$1,K43)+1,0)</f>
        <v>43</v>
      </c>
      <c r="L44" t="s">
        <v>3111</v>
      </c>
      <c r="M44" t="str">
        <f>IFERROR(VLOOKUP(ROWS($M$2:M44),$K$2:$L$74,2,FALSE),"")</f>
        <v>OTB_S : Otter trawls with seltra</v>
      </c>
      <c r="N44">
        <f>IF(ISNUMBER(SEARCH(Hauls!$C$303,$O$2:$O$74)),MAX($N$1,N43)+1,0)</f>
        <v>43</v>
      </c>
      <c r="O44" t="s">
        <v>3111</v>
      </c>
      <c r="P44" t="str">
        <f>IFERROR(VLOOKUP(ROWS($P$2:P44),$N$2:$O$74,2,FALSE),"")</f>
        <v>OTB_S : Otter trawls with seltra</v>
      </c>
      <c r="Q44">
        <f>IF(ISNUMBER(SEARCH(Hauls!$C$304,$R$2:$R$74)),MAX($Q$1,Q43)+1,0)</f>
        <v>43</v>
      </c>
      <c r="R44" t="s">
        <v>3111</v>
      </c>
      <c r="S44" t="str">
        <f>IFERROR(VLOOKUP(ROWS($S$2:S44),$Q$2:$R$74,2,FALSE),"")</f>
        <v>OTB_S : Otter trawls with seltra</v>
      </c>
      <c r="T44">
        <f>IF(ISNUMBER(SEARCH(Hauls!$C$305,$U$2:$U$74)),MAX($T$1,T43)+1,0)</f>
        <v>43</v>
      </c>
      <c r="U44" t="s">
        <v>3111</v>
      </c>
      <c r="V44" t="str">
        <f>IFERROR(VLOOKUP(ROWS($V$2:V44),$T$2:$U$74,2,FALSE),"")</f>
        <v>OTB_S : Otter trawls with seltra</v>
      </c>
      <c r="W44">
        <f>IF(ISNUMBER(SEARCH(Hauls!$C$306,$X$2:$X$74)),MAX($W$1,W43)+1,0)</f>
        <v>43</v>
      </c>
      <c r="X44" t="s">
        <v>3111</v>
      </c>
      <c r="Y44" t="str">
        <f>IFERROR(VLOOKUP(ROWS($Y$2:Y44),$W$2:$X$74,2,FALSE),"")</f>
        <v>OTB_S : Otter trawls with seltra</v>
      </c>
      <c r="Z44">
        <f>IF(ISNUMBER(SEARCH(Hauls!$C$307,$AA$2:$AA$74)),MAX($Z$1,Z43)+1,0)</f>
        <v>43</v>
      </c>
      <c r="AA44" t="s">
        <v>3111</v>
      </c>
      <c r="AB44" t="str">
        <f>IFERROR(VLOOKUP(ROWS($AB$2:AB44),$Z$2:$AA$74,2,FALSE),"")</f>
        <v>OTB_S : Otter trawls with seltra</v>
      </c>
      <c r="AC44">
        <f>IF(ISNUMBER(SEARCH(Hauls!$C$308,$AD$2:$AD$74)),MAX($AC$1,AC43)+1,0)</f>
        <v>43</v>
      </c>
      <c r="AD44" t="s">
        <v>3111</v>
      </c>
      <c r="AE44" t="str">
        <f>IFERROR(VLOOKUP(ROWS($AE$2:AE44),$AC$2:$AD$74,2,FALSE),"")</f>
        <v>OTB_S : Otter trawls with seltra</v>
      </c>
      <c r="AF44">
        <f>IF(ISNUMBER(SEARCH(Hauls!$C$309,$AG$2:$AG$74)),MAX($AF$1,AF43)+1,0)</f>
        <v>43</v>
      </c>
      <c r="AG44" t="s">
        <v>3111</v>
      </c>
      <c r="AH44" t="str">
        <f>IFERROR(VLOOKUP(ROWS($AH$2:AH44),$AF$2:$AG$74,2,FALSE),"")</f>
        <v>OTB_S : Otter trawls with seltra</v>
      </c>
      <c r="AI44">
        <f>IF(ISNUMBER(SEARCH(Hauls!$C$310,$AJ$2:$AJ$74)),MAX($AI$1,AI43)+1,0)</f>
        <v>43</v>
      </c>
      <c r="AJ44" t="s">
        <v>3111</v>
      </c>
      <c r="AK44" t="str">
        <f>IFERROR(VLOOKUP(ROWS($AK$2:AK44),$AI$2:$AJ$74,2,FALSE),"")</f>
        <v>OTB_S : Otter trawls with seltra</v>
      </c>
      <c r="AL44">
        <f>IF(ISNUMBER(SEARCH(Hauls!$C$311,$AM$2:$AM$74)),MAX($AL$1,AL43)+1,0)</f>
        <v>43</v>
      </c>
      <c r="AM44" t="s">
        <v>3111</v>
      </c>
      <c r="AN44" t="str">
        <f>IFERROR(VLOOKUP(ROWS($AN$2:AN44),$AL$2:$AM$74,2,FALSE),"")</f>
        <v>OTB_S : Otter trawls with seltra</v>
      </c>
      <c r="AO44">
        <f>IF(ISNUMBER(SEARCH(Hauls!$C$312,$AP$2:$AP$74)),MAX($AO$1,AO43)+1,0)</f>
        <v>43</v>
      </c>
      <c r="AP44" t="s">
        <v>3111</v>
      </c>
      <c r="AQ44" t="str">
        <f>IFERROR(VLOOKUP(ROWS($AQ$2:AQ44),$AO$2:$AP$74,2,FALSE),"")</f>
        <v>OTB_S : Otter trawls with seltra</v>
      </c>
      <c r="AR44">
        <f>IF(ISNUMBER(SEARCH(Hauls!$C$313,$AS$2:$AS$74)),MAX($AR$1,AR43)+1,0)</f>
        <v>43</v>
      </c>
      <c r="AS44" t="s">
        <v>3111</v>
      </c>
      <c r="AT44" t="str">
        <f>IFERROR(VLOOKUP(ROWS($AT$2:AT44),$AR$2:$AS$74,2,FALSE),"")</f>
        <v>OTB_S : Otter trawls with seltra</v>
      </c>
      <c r="AU44">
        <f>IF(ISNUMBER(SEARCH(Hauls!$C$314,$AV$2:$AV$74)),MAX($AU$1,AU43)+1,0)</f>
        <v>43</v>
      </c>
      <c r="AV44" t="s">
        <v>3111</v>
      </c>
      <c r="AW44" t="str">
        <f>IFERROR(VLOOKUP(ROWS($AW$2:AW44),$AU$2:$AV$74,2,FALSE),"")</f>
        <v>OTB_S : Otter trawls with seltra</v>
      </c>
      <c r="AX44">
        <f>IF(ISNUMBER(SEARCH(Hauls!$C$315,$AY$2:$AY$74)),MAX($AX$1,AX43)+1,0)</f>
        <v>43</v>
      </c>
      <c r="AY44" t="s">
        <v>3111</v>
      </c>
      <c r="AZ44" t="str">
        <f>IFERROR(VLOOKUP(ROWS($AZ$2:AZ44),$AX$2:$AY$74,2,FALSE),"")</f>
        <v>OTB_S : Otter trawls with seltra</v>
      </c>
      <c r="BA44">
        <f>IF(ISNUMBER(SEARCH(Hauls!$C$316,$BB$2:$BB$74)),MAX($BA$1,BA43)+1,0)</f>
        <v>43</v>
      </c>
      <c r="BB44" t="s">
        <v>3111</v>
      </c>
      <c r="BC44" t="str">
        <f>IFERROR(VLOOKUP(ROWS($BC$2:BC44),$BA$2:$BB$74,2,FALSE),"")</f>
        <v>OTB_S : Otter trawls with seltra</v>
      </c>
      <c r="BD44">
        <f>IF(ISNUMBER(SEARCH(Hauls!$C$317,$BE$2:$BE$74)),MAX($BD$1,BD43)+1,0)</f>
        <v>43</v>
      </c>
      <c r="BE44" t="s">
        <v>3111</v>
      </c>
      <c r="BF44" t="str">
        <f>IFERROR(VLOOKUP(ROWS($BF$2:BF44),$BD$2:$BE$74,2,FALSE),"")</f>
        <v>OTB_S : Otter trawls with seltra</v>
      </c>
      <c r="BG44">
        <f>IF(ISNUMBER(SEARCH(Hauls!$C$318,$BH$2:$BH$74)),MAX($BG$1,BG43)+1,0)</f>
        <v>43</v>
      </c>
      <c r="BH44" t="s">
        <v>3111</v>
      </c>
      <c r="BI44" t="str">
        <f>IFERROR(VLOOKUP(ROWS($BI$2:BI44),$BG$2:$BH$74,2,FALSE),"")</f>
        <v>OTB_S : Otter trawls with seltra</v>
      </c>
      <c r="BJ44">
        <f>IF(ISNUMBER(SEARCH(Hauls!$C$319,$BK$2:$BK$74)),MAX($BJ$1,BJ43)+1,0)</f>
        <v>43</v>
      </c>
      <c r="BK44" t="s">
        <v>3111</v>
      </c>
      <c r="BL44" t="str">
        <f>IFERROR(VLOOKUP(ROWS($BL$2:BL44),$BJ$2:$BK$74,2,FALSE),"")</f>
        <v>OTB_S : Otter trawls with seltra</v>
      </c>
      <c r="BM44">
        <f>IF(ISNUMBER(SEARCH(Hauls!$C$320,$BN$2:$BN$74)),MAX($BM$1,BM43)+1,0)</f>
        <v>43</v>
      </c>
      <c r="BN44" t="s">
        <v>3111</v>
      </c>
      <c r="BO44" t="str">
        <f>IFERROR(VLOOKUP(ROWS($BO$2:BO44),$BM$2:$BN$74,2,FALSE),"")</f>
        <v>OTB_S : Otter trawls with seltra</v>
      </c>
      <c r="BP44">
        <f>IF(ISNUMBER(SEARCH(Hauls!$C$321,$BQ$2:$BQ$74)),MAX($BP$1,BP43)+1,0)</f>
        <v>43</v>
      </c>
      <c r="BQ44" t="s">
        <v>3111</v>
      </c>
      <c r="BR44" t="str">
        <f>IFERROR(VLOOKUP(ROWS($BR$2:BR44),$BP$2:$BQ$74,2,FALSE),"")</f>
        <v>OTB_S : Otter trawls with seltra</v>
      </c>
      <c r="BS44">
        <f>IF(ISNUMBER(SEARCH(Hauls!$C$322,$BT$2:$BT$74)),MAX($BS$1,BS43)+1,0)</f>
        <v>43</v>
      </c>
      <c r="BT44" t="s">
        <v>3111</v>
      </c>
      <c r="BU44" t="str">
        <f>IFERROR(VLOOKUP(ROWS($BU$2:BU44),$BS$2:$BT$74,2,FALSE),"")</f>
        <v>OTB_S : Otter trawls with seltra</v>
      </c>
      <c r="BV44">
        <f>IF(ISNUMBER(SEARCH(Hauls!$C$323,$BW$2:$BW$74)),MAX($BV$1,BV43)+1,0)</f>
        <v>43</v>
      </c>
      <c r="BW44" t="s">
        <v>3111</v>
      </c>
      <c r="BX44" t="str">
        <f>IFERROR(VLOOKUP(ROWS($BX$2:BX44),$BV$2:$BW$74,2,FALSE),"")</f>
        <v>OTB_S : Otter trawls with seltra</v>
      </c>
      <c r="BY44">
        <f>IF(ISNUMBER(SEARCH(Hauls!$C$324,$BZ$2:$BZ$74)),MAX($BY$1,BY43)+1,0)</f>
        <v>43</v>
      </c>
      <c r="BZ44" t="s">
        <v>3111</v>
      </c>
      <c r="CA44" t="str">
        <f>IFERROR(VLOOKUP(ROWS($CA$2:CA44),$BY$2:$BZ$74,2,FALSE),"")</f>
        <v>OTB_S : Otter trawls with seltra</v>
      </c>
      <c r="CB44">
        <f>IF(ISNUMBER(SEARCH(Hauls!$C$325,$CC$2:$CC$74)),MAX($CB$1,CB43)+1,0)</f>
        <v>43</v>
      </c>
      <c r="CC44" t="s">
        <v>3111</v>
      </c>
      <c r="CD44" t="str">
        <f>IFERROR(VLOOKUP(ROWS($CD$2:CD44),$CB$2:$CC$74,2,FALSE),"")</f>
        <v>OTB_S : Otter trawls with seltra</v>
      </c>
      <c r="CE44">
        <f>IF(ISNUMBER(SEARCH(Hauls!$C$326,$CF$2:$CF$74)),MAX($CE$1,CE43)+1,0)</f>
        <v>43</v>
      </c>
      <c r="CF44" t="s">
        <v>3111</v>
      </c>
      <c r="CG44" t="str">
        <f>IFERROR(VLOOKUP(ROWS($CG$2:CG44),$CE$2:$CF$74,2,FALSE),"")</f>
        <v>OTB_S : Otter trawls with seltra</v>
      </c>
      <c r="CH44">
        <f>IF(ISNUMBER(SEARCH(Hauls!$C$327,$CI$2:$CI$74)),MAX($CH$1,CH43)+1,0)</f>
        <v>43</v>
      </c>
      <c r="CI44" t="s">
        <v>3111</v>
      </c>
      <c r="CJ44" t="str">
        <f>IFERROR(VLOOKUP(ROWS($CJ$2:CJ44),$CH$2:$CI$74,2,FALSE),"")</f>
        <v>OTB_S : Otter trawls with seltra</v>
      </c>
      <c r="CK44">
        <f>IF(ISNUMBER(SEARCH(Hauls!$C$328,$CL$2:$CL$74)),MAX($CK$1,CK43)+1,0)</f>
        <v>43</v>
      </c>
      <c r="CL44" t="s">
        <v>3111</v>
      </c>
      <c r="CM44" t="str">
        <f>IFERROR(VLOOKUP(ROWS($CM$2:CM44),$CK$2:$CL$74,2,FALSE),"")</f>
        <v>OTB_S : Otter trawls with seltra</v>
      </c>
      <c r="CN44">
        <f>IF(ISNUMBER(SEARCH(Hauls!$C$329,$CO$2:$CO$74)),MAX($CN$1,CN43)+1,0)</f>
        <v>43</v>
      </c>
      <c r="CO44" t="s">
        <v>3111</v>
      </c>
      <c r="CP44" t="str">
        <f>IFERROR(VLOOKUP(ROWS($CP$2:CP44),$CN$2:$CO$74,2,FALSE),"")</f>
        <v>OTB_S : Otter trawls with seltra</v>
      </c>
      <c r="CQ44">
        <f>IF(ISNUMBER(SEARCH(Hauls!$C$330,$CR$2:$CR$74)),MAX($CQ$1,CQ43)+1,0)</f>
        <v>43</v>
      </c>
      <c r="CR44" t="s">
        <v>3111</v>
      </c>
      <c r="CS44" t="str">
        <f>IFERROR(VLOOKUP(ROWS($CS$2:CS44),$CQ$2:$CR$74,2,FALSE),"")</f>
        <v>OTB_S : Otter trawls with seltra</v>
      </c>
      <c r="CT44">
        <f>IF(ISNUMBER(SEARCH(Hauls!$C$331,$CU$2:$CU$74)),MAX($CT$1,CT43)+1,0)</f>
        <v>43</v>
      </c>
      <c r="CU44" t="s">
        <v>3111</v>
      </c>
      <c r="CV44" t="str">
        <f>IFERROR(VLOOKUP(ROWS($CV$2:CV44),$CT$2:$CU$74,2,FALSE),"")</f>
        <v>OTB_S : Otter trawls with seltra</v>
      </c>
      <c r="CW44">
        <f>IF(ISNUMBER(SEARCH(Hauls!$C$332,$CX$2:$CX$74)),MAX($CW$1,CW43)+1,0)</f>
        <v>43</v>
      </c>
      <c r="CX44" t="s">
        <v>3111</v>
      </c>
      <c r="CY44" t="str">
        <f>IFERROR(VLOOKUP(ROWS($CY$2:CY44),$CW$2:$CX$74,2,FALSE),"")</f>
        <v>OTB_S : Otter trawls with seltra</v>
      </c>
      <c r="CZ44">
        <f>IF(ISNUMBER(SEARCH(Hauls!$C$333,$DA$2:$DA$74)),MAX($CZ$1,CZ43)+1,0)</f>
        <v>43</v>
      </c>
      <c r="DA44" t="s">
        <v>3111</v>
      </c>
      <c r="DB44" t="str">
        <f>IFERROR(VLOOKUP(ROWS($DB$2:DB44),$CZ$2:$DA$74,2,FALSE),"")</f>
        <v>OTB_S : Otter trawls with seltra</v>
      </c>
      <c r="DC44">
        <f>IF(ISNUMBER(SEARCH(Hauls!$C$334,$DD$2:$DD$74)),MAX($DC$1,DC43)+1,0)</f>
        <v>43</v>
      </c>
      <c r="DD44" t="s">
        <v>3111</v>
      </c>
      <c r="DE44" t="str">
        <f>IFERROR(VLOOKUP(ROWS($DE$2:DE44),$DC$2:$DD$74,2,FALSE),"")</f>
        <v>OTB_S : Otter trawls with seltra</v>
      </c>
      <c r="DF44">
        <f>IF(ISNUMBER(SEARCH(Hauls!$C$335,$DG$2:$DG$74)),MAX($DF$1,DF43)+1,0)</f>
        <v>43</v>
      </c>
      <c r="DG44" t="s">
        <v>3111</v>
      </c>
      <c r="DH44" t="str">
        <f>IFERROR(VLOOKUP(ROWS($DH$2:DH44),$DF$2:$DG$74,2,FALSE),"")</f>
        <v>OTB_S : Otter trawls with seltra</v>
      </c>
      <c r="DI44">
        <f>IF(ISNUMBER(SEARCH(Hauls!$C$336,$DJ$2:$DJ$74)),MAX($DI$1,DI43)+1,0)</f>
        <v>43</v>
      </c>
      <c r="DJ44" t="s">
        <v>3111</v>
      </c>
      <c r="DK44" t="str">
        <f>IFERROR(VLOOKUP(ROWS($DK$2:DK44),$DI$2:$DJ$74,2,FALSE),"")</f>
        <v>OTB_S : Otter trawls with seltra</v>
      </c>
      <c r="DL44">
        <f>IF(ISNUMBER(SEARCH(Hauls!$C$337,$DM$2:$DM$74)),MAX($DL$1,DL43)+1,0)</f>
        <v>43</v>
      </c>
      <c r="DM44" t="s">
        <v>3111</v>
      </c>
      <c r="DN44" t="str">
        <f>IFERROR(VLOOKUP(ROWS($DN$2:DN44),$DL$2:$DM$74,2,FALSE),"")</f>
        <v>OTB_S : Otter trawls with seltra</v>
      </c>
      <c r="DO44">
        <f>IF(ISNUMBER(SEARCH(Hauls!$C$338,$DP$2:$DP$74)),MAX($DO$1,DO43)+1,0)</f>
        <v>43</v>
      </c>
      <c r="DP44" t="s">
        <v>3111</v>
      </c>
      <c r="DQ44" t="str">
        <f>IFERROR(VLOOKUP(ROWS($DQ$2:DQ44),$DO$2:$CDP$74,2,FALSE),"")</f>
        <v>OTB_S : Otter trawls with seltra</v>
      </c>
      <c r="DR44">
        <f>IF(ISNUMBER(SEARCH(Hauls!$C$339,$DS$2:$DS$74)),MAX($DR$1,DR43)+1,0)</f>
        <v>43</v>
      </c>
      <c r="DS44" t="s">
        <v>3111</v>
      </c>
      <c r="DT44" t="str">
        <f>IFERROR(VLOOKUP(ROWS($DT$2:DT44),$DR$2:$DS$74,2,FALSE),"")</f>
        <v>OTB_S : Otter trawls with seltra</v>
      </c>
      <c r="DU44">
        <f>IF(ISNUMBER(SEARCH(Hauls!$C$340,$DV$2:$DV$74)),MAX($DU$1,DU43)+1,0)</f>
        <v>43</v>
      </c>
      <c r="DV44" t="s">
        <v>3111</v>
      </c>
      <c r="DW44" t="str">
        <f>IFERROR(VLOOKUP(ROWS($DW$2:DW44),$DU$2:$DV$74,2,FALSE),"")</f>
        <v>OTB_S : Otter trawls with seltra</v>
      </c>
      <c r="DX44">
        <f>IF(ISNUMBER(SEARCH(Hauls!$C$341,$DY$2:$DY$74)),MAX($DX$1,DX43)+1,0)</f>
        <v>43</v>
      </c>
      <c r="DY44" t="s">
        <v>3111</v>
      </c>
      <c r="DZ44" t="str">
        <f>IFERROR(VLOOKUP(ROWS($DZ$2:DZ44),$DX$2:$DY$74,2,FALSE),"")</f>
        <v>OTB_S : Otter trawls with seltra</v>
      </c>
      <c r="EA44">
        <f>IF(ISNUMBER(SEARCH(Hauls!$C$342,$EB$2:$EB$74)),MAX($EA$1,EA43)+1,0)</f>
        <v>43</v>
      </c>
      <c r="EB44" t="s">
        <v>3111</v>
      </c>
      <c r="EC44" t="str">
        <f>IFERROR(VLOOKUP(ROWS($EC$2:EC44),$EA$2:$EB$74,2,FALSE),"")</f>
        <v>OTB_S : Otter trawls with seltra</v>
      </c>
      <c r="ED44">
        <f>IF(ISNUMBER(SEARCH(Hauls!$C$343,$EE$2:$EE$74)),MAX($ED$1,ED43)+1,0)</f>
        <v>43</v>
      </c>
      <c r="EE44" t="s">
        <v>3111</v>
      </c>
      <c r="EF44" t="str">
        <f>IFERROR(VLOOKUP(ROWS($EF$2:EF44),$ED$2:$EE$74,2,FALSE),"")</f>
        <v>OTB_S : Otter trawls with seltra</v>
      </c>
      <c r="EG44">
        <f>IF(ISNUMBER(SEARCH(Hauls!$C$344,$EH$2:$EH$74)),MAX($EG$1,EG43)+1,0)</f>
        <v>43</v>
      </c>
      <c r="EH44" t="s">
        <v>3111</v>
      </c>
      <c r="EI44" t="str">
        <f>IFERROR(VLOOKUP(ROWS($EI$2:EI44),$EG$2:$EH$74,2,FALSE),"")</f>
        <v>OTB_S : Otter trawls with seltra</v>
      </c>
      <c r="EJ44">
        <f>IF(ISNUMBER(SEARCH(Hauls!$C$345,$EK$2:$EK$74)),MAX($EJ$1,EJ43)+1,0)</f>
        <v>43</v>
      </c>
      <c r="EK44" t="s">
        <v>3111</v>
      </c>
      <c r="EL44" t="str">
        <f>IFERROR(VLOOKUP(ROWS($EL$2:EL44),$EJ$2:$EK$74,2,FALSE),"")</f>
        <v>OTB_S : Otter trawls with seltra</v>
      </c>
      <c r="EM44">
        <f>IF(ISNUMBER(SEARCH(Hauls!$C$346,$EN$2:$EN$74)),MAX($EM$1,EM43)+1,0)</f>
        <v>43</v>
      </c>
      <c r="EN44" t="s">
        <v>3111</v>
      </c>
      <c r="EO44" t="str">
        <f>IFERROR(VLOOKUP(ROWS($EO$2:EO44),$EM$2:$EN$74,2,FALSE),"")</f>
        <v>OTB_S : Otter trawls with seltra</v>
      </c>
      <c r="EP44">
        <f>IF(ISNUMBER(SEARCH(Hauls!$C$347,$EQ$2:$EQ$74)),MAX($EP$1,EP43)+1,0)</f>
        <v>43</v>
      </c>
      <c r="EQ44" t="s">
        <v>3111</v>
      </c>
      <c r="ER44" t="str">
        <f>IFERROR(VLOOKUP(ROWS($ER$2:ER44),$EP$2:$EQ$74,2,FALSE),"")</f>
        <v>OTB_S : Otter trawls with seltra</v>
      </c>
      <c r="ES44">
        <f>IF(ISNUMBER(SEARCH(Hauls!$C$348,$ET$2:$ET$74)),MAX($ES$1,ES43)+1,0)</f>
        <v>43</v>
      </c>
      <c r="ET44" t="s">
        <v>3111</v>
      </c>
      <c r="EU44" t="str">
        <f>IFERROR(VLOOKUP(ROWS($EU$2:EU44),$ES$2:$ET$74,2,FALSE),"")</f>
        <v>OTB_S : Otter trawls with seltra</v>
      </c>
      <c r="EV44">
        <f>IF(ISNUMBER(SEARCH(Hauls!$C$349,$EW$2:$EW$74)),MAX($EV$1,EV43)+1,0)</f>
        <v>43</v>
      </c>
      <c r="EW44" t="s">
        <v>3111</v>
      </c>
      <c r="EX44" t="str">
        <f>IFERROR(VLOOKUP(ROWS($EX$2:EX44),$EV$2:$EW$74,2,FALSE),"")</f>
        <v>OTB_S : Otter trawls with seltra</v>
      </c>
      <c r="EY44">
        <f>IF(ISNUMBER(SEARCH(Hauls!$C$350,$EZ$2:$EZ$74)),MAX($EY$1,EY43)+1,0)</f>
        <v>43</v>
      </c>
      <c r="EZ44" t="s">
        <v>3111</v>
      </c>
      <c r="FA44" t="str">
        <f>IFERROR(VLOOKUP(ROWS($FA$2:FA44),$EY$2:$EZ$74,2,FALSE),"")</f>
        <v>OTB_S : Otter trawls with seltra</v>
      </c>
      <c r="FB44">
        <f>IF(ISNUMBER(SEARCH(Hauls!$C$351,$FC$2:$FC$74)),MAX($FB$1,FB43)+1,0)</f>
        <v>43</v>
      </c>
      <c r="FC44" t="s">
        <v>3111</v>
      </c>
      <c r="FD44" t="str">
        <f>IFERROR(VLOOKUP(ROWS($FD$2:FD44),$FB$2:$FC$74,2,FALSE),"")</f>
        <v>OTB_S : Otter trawls with seltra</v>
      </c>
      <c r="FE44">
        <f>IF(ISNUMBER(SEARCH(Hauls!$C$352,$FF$2:$FF$74)),MAX($FE$1,FE43)+1,0)</f>
        <v>43</v>
      </c>
      <c r="FF44" t="s">
        <v>3111</v>
      </c>
      <c r="FG44" t="str">
        <f>IFERROR(VLOOKUP(ROWS($FG$2:FG44),$FE$2:$FF$74,2,FALSE),"")</f>
        <v>OTB_S : Otter trawls with seltra</v>
      </c>
      <c r="FH44">
        <f>IF(ISNUMBER(SEARCH(Hauls!$C$353,$FI$2:$FI$74)),MAX($FH$1,FH43)+1,0)</f>
        <v>43</v>
      </c>
      <c r="FI44" t="s">
        <v>3111</v>
      </c>
      <c r="FJ44" t="str">
        <f>IFERROR(VLOOKUP(ROWS($FJ$2:FJ44),$FH$2:$FI$74,2,FALSE),"")</f>
        <v>OTB_S : Otter trawls with seltra</v>
      </c>
      <c r="FK44">
        <f>IF(ISNUMBER(SEARCH(Hauls!$C$354,$FL$2:$FL$74)),MAX($FK$1,FK43)+1,0)</f>
        <v>43</v>
      </c>
      <c r="FL44" t="s">
        <v>3111</v>
      </c>
      <c r="FM44" t="str">
        <f>IFERROR(VLOOKUP(ROWS($FM$2:FM44),$FK$2:$FL$74,2,FALSE),"")</f>
        <v>OTB_S : Otter trawls with seltra</v>
      </c>
      <c r="FN44">
        <f>IF(ISNUMBER(SEARCH(Hauls!$C$355,$FO$2:$FO$74)),MAX($FN$1,FN43)+1,0)</f>
        <v>43</v>
      </c>
      <c r="FO44" t="s">
        <v>3111</v>
      </c>
      <c r="FP44" t="str">
        <f>IFERROR(VLOOKUP(ROWS($FP$2:FP44),$FN$2:$FO$74,2,FALSE),"")</f>
        <v>OTB_S : Otter trawls with seltra</v>
      </c>
      <c r="FQ44">
        <f>IF(ISNUMBER(SEARCH(Hauls!$C$356,$FR$2:$FR$74)),MAX($FQ$1,FQ43)+1,0)</f>
        <v>43</v>
      </c>
      <c r="FR44" t="s">
        <v>3111</v>
      </c>
      <c r="FS44" t="str">
        <f>IFERROR(VLOOKUP(ROWS($FS$2:FS44),$FQ$2:$FR$74,2,FALSE),"")</f>
        <v>OTB_S : Otter trawls with seltra</v>
      </c>
      <c r="FT44">
        <f>IF(ISNUMBER(SEARCH(Hauls!$C$357,$FU$2:$FU$74)),MAX($FT$1,FT43)+1,0)</f>
        <v>43</v>
      </c>
      <c r="FU44" t="s">
        <v>3111</v>
      </c>
      <c r="FV44" t="str">
        <f>IFERROR(VLOOKUP(ROWS($FV$2:FV44),$FT$2:$FU$74,2,FALSE),"")</f>
        <v>OTB_S : Otter trawls with seltra</v>
      </c>
      <c r="FW44">
        <f>IF(ISNUMBER(SEARCH(Hauls!$C$358,$FX$2:$FX$74)),MAX($FW$1,FW43)+1,0)</f>
        <v>43</v>
      </c>
      <c r="FX44" t="s">
        <v>3111</v>
      </c>
      <c r="FY44" t="str">
        <f>IFERROR(VLOOKUP(ROWS($FY$2:FY44),$FW$2:$FX$74,2,FALSE),"")</f>
        <v>OTB_S : Otter trawls with seltra</v>
      </c>
      <c r="FZ44">
        <f>IF(ISNUMBER(SEARCH(Hauls!$C$359,$GA$2:$GA$74)),MAX($FZ$1,FZ43)+1,0)</f>
        <v>43</v>
      </c>
      <c r="GA44" t="s">
        <v>3111</v>
      </c>
      <c r="GB44" t="str">
        <f>IFERROR(VLOOKUP(ROWS($GB$2:GB44),$FZ$2:$GA$74,2,FALSE),"")</f>
        <v>OTB_S : Otter trawls with seltra</v>
      </c>
      <c r="GC44">
        <f>IF(ISNUMBER(SEARCH(Hauls!$C$360,$GD$2:$GD$74)),MAX($GC$1,GC43)+1,0)</f>
        <v>43</v>
      </c>
      <c r="GD44" t="s">
        <v>3111</v>
      </c>
      <c r="GE44" t="str">
        <f>IFERROR(VLOOKUP(ROWS($GE$2:GE44),$GC$2:$GD$74,2,FALSE),"")</f>
        <v>OTB_S : Otter trawls with seltra</v>
      </c>
      <c r="GF44">
        <f>IF(ISNUMBER(SEARCH(Hauls!$C$361,$GG$2:$GG$74)),MAX($GF$1,GF43)+1,0)</f>
        <v>43</v>
      </c>
      <c r="GG44" t="s">
        <v>3111</v>
      </c>
      <c r="GH44" t="str">
        <f>IFERROR(VLOOKUP(ROWS($GH$2:GH44),$GF$2:$GG$74,2,FALSE),"")</f>
        <v>OTB_S : Otter trawls with seltra</v>
      </c>
      <c r="GI44">
        <f>IF(ISNUMBER(SEARCH(Hauls!$C$362,$GJ$2:$GJ$74)),MAX($GI$1,GI43)+1,0)</f>
        <v>43</v>
      </c>
      <c r="GJ44" t="s">
        <v>3111</v>
      </c>
      <c r="GK44" t="str">
        <f>IFERROR(VLOOKUP(ROWS($GK$2:GK44),$GI$2:$GJ$74,2,FALSE),"")</f>
        <v>OTB_S : Otter trawls with seltra</v>
      </c>
      <c r="GL44">
        <f>IF(ISNUMBER(SEARCH(Hauls!$C$363,$GM$2:$GM$74)),MAX($GL$1,GL43)+1,0)</f>
        <v>43</v>
      </c>
      <c r="GM44" t="s">
        <v>3111</v>
      </c>
      <c r="GN44" t="str">
        <f>IFERROR(VLOOKUP(ROWS($GN$2:GN44),$GL$2:$GM$74,2,FALSE),"")</f>
        <v>OTB_S : Otter trawls with seltra</v>
      </c>
      <c r="GO44">
        <f>IF(ISNUMBER(SEARCH(Hauls!$C$364,$GP$2:$GP$74)),MAX($GO$1,GO43)+1,0)</f>
        <v>43</v>
      </c>
      <c r="GP44" t="s">
        <v>3111</v>
      </c>
      <c r="GQ44" t="str">
        <f>IFERROR(VLOOKUP(ROWS($GQ$2:GQ44),$GO$2:$GP$74,2,FALSE),"")</f>
        <v>OTB_S : Otter trawls with seltra</v>
      </c>
      <c r="GR44">
        <f>IF(ISNUMBER(SEARCH(Hauls!$C$365,$GS$2:$GS$74)),MAX($GR$1,GR43)+1,0)</f>
        <v>43</v>
      </c>
      <c r="GS44" t="s">
        <v>3111</v>
      </c>
      <c r="GT44" t="str">
        <f>IFERROR(VLOOKUP(ROWS($GT$2:GT44),$GR$2:$GS$74,2,FALSE),"")</f>
        <v>OTB_S : Otter trawls with seltra</v>
      </c>
      <c r="GU44">
        <f>IF(ISNUMBER(SEARCH(Hauls!$C$366,$GV$2:$GV$74)),MAX($GU$1,GU43)+1,0)</f>
        <v>43</v>
      </c>
      <c r="GV44" t="s">
        <v>3111</v>
      </c>
      <c r="GW44" t="str">
        <f>IFERROR(VLOOKUP(ROWS($GW$2:GW44),$GU$2:$GV$74,2,FALSE),"")</f>
        <v>OTB_S : Otter trawls with seltra</v>
      </c>
      <c r="GX44">
        <f>IF(ISNUMBER(SEARCH(Hauls!$C$367,$GY$2:$GY$74)),MAX($GX$1,GX43)+1,0)</f>
        <v>43</v>
      </c>
      <c r="GY44" t="s">
        <v>3111</v>
      </c>
      <c r="GZ44" t="str">
        <f>IFERROR(VLOOKUP(ROWS($GZ$2:GZ44),$GX$2:$GY$74,2,FALSE),"")</f>
        <v>OTB_S : Otter trawls with seltra</v>
      </c>
      <c r="HA44">
        <f>IF(ISNUMBER(SEARCH(Hauls!$C$368,$HB$2:$HB$74)),MAX($HA$1,HA43)+1,0)</f>
        <v>43</v>
      </c>
      <c r="HB44" t="s">
        <v>3111</v>
      </c>
      <c r="HC44" t="str">
        <f>IFERROR(VLOOKUP(ROWS($HC$2:HC44),$HA$2:$HB$74,2,FALSE),"")</f>
        <v>OTB_S : Otter trawls with seltra</v>
      </c>
      <c r="HD44">
        <f>IF(ISNUMBER(SEARCH(Hauls!$C$369,$HE$2:$HE$74)),MAX($HD$1,HD43)+1,0)</f>
        <v>43</v>
      </c>
      <c r="HE44" t="s">
        <v>3111</v>
      </c>
      <c r="HF44" t="str">
        <f>IFERROR(VLOOKUP(ROWS($HF$2:HF44),$HD$2:$HE$74,2,FALSE),"")</f>
        <v>OTB_S : Otter trawls with seltra</v>
      </c>
      <c r="HG44">
        <f>IF(ISNUMBER(SEARCH(Hauls!$C$370,$HH$2:$HH$74)),MAX($HG$1,HG43)+1,0)</f>
        <v>43</v>
      </c>
      <c r="HH44" t="s">
        <v>3111</v>
      </c>
      <c r="HI44" t="str">
        <f>IFERROR(VLOOKUP(ROWS($HI$2:HI44),$HG$2:$HH$74,2,FALSE),"")</f>
        <v>OTB_S : Otter trawls with seltra</v>
      </c>
      <c r="HJ44">
        <f>IF(ISNUMBER(SEARCH(Hauls!$C$371,$HK$2:$HK$74)),MAX($HJ$1,HJ43)+1,0)</f>
        <v>43</v>
      </c>
      <c r="HK44" t="s">
        <v>3111</v>
      </c>
      <c r="HL44" t="str">
        <f>IFERROR(VLOOKUP(ROWS($HL$2:HL44),$HJ$2:$HK$74,2,FALSE),"")</f>
        <v>OTB_S : Otter trawls with seltra</v>
      </c>
      <c r="HM44">
        <f>IF(ISNUMBER(SEARCH(Hauls!$C$372,$HN$2:$HN$74)),MAX($HM$1,HM43)+1,0)</f>
        <v>43</v>
      </c>
      <c r="HN44" t="s">
        <v>3111</v>
      </c>
      <c r="HO44" t="str">
        <f>IFERROR(VLOOKUP(ROWS($HO$2:HO44),$HM$2:$HN$74,2,FALSE),"")</f>
        <v>OTB_S : Otter trawls with seltra</v>
      </c>
      <c r="HP44">
        <f>IF(ISNUMBER(SEARCH(Hauls!$C$373,$HQ$2:$HQ$74)),MAX($HP$1,HP43)+1,0)</f>
        <v>43</v>
      </c>
      <c r="HQ44" t="s">
        <v>3111</v>
      </c>
      <c r="HR44" t="str">
        <f>IFERROR(VLOOKUP(ROWS($HR$2:HR44),$HP$2:$HQ$74,2,FALSE),"")</f>
        <v>OTB_S : Otter trawls with seltra</v>
      </c>
      <c r="HS44">
        <f>IF(ISNUMBER(SEARCH(Hauls!$C$374,$HT$2:$HT$74)),MAX($HS$1,HS43)+1,0)</f>
        <v>43</v>
      </c>
      <c r="HT44" t="s">
        <v>3111</v>
      </c>
      <c r="HU44" t="str">
        <f>IFERROR(VLOOKUP(ROWS($HU$2:HU44),$HS$2:$HT$74,2,FALSE),"")</f>
        <v>OTB_S : Otter trawls with seltra</v>
      </c>
      <c r="HV44">
        <f>IF(ISNUMBER(SEARCH(Hauls!$C$375,$HW$2:$HW$74)),MAX($HV$1,HV43)+1,0)</f>
        <v>43</v>
      </c>
      <c r="HW44" t="s">
        <v>3111</v>
      </c>
      <c r="HX44" t="str">
        <f>IFERROR(VLOOKUP(ROWS($HX$2:HX44),$HV$2:$HW$74,2,FALSE),"")</f>
        <v>OTB_S : Otter trawls with seltra</v>
      </c>
      <c r="HY44">
        <f>IF(ISNUMBER(SEARCH(Hauls!$C$376,$HZ$2:$HZ$74)),MAX($HY$1,HY43)+1,0)</f>
        <v>43</v>
      </c>
      <c r="HZ44" t="s">
        <v>3111</v>
      </c>
      <c r="IA44" t="str">
        <f>IFERROR(VLOOKUP(ROWS($IA$2:IA44),$IB$2:$IC$74,2,FALSE),"")</f>
        <v>OTB_S : Otter trawls with seltra</v>
      </c>
      <c r="IB44">
        <f>IF(ISNUMBER(SEARCH(Hauls!$C$377,$IC$2:$IC$74)),MAX($IB$1,IB43)+1,0)</f>
        <v>43</v>
      </c>
      <c r="IC44" t="s">
        <v>3111</v>
      </c>
      <c r="ID44" t="str">
        <f>IFERROR(VLOOKUP(ROWS($ID$2:ID44),$IB$2:$IC$74,2,FALSE),"")</f>
        <v>OTB_S : Otter trawls with seltra</v>
      </c>
      <c r="IE44">
        <f>IF(ISNUMBER(SEARCH(Hauls!$C$378,$IF$2:$IF$74)),MAX($IE$1,IE43)+1,0)</f>
        <v>43</v>
      </c>
      <c r="IF44" t="s">
        <v>3111</v>
      </c>
      <c r="IG44" t="str">
        <f>IFERROR(VLOOKUP(ROWS($IG$2:IG44),$IE$2:$IF$74,2,FALSE),"")</f>
        <v>OTB_S : Otter trawls with seltra</v>
      </c>
      <c r="IH44">
        <f>IF(ISNUMBER(SEARCH(Hauls!$C$379,$II$2:$II$74)),MAX($IH$1,IH43)+1,0)</f>
        <v>43</v>
      </c>
      <c r="II44" t="s">
        <v>3111</v>
      </c>
      <c r="IJ44" t="str">
        <f>IFERROR(VLOOKUP(ROWS($IJ$2:IJ44),$IH$2:$II$74,2,FALSE),"")</f>
        <v>OTB_S : Otter trawls with seltra</v>
      </c>
      <c r="IK44">
        <f>IF(ISNUMBER(SEARCH(Hauls!$C$380,$IL$2:$IL$74)),MAX($IK$1,IK43)+1,0)</f>
        <v>43</v>
      </c>
      <c r="IL44" t="s">
        <v>3111</v>
      </c>
      <c r="IM44" t="str">
        <f>IFERROR(VLOOKUP(ROWS($IM$2:IM44),$IK$2:$IL$74,2,FALSE),"")</f>
        <v>OTB_S : Otter trawls with seltra</v>
      </c>
      <c r="IN44">
        <f>IF(ISNUMBER(SEARCH(Hauls!$C$381,$IO$2:$IO$74)),MAX($IN$1,IN43)+1,0)</f>
        <v>43</v>
      </c>
      <c r="IO44" t="s">
        <v>3111</v>
      </c>
      <c r="IP44" t="str">
        <f>IFERROR(VLOOKUP(ROWS($IP$2:IP44),$IN$2:$IO$74,2,FALSE),"")</f>
        <v>OTB_S : Otter trawls with seltra</v>
      </c>
      <c r="IQ44">
        <f>IF(ISNUMBER(SEARCH(Hauls!$C$382,$CC$2:$CC$74)),MAX($CB$1,IQ43)+1,0)</f>
        <v>43</v>
      </c>
      <c r="IR44" t="s">
        <v>3111</v>
      </c>
      <c r="IS44" t="str">
        <f>IFERROR(VLOOKUP(ROWS($IS$2:IS44),$IQ$2:$IR$74,2,FALSE),"")</f>
        <v>OTB_S : Otter trawls with seltra</v>
      </c>
      <c r="IT44">
        <f>IF(ISNUMBER(SEARCH(Hauls!$C$383,$IU$2:$IU$74)),MAX($IT$1,IT43)+1,0)</f>
        <v>43</v>
      </c>
      <c r="IU44" t="s">
        <v>3111</v>
      </c>
      <c r="IV44" t="str">
        <f>IFERROR(VLOOKUP(ROWS($IV$2:IV44),$IT$2:$IU$74,2,FALSE),"")</f>
        <v>OTB_S : Otter trawls with seltra</v>
      </c>
      <c r="IW44">
        <f>IF(ISNUMBER(SEARCH(Hauls!$C$384,$IX$2:$IX$74)),MAX($IW$1,IW43)+1,0)</f>
        <v>43</v>
      </c>
      <c r="IX44" t="s">
        <v>3111</v>
      </c>
      <c r="IY44" t="str">
        <f>IFERROR(VLOOKUP(ROWS($IY$2:IY44),$IW$2:$IX$74,2,FALSE),"")</f>
        <v>OTB_S : Otter trawls with seltra</v>
      </c>
      <c r="IZ44">
        <f>IF(ISNUMBER(SEARCH(Hauls!$C$385,$JA$2:$JA$74)),MAX($IZ$1,IZ43)+1,0)</f>
        <v>43</v>
      </c>
      <c r="JA44" t="s">
        <v>3111</v>
      </c>
      <c r="JB44" t="str">
        <f>IFERROR(VLOOKUP(ROWS($JB$2:JB44),$IZ$2:$JA$74,2,FALSE),"")</f>
        <v>OTB_S : Otter trawls with seltra</v>
      </c>
      <c r="JC44">
        <f>IF(ISNUMBER(SEARCH(Hauls!$C$386,$JD$2:$JD$74)),MAX($JC$1,JC43)+1,0)</f>
        <v>43</v>
      </c>
      <c r="JD44" t="s">
        <v>3111</v>
      </c>
      <c r="JE44" t="str">
        <f>IFERROR(VLOOKUP(ROWS($JE$2:JE44),$JC$2:$CJD$74,2,FALSE),"")</f>
        <v>OTB_S : Otter trawls with seltra</v>
      </c>
      <c r="JF44">
        <f>IF(ISNUMBER(SEARCH(Hauls!$C$387,$JG$2:$JG$74)),MAX($JF$1,JF43)+1,0)</f>
        <v>43</v>
      </c>
      <c r="JG44" t="s">
        <v>3111</v>
      </c>
      <c r="JH44" t="str">
        <f>IFERROR(VLOOKUP(ROWS($JH$2:JH44),$JF$2:$JG$74,2,FALSE),"")</f>
        <v>OTB_S : Otter trawls with seltra</v>
      </c>
      <c r="JI44">
        <f>IF(ISNUMBER(SEARCH(Hauls!$C$388,$JJ$2:$JJ$74)),MAX($JI$1,JI43)+1,0)</f>
        <v>43</v>
      </c>
      <c r="JJ44" t="s">
        <v>3111</v>
      </c>
      <c r="JK44" t="str">
        <f>IFERROR(VLOOKUP(ROWS($JK$2:JK44),$JI$2:$JJ$74,2,FALSE),"")</f>
        <v>OTB_S : Otter trawls with seltra</v>
      </c>
      <c r="JL44">
        <f>IF(ISNUMBER(SEARCH(Hauls!$C$389,$JM$2:$JM$74)),MAX($JL$1,JL43)+1,0)</f>
        <v>43</v>
      </c>
      <c r="JM44" t="s">
        <v>3111</v>
      </c>
      <c r="JN44" t="str">
        <f>IFERROR(VLOOKUP(ROWS($JN$2:JN44),$JL$2:$JM$74,2,FALSE),"")</f>
        <v>OTB_S : Otter trawls with seltra</v>
      </c>
      <c r="JO44">
        <f>IF(ISNUMBER(SEARCH(Hauls!$C$390,$JP$2:$JP$74)),MAX($JO$1,JO43)+1,0)</f>
        <v>43</v>
      </c>
      <c r="JP44" t="s">
        <v>3111</v>
      </c>
      <c r="JQ44" t="str">
        <f>IFERROR(VLOOKUP(ROWS($JQ$2:JQ44),$JO$2:$JP$74,2,FALSE),"")</f>
        <v>OTB_S : Otter trawls with seltra</v>
      </c>
      <c r="JR44">
        <f>IF(ISNUMBER(SEARCH(Hauls!$C$391,$JS$2:$JS$74)),MAX($JR$1,JR43)+1,0)</f>
        <v>43</v>
      </c>
      <c r="JS44" t="s">
        <v>3111</v>
      </c>
      <c r="JT44" t="str">
        <f>IFERROR(VLOOKUP(ROWS($JT$2:JT44),$JR$2:$JS$74,2,FALSE),"")</f>
        <v>OTB_S : Otter trawls with seltra</v>
      </c>
      <c r="JU44">
        <f>IF(ISNUMBER(SEARCH(Hauls!$C$392,$JV$2:$JV$74)),MAX($JU$1,JU43)+1,0)</f>
        <v>43</v>
      </c>
      <c r="JV44" t="s">
        <v>3111</v>
      </c>
      <c r="JW44" t="str">
        <f>IFERROR(VLOOKUP(ROWS($JW$2:JW44),$JU$2:$JV$74,2,FALSE),"")</f>
        <v>OTB_S : Otter trawls with seltra</v>
      </c>
      <c r="JX44">
        <f>IF(ISNUMBER(SEARCH(Hauls!$C$393,$JY$2:$JY$74)),MAX($JX$1,JX43)+1,0)</f>
        <v>43</v>
      </c>
      <c r="JY44" t="s">
        <v>3111</v>
      </c>
      <c r="JZ44" t="str">
        <f>IFERROR(VLOOKUP(ROWS($JZ$2:JZ44),$JX$2:$JY$74,2,FALSE),"")</f>
        <v>OTB_S : Otter trawls with seltra</v>
      </c>
      <c r="KA44">
        <f>IF(ISNUMBER(SEARCH(Hauls!$C$394,$KB$2:$KB$74)),MAX($KA$1,KA43)+1,0)</f>
        <v>43</v>
      </c>
      <c r="KB44" t="s">
        <v>3111</v>
      </c>
      <c r="KC44" t="str">
        <f>IFERROR(VLOOKUP(ROWS($KC$2:KC44),$KA$2:$KB$74,2,FALSE),"")</f>
        <v>OTB_S : Otter trawls with seltra</v>
      </c>
      <c r="KD44">
        <f>IF(ISNUMBER(SEARCH(Hauls!$C$395,$KE$2:$KE$74)),MAX($KD$1,KD43)+1,0)</f>
        <v>43</v>
      </c>
      <c r="KE44" t="s">
        <v>3111</v>
      </c>
      <c r="KF44" t="str">
        <f>IFERROR(VLOOKUP(ROWS($KF$2:KF44),$KD$2:$KE$74,2,FALSE),"")</f>
        <v>OTB_S : Otter trawls with seltra</v>
      </c>
      <c r="KG44">
        <f>IF(ISNUMBER(SEARCH(Hauls!$C$396,$KH$2:$KH$74)),MAX($KG$1,KG43)+1,0)</f>
        <v>43</v>
      </c>
      <c r="KH44" t="s">
        <v>3111</v>
      </c>
      <c r="KI44" t="str">
        <f>IFERROR(VLOOKUP(ROWS($KI$2:KI44),$KG$2:$KH$74,2,FALSE),"")</f>
        <v>OTB_S : Otter trawls with seltra</v>
      </c>
      <c r="KJ44">
        <f>IF(ISNUMBER(SEARCH(Hauls!$C$397,$KK$2:$KK$74)),MAX($KJ$1,KJ43)+1,0)</f>
        <v>43</v>
      </c>
      <c r="KK44" t="s">
        <v>3111</v>
      </c>
      <c r="KL44" t="str">
        <f>IFERROR(VLOOKUP(ROWS($KL$2:KL44),$KJ$2:$KK$74,2,FALSE),"")</f>
        <v>OTB_S : Otter trawls with seltra</v>
      </c>
      <c r="KM44">
        <f>IF(ISNUMBER(SEARCH(Hauls!$C$398,$KN$2:$KN$74)),MAX($KM$1,KM43)+1,0)</f>
        <v>43</v>
      </c>
      <c r="KN44" t="s">
        <v>3111</v>
      </c>
      <c r="KO44" t="str">
        <f>IFERROR(VLOOKUP(ROWS($KO$2:KO44),$KM$2:$KN$74,2,FALSE),"")</f>
        <v>OTB_S : Otter trawls with seltra</v>
      </c>
      <c r="KP44">
        <f>IF(ISNUMBER(SEARCH(Hauls!$C$399,$KQ$2:$KQ$74)),MAX($KP$1,KP43)+1,0)</f>
        <v>43</v>
      </c>
      <c r="KQ44" t="s">
        <v>3111</v>
      </c>
      <c r="KR44" t="str">
        <f>IFERROR(VLOOKUP(ROWS($KR$2:KR44),$KP$2:$KQ$74,2,FALSE),"")</f>
        <v>OTB_S : Otter trawls with seltra</v>
      </c>
      <c r="KS44">
        <f>IF(ISNUMBER(SEARCH(Hauls!$C$400,$KT$2:$KT$74)),MAX($KS$1,KS43)+1,0)</f>
        <v>43</v>
      </c>
      <c r="KT44" t="s">
        <v>3111</v>
      </c>
      <c r="KU44" t="str">
        <f>IFERROR(VLOOKUP(ROWS($KU$2:KU44),$KS$2:$KT$74,2,FALSE),"")</f>
        <v>OTB_S : Otter trawls with seltra</v>
      </c>
    </row>
    <row r="45" spans="1:307" x14ac:dyDescent="0.25">
      <c r="A45" t="s">
        <v>689</v>
      </c>
      <c r="B45" t="s">
        <v>2964</v>
      </c>
      <c r="C45" t="str">
        <f t="shared" si="0"/>
        <v>OTM : Otter trawls</v>
      </c>
      <c r="E45">
        <f>IF(ISNUMBER(SEARCH(Hauls!$C$300,$F$2:$F$74)),MAX($E$1,E44)+1,0)</f>
        <v>44</v>
      </c>
      <c r="F45" t="s">
        <v>3112</v>
      </c>
      <c r="G45" t="str">
        <f>IFERROR(VLOOKUP(ROWS($G$2:G45),$E$2:$F$74,2,FALSE),"")</f>
        <v>OTM : Otter trawls</v>
      </c>
      <c r="H45">
        <f>IF(ISNUMBER(SEARCH(Hauls!$C$301,$I$2:$I$74)),MAX($H$1:H44)+1,0)</f>
        <v>44</v>
      </c>
      <c r="I45" t="s">
        <v>3112</v>
      </c>
      <c r="J45" t="str">
        <f>IFERROR(VLOOKUP(ROWS($J$2:J45),$H$2:$I$74,2,FALSE),"")</f>
        <v>OTM : Otter trawls</v>
      </c>
      <c r="K45">
        <f>IF(ISNUMBER(SEARCH(Hauls!$C$302,$L$2:$L$74)),MAX($K$1,K44)+1,0)</f>
        <v>44</v>
      </c>
      <c r="L45" t="s">
        <v>3112</v>
      </c>
      <c r="M45" t="str">
        <f>IFERROR(VLOOKUP(ROWS($M$2:M45),$K$2:$L$74,2,FALSE),"")</f>
        <v>OTM : Otter trawls</v>
      </c>
      <c r="N45">
        <f>IF(ISNUMBER(SEARCH(Hauls!$C$303,$O$2:$O$74)),MAX($N$1,N44)+1,0)</f>
        <v>44</v>
      </c>
      <c r="O45" t="s">
        <v>3112</v>
      </c>
      <c r="P45" t="str">
        <f>IFERROR(VLOOKUP(ROWS($P$2:P45),$N$2:$O$74,2,FALSE),"")</f>
        <v>OTM : Otter trawls</v>
      </c>
      <c r="Q45">
        <f>IF(ISNUMBER(SEARCH(Hauls!$C$304,$R$2:$R$74)),MAX($Q$1,Q44)+1,0)</f>
        <v>44</v>
      </c>
      <c r="R45" t="s">
        <v>3112</v>
      </c>
      <c r="S45" t="str">
        <f>IFERROR(VLOOKUP(ROWS($S$2:S45),$Q$2:$R$74,2,FALSE),"")</f>
        <v>OTM : Otter trawls</v>
      </c>
      <c r="T45">
        <f>IF(ISNUMBER(SEARCH(Hauls!$C$305,$U$2:$U$74)),MAX($T$1,T44)+1,0)</f>
        <v>44</v>
      </c>
      <c r="U45" t="s">
        <v>3112</v>
      </c>
      <c r="V45" t="str">
        <f>IFERROR(VLOOKUP(ROWS($V$2:V45),$T$2:$U$74,2,FALSE),"")</f>
        <v>OTM : Otter trawls</v>
      </c>
      <c r="W45">
        <f>IF(ISNUMBER(SEARCH(Hauls!$C$306,$X$2:$X$74)),MAX($W$1,W44)+1,0)</f>
        <v>44</v>
      </c>
      <c r="X45" t="s">
        <v>3112</v>
      </c>
      <c r="Y45" t="str">
        <f>IFERROR(VLOOKUP(ROWS($Y$2:Y45),$W$2:$X$74,2,FALSE),"")</f>
        <v>OTM : Otter trawls</v>
      </c>
      <c r="Z45">
        <f>IF(ISNUMBER(SEARCH(Hauls!$C$307,$AA$2:$AA$74)),MAX($Z$1,Z44)+1,0)</f>
        <v>44</v>
      </c>
      <c r="AA45" t="s">
        <v>3112</v>
      </c>
      <c r="AB45" t="str">
        <f>IFERROR(VLOOKUP(ROWS($AB$2:AB45),$Z$2:$AA$74,2,FALSE),"")</f>
        <v>OTM : Otter trawls</v>
      </c>
      <c r="AC45">
        <f>IF(ISNUMBER(SEARCH(Hauls!$C$308,$AD$2:$AD$74)),MAX($AC$1,AC44)+1,0)</f>
        <v>44</v>
      </c>
      <c r="AD45" t="s">
        <v>3112</v>
      </c>
      <c r="AE45" t="str">
        <f>IFERROR(VLOOKUP(ROWS($AE$2:AE45),$AC$2:$AD$74,2,FALSE),"")</f>
        <v>OTM : Otter trawls</v>
      </c>
      <c r="AF45">
        <f>IF(ISNUMBER(SEARCH(Hauls!$C$309,$AG$2:$AG$74)),MAX($AF$1,AF44)+1,0)</f>
        <v>44</v>
      </c>
      <c r="AG45" t="s">
        <v>3112</v>
      </c>
      <c r="AH45" t="str">
        <f>IFERROR(VLOOKUP(ROWS($AH$2:AH45),$AF$2:$AG$74,2,FALSE),"")</f>
        <v>OTM : Otter trawls</v>
      </c>
      <c r="AI45">
        <f>IF(ISNUMBER(SEARCH(Hauls!$C$310,$AJ$2:$AJ$74)),MAX($AI$1,AI44)+1,0)</f>
        <v>44</v>
      </c>
      <c r="AJ45" t="s">
        <v>3112</v>
      </c>
      <c r="AK45" t="str">
        <f>IFERROR(VLOOKUP(ROWS($AK$2:AK45),$AI$2:$AJ$74,2,FALSE),"")</f>
        <v>OTM : Otter trawls</v>
      </c>
      <c r="AL45">
        <f>IF(ISNUMBER(SEARCH(Hauls!$C$311,$AM$2:$AM$74)),MAX($AL$1,AL44)+1,0)</f>
        <v>44</v>
      </c>
      <c r="AM45" t="s">
        <v>3112</v>
      </c>
      <c r="AN45" t="str">
        <f>IFERROR(VLOOKUP(ROWS($AN$2:AN45),$AL$2:$AM$74,2,FALSE),"")</f>
        <v>OTM : Otter trawls</v>
      </c>
      <c r="AO45">
        <f>IF(ISNUMBER(SEARCH(Hauls!$C$312,$AP$2:$AP$74)),MAX($AO$1,AO44)+1,0)</f>
        <v>44</v>
      </c>
      <c r="AP45" t="s">
        <v>3112</v>
      </c>
      <c r="AQ45" t="str">
        <f>IFERROR(VLOOKUP(ROWS($AQ$2:AQ45),$AO$2:$AP$74,2,FALSE),"")</f>
        <v>OTM : Otter trawls</v>
      </c>
      <c r="AR45">
        <f>IF(ISNUMBER(SEARCH(Hauls!$C$313,$AS$2:$AS$74)),MAX($AR$1,AR44)+1,0)</f>
        <v>44</v>
      </c>
      <c r="AS45" t="s">
        <v>3112</v>
      </c>
      <c r="AT45" t="str">
        <f>IFERROR(VLOOKUP(ROWS($AT$2:AT45),$AR$2:$AS$74,2,FALSE),"")</f>
        <v>OTM : Otter trawls</v>
      </c>
      <c r="AU45">
        <f>IF(ISNUMBER(SEARCH(Hauls!$C$314,$AV$2:$AV$74)),MAX($AU$1,AU44)+1,0)</f>
        <v>44</v>
      </c>
      <c r="AV45" t="s">
        <v>3112</v>
      </c>
      <c r="AW45" t="str">
        <f>IFERROR(VLOOKUP(ROWS($AW$2:AW45),$AU$2:$AV$74,2,FALSE),"")</f>
        <v>OTM : Otter trawls</v>
      </c>
      <c r="AX45">
        <f>IF(ISNUMBER(SEARCH(Hauls!$C$315,$AY$2:$AY$74)),MAX($AX$1,AX44)+1,0)</f>
        <v>44</v>
      </c>
      <c r="AY45" t="s">
        <v>3112</v>
      </c>
      <c r="AZ45" t="str">
        <f>IFERROR(VLOOKUP(ROWS($AZ$2:AZ45),$AX$2:$AY$74,2,FALSE),"")</f>
        <v>OTM : Otter trawls</v>
      </c>
      <c r="BA45">
        <f>IF(ISNUMBER(SEARCH(Hauls!$C$316,$BB$2:$BB$74)),MAX($BA$1,BA44)+1,0)</f>
        <v>44</v>
      </c>
      <c r="BB45" t="s">
        <v>3112</v>
      </c>
      <c r="BC45" t="str">
        <f>IFERROR(VLOOKUP(ROWS($BC$2:BC45),$BA$2:$BB$74,2,FALSE),"")</f>
        <v>OTM : Otter trawls</v>
      </c>
      <c r="BD45">
        <f>IF(ISNUMBER(SEARCH(Hauls!$C$317,$BE$2:$BE$74)),MAX($BD$1,BD44)+1,0)</f>
        <v>44</v>
      </c>
      <c r="BE45" t="s">
        <v>3112</v>
      </c>
      <c r="BF45" t="str">
        <f>IFERROR(VLOOKUP(ROWS($BF$2:BF45),$BD$2:$BE$74,2,FALSE),"")</f>
        <v>OTM : Otter trawls</v>
      </c>
      <c r="BG45">
        <f>IF(ISNUMBER(SEARCH(Hauls!$C$318,$BH$2:$BH$74)),MAX($BG$1,BG44)+1,0)</f>
        <v>44</v>
      </c>
      <c r="BH45" t="s">
        <v>3112</v>
      </c>
      <c r="BI45" t="str">
        <f>IFERROR(VLOOKUP(ROWS($BI$2:BI45),$BG$2:$BH$74,2,FALSE),"")</f>
        <v>OTM : Otter trawls</v>
      </c>
      <c r="BJ45">
        <f>IF(ISNUMBER(SEARCH(Hauls!$C$319,$BK$2:$BK$74)),MAX($BJ$1,BJ44)+1,0)</f>
        <v>44</v>
      </c>
      <c r="BK45" t="s">
        <v>3112</v>
      </c>
      <c r="BL45" t="str">
        <f>IFERROR(VLOOKUP(ROWS($BL$2:BL45),$BJ$2:$BK$74,2,FALSE),"")</f>
        <v>OTM : Otter trawls</v>
      </c>
      <c r="BM45">
        <f>IF(ISNUMBER(SEARCH(Hauls!$C$320,$BN$2:$BN$74)),MAX($BM$1,BM44)+1,0)</f>
        <v>44</v>
      </c>
      <c r="BN45" t="s">
        <v>3112</v>
      </c>
      <c r="BO45" t="str">
        <f>IFERROR(VLOOKUP(ROWS($BO$2:BO45),$BM$2:$BN$74,2,FALSE),"")</f>
        <v>OTM : Otter trawls</v>
      </c>
      <c r="BP45">
        <f>IF(ISNUMBER(SEARCH(Hauls!$C$321,$BQ$2:$BQ$74)),MAX($BP$1,BP44)+1,0)</f>
        <v>44</v>
      </c>
      <c r="BQ45" t="s">
        <v>3112</v>
      </c>
      <c r="BR45" t="str">
        <f>IFERROR(VLOOKUP(ROWS($BR$2:BR45),$BP$2:$BQ$74,2,FALSE),"")</f>
        <v>OTM : Otter trawls</v>
      </c>
      <c r="BS45">
        <f>IF(ISNUMBER(SEARCH(Hauls!$C$322,$BT$2:$BT$74)),MAX($BS$1,BS44)+1,0)</f>
        <v>44</v>
      </c>
      <c r="BT45" t="s">
        <v>3112</v>
      </c>
      <c r="BU45" t="str">
        <f>IFERROR(VLOOKUP(ROWS($BU$2:BU45),$BS$2:$BT$74,2,FALSE),"")</f>
        <v>OTM : Otter trawls</v>
      </c>
      <c r="BV45">
        <f>IF(ISNUMBER(SEARCH(Hauls!$C$323,$BW$2:$BW$74)),MAX($BV$1,BV44)+1,0)</f>
        <v>44</v>
      </c>
      <c r="BW45" t="s">
        <v>3112</v>
      </c>
      <c r="BX45" t="str">
        <f>IFERROR(VLOOKUP(ROWS($BX$2:BX45),$BV$2:$BW$74,2,FALSE),"")</f>
        <v>OTM : Otter trawls</v>
      </c>
      <c r="BY45">
        <f>IF(ISNUMBER(SEARCH(Hauls!$C$324,$BZ$2:$BZ$74)),MAX($BY$1,BY44)+1,0)</f>
        <v>44</v>
      </c>
      <c r="BZ45" t="s">
        <v>3112</v>
      </c>
      <c r="CA45" t="str">
        <f>IFERROR(VLOOKUP(ROWS($CA$2:CA45),$BY$2:$BZ$74,2,FALSE),"")</f>
        <v>OTM : Otter trawls</v>
      </c>
      <c r="CB45">
        <f>IF(ISNUMBER(SEARCH(Hauls!$C$325,$CC$2:$CC$74)),MAX($CB$1,CB44)+1,0)</f>
        <v>44</v>
      </c>
      <c r="CC45" t="s">
        <v>3112</v>
      </c>
      <c r="CD45" t="str">
        <f>IFERROR(VLOOKUP(ROWS($CD$2:CD45),$CB$2:$CC$74,2,FALSE),"")</f>
        <v>OTM : Otter trawls</v>
      </c>
      <c r="CE45">
        <f>IF(ISNUMBER(SEARCH(Hauls!$C$326,$CF$2:$CF$74)),MAX($CE$1,CE44)+1,0)</f>
        <v>44</v>
      </c>
      <c r="CF45" t="s">
        <v>3112</v>
      </c>
      <c r="CG45" t="str">
        <f>IFERROR(VLOOKUP(ROWS($CG$2:CG45),$CE$2:$CF$74,2,FALSE),"")</f>
        <v>OTM : Otter trawls</v>
      </c>
      <c r="CH45">
        <f>IF(ISNUMBER(SEARCH(Hauls!$C$327,$CI$2:$CI$74)),MAX($CH$1,CH44)+1,0)</f>
        <v>44</v>
      </c>
      <c r="CI45" t="s">
        <v>3112</v>
      </c>
      <c r="CJ45" t="str">
        <f>IFERROR(VLOOKUP(ROWS($CJ$2:CJ45),$CH$2:$CI$74,2,FALSE),"")</f>
        <v>OTM : Otter trawls</v>
      </c>
      <c r="CK45">
        <f>IF(ISNUMBER(SEARCH(Hauls!$C$328,$CL$2:$CL$74)),MAX($CK$1,CK44)+1,0)</f>
        <v>44</v>
      </c>
      <c r="CL45" t="s">
        <v>3112</v>
      </c>
      <c r="CM45" t="str">
        <f>IFERROR(VLOOKUP(ROWS($CM$2:CM45),$CK$2:$CL$74,2,FALSE),"")</f>
        <v>OTM : Otter trawls</v>
      </c>
      <c r="CN45">
        <f>IF(ISNUMBER(SEARCH(Hauls!$C$329,$CO$2:$CO$74)),MAX($CN$1,CN44)+1,0)</f>
        <v>44</v>
      </c>
      <c r="CO45" t="s">
        <v>3112</v>
      </c>
      <c r="CP45" t="str">
        <f>IFERROR(VLOOKUP(ROWS($CP$2:CP45),$CN$2:$CO$74,2,FALSE),"")</f>
        <v>OTM : Otter trawls</v>
      </c>
      <c r="CQ45">
        <f>IF(ISNUMBER(SEARCH(Hauls!$C$330,$CR$2:$CR$74)),MAX($CQ$1,CQ44)+1,0)</f>
        <v>44</v>
      </c>
      <c r="CR45" t="s">
        <v>3112</v>
      </c>
      <c r="CS45" t="str">
        <f>IFERROR(VLOOKUP(ROWS($CS$2:CS45),$CQ$2:$CR$74,2,FALSE),"")</f>
        <v>OTM : Otter trawls</v>
      </c>
      <c r="CT45">
        <f>IF(ISNUMBER(SEARCH(Hauls!$C$331,$CU$2:$CU$74)),MAX($CT$1,CT44)+1,0)</f>
        <v>44</v>
      </c>
      <c r="CU45" t="s">
        <v>3112</v>
      </c>
      <c r="CV45" t="str">
        <f>IFERROR(VLOOKUP(ROWS($CV$2:CV45),$CT$2:$CU$74,2,FALSE),"")</f>
        <v>OTM : Otter trawls</v>
      </c>
      <c r="CW45">
        <f>IF(ISNUMBER(SEARCH(Hauls!$C$332,$CX$2:$CX$74)),MAX($CW$1,CW44)+1,0)</f>
        <v>44</v>
      </c>
      <c r="CX45" t="s">
        <v>3112</v>
      </c>
      <c r="CY45" t="str">
        <f>IFERROR(VLOOKUP(ROWS($CY$2:CY45),$CW$2:$CX$74,2,FALSE),"")</f>
        <v>OTM : Otter trawls</v>
      </c>
      <c r="CZ45">
        <f>IF(ISNUMBER(SEARCH(Hauls!$C$333,$DA$2:$DA$74)),MAX($CZ$1,CZ44)+1,0)</f>
        <v>44</v>
      </c>
      <c r="DA45" t="s">
        <v>3112</v>
      </c>
      <c r="DB45" t="str">
        <f>IFERROR(VLOOKUP(ROWS($DB$2:DB45),$CZ$2:$DA$74,2,FALSE),"")</f>
        <v>OTM : Otter trawls</v>
      </c>
      <c r="DC45">
        <f>IF(ISNUMBER(SEARCH(Hauls!$C$334,$DD$2:$DD$74)),MAX($DC$1,DC44)+1,0)</f>
        <v>44</v>
      </c>
      <c r="DD45" t="s">
        <v>3112</v>
      </c>
      <c r="DE45" t="str">
        <f>IFERROR(VLOOKUP(ROWS($DE$2:DE45),$DC$2:$DD$74,2,FALSE),"")</f>
        <v>OTM : Otter trawls</v>
      </c>
      <c r="DF45">
        <f>IF(ISNUMBER(SEARCH(Hauls!$C$335,$DG$2:$DG$74)),MAX($DF$1,DF44)+1,0)</f>
        <v>44</v>
      </c>
      <c r="DG45" t="s">
        <v>3112</v>
      </c>
      <c r="DH45" t="str">
        <f>IFERROR(VLOOKUP(ROWS($DH$2:DH45),$DF$2:$DG$74,2,FALSE),"")</f>
        <v>OTM : Otter trawls</v>
      </c>
      <c r="DI45">
        <f>IF(ISNUMBER(SEARCH(Hauls!$C$336,$DJ$2:$DJ$74)),MAX($DI$1,DI44)+1,0)</f>
        <v>44</v>
      </c>
      <c r="DJ45" t="s">
        <v>3112</v>
      </c>
      <c r="DK45" t="str">
        <f>IFERROR(VLOOKUP(ROWS($DK$2:DK45),$DI$2:$DJ$74,2,FALSE),"")</f>
        <v>OTM : Otter trawls</v>
      </c>
      <c r="DL45">
        <f>IF(ISNUMBER(SEARCH(Hauls!$C$337,$DM$2:$DM$74)),MAX($DL$1,DL44)+1,0)</f>
        <v>44</v>
      </c>
      <c r="DM45" t="s">
        <v>3112</v>
      </c>
      <c r="DN45" t="str">
        <f>IFERROR(VLOOKUP(ROWS($DN$2:DN45),$DL$2:$DM$74,2,FALSE),"")</f>
        <v>OTM : Otter trawls</v>
      </c>
      <c r="DO45">
        <f>IF(ISNUMBER(SEARCH(Hauls!$C$338,$DP$2:$DP$74)),MAX($DO$1,DO44)+1,0)</f>
        <v>44</v>
      </c>
      <c r="DP45" t="s">
        <v>3112</v>
      </c>
      <c r="DQ45" t="str">
        <f>IFERROR(VLOOKUP(ROWS($DQ$2:DQ45),$DO$2:$CDP$74,2,FALSE),"")</f>
        <v>OTM : Otter trawls</v>
      </c>
      <c r="DR45">
        <f>IF(ISNUMBER(SEARCH(Hauls!$C$339,$DS$2:$DS$74)),MAX($DR$1,DR44)+1,0)</f>
        <v>44</v>
      </c>
      <c r="DS45" t="s">
        <v>3112</v>
      </c>
      <c r="DT45" t="str">
        <f>IFERROR(VLOOKUP(ROWS($DT$2:DT45),$DR$2:$DS$74,2,FALSE),"")</f>
        <v>OTM : Otter trawls</v>
      </c>
      <c r="DU45">
        <f>IF(ISNUMBER(SEARCH(Hauls!$C$340,$DV$2:$DV$74)),MAX($DU$1,DU44)+1,0)</f>
        <v>44</v>
      </c>
      <c r="DV45" t="s">
        <v>3112</v>
      </c>
      <c r="DW45" t="str">
        <f>IFERROR(VLOOKUP(ROWS($DW$2:DW45),$DU$2:$DV$74,2,FALSE),"")</f>
        <v>OTM : Otter trawls</v>
      </c>
      <c r="DX45">
        <f>IF(ISNUMBER(SEARCH(Hauls!$C$341,$DY$2:$DY$74)),MAX($DX$1,DX44)+1,0)</f>
        <v>44</v>
      </c>
      <c r="DY45" t="s">
        <v>3112</v>
      </c>
      <c r="DZ45" t="str">
        <f>IFERROR(VLOOKUP(ROWS($DZ$2:DZ45),$DX$2:$DY$74,2,FALSE),"")</f>
        <v>OTM : Otter trawls</v>
      </c>
      <c r="EA45">
        <f>IF(ISNUMBER(SEARCH(Hauls!$C$342,$EB$2:$EB$74)),MAX($EA$1,EA44)+1,0)</f>
        <v>44</v>
      </c>
      <c r="EB45" t="s">
        <v>3112</v>
      </c>
      <c r="EC45" t="str">
        <f>IFERROR(VLOOKUP(ROWS($EC$2:EC45),$EA$2:$EB$74,2,FALSE),"")</f>
        <v>OTM : Otter trawls</v>
      </c>
      <c r="ED45">
        <f>IF(ISNUMBER(SEARCH(Hauls!$C$343,$EE$2:$EE$74)),MAX($ED$1,ED44)+1,0)</f>
        <v>44</v>
      </c>
      <c r="EE45" t="s">
        <v>3112</v>
      </c>
      <c r="EF45" t="str">
        <f>IFERROR(VLOOKUP(ROWS($EF$2:EF45),$ED$2:$EE$74,2,FALSE),"")</f>
        <v>OTM : Otter trawls</v>
      </c>
      <c r="EG45">
        <f>IF(ISNUMBER(SEARCH(Hauls!$C$344,$EH$2:$EH$74)),MAX($EG$1,EG44)+1,0)</f>
        <v>44</v>
      </c>
      <c r="EH45" t="s">
        <v>3112</v>
      </c>
      <c r="EI45" t="str">
        <f>IFERROR(VLOOKUP(ROWS($EI$2:EI45),$EG$2:$EH$74,2,FALSE),"")</f>
        <v>OTM : Otter trawls</v>
      </c>
      <c r="EJ45">
        <f>IF(ISNUMBER(SEARCH(Hauls!$C$345,$EK$2:$EK$74)),MAX($EJ$1,EJ44)+1,0)</f>
        <v>44</v>
      </c>
      <c r="EK45" t="s">
        <v>3112</v>
      </c>
      <c r="EL45" t="str">
        <f>IFERROR(VLOOKUP(ROWS($EL$2:EL45),$EJ$2:$EK$74,2,FALSE),"")</f>
        <v>OTM : Otter trawls</v>
      </c>
      <c r="EM45">
        <f>IF(ISNUMBER(SEARCH(Hauls!$C$346,$EN$2:$EN$74)),MAX($EM$1,EM44)+1,0)</f>
        <v>44</v>
      </c>
      <c r="EN45" t="s">
        <v>3112</v>
      </c>
      <c r="EO45" t="str">
        <f>IFERROR(VLOOKUP(ROWS($EO$2:EO45),$EM$2:$EN$74,2,FALSE),"")</f>
        <v>OTM : Otter trawls</v>
      </c>
      <c r="EP45">
        <f>IF(ISNUMBER(SEARCH(Hauls!$C$347,$EQ$2:$EQ$74)),MAX($EP$1,EP44)+1,0)</f>
        <v>44</v>
      </c>
      <c r="EQ45" t="s">
        <v>3112</v>
      </c>
      <c r="ER45" t="str">
        <f>IFERROR(VLOOKUP(ROWS($ER$2:ER45),$EP$2:$EQ$74,2,FALSE),"")</f>
        <v>OTM : Otter trawls</v>
      </c>
      <c r="ES45">
        <f>IF(ISNUMBER(SEARCH(Hauls!$C$348,$ET$2:$ET$74)),MAX($ES$1,ES44)+1,0)</f>
        <v>44</v>
      </c>
      <c r="ET45" t="s">
        <v>3112</v>
      </c>
      <c r="EU45" t="str">
        <f>IFERROR(VLOOKUP(ROWS($EU$2:EU45),$ES$2:$ET$74,2,FALSE),"")</f>
        <v>OTM : Otter trawls</v>
      </c>
      <c r="EV45">
        <f>IF(ISNUMBER(SEARCH(Hauls!$C$349,$EW$2:$EW$74)),MAX($EV$1,EV44)+1,0)</f>
        <v>44</v>
      </c>
      <c r="EW45" t="s">
        <v>3112</v>
      </c>
      <c r="EX45" t="str">
        <f>IFERROR(VLOOKUP(ROWS($EX$2:EX45),$EV$2:$EW$74,2,FALSE),"")</f>
        <v>OTM : Otter trawls</v>
      </c>
      <c r="EY45">
        <f>IF(ISNUMBER(SEARCH(Hauls!$C$350,$EZ$2:$EZ$74)),MAX($EY$1,EY44)+1,0)</f>
        <v>44</v>
      </c>
      <c r="EZ45" t="s">
        <v>3112</v>
      </c>
      <c r="FA45" t="str">
        <f>IFERROR(VLOOKUP(ROWS($FA$2:FA45),$EY$2:$EZ$74,2,FALSE),"")</f>
        <v>OTM : Otter trawls</v>
      </c>
      <c r="FB45">
        <f>IF(ISNUMBER(SEARCH(Hauls!$C$351,$FC$2:$FC$74)),MAX($FB$1,FB44)+1,0)</f>
        <v>44</v>
      </c>
      <c r="FC45" t="s">
        <v>3112</v>
      </c>
      <c r="FD45" t="str">
        <f>IFERROR(VLOOKUP(ROWS($FD$2:FD45),$FB$2:$FC$74,2,FALSE),"")</f>
        <v>OTM : Otter trawls</v>
      </c>
      <c r="FE45">
        <f>IF(ISNUMBER(SEARCH(Hauls!$C$352,$FF$2:$FF$74)),MAX($FE$1,FE44)+1,0)</f>
        <v>44</v>
      </c>
      <c r="FF45" t="s">
        <v>3112</v>
      </c>
      <c r="FG45" t="str">
        <f>IFERROR(VLOOKUP(ROWS($FG$2:FG45),$FE$2:$FF$74,2,FALSE),"")</f>
        <v>OTM : Otter trawls</v>
      </c>
      <c r="FH45">
        <f>IF(ISNUMBER(SEARCH(Hauls!$C$353,$FI$2:$FI$74)),MAX($FH$1,FH44)+1,0)</f>
        <v>44</v>
      </c>
      <c r="FI45" t="s">
        <v>3112</v>
      </c>
      <c r="FJ45" t="str">
        <f>IFERROR(VLOOKUP(ROWS($FJ$2:FJ45),$FH$2:$FI$74,2,FALSE),"")</f>
        <v>OTM : Otter trawls</v>
      </c>
      <c r="FK45">
        <f>IF(ISNUMBER(SEARCH(Hauls!$C$354,$FL$2:$FL$74)),MAX($FK$1,FK44)+1,0)</f>
        <v>44</v>
      </c>
      <c r="FL45" t="s">
        <v>3112</v>
      </c>
      <c r="FM45" t="str">
        <f>IFERROR(VLOOKUP(ROWS($FM$2:FM45),$FK$2:$FL$74,2,FALSE),"")</f>
        <v>OTM : Otter trawls</v>
      </c>
      <c r="FN45">
        <f>IF(ISNUMBER(SEARCH(Hauls!$C$355,$FO$2:$FO$74)),MAX($FN$1,FN44)+1,0)</f>
        <v>44</v>
      </c>
      <c r="FO45" t="s">
        <v>3112</v>
      </c>
      <c r="FP45" t="str">
        <f>IFERROR(VLOOKUP(ROWS($FP$2:FP45),$FN$2:$FO$74,2,FALSE),"")</f>
        <v>OTM : Otter trawls</v>
      </c>
      <c r="FQ45">
        <f>IF(ISNUMBER(SEARCH(Hauls!$C$356,$FR$2:$FR$74)),MAX($FQ$1,FQ44)+1,0)</f>
        <v>44</v>
      </c>
      <c r="FR45" t="s">
        <v>3112</v>
      </c>
      <c r="FS45" t="str">
        <f>IFERROR(VLOOKUP(ROWS($FS$2:FS45),$FQ$2:$FR$74,2,FALSE),"")</f>
        <v>OTM : Otter trawls</v>
      </c>
      <c r="FT45">
        <f>IF(ISNUMBER(SEARCH(Hauls!$C$357,$FU$2:$FU$74)),MAX($FT$1,FT44)+1,0)</f>
        <v>44</v>
      </c>
      <c r="FU45" t="s">
        <v>3112</v>
      </c>
      <c r="FV45" t="str">
        <f>IFERROR(VLOOKUP(ROWS($FV$2:FV45),$FT$2:$FU$74,2,FALSE),"")</f>
        <v>OTM : Otter trawls</v>
      </c>
      <c r="FW45">
        <f>IF(ISNUMBER(SEARCH(Hauls!$C$358,$FX$2:$FX$74)),MAX($FW$1,FW44)+1,0)</f>
        <v>44</v>
      </c>
      <c r="FX45" t="s">
        <v>3112</v>
      </c>
      <c r="FY45" t="str">
        <f>IFERROR(VLOOKUP(ROWS($FY$2:FY45),$FW$2:$FX$74,2,FALSE),"")</f>
        <v>OTM : Otter trawls</v>
      </c>
      <c r="FZ45">
        <f>IF(ISNUMBER(SEARCH(Hauls!$C$359,$GA$2:$GA$74)),MAX($FZ$1,FZ44)+1,0)</f>
        <v>44</v>
      </c>
      <c r="GA45" t="s">
        <v>3112</v>
      </c>
      <c r="GB45" t="str">
        <f>IFERROR(VLOOKUP(ROWS($GB$2:GB45),$FZ$2:$GA$74,2,FALSE),"")</f>
        <v>OTM : Otter trawls</v>
      </c>
      <c r="GC45">
        <f>IF(ISNUMBER(SEARCH(Hauls!$C$360,$GD$2:$GD$74)),MAX($GC$1,GC44)+1,0)</f>
        <v>44</v>
      </c>
      <c r="GD45" t="s">
        <v>3112</v>
      </c>
      <c r="GE45" t="str">
        <f>IFERROR(VLOOKUP(ROWS($GE$2:GE45),$GC$2:$GD$74,2,FALSE),"")</f>
        <v>OTM : Otter trawls</v>
      </c>
      <c r="GF45">
        <f>IF(ISNUMBER(SEARCH(Hauls!$C$361,$GG$2:$GG$74)),MAX($GF$1,GF44)+1,0)</f>
        <v>44</v>
      </c>
      <c r="GG45" t="s">
        <v>3112</v>
      </c>
      <c r="GH45" t="str">
        <f>IFERROR(VLOOKUP(ROWS($GH$2:GH45),$GF$2:$GG$74,2,FALSE),"")</f>
        <v>OTM : Otter trawls</v>
      </c>
      <c r="GI45">
        <f>IF(ISNUMBER(SEARCH(Hauls!$C$362,$GJ$2:$GJ$74)),MAX($GI$1,GI44)+1,0)</f>
        <v>44</v>
      </c>
      <c r="GJ45" t="s">
        <v>3112</v>
      </c>
      <c r="GK45" t="str">
        <f>IFERROR(VLOOKUP(ROWS($GK$2:GK45),$GI$2:$GJ$74,2,FALSE),"")</f>
        <v>OTM : Otter trawls</v>
      </c>
      <c r="GL45">
        <f>IF(ISNUMBER(SEARCH(Hauls!$C$363,$GM$2:$GM$74)),MAX($GL$1,GL44)+1,0)</f>
        <v>44</v>
      </c>
      <c r="GM45" t="s">
        <v>3112</v>
      </c>
      <c r="GN45" t="str">
        <f>IFERROR(VLOOKUP(ROWS($GN$2:GN45),$GL$2:$GM$74,2,FALSE),"")</f>
        <v>OTM : Otter trawls</v>
      </c>
      <c r="GO45">
        <f>IF(ISNUMBER(SEARCH(Hauls!$C$364,$GP$2:$GP$74)),MAX($GO$1,GO44)+1,0)</f>
        <v>44</v>
      </c>
      <c r="GP45" t="s">
        <v>3112</v>
      </c>
      <c r="GQ45" t="str">
        <f>IFERROR(VLOOKUP(ROWS($GQ$2:GQ45),$GO$2:$GP$74,2,FALSE),"")</f>
        <v>OTM : Otter trawls</v>
      </c>
      <c r="GR45">
        <f>IF(ISNUMBER(SEARCH(Hauls!$C$365,$GS$2:$GS$74)),MAX($GR$1,GR44)+1,0)</f>
        <v>44</v>
      </c>
      <c r="GS45" t="s">
        <v>3112</v>
      </c>
      <c r="GT45" t="str">
        <f>IFERROR(VLOOKUP(ROWS($GT$2:GT45),$GR$2:$GS$74,2,FALSE),"")</f>
        <v>OTM : Otter trawls</v>
      </c>
      <c r="GU45">
        <f>IF(ISNUMBER(SEARCH(Hauls!$C$366,$GV$2:$GV$74)),MAX($GU$1,GU44)+1,0)</f>
        <v>44</v>
      </c>
      <c r="GV45" t="s">
        <v>3112</v>
      </c>
      <c r="GW45" t="str">
        <f>IFERROR(VLOOKUP(ROWS($GW$2:GW45),$GU$2:$GV$74,2,FALSE),"")</f>
        <v>OTM : Otter trawls</v>
      </c>
      <c r="GX45">
        <f>IF(ISNUMBER(SEARCH(Hauls!$C$367,$GY$2:$GY$74)),MAX($GX$1,GX44)+1,0)</f>
        <v>44</v>
      </c>
      <c r="GY45" t="s">
        <v>3112</v>
      </c>
      <c r="GZ45" t="str">
        <f>IFERROR(VLOOKUP(ROWS($GZ$2:GZ45),$GX$2:$GY$74,2,FALSE),"")</f>
        <v>OTM : Otter trawls</v>
      </c>
      <c r="HA45">
        <f>IF(ISNUMBER(SEARCH(Hauls!$C$368,$HB$2:$HB$74)),MAX($HA$1,HA44)+1,0)</f>
        <v>44</v>
      </c>
      <c r="HB45" t="s">
        <v>3112</v>
      </c>
      <c r="HC45" t="str">
        <f>IFERROR(VLOOKUP(ROWS($HC$2:HC45),$HA$2:$HB$74,2,FALSE),"")</f>
        <v>OTM : Otter trawls</v>
      </c>
      <c r="HD45">
        <f>IF(ISNUMBER(SEARCH(Hauls!$C$369,$HE$2:$HE$74)),MAX($HD$1,HD44)+1,0)</f>
        <v>44</v>
      </c>
      <c r="HE45" t="s">
        <v>3112</v>
      </c>
      <c r="HF45" t="str">
        <f>IFERROR(VLOOKUP(ROWS($HF$2:HF45),$HD$2:$HE$74,2,FALSE),"")</f>
        <v>OTM : Otter trawls</v>
      </c>
      <c r="HG45">
        <f>IF(ISNUMBER(SEARCH(Hauls!$C$370,$HH$2:$HH$74)),MAX($HG$1,HG44)+1,0)</f>
        <v>44</v>
      </c>
      <c r="HH45" t="s">
        <v>3112</v>
      </c>
      <c r="HI45" t="str">
        <f>IFERROR(VLOOKUP(ROWS($HI$2:HI45),$HG$2:$HH$74,2,FALSE),"")</f>
        <v>OTM : Otter trawls</v>
      </c>
      <c r="HJ45">
        <f>IF(ISNUMBER(SEARCH(Hauls!$C$371,$HK$2:$HK$74)),MAX($HJ$1,HJ44)+1,0)</f>
        <v>44</v>
      </c>
      <c r="HK45" t="s">
        <v>3112</v>
      </c>
      <c r="HL45" t="str">
        <f>IFERROR(VLOOKUP(ROWS($HL$2:HL45),$HJ$2:$HK$74,2,FALSE),"")</f>
        <v>OTM : Otter trawls</v>
      </c>
      <c r="HM45">
        <f>IF(ISNUMBER(SEARCH(Hauls!$C$372,$HN$2:$HN$74)),MAX($HM$1,HM44)+1,0)</f>
        <v>44</v>
      </c>
      <c r="HN45" t="s">
        <v>3112</v>
      </c>
      <c r="HO45" t="str">
        <f>IFERROR(VLOOKUP(ROWS($HO$2:HO45),$HM$2:$HN$74,2,FALSE),"")</f>
        <v>OTM : Otter trawls</v>
      </c>
      <c r="HP45">
        <f>IF(ISNUMBER(SEARCH(Hauls!$C$373,$HQ$2:$HQ$74)),MAX($HP$1,HP44)+1,0)</f>
        <v>44</v>
      </c>
      <c r="HQ45" t="s">
        <v>3112</v>
      </c>
      <c r="HR45" t="str">
        <f>IFERROR(VLOOKUP(ROWS($HR$2:HR45),$HP$2:$HQ$74,2,FALSE),"")</f>
        <v>OTM : Otter trawls</v>
      </c>
      <c r="HS45">
        <f>IF(ISNUMBER(SEARCH(Hauls!$C$374,$HT$2:$HT$74)),MAX($HS$1,HS44)+1,0)</f>
        <v>44</v>
      </c>
      <c r="HT45" t="s">
        <v>3112</v>
      </c>
      <c r="HU45" t="str">
        <f>IFERROR(VLOOKUP(ROWS($HU$2:HU45),$HS$2:$HT$74,2,FALSE),"")</f>
        <v>OTM : Otter trawls</v>
      </c>
      <c r="HV45">
        <f>IF(ISNUMBER(SEARCH(Hauls!$C$375,$HW$2:$HW$74)),MAX($HV$1,HV44)+1,0)</f>
        <v>44</v>
      </c>
      <c r="HW45" t="s">
        <v>3112</v>
      </c>
      <c r="HX45" t="str">
        <f>IFERROR(VLOOKUP(ROWS($HX$2:HX45),$HV$2:$HW$74,2,FALSE),"")</f>
        <v>OTM : Otter trawls</v>
      </c>
      <c r="HY45">
        <f>IF(ISNUMBER(SEARCH(Hauls!$C$376,$HZ$2:$HZ$74)),MAX($HY$1,HY44)+1,0)</f>
        <v>44</v>
      </c>
      <c r="HZ45" t="s">
        <v>3112</v>
      </c>
      <c r="IA45" t="str">
        <f>IFERROR(VLOOKUP(ROWS($IA$2:IA45),$IB$2:$IC$74,2,FALSE),"")</f>
        <v>OTM : Otter trawls</v>
      </c>
      <c r="IB45">
        <f>IF(ISNUMBER(SEARCH(Hauls!$C$377,$IC$2:$IC$74)),MAX($IB$1,IB44)+1,0)</f>
        <v>44</v>
      </c>
      <c r="IC45" t="s">
        <v>3112</v>
      </c>
      <c r="ID45" t="str">
        <f>IFERROR(VLOOKUP(ROWS($ID$2:ID45),$IB$2:$IC$74,2,FALSE),"")</f>
        <v>OTM : Otter trawls</v>
      </c>
      <c r="IE45">
        <f>IF(ISNUMBER(SEARCH(Hauls!$C$378,$IF$2:$IF$74)),MAX($IE$1,IE44)+1,0)</f>
        <v>44</v>
      </c>
      <c r="IF45" t="s">
        <v>3112</v>
      </c>
      <c r="IG45" t="str">
        <f>IFERROR(VLOOKUP(ROWS($IG$2:IG45),$IE$2:$IF$74,2,FALSE),"")</f>
        <v>OTM : Otter trawls</v>
      </c>
      <c r="IH45">
        <f>IF(ISNUMBER(SEARCH(Hauls!$C$379,$II$2:$II$74)),MAX($IH$1,IH44)+1,0)</f>
        <v>44</v>
      </c>
      <c r="II45" t="s">
        <v>3112</v>
      </c>
      <c r="IJ45" t="str">
        <f>IFERROR(VLOOKUP(ROWS($IJ$2:IJ45),$IH$2:$II$74,2,FALSE),"")</f>
        <v>OTM : Otter trawls</v>
      </c>
      <c r="IK45">
        <f>IF(ISNUMBER(SEARCH(Hauls!$C$380,$IL$2:$IL$74)),MAX($IK$1,IK44)+1,0)</f>
        <v>44</v>
      </c>
      <c r="IL45" t="s">
        <v>3112</v>
      </c>
      <c r="IM45" t="str">
        <f>IFERROR(VLOOKUP(ROWS($IM$2:IM45),$IK$2:$IL$74,2,FALSE),"")</f>
        <v>OTM : Otter trawls</v>
      </c>
      <c r="IN45">
        <f>IF(ISNUMBER(SEARCH(Hauls!$C$381,$IO$2:$IO$74)),MAX($IN$1,IN44)+1,0)</f>
        <v>44</v>
      </c>
      <c r="IO45" t="s">
        <v>3112</v>
      </c>
      <c r="IP45" t="str">
        <f>IFERROR(VLOOKUP(ROWS($IP$2:IP45),$IN$2:$IO$74,2,FALSE),"")</f>
        <v>OTM : Otter trawls</v>
      </c>
      <c r="IQ45">
        <f>IF(ISNUMBER(SEARCH(Hauls!$C$382,$CC$2:$CC$74)),MAX($CB$1,IQ44)+1,0)</f>
        <v>44</v>
      </c>
      <c r="IR45" t="s">
        <v>3112</v>
      </c>
      <c r="IS45" t="str">
        <f>IFERROR(VLOOKUP(ROWS($IS$2:IS45),$IQ$2:$IR$74,2,FALSE),"")</f>
        <v>OTM : Otter trawls</v>
      </c>
      <c r="IT45">
        <f>IF(ISNUMBER(SEARCH(Hauls!$C$383,$IU$2:$IU$74)),MAX($IT$1,IT44)+1,0)</f>
        <v>44</v>
      </c>
      <c r="IU45" t="s">
        <v>3112</v>
      </c>
      <c r="IV45" t="str">
        <f>IFERROR(VLOOKUP(ROWS($IV$2:IV45),$IT$2:$IU$74,2,FALSE),"")</f>
        <v>OTM : Otter trawls</v>
      </c>
      <c r="IW45">
        <f>IF(ISNUMBER(SEARCH(Hauls!$C$384,$IX$2:$IX$74)),MAX($IW$1,IW44)+1,0)</f>
        <v>44</v>
      </c>
      <c r="IX45" t="s">
        <v>3112</v>
      </c>
      <c r="IY45" t="str">
        <f>IFERROR(VLOOKUP(ROWS($IY$2:IY45),$IW$2:$IX$74,2,FALSE),"")</f>
        <v>OTM : Otter trawls</v>
      </c>
      <c r="IZ45">
        <f>IF(ISNUMBER(SEARCH(Hauls!$C$385,$JA$2:$JA$74)),MAX($IZ$1,IZ44)+1,0)</f>
        <v>44</v>
      </c>
      <c r="JA45" t="s">
        <v>3112</v>
      </c>
      <c r="JB45" t="str">
        <f>IFERROR(VLOOKUP(ROWS($JB$2:JB45),$IZ$2:$JA$74,2,FALSE),"")</f>
        <v>OTM : Otter trawls</v>
      </c>
      <c r="JC45">
        <f>IF(ISNUMBER(SEARCH(Hauls!$C$386,$JD$2:$JD$74)),MAX($JC$1,JC44)+1,0)</f>
        <v>44</v>
      </c>
      <c r="JD45" t="s">
        <v>3112</v>
      </c>
      <c r="JE45" t="str">
        <f>IFERROR(VLOOKUP(ROWS($JE$2:JE45),$JC$2:$CJD$74,2,FALSE),"")</f>
        <v>OTM : Otter trawls</v>
      </c>
      <c r="JF45">
        <f>IF(ISNUMBER(SEARCH(Hauls!$C$387,$JG$2:$JG$74)),MAX($JF$1,JF44)+1,0)</f>
        <v>44</v>
      </c>
      <c r="JG45" t="s">
        <v>3112</v>
      </c>
      <c r="JH45" t="str">
        <f>IFERROR(VLOOKUP(ROWS($JH$2:JH45),$JF$2:$JG$74,2,FALSE),"")</f>
        <v>OTM : Otter trawls</v>
      </c>
      <c r="JI45">
        <f>IF(ISNUMBER(SEARCH(Hauls!$C$388,$JJ$2:$JJ$74)),MAX($JI$1,JI44)+1,0)</f>
        <v>44</v>
      </c>
      <c r="JJ45" t="s">
        <v>3112</v>
      </c>
      <c r="JK45" t="str">
        <f>IFERROR(VLOOKUP(ROWS($JK$2:JK45),$JI$2:$JJ$74,2,FALSE),"")</f>
        <v>OTM : Otter trawls</v>
      </c>
      <c r="JL45">
        <f>IF(ISNUMBER(SEARCH(Hauls!$C$389,$JM$2:$JM$74)),MAX($JL$1,JL44)+1,0)</f>
        <v>44</v>
      </c>
      <c r="JM45" t="s">
        <v>3112</v>
      </c>
      <c r="JN45" t="str">
        <f>IFERROR(VLOOKUP(ROWS($JN$2:JN45),$JL$2:$JM$74,2,FALSE),"")</f>
        <v>OTM : Otter trawls</v>
      </c>
      <c r="JO45">
        <f>IF(ISNUMBER(SEARCH(Hauls!$C$390,$JP$2:$JP$74)),MAX($JO$1,JO44)+1,0)</f>
        <v>44</v>
      </c>
      <c r="JP45" t="s">
        <v>3112</v>
      </c>
      <c r="JQ45" t="str">
        <f>IFERROR(VLOOKUP(ROWS($JQ$2:JQ45),$JO$2:$JP$74,2,FALSE),"")</f>
        <v>OTM : Otter trawls</v>
      </c>
      <c r="JR45">
        <f>IF(ISNUMBER(SEARCH(Hauls!$C$391,$JS$2:$JS$74)),MAX($JR$1,JR44)+1,0)</f>
        <v>44</v>
      </c>
      <c r="JS45" t="s">
        <v>3112</v>
      </c>
      <c r="JT45" t="str">
        <f>IFERROR(VLOOKUP(ROWS($JT$2:JT45),$JR$2:$JS$74,2,FALSE),"")</f>
        <v>OTM : Otter trawls</v>
      </c>
      <c r="JU45">
        <f>IF(ISNUMBER(SEARCH(Hauls!$C$392,$JV$2:$JV$74)),MAX($JU$1,JU44)+1,0)</f>
        <v>44</v>
      </c>
      <c r="JV45" t="s">
        <v>3112</v>
      </c>
      <c r="JW45" t="str">
        <f>IFERROR(VLOOKUP(ROWS($JW$2:JW45),$JU$2:$JV$74,2,FALSE),"")</f>
        <v>OTM : Otter trawls</v>
      </c>
      <c r="JX45">
        <f>IF(ISNUMBER(SEARCH(Hauls!$C$393,$JY$2:$JY$74)),MAX($JX$1,JX44)+1,0)</f>
        <v>44</v>
      </c>
      <c r="JY45" t="s">
        <v>3112</v>
      </c>
      <c r="JZ45" t="str">
        <f>IFERROR(VLOOKUP(ROWS($JZ$2:JZ45),$JX$2:$JY$74,2,FALSE),"")</f>
        <v>OTM : Otter trawls</v>
      </c>
      <c r="KA45">
        <f>IF(ISNUMBER(SEARCH(Hauls!$C$394,$KB$2:$KB$74)),MAX($KA$1,KA44)+1,0)</f>
        <v>44</v>
      </c>
      <c r="KB45" t="s">
        <v>3112</v>
      </c>
      <c r="KC45" t="str">
        <f>IFERROR(VLOOKUP(ROWS($KC$2:KC45),$KA$2:$KB$74,2,FALSE),"")</f>
        <v>OTM : Otter trawls</v>
      </c>
      <c r="KD45">
        <f>IF(ISNUMBER(SEARCH(Hauls!$C$395,$KE$2:$KE$74)),MAX($KD$1,KD44)+1,0)</f>
        <v>44</v>
      </c>
      <c r="KE45" t="s">
        <v>3112</v>
      </c>
      <c r="KF45" t="str">
        <f>IFERROR(VLOOKUP(ROWS($KF$2:KF45),$KD$2:$KE$74,2,FALSE),"")</f>
        <v>OTM : Otter trawls</v>
      </c>
      <c r="KG45">
        <f>IF(ISNUMBER(SEARCH(Hauls!$C$396,$KH$2:$KH$74)),MAX($KG$1,KG44)+1,0)</f>
        <v>44</v>
      </c>
      <c r="KH45" t="s">
        <v>3112</v>
      </c>
      <c r="KI45" t="str">
        <f>IFERROR(VLOOKUP(ROWS($KI$2:KI45),$KG$2:$KH$74,2,FALSE),"")</f>
        <v>OTM : Otter trawls</v>
      </c>
      <c r="KJ45">
        <f>IF(ISNUMBER(SEARCH(Hauls!$C$397,$KK$2:$KK$74)),MAX($KJ$1,KJ44)+1,0)</f>
        <v>44</v>
      </c>
      <c r="KK45" t="s">
        <v>3112</v>
      </c>
      <c r="KL45" t="str">
        <f>IFERROR(VLOOKUP(ROWS($KL$2:KL45),$KJ$2:$KK$74,2,FALSE),"")</f>
        <v>OTM : Otter trawls</v>
      </c>
      <c r="KM45">
        <f>IF(ISNUMBER(SEARCH(Hauls!$C$398,$KN$2:$KN$74)),MAX($KM$1,KM44)+1,0)</f>
        <v>44</v>
      </c>
      <c r="KN45" t="s">
        <v>3112</v>
      </c>
      <c r="KO45" t="str">
        <f>IFERROR(VLOOKUP(ROWS($KO$2:KO45),$KM$2:$KN$74,2,FALSE),"")</f>
        <v>OTM : Otter trawls</v>
      </c>
      <c r="KP45">
        <f>IF(ISNUMBER(SEARCH(Hauls!$C$399,$KQ$2:$KQ$74)),MAX($KP$1,KP44)+1,0)</f>
        <v>44</v>
      </c>
      <c r="KQ45" t="s">
        <v>3112</v>
      </c>
      <c r="KR45" t="str">
        <f>IFERROR(VLOOKUP(ROWS($KR$2:KR45),$KP$2:$KQ$74,2,FALSE),"")</f>
        <v>OTM : Otter trawls</v>
      </c>
      <c r="KS45">
        <f>IF(ISNUMBER(SEARCH(Hauls!$C$400,$KT$2:$KT$74)),MAX($KS$1,KS44)+1,0)</f>
        <v>44</v>
      </c>
      <c r="KT45" t="s">
        <v>3112</v>
      </c>
      <c r="KU45" t="str">
        <f>IFERROR(VLOOKUP(ROWS($KU$2:KU45),$KS$2:$KT$74,2,FALSE),"")</f>
        <v>OTM : Otter trawls</v>
      </c>
    </row>
    <row r="46" spans="1:307" x14ac:dyDescent="0.25">
      <c r="A46" t="s">
        <v>2969</v>
      </c>
      <c r="B46" t="s">
        <v>2970</v>
      </c>
      <c r="C46" t="str">
        <f t="shared" si="0"/>
        <v>OTQ : Otter quad trawls</v>
      </c>
      <c r="E46">
        <f>IF(ISNUMBER(SEARCH(Hauls!$C$300,$F$2:$F$74)),MAX($E$1,E45)+1,0)</f>
        <v>45</v>
      </c>
      <c r="F46" t="s">
        <v>3113</v>
      </c>
      <c r="G46" t="str">
        <f>IFERROR(VLOOKUP(ROWS($G$2:G46),$E$2:$F$74,2,FALSE),"")</f>
        <v>OTQ : Otter quad trawls</v>
      </c>
      <c r="H46">
        <f>IF(ISNUMBER(SEARCH(Hauls!$C$301,$I$2:$I$74)),MAX($H$1:H45)+1,0)</f>
        <v>45</v>
      </c>
      <c r="I46" t="s">
        <v>3113</v>
      </c>
      <c r="J46" t="str">
        <f>IFERROR(VLOOKUP(ROWS($J$2:J46),$H$2:$I$74,2,FALSE),"")</f>
        <v>OTQ : Otter quad trawls</v>
      </c>
      <c r="K46">
        <f>IF(ISNUMBER(SEARCH(Hauls!$C$302,$L$2:$L$74)),MAX($K$1,K45)+1,0)</f>
        <v>45</v>
      </c>
      <c r="L46" t="s">
        <v>3113</v>
      </c>
      <c r="M46" t="str">
        <f>IFERROR(VLOOKUP(ROWS($M$2:M46),$K$2:$L$74,2,FALSE),"")</f>
        <v>OTQ : Otter quad trawls</v>
      </c>
      <c r="N46">
        <f>IF(ISNUMBER(SEARCH(Hauls!$C$303,$O$2:$O$74)),MAX($N$1,N45)+1,0)</f>
        <v>45</v>
      </c>
      <c r="O46" t="s">
        <v>3113</v>
      </c>
      <c r="P46" t="str">
        <f>IFERROR(VLOOKUP(ROWS($P$2:P46),$N$2:$O$74,2,FALSE),"")</f>
        <v>OTQ : Otter quad trawls</v>
      </c>
      <c r="Q46">
        <f>IF(ISNUMBER(SEARCH(Hauls!$C$304,$R$2:$R$74)),MAX($Q$1,Q45)+1,0)</f>
        <v>45</v>
      </c>
      <c r="R46" t="s">
        <v>3113</v>
      </c>
      <c r="S46" t="str">
        <f>IFERROR(VLOOKUP(ROWS($S$2:S46),$Q$2:$R$74,2,FALSE),"")</f>
        <v>OTQ : Otter quad trawls</v>
      </c>
      <c r="T46">
        <f>IF(ISNUMBER(SEARCH(Hauls!$C$305,$U$2:$U$74)),MAX($T$1,T45)+1,0)</f>
        <v>45</v>
      </c>
      <c r="U46" t="s">
        <v>3113</v>
      </c>
      <c r="V46" t="str">
        <f>IFERROR(VLOOKUP(ROWS($V$2:V46),$T$2:$U$74,2,FALSE),"")</f>
        <v>OTQ : Otter quad trawls</v>
      </c>
      <c r="W46">
        <f>IF(ISNUMBER(SEARCH(Hauls!$C$306,$X$2:$X$74)),MAX($W$1,W45)+1,0)</f>
        <v>45</v>
      </c>
      <c r="X46" t="s">
        <v>3113</v>
      </c>
      <c r="Y46" t="str">
        <f>IFERROR(VLOOKUP(ROWS($Y$2:Y46),$W$2:$X$74,2,FALSE),"")</f>
        <v>OTQ : Otter quad trawls</v>
      </c>
      <c r="Z46">
        <f>IF(ISNUMBER(SEARCH(Hauls!$C$307,$AA$2:$AA$74)),MAX($Z$1,Z45)+1,0)</f>
        <v>45</v>
      </c>
      <c r="AA46" t="s">
        <v>3113</v>
      </c>
      <c r="AB46" t="str">
        <f>IFERROR(VLOOKUP(ROWS($AB$2:AB46),$Z$2:$AA$74,2,FALSE),"")</f>
        <v>OTQ : Otter quad trawls</v>
      </c>
      <c r="AC46">
        <f>IF(ISNUMBER(SEARCH(Hauls!$C$308,$AD$2:$AD$74)),MAX($AC$1,AC45)+1,0)</f>
        <v>45</v>
      </c>
      <c r="AD46" t="s">
        <v>3113</v>
      </c>
      <c r="AE46" t="str">
        <f>IFERROR(VLOOKUP(ROWS($AE$2:AE46),$AC$2:$AD$74,2,FALSE),"")</f>
        <v>OTQ : Otter quad trawls</v>
      </c>
      <c r="AF46">
        <f>IF(ISNUMBER(SEARCH(Hauls!$C$309,$AG$2:$AG$74)),MAX($AF$1,AF45)+1,0)</f>
        <v>45</v>
      </c>
      <c r="AG46" t="s">
        <v>3113</v>
      </c>
      <c r="AH46" t="str">
        <f>IFERROR(VLOOKUP(ROWS($AH$2:AH46),$AF$2:$AG$74,2,FALSE),"")</f>
        <v>OTQ : Otter quad trawls</v>
      </c>
      <c r="AI46">
        <f>IF(ISNUMBER(SEARCH(Hauls!$C$310,$AJ$2:$AJ$74)),MAX($AI$1,AI45)+1,0)</f>
        <v>45</v>
      </c>
      <c r="AJ46" t="s">
        <v>3113</v>
      </c>
      <c r="AK46" t="str">
        <f>IFERROR(VLOOKUP(ROWS($AK$2:AK46),$AI$2:$AJ$74,2,FALSE),"")</f>
        <v>OTQ : Otter quad trawls</v>
      </c>
      <c r="AL46">
        <f>IF(ISNUMBER(SEARCH(Hauls!$C$311,$AM$2:$AM$74)),MAX($AL$1,AL45)+1,0)</f>
        <v>45</v>
      </c>
      <c r="AM46" t="s">
        <v>3113</v>
      </c>
      <c r="AN46" t="str">
        <f>IFERROR(VLOOKUP(ROWS($AN$2:AN46),$AL$2:$AM$74,2,FALSE),"")</f>
        <v>OTQ : Otter quad trawls</v>
      </c>
      <c r="AO46">
        <f>IF(ISNUMBER(SEARCH(Hauls!$C$312,$AP$2:$AP$74)),MAX($AO$1,AO45)+1,0)</f>
        <v>45</v>
      </c>
      <c r="AP46" t="s">
        <v>3113</v>
      </c>
      <c r="AQ46" t="str">
        <f>IFERROR(VLOOKUP(ROWS($AQ$2:AQ46),$AO$2:$AP$74,2,FALSE),"")</f>
        <v>OTQ : Otter quad trawls</v>
      </c>
      <c r="AR46">
        <f>IF(ISNUMBER(SEARCH(Hauls!$C$313,$AS$2:$AS$74)),MAX($AR$1,AR45)+1,0)</f>
        <v>45</v>
      </c>
      <c r="AS46" t="s">
        <v>3113</v>
      </c>
      <c r="AT46" t="str">
        <f>IFERROR(VLOOKUP(ROWS($AT$2:AT46),$AR$2:$AS$74,2,FALSE),"")</f>
        <v>OTQ : Otter quad trawls</v>
      </c>
      <c r="AU46">
        <f>IF(ISNUMBER(SEARCH(Hauls!$C$314,$AV$2:$AV$74)),MAX($AU$1,AU45)+1,0)</f>
        <v>45</v>
      </c>
      <c r="AV46" t="s">
        <v>3113</v>
      </c>
      <c r="AW46" t="str">
        <f>IFERROR(VLOOKUP(ROWS($AW$2:AW46),$AU$2:$AV$74,2,FALSE),"")</f>
        <v>OTQ : Otter quad trawls</v>
      </c>
      <c r="AX46">
        <f>IF(ISNUMBER(SEARCH(Hauls!$C$315,$AY$2:$AY$74)),MAX($AX$1,AX45)+1,0)</f>
        <v>45</v>
      </c>
      <c r="AY46" t="s">
        <v>3113</v>
      </c>
      <c r="AZ46" t="str">
        <f>IFERROR(VLOOKUP(ROWS($AZ$2:AZ46),$AX$2:$AY$74,2,FALSE),"")</f>
        <v>OTQ : Otter quad trawls</v>
      </c>
      <c r="BA46">
        <f>IF(ISNUMBER(SEARCH(Hauls!$C$316,$BB$2:$BB$74)),MAX($BA$1,BA45)+1,0)</f>
        <v>45</v>
      </c>
      <c r="BB46" t="s">
        <v>3113</v>
      </c>
      <c r="BC46" t="str">
        <f>IFERROR(VLOOKUP(ROWS($BC$2:BC46),$BA$2:$BB$74,2,FALSE),"")</f>
        <v>OTQ : Otter quad trawls</v>
      </c>
      <c r="BD46">
        <f>IF(ISNUMBER(SEARCH(Hauls!$C$317,$BE$2:$BE$74)),MAX($BD$1,BD45)+1,0)</f>
        <v>45</v>
      </c>
      <c r="BE46" t="s">
        <v>3113</v>
      </c>
      <c r="BF46" t="str">
        <f>IFERROR(VLOOKUP(ROWS($BF$2:BF46),$BD$2:$BE$74,2,FALSE),"")</f>
        <v>OTQ : Otter quad trawls</v>
      </c>
      <c r="BG46">
        <f>IF(ISNUMBER(SEARCH(Hauls!$C$318,$BH$2:$BH$74)),MAX($BG$1,BG45)+1,0)</f>
        <v>45</v>
      </c>
      <c r="BH46" t="s">
        <v>3113</v>
      </c>
      <c r="BI46" t="str">
        <f>IFERROR(VLOOKUP(ROWS($BI$2:BI46),$BG$2:$BH$74,2,FALSE),"")</f>
        <v>OTQ : Otter quad trawls</v>
      </c>
      <c r="BJ46">
        <f>IF(ISNUMBER(SEARCH(Hauls!$C$319,$BK$2:$BK$74)),MAX($BJ$1,BJ45)+1,0)</f>
        <v>45</v>
      </c>
      <c r="BK46" t="s">
        <v>3113</v>
      </c>
      <c r="BL46" t="str">
        <f>IFERROR(VLOOKUP(ROWS($BL$2:BL46),$BJ$2:$BK$74,2,FALSE),"")</f>
        <v>OTQ : Otter quad trawls</v>
      </c>
      <c r="BM46">
        <f>IF(ISNUMBER(SEARCH(Hauls!$C$320,$BN$2:$BN$74)),MAX($BM$1,BM45)+1,0)</f>
        <v>45</v>
      </c>
      <c r="BN46" t="s">
        <v>3113</v>
      </c>
      <c r="BO46" t="str">
        <f>IFERROR(VLOOKUP(ROWS($BO$2:BO46),$BM$2:$BN$74,2,FALSE),"")</f>
        <v>OTQ : Otter quad trawls</v>
      </c>
      <c r="BP46">
        <f>IF(ISNUMBER(SEARCH(Hauls!$C$321,$BQ$2:$BQ$74)),MAX($BP$1,BP45)+1,0)</f>
        <v>45</v>
      </c>
      <c r="BQ46" t="s">
        <v>3113</v>
      </c>
      <c r="BR46" t="str">
        <f>IFERROR(VLOOKUP(ROWS($BR$2:BR46),$BP$2:$BQ$74,2,FALSE),"")</f>
        <v>OTQ : Otter quad trawls</v>
      </c>
      <c r="BS46">
        <f>IF(ISNUMBER(SEARCH(Hauls!$C$322,$BT$2:$BT$74)),MAX($BS$1,BS45)+1,0)</f>
        <v>45</v>
      </c>
      <c r="BT46" t="s">
        <v>3113</v>
      </c>
      <c r="BU46" t="str">
        <f>IFERROR(VLOOKUP(ROWS($BU$2:BU46),$BS$2:$BT$74,2,FALSE),"")</f>
        <v>OTQ : Otter quad trawls</v>
      </c>
      <c r="BV46">
        <f>IF(ISNUMBER(SEARCH(Hauls!$C$323,$BW$2:$BW$74)),MAX($BV$1,BV45)+1,0)</f>
        <v>45</v>
      </c>
      <c r="BW46" t="s">
        <v>3113</v>
      </c>
      <c r="BX46" t="str">
        <f>IFERROR(VLOOKUP(ROWS($BX$2:BX46),$BV$2:$BW$74,2,FALSE),"")</f>
        <v>OTQ : Otter quad trawls</v>
      </c>
      <c r="BY46">
        <f>IF(ISNUMBER(SEARCH(Hauls!$C$324,$BZ$2:$BZ$74)),MAX($BY$1,BY45)+1,0)</f>
        <v>45</v>
      </c>
      <c r="BZ46" t="s">
        <v>3113</v>
      </c>
      <c r="CA46" t="str">
        <f>IFERROR(VLOOKUP(ROWS($CA$2:CA46),$BY$2:$BZ$74,2,FALSE),"")</f>
        <v>OTQ : Otter quad trawls</v>
      </c>
      <c r="CB46">
        <f>IF(ISNUMBER(SEARCH(Hauls!$C$325,$CC$2:$CC$74)),MAX($CB$1,CB45)+1,0)</f>
        <v>45</v>
      </c>
      <c r="CC46" t="s">
        <v>3113</v>
      </c>
      <c r="CD46" t="str">
        <f>IFERROR(VLOOKUP(ROWS($CD$2:CD46),$CB$2:$CC$74,2,FALSE),"")</f>
        <v>OTQ : Otter quad trawls</v>
      </c>
      <c r="CE46">
        <f>IF(ISNUMBER(SEARCH(Hauls!$C$326,$CF$2:$CF$74)),MAX($CE$1,CE45)+1,0)</f>
        <v>45</v>
      </c>
      <c r="CF46" t="s">
        <v>3113</v>
      </c>
      <c r="CG46" t="str">
        <f>IFERROR(VLOOKUP(ROWS($CG$2:CG46),$CE$2:$CF$74,2,FALSE),"")</f>
        <v>OTQ : Otter quad trawls</v>
      </c>
      <c r="CH46">
        <f>IF(ISNUMBER(SEARCH(Hauls!$C$327,$CI$2:$CI$74)),MAX($CH$1,CH45)+1,0)</f>
        <v>45</v>
      </c>
      <c r="CI46" t="s">
        <v>3113</v>
      </c>
      <c r="CJ46" t="str">
        <f>IFERROR(VLOOKUP(ROWS($CJ$2:CJ46),$CH$2:$CI$74,2,FALSE),"")</f>
        <v>OTQ : Otter quad trawls</v>
      </c>
      <c r="CK46">
        <f>IF(ISNUMBER(SEARCH(Hauls!$C$328,$CL$2:$CL$74)),MAX($CK$1,CK45)+1,0)</f>
        <v>45</v>
      </c>
      <c r="CL46" t="s">
        <v>3113</v>
      </c>
      <c r="CM46" t="str">
        <f>IFERROR(VLOOKUP(ROWS($CM$2:CM46),$CK$2:$CL$74,2,FALSE),"")</f>
        <v>OTQ : Otter quad trawls</v>
      </c>
      <c r="CN46">
        <f>IF(ISNUMBER(SEARCH(Hauls!$C$329,$CO$2:$CO$74)),MAX($CN$1,CN45)+1,0)</f>
        <v>45</v>
      </c>
      <c r="CO46" t="s">
        <v>3113</v>
      </c>
      <c r="CP46" t="str">
        <f>IFERROR(VLOOKUP(ROWS($CP$2:CP46),$CN$2:$CO$74,2,FALSE),"")</f>
        <v>OTQ : Otter quad trawls</v>
      </c>
      <c r="CQ46">
        <f>IF(ISNUMBER(SEARCH(Hauls!$C$330,$CR$2:$CR$74)),MAX($CQ$1,CQ45)+1,0)</f>
        <v>45</v>
      </c>
      <c r="CR46" t="s">
        <v>3113</v>
      </c>
      <c r="CS46" t="str">
        <f>IFERROR(VLOOKUP(ROWS($CS$2:CS46),$CQ$2:$CR$74,2,FALSE),"")</f>
        <v>OTQ : Otter quad trawls</v>
      </c>
      <c r="CT46">
        <f>IF(ISNUMBER(SEARCH(Hauls!$C$331,$CU$2:$CU$74)),MAX($CT$1,CT45)+1,0)</f>
        <v>45</v>
      </c>
      <c r="CU46" t="s">
        <v>3113</v>
      </c>
      <c r="CV46" t="str">
        <f>IFERROR(VLOOKUP(ROWS($CV$2:CV46),$CT$2:$CU$74,2,FALSE),"")</f>
        <v>OTQ : Otter quad trawls</v>
      </c>
      <c r="CW46">
        <f>IF(ISNUMBER(SEARCH(Hauls!$C$332,$CX$2:$CX$74)),MAX($CW$1,CW45)+1,0)</f>
        <v>45</v>
      </c>
      <c r="CX46" t="s">
        <v>3113</v>
      </c>
      <c r="CY46" t="str">
        <f>IFERROR(VLOOKUP(ROWS($CY$2:CY46),$CW$2:$CX$74,2,FALSE),"")</f>
        <v>OTQ : Otter quad trawls</v>
      </c>
      <c r="CZ46">
        <f>IF(ISNUMBER(SEARCH(Hauls!$C$333,$DA$2:$DA$74)),MAX($CZ$1,CZ45)+1,0)</f>
        <v>45</v>
      </c>
      <c r="DA46" t="s">
        <v>3113</v>
      </c>
      <c r="DB46" t="str">
        <f>IFERROR(VLOOKUP(ROWS($DB$2:DB46),$CZ$2:$DA$74,2,FALSE),"")</f>
        <v>OTQ : Otter quad trawls</v>
      </c>
      <c r="DC46">
        <f>IF(ISNUMBER(SEARCH(Hauls!$C$334,$DD$2:$DD$74)),MAX($DC$1,DC45)+1,0)</f>
        <v>45</v>
      </c>
      <c r="DD46" t="s">
        <v>3113</v>
      </c>
      <c r="DE46" t="str">
        <f>IFERROR(VLOOKUP(ROWS($DE$2:DE46),$DC$2:$DD$74,2,FALSE),"")</f>
        <v>OTQ : Otter quad trawls</v>
      </c>
      <c r="DF46">
        <f>IF(ISNUMBER(SEARCH(Hauls!$C$335,$DG$2:$DG$74)),MAX($DF$1,DF45)+1,0)</f>
        <v>45</v>
      </c>
      <c r="DG46" t="s">
        <v>3113</v>
      </c>
      <c r="DH46" t="str">
        <f>IFERROR(VLOOKUP(ROWS($DH$2:DH46),$DF$2:$DG$74,2,FALSE),"")</f>
        <v>OTQ : Otter quad trawls</v>
      </c>
      <c r="DI46">
        <f>IF(ISNUMBER(SEARCH(Hauls!$C$336,$DJ$2:$DJ$74)),MAX($DI$1,DI45)+1,0)</f>
        <v>45</v>
      </c>
      <c r="DJ46" t="s">
        <v>3113</v>
      </c>
      <c r="DK46" t="str">
        <f>IFERROR(VLOOKUP(ROWS($DK$2:DK46),$DI$2:$DJ$74,2,FALSE),"")</f>
        <v>OTQ : Otter quad trawls</v>
      </c>
      <c r="DL46">
        <f>IF(ISNUMBER(SEARCH(Hauls!$C$337,$DM$2:$DM$74)),MAX($DL$1,DL45)+1,0)</f>
        <v>45</v>
      </c>
      <c r="DM46" t="s">
        <v>3113</v>
      </c>
      <c r="DN46" t="str">
        <f>IFERROR(VLOOKUP(ROWS($DN$2:DN46),$DL$2:$DM$74,2,FALSE),"")</f>
        <v>OTQ : Otter quad trawls</v>
      </c>
      <c r="DO46">
        <f>IF(ISNUMBER(SEARCH(Hauls!$C$338,$DP$2:$DP$74)),MAX($DO$1,DO45)+1,0)</f>
        <v>45</v>
      </c>
      <c r="DP46" t="s">
        <v>3113</v>
      </c>
      <c r="DQ46" t="str">
        <f>IFERROR(VLOOKUP(ROWS($DQ$2:DQ46),$DO$2:$CDP$74,2,FALSE),"")</f>
        <v>OTQ : Otter quad trawls</v>
      </c>
      <c r="DR46">
        <f>IF(ISNUMBER(SEARCH(Hauls!$C$339,$DS$2:$DS$74)),MAX($DR$1,DR45)+1,0)</f>
        <v>45</v>
      </c>
      <c r="DS46" t="s">
        <v>3113</v>
      </c>
      <c r="DT46" t="str">
        <f>IFERROR(VLOOKUP(ROWS($DT$2:DT46),$DR$2:$DS$74,2,FALSE),"")</f>
        <v>OTQ : Otter quad trawls</v>
      </c>
      <c r="DU46">
        <f>IF(ISNUMBER(SEARCH(Hauls!$C$340,$DV$2:$DV$74)),MAX($DU$1,DU45)+1,0)</f>
        <v>45</v>
      </c>
      <c r="DV46" t="s">
        <v>3113</v>
      </c>
      <c r="DW46" t="str">
        <f>IFERROR(VLOOKUP(ROWS($DW$2:DW46),$DU$2:$DV$74,2,FALSE),"")</f>
        <v>OTQ : Otter quad trawls</v>
      </c>
      <c r="DX46">
        <f>IF(ISNUMBER(SEARCH(Hauls!$C$341,$DY$2:$DY$74)),MAX($DX$1,DX45)+1,0)</f>
        <v>45</v>
      </c>
      <c r="DY46" t="s">
        <v>3113</v>
      </c>
      <c r="DZ46" t="str">
        <f>IFERROR(VLOOKUP(ROWS($DZ$2:DZ46),$DX$2:$DY$74,2,FALSE),"")</f>
        <v>OTQ : Otter quad trawls</v>
      </c>
      <c r="EA46">
        <f>IF(ISNUMBER(SEARCH(Hauls!$C$342,$EB$2:$EB$74)),MAX($EA$1,EA45)+1,0)</f>
        <v>45</v>
      </c>
      <c r="EB46" t="s">
        <v>3113</v>
      </c>
      <c r="EC46" t="str">
        <f>IFERROR(VLOOKUP(ROWS($EC$2:EC46),$EA$2:$EB$74,2,FALSE),"")</f>
        <v>OTQ : Otter quad trawls</v>
      </c>
      <c r="ED46">
        <f>IF(ISNUMBER(SEARCH(Hauls!$C$343,$EE$2:$EE$74)),MAX($ED$1,ED45)+1,0)</f>
        <v>45</v>
      </c>
      <c r="EE46" t="s">
        <v>3113</v>
      </c>
      <c r="EF46" t="str">
        <f>IFERROR(VLOOKUP(ROWS($EF$2:EF46),$ED$2:$EE$74,2,FALSE),"")</f>
        <v>OTQ : Otter quad trawls</v>
      </c>
      <c r="EG46">
        <f>IF(ISNUMBER(SEARCH(Hauls!$C$344,$EH$2:$EH$74)),MAX($EG$1,EG45)+1,0)</f>
        <v>45</v>
      </c>
      <c r="EH46" t="s">
        <v>3113</v>
      </c>
      <c r="EI46" t="str">
        <f>IFERROR(VLOOKUP(ROWS($EI$2:EI46),$EG$2:$EH$74,2,FALSE),"")</f>
        <v>OTQ : Otter quad trawls</v>
      </c>
      <c r="EJ46">
        <f>IF(ISNUMBER(SEARCH(Hauls!$C$345,$EK$2:$EK$74)),MAX($EJ$1,EJ45)+1,0)</f>
        <v>45</v>
      </c>
      <c r="EK46" t="s">
        <v>3113</v>
      </c>
      <c r="EL46" t="str">
        <f>IFERROR(VLOOKUP(ROWS($EL$2:EL46),$EJ$2:$EK$74,2,FALSE),"")</f>
        <v>OTQ : Otter quad trawls</v>
      </c>
      <c r="EM46">
        <f>IF(ISNUMBER(SEARCH(Hauls!$C$346,$EN$2:$EN$74)),MAX($EM$1,EM45)+1,0)</f>
        <v>45</v>
      </c>
      <c r="EN46" t="s">
        <v>3113</v>
      </c>
      <c r="EO46" t="str">
        <f>IFERROR(VLOOKUP(ROWS($EO$2:EO46),$EM$2:$EN$74,2,FALSE),"")</f>
        <v>OTQ : Otter quad trawls</v>
      </c>
      <c r="EP46">
        <f>IF(ISNUMBER(SEARCH(Hauls!$C$347,$EQ$2:$EQ$74)),MAX($EP$1,EP45)+1,0)</f>
        <v>45</v>
      </c>
      <c r="EQ46" t="s">
        <v>3113</v>
      </c>
      <c r="ER46" t="str">
        <f>IFERROR(VLOOKUP(ROWS($ER$2:ER46),$EP$2:$EQ$74,2,FALSE),"")</f>
        <v>OTQ : Otter quad trawls</v>
      </c>
      <c r="ES46">
        <f>IF(ISNUMBER(SEARCH(Hauls!$C$348,$ET$2:$ET$74)),MAX($ES$1,ES45)+1,0)</f>
        <v>45</v>
      </c>
      <c r="ET46" t="s">
        <v>3113</v>
      </c>
      <c r="EU46" t="str">
        <f>IFERROR(VLOOKUP(ROWS($EU$2:EU46),$ES$2:$ET$74,2,FALSE),"")</f>
        <v>OTQ : Otter quad trawls</v>
      </c>
      <c r="EV46">
        <f>IF(ISNUMBER(SEARCH(Hauls!$C$349,$EW$2:$EW$74)),MAX($EV$1,EV45)+1,0)</f>
        <v>45</v>
      </c>
      <c r="EW46" t="s">
        <v>3113</v>
      </c>
      <c r="EX46" t="str">
        <f>IFERROR(VLOOKUP(ROWS($EX$2:EX46),$EV$2:$EW$74,2,FALSE),"")</f>
        <v>OTQ : Otter quad trawls</v>
      </c>
      <c r="EY46">
        <f>IF(ISNUMBER(SEARCH(Hauls!$C$350,$EZ$2:$EZ$74)),MAX($EY$1,EY45)+1,0)</f>
        <v>45</v>
      </c>
      <c r="EZ46" t="s">
        <v>3113</v>
      </c>
      <c r="FA46" t="str">
        <f>IFERROR(VLOOKUP(ROWS($FA$2:FA46),$EY$2:$EZ$74,2,FALSE),"")</f>
        <v>OTQ : Otter quad trawls</v>
      </c>
      <c r="FB46">
        <f>IF(ISNUMBER(SEARCH(Hauls!$C$351,$FC$2:$FC$74)),MAX($FB$1,FB45)+1,0)</f>
        <v>45</v>
      </c>
      <c r="FC46" t="s">
        <v>3113</v>
      </c>
      <c r="FD46" t="str">
        <f>IFERROR(VLOOKUP(ROWS($FD$2:FD46),$FB$2:$FC$74,2,FALSE),"")</f>
        <v>OTQ : Otter quad trawls</v>
      </c>
      <c r="FE46">
        <f>IF(ISNUMBER(SEARCH(Hauls!$C$352,$FF$2:$FF$74)),MAX($FE$1,FE45)+1,0)</f>
        <v>45</v>
      </c>
      <c r="FF46" t="s">
        <v>3113</v>
      </c>
      <c r="FG46" t="str">
        <f>IFERROR(VLOOKUP(ROWS($FG$2:FG46),$FE$2:$FF$74,2,FALSE),"")</f>
        <v>OTQ : Otter quad trawls</v>
      </c>
      <c r="FH46">
        <f>IF(ISNUMBER(SEARCH(Hauls!$C$353,$FI$2:$FI$74)),MAX($FH$1,FH45)+1,0)</f>
        <v>45</v>
      </c>
      <c r="FI46" t="s">
        <v>3113</v>
      </c>
      <c r="FJ46" t="str">
        <f>IFERROR(VLOOKUP(ROWS($FJ$2:FJ46),$FH$2:$FI$74,2,FALSE),"")</f>
        <v>OTQ : Otter quad trawls</v>
      </c>
      <c r="FK46">
        <f>IF(ISNUMBER(SEARCH(Hauls!$C$354,$FL$2:$FL$74)),MAX($FK$1,FK45)+1,0)</f>
        <v>45</v>
      </c>
      <c r="FL46" t="s">
        <v>3113</v>
      </c>
      <c r="FM46" t="str">
        <f>IFERROR(VLOOKUP(ROWS($FM$2:FM46),$FK$2:$FL$74,2,FALSE),"")</f>
        <v>OTQ : Otter quad trawls</v>
      </c>
      <c r="FN46">
        <f>IF(ISNUMBER(SEARCH(Hauls!$C$355,$FO$2:$FO$74)),MAX($FN$1,FN45)+1,0)</f>
        <v>45</v>
      </c>
      <c r="FO46" t="s">
        <v>3113</v>
      </c>
      <c r="FP46" t="str">
        <f>IFERROR(VLOOKUP(ROWS($FP$2:FP46),$FN$2:$FO$74,2,FALSE),"")</f>
        <v>OTQ : Otter quad trawls</v>
      </c>
      <c r="FQ46">
        <f>IF(ISNUMBER(SEARCH(Hauls!$C$356,$FR$2:$FR$74)),MAX($FQ$1,FQ45)+1,0)</f>
        <v>45</v>
      </c>
      <c r="FR46" t="s">
        <v>3113</v>
      </c>
      <c r="FS46" t="str">
        <f>IFERROR(VLOOKUP(ROWS($FS$2:FS46),$FQ$2:$FR$74,2,FALSE),"")</f>
        <v>OTQ : Otter quad trawls</v>
      </c>
      <c r="FT46">
        <f>IF(ISNUMBER(SEARCH(Hauls!$C$357,$FU$2:$FU$74)),MAX($FT$1,FT45)+1,0)</f>
        <v>45</v>
      </c>
      <c r="FU46" t="s">
        <v>3113</v>
      </c>
      <c r="FV46" t="str">
        <f>IFERROR(VLOOKUP(ROWS($FV$2:FV46),$FT$2:$FU$74,2,FALSE),"")</f>
        <v>OTQ : Otter quad trawls</v>
      </c>
      <c r="FW46">
        <f>IF(ISNUMBER(SEARCH(Hauls!$C$358,$FX$2:$FX$74)),MAX($FW$1,FW45)+1,0)</f>
        <v>45</v>
      </c>
      <c r="FX46" t="s">
        <v>3113</v>
      </c>
      <c r="FY46" t="str">
        <f>IFERROR(VLOOKUP(ROWS($FY$2:FY46),$FW$2:$FX$74,2,FALSE),"")</f>
        <v>OTQ : Otter quad trawls</v>
      </c>
      <c r="FZ46">
        <f>IF(ISNUMBER(SEARCH(Hauls!$C$359,$GA$2:$GA$74)),MAX($FZ$1,FZ45)+1,0)</f>
        <v>45</v>
      </c>
      <c r="GA46" t="s">
        <v>3113</v>
      </c>
      <c r="GB46" t="str">
        <f>IFERROR(VLOOKUP(ROWS($GB$2:GB46),$FZ$2:$GA$74,2,FALSE),"")</f>
        <v>OTQ : Otter quad trawls</v>
      </c>
      <c r="GC46">
        <f>IF(ISNUMBER(SEARCH(Hauls!$C$360,$GD$2:$GD$74)),MAX($GC$1,GC45)+1,0)</f>
        <v>45</v>
      </c>
      <c r="GD46" t="s">
        <v>3113</v>
      </c>
      <c r="GE46" t="str">
        <f>IFERROR(VLOOKUP(ROWS($GE$2:GE46),$GC$2:$GD$74,2,FALSE),"")</f>
        <v>OTQ : Otter quad trawls</v>
      </c>
      <c r="GF46">
        <f>IF(ISNUMBER(SEARCH(Hauls!$C$361,$GG$2:$GG$74)),MAX($GF$1,GF45)+1,0)</f>
        <v>45</v>
      </c>
      <c r="GG46" t="s">
        <v>3113</v>
      </c>
      <c r="GH46" t="str">
        <f>IFERROR(VLOOKUP(ROWS($GH$2:GH46),$GF$2:$GG$74,2,FALSE),"")</f>
        <v>OTQ : Otter quad trawls</v>
      </c>
      <c r="GI46">
        <f>IF(ISNUMBER(SEARCH(Hauls!$C$362,$GJ$2:$GJ$74)),MAX($GI$1,GI45)+1,0)</f>
        <v>45</v>
      </c>
      <c r="GJ46" t="s">
        <v>3113</v>
      </c>
      <c r="GK46" t="str">
        <f>IFERROR(VLOOKUP(ROWS($GK$2:GK46),$GI$2:$GJ$74,2,FALSE),"")</f>
        <v>OTQ : Otter quad trawls</v>
      </c>
      <c r="GL46">
        <f>IF(ISNUMBER(SEARCH(Hauls!$C$363,$GM$2:$GM$74)),MAX($GL$1,GL45)+1,0)</f>
        <v>45</v>
      </c>
      <c r="GM46" t="s">
        <v>3113</v>
      </c>
      <c r="GN46" t="str">
        <f>IFERROR(VLOOKUP(ROWS($GN$2:GN46),$GL$2:$GM$74,2,FALSE),"")</f>
        <v>OTQ : Otter quad trawls</v>
      </c>
      <c r="GO46">
        <f>IF(ISNUMBER(SEARCH(Hauls!$C$364,$GP$2:$GP$74)),MAX($GO$1,GO45)+1,0)</f>
        <v>45</v>
      </c>
      <c r="GP46" t="s">
        <v>3113</v>
      </c>
      <c r="GQ46" t="str">
        <f>IFERROR(VLOOKUP(ROWS($GQ$2:GQ46),$GO$2:$GP$74,2,FALSE),"")</f>
        <v>OTQ : Otter quad trawls</v>
      </c>
      <c r="GR46">
        <f>IF(ISNUMBER(SEARCH(Hauls!$C$365,$GS$2:$GS$74)),MAX($GR$1,GR45)+1,0)</f>
        <v>45</v>
      </c>
      <c r="GS46" t="s">
        <v>3113</v>
      </c>
      <c r="GT46" t="str">
        <f>IFERROR(VLOOKUP(ROWS($GT$2:GT46),$GR$2:$GS$74,2,FALSE),"")</f>
        <v>OTQ : Otter quad trawls</v>
      </c>
      <c r="GU46">
        <f>IF(ISNUMBER(SEARCH(Hauls!$C$366,$GV$2:$GV$74)),MAX($GU$1,GU45)+1,0)</f>
        <v>45</v>
      </c>
      <c r="GV46" t="s">
        <v>3113</v>
      </c>
      <c r="GW46" t="str">
        <f>IFERROR(VLOOKUP(ROWS($GW$2:GW46),$GU$2:$GV$74,2,FALSE),"")</f>
        <v>OTQ : Otter quad trawls</v>
      </c>
      <c r="GX46">
        <f>IF(ISNUMBER(SEARCH(Hauls!$C$367,$GY$2:$GY$74)),MAX($GX$1,GX45)+1,0)</f>
        <v>45</v>
      </c>
      <c r="GY46" t="s">
        <v>3113</v>
      </c>
      <c r="GZ46" t="str">
        <f>IFERROR(VLOOKUP(ROWS($GZ$2:GZ46),$GX$2:$GY$74,2,FALSE),"")</f>
        <v>OTQ : Otter quad trawls</v>
      </c>
      <c r="HA46">
        <f>IF(ISNUMBER(SEARCH(Hauls!$C$368,$HB$2:$HB$74)),MAX($HA$1,HA45)+1,0)</f>
        <v>45</v>
      </c>
      <c r="HB46" t="s">
        <v>3113</v>
      </c>
      <c r="HC46" t="str">
        <f>IFERROR(VLOOKUP(ROWS($HC$2:HC46),$HA$2:$HB$74,2,FALSE),"")</f>
        <v>OTQ : Otter quad trawls</v>
      </c>
      <c r="HD46">
        <f>IF(ISNUMBER(SEARCH(Hauls!$C$369,$HE$2:$HE$74)),MAX($HD$1,HD45)+1,0)</f>
        <v>45</v>
      </c>
      <c r="HE46" t="s">
        <v>3113</v>
      </c>
      <c r="HF46" t="str">
        <f>IFERROR(VLOOKUP(ROWS($HF$2:HF46),$HD$2:$HE$74,2,FALSE),"")</f>
        <v>OTQ : Otter quad trawls</v>
      </c>
      <c r="HG46">
        <f>IF(ISNUMBER(SEARCH(Hauls!$C$370,$HH$2:$HH$74)),MAX($HG$1,HG45)+1,0)</f>
        <v>45</v>
      </c>
      <c r="HH46" t="s">
        <v>3113</v>
      </c>
      <c r="HI46" t="str">
        <f>IFERROR(VLOOKUP(ROWS($HI$2:HI46),$HG$2:$HH$74,2,FALSE),"")</f>
        <v>OTQ : Otter quad trawls</v>
      </c>
      <c r="HJ46">
        <f>IF(ISNUMBER(SEARCH(Hauls!$C$371,$HK$2:$HK$74)),MAX($HJ$1,HJ45)+1,0)</f>
        <v>45</v>
      </c>
      <c r="HK46" t="s">
        <v>3113</v>
      </c>
      <c r="HL46" t="str">
        <f>IFERROR(VLOOKUP(ROWS($HL$2:HL46),$HJ$2:$HK$74,2,FALSE),"")</f>
        <v>OTQ : Otter quad trawls</v>
      </c>
      <c r="HM46">
        <f>IF(ISNUMBER(SEARCH(Hauls!$C$372,$HN$2:$HN$74)),MAX($HM$1,HM45)+1,0)</f>
        <v>45</v>
      </c>
      <c r="HN46" t="s">
        <v>3113</v>
      </c>
      <c r="HO46" t="str">
        <f>IFERROR(VLOOKUP(ROWS($HO$2:HO46),$HM$2:$HN$74,2,FALSE),"")</f>
        <v>OTQ : Otter quad trawls</v>
      </c>
      <c r="HP46">
        <f>IF(ISNUMBER(SEARCH(Hauls!$C$373,$HQ$2:$HQ$74)),MAX($HP$1,HP45)+1,0)</f>
        <v>45</v>
      </c>
      <c r="HQ46" t="s">
        <v>3113</v>
      </c>
      <c r="HR46" t="str">
        <f>IFERROR(VLOOKUP(ROWS($HR$2:HR46),$HP$2:$HQ$74,2,FALSE),"")</f>
        <v>OTQ : Otter quad trawls</v>
      </c>
      <c r="HS46">
        <f>IF(ISNUMBER(SEARCH(Hauls!$C$374,$HT$2:$HT$74)),MAX($HS$1,HS45)+1,0)</f>
        <v>45</v>
      </c>
      <c r="HT46" t="s">
        <v>3113</v>
      </c>
      <c r="HU46" t="str">
        <f>IFERROR(VLOOKUP(ROWS($HU$2:HU46),$HS$2:$HT$74,2,FALSE),"")</f>
        <v>OTQ : Otter quad trawls</v>
      </c>
      <c r="HV46">
        <f>IF(ISNUMBER(SEARCH(Hauls!$C$375,$HW$2:$HW$74)),MAX($HV$1,HV45)+1,0)</f>
        <v>45</v>
      </c>
      <c r="HW46" t="s">
        <v>3113</v>
      </c>
      <c r="HX46" t="str">
        <f>IFERROR(VLOOKUP(ROWS($HX$2:HX46),$HV$2:$HW$74,2,FALSE),"")</f>
        <v>OTQ : Otter quad trawls</v>
      </c>
      <c r="HY46">
        <f>IF(ISNUMBER(SEARCH(Hauls!$C$376,$HZ$2:$HZ$74)),MAX($HY$1,HY45)+1,0)</f>
        <v>45</v>
      </c>
      <c r="HZ46" t="s">
        <v>3113</v>
      </c>
      <c r="IA46" t="str">
        <f>IFERROR(VLOOKUP(ROWS($IA$2:IA46),$IB$2:$IC$74,2,FALSE),"")</f>
        <v>OTQ : Otter quad trawls</v>
      </c>
      <c r="IB46">
        <f>IF(ISNUMBER(SEARCH(Hauls!$C$377,$IC$2:$IC$74)),MAX($IB$1,IB45)+1,0)</f>
        <v>45</v>
      </c>
      <c r="IC46" t="s">
        <v>3113</v>
      </c>
      <c r="ID46" t="str">
        <f>IFERROR(VLOOKUP(ROWS($ID$2:ID46),$IB$2:$IC$74,2,FALSE),"")</f>
        <v>OTQ : Otter quad trawls</v>
      </c>
      <c r="IE46">
        <f>IF(ISNUMBER(SEARCH(Hauls!$C$378,$IF$2:$IF$74)),MAX($IE$1,IE45)+1,0)</f>
        <v>45</v>
      </c>
      <c r="IF46" t="s">
        <v>3113</v>
      </c>
      <c r="IG46" t="str">
        <f>IFERROR(VLOOKUP(ROWS($IG$2:IG46),$IE$2:$IF$74,2,FALSE),"")</f>
        <v>OTQ : Otter quad trawls</v>
      </c>
      <c r="IH46">
        <f>IF(ISNUMBER(SEARCH(Hauls!$C$379,$II$2:$II$74)),MAX($IH$1,IH45)+1,0)</f>
        <v>45</v>
      </c>
      <c r="II46" t="s">
        <v>3113</v>
      </c>
      <c r="IJ46" t="str">
        <f>IFERROR(VLOOKUP(ROWS($IJ$2:IJ46),$IH$2:$II$74,2,FALSE),"")</f>
        <v>OTQ : Otter quad trawls</v>
      </c>
      <c r="IK46">
        <f>IF(ISNUMBER(SEARCH(Hauls!$C$380,$IL$2:$IL$74)),MAX($IK$1,IK45)+1,0)</f>
        <v>45</v>
      </c>
      <c r="IL46" t="s">
        <v>3113</v>
      </c>
      <c r="IM46" t="str">
        <f>IFERROR(VLOOKUP(ROWS($IM$2:IM46),$IK$2:$IL$74,2,FALSE),"")</f>
        <v>OTQ : Otter quad trawls</v>
      </c>
      <c r="IN46">
        <f>IF(ISNUMBER(SEARCH(Hauls!$C$381,$IO$2:$IO$74)),MAX($IN$1,IN45)+1,0)</f>
        <v>45</v>
      </c>
      <c r="IO46" t="s">
        <v>3113</v>
      </c>
      <c r="IP46" t="str">
        <f>IFERROR(VLOOKUP(ROWS($IP$2:IP46),$IN$2:$IO$74,2,FALSE),"")</f>
        <v>OTQ : Otter quad trawls</v>
      </c>
      <c r="IQ46">
        <f>IF(ISNUMBER(SEARCH(Hauls!$C$382,$CC$2:$CC$74)),MAX($CB$1,IQ45)+1,0)</f>
        <v>45</v>
      </c>
      <c r="IR46" t="s">
        <v>3113</v>
      </c>
      <c r="IS46" t="str">
        <f>IFERROR(VLOOKUP(ROWS($IS$2:IS46),$IQ$2:$IR$74,2,FALSE),"")</f>
        <v>OTQ : Otter quad trawls</v>
      </c>
      <c r="IT46">
        <f>IF(ISNUMBER(SEARCH(Hauls!$C$383,$IU$2:$IU$74)),MAX($IT$1,IT45)+1,0)</f>
        <v>45</v>
      </c>
      <c r="IU46" t="s">
        <v>3113</v>
      </c>
      <c r="IV46" t="str">
        <f>IFERROR(VLOOKUP(ROWS($IV$2:IV46),$IT$2:$IU$74,2,FALSE),"")</f>
        <v>OTQ : Otter quad trawls</v>
      </c>
      <c r="IW46">
        <f>IF(ISNUMBER(SEARCH(Hauls!$C$384,$IX$2:$IX$74)),MAX($IW$1,IW45)+1,0)</f>
        <v>45</v>
      </c>
      <c r="IX46" t="s">
        <v>3113</v>
      </c>
      <c r="IY46" t="str">
        <f>IFERROR(VLOOKUP(ROWS($IY$2:IY46),$IW$2:$IX$74,2,FALSE),"")</f>
        <v>OTQ : Otter quad trawls</v>
      </c>
      <c r="IZ46">
        <f>IF(ISNUMBER(SEARCH(Hauls!$C$385,$JA$2:$JA$74)),MAX($IZ$1,IZ45)+1,0)</f>
        <v>45</v>
      </c>
      <c r="JA46" t="s">
        <v>3113</v>
      </c>
      <c r="JB46" t="str">
        <f>IFERROR(VLOOKUP(ROWS($JB$2:JB46),$IZ$2:$JA$74,2,FALSE),"")</f>
        <v>OTQ : Otter quad trawls</v>
      </c>
      <c r="JC46">
        <f>IF(ISNUMBER(SEARCH(Hauls!$C$386,$JD$2:$JD$74)),MAX($JC$1,JC45)+1,0)</f>
        <v>45</v>
      </c>
      <c r="JD46" t="s">
        <v>3113</v>
      </c>
      <c r="JE46" t="str">
        <f>IFERROR(VLOOKUP(ROWS($JE$2:JE46),$JC$2:$CJD$74,2,FALSE),"")</f>
        <v>OTQ : Otter quad trawls</v>
      </c>
      <c r="JF46">
        <f>IF(ISNUMBER(SEARCH(Hauls!$C$387,$JG$2:$JG$74)),MAX($JF$1,JF45)+1,0)</f>
        <v>45</v>
      </c>
      <c r="JG46" t="s">
        <v>3113</v>
      </c>
      <c r="JH46" t="str">
        <f>IFERROR(VLOOKUP(ROWS($JH$2:JH46),$JF$2:$JG$74,2,FALSE),"")</f>
        <v>OTQ : Otter quad trawls</v>
      </c>
      <c r="JI46">
        <f>IF(ISNUMBER(SEARCH(Hauls!$C$388,$JJ$2:$JJ$74)),MAX($JI$1,JI45)+1,0)</f>
        <v>45</v>
      </c>
      <c r="JJ46" t="s">
        <v>3113</v>
      </c>
      <c r="JK46" t="str">
        <f>IFERROR(VLOOKUP(ROWS($JK$2:JK46),$JI$2:$JJ$74,2,FALSE),"")</f>
        <v>OTQ : Otter quad trawls</v>
      </c>
      <c r="JL46">
        <f>IF(ISNUMBER(SEARCH(Hauls!$C$389,$JM$2:$JM$74)),MAX($JL$1,JL45)+1,0)</f>
        <v>45</v>
      </c>
      <c r="JM46" t="s">
        <v>3113</v>
      </c>
      <c r="JN46" t="str">
        <f>IFERROR(VLOOKUP(ROWS($JN$2:JN46),$JL$2:$JM$74,2,FALSE),"")</f>
        <v>OTQ : Otter quad trawls</v>
      </c>
      <c r="JO46">
        <f>IF(ISNUMBER(SEARCH(Hauls!$C$390,$JP$2:$JP$74)),MAX($JO$1,JO45)+1,0)</f>
        <v>45</v>
      </c>
      <c r="JP46" t="s">
        <v>3113</v>
      </c>
      <c r="JQ46" t="str">
        <f>IFERROR(VLOOKUP(ROWS($JQ$2:JQ46),$JO$2:$JP$74,2,FALSE),"")</f>
        <v>OTQ : Otter quad trawls</v>
      </c>
      <c r="JR46">
        <f>IF(ISNUMBER(SEARCH(Hauls!$C$391,$JS$2:$JS$74)),MAX($JR$1,JR45)+1,0)</f>
        <v>45</v>
      </c>
      <c r="JS46" t="s">
        <v>3113</v>
      </c>
      <c r="JT46" t="str">
        <f>IFERROR(VLOOKUP(ROWS($JT$2:JT46),$JR$2:$JS$74,2,FALSE),"")</f>
        <v>OTQ : Otter quad trawls</v>
      </c>
      <c r="JU46">
        <f>IF(ISNUMBER(SEARCH(Hauls!$C$392,$JV$2:$JV$74)),MAX($JU$1,JU45)+1,0)</f>
        <v>45</v>
      </c>
      <c r="JV46" t="s">
        <v>3113</v>
      </c>
      <c r="JW46" t="str">
        <f>IFERROR(VLOOKUP(ROWS($JW$2:JW46),$JU$2:$JV$74,2,FALSE),"")</f>
        <v>OTQ : Otter quad trawls</v>
      </c>
      <c r="JX46">
        <f>IF(ISNUMBER(SEARCH(Hauls!$C$393,$JY$2:$JY$74)),MAX($JX$1,JX45)+1,0)</f>
        <v>45</v>
      </c>
      <c r="JY46" t="s">
        <v>3113</v>
      </c>
      <c r="JZ46" t="str">
        <f>IFERROR(VLOOKUP(ROWS($JZ$2:JZ46),$JX$2:$JY$74,2,FALSE),"")</f>
        <v>OTQ : Otter quad trawls</v>
      </c>
      <c r="KA46">
        <f>IF(ISNUMBER(SEARCH(Hauls!$C$394,$KB$2:$KB$74)),MAX($KA$1,KA45)+1,0)</f>
        <v>45</v>
      </c>
      <c r="KB46" t="s">
        <v>3113</v>
      </c>
      <c r="KC46" t="str">
        <f>IFERROR(VLOOKUP(ROWS($KC$2:KC46),$KA$2:$KB$74,2,FALSE),"")</f>
        <v>OTQ : Otter quad trawls</v>
      </c>
      <c r="KD46">
        <f>IF(ISNUMBER(SEARCH(Hauls!$C$395,$KE$2:$KE$74)),MAX($KD$1,KD45)+1,0)</f>
        <v>45</v>
      </c>
      <c r="KE46" t="s">
        <v>3113</v>
      </c>
      <c r="KF46" t="str">
        <f>IFERROR(VLOOKUP(ROWS($KF$2:KF46),$KD$2:$KE$74,2,FALSE),"")</f>
        <v>OTQ : Otter quad trawls</v>
      </c>
      <c r="KG46">
        <f>IF(ISNUMBER(SEARCH(Hauls!$C$396,$KH$2:$KH$74)),MAX($KG$1,KG45)+1,0)</f>
        <v>45</v>
      </c>
      <c r="KH46" t="s">
        <v>3113</v>
      </c>
      <c r="KI46" t="str">
        <f>IFERROR(VLOOKUP(ROWS($KI$2:KI46),$KG$2:$KH$74,2,FALSE),"")</f>
        <v>OTQ : Otter quad trawls</v>
      </c>
      <c r="KJ46">
        <f>IF(ISNUMBER(SEARCH(Hauls!$C$397,$KK$2:$KK$74)),MAX($KJ$1,KJ45)+1,0)</f>
        <v>45</v>
      </c>
      <c r="KK46" t="s">
        <v>3113</v>
      </c>
      <c r="KL46" t="str">
        <f>IFERROR(VLOOKUP(ROWS($KL$2:KL46),$KJ$2:$KK$74,2,FALSE),"")</f>
        <v>OTQ : Otter quad trawls</v>
      </c>
      <c r="KM46">
        <f>IF(ISNUMBER(SEARCH(Hauls!$C$398,$KN$2:$KN$74)),MAX($KM$1,KM45)+1,0)</f>
        <v>45</v>
      </c>
      <c r="KN46" t="s">
        <v>3113</v>
      </c>
      <c r="KO46" t="str">
        <f>IFERROR(VLOOKUP(ROWS($KO$2:KO46),$KM$2:$KN$74,2,FALSE),"")</f>
        <v>OTQ : Otter quad trawls</v>
      </c>
      <c r="KP46">
        <f>IF(ISNUMBER(SEARCH(Hauls!$C$399,$KQ$2:$KQ$74)),MAX($KP$1,KP45)+1,0)</f>
        <v>45</v>
      </c>
      <c r="KQ46" t="s">
        <v>3113</v>
      </c>
      <c r="KR46" t="str">
        <f>IFERROR(VLOOKUP(ROWS($KR$2:KR46),$KP$2:$KQ$74,2,FALSE),"")</f>
        <v>OTQ : Otter quad trawls</v>
      </c>
      <c r="KS46">
        <f>IF(ISNUMBER(SEARCH(Hauls!$C$400,$KT$2:$KT$74)),MAX($KS$1,KS45)+1,0)</f>
        <v>45</v>
      </c>
      <c r="KT46" t="s">
        <v>3113</v>
      </c>
      <c r="KU46" t="str">
        <f>IFERROR(VLOOKUP(ROWS($KU$2:KU46),$KS$2:$KT$74,2,FALSE),"")</f>
        <v>OTQ : Otter quad trawls</v>
      </c>
    </row>
    <row r="47" spans="1:307" x14ac:dyDescent="0.25">
      <c r="A47" t="s">
        <v>693</v>
      </c>
      <c r="B47" t="s">
        <v>2971</v>
      </c>
      <c r="C47" t="str">
        <f t="shared" si="0"/>
        <v>OTT : Otter twin trawls</v>
      </c>
      <c r="E47">
        <f>IF(ISNUMBER(SEARCH(Hauls!$C$300,$F$2:$F$74)),MAX($E$1,E46)+1,0)</f>
        <v>46</v>
      </c>
      <c r="F47" t="s">
        <v>3114</v>
      </c>
      <c r="G47" t="str">
        <f>IFERROR(VLOOKUP(ROWS($G$2:G47),$E$2:$F$74,2,FALSE),"")</f>
        <v>OTT : Otter twin trawls</v>
      </c>
      <c r="H47">
        <f>IF(ISNUMBER(SEARCH(Hauls!$C$301,$I$2:$I$74)),MAX($H$1:H46)+1,0)</f>
        <v>46</v>
      </c>
      <c r="I47" t="s">
        <v>3114</v>
      </c>
      <c r="J47" t="str">
        <f>IFERROR(VLOOKUP(ROWS($J$2:J47),$H$2:$I$74,2,FALSE),"")</f>
        <v>OTT : Otter twin trawls</v>
      </c>
      <c r="K47">
        <f>IF(ISNUMBER(SEARCH(Hauls!$C$302,$L$2:$L$74)),MAX($K$1,K46)+1,0)</f>
        <v>46</v>
      </c>
      <c r="L47" t="s">
        <v>3114</v>
      </c>
      <c r="M47" t="str">
        <f>IFERROR(VLOOKUP(ROWS($M$2:M47),$K$2:$L$74,2,FALSE),"")</f>
        <v>OTT : Otter twin trawls</v>
      </c>
      <c r="N47">
        <f>IF(ISNUMBER(SEARCH(Hauls!$C$303,$O$2:$O$74)),MAX($N$1,N46)+1,0)</f>
        <v>46</v>
      </c>
      <c r="O47" t="s">
        <v>3114</v>
      </c>
      <c r="P47" t="str">
        <f>IFERROR(VLOOKUP(ROWS($P$2:P47),$N$2:$O$74,2,FALSE),"")</f>
        <v>OTT : Otter twin trawls</v>
      </c>
      <c r="Q47">
        <f>IF(ISNUMBER(SEARCH(Hauls!$C$304,$R$2:$R$74)),MAX($Q$1,Q46)+1,0)</f>
        <v>46</v>
      </c>
      <c r="R47" t="s">
        <v>3114</v>
      </c>
      <c r="S47" t="str">
        <f>IFERROR(VLOOKUP(ROWS($S$2:S47),$Q$2:$R$74,2,FALSE),"")</f>
        <v>OTT : Otter twin trawls</v>
      </c>
      <c r="T47">
        <f>IF(ISNUMBER(SEARCH(Hauls!$C$305,$U$2:$U$74)),MAX($T$1,T46)+1,0)</f>
        <v>46</v>
      </c>
      <c r="U47" t="s">
        <v>3114</v>
      </c>
      <c r="V47" t="str">
        <f>IFERROR(VLOOKUP(ROWS($V$2:V47),$T$2:$U$74,2,FALSE),"")</f>
        <v>OTT : Otter twin trawls</v>
      </c>
      <c r="W47">
        <f>IF(ISNUMBER(SEARCH(Hauls!$C$306,$X$2:$X$74)),MAX($W$1,W46)+1,0)</f>
        <v>46</v>
      </c>
      <c r="X47" t="s">
        <v>3114</v>
      </c>
      <c r="Y47" t="str">
        <f>IFERROR(VLOOKUP(ROWS($Y$2:Y47),$W$2:$X$74,2,FALSE),"")</f>
        <v>OTT : Otter twin trawls</v>
      </c>
      <c r="Z47">
        <f>IF(ISNUMBER(SEARCH(Hauls!$C$307,$AA$2:$AA$74)),MAX($Z$1,Z46)+1,0)</f>
        <v>46</v>
      </c>
      <c r="AA47" t="s">
        <v>3114</v>
      </c>
      <c r="AB47" t="str">
        <f>IFERROR(VLOOKUP(ROWS($AB$2:AB47),$Z$2:$AA$74,2,FALSE),"")</f>
        <v>OTT : Otter twin trawls</v>
      </c>
      <c r="AC47">
        <f>IF(ISNUMBER(SEARCH(Hauls!$C$308,$AD$2:$AD$74)),MAX($AC$1,AC46)+1,0)</f>
        <v>46</v>
      </c>
      <c r="AD47" t="s">
        <v>3114</v>
      </c>
      <c r="AE47" t="str">
        <f>IFERROR(VLOOKUP(ROWS($AE$2:AE47),$AC$2:$AD$74,2,FALSE),"")</f>
        <v>OTT : Otter twin trawls</v>
      </c>
      <c r="AF47">
        <f>IF(ISNUMBER(SEARCH(Hauls!$C$309,$AG$2:$AG$74)),MAX($AF$1,AF46)+1,0)</f>
        <v>46</v>
      </c>
      <c r="AG47" t="s">
        <v>3114</v>
      </c>
      <c r="AH47" t="str">
        <f>IFERROR(VLOOKUP(ROWS($AH$2:AH47),$AF$2:$AG$74,2,FALSE),"")</f>
        <v>OTT : Otter twin trawls</v>
      </c>
      <c r="AI47">
        <f>IF(ISNUMBER(SEARCH(Hauls!$C$310,$AJ$2:$AJ$74)),MAX($AI$1,AI46)+1,0)</f>
        <v>46</v>
      </c>
      <c r="AJ47" t="s">
        <v>3114</v>
      </c>
      <c r="AK47" t="str">
        <f>IFERROR(VLOOKUP(ROWS($AK$2:AK47),$AI$2:$AJ$74,2,FALSE),"")</f>
        <v>OTT : Otter twin trawls</v>
      </c>
      <c r="AL47">
        <f>IF(ISNUMBER(SEARCH(Hauls!$C$311,$AM$2:$AM$74)),MAX($AL$1,AL46)+1,0)</f>
        <v>46</v>
      </c>
      <c r="AM47" t="s">
        <v>3114</v>
      </c>
      <c r="AN47" t="str">
        <f>IFERROR(VLOOKUP(ROWS($AN$2:AN47),$AL$2:$AM$74,2,FALSE),"")</f>
        <v>OTT : Otter twin trawls</v>
      </c>
      <c r="AO47">
        <f>IF(ISNUMBER(SEARCH(Hauls!$C$312,$AP$2:$AP$74)),MAX($AO$1,AO46)+1,0)</f>
        <v>46</v>
      </c>
      <c r="AP47" t="s">
        <v>3114</v>
      </c>
      <c r="AQ47" t="str">
        <f>IFERROR(VLOOKUP(ROWS($AQ$2:AQ47),$AO$2:$AP$74,2,FALSE),"")</f>
        <v>OTT : Otter twin trawls</v>
      </c>
      <c r="AR47">
        <f>IF(ISNUMBER(SEARCH(Hauls!$C$313,$AS$2:$AS$74)),MAX($AR$1,AR46)+1,0)</f>
        <v>46</v>
      </c>
      <c r="AS47" t="s">
        <v>3114</v>
      </c>
      <c r="AT47" t="str">
        <f>IFERROR(VLOOKUP(ROWS($AT$2:AT47),$AR$2:$AS$74,2,FALSE),"")</f>
        <v>OTT : Otter twin trawls</v>
      </c>
      <c r="AU47">
        <f>IF(ISNUMBER(SEARCH(Hauls!$C$314,$AV$2:$AV$74)),MAX($AU$1,AU46)+1,0)</f>
        <v>46</v>
      </c>
      <c r="AV47" t="s">
        <v>3114</v>
      </c>
      <c r="AW47" t="str">
        <f>IFERROR(VLOOKUP(ROWS($AW$2:AW47),$AU$2:$AV$74,2,FALSE),"")</f>
        <v>OTT : Otter twin trawls</v>
      </c>
      <c r="AX47">
        <f>IF(ISNUMBER(SEARCH(Hauls!$C$315,$AY$2:$AY$74)),MAX($AX$1,AX46)+1,0)</f>
        <v>46</v>
      </c>
      <c r="AY47" t="s">
        <v>3114</v>
      </c>
      <c r="AZ47" t="str">
        <f>IFERROR(VLOOKUP(ROWS($AZ$2:AZ47),$AX$2:$AY$74,2,FALSE),"")</f>
        <v>OTT : Otter twin trawls</v>
      </c>
      <c r="BA47">
        <f>IF(ISNUMBER(SEARCH(Hauls!$C$316,$BB$2:$BB$74)),MAX($BA$1,BA46)+1,0)</f>
        <v>46</v>
      </c>
      <c r="BB47" t="s">
        <v>3114</v>
      </c>
      <c r="BC47" t="str">
        <f>IFERROR(VLOOKUP(ROWS($BC$2:BC47),$BA$2:$BB$74,2,FALSE),"")</f>
        <v>OTT : Otter twin trawls</v>
      </c>
      <c r="BD47">
        <f>IF(ISNUMBER(SEARCH(Hauls!$C$317,$BE$2:$BE$74)),MAX($BD$1,BD46)+1,0)</f>
        <v>46</v>
      </c>
      <c r="BE47" t="s">
        <v>3114</v>
      </c>
      <c r="BF47" t="str">
        <f>IFERROR(VLOOKUP(ROWS($BF$2:BF47),$BD$2:$BE$74,2,FALSE),"")</f>
        <v>OTT : Otter twin trawls</v>
      </c>
      <c r="BG47">
        <f>IF(ISNUMBER(SEARCH(Hauls!$C$318,$BH$2:$BH$74)),MAX($BG$1,BG46)+1,0)</f>
        <v>46</v>
      </c>
      <c r="BH47" t="s">
        <v>3114</v>
      </c>
      <c r="BI47" t="str">
        <f>IFERROR(VLOOKUP(ROWS($BI$2:BI47),$BG$2:$BH$74,2,FALSE),"")</f>
        <v>OTT : Otter twin trawls</v>
      </c>
      <c r="BJ47">
        <f>IF(ISNUMBER(SEARCH(Hauls!$C$319,$BK$2:$BK$74)),MAX($BJ$1,BJ46)+1,0)</f>
        <v>46</v>
      </c>
      <c r="BK47" t="s">
        <v>3114</v>
      </c>
      <c r="BL47" t="str">
        <f>IFERROR(VLOOKUP(ROWS($BL$2:BL47),$BJ$2:$BK$74,2,FALSE),"")</f>
        <v>OTT : Otter twin trawls</v>
      </c>
      <c r="BM47">
        <f>IF(ISNUMBER(SEARCH(Hauls!$C$320,$BN$2:$BN$74)),MAX($BM$1,BM46)+1,0)</f>
        <v>46</v>
      </c>
      <c r="BN47" t="s">
        <v>3114</v>
      </c>
      <c r="BO47" t="str">
        <f>IFERROR(VLOOKUP(ROWS($BO$2:BO47),$BM$2:$BN$74,2,FALSE),"")</f>
        <v>OTT : Otter twin trawls</v>
      </c>
      <c r="BP47">
        <f>IF(ISNUMBER(SEARCH(Hauls!$C$321,$BQ$2:$BQ$74)),MAX($BP$1,BP46)+1,0)</f>
        <v>46</v>
      </c>
      <c r="BQ47" t="s">
        <v>3114</v>
      </c>
      <c r="BR47" t="str">
        <f>IFERROR(VLOOKUP(ROWS($BR$2:BR47),$BP$2:$BQ$74,2,FALSE),"")</f>
        <v>OTT : Otter twin trawls</v>
      </c>
      <c r="BS47">
        <f>IF(ISNUMBER(SEARCH(Hauls!$C$322,$BT$2:$BT$74)),MAX($BS$1,BS46)+1,0)</f>
        <v>46</v>
      </c>
      <c r="BT47" t="s">
        <v>3114</v>
      </c>
      <c r="BU47" t="str">
        <f>IFERROR(VLOOKUP(ROWS($BU$2:BU47),$BS$2:$BT$74,2,FALSE),"")</f>
        <v>OTT : Otter twin trawls</v>
      </c>
      <c r="BV47">
        <f>IF(ISNUMBER(SEARCH(Hauls!$C$323,$BW$2:$BW$74)),MAX($BV$1,BV46)+1,0)</f>
        <v>46</v>
      </c>
      <c r="BW47" t="s">
        <v>3114</v>
      </c>
      <c r="BX47" t="str">
        <f>IFERROR(VLOOKUP(ROWS($BX$2:BX47),$BV$2:$BW$74,2,FALSE),"")</f>
        <v>OTT : Otter twin trawls</v>
      </c>
      <c r="BY47">
        <f>IF(ISNUMBER(SEARCH(Hauls!$C$324,$BZ$2:$BZ$74)),MAX($BY$1,BY46)+1,0)</f>
        <v>46</v>
      </c>
      <c r="BZ47" t="s">
        <v>3114</v>
      </c>
      <c r="CA47" t="str">
        <f>IFERROR(VLOOKUP(ROWS($CA$2:CA47),$BY$2:$BZ$74,2,FALSE),"")</f>
        <v>OTT : Otter twin trawls</v>
      </c>
      <c r="CB47">
        <f>IF(ISNUMBER(SEARCH(Hauls!$C$325,$CC$2:$CC$74)),MAX($CB$1,CB46)+1,0)</f>
        <v>46</v>
      </c>
      <c r="CC47" t="s">
        <v>3114</v>
      </c>
      <c r="CD47" t="str">
        <f>IFERROR(VLOOKUP(ROWS($CD$2:CD47),$CB$2:$CC$74,2,FALSE),"")</f>
        <v>OTT : Otter twin trawls</v>
      </c>
      <c r="CE47">
        <f>IF(ISNUMBER(SEARCH(Hauls!$C$326,$CF$2:$CF$74)),MAX($CE$1,CE46)+1,0)</f>
        <v>46</v>
      </c>
      <c r="CF47" t="s">
        <v>3114</v>
      </c>
      <c r="CG47" t="str">
        <f>IFERROR(VLOOKUP(ROWS($CG$2:CG47),$CE$2:$CF$74,2,FALSE),"")</f>
        <v>OTT : Otter twin trawls</v>
      </c>
      <c r="CH47">
        <f>IF(ISNUMBER(SEARCH(Hauls!$C$327,$CI$2:$CI$74)),MAX($CH$1,CH46)+1,0)</f>
        <v>46</v>
      </c>
      <c r="CI47" t="s">
        <v>3114</v>
      </c>
      <c r="CJ47" t="str">
        <f>IFERROR(VLOOKUP(ROWS($CJ$2:CJ47),$CH$2:$CI$74,2,FALSE),"")</f>
        <v>OTT : Otter twin trawls</v>
      </c>
      <c r="CK47">
        <f>IF(ISNUMBER(SEARCH(Hauls!$C$328,$CL$2:$CL$74)),MAX($CK$1,CK46)+1,0)</f>
        <v>46</v>
      </c>
      <c r="CL47" t="s">
        <v>3114</v>
      </c>
      <c r="CM47" t="str">
        <f>IFERROR(VLOOKUP(ROWS($CM$2:CM47),$CK$2:$CL$74,2,FALSE),"")</f>
        <v>OTT : Otter twin trawls</v>
      </c>
      <c r="CN47">
        <f>IF(ISNUMBER(SEARCH(Hauls!$C$329,$CO$2:$CO$74)),MAX($CN$1,CN46)+1,0)</f>
        <v>46</v>
      </c>
      <c r="CO47" t="s">
        <v>3114</v>
      </c>
      <c r="CP47" t="str">
        <f>IFERROR(VLOOKUP(ROWS($CP$2:CP47),$CN$2:$CO$74,2,FALSE),"")</f>
        <v>OTT : Otter twin trawls</v>
      </c>
      <c r="CQ47">
        <f>IF(ISNUMBER(SEARCH(Hauls!$C$330,$CR$2:$CR$74)),MAX($CQ$1,CQ46)+1,0)</f>
        <v>46</v>
      </c>
      <c r="CR47" t="s">
        <v>3114</v>
      </c>
      <c r="CS47" t="str">
        <f>IFERROR(VLOOKUP(ROWS($CS$2:CS47),$CQ$2:$CR$74,2,FALSE),"")</f>
        <v>OTT : Otter twin trawls</v>
      </c>
      <c r="CT47">
        <f>IF(ISNUMBER(SEARCH(Hauls!$C$331,$CU$2:$CU$74)),MAX($CT$1,CT46)+1,0)</f>
        <v>46</v>
      </c>
      <c r="CU47" t="s">
        <v>3114</v>
      </c>
      <c r="CV47" t="str">
        <f>IFERROR(VLOOKUP(ROWS($CV$2:CV47),$CT$2:$CU$74,2,FALSE),"")</f>
        <v>OTT : Otter twin trawls</v>
      </c>
      <c r="CW47">
        <f>IF(ISNUMBER(SEARCH(Hauls!$C$332,$CX$2:$CX$74)),MAX($CW$1,CW46)+1,0)</f>
        <v>46</v>
      </c>
      <c r="CX47" t="s">
        <v>3114</v>
      </c>
      <c r="CY47" t="str">
        <f>IFERROR(VLOOKUP(ROWS($CY$2:CY47),$CW$2:$CX$74,2,FALSE),"")</f>
        <v>OTT : Otter twin trawls</v>
      </c>
      <c r="CZ47">
        <f>IF(ISNUMBER(SEARCH(Hauls!$C$333,$DA$2:$DA$74)),MAX($CZ$1,CZ46)+1,0)</f>
        <v>46</v>
      </c>
      <c r="DA47" t="s">
        <v>3114</v>
      </c>
      <c r="DB47" t="str">
        <f>IFERROR(VLOOKUP(ROWS($DB$2:DB47),$CZ$2:$DA$74,2,FALSE),"")</f>
        <v>OTT : Otter twin trawls</v>
      </c>
      <c r="DC47">
        <f>IF(ISNUMBER(SEARCH(Hauls!$C$334,$DD$2:$DD$74)),MAX($DC$1,DC46)+1,0)</f>
        <v>46</v>
      </c>
      <c r="DD47" t="s">
        <v>3114</v>
      </c>
      <c r="DE47" t="str">
        <f>IFERROR(VLOOKUP(ROWS($DE$2:DE47),$DC$2:$DD$74,2,FALSE),"")</f>
        <v>OTT : Otter twin trawls</v>
      </c>
      <c r="DF47">
        <f>IF(ISNUMBER(SEARCH(Hauls!$C$335,$DG$2:$DG$74)),MAX($DF$1,DF46)+1,0)</f>
        <v>46</v>
      </c>
      <c r="DG47" t="s">
        <v>3114</v>
      </c>
      <c r="DH47" t="str">
        <f>IFERROR(VLOOKUP(ROWS($DH$2:DH47),$DF$2:$DG$74,2,FALSE),"")</f>
        <v>OTT : Otter twin trawls</v>
      </c>
      <c r="DI47">
        <f>IF(ISNUMBER(SEARCH(Hauls!$C$336,$DJ$2:$DJ$74)),MAX($DI$1,DI46)+1,0)</f>
        <v>46</v>
      </c>
      <c r="DJ47" t="s">
        <v>3114</v>
      </c>
      <c r="DK47" t="str">
        <f>IFERROR(VLOOKUP(ROWS($DK$2:DK47),$DI$2:$DJ$74,2,FALSE),"")</f>
        <v>OTT : Otter twin trawls</v>
      </c>
      <c r="DL47">
        <f>IF(ISNUMBER(SEARCH(Hauls!$C$337,$DM$2:$DM$74)),MAX($DL$1,DL46)+1,0)</f>
        <v>46</v>
      </c>
      <c r="DM47" t="s">
        <v>3114</v>
      </c>
      <c r="DN47" t="str">
        <f>IFERROR(VLOOKUP(ROWS($DN$2:DN47),$DL$2:$DM$74,2,FALSE),"")</f>
        <v>OTT : Otter twin trawls</v>
      </c>
      <c r="DO47">
        <f>IF(ISNUMBER(SEARCH(Hauls!$C$338,$DP$2:$DP$74)),MAX($DO$1,DO46)+1,0)</f>
        <v>46</v>
      </c>
      <c r="DP47" t="s">
        <v>3114</v>
      </c>
      <c r="DQ47" t="str">
        <f>IFERROR(VLOOKUP(ROWS($DQ$2:DQ47),$DO$2:$CDP$74,2,FALSE),"")</f>
        <v>OTT : Otter twin trawls</v>
      </c>
      <c r="DR47">
        <f>IF(ISNUMBER(SEARCH(Hauls!$C$339,$DS$2:$DS$74)),MAX($DR$1,DR46)+1,0)</f>
        <v>46</v>
      </c>
      <c r="DS47" t="s">
        <v>3114</v>
      </c>
      <c r="DT47" t="str">
        <f>IFERROR(VLOOKUP(ROWS($DT$2:DT47),$DR$2:$DS$74,2,FALSE),"")</f>
        <v>OTT : Otter twin trawls</v>
      </c>
      <c r="DU47">
        <f>IF(ISNUMBER(SEARCH(Hauls!$C$340,$DV$2:$DV$74)),MAX($DU$1,DU46)+1,0)</f>
        <v>46</v>
      </c>
      <c r="DV47" t="s">
        <v>3114</v>
      </c>
      <c r="DW47" t="str">
        <f>IFERROR(VLOOKUP(ROWS($DW$2:DW47),$DU$2:$DV$74,2,FALSE),"")</f>
        <v>OTT : Otter twin trawls</v>
      </c>
      <c r="DX47">
        <f>IF(ISNUMBER(SEARCH(Hauls!$C$341,$DY$2:$DY$74)),MAX($DX$1,DX46)+1,0)</f>
        <v>46</v>
      </c>
      <c r="DY47" t="s">
        <v>3114</v>
      </c>
      <c r="DZ47" t="str">
        <f>IFERROR(VLOOKUP(ROWS($DZ$2:DZ47),$DX$2:$DY$74,2,FALSE),"")</f>
        <v>OTT : Otter twin trawls</v>
      </c>
      <c r="EA47">
        <f>IF(ISNUMBER(SEARCH(Hauls!$C$342,$EB$2:$EB$74)),MAX($EA$1,EA46)+1,0)</f>
        <v>46</v>
      </c>
      <c r="EB47" t="s">
        <v>3114</v>
      </c>
      <c r="EC47" t="str">
        <f>IFERROR(VLOOKUP(ROWS($EC$2:EC47),$EA$2:$EB$74,2,FALSE),"")</f>
        <v>OTT : Otter twin trawls</v>
      </c>
      <c r="ED47">
        <f>IF(ISNUMBER(SEARCH(Hauls!$C$343,$EE$2:$EE$74)),MAX($ED$1,ED46)+1,0)</f>
        <v>46</v>
      </c>
      <c r="EE47" t="s">
        <v>3114</v>
      </c>
      <c r="EF47" t="str">
        <f>IFERROR(VLOOKUP(ROWS($EF$2:EF47),$ED$2:$EE$74,2,FALSE),"")</f>
        <v>OTT : Otter twin trawls</v>
      </c>
      <c r="EG47">
        <f>IF(ISNUMBER(SEARCH(Hauls!$C$344,$EH$2:$EH$74)),MAX($EG$1,EG46)+1,0)</f>
        <v>46</v>
      </c>
      <c r="EH47" t="s">
        <v>3114</v>
      </c>
      <c r="EI47" t="str">
        <f>IFERROR(VLOOKUP(ROWS($EI$2:EI47),$EG$2:$EH$74,2,FALSE),"")</f>
        <v>OTT : Otter twin trawls</v>
      </c>
      <c r="EJ47">
        <f>IF(ISNUMBER(SEARCH(Hauls!$C$345,$EK$2:$EK$74)),MAX($EJ$1,EJ46)+1,0)</f>
        <v>46</v>
      </c>
      <c r="EK47" t="s">
        <v>3114</v>
      </c>
      <c r="EL47" t="str">
        <f>IFERROR(VLOOKUP(ROWS($EL$2:EL47),$EJ$2:$EK$74,2,FALSE),"")</f>
        <v>OTT : Otter twin trawls</v>
      </c>
      <c r="EM47">
        <f>IF(ISNUMBER(SEARCH(Hauls!$C$346,$EN$2:$EN$74)),MAX($EM$1,EM46)+1,0)</f>
        <v>46</v>
      </c>
      <c r="EN47" t="s">
        <v>3114</v>
      </c>
      <c r="EO47" t="str">
        <f>IFERROR(VLOOKUP(ROWS($EO$2:EO47),$EM$2:$EN$74,2,FALSE),"")</f>
        <v>OTT : Otter twin trawls</v>
      </c>
      <c r="EP47">
        <f>IF(ISNUMBER(SEARCH(Hauls!$C$347,$EQ$2:$EQ$74)),MAX($EP$1,EP46)+1,0)</f>
        <v>46</v>
      </c>
      <c r="EQ47" t="s">
        <v>3114</v>
      </c>
      <c r="ER47" t="str">
        <f>IFERROR(VLOOKUP(ROWS($ER$2:ER47),$EP$2:$EQ$74,2,FALSE),"")</f>
        <v>OTT : Otter twin trawls</v>
      </c>
      <c r="ES47">
        <f>IF(ISNUMBER(SEARCH(Hauls!$C$348,$ET$2:$ET$74)),MAX($ES$1,ES46)+1,0)</f>
        <v>46</v>
      </c>
      <c r="ET47" t="s">
        <v>3114</v>
      </c>
      <c r="EU47" t="str">
        <f>IFERROR(VLOOKUP(ROWS($EU$2:EU47),$ES$2:$ET$74,2,FALSE),"")</f>
        <v>OTT : Otter twin trawls</v>
      </c>
      <c r="EV47">
        <f>IF(ISNUMBER(SEARCH(Hauls!$C$349,$EW$2:$EW$74)),MAX($EV$1,EV46)+1,0)</f>
        <v>46</v>
      </c>
      <c r="EW47" t="s">
        <v>3114</v>
      </c>
      <c r="EX47" t="str">
        <f>IFERROR(VLOOKUP(ROWS($EX$2:EX47),$EV$2:$EW$74,2,FALSE),"")</f>
        <v>OTT : Otter twin trawls</v>
      </c>
      <c r="EY47">
        <f>IF(ISNUMBER(SEARCH(Hauls!$C$350,$EZ$2:$EZ$74)),MAX($EY$1,EY46)+1,0)</f>
        <v>46</v>
      </c>
      <c r="EZ47" t="s">
        <v>3114</v>
      </c>
      <c r="FA47" t="str">
        <f>IFERROR(VLOOKUP(ROWS($FA$2:FA47),$EY$2:$EZ$74,2,FALSE),"")</f>
        <v>OTT : Otter twin trawls</v>
      </c>
      <c r="FB47">
        <f>IF(ISNUMBER(SEARCH(Hauls!$C$351,$FC$2:$FC$74)),MAX($FB$1,FB46)+1,0)</f>
        <v>46</v>
      </c>
      <c r="FC47" t="s">
        <v>3114</v>
      </c>
      <c r="FD47" t="str">
        <f>IFERROR(VLOOKUP(ROWS($FD$2:FD47),$FB$2:$FC$74,2,FALSE),"")</f>
        <v>OTT : Otter twin trawls</v>
      </c>
      <c r="FE47">
        <f>IF(ISNUMBER(SEARCH(Hauls!$C$352,$FF$2:$FF$74)),MAX($FE$1,FE46)+1,0)</f>
        <v>46</v>
      </c>
      <c r="FF47" t="s">
        <v>3114</v>
      </c>
      <c r="FG47" t="str">
        <f>IFERROR(VLOOKUP(ROWS($FG$2:FG47),$FE$2:$FF$74,2,FALSE),"")</f>
        <v>OTT : Otter twin trawls</v>
      </c>
      <c r="FH47">
        <f>IF(ISNUMBER(SEARCH(Hauls!$C$353,$FI$2:$FI$74)),MAX($FH$1,FH46)+1,0)</f>
        <v>46</v>
      </c>
      <c r="FI47" t="s">
        <v>3114</v>
      </c>
      <c r="FJ47" t="str">
        <f>IFERROR(VLOOKUP(ROWS($FJ$2:FJ47),$FH$2:$FI$74,2,FALSE),"")</f>
        <v>OTT : Otter twin trawls</v>
      </c>
      <c r="FK47">
        <f>IF(ISNUMBER(SEARCH(Hauls!$C$354,$FL$2:$FL$74)),MAX($FK$1,FK46)+1,0)</f>
        <v>46</v>
      </c>
      <c r="FL47" t="s">
        <v>3114</v>
      </c>
      <c r="FM47" t="str">
        <f>IFERROR(VLOOKUP(ROWS($FM$2:FM47),$FK$2:$FL$74,2,FALSE),"")</f>
        <v>OTT : Otter twin trawls</v>
      </c>
      <c r="FN47">
        <f>IF(ISNUMBER(SEARCH(Hauls!$C$355,$FO$2:$FO$74)),MAX($FN$1,FN46)+1,0)</f>
        <v>46</v>
      </c>
      <c r="FO47" t="s">
        <v>3114</v>
      </c>
      <c r="FP47" t="str">
        <f>IFERROR(VLOOKUP(ROWS($FP$2:FP47),$FN$2:$FO$74,2,FALSE),"")</f>
        <v>OTT : Otter twin trawls</v>
      </c>
      <c r="FQ47">
        <f>IF(ISNUMBER(SEARCH(Hauls!$C$356,$FR$2:$FR$74)),MAX($FQ$1,FQ46)+1,0)</f>
        <v>46</v>
      </c>
      <c r="FR47" t="s">
        <v>3114</v>
      </c>
      <c r="FS47" t="str">
        <f>IFERROR(VLOOKUP(ROWS($FS$2:FS47),$FQ$2:$FR$74,2,FALSE),"")</f>
        <v>OTT : Otter twin trawls</v>
      </c>
      <c r="FT47">
        <f>IF(ISNUMBER(SEARCH(Hauls!$C$357,$FU$2:$FU$74)),MAX($FT$1,FT46)+1,0)</f>
        <v>46</v>
      </c>
      <c r="FU47" t="s">
        <v>3114</v>
      </c>
      <c r="FV47" t="str">
        <f>IFERROR(VLOOKUP(ROWS($FV$2:FV47),$FT$2:$FU$74,2,FALSE),"")</f>
        <v>OTT : Otter twin trawls</v>
      </c>
      <c r="FW47">
        <f>IF(ISNUMBER(SEARCH(Hauls!$C$358,$FX$2:$FX$74)),MAX($FW$1,FW46)+1,0)</f>
        <v>46</v>
      </c>
      <c r="FX47" t="s">
        <v>3114</v>
      </c>
      <c r="FY47" t="str">
        <f>IFERROR(VLOOKUP(ROWS($FY$2:FY47),$FW$2:$FX$74,2,FALSE),"")</f>
        <v>OTT : Otter twin trawls</v>
      </c>
      <c r="FZ47">
        <f>IF(ISNUMBER(SEARCH(Hauls!$C$359,$GA$2:$GA$74)),MAX($FZ$1,FZ46)+1,0)</f>
        <v>46</v>
      </c>
      <c r="GA47" t="s">
        <v>3114</v>
      </c>
      <c r="GB47" t="str">
        <f>IFERROR(VLOOKUP(ROWS($GB$2:GB47),$FZ$2:$GA$74,2,FALSE),"")</f>
        <v>OTT : Otter twin trawls</v>
      </c>
      <c r="GC47">
        <f>IF(ISNUMBER(SEARCH(Hauls!$C$360,$GD$2:$GD$74)),MAX($GC$1,GC46)+1,0)</f>
        <v>46</v>
      </c>
      <c r="GD47" t="s">
        <v>3114</v>
      </c>
      <c r="GE47" t="str">
        <f>IFERROR(VLOOKUP(ROWS($GE$2:GE47),$GC$2:$GD$74,2,FALSE),"")</f>
        <v>OTT : Otter twin trawls</v>
      </c>
      <c r="GF47">
        <f>IF(ISNUMBER(SEARCH(Hauls!$C$361,$GG$2:$GG$74)),MAX($GF$1,GF46)+1,0)</f>
        <v>46</v>
      </c>
      <c r="GG47" t="s">
        <v>3114</v>
      </c>
      <c r="GH47" t="str">
        <f>IFERROR(VLOOKUP(ROWS($GH$2:GH47),$GF$2:$GG$74,2,FALSE),"")</f>
        <v>OTT : Otter twin trawls</v>
      </c>
      <c r="GI47">
        <f>IF(ISNUMBER(SEARCH(Hauls!$C$362,$GJ$2:$GJ$74)),MAX($GI$1,GI46)+1,0)</f>
        <v>46</v>
      </c>
      <c r="GJ47" t="s">
        <v>3114</v>
      </c>
      <c r="GK47" t="str">
        <f>IFERROR(VLOOKUP(ROWS($GK$2:GK47),$GI$2:$GJ$74,2,FALSE),"")</f>
        <v>OTT : Otter twin trawls</v>
      </c>
      <c r="GL47">
        <f>IF(ISNUMBER(SEARCH(Hauls!$C$363,$GM$2:$GM$74)),MAX($GL$1,GL46)+1,0)</f>
        <v>46</v>
      </c>
      <c r="GM47" t="s">
        <v>3114</v>
      </c>
      <c r="GN47" t="str">
        <f>IFERROR(VLOOKUP(ROWS($GN$2:GN47),$GL$2:$GM$74,2,FALSE),"")</f>
        <v>OTT : Otter twin trawls</v>
      </c>
      <c r="GO47">
        <f>IF(ISNUMBER(SEARCH(Hauls!$C$364,$GP$2:$GP$74)),MAX($GO$1,GO46)+1,0)</f>
        <v>46</v>
      </c>
      <c r="GP47" t="s">
        <v>3114</v>
      </c>
      <c r="GQ47" t="str">
        <f>IFERROR(VLOOKUP(ROWS($GQ$2:GQ47),$GO$2:$GP$74,2,FALSE),"")</f>
        <v>OTT : Otter twin trawls</v>
      </c>
      <c r="GR47">
        <f>IF(ISNUMBER(SEARCH(Hauls!$C$365,$GS$2:$GS$74)),MAX($GR$1,GR46)+1,0)</f>
        <v>46</v>
      </c>
      <c r="GS47" t="s">
        <v>3114</v>
      </c>
      <c r="GT47" t="str">
        <f>IFERROR(VLOOKUP(ROWS($GT$2:GT47),$GR$2:$GS$74,2,FALSE),"")</f>
        <v>OTT : Otter twin trawls</v>
      </c>
      <c r="GU47">
        <f>IF(ISNUMBER(SEARCH(Hauls!$C$366,$GV$2:$GV$74)),MAX($GU$1,GU46)+1,0)</f>
        <v>46</v>
      </c>
      <c r="GV47" t="s">
        <v>3114</v>
      </c>
      <c r="GW47" t="str">
        <f>IFERROR(VLOOKUP(ROWS($GW$2:GW47),$GU$2:$GV$74,2,FALSE),"")</f>
        <v>OTT : Otter twin trawls</v>
      </c>
      <c r="GX47">
        <f>IF(ISNUMBER(SEARCH(Hauls!$C$367,$GY$2:$GY$74)),MAX($GX$1,GX46)+1,0)</f>
        <v>46</v>
      </c>
      <c r="GY47" t="s">
        <v>3114</v>
      </c>
      <c r="GZ47" t="str">
        <f>IFERROR(VLOOKUP(ROWS($GZ$2:GZ47),$GX$2:$GY$74,2,FALSE),"")</f>
        <v>OTT : Otter twin trawls</v>
      </c>
      <c r="HA47">
        <f>IF(ISNUMBER(SEARCH(Hauls!$C$368,$HB$2:$HB$74)),MAX($HA$1,HA46)+1,0)</f>
        <v>46</v>
      </c>
      <c r="HB47" t="s">
        <v>3114</v>
      </c>
      <c r="HC47" t="str">
        <f>IFERROR(VLOOKUP(ROWS($HC$2:HC47),$HA$2:$HB$74,2,FALSE),"")</f>
        <v>OTT : Otter twin trawls</v>
      </c>
      <c r="HD47">
        <f>IF(ISNUMBER(SEARCH(Hauls!$C$369,$HE$2:$HE$74)),MAX($HD$1,HD46)+1,0)</f>
        <v>46</v>
      </c>
      <c r="HE47" t="s">
        <v>3114</v>
      </c>
      <c r="HF47" t="str">
        <f>IFERROR(VLOOKUP(ROWS($HF$2:HF47),$HD$2:$HE$74,2,FALSE),"")</f>
        <v>OTT : Otter twin trawls</v>
      </c>
      <c r="HG47">
        <f>IF(ISNUMBER(SEARCH(Hauls!$C$370,$HH$2:$HH$74)),MAX($HG$1,HG46)+1,0)</f>
        <v>46</v>
      </c>
      <c r="HH47" t="s">
        <v>3114</v>
      </c>
      <c r="HI47" t="str">
        <f>IFERROR(VLOOKUP(ROWS($HI$2:HI47),$HG$2:$HH$74,2,FALSE),"")</f>
        <v>OTT : Otter twin trawls</v>
      </c>
      <c r="HJ47">
        <f>IF(ISNUMBER(SEARCH(Hauls!$C$371,$HK$2:$HK$74)),MAX($HJ$1,HJ46)+1,0)</f>
        <v>46</v>
      </c>
      <c r="HK47" t="s">
        <v>3114</v>
      </c>
      <c r="HL47" t="str">
        <f>IFERROR(VLOOKUP(ROWS($HL$2:HL47),$HJ$2:$HK$74,2,FALSE),"")</f>
        <v>OTT : Otter twin trawls</v>
      </c>
      <c r="HM47">
        <f>IF(ISNUMBER(SEARCH(Hauls!$C$372,$HN$2:$HN$74)),MAX($HM$1,HM46)+1,0)</f>
        <v>46</v>
      </c>
      <c r="HN47" t="s">
        <v>3114</v>
      </c>
      <c r="HO47" t="str">
        <f>IFERROR(VLOOKUP(ROWS($HO$2:HO47),$HM$2:$HN$74,2,FALSE),"")</f>
        <v>OTT : Otter twin trawls</v>
      </c>
      <c r="HP47">
        <f>IF(ISNUMBER(SEARCH(Hauls!$C$373,$HQ$2:$HQ$74)),MAX($HP$1,HP46)+1,0)</f>
        <v>46</v>
      </c>
      <c r="HQ47" t="s">
        <v>3114</v>
      </c>
      <c r="HR47" t="str">
        <f>IFERROR(VLOOKUP(ROWS($HR$2:HR47),$HP$2:$HQ$74,2,FALSE),"")</f>
        <v>OTT : Otter twin trawls</v>
      </c>
      <c r="HS47">
        <f>IF(ISNUMBER(SEARCH(Hauls!$C$374,$HT$2:$HT$74)),MAX($HS$1,HS46)+1,0)</f>
        <v>46</v>
      </c>
      <c r="HT47" t="s">
        <v>3114</v>
      </c>
      <c r="HU47" t="str">
        <f>IFERROR(VLOOKUP(ROWS($HU$2:HU47),$HS$2:$HT$74,2,FALSE),"")</f>
        <v>OTT : Otter twin trawls</v>
      </c>
      <c r="HV47">
        <f>IF(ISNUMBER(SEARCH(Hauls!$C$375,$HW$2:$HW$74)),MAX($HV$1,HV46)+1,0)</f>
        <v>46</v>
      </c>
      <c r="HW47" t="s">
        <v>3114</v>
      </c>
      <c r="HX47" t="str">
        <f>IFERROR(VLOOKUP(ROWS($HX$2:HX47),$HV$2:$HW$74,2,FALSE),"")</f>
        <v>OTT : Otter twin trawls</v>
      </c>
      <c r="HY47">
        <f>IF(ISNUMBER(SEARCH(Hauls!$C$376,$HZ$2:$HZ$74)),MAX($HY$1,HY46)+1,0)</f>
        <v>46</v>
      </c>
      <c r="HZ47" t="s">
        <v>3114</v>
      </c>
      <c r="IA47" t="str">
        <f>IFERROR(VLOOKUP(ROWS($IA$2:IA47),$IB$2:$IC$74,2,FALSE),"")</f>
        <v>OTT : Otter twin trawls</v>
      </c>
      <c r="IB47">
        <f>IF(ISNUMBER(SEARCH(Hauls!$C$377,$IC$2:$IC$74)),MAX($IB$1,IB46)+1,0)</f>
        <v>46</v>
      </c>
      <c r="IC47" t="s">
        <v>3114</v>
      </c>
      <c r="ID47" t="str">
        <f>IFERROR(VLOOKUP(ROWS($ID$2:ID47),$IB$2:$IC$74,2,FALSE),"")</f>
        <v>OTT : Otter twin trawls</v>
      </c>
      <c r="IE47">
        <f>IF(ISNUMBER(SEARCH(Hauls!$C$378,$IF$2:$IF$74)),MAX($IE$1,IE46)+1,0)</f>
        <v>46</v>
      </c>
      <c r="IF47" t="s">
        <v>3114</v>
      </c>
      <c r="IG47" t="str">
        <f>IFERROR(VLOOKUP(ROWS($IG$2:IG47),$IE$2:$IF$74,2,FALSE),"")</f>
        <v>OTT : Otter twin trawls</v>
      </c>
      <c r="IH47">
        <f>IF(ISNUMBER(SEARCH(Hauls!$C$379,$II$2:$II$74)),MAX($IH$1,IH46)+1,0)</f>
        <v>46</v>
      </c>
      <c r="II47" t="s">
        <v>3114</v>
      </c>
      <c r="IJ47" t="str">
        <f>IFERROR(VLOOKUP(ROWS($IJ$2:IJ47),$IH$2:$II$74,2,FALSE),"")</f>
        <v>OTT : Otter twin trawls</v>
      </c>
      <c r="IK47">
        <f>IF(ISNUMBER(SEARCH(Hauls!$C$380,$IL$2:$IL$74)),MAX($IK$1,IK46)+1,0)</f>
        <v>46</v>
      </c>
      <c r="IL47" t="s">
        <v>3114</v>
      </c>
      <c r="IM47" t="str">
        <f>IFERROR(VLOOKUP(ROWS($IM$2:IM47),$IK$2:$IL$74,2,FALSE),"")</f>
        <v>OTT : Otter twin trawls</v>
      </c>
      <c r="IN47">
        <f>IF(ISNUMBER(SEARCH(Hauls!$C$381,$IO$2:$IO$74)),MAX($IN$1,IN46)+1,0)</f>
        <v>46</v>
      </c>
      <c r="IO47" t="s">
        <v>3114</v>
      </c>
      <c r="IP47" t="str">
        <f>IFERROR(VLOOKUP(ROWS($IP$2:IP47),$IN$2:$IO$74,2,FALSE),"")</f>
        <v>OTT : Otter twin trawls</v>
      </c>
      <c r="IQ47">
        <f>IF(ISNUMBER(SEARCH(Hauls!$C$382,$CC$2:$CC$74)),MAX($CB$1,IQ46)+1,0)</f>
        <v>46</v>
      </c>
      <c r="IR47" t="s">
        <v>3114</v>
      </c>
      <c r="IS47" t="str">
        <f>IFERROR(VLOOKUP(ROWS($IS$2:IS47),$IQ$2:$IR$74,2,FALSE),"")</f>
        <v>OTT : Otter twin trawls</v>
      </c>
      <c r="IT47">
        <f>IF(ISNUMBER(SEARCH(Hauls!$C$383,$IU$2:$IU$74)),MAX($IT$1,IT46)+1,0)</f>
        <v>46</v>
      </c>
      <c r="IU47" t="s">
        <v>3114</v>
      </c>
      <c r="IV47" t="str">
        <f>IFERROR(VLOOKUP(ROWS($IV$2:IV47),$IT$2:$IU$74,2,FALSE),"")</f>
        <v>OTT : Otter twin trawls</v>
      </c>
      <c r="IW47">
        <f>IF(ISNUMBER(SEARCH(Hauls!$C$384,$IX$2:$IX$74)),MAX($IW$1,IW46)+1,0)</f>
        <v>46</v>
      </c>
      <c r="IX47" t="s">
        <v>3114</v>
      </c>
      <c r="IY47" t="str">
        <f>IFERROR(VLOOKUP(ROWS($IY$2:IY47),$IW$2:$IX$74,2,FALSE),"")</f>
        <v>OTT : Otter twin trawls</v>
      </c>
      <c r="IZ47">
        <f>IF(ISNUMBER(SEARCH(Hauls!$C$385,$JA$2:$JA$74)),MAX($IZ$1,IZ46)+1,0)</f>
        <v>46</v>
      </c>
      <c r="JA47" t="s">
        <v>3114</v>
      </c>
      <c r="JB47" t="str">
        <f>IFERROR(VLOOKUP(ROWS($JB$2:JB47),$IZ$2:$JA$74,2,FALSE),"")</f>
        <v>OTT : Otter twin trawls</v>
      </c>
      <c r="JC47">
        <f>IF(ISNUMBER(SEARCH(Hauls!$C$386,$JD$2:$JD$74)),MAX($JC$1,JC46)+1,0)</f>
        <v>46</v>
      </c>
      <c r="JD47" t="s">
        <v>3114</v>
      </c>
      <c r="JE47" t="str">
        <f>IFERROR(VLOOKUP(ROWS($JE$2:JE47),$JC$2:$CJD$74,2,FALSE),"")</f>
        <v>OTT : Otter twin trawls</v>
      </c>
      <c r="JF47">
        <f>IF(ISNUMBER(SEARCH(Hauls!$C$387,$JG$2:$JG$74)),MAX($JF$1,JF46)+1,0)</f>
        <v>46</v>
      </c>
      <c r="JG47" t="s">
        <v>3114</v>
      </c>
      <c r="JH47" t="str">
        <f>IFERROR(VLOOKUP(ROWS($JH$2:JH47),$JF$2:$JG$74,2,FALSE),"")</f>
        <v>OTT : Otter twin trawls</v>
      </c>
      <c r="JI47">
        <f>IF(ISNUMBER(SEARCH(Hauls!$C$388,$JJ$2:$JJ$74)),MAX($JI$1,JI46)+1,0)</f>
        <v>46</v>
      </c>
      <c r="JJ47" t="s">
        <v>3114</v>
      </c>
      <c r="JK47" t="str">
        <f>IFERROR(VLOOKUP(ROWS($JK$2:JK47),$JI$2:$JJ$74,2,FALSE),"")</f>
        <v>OTT : Otter twin trawls</v>
      </c>
      <c r="JL47">
        <f>IF(ISNUMBER(SEARCH(Hauls!$C$389,$JM$2:$JM$74)),MAX($JL$1,JL46)+1,0)</f>
        <v>46</v>
      </c>
      <c r="JM47" t="s">
        <v>3114</v>
      </c>
      <c r="JN47" t="str">
        <f>IFERROR(VLOOKUP(ROWS($JN$2:JN47),$JL$2:$JM$74,2,FALSE),"")</f>
        <v>OTT : Otter twin trawls</v>
      </c>
      <c r="JO47">
        <f>IF(ISNUMBER(SEARCH(Hauls!$C$390,$JP$2:$JP$74)),MAX($JO$1,JO46)+1,0)</f>
        <v>46</v>
      </c>
      <c r="JP47" t="s">
        <v>3114</v>
      </c>
      <c r="JQ47" t="str">
        <f>IFERROR(VLOOKUP(ROWS($JQ$2:JQ47),$JO$2:$JP$74,2,FALSE),"")</f>
        <v>OTT : Otter twin trawls</v>
      </c>
      <c r="JR47">
        <f>IF(ISNUMBER(SEARCH(Hauls!$C$391,$JS$2:$JS$74)),MAX($JR$1,JR46)+1,0)</f>
        <v>46</v>
      </c>
      <c r="JS47" t="s">
        <v>3114</v>
      </c>
      <c r="JT47" t="str">
        <f>IFERROR(VLOOKUP(ROWS($JT$2:JT47),$JR$2:$JS$74,2,FALSE),"")</f>
        <v>OTT : Otter twin trawls</v>
      </c>
      <c r="JU47">
        <f>IF(ISNUMBER(SEARCH(Hauls!$C$392,$JV$2:$JV$74)),MAX($JU$1,JU46)+1,0)</f>
        <v>46</v>
      </c>
      <c r="JV47" t="s">
        <v>3114</v>
      </c>
      <c r="JW47" t="str">
        <f>IFERROR(VLOOKUP(ROWS($JW$2:JW47),$JU$2:$JV$74,2,FALSE),"")</f>
        <v>OTT : Otter twin trawls</v>
      </c>
      <c r="JX47">
        <f>IF(ISNUMBER(SEARCH(Hauls!$C$393,$JY$2:$JY$74)),MAX($JX$1,JX46)+1,0)</f>
        <v>46</v>
      </c>
      <c r="JY47" t="s">
        <v>3114</v>
      </c>
      <c r="JZ47" t="str">
        <f>IFERROR(VLOOKUP(ROWS($JZ$2:JZ47),$JX$2:$JY$74,2,FALSE),"")</f>
        <v>OTT : Otter twin trawls</v>
      </c>
      <c r="KA47">
        <f>IF(ISNUMBER(SEARCH(Hauls!$C$394,$KB$2:$KB$74)),MAX($KA$1,KA46)+1,0)</f>
        <v>46</v>
      </c>
      <c r="KB47" t="s">
        <v>3114</v>
      </c>
      <c r="KC47" t="str">
        <f>IFERROR(VLOOKUP(ROWS($KC$2:KC47),$KA$2:$KB$74,2,FALSE),"")</f>
        <v>OTT : Otter twin trawls</v>
      </c>
      <c r="KD47">
        <f>IF(ISNUMBER(SEARCH(Hauls!$C$395,$KE$2:$KE$74)),MAX($KD$1,KD46)+1,0)</f>
        <v>46</v>
      </c>
      <c r="KE47" t="s">
        <v>3114</v>
      </c>
      <c r="KF47" t="str">
        <f>IFERROR(VLOOKUP(ROWS($KF$2:KF47),$KD$2:$KE$74,2,FALSE),"")</f>
        <v>OTT : Otter twin trawls</v>
      </c>
      <c r="KG47">
        <f>IF(ISNUMBER(SEARCH(Hauls!$C$396,$KH$2:$KH$74)),MAX($KG$1,KG46)+1,0)</f>
        <v>46</v>
      </c>
      <c r="KH47" t="s">
        <v>3114</v>
      </c>
      <c r="KI47" t="str">
        <f>IFERROR(VLOOKUP(ROWS($KI$2:KI47),$KG$2:$KH$74,2,FALSE),"")</f>
        <v>OTT : Otter twin trawls</v>
      </c>
      <c r="KJ47">
        <f>IF(ISNUMBER(SEARCH(Hauls!$C$397,$KK$2:$KK$74)),MAX($KJ$1,KJ46)+1,0)</f>
        <v>46</v>
      </c>
      <c r="KK47" t="s">
        <v>3114</v>
      </c>
      <c r="KL47" t="str">
        <f>IFERROR(VLOOKUP(ROWS($KL$2:KL47),$KJ$2:$KK$74,2,FALSE),"")</f>
        <v>OTT : Otter twin trawls</v>
      </c>
      <c r="KM47">
        <f>IF(ISNUMBER(SEARCH(Hauls!$C$398,$KN$2:$KN$74)),MAX($KM$1,KM46)+1,0)</f>
        <v>46</v>
      </c>
      <c r="KN47" t="s">
        <v>3114</v>
      </c>
      <c r="KO47" t="str">
        <f>IFERROR(VLOOKUP(ROWS($KO$2:KO47),$KM$2:$KN$74,2,FALSE),"")</f>
        <v>OTT : Otter twin trawls</v>
      </c>
      <c r="KP47">
        <f>IF(ISNUMBER(SEARCH(Hauls!$C$399,$KQ$2:$KQ$74)),MAX($KP$1,KP46)+1,0)</f>
        <v>46</v>
      </c>
      <c r="KQ47" t="s">
        <v>3114</v>
      </c>
      <c r="KR47" t="str">
        <f>IFERROR(VLOOKUP(ROWS($KR$2:KR47),$KP$2:$KQ$74,2,FALSE),"")</f>
        <v>OTT : Otter twin trawls</v>
      </c>
      <c r="KS47">
        <f>IF(ISNUMBER(SEARCH(Hauls!$C$400,$KT$2:$KT$74)),MAX($KS$1,KS46)+1,0)</f>
        <v>46</v>
      </c>
      <c r="KT47" t="s">
        <v>3114</v>
      </c>
      <c r="KU47" t="str">
        <f>IFERROR(VLOOKUP(ROWS($KU$2:KU47),$KS$2:$KT$74,2,FALSE),"")</f>
        <v>OTT : Otter twin trawls</v>
      </c>
    </row>
    <row r="48" spans="1:307" x14ac:dyDescent="0.25">
      <c r="A48" t="s">
        <v>694</v>
      </c>
      <c r="B48" t="s">
        <v>2972</v>
      </c>
      <c r="C48" t="str">
        <f t="shared" si="0"/>
        <v>OTT_Control : Otter twin trawls as control</v>
      </c>
      <c r="E48">
        <f>IF(ISNUMBER(SEARCH(Hauls!$C$300,$F$2:$F$74)),MAX($E$1,E47)+1,0)</f>
        <v>47</v>
      </c>
      <c r="F48" t="s">
        <v>3115</v>
      </c>
      <c r="G48" t="str">
        <f>IFERROR(VLOOKUP(ROWS($G$2:G48),$E$2:$F$74,2,FALSE),"")</f>
        <v>OTT_Control : Otter twin trawls as control</v>
      </c>
      <c r="H48">
        <f>IF(ISNUMBER(SEARCH(Hauls!$C$301,$I$2:$I$74)),MAX($H$1:H47)+1,0)</f>
        <v>47</v>
      </c>
      <c r="I48" t="s">
        <v>3115</v>
      </c>
      <c r="J48" t="str">
        <f>IFERROR(VLOOKUP(ROWS($J$2:J48),$H$2:$I$74,2,FALSE),"")</f>
        <v>OTT_Control : Otter twin trawls as control</v>
      </c>
      <c r="K48">
        <f>IF(ISNUMBER(SEARCH(Hauls!$C$302,$L$2:$L$74)),MAX($K$1,K47)+1,0)</f>
        <v>47</v>
      </c>
      <c r="L48" t="s">
        <v>3115</v>
      </c>
      <c r="M48" t="str">
        <f>IFERROR(VLOOKUP(ROWS($M$2:M48),$K$2:$L$74,2,FALSE),"")</f>
        <v>OTT_Control : Otter twin trawls as control</v>
      </c>
      <c r="N48">
        <f>IF(ISNUMBER(SEARCH(Hauls!$C$303,$O$2:$O$74)),MAX($N$1,N47)+1,0)</f>
        <v>47</v>
      </c>
      <c r="O48" t="s">
        <v>3115</v>
      </c>
      <c r="P48" t="str">
        <f>IFERROR(VLOOKUP(ROWS($P$2:P48),$N$2:$O$74,2,FALSE),"")</f>
        <v>OTT_Control : Otter twin trawls as control</v>
      </c>
      <c r="Q48">
        <f>IF(ISNUMBER(SEARCH(Hauls!$C$304,$R$2:$R$74)),MAX($Q$1,Q47)+1,0)</f>
        <v>47</v>
      </c>
      <c r="R48" t="s">
        <v>3115</v>
      </c>
      <c r="S48" t="str">
        <f>IFERROR(VLOOKUP(ROWS($S$2:S48),$Q$2:$R$74,2,FALSE),"")</f>
        <v>OTT_Control : Otter twin trawls as control</v>
      </c>
      <c r="T48">
        <f>IF(ISNUMBER(SEARCH(Hauls!$C$305,$U$2:$U$74)),MAX($T$1,T47)+1,0)</f>
        <v>47</v>
      </c>
      <c r="U48" t="s">
        <v>3115</v>
      </c>
      <c r="V48" t="str">
        <f>IFERROR(VLOOKUP(ROWS($V$2:V48),$T$2:$U$74,2,FALSE),"")</f>
        <v>OTT_Control : Otter twin trawls as control</v>
      </c>
      <c r="W48">
        <f>IF(ISNUMBER(SEARCH(Hauls!$C$306,$X$2:$X$74)),MAX($W$1,W47)+1,0)</f>
        <v>47</v>
      </c>
      <c r="X48" t="s">
        <v>3115</v>
      </c>
      <c r="Y48" t="str">
        <f>IFERROR(VLOOKUP(ROWS($Y$2:Y48),$W$2:$X$74,2,FALSE),"")</f>
        <v>OTT_Control : Otter twin trawls as control</v>
      </c>
      <c r="Z48">
        <f>IF(ISNUMBER(SEARCH(Hauls!$C$307,$AA$2:$AA$74)),MAX($Z$1,Z47)+1,0)</f>
        <v>47</v>
      </c>
      <c r="AA48" t="s">
        <v>3115</v>
      </c>
      <c r="AB48" t="str">
        <f>IFERROR(VLOOKUP(ROWS($AB$2:AB48),$Z$2:$AA$74,2,FALSE),"")</f>
        <v>OTT_Control : Otter twin trawls as control</v>
      </c>
      <c r="AC48">
        <f>IF(ISNUMBER(SEARCH(Hauls!$C$308,$AD$2:$AD$74)),MAX($AC$1,AC47)+1,0)</f>
        <v>47</v>
      </c>
      <c r="AD48" t="s">
        <v>3115</v>
      </c>
      <c r="AE48" t="str">
        <f>IFERROR(VLOOKUP(ROWS($AE$2:AE48),$AC$2:$AD$74,2,FALSE),"")</f>
        <v>OTT_Control : Otter twin trawls as control</v>
      </c>
      <c r="AF48">
        <f>IF(ISNUMBER(SEARCH(Hauls!$C$309,$AG$2:$AG$74)),MAX($AF$1,AF47)+1,0)</f>
        <v>47</v>
      </c>
      <c r="AG48" t="s">
        <v>3115</v>
      </c>
      <c r="AH48" t="str">
        <f>IFERROR(VLOOKUP(ROWS($AH$2:AH48),$AF$2:$AG$74,2,FALSE),"")</f>
        <v>OTT_Control : Otter twin trawls as control</v>
      </c>
      <c r="AI48">
        <f>IF(ISNUMBER(SEARCH(Hauls!$C$310,$AJ$2:$AJ$74)),MAX($AI$1,AI47)+1,0)</f>
        <v>47</v>
      </c>
      <c r="AJ48" t="s">
        <v>3115</v>
      </c>
      <c r="AK48" t="str">
        <f>IFERROR(VLOOKUP(ROWS($AK$2:AK48),$AI$2:$AJ$74,2,FALSE),"")</f>
        <v>OTT_Control : Otter twin trawls as control</v>
      </c>
      <c r="AL48">
        <f>IF(ISNUMBER(SEARCH(Hauls!$C$311,$AM$2:$AM$74)),MAX($AL$1,AL47)+1,0)</f>
        <v>47</v>
      </c>
      <c r="AM48" t="s">
        <v>3115</v>
      </c>
      <c r="AN48" t="str">
        <f>IFERROR(VLOOKUP(ROWS($AN$2:AN48),$AL$2:$AM$74,2,FALSE),"")</f>
        <v>OTT_Control : Otter twin trawls as control</v>
      </c>
      <c r="AO48">
        <f>IF(ISNUMBER(SEARCH(Hauls!$C$312,$AP$2:$AP$74)),MAX($AO$1,AO47)+1,0)</f>
        <v>47</v>
      </c>
      <c r="AP48" t="s">
        <v>3115</v>
      </c>
      <c r="AQ48" t="str">
        <f>IFERROR(VLOOKUP(ROWS($AQ$2:AQ48),$AO$2:$AP$74,2,FALSE),"")</f>
        <v>OTT_Control : Otter twin trawls as control</v>
      </c>
      <c r="AR48">
        <f>IF(ISNUMBER(SEARCH(Hauls!$C$313,$AS$2:$AS$74)),MAX($AR$1,AR47)+1,0)</f>
        <v>47</v>
      </c>
      <c r="AS48" t="s">
        <v>3115</v>
      </c>
      <c r="AT48" t="str">
        <f>IFERROR(VLOOKUP(ROWS($AT$2:AT48),$AR$2:$AS$74,2,FALSE),"")</f>
        <v>OTT_Control : Otter twin trawls as control</v>
      </c>
      <c r="AU48">
        <f>IF(ISNUMBER(SEARCH(Hauls!$C$314,$AV$2:$AV$74)),MAX($AU$1,AU47)+1,0)</f>
        <v>47</v>
      </c>
      <c r="AV48" t="s">
        <v>3115</v>
      </c>
      <c r="AW48" t="str">
        <f>IFERROR(VLOOKUP(ROWS($AW$2:AW48),$AU$2:$AV$74,2,FALSE),"")</f>
        <v>OTT_Control : Otter twin trawls as control</v>
      </c>
      <c r="AX48">
        <f>IF(ISNUMBER(SEARCH(Hauls!$C$315,$AY$2:$AY$74)),MAX($AX$1,AX47)+1,0)</f>
        <v>47</v>
      </c>
      <c r="AY48" t="s">
        <v>3115</v>
      </c>
      <c r="AZ48" t="str">
        <f>IFERROR(VLOOKUP(ROWS($AZ$2:AZ48),$AX$2:$AY$74,2,FALSE),"")</f>
        <v>OTT_Control : Otter twin trawls as control</v>
      </c>
      <c r="BA48">
        <f>IF(ISNUMBER(SEARCH(Hauls!$C$316,$BB$2:$BB$74)),MAX($BA$1,BA47)+1,0)</f>
        <v>47</v>
      </c>
      <c r="BB48" t="s">
        <v>3115</v>
      </c>
      <c r="BC48" t="str">
        <f>IFERROR(VLOOKUP(ROWS($BC$2:BC48),$BA$2:$BB$74,2,FALSE),"")</f>
        <v>OTT_Control : Otter twin trawls as control</v>
      </c>
      <c r="BD48">
        <f>IF(ISNUMBER(SEARCH(Hauls!$C$317,$BE$2:$BE$74)),MAX($BD$1,BD47)+1,0)</f>
        <v>47</v>
      </c>
      <c r="BE48" t="s">
        <v>3115</v>
      </c>
      <c r="BF48" t="str">
        <f>IFERROR(VLOOKUP(ROWS($BF$2:BF48),$BD$2:$BE$74,2,FALSE),"")</f>
        <v>OTT_Control : Otter twin trawls as control</v>
      </c>
      <c r="BG48">
        <f>IF(ISNUMBER(SEARCH(Hauls!$C$318,$BH$2:$BH$74)),MAX($BG$1,BG47)+1,0)</f>
        <v>47</v>
      </c>
      <c r="BH48" t="s">
        <v>3115</v>
      </c>
      <c r="BI48" t="str">
        <f>IFERROR(VLOOKUP(ROWS($BI$2:BI48),$BG$2:$BH$74,2,FALSE),"")</f>
        <v>OTT_Control : Otter twin trawls as control</v>
      </c>
      <c r="BJ48">
        <f>IF(ISNUMBER(SEARCH(Hauls!$C$319,$BK$2:$BK$74)),MAX($BJ$1,BJ47)+1,0)</f>
        <v>47</v>
      </c>
      <c r="BK48" t="s">
        <v>3115</v>
      </c>
      <c r="BL48" t="str">
        <f>IFERROR(VLOOKUP(ROWS($BL$2:BL48),$BJ$2:$BK$74,2,FALSE),"")</f>
        <v>OTT_Control : Otter twin trawls as control</v>
      </c>
      <c r="BM48">
        <f>IF(ISNUMBER(SEARCH(Hauls!$C$320,$BN$2:$BN$74)),MAX($BM$1,BM47)+1,0)</f>
        <v>47</v>
      </c>
      <c r="BN48" t="s">
        <v>3115</v>
      </c>
      <c r="BO48" t="str">
        <f>IFERROR(VLOOKUP(ROWS($BO$2:BO48),$BM$2:$BN$74,2,FALSE),"")</f>
        <v>OTT_Control : Otter twin trawls as control</v>
      </c>
      <c r="BP48">
        <f>IF(ISNUMBER(SEARCH(Hauls!$C$321,$BQ$2:$BQ$74)),MAX($BP$1,BP47)+1,0)</f>
        <v>47</v>
      </c>
      <c r="BQ48" t="s">
        <v>3115</v>
      </c>
      <c r="BR48" t="str">
        <f>IFERROR(VLOOKUP(ROWS($BR$2:BR48),$BP$2:$BQ$74,2,FALSE),"")</f>
        <v>OTT_Control : Otter twin trawls as control</v>
      </c>
      <c r="BS48">
        <f>IF(ISNUMBER(SEARCH(Hauls!$C$322,$BT$2:$BT$74)),MAX($BS$1,BS47)+1,0)</f>
        <v>47</v>
      </c>
      <c r="BT48" t="s">
        <v>3115</v>
      </c>
      <c r="BU48" t="str">
        <f>IFERROR(VLOOKUP(ROWS($BU$2:BU48),$BS$2:$BT$74,2,FALSE),"")</f>
        <v>OTT_Control : Otter twin trawls as control</v>
      </c>
      <c r="BV48">
        <f>IF(ISNUMBER(SEARCH(Hauls!$C$323,$BW$2:$BW$74)),MAX($BV$1,BV47)+1,0)</f>
        <v>47</v>
      </c>
      <c r="BW48" t="s">
        <v>3115</v>
      </c>
      <c r="BX48" t="str">
        <f>IFERROR(VLOOKUP(ROWS($BX$2:BX48),$BV$2:$BW$74,2,FALSE),"")</f>
        <v>OTT_Control : Otter twin trawls as control</v>
      </c>
      <c r="BY48">
        <f>IF(ISNUMBER(SEARCH(Hauls!$C$324,$BZ$2:$BZ$74)),MAX($BY$1,BY47)+1,0)</f>
        <v>47</v>
      </c>
      <c r="BZ48" t="s">
        <v>3115</v>
      </c>
      <c r="CA48" t="str">
        <f>IFERROR(VLOOKUP(ROWS($CA$2:CA48),$BY$2:$BZ$74,2,FALSE),"")</f>
        <v>OTT_Control : Otter twin trawls as control</v>
      </c>
      <c r="CB48">
        <f>IF(ISNUMBER(SEARCH(Hauls!$C$325,$CC$2:$CC$74)),MAX($CB$1,CB47)+1,0)</f>
        <v>47</v>
      </c>
      <c r="CC48" t="s">
        <v>3115</v>
      </c>
      <c r="CD48" t="str">
        <f>IFERROR(VLOOKUP(ROWS($CD$2:CD48),$CB$2:$CC$74,2,FALSE),"")</f>
        <v>OTT_Control : Otter twin trawls as control</v>
      </c>
      <c r="CE48">
        <f>IF(ISNUMBER(SEARCH(Hauls!$C$326,$CF$2:$CF$74)),MAX($CE$1,CE47)+1,0)</f>
        <v>47</v>
      </c>
      <c r="CF48" t="s">
        <v>3115</v>
      </c>
      <c r="CG48" t="str">
        <f>IFERROR(VLOOKUP(ROWS($CG$2:CG48),$CE$2:$CF$74,2,FALSE),"")</f>
        <v>OTT_Control : Otter twin trawls as control</v>
      </c>
      <c r="CH48">
        <f>IF(ISNUMBER(SEARCH(Hauls!$C$327,$CI$2:$CI$74)),MAX($CH$1,CH47)+1,0)</f>
        <v>47</v>
      </c>
      <c r="CI48" t="s">
        <v>3115</v>
      </c>
      <c r="CJ48" t="str">
        <f>IFERROR(VLOOKUP(ROWS($CJ$2:CJ48),$CH$2:$CI$74,2,FALSE),"")</f>
        <v>OTT_Control : Otter twin trawls as control</v>
      </c>
      <c r="CK48">
        <f>IF(ISNUMBER(SEARCH(Hauls!$C$328,$CL$2:$CL$74)),MAX($CK$1,CK47)+1,0)</f>
        <v>47</v>
      </c>
      <c r="CL48" t="s">
        <v>3115</v>
      </c>
      <c r="CM48" t="str">
        <f>IFERROR(VLOOKUP(ROWS($CM$2:CM48),$CK$2:$CL$74,2,FALSE),"")</f>
        <v>OTT_Control : Otter twin trawls as control</v>
      </c>
      <c r="CN48">
        <f>IF(ISNUMBER(SEARCH(Hauls!$C$329,$CO$2:$CO$74)),MAX($CN$1,CN47)+1,0)</f>
        <v>47</v>
      </c>
      <c r="CO48" t="s">
        <v>3115</v>
      </c>
      <c r="CP48" t="str">
        <f>IFERROR(VLOOKUP(ROWS($CP$2:CP48),$CN$2:$CO$74,2,FALSE),"")</f>
        <v>OTT_Control : Otter twin trawls as control</v>
      </c>
      <c r="CQ48">
        <f>IF(ISNUMBER(SEARCH(Hauls!$C$330,$CR$2:$CR$74)),MAX($CQ$1,CQ47)+1,0)</f>
        <v>47</v>
      </c>
      <c r="CR48" t="s">
        <v>3115</v>
      </c>
      <c r="CS48" t="str">
        <f>IFERROR(VLOOKUP(ROWS($CS$2:CS48),$CQ$2:$CR$74,2,FALSE),"")</f>
        <v>OTT_Control : Otter twin trawls as control</v>
      </c>
      <c r="CT48">
        <f>IF(ISNUMBER(SEARCH(Hauls!$C$331,$CU$2:$CU$74)),MAX($CT$1,CT47)+1,0)</f>
        <v>47</v>
      </c>
      <c r="CU48" t="s">
        <v>3115</v>
      </c>
      <c r="CV48" t="str">
        <f>IFERROR(VLOOKUP(ROWS($CV$2:CV48),$CT$2:$CU$74,2,FALSE),"")</f>
        <v>OTT_Control : Otter twin trawls as control</v>
      </c>
      <c r="CW48">
        <f>IF(ISNUMBER(SEARCH(Hauls!$C$332,$CX$2:$CX$74)),MAX($CW$1,CW47)+1,0)</f>
        <v>47</v>
      </c>
      <c r="CX48" t="s">
        <v>3115</v>
      </c>
      <c r="CY48" t="str">
        <f>IFERROR(VLOOKUP(ROWS($CY$2:CY48),$CW$2:$CX$74,2,FALSE),"")</f>
        <v>OTT_Control : Otter twin trawls as control</v>
      </c>
      <c r="CZ48">
        <f>IF(ISNUMBER(SEARCH(Hauls!$C$333,$DA$2:$DA$74)),MAX($CZ$1,CZ47)+1,0)</f>
        <v>47</v>
      </c>
      <c r="DA48" t="s">
        <v>3115</v>
      </c>
      <c r="DB48" t="str">
        <f>IFERROR(VLOOKUP(ROWS($DB$2:DB48),$CZ$2:$DA$74,2,FALSE),"")</f>
        <v>OTT_Control : Otter twin trawls as control</v>
      </c>
      <c r="DC48">
        <f>IF(ISNUMBER(SEARCH(Hauls!$C$334,$DD$2:$DD$74)),MAX($DC$1,DC47)+1,0)</f>
        <v>47</v>
      </c>
      <c r="DD48" t="s">
        <v>3115</v>
      </c>
      <c r="DE48" t="str">
        <f>IFERROR(VLOOKUP(ROWS($DE$2:DE48),$DC$2:$DD$74,2,FALSE),"")</f>
        <v>OTT_Control : Otter twin trawls as control</v>
      </c>
      <c r="DF48">
        <f>IF(ISNUMBER(SEARCH(Hauls!$C$335,$DG$2:$DG$74)),MAX($DF$1,DF47)+1,0)</f>
        <v>47</v>
      </c>
      <c r="DG48" t="s">
        <v>3115</v>
      </c>
      <c r="DH48" t="str">
        <f>IFERROR(VLOOKUP(ROWS($DH$2:DH48),$DF$2:$DG$74,2,FALSE),"")</f>
        <v>OTT_Control : Otter twin trawls as control</v>
      </c>
      <c r="DI48">
        <f>IF(ISNUMBER(SEARCH(Hauls!$C$336,$DJ$2:$DJ$74)),MAX($DI$1,DI47)+1,0)</f>
        <v>47</v>
      </c>
      <c r="DJ48" t="s">
        <v>3115</v>
      </c>
      <c r="DK48" t="str">
        <f>IFERROR(VLOOKUP(ROWS($DK$2:DK48),$DI$2:$DJ$74,2,FALSE),"")</f>
        <v>OTT_Control : Otter twin trawls as control</v>
      </c>
      <c r="DL48">
        <f>IF(ISNUMBER(SEARCH(Hauls!$C$337,$DM$2:$DM$74)),MAX($DL$1,DL47)+1,0)</f>
        <v>47</v>
      </c>
      <c r="DM48" t="s">
        <v>3115</v>
      </c>
      <c r="DN48" t="str">
        <f>IFERROR(VLOOKUP(ROWS($DN$2:DN48),$DL$2:$DM$74,2,FALSE),"")</f>
        <v>OTT_Control : Otter twin trawls as control</v>
      </c>
      <c r="DO48">
        <f>IF(ISNUMBER(SEARCH(Hauls!$C$338,$DP$2:$DP$74)),MAX($DO$1,DO47)+1,0)</f>
        <v>47</v>
      </c>
      <c r="DP48" t="s">
        <v>3115</v>
      </c>
      <c r="DQ48" t="str">
        <f>IFERROR(VLOOKUP(ROWS($DQ$2:DQ48),$DO$2:$CDP$74,2,FALSE),"")</f>
        <v>OTT_Control : Otter twin trawls as control</v>
      </c>
      <c r="DR48">
        <f>IF(ISNUMBER(SEARCH(Hauls!$C$339,$DS$2:$DS$74)),MAX($DR$1,DR47)+1,0)</f>
        <v>47</v>
      </c>
      <c r="DS48" t="s">
        <v>3115</v>
      </c>
      <c r="DT48" t="str">
        <f>IFERROR(VLOOKUP(ROWS($DT$2:DT48),$DR$2:$DS$74,2,FALSE),"")</f>
        <v>OTT_Control : Otter twin trawls as control</v>
      </c>
      <c r="DU48">
        <f>IF(ISNUMBER(SEARCH(Hauls!$C$340,$DV$2:$DV$74)),MAX($DU$1,DU47)+1,0)</f>
        <v>47</v>
      </c>
      <c r="DV48" t="s">
        <v>3115</v>
      </c>
      <c r="DW48" t="str">
        <f>IFERROR(VLOOKUP(ROWS($DW$2:DW48),$DU$2:$DV$74,2,FALSE),"")</f>
        <v>OTT_Control : Otter twin trawls as control</v>
      </c>
      <c r="DX48">
        <f>IF(ISNUMBER(SEARCH(Hauls!$C$341,$DY$2:$DY$74)),MAX($DX$1,DX47)+1,0)</f>
        <v>47</v>
      </c>
      <c r="DY48" t="s">
        <v>3115</v>
      </c>
      <c r="DZ48" t="str">
        <f>IFERROR(VLOOKUP(ROWS($DZ$2:DZ48),$DX$2:$DY$74,2,FALSE),"")</f>
        <v>OTT_Control : Otter twin trawls as control</v>
      </c>
      <c r="EA48">
        <f>IF(ISNUMBER(SEARCH(Hauls!$C$342,$EB$2:$EB$74)),MAX($EA$1,EA47)+1,0)</f>
        <v>47</v>
      </c>
      <c r="EB48" t="s">
        <v>3115</v>
      </c>
      <c r="EC48" t="str">
        <f>IFERROR(VLOOKUP(ROWS($EC$2:EC48),$EA$2:$EB$74,2,FALSE),"")</f>
        <v>OTT_Control : Otter twin trawls as control</v>
      </c>
      <c r="ED48">
        <f>IF(ISNUMBER(SEARCH(Hauls!$C$343,$EE$2:$EE$74)),MAX($ED$1,ED47)+1,0)</f>
        <v>47</v>
      </c>
      <c r="EE48" t="s">
        <v>3115</v>
      </c>
      <c r="EF48" t="str">
        <f>IFERROR(VLOOKUP(ROWS($EF$2:EF48),$ED$2:$EE$74,2,FALSE),"")</f>
        <v>OTT_Control : Otter twin trawls as control</v>
      </c>
      <c r="EG48">
        <f>IF(ISNUMBER(SEARCH(Hauls!$C$344,$EH$2:$EH$74)),MAX($EG$1,EG47)+1,0)</f>
        <v>47</v>
      </c>
      <c r="EH48" t="s">
        <v>3115</v>
      </c>
      <c r="EI48" t="str">
        <f>IFERROR(VLOOKUP(ROWS($EI$2:EI48),$EG$2:$EH$74,2,FALSE),"")</f>
        <v>OTT_Control : Otter twin trawls as control</v>
      </c>
      <c r="EJ48">
        <f>IF(ISNUMBER(SEARCH(Hauls!$C$345,$EK$2:$EK$74)),MAX($EJ$1,EJ47)+1,0)</f>
        <v>47</v>
      </c>
      <c r="EK48" t="s">
        <v>3115</v>
      </c>
      <c r="EL48" t="str">
        <f>IFERROR(VLOOKUP(ROWS($EL$2:EL48),$EJ$2:$EK$74,2,FALSE),"")</f>
        <v>OTT_Control : Otter twin trawls as control</v>
      </c>
      <c r="EM48">
        <f>IF(ISNUMBER(SEARCH(Hauls!$C$346,$EN$2:$EN$74)),MAX($EM$1,EM47)+1,0)</f>
        <v>47</v>
      </c>
      <c r="EN48" t="s">
        <v>3115</v>
      </c>
      <c r="EO48" t="str">
        <f>IFERROR(VLOOKUP(ROWS($EO$2:EO48),$EM$2:$EN$74,2,FALSE),"")</f>
        <v>OTT_Control : Otter twin trawls as control</v>
      </c>
      <c r="EP48">
        <f>IF(ISNUMBER(SEARCH(Hauls!$C$347,$EQ$2:$EQ$74)),MAX($EP$1,EP47)+1,0)</f>
        <v>47</v>
      </c>
      <c r="EQ48" t="s">
        <v>3115</v>
      </c>
      <c r="ER48" t="str">
        <f>IFERROR(VLOOKUP(ROWS($ER$2:ER48),$EP$2:$EQ$74,2,FALSE),"")</f>
        <v>OTT_Control : Otter twin trawls as control</v>
      </c>
      <c r="ES48">
        <f>IF(ISNUMBER(SEARCH(Hauls!$C$348,$ET$2:$ET$74)),MAX($ES$1,ES47)+1,0)</f>
        <v>47</v>
      </c>
      <c r="ET48" t="s">
        <v>3115</v>
      </c>
      <c r="EU48" t="str">
        <f>IFERROR(VLOOKUP(ROWS($EU$2:EU48),$ES$2:$ET$74,2,FALSE),"")</f>
        <v>OTT_Control : Otter twin trawls as control</v>
      </c>
      <c r="EV48">
        <f>IF(ISNUMBER(SEARCH(Hauls!$C$349,$EW$2:$EW$74)),MAX($EV$1,EV47)+1,0)</f>
        <v>47</v>
      </c>
      <c r="EW48" t="s">
        <v>3115</v>
      </c>
      <c r="EX48" t="str">
        <f>IFERROR(VLOOKUP(ROWS($EX$2:EX48),$EV$2:$EW$74,2,FALSE),"")</f>
        <v>OTT_Control : Otter twin trawls as control</v>
      </c>
      <c r="EY48">
        <f>IF(ISNUMBER(SEARCH(Hauls!$C$350,$EZ$2:$EZ$74)),MAX($EY$1,EY47)+1,0)</f>
        <v>47</v>
      </c>
      <c r="EZ48" t="s">
        <v>3115</v>
      </c>
      <c r="FA48" t="str">
        <f>IFERROR(VLOOKUP(ROWS($FA$2:FA48),$EY$2:$EZ$74,2,FALSE),"")</f>
        <v>OTT_Control : Otter twin trawls as control</v>
      </c>
      <c r="FB48">
        <f>IF(ISNUMBER(SEARCH(Hauls!$C$351,$FC$2:$FC$74)),MAX($FB$1,FB47)+1,0)</f>
        <v>47</v>
      </c>
      <c r="FC48" t="s">
        <v>3115</v>
      </c>
      <c r="FD48" t="str">
        <f>IFERROR(VLOOKUP(ROWS($FD$2:FD48),$FB$2:$FC$74,2,FALSE),"")</f>
        <v>OTT_Control : Otter twin trawls as control</v>
      </c>
      <c r="FE48">
        <f>IF(ISNUMBER(SEARCH(Hauls!$C$352,$FF$2:$FF$74)),MAX($FE$1,FE47)+1,0)</f>
        <v>47</v>
      </c>
      <c r="FF48" t="s">
        <v>3115</v>
      </c>
      <c r="FG48" t="str">
        <f>IFERROR(VLOOKUP(ROWS($FG$2:FG48),$FE$2:$FF$74,2,FALSE),"")</f>
        <v>OTT_Control : Otter twin trawls as control</v>
      </c>
      <c r="FH48">
        <f>IF(ISNUMBER(SEARCH(Hauls!$C$353,$FI$2:$FI$74)),MAX($FH$1,FH47)+1,0)</f>
        <v>47</v>
      </c>
      <c r="FI48" t="s">
        <v>3115</v>
      </c>
      <c r="FJ48" t="str">
        <f>IFERROR(VLOOKUP(ROWS($FJ$2:FJ48),$FH$2:$FI$74,2,FALSE),"")</f>
        <v>OTT_Control : Otter twin trawls as control</v>
      </c>
      <c r="FK48">
        <f>IF(ISNUMBER(SEARCH(Hauls!$C$354,$FL$2:$FL$74)),MAX($FK$1,FK47)+1,0)</f>
        <v>47</v>
      </c>
      <c r="FL48" t="s">
        <v>3115</v>
      </c>
      <c r="FM48" t="str">
        <f>IFERROR(VLOOKUP(ROWS($FM$2:FM48),$FK$2:$FL$74,2,FALSE),"")</f>
        <v>OTT_Control : Otter twin trawls as control</v>
      </c>
      <c r="FN48">
        <f>IF(ISNUMBER(SEARCH(Hauls!$C$355,$FO$2:$FO$74)),MAX($FN$1,FN47)+1,0)</f>
        <v>47</v>
      </c>
      <c r="FO48" t="s">
        <v>3115</v>
      </c>
      <c r="FP48" t="str">
        <f>IFERROR(VLOOKUP(ROWS($FP$2:FP48),$FN$2:$FO$74,2,FALSE),"")</f>
        <v>OTT_Control : Otter twin trawls as control</v>
      </c>
      <c r="FQ48">
        <f>IF(ISNUMBER(SEARCH(Hauls!$C$356,$FR$2:$FR$74)),MAX($FQ$1,FQ47)+1,0)</f>
        <v>47</v>
      </c>
      <c r="FR48" t="s">
        <v>3115</v>
      </c>
      <c r="FS48" t="str">
        <f>IFERROR(VLOOKUP(ROWS($FS$2:FS48),$FQ$2:$FR$74,2,FALSE),"")</f>
        <v>OTT_Control : Otter twin trawls as control</v>
      </c>
      <c r="FT48">
        <f>IF(ISNUMBER(SEARCH(Hauls!$C$357,$FU$2:$FU$74)),MAX($FT$1,FT47)+1,0)</f>
        <v>47</v>
      </c>
      <c r="FU48" t="s">
        <v>3115</v>
      </c>
      <c r="FV48" t="str">
        <f>IFERROR(VLOOKUP(ROWS($FV$2:FV48),$FT$2:$FU$74,2,FALSE),"")</f>
        <v>OTT_Control : Otter twin trawls as control</v>
      </c>
      <c r="FW48">
        <f>IF(ISNUMBER(SEARCH(Hauls!$C$358,$FX$2:$FX$74)),MAX($FW$1,FW47)+1,0)</f>
        <v>47</v>
      </c>
      <c r="FX48" t="s">
        <v>3115</v>
      </c>
      <c r="FY48" t="str">
        <f>IFERROR(VLOOKUP(ROWS($FY$2:FY48),$FW$2:$FX$74,2,FALSE),"")</f>
        <v>OTT_Control : Otter twin trawls as control</v>
      </c>
      <c r="FZ48">
        <f>IF(ISNUMBER(SEARCH(Hauls!$C$359,$GA$2:$GA$74)),MAX($FZ$1,FZ47)+1,0)</f>
        <v>47</v>
      </c>
      <c r="GA48" t="s">
        <v>3115</v>
      </c>
      <c r="GB48" t="str">
        <f>IFERROR(VLOOKUP(ROWS($GB$2:GB48),$FZ$2:$GA$74,2,FALSE),"")</f>
        <v>OTT_Control : Otter twin trawls as control</v>
      </c>
      <c r="GC48">
        <f>IF(ISNUMBER(SEARCH(Hauls!$C$360,$GD$2:$GD$74)),MAX($GC$1,GC47)+1,0)</f>
        <v>47</v>
      </c>
      <c r="GD48" t="s">
        <v>3115</v>
      </c>
      <c r="GE48" t="str">
        <f>IFERROR(VLOOKUP(ROWS($GE$2:GE48),$GC$2:$GD$74,2,FALSE),"")</f>
        <v>OTT_Control : Otter twin trawls as control</v>
      </c>
      <c r="GF48">
        <f>IF(ISNUMBER(SEARCH(Hauls!$C$361,$GG$2:$GG$74)),MAX($GF$1,GF47)+1,0)</f>
        <v>47</v>
      </c>
      <c r="GG48" t="s">
        <v>3115</v>
      </c>
      <c r="GH48" t="str">
        <f>IFERROR(VLOOKUP(ROWS($GH$2:GH48),$GF$2:$GG$74,2,FALSE),"")</f>
        <v>OTT_Control : Otter twin trawls as control</v>
      </c>
      <c r="GI48">
        <f>IF(ISNUMBER(SEARCH(Hauls!$C$362,$GJ$2:$GJ$74)),MAX($GI$1,GI47)+1,0)</f>
        <v>47</v>
      </c>
      <c r="GJ48" t="s">
        <v>3115</v>
      </c>
      <c r="GK48" t="str">
        <f>IFERROR(VLOOKUP(ROWS($GK$2:GK48),$GI$2:$GJ$74,2,FALSE),"")</f>
        <v>OTT_Control : Otter twin trawls as control</v>
      </c>
      <c r="GL48">
        <f>IF(ISNUMBER(SEARCH(Hauls!$C$363,$GM$2:$GM$74)),MAX($GL$1,GL47)+1,0)</f>
        <v>47</v>
      </c>
      <c r="GM48" t="s">
        <v>3115</v>
      </c>
      <c r="GN48" t="str">
        <f>IFERROR(VLOOKUP(ROWS($GN$2:GN48),$GL$2:$GM$74,2,FALSE),"")</f>
        <v>OTT_Control : Otter twin trawls as control</v>
      </c>
      <c r="GO48">
        <f>IF(ISNUMBER(SEARCH(Hauls!$C$364,$GP$2:$GP$74)),MAX($GO$1,GO47)+1,0)</f>
        <v>47</v>
      </c>
      <c r="GP48" t="s">
        <v>3115</v>
      </c>
      <c r="GQ48" t="str">
        <f>IFERROR(VLOOKUP(ROWS($GQ$2:GQ48),$GO$2:$GP$74,2,FALSE),"")</f>
        <v>OTT_Control : Otter twin trawls as control</v>
      </c>
      <c r="GR48">
        <f>IF(ISNUMBER(SEARCH(Hauls!$C$365,$GS$2:$GS$74)),MAX($GR$1,GR47)+1,0)</f>
        <v>47</v>
      </c>
      <c r="GS48" t="s">
        <v>3115</v>
      </c>
      <c r="GT48" t="str">
        <f>IFERROR(VLOOKUP(ROWS($GT$2:GT48),$GR$2:$GS$74,2,FALSE),"")</f>
        <v>OTT_Control : Otter twin trawls as control</v>
      </c>
      <c r="GU48">
        <f>IF(ISNUMBER(SEARCH(Hauls!$C$366,$GV$2:$GV$74)),MAX($GU$1,GU47)+1,0)</f>
        <v>47</v>
      </c>
      <c r="GV48" t="s">
        <v>3115</v>
      </c>
      <c r="GW48" t="str">
        <f>IFERROR(VLOOKUP(ROWS($GW$2:GW48),$GU$2:$GV$74,2,FALSE),"")</f>
        <v>OTT_Control : Otter twin trawls as control</v>
      </c>
      <c r="GX48">
        <f>IF(ISNUMBER(SEARCH(Hauls!$C$367,$GY$2:$GY$74)),MAX($GX$1,GX47)+1,0)</f>
        <v>47</v>
      </c>
      <c r="GY48" t="s">
        <v>3115</v>
      </c>
      <c r="GZ48" t="str">
        <f>IFERROR(VLOOKUP(ROWS($GZ$2:GZ48),$GX$2:$GY$74,2,FALSE),"")</f>
        <v>OTT_Control : Otter twin trawls as control</v>
      </c>
      <c r="HA48">
        <f>IF(ISNUMBER(SEARCH(Hauls!$C$368,$HB$2:$HB$74)),MAX($HA$1,HA47)+1,0)</f>
        <v>47</v>
      </c>
      <c r="HB48" t="s">
        <v>3115</v>
      </c>
      <c r="HC48" t="str">
        <f>IFERROR(VLOOKUP(ROWS($HC$2:HC48),$HA$2:$HB$74,2,FALSE),"")</f>
        <v>OTT_Control : Otter twin trawls as control</v>
      </c>
      <c r="HD48">
        <f>IF(ISNUMBER(SEARCH(Hauls!$C$369,$HE$2:$HE$74)),MAX($HD$1,HD47)+1,0)</f>
        <v>47</v>
      </c>
      <c r="HE48" t="s">
        <v>3115</v>
      </c>
      <c r="HF48" t="str">
        <f>IFERROR(VLOOKUP(ROWS($HF$2:HF48),$HD$2:$HE$74,2,FALSE),"")</f>
        <v>OTT_Control : Otter twin trawls as control</v>
      </c>
      <c r="HG48">
        <f>IF(ISNUMBER(SEARCH(Hauls!$C$370,$HH$2:$HH$74)),MAX($HG$1,HG47)+1,0)</f>
        <v>47</v>
      </c>
      <c r="HH48" t="s">
        <v>3115</v>
      </c>
      <c r="HI48" t="str">
        <f>IFERROR(VLOOKUP(ROWS($HI$2:HI48),$HG$2:$HH$74,2,FALSE),"")</f>
        <v>OTT_Control : Otter twin trawls as control</v>
      </c>
      <c r="HJ48">
        <f>IF(ISNUMBER(SEARCH(Hauls!$C$371,$HK$2:$HK$74)),MAX($HJ$1,HJ47)+1,0)</f>
        <v>47</v>
      </c>
      <c r="HK48" t="s">
        <v>3115</v>
      </c>
      <c r="HL48" t="str">
        <f>IFERROR(VLOOKUP(ROWS($HL$2:HL48),$HJ$2:$HK$74,2,FALSE),"")</f>
        <v>OTT_Control : Otter twin trawls as control</v>
      </c>
      <c r="HM48">
        <f>IF(ISNUMBER(SEARCH(Hauls!$C$372,$HN$2:$HN$74)),MAX($HM$1,HM47)+1,0)</f>
        <v>47</v>
      </c>
      <c r="HN48" t="s">
        <v>3115</v>
      </c>
      <c r="HO48" t="str">
        <f>IFERROR(VLOOKUP(ROWS($HO$2:HO48),$HM$2:$HN$74,2,FALSE),"")</f>
        <v>OTT_Control : Otter twin trawls as control</v>
      </c>
      <c r="HP48">
        <f>IF(ISNUMBER(SEARCH(Hauls!$C$373,$HQ$2:$HQ$74)),MAX($HP$1,HP47)+1,0)</f>
        <v>47</v>
      </c>
      <c r="HQ48" t="s">
        <v>3115</v>
      </c>
      <c r="HR48" t="str">
        <f>IFERROR(VLOOKUP(ROWS($HR$2:HR48),$HP$2:$HQ$74,2,FALSE),"")</f>
        <v>OTT_Control : Otter twin trawls as control</v>
      </c>
      <c r="HS48">
        <f>IF(ISNUMBER(SEARCH(Hauls!$C$374,$HT$2:$HT$74)),MAX($HS$1,HS47)+1,0)</f>
        <v>47</v>
      </c>
      <c r="HT48" t="s">
        <v>3115</v>
      </c>
      <c r="HU48" t="str">
        <f>IFERROR(VLOOKUP(ROWS($HU$2:HU48),$HS$2:$HT$74,2,FALSE),"")</f>
        <v>OTT_Control : Otter twin trawls as control</v>
      </c>
      <c r="HV48">
        <f>IF(ISNUMBER(SEARCH(Hauls!$C$375,$HW$2:$HW$74)),MAX($HV$1,HV47)+1,0)</f>
        <v>47</v>
      </c>
      <c r="HW48" t="s">
        <v>3115</v>
      </c>
      <c r="HX48" t="str">
        <f>IFERROR(VLOOKUP(ROWS($HX$2:HX48),$HV$2:$HW$74,2,FALSE),"")</f>
        <v>OTT_Control : Otter twin trawls as control</v>
      </c>
      <c r="HY48">
        <f>IF(ISNUMBER(SEARCH(Hauls!$C$376,$HZ$2:$HZ$74)),MAX($HY$1,HY47)+1,0)</f>
        <v>47</v>
      </c>
      <c r="HZ48" t="s">
        <v>3115</v>
      </c>
      <c r="IA48" t="str">
        <f>IFERROR(VLOOKUP(ROWS($IA$2:IA48),$IB$2:$IC$74,2,FALSE),"")</f>
        <v>OTT_Control : Otter twin trawls as control</v>
      </c>
      <c r="IB48">
        <f>IF(ISNUMBER(SEARCH(Hauls!$C$377,$IC$2:$IC$74)),MAX($IB$1,IB47)+1,0)</f>
        <v>47</v>
      </c>
      <c r="IC48" t="s">
        <v>3115</v>
      </c>
      <c r="ID48" t="str">
        <f>IFERROR(VLOOKUP(ROWS($ID$2:ID48),$IB$2:$IC$74,2,FALSE),"")</f>
        <v>OTT_Control : Otter twin trawls as control</v>
      </c>
      <c r="IE48">
        <f>IF(ISNUMBER(SEARCH(Hauls!$C$378,$IF$2:$IF$74)),MAX($IE$1,IE47)+1,0)</f>
        <v>47</v>
      </c>
      <c r="IF48" t="s">
        <v>3115</v>
      </c>
      <c r="IG48" t="str">
        <f>IFERROR(VLOOKUP(ROWS($IG$2:IG48),$IE$2:$IF$74,2,FALSE),"")</f>
        <v>OTT_Control : Otter twin trawls as control</v>
      </c>
      <c r="IH48">
        <f>IF(ISNUMBER(SEARCH(Hauls!$C$379,$II$2:$II$74)),MAX($IH$1,IH47)+1,0)</f>
        <v>47</v>
      </c>
      <c r="II48" t="s">
        <v>3115</v>
      </c>
      <c r="IJ48" t="str">
        <f>IFERROR(VLOOKUP(ROWS($IJ$2:IJ48),$IH$2:$II$74,2,FALSE),"")</f>
        <v>OTT_Control : Otter twin trawls as control</v>
      </c>
      <c r="IK48">
        <f>IF(ISNUMBER(SEARCH(Hauls!$C$380,$IL$2:$IL$74)),MAX($IK$1,IK47)+1,0)</f>
        <v>47</v>
      </c>
      <c r="IL48" t="s">
        <v>3115</v>
      </c>
      <c r="IM48" t="str">
        <f>IFERROR(VLOOKUP(ROWS($IM$2:IM48),$IK$2:$IL$74,2,FALSE),"")</f>
        <v>OTT_Control : Otter twin trawls as control</v>
      </c>
      <c r="IN48">
        <f>IF(ISNUMBER(SEARCH(Hauls!$C$381,$IO$2:$IO$74)),MAX($IN$1,IN47)+1,0)</f>
        <v>47</v>
      </c>
      <c r="IO48" t="s">
        <v>3115</v>
      </c>
      <c r="IP48" t="str">
        <f>IFERROR(VLOOKUP(ROWS($IP$2:IP48),$IN$2:$IO$74,2,FALSE),"")</f>
        <v>OTT_Control : Otter twin trawls as control</v>
      </c>
      <c r="IQ48">
        <f>IF(ISNUMBER(SEARCH(Hauls!$C$382,$CC$2:$CC$74)),MAX($CB$1,IQ47)+1,0)</f>
        <v>47</v>
      </c>
      <c r="IR48" t="s">
        <v>3115</v>
      </c>
      <c r="IS48" t="str">
        <f>IFERROR(VLOOKUP(ROWS($IS$2:IS48),$IQ$2:$IR$74,2,FALSE),"")</f>
        <v>OTT_Control : Otter twin trawls as control</v>
      </c>
      <c r="IT48">
        <f>IF(ISNUMBER(SEARCH(Hauls!$C$383,$IU$2:$IU$74)),MAX($IT$1,IT47)+1,0)</f>
        <v>47</v>
      </c>
      <c r="IU48" t="s">
        <v>3115</v>
      </c>
      <c r="IV48" t="str">
        <f>IFERROR(VLOOKUP(ROWS($IV$2:IV48),$IT$2:$IU$74,2,FALSE),"")</f>
        <v>OTT_Control : Otter twin trawls as control</v>
      </c>
      <c r="IW48">
        <f>IF(ISNUMBER(SEARCH(Hauls!$C$384,$IX$2:$IX$74)),MAX($IW$1,IW47)+1,0)</f>
        <v>47</v>
      </c>
      <c r="IX48" t="s">
        <v>3115</v>
      </c>
      <c r="IY48" t="str">
        <f>IFERROR(VLOOKUP(ROWS($IY$2:IY48),$IW$2:$IX$74,2,FALSE),"")</f>
        <v>OTT_Control : Otter twin trawls as control</v>
      </c>
      <c r="IZ48">
        <f>IF(ISNUMBER(SEARCH(Hauls!$C$385,$JA$2:$JA$74)),MAX($IZ$1,IZ47)+1,0)</f>
        <v>47</v>
      </c>
      <c r="JA48" t="s">
        <v>3115</v>
      </c>
      <c r="JB48" t="str">
        <f>IFERROR(VLOOKUP(ROWS($JB$2:JB48),$IZ$2:$JA$74,2,FALSE),"")</f>
        <v>OTT_Control : Otter twin trawls as control</v>
      </c>
      <c r="JC48">
        <f>IF(ISNUMBER(SEARCH(Hauls!$C$386,$JD$2:$JD$74)),MAX($JC$1,JC47)+1,0)</f>
        <v>47</v>
      </c>
      <c r="JD48" t="s">
        <v>3115</v>
      </c>
      <c r="JE48" t="str">
        <f>IFERROR(VLOOKUP(ROWS($JE$2:JE48),$JC$2:$CJD$74,2,FALSE),"")</f>
        <v>OTT_Control : Otter twin trawls as control</v>
      </c>
      <c r="JF48">
        <f>IF(ISNUMBER(SEARCH(Hauls!$C$387,$JG$2:$JG$74)),MAX($JF$1,JF47)+1,0)</f>
        <v>47</v>
      </c>
      <c r="JG48" t="s">
        <v>3115</v>
      </c>
      <c r="JH48" t="str">
        <f>IFERROR(VLOOKUP(ROWS($JH$2:JH48),$JF$2:$JG$74,2,FALSE),"")</f>
        <v>OTT_Control : Otter twin trawls as control</v>
      </c>
      <c r="JI48">
        <f>IF(ISNUMBER(SEARCH(Hauls!$C$388,$JJ$2:$JJ$74)),MAX($JI$1,JI47)+1,0)</f>
        <v>47</v>
      </c>
      <c r="JJ48" t="s">
        <v>3115</v>
      </c>
      <c r="JK48" t="str">
        <f>IFERROR(VLOOKUP(ROWS($JK$2:JK48),$JI$2:$JJ$74,2,FALSE),"")</f>
        <v>OTT_Control : Otter twin trawls as control</v>
      </c>
      <c r="JL48">
        <f>IF(ISNUMBER(SEARCH(Hauls!$C$389,$JM$2:$JM$74)),MAX($JL$1,JL47)+1,0)</f>
        <v>47</v>
      </c>
      <c r="JM48" t="s">
        <v>3115</v>
      </c>
      <c r="JN48" t="str">
        <f>IFERROR(VLOOKUP(ROWS($JN$2:JN48),$JL$2:$JM$74,2,FALSE),"")</f>
        <v>OTT_Control : Otter twin trawls as control</v>
      </c>
      <c r="JO48">
        <f>IF(ISNUMBER(SEARCH(Hauls!$C$390,$JP$2:$JP$74)),MAX($JO$1,JO47)+1,0)</f>
        <v>47</v>
      </c>
      <c r="JP48" t="s">
        <v>3115</v>
      </c>
      <c r="JQ48" t="str">
        <f>IFERROR(VLOOKUP(ROWS($JQ$2:JQ48),$JO$2:$JP$74,2,FALSE),"")</f>
        <v>OTT_Control : Otter twin trawls as control</v>
      </c>
      <c r="JR48">
        <f>IF(ISNUMBER(SEARCH(Hauls!$C$391,$JS$2:$JS$74)),MAX($JR$1,JR47)+1,0)</f>
        <v>47</v>
      </c>
      <c r="JS48" t="s">
        <v>3115</v>
      </c>
      <c r="JT48" t="str">
        <f>IFERROR(VLOOKUP(ROWS($JT$2:JT48),$JR$2:$JS$74,2,FALSE),"")</f>
        <v>OTT_Control : Otter twin trawls as control</v>
      </c>
      <c r="JU48">
        <f>IF(ISNUMBER(SEARCH(Hauls!$C$392,$JV$2:$JV$74)),MAX($JU$1,JU47)+1,0)</f>
        <v>47</v>
      </c>
      <c r="JV48" t="s">
        <v>3115</v>
      </c>
      <c r="JW48" t="str">
        <f>IFERROR(VLOOKUP(ROWS($JW$2:JW48),$JU$2:$JV$74,2,FALSE),"")</f>
        <v>OTT_Control : Otter twin trawls as control</v>
      </c>
      <c r="JX48">
        <f>IF(ISNUMBER(SEARCH(Hauls!$C$393,$JY$2:$JY$74)),MAX($JX$1,JX47)+1,0)</f>
        <v>47</v>
      </c>
      <c r="JY48" t="s">
        <v>3115</v>
      </c>
      <c r="JZ48" t="str">
        <f>IFERROR(VLOOKUP(ROWS($JZ$2:JZ48),$JX$2:$JY$74,2,FALSE),"")</f>
        <v>OTT_Control : Otter twin trawls as control</v>
      </c>
      <c r="KA48">
        <f>IF(ISNUMBER(SEARCH(Hauls!$C$394,$KB$2:$KB$74)),MAX($KA$1,KA47)+1,0)</f>
        <v>47</v>
      </c>
      <c r="KB48" t="s">
        <v>3115</v>
      </c>
      <c r="KC48" t="str">
        <f>IFERROR(VLOOKUP(ROWS($KC$2:KC48),$KA$2:$KB$74,2,FALSE),"")</f>
        <v>OTT_Control : Otter twin trawls as control</v>
      </c>
      <c r="KD48">
        <f>IF(ISNUMBER(SEARCH(Hauls!$C$395,$KE$2:$KE$74)),MAX($KD$1,KD47)+1,0)</f>
        <v>47</v>
      </c>
      <c r="KE48" t="s">
        <v>3115</v>
      </c>
      <c r="KF48" t="str">
        <f>IFERROR(VLOOKUP(ROWS($KF$2:KF48),$KD$2:$KE$74,2,FALSE),"")</f>
        <v>OTT_Control : Otter twin trawls as control</v>
      </c>
      <c r="KG48">
        <f>IF(ISNUMBER(SEARCH(Hauls!$C$396,$KH$2:$KH$74)),MAX($KG$1,KG47)+1,0)</f>
        <v>47</v>
      </c>
      <c r="KH48" t="s">
        <v>3115</v>
      </c>
      <c r="KI48" t="str">
        <f>IFERROR(VLOOKUP(ROWS($KI$2:KI48),$KG$2:$KH$74,2,FALSE),"")</f>
        <v>OTT_Control : Otter twin trawls as control</v>
      </c>
      <c r="KJ48">
        <f>IF(ISNUMBER(SEARCH(Hauls!$C$397,$KK$2:$KK$74)),MAX($KJ$1,KJ47)+1,0)</f>
        <v>47</v>
      </c>
      <c r="KK48" t="s">
        <v>3115</v>
      </c>
      <c r="KL48" t="str">
        <f>IFERROR(VLOOKUP(ROWS($KL$2:KL48),$KJ$2:$KK$74,2,FALSE),"")</f>
        <v>OTT_Control : Otter twin trawls as control</v>
      </c>
      <c r="KM48">
        <f>IF(ISNUMBER(SEARCH(Hauls!$C$398,$KN$2:$KN$74)),MAX($KM$1,KM47)+1,0)</f>
        <v>47</v>
      </c>
      <c r="KN48" t="s">
        <v>3115</v>
      </c>
      <c r="KO48" t="str">
        <f>IFERROR(VLOOKUP(ROWS($KO$2:KO48),$KM$2:$KN$74,2,FALSE),"")</f>
        <v>OTT_Control : Otter twin trawls as control</v>
      </c>
      <c r="KP48">
        <f>IF(ISNUMBER(SEARCH(Hauls!$C$399,$KQ$2:$KQ$74)),MAX($KP$1,KP47)+1,0)</f>
        <v>47</v>
      </c>
      <c r="KQ48" t="s">
        <v>3115</v>
      </c>
      <c r="KR48" t="str">
        <f>IFERROR(VLOOKUP(ROWS($KR$2:KR48),$KP$2:$KQ$74,2,FALSE),"")</f>
        <v>OTT_Control : Otter twin trawls as control</v>
      </c>
      <c r="KS48">
        <f>IF(ISNUMBER(SEARCH(Hauls!$C$400,$KT$2:$KT$74)),MAX($KS$1,KS47)+1,0)</f>
        <v>47</v>
      </c>
      <c r="KT48" t="s">
        <v>3115</v>
      </c>
      <c r="KU48" t="str">
        <f>IFERROR(VLOOKUP(ROWS($KU$2:KU48),$KS$2:$KT$74,2,FALSE),"")</f>
        <v>OTT_Control : Otter twin trawls as control</v>
      </c>
    </row>
    <row r="49" spans="1:307" x14ac:dyDescent="0.25">
      <c r="A49" t="s">
        <v>695</v>
      </c>
      <c r="B49" t="s">
        <v>2973</v>
      </c>
      <c r="C49" t="str">
        <f t="shared" si="0"/>
        <v>OTT_G : Otter twin trawls with grid</v>
      </c>
      <c r="E49">
        <f>IF(ISNUMBER(SEARCH(Hauls!$C$300,$F$2:$F$74)),MAX($E$1,E48)+1,0)</f>
        <v>48</v>
      </c>
      <c r="F49" t="s">
        <v>3116</v>
      </c>
      <c r="G49" t="str">
        <f>IFERROR(VLOOKUP(ROWS($G$2:G49),$E$2:$F$74,2,FALSE),"")</f>
        <v>OTT_G : Otter twin trawls with grid</v>
      </c>
      <c r="H49">
        <f>IF(ISNUMBER(SEARCH(Hauls!$C$301,$I$2:$I$74)),MAX($H$1:H48)+1,0)</f>
        <v>48</v>
      </c>
      <c r="I49" t="s">
        <v>3116</v>
      </c>
      <c r="J49" t="str">
        <f>IFERROR(VLOOKUP(ROWS($J$2:J49),$H$2:$I$74,2,FALSE),"")</f>
        <v>OTT_G : Otter twin trawls with grid</v>
      </c>
      <c r="K49">
        <f>IF(ISNUMBER(SEARCH(Hauls!$C$302,$L$2:$L$74)),MAX($K$1,K48)+1,0)</f>
        <v>48</v>
      </c>
      <c r="L49" t="s">
        <v>3116</v>
      </c>
      <c r="M49" t="str">
        <f>IFERROR(VLOOKUP(ROWS($M$2:M49),$K$2:$L$74,2,FALSE),"")</f>
        <v>OTT_G : Otter twin trawls with grid</v>
      </c>
      <c r="N49">
        <f>IF(ISNUMBER(SEARCH(Hauls!$C$303,$O$2:$O$74)),MAX($N$1,N48)+1,0)</f>
        <v>48</v>
      </c>
      <c r="O49" t="s">
        <v>3116</v>
      </c>
      <c r="P49" t="str">
        <f>IFERROR(VLOOKUP(ROWS($P$2:P49),$N$2:$O$74,2,FALSE),"")</f>
        <v>OTT_G : Otter twin trawls with grid</v>
      </c>
      <c r="Q49">
        <f>IF(ISNUMBER(SEARCH(Hauls!$C$304,$R$2:$R$74)),MAX($Q$1,Q48)+1,0)</f>
        <v>48</v>
      </c>
      <c r="R49" t="s">
        <v>3116</v>
      </c>
      <c r="S49" t="str">
        <f>IFERROR(VLOOKUP(ROWS($S$2:S49),$Q$2:$R$74,2,FALSE),"")</f>
        <v>OTT_G : Otter twin trawls with grid</v>
      </c>
      <c r="T49">
        <f>IF(ISNUMBER(SEARCH(Hauls!$C$305,$U$2:$U$74)),MAX($T$1,T48)+1,0)</f>
        <v>48</v>
      </c>
      <c r="U49" t="s">
        <v>3116</v>
      </c>
      <c r="V49" t="str">
        <f>IFERROR(VLOOKUP(ROWS($V$2:V49),$T$2:$U$74,2,FALSE),"")</f>
        <v>OTT_G : Otter twin trawls with grid</v>
      </c>
      <c r="W49">
        <f>IF(ISNUMBER(SEARCH(Hauls!$C$306,$X$2:$X$74)),MAX($W$1,W48)+1,0)</f>
        <v>48</v>
      </c>
      <c r="X49" t="s">
        <v>3116</v>
      </c>
      <c r="Y49" t="str">
        <f>IFERROR(VLOOKUP(ROWS($Y$2:Y49),$W$2:$X$74,2,FALSE),"")</f>
        <v>OTT_G : Otter twin trawls with grid</v>
      </c>
      <c r="Z49">
        <f>IF(ISNUMBER(SEARCH(Hauls!$C$307,$AA$2:$AA$74)),MAX($Z$1,Z48)+1,0)</f>
        <v>48</v>
      </c>
      <c r="AA49" t="s">
        <v>3116</v>
      </c>
      <c r="AB49" t="str">
        <f>IFERROR(VLOOKUP(ROWS($AB$2:AB49),$Z$2:$AA$74,2,FALSE),"")</f>
        <v>OTT_G : Otter twin trawls with grid</v>
      </c>
      <c r="AC49">
        <f>IF(ISNUMBER(SEARCH(Hauls!$C$308,$AD$2:$AD$74)),MAX($AC$1,AC48)+1,0)</f>
        <v>48</v>
      </c>
      <c r="AD49" t="s">
        <v>3116</v>
      </c>
      <c r="AE49" t="str">
        <f>IFERROR(VLOOKUP(ROWS($AE$2:AE49),$AC$2:$AD$74,2,FALSE),"")</f>
        <v>OTT_G : Otter twin trawls with grid</v>
      </c>
      <c r="AF49">
        <f>IF(ISNUMBER(SEARCH(Hauls!$C$309,$AG$2:$AG$74)),MAX($AF$1,AF48)+1,0)</f>
        <v>48</v>
      </c>
      <c r="AG49" t="s">
        <v>3116</v>
      </c>
      <c r="AH49" t="str">
        <f>IFERROR(VLOOKUP(ROWS($AH$2:AH49),$AF$2:$AG$74,2,FALSE),"")</f>
        <v>OTT_G : Otter twin trawls with grid</v>
      </c>
      <c r="AI49">
        <f>IF(ISNUMBER(SEARCH(Hauls!$C$310,$AJ$2:$AJ$74)),MAX($AI$1,AI48)+1,0)</f>
        <v>48</v>
      </c>
      <c r="AJ49" t="s">
        <v>3116</v>
      </c>
      <c r="AK49" t="str">
        <f>IFERROR(VLOOKUP(ROWS($AK$2:AK49),$AI$2:$AJ$74,2,FALSE),"")</f>
        <v>OTT_G : Otter twin trawls with grid</v>
      </c>
      <c r="AL49">
        <f>IF(ISNUMBER(SEARCH(Hauls!$C$311,$AM$2:$AM$74)),MAX($AL$1,AL48)+1,0)</f>
        <v>48</v>
      </c>
      <c r="AM49" t="s">
        <v>3116</v>
      </c>
      <c r="AN49" t="str">
        <f>IFERROR(VLOOKUP(ROWS($AN$2:AN49),$AL$2:$AM$74,2,FALSE),"")</f>
        <v>OTT_G : Otter twin trawls with grid</v>
      </c>
      <c r="AO49">
        <f>IF(ISNUMBER(SEARCH(Hauls!$C$312,$AP$2:$AP$74)),MAX($AO$1,AO48)+1,0)</f>
        <v>48</v>
      </c>
      <c r="AP49" t="s">
        <v>3116</v>
      </c>
      <c r="AQ49" t="str">
        <f>IFERROR(VLOOKUP(ROWS($AQ$2:AQ49),$AO$2:$AP$74,2,FALSE),"")</f>
        <v>OTT_G : Otter twin trawls with grid</v>
      </c>
      <c r="AR49">
        <f>IF(ISNUMBER(SEARCH(Hauls!$C$313,$AS$2:$AS$74)),MAX($AR$1,AR48)+1,0)</f>
        <v>48</v>
      </c>
      <c r="AS49" t="s">
        <v>3116</v>
      </c>
      <c r="AT49" t="str">
        <f>IFERROR(VLOOKUP(ROWS($AT$2:AT49),$AR$2:$AS$74,2,FALSE),"")</f>
        <v>OTT_G : Otter twin trawls with grid</v>
      </c>
      <c r="AU49">
        <f>IF(ISNUMBER(SEARCH(Hauls!$C$314,$AV$2:$AV$74)),MAX($AU$1,AU48)+1,0)</f>
        <v>48</v>
      </c>
      <c r="AV49" t="s">
        <v>3116</v>
      </c>
      <c r="AW49" t="str">
        <f>IFERROR(VLOOKUP(ROWS($AW$2:AW49),$AU$2:$AV$74,2,FALSE),"")</f>
        <v>OTT_G : Otter twin trawls with grid</v>
      </c>
      <c r="AX49">
        <f>IF(ISNUMBER(SEARCH(Hauls!$C$315,$AY$2:$AY$74)),MAX($AX$1,AX48)+1,0)</f>
        <v>48</v>
      </c>
      <c r="AY49" t="s">
        <v>3116</v>
      </c>
      <c r="AZ49" t="str">
        <f>IFERROR(VLOOKUP(ROWS($AZ$2:AZ49),$AX$2:$AY$74,2,FALSE),"")</f>
        <v>OTT_G : Otter twin trawls with grid</v>
      </c>
      <c r="BA49">
        <f>IF(ISNUMBER(SEARCH(Hauls!$C$316,$BB$2:$BB$74)),MAX($BA$1,BA48)+1,0)</f>
        <v>48</v>
      </c>
      <c r="BB49" t="s">
        <v>3116</v>
      </c>
      <c r="BC49" t="str">
        <f>IFERROR(VLOOKUP(ROWS($BC$2:BC49),$BA$2:$BB$74,2,FALSE),"")</f>
        <v>OTT_G : Otter twin trawls with grid</v>
      </c>
      <c r="BD49">
        <f>IF(ISNUMBER(SEARCH(Hauls!$C$317,$BE$2:$BE$74)),MAX($BD$1,BD48)+1,0)</f>
        <v>48</v>
      </c>
      <c r="BE49" t="s">
        <v>3116</v>
      </c>
      <c r="BF49" t="str">
        <f>IFERROR(VLOOKUP(ROWS($BF$2:BF49),$BD$2:$BE$74,2,FALSE),"")</f>
        <v>OTT_G : Otter twin trawls with grid</v>
      </c>
      <c r="BG49">
        <f>IF(ISNUMBER(SEARCH(Hauls!$C$318,$BH$2:$BH$74)),MAX($BG$1,BG48)+1,0)</f>
        <v>48</v>
      </c>
      <c r="BH49" t="s">
        <v>3116</v>
      </c>
      <c r="BI49" t="str">
        <f>IFERROR(VLOOKUP(ROWS($BI$2:BI49),$BG$2:$BH$74,2,FALSE),"")</f>
        <v>OTT_G : Otter twin trawls with grid</v>
      </c>
      <c r="BJ49">
        <f>IF(ISNUMBER(SEARCH(Hauls!$C$319,$BK$2:$BK$74)),MAX($BJ$1,BJ48)+1,0)</f>
        <v>48</v>
      </c>
      <c r="BK49" t="s">
        <v>3116</v>
      </c>
      <c r="BL49" t="str">
        <f>IFERROR(VLOOKUP(ROWS($BL$2:BL49),$BJ$2:$BK$74,2,FALSE),"")</f>
        <v>OTT_G : Otter twin trawls with grid</v>
      </c>
      <c r="BM49">
        <f>IF(ISNUMBER(SEARCH(Hauls!$C$320,$BN$2:$BN$74)),MAX($BM$1,BM48)+1,0)</f>
        <v>48</v>
      </c>
      <c r="BN49" t="s">
        <v>3116</v>
      </c>
      <c r="BO49" t="str">
        <f>IFERROR(VLOOKUP(ROWS($BO$2:BO49),$BM$2:$BN$74,2,FALSE),"")</f>
        <v>OTT_G : Otter twin trawls with grid</v>
      </c>
      <c r="BP49">
        <f>IF(ISNUMBER(SEARCH(Hauls!$C$321,$BQ$2:$BQ$74)),MAX($BP$1,BP48)+1,0)</f>
        <v>48</v>
      </c>
      <c r="BQ49" t="s">
        <v>3116</v>
      </c>
      <c r="BR49" t="str">
        <f>IFERROR(VLOOKUP(ROWS($BR$2:BR49),$BP$2:$BQ$74,2,FALSE),"")</f>
        <v>OTT_G : Otter twin trawls with grid</v>
      </c>
      <c r="BS49">
        <f>IF(ISNUMBER(SEARCH(Hauls!$C$322,$BT$2:$BT$74)),MAX($BS$1,BS48)+1,0)</f>
        <v>48</v>
      </c>
      <c r="BT49" t="s">
        <v>3116</v>
      </c>
      <c r="BU49" t="str">
        <f>IFERROR(VLOOKUP(ROWS($BU$2:BU49),$BS$2:$BT$74,2,FALSE),"")</f>
        <v>OTT_G : Otter twin trawls with grid</v>
      </c>
      <c r="BV49">
        <f>IF(ISNUMBER(SEARCH(Hauls!$C$323,$BW$2:$BW$74)),MAX($BV$1,BV48)+1,0)</f>
        <v>48</v>
      </c>
      <c r="BW49" t="s">
        <v>3116</v>
      </c>
      <c r="BX49" t="str">
        <f>IFERROR(VLOOKUP(ROWS($BX$2:BX49),$BV$2:$BW$74,2,FALSE),"")</f>
        <v>OTT_G : Otter twin trawls with grid</v>
      </c>
      <c r="BY49">
        <f>IF(ISNUMBER(SEARCH(Hauls!$C$324,$BZ$2:$BZ$74)),MAX($BY$1,BY48)+1,0)</f>
        <v>48</v>
      </c>
      <c r="BZ49" t="s">
        <v>3116</v>
      </c>
      <c r="CA49" t="str">
        <f>IFERROR(VLOOKUP(ROWS($CA$2:CA49),$BY$2:$BZ$74,2,FALSE),"")</f>
        <v>OTT_G : Otter twin trawls with grid</v>
      </c>
      <c r="CB49">
        <f>IF(ISNUMBER(SEARCH(Hauls!$C$325,$CC$2:$CC$74)),MAX($CB$1,CB48)+1,0)</f>
        <v>48</v>
      </c>
      <c r="CC49" t="s">
        <v>3116</v>
      </c>
      <c r="CD49" t="str">
        <f>IFERROR(VLOOKUP(ROWS($CD$2:CD49),$CB$2:$CC$74,2,FALSE),"")</f>
        <v>OTT_G : Otter twin trawls with grid</v>
      </c>
      <c r="CE49">
        <f>IF(ISNUMBER(SEARCH(Hauls!$C$326,$CF$2:$CF$74)),MAX($CE$1,CE48)+1,0)</f>
        <v>48</v>
      </c>
      <c r="CF49" t="s">
        <v>3116</v>
      </c>
      <c r="CG49" t="str">
        <f>IFERROR(VLOOKUP(ROWS($CG$2:CG49),$CE$2:$CF$74,2,FALSE),"")</f>
        <v>OTT_G : Otter twin trawls with grid</v>
      </c>
      <c r="CH49">
        <f>IF(ISNUMBER(SEARCH(Hauls!$C$327,$CI$2:$CI$74)),MAX($CH$1,CH48)+1,0)</f>
        <v>48</v>
      </c>
      <c r="CI49" t="s">
        <v>3116</v>
      </c>
      <c r="CJ49" t="str">
        <f>IFERROR(VLOOKUP(ROWS($CJ$2:CJ49),$CH$2:$CI$74,2,FALSE),"")</f>
        <v>OTT_G : Otter twin trawls with grid</v>
      </c>
      <c r="CK49">
        <f>IF(ISNUMBER(SEARCH(Hauls!$C$328,$CL$2:$CL$74)),MAX($CK$1,CK48)+1,0)</f>
        <v>48</v>
      </c>
      <c r="CL49" t="s">
        <v>3116</v>
      </c>
      <c r="CM49" t="str">
        <f>IFERROR(VLOOKUP(ROWS($CM$2:CM49),$CK$2:$CL$74,2,FALSE),"")</f>
        <v>OTT_G : Otter twin trawls with grid</v>
      </c>
      <c r="CN49">
        <f>IF(ISNUMBER(SEARCH(Hauls!$C$329,$CO$2:$CO$74)),MAX($CN$1,CN48)+1,0)</f>
        <v>48</v>
      </c>
      <c r="CO49" t="s">
        <v>3116</v>
      </c>
      <c r="CP49" t="str">
        <f>IFERROR(VLOOKUP(ROWS($CP$2:CP49),$CN$2:$CO$74,2,FALSE),"")</f>
        <v>OTT_G : Otter twin trawls with grid</v>
      </c>
      <c r="CQ49">
        <f>IF(ISNUMBER(SEARCH(Hauls!$C$330,$CR$2:$CR$74)),MAX($CQ$1,CQ48)+1,0)</f>
        <v>48</v>
      </c>
      <c r="CR49" t="s">
        <v>3116</v>
      </c>
      <c r="CS49" t="str">
        <f>IFERROR(VLOOKUP(ROWS($CS$2:CS49),$CQ$2:$CR$74,2,FALSE),"")</f>
        <v>OTT_G : Otter twin trawls with grid</v>
      </c>
      <c r="CT49">
        <f>IF(ISNUMBER(SEARCH(Hauls!$C$331,$CU$2:$CU$74)),MAX($CT$1,CT48)+1,0)</f>
        <v>48</v>
      </c>
      <c r="CU49" t="s">
        <v>3116</v>
      </c>
      <c r="CV49" t="str">
        <f>IFERROR(VLOOKUP(ROWS($CV$2:CV49),$CT$2:$CU$74,2,FALSE),"")</f>
        <v>OTT_G : Otter twin trawls with grid</v>
      </c>
      <c r="CW49">
        <f>IF(ISNUMBER(SEARCH(Hauls!$C$332,$CX$2:$CX$74)),MAX($CW$1,CW48)+1,0)</f>
        <v>48</v>
      </c>
      <c r="CX49" t="s">
        <v>3116</v>
      </c>
      <c r="CY49" t="str">
        <f>IFERROR(VLOOKUP(ROWS($CY$2:CY49),$CW$2:$CX$74,2,FALSE),"")</f>
        <v>OTT_G : Otter twin trawls with grid</v>
      </c>
      <c r="CZ49">
        <f>IF(ISNUMBER(SEARCH(Hauls!$C$333,$DA$2:$DA$74)),MAX($CZ$1,CZ48)+1,0)</f>
        <v>48</v>
      </c>
      <c r="DA49" t="s">
        <v>3116</v>
      </c>
      <c r="DB49" t="str">
        <f>IFERROR(VLOOKUP(ROWS($DB$2:DB49),$CZ$2:$DA$74,2,FALSE),"")</f>
        <v>OTT_G : Otter twin trawls with grid</v>
      </c>
      <c r="DC49">
        <f>IF(ISNUMBER(SEARCH(Hauls!$C$334,$DD$2:$DD$74)),MAX($DC$1,DC48)+1,0)</f>
        <v>48</v>
      </c>
      <c r="DD49" t="s">
        <v>3116</v>
      </c>
      <c r="DE49" t="str">
        <f>IFERROR(VLOOKUP(ROWS($DE$2:DE49),$DC$2:$DD$74,2,FALSE),"")</f>
        <v>OTT_G : Otter twin trawls with grid</v>
      </c>
      <c r="DF49">
        <f>IF(ISNUMBER(SEARCH(Hauls!$C$335,$DG$2:$DG$74)),MAX($DF$1,DF48)+1,0)</f>
        <v>48</v>
      </c>
      <c r="DG49" t="s">
        <v>3116</v>
      </c>
      <c r="DH49" t="str">
        <f>IFERROR(VLOOKUP(ROWS($DH$2:DH49),$DF$2:$DG$74,2,FALSE),"")</f>
        <v>OTT_G : Otter twin trawls with grid</v>
      </c>
      <c r="DI49">
        <f>IF(ISNUMBER(SEARCH(Hauls!$C$336,$DJ$2:$DJ$74)),MAX($DI$1,DI48)+1,0)</f>
        <v>48</v>
      </c>
      <c r="DJ49" t="s">
        <v>3116</v>
      </c>
      <c r="DK49" t="str">
        <f>IFERROR(VLOOKUP(ROWS($DK$2:DK49),$DI$2:$DJ$74,2,FALSE),"")</f>
        <v>OTT_G : Otter twin trawls with grid</v>
      </c>
      <c r="DL49">
        <f>IF(ISNUMBER(SEARCH(Hauls!$C$337,$DM$2:$DM$74)),MAX($DL$1,DL48)+1,0)</f>
        <v>48</v>
      </c>
      <c r="DM49" t="s">
        <v>3116</v>
      </c>
      <c r="DN49" t="str">
        <f>IFERROR(VLOOKUP(ROWS($DN$2:DN49),$DL$2:$DM$74,2,FALSE),"")</f>
        <v>OTT_G : Otter twin trawls with grid</v>
      </c>
      <c r="DO49">
        <f>IF(ISNUMBER(SEARCH(Hauls!$C$338,$DP$2:$DP$74)),MAX($DO$1,DO48)+1,0)</f>
        <v>48</v>
      </c>
      <c r="DP49" t="s">
        <v>3116</v>
      </c>
      <c r="DQ49" t="str">
        <f>IFERROR(VLOOKUP(ROWS($DQ$2:DQ49),$DO$2:$CDP$74,2,FALSE),"")</f>
        <v>OTT_G : Otter twin trawls with grid</v>
      </c>
      <c r="DR49">
        <f>IF(ISNUMBER(SEARCH(Hauls!$C$339,$DS$2:$DS$74)),MAX($DR$1,DR48)+1,0)</f>
        <v>48</v>
      </c>
      <c r="DS49" t="s">
        <v>3116</v>
      </c>
      <c r="DT49" t="str">
        <f>IFERROR(VLOOKUP(ROWS($DT$2:DT49),$DR$2:$DS$74,2,FALSE),"")</f>
        <v>OTT_G : Otter twin trawls with grid</v>
      </c>
      <c r="DU49">
        <f>IF(ISNUMBER(SEARCH(Hauls!$C$340,$DV$2:$DV$74)),MAX($DU$1,DU48)+1,0)</f>
        <v>48</v>
      </c>
      <c r="DV49" t="s">
        <v>3116</v>
      </c>
      <c r="DW49" t="str">
        <f>IFERROR(VLOOKUP(ROWS($DW$2:DW49),$DU$2:$DV$74,2,FALSE),"")</f>
        <v>OTT_G : Otter twin trawls with grid</v>
      </c>
      <c r="DX49">
        <f>IF(ISNUMBER(SEARCH(Hauls!$C$341,$DY$2:$DY$74)),MAX($DX$1,DX48)+1,0)</f>
        <v>48</v>
      </c>
      <c r="DY49" t="s">
        <v>3116</v>
      </c>
      <c r="DZ49" t="str">
        <f>IFERROR(VLOOKUP(ROWS($DZ$2:DZ49),$DX$2:$DY$74,2,FALSE),"")</f>
        <v>OTT_G : Otter twin trawls with grid</v>
      </c>
      <c r="EA49">
        <f>IF(ISNUMBER(SEARCH(Hauls!$C$342,$EB$2:$EB$74)),MAX($EA$1,EA48)+1,0)</f>
        <v>48</v>
      </c>
      <c r="EB49" t="s">
        <v>3116</v>
      </c>
      <c r="EC49" t="str">
        <f>IFERROR(VLOOKUP(ROWS($EC$2:EC49),$EA$2:$EB$74,2,FALSE),"")</f>
        <v>OTT_G : Otter twin trawls with grid</v>
      </c>
      <c r="ED49">
        <f>IF(ISNUMBER(SEARCH(Hauls!$C$343,$EE$2:$EE$74)),MAX($ED$1,ED48)+1,0)</f>
        <v>48</v>
      </c>
      <c r="EE49" t="s">
        <v>3116</v>
      </c>
      <c r="EF49" t="str">
        <f>IFERROR(VLOOKUP(ROWS($EF$2:EF49),$ED$2:$EE$74,2,FALSE),"")</f>
        <v>OTT_G : Otter twin trawls with grid</v>
      </c>
      <c r="EG49">
        <f>IF(ISNUMBER(SEARCH(Hauls!$C$344,$EH$2:$EH$74)),MAX($EG$1,EG48)+1,0)</f>
        <v>48</v>
      </c>
      <c r="EH49" t="s">
        <v>3116</v>
      </c>
      <c r="EI49" t="str">
        <f>IFERROR(VLOOKUP(ROWS($EI$2:EI49),$EG$2:$EH$74,2,FALSE),"")</f>
        <v>OTT_G : Otter twin trawls with grid</v>
      </c>
      <c r="EJ49">
        <f>IF(ISNUMBER(SEARCH(Hauls!$C$345,$EK$2:$EK$74)),MAX($EJ$1,EJ48)+1,0)</f>
        <v>48</v>
      </c>
      <c r="EK49" t="s">
        <v>3116</v>
      </c>
      <c r="EL49" t="str">
        <f>IFERROR(VLOOKUP(ROWS($EL$2:EL49),$EJ$2:$EK$74,2,FALSE),"")</f>
        <v>OTT_G : Otter twin trawls with grid</v>
      </c>
      <c r="EM49">
        <f>IF(ISNUMBER(SEARCH(Hauls!$C$346,$EN$2:$EN$74)),MAX($EM$1,EM48)+1,0)</f>
        <v>48</v>
      </c>
      <c r="EN49" t="s">
        <v>3116</v>
      </c>
      <c r="EO49" t="str">
        <f>IFERROR(VLOOKUP(ROWS($EO$2:EO49),$EM$2:$EN$74,2,FALSE),"")</f>
        <v>OTT_G : Otter twin trawls with grid</v>
      </c>
      <c r="EP49">
        <f>IF(ISNUMBER(SEARCH(Hauls!$C$347,$EQ$2:$EQ$74)),MAX($EP$1,EP48)+1,0)</f>
        <v>48</v>
      </c>
      <c r="EQ49" t="s">
        <v>3116</v>
      </c>
      <c r="ER49" t="str">
        <f>IFERROR(VLOOKUP(ROWS($ER$2:ER49),$EP$2:$EQ$74,2,FALSE),"")</f>
        <v>OTT_G : Otter twin trawls with grid</v>
      </c>
      <c r="ES49">
        <f>IF(ISNUMBER(SEARCH(Hauls!$C$348,$ET$2:$ET$74)),MAX($ES$1,ES48)+1,0)</f>
        <v>48</v>
      </c>
      <c r="ET49" t="s">
        <v>3116</v>
      </c>
      <c r="EU49" t="str">
        <f>IFERROR(VLOOKUP(ROWS($EU$2:EU49),$ES$2:$ET$74,2,FALSE),"")</f>
        <v>OTT_G : Otter twin trawls with grid</v>
      </c>
      <c r="EV49">
        <f>IF(ISNUMBER(SEARCH(Hauls!$C$349,$EW$2:$EW$74)),MAX($EV$1,EV48)+1,0)</f>
        <v>48</v>
      </c>
      <c r="EW49" t="s">
        <v>3116</v>
      </c>
      <c r="EX49" t="str">
        <f>IFERROR(VLOOKUP(ROWS($EX$2:EX49),$EV$2:$EW$74,2,FALSE),"")</f>
        <v>OTT_G : Otter twin trawls with grid</v>
      </c>
      <c r="EY49">
        <f>IF(ISNUMBER(SEARCH(Hauls!$C$350,$EZ$2:$EZ$74)),MAX($EY$1,EY48)+1,0)</f>
        <v>48</v>
      </c>
      <c r="EZ49" t="s">
        <v>3116</v>
      </c>
      <c r="FA49" t="str">
        <f>IFERROR(VLOOKUP(ROWS($FA$2:FA49),$EY$2:$EZ$74,2,FALSE),"")</f>
        <v>OTT_G : Otter twin trawls with grid</v>
      </c>
      <c r="FB49">
        <f>IF(ISNUMBER(SEARCH(Hauls!$C$351,$FC$2:$FC$74)),MAX($FB$1,FB48)+1,0)</f>
        <v>48</v>
      </c>
      <c r="FC49" t="s">
        <v>3116</v>
      </c>
      <c r="FD49" t="str">
        <f>IFERROR(VLOOKUP(ROWS($FD$2:FD49),$FB$2:$FC$74,2,FALSE),"")</f>
        <v>OTT_G : Otter twin trawls with grid</v>
      </c>
      <c r="FE49">
        <f>IF(ISNUMBER(SEARCH(Hauls!$C$352,$FF$2:$FF$74)),MAX($FE$1,FE48)+1,0)</f>
        <v>48</v>
      </c>
      <c r="FF49" t="s">
        <v>3116</v>
      </c>
      <c r="FG49" t="str">
        <f>IFERROR(VLOOKUP(ROWS($FG$2:FG49),$FE$2:$FF$74,2,FALSE),"")</f>
        <v>OTT_G : Otter twin trawls with grid</v>
      </c>
      <c r="FH49">
        <f>IF(ISNUMBER(SEARCH(Hauls!$C$353,$FI$2:$FI$74)),MAX($FH$1,FH48)+1,0)</f>
        <v>48</v>
      </c>
      <c r="FI49" t="s">
        <v>3116</v>
      </c>
      <c r="FJ49" t="str">
        <f>IFERROR(VLOOKUP(ROWS($FJ$2:FJ49),$FH$2:$FI$74,2,FALSE),"")</f>
        <v>OTT_G : Otter twin trawls with grid</v>
      </c>
      <c r="FK49">
        <f>IF(ISNUMBER(SEARCH(Hauls!$C$354,$FL$2:$FL$74)),MAX($FK$1,FK48)+1,0)</f>
        <v>48</v>
      </c>
      <c r="FL49" t="s">
        <v>3116</v>
      </c>
      <c r="FM49" t="str">
        <f>IFERROR(VLOOKUP(ROWS($FM$2:FM49),$FK$2:$FL$74,2,FALSE),"")</f>
        <v>OTT_G : Otter twin trawls with grid</v>
      </c>
      <c r="FN49">
        <f>IF(ISNUMBER(SEARCH(Hauls!$C$355,$FO$2:$FO$74)),MAX($FN$1,FN48)+1,0)</f>
        <v>48</v>
      </c>
      <c r="FO49" t="s">
        <v>3116</v>
      </c>
      <c r="FP49" t="str">
        <f>IFERROR(VLOOKUP(ROWS($FP$2:FP49),$FN$2:$FO$74,2,FALSE),"")</f>
        <v>OTT_G : Otter twin trawls with grid</v>
      </c>
      <c r="FQ49">
        <f>IF(ISNUMBER(SEARCH(Hauls!$C$356,$FR$2:$FR$74)),MAX($FQ$1,FQ48)+1,0)</f>
        <v>48</v>
      </c>
      <c r="FR49" t="s">
        <v>3116</v>
      </c>
      <c r="FS49" t="str">
        <f>IFERROR(VLOOKUP(ROWS($FS$2:FS49),$FQ$2:$FR$74,2,FALSE),"")</f>
        <v>OTT_G : Otter twin trawls with grid</v>
      </c>
      <c r="FT49">
        <f>IF(ISNUMBER(SEARCH(Hauls!$C$357,$FU$2:$FU$74)),MAX($FT$1,FT48)+1,0)</f>
        <v>48</v>
      </c>
      <c r="FU49" t="s">
        <v>3116</v>
      </c>
      <c r="FV49" t="str">
        <f>IFERROR(VLOOKUP(ROWS($FV$2:FV49),$FT$2:$FU$74,2,FALSE),"")</f>
        <v>OTT_G : Otter twin trawls with grid</v>
      </c>
      <c r="FW49">
        <f>IF(ISNUMBER(SEARCH(Hauls!$C$358,$FX$2:$FX$74)),MAX($FW$1,FW48)+1,0)</f>
        <v>48</v>
      </c>
      <c r="FX49" t="s">
        <v>3116</v>
      </c>
      <c r="FY49" t="str">
        <f>IFERROR(VLOOKUP(ROWS($FY$2:FY49),$FW$2:$FX$74,2,FALSE),"")</f>
        <v>OTT_G : Otter twin trawls with grid</v>
      </c>
      <c r="FZ49">
        <f>IF(ISNUMBER(SEARCH(Hauls!$C$359,$GA$2:$GA$74)),MAX($FZ$1,FZ48)+1,0)</f>
        <v>48</v>
      </c>
      <c r="GA49" t="s">
        <v>3116</v>
      </c>
      <c r="GB49" t="str">
        <f>IFERROR(VLOOKUP(ROWS($GB$2:GB49),$FZ$2:$GA$74,2,FALSE),"")</f>
        <v>OTT_G : Otter twin trawls with grid</v>
      </c>
      <c r="GC49">
        <f>IF(ISNUMBER(SEARCH(Hauls!$C$360,$GD$2:$GD$74)),MAX($GC$1,GC48)+1,0)</f>
        <v>48</v>
      </c>
      <c r="GD49" t="s">
        <v>3116</v>
      </c>
      <c r="GE49" t="str">
        <f>IFERROR(VLOOKUP(ROWS($GE$2:GE49),$GC$2:$GD$74,2,FALSE),"")</f>
        <v>OTT_G : Otter twin trawls with grid</v>
      </c>
      <c r="GF49">
        <f>IF(ISNUMBER(SEARCH(Hauls!$C$361,$GG$2:$GG$74)),MAX($GF$1,GF48)+1,0)</f>
        <v>48</v>
      </c>
      <c r="GG49" t="s">
        <v>3116</v>
      </c>
      <c r="GH49" t="str">
        <f>IFERROR(VLOOKUP(ROWS($GH$2:GH49),$GF$2:$GG$74,2,FALSE),"")</f>
        <v>OTT_G : Otter twin trawls with grid</v>
      </c>
      <c r="GI49">
        <f>IF(ISNUMBER(SEARCH(Hauls!$C$362,$GJ$2:$GJ$74)),MAX($GI$1,GI48)+1,0)</f>
        <v>48</v>
      </c>
      <c r="GJ49" t="s">
        <v>3116</v>
      </c>
      <c r="GK49" t="str">
        <f>IFERROR(VLOOKUP(ROWS($GK$2:GK49),$GI$2:$GJ$74,2,FALSE),"")</f>
        <v>OTT_G : Otter twin trawls with grid</v>
      </c>
      <c r="GL49">
        <f>IF(ISNUMBER(SEARCH(Hauls!$C$363,$GM$2:$GM$74)),MAX($GL$1,GL48)+1,0)</f>
        <v>48</v>
      </c>
      <c r="GM49" t="s">
        <v>3116</v>
      </c>
      <c r="GN49" t="str">
        <f>IFERROR(VLOOKUP(ROWS($GN$2:GN49),$GL$2:$GM$74,2,FALSE),"")</f>
        <v>OTT_G : Otter twin trawls with grid</v>
      </c>
      <c r="GO49">
        <f>IF(ISNUMBER(SEARCH(Hauls!$C$364,$GP$2:$GP$74)),MAX($GO$1,GO48)+1,0)</f>
        <v>48</v>
      </c>
      <c r="GP49" t="s">
        <v>3116</v>
      </c>
      <c r="GQ49" t="str">
        <f>IFERROR(VLOOKUP(ROWS($GQ$2:GQ49),$GO$2:$GP$74,2,FALSE),"")</f>
        <v>OTT_G : Otter twin trawls with grid</v>
      </c>
      <c r="GR49">
        <f>IF(ISNUMBER(SEARCH(Hauls!$C$365,$GS$2:$GS$74)),MAX($GR$1,GR48)+1,0)</f>
        <v>48</v>
      </c>
      <c r="GS49" t="s">
        <v>3116</v>
      </c>
      <c r="GT49" t="str">
        <f>IFERROR(VLOOKUP(ROWS($GT$2:GT49),$GR$2:$GS$74,2,FALSE),"")</f>
        <v>OTT_G : Otter twin trawls with grid</v>
      </c>
      <c r="GU49">
        <f>IF(ISNUMBER(SEARCH(Hauls!$C$366,$GV$2:$GV$74)),MAX($GU$1,GU48)+1,0)</f>
        <v>48</v>
      </c>
      <c r="GV49" t="s">
        <v>3116</v>
      </c>
      <c r="GW49" t="str">
        <f>IFERROR(VLOOKUP(ROWS($GW$2:GW49),$GU$2:$GV$74,2,FALSE),"")</f>
        <v>OTT_G : Otter twin trawls with grid</v>
      </c>
      <c r="GX49">
        <f>IF(ISNUMBER(SEARCH(Hauls!$C$367,$GY$2:$GY$74)),MAX($GX$1,GX48)+1,0)</f>
        <v>48</v>
      </c>
      <c r="GY49" t="s">
        <v>3116</v>
      </c>
      <c r="GZ49" t="str">
        <f>IFERROR(VLOOKUP(ROWS($GZ$2:GZ49),$GX$2:$GY$74,2,FALSE),"")</f>
        <v>OTT_G : Otter twin trawls with grid</v>
      </c>
      <c r="HA49">
        <f>IF(ISNUMBER(SEARCH(Hauls!$C$368,$HB$2:$HB$74)),MAX($HA$1,HA48)+1,0)</f>
        <v>48</v>
      </c>
      <c r="HB49" t="s">
        <v>3116</v>
      </c>
      <c r="HC49" t="str">
        <f>IFERROR(VLOOKUP(ROWS($HC$2:HC49),$HA$2:$HB$74,2,FALSE),"")</f>
        <v>OTT_G : Otter twin trawls with grid</v>
      </c>
      <c r="HD49">
        <f>IF(ISNUMBER(SEARCH(Hauls!$C$369,$HE$2:$HE$74)),MAX($HD$1,HD48)+1,0)</f>
        <v>48</v>
      </c>
      <c r="HE49" t="s">
        <v>3116</v>
      </c>
      <c r="HF49" t="str">
        <f>IFERROR(VLOOKUP(ROWS($HF$2:HF49),$HD$2:$HE$74,2,FALSE),"")</f>
        <v>OTT_G : Otter twin trawls with grid</v>
      </c>
      <c r="HG49">
        <f>IF(ISNUMBER(SEARCH(Hauls!$C$370,$HH$2:$HH$74)),MAX($HG$1,HG48)+1,0)</f>
        <v>48</v>
      </c>
      <c r="HH49" t="s">
        <v>3116</v>
      </c>
      <c r="HI49" t="str">
        <f>IFERROR(VLOOKUP(ROWS($HI$2:HI49),$HG$2:$HH$74,2,FALSE),"")</f>
        <v>OTT_G : Otter twin trawls with grid</v>
      </c>
      <c r="HJ49">
        <f>IF(ISNUMBER(SEARCH(Hauls!$C$371,$HK$2:$HK$74)),MAX($HJ$1,HJ48)+1,0)</f>
        <v>48</v>
      </c>
      <c r="HK49" t="s">
        <v>3116</v>
      </c>
      <c r="HL49" t="str">
        <f>IFERROR(VLOOKUP(ROWS($HL$2:HL49),$HJ$2:$HK$74,2,FALSE),"")</f>
        <v>OTT_G : Otter twin trawls with grid</v>
      </c>
      <c r="HM49">
        <f>IF(ISNUMBER(SEARCH(Hauls!$C$372,$HN$2:$HN$74)),MAX($HM$1,HM48)+1,0)</f>
        <v>48</v>
      </c>
      <c r="HN49" t="s">
        <v>3116</v>
      </c>
      <c r="HO49" t="str">
        <f>IFERROR(VLOOKUP(ROWS($HO$2:HO49),$HM$2:$HN$74,2,FALSE),"")</f>
        <v>OTT_G : Otter twin trawls with grid</v>
      </c>
      <c r="HP49">
        <f>IF(ISNUMBER(SEARCH(Hauls!$C$373,$HQ$2:$HQ$74)),MAX($HP$1,HP48)+1,0)</f>
        <v>48</v>
      </c>
      <c r="HQ49" t="s">
        <v>3116</v>
      </c>
      <c r="HR49" t="str">
        <f>IFERROR(VLOOKUP(ROWS($HR$2:HR49),$HP$2:$HQ$74,2,FALSE),"")</f>
        <v>OTT_G : Otter twin trawls with grid</v>
      </c>
      <c r="HS49">
        <f>IF(ISNUMBER(SEARCH(Hauls!$C$374,$HT$2:$HT$74)),MAX($HS$1,HS48)+1,0)</f>
        <v>48</v>
      </c>
      <c r="HT49" t="s">
        <v>3116</v>
      </c>
      <c r="HU49" t="str">
        <f>IFERROR(VLOOKUP(ROWS($HU$2:HU49),$HS$2:$HT$74,2,FALSE),"")</f>
        <v>OTT_G : Otter twin trawls with grid</v>
      </c>
      <c r="HV49">
        <f>IF(ISNUMBER(SEARCH(Hauls!$C$375,$HW$2:$HW$74)),MAX($HV$1,HV48)+1,0)</f>
        <v>48</v>
      </c>
      <c r="HW49" t="s">
        <v>3116</v>
      </c>
      <c r="HX49" t="str">
        <f>IFERROR(VLOOKUP(ROWS($HX$2:HX49),$HV$2:$HW$74,2,FALSE),"")</f>
        <v>OTT_G : Otter twin trawls with grid</v>
      </c>
      <c r="HY49">
        <f>IF(ISNUMBER(SEARCH(Hauls!$C$376,$HZ$2:$HZ$74)),MAX($HY$1,HY48)+1,0)</f>
        <v>48</v>
      </c>
      <c r="HZ49" t="s">
        <v>3116</v>
      </c>
      <c r="IA49" t="str">
        <f>IFERROR(VLOOKUP(ROWS($IA$2:IA49),$IB$2:$IC$74,2,FALSE),"")</f>
        <v>OTT_G : Otter twin trawls with grid</v>
      </c>
      <c r="IB49">
        <f>IF(ISNUMBER(SEARCH(Hauls!$C$377,$IC$2:$IC$74)),MAX($IB$1,IB48)+1,0)</f>
        <v>48</v>
      </c>
      <c r="IC49" t="s">
        <v>3116</v>
      </c>
      <c r="ID49" t="str">
        <f>IFERROR(VLOOKUP(ROWS($ID$2:ID49),$IB$2:$IC$74,2,FALSE),"")</f>
        <v>OTT_G : Otter twin trawls with grid</v>
      </c>
      <c r="IE49">
        <f>IF(ISNUMBER(SEARCH(Hauls!$C$378,$IF$2:$IF$74)),MAX($IE$1,IE48)+1,0)</f>
        <v>48</v>
      </c>
      <c r="IF49" t="s">
        <v>3116</v>
      </c>
      <c r="IG49" t="str">
        <f>IFERROR(VLOOKUP(ROWS($IG$2:IG49),$IE$2:$IF$74,2,FALSE),"")</f>
        <v>OTT_G : Otter twin trawls with grid</v>
      </c>
      <c r="IH49">
        <f>IF(ISNUMBER(SEARCH(Hauls!$C$379,$II$2:$II$74)),MAX($IH$1,IH48)+1,0)</f>
        <v>48</v>
      </c>
      <c r="II49" t="s">
        <v>3116</v>
      </c>
      <c r="IJ49" t="str">
        <f>IFERROR(VLOOKUP(ROWS($IJ$2:IJ49),$IH$2:$II$74,2,FALSE),"")</f>
        <v>OTT_G : Otter twin trawls with grid</v>
      </c>
      <c r="IK49">
        <f>IF(ISNUMBER(SEARCH(Hauls!$C$380,$IL$2:$IL$74)),MAX($IK$1,IK48)+1,0)</f>
        <v>48</v>
      </c>
      <c r="IL49" t="s">
        <v>3116</v>
      </c>
      <c r="IM49" t="str">
        <f>IFERROR(VLOOKUP(ROWS($IM$2:IM49),$IK$2:$IL$74,2,FALSE),"")</f>
        <v>OTT_G : Otter twin trawls with grid</v>
      </c>
      <c r="IN49">
        <f>IF(ISNUMBER(SEARCH(Hauls!$C$381,$IO$2:$IO$74)),MAX($IN$1,IN48)+1,0)</f>
        <v>48</v>
      </c>
      <c r="IO49" t="s">
        <v>3116</v>
      </c>
      <c r="IP49" t="str">
        <f>IFERROR(VLOOKUP(ROWS($IP$2:IP49),$IN$2:$IO$74,2,FALSE),"")</f>
        <v>OTT_G : Otter twin trawls with grid</v>
      </c>
      <c r="IQ49">
        <f>IF(ISNUMBER(SEARCH(Hauls!$C$382,$CC$2:$CC$74)),MAX($CB$1,IQ48)+1,0)</f>
        <v>48</v>
      </c>
      <c r="IR49" t="s">
        <v>3116</v>
      </c>
      <c r="IS49" t="str">
        <f>IFERROR(VLOOKUP(ROWS($IS$2:IS49),$IQ$2:$IR$74,2,FALSE),"")</f>
        <v>OTT_G : Otter twin trawls with grid</v>
      </c>
      <c r="IT49">
        <f>IF(ISNUMBER(SEARCH(Hauls!$C$383,$IU$2:$IU$74)),MAX($IT$1,IT48)+1,0)</f>
        <v>48</v>
      </c>
      <c r="IU49" t="s">
        <v>3116</v>
      </c>
      <c r="IV49" t="str">
        <f>IFERROR(VLOOKUP(ROWS($IV$2:IV49),$IT$2:$IU$74,2,FALSE),"")</f>
        <v>OTT_G : Otter twin trawls with grid</v>
      </c>
      <c r="IW49">
        <f>IF(ISNUMBER(SEARCH(Hauls!$C$384,$IX$2:$IX$74)),MAX($IW$1,IW48)+1,0)</f>
        <v>48</v>
      </c>
      <c r="IX49" t="s">
        <v>3116</v>
      </c>
      <c r="IY49" t="str">
        <f>IFERROR(VLOOKUP(ROWS($IY$2:IY49),$IW$2:$IX$74,2,FALSE),"")</f>
        <v>OTT_G : Otter twin trawls with grid</v>
      </c>
      <c r="IZ49">
        <f>IF(ISNUMBER(SEARCH(Hauls!$C$385,$JA$2:$JA$74)),MAX($IZ$1,IZ48)+1,0)</f>
        <v>48</v>
      </c>
      <c r="JA49" t="s">
        <v>3116</v>
      </c>
      <c r="JB49" t="str">
        <f>IFERROR(VLOOKUP(ROWS($JB$2:JB49),$IZ$2:$JA$74,2,FALSE),"")</f>
        <v>OTT_G : Otter twin trawls with grid</v>
      </c>
      <c r="JC49">
        <f>IF(ISNUMBER(SEARCH(Hauls!$C$386,$JD$2:$JD$74)),MAX($JC$1,JC48)+1,0)</f>
        <v>48</v>
      </c>
      <c r="JD49" t="s">
        <v>3116</v>
      </c>
      <c r="JE49" t="str">
        <f>IFERROR(VLOOKUP(ROWS($JE$2:JE49),$JC$2:$CJD$74,2,FALSE),"")</f>
        <v>OTT_G : Otter twin trawls with grid</v>
      </c>
      <c r="JF49">
        <f>IF(ISNUMBER(SEARCH(Hauls!$C$387,$JG$2:$JG$74)),MAX($JF$1,JF48)+1,0)</f>
        <v>48</v>
      </c>
      <c r="JG49" t="s">
        <v>3116</v>
      </c>
      <c r="JH49" t="str">
        <f>IFERROR(VLOOKUP(ROWS($JH$2:JH49),$JF$2:$JG$74,2,FALSE),"")</f>
        <v>OTT_G : Otter twin trawls with grid</v>
      </c>
      <c r="JI49">
        <f>IF(ISNUMBER(SEARCH(Hauls!$C$388,$JJ$2:$JJ$74)),MAX($JI$1,JI48)+1,0)</f>
        <v>48</v>
      </c>
      <c r="JJ49" t="s">
        <v>3116</v>
      </c>
      <c r="JK49" t="str">
        <f>IFERROR(VLOOKUP(ROWS($JK$2:JK49),$JI$2:$JJ$74,2,FALSE),"")</f>
        <v>OTT_G : Otter twin trawls with grid</v>
      </c>
      <c r="JL49">
        <f>IF(ISNUMBER(SEARCH(Hauls!$C$389,$JM$2:$JM$74)),MAX($JL$1,JL48)+1,0)</f>
        <v>48</v>
      </c>
      <c r="JM49" t="s">
        <v>3116</v>
      </c>
      <c r="JN49" t="str">
        <f>IFERROR(VLOOKUP(ROWS($JN$2:JN49),$JL$2:$JM$74,2,FALSE),"")</f>
        <v>OTT_G : Otter twin trawls with grid</v>
      </c>
      <c r="JO49">
        <f>IF(ISNUMBER(SEARCH(Hauls!$C$390,$JP$2:$JP$74)),MAX($JO$1,JO48)+1,0)</f>
        <v>48</v>
      </c>
      <c r="JP49" t="s">
        <v>3116</v>
      </c>
      <c r="JQ49" t="str">
        <f>IFERROR(VLOOKUP(ROWS($JQ$2:JQ49),$JO$2:$JP$74,2,FALSE),"")</f>
        <v>OTT_G : Otter twin trawls with grid</v>
      </c>
      <c r="JR49">
        <f>IF(ISNUMBER(SEARCH(Hauls!$C$391,$JS$2:$JS$74)),MAX($JR$1,JR48)+1,0)</f>
        <v>48</v>
      </c>
      <c r="JS49" t="s">
        <v>3116</v>
      </c>
      <c r="JT49" t="str">
        <f>IFERROR(VLOOKUP(ROWS($JT$2:JT49),$JR$2:$JS$74,2,FALSE),"")</f>
        <v>OTT_G : Otter twin trawls with grid</v>
      </c>
      <c r="JU49">
        <f>IF(ISNUMBER(SEARCH(Hauls!$C$392,$JV$2:$JV$74)),MAX($JU$1,JU48)+1,0)</f>
        <v>48</v>
      </c>
      <c r="JV49" t="s">
        <v>3116</v>
      </c>
      <c r="JW49" t="str">
        <f>IFERROR(VLOOKUP(ROWS($JW$2:JW49),$JU$2:$JV$74,2,FALSE),"")</f>
        <v>OTT_G : Otter twin trawls with grid</v>
      </c>
      <c r="JX49">
        <f>IF(ISNUMBER(SEARCH(Hauls!$C$393,$JY$2:$JY$74)),MAX($JX$1,JX48)+1,0)</f>
        <v>48</v>
      </c>
      <c r="JY49" t="s">
        <v>3116</v>
      </c>
      <c r="JZ49" t="str">
        <f>IFERROR(VLOOKUP(ROWS($JZ$2:JZ49),$JX$2:$JY$74,2,FALSE),"")</f>
        <v>OTT_G : Otter twin trawls with grid</v>
      </c>
      <c r="KA49">
        <f>IF(ISNUMBER(SEARCH(Hauls!$C$394,$KB$2:$KB$74)),MAX($KA$1,KA48)+1,0)</f>
        <v>48</v>
      </c>
      <c r="KB49" t="s">
        <v>3116</v>
      </c>
      <c r="KC49" t="str">
        <f>IFERROR(VLOOKUP(ROWS($KC$2:KC49),$KA$2:$KB$74,2,FALSE),"")</f>
        <v>OTT_G : Otter twin trawls with grid</v>
      </c>
      <c r="KD49">
        <f>IF(ISNUMBER(SEARCH(Hauls!$C$395,$KE$2:$KE$74)),MAX($KD$1,KD48)+1,0)</f>
        <v>48</v>
      </c>
      <c r="KE49" t="s">
        <v>3116</v>
      </c>
      <c r="KF49" t="str">
        <f>IFERROR(VLOOKUP(ROWS($KF$2:KF49),$KD$2:$KE$74,2,FALSE),"")</f>
        <v>OTT_G : Otter twin trawls with grid</v>
      </c>
      <c r="KG49">
        <f>IF(ISNUMBER(SEARCH(Hauls!$C$396,$KH$2:$KH$74)),MAX($KG$1,KG48)+1,0)</f>
        <v>48</v>
      </c>
      <c r="KH49" t="s">
        <v>3116</v>
      </c>
      <c r="KI49" t="str">
        <f>IFERROR(VLOOKUP(ROWS($KI$2:KI49),$KG$2:$KH$74,2,FALSE),"")</f>
        <v>OTT_G : Otter twin trawls with grid</v>
      </c>
      <c r="KJ49">
        <f>IF(ISNUMBER(SEARCH(Hauls!$C$397,$KK$2:$KK$74)),MAX($KJ$1,KJ48)+1,0)</f>
        <v>48</v>
      </c>
      <c r="KK49" t="s">
        <v>3116</v>
      </c>
      <c r="KL49" t="str">
        <f>IFERROR(VLOOKUP(ROWS($KL$2:KL49),$KJ$2:$KK$74,2,FALSE),"")</f>
        <v>OTT_G : Otter twin trawls with grid</v>
      </c>
      <c r="KM49">
        <f>IF(ISNUMBER(SEARCH(Hauls!$C$398,$KN$2:$KN$74)),MAX($KM$1,KM48)+1,0)</f>
        <v>48</v>
      </c>
      <c r="KN49" t="s">
        <v>3116</v>
      </c>
      <c r="KO49" t="str">
        <f>IFERROR(VLOOKUP(ROWS($KO$2:KO49),$KM$2:$KN$74,2,FALSE),"")</f>
        <v>OTT_G : Otter twin trawls with grid</v>
      </c>
      <c r="KP49">
        <f>IF(ISNUMBER(SEARCH(Hauls!$C$399,$KQ$2:$KQ$74)),MAX($KP$1,KP48)+1,0)</f>
        <v>48</v>
      </c>
      <c r="KQ49" t="s">
        <v>3116</v>
      </c>
      <c r="KR49" t="str">
        <f>IFERROR(VLOOKUP(ROWS($KR$2:KR49),$KP$2:$KQ$74,2,FALSE),"")</f>
        <v>OTT_G : Otter twin trawls with grid</v>
      </c>
      <c r="KS49">
        <f>IF(ISNUMBER(SEARCH(Hauls!$C$400,$KT$2:$KT$74)),MAX($KS$1,KS48)+1,0)</f>
        <v>48</v>
      </c>
      <c r="KT49" t="s">
        <v>3116</v>
      </c>
      <c r="KU49" t="str">
        <f>IFERROR(VLOOKUP(ROWS($KU$2:KU49),$KS$2:$KT$74,2,FALSE),"")</f>
        <v>OTT_G : Otter twin trawls with grid</v>
      </c>
    </row>
    <row r="50" spans="1:307" x14ac:dyDescent="0.25">
      <c r="A50" t="s">
        <v>696</v>
      </c>
      <c r="B50" t="s">
        <v>2974</v>
      </c>
      <c r="C50" t="str">
        <f t="shared" si="0"/>
        <v>OTT_P : Otter twin trawls with panel</v>
      </c>
      <c r="E50">
        <f>IF(ISNUMBER(SEARCH(Hauls!$C$300,$F$2:$F$74)),MAX($E$1,E49)+1,0)</f>
        <v>49</v>
      </c>
      <c r="F50" t="s">
        <v>3117</v>
      </c>
      <c r="G50" t="str">
        <f>IFERROR(VLOOKUP(ROWS($G$2:G50),$E$2:$F$74,2,FALSE),"")</f>
        <v>OTT_P : Otter twin trawls with panel</v>
      </c>
      <c r="H50">
        <f>IF(ISNUMBER(SEARCH(Hauls!$C$301,$I$2:$I$74)),MAX($H$1:H49)+1,0)</f>
        <v>49</v>
      </c>
      <c r="I50" t="s">
        <v>3117</v>
      </c>
      <c r="J50" t="str">
        <f>IFERROR(VLOOKUP(ROWS($J$2:J50),$H$2:$I$74,2,FALSE),"")</f>
        <v>OTT_P : Otter twin trawls with panel</v>
      </c>
      <c r="K50">
        <f>IF(ISNUMBER(SEARCH(Hauls!$C$302,$L$2:$L$74)),MAX($K$1,K49)+1,0)</f>
        <v>49</v>
      </c>
      <c r="L50" t="s">
        <v>3117</v>
      </c>
      <c r="M50" t="str">
        <f>IFERROR(VLOOKUP(ROWS($M$2:M50),$K$2:$L$74,2,FALSE),"")</f>
        <v>OTT_P : Otter twin trawls with panel</v>
      </c>
      <c r="N50">
        <f>IF(ISNUMBER(SEARCH(Hauls!$C$303,$O$2:$O$74)),MAX($N$1,N49)+1,0)</f>
        <v>49</v>
      </c>
      <c r="O50" t="s">
        <v>3117</v>
      </c>
      <c r="P50" t="str">
        <f>IFERROR(VLOOKUP(ROWS($P$2:P50),$N$2:$O$74,2,FALSE),"")</f>
        <v>OTT_P : Otter twin trawls with panel</v>
      </c>
      <c r="Q50">
        <f>IF(ISNUMBER(SEARCH(Hauls!$C$304,$R$2:$R$74)),MAX($Q$1,Q49)+1,0)</f>
        <v>49</v>
      </c>
      <c r="R50" t="s">
        <v>3117</v>
      </c>
      <c r="S50" t="str">
        <f>IFERROR(VLOOKUP(ROWS($S$2:S50),$Q$2:$R$74,2,FALSE),"")</f>
        <v>OTT_P : Otter twin trawls with panel</v>
      </c>
      <c r="T50">
        <f>IF(ISNUMBER(SEARCH(Hauls!$C$305,$U$2:$U$74)),MAX($T$1,T49)+1,0)</f>
        <v>49</v>
      </c>
      <c r="U50" t="s">
        <v>3117</v>
      </c>
      <c r="V50" t="str">
        <f>IFERROR(VLOOKUP(ROWS($V$2:V50),$T$2:$U$74,2,FALSE),"")</f>
        <v>OTT_P : Otter twin trawls with panel</v>
      </c>
      <c r="W50">
        <f>IF(ISNUMBER(SEARCH(Hauls!$C$306,$X$2:$X$74)),MAX($W$1,W49)+1,0)</f>
        <v>49</v>
      </c>
      <c r="X50" t="s">
        <v>3117</v>
      </c>
      <c r="Y50" t="str">
        <f>IFERROR(VLOOKUP(ROWS($Y$2:Y50),$W$2:$X$74,2,FALSE),"")</f>
        <v>OTT_P : Otter twin trawls with panel</v>
      </c>
      <c r="Z50">
        <f>IF(ISNUMBER(SEARCH(Hauls!$C$307,$AA$2:$AA$74)),MAX($Z$1,Z49)+1,0)</f>
        <v>49</v>
      </c>
      <c r="AA50" t="s">
        <v>3117</v>
      </c>
      <c r="AB50" t="str">
        <f>IFERROR(VLOOKUP(ROWS($AB$2:AB50),$Z$2:$AA$74,2,FALSE),"")</f>
        <v>OTT_P : Otter twin trawls with panel</v>
      </c>
      <c r="AC50">
        <f>IF(ISNUMBER(SEARCH(Hauls!$C$308,$AD$2:$AD$74)),MAX($AC$1,AC49)+1,0)</f>
        <v>49</v>
      </c>
      <c r="AD50" t="s">
        <v>3117</v>
      </c>
      <c r="AE50" t="str">
        <f>IFERROR(VLOOKUP(ROWS($AE$2:AE50),$AC$2:$AD$74,2,FALSE),"")</f>
        <v>OTT_P : Otter twin trawls with panel</v>
      </c>
      <c r="AF50">
        <f>IF(ISNUMBER(SEARCH(Hauls!$C$309,$AG$2:$AG$74)),MAX($AF$1,AF49)+1,0)</f>
        <v>49</v>
      </c>
      <c r="AG50" t="s">
        <v>3117</v>
      </c>
      <c r="AH50" t="str">
        <f>IFERROR(VLOOKUP(ROWS($AH$2:AH50),$AF$2:$AG$74,2,FALSE),"")</f>
        <v>OTT_P : Otter twin trawls with panel</v>
      </c>
      <c r="AI50">
        <f>IF(ISNUMBER(SEARCH(Hauls!$C$310,$AJ$2:$AJ$74)),MAX($AI$1,AI49)+1,0)</f>
        <v>49</v>
      </c>
      <c r="AJ50" t="s">
        <v>3117</v>
      </c>
      <c r="AK50" t="str">
        <f>IFERROR(VLOOKUP(ROWS($AK$2:AK50),$AI$2:$AJ$74,2,FALSE),"")</f>
        <v>OTT_P : Otter twin trawls with panel</v>
      </c>
      <c r="AL50">
        <f>IF(ISNUMBER(SEARCH(Hauls!$C$311,$AM$2:$AM$74)),MAX($AL$1,AL49)+1,0)</f>
        <v>49</v>
      </c>
      <c r="AM50" t="s">
        <v>3117</v>
      </c>
      <c r="AN50" t="str">
        <f>IFERROR(VLOOKUP(ROWS($AN$2:AN50),$AL$2:$AM$74,2,FALSE),"")</f>
        <v>OTT_P : Otter twin trawls with panel</v>
      </c>
      <c r="AO50">
        <f>IF(ISNUMBER(SEARCH(Hauls!$C$312,$AP$2:$AP$74)),MAX($AO$1,AO49)+1,0)</f>
        <v>49</v>
      </c>
      <c r="AP50" t="s">
        <v>3117</v>
      </c>
      <c r="AQ50" t="str">
        <f>IFERROR(VLOOKUP(ROWS($AQ$2:AQ50),$AO$2:$AP$74,2,FALSE),"")</f>
        <v>OTT_P : Otter twin trawls with panel</v>
      </c>
      <c r="AR50">
        <f>IF(ISNUMBER(SEARCH(Hauls!$C$313,$AS$2:$AS$74)),MAX($AR$1,AR49)+1,0)</f>
        <v>49</v>
      </c>
      <c r="AS50" t="s">
        <v>3117</v>
      </c>
      <c r="AT50" t="str">
        <f>IFERROR(VLOOKUP(ROWS($AT$2:AT50),$AR$2:$AS$74,2,FALSE),"")</f>
        <v>OTT_P : Otter twin trawls with panel</v>
      </c>
      <c r="AU50">
        <f>IF(ISNUMBER(SEARCH(Hauls!$C$314,$AV$2:$AV$74)),MAX($AU$1,AU49)+1,0)</f>
        <v>49</v>
      </c>
      <c r="AV50" t="s">
        <v>3117</v>
      </c>
      <c r="AW50" t="str">
        <f>IFERROR(VLOOKUP(ROWS($AW$2:AW50),$AU$2:$AV$74,2,FALSE),"")</f>
        <v>OTT_P : Otter twin trawls with panel</v>
      </c>
      <c r="AX50">
        <f>IF(ISNUMBER(SEARCH(Hauls!$C$315,$AY$2:$AY$74)),MAX($AX$1,AX49)+1,0)</f>
        <v>49</v>
      </c>
      <c r="AY50" t="s">
        <v>3117</v>
      </c>
      <c r="AZ50" t="str">
        <f>IFERROR(VLOOKUP(ROWS($AZ$2:AZ50),$AX$2:$AY$74,2,FALSE),"")</f>
        <v>OTT_P : Otter twin trawls with panel</v>
      </c>
      <c r="BA50">
        <f>IF(ISNUMBER(SEARCH(Hauls!$C$316,$BB$2:$BB$74)),MAX($BA$1,BA49)+1,0)</f>
        <v>49</v>
      </c>
      <c r="BB50" t="s">
        <v>3117</v>
      </c>
      <c r="BC50" t="str">
        <f>IFERROR(VLOOKUP(ROWS($BC$2:BC50),$BA$2:$BB$74,2,FALSE),"")</f>
        <v>OTT_P : Otter twin trawls with panel</v>
      </c>
      <c r="BD50">
        <f>IF(ISNUMBER(SEARCH(Hauls!$C$317,$BE$2:$BE$74)),MAX($BD$1,BD49)+1,0)</f>
        <v>49</v>
      </c>
      <c r="BE50" t="s">
        <v>3117</v>
      </c>
      <c r="BF50" t="str">
        <f>IFERROR(VLOOKUP(ROWS($BF$2:BF50),$BD$2:$BE$74,2,FALSE),"")</f>
        <v>OTT_P : Otter twin trawls with panel</v>
      </c>
      <c r="BG50">
        <f>IF(ISNUMBER(SEARCH(Hauls!$C$318,$BH$2:$BH$74)),MAX($BG$1,BG49)+1,0)</f>
        <v>49</v>
      </c>
      <c r="BH50" t="s">
        <v>3117</v>
      </c>
      <c r="BI50" t="str">
        <f>IFERROR(VLOOKUP(ROWS($BI$2:BI50),$BG$2:$BH$74,2,FALSE),"")</f>
        <v>OTT_P : Otter twin trawls with panel</v>
      </c>
      <c r="BJ50">
        <f>IF(ISNUMBER(SEARCH(Hauls!$C$319,$BK$2:$BK$74)),MAX($BJ$1,BJ49)+1,0)</f>
        <v>49</v>
      </c>
      <c r="BK50" t="s">
        <v>3117</v>
      </c>
      <c r="BL50" t="str">
        <f>IFERROR(VLOOKUP(ROWS($BL$2:BL50),$BJ$2:$BK$74,2,FALSE),"")</f>
        <v>OTT_P : Otter twin trawls with panel</v>
      </c>
      <c r="BM50">
        <f>IF(ISNUMBER(SEARCH(Hauls!$C$320,$BN$2:$BN$74)),MAX($BM$1,BM49)+1,0)</f>
        <v>49</v>
      </c>
      <c r="BN50" t="s">
        <v>3117</v>
      </c>
      <c r="BO50" t="str">
        <f>IFERROR(VLOOKUP(ROWS($BO$2:BO50),$BM$2:$BN$74,2,FALSE),"")</f>
        <v>OTT_P : Otter twin trawls with panel</v>
      </c>
      <c r="BP50">
        <f>IF(ISNUMBER(SEARCH(Hauls!$C$321,$BQ$2:$BQ$74)),MAX($BP$1,BP49)+1,0)</f>
        <v>49</v>
      </c>
      <c r="BQ50" t="s">
        <v>3117</v>
      </c>
      <c r="BR50" t="str">
        <f>IFERROR(VLOOKUP(ROWS($BR$2:BR50),$BP$2:$BQ$74,2,FALSE),"")</f>
        <v>OTT_P : Otter twin trawls with panel</v>
      </c>
      <c r="BS50">
        <f>IF(ISNUMBER(SEARCH(Hauls!$C$322,$BT$2:$BT$74)),MAX($BS$1,BS49)+1,0)</f>
        <v>49</v>
      </c>
      <c r="BT50" t="s">
        <v>3117</v>
      </c>
      <c r="BU50" t="str">
        <f>IFERROR(VLOOKUP(ROWS($BU$2:BU50),$BS$2:$BT$74,2,FALSE),"")</f>
        <v>OTT_P : Otter twin trawls with panel</v>
      </c>
      <c r="BV50">
        <f>IF(ISNUMBER(SEARCH(Hauls!$C$323,$BW$2:$BW$74)),MAX($BV$1,BV49)+1,0)</f>
        <v>49</v>
      </c>
      <c r="BW50" t="s">
        <v>3117</v>
      </c>
      <c r="BX50" t="str">
        <f>IFERROR(VLOOKUP(ROWS($BX$2:BX50),$BV$2:$BW$74,2,FALSE),"")</f>
        <v>OTT_P : Otter twin trawls with panel</v>
      </c>
      <c r="BY50">
        <f>IF(ISNUMBER(SEARCH(Hauls!$C$324,$BZ$2:$BZ$74)),MAX($BY$1,BY49)+1,0)</f>
        <v>49</v>
      </c>
      <c r="BZ50" t="s">
        <v>3117</v>
      </c>
      <c r="CA50" t="str">
        <f>IFERROR(VLOOKUP(ROWS($CA$2:CA50),$BY$2:$BZ$74,2,FALSE),"")</f>
        <v>OTT_P : Otter twin trawls with panel</v>
      </c>
      <c r="CB50">
        <f>IF(ISNUMBER(SEARCH(Hauls!$C$325,$CC$2:$CC$74)),MAX($CB$1,CB49)+1,0)</f>
        <v>49</v>
      </c>
      <c r="CC50" t="s">
        <v>3117</v>
      </c>
      <c r="CD50" t="str">
        <f>IFERROR(VLOOKUP(ROWS($CD$2:CD50),$CB$2:$CC$74,2,FALSE),"")</f>
        <v>OTT_P : Otter twin trawls with panel</v>
      </c>
      <c r="CE50">
        <f>IF(ISNUMBER(SEARCH(Hauls!$C$326,$CF$2:$CF$74)),MAX($CE$1,CE49)+1,0)</f>
        <v>49</v>
      </c>
      <c r="CF50" t="s">
        <v>3117</v>
      </c>
      <c r="CG50" t="str">
        <f>IFERROR(VLOOKUP(ROWS($CG$2:CG50),$CE$2:$CF$74,2,FALSE),"")</f>
        <v>OTT_P : Otter twin trawls with panel</v>
      </c>
      <c r="CH50">
        <f>IF(ISNUMBER(SEARCH(Hauls!$C$327,$CI$2:$CI$74)),MAX($CH$1,CH49)+1,0)</f>
        <v>49</v>
      </c>
      <c r="CI50" t="s">
        <v>3117</v>
      </c>
      <c r="CJ50" t="str">
        <f>IFERROR(VLOOKUP(ROWS($CJ$2:CJ50),$CH$2:$CI$74,2,FALSE),"")</f>
        <v>OTT_P : Otter twin trawls with panel</v>
      </c>
      <c r="CK50">
        <f>IF(ISNUMBER(SEARCH(Hauls!$C$328,$CL$2:$CL$74)),MAX($CK$1,CK49)+1,0)</f>
        <v>49</v>
      </c>
      <c r="CL50" t="s">
        <v>3117</v>
      </c>
      <c r="CM50" t="str">
        <f>IFERROR(VLOOKUP(ROWS($CM$2:CM50),$CK$2:$CL$74,2,FALSE),"")</f>
        <v>OTT_P : Otter twin trawls with panel</v>
      </c>
      <c r="CN50">
        <f>IF(ISNUMBER(SEARCH(Hauls!$C$329,$CO$2:$CO$74)),MAX($CN$1,CN49)+1,0)</f>
        <v>49</v>
      </c>
      <c r="CO50" t="s">
        <v>3117</v>
      </c>
      <c r="CP50" t="str">
        <f>IFERROR(VLOOKUP(ROWS($CP$2:CP50),$CN$2:$CO$74,2,FALSE),"")</f>
        <v>OTT_P : Otter twin trawls with panel</v>
      </c>
      <c r="CQ50">
        <f>IF(ISNUMBER(SEARCH(Hauls!$C$330,$CR$2:$CR$74)),MAX($CQ$1,CQ49)+1,0)</f>
        <v>49</v>
      </c>
      <c r="CR50" t="s">
        <v>3117</v>
      </c>
      <c r="CS50" t="str">
        <f>IFERROR(VLOOKUP(ROWS($CS$2:CS50),$CQ$2:$CR$74,2,FALSE),"")</f>
        <v>OTT_P : Otter twin trawls with panel</v>
      </c>
      <c r="CT50">
        <f>IF(ISNUMBER(SEARCH(Hauls!$C$331,$CU$2:$CU$74)),MAX($CT$1,CT49)+1,0)</f>
        <v>49</v>
      </c>
      <c r="CU50" t="s">
        <v>3117</v>
      </c>
      <c r="CV50" t="str">
        <f>IFERROR(VLOOKUP(ROWS($CV$2:CV50),$CT$2:$CU$74,2,FALSE),"")</f>
        <v>OTT_P : Otter twin trawls with panel</v>
      </c>
      <c r="CW50">
        <f>IF(ISNUMBER(SEARCH(Hauls!$C$332,$CX$2:$CX$74)),MAX($CW$1,CW49)+1,0)</f>
        <v>49</v>
      </c>
      <c r="CX50" t="s">
        <v>3117</v>
      </c>
      <c r="CY50" t="str">
        <f>IFERROR(VLOOKUP(ROWS($CY$2:CY50),$CW$2:$CX$74,2,FALSE),"")</f>
        <v>OTT_P : Otter twin trawls with panel</v>
      </c>
      <c r="CZ50">
        <f>IF(ISNUMBER(SEARCH(Hauls!$C$333,$DA$2:$DA$74)),MAX($CZ$1,CZ49)+1,0)</f>
        <v>49</v>
      </c>
      <c r="DA50" t="s">
        <v>3117</v>
      </c>
      <c r="DB50" t="str">
        <f>IFERROR(VLOOKUP(ROWS($DB$2:DB50),$CZ$2:$DA$74,2,FALSE),"")</f>
        <v>OTT_P : Otter twin trawls with panel</v>
      </c>
      <c r="DC50">
        <f>IF(ISNUMBER(SEARCH(Hauls!$C$334,$DD$2:$DD$74)),MAX($DC$1,DC49)+1,0)</f>
        <v>49</v>
      </c>
      <c r="DD50" t="s">
        <v>3117</v>
      </c>
      <c r="DE50" t="str">
        <f>IFERROR(VLOOKUP(ROWS($DE$2:DE50),$DC$2:$DD$74,2,FALSE),"")</f>
        <v>OTT_P : Otter twin trawls with panel</v>
      </c>
      <c r="DF50">
        <f>IF(ISNUMBER(SEARCH(Hauls!$C$335,$DG$2:$DG$74)),MAX($DF$1,DF49)+1,0)</f>
        <v>49</v>
      </c>
      <c r="DG50" t="s">
        <v>3117</v>
      </c>
      <c r="DH50" t="str">
        <f>IFERROR(VLOOKUP(ROWS($DH$2:DH50),$DF$2:$DG$74,2,FALSE),"")</f>
        <v>OTT_P : Otter twin trawls with panel</v>
      </c>
      <c r="DI50">
        <f>IF(ISNUMBER(SEARCH(Hauls!$C$336,$DJ$2:$DJ$74)),MAX($DI$1,DI49)+1,0)</f>
        <v>49</v>
      </c>
      <c r="DJ50" t="s">
        <v>3117</v>
      </c>
      <c r="DK50" t="str">
        <f>IFERROR(VLOOKUP(ROWS($DK$2:DK50),$DI$2:$DJ$74,2,FALSE),"")</f>
        <v>OTT_P : Otter twin trawls with panel</v>
      </c>
      <c r="DL50">
        <f>IF(ISNUMBER(SEARCH(Hauls!$C$337,$DM$2:$DM$74)),MAX($DL$1,DL49)+1,0)</f>
        <v>49</v>
      </c>
      <c r="DM50" t="s">
        <v>3117</v>
      </c>
      <c r="DN50" t="str">
        <f>IFERROR(VLOOKUP(ROWS($DN$2:DN50),$DL$2:$DM$74,2,FALSE),"")</f>
        <v>OTT_P : Otter twin trawls with panel</v>
      </c>
      <c r="DO50">
        <f>IF(ISNUMBER(SEARCH(Hauls!$C$338,$DP$2:$DP$74)),MAX($DO$1,DO49)+1,0)</f>
        <v>49</v>
      </c>
      <c r="DP50" t="s">
        <v>3117</v>
      </c>
      <c r="DQ50" t="str">
        <f>IFERROR(VLOOKUP(ROWS($DQ$2:DQ50),$DO$2:$CDP$74,2,FALSE),"")</f>
        <v>OTT_P : Otter twin trawls with panel</v>
      </c>
      <c r="DR50">
        <f>IF(ISNUMBER(SEARCH(Hauls!$C$339,$DS$2:$DS$74)),MAX($DR$1,DR49)+1,0)</f>
        <v>49</v>
      </c>
      <c r="DS50" t="s">
        <v>3117</v>
      </c>
      <c r="DT50" t="str">
        <f>IFERROR(VLOOKUP(ROWS($DT$2:DT50),$DR$2:$DS$74,2,FALSE),"")</f>
        <v>OTT_P : Otter twin trawls with panel</v>
      </c>
      <c r="DU50">
        <f>IF(ISNUMBER(SEARCH(Hauls!$C$340,$DV$2:$DV$74)),MAX($DU$1,DU49)+1,0)</f>
        <v>49</v>
      </c>
      <c r="DV50" t="s">
        <v>3117</v>
      </c>
      <c r="DW50" t="str">
        <f>IFERROR(VLOOKUP(ROWS($DW$2:DW50),$DU$2:$DV$74,2,FALSE),"")</f>
        <v>OTT_P : Otter twin trawls with panel</v>
      </c>
      <c r="DX50">
        <f>IF(ISNUMBER(SEARCH(Hauls!$C$341,$DY$2:$DY$74)),MAX($DX$1,DX49)+1,0)</f>
        <v>49</v>
      </c>
      <c r="DY50" t="s">
        <v>3117</v>
      </c>
      <c r="DZ50" t="str">
        <f>IFERROR(VLOOKUP(ROWS($DZ$2:DZ50),$DX$2:$DY$74,2,FALSE),"")</f>
        <v>OTT_P : Otter twin trawls with panel</v>
      </c>
      <c r="EA50">
        <f>IF(ISNUMBER(SEARCH(Hauls!$C$342,$EB$2:$EB$74)),MAX($EA$1,EA49)+1,0)</f>
        <v>49</v>
      </c>
      <c r="EB50" t="s">
        <v>3117</v>
      </c>
      <c r="EC50" t="str">
        <f>IFERROR(VLOOKUP(ROWS($EC$2:EC50),$EA$2:$EB$74,2,FALSE),"")</f>
        <v>OTT_P : Otter twin trawls with panel</v>
      </c>
      <c r="ED50">
        <f>IF(ISNUMBER(SEARCH(Hauls!$C$343,$EE$2:$EE$74)),MAX($ED$1,ED49)+1,0)</f>
        <v>49</v>
      </c>
      <c r="EE50" t="s">
        <v>3117</v>
      </c>
      <c r="EF50" t="str">
        <f>IFERROR(VLOOKUP(ROWS($EF$2:EF50),$ED$2:$EE$74,2,FALSE),"")</f>
        <v>OTT_P : Otter twin trawls with panel</v>
      </c>
      <c r="EG50">
        <f>IF(ISNUMBER(SEARCH(Hauls!$C$344,$EH$2:$EH$74)),MAX($EG$1,EG49)+1,0)</f>
        <v>49</v>
      </c>
      <c r="EH50" t="s">
        <v>3117</v>
      </c>
      <c r="EI50" t="str">
        <f>IFERROR(VLOOKUP(ROWS($EI$2:EI50),$EG$2:$EH$74,2,FALSE),"")</f>
        <v>OTT_P : Otter twin trawls with panel</v>
      </c>
      <c r="EJ50">
        <f>IF(ISNUMBER(SEARCH(Hauls!$C$345,$EK$2:$EK$74)),MAX($EJ$1,EJ49)+1,0)</f>
        <v>49</v>
      </c>
      <c r="EK50" t="s">
        <v>3117</v>
      </c>
      <c r="EL50" t="str">
        <f>IFERROR(VLOOKUP(ROWS($EL$2:EL50),$EJ$2:$EK$74,2,FALSE),"")</f>
        <v>OTT_P : Otter twin trawls with panel</v>
      </c>
      <c r="EM50">
        <f>IF(ISNUMBER(SEARCH(Hauls!$C$346,$EN$2:$EN$74)),MAX($EM$1,EM49)+1,0)</f>
        <v>49</v>
      </c>
      <c r="EN50" t="s">
        <v>3117</v>
      </c>
      <c r="EO50" t="str">
        <f>IFERROR(VLOOKUP(ROWS($EO$2:EO50),$EM$2:$EN$74,2,FALSE),"")</f>
        <v>OTT_P : Otter twin trawls with panel</v>
      </c>
      <c r="EP50">
        <f>IF(ISNUMBER(SEARCH(Hauls!$C$347,$EQ$2:$EQ$74)),MAX($EP$1,EP49)+1,0)</f>
        <v>49</v>
      </c>
      <c r="EQ50" t="s">
        <v>3117</v>
      </c>
      <c r="ER50" t="str">
        <f>IFERROR(VLOOKUP(ROWS($ER$2:ER50),$EP$2:$EQ$74,2,FALSE),"")</f>
        <v>OTT_P : Otter twin trawls with panel</v>
      </c>
      <c r="ES50">
        <f>IF(ISNUMBER(SEARCH(Hauls!$C$348,$ET$2:$ET$74)),MAX($ES$1,ES49)+1,0)</f>
        <v>49</v>
      </c>
      <c r="ET50" t="s">
        <v>3117</v>
      </c>
      <c r="EU50" t="str">
        <f>IFERROR(VLOOKUP(ROWS($EU$2:EU50),$ES$2:$ET$74,2,FALSE),"")</f>
        <v>OTT_P : Otter twin trawls with panel</v>
      </c>
      <c r="EV50">
        <f>IF(ISNUMBER(SEARCH(Hauls!$C$349,$EW$2:$EW$74)),MAX($EV$1,EV49)+1,0)</f>
        <v>49</v>
      </c>
      <c r="EW50" t="s">
        <v>3117</v>
      </c>
      <c r="EX50" t="str">
        <f>IFERROR(VLOOKUP(ROWS($EX$2:EX50),$EV$2:$EW$74,2,FALSE),"")</f>
        <v>OTT_P : Otter twin trawls with panel</v>
      </c>
      <c r="EY50">
        <f>IF(ISNUMBER(SEARCH(Hauls!$C$350,$EZ$2:$EZ$74)),MAX($EY$1,EY49)+1,0)</f>
        <v>49</v>
      </c>
      <c r="EZ50" t="s">
        <v>3117</v>
      </c>
      <c r="FA50" t="str">
        <f>IFERROR(VLOOKUP(ROWS($FA$2:FA50),$EY$2:$EZ$74,2,FALSE),"")</f>
        <v>OTT_P : Otter twin trawls with panel</v>
      </c>
      <c r="FB50">
        <f>IF(ISNUMBER(SEARCH(Hauls!$C$351,$FC$2:$FC$74)),MAX($FB$1,FB49)+1,0)</f>
        <v>49</v>
      </c>
      <c r="FC50" t="s">
        <v>3117</v>
      </c>
      <c r="FD50" t="str">
        <f>IFERROR(VLOOKUP(ROWS($FD$2:FD50),$FB$2:$FC$74,2,FALSE),"")</f>
        <v>OTT_P : Otter twin trawls with panel</v>
      </c>
      <c r="FE50">
        <f>IF(ISNUMBER(SEARCH(Hauls!$C$352,$FF$2:$FF$74)),MAX($FE$1,FE49)+1,0)</f>
        <v>49</v>
      </c>
      <c r="FF50" t="s">
        <v>3117</v>
      </c>
      <c r="FG50" t="str">
        <f>IFERROR(VLOOKUP(ROWS($FG$2:FG50),$FE$2:$FF$74,2,FALSE),"")</f>
        <v>OTT_P : Otter twin trawls with panel</v>
      </c>
      <c r="FH50">
        <f>IF(ISNUMBER(SEARCH(Hauls!$C$353,$FI$2:$FI$74)),MAX($FH$1,FH49)+1,0)</f>
        <v>49</v>
      </c>
      <c r="FI50" t="s">
        <v>3117</v>
      </c>
      <c r="FJ50" t="str">
        <f>IFERROR(VLOOKUP(ROWS($FJ$2:FJ50),$FH$2:$FI$74,2,FALSE),"")</f>
        <v>OTT_P : Otter twin trawls with panel</v>
      </c>
      <c r="FK50">
        <f>IF(ISNUMBER(SEARCH(Hauls!$C$354,$FL$2:$FL$74)),MAX($FK$1,FK49)+1,0)</f>
        <v>49</v>
      </c>
      <c r="FL50" t="s">
        <v>3117</v>
      </c>
      <c r="FM50" t="str">
        <f>IFERROR(VLOOKUP(ROWS($FM$2:FM50),$FK$2:$FL$74,2,FALSE),"")</f>
        <v>OTT_P : Otter twin trawls with panel</v>
      </c>
      <c r="FN50">
        <f>IF(ISNUMBER(SEARCH(Hauls!$C$355,$FO$2:$FO$74)),MAX($FN$1,FN49)+1,0)</f>
        <v>49</v>
      </c>
      <c r="FO50" t="s">
        <v>3117</v>
      </c>
      <c r="FP50" t="str">
        <f>IFERROR(VLOOKUP(ROWS($FP$2:FP50),$FN$2:$FO$74,2,FALSE),"")</f>
        <v>OTT_P : Otter twin trawls with panel</v>
      </c>
      <c r="FQ50">
        <f>IF(ISNUMBER(SEARCH(Hauls!$C$356,$FR$2:$FR$74)),MAX($FQ$1,FQ49)+1,0)</f>
        <v>49</v>
      </c>
      <c r="FR50" t="s">
        <v>3117</v>
      </c>
      <c r="FS50" t="str">
        <f>IFERROR(VLOOKUP(ROWS($FS$2:FS50),$FQ$2:$FR$74,2,FALSE),"")</f>
        <v>OTT_P : Otter twin trawls with panel</v>
      </c>
      <c r="FT50">
        <f>IF(ISNUMBER(SEARCH(Hauls!$C$357,$FU$2:$FU$74)),MAX($FT$1,FT49)+1,0)</f>
        <v>49</v>
      </c>
      <c r="FU50" t="s">
        <v>3117</v>
      </c>
      <c r="FV50" t="str">
        <f>IFERROR(VLOOKUP(ROWS($FV$2:FV50),$FT$2:$FU$74,2,FALSE),"")</f>
        <v>OTT_P : Otter twin trawls with panel</v>
      </c>
      <c r="FW50">
        <f>IF(ISNUMBER(SEARCH(Hauls!$C$358,$FX$2:$FX$74)),MAX($FW$1,FW49)+1,0)</f>
        <v>49</v>
      </c>
      <c r="FX50" t="s">
        <v>3117</v>
      </c>
      <c r="FY50" t="str">
        <f>IFERROR(VLOOKUP(ROWS($FY$2:FY50),$FW$2:$FX$74,2,FALSE),"")</f>
        <v>OTT_P : Otter twin trawls with panel</v>
      </c>
      <c r="FZ50">
        <f>IF(ISNUMBER(SEARCH(Hauls!$C$359,$GA$2:$GA$74)),MAX($FZ$1,FZ49)+1,0)</f>
        <v>49</v>
      </c>
      <c r="GA50" t="s">
        <v>3117</v>
      </c>
      <c r="GB50" t="str">
        <f>IFERROR(VLOOKUP(ROWS($GB$2:GB50),$FZ$2:$GA$74,2,FALSE),"")</f>
        <v>OTT_P : Otter twin trawls with panel</v>
      </c>
      <c r="GC50">
        <f>IF(ISNUMBER(SEARCH(Hauls!$C$360,$GD$2:$GD$74)),MAX($GC$1,GC49)+1,0)</f>
        <v>49</v>
      </c>
      <c r="GD50" t="s">
        <v>3117</v>
      </c>
      <c r="GE50" t="str">
        <f>IFERROR(VLOOKUP(ROWS($GE$2:GE50),$GC$2:$GD$74,2,FALSE),"")</f>
        <v>OTT_P : Otter twin trawls with panel</v>
      </c>
      <c r="GF50">
        <f>IF(ISNUMBER(SEARCH(Hauls!$C$361,$GG$2:$GG$74)),MAX($GF$1,GF49)+1,0)</f>
        <v>49</v>
      </c>
      <c r="GG50" t="s">
        <v>3117</v>
      </c>
      <c r="GH50" t="str">
        <f>IFERROR(VLOOKUP(ROWS($GH$2:GH50),$GF$2:$GG$74,2,FALSE),"")</f>
        <v>OTT_P : Otter twin trawls with panel</v>
      </c>
      <c r="GI50">
        <f>IF(ISNUMBER(SEARCH(Hauls!$C$362,$GJ$2:$GJ$74)),MAX($GI$1,GI49)+1,0)</f>
        <v>49</v>
      </c>
      <c r="GJ50" t="s">
        <v>3117</v>
      </c>
      <c r="GK50" t="str">
        <f>IFERROR(VLOOKUP(ROWS($GK$2:GK50),$GI$2:$GJ$74,2,FALSE),"")</f>
        <v>OTT_P : Otter twin trawls with panel</v>
      </c>
      <c r="GL50">
        <f>IF(ISNUMBER(SEARCH(Hauls!$C$363,$GM$2:$GM$74)),MAX($GL$1,GL49)+1,0)</f>
        <v>49</v>
      </c>
      <c r="GM50" t="s">
        <v>3117</v>
      </c>
      <c r="GN50" t="str">
        <f>IFERROR(VLOOKUP(ROWS($GN$2:GN50),$GL$2:$GM$74,2,FALSE),"")</f>
        <v>OTT_P : Otter twin trawls with panel</v>
      </c>
      <c r="GO50">
        <f>IF(ISNUMBER(SEARCH(Hauls!$C$364,$GP$2:$GP$74)),MAX($GO$1,GO49)+1,0)</f>
        <v>49</v>
      </c>
      <c r="GP50" t="s">
        <v>3117</v>
      </c>
      <c r="GQ50" t="str">
        <f>IFERROR(VLOOKUP(ROWS($GQ$2:GQ50),$GO$2:$GP$74,2,FALSE),"")</f>
        <v>OTT_P : Otter twin trawls with panel</v>
      </c>
      <c r="GR50">
        <f>IF(ISNUMBER(SEARCH(Hauls!$C$365,$GS$2:$GS$74)),MAX($GR$1,GR49)+1,0)</f>
        <v>49</v>
      </c>
      <c r="GS50" t="s">
        <v>3117</v>
      </c>
      <c r="GT50" t="str">
        <f>IFERROR(VLOOKUP(ROWS($GT$2:GT50),$GR$2:$GS$74,2,FALSE),"")</f>
        <v>OTT_P : Otter twin trawls with panel</v>
      </c>
      <c r="GU50">
        <f>IF(ISNUMBER(SEARCH(Hauls!$C$366,$GV$2:$GV$74)),MAX($GU$1,GU49)+1,0)</f>
        <v>49</v>
      </c>
      <c r="GV50" t="s">
        <v>3117</v>
      </c>
      <c r="GW50" t="str">
        <f>IFERROR(VLOOKUP(ROWS($GW$2:GW50),$GU$2:$GV$74,2,FALSE),"")</f>
        <v>OTT_P : Otter twin trawls with panel</v>
      </c>
      <c r="GX50">
        <f>IF(ISNUMBER(SEARCH(Hauls!$C$367,$GY$2:$GY$74)),MAX($GX$1,GX49)+1,0)</f>
        <v>49</v>
      </c>
      <c r="GY50" t="s">
        <v>3117</v>
      </c>
      <c r="GZ50" t="str">
        <f>IFERROR(VLOOKUP(ROWS($GZ$2:GZ50),$GX$2:$GY$74,2,FALSE),"")</f>
        <v>OTT_P : Otter twin trawls with panel</v>
      </c>
      <c r="HA50">
        <f>IF(ISNUMBER(SEARCH(Hauls!$C$368,$HB$2:$HB$74)),MAX($HA$1,HA49)+1,0)</f>
        <v>49</v>
      </c>
      <c r="HB50" t="s">
        <v>3117</v>
      </c>
      <c r="HC50" t="str">
        <f>IFERROR(VLOOKUP(ROWS($HC$2:HC50),$HA$2:$HB$74,2,FALSE),"")</f>
        <v>OTT_P : Otter twin trawls with panel</v>
      </c>
      <c r="HD50">
        <f>IF(ISNUMBER(SEARCH(Hauls!$C$369,$HE$2:$HE$74)),MAX($HD$1,HD49)+1,0)</f>
        <v>49</v>
      </c>
      <c r="HE50" t="s">
        <v>3117</v>
      </c>
      <c r="HF50" t="str">
        <f>IFERROR(VLOOKUP(ROWS($HF$2:HF50),$HD$2:$HE$74,2,FALSE),"")</f>
        <v>OTT_P : Otter twin trawls with panel</v>
      </c>
      <c r="HG50">
        <f>IF(ISNUMBER(SEARCH(Hauls!$C$370,$HH$2:$HH$74)),MAX($HG$1,HG49)+1,0)</f>
        <v>49</v>
      </c>
      <c r="HH50" t="s">
        <v>3117</v>
      </c>
      <c r="HI50" t="str">
        <f>IFERROR(VLOOKUP(ROWS($HI$2:HI50),$HG$2:$HH$74,2,FALSE),"")</f>
        <v>OTT_P : Otter twin trawls with panel</v>
      </c>
      <c r="HJ50">
        <f>IF(ISNUMBER(SEARCH(Hauls!$C$371,$HK$2:$HK$74)),MAX($HJ$1,HJ49)+1,0)</f>
        <v>49</v>
      </c>
      <c r="HK50" t="s">
        <v>3117</v>
      </c>
      <c r="HL50" t="str">
        <f>IFERROR(VLOOKUP(ROWS($HL$2:HL50),$HJ$2:$HK$74,2,FALSE),"")</f>
        <v>OTT_P : Otter twin trawls with panel</v>
      </c>
      <c r="HM50">
        <f>IF(ISNUMBER(SEARCH(Hauls!$C$372,$HN$2:$HN$74)),MAX($HM$1,HM49)+1,0)</f>
        <v>49</v>
      </c>
      <c r="HN50" t="s">
        <v>3117</v>
      </c>
      <c r="HO50" t="str">
        <f>IFERROR(VLOOKUP(ROWS($HO$2:HO50),$HM$2:$HN$74,2,FALSE),"")</f>
        <v>OTT_P : Otter twin trawls with panel</v>
      </c>
      <c r="HP50">
        <f>IF(ISNUMBER(SEARCH(Hauls!$C$373,$HQ$2:$HQ$74)),MAX($HP$1,HP49)+1,0)</f>
        <v>49</v>
      </c>
      <c r="HQ50" t="s">
        <v>3117</v>
      </c>
      <c r="HR50" t="str">
        <f>IFERROR(VLOOKUP(ROWS($HR$2:HR50),$HP$2:$HQ$74,2,FALSE),"")</f>
        <v>OTT_P : Otter twin trawls with panel</v>
      </c>
      <c r="HS50">
        <f>IF(ISNUMBER(SEARCH(Hauls!$C$374,$HT$2:$HT$74)),MAX($HS$1,HS49)+1,0)</f>
        <v>49</v>
      </c>
      <c r="HT50" t="s">
        <v>3117</v>
      </c>
      <c r="HU50" t="str">
        <f>IFERROR(VLOOKUP(ROWS($HU$2:HU50),$HS$2:$HT$74,2,FALSE),"")</f>
        <v>OTT_P : Otter twin trawls with panel</v>
      </c>
      <c r="HV50">
        <f>IF(ISNUMBER(SEARCH(Hauls!$C$375,$HW$2:$HW$74)),MAX($HV$1,HV49)+1,0)</f>
        <v>49</v>
      </c>
      <c r="HW50" t="s">
        <v>3117</v>
      </c>
      <c r="HX50" t="str">
        <f>IFERROR(VLOOKUP(ROWS($HX$2:HX50),$HV$2:$HW$74,2,FALSE),"")</f>
        <v>OTT_P : Otter twin trawls with panel</v>
      </c>
      <c r="HY50">
        <f>IF(ISNUMBER(SEARCH(Hauls!$C$376,$HZ$2:$HZ$74)),MAX($HY$1,HY49)+1,0)</f>
        <v>49</v>
      </c>
      <c r="HZ50" t="s">
        <v>3117</v>
      </c>
      <c r="IA50" t="str">
        <f>IFERROR(VLOOKUP(ROWS($IA$2:IA50),$IB$2:$IC$74,2,FALSE),"")</f>
        <v>OTT_P : Otter twin trawls with panel</v>
      </c>
      <c r="IB50">
        <f>IF(ISNUMBER(SEARCH(Hauls!$C$377,$IC$2:$IC$74)),MAX($IB$1,IB49)+1,0)</f>
        <v>49</v>
      </c>
      <c r="IC50" t="s">
        <v>3117</v>
      </c>
      <c r="ID50" t="str">
        <f>IFERROR(VLOOKUP(ROWS($ID$2:ID50),$IB$2:$IC$74,2,FALSE),"")</f>
        <v>OTT_P : Otter twin trawls with panel</v>
      </c>
      <c r="IE50">
        <f>IF(ISNUMBER(SEARCH(Hauls!$C$378,$IF$2:$IF$74)),MAX($IE$1,IE49)+1,0)</f>
        <v>49</v>
      </c>
      <c r="IF50" t="s">
        <v>3117</v>
      </c>
      <c r="IG50" t="str">
        <f>IFERROR(VLOOKUP(ROWS($IG$2:IG50),$IE$2:$IF$74,2,FALSE),"")</f>
        <v>OTT_P : Otter twin trawls with panel</v>
      </c>
      <c r="IH50">
        <f>IF(ISNUMBER(SEARCH(Hauls!$C$379,$II$2:$II$74)),MAX($IH$1,IH49)+1,0)</f>
        <v>49</v>
      </c>
      <c r="II50" t="s">
        <v>3117</v>
      </c>
      <c r="IJ50" t="str">
        <f>IFERROR(VLOOKUP(ROWS($IJ$2:IJ50),$IH$2:$II$74,2,FALSE),"")</f>
        <v>OTT_P : Otter twin trawls with panel</v>
      </c>
      <c r="IK50">
        <f>IF(ISNUMBER(SEARCH(Hauls!$C$380,$IL$2:$IL$74)),MAX($IK$1,IK49)+1,0)</f>
        <v>49</v>
      </c>
      <c r="IL50" t="s">
        <v>3117</v>
      </c>
      <c r="IM50" t="str">
        <f>IFERROR(VLOOKUP(ROWS($IM$2:IM50),$IK$2:$IL$74,2,FALSE),"")</f>
        <v>OTT_P : Otter twin trawls with panel</v>
      </c>
      <c r="IN50">
        <f>IF(ISNUMBER(SEARCH(Hauls!$C$381,$IO$2:$IO$74)),MAX($IN$1,IN49)+1,0)</f>
        <v>49</v>
      </c>
      <c r="IO50" t="s">
        <v>3117</v>
      </c>
      <c r="IP50" t="str">
        <f>IFERROR(VLOOKUP(ROWS($IP$2:IP50),$IN$2:$IO$74,2,FALSE),"")</f>
        <v>OTT_P : Otter twin trawls with panel</v>
      </c>
      <c r="IQ50">
        <f>IF(ISNUMBER(SEARCH(Hauls!$C$382,$CC$2:$CC$74)),MAX($CB$1,IQ49)+1,0)</f>
        <v>49</v>
      </c>
      <c r="IR50" t="s">
        <v>3117</v>
      </c>
      <c r="IS50" t="str">
        <f>IFERROR(VLOOKUP(ROWS($IS$2:IS50),$IQ$2:$IR$74,2,FALSE),"")</f>
        <v>OTT_P : Otter twin trawls with panel</v>
      </c>
      <c r="IT50">
        <f>IF(ISNUMBER(SEARCH(Hauls!$C$383,$IU$2:$IU$74)),MAX($IT$1,IT49)+1,0)</f>
        <v>49</v>
      </c>
      <c r="IU50" t="s">
        <v>3117</v>
      </c>
      <c r="IV50" t="str">
        <f>IFERROR(VLOOKUP(ROWS($IV$2:IV50),$IT$2:$IU$74,2,FALSE),"")</f>
        <v>OTT_P : Otter twin trawls with panel</v>
      </c>
      <c r="IW50">
        <f>IF(ISNUMBER(SEARCH(Hauls!$C$384,$IX$2:$IX$74)),MAX($IW$1,IW49)+1,0)</f>
        <v>49</v>
      </c>
      <c r="IX50" t="s">
        <v>3117</v>
      </c>
      <c r="IY50" t="str">
        <f>IFERROR(VLOOKUP(ROWS($IY$2:IY50),$IW$2:$IX$74,2,FALSE),"")</f>
        <v>OTT_P : Otter twin trawls with panel</v>
      </c>
      <c r="IZ50">
        <f>IF(ISNUMBER(SEARCH(Hauls!$C$385,$JA$2:$JA$74)),MAX($IZ$1,IZ49)+1,0)</f>
        <v>49</v>
      </c>
      <c r="JA50" t="s">
        <v>3117</v>
      </c>
      <c r="JB50" t="str">
        <f>IFERROR(VLOOKUP(ROWS($JB$2:JB50),$IZ$2:$JA$74,2,FALSE),"")</f>
        <v>OTT_P : Otter twin trawls with panel</v>
      </c>
      <c r="JC50">
        <f>IF(ISNUMBER(SEARCH(Hauls!$C$386,$JD$2:$JD$74)),MAX($JC$1,JC49)+1,0)</f>
        <v>49</v>
      </c>
      <c r="JD50" t="s">
        <v>3117</v>
      </c>
      <c r="JE50" t="str">
        <f>IFERROR(VLOOKUP(ROWS($JE$2:JE50),$JC$2:$CJD$74,2,FALSE),"")</f>
        <v>OTT_P : Otter twin trawls with panel</v>
      </c>
      <c r="JF50">
        <f>IF(ISNUMBER(SEARCH(Hauls!$C$387,$JG$2:$JG$74)),MAX($JF$1,JF49)+1,0)</f>
        <v>49</v>
      </c>
      <c r="JG50" t="s">
        <v>3117</v>
      </c>
      <c r="JH50" t="str">
        <f>IFERROR(VLOOKUP(ROWS($JH$2:JH50),$JF$2:$JG$74,2,FALSE),"")</f>
        <v>OTT_P : Otter twin trawls with panel</v>
      </c>
      <c r="JI50">
        <f>IF(ISNUMBER(SEARCH(Hauls!$C$388,$JJ$2:$JJ$74)),MAX($JI$1,JI49)+1,0)</f>
        <v>49</v>
      </c>
      <c r="JJ50" t="s">
        <v>3117</v>
      </c>
      <c r="JK50" t="str">
        <f>IFERROR(VLOOKUP(ROWS($JK$2:JK50),$JI$2:$JJ$74,2,FALSE),"")</f>
        <v>OTT_P : Otter twin trawls with panel</v>
      </c>
      <c r="JL50">
        <f>IF(ISNUMBER(SEARCH(Hauls!$C$389,$JM$2:$JM$74)),MAX($JL$1,JL49)+1,0)</f>
        <v>49</v>
      </c>
      <c r="JM50" t="s">
        <v>3117</v>
      </c>
      <c r="JN50" t="str">
        <f>IFERROR(VLOOKUP(ROWS($JN$2:JN50),$JL$2:$JM$74,2,FALSE),"")</f>
        <v>OTT_P : Otter twin trawls with panel</v>
      </c>
      <c r="JO50">
        <f>IF(ISNUMBER(SEARCH(Hauls!$C$390,$JP$2:$JP$74)),MAX($JO$1,JO49)+1,0)</f>
        <v>49</v>
      </c>
      <c r="JP50" t="s">
        <v>3117</v>
      </c>
      <c r="JQ50" t="str">
        <f>IFERROR(VLOOKUP(ROWS($JQ$2:JQ50),$JO$2:$JP$74,2,FALSE),"")</f>
        <v>OTT_P : Otter twin trawls with panel</v>
      </c>
      <c r="JR50">
        <f>IF(ISNUMBER(SEARCH(Hauls!$C$391,$JS$2:$JS$74)),MAX($JR$1,JR49)+1,0)</f>
        <v>49</v>
      </c>
      <c r="JS50" t="s">
        <v>3117</v>
      </c>
      <c r="JT50" t="str">
        <f>IFERROR(VLOOKUP(ROWS($JT$2:JT50),$JR$2:$JS$74,2,FALSE),"")</f>
        <v>OTT_P : Otter twin trawls with panel</v>
      </c>
      <c r="JU50">
        <f>IF(ISNUMBER(SEARCH(Hauls!$C$392,$JV$2:$JV$74)),MAX($JU$1,JU49)+1,0)</f>
        <v>49</v>
      </c>
      <c r="JV50" t="s">
        <v>3117</v>
      </c>
      <c r="JW50" t="str">
        <f>IFERROR(VLOOKUP(ROWS($JW$2:JW50),$JU$2:$JV$74,2,FALSE),"")</f>
        <v>OTT_P : Otter twin trawls with panel</v>
      </c>
      <c r="JX50">
        <f>IF(ISNUMBER(SEARCH(Hauls!$C$393,$JY$2:$JY$74)),MAX($JX$1,JX49)+1,0)</f>
        <v>49</v>
      </c>
      <c r="JY50" t="s">
        <v>3117</v>
      </c>
      <c r="JZ50" t="str">
        <f>IFERROR(VLOOKUP(ROWS($JZ$2:JZ50),$JX$2:$JY$74,2,FALSE),"")</f>
        <v>OTT_P : Otter twin trawls with panel</v>
      </c>
      <c r="KA50">
        <f>IF(ISNUMBER(SEARCH(Hauls!$C$394,$KB$2:$KB$74)),MAX($KA$1,KA49)+1,0)</f>
        <v>49</v>
      </c>
      <c r="KB50" t="s">
        <v>3117</v>
      </c>
      <c r="KC50" t="str">
        <f>IFERROR(VLOOKUP(ROWS($KC$2:KC50),$KA$2:$KB$74,2,FALSE),"")</f>
        <v>OTT_P : Otter twin trawls with panel</v>
      </c>
      <c r="KD50">
        <f>IF(ISNUMBER(SEARCH(Hauls!$C$395,$KE$2:$KE$74)),MAX($KD$1,KD49)+1,0)</f>
        <v>49</v>
      </c>
      <c r="KE50" t="s">
        <v>3117</v>
      </c>
      <c r="KF50" t="str">
        <f>IFERROR(VLOOKUP(ROWS($KF$2:KF50),$KD$2:$KE$74,2,FALSE),"")</f>
        <v>OTT_P : Otter twin trawls with panel</v>
      </c>
      <c r="KG50">
        <f>IF(ISNUMBER(SEARCH(Hauls!$C$396,$KH$2:$KH$74)),MAX($KG$1,KG49)+1,0)</f>
        <v>49</v>
      </c>
      <c r="KH50" t="s">
        <v>3117</v>
      </c>
      <c r="KI50" t="str">
        <f>IFERROR(VLOOKUP(ROWS($KI$2:KI50),$KG$2:$KH$74,2,FALSE),"")</f>
        <v>OTT_P : Otter twin trawls with panel</v>
      </c>
      <c r="KJ50">
        <f>IF(ISNUMBER(SEARCH(Hauls!$C$397,$KK$2:$KK$74)),MAX($KJ$1,KJ49)+1,0)</f>
        <v>49</v>
      </c>
      <c r="KK50" t="s">
        <v>3117</v>
      </c>
      <c r="KL50" t="str">
        <f>IFERROR(VLOOKUP(ROWS($KL$2:KL50),$KJ$2:$KK$74,2,FALSE),"")</f>
        <v>OTT_P : Otter twin trawls with panel</v>
      </c>
      <c r="KM50">
        <f>IF(ISNUMBER(SEARCH(Hauls!$C$398,$KN$2:$KN$74)),MAX($KM$1,KM49)+1,0)</f>
        <v>49</v>
      </c>
      <c r="KN50" t="s">
        <v>3117</v>
      </c>
      <c r="KO50" t="str">
        <f>IFERROR(VLOOKUP(ROWS($KO$2:KO50),$KM$2:$KN$74,2,FALSE),"")</f>
        <v>OTT_P : Otter twin trawls with panel</v>
      </c>
      <c r="KP50">
        <f>IF(ISNUMBER(SEARCH(Hauls!$C$399,$KQ$2:$KQ$74)),MAX($KP$1,KP49)+1,0)</f>
        <v>49</v>
      </c>
      <c r="KQ50" t="s">
        <v>3117</v>
      </c>
      <c r="KR50" t="str">
        <f>IFERROR(VLOOKUP(ROWS($KR$2:KR50),$KP$2:$KQ$74,2,FALSE),"")</f>
        <v>OTT_P : Otter twin trawls with panel</v>
      </c>
      <c r="KS50">
        <f>IF(ISNUMBER(SEARCH(Hauls!$C$400,$KT$2:$KT$74)),MAX($KS$1,KS49)+1,0)</f>
        <v>49</v>
      </c>
      <c r="KT50" t="s">
        <v>3117</v>
      </c>
      <c r="KU50" t="str">
        <f>IFERROR(VLOOKUP(ROWS($KU$2:KU50),$KS$2:$KT$74,2,FALSE),"")</f>
        <v>OTT_P : Otter twin trawls with panel</v>
      </c>
    </row>
    <row r="51" spans="1:307" x14ac:dyDescent="0.25">
      <c r="A51" t="s">
        <v>697</v>
      </c>
      <c r="B51" t="s">
        <v>2974</v>
      </c>
      <c r="C51" t="str">
        <f t="shared" si="0"/>
        <v>OTT_S : Otter twin trawls with panel</v>
      </c>
      <c r="E51">
        <f>IF(ISNUMBER(SEARCH(Hauls!$C$300,$F$2:$F$74)),MAX($E$1,E50)+1,0)</f>
        <v>50</v>
      </c>
      <c r="F51" t="s">
        <v>3118</v>
      </c>
      <c r="G51" t="str">
        <f>IFERROR(VLOOKUP(ROWS($G$2:G51),$E$2:$F$74,2,FALSE),"")</f>
        <v>OTT_S : Otter twin trawls with panel</v>
      </c>
      <c r="H51">
        <f>IF(ISNUMBER(SEARCH(Hauls!$C$301,$I$2:$I$74)),MAX($H$1:H50)+1,0)</f>
        <v>50</v>
      </c>
      <c r="I51" t="s">
        <v>3118</v>
      </c>
      <c r="J51" t="str">
        <f>IFERROR(VLOOKUP(ROWS($J$2:J51),$H$2:$I$74,2,FALSE),"")</f>
        <v>OTT_S : Otter twin trawls with panel</v>
      </c>
      <c r="K51">
        <f>IF(ISNUMBER(SEARCH(Hauls!$C$302,$L$2:$L$74)),MAX($K$1,K50)+1,0)</f>
        <v>50</v>
      </c>
      <c r="L51" t="s">
        <v>3118</v>
      </c>
      <c r="M51" t="str">
        <f>IFERROR(VLOOKUP(ROWS($M$2:M51),$K$2:$L$74,2,FALSE),"")</f>
        <v>OTT_S : Otter twin trawls with panel</v>
      </c>
      <c r="N51">
        <f>IF(ISNUMBER(SEARCH(Hauls!$C$303,$O$2:$O$74)),MAX($N$1,N50)+1,0)</f>
        <v>50</v>
      </c>
      <c r="O51" t="s">
        <v>3118</v>
      </c>
      <c r="P51" t="str">
        <f>IFERROR(VLOOKUP(ROWS($P$2:P51),$N$2:$O$74,2,FALSE),"")</f>
        <v>OTT_S : Otter twin trawls with panel</v>
      </c>
      <c r="Q51">
        <f>IF(ISNUMBER(SEARCH(Hauls!$C$304,$R$2:$R$74)),MAX($Q$1,Q50)+1,0)</f>
        <v>50</v>
      </c>
      <c r="R51" t="s">
        <v>3118</v>
      </c>
      <c r="S51" t="str">
        <f>IFERROR(VLOOKUP(ROWS($S$2:S51),$Q$2:$R$74,2,FALSE),"")</f>
        <v>OTT_S : Otter twin trawls with panel</v>
      </c>
      <c r="T51">
        <f>IF(ISNUMBER(SEARCH(Hauls!$C$305,$U$2:$U$74)),MAX($T$1,T50)+1,0)</f>
        <v>50</v>
      </c>
      <c r="U51" t="s">
        <v>3118</v>
      </c>
      <c r="V51" t="str">
        <f>IFERROR(VLOOKUP(ROWS($V$2:V51),$T$2:$U$74,2,FALSE),"")</f>
        <v>OTT_S : Otter twin trawls with panel</v>
      </c>
      <c r="W51">
        <f>IF(ISNUMBER(SEARCH(Hauls!$C$306,$X$2:$X$74)),MAX($W$1,W50)+1,0)</f>
        <v>50</v>
      </c>
      <c r="X51" t="s">
        <v>3118</v>
      </c>
      <c r="Y51" t="str">
        <f>IFERROR(VLOOKUP(ROWS($Y$2:Y51),$W$2:$X$74,2,FALSE),"")</f>
        <v>OTT_S : Otter twin trawls with panel</v>
      </c>
      <c r="Z51">
        <f>IF(ISNUMBER(SEARCH(Hauls!$C$307,$AA$2:$AA$74)),MAX($Z$1,Z50)+1,0)</f>
        <v>50</v>
      </c>
      <c r="AA51" t="s">
        <v>3118</v>
      </c>
      <c r="AB51" t="str">
        <f>IFERROR(VLOOKUP(ROWS($AB$2:AB51),$Z$2:$AA$74,2,FALSE),"")</f>
        <v>OTT_S : Otter twin trawls with panel</v>
      </c>
      <c r="AC51">
        <f>IF(ISNUMBER(SEARCH(Hauls!$C$308,$AD$2:$AD$74)),MAX($AC$1,AC50)+1,0)</f>
        <v>50</v>
      </c>
      <c r="AD51" t="s">
        <v>3118</v>
      </c>
      <c r="AE51" t="str">
        <f>IFERROR(VLOOKUP(ROWS($AE$2:AE51),$AC$2:$AD$74,2,FALSE),"")</f>
        <v>OTT_S : Otter twin trawls with panel</v>
      </c>
      <c r="AF51">
        <f>IF(ISNUMBER(SEARCH(Hauls!$C$309,$AG$2:$AG$74)),MAX($AF$1,AF50)+1,0)</f>
        <v>50</v>
      </c>
      <c r="AG51" t="s">
        <v>3118</v>
      </c>
      <c r="AH51" t="str">
        <f>IFERROR(VLOOKUP(ROWS($AH$2:AH51),$AF$2:$AG$74,2,FALSE),"")</f>
        <v>OTT_S : Otter twin trawls with panel</v>
      </c>
      <c r="AI51">
        <f>IF(ISNUMBER(SEARCH(Hauls!$C$310,$AJ$2:$AJ$74)),MAX($AI$1,AI50)+1,0)</f>
        <v>50</v>
      </c>
      <c r="AJ51" t="s">
        <v>3118</v>
      </c>
      <c r="AK51" t="str">
        <f>IFERROR(VLOOKUP(ROWS($AK$2:AK51),$AI$2:$AJ$74,2,FALSE),"")</f>
        <v>OTT_S : Otter twin trawls with panel</v>
      </c>
      <c r="AL51">
        <f>IF(ISNUMBER(SEARCH(Hauls!$C$311,$AM$2:$AM$74)),MAX($AL$1,AL50)+1,0)</f>
        <v>50</v>
      </c>
      <c r="AM51" t="s">
        <v>3118</v>
      </c>
      <c r="AN51" t="str">
        <f>IFERROR(VLOOKUP(ROWS($AN$2:AN51),$AL$2:$AM$74,2,FALSE),"")</f>
        <v>OTT_S : Otter twin trawls with panel</v>
      </c>
      <c r="AO51">
        <f>IF(ISNUMBER(SEARCH(Hauls!$C$312,$AP$2:$AP$74)),MAX($AO$1,AO50)+1,0)</f>
        <v>50</v>
      </c>
      <c r="AP51" t="s">
        <v>3118</v>
      </c>
      <c r="AQ51" t="str">
        <f>IFERROR(VLOOKUP(ROWS($AQ$2:AQ51),$AO$2:$AP$74,2,FALSE),"")</f>
        <v>OTT_S : Otter twin trawls with panel</v>
      </c>
      <c r="AR51">
        <f>IF(ISNUMBER(SEARCH(Hauls!$C$313,$AS$2:$AS$74)),MAX($AR$1,AR50)+1,0)</f>
        <v>50</v>
      </c>
      <c r="AS51" t="s">
        <v>3118</v>
      </c>
      <c r="AT51" t="str">
        <f>IFERROR(VLOOKUP(ROWS($AT$2:AT51),$AR$2:$AS$74,2,FALSE),"")</f>
        <v>OTT_S : Otter twin trawls with panel</v>
      </c>
      <c r="AU51">
        <f>IF(ISNUMBER(SEARCH(Hauls!$C$314,$AV$2:$AV$74)),MAX($AU$1,AU50)+1,0)</f>
        <v>50</v>
      </c>
      <c r="AV51" t="s">
        <v>3118</v>
      </c>
      <c r="AW51" t="str">
        <f>IFERROR(VLOOKUP(ROWS($AW$2:AW51),$AU$2:$AV$74,2,FALSE),"")</f>
        <v>OTT_S : Otter twin trawls with panel</v>
      </c>
      <c r="AX51">
        <f>IF(ISNUMBER(SEARCH(Hauls!$C$315,$AY$2:$AY$74)),MAX($AX$1,AX50)+1,0)</f>
        <v>50</v>
      </c>
      <c r="AY51" t="s">
        <v>3118</v>
      </c>
      <c r="AZ51" t="str">
        <f>IFERROR(VLOOKUP(ROWS($AZ$2:AZ51),$AX$2:$AY$74,2,FALSE),"")</f>
        <v>OTT_S : Otter twin trawls with panel</v>
      </c>
      <c r="BA51">
        <f>IF(ISNUMBER(SEARCH(Hauls!$C$316,$BB$2:$BB$74)),MAX($BA$1,BA50)+1,0)</f>
        <v>50</v>
      </c>
      <c r="BB51" t="s">
        <v>3118</v>
      </c>
      <c r="BC51" t="str">
        <f>IFERROR(VLOOKUP(ROWS($BC$2:BC51),$BA$2:$BB$74,2,FALSE),"")</f>
        <v>OTT_S : Otter twin trawls with panel</v>
      </c>
      <c r="BD51">
        <f>IF(ISNUMBER(SEARCH(Hauls!$C$317,$BE$2:$BE$74)),MAX($BD$1,BD50)+1,0)</f>
        <v>50</v>
      </c>
      <c r="BE51" t="s">
        <v>3118</v>
      </c>
      <c r="BF51" t="str">
        <f>IFERROR(VLOOKUP(ROWS($BF$2:BF51),$BD$2:$BE$74,2,FALSE),"")</f>
        <v>OTT_S : Otter twin trawls with panel</v>
      </c>
      <c r="BG51">
        <f>IF(ISNUMBER(SEARCH(Hauls!$C$318,$BH$2:$BH$74)),MAX($BG$1,BG50)+1,0)</f>
        <v>50</v>
      </c>
      <c r="BH51" t="s">
        <v>3118</v>
      </c>
      <c r="BI51" t="str">
        <f>IFERROR(VLOOKUP(ROWS($BI$2:BI51),$BG$2:$BH$74,2,FALSE),"")</f>
        <v>OTT_S : Otter twin trawls with panel</v>
      </c>
      <c r="BJ51">
        <f>IF(ISNUMBER(SEARCH(Hauls!$C$319,$BK$2:$BK$74)),MAX($BJ$1,BJ50)+1,0)</f>
        <v>50</v>
      </c>
      <c r="BK51" t="s">
        <v>3118</v>
      </c>
      <c r="BL51" t="str">
        <f>IFERROR(VLOOKUP(ROWS($BL$2:BL51),$BJ$2:$BK$74,2,FALSE),"")</f>
        <v>OTT_S : Otter twin trawls with panel</v>
      </c>
      <c r="BM51">
        <f>IF(ISNUMBER(SEARCH(Hauls!$C$320,$BN$2:$BN$74)),MAX($BM$1,BM50)+1,0)</f>
        <v>50</v>
      </c>
      <c r="BN51" t="s">
        <v>3118</v>
      </c>
      <c r="BO51" t="str">
        <f>IFERROR(VLOOKUP(ROWS($BO$2:BO51),$BM$2:$BN$74,2,FALSE),"")</f>
        <v>OTT_S : Otter twin trawls with panel</v>
      </c>
      <c r="BP51">
        <f>IF(ISNUMBER(SEARCH(Hauls!$C$321,$BQ$2:$BQ$74)),MAX($BP$1,BP50)+1,0)</f>
        <v>50</v>
      </c>
      <c r="BQ51" t="s">
        <v>3118</v>
      </c>
      <c r="BR51" t="str">
        <f>IFERROR(VLOOKUP(ROWS($BR$2:BR51),$BP$2:$BQ$74,2,FALSE),"")</f>
        <v>OTT_S : Otter twin trawls with panel</v>
      </c>
      <c r="BS51">
        <f>IF(ISNUMBER(SEARCH(Hauls!$C$322,$BT$2:$BT$74)),MAX($BS$1,BS50)+1,0)</f>
        <v>50</v>
      </c>
      <c r="BT51" t="s">
        <v>3118</v>
      </c>
      <c r="BU51" t="str">
        <f>IFERROR(VLOOKUP(ROWS($BU$2:BU51),$BS$2:$BT$74,2,FALSE),"")</f>
        <v>OTT_S : Otter twin trawls with panel</v>
      </c>
      <c r="BV51">
        <f>IF(ISNUMBER(SEARCH(Hauls!$C$323,$BW$2:$BW$74)),MAX($BV$1,BV50)+1,0)</f>
        <v>50</v>
      </c>
      <c r="BW51" t="s">
        <v>3118</v>
      </c>
      <c r="BX51" t="str">
        <f>IFERROR(VLOOKUP(ROWS($BX$2:BX51),$BV$2:$BW$74,2,FALSE),"")</f>
        <v>OTT_S : Otter twin trawls with panel</v>
      </c>
      <c r="BY51">
        <f>IF(ISNUMBER(SEARCH(Hauls!$C$324,$BZ$2:$BZ$74)),MAX($BY$1,BY50)+1,0)</f>
        <v>50</v>
      </c>
      <c r="BZ51" t="s">
        <v>3118</v>
      </c>
      <c r="CA51" t="str">
        <f>IFERROR(VLOOKUP(ROWS($CA$2:CA51),$BY$2:$BZ$74,2,FALSE),"")</f>
        <v>OTT_S : Otter twin trawls with panel</v>
      </c>
      <c r="CB51">
        <f>IF(ISNUMBER(SEARCH(Hauls!$C$325,$CC$2:$CC$74)),MAX($CB$1,CB50)+1,0)</f>
        <v>50</v>
      </c>
      <c r="CC51" t="s">
        <v>3118</v>
      </c>
      <c r="CD51" t="str">
        <f>IFERROR(VLOOKUP(ROWS($CD$2:CD51),$CB$2:$CC$74,2,FALSE),"")</f>
        <v>OTT_S : Otter twin trawls with panel</v>
      </c>
      <c r="CE51">
        <f>IF(ISNUMBER(SEARCH(Hauls!$C$326,$CF$2:$CF$74)),MAX($CE$1,CE50)+1,0)</f>
        <v>50</v>
      </c>
      <c r="CF51" t="s">
        <v>3118</v>
      </c>
      <c r="CG51" t="str">
        <f>IFERROR(VLOOKUP(ROWS($CG$2:CG51),$CE$2:$CF$74,2,FALSE),"")</f>
        <v>OTT_S : Otter twin trawls with panel</v>
      </c>
      <c r="CH51">
        <f>IF(ISNUMBER(SEARCH(Hauls!$C$327,$CI$2:$CI$74)),MAX($CH$1,CH50)+1,0)</f>
        <v>50</v>
      </c>
      <c r="CI51" t="s">
        <v>3118</v>
      </c>
      <c r="CJ51" t="str">
        <f>IFERROR(VLOOKUP(ROWS($CJ$2:CJ51),$CH$2:$CI$74,2,FALSE),"")</f>
        <v>OTT_S : Otter twin trawls with panel</v>
      </c>
      <c r="CK51">
        <f>IF(ISNUMBER(SEARCH(Hauls!$C$328,$CL$2:$CL$74)),MAX($CK$1,CK50)+1,0)</f>
        <v>50</v>
      </c>
      <c r="CL51" t="s">
        <v>3118</v>
      </c>
      <c r="CM51" t="str">
        <f>IFERROR(VLOOKUP(ROWS($CM$2:CM51),$CK$2:$CL$74,2,FALSE),"")</f>
        <v>OTT_S : Otter twin trawls with panel</v>
      </c>
      <c r="CN51">
        <f>IF(ISNUMBER(SEARCH(Hauls!$C$329,$CO$2:$CO$74)),MAX($CN$1,CN50)+1,0)</f>
        <v>50</v>
      </c>
      <c r="CO51" t="s">
        <v>3118</v>
      </c>
      <c r="CP51" t="str">
        <f>IFERROR(VLOOKUP(ROWS($CP$2:CP51),$CN$2:$CO$74,2,FALSE),"")</f>
        <v>OTT_S : Otter twin trawls with panel</v>
      </c>
      <c r="CQ51">
        <f>IF(ISNUMBER(SEARCH(Hauls!$C$330,$CR$2:$CR$74)),MAX($CQ$1,CQ50)+1,0)</f>
        <v>50</v>
      </c>
      <c r="CR51" t="s">
        <v>3118</v>
      </c>
      <c r="CS51" t="str">
        <f>IFERROR(VLOOKUP(ROWS($CS$2:CS51),$CQ$2:$CR$74,2,FALSE),"")</f>
        <v>OTT_S : Otter twin trawls with panel</v>
      </c>
      <c r="CT51">
        <f>IF(ISNUMBER(SEARCH(Hauls!$C$331,$CU$2:$CU$74)),MAX($CT$1,CT50)+1,0)</f>
        <v>50</v>
      </c>
      <c r="CU51" t="s">
        <v>3118</v>
      </c>
      <c r="CV51" t="str">
        <f>IFERROR(VLOOKUP(ROWS($CV$2:CV51),$CT$2:$CU$74,2,FALSE),"")</f>
        <v>OTT_S : Otter twin trawls with panel</v>
      </c>
      <c r="CW51">
        <f>IF(ISNUMBER(SEARCH(Hauls!$C$332,$CX$2:$CX$74)),MAX($CW$1,CW50)+1,0)</f>
        <v>50</v>
      </c>
      <c r="CX51" t="s">
        <v>3118</v>
      </c>
      <c r="CY51" t="str">
        <f>IFERROR(VLOOKUP(ROWS($CY$2:CY51),$CW$2:$CX$74,2,FALSE),"")</f>
        <v>OTT_S : Otter twin trawls with panel</v>
      </c>
      <c r="CZ51">
        <f>IF(ISNUMBER(SEARCH(Hauls!$C$333,$DA$2:$DA$74)),MAX($CZ$1,CZ50)+1,0)</f>
        <v>50</v>
      </c>
      <c r="DA51" t="s">
        <v>3118</v>
      </c>
      <c r="DB51" t="str">
        <f>IFERROR(VLOOKUP(ROWS($DB$2:DB51),$CZ$2:$DA$74,2,FALSE),"")</f>
        <v>OTT_S : Otter twin trawls with panel</v>
      </c>
      <c r="DC51">
        <f>IF(ISNUMBER(SEARCH(Hauls!$C$334,$DD$2:$DD$74)),MAX($DC$1,DC50)+1,0)</f>
        <v>50</v>
      </c>
      <c r="DD51" t="s">
        <v>3118</v>
      </c>
      <c r="DE51" t="str">
        <f>IFERROR(VLOOKUP(ROWS($DE$2:DE51),$DC$2:$DD$74,2,FALSE),"")</f>
        <v>OTT_S : Otter twin trawls with panel</v>
      </c>
      <c r="DF51">
        <f>IF(ISNUMBER(SEARCH(Hauls!$C$335,$DG$2:$DG$74)),MAX($DF$1,DF50)+1,0)</f>
        <v>50</v>
      </c>
      <c r="DG51" t="s">
        <v>3118</v>
      </c>
      <c r="DH51" t="str">
        <f>IFERROR(VLOOKUP(ROWS($DH$2:DH51),$DF$2:$DG$74,2,FALSE),"")</f>
        <v>OTT_S : Otter twin trawls with panel</v>
      </c>
      <c r="DI51">
        <f>IF(ISNUMBER(SEARCH(Hauls!$C$336,$DJ$2:$DJ$74)),MAX($DI$1,DI50)+1,0)</f>
        <v>50</v>
      </c>
      <c r="DJ51" t="s">
        <v>3118</v>
      </c>
      <c r="DK51" t="str">
        <f>IFERROR(VLOOKUP(ROWS($DK$2:DK51),$DI$2:$DJ$74,2,FALSE),"")</f>
        <v>OTT_S : Otter twin trawls with panel</v>
      </c>
      <c r="DL51">
        <f>IF(ISNUMBER(SEARCH(Hauls!$C$337,$DM$2:$DM$74)),MAX($DL$1,DL50)+1,0)</f>
        <v>50</v>
      </c>
      <c r="DM51" t="s">
        <v>3118</v>
      </c>
      <c r="DN51" t="str">
        <f>IFERROR(VLOOKUP(ROWS($DN$2:DN51),$DL$2:$DM$74,2,FALSE),"")</f>
        <v>OTT_S : Otter twin trawls with panel</v>
      </c>
      <c r="DO51">
        <f>IF(ISNUMBER(SEARCH(Hauls!$C$338,$DP$2:$DP$74)),MAX($DO$1,DO50)+1,0)</f>
        <v>50</v>
      </c>
      <c r="DP51" t="s">
        <v>3118</v>
      </c>
      <c r="DQ51" t="str">
        <f>IFERROR(VLOOKUP(ROWS($DQ$2:DQ51),$DO$2:$CDP$74,2,FALSE),"")</f>
        <v>OTT_S : Otter twin trawls with panel</v>
      </c>
      <c r="DR51">
        <f>IF(ISNUMBER(SEARCH(Hauls!$C$339,$DS$2:$DS$74)),MAX($DR$1,DR50)+1,0)</f>
        <v>50</v>
      </c>
      <c r="DS51" t="s">
        <v>3118</v>
      </c>
      <c r="DT51" t="str">
        <f>IFERROR(VLOOKUP(ROWS($DT$2:DT51),$DR$2:$DS$74,2,FALSE),"")</f>
        <v>OTT_S : Otter twin trawls with panel</v>
      </c>
      <c r="DU51">
        <f>IF(ISNUMBER(SEARCH(Hauls!$C$340,$DV$2:$DV$74)),MAX($DU$1,DU50)+1,0)</f>
        <v>50</v>
      </c>
      <c r="DV51" t="s">
        <v>3118</v>
      </c>
      <c r="DW51" t="str">
        <f>IFERROR(VLOOKUP(ROWS($DW$2:DW51),$DU$2:$DV$74,2,FALSE),"")</f>
        <v>OTT_S : Otter twin trawls with panel</v>
      </c>
      <c r="DX51">
        <f>IF(ISNUMBER(SEARCH(Hauls!$C$341,$DY$2:$DY$74)),MAX($DX$1,DX50)+1,0)</f>
        <v>50</v>
      </c>
      <c r="DY51" t="s">
        <v>3118</v>
      </c>
      <c r="DZ51" t="str">
        <f>IFERROR(VLOOKUP(ROWS($DZ$2:DZ51),$DX$2:$DY$74,2,FALSE),"")</f>
        <v>OTT_S : Otter twin trawls with panel</v>
      </c>
      <c r="EA51">
        <f>IF(ISNUMBER(SEARCH(Hauls!$C$342,$EB$2:$EB$74)),MAX($EA$1,EA50)+1,0)</f>
        <v>50</v>
      </c>
      <c r="EB51" t="s">
        <v>3118</v>
      </c>
      <c r="EC51" t="str">
        <f>IFERROR(VLOOKUP(ROWS($EC$2:EC51),$EA$2:$EB$74,2,FALSE),"")</f>
        <v>OTT_S : Otter twin trawls with panel</v>
      </c>
      <c r="ED51">
        <f>IF(ISNUMBER(SEARCH(Hauls!$C$343,$EE$2:$EE$74)),MAX($ED$1,ED50)+1,0)</f>
        <v>50</v>
      </c>
      <c r="EE51" t="s">
        <v>3118</v>
      </c>
      <c r="EF51" t="str">
        <f>IFERROR(VLOOKUP(ROWS($EF$2:EF51),$ED$2:$EE$74,2,FALSE),"")</f>
        <v>OTT_S : Otter twin trawls with panel</v>
      </c>
      <c r="EG51">
        <f>IF(ISNUMBER(SEARCH(Hauls!$C$344,$EH$2:$EH$74)),MAX($EG$1,EG50)+1,0)</f>
        <v>50</v>
      </c>
      <c r="EH51" t="s">
        <v>3118</v>
      </c>
      <c r="EI51" t="str">
        <f>IFERROR(VLOOKUP(ROWS($EI$2:EI51),$EG$2:$EH$74,2,FALSE),"")</f>
        <v>OTT_S : Otter twin trawls with panel</v>
      </c>
      <c r="EJ51">
        <f>IF(ISNUMBER(SEARCH(Hauls!$C$345,$EK$2:$EK$74)),MAX($EJ$1,EJ50)+1,0)</f>
        <v>50</v>
      </c>
      <c r="EK51" t="s">
        <v>3118</v>
      </c>
      <c r="EL51" t="str">
        <f>IFERROR(VLOOKUP(ROWS($EL$2:EL51),$EJ$2:$EK$74,2,FALSE),"")</f>
        <v>OTT_S : Otter twin trawls with panel</v>
      </c>
      <c r="EM51">
        <f>IF(ISNUMBER(SEARCH(Hauls!$C$346,$EN$2:$EN$74)),MAX($EM$1,EM50)+1,0)</f>
        <v>50</v>
      </c>
      <c r="EN51" t="s">
        <v>3118</v>
      </c>
      <c r="EO51" t="str">
        <f>IFERROR(VLOOKUP(ROWS($EO$2:EO51),$EM$2:$EN$74,2,FALSE),"")</f>
        <v>OTT_S : Otter twin trawls with panel</v>
      </c>
      <c r="EP51">
        <f>IF(ISNUMBER(SEARCH(Hauls!$C$347,$EQ$2:$EQ$74)),MAX($EP$1,EP50)+1,0)</f>
        <v>50</v>
      </c>
      <c r="EQ51" t="s">
        <v>3118</v>
      </c>
      <c r="ER51" t="str">
        <f>IFERROR(VLOOKUP(ROWS($ER$2:ER51),$EP$2:$EQ$74,2,FALSE),"")</f>
        <v>OTT_S : Otter twin trawls with panel</v>
      </c>
      <c r="ES51">
        <f>IF(ISNUMBER(SEARCH(Hauls!$C$348,$ET$2:$ET$74)),MAX($ES$1,ES50)+1,0)</f>
        <v>50</v>
      </c>
      <c r="ET51" t="s">
        <v>3118</v>
      </c>
      <c r="EU51" t="str">
        <f>IFERROR(VLOOKUP(ROWS($EU$2:EU51),$ES$2:$ET$74,2,FALSE),"")</f>
        <v>OTT_S : Otter twin trawls with panel</v>
      </c>
      <c r="EV51">
        <f>IF(ISNUMBER(SEARCH(Hauls!$C$349,$EW$2:$EW$74)),MAX($EV$1,EV50)+1,0)</f>
        <v>50</v>
      </c>
      <c r="EW51" t="s">
        <v>3118</v>
      </c>
      <c r="EX51" t="str">
        <f>IFERROR(VLOOKUP(ROWS($EX$2:EX51),$EV$2:$EW$74,2,FALSE),"")</f>
        <v>OTT_S : Otter twin trawls with panel</v>
      </c>
      <c r="EY51">
        <f>IF(ISNUMBER(SEARCH(Hauls!$C$350,$EZ$2:$EZ$74)),MAX($EY$1,EY50)+1,0)</f>
        <v>50</v>
      </c>
      <c r="EZ51" t="s">
        <v>3118</v>
      </c>
      <c r="FA51" t="str">
        <f>IFERROR(VLOOKUP(ROWS($FA$2:FA51),$EY$2:$EZ$74,2,FALSE),"")</f>
        <v>OTT_S : Otter twin trawls with panel</v>
      </c>
      <c r="FB51">
        <f>IF(ISNUMBER(SEARCH(Hauls!$C$351,$FC$2:$FC$74)),MAX($FB$1,FB50)+1,0)</f>
        <v>50</v>
      </c>
      <c r="FC51" t="s">
        <v>3118</v>
      </c>
      <c r="FD51" t="str">
        <f>IFERROR(VLOOKUP(ROWS($FD$2:FD51),$FB$2:$FC$74,2,FALSE),"")</f>
        <v>OTT_S : Otter twin trawls with panel</v>
      </c>
      <c r="FE51">
        <f>IF(ISNUMBER(SEARCH(Hauls!$C$352,$FF$2:$FF$74)),MAX($FE$1,FE50)+1,0)</f>
        <v>50</v>
      </c>
      <c r="FF51" t="s">
        <v>3118</v>
      </c>
      <c r="FG51" t="str">
        <f>IFERROR(VLOOKUP(ROWS($FG$2:FG51),$FE$2:$FF$74,2,FALSE),"")</f>
        <v>OTT_S : Otter twin trawls with panel</v>
      </c>
      <c r="FH51">
        <f>IF(ISNUMBER(SEARCH(Hauls!$C$353,$FI$2:$FI$74)),MAX($FH$1,FH50)+1,0)</f>
        <v>50</v>
      </c>
      <c r="FI51" t="s">
        <v>3118</v>
      </c>
      <c r="FJ51" t="str">
        <f>IFERROR(VLOOKUP(ROWS($FJ$2:FJ51),$FH$2:$FI$74,2,FALSE),"")</f>
        <v>OTT_S : Otter twin trawls with panel</v>
      </c>
      <c r="FK51">
        <f>IF(ISNUMBER(SEARCH(Hauls!$C$354,$FL$2:$FL$74)),MAX($FK$1,FK50)+1,0)</f>
        <v>50</v>
      </c>
      <c r="FL51" t="s">
        <v>3118</v>
      </c>
      <c r="FM51" t="str">
        <f>IFERROR(VLOOKUP(ROWS($FM$2:FM51),$FK$2:$FL$74,2,FALSE),"")</f>
        <v>OTT_S : Otter twin trawls with panel</v>
      </c>
      <c r="FN51">
        <f>IF(ISNUMBER(SEARCH(Hauls!$C$355,$FO$2:$FO$74)),MAX($FN$1,FN50)+1,0)</f>
        <v>50</v>
      </c>
      <c r="FO51" t="s">
        <v>3118</v>
      </c>
      <c r="FP51" t="str">
        <f>IFERROR(VLOOKUP(ROWS($FP$2:FP51),$FN$2:$FO$74,2,FALSE),"")</f>
        <v>OTT_S : Otter twin trawls with panel</v>
      </c>
      <c r="FQ51">
        <f>IF(ISNUMBER(SEARCH(Hauls!$C$356,$FR$2:$FR$74)),MAX($FQ$1,FQ50)+1,0)</f>
        <v>50</v>
      </c>
      <c r="FR51" t="s">
        <v>3118</v>
      </c>
      <c r="FS51" t="str">
        <f>IFERROR(VLOOKUP(ROWS($FS$2:FS51),$FQ$2:$FR$74,2,FALSE),"")</f>
        <v>OTT_S : Otter twin trawls with panel</v>
      </c>
      <c r="FT51">
        <f>IF(ISNUMBER(SEARCH(Hauls!$C$357,$FU$2:$FU$74)),MAX($FT$1,FT50)+1,0)</f>
        <v>50</v>
      </c>
      <c r="FU51" t="s">
        <v>3118</v>
      </c>
      <c r="FV51" t="str">
        <f>IFERROR(VLOOKUP(ROWS($FV$2:FV51),$FT$2:$FU$74,2,FALSE),"")</f>
        <v>OTT_S : Otter twin trawls with panel</v>
      </c>
      <c r="FW51">
        <f>IF(ISNUMBER(SEARCH(Hauls!$C$358,$FX$2:$FX$74)),MAX($FW$1,FW50)+1,0)</f>
        <v>50</v>
      </c>
      <c r="FX51" t="s">
        <v>3118</v>
      </c>
      <c r="FY51" t="str">
        <f>IFERROR(VLOOKUP(ROWS($FY$2:FY51),$FW$2:$FX$74,2,FALSE),"")</f>
        <v>OTT_S : Otter twin trawls with panel</v>
      </c>
      <c r="FZ51">
        <f>IF(ISNUMBER(SEARCH(Hauls!$C$359,$GA$2:$GA$74)),MAX($FZ$1,FZ50)+1,0)</f>
        <v>50</v>
      </c>
      <c r="GA51" t="s">
        <v>3118</v>
      </c>
      <c r="GB51" t="str">
        <f>IFERROR(VLOOKUP(ROWS($GB$2:GB51),$FZ$2:$GA$74,2,FALSE),"")</f>
        <v>OTT_S : Otter twin trawls with panel</v>
      </c>
      <c r="GC51">
        <f>IF(ISNUMBER(SEARCH(Hauls!$C$360,$GD$2:$GD$74)),MAX($GC$1,GC50)+1,0)</f>
        <v>50</v>
      </c>
      <c r="GD51" t="s">
        <v>3118</v>
      </c>
      <c r="GE51" t="str">
        <f>IFERROR(VLOOKUP(ROWS($GE$2:GE51),$GC$2:$GD$74,2,FALSE),"")</f>
        <v>OTT_S : Otter twin trawls with panel</v>
      </c>
      <c r="GF51">
        <f>IF(ISNUMBER(SEARCH(Hauls!$C$361,$GG$2:$GG$74)),MAX($GF$1,GF50)+1,0)</f>
        <v>50</v>
      </c>
      <c r="GG51" t="s">
        <v>3118</v>
      </c>
      <c r="GH51" t="str">
        <f>IFERROR(VLOOKUP(ROWS($GH$2:GH51),$GF$2:$GG$74,2,FALSE),"")</f>
        <v>OTT_S : Otter twin trawls with panel</v>
      </c>
      <c r="GI51">
        <f>IF(ISNUMBER(SEARCH(Hauls!$C$362,$GJ$2:$GJ$74)),MAX($GI$1,GI50)+1,0)</f>
        <v>50</v>
      </c>
      <c r="GJ51" t="s">
        <v>3118</v>
      </c>
      <c r="GK51" t="str">
        <f>IFERROR(VLOOKUP(ROWS($GK$2:GK51),$GI$2:$GJ$74,2,FALSE),"")</f>
        <v>OTT_S : Otter twin trawls with panel</v>
      </c>
      <c r="GL51">
        <f>IF(ISNUMBER(SEARCH(Hauls!$C$363,$GM$2:$GM$74)),MAX($GL$1,GL50)+1,0)</f>
        <v>50</v>
      </c>
      <c r="GM51" t="s">
        <v>3118</v>
      </c>
      <c r="GN51" t="str">
        <f>IFERROR(VLOOKUP(ROWS($GN$2:GN51),$GL$2:$GM$74,2,FALSE),"")</f>
        <v>OTT_S : Otter twin trawls with panel</v>
      </c>
      <c r="GO51">
        <f>IF(ISNUMBER(SEARCH(Hauls!$C$364,$GP$2:$GP$74)),MAX($GO$1,GO50)+1,0)</f>
        <v>50</v>
      </c>
      <c r="GP51" t="s">
        <v>3118</v>
      </c>
      <c r="GQ51" t="str">
        <f>IFERROR(VLOOKUP(ROWS($GQ$2:GQ51),$GO$2:$GP$74,2,FALSE),"")</f>
        <v>OTT_S : Otter twin trawls with panel</v>
      </c>
      <c r="GR51">
        <f>IF(ISNUMBER(SEARCH(Hauls!$C$365,$GS$2:$GS$74)),MAX($GR$1,GR50)+1,0)</f>
        <v>50</v>
      </c>
      <c r="GS51" t="s">
        <v>3118</v>
      </c>
      <c r="GT51" t="str">
        <f>IFERROR(VLOOKUP(ROWS($GT$2:GT51),$GR$2:$GS$74,2,FALSE),"")</f>
        <v>OTT_S : Otter twin trawls with panel</v>
      </c>
      <c r="GU51">
        <f>IF(ISNUMBER(SEARCH(Hauls!$C$366,$GV$2:$GV$74)),MAX($GU$1,GU50)+1,0)</f>
        <v>50</v>
      </c>
      <c r="GV51" t="s">
        <v>3118</v>
      </c>
      <c r="GW51" t="str">
        <f>IFERROR(VLOOKUP(ROWS($GW$2:GW51),$GU$2:$GV$74,2,FALSE),"")</f>
        <v>OTT_S : Otter twin trawls with panel</v>
      </c>
      <c r="GX51">
        <f>IF(ISNUMBER(SEARCH(Hauls!$C$367,$GY$2:$GY$74)),MAX($GX$1,GX50)+1,0)</f>
        <v>50</v>
      </c>
      <c r="GY51" t="s">
        <v>3118</v>
      </c>
      <c r="GZ51" t="str">
        <f>IFERROR(VLOOKUP(ROWS($GZ$2:GZ51),$GX$2:$GY$74,2,FALSE),"")</f>
        <v>OTT_S : Otter twin trawls with panel</v>
      </c>
      <c r="HA51">
        <f>IF(ISNUMBER(SEARCH(Hauls!$C$368,$HB$2:$HB$74)),MAX($HA$1,HA50)+1,0)</f>
        <v>50</v>
      </c>
      <c r="HB51" t="s">
        <v>3118</v>
      </c>
      <c r="HC51" t="str">
        <f>IFERROR(VLOOKUP(ROWS($HC$2:HC51),$HA$2:$HB$74,2,FALSE),"")</f>
        <v>OTT_S : Otter twin trawls with panel</v>
      </c>
      <c r="HD51">
        <f>IF(ISNUMBER(SEARCH(Hauls!$C$369,$HE$2:$HE$74)),MAX($HD$1,HD50)+1,0)</f>
        <v>50</v>
      </c>
      <c r="HE51" t="s">
        <v>3118</v>
      </c>
      <c r="HF51" t="str">
        <f>IFERROR(VLOOKUP(ROWS($HF$2:HF51),$HD$2:$HE$74,2,FALSE),"")</f>
        <v>OTT_S : Otter twin trawls with panel</v>
      </c>
      <c r="HG51">
        <f>IF(ISNUMBER(SEARCH(Hauls!$C$370,$HH$2:$HH$74)),MAX($HG$1,HG50)+1,0)</f>
        <v>50</v>
      </c>
      <c r="HH51" t="s">
        <v>3118</v>
      </c>
      <c r="HI51" t="str">
        <f>IFERROR(VLOOKUP(ROWS($HI$2:HI51),$HG$2:$HH$74,2,FALSE),"")</f>
        <v>OTT_S : Otter twin trawls with panel</v>
      </c>
      <c r="HJ51">
        <f>IF(ISNUMBER(SEARCH(Hauls!$C$371,$HK$2:$HK$74)),MAX($HJ$1,HJ50)+1,0)</f>
        <v>50</v>
      </c>
      <c r="HK51" t="s">
        <v>3118</v>
      </c>
      <c r="HL51" t="str">
        <f>IFERROR(VLOOKUP(ROWS($HL$2:HL51),$HJ$2:$HK$74,2,FALSE),"")</f>
        <v>OTT_S : Otter twin trawls with panel</v>
      </c>
      <c r="HM51">
        <f>IF(ISNUMBER(SEARCH(Hauls!$C$372,$HN$2:$HN$74)),MAX($HM$1,HM50)+1,0)</f>
        <v>50</v>
      </c>
      <c r="HN51" t="s">
        <v>3118</v>
      </c>
      <c r="HO51" t="str">
        <f>IFERROR(VLOOKUP(ROWS($HO$2:HO51),$HM$2:$HN$74,2,FALSE),"")</f>
        <v>OTT_S : Otter twin trawls with panel</v>
      </c>
      <c r="HP51">
        <f>IF(ISNUMBER(SEARCH(Hauls!$C$373,$HQ$2:$HQ$74)),MAX($HP$1,HP50)+1,0)</f>
        <v>50</v>
      </c>
      <c r="HQ51" t="s">
        <v>3118</v>
      </c>
      <c r="HR51" t="str">
        <f>IFERROR(VLOOKUP(ROWS($HR$2:HR51),$HP$2:$HQ$74,2,FALSE),"")</f>
        <v>OTT_S : Otter twin trawls with panel</v>
      </c>
      <c r="HS51">
        <f>IF(ISNUMBER(SEARCH(Hauls!$C$374,$HT$2:$HT$74)),MAX($HS$1,HS50)+1,0)</f>
        <v>50</v>
      </c>
      <c r="HT51" t="s">
        <v>3118</v>
      </c>
      <c r="HU51" t="str">
        <f>IFERROR(VLOOKUP(ROWS($HU$2:HU51),$HS$2:$HT$74,2,FALSE),"")</f>
        <v>OTT_S : Otter twin trawls with panel</v>
      </c>
      <c r="HV51">
        <f>IF(ISNUMBER(SEARCH(Hauls!$C$375,$HW$2:$HW$74)),MAX($HV$1,HV50)+1,0)</f>
        <v>50</v>
      </c>
      <c r="HW51" t="s">
        <v>3118</v>
      </c>
      <c r="HX51" t="str">
        <f>IFERROR(VLOOKUP(ROWS($HX$2:HX51),$HV$2:$HW$74,2,FALSE),"")</f>
        <v>OTT_S : Otter twin trawls with panel</v>
      </c>
      <c r="HY51">
        <f>IF(ISNUMBER(SEARCH(Hauls!$C$376,$HZ$2:$HZ$74)),MAX($HY$1,HY50)+1,0)</f>
        <v>50</v>
      </c>
      <c r="HZ51" t="s">
        <v>3118</v>
      </c>
      <c r="IA51" t="str">
        <f>IFERROR(VLOOKUP(ROWS($IA$2:IA51),$IB$2:$IC$74,2,FALSE),"")</f>
        <v>OTT_S : Otter twin trawls with panel</v>
      </c>
      <c r="IB51">
        <f>IF(ISNUMBER(SEARCH(Hauls!$C$377,$IC$2:$IC$74)),MAX($IB$1,IB50)+1,0)</f>
        <v>50</v>
      </c>
      <c r="IC51" t="s">
        <v>3118</v>
      </c>
      <c r="ID51" t="str">
        <f>IFERROR(VLOOKUP(ROWS($ID$2:ID51),$IB$2:$IC$74,2,FALSE),"")</f>
        <v>OTT_S : Otter twin trawls with panel</v>
      </c>
      <c r="IE51">
        <f>IF(ISNUMBER(SEARCH(Hauls!$C$378,$IF$2:$IF$74)),MAX($IE$1,IE50)+1,0)</f>
        <v>50</v>
      </c>
      <c r="IF51" t="s">
        <v>3118</v>
      </c>
      <c r="IG51" t="str">
        <f>IFERROR(VLOOKUP(ROWS($IG$2:IG51),$IE$2:$IF$74,2,FALSE),"")</f>
        <v>OTT_S : Otter twin trawls with panel</v>
      </c>
      <c r="IH51">
        <f>IF(ISNUMBER(SEARCH(Hauls!$C$379,$II$2:$II$74)),MAX($IH$1,IH50)+1,0)</f>
        <v>50</v>
      </c>
      <c r="II51" t="s">
        <v>3118</v>
      </c>
      <c r="IJ51" t="str">
        <f>IFERROR(VLOOKUP(ROWS($IJ$2:IJ51),$IH$2:$II$74,2,FALSE),"")</f>
        <v>OTT_S : Otter twin trawls with panel</v>
      </c>
      <c r="IK51">
        <f>IF(ISNUMBER(SEARCH(Hauls!$C$380,$IL$2:$IL$74)),MAX($IK$1,IK50)+1,0)</f>
        <v>50</v>
      </c>
      <c r="IL51" t="s">
        <v>3118</v>
      </c>
      <c r="IM51" t="str">
        <f>IFERROR(VLOOKUP(ROWS($IM$2:IM51),$IK$2:$IL$74,2,FALSE),"")</f>
        <v>OTT_S : Otter twin trawls with panel</v>
      </c>
      <c r="IN51">
        <f>IF(ISNUMBER(SEARCH(Hauls!$C$381,$IO$2:$IO$74)),MAX($IN$1,IN50)+1,0)</f>
        <v>50</v>
      </c>
      <c r="IO51" t="s">
        <v>3118</v>
      </c>
      <c r="IP51" t="str">
        <f>IFERROR(VLOOKUP(ROWS($IP$2:IP51),$IN$2:$IO$74,2,FALSE),"")</f>
        <v>OTT_S : Otter twin trawls with panel</v>
      </c>
      <c r="IQ51">
        <f>IF(ISNUMBER(SEARCH(Hauls!$C$382,$CC$2:$CC$74)),MAX($CB$1,IQ50)+1,0)</f>
        <v>50</v>
      </c>
      <c r="IR51" t="s">
        <v>3118</v>
      </c>
      <c r="IS51" t="str">
        <f>IFERROR(VLOOKUP(ROWS($IS$2:IS51),$IQ$2:$IR$74,2,FALSE),"")</f>
        <v>OTT_S : Otter twin trawls with panel</v>
      </c>
      <c r="IT51">
        <f>IF(ISNUMBER(SEARCH(Hauls!$C$383,$IU$2:$IU$74)),MAX($IT$1,IT50)+1,0)</f>
        <v>50</v>
      </c>
      <c r="IU51" t="s">
        <v>3118</v>
      </c>
      <c r="IV51" t="str">
        <f>IFERROR(VLOOKUP(ROWS($IV$2:IV51),$IT$2:$IU$74,2,FALSE),"")</f>
        <v>OTT_S : Otter twin trawls with panel</v>
      </c>
      <c r="IW51">
        <f>IF(ISNUMBER(SEARCH(Hauls!$C$384,$IX$2:$IX$74)),MAX($IW$1,IW50)+1,0)</f>
        <v>50</v>
      </c>
      <c r="IX51" t="s">
        <v>3118</v>
      </c>
      <c r="IY51" t="str">
        <f>IFERROR(VLOOKUP(ROWS($IY$2:IY51),$IW$2:$IX$74,2,FALSE),"")</f>
        <v>OTT_S : Otter twin trawls with panel</v>
      </c>
      <c r="IZ51">
        <f>IF(ISNUMBER(SEARCH(Hauls!$C$385,$JA$2:$JA$74)),MAX($IZ$1,IZ50)+1,0)</f>
        <v>50</v>
      </c>
      <c r="JA51" t="s">
        <v>3118</v>
      </c>
      <c r="JB51" t="str">
        <f>IFERROR(VLOOKUP(ROWS($JB$2:JB51),$IZ$2:$JA$74,2,FALSE),"")</f>
        <v>OTT_S : Otter twin trawls with panel</v>
      </c>
      <c r="JC51">
        <f>IF(ISNUMBER(SEARCH(Hauls!$C$386,$JD$2:$JD$74)),MAX($JC$1,JC50)+1,0)</f>
        <v>50</v>
      </c>
      <c r="JD51" t="s">
        <v>3118</v>
      </c>
      <c r="JE51" t="str">
        <f>IFERROR(VLOOKUP(ROWS($JE$2:JE51),$JC$2:$CJD$74,2,FALSE),"")</f>
        <v>OTT_S : Otter twin trawls with panel</v>
      </c>
      <c r="JF51">
        <f>IF(ISNUMBER(SEARCH(Hauls!$C$387,$JG$2:$JG$74)),MAX($JF$1,JF50)+1,0)</f>
        <v>50</v>
      </c>
      <c r="JG51" t="s">
        <v>3118</v>
      </c>
      <c r="JH51" t="str">
        <f>IFERROR(VLOOKUP(ROWS($JH$2:JH51),$JF$2:$JG$74,2,FALSE),"")</f>
        <v>OTT_S : Otter twin trawls with panel</v>
      </c>
      <c r="JI51">
        <f>IF(ISNUMBER(SEARCH(Hauls!$C$388,$JJ$2:$JJ$74)),MAX($JI$1,JI50)+1,0)</f>
        <v>50</v>
      </c>
      <c r="JJ51" t="s">
        <v>3118</v>
      </c>
      <c r="JK51" t="str">
        <f>IFERROR(VLOOKUP(ROWS($JK$2:JK51),$JI$2:$JJ$74,2,FALSE),"")</f>
        <v>OTT_S : Otter twin trawls with panel</v>
      </c>
      <c r="JL51">
        <f>IF(ISNUMBER(SEARCH(Hauls!$C$389,$JM$2:$JM$74)),MAX($JL$1,JL50)+1,0)</f>
        <v>50</v>
      </c>
      <c r="JM51" t="s">
        <v>3118</v>
      </c>
      <c r="JN51" t="str">
        <f>IFERROR(VLOOKUP(ROWS($JN$2:JN51),$JL$2:$JM$74,2,FALSE),"")</f>
        <v>OTT_S : Otter twin trawls with panel</v>
      </c>
      <c r="JO51">
        <f>IF(ISNUMBER(SEARCH(Hauls!$C$390,$JP$2:$JP$74)),MAX($JO$1,JO50)+1,0)</f>
        <v>50</v>
      </c>
      <c r="JP51" t="s">
        <v>3118</v>
      </c>
      <c r="JQ51" t="str">
        <f>IFERROR(VLOOKUP(ROWS($JQ$2:JQ51),$JO$2:$JP$74,2,FALSE),"")</f>
        <v>OTT_S : Otter twin trawls with panel</v>
      </c>
      <c r="JR51">
        <f>IF(ISNUMBER(SEARCH(Hauls!$C$391,$JS$2:$JS$74)),MAX($JR$1,JR50)+1,0)</f>
        <v>50</v>
      </c>
      <c r="JS51" t="s">
        <v>3118</v>
      </c>
      <c r="JT51" t="str">
        <f>IFERROR(VLOOKUP(ROWS($JT$2:JT51),$JR$2:$JS$74,2,FALSE),"")</f>
        <v>OTT_S : Otter twin trawls with panel</v>
      </c>
      <c r="JU51">
        <f>IF(ISNUMBER(SEARCH(Hauls!$C$392,$JV$2:$JV$74)),MAX($JU$1,JU50)+1,0)</f>
        <v>50</v>
      </c>
      <c r="JV51" t="s">
        <v>3118</v>
      </c>
      <c r="JW51" t="str">
        <f>IFERROR(VLOOKUP(ROWS($JW$2:JW51),$JU$2:$JV$74,2,FALSE),"")</f>
        <v>OTT_S : Otter twin trawls with panel</v>
      </c>
      <c r="JX51">
        <f>IF(ISNUMBER(SEARCH(Hauls!$C$393,$JY$2:$JY$74)),MAX($JX$1,JX50)+1,0)</f>
        <v>50</v>
      </c>
      <c r="JY51" t="s">
        <v>3118</v>
      </c>
      <c r="JZ51" t="str">
        <f>IFERROR(VLOOKUP(ROWS($JZ$2:JZ51),$JX$2:$JY$74,2,FALSE),"")</f>
        <v>OTT_S : Otter twin trawls with panel</v>
      </c>
      <c r="KA51">
        <f>IF(ISNUMBER(SEARCH(Hauls!$C$394,$KB$2:$KB$74)),MAX($KA$1,KA50)+1,0)</f>
        <v>50</v>
      </c>
      <c r="KB51" t="s">
        <v>3118</v>
      </c>
      <c r="KC51" t="str">
        <f>IFERROR(VLOOKUP(ROWS($KC$2:KC51),$KA$2:$KB$74,2,FALSE),"")</f>
        <v>OTT_S : Otter twin trawls with panel</v>
      </c>
      <c r="KD51">
        <f>IF(ISNUMBER(SEARCH(Hauls!$C$395,$KE$2:$KE$74)),MAX($KD$1,KD50)+1,0)</f>
        <v>50</v>
      </c>
      <c r="KE51" t="s">
        <v>3118</v>
      </c>
      <c r="KF51" t="str">
        <f>IFERROR(VLOOKUP(ROWS($KF$2:KF51),$KD$2:$KE$74,2,FALSE),"")</f>
        <v>OTT_S : Otter twin trawls with panel</v>
      </c>
      <c r="KG51">
        <f>IF(ISNUMBER(SEARCH(Hauls!$C$396,$KH$2:$KH$74)),MAX($KG$1,KG50)+1,0)</f>
        <v>50</v>
      </c>
      <c r="KH51" t="s">
        <v>3118</v>
      </c>
      <c r="KI51" t="str">
        <f>IFERROR(VLOOKUP(ROWS($KI$2:KI51),$KG$2:$KH$74,2,FALSE),"")</f>
        <v>OTT_S : Otter twin trawls with panel</v>
      </c>
      <c r="KJ51">
        <f>IF(ISNUMBER(SEARCH(Hauls!$C$397,$KK$2:$KK$74)),MAX($KJ$1,KJ50)+1,0)</f>
        <v>50</v>
      </c>
      <c r="KK51" t="s">
        <v>3118</v>
      </c>
      <c r="KL51" t="str">
        <f>IFERROR(VLOOKUP(ROWS($KL$2:KL51),$KJ$2:$KK$74,2,FALSE),"")</f>
        <v>OTT_S : Otter twin trawls with panel</v>
      </c>
      <c r="KM51">
        <f>IF(ISNUMBER(SEARCH(Hauls!$C$398,$KN$2:$KN$74)),MAX($KM$1,KM50)+1,0)</f>
        <v>50</v>
      </c>
      <c r="KN51" t="s">
        <v>3118</v>
      </c>
      <c r="KO51" t="str">
        <f>IFERROR(VLOOKUP(ROWS($KO$2:KO51),$KM$2:$KN$74,2,FALSE),"")</f>
        <v>OTT_S : Otter twin trawls with panel</v>
      </c>
      <c r="KP51">
        <f>IF(ISNUMBER(SEARCH(Hauls!$C$399,$KQ$2:$KQ$74)),MAX($KP$1,KP50)+1,0)</f>
        <v>50</v>
      </c>
      <c r="KQ51" t="s">
        <v>3118</v>
      </c>
      <c r="KR51" t="str">
        <f>IFERROR(VLOOKUP(ROWS($KR$2:KR51),$KP$2:$KQ$74,2,FALSE),"")</f>
        <v>OTT_S : Otter twin trawls with panel</v>
      </c>
      <c r="KS51">
        <f>IF(ISNUMBER(SEARCH(Hauls!$C$400,$KT$2:$KT$74)),MAX($KS$1,KS50)+1,0)</f>
        <v>50</v>
      </c>
      <c r="KT51" t="s">
        <v>3118</v>
      </c>
      <c r="KU51" t="str">
        <f>IFERROR(VLOOKUP(ROWS($KU$2:KU51),$KS$2:$KT$74,2,FALSE),"")</f>
        <v>OTT_S : Otter twin trawls with panel</v>
      </c>
    </row>
    <row r="52" spans="1:307" x14ac:dyDescent="0.25">
      <c r="A52" t="s">
        <v>698</v>
      </c>
      <c r="B52" t="s">
        <v>2975</v>
      </c>
      <c r="C52" t="str">
        <f t="shared" si="0"/>
        <v>OTT_SP : Otter twin trawls with separator panels</v>
      </c>
      <c r="E52">
        <f>IF(ISNUMBER(SEARCH(Hauls!$C$300,$F$2:$F$74)),MAX($E$1,E51)+1,0)</f>
        <v>51</v>
      </c>
      <c r="F52" t="s">
        <v>3119</v>
      </c>
      <c r="G52" t="str">
        <f>IFERROR(VLOOKUP(ROWS($G$2:G52),$E$2:$F$74,2,FALSE),"")</f>
        <v>OTT_SP : Otter twin trawls with separator panels</v>
      </c>
      <c r="H52">
        <f>IF(ISNUMBER(SEARCH(Hauls!$C$301,$I$2:$I$74)),MAX($H$1:H51)+1,0)</f>
        <v>51</v>
      </c>
      <c r="I52" t="s">
        <v>3119</v>
      </c>
      <c r="J52" t="str">
        <f>IFERROR(VLOOKUP(ROWS($J$2:J52),$H$2:$I$74,2,FALSE),"")</f>
        <v>OTT_SP : Otter twin trawls with separator panels</v>
      </c>
      <c r="K52">
        <f>IF(ISNUMBER(SEARCH(Hauls!$C$302,$L$2:$L$74)),MAX($K$1,K51)+1,0)</f>
        <v>51</v>
      </c>
      <c r="L52" t="s">
        <v>3119</v>
      </c>
      <c r="M52" t="str">
        <f>IFERROR(VLOOKUP(ROWS($M$2:M52),$K$2:$L$74,2,FALSE),"")</f>
        <v>OTT_SP : Otter twin trawls with separator panels</v>
      </c>
      <c r="N52">
        <f>IF(ISNUMBER(SEARCH(Hauls!$C$303,$O$2:$O$74)),MAX($N$1,N51)+1,0)</f>
        <v>51</v>
      </c>
      <c r="O52" t="s">
        <v>3119</v>
      </c>
      <c r="P52" t="str">
        <f>IFERROR(VLOOKUP(ROWS($P$2:P52),$N$2:$O$74,2,FALSE),"")</f>
        <v>OTT_SP : Otter twin trawls with separator panels</v>
      </c>
      <c r="Q52">
        <f>IF(ISNUMBER(SEARCH(Hauls!$C$304,$R$2:$R$74)),MAX($Q$1,Q51)+1,0)</f>
        <v>51</v>
      </c>
      <c r="R52" t="s">
        <v>3119</v>
      </c>
      <c r="S52" t="str">
        <f>IFERROR(VLOOKUP(ROWS($S$2:S52),$Q$2:$R$74,2,FALSE),"")</f>
        <v>OTT_SP : Otter twin trawls with separator panels</v>
      </c>
      <c r="T52">
        <f>IF(ISNUMBER(SEARCH(Hauls!$C$305,$U$2:$U$74)),MAX($T$1,T51)+1,0)</f>
        <v>51</v>
      </c>
      <c r="U52" t="s">
        <v>3119</v>
      </c>
      <c r="V52" t="str">
        <f>IFERROR(VLOOKUP(ROWS($V$2:V52),$T$2:$U$74,2,FALSE),"")</f>
        <v>OTT_SP : Otter twin trawls with separator panels</v>
      </c>
      <c r="W52">
        <f>IF(ISNUMBER(SEARCH(Hauls!$C$306,$X$2:$X$74)),MAX($W$1,W51)+1,0)</f>
        <v>51</v>
      </c>
      <c r="X52" t="s">
        <v>3119</v>
      </c>
      <c r="Y52" t="str">
        <f>IFERROR(VLOOKUP(ROWS($Y$2:Y52),$W$2:$X$74,2,FALSE),"")</f>
        <v>OTT_SP : Otter twin trawls with separator panels</v>
      </c>
      <c r="Z52">
        <f>IF(ISNUMBER(SEARCH(Hauls!$C$307,$AA$2:$AA$74)),MAX($Z$1,Z51)+1,0)</f>
        <v>51</v>
      </c>
      <c r="AA52" t="s">
        <v>3119</v>
      </c>
      <c r="AB52" t="str">
        <f>IFERROR(VLOOKUP(ROWS($AB$2:AB52),$Z$2:$AA$74,2,FALSE),"")</f>
        <v>OTT_SP : Otter twin trawls with separator panels</v>
      </c>
      <c r="AC52">
        <f>IF(ISNUMBER(SEARCH(Hauls!$C$308,$AD$2:$AD$74)),MAX($AC$1,AC51)+1,0)</f>
        <v>51</v>
      </c>
      <c r="AD52" t="s">
        <v>3119</v>
      </c>
      <c r="AE52" t="str">
        <f>IFERROR(VLOOKUP(ROWS($AE$2:AE52),$AC$2:$AD$74,2,FALSE),"")</f>
        <v>OTT_SP : Otter twin trawls with separator panels</v>
      </c>
      <c r="AF52">
        <f>IF(ISNUMBER(SEARCH(Hauls!$C$309,$AG$2:$AG$74)),MAX($AF$1,AF51)+1,0)</f>
        <v>51</v>
      </c>
      <c r="AG52" t="s">
        <v>3119</v>
      </c>
      <c r="AH52" t="str">
        <f>IFERROR(VLOOKUP(ROWS($AH$2:AH52),$AF$2:$AG$74,2,FALSE),"")</f>
        <v>OTT_SP : Otter twin trawls with separator panels</v>
      </c>
      <c r="AI52">
        <f>IF(ISNUMBER(SEARCH(Hauls!$C$310,$AJ$2:$AJ$74)),MAX($AI$1,AI51)+1,0)</f>
        <v>51</v>
      </c>
      <c r="AJ52" t="s">
        <v>3119</v>
      </c>
      <c r="AK52" t="str">
        <f>IFERROR(VLOOKUP(ROWS($AK$2:AK52),$AI$2:$AJ$74,2,FALSE),"")</f>
        <v>OTT_SP : Otter twin trawls with separator panels</v>
      </c>
      <c r="AL52">
        <f>IF(ISNUMBER(SEARCH(Hauls!$C$311,$AM$2:$AM$74)),MAX($AL$1,AL51)+1,0)</f>
        <v>51</v>
      </c>
      <c r="AM52" t="s">
        <v>3119</v>
      </c>
      <c r="AN52" t="str">
        <f>IFERROR(VLOOKUP(ROWS($AN$2:AN52),$AL$2:$AM$74,2,FALSE),"")</f>
        <v>OTT_SP : Otter twin trawls with separator panels</v>
      </c>
      <c r="AO52">
        <f>IF(ISNUMBER(SEARCH(Hauls!$C$312,$AP$2:$AP$74)),MAX($AO$1,AO51)+1,0)</f>
        <v>51</v>
      </c>
      <c r="AP52" t="s">
        <v>3119</v>
      </c>
      <c r="AQ52" t="str">
        <f>IFERROR(VLOOKUP(ROWS($AQ$2:AQ52),$AO$2:$AP$74,2,FALSE),"")</f>
        <v>OTT_SP : Otter twin trawls with separator panels</v>
      </c>
      <c r="AR52">
        <f>IF(ISNUMBER(SEARCH(Hauls!$C$313,$AS$2:$AS$74)),MAX($AR$1,AR51)+1,0)</f>
        <v>51</v>
      </c>
      <c r="AS52" t="s">
        <v>3119</v>
      </c>
      <c r="AT52" t="str">
        <f>IFERROR(VLOOKUP(ROWS($AT$2:AT52),$AR$2:$AS$74,2,FALSE),"")</f>
        <v>OTT_SP : Otter twin trawls with separator panels</v>
      </c>
      <c r="AU52">
        <f>IF(ISNUMBER(SEARCH(Hauls!$C$314,$AV$2:$AV$74)),MAX($AU$1,AU51)+1,0)</f>
        <v>51</v>
      </c>
      <c r="AV52" t="s">
        <v>3119</v>
      </c>
      <c r="AW52" t="str">
        <f>IFERROR(VLOOKUP(ROWS($AW$2:AW52),$AU$2:$AV$74,2,FALSE),"")</f>
        <v>OTT_SP : Otter twin trawls with separator panels</v>
      </c>
      <c r="AX52">
        <f>IF(ISNUMBER(SEARCH(Hauls!$C$315,$AY$2:$AY$74)),MAX($AX$1,AX51)+1,0)</f>
        <v>51</v>
      </c>
      <c r="AY52" t="s">
        <v>3119</v>
      </c>
      <c r="AZ52" t="str">
        <f>IFERROR(VLOOKUP(ROWS($AZ$2:AZ52),$AX$2:$AY$74,2,FALSE),"")</f>
        <v>OTT_SP : Otter twin trawls with separator panels</v>
      </c>
      <c r="BA52">
        <f>IF(ISNUMBER(SEARCH(Hauls!$C$316,$BB$2:$BB$74)),MAX($BA$1,BA51)+1,0)</f>
        <v>51</v>
      </c>
      <c r="BB52" t="s">
        <v>3119</v>
      </c>
      <c r="BC52" t="str">
        <f>IFERROR(VLOOKUP(ROWS($BC$2:BC52),$BA$2:$BB$74,2,FALSE),"")</f>
        <v>OTT_SP : Otter twin trawls with separator panels</v>
      </c>
      <c r="BD52">
        <f>IF(ISNUMBER(SEARCH(Hauls!$C$317,$BE$2:$BE$74)),MAX($BD$1,BD51)+1,0)</f>
        <v>51</v>
      </c>
      <c r="BE52" t="s">
        <v>3119</v>
      </c>
      <c r="BF52" t="str">
        <f>IFERROR(VLOOKUP(ROWS($BF$2:BF52),$BD$2:$BE$74,2,FALSE),"")</f>
        <v>OTT_SP : Otter twin trawls with separator panels</v>
      </c>
      <c r="BG52">
        <f>IF(ISNUMBER(SEARCH(Hauls!$C$318,$BH$2:$BH$74)),MAX($BG$1,BG51)+1,0)</f>
        <v>51</v>
      </c>
      <c r="BH52" t="s">
        <v>3119</v>
      </c>
      <c r="BI52" t="str">
        <f>IFERROR(VLOOKUP(ROWS($BI$2:BI52),$BG$2:$BH$74,2,FALSE),"")</f>
        <v>OTT_SP : Otter twin trawls with separator panels</v>
      </c>
      <c r="BJ52">
        <f>IF(ISNUMBER(SEARCH(Hauls!$C$319,$BK$2:$BK$74)),MAX($BJ$1,BJ51)+1,0)</f>
        <v>51</v>
      </c>
      <c r="BK52" t="s">
        <v>3119</v>
      </c>
      <c r="BL52" t="str">
        <f>IFERROR(VLOOKUP(ROWS($BL$2:BL52),$BJ$2:$BK$74,2,FALSE),"")</f>
        <v>OTT_SP : Otter twin trawls with separator panels</v>
      </c>
      <c r="BM52">
        <f>IF(ISNUMBER(SEARCH(Hauls!$C$320,$BN$2:$BN$74)),MAX($BM$1,BM51)+1,0)</f>
        <v>51</v>
      </c>
      <c r="BN52" t="s">
        <v>3119</v>
      </c>
      <c r="BO52" t="str">
        <f>IFERROR(VLOOKUP(ROWS($BO$2:BO52),$BM$2:$BN$74,2,FALSE),"")</f>
        <v>OTT_SP : Otter twin trawls with separator panels</v>
      </c>
      <c r="BP52">
        <f>IF(ISNUMBER(SEARCH(Hauls!$C$321,$BQ$2:$BQ$74)),MAX($BP$1,BP51)+1,0)</f>
        <v>51</v>
      </c>
      <c r="BQ52" t="s">
        <v>3119</v>
      </c>
      <c r="BR52" t="str">
        <f>IFERROR(VLOOKUP(ROWS($BR$2:BR52),$BP$2:$BQ$74,2,FALSE),"")</f>
        <v>OTT_SP : Otter twin trawls with separator panels</v>
      </c>
      <c r="BS52">
        <f>IF(ISNUMBER(SEARCH(Hauls!$C$322,$BT$2:$BT$74)),MAX($BS$1,BS51)+1,0)</f>
        <v>51</v>
      </c>
      <c r="BT52" t="s">
        <v>3119</v>
      </c>
      <c r="BU52" t="str">
        <f>IFERROR(VLOOKUP(ROWS($BU$2:BU52),$BS$2:$BT$74,2,FALSE),"")</f>
        <v>OTT_SP : Otter twin trawls with separator panels</v>
      </c>
      <c r="BV52">
        <f>IF(ISNUMBER(SEARCH(Hauls!$C$323,$BW$2:$BW$74)),MAX($BV$1,BV51)+1,0)</f>
        <v>51</v>
      </c>
      <c r="BW52" t="s">
        <v>3119</v>
      </c>
      <c r="BX52" t="str">
        <f>IFERROR(VLOOKUP(ROWS($BX$2:BX52),$BV$2:$BW$74,2,FALSE),"")</f>
        <v>OTT_SP : Otter twin trawls with separator panels</v>
      </c>
      <c r="BY52">
        <f>IF(ISNUMBER(SEARCH(Hauls!$C$324,$BZ$2:$BZ$74)),MAX($BY$1,BY51)+1,0)</f>
        <v>51</v>
      </c>
      <c r="BZ52" t="s">
        <v>3119</v>
      </c>
      <c r="CA52" t="str">
        <f>IFERROR(VLOOKUP(ROWS($CA$2:CA52),$BY$2:$BZ$74,2,FALSE),"")</f>
        <v>OTT_SP : Otter twin trawls with separator panels</v>
      </c>
      <c r="CB52">
        <f>IF(ISNUMBER(SEARCH(Hauls!$C$325,$CC$2:$CC$74)),MAX($CB$1,CB51)+1,0)</f>
        <v>51</v>
      </c>
      <c r="CC52" t="s">
        <v>3119</v>
      </c>
      <c r="CD52" t="str">
        <f>IFERROR(VLOOKUP(ROWS($CD$2:CD52),$CB$2:$CC$74,2,FALSE),"")</f>
        <v>OTT_SP : Otter twin trawls with separator panels</v>
      </c>
      <c r="CE52">
        <f>IF(ISNUMBER(SEARCH(Hauls!$C$326,$CF$2:$CF$74)),MAX($CE$1,CE51)+1,0)</f>
        <v>51</v>
      </c>
      <c r="CF52" t="s">
        <v>3119</v>
      </c>
      <c r="CG52" t="str">
        <f>IFERROR(VLOOKUP(ROWS($CG$2:CG52),$CE$2:$CF$74,2,FALSE),"")</f>
        <v>OTT_SP : Otter twin trawls with separator panels</v>
      </c>
      <c r="CH52">
        <f>IF(ISNUMBER(SEARCH(Hauls!$C$327,$CI$2:$CI$74)),MAX($CH$1,CH51)+1,0)</f>
        <v>51</v>
      </c>
      <c r="CI52" t="s">
        <v>3119</v>
      </c>
      <c r="CJ52" t="str">
        <f>IFERROR(VLOOKUP(ROWS($CJ$2:CJ52),$CH$2:$CI$74,2,FALSE),"")</f>
        <v>OTT_SP : Otter twin trawls with separator panels</v>
      </c>
      <c r="CK52">
        <f>IF(ISNUMBER(SEARCH(Hauls!$C$328,$CL$2:$CL$74)),MAX($CK$1,CK51)+1,0)</f>
        <v>51</v>
      </c>
      <c r="CL52" t="s">
        <v>3119</v>
      </c>
      <c r="CM52" t="str">
        <f>IFERROR(VLOOKUP(ROWS($CM$2:CM52),$CK$2:$CL$74,2,FALSE),"")</f>
        <v>OTT_SP : Otter twin trawls with separator panels</v>
      </c>
      <c r="CN52">
        <f>IF(ISNUMBER(SEARCH(Hauls!$C$329,$CO$2:$CO$74)),MAX($CN$1,CN51)+1,0)</f>
        <v>51</v>
      </c>
      <c r="CO52" t="s">
        <v>3119</v>
      </c>
      <c r="CP52" t="str">
        <f>IFERROR(VLOOKUP(ROWS($CP$2:CP52),$CN$2:$CO$74,2,FALSE),"")</f>
        <v>OTT_SP : Otter twin trawls with separator panels</v>
      </c>
      <c r="CQ52">
        <f>IF(ISNUMBER(SEARCH(Hauls!$C$330,$CR$2:$CR$74)),MAX($CQ$1,CQ51)+1,0)</f>
        <v>51</v>
      </c>
      <c r="CR52" t="s">
        <v>3119</v>
      </c>
      <c r="CS52" t="str">
        <f>IFERROR(VLOOKUP(ROWS($CS$2:CS52),$CQ$2:$CR$74,2,FALSE),"")</f>
        <v>OTT_SP : Otter twin trawls with separator panels</v>
      </c>
      <c r="CT52">
        <f>IF(ISNUMBER(SEARCH(Hauls!$C$331,$CU$2:$CU$74)),MAX($CT$1,CT51)+1,0)</f>
        <v>51</v>
      </c>
      <c r="CU52" t="s">
        <v>3119</v>
      </c>
      <c r="CV52" t="str">
        <f>IFERROR(VLOOKUP(ROWS($CV$2:CV52),$CT$2:$CU$74,2,FALSE),"")</f>
        <v>OTT_SP : Otter twin trawls with separator panels</v>
      </c>
      <c r="CW52">
        <f>IF(ISNUMBER(SEARCH(Hauls!$C$332,$CX$2:$CX$74)),MAX($CW$1,CW51)+1,0)</f>
        <v>51</v>
      </c>
      <c r="CX52" t="s">
        <v>3119</v>
      </c>
      <c r="CY52" t="str">
        <f>IFERROR(VLOOKUP(ROWS($CY$2:CY52),$CW$2:$CX$74,2,FALSE),"")</f>
        <v>OTT_SP : Otter twin trawls with separator panels</v>
      </c>
      <c r="CZ52">
        <f>IF(ISNUMBER(SEARCH(Hauls!$C$333,$DA$2:$DA$74)),MAX($CZ$1,CZ51)+1,0)</f>
        <v>51</v>
      </c>
      <c r="DA52" t="s">
        <v>3119</v>
      </c>
      <c r="DB52" t="str">
        <f>IFERROR(VLOOKUP(ROWS($DB$2:DB52),$CZ$2:$DA$74,2,FALSE),"")</f>
        <v>OTT_SP : Otter twin trawls with separator panels</v>
      </c>
      <c r="DC52">
        <f>IF(ISNUMBER(SEARCH(Hauls!$C$334,$DD$2:$DD$74)),MAX($DC$1,DC51)+1,0)</f>
        <v>51</v>
      </c>
      <c r="DD52" t="s">
        <v>3119</v>
      </c>
      <c r="DE52" t="str">
        <f>IFERROR(VLOOKUP(ROWS($DE$2:DE52),$DC$2:$DD$74,2,FALSE),"")</f>
        <v>OTT_SP : Otter twin trawls with separator panels</v>
      </c>
      <c r="DF52">
        <f>IF(ISNUMBER(SEARCH(Hauls!$C$335,$DG$2:$DG$74)),MAX($DF$1,DF51)+1,0)</f>
        <v>51</v>
      </c>
      <c r="DG52" t="s">
        <v>3119</v>
      </c>
      <c r="DH52" t="str">
        <f>IFERROR(VLOOKUP(ROWS($DH$2:DH52),$DF$2:$DG$74,2,FALSE),"")</f>
        <v>OTT_SP : Otter twin trawls with separator panels</v>
      </c>
      <c r="DI52">
        <f>IF(ISNUMBER(SEARCH(Hauls!$C$336,$DJ$2:$DJ$74)),MAX($DI$1,DI51)+1,0)</f>
        <v>51</v>
      </c>
      <c r="DJ52" t="s">
        <v>3119</v>
      </c>
      <c r="DK52" t="str">
        <f>IFERROR(VLOOKUP(ROWS($DK$2:DK52),$DI$2:$DJ$74,2,FALSE),"")</f>
        <v>OTT_SP : Otter twin trawls with separator panels</v>
      </c>
      <c r="DL52">
        <f>IF(ISNUMBER(SEARCH(Hauls!$C$337,$DM$2:$DM$74)),MAX($DL$1,DL51)+1,0)</f>
        <v>51</v>
      </c>
      <c r="DM52" t="s">
        <v>3119</v>
      </c>
      <c r="DN52" t="str">
        <f>IFERROR(VLOOKUP(ROWS($DN$2:DN52),$DL$2:$DM$74,2,FALSE),"")</f>
        <v>OTT_SP : Otter twin trawls with separator panels</v>
      </c>
      <c r="DO52">
        <f>IF(ISNUMBER(SEARCH(Hauls!$C$338,$DP$2:$DP$74)),MAX($DO$1,DO51)+1,0)</f>
        <v>51</v>
      </c>
      <c r="DP52" t="s">
        <v>3119</v>
      </c>
      <c r="DQ52" t="str">
        <f>IFERROR(VLOOKUP(ROWS($DQ$2:DQ52),$DO$2:$CDP$74,2,FALSE),"")</f>
        <v>OTT_SP : Otter twin trawls with separator panels</v>
      </c>
      <c r="DR52">
        <f>IF(ISNUMBER(SEARCH(Hauls!$C$339,$DS$2:$DS$74)),MAX($DR$1,DR51)+1,0)</f>
        <v>51</v>
      </c>
      <c r="DS52" t="s">
        <v>3119</v>
      </c>
      <c r="DT52" t="str">
        <f>IFERROR(VLOOKUP(ROWS($DT$2:DT52),$DR$2:$DS$74,2,FALSE),"")</f>
        <v>OTT_SP : Otter twin trawls with separator panels</v>
      </c>
      <c r="DU52">
        <f>IF(ISNUMBER(SEARCH(Hauls!$C$340,$DV$2:$DV$74)),MAX($DU$1,DU51)+1,0)</f>
        <v>51</v>
      </c>
      <c r="DV52" t="s">
        <v>3119</v>
      </c>
      <c r="DW52" t="str">
        <f>IFERROR(VLOOKUP(ROWS($DW$2:DW52),$DU$2:$DV$74,2,FALSE),"")</f>
        <v>OTT_SP : Otter twin trawls with separator panels</v>
      </c>
      <c r="DX52">
        <f>IF(ISNUMBER(SEARCH(Hauls!$C$341,$DY$2:$DY$74)),MAX($DX$1,DX51)+1,0)</f>
        <v>51</v>
      </c>
      <c r="DY52" t="s">
        <v>3119</v>
      </c>
      <c r="DZ52" t="str">
        <f>IFERROR(VLOOKUP(ROWS($DZ$2:DZ52),$DX$2:$DY$74,2,FALSE),"")</f>
        <v>OTT_SP : Otter twin trawls with separator panels</v>
      </c>
      <c r="EA52">
        <f>IF(ISNUMBER(SEARCH(Hauls!$C$342,$EB$2:$EB$74)),MAX($EA$1,EA51)+1,0)</f>
        <v>51</v>
      </c>
      <c r="EB52" t="s">
        <v>3119</v>
      </c>
      <c r="EC52" t="str">
        <f>IFERROR(VLOOKUP(ROWS($EC$2:EC52),$EA$2:$EB$74,2,FALSE),"")</f>
        <v>OTT_SP : Otter twin trawls with separator panels</v>
      </c>
      <c r="ED52">
        <f>IF(ISNUMBER(SEARCH(Hauls!$C$343,$EE$2:$EE$74)),MAX($ED$1,ED51)+1,0)</f>
        <v>51</v>
      </c>
      <c r="EE52" t="s">
        <v>3119</v>
      </c>
      <c r="EF52" t="str">
        <f>IFERROR(VLOOKUP(ROWS($EF$2:EF52),$ED$2:$EE$74,2,FALSE),"")</f>
        <v>OTT_SP : Otter twin trawls with separator panels</v>
      </c>
      <c r="EG52">
        <f>IF(ISNUMBER(SEARCH(Hauls!$C$344,$EH$2:$EH$74)),MAX($EG$1,EG51)+1,0)</f>
        <v>51</v>
      </c>
      <c r="EH52" t="s">
        <v>3119</v>
      </c>
      <c r="EI52" t="str">
        <f>IFERROR(VLOOKUP(ROWS($EI$2:EI52),$EG$2:$EH$74,2,FALSE),"")</f>
        <v>OTT_SP : Otter twin trawls with separator panels</v>
      </c>
      <c r="EJ52">
        <f>IF(ISNUMBER(SEARCH(Hauls!$C$345,$EK$2:$EK$74)),MAX($EJ$1,EJ51)+1,0)</f>
        <v>51</v>
      </c>
      <c r="EK52" t="s">
        <v>3119</v>
      </c>
      <c r="EL52" t="str">
        <f>IFERROR(VLOOKUP(ROWS($EL$2:EL52),$EJ$2:$EK$74,2,FALSE),"")</f>
        <v>OTT_SP : Otter twin trawls with separator panels</v>
      </c>
      <c r="EM52">
        <f>IF(ISNUMBER(SEARCH(Hauls!$C$346,$EN$2:$EN$74)),MAX($EM$1,EM51)+1,0)</f>
        <v>51</v>
      </c>
      <c r="EN52" t="s">
        <v>3119</v>
      </c>
      <c r="EO52" t="str">
        <f>IFERROR(VLOOKUP(ROWS($EO$2:EO52),$EM$2:$EN$74,2,FALSE),"")</f>
        <v>OTT_SP : Otter twin trawls with separator panels</v>
      </c>
      <c r="EP52">
        <f>IF(ISNUMBER(SEARCH(Hauls!$C$347,$EQ$2:$EQ$74)),MAX($EP$1,EP51)+1,0)</f>
        <v>51</v>
      </c>
      <c r="EQ52" t="s">
        <v>3119</v>
      </c>
      <c r="ER52" t="str">
        <f>IFERROR(VLOOKUP(ROWS($ER$2:ER52),$EP$2:$EQ$74,2,FALSE),"")</f>
        <v>OTT_SP : Otter twin trawls with separator panels</v>
      </c>
      <c r="ES52">
        <f>IF(ISNUMBER(SEARCH(Hauls!$C$348,$ET$2:$ET$74)),MAX($ES$1,ES51)+1,0)</f>
        <v>51</v>
      </c>
      <c r="ET52" t="s">
        <v>3119</v>
      </c>
      <c r="EU52" t="str">
        <f>IFERROR(VLOOKUP(ROWS($EU$2:EU52),$ES$2:$ET$74,2,FALSE),"")</f>
        <v>OTT_SP : Otter twin trawls with separator panels</v>
      </c>
      <c r="EV52">
        <f>IF(ISNUMBER(SEARCH(Hauls!$C$349,$EW$2:$EW$74)),MAX($EV$1,EV51)+1,0)</f>
        <v>51</v>
      </c>
      <c r="EW52" t="s">
        <v>3119</v>
      </c>
      <c r="EX52" t="str">
        <f>IFERROR(VLOOKUP(ROWS($EX$2:EX52),$EV$2:$EW$74,2,FALSE),"")</f>
        <v>OTT_SP : Otter twin trawls with separator panels</v>
      </c>
      <c r="EY52">
        <f>IF(ISNUMBER(SEARCH(Hauls!$C$350,$EZ$2:$EZ$74)),MAX($EY$1,EY51)+1,0)</f>
        <v>51</v>
      </c>
      <c r="EZ52" t="s">
        <v>3119</v>
      </c>
      <c r="FA52" t="str">
        <f>IFERROR(VLOOKUP(ROWS($FA$2:FA52),$EY$2:$EZ$74,2,FALSE),"")</f>
        <v>OTT_SP : Otter twin trawls with separator panels</v>
      </c>
      <c r="FB52">
        <f>IF(ISNUMBER(SEARCH(Hauls!$C$351,$FC$2:$FC$74)),MAX($FB$1,FB51)+1,0)</f>
        <v>51</v>
      </c>
      <c r="FC52" t="s">
        <v>3119</v>
      </c>
      <c r="FD52" t="str">
        <f>IFERROR(VLOOKUP(ROWS($FD$2:FD52),$FB$2:$FC$74,2,FALSE),"")</f>
        <v>OTT_SP : Otter twin trawls with separator panels</v>
      </c>
      <c r="FE52">
        <f>IF(ISNUMBER(SEARCH(Hauls!$C$352,$FF$2:$FF$74)),MAX($FE$1,FE51)+1,0)</f>
        <v>51</v>
      </c>
      <c r="FF52" t="s">
        <v>3119</v>
      </c>
      <c r="FG52" t="str">
        <f>IFERROR(VLOOKUP(ROWS($FG$2:FG52),$FE$2:$FF$74,2,FALSE),"")</f>
        <v>OTT_SP : Otter twin trawls with separator panels</v>
      </c>
      <c r="FH52">
        <f>IF(ISNUMBER(SEARCH(Hauls!$C$353,$FI$2:$FI$74)),MAX($FH$1,FH51)+1,0)</f>
        <v>51</v>
      </c>
      <c r="FI52" t="s">
        <v>3119</v>
      </c>
      <c r="FJ52" t="str">
        <f>IFERROR(VLOOKUP(ROWS($FJ$2:FJ52),$FH$2:$FI$74,2,FALSE),"")</f>
        <v>OTT_SP : Otter twin trawls with separator panels</v>
      </c>
      <c r="FK52">
        <f>IF(ISNUMBER(SEARCH(Hauls!$C$354,$FL$2:$FL$74)),MAX($FK$1,FK51)+1,0)</f>
        <v>51</v>
      </c>
      <c r="FL52" t="s">
        <v>3119</v>
      </c>
      <c r="FM52" t="str">
        <f>IFERROR(VLOOKUP(ROWS($FM$2:FM52),$FK$2:$FL$74,2,FALSE),"")</f>
        <v>OTT_SP : Otter twin trawls with separator panels</v>
      </c>
      <c r="FN52">
        <f>IF(ISNUMBER(SEARCH(Hauls!$C$355,$FO$2:$FO$74)),MAX($FN$1,FN51)+1,0)</f>
        <v>51</v>
      </c>
      <c r="FO52" t="s">
        <v>3119</v>
      </c>
      <c r="FP52" t="str">
        <f>IFERROR(VLOOKUP(ROWS($FP$2:FP52),$FN$2:$FO$74,2,FALSE),"")</f>
        <v>OTT_SP : Otter twin trawls with separator panels</v>
      </c>
      <c r="FQ52">
        <f>IF(ISNUMBER(SEARCH(Hauls!$C$356,$FR$2:$FR$74)),MAX($FQ$1,FQ51)+1,0)</f>
        <v>51</v>
      </c>
      <c r="FR52" t="s">
        <v>3119</v>
      </c>
      <c r="FS52" t="str">
        <f>IFERROR(VLOOKUP(ROWS($FS$2:FS52),$FQ$2:$FR$74,2,FALSE),"")</f>
        <v>OTT_SP : Otter twin trawls with separator panels</v>
      </c>
      <c r="FT52">
        <f>IF(ISNUMBER(SEARCH(Hauls!$C$357,$FU$2:$FU$74)),MAX($FT$1,FT51)+1,0)</f>
        <v>51</v>
      </c>
      <c r="FU52" t="s">
        <v>3119</v>
      </c>
      <c r="FV52" t="str">
        <f>IFERROR(VLOOKUP(ROWS($FV$2:FV52),$FT$2:$FU$74,2,FALSE),"")</f>
        <v>OTT_SP : Otter twin trawls with separator panels</v>
      </c>
      <c r="FW52">
        <f>IF(ISNUMBER(SEARCH(Hauls!$C$358,$FX$2:$FX$74)),MAX($FW$1,FW51)+1,0)</f>
        <v>51</v>
      </c>
      <c r="FX52" t="s">
        <v>3119</v>
      </c>
      <c r="FY52" t="str">
        <f>IFERROR(VLOOKUP(ROWS($FY$2:FY52),$FW$2:$FX$74,2,FALSE),"")</f>
        <v>OTT_SP : Otter twin trawls with separator panels</v>
      </c>
      <c r="FZ52">
        <f>IF(ISNUMBER(SEARCH(Hauls!$C$359,$GA$2:$GA$74)),MAX($FZ$1,FZ51)+1,0)</f>
        <v>51</v>
      </c>
      <c r="GA52" t="s">
        <v>3119</v>
      </c>
      <c r="GB52" t="str">
        <f>IFERROR(VLOOKUP(ROWS($GB$2:GB52),$FZ$2:$GA$74,2,FALSE),"")</f>
        <v>OTT_SP : Otter twin trawls with separator panels</v>
      </c>
      <c r="GC52">
        <f>IF(ISNUMBER(SEARCH(Hauls!$C$360,$GD$2:$GD$74)),MAX($GC$1,GC51)+1,0)</f>
        <v>51</v>
      </c>
      <c r="GD52" t="s">
        <v>3119</v>
      </c>
      <c r="GE52" t="str">
        <f>IFERROR(VLOOKUP(ROWS($GE$2:GE52),$GC$2:$GD$74,2,FALSE),"")</f>
        <v>OTT_SP : Otter twin trawls with separator panels</v>
      </c>
      <c r="GF52">
        <f>IF(ISNUMBER(SEARCH(Hauls!$C$361,$GG$2:$GG$74)),MAX($GF$1,GF51)+1,0)</f>
        <v>51</v>
      </c>
      <c r="GG52" t="s">
        <v>3119</v>
      </c>
      <c r="GH52" t="str">
        <f>IFERROR(VLOOKUP(ROWS($GH$2:GH52),$GF$2:$GG$74,2,FALSE),"")</f>
        <v>OTT_SP : Otter twin trawls with separator panels</v>
      </c>
      <c r="GI52">
        <f>IF(ISNUMBER(SEARCH(Hauls!$C$362,$GJ$2:$GJ$74)),MAX($GI$1,GI51)+1,0)</f>
        <v>51</v>
      </c>
      <c r="GJ52" t="s">
        <v>3119</v>
      </c>
      <c r="GK52" t="str">
        <f>IFERROR(VLOOKUP(ROWS($GK$2:GK52),$GI$2:$GJ$74,2,FALSE),"")</f>
        <v>OTT_SP : Otter twin trawls with separator panels</v>
      </c>
      <c r="GL52">
        <f>IF(ISNUMBER(SEARCH(Hauls!$C$363,$GM$2:$GM$74)),MAX($GL$1,GL51)+1,0)</f>
        <v>51</v>
      </c>
      <c r="GM52" t="s">
        <v>3119</v>
      </c>
      <c r="GN52" t="str">
        <f>IFERROR(VLOOKUP(ROWS($GN$2:GN52),$GL$2:$GM$74,2,FALSE),"")</f>
        <v>OTT_SP : Otter twin trawls with separator panels</v>
      </c>
      <c r="GO52">
        <f>IF(ISNUMBER(SEARCH(Hauls!$C$364,$GP$2:$GP$74)),MAX($GO$1,GO51)+1,0)</f>
        <v>51</v>
      </c>
      <c r="GP52" t="s">
        <v>3119</v>
      </c>
      <c r="GQ52" t="str">
        <f>IFERROR(VLOOKUP(ROWS($GQ$2:GQ52),$GO$2:$GP$74,2,FALSE),"")</f>
        <v>OTT_SP : Otter twin trawls with separator panels</v>
      </c>
      <c r="GR52">
        <f>IF(ISNUMBER(SEARCH(Hauls!$C$365,$GS$2:$GS$74)),MAX($GR$1,GR51)+1,0)</f>
        <v>51</v>
      </c>
      <c r="GS52" t="s">
        <v>3119</v>
      </c>
      <c r="GT52" t="str">
        <f>IFERROR(VLOOKUP(ROWS($GT$2:GT52),$GR$2:$GS$74,2,FALSE),"")</f>
        <v>OTT_SP : Otter twin trawls with separator panels</v>
      </c>
      <c r="GU52">
        <f>IF(ISNUMBER(SEARCH(Hauls!$C$366,$GV$2:$GV$74)),MAX($GU$1,GU51)+1,0)</f>
        <v>51</v>
      </c>
      <c r="GV52" t="s">
        <v>3119</v>
      </c>
      <c r="GW52" t="str">
        <f>IFERROR(VLOOKUP(ROWS($GW$2:GW52),$GU$2:$GV$74,2,FALSE),"")</f>
        <v>OTT_SP : Otter twin trawls with separator panels</v>
      </c>
      <c r="GX52">
        <f>IF(ISNUMBER(SEARCH(Hauls!$C$367,$GY$2:$GY$74)),MAX($GX$1,GX51)+1,0)</f>
        <v>51</v>
      </c>
      <c r="GY52" t="s">
        <v>3119</v>
      </c>
      <c r="GZ52" t="str">
        <f>IFERROR(VLOOKUP(ROWS($GZ$2:GZ52),$GX$2:$GY$74,2,FALSE),"")</f>
        <v>OTT_SP : Otter twin trawls with separator panels</v>
      </c>
      <c r="HA52">
        <f>IF(ISNUMBER(SEARCH(Hauls!$C$368,$HB$2:$HB$74)),MAX($HA$1,HA51)+1,0)</f>
        <v>51</v>
      </c>
      <c r="HB52" t="s">
        <v>3119</v>
      </c>
      <c r="HC52" t="str">
        <f>IFERROR(VLOOKUP(ROWS($HC$2:HC52),$HA$2:$HB$74,2,FALSE),"")</f>
        <v>OTT_SP : Otter twin trawls with separator panels</v>
      </c>
      <c r="HD52">
        <f>IF(ISNUMBER(SEARCH(Hauls!$C$369,$HE$2:$HE$74)),MAX($HD$1,HD51)+1,0)</f>
        <v>51</v>
      </c>
      <c r="HE52" t="s">
        <v>3119</v>
      </c>
      <c r="HF52" t="str">
        <f>IFERROR(VLOOKUP(ROWS($HF$2:HF52),$HD$2:$HE$74,2,FALSE),"")</f>
        <v>OTT_SP : Otter twin trawls with separator panels</v>
      </c>
      <c r="HG52">
        <f>IF(ISNUMBER(SEARCH(Hauls!$C$370,$HH$2:$HH$74)),MAX($HG$1,HG51)+1,0)</f>
        <v>51</v>
      </c>
      <c r="HH52" t="s">
        <v>3119</v>
      </c>
      <c r="HI52" t="str">
        <f>IFERROR(VLOOKUP(ROWS($HI$2:HI52),$HG$2:$HH$74,2,FALSE),"")</f>
        <v>OTT_SP : Otter twin trawls with separator panels</v>
      </c>
      <c r="HJ52">
        <f>IF(ISNUMBER(SEARCH(Hauls!$C$371,$HK$2:$HK$74)),MAX($HJ$1,HJ51)+1,0)</f>
        <v>51</v>
      </c>
      <c r="HK52" t="s">
        <v>3119</v>
      </c>
      <c r="HL52" t="str">
        <f>IFERROR(VLOOKUP(ROWS($HL$2:HL52),$HJ$2:$HK$74,2,FALSE),"")</f>
        <v>OTT_SP : Otter twin trawls with separator panels</v>
      </c>
      <c r="HM52">
        <f>IF(ISNUMBER(SEARCH(Hauls!$C$372,$HN$2:$HN$74)),MAX($HM$1,HM51)+1,0)</f>
        <v>51</v>
      </c>
      <c r="HN52" t="s">
        <v>3119</v>
      </c>
      <c r="HO52" t="str">
        <f>IFERROR(VLOOKUP(ROWS($HO$2:HO52),$HM$2:$HN$74,2,FALSE),"")</f>
        <v>OTT_SP : Otter twin trawls with separator panels</v>
      </c>
      <c r="HP52">
        <f>IF(ISNUMBER(SEARCH(Hauls!$C$373,$HQ$2:$HQ$74)),MAX($HP$1,HP51)+1,0)</f>
        <v>51</v>
      </c>
      <c r="HQ52" t="s">
        <v>3119</v>
      </c>
      <c r="HR52" t="str">
        <f>IFERROR(VLOOKUP(ROWS($HR$2:HR52),$HP$2:$HQ$74,2,FALSE),"")</f>
        <v>OTT_SP : Otter twin trawls with separator panels</v>
      </c>
      <c r="HS52">
        <f>IF(ISNUMBER(SEARCH(Hauls!$C$374,$HT$2:$HT$74)),MAX($HS$1,HS51)+1,0)</f>
        <v>51</v>
      </c>
      <c r="HT52" t="s">
        <v>3119</v>
      </c>
      <c r="HU52" t="str">
        <f>IFERROR(VLOOKUP(ROWS($HU$2:HU52),$HS$2:$HT$74,2,FALSE),"")</f>
        <v>OTT_SP : Otter twin trawls with separator panels</v>
      </c>
      <c r="HV52">
        <f>IF(ISNUMBER(SEARCH(Hauls!$C$375,$HW$2:$HW$74)),MAX($HV$1,HV51)+1,0)</f>
        <v>51</v>
      </c>
      <c r="HW52" t="s">
        <v>3119</v>
      </c>
      <c r="HX52" t="str">
        <f>IFERROR(VLOOKUP(ROWS($HX$2:HX52),$HV$2:$HW$74,2,FALSE),"")</f>
        <v>OTT_SP : Otter twin trawls with separator panels</v>
      </c>
      <c r="HY52">
        <f>IF(ISNUMBER(SEARCH(Hauls!$C$376,$HZ$2:$HZ$74)),MAX($HY$1,HY51)+1,0)</f>
        <v>51</v>
      </c>
      <c r="HZ52" t="s">
        <v>3119</v>
      </c>
      <c r="IA52" t="str">
        <f>IFERROR(VLOOKUP(ROWS($IA$2:IA52),$IB$2:$IC$74,2,FALSE),"")</f>
        <v>OTT_SP : Otter twin trawls with separator panels</v>
      </c>
      <c r="IB52">
        <f>IF(ISNUMBER(SEARCH(Hauls!$C$377,$IC$2:$IC$74)),MAX($IB$1,IB51)+1,0)</f>
        <v>51</v>
      </c>
      <c r="IC52" t="s">
        <v>3119</v>
      </c>
      <c r="ID52" t="str">
        <f>IFERROR(VLOOKUP(ROWS($ID$2:ID52),$IB$2:$IC$74,2,FALSE),"")</f>
        <v>OTT_SP : Otter twin trawls with separator panels</v>
      </c>
      <c r="IE52">
        <f>IF(ISNUMBER(SEARCH(Hauls!$C$378,$IF$2:$IF$74)),MAX($IE$1,IE51)+1,0)</f>
        <v>51</v>
      </c>
      <c r="IF52" t="s">
        <v>3119</v>
      </c>
      <c r="IG52" t="str">
        <f>IFERROR(VLOOKUP(ROWS($IG$2:IG52),$IE$2:$IF$74,2,FALSE),"")</f>
        <v>OTT_SP : Otter twin trawls with separator panels</v>
      </c>
      <c r="IH52">
        <f>IF(ISNUMBER(SEARCH(Hauls!$C$379,$II$2:$II$74)),MAX($IH$1,IH51)+1,0)</f>
        <v>51</v>
      </c>
      <c r="II52" t="s">
        <v>3119</v>
      </c>
      <c r="IJ52" t="str">
        <f>IFERROR(VLOOKUP(ROWS($IJ$2:IJ52),$IH$2:$II$74,2,FALSE),"")</f>
        <v>OTT_SP : Otter twin trawls with separator panels</v>
      </c>
      <c r="IK52">
        <f>IF(ISNUMBER(SEARCH(Hauls!$C$380,$IL$2:$IL$74)),MAX($IK$1,IK51)+1,0)</f>
        <v>51</v>
      </c>
      <c r="IL52" t="s">
        <v>3119</v>
      </c>
      <c r="IM52" t="str">
        <f>IFERROR(VLOOKUP(ROWS($IM$2:IM52),$IK$2:$IL$74,2,FALSE),"")</f>
        <v>OTT_SP : Otter twin trawls with separator panels</v>
      </c>
      <c r="IN52">
        <f>IF(ISNUMBER(SEARCH(Hauls!$C$381,$IO$2:$IO$74)),MAX($IN$1,IN51)+1,0)</f>
        <v>51</v>
      </c>
      <c r="IO52" t="s">
        <v>3119</v>
      </c>
      <c r="IP52" t="str">
        <f>IFERROR(VLOOKUP(ROWS($IP$2:IP52),$IN$2:$IO$74,2,FALSE),"")</f>
        <v>OTT_SP : Otter twin trawls with separator panels</v>
      </c>
      <c r="IQ52">
        <f>IF(ISNUMBER(SEARCH(Hauls!$C$382,$CC$2:$CC$74)),MAX($CB$1,IQ51)+1,0)</f>
        <v>51</v>
      </c>
      <c r="IR52" t="s">
        <v>3119</v>
      </c>
      <c r="IS52" t="str">
        <f>IFERROR(VLOOKUP(ROWS($IS$2:IS52),$IQ$2:$IR$74,2,FALSE),"")</f>
        <v>OTT_SP : Otter twin trawls with separator panels</v>
      </c>
      <c r="IT52">
        <f>IF(ISNUMBER(SEARCH(Hauls!$C$383,$IU$2:$IU$74)),MAX($IT$1,IT51)+1,0)</f>
        <v>51</v>
      </c>
      <c r="IU52" t="s">
        <v>3119</v>
      </c>
      <c r="IV52" t="str">
        <f>IFERROR(VLOOKUP(ROWS($IV$2:IV52),$IT$2:$IU$74,2,FALSE),"")</f>
        <v>OTT_SP : Otter twin trawls with separator panels</v>
      </c>
      <c r="IW52">
        <f>IF(ISNUMBER(SEARCH(Hauls!$C$384,$IX$2:$IX$74)),MAX($IW$1,IW51)+1,0)</f>
        <v>51</v>
      </c>
      <c r="IX52" t="s">
        <v>3119</v>
      </c>
      <c r="IY52" t="str">
        <f>IFERROR(VLOOKUP(ROWS($IY$2:IY52),$IW$2:$IX$74,2,FALSE),"")</f>
        <v>OTT_SP : Otter twin trawls with separator panels</v>
      </c>
      <c r="IZ52">
        <f>IF(ISNUMBER(SEARCH(Hauls!$C$385,$JA$2:$JA$74)),MAX($IZ$1,IZ51)+1,0)</f>
        <v>51</v>
      </c>
      <c r="JA52" t="s">
        <v>3119</v>
      </c>
      <c r="JB52" t="str">
        <f>IFERROR(VLOOKUP(ROWS($JB$2:JB52),$IZ$2:$JA$74,2,FALSE),"")</f>
        <v>OTT_SP : Otter twin trawls with separator panels</v>
      </c>
      <c r="JC52">
        <f>IF(ISNUMBER(SEARCH(Hauls!$C$386,$JD$2:$JD$74)),MAX($JC$1,JC51)+1,0)</f>
        <v>51</v>
      </c>
      <c r="JD52" t="s">
        <v>3119</v>
      </c>
      <c r="JE52" t="str">
        <f>IFERROR(VLOOKUP(ROWS($JE$2:JE52),$JC$2:$CJD$74,2,FALSE),"")</f>
        <v>OTT_SP : Otter twin trawls with separator panels</v>
      </c>
      <c r="JF52">
        <f>IF(ISNUMBER(SEARCH(Hauls!$C$387,$JG$2:$JG$74)),MAX($JF$1,JF51)+1,0)</f>
        <v>51</v>
      </c>
      <c r="JG52" t="s">
        <v>3119</v>
      </c>
      <c r="JH52" t="str">
        <f>IFERROR(VLOOKUP(ROWS($JH$2:JH52),$JF$2:$JG$74,2,FALSE),"")</f>
        <v>OTT_SP : Otter twin trawls with separator panels</v>
      </c>
      <c r="JI52">
        <f>IF(ISNUMBER(SEARCH(Hauls!$C$388,$JJ$2:$JJ$74)),MAX($JI$1,JI51)+1,0)</f>
        <v>51</v>
      </c>
      <c r="JJ52" t="s">
        <v>3119</v>
      </c>
      <c r="JK52" t="str">
        <f>IFERROR(VLOOKUP(ROWS($JK$2:JK52),$JI$2:$JJ$74,2,FALSE),"")</f>
        <v>OTT_SP : Otter twin trawls with separator panels</v>
      </c>
      <c r="JL52">
        <f>IF(ISNUMBER(SEARCH(Hauls!$C$389,$JM$2:$JM$74)),MAX($JL$1,JL51)+1,0)</f>
        <v>51</v>
      </c>
      <c r="JM52" t="s">
        <v>3119</v>
      </c>
      <c r="JN52" t="str">
        <f>IFERROR(VLOOKUP(ROWS($JN$2:JN52),$JL$2:$JM$74,2,FALSE),"")</f>
        <v>OTT_SP : Otter twin trawls with separator panels</v>
      </c>
      <c r="JO52">
        <f>IF(ISNUMBER(SEARCH(Hauls!$C$390,$JP$2:$JP$74)),MAX($JO$1,JO51)+1,0)</f>
        <v>51</v>
      </c>
      <c r="JP52" t="s">
        <v>3119</v>
      </c>
      <c r="JQ52" t="str">
        <f>IFERROR(VLOOKUP(ROWS($JQ$2:JQ52),$JO$2:$JP$74,2,FALSE),"")</f>
        <v>OTT_SP : Otter twin trawls with separator panels</v>
      </c>
      <c r="JR52">
        <f>IF(ISNUMBER(SEARCH(Hauls!$C$391,$JS$2:$JS$74)),MAX($JR$1,JR51)+1,0)</f>
        <v>51</v>
      </c>
      <c r="JS52" t="s">
        <v>3119</v>
      </c>
      <c r="JT52" t="str">
        <f>IFERROR(VLOOKUP(ROWS($JT$2:JT52),$JR$2:$JS$74,2,FALSE),"")</f>
        <v>OTT_SP : Otter twin trawls with separator panels</v>
      </c>
      <c r="JU52">
        <f>IF(ISNUMBER(SEARCH(Hauls!$C$392,$JV$2:$JV$74)),MAX($JU$1,JU51)+1,0)</f>
        <v>51</v>
      </c>
      <c r="JV52" t="s">
        <v>3119</v>
      </c>
      <c r="JW52" t="str">
        <f>IFERROR(VLOOKUP(ROWS($JW$2:JW52),$JU$2:$JV$74,2,FALSE),"")</f>
        <v>OTT_SP : Otter twin trawls with separator panels</v>
      </c>
      <c r="JX52">
        <f>IF(ISNUMBER(SEARCH(Hauls!$C$393,$JY$2:$JY$74)),MAX($JX$1,JX51)+1,0)</f>
        <v>51</v>
      </c>
      <c r="JY52" t="s">
        <v>3119</v>
      </c>
      <c r="JZ52" t="str">
        <f>IFERROR(VLOOKUP(ROWS($JZ$2:JZ52),$JX$2:$JY$74,2,FALSE),"")</f>
        <v>OTT_SP : Otter twin trawls with separator panels</v>
      </c>
      <c r="KA52">
        <f>IF(ISNUMBER(SEARCH(Hauls!$C$394,$KB$2:$KB$74)),MAX($KA$1,KA51)+1,0)</f>
        <v>51</v>
      </c>
      <c r="KB52" t="s">
        <v>3119</v>
      </c>
      <c r="KC52" t="str">
        <f>IFERROR(VLOOKUP(ROWS($KC$2:KC52),$KA$2:$KB$74,2,FALSE),"")</f>
        <v>OTT_SP : Otter twin trawls with separator panels</v>
      </c>
      <c r="KD52">
        <f>IF(ISNUMBER(SEARCH(Hauls!$C$395,$KE$2:$KE$74)),MAX($KD$1,KD51)+1,0)</f>
        <v>51</v>
      </c>
      <c r="KE52" t="s">
        <v>3119</v>
      </c>
      <c r="KF52" t="str">
        <f>IFERROR(VLOOKUP(ROWS($KF$2:KF52),$KD$2:$KE$74,2,FALSE),"")</f>
        <v>OTT_SP : Otter twin trawls with separator panels</v>
      </c>
      <c r="KG52">
        <f>IF(ISNUMBER(SEARCH(Hauls!$C$396,$KH$2:$KH$74)),MAX($KG$1,KG51)+1,0)</f>
        <v>51</v>
      </c>
      <c r="KH52" t="s">
        <v>3119</v>
      </c>
      <c r="KI52" t="str">
        <f>IFERROR(VLOOKUP(ROWS($KI$2:KI52),$KG$2:$KH$74,2,FALSE),"")</f>
        <v>OTT_SP : Otter twin trawls with separator panels</v>
      </c>
      <c r="KJ52">
        <f>IF(ISNUMBER(SEARCH(Hauls!$C$397,$KK$2:$KK$74)),MAX($KJ$1,KJ51)+1,0)</f>
        <v>51</v>
      </c>
      <c r="KK52" t="s">
        <v>3119</v>
      </c>
      <c r="KL52" t="str">
        <f>IFERROR(VLOOKUP(ROWS($KL$2:KL52),$KJ$2:$KK$74,2,FALSE),"")</f>
        <v>OTT_SP : Otter twin trawls with separator panels</v>
      </c>
      <c r="KM52">
        <f>IF(ISNUMBER(SEARCH(Hauls!$C$398,$KN$2:$KN$74)),MAX($KM$1,KM51)+1,0)</f>
        <v>51</v>
      </c>
      <c r="KN52" t="s">
        <v>3119</v>
      </c>
      <c r="KO52" t="str">
        <f>IFERROR(VLOOKUP(ROWS($KO$2:KO52),$KM$2:$KN$74,2,FALSE),"")</f>
        <v>OTT_SP : Otter twin trawls with separator panels</v>
      </c>
      <c r="KP52">
        <f>IF(ISNUMBER(SEARCH(Hauls!$C$399,$KQ$2:$KQ$74)),MAX($KP$1,KP51)+1,0)</f>
        <v>51</v>
      </c>
      <c r="KQ52" t="s">
        <v>3119</v>
      </c>
      <c r="KR52" t="str">
        <f>IFERROR(VLOOKUP(ROWS($KR$2:KR52),$KP$2:$KQ$74,2,FALSE),"")</f>
        <v>OTT_SP : Otter twin trawls with separator panels</v>
      </c>
      <c r="KS52">
        <f>IF(ISNUMBER(SEARCH(Hauls!$C$400,$KT$2:$KT$74)),MAX($KS$1,KS51)+1,0)</f>
        <v>51</v>
      </c>
      <c r="KT52" t="s">
        <v>3119</v>
      </c>
      <c r="KU52" t="str">
        <f>IFERROR(VLOOKUP(ROWS($KU$2:KU52),$KS$2:$KT$74,2,FALSE),"")</f>
        <v>OTT_SP : Otter twin trawls with separator panels</v>
      </c>
    </row>
    <row r="53" spans="1:307" x14ac:dyDescent="0.25">
      <c r="A53" t="s">
        <v>668</v>
      </c>
      <c r="B53" t="s">
        <v>2976</v>
      </c>
      <c r="C53" t="str">
        <f t="shared" si="0"/>
        <v>PS : With purse lines (purse seines)</v>
      </c>
      <c r="E53">
        <f>IF(ISNUMBER(SEARCH(Hauls!$C$300,$F$2:$F$74)),MAX($E$1,E52)+1,0)</f>
        <v>52</v>
      </c>
      <c r="F53" t="s">
        <v>3120</v>
      </c>
      <c r="G53" t="str">
        <f>IFERROR(VLOOKUP(ROWS($G$2:G53),$E$2:$F$74,2,FALSE),"")</f>
        <v>PS : With purse lines (purse seines)</v>
      </c>
      <c r="H53">
        <f>IF(ISNUMBER(SEARCH(Hauls!$C$301,$I$2:$I$74)),MAX($H$1:H52)+1,0)</f>
        <v>52</v>
      </c>
      <c r="I53" t="s">
        <v>3120</v>
      </c>
      <c r="J53" t="str">
        <f>IFERROR(VLOOKUP(ROWS($J$2:J53),$H$2:$I$74,2,FALSE),"")</f>
        <v>PS : With purse lines (purse seines)</v>
      </c>
      <c r="K53">
        <f>IF(ISNUMBER(SEARCH(Hauls!$C$302,$L$2:$L$74)),MAX($K$1,K52)+1,0)</f>
        <v>52</v>
      </c>
      <c r="L53" t="s">
        <v>3120</v>
      </c>
      <c r="M53" t="str">
        <f>IFERROR(VLOOKUP(ROWS($M$2:M53),$K$2:$L$74,2,FALSE),"")</f>
        <v>PS : With purse lines (purse seines)</v>
      </c>
      <c r="N53">
        <f>IF(ISNUMBER(SEARCH(Hauls!$C$303,$O$2:$O$74)),MAX($N$1,N52)+1,0)</f>
        <v>52</v>
      </c>
      <c r="O53" t="s">
        <v>3120</v>
      </c>
      <c r="P53" t="str">
        <f>IFERROR(VLOOKUP(ROWS($P$2:P53),$N$2:$O$74,2,FALSE),"")</f>
        <v>PS : With purse lines (purse seines)</v>
      </c>
      <c r="Q53">
        <f>IF(ISNUMBER(SEARCH(Hauls!$C$304,$R$2:$R$74)),MAX($Q$1,Q52)+1,0)</f>
        <v>52</v>
      </c>
      <c r="R53" t="s">
        <v>3120</v>
      </c>
      <c r="S53" t="str">
        <f>IFERROR(VLOOKUP(ROWS($S$2:S53),$Q$2:$R$74,2,FALSE),"")</f>
        <v>PS : With purse lines (purse seines)</v>
      </c>
      <c r="T53">
        <f>IF(ISNUMBER(SEARCH(Hauls!$C$305,$U$2:$U$74)),MAX($T$1,T52)+1,0)</f>
        <v>52</v>
      </c>
      <c r="U53" t="s">
        <v>3120</v>
      </c>
      <c r="V53" t="str">
        <f>IFERROR(VLOOKUP(ROWS($V$2:V53),$T$2:$U$74,2,FALSE),"")</f>
        <v>PS : With purse lines (purse seines)</v>
      </c>
      <c r="W53">
        <f>IF(ISNUMBER(SEARCH(Hauls!$C$306,$X$2:$X$74)),MAX($W$1,W52)+1,0)</f>
        <v>52</v>
      </c>
      <c r="X53" t="s">
        <v>3120</v>
      </c>
      <c r="Y53" t="str">
        <f>IFERROR(VLOOKUP(ROWS($Y$2:Y53),$W$2:$X$74,2,FALSE),"")</f>
        <v>PS : With purse lines (purse seines)</v>
      </c>
      <c r="Z53">
        <f>IF(ISNUMBER(SEARCH(Hauls!$C$307,$AA$2:$AA$74)),MAX($Z$1,Z52)+1,0)</f>
        <v>52</v>
      </c>
      <c r="AA53" t="s">
        <v>3120</v>
      </c>
      <c r="AB53" t="str">
        <f>IFERROR(VLOOKUP(ROWS($AB$2:AB53),$Z$2:$AA$74,2,FALSE),"")</f>
        <v>PS : With purse lines (purse seines)</v>
      </c>
      <c r="AC53">
        <f>IF(ISNUMBER(SEARCH(Hauls!$C$308,$AD$2:$AD$74)),MAX($AC$1,AC52)+1,0)</f>
        <v>52</v>
      </c>
      <c r="AD53" t="s">
        <v>3120</v>
      </c>
      <c r="AE53" t="str">
        <f>IFERROR(VLOOKUP(ROWS($AE$2:AE53),$AC$2:$AD$74,2,FALSE),"")</f>
        <v>PS : With purse lines (purse seines)</v>
      </c>
      <c r="AF53">
        <f>IF(ISNUMBER(SEARCH(Hauls!$C$309,$AG$2:$AG$74)),MAX($AF$1,AF52)+1,0)</f>
        <v>52</v>
      </c>
      <c r="AG53" t="s">
        <v>3120</v>
      </c>
      <c r="AH53" t="str">
        <f>IFERROR(VLOOKUP(ROWS($AH$2:AH53),$AF$2:$AG$74,2,FALSE),"")</f>
        <v>PS : With purse lines (purse seines)</v>
      </c>
      <c r="AI53">
        <f>IF(ISNUMBER(SEARCH(Hauls!$C$310,$AJ$2:$AJ$74)),MAX($AI$1,AI52)+1,0)</f>
        <v>52</v>
      </c>
      <c r="AJ53" t="s">
        <v>3120</v>
      </c>
      <c r="AK53" t="str">
        <f>IFERROR(VLOOKUP(ROWS($AK$2:AK53),$AI$2:$AJ$74,2,FALSE),"")</f>
        <v>PS : With purse lines (purse seines)</v>
      </c>
      <c r="AL53">
        <f>IF(ISNUMBER(SEARCH(Hauls!$C$311,$AM$2:$AM$74)),MAX($AL$1,AL52)+1,0)</f>
        <v>52</v>
      </c>
      <c r="AM53" t="s">
        <v>3120</v>
      </c>
      <c r="AN53" t="str">
        <f>IFERROR(VLOOKUP(ROWS($AN$2:AN53),$AL$2:$AM$74,2,FALSE),"")</f>
        <v>PS : With purse lines (purse seines)</v>
      </c>
      <c r="AO53">
        <f>IF(ISNUMBER(SEARCH(Hauls!$C$312,$AP$2:$AP$74)),MAX($AO$1,AO52)+1,0)</f>
        <v>52</v>
      </c>
      <c r="AP53" t="s">
        <v>3120</v>
      </c>
      <c r="AQ53" t="str">
        <f>IFERROR(VLOOKUP(ROWS($AQ$2:AQ53),$AO$2:$AP$74,2,FALSE),"")</f>
        <v>PS : With purse lines (purse seines)</v>
      </c>
      <c r="AR53">
        <f>IF(ISNUMBER(SEARCH(Hauls!$C$313,$AS$2:$AS$74)),MAX($AR$1,AR52)+1,0)</f>
        <v>52</v>
      </c>
      <c r="AS53" t="s">
        <v>3120</v>
      </c>
      <c r="AT53" t="str">
        <f>IFERROR(VLOOKUP(ROWS($AT$2:AT53),$AR$2:$AS$74,2,FALSE),"")</f>
        <v>PS : With purse lines (purse seines)</v>
      </c>
      <c r="AU53">
        <f>IF(ISNUMBER(SEARCH(Hauls!$C$314,$AV$2:$AV$74)),MAX($AU$1,AU52)+1,0)</f>
        <v>52</v>
      </c>
      <c r="AV53" t="s">
        <v>3120</v>
      </c>
      <c r="AW53" t="str">
        <f>IFERROR(VLOOKUP(ROWS($AW$2:AW53),$AU$2:$AV$74,2,FALSE),"")</f>
        <v>PS : With purse lines (purse seines)</v>
      </c>
      <c r="AX53">
        <f>IF(ISNUMBER(SEARCH(Hauls!$C$315,$AY$2:$AY$74)),MAX($AX$1,AX52)+1,0)</f>
        <v>52</v>
      </c>
      <c r="AY53" t="s">
        <v>3120</v>
      </c>
      <c r="AZ53" t="str">
        <f>IFERROR(VLOOKUP(ROWS($AZ$2:AZ53),$AX$2:$AY$74,2,FALSE),"")</f>
        <v>PS : With purse lines (purse seines)</v>
      </c>
      <c r="BA53">
        <f>IF(ISNUMBER(SEARCH(Hauls!$C$316,$BB$2:$BB$74)),MAX($BA$1,BA52)+1,0)</f>
        <v>52</v>
      </c>
      <c r="BB53" t="s">
        <v>3120</v>
      </c>
      <c r="BC53" t="str">
        <f>IFERROR(VLOOKUP(ROWS($BC$2:BC53),$BA$2:$BB$74,2,FALSE),"")</f>
        <v>PS : With purse lines (purse seines)</v>
      </c>
      <c r="BD53">
        <f>IF(ISNUMBER(SEARCH(Hauls!$C$317,$BE$2:$BE$74)),MAX($BD$1,BD52)+1,0)</f>
        <v>52</v>
      </c>
      <c r="BE53" t="s">
        <v>3120</v>
      </c>
      <c r="BF53" t="str">
        <f>IFERROR(VLOOKUP(ROWS($BF$2:BF53),$BD$2:$BE$74,2,FALSE),"")</f>
        <v>PS : With purse lines (purse seines)</v>
      </c>
      <c r="BG53">
        <f>IF(ISNUMBER(SEARCH(Hauls!$C$318,$BH$2:$BH$74)),MAX($BG$1,BG52)+1,0)</f>
        <v>52</v>
      </c>
      <c r="BH53" t="s">
        <v>3120</v>
      </c>
      <c r="BI53" t="str">
        <f>IFERROR(VLOOKUP(ROWS($BI$2:BI53),$BG$2:$BH$74,2,FALSE),"")</f>
        <v>PS : With purse lines (purse seines)</v>
      </c>
      <c r="BJ53">
        <f>IF(ISNUMBER(SEARCH(Hauls!$C$319,$BK$2:$BK$74)),MAX($BJ$1,BJ52)+1,0)</f>
        <v>52</v>
      </c>
      <c r="BK53" t="s">
        <v>3120</v>
      </c>
      <c r="BL53" t="str">
        <f>IFERROR(VLOOKUP(ROWS($BL$2:BL53),$BJ$2:$BK$74,2,FALSE),"")</f>
        <v>PS : With purse lines (purse seines)</v>
      </c>
      <c r="BM53">
        <f>IF(ISNUMBER(SEARCH(Hauls!$C$320,$BN$2:$BN$74)),MAX($BM$1,BM52)+1,0)</f>
        <v>52</v>
      </c>
      <c r="BN53" t="s">
        <v>3120</v>
      </c>
      <c r="BO53" t="str">
        <f>IFERROR(VLOOKUP(ROWS($BO$2:BO53),$BM$2:$BN$74,2,FALSE),"")</f>
        <v>PS : With purse lines (purse seines)</v>
      </c>
      <c r="BP53">
        <f>IF(ISNUMBER(SEARCH(Hauls!$C$321,$BQ$2:$BQ$74)),MAX($BP$1,BP52)+1,0)</f>
        <v>52</v>
      </c>
      <c r="BQ53" t="s">
        <v>3120</v>
      </c>
      <c r="BR53" t="str">
        <f>IFERROR(VLOOKUP(ROWS($BR$2:BR53),$BP$2:$BQ$74,2,FALSE),"")</f>
        <v>PS : With purse lines (purse seines)</v>
      </c>
      <c r="BS53">
        <f>IF(ISNUMBER(SEARCH(Hauls!$C$322,$BT$2:$BT$74)),MAX($BS$1,BS52)+1,0)</f>
        <v>52</v>
      </c>
      <c r="BT53" t="s">
        <v>3120</v>
      </c>
      <c r="BU53" t="str">
        <f>IFERROR(VLOOKUP(ROWS($BU$2:BU53),$BS$2:$BT$74,2,FALSE),"")</f>
        <v>PS : With purse lines (purse seines)</v>
      </c>
      <c r="BV53">
        <f>IF(ISNUMBER(SEARCH(Hauls!$C$323,$BW$2:$BW$74)),MAX($BV$1,BV52)+1,0)</f>
        <v>52</v>
      </c>
      <c r="BW53" t="s">
        <v>3120</v>
      </c>
      <c r="BX53" t="str">
        <f>IFERROR(VLOOKUP(ROWS($BX$2:BX53),$BV$2:$BW$74,2,FALSE),"")</f>
        <v>PS : With purse lines (purse seines)</v>
      </c>
      <c r="BY53">
        <f>IF(ISNUMBER(SEARCH(Hauls!$C$324,$BZ$2:$BZ$74)),MAX($BY$1,BY52)+1,0)</f>
        <v>52</v>
      </c>
      <c r="BZ53" t="s">
        <v>3120</v>
      </c>
      <c r="CA53" t="str">
        <f>IFERROR(VLOOKUP(ROWS($CA$2:CA53),$BY$2:$BZ$74,2,FALSE),"")</f>
        <v>PS : With purse lines (purse seines)</v>
      </c>
      <c r="CB53">
        <f>IF(ISNUMBER(SEARCH(Hauls!$C$325,$CC$2:$CC$74)),MAX($CB$1,CB52)+1,0)</f>
        <v>52</v>
      </c>
      <c r="CC53" t="s">
        <v>3120</v>
      </c>
      <c r="CD53" t="str">
        <f>IFERROR(VLOOKUP(ROWS($CD$2:CD53),$CB$2:$CC$74,2,FALSE),"")</f>
        <v>PS : With purse lines (purse seines)</v>
      </c>
      <c r="CE53">
        <f>IF(ISNUMBER(SEARCH(Hauls!$C$326,$CF$2:$CF$74)),MAX($CE$1,CE52)+1,0)</f>
        <v>52</v>
      </c>
      <c r="CF53" t="s">
        <v>3120</v>
      </c>
      <c r="CG53" t="str">
        <f>IFERROR(VLOOKUP(ROWS($CG$2:CG53),$CE$2:$CF$74,2,FALSE),"")</f>
        <v>PS : With purse lines (purse seines)</v>
      </c>
      <c r="CH53">
        <f>IF(ISNUMBER(SEARCH(Hauls!$C$327,$CI$2:$CI$74)),MAX($CH$1,CH52)+1,0)</f>
        <v>52</v>
      </c>
      <c r="CI53" t="s">
        <v>3120</v>
      </c>
      <c r="CJ53" t="str">
        <f>IFERROR(VLOOKUP(ROWS($CJ$2:CJ53),$CH$2:$CI$74,2,FALSE),"")</f>
        <v>PS : With purse lines (purse seines)</v>
      </c>
      <c r="CK53">
        <f>IF(ISNUMBER(SEARCH(Hauls!$C$328,$CL$2:$CL$74)),MAX($CK$1,CK52)+1,0)</f>
        <v>52</v>
      </c>
      <c r="CL53" t="s">
        <v>3120</v>
      </c>
      <c r="CM53" t="str">
        <f>IFERROR(VLOOKUP(ROWS($CM$2:CM53),$CK$2:$CL$74,2,FALSE),"")</f>
        <v>PS : With purse lines (purse seines)</v>
      </c>
      <c r="CN53">
        <f>IF(ISNUMBER(SEARCH(Hauls!$C$329,$CO$2:$CO$74)),MAX($CN$1,CN52)+1,0)</f>
        <v>52</v>
      </c>
      <c r="CO53" t="s">
        <v>3120</v>
      </c>
      <c r="CP53" t="str">
        <f>IFERROR(VLOOKUP(ROWS($CP$2:CP53),$CN$2:$CO$74,2,FALSE),"")</f>
        <v>PS : With purse lines (purse seines)</v>
      </c>
      <c r="CQ53">
        <f>IF(ISNUMBER(SEARCH(Hauls!$C$330,$CR$2:$CR$74)),MAX($CQ$1,CQ52)+1,0)</f>
        <v>52</v>
      </c>
      <c r="CR53" t="s">
        <v>3120</v>
      </c>
      <c r="CS53" t="str">
        <f>IFERROR(VLOOKUP(ROWS($CS$2:CS53),$CQ$2:$CR$74,2,FALSE),"")</f>
        <v>PS : With purse lines (purse seines)</v>
      </c>
      <c r="CT53">
        <f>IF(ISNUMBER(SEARCH(Hauls!$C$331,$CU$2:$CU$74)),MAX($CT$1,CT52)+1,0)</f>
        <v>52</v>
      </c>
      <c r="CU53" t="s">
        <v>3120</v>
      </c>
      <c r="CV53" t="str">
        <f>IFERROR(VLOOKUP(ROWS($CV$2:CV53),$CT$2:$CU$74,2,FALSE),"")</f>
        <v>PS : With purse lines (purse seines)</v>
      </c>
      <c r="CW53">
        <f>IF(ISNUMBER(SEARCH(Hauls!$C$332,$CX$2:$CX$74)),MAX($CW$1,CW52)+1,0)</f>
        <v>52</v>
      </c>
      <c r="CX53" t="s">
        <v>3120</v>
      </c>
      <c r="CY53" t="str">
        <f>IFERROR(VLOOKUP(ROWS($CY$2:CY53),$CW$2:$CX$74,2,FALSE),"")</f>
        <v>PS : With purse lines (purse seines)</v>
      </c>
      <c r="CZ53">
        <f>IF(ISNUMBER(SEARCH(Hauls!$C$333,$DA$2:$DA$74)),MAX($CZ$1,CZ52)+1,0)</f>
        <v>52</v>
      </c>
      <c r="DA53" t="s">
        <v>3120</v>
      </c>
      <c r="DB53" t="str">
        <f>IFERROR(VLOOKUP(ROWS($DB$2:DB53),$CZ$2:$DA$74,2,FALSE),"")</f>
        <v>PS : With purse lines (purse seines)</v>
      </c>
      <c r="DC53">
        <f>IF(ISNUMBER(SEARCH(Hauls!$C$334,$DD$2:$DD$74)),MAX($DC$1,DC52)+1,0)</f>
        <v>52</v>
      </c>
      <c r="DD53" t="s">
        <v>3120</v>
      </c>
      <c r="DE53" t="str">
        <f>IFERROR(VLOOKUP(ROWS($DE$2:DE53),$DC$2:$DD$74,2,FALSE),"")</f>
        <v>PS : With purse lines (purse seines)</v>
      </c>
      <c r="DF53">
        <f>IF(ISNUMBER(SEARCH(Hauls!$C$335,$DG$2:$DG$74)),MAX($DF$1,DF52)+1,0)</f>
        <v>52</v>
      </c>
      <c r="DG53" t="s">
        <v>3120</v>
      </c>
      <c r="DH53" t="str">
        <f>IFERROR(VLOOKUP(ROWS($DH$2:DH53),$DF$2:$DG$74,2,FALSE),"")</f>
        <v>PS : With purse lines (purse seines)</v>
      </c>
      <c r="DI53">
        <f>IF(ISNUMBER(SEARCH(Hauls!$C$336,$DJ$2:$DJ$74)),MAX($DI$1,DI52)+1,0)</f>
        <v>52</v>
      </c>
      <c r="DJ53" t="s">
        <v>3120</v>
      </c>
      <c r="DK53" t="str">
        <f>IFERROR(VLOOKUP(ROWS($DK$2:DK53),$DI$2:$DJ$74,2,FALSE),"")</f>
        <v>PS : With purse lines (purse seines)</v>
      </c>
      <c r="DL53">
        <f>IF(ISNUMBER(SEARCH(Hauls!$C$337,$DM$2:$DM$74)),MAX($DL$1,DL52)+1,0)</f>
        <v>52</v>
      </c>
      <c r="DM53" t="s">
        <v>3120</v>
      </c>
      <c r="DN53" t="str">
        <f>IFERROR(VLOOKUP(ROWS($DN$2:DN53),$DL$2:$DM$74,2,FALSE),"")</f>
        <v>PS : With purse lines (purse seines)</v>
      </c>
      <c r="DO53">
        <f>IF(ISNUMBER(SEARCH(Hauls!$C$338,$DP$2:$DP$74)),MAX($DO$1,DO52)+1,0)</f>
        <v>52</v>
      </c>
      <c r="DP53" t="s">
        <v>3120</v>
      </c>
      <c r="DQ53" t="str">
        <f>IFERROR(VLOOKUP(ROWS($DQ$2:DQ53),$DO$2:$CDP$74,2,FALSE),"")</f>
        <v>PS : With purse lines (purse seines)</v>
      </c>
      <c r="DR53">
        <f>IF(ISNUMBER(SEARCH(Hauls!$C$339,$DS$2:$DS$74)),MAX($DR$1,DR52)+1,0)</f>
        <v>52</v>
      </c>
      <c r="DS53" t="s">
        <v>3120</v>
      </c>
      <c r="DT53" t="str">
        <f>IFERROR(VLOOKUP(ROWS($DT$2:DT53),$DR$2:$DS$74,2,FALSE),"")</f>
        <v>PS : With purse lines (purse seines)</v>
      </c>
      <c r="DU53">
        <f>IF(ISNUMBER(SEARCH(Hauls!$C$340,$DV$2:$DV$74)),MAX($DU$1,DU52)+1,0)</f>
        <v>52</v>
      </c>
      <c r="DV53" t="s">
        <v>3120</v>
      </c>
      <c r="DW53" t="str">
        <f>IFERROR(VLOOKUP(ROWS($DW$2:DW53),$DU$2:$DV$74,2,FALSE),"")</f>
        <v>PS : With purse lines (purse seines)</v>
      </c>
      <c r="DX53">
        <f>IF(ISNUMBER(SEARCH(Hauls!$C$341,$DY$2:$DY$74)),MAX($DX$1,DX52)+1,0)</f>
        <v>52</v>
      </c>
      <c r="DY53" t="s">
        <v>3120</v>
      </c>
      <c r="DZ53" t="str">
        <f>IFERROR(VLOOKUP(ROWS($DZ$2:DZ53),$DX$2:$DY$74,2,FALSE),"")</f>
        <v>PS : With purse lines (purse seines)</v>
      </c>
      <c r="EA53">
        <f>IF(ISNUMBER(SEARCH(Hauls!$C$342,$EB$2:$EB$74)),MAX($EA$1,EA52)+1,0)</f>
        <v>52</v>
      </c>
      <c r="EB53" t="s">
        <v>3120</v>
      </c>
      <c r="EC53" t="str">
        <f>IFERROR(VLOOKUP(ROWS($EC$2:EC53),$EA$2:$EB$74,2,FALSE),"")</f>
        <v>PS : With purse lines (purse seines)</v>
      </c>
      <c r="ED53">
        <f>IF(ISNUMBER(SEARCH(Hauls!$C$343,$EE$2:$EE$74)),MAX($ED$1,ED52)+1,0)</f>
        <v>52</v>
      </c>
      <c r="EE53" t="s">
        <v>3120</v>
      </c>
      <c r="EF53" t="str">
        <f>IFERROR(VLOOKUP(ROWS($EF$2:EF53),$ED$2:$EE$74,2,FALSE),"")</f>
        <v>PS : With purse lines (purse seines)</v>
      </c>
      <c r="EG53">
        <f>IF(ISNUMBER(SEARCH(Hauls!$C$344,$EH$2:$EH$74)),MAX($EG$1,EG52)+1,0)</f>
        <v>52</v>
      </c>
      <c r="EH53" t="s">
        <v>3120</v>
      </c>
      <c r="EI53" t="str">
        <f>IFERROR(VLOOKUP(ROWS($EI$2:EI53),$EG$2:$EH$74,2,FALSE),"")</f>
        <v>PS : With purse lines (purse seines)</v>
      </c>
      <c r="EJ53">
        <f>IF(ISNUMBER(SEARCH(Hauls!$C$345,$EK$2:$EK$74)),MAX($EJ$1,EJ52)+1,0)</f>
        <v>52</v>
      </c>
      <c r="EK53" t="s">
        <v>3120</v>
      </c>
      <c r="EL53" t="str">
        <f>IFERROR(VLOOKUP(ROWS($EL$2:EL53),$EJ$2:$EK$74,2,FALSE),"")</f>
        <v>PS : With purse lines (purse seines)</v>
      </c>
      <c r="EM53">
        <f>IF(ISNUMBER(SEARCH(Hauls!$C$346,$EN$2:$EN$74)),MAX($EM$1,EM52)+1,0)</f>
        <v>52</v>
      </c>
      <c r="EN53" t="s">
        <v>3120</v>
      </c>
      <c r="EO53" t="str">
        <f>IFERROR(VLOOKUP(ROWS($EO$2:EO53),$EM$2:$EN$74,2,FALSE),"")</f>
        <v>PS : With purse lines (purse seines)</v>
      </c>
      <c r="EP53">
        <f>IF(ISNUMBER(SEARCH(Hauls!$C$347,$EQ$2:$EQ$74)),MAX($EP$1,EP52)+1,0)</f>
        <v>52</v>
      </c>
      <c r="EQ53" t="s">
        <v>3120</v>
      </c>
      <c r="ER53" t="str">
        <f>IFERROR(VLOOKUP(ROWS($ER$2:ER53),$EP$2:$EQ$74,2,FALSE),"")</f>
        <v>PS : With purse lines (purse seines)</v>
      </c>
      <c r="ES53">
        <f>IF(ISNUMBER(SEARCH(Hauls!$C$348,$ET$2:$ET$74)),MAX($ES$1,ES52)+1,0)</f>
        <v>52</v>
      </c>
      <c r="ET53" t="s">
        <v>3120</v>
      </c>
      <c r="EU53" t="str">
        <f>IFERROR(VLOOKUP(ROWS($EU$2:EU53),$ES$2:$ET$74,2,FALSE),"")</f>
        <v>PS : With purse lines (purse seines)</v>
      </c>
      <c r="EV53">
        <f>IF(ISNUMBER(SEARCH(Hauls!$C$349,$EW$2:$EW$74)),MAX($EV$1,EV52)+1,0)</f>
        <v>52</v>
      </c>
      <c r="EW53" t="s">
        <v>3120</v>
      </c>
      <c r="EX53" t="str">
        <f>IFERROR(VLOOKUP(ROWS($EX$2:EX53),$EV$2:$EW$74,2,FALSE),"")</f>
        <v>PS : With purse lines (purse seines)</v>
      </c>
      <c r="EY53">
        <f>IF(ISNUMBER(SEARCH(Hauls!$C$350,$EZ$2:$EZ$74)),MAX($EY$1,EY52)+1,0)</f>
        <v>52</v>
      </c>
      <c r="EZ53" t="s">
        <v>3120</v>
      </c>
      <c r="FA53" t="str">
        <f>IFERROR(VLOOKUP(ROWS($FA$2:FA53),$EY$2:$EZ$74,2,FALSE),"")</f>
        <v>PS : With purse lines (purse seines)</v>
      </c>
      <c r="FB53">
        <f>IF(ISNUMBER(SEARCH(Hauls!$C$351,$FC$2:$FC$74)),MAX($FB$1,FB52)+1,0)</f>
        <v>52</v>
      </c>
      <c r="FC53" t="s">
        <v>3120</v>
      </c>
      <c r="FD53" t="str">
        <f>IFERROR(VLOOKUP(ROWS($FD$2:FD53),$FB$2:$FC$74,2,FALSE),"")</f>
        <v>PS : With purse lines (purse seines)</v>
      </c>
      <c r="FE53">
        <f>IF(ISNUMBER(SEARCH(Hauls!$C$352,$FF$2:$FF$74)),MAX($FE$1,FE52)+1,0)</f>
        <v>52</v>
      </c>
      <c r="FF53" t="s">
        <v>3120</v>
      </c>
      <c r="FG53" t="str">
        <f>IFERROR(VLOOKUP(ROWS($FG$2:FG53),$FE$2:$FF$74,2,FALSE),"")</f>
        <v>PS : With purse lines (purse seines)</v>
      </c>
      <c r="FH53">
        <f>IF(ISNUMBER(SEARCH(Hauls!$C$353,$FI$2:$FI$74)),MAX($FH$1,FH52)+1,0)</f>
        <v>52</v>
      </c>
      <c r="FI53" t="s">
        <v>3120</v>
      </c>
      <c r="FJ53" t="str">
        <f>IFERROR(VLOOKUP(ROWS($FJ$2:FJ53),$FH$2:$FI$74,2,FALSE),"")</f>
        <v>PS : With purse lines (purse seines)</v>
      </c>
      <c r="FK53">
        <f>IF(ISNUMBER(SEARCH(Hauls!$C$354,$FL$2:$FL$74)),MAX($FK$1,FK52)+1,0)</f>
        <v>52</v>
      </c>
      <c r="FL53" t="s">
        <v>3120</v>
      </c>
      <c r="FM53" t="str">
        <f>IFERROR(VLOOKUP(ROWS($FM$2:FM53),$FK$2:$FL$74,2,FALSE),"")</f>
        <v>PS : With purse lines (purse seines)</v>
      </c>
      <c r="FN53">
        <f>IF(ISNUMBER(SEARCH(Hauls!$C$355,$FO$2:$FO$74)),MAX($FN$1,FN52)+1,0)</f>
        <v>52</v>
      </c>
      <c r="FO53" t="s">
        <v>3120</v>
      </c>
      <c r="FP53" t="str">
        <f>IFERROR(VLOOKUP(ROWS($FP$2:FP53),$FN$2:$FO$74,2,FALSE),"")</f>
        <v>PS : With purse lines (purse seines)</v>
      </c>
      <c r="FQ53">
        <f>IF(ISNUMBER(SEARCH(Hauls!$C$356,$FR$2:$FR$74)),MAX($FQ$1,FQ52)+1,0)</f>
        <v>52</v>
      </c>
      <c r="FR53" t="s">
        <v>3120</v>
      </c>
      <c r="FS53" t="str">
        <f>IFERROR(VLOOKUP(ROWS($FS$2:FS53),$FQ$2:$FR$74,2,FALSE),"")</f>
        <v>PS : With purse lines (purse seines)</v>
      </c>
      <c r="FT53">
        <f>IF(ISNUMBER(SEARCH(Hauls!$C$357,$FU$2:$FU$74)),MAX($FT$1,FT52)+1,0)</f>
        <v>52</v>
      </c>
      <c r="FU53" t="s">
        <v>3120</v>
      </c>
      <c r="FV53" t="str">
        <f>IFERROR(VLOOKUP(ROWS($FV$2:FV53),$FT$2:$FU$74,2,FALSE),"")</f>
        <v>PS : With purse lines (purse seines)</v>
      </c>
      <c r="FW53">
        <f>IF(ISNUMBER(SEARCH(Hauls!$C$358,$FX$2:$FX$74)),MAX($FW$1,FW52)+1,0)</f>
        <v>52</v>
      </c>
      <c r="FX53" t="s">
        <v>3120</v>
      </c>
      <c r="FY53" t="str">
        <f>IFERROR(VLOOKUP(ROWS($FY$2:FY53),$FW$2:$FX$74,2,FALSE),"")</f>
        <v>PS : With purse lines (purse seines)</v>
      </c>
      <c r="FZ53">
        <f>IF(ISNUMBER(SEARCH(Hauls!$C$359,$GA$2:$GA$74)),MAX($FZ$1,FZ52)+1,0)</f>
        <v>52</v>
      </c>
      <c r="GA53" t="s">
        <v>3120</v>
      </c>
      <c r="GB53" t="str">
        <f>IFERROR(VLOOKUP(ROWS($GB$2:GB53),$FZ$2:$GA$74,2,FALSE),"")</f>
        <v>PS : With purse lines (purse seines)</v>
      </c>
      <c r="GC53">
        <f>IF(ISNUMBER(SEARCH(Hauls!$C$360,$GD$2:$GD$74)),MAX($GC$1,GC52)+1,0)</f>
        <v>52</v>
      </c>
      <c r="GD53" t="s">
        <v>3120</v>
      </c>
      <c r="GE53" t="str">
        <f>IFERROR(VLOOKUP(ROWS($GE$2:GE53),$GC$2:$GD$74,2,FALSE),"")</f>
        <v>PS : With purse lines (purse seines)</v>
      </c>
      <c r="GF53">
        <f>IF(ISNUMBER(SEARCH(Hauls!$C$361,$GG$2:$GG$74)),MAX($GF$1,GF52)+1,0)</f>
        <v>52</v>
      </c>
      <c r="GG53" t="s">
        <v>3120</v>
      </c>
      <c r="GH53" t="str">
        <f>IFERROR(VLOOKUP(ROWS($GH$2:GH53),$GF$2:$GG$74,2,FALSE),"")</f>
        <v>PS : With purse lines (purse seines)</v>
      </c>
      <c r="GI53">
        <f>IF(ISNUMBER(SEARCH(Hauls!$C$362,$GJ$2:$GJ$74)),MAX($GI$1,GI52)+1,0)</f>
        <v>52</v>
      </c>
      <c r="GJ53" t="s">
        <v>3120</v>
      </c>
      <c r="GK53" t="str">
        <f>IFERROR(VLOOKUP(ROWS($GK$2:GK53),$GI$2:$GJ$74,2,FALSE),"")</f>
        <v>PS : With purse lines (purse seines)</v>
      </c>
      <c r="GL53">
        <f>IF(ISNUMBER(SEARCH(Hauls!$C$363,$GM$2:$GM$74)),MAX($GL$1,GL52)+1,0)</f>
        <v>52</v>
      </c>
      <c r="GM53" t="s">
        <v>3120</v>
      </c>
      <c r="GN53" t="str">
        <f>IFERROR(VLOOKUP(ROWS($GN$2:GN53),$GL$2:$GM$74,2,FALSE),"")</f>
        <v>PS : With purse lines (purse seines)</v>
      </c>
      <c r="GO53">
        <f>IF(ISNUMBER(SEARCH(Hauls!$C$364,$GP$2:$GP$74)),MAX($GO$1,GO52)+1,0)</f>
        <v>52</v>
      </c>
      <c r="GP53" t="s">
        <v>3120</v>
      </c>
      <c r="GQ53" t="str">
        <f>IFERROR(VLOOKUP(ROWS($GQ$2:GQ53),$GO$2:$GP$74,2,FALSE),"")</f>
        <v>PS : With purse lines (purse seines)</v>
      </c>
      <c r="GR53">
        <f>IF(ISNUMBER(SEARCH(Hauls!$C$365,$GS$2:$GS$74)),MAX($GR$1,GR52)+1,0)</f>
        <v>52</v>
      </c>
      <c r="GS53" t="s">
        <v>3120</v>
      </c>
      <c r="GT53" t="str">
        <f>IFERROR(VLOOKUP(ROWS($GT$2:GT53),$GR$2:$GS$74,2,FALSE),"")</f>
        <v>PS : With purse lines (purse seines)</v>
      </c>
      <c r="GU53">
        <f>IF(ISNUMBER(SEARCH(Hauls!$C$366,$GV$2:$GV$74)),MAX($GU$1,GU52)+1,0)</f>
        <v>52</v>
      </c>
      <c r="GV53" t="s">
        <v>3120</v>
      </c>
      <c r="GW53" t="str">
        <f>IFERROR(VLOOKUP(ROWS($GW$2:GW53),$GU$2:$GV$74,2,FALSE),"")</f>
        <v>PS : With purse lines (purse seines)</v>
      </c>
      <c r="GX53">
        <f>IF(ISNUMBER(SEARCH(Hauls!$C$367,$GY$2:$GY$74)),MAX($GX$1,GX52)+1,0)</f>
        <v>52</v>
      </c>
      <c r="GY53" t="s">
        <v>3120</v>
      </c>
      <c r="GZ53" t="str">
        <f>IFERROR(VLOOKUP(ROWS($GZ$2:GZ53),$GX$2:$GY$74,2,FALSE),"")</f>
        <v>PS : With purse lines (purse seines)</v>
      </c>
      <c r="HA53">
        <f>IF(ISNUMBER(SEARCH(Hauls!$C$368,$HB$2:$HB$74)),MAX($HA$1,HA52)+1,0)</f>
        <v>52</v>
      </c>
      <c r="HB53" t="s">
        <v>3120</v>
      </c>
      <c r="HC53" t="str">
        <f>IFERROR(VLOOKUP(ROWS($HC$2:HC53),$HA$2:$HB$74,2,FALSE),"")</f>
        <v>PS : With purse lines (purse seines)</v>
      </c>
      <c r="HD53">
        <f>IF(ISNUMBER(SEARCH(Hauls!$C$369,$HE$2:$HE$74)),MAX($HD$1,HD52)+1,0)</f>
        <v>52</v>
      </c>
      <c r="HE53" t="s">
        <v>3120</v>
      </c>
      <c r="HF53" t="str">
        <f>IFERROR(VLOOKUP(ROWS($HF$2:HF53),$HD$2:$HE$74,2,FALSE),"")</f>
        <v>PS : With purse lines (purse seines)</v>
      </c>
      <c r="HG53">
        <f>IF(ISNUMBER(SEARCH(Hauls!$C$370,$HH$2:$HH$74)),MAX($HG$1,HG52)+1,0)</f>
        <v>52</v>
      </c>
      <c r="HH53" t="s">
        <v>3120</v>
      </c>
      <c r="HI53" t="str">
        <f>IFERROR(VLOOKUP(ROWS($HI$2:HI53),$HG$2:$HH$74,2,FALSE),"")</f>
        <v>PS : With purse lines (purse seines)</v>
      </c>
      <c r="HJ53">
        <f>IF(ISNUMBER(SEARCH(Hauls!$C$371,$HK$2:$HK$74)),MAX($HJ$1,HJ52)+1,0)</f>
        <v>52</v>
      </c>
      <c r="HK53" t="s">
        <v>3120</v>
      </c>
      <c r="HL53" t="str">
        <f>IFERROR(VLOOKUP(ROWS($HL$2:HL53),$HJ$2:$HK$74,2,FALSE),"")</f>
        <v>PS : With purse lines (purse seines)</v>
      </c>
      <c r="HM53">
        <f>IF(ISNUMBER(SEARCH(Hauls!$C$372,$HN$2:$HN$74)),MAX($HM$1,HM52)+1,0)</f>
        <v>52</v>
      </c>
      <c r="HN53" t="s">
        <v>3120</v>
      </c>
      <c r="HO53" t="str">
        <f>IFERROR(VLOOKUP(ROWS($HO$2:HO53),$HM$2:$HN$74,2,FALSE),"")</f>
        <v>PS : With purse lines (purse seines)</v>
      </c>
      <c r="HP53">
        <f>IF(ISNUMBER(SEARCH(Hauls!$C$373,$HQ$2:$HQ$74)),MAX($HP$1,HP52)+1,0)</f>
        <v>52</v>
      </c>
      <c r="HQ53" t="s">
        <v>3120</v>
      </c>
      <c r="HR53" t="str">
        <f>IFERROR(VLOOKUP(ROWS($HR$2:HR53),$HP$2:$HQ$74,2,FALSE),"")</f>
        <v>PS : With purse lines (purse seines)</v>
      </c>
      <c r="HS53">
        <f>IF(ISNUMBER(SEARCH(Hauls!$C$374,$HT$2:$HT$74)),MAX($HS$1,HS52)+1,0)</f>
        <v>52</v>
      </c>
      <c r="HT53" t="s">
        <v>3120</v>
      </c>
      <c r="HU53" t="str">
        <f>IFERROR(VLOOKUP(ROWS($HU$2:HU53),$HS$2:$HT$74,2,FALSE),"")</f>
        <v>PS : With purse lines (purse seines)</v>
      </c>
      <c r="HV53">
        <f>IF(ISNUMBER(SEARCH(Hauls!$C$375,$HW$2:$HW$74)),MAX($HV$1,HV52)+1,0)</f>
        <v>52</v>
      </c>
      <c r="HW53" t="s">
        <v>3120</v>
      </c>
      <c r="HX53" t="str">
        <f>IFERROR(VLOOKUP(ROWS($HX$2:HX53),$HV$2:$HW$74,2,FALSE),"")</f>
        <v>PS : With purse lines (purse seines)</v>
      </c>
      <c r="HY53">
        <f>IF(ISNUMBER(SEARCH(Hauls!$C$376,$HZ$2:$HZ$74)),MAX($HY$1,HY52)+1,0)</f>
        <v>52</v>
      </c>
      <c r="HZ53" t="s">
        <v>3120</v>
      </c>
      <c r="IA53" t="str">
        <f>IFERROR(VLOOKUP(ROWS($IA$2:IA53),$IB$2:$IC$74,2,FALSE),"")</f>
        <v>PS : With purse lines (purse seines)</v>
      </c>
      <c r="IB53">
        <f>IF(ISNUMBER(SEARCH(Hauls!$C$377,$IC$2:$IC$74)),MAX($IB$1,IB52)+1,0)</f>
        <v>52</v>
      </c>
      <c r="IC53" t="s">
        <v>3120</v>
      </c>
      <c r="ID53" t="str">
        <f>IFERROR(VLOOKUP(ROWS($ID$2:ID53),$IB$2:$IC$74,2,FALSE),"")</f>
        <v>PS : With purse lines (purse seines)</v>
      </c>
      <c r="IE53">
        <f>IF(ISNUMBER(SEARCH(Hauls!$C$378,$IF$2:$IF$74)),MAX($IE$1,IE52)+1,0)</f>
        <v>52</v>
      </c>
      <c r="IF53" t="s">
        <v>3120</v>
      </c>
      <c r="IG53" t="str">
        <f>IFERROR(VLOOKUP(ROWS($IG$2:IG53),$IE$2:$IF$74,2,FALSE),"")</f>
        <v>PS : With purse lines (purse seines)</v>
      </c>
      <c r="IH53">
        <f>IF(ISNUMBER(SEARCH(Hauls!$C$379,$II$2:$II$74)),MAX($IH$1,IH52)+1,0)</f>
        <v>52</v>
      </c>
      <c r="II53" t="s">
        <v>3120</v>
      </c>
      <c r="IJ53" t="str">
        <f>IFERROR(VLOOKUP(ROWS($IJ$2:IJ53),$IH$2:$II$74,2,FALSE),"")</f>
        <v>PS : With purse lines (purse seines)</v>
      </c>
      <c r="IK53">
        <f>IF(ISNUMBER(SEARCH(Hauls!$C$380,$IL$2:$IL$74)),MAX($IK$1,IK52)+1,0)</f>
        <v>52</v>
      </c>
      <c r="IL53" t="s">
        <v>3120</v>
      </c>
      <c r="IM53" t="str">
        <f>IFERROR(VLOOKUP(ROWS($IM$2:IM53),$IK$2:$IL$74,2,FALSE),"")</f>
        <v>PS : With purse lines (purse seines)</v>
      </c>
      <c r="IN53">
        <f>IF(ISNUMBER(SEARCH(Hauls!$C$381,$IO$2:$IO$74)),MAX($IN$1,IN52)+1,0)</f>
        <v>52</v>
      </c>
      <c r="IO53" t="s">
        <v>3120</v>
      </c>
      <c r="IP53" t="str">
        <f>IFERROR(VLOOKUP(ROWS($IP$2:IP53),$IN$2:$IO$74,2,FALSE),"")</f>
        <v>PS : With purse lines (purse seines)</v>
      </c>
      <c r="IQ53">
        <f>IF(ISNUMBER(SEARCH(Hauls!$C$382,$CC$2:$CC$74)),MAX($CB$1,IQ52)+1,0)</f>
        <v>52</v>
      </c>
      <c r="IR53" t="s">
        <v>3120</v>
      </c>
      <c r="IS53" t="str">
        <f>IFERROR(VLOOKUP(ROWS($IS$2:IS53),$IQ$2:$IR$74,2,FALSE),"")</f>
        <v>PS : With purse lines (purse seines)</v>
      </c>
      <c r="IT53">
        <f>IF(ISNUMBER(SEARCH(Hauls!$C$383,$IU$2:$IU$74)),MAX($IT$1,IT52)+1,0)</f>
        <v>52</v>
      </c>
      <c r="IU53" t="s">
        <v>3120</v>
      </c>
      <c r="IV53" t="str">
        <f>IFERROR(VLOOKUP(ROWS($IV$2:IV53),$IT$2:$IU$74,2,FALSE),"")</f>
        <v>PS : With purse lines (purse seines)</v>
      </c>
      <c r="IW53">
        <f>IF(ISNUMBER(SEARCH(Hauls!$C$384,$IX$2:$IX$74)),MAX($IW$1,IW52)+1,0)</f>
        <v>52</v>
      </c>
      <c r="IX53" t="s">
        <v>3120</v>
      </c>
      <c r="IY53" t="str">
        <f>IFERROR(VLOOKUP(ROWS($IY$2:IY53),$IW$2:$IX$74,2,FALSE),"")</f>
        <v>PS : With purse lines (purse seines)</v>
      </c>
      <c r="IZ53">
        <f>IF(ISNUMBER(SEARCH(Hauls!$C$385,$JA$2:$JA$74)),MAX($IZ$1,IZ52)+1,0)</f>
        <v>52</v>
      </c>
      <c r="JA53" t="s">
        <v>3120</v>
      </c>
      <c r="JB53" t="str">
        <f>IFERROR(VLOOKUP(ROWS($JB$2:JB53),$IZ$2:$JA$74,2,FALSE),"")</f>
        <v>PS : With purse lines (purse seines)</v>
      </c>
      <c r="JC53">
        <f>IF(ISNUMBER(SEARCH(Hauls!$C$386,$JD$2:$JD$74)),MAX($JC$1,JC52)+1,0)</f>
        <v>52</v>
      </c>
      <c r="JD53" t="s">
        <v>3120</v>
      </c>
      <c r="JE53" t="str">
        <f>IFERROR(VLOOKUP(ROWS($JE$2:JE53),$JC$2:$CJD$74,2,FALSE),"")</f>
        <v>PS : With purse lines (purse seines)</v>
      </c>
      <c r="JF53">
        <f>IF(ISNUMBER(SEARCH(Hauls!$C$387,$JG$2:$JG$74)),MAX($JF$1,JF52)+1,0)</f>
        <v>52</v>
      </c>
      <c r="JG53" t="s">
        <v>3120</v>
      </c>
      <c r="JH53" t="str">
        <f>IFERROR(VLOOKUP(ROWS($JH$2:JH53),$JF$2:$JG$74,2,FALSE),"")</f>
        <v>PS : With purse lines (purse seines)</v>
      </c>
      <c r="JI53">
        <f>IF(ISNUMBER(SEARCH(Hauls!$C$388,$JJ$2:$JJ$74)),MAX($JI$1,JI52)+1,0)</f>
        <v>52</v>
      </c>
      <c r="JJ53" t="s">
        <v>3120</v>
      </c>
      <c r="JK53" t="str">
        <f>IFERROR(VLOOKUP(ROWS($JK$2:JK53),$JI$2:$JJ$74,2,FALSE),"")</f>
        <v>PS : With purse lines (purse seines)</v>
      </c>
      <c r="JL53">
        <f>IF(ISNUMBER(SEARCH(Hauls!$C$389,$JM$2:$JM$74)),MAX($JL$1,JL52)+1,0)</f>
        <v>52</v>
      </c>
      <c r="JM53" t="s">
        <v>3120</v>
      </c>
      <c r="JN53" t="str">
        <f>IFERROR(VLOOKUP(ROWS($JN$2:JN53),$JL$2:$JM$74,2,FALSE),"")</f>
        <v>PS : With purse lines (purse seines)</v>
      </c>
      <c r="JO53">
        <f>IF(ISNUMBER(SEARCH(Hauls!$C$390,$JP$2:$JP$74)),MAX($JO$1,JO52)+1,0)</f>
        <v>52</v>
      </c>
      <c r="JP53" t="s">
        <v>3120</v>
      </c>
      <c r="JQ53" t="str">
        <f>IFERROR(VLOOKUP(ROWS($JQ$2:JQ53),$JO$2:$JP$74,2,FALSE),"")</f>
        <v>PS : With purse lines (purse seines)</v>
      </c>
      <c r="JR53">
        <f>IF(ISNUMBER(SEARCH(Hauls!$C$391,$JS$2:$JS$74)),MAX($JR$1,JR52)+1,0)</f>
        <v>52</v>
      </c>
      <c r="JS53" t="s">
        <v>3120</v>
      </c>
      <c r="JT53" t="str">
        <f>IFERROR(VLOOKUP(ROWS($JT$2:JT53),$JR$2:$JS$74,2,FALSE),"")</f>
        <v>PS : With purse lines (purse seines)</v>
      </c>
      <c r="JU53">
        <f>IF(ISNUMBER(SEARCH(Hauls!$C$392,$JV$2:$JV$74)),MAX($JU$1,JU52)+1,0)</f>
        <v>52</v>
      </c>
      <c r="JV53" t="s">
        <v>3120</v>
      </c>
      <c r="JW53" t="str">
        <f>IFERROR(VLOOKUP(ROWS($JW$2:JW53),$JU$2:$JV$74,2,FALSE),"")</f>
        <v>PS : With purse lines (purse seines)</v>
      </c>
      <c r="JX53">
        <f>IF(ISNUMBER(SEARCH(Hauls!$C$393,$JY$2:$JY$74)),MAX($JX$1,JX52)+1,0)</f>
        <v>52</v>
      </c>
      <c r="JY53" t="s">
        <v>3120</v>
      </c>
      <c r="JZ53" t="str">
        <f>IFERROR(VLOOKUP(ROWS($JZ$2:JZ53),$JX$2:$JY$74,2,FALSE),"")</f>
        <v>PS : With purse lines (purse seines)</v>
      </c>
      <c r="KA53">
        <f>IF(ISNUMBER(SEARCH(Hauls!$C$394,$KB$2:$KB$74)),MAX($KA$1,KA52)+1,0)</f>
        <v>52</v>
      </c>
      <c r="KB53" t="s">
        <v>3120</v>
      </c>
      <c r="KC53" t="str">
        <f>IFERROR(VLOOKUP(ROWS($KC$2:KC53),$KA$2:$KB$74,2,FALSE),"")</f>
        <v>PS : With purse lines (purse seines)</v>
      </c>
      <c r="KD53">
        <f>IF(ISNUMBER(SEARCH(Hauls!$C$395,$KE$2:$KE$74)),MAX($KD$1,KD52)+1,0)</f>
        <v>52</v>
      </c>
      <c r="KE53" t="s">
        <v>3120</v>
      </c>
      <c r="KF53" t="str">
        <f>IFERROR(VLOOKUP(ROWS($KF$2:KF53),$KD$2:$KE$74,2,FALSE),"")</f>
        <v>PS : With purse lines (purse seines)</v>
      </c>
      <c r="KG53">
        <f>IF(ISNUMBER(SEARCH(Hauls!$C$396,$KH$2:$KH$74)),MAX($KG$1,KG52)+1,0)</f>
        <v>52</v>
      </c>
      <c r="KH53" t="s">
        <v>3120</v>
      </c>
      <c r="KI53" t="str">
        <f>IFERROR(VLOOKUP(ROWS($KI$2:KI53),$KG$2:$KH$74,2,FALSE),"")</f>
        <v>PS : With purse lines (purse seines)</v>
      </c>
      <c r="KJ53">
        <f>IF(ISNUMBER(SEARCH(Hauls!$C$397,$KK$2:$KK$74)),MAX($KJ$1,KJ52)+1,0)</f>
        <v>52</v>
      </c>
      <c r="KK53" t="s">
        <v>3120</v>
      </c>
      <c r="KL53" t="str">
        <f>IFERROR(VLOOKUP(ROWS($KL$2:KL53),$KJ$2:$KK$74,2,FALSE),"")</f>
        <v>PS : With purse lines (purse seines)</v>
      </c>
      <c r="KM53">
        <f>IF(ISNUMBER(SEARCH(Hauls!$C$398,$KN$2:$KN$74)),MAX($KM$1,KM52)+1,0)</f>
        <v>52</v>
      </c>
      <c r="KN53" t="s">
        <v>3120</v>
      </c>
      <c r="KO53" t="str">
        <f>IFERROR(VLOOKUP(ROWS($KO$2:KO53),$KM$2:$KN$74,2,FALSE),"")</f>
        <v>PS : With purse lines (purse seines)</v>
      </c>
      <c r="KP53">
        <f>IF(ISNUMBER(SEARCH(Hauls!$C$399,$KQ$2:$KQ$74)),MAX($KP$1,KP52)+1,0)</f>
        <v>52</v>
      </c>
      <c r="KQ53" t="s">
        <v>3120</v>
      </c>
      <c r="KR53" t="str">
        <f>IFERROR(VLOOKUP(ROWS($KR$2:KR53),$KP$2:$KQ$74,2,FALSE),"")</f>
        <v>PS : With purse lines (purse seines)</v>
      </c>
      <c r="KS53">
        <f>IF(ISNUMBER(SEARCH(Hauls!$C$400,$KT$2:$KT$74)),MAX($KS$1,KS52)+1,0)</f>
        <v>52</v>
      </c>
      <c r="KT53" t="s">
        <v>3120</v>
      </c>
      <c r="KU53" t="str">
        <f>IFERROR(VLOOKUP(ROWS($KU$2:KU53),$KS$2:$KT$74,2,FALSE),"")</f>
        <v>PS : With purse lines (purse seines)</v>
      </c>
    </row>
    <row r="54" spans="1:307" x14ac:dyDescent="0.25">
      <c r="A54" t="s">
        <v>669</v>
      </c>
      <c r="B54" t="s">
        <v>2977</v>
      </c>
      <c r="C54" t="str">
        <f t="shared" si="0"/>
        <v>PS1 : One boat operated purse seines</v>
      </c>
      <c r="E54">
        <f>IF(ISNUMBER(SEARCH(Hauls!$C$300,$F$2:$F$74)),MAX($E$1,E53)+1,0)</f>
        <v>53</v>
      </c>
      <c r="F54" t="s">
        <v>3121</v>
      </c>
      <c r="G54" t="str">
        <f>IFERROR(VLOOKUP(ROWS($G$2:G54),$E$2:$F$74,2,FALSE),"")</f>
        <v>PS1 : One boat operated purse seines</v>
      </c>
      <c r="H54">
        <f>IF(ISNUMBER(SEARCH(Hauls!$C$301,$I$2:$I$74)),MAX($H$1:H53)+1,0)</f>
        <v>53</v>
      </c>
      <c r="I54" t="s">
        <v>3121</v>
      </c>
      <c r="J54" t="str">
        <f>IFERROR(VLOOKUP(ROWS($J$2:J54),$H$2:$I$74,2,FALSE),"")</f>
        <v>PS1 : One boat operated purse seines</v>
      </c>
      <c r="K54">
        <f>IF(ISNUMBER(SEARCH(Hauls!$C$302,$L$2:$L$74)),MAX($K$1,K53)+1,0)</f>
        <v>53</v>
      </c>
      <c r="L54" t="s">
        <v>3121</v>
      </c>
      <c r="M54" t="str">
        <f>IFERROR(VLOOKUP(ROWS($M$2:M54),$K$2:$L$74,2,FALSE),"")</f>
        <v>PS1 : One boat operated purse seines</v>
      </c>
      <c r="N54">
        <f>IF(ISNUMBER(SEARCH(Hauls!$C$303,$O$2:$O$74)),MAX($N$1,N53)+1,0)</f>
        <v>53</v>
      </c>
      <c r="O54" t="s">
        <v>3121</v>
      </c>
      <c r="P54" t="str">
        <f>IFERROR(VLOOKUP(ROWS($P$2:P54),$N$2:$O$74,2,FALSE),"")</f>
        <v>PS1 : One boat operated purse seines</v>
      </c>
      <c r="Q54">
        <f>IF(ISNUMBER(SEARCH(Hauls!$C$304,$R$2:$R$74)),MAX($Q$1,Q53)+1,0)</f>
        <v>53</v>
      </c>
      <c r="R54" t="s">
        <v>3121</v>
      </c>
      <c r="S54" t="str">
        <f>IFERROR(VLOOKUP(ROWS($S$2:S54),$Q$2:$R$74,2,FALSE),"")</f>
        <v>PS1 : One boat operated purse seines</v>
      </c>
      <c r="T54">
        <f>IF(ISNUMBER(SEARCH(Hauls!$C$305,$U$2:$U$74)),MAX($T$1,T53)+1,0)</f>
        <v>53</v>
      </c>
      <c r="U54" t="s">
        <v>3121</v>
      </c>
      <c r="V54" t="str">
        <f>IFERROR(VLOOKUP(ROWS($V$2:V54),$T$2:$U$74,2,FALSE),"")</f>
        <v>PS1 : One boat operated purse seines</v>
      </c>
      <c r="W54">
        <f>IF(ISNUMBER(SEARCH(Hauls!$C$306,$X$2:$X$74)),MAX($W$1,W53)+1,0)</f>
        <v>53</v>
      </c>
      <c r="X54" t="s">
        <v>3121</v>
      </c>
      <c r="Y54" t="str">
        <f>IFERROR(VLOOKUP(ROWS($Y$2:Y54),$W$2:$X$74,2,FALSE),"")</f>
        <v>PS1 : One boat operated purse seines</v>
      </c>
      <c r="Z54">
        <f>IF(ISNUMBER(SEARCH(Hauls!$C$307,$AA$2:$AA$74)),MAX($Z$1,Z53)+1,0)</f>
        <v>53</v>
      </c>
      <c r="AA54" t="s">
        <v>3121</v>
      </c>
      <c r="AB54" t="str">
        <f>IFERROR(VLOOKUP(ROWS($AB$2:AB54),$Z$2:$AA$74,2,FALSE),"")</f>
        <v>PS1 : One boat operated purse seines</v>
      </c>
      <c r="AC54">
        <f>IF(ISNUMBER(SEARCH(Hauls!$C$308,$AD$2:$AD$74)),MAX($AC$1,AC53)+1,0)</f>
        <v>53</v>
      </c>
      <c r="AD54" t="s">
        <v>3121</v>
      </c>
      <c r="AE54" t="str">
        <f>IFERROR(VLOOKUP(ROWS($AE$2:AE54),$AC$2:$AD$74,2,FALSE),"")</f>
        <v>PS1 : One boat operated purse seines</v>
      </c>
      <c r="AF54">
        <f>IF(ISNUMBER(SEARCH(Hauls!$C$309,$AG$2:$AG$74)),MAX($AF$1,AF53)+1,0)</f>
        <v>53</v>
      </c>
      <c r="AG54" t="s">
        <v>3121</v>
      </c>
      <c r="AH54" t="str">
        <f>IFERROR(VLOOKUP(ROWS($AH$2:AH54),$AF$2:$AG$74,2,FALSE),"")</f>
        <v>PS1 : One boat operated purse seines</v>
      </c>
      <c r="AI54">
        <f>IF(ISNUMBER(SEARCH(Hauls!$C$310,$AJ$2:$AJ$74)),MAX($AI$1,AI53)+1,0)</f>
        <v>53</v>
      </c>
      <c r="AJ54" t="s">
        <v>3121</v>
      </c>
      <c r="AK54" t="str">
        <f>IFERROR(VLOOKUP(ROWS($AK$2:AK54),$AI$2:$AJ$74,2,FALSE),"")</f>
        <v>PS1 : One boat operated purse seines</v>
      </c>
      <c r="AL54">
        <f>IF(ISNUMBER(SEARCH(Hauls!$C$311,$AM$2:$AM$74)),MAX($AL$1,AL53)+1,0)</f>
        <v>53</v>
      </c>
      <c r="AM54" t="s">
        <v>3121</v>
      </c>
      <c r="AN54" t="str">
        <f>IFERROR(VLOOKUP(ROWS($AN$2:AN54),$AL$2:$AM$74,2,FALSE),"")</f>
        <v>PS1 : One boat operated purse seines</v>
      </c>
      <c r="AO54">
        <f>IF(ISNUMBER(SEARCH(Hauls!$C$312,$AP$2:$AP$74)),MAX($AO$1,AO53)+1,0)</f>
        <v>53</v>
      </c>
      <c r="AP54" t="s">
        <v>3121</v>
      </c>
      <c r="AQ54" t="str">
        <f>IFERROR(VLOOKUP(ROWS($AQ$2:AQ54),$AO$2:$AP$74,2,FALSE),"")</f>
        <v>PS1 : One boat operated purse seines</v>
      </c>
      <c r="AR54">
        <f>IF(ISNUMBER(SEARCH(Hauls!$C$313,$AS$2:$AS$74)),MAX($AR$1,AR53)+1,0)</f>
        <v>53</v>
      </c>
      <c r="AS54" t="s">
        <v>3121</v>
      </c>
      <c r="AT54" t="str">
        <f>IFERROR(VLOOKUP(ROWS($AT$2:AT54),$AR$2:$AS$74,2,FALSE),"")</f>
        <v>PS1 : One boat operated purse seines</v>
      </c>
      <c r="AU54">
        <f>IF(ISNUMBER(SEARCH(Hauls!$C$314,$AV$2:$AV$74)),MAX($AU$1,AU53)+1,0)</f>
        <v>53</v>
      </c>
      <c r="AV54" t="s">
        <v>3121</v>
      </c>
      <c r="AW54" t="str">
        <f>IFERROR(VLOOKUP(ROWS($AW$2:AW54),$AU$2:$AV$74,2,FALSE),"")</f>
        <v>PS1 : One boat operated purse seines</v>
      </c>
      <c r="AX54">
        <f>IF(ISNUMBER(SEARCH(Hauls!$C$315,$AY$2:$AY$74)),MAX($AX$1,AX53)+1,0)</f>
        <v>53</v>
      </c>
      <c r="AY54" t="s">
        <v>3121</v>
      </c>
      <c r="AZ54" t="str">
        <f>IFERROR(VLOOKUP(ROWS($AZ$2:AZ54),$AX$2:$AY$74,2,FALSE),"")</f>
        <v>PS1 : One boat operated purse seines</v>
      </c>
      <c r="BA54">
        <f>IF(ISNUMBER(SEARCH(Hauls!$C$316,$BB$2:$BB$74)),MAX($BA$1,BA53)+1,0)</f>
        <v>53</v>
      </c>
      <c r="BB54" t="s">
        <v>3121</v>
      </c>
      <c r="BC54" t="str">
        <f>IFERROR(VLOOKUP(ROWS($BC$2:BC54),$BA$2:$BB$74,2,FALSE),"")</f>
        <v>PS1 : One boat operated purse seines</v>
      </c>
      <c r="BD54">
        <f>IF(ISNUMBER(SEARCH(Hauls!$C$317,$BE$2:$BE$74)),MAX($BD$1,BD53)+1,0)</f>
        <v>53</v>
      </c>
      <c r="BE54" t="s">
        <v>3121</v>
      </c>
      <c r="BF54" t="str">
        <f>IFERROR(VLOOKUP(ROWS($BF$2:BF54),$BD$2:$BE$74,2,FALSE),"")</f>
        <v>PS1 : One boat operated purse seines</v>
      </c>
      <c r="BG54">
        <f>IF(ISNUMBER(SEARCH(Hauls!$C$318,$BH$2:$BH$74)),MAX($BG$1,BG53)+1,0)</f>
        <v>53</v>
      </c>
      <c r="BH54" t="s">
        <v>3121</v>
      </c>
      <c r="BI54" t="str">
        <f>IFERROR(VLOOKUP(ROWS($BI$2:BI54),$BG$2:$BH$74,2,FALSE),"")</f>
        <v>PS1 : One boat operated purse seines</v>
      </c>
      <c r="BJ54">
        <f>IF(ISNUMBER(SEARCH(Hauls!$C$319,$BK$2:$BK$74)),MAX($BJ$1,BJ53)+1,0)</f>
        <v>53</v>
      </c>
      <c r="BK54" t="s">
        <v>3121</v>
      </c>
      <c r="BL54" t="str">
        <f>IFERROR(VLOOKUP(ROWS($BL$2:BL54),$BJ$2:$BK$74,2,FALSE),"")</f>
        <v>PS1 : One boat operated purse seines</v>
      </c>
      <c r="BM54">
        <f>IF(ISNUMBER(SEARCH(Hauls!$C$320,$BN$2:$BN$74)),MAX($BM$1,BM53)+1,0)</f>
        <v>53</v>
      </c>
      <c r="BN54" t="s">
        <v>3121</v>
      </c>
      <c r="BO54" t="str">
        <f>IFERROR(VLOOKUP(ROWS($BO$2:BO54),$BM$2:$BN$74,2,FALSE),"")</f>
        <v>PS1 : One boat operated purse seines</v>
      </c>
      <c r="BP54">
        <f>IF(ISNUMBER(SEARCH(Hauls!$C$321,$BQ$2:$BQ$74)),MAX($BP$1,BP53)+1,0)</f>
        <v>53</v>
      </c>
      <c r="BQ54" t="s">
        <v>3121</v>
      </c>
      <c r="BR54" t="str">
        <f>IFERROR(VLOOKUP(ROWS($BR$2:BR54),$BP$2:$BQ$74,2,FALSE),"")</f>
        <v>PS1 : One boat operated purse seines</v>
      </c>
      <c r="BS54">
        <f>IF(ISNUMBER(SEARCH(Hauls!$C$322,$BT$2:$BT$74)),MAX($BS$1,BS53)+1,0)</f>
        <v>53</v>
      </c>
      <c r="BT54" t="s">
        <v>3121</v>
      </c>
      <c r="BU54" t="str">
        <f>IFERROR(VLOOKUP(ROWS($BU$2:BU54),$BS$2:$BT$74,2,FALSE),"")</f>
        <v>PS1 : One boat operated purse seines</v>
      </c>
      <c r="BV54">
        <f>IF(ISNUMBER(SEARCH(Hauls!$C$323,$BW$2:$BW$74)),MAX($BV$1,BV53)+1,0)</f>
        <v>53</v>
      </c>
      <c r="BW54" t="s">
        <v>3121</v>
      </c>
      <c r="BX54" t="str">
        <f>IFERROR(VLOOKUP(ROWS($BX$2:BX54),$BV$2:$BW$74,2,FALSE),"")</f>
        <v>PS1 : One boat operated purse seines</v>
      </c>
      <c r="BY54">
        <f>IF(ISNUMBER(SEARCH(Hauls!$C$324,$BZ$2:$BZ$74)),MAX($BY$1,BY53)+1,0)</f>
        <v>53</v>
      </c>
      <c r="BZ54" t="s">
        <v>3121</v>
      </c>
      <c r="CA54" t="str">
        <f>IFERROR(VLOOKUP(ROWS($CA$2:CA54),$BY$2:$BZ$74,2,FALSE),"")</f>
        <v>PS1 : One boat operated purse seines</v>
      </c>
      <c r="CB54">
        <f>IF(ISNUMBER(SEARCH(Hauls!$C$325,$CC$2:$CC$74)),MAX($CB$1,CB53)+1,0)</f>
        <v>53</v>
      </c>
      <c r="CC54" t="s">
        <v>3121</v>
      </c>
      <c r="CD54" t="str">
        <f>IFERROR(VLOOKUP(ROWS($CD$2:CD54),$CB$2:$CC$74,2,FALSE),"")</f>
        <v>PS1 : One boat operated purse seines</v>
      </c>
      <c r="CE54">
        <f>IF(ISNUMBER(SEARCH(Hauls!$C$326,$CF$2:$CF$74)),MAX($CE$1,CE53)+1,0)</f>
        <v>53</v>
      </c>
      <c r="CF54" t="s">
        <v>3121</v>
      </c>
      <c r="CG54" t="str">
        <f>IFERROR(VLOOKUP(ROWS($CG$2:CG54),$CE$2:$CF$74,2,FALSE),"")</f>
        <v>PS1 : One boat operated purse seines</v>
      </c>
      <c r="CH54">
        <f>IF(ISNUMBER(SEARCH(Hauls!$C$327,$CI$2:$CI$74)),MAX($CH$1,CH53)+1,0)</f>
        <v>53</v>
      </c>
      <c r="CI54" t="s">
        <v>3121</v>
      </c>
      <c r="CJ54" t="str">
        <f>IFERROR(VLOOKUP(ROWS($CJ$2:CJ54),$CH$2:$CI$74,2,FALSE),"")</f>
        <v>PS1 : One boat operated purse seines</v>
      </c>
      <c r="CK54">
        <f>IF(ISNUMBER(SEARCH(Hauls!$C$328,$CL$2:$CL$74)),MAX($CK$1,CK53)+1,0)</f>
        <v>53</v>
      </c>
      <c r="CL54" t="s">
        <v>3121</v>
      </c>
      <c r="CM54" t="str">
        <f>IFERROR(VLOOKUP(ROWS($CM$2:CM54),$CK$2:$CL$74,2,FALSE),"")</f>
        <v>PS1 : One boat operated purse seines</v>
      </c>
      <c r="CN54">
        <f>IF(ISNUMBER(SEARCH(Hauls!$C$329,$CO$2:$CO$74)),MAX($CN$1,CN53)+1,0)</f>
        <v>53</v>
      </c>
      <c r="CO54" t="s">
        <v>3121</v>
      </c>
      <c r="CP54" t="str">
        <f>IFERROR(VLOOKUP(ROWS($CP$2:CP54),$CN$2:$CO$74,2,FALSE),"")</f>
        <v>PS1 : One boat operated purse seines</v>
      </c>
      <c r="CQ54">
        <f>IF(ISNUMBER(SEARCH(Hauls!$C$330,$CR$2:$CR$74)),MAX($CQ$1,CQ53)+1,0)</f>
        <v>53</v>
      </c>
      <c r="CR54" t="s">
        <v>3121</v>
      </c>
      <c r="CS54" t="str">
        <f>IFERROR(VLOOKUP(ROWS($CS$2:CS54),$CQ$2:$CR$74,2,FALSE),"")</f>
        <v>PS1 : One boat operated purse seines</v>
      </c>
      <c r="CT54">
        <f>IF(ISNUMBER(SEARCH(Hauls!$C$331,$CU$2:$CU$74)),MAX($CT$1,CT53)+1,0)</f>
        <v>53</v>
      </c>
      <c r="CU54" t="s">
        <v>3121</v>
      </c>
      <c r="CV54" t="str">
        <f>IFERROR(VLOOKUP(ROWS($CV$2:CV54),$CT$2:$CU$74,2,FALSE),"")</f>
        <v>PS1 : One boat operated purse seines</v>
      </c>
      <c r="CW54">
        <f>IF(ISNUMBER(SEARCH(Hauls!$C$332,$CX$2:$CX$74)),MAX($CW$1,CW53)+1,0)</f>
        <v>53</v>
      </c>
      <c r="CX54" t="s">
        <v>3121</v>
      </c>
      <c r="CY54" t="str">
        <f>IFERROR(VLOOKUP(ROWS($CY$2:CY54),$CW$2:$CX$74,2,FALSE),"")</f>
        <v>PS1 : One boat operated purse seines</v>
      </c>
      <c r="CZ54">
        <f>IF(ISNUMBER(SEARCH(Hauls!$C$333,$DA$2:$DA$74)),MAX($CZ$1,CZ53)+1,0)</f>
        <v>53</v>
      </c>
      <c r="DA54" t="s">
        <v>3121</v>
      </c>
      <c r="DB54" t="str">
        <f>IFERROR(VLOOKUP(ROWS($DB$2:DB54),$CZ$2:$DA$74,2,FALSE),"")</f>
        <v>PS1 : One boat operated purse seines</v>
      </c>
      <c r="DC54">
        <f>IF(ISNUMBER(SEARCH(Hauls!$C$334,$DD$2:$DD$74)),MAX($DC$1,DC53)+1,0)</f>
        <v>53</v>
      </c>
      <c r="DD54" t="s">
        <v>3121</v>
      </c>
      <c r="DE54" t="str">
        <f>IFERROR(VLOOKUP(ROWS($DE$2:DE54),$DC$2:$DD$74,2,FALSE),"")</f>
        <v>PS1 : One boat operated purse seines</v>
      </c>
      <c r="DF54">
        <f>IF(ISNUMBER(SEARCH(Hauls!$C$335,$DG$2:$DG$74)),MAX($DF$1,DF53)+1,0)</f>
        <v>53</v>
      </c>
      <c r="DG54" t="s">
        <v>3121</v>
      </c>
      <c r="DH54" t="str">
        <f>IFERROR(VLOOKUP(ROWS($DH$2:DH54),$DF$2:$DG$74,2,FALSE),"")</f>
        <v>PS1 : One boat operated purse seines</v>
      </c>
      <c r="DI54">
        <f>IF(ISNUMBER(SEARCH(Hauls!$C$336,$DJ$2:$DJ$74)),MAX($DI$1,DI53)+1,0)</f>
        <v>53</v>
      </c>
      <c r="DJ54" t="s">
        <v>3121</v>
      </c>
      <c r="DK54" t="str">
        <f>IFERROR(VLOOKUP(ROWS($DK$2:DK54),$DI$2:$DJ$74,2,FALSE),"")</f>
        <v>PS1 : One boat operated purse seines</v>
      </c>
      <c r="DL54">
        <f>IF(ISNUMBER(SEARCH(Hauls!$C$337,$DM$2:$DM$74)),MAX($DL$1,DL53)+1,0)</f>
        <v>53</v>
      </c>
      <c r="DM54" t="s">
        <v>3121</v>
      </c>
      <c r="DN54" t="str">
        <f>IFERROR(VLOOKUP(ROWS($DN$2:DN54),$DL$2:$DM$74,2,FALSE),"")</f>
        <v>PS1 : One boat operated purse seines</v>
      </c>
      <c r="DO54">
        <f>IF(ISNUMBER(SEARCH(Hauls!$C$338,$DP$2:$DP$74)),MAX($DO$1,DO53)+1,0)</f>
        <v>53</v>
      </c>
      <c r="DP54" t="s">
        <v>3121</v>
      </c>
      <c r="DQ54" t="str">
        <f>IFERROR(VLOOKUP(ROWS($DQ$2:DQ54),$DO$2:$CDP$74,2,FALSE),"")</f>
        <v>PS1 : One boat operated purse seines</v>
      </c>
      <c r="DR54">
        <f>IF(ISNUMBER(SEARCH(Hauls!$C$339,$DS$2:$DS$74)),MAX($DR$1,DR53)+1,0)</f>
        <v>53</v>
      </c>
      <c r="DS54" t="s">
        <v>3121</v>
      </c>
      <c r="DT54" t="str">
        <f>IFERROR(VLOOKUP(ROWS($DT$2:DT54),$DR$2:$DS$74,2,FALSE),"")</f>
        <v>PS1 : One boat operated purse seines</v>
      </c>
      <c r="DU54">
        <f>IF(ISNUMBER(SEARCH(Hauls!$C$340,$DV$2:$DV$74)),MAX($DU$1,DU53)+1,0)</f>
        <v>53</v>
      </c>
      <c r="DV54" t="s">
        <v>3121</v>
      </c>
      <c r="DW54" t="str">
        <f>IFERROR(VLOOKUP(ROWS($DW$2:DW54),$DU$2:$DV$74,2,FALSE),"")</f>
        <v>PS1 : One boat operated purse seines</v>
      </c>
      <c r="DX54">
        <f>IF(ISNUMBER(SEARCH(Hauls!$C$341,$DY$2:$DY$74)),MAX($DX$1,DX53)+1,0)</f>
        <v>53</v>
      </c>
      <c r="DY54" t="s">
        <v>3121</v>
      </c>
      <c r="DZ54" t="str">
        <f>IFERROR(VLOOKUP(ROWS($DZ$2:DZ54),$DX$2:$DY$74,2,FALSE),"")</f>
        <v>PS1 : One boat operated purse seines</v>
      </c>
      <c r="EA54">
        <f>IF(ISNUMBER(SEARCH(Hauls!$C$342,$EB$2:$EB$74)),MAX($EA$1,EA53)+1,0)</f>
        <v>53</v>
      </c>
      <c r="EB54" t="s">
        <v>3121</v>
      </c>
      <c r="EC54" t="str">
        <f>IFERROR(VLOOKUP(ROWS($EC$2:EC54),$EA$2:$EB$74,2,FALSE),"")</f>
        <v>PS1 : One boat operated purse seines</v>
      </c>
      <c r="ED54">
        <f>IF(ISNUMBER(SEARCH(Hauls!$C$343,$EE$2:$EE$74)),MAX($ED$1,ED53)+1,0)</f>
        <v>53</v>
      </c>
      <c r="EE54" t="s">
        <v>3121</v>
      </c>
      <c r="EF54" t="str">
        <f>IFERROR(VLOOKUP(ROWS($EF$2:EF54),$ED$2:$EE$74,2,FALSE),"")</f>
        <v>PS1 : One boat operated purse seines</v>
      </c>
      <c r="EG54">
        <f>IF(ISNUMBER(SEARCH(Hauls!$C$344,$EH$2:$EH$74)),MAX($EG$1,EG53)+1,0)</f>
        <v>53</v>
      </c>
      <c r="EH54" t="s">
        <v>3121</v>
      </c>
      <c r="EI54" t="str">
        <f>IFERROR(VLOOKUP(ROWS($EI$2:EI54),$EG$2:$EH$74,2,FALSE),"")</f>
        <v>PS1 : One boat operated purse seines</v>
      </c>
      <c r="EJ54">
        <f>IF(ISNUMBER(SEARCH(Hauls!$C$345,$EK$2:$EK$74)),MAX($EJ$1,EJ53)+1,0)</f>
        <v>53</v>
      </c>
      <c r="EK54" t="s">
        <v>3121</v>
      </c>
      <c r="EL54" t="str">
        <f>IFERROR(VLOOKUP(ROWS($EL$2:EL54),$EJ$2:$EK$74,2,FALSE),"")</f>
        <v>PS1 : One boat operated purse seines</v>
      </c>
      <c r="EM54">
        <f>IF(ISNUMBER(SEARCH(Hauls!$C$346,$EN$2:$EN$74)),MAX($EM$1,EM53)+1,0)</f>
        <v>53</v>
      </c>
      <c r="EN54" t="s">
        <v>3121</v>
      </c>
      <c r="EO54" t="str">
        <f>IFERROR(VLOOKUP(ROWS($EO$2:EO54),$EM$2:$EN$74,2,FALSE),"")</f>
        <v>PS1 : One boat operated purse seines</v>
      </c>
      <c r="EP54">
        <f>IF(ISNUMBER(SEARCH(Hauls!$C$347,$EQ$2:$EQ$74)),MAX($EP$1,EP53)+1,0)</f>
        <v>53</v>
      </c>
      <c r="EQ54" t="s">
        <v>3121</v>
      </c>
      <c r="ER54" t="str">
        <f>IFERROR(VLOOKUP(ROWS($ER$2:ER54),$EP$2:$EQ$74,2,FALSE),"")</f>
        <v>PS1 : One boat operated purse seines</v>
      </c>
      <c r="ES54">
        <f>IF(ISNUMBER(SEARCH(Hauls!$C$348,$ET$2:$ET$74)),MAX($ES$1,ES53)+1,0)</f>
        <v>53</v>
      </c>
      <c r="ET54" t="s">
        <v>3121</v>
      </c>
      <c r="EU54" t="str">
        <f>IFERROR(VLOOKUP(ROWS($EU$2:EU54),$ES$2:$ET$74,2,FALSE),"")</f>
        <v>PS1 : One boat operated purse seines</v>
      </c>
      <c r="EV54">
        <f>IF(ISNUMBER(SEARCH(Hauls!$C$349,$EW$2:$EW$74)),MAX($EV$1,EV53)+1,0)</f>
        <v>53</v>
      </c>
      <c r="EW54" t="s">
        <v>3121</v>
      </c>
      <c r="EX54" t="str">
        <f>IFERROR(VLOOKUP(ROWS($EX$2:EX54),$EV$2:$EW$74,2,FALSE),"")</f>
        <v>PS1 : One boat operated purse seines</v>
      </c>
      <c r="EY54">
        <f>IF(ISNUMBER(SEARCH(Hauls!$C$350,$EZ$2:$EZ$74)),MAX($EY$1,EY53)+1,0)</f>
        <v>53</v>
      </c>
      <c r="EZ54" t="s">
        <v>3121</v>
      </c>
      <c r="FA54" t="str">
        <f>IFERROR(VLOOKUP(ROWS($FA$2:FA54),$EY$2:$EZ$74,2,FALSE),"")</f>
        <v>PS1 : One boat operated purse seines</v>
      </c>
      <c r="FB54">
        <f>IF(ISNUMBER(SEARCH(Hauls!$C$351,$FC$2:$FC$74)),MAX($FB$1,FB53)+1,0)</f>
        <v>53</v>
      </c>
      <c r="FC54" t="s">
        <v>3121</v>
      </c>
      <c r="FD54" t="str">
        <f>IFERROR(VLOOKUP(ROWS($FD$2:FD54),$FB$2:$FC$74,2,FALSE),"")</f>
        <v>PS1 : One boat operated purse seines</v>
      </c>
      <c r="FE54">
        <f>IF(ISNUMBER(SEARCH(Hauls!$C$352,$FF$2:$FF$74)),MAX($FE$1,FE53)+1,0)</f>
        <v>53</v>
      </c>
      <c r="FF54" t="s">
        <v>3121</v>
      </c>
      <c r="FG54" t="str">
        <f>IFERROR(VLOOKUP(ROWS($FG$2:FG54),$FE$2:$FF$74,2,FALSE),"")</f>
        <v>PS1 : One boat operated purse seines</v>
      </c>
      <c r="FH54">
        <f>IF(ISNUMBER(SEARCH(Hauls!$C$353,$FI$2:$FI$74)),MAX($FH$1,FH53)+1,0)</f>
        <v>53</v>
      </c>
      <c r="FI54" t="s">
        <v>3121</v>
      </c>
      <c r="FJ54" t="str">
        <f>IFERROR(VLOOKUP(ROWS($FJ$2:FJ54),$FH$2:$FI$74,2,FALSE),"")</f>
        <v>PS1 : One boat operated purse seines</v>
      </c>
      <c r="FK54">
        <f>IF(ISNUMBER(SEARCH(Hauls!$C$354,$FL$2:$FL$74)),MAX($FK$1,FK53)+1,0)</f>
        <v>53</v>
      </c>
      <c r="FL54" t="s">
        <v>3121</v>
      </c>
      <c r="FM54" t="str">
        <f>IFERROR(VLOOKUP(ROWS($FM$2:FM54),$FK$2:$FL$74,2,FALSE),"")</f>
        <v>PS1 : One boat operated purse seines</v>
      </c>
      <c r="FN54">
        <f>IF(ISNUMBER(SEARCH(Hauls!$C$355,$FO$2:$FO$74)),MAX($FN$1,FN53)+1,0)</f>
        <v>53</v>
      </c>
      <c r="FO54" t="s">
        <v>3121</v>
      </c>
      <c r="FP54" t="str">
        <f>IFERROR(VLOOKUP(ROWS($FP$2:FP54),$FN$2:$FO$74,2,FALSE),"")</f>
        <v>PS1 : One boat operated purse seines</v>
      </c>
      <c r="FQ54">
        <f>IF(ISNUMBER(SEARCH(Hauls!$C$356,$FR$2:$FR$74)),MAX($FQ$1,FQ53)+1,0)</f>
        <v>53</v>
      </c>
      <c r="FR54" t="s">
        <v>3121</v>
      </c>
      <c r="FS54" t="str">
        <f>IFERROR(VLOOKUP(ROWS($FS$2:FS54),$FQ$2:$FR$74,2,FALSE),"")</f>
        <v>PS1 : One boat operated purse seines</v>
      </c>
      <c r="FT54">
        <f>IF(ISNUMBER(SEARCH(Hauls!$C$357,$FU$2:$FU$74)),MAX($FT$1,FT53)+1,0)</f>
        <v>53</v>
      </c>
      <c r="FU54" t="s">
        <v>3121</v>
      </c>
      <c r="FV54" t="str">
        <f>IFERROR(VLOOKUP(ROWS($FV$2:FV54),$FT$2:$FU$74,2,FALSE),"")</f>
        <v>PS1 : One boat operated purse seines</v>
      </c>
      <c r="FW54">
        <f>IF(ISNUMBER(SEARCH(Hauls!$C$358,$FX$2:$FX$74)),MAX($FW$1,FW53)+1,0)</f>
        <v>53</v>
      </c>
      <c r="FX54" t="s">
        <v>3121</v>
      </c>
      <c r="FY54" t="str">
        <f>IFERROR(VLOOKUP(ROWS($FY$2:FY54),$FW$2:$FX$74,2,FALSE),"")</f>
        <v>PS1 : One boat operated purse seines</v>
      </c>
      <c r="FZ54">
        <f>IF(ISNUMBER(SEARCH(Hauls!$C$359,$GA$2:$GA$74)),MAX($FZ$1,FZ53)+1,0)</f>
        <v>53</v>
      </c>
      <c r="GA54" t="s">
        <v>3121</v>
      </c>
      <c r="GB54" t="str">
        <f>IFERROR(VLOOKUP(ROWS($GB$2:GB54),$FZ$2:$GA$74,2,FALSE),"")</f>
        <v>PS1 : One boat operated purse seines</v>
      </c>
      <c r="GC54">
        <f>IF(ISNUMBER(SEARCH(Hauls!$C$360,$GD$2:$GD$74)),MAX($GC$1,GC53)+1,0)</f>
        <v>53</v>
      </c>
      <c r="GD54" t="s">
        <v>3121</v>
      </c>
      <c r="GE54" t="str">
        <f>IFERROR(VLOOKUP(ROWS($GE$2:GE54),$GC$2:$GD$74,2,FALSE),"")</f>
        <v>PS1 : One boat operated purse seines</v>
      </c>
      <c r="GF54">
        <f>IF(ISNUMBER(SEARCH(Hauls!$C$361,$GG$2:$GG$74)),MAX($GF$1,GF53)+1,0)</f>
        <v>53</v>
      </c>
      <c r="GG54" t="s">
        <v>3121</v>
      </c>
      <c r="GH54" t="str">
        <f>IFERROR(VLOOKUP(ROWS($GH$2:GH54),$GF$2:$GG$74,2,FALSE),"")</f>
        <v>PS1 : One boat operated purse seines</v>
      </c>
      <c r="GI54">
        <f>IF(ISNUMBER(SEARCH(Hauls!$C$362,$GJ$2:$GJ$74)),MAX($GI$1,GI53)+1,0)</f>
        <v>53</v>
      </c>
      <c r="GJ54" t="s">
        <v>3121</v>
      </c>
      <c r="GK54" t="str">
        <f>IFERROR(VLOOKUP(ROWS($GK$2:GK54),$GI$2:$GJ$74,2,FALSE),"")</f>
        <v>PS1 : One boat operated purse seines</v>
      </c>
      <c r="GL54">
        <f>IF(ISNUMBER(SEARCH(Hauls!$C$363,$GM$2:$GM$74)),MAX($GL$1,GL53)+1,0)</f>
        <v>53</v>
      </c>
      <c r="GM54" t="s">
        <v>3121</v>
      </c>
      <c r="GN54" t="str">
        <f>IFERROR(VLOOKUP(ROWS($GN$2:GN54),$GL$2:$GM$74,2,FALSE),"")</f>
        <v>PS1 : One boat operated purse seines</v>
      </c>
      <c r="GO54">
        <f>IF(ISNUMBER(SEARCH(Hauls!$C$364,$GP$2:$GP$74)),MAX($GO$1,GO53)+1,0)</f>
        <v>53</v>
      </c>
      <c r="GP54" t="s">
        <v>3121</v>
      </c>
      <c r="GQ54" t="str">
        <f>IFERROR(VLOOKUP(ROWS($GQ$2:GQ54),$GO$2:$GP$74,2,FALSE),"")</f>
        <v>PS1 : One boat operated purse seines</v>
      </c>
      <c r="GR54">
        <f>IF(ISNUMBER(SEARCH(Hauls!$C$365,$GS$2:$GS$74)),MAX($GR$1,GR53)+1,0)</f>
        <v>53</v>
      </c>
      <c r="GS54" t="s">
        <v>3121</v>
      </c>
      <c r="GT54" t="str">
        <f>IFERROR(VLOOKUP(ROWS($GT$2:GT54),$GR$2:$GS$74,2,FALSE),"")</f>
        <v>PS1 : One boat operated purse seines</v>
      </c>
      <c r="GU54">
        <f>IF(ISNUMBER(SEARCH(Hauls!$C$366,$GV$2:$GV$74)),MAX($GU$1,GU53)+1,0)</f>
        <v>53</v>
      </c>
      <c r="GV54" t="s">
        <v>3121</v>
      </c>
      <c r="GW54" t="str">
        <f>IFERROR(VLOOKUP(ROWS($GW$2:GW54),$GU$2:$GV$74,2,FALSE),"")</f>
        <v>PS1 : One boat operated purse seines</v>
      </c>
      <c r="GX54">
        <f>IF(ISNUMBER(SEARCH(Hauls!$C$367,$GY$2:$GY$74)),MAX($GX$1,GX53)+1,0)</f>
        <v>53</v>
      </c>
      <c r="GY54" t="s">
        <v>3121</v>
      </c>
      <c r="GZ54" t="str">
        <f>IFERROR(VLOOKUP(ROWS($GZ$2:GZ54),$GX$2:$GY$74,2,FALSE),"")</f>
        <v>PS1 : One boat operated purse seines</v>
      </c>
      <c r="HA54">
        <f>IF(ISNUMBER(SEARCH(Hauls!$C$368,$HB$2:$HB$74)),MAX($HA$1,HA53)+1,0)</f>
        <v>53</v>
      </c>
      <c r="HB54" t="s">
        <v>3121</v>
      </c>
      <c r="HC54" t="str">
        <f>IFERROR(VLOOKUP(ROWS($HC$2:HC54),$HA$2:$HB$74,2,FALSE),"")</f>
        <v>PS1 : One boat operated purse seines</v>
      </c>
      <c r="HD54">
        <f>IF(ISNUMBER(SEARCH(Hauls!$C$369,$HE$2:$HE$74)),MAX($HD$1,HD53)+1,0)</f>
        <v>53</v>
      </c>
      <c r="HE54" t="s">
        <v>3121</v>
      </c>
      <c r="HF54" t="str">
        <f>IFERROR(VLOOKUP(ROWS($HF$2:HF54),$HD$2:$HE$74,2,FALSE),"")</f>
        <v>PS1 : One boat operated purse seines</v>
      </c>
      <c r="HG54">
        <f>IF(ISNUMBER(SEARCH(Hauls!$C$370,$HH$2:$HH$74)),MAX($HG$1,HG53)+1,0)</f>
        <v>53</v>
      </c>
      <c r="HH54" t="s">
        <v>3121</v>
      </c>
      <c r="HI54" t="str">
        <f>IFERROR(VLOOKUP(ROWS($HI$2:HI54),$HG$2:$HH$74,2,FALSE),"")</f>
        <v>PS1 : One boat operated purse seines</v>
      </c>
      <c r="HJ54">
        <f>IF(ISNUMBER(SEARCH(Hauls!$C$371,$HK$2:$HK$74)),MAX($HJ$1,HJ53)+1,0)</f>
        <v>53</v>
      </c>
      <c r="HK54" t="s">
        <v>3121</v>
      </c>
      <c r="HL54" t="str">
        <f>IFERROR(VLOOKUP(ROWS($HL$2:HL54),$HJ$2:$HK$74,2,FALSE),"")</f>
        <v>PS1 : One boat operated purse seines</v>
      </c>
      <c r="HM54">
        <f>IF(ISNUMBER(SEARCH(Hauls!$C$372,$HN$2:$HN$74)),MAX($HM$1,HM53)+1,0)</f>
        <v>53</v>
      </c>
      <c r="HN54" t="s">
        <v>3121</v>
      </c>
      <c r="HO54" t="str">
        <f>IFERROR(VLOOKUP(ROWS($HO$2:HO54),$HM$2:$HN$74,2,FALSE),"")</f>
        <v>PS1 : One boat operated purse seines</v>
      </c>
      <c r="HP54">
        <f>IF(ISNUMBER(SEARCH(Hauls!$C$373,$HQ$2:$HQ$74)),MAX($HP$1,HP53)+1,0)</f>
        <v>53</v>
      </c>
      <c r="HQ54" t="s">
        <v>3121</v>
      </c>
      <c r="HR54" t="str">
        <f>IFERROR(VLOOKUP(ROWS($HR$2:HR54),$HP$2:$HQ$74,2,FALSE),"")</f>
        <v>PS1 : One boat operated purse seines</v>
      </c>
      <c r="HS54">
        <f>IF(ISNUMBER(SEARCH(Hauls!$C$374,$HT$2:$HT$74)),MAX($HS$1,HS53)+1,0)</f>
        <v>53</v>
      </c>
      <c r="HT54" t="s">
        <v>3121</v>
      </c>
      <c r="HU54" t="str">
        <f>IFERROR(VLOOKUP(ROWS($HU$2:HU54),$HS$2:$HT$74,2,FALSE),"")</f>
        <v>PS1 : One boat operated purse seines</v>
      </c>
      <c r="HV54">
        <f>IF(ISNUMBER(SEARCH(Hauls!$C$375,$HW$2:$HW$74)),MAX($HV$1,HV53)+1,0)</f>
        <v>53</v>
      </c>
      <c r="HW54" t="s">
        <v>3121</v>
      </c>
      <c r="HX54" t="str">
        <f>IFERROR(VLOOKUP(ROWS($HX$2:HX54),$HV$2:$HW$74,2,FALSE),"")</f>
        <v>PS1 : One boat operated purse seines</v>
      </c>
      <c r="HY54">
        <f>IF(ISNUMBER(SEARCH(Hauls!$C$376,$HZ$2:$HZ$74)),MAX($HY$1,HY53)+1,0)</f>
        <v>53</v>
      </c>
      <c r="HZ54" t="s">
        <v>3121</v>
      </c>
      <c r="IA54" t="str">
        <f>IFERROR(VLOOKUP(ROWS($IA$2:IA54),$IB$2:$IC$74,2,FALSE),"")</f>
        <v>PS1 : One boat operated purse seines</v>
      </c>
      <c r="IB54">
        <f>IF(ISNUMBER(SEARCH(Hauls!$C$377,$IC$2:$IC$74)),MAX($IB$1,IB53)+1,0)</f>
        <v>53</v>
      </c>
      <c r="IC54" t="s">
        <v>3121</v>
      </c>
      <c r="ID54" t="str">
        <f>IFERROR(VLOOKUP(ROWS($ID$2:ID54),$IB$2:$IC$74,2,FALSE),"")</f>
        <v>PS1 : One boat operated purse seines</v>
      </c>
      <c r="IE54">
        <f>IF(ISNUMBER(SEARCH(Hauls!$C$378,$IF$2:$IF$74)),MAX($IE$1,IE53)+1,0)</f>
        <v>53</v>
      </c>
      <c r="IF54" t="s">
        <v>3121</v>
      </c>
      <c r="IG54" t="str">
        <f>IFERROR(VLOOKUP(ROWS($IG$2:IG54),$IE$2:$IF$74,2,FALSE),"")</f>
        <v>PS1 : One boat operated purse seines</v>
      </c>
      <c r="IH54">
        <f>IF(ISNUMBER(SEARCH(Hauls!$C$379,$II$2:$II$74)),MAX($IH$1,IH53)+1,0)</f>
        <v>53</v>
      </c>
      <c r="II54" t="s">
        <v>3121</v>
      </c>
      <c r="IJ54" t="str">
        <f>IFERROR(VLOOKUP(ROWS($IJ$2:IJ54),$IH$2:$II$74,2,FALSE),"")</f>
        <v>PS1 : One boat operated purse seines</v>
      </c>
      <c r="IK54">
        <f>IF(ISNUMBER(SEARCH(Hauls!$C$380,$IL$2:$IL$74)),MAX($IK$1,IK53)+1,0)</f>
        <v>53</v>
      </c>
      <c r="IL54" t="s">
        <v>3121</v>
      </c>
      <c r="IM54" t="str">
        <f>IFERROR(VLOOKUP(ROWS($IM$2:IM54),$IK$2:$IL$74,2,FALSE),"")</f>
        <v>PS1 : One boat operated purse seines</v>
      </c>
      <c r="IN54">
        <f>IF(ISNUMBER(SEARCH(Hauls!$C$381,$IO$2:$IO$74)),MAX($IN$1,IN53)+1,0)</f>
        <v>53</v>
      </c>
      <c r="IO54" t="s">
        <v>3121</v>
      </c>
      <c r="IP54" t="str">
        <f>IFERROR(VLOOKUP(ROWS($IP$2:IP54),$IN$2:$IO$74,2,FALSE),"")</f>
        <v>PS1 : One boat operated purse seines</v>
      </c>
      <c r="IQ54">
        <f>IF(ISNUMBER(SEARCH(Hauls!$C$382,$CC$2:$CC$74)),MAX($CB$1,IQ53)+1,0)</f>
        <v>53</v>
      </c>
      <c r="IR54" t="s">
        <v>3121</v>
      </c>
      <c r="IS54" t="str">
        <f>IFERROR(VLOOKUP(ROWS($IS$2:IS54),$IQ$2:$IR$74,2,FALSE),"")</f>
        <v>PS1 : One boat operated purse seines</v>
      </c>
      <c r="IT54">
        <f>IF(ISNUMBER(SEARCH(Hauls!$C$383,$IU$2:$IU$74)),MAX($IT$1,IT53)+1,0)</f>
        <v>53</v>
      </c>
      <c r="IU54" t="s">
        <v>3121</v>
      </c>
      <c r="IV54" t="str">
        <f>IFERROR(VLOOKUP(ROWS($IV$2:IV54),$IT$2:$IU$74,2,FALSE),"")</f>
        <v>PS1 : One boat operated purse seines</v>
      </c>
      <c r="IW54">
        <f>IF(ISNUMBER(SEARCH(Hauls!$C$384,$IX$2:$IX$74)),MAX($IW$1,IW53)+1,0)</f>
        <v>53</v>
      </c>
      <c r="IX54" t="s">
        <v>3121</v>
      </c>
      <c r="IY54" t="str">
        <f>IFERROR(VLOOKUP(ROWS($IY$2:IY54),$IW$2:$IX$74,2,FALSE),"")</f>
        <v>PS1 : One boat operated purse seines</v>
      </c>
      <c r="IZ54">
        <f>IF(ISNUMBER(SEARCH(Hauls!$C$385,$JA$2:$JA$74)),MAX($IZ$1,IZ53)+1,0)</f>
        <v>53</v>
      </c>
      <c r="JA54" t="s">
        <v>3121</v>
      </c>
      <c r="JB54" t="str">
        <f>IFERROR(VLOOKUP(ROWS($JB$2:JB54),$IZ$2:$JA$74,2,FALSE),"")</f>
        <v>PS1 : One boat operated purse seines</v>
      </c>
      <c r="JC54">
        <f>IF(ISNUMBER(SEARCH(Hauls!$C$386,$JD$2:$JD$74)),MAX($JC$1,JC53)+1,0)</f>
        <v>53</v>
      </c>
      <c r="JD54" t="s">
        <v>3121</v>
      </c>
      <c r="JE54" t="str">
        <f>IFERROR(VLOOKUP(ROWS($JE$2:JE54),$JC$2:$CJD$74,2,FALSE),"")</f>
        <v>PS1 : One boat operated purse seines</v>
      </c>
      <c r="JF54">
        <f>IF(ISNUMBER(SEARCH(Hauls!$C$387,$JG$2:$JG$74)),MAX($JF$1,JF53)+1,0)</f>
        <v>53</v>
      </c>
      <c r="JG54" t="s">
        <v>3121</v>
      </c>
      <c r="JH54" t="str">
        <f>IFERROR(VLOOKUP(ROWS($JH$2:JH54),$JF$2:$JG$74,2,FALSE),"")</f>
        <v>PS1 : One boat operated purse seines</v>
      </c>
      <c r="JI54">
        <f>IF(ISNUMBER(SEARCH(Hauls!$C$388,$JJ$2:$JJ$74)),MAX($JI$1,JI53)+1,0)</f>
        <v>53</v>
      </c>
      <c r="JJ54" t="s">
        <v>3121</v>
      </c>
      <c r="JK54" t="str">
        <f>IFERROR(VLOOKUP(ROWS($JK$2:JK54),$JI$2:$JJ$74,2,FALSE),"")</f>
        <v>PS1 : One boat operated purse seines</v>
      </c>
      <c r="JL54">
        <f>IF(ISNUMBER(SEARCH(Hauls!$C$389,$JM$2:$JM$74)),MAX($JL$1,JL53)+1,0)</f>
        <v>53</v>
      </c>
      <c r="JM54" t="s">
        <v>3121</v>
      </c>
      <c r="JN54" t="str">
        <f>IFERROR(VLOOKUP(ROWS($JN$2:JN54),$JL$2:$JM$74,2,FALSE),"")</f>
        <v>PS1 : One boat operated purse seines</v>
      </c>
      <c r="JO54">
        <f>IF(ISNUMBER(SEARCH(Hauls!$C$390,$JP$2:$JP$74)),MAX($JO$1,JO53)+1,0)</f>
        <v>53</v>
      </c>
      <c r="JP54" t="s">
        <v>3121</v>
      </c>
      <c r="JQ54" t="str">
        <f>IFERROR(VLOOKUP(ROWS($JQ$2:JQ54),$JO$2:$JP$74,2,FALSE),"")</f>
        <v>PS1 : One boat operated purse seines</v>
      </c>
      <c r="JR54">
        <f>IF(ISNUMBER(SEARCH(Hauls!$C$391,$JS$2:$JS$74)),MAX($JR$1,JR53)+1,0)</f>
        <v>53</v>
      </c>
      <c r="JS54" t="s">
        <v>3121</v>
      </c>
      <c r="JT54" t="str">
        <f>IFERROR(VLOOKUP(ROWS($JT$2:JT54),$JR$2:$JS$74,2,FALSE),"")</f>
        <v>PS1 : One boat operated purse seines</v>
      </c>
      <c r="JU54">
        <f>IF(ISNUMBER(SEARCH(Hauls!$C$392,$JV$2:$JV$74)),MAX($JU$1,JU53)+1,0)</f>
        <v>53</v>
      </c>
      <c r="JV54" t="s">
        <v>3121</v>
      </c>
      <c r="JW54" t="str">
        <f>IFERROR(VLOOKUP(ROWS($JW$2:JW54),$JU$2:$JV$74,2,FALSE),"")</f>
        <v>PS1 : One boat operated purse seines</v>
      </c>
      <c r="JX54">
        <f>IF(ISNUMBER(SEARCH(Hauls!$C$393,$JY$2:$JY$74)),MAX($JX$1,JX53)+1,0)</f>
        <v>53</v>
      </c>
      <c r="JY54" t="s">
        <v>3121</v>
      </c>
      <c r="JZ54" t="str">
        <f>IFERROR(VLOOKUP(ROWS($JZ$2:JZ54),$JX$2:$JY$74,2,FALSE),"")</f>
        <v>PS1 : One boat operated purse seines</v>
      </c>
      <c r="KA54">
        <f>IF(ISNUMBER(SEARCH(Hauls!$C$394,$KB$2:$KB$74)),MAX($KA$1,KA53)+1,0)</f>
        <v>53</v>
      </c>
      <c r="KB54" t="s">
        <v>3121</v>
      </c>
      <c r="KC54" t="str">
        <f>IFERROR(VLOOKUP(ROWS($KC$2:KC54),$KA$2:$KB$74,2,FALSE),"")</f>
        <v>PS1 : One boat operated purse seines</v>
      </c>
      <c r="KD54">
        <f>IF(ISNUMBER(SEARCH(Hauls!$C$395,$KE$2:$KE$74)),MAX($KD$1,KD53)+1,0)</f>
        <v>53</v>
      </c>
      <c r="KE54" t="s">
        <v>3121</v>
      </c>
      <c r="KF54" t="str">
        <f>IFERROR(VLOOKUP(ROWS($KF$2:KF54),$KD$2:$KE$74,2,FALSE),"")</f>
        <v>PS1 : One boat operated purse seines</v>
      </c>
      <c r="KG54">
        <f>IF(ISNUMBER(SEARCH(Hauls!$C$396,$KH$2:$KH$74)),MAX($KG$1,KG53)+1,0)</f>
        <v>53</v>
      </c>
      <c r="KH54" t="s">
        <v>3121</v>
      </c>
      <c r="KI54" t="str">
        <f>IFERROR(VLOOKUP(ROWS($KI$2:KI54),$KG$2:$KH$74,2,FALSE),"")</f>
        <v>PS1 : One boat operated purse seines</v>
      </c>
      <c r="KJ54">
        <f>IF(ISNUMBER(SEARCH(Hauls!$C$397,$KK$2:$KK$74)),MAX($KJ$1,KJ53)+1,0)</f>
        <v>53</v>
      </c>
      <c r="KK54" t="s">
        <v>3121</v>
      </c>
      <c r="KL54" t="str">
        <f>IFERROR(VLOOKUP(ROWS($KL$2:KL54),$KJ$2:$KK$74,2,FALSE),"")</f>
        <v>PS1 : One boat operated purse seines</v>
      </c>
      <c r="KM54">
        <f>IF(ISNUMBER(SEARCH(Hauls!$C$398,$KN$2:$KN$74)),MAX($KM$1,KM53)+1,0)</f>
        <v>53</v>
      </c>
      <c r="KN54" t="s">
        <v>3121</v>
      </c>
      <c r="KO54" t="str">
        <f>IFERROR(VLOOKUP(ROWS($KO$2:KO54),$KM$2:$KN$74,2,FALSE),"")</f>
        <v>PS1 : One boat operated purse seines</v>
      </c>
      <c r="KP54">
        <f>IF(ISNUMBER(SEARCH(Hauls!$C$399,$KQ$2:$KQ$74)),MAX($KP$1,KP53)+1,0)</f>
        <v>53</v>
      </c>
      <c r="KQ54" t="s">
        <v>3121</v>
      </c>
      <c r="KR54" t="str">
        <f>IFERROR(VLOOKUP(ROWS($KR$2:KR54),$KP$2:$KQ$74,2,FALSE),"")</f>
        <v>PS1 : One boat operated purse seines</v>
      </c>
      <c r="KS54">
        <f>IF(ISNUMBER(SEARCH(Hauls!$C$400,$KT$2:$KT$74)),MAX($KS$1,KS53)+1,0)</f>
        <v>53</v>
      </c>
      <c r="KT54" t="s">
        <v>3121</v>
      </c>
      <c r="KU54" t="str">
        <f>IFERROR(VLOOKUP(ROWS($KU$2:KU54),$KS$2:$KT$74,2,FALSE),"")</f>
        <v>PS1 : One boat operated purse seines</v>
      </c>
    </row>
    <row r="55" spans="1:307" x14ac:dyDescent="0.25">
      <c r="A55" t="s">
        <v>670</v>
      </c>
      <c r="B55" t="s">
        <v>2978</v>
      </c>
      <c r="C55" t="str">
        <f t="shared" si="0"/>
        <v>PS2 : Two boats operated purse seines</v>
      </c>
      <c r="E55">
        <f>IF(ISNUMBER(SEARCH(Hauls!$C$300,$F$2:$F$74)),MAX($E$1,E54)+1,0)</f>
        <v>54</v>
      </c>
      <c r="F55" t="s">
        <v>3122</v>
      </c>
      <c r="G55" t="str">
        <f>IFERROR(VLOOKUP(ROWS($G$2:G55),$E$2:$F$74,2,FALSE),"")</f>
        <v>PS2 : Two boats operated purse seines</v>
      </c>
      <c r="H55">
        <f>IF(ISNUMBER(SEARCH(Hauls!$C$301,$I$2:$I$74)),MAX($H$1:H54)+1,0)</f>
        <v>54</v>
      </c>
      <c r="I55" t="s">
        <v>3122</v>
      </c>
      <c r="J55" t="str">
        <f>IFERROR(VLOOKUP(ROWS($J$2:J55),$H$2:$I$74,2,FALSE),"")</f>
        <v>PS2 : Two boats operated purse seines</v>
      </c>
      <c r="K55">
        <f>IF(ISNUMBER(SEARCH(Hauls!$C$302,$L$2:$L$74)),MAX($K$1,K54)+1,0)</f>
        <v>54</v>
      </c>
      <c r="L55" t="s">
        <v>3122</v>
      </c>
      <c r="M55" t="str">
        <f>IFERROR(VLOOKUP(ROWS($M$2:M55),$K$2:$L$74,2,FALSE),"")</f>
        <v>PS2 : Two boats operated purse seines</v>
      </c>
      <c r="N55">
        <f>IF(ISNUMBER(SEARCH(Hauls!$C$303,$O$2:$O$74)),MAX($N$1,N54)+1,0)</f>
        <v>54</v>
      </c>
      <c r="O55" t="s">
        <v>3122</v>
      </c>
      <c r="P55" t="str">
        <f>IFERROR(VLOOKUP(ROWS($P$2:P55),$N$2:$O$74,2,FALSE),"")</f>
        <v>PS2 : Two boats operated purse seines</v>
      </c>
      <c r="Q55">
        <f>IF(ISNUMBER(SEARCH(Hauls!$C$304,$R$2:$R$74)),MAX($Q$1,Q54)+1,0)</f>
        <v>54</v>
      </c>
      <c r="R55" t="s">
        <v>3122</v>
      </c>
      <c r="S55" t="str">
        <f>IFERROR(VLOOKUP(ROWS($S$2:S55),$Q$2:$R$74,2,FALSE),"")</f>
        <v>PS2 : Two boats operated purse seines</v>
      </c>
      <c r="T55">
        <f>IF(ISNUMBER(SEARCH(Hauls!$C$305,$U$2:$U$74)),MAX($T$1,T54)+1,0)</f>
        <v>54</v>
      </c>
      <c r="U55" t="s">
        <v>3122</v>
      </c>
      <c r="V55" t="str">
        <f>IFERROR(VLOOKUP(ROWS($V$2:V55),$T$2:$U$74,2,FALSE),"")</f>
        <v>PS2 : Two boats operated purse seines</v>
      </c>
      <c r="W55">
        <f>IF(ISNUMBER(SEARCH(Hauls!$C$306,$X$2:$X$74)),MAX($W$1,W54)+1,0)</f>
        <v>54</v>
      </c>
      <c r="X55" t="s">
        <v>3122</v>
      </c>
      <c r="Y55" t="str">
        <f>IFERROR(VLOOKUP(ROWS($Y$2:Y55),$W$2:$X$74,2,FALSE),"")</f>
        <v>PS2 : Two boats operated purse seines</v>
      </c>
      <c r="Z55">
        <f>IF(ISNUMBER(SEARCH(Hauls!$C$307,$AA$2:$AA$74)),MAX($Z$1,Z54)+1,0)</f>
        <v>54</v>
      </c>
      <c r="AA55" t="s">
        <v>3122</v>
      </c>
      <c r="AB55" t="str">
        <f>IFERROR(VLOOKUP(ROWS($AB$2:AB55),$Z$2:$AA$74,2,FALSE),"")</f>
        <v>PS2 : Two boats operated purse seines</v>
      </c>
      <c r="AC55">
        <f>IF(ISNUMBER(SEARCH(Hauls!$C$308,$AD$2:$AD$74)),MAX($AC$1,AC54)+1,0)</f>
        <v>54</v>
      </c>
      <c r="AD55" t="s">
        <v>3122</v>
      </c>
      <c r="AE55" t="str">
        <f>IFERROR(VLOOKUP(ROWS($AE$2:AE55),$AC$2:$AD$74,2,FALSE),"")</f>
        <v>PS2 : Two boats operated purse seines</v>
      </c>
      <c r="AF55">
        <f>IF(ISNUMBER(SEARCH(Hauls!$C$309,$AG$2:$AG$74)),MAX($AF$1,AF54)+1,0)</f>
        <v>54</v>
      </c>
      <c r="AG55" t="s">
        <v>3122</v>
      </c>
      <c r="AH55" t="str">
        <f>IFERROR(VLOOKUP(ROWS($AH$2:AH55),$AF$2:$AG$74,2,FALSE),"")</f>
        <v>PS2 : Two boats operated purse seines</v>
      </c>
      <c r="AI55">
        <f>IF(ISNUMBER(SEARCH(Hauls!$C$310,$AJ$2:$AJ$74)),MAX($AI$1,AI54)+1,0)</f>
        <v>54</v>
      </c>
      <c r="AJ55" t="s">
        <v>3122</v>
      </c>
      <c r="AK55" t="str">
        <f>IFERROR(VLOOKUP(ROWS($AK$2:AK55),$AI$2:$AJ$74,2,FALSE),"")</f>
        <v>PS2 : Two boats operated purse seines</v>
      </c>
      <c r="AL55">
        <f>IF(ISNUMBER(SEARCH(Hauls!$C$311,$AM$2:$AM$74)),MAX($AL$1,AL54)+1,0)</f>
        <v>54</v>
      </c>
      <c r="AM55" t="s">
        <v>3122</v>
      </c>
      <c r="AN55" t="str">
        <f>IFERROR(VLOOKUP(ROWS($AN$2:AN55),$AL$2:$AM$74,2,FALSE),"")</f>
        <v>PS2 : Two boats operated purse seines</v>
      </c>
      <c r="AO55">
        <f>IF(ISNUMBER(SEARCH(Hauls!$C$312,$AP$2:$AP$74)),MAX($AO$1,AO54)+1,0)</f>
        <v>54</v>
      </c>
      <c r="AP55" t="s">
        <v>3122</v>
      </c>
      <c r="AQ55" t="str">
        <f>IFERROR(VLOOKUP(ROWS($AQ$2:AQ55),$AO$2:$AP$74,2,FALSE),"")</f>
        <v>PS2 : Two boats operated purse seines</v>
      </c>
      <c r="AR55">
        <f>IF(ISNUMBER(SEARCH(Hauls!$C$313,$AS$2:$AS$74)),MAX($AR$1,AR54)+1,0)</f>
        <v>54</v>
      </c>
      <c r="AS55" t="s">
        <v>3122</v>
      </c>
      <c r="AT55" t="str">
        <f>IFERROR(VLOOKUP(ROWS($AT$2:AT55),$AR$2:$AS$74,2,FALSE),"")</f>
        <v>PS2 : Two boats operated purse seines</v>
      </c>
      <c r="AU55">
        <f>IF(ISNUMBER(SEARCH(Hauls!$C$314,$AV$2:$AV$74)),MAX($AU$1,AU54)+1,0)</f>
        <v>54</v>
      </c>
      <c r="AV55" t="s">
        <v>3122</v>
      </c>
      <c r="AW55" t="str">
        <f>IFERROR(VLOOKUP(ROWS($AW$2:AW55),$AU$2:$AV$74,2,FALSE),"")</f>
        <v>PS2 : Two boats operated purse seines</v>
      </c>
      <c r="AX55">
        <f>IF(ISNUMBER(SEARCH(Hauls!$C$315,$AY$2:$AY$74)),MAX($AX$1,AX54)+1,0)</f>
        <v>54</v>
      </c>
      <c r="AY55" t="s">
        <v>3122</v>
      </c>
      <c r="AZ55" t="str">
        <f>IFERROR(VLOOKUP(ROWS($AZ$2:AZ55),$AX$2:$AY$74,2,FALSE),"")</f>
        <v>PS2 : Two boats operated purse seines</v>
      </c>
      <c r="BA55">
        <f>IF(ISNUMBER(SEARCH(Hauls!$C$316,$BB$2:$BB$74)),MAX($BA$1,BA54)+1,0)</f>
        <v>54</v>
      </c>
      <c r="BB55" t="s">
        <v>3122</v>
      </c>
      <c r="BC55" t="str">
        <f>IFERROR(VLOOKUP(ROWS($BC$2:BC55),$BA$2:$BB$74,2,FALSE),"")</f>
        <v>PS2 : Two boats operated purse seines</v>
      </c>
      <c r="BD55">
        <f>IF(ISNUMBER(SEARCH(Hauls!$C$317,$BE$2:$BE$74)),MAX($BD$1,BD54)+1,0)</f>
        <v>54</v>
      </c>
      <c r="BE55" t="s">
        <v>3122</v>
      </c>
      <c r="BF55" t="str">
        <f>IFERROR(VLOOKUP(ROWS($BF$2:BF55),$BD$2:$BE$74,2,FALSE),"")</f>
        <v>PS2 : Two boats operated purse seines</v>
      </c>
      <c r="BG55">
        <f>IF(ISNUMBER(SEARCH(Hauls!$C$318,$BH$2:$BH$74)),MAX($BG$1,BG54)+1,0)</f>
        <v>54</v>
      </c>
      <c r="BH55" t="s">
        <v>3122</v>
      </c>
      <c r="BI55" t="str">
        <f>IFERROR(VLOOKUP(ROWS($BI$2:BI55),$BG$2:$BH$74,2,FALSE),"")</f>
        <v>PS2 : Two boats operated purse seines</v>
      </c>
      <c r="BJ55">
        <f>IF(ISNUMBER(SEARCH(Hauls!$C$319,$BK$2:$BK$74)),MAX($BJ$1,BJ54)+1,0)</f>
        <v>54</v>
      </c>
      <c r="BK55" t="s">
        <v>3122</v>
      </c>
      <c r="BL55" t="str">
        <f>IFERROR(VLOOKUP(ROWS($BL$2:BL55),$BJ$2:$BK$74,2,FALSE),"")</f>
        <v>PS2 : Two boats operated purse seines</v>
      </c>
      <c r="BM55">
        <f>IF(ISNUMBER(SEARCH(Hauls!$C$320,$BN$2:$BN$74)),MAX($BM$1,BM54)+1,0)</f>
        <v>54</v>
      </c>
      <c r="BN55" t="s">
        <v>3122</v>
      </c>
      <c r="BO55" t="str">
        <f>IFERROR(VLOOKUP(ROWS($BO$2:BO55),$BM$2:$BN$74,2,FALSE),"")</f>
        <v>PS2 : Two boats operated purse seines</v>
      </c>
      <c r="BP55">
        <f>IF(ISNUMBER(SEARCH(Hauls!$C$321,$BQ$2:$BQ$74)),MAX($BP$1,BP54)+1,0)</f>
        <v>54</v>
      </c>
      <c r="BQ55" t="s">
        <v>3122</v>
      </c>
      <c r="BR55" t="str">
        <f>IFERROR(VLOOKUP(ROWS($BR$2:BR55),$BP$2:$BQ$74,2,FALSE),"")</f>
        <v>PS2 : Two boats operated purse seines</v>
      </c>
      <c r="BS55">
        <f>IF(ISNUMBER(SEARCH(Hauls!$C$322,$BT$2:$BT$74)),MAX($BS$1,BS54)+1,0)</f>
        <v>54</v>
      </c>
      <c r="BT55" t="s">
        <v>3122</v>
      </c>
      <c r="BU55" t="str">
        <f>IFERROR(VLOOKUP(ROWS($BU$2:BU55),$BS$2:$BT$74,2,FALSE),"")</f>
        <v>PS2 : Two boats operated purse seines</v>
      </c>
      <c r="BV55">
        <f>IF(ISNUMBER(SEARCH(Hauls!$C$323,$BW$2:$BW$74)),MAX($BV$1,BV54)+1,0)</f>
        <v>54</v>
      </c>
      <c r="BW55" t="s">
        <v>3122</v>
      </c>
      <c r="BX55" t="str">
        <f>IFERROR(VLOOKUP(ROWS($BX$2:BX55),$BV$2:$BW$74,2,FALSE),"")</f>
        <v>PS2 : Two boats operated purse seines</v>
      </c>
      <c r="BY55">
        <f>IF(ISNUMBER(SEARCH(Hauls!$C$324,$BZ$2:$BZ$74)),MAX($BY$1,BY54)+1,0)</f>
        <v>54</v>
      </c>
      <c r="BZ55" t="s">
        <v>3122</v>
      </c>
      <c r="CA55" t="str">
        <f>IFERROR(VLOOKUP(ROWS($CA$2:CA55),$BY$2:$BZ$74,2,FALSE),"")</f>
        <v>PS2 : Two boats operated purse seines</v>
      </c>
      <c r="CB55">
        <f>IF(ISNUMBER(SEARCH(Hauls!$C$325,$CC$2:$CC$74)),MAX($CB$1,CB54)+1,0)</f>
        <v>54</v>
      </c>
      <c r="CC55" t="s">
        <v>3122</v>
      </c>
      <c r="CD55" t="str">
        <f>IFERROR(VLOOKUP(ROWS($CD$2:CD55),$CB$2:$CC$74,2,FALSE),"")</f>
        <v>PS2 : Two boats operated purse seines</v>
      </c>
      <c r="CE55">
        <f>IF(ISNUMBER(SEARCH(Hauls!$C$326,$CF$2:$CF$74)),MAX($CE$1,CE54)+1,0)</f>
        <v>54</v>
      </c>
      <c r="CF55" t="s">
        <v>3122</v>
      </c>
      <c r="CG55" t="str">
        <f>IFERROR(VLOOKUP(ROWS($CG$2:CG55),$CE$2:$CF$74,2,FALSE),"")</f>
        <v>PS2 : Two boats operated purse seines</v>
      </c>
      <c r="CH55">
        <f>IF(ISNUMBER(SEARCH(Hauls!$C$327,$CI$2:$CI$74)),MAX($CH$1,CH54)+1,0)</f>
        <v>54</v>
      </c>
      <c r="CI55" t="s">
        <v>3122</v>
      </c>
      <c r="CJ55" t="str">
        <f>IFERROR(VLOOKUP(ROWS($CJ$2:CJ55),$CH$2:$CI$74,2,FALSE),"")</f>
        <v>PS2 : Two boats operated purse seines</v>
      </c>
      <c r="CK55">
        <f>IF(ISNUMBER(SEARCH(Hauls!$C$328,$CL$2:$CL$74)),MAX($CK$1,CK54)+1,0)</f>
        <v>54</v>
      </c>
      <c r="CL55" t="s">
        <v>3122</v>
      </c>
      <c r="CM55" t="str">
        <f>IFERROR(VLOOKUP(ROWS($CM$2:CM55),$CK$2:$CL$74,2,FALSE),"")</f>
        <v>PS2 : Two boats operated purse seines</v>
      </c>
      <c r="CN55">
        <f>IF(ISNUMBER(SEARCH(Hauls!$C$329,$CO$2:$CO$74)),MAX($CN$1,CN54)+1,0)</f>
        <v>54</v>
      </c>
      <c r="CO55" t="s">
        <v>3122</v>
      </c>
      <c r="CP55" t="str">
        <f>IFERROR(VLOOKUP(ROWS($CP$2:CP55),$CN$2:$CO$74,2,FALSE),"")</f>
        <v>PS2 : Two boats operated purse seines</v>
      </c>
      <c r="CQ55">
        <f>IF(ISNUMBER(SEARCH(Hauls!$C$330,$CR$2:$CR$74)),MAX($CQ$1,CQ54)+1,0)</f>
        <v>54</v>
      </c>
      <c r="CR55" t="s">
        <v>3122</v>
      </c>
      <c r="CS55" t="str">
        <f>IFERROR(VLOOKUP(ROWS($CS$2:CS55),$CQ$2:$CR$74,2,FALSE),"")</f>
        <v>PS2 : Two boats operated purse seines</v>
      </c>
      <c r="CT55">
        <f>IF(ISNUMBER(SEARCH(Hauls!$C$331,$CU$2:$CU$74)),MAX($CT$1,CT54)+1,0)</f>
        <v>54</v>
      </c>
      <c r="CU55" t="s">
        <v>3122</v>
      </c>
      <c r="CV55" t="str">
        <f>IFERROR(VLOOKUP(ROWS($CV$2:CV55),$CT$2:$CU$74,2,FALSE),"")</f>
        <v>PS2 : Two boats operated purse seines</v>
      </c>
      <c r="CW55">
        <f>IF(ISNUMBER(SEARCH(Hauls!$C$332,$CX$2:$CX$74)),MAX($CW$1,CW54)+1,0)</f>
        <v>54</v>
      </c>
      <c r="CX55" t="s">
        <v>3122</v>
      </c>
      <c r="CY55" t="str">
        <f>IFERROR(VLOOKUP(ROWS($CY$2:CY55),$CW$2:$CX$74,2,FALSE),"")</f>
        <v>PS2 : Two boats operated purse seines</v>
      </c>
      <c r="CZ55">
        <f>IF(ISNUMBER(SEARCH(Hauls!$C$333,$DA$2:$DA$74)),MAX($CZ$1,CZ54)+1,0)</f>
        <v>54</v>
      </c>
      <c r="DA55" t="s">
        <v>3122</v>
      </c>
      <c r="DB55" t="str">
        <f>IFERROR(VLOOKUP(ROWS($DB$2:DB55),$CZ$2:$DA$74,2,FALSE),"")</f>
        <v>PS2 : Two boats operated purse seines</v>
      </c>
      <c r="DC55">
        <f>IF(ISNUMBER(SEARCH(Hauls!$C$334,$DD$2:$DD$74)),MAX($DC$1,DC54)+1,0)</f>
        <v>54</v>
      </c>
      <c r="DD55" t="s">
        <v>3122</v>
      </c>
      <c r="DE55" t="str">
        <f>IFERROR(VLOOKUP(ROWS($DE$2:DE55),$DC$2:$DD$74,2,FALSE),"")</f>
        <v>PS2 : Two boats operated purse seines</v>
      </c>
      <c r="DF55">
        <f>IF(ISNUMBER(SEARCH(Hauls!$C$335,$DG$2:$DG$74)),MAX($DF$1,DF54)+1,0)</f>
        <v>54</v>
      </c>
      <c r="DG55" t="s">
        <v>3122</v>
      </c>
      <c r="DH55" t="str">
        <f>IFERROR(VLOOKUP(ROWS($DH$2:DH55),$DF$2:$DG$74,2,FALSE),"")</f>
        <v>PS2 : Two boats operated purse seines</v>
      </c>
      <c r="DI55">
        <f>IF(ISNUMBER(SEARCH(Hauls!$C$336,$DJ$2:$DJ$74)),MAX($DI$1,DI54)+1,0)</f>
        <v>54</v>
      </c>
      <c r="DJ55" t="s">
        <v>3122</v>
      </c>
      <c r="DK55" t="str">
        <f>IFERROR(VLOOKUP(ROWS($DK$2:DK55),$DI$2:$DJ$74,2,FALSE),"")</f>
        <v>PS2 : Two boats operated purse seines</v>
      </c>
      <c r="DL55">
        <f>IF(ISNUMBER(SEARCH(Hauls!$C$337,$DM$2:$DM$74)),MAX($DL$1,DL54)+1,0)</f>
        <v>54</v>
      </c>
      <c r="DM55" t="s">
        <v>3122</v>
      </c>
      <c r="DN55" t="str">
        <f>IFERROR(VLOOKUP(ROWS($DN$2:DN55),$DL$2:$DM$74,2,FALSE),"")</f>
        <v>PS2 : Two boats operated purse seines</v>
      </c>
      <c r="DO55">
        <f>IF(ISNUMBER(SEARCH(Hauls!$C$338,$DP$2:$DP$74)),MAX($DO$1,DO54)+1,0)</f>
        <v>54</v>
      </c>
      <c r="DP55" t="s">
        <v>3122</v>
      </c>
      <c r="DQ55" t="str">
        <f>IFERROR(VLOOKUP(ROWS($DQ$2:DQ55),$DO$2:$CDP$74,2,FALSE),"")</f>
        <v>PS2 : Two boats operated purse seines</v>
      </c>
      <c r="DR55">
        <f>IF(ISNUMBER(SEARCH(Hauls!$C$339,$DS$2:$DS$74)),MAX($DR$1,DR54)+1,0)</f>
        <v>54</v>
      </c>
      <c r="DS55" t="s">
        <v>3122</v>
      </c>
      <c r="DT55" t="str">
        <f>IFERROR(VLOOKUP(ROWS($DT$2:DT55),$DR$2:$DS$74,2,FALSE),"")</f>
        <v>PS2 : Two boats operated purse seines</v>
      </c>
      <c r="DU55">
        <f>IF(ISNUMBER(SEARCH(Hauls!$C$340,$DV$2:$DV$74)),MAX($DU$1,DU54)+1,0)</f>
        <v>54</v>
      </c>
      <c r="DV55" t="s">
        <v>3122</v>
      </c>
      <c r="DW55" t="str">
        <f>IFERROR(VLOOKUP(ROWS($DW$2:DW55),$DU$2:$DV$74,2,FALSE),"")</f>
        <v>PS2 : Two boats operated purse seines</v>
      </c>
      <c r="DX55">
        <f>IF(ISNUMBER(SEARCH(Hauls!$C$341,$DY$2:$DY$74)),MAX($DX$1,DX54)+1,0)</f>
        <v>54</v>
      </c>
      <c r="DY55" t="s">
        <v>3122</v>
      </c>
      <c r="DZ55" t="str">
        <f>IFERROR(VLOOKUP(ROWS($DZ$2:DZ55),$DX$2:$DY$74,2,FALSE),"")</f>
        <v>PS2 : Two boats operated purse seines</v>
      </c>
      <c r="EA55">
        <f>IF(ISNUMBER(SEARCH(Hauls!$C$342,$EB$2:$EB$74)),MAX($EA$1,EA54)+1,0)</f>
        <v>54</v>
      </c>
      <c r="EB55" t="s">
        <v>3122</v>
      </c>
      <c r="EC55" t="str">
        <f>IFERROR(VLOOKUP(ROWS($EC$2:EC55),$EA$2:$EB$74,2,FALSE),"")</f>
        <v>PS2 : Two boats operated purse seines</v>
      </c>
      <c r="ED55">
        <f>IF(ISNUMBER(SEARCH(Hauls!$C$343,$EE$2:$EE$74)),MAX($ED$1,ED54)+1,0)</f>
        <v>54</v>
      </c>
      <c r="EE55" t="s">
        <v>3122</v>
      </c>
      <c r="EF55" t="str">
        <f>IFERROR(VLOOKUP(ROWS($EF$2:EF55),$ED$2:$EE$74,2,FALSE),"")</f>
        <v>PS2 : Two boats operated purse seines</v>
      </c>
      <c r="EG55">
        <f>IF(ISNUMBER(SEARCH(Hauls!$C$344,$EH$2:$EH$74)),MAX($EG$1,EG54)+1,0)</f>
        <v>54</v>
      </c>
      <c r="EH55" t="s">
        <v>3122</v>
      </c>
      <c r="EI55" t="str">
        <f>IFERROR(VLOOKUP(ROWS($EI$2:EI55),$EG$2:$EH$74,2,FALSE),"")</f>
        <v>PS2 : Two boats operated purse seines</v>
      </c>
      <c r="EJ55">
        <f>IF(ISNUMBER(SEARCH(Hauls!$C$345,$EK$2:$EK$74)),MAX($EJ$1,EJ54)+1,0)</f>
        <v>54</v>
      </c>
      <c r="EK55" t="s">
        <v>3122</v>
      </c>
      <c r="EL55" t="str">
        <f>IFERROR(VLOOKUP(ROWS($EL$2:EL55),$EJ$2:$EK$74,2,FALSE),"")</f>
        <v>PS2 : Two boats operated purse seines</v>
      </c>
      <c r="EM55">
        <f>IF(ISNUMBER(SEARCH(Hauls!$C$346,$EN$2:$EN$74)),MAX($EM$1,EM54)+1,0)</f>
        <v>54</v>
      </c>
      <c r="EN55" t="s">
        <v>3122</v>
      </c>
      <c r="EO55" t="str">
        <f>IFERROR(VLOOKUP(ROWS($EO$2:EO55),$EM$2:$EN$74,2,FALSE),"")</f>
        <v>PS2 : Two boats operated purse seines</v>
      </c>
      <c r="EP55">
        <f>IF(ISNUMBER(SEARCH(Hauls!$C$347,$EQ$2:$EQ$74)),MAX($EP$1,EP54)+1,0)</f>
        <v>54</v>
      </c>
      <c r="EQ55" t="s">
        <v>3122</v>
      </c>
      <c r="ER55" t="str">
        <f>IFERROR(VLOOKUP(ROWS($ER$2:ER55),$EP$2:$EQ$74,2,FALSE),"")</f>
        <v>PS2 : Two boats operated purse seines</v>
      </c>
      <c r="ES55">
        <f>IF(ISNUMBER(SEARCH(Hauls!$C$348,$ET$2:$ET$74)),MAX($ES$1,ES54)+1,0)</f>
        <v>54</v>
      </c>
      <c r="ET55" t="s">
        <v>3122</v>
      </c>
      <c r="EU55" t="str">
        <f>IFERROR(VLOOKUP(ROWS($EU$2:EU55),$ES$2:$ET$74,2,FALSE),"")</f>
        <v>PS2 : Two boats operated purse seines</v>
      </c>
      <c r="EV55">
        <f>IF(ISNUMBER(SEARCH(Hauls!$C$349,$EW$2:$EW$74)),MAX($EV$1,EV54)+1,0)</f>
        <v>54</v>
      </c>
      <c r="EW55" t="s">
        <v>3122</v>
      </c>
      <c r="EX55" t="str">
        <f>IFERROR(VLOOKUP(ROWS($EX$2:EX55),$EV$2:$EW$74,2,FALSE),"")</f>
        <v>PS2 : Two boats operated purse seines</v>
      </c>
      <c r="EY55">
        <f>IF(ISNUMBER(SEARCH(Hauls!$C$350,$EZ$2:$EZ$74)),MAX($EY$1,EY54)+1,0)</f>
        <v>54</v>
      </c>
      <c r="EZ55" t="s">
        <v>3122</v>
      </c>
      <c r="FA55" t="str">
        <f>IFERROR(VLOOKUP(ROWS($FA$2:FA55),$EY$2:$EZ$74,2,FALSE),"")</f>
        <v>PS2 : Two boats operated purse seines</v>
      </c>
      <c r="FB55">
        <f>IF(ISNUMBER(SEARCH(Hauls!$C$351,$FC$2:$FC$74)),MAX($FB$1,FB54)+1,0)</f>
        <v>54</v>
      </c>
      <c r="FC55" t="s">
        <v>3122</v>
      </c>
      <c r="FD55" t="str">
        <f>IFERROR(VLOOKUP(ROWS($FD$2:FD55),$FB$2:$FC$74,2,FALSE),"")</f>
        <v>PS2 : Two boats operated purse seines</v>
      </c>
      <c r="FE55">
        <f>IF(ISNUMBER(SEARCH(Hauls!$C$352,$FF$2:$FF$74)),MAX($FE$1,FE54)+1,0)</f>
        <v>54</v>
      </c>
      <c r="FF55" t="s">
        <v>3122</v>
      </c>
      <c r="FG55" t="str">
        <f>IFERROR(VLOOKUP(ROWS($FG$2:FG55),$FE$2:$FF$74,2,FALSE),"")</f>
        <v>PS2 : Two boats operated purse seines</v>
      </c>
      <c r="FH55">
        <f>IF(ISNUMBER(SEARCH(Hauls!$C$353,$FI$2:$FI$74)),MAX($FH$1,FH54)+1,0)</f>
        <v>54</v>
      </c>
      <c r="FI55" t="s">
        <v>3122</v>
      </c>
      <c r="FJ55" t="str">
        <f>IFERROR(VLOOKUP(ROWS($FJ$2:FJ55),$FH$2:$FI$74,2,FALSE),"")</f>
        <v>PS2 : Two boats operated purse seines</v>
      </c>
      <c r="FK55">
        <f>IF(ISNUMBER(SEARCH(Hauls!$C$354,$FL$2:$FL$74)),MAX($FK$1,FK54)+1,0)</f>
        <v>54</v>
      </c>
      <c r="FL55" t="s">
        <v>3122</v>
      </c>
      <c r="FM55" t="str">
        <f>IFERROR(VLOOKUP(ROWS($FM$2:FM55),$FK$2:$FL$74,2,FALSE),"")</f>
        <v>PS2 : Two boats operated purse seines</v>
      </c>
      <c r="FN55">
        <f>IF(ISNUMBER(SEARCH(Hauls!$C$355,$FO$2:$FO$74)),MAX($FN$1,FN54)+1,0)</f>
        <v>54</v>
      </c>
      <c r="FO55" t="s">
        <v>3122</v>
      </c>
      <c r="FP55" t="str">
        <f>IFERROR(VLOOKUP(ROWS($FP$2:FP55),$FN$2:$FO$74,2,FALSE),"")</f>
        <v>PS2 : Two boats operated purse seines</v>
      </c>
      <c r="FQ55">
        <f>IF(ISNUMBER(SEARCH(Hauls!$C$356,$FR$2:$FR$74)),MAX($FQ$1,FQ54)+1,0)</f>
        <v>54</v>
      </c>
      <c r="FR55" t="s">
        <v>3122</v>
      </c>
      <c r="FS55" t="str">
        <f>IFERROR(VLOOKUP(ROWS($FS$2:FS55),$FQ$2:$FR$74,2,FALSE),"")</f>
        <v>PS2 : Two boats operated purse seines</v>
      </c>
      <c r="FT55">
        <f>IF(ISNUMBER(SEARCH(Hauls!$C$357,$FU$2:$FU$74)),MAX($FT$1,FT54)+1,0)</f>
        <v>54</v>
      </c>
      <c r="FU55" t="s">
        <v>3122</v>
      </c>
      <c r="FV55" t="str">
        <f>IFERROR(VLOOKUP(ROWS($FV$2:FV55),$FT$2:$FU$74,2,FALSE),"")</f>
        <v>PS2 : Two boats operated purse seines</v>
      </c>
      <c r="FW55">
        <f>IF(ISNUMBER(SEARCH(Hauls!$C$358,$FX$2:$FX$74)),MAX($FW$1,FW54)+1,0)</f>
        <v>54</v>
      </c>
      <c r="FX55" t="s">
        <v>3122</v>
      </c>
      <c r="FY55" t="str">
        <f>IFERROR(VLOOKUP(ROWS($FY$2:FY55),$FW$2:$FX$74,2,FALSE),"")</f>
        <v>PS2 : Two boats operated purse seines</v>
      </c>
      <c r="FZ55">
        <f>IF(ISNUMBER(SEARCH(Hauls!$C$359,$GA$2:$GA$74)),MAX($FZ$1,FZ54)+1,0)</f>
        <v>54</v>
      </c>
      <c r="GA55" t="s">
        <v>3122</v>
      </c>
      <c r="GB55" t="str">
        <f>IFERROR(VLOOKUP(ROWS($GB$2:GB55),$FZ$2:$GA$74,2,FALSE),"")</f>
        <v>PS2 : Two boats operated purse seines</v>
      </c>
      <c r="GC55">
        <f>IF(ISNUMBER(SEARCH(Hauls!$C$360,$GD$2:$GD$74)),MAX($GC$1,GC54)+1,0)</f>
        <v>54</v>
      </c>
      <c r="GD55" t="s">
        <v>3122</v>
      </c>
      <c r="GE55" t="str">
        <f>IFERROR(VLOOKUP(ROWS($GE$2:GE55),$GC$2:$GD$74,2,FALSE),"")</f>
        <v>PS2 : Two boats operated purse seines</v>
      </c>
      <c r="GF55">
        <f>IF(ISNUMBER(SEARCH(Hauls!$C$361,$GG$2:$GG$74)),MAX($GF$1,GF54)+1,0)</f>
        <v>54</v>
      </c>
      <c r="GG55" t="s">
        <v>3122</v>
      </c>
      <c r="GH55" t="str">
        <f>IFERROR(VLOOKUP(ROWS($GH$2:GH55),$GF$2:$GG$74,2,FALSE),"")</f>
        <v>PS2 : Two boats operated purse seines</v>
      </c>
      <c r="GI55">
        <f>IF(ISNUMBER(SEARCH(Hauls!$C$362,$GJ$2:$GJ$74)),MAX($GI$1,GI54)+1,0)</f>
        <v>54</v>
      </c>
      <c r="GJ55" t="s">
        <v>3122</v>
      </c>
      <c r="GK55" t="str">
        <f>IFERROR(VLOOKUP(ROWS($GK$2:GK55),$GI$2:$GJ$74,2,FALSE),"")</f>
        <v>PS2 : Two boats operated purse seines</v>
      </c>
      <c r="GL55">
        <f>IF(ISNUMBER(SEARCH(Hauls!$C$363,$GM$2:$GM$74)),MAX($GL$1,GL54)+1,0)</f>
        <v>54</v>
      </c>
      <c r="GM55" t="s">
        <v>3122</v>
      </c>
      <c r="GN55" t="str">
        <f>IFERROR(VLOOKUP(ROWS($GN$2:GN55),$GL$2:$GM$74,2,FALSE),"")</f>
        <v>PS2 : Two boats operated purse seines</v>
      </c>
      <c r="GO55">
        <f>IF(ISNUMBER(SEARCH(Hauls!$C$364,$GP$2:$GP$74)),MAX($GO$1,GO54)+1,0)</f>
        <v>54</v>
      </c>
      <c r="GP55" t="s">
        <v>3122</v>
      </c>
      <c r="GQ55" t="str">
        <f>IFERROR(VLOOKUP(ROWS($GQ$2:GQ55),$GO$2:$GP$74,2,FALSE),"")</f>
        <v>PS2 : Two boats operated purse seines</v>
      </c>
      <c r="GR55">
        <f>IF(ISNUMBER(SEARCH(Hauls!$C$365,$GS$2:$GS$74)),MAX($GR$1,GR54)+1,0)</f>
        <v>54</v>
      </c>
      <c r="GS55" t="s">
        <v>3122</v>
      </c>
      <c r="GT55" t="str">
        <f>IFERROR(VLOOKUP(ROWS($GT$2:GT55),$GR$2:$GS$74,2,FALSE),"")</f>
        <v>PS2 : Two boats operated purse seines</v>
      </c>
      <c r="GU55">
        <f>IF(ISNUMBER(SEARCH(Hauls!$C$366,$GV$2:$GV$74)),MAX($GU$1,GU54)+1,0)</f>
        <v>54</v>
      </c>
      <c r="GV55" t="s">
        <v>3122</v>
      </c>
      <c r="GW55" t="str">
        <f>IFERROR(VLOOKUP(ROWS($GW$2:GW55),$GU$2:$GV$74,2,FALSE),"")</f>
        <v>PS2 : Two boats operated purse seines</v>
      </c>
      <c r="GX55">
        <f>IF(ISNUMBER(SEARCH(Hauls!$C$367,$GY$2:$GY$74)),MAX($GX$1,GX54)+1,0)</f>
        <v>54</v>
      </c>
      <c r="GY55" t="s">
        <v>3122</v>
      </c>
      <c r="GZ55" t="str">
        <f>IFERROR(VLOOKUP(ROWS($GZ$2:GZ55),$GX$2:$GY$74,2,FALSE),"")</f>
        <v>PS2 : Two boats operated purse seines</v>
      </c>
      <c r="HA55">
        <f>IF(ISNUMBER(SEARCH(Hauls!$C$368,$HB$2:$HB$74)),MAX($HA$1,HA54)+1,0)</f>
        <v>54</v>
      </c>
      <c r="HB55" t="s">
        <v>3122</v>
      </c>
      <c r="HC55" t="str">
        <f>IFERROR(VLOOKUP(ROWS($HC$2:HC55),$HA$2:$HB$74,2,FALSE),"")</f>
        <v>PS2 : Two boats operated purse seines</v>
      </c>
      <c r="HD55">
        <f>IF(ISNUMBER(SEARCH(Hauls!$C$369,$HE$2:$HE$74)),MAX($HD$1,HD54)+1,0)</f>
        <v>54</v>
      </c>
      <c r="HE55" t="s">
        <v>3122</v>
      </c>
      <c r="HF55" t="str">
        <f>IFERROR(VLOOKUP(ROWS($HF$2:HF55),$HD$2:$HE$74,2,FALSE),"")</f>
        <v>PS2 : Two boats operated purse seines</v>
      </c>
      <c r="HG55">
        <f>IF(ISNUMBER(SEARCH(Hauls!$C$370,$HH$2:$HH$74)),MAX($HG$1,HG54)+1,0)</f>
        <v>54</v>
      </c>
      <c r="HH55" t="s">
        <v>3122</v>
      </c>
      <c r="HI55" t="str">
        <f>IFERROR(VLOOKUP(ROWS($HI$2:HI55),$HG$2:$HH$74,2,FALSE),"")</f>
        <v>PS2 : Two boats operated purse seines</v>
      </c>
      <c r="HJ55">
        <f>IF(ISNUMBER(SEARCH(Hauls!$C$371,$HK$2:$HK$74)),MAX($HJ$1,HJ54)+1,0)</f>
        <v>54</v>
      </c>
      <c r="HK55" t="s">
        <v>3122</v>
      </c>
      <c r="HL55" t="str">
        <f>IFERROR(VLOOKUP(ROWS($HL$2:HL55),$HJ$2:$HK$74,2,FALSE),"")</f>
        <v>PS2 : Two boats operated purse seines</v>
      </c>
      <c r="HM55">
        <f>IF(ISNUMBER(SEARCH(Hauls!$C$372,$HN$2:$HN$74)),MAX($HM$1,HM54)+1,0)</f>
        <v>54</v>
      </c>
      <c r="HN55" t="s">
        <v>3122</v>
      </c>
      <c r="HO55" t="str">
        <f>IFERROR(VLOOKUP(ROWS($HO$2:HO55),$HM$2:$HN$74,2,FALSE),"")</f>
        <v>PS2 : Two boats operated purse seines</v>
      </c>
      <c r="HP55">
        <f>IF(ISNUMBER(SEARCH(Hauls!$C$373,$HQ$2:$HQ$74)),MAX($HP$1,HP54)+1,0)</f>
        <v>54</v>
      </c>
      <c r="HQ55" t="s">
        <v>3122</v>
      </c>
      <c r="HR55" t="str">
        <f>IFERROR(VLOOKUP(ROWS($HR$2:HR55),$HP$2:$HQ$74,2,FALSE),"")</f>
        <v>PS2 : Two boats operated purse seines</v>
      </c>
      <c r="HS55">
        <f>IF(ISNUMBER(SEARCH(Hauls!$C$374,$HT$2:$HT$74)),MAX($HS$1,HS54)+1,0)</f>
        <v>54</v>
      </c>
      <c r="HT55" t="s">
        <v>3122</v>
      </c>
      <c r="HU55" t="str">
        <f>IFERROR(VLOOKUP(ROWS($HU$2:HU55),$HS$2:$HT$74,2,FALSE),"")</f>
        <v>PS2 : Two boats operated purse seines</v>
      </c>
      <c r="HV55">
        <f>IF(ISNUMBER(SEARCH(Hauls!$C$375,$HW$2:$HW$74)),MAX($HV$1,HV54)+1,0)</f>
        <v>54</v>
      </c>
      <c r="HW55" t="s">
        <v>3122</v>
      </c>
      <c r="HX55" t="str">
        <f>IFERROR(VLOOKUP(ROWS($HX$2:HX55),$HV$2:$HW$74,2,FALSE),"")</f>
        <v>PS2 : Two boats operated purse seines</v>
      </c>
      <c r="HY55">
        <f>IF(ISNUMBER(SEARCH(Hauls!$C$376,$HZ$2:$HZ$74)),MAX($HY$1,HY54)+1,0)</f>
        <v>54</v>
      </c>
      <c r="HZ55" t="s">
        <v>3122</v>
      </c>
      <c r="IA55" t="str">
        <f>IFERROR(VLOOKUP(ROWS($IA$2:IA55),$IB$2:$IC$74,2,FALSE),"")</f>
        <v>PS2 : Two boats operated purse seines</v>
      </c>
      <c r="IB55">
        <f>IF(ISNUMBER(SEARCH(Hauls!$C$377,$IC$2:$IC$74)),MAX($IB$1,IB54)+1,0)</f>
        <v>54</v>
      </c>
      <c r="IC55" t="s">
        <v>3122</v>
      </c>
      <c r="ID55" t="str">
        <f>IFERROR(VLOOKUP(ROWS($ID$2:ID55),$IB$2:$IC$74,2,FALSE),"")</f>
        <v>PS2 : Two boats operated purse seines</v>
      </c>
      <c r="IE55">
        <f>IF(ISNUMBER(SEARCH(Hauls!$C$378,$IF$2:$IF$74)),MAX($IE$1,IE54)+1,0)</f>
        <v>54</v>
      </c>
      <c r="IF55" t="s">
        <v>3122</v>
      </c>
      <c r="IG55" t="str">
        <f>IFERROR(VLOOKUP(ROWS($IG$2:IG55),$IE$2:$IF$74,2,FALSE),"")</f>
        <v>PS2 : Two boats operated purse seines</v>
      </c>
      <c r="IH55">
        <f>IF(ISNUMBER(SEARCH(Hauls!$C$379,$II$2:$II$74)),MAX($IH$1,IH54)+1,0)</f>
        <v>54</v>
      </c>
      <c r="II55" t="s">
        <v>3122</v>
      </c>
      <c r="IJ55" t="str">
        <f>IFERROR(VLOOKUP(ROWS($IJ$2:IJ55),$IH$2:$II$74,2,FALSE),"")</f>
        <v>PS2 : Two boats operated purse seines</v>
      </c>
      <c r="IK55">
        <f>IF(ISNUMBER(SEARCH(Hauls!$C$380,$IL$2:$IL$74)),MAX($IK$1,IK54)+1,0)</f>
        <v>54</v>
      </c>
      <c r="IL55" t="s">
        <v>3122</v>
      </c>
      <c r="IM55" t="str">
        <f>IFERROR(VLOOKUP(ROWS($IM$2:IM55),$IK$2:$IL$74,2,FALSE),"")</f>
        <v>PS2 : Two boats operated purse seines</v>
      </c>
      <c r="IN55">
        <f>IF(ISNUMBER(SEARCH(Hauls!$C$381,$IO$2:$IO$74)),MAX($IN$1,IN54)+1,0)</f>
        <v>54</v>
      </c>
      <c r="IO55" t="s">
        <v>3122</v>
      </c>
      <c r="IP55" t="str">
        <f>IFERROR(VLOOKUP(ROWS($IP$2:IP55),$IN$2:$IO$74,2,FALSE),"")</f>
        <v>PS2 : Two boats operated purse seines</v>
      </c>
      <c r="IQ55">
        <f>IF(ISNUMBER(SEARCH(Hauls!$C$382,$CC$2:$CC$74)),MAX($CB$1,IQ54)+1,0)</f>
        <v>54</v>
      </c>
      <c r="IR55" t="s">
        <v>3122</v>
      </c>
      <c r="IS55" t="str">
        <f>IFERROR(VLOOKUP(ROWS($IS$2:IS55),$IQ$2:$IR$74,2,FALSE),"")</f>
        <v>PS2 : Two boats operated purse seines</v>
      </c>
      <c r="IT55">
        <f>IF(ISNUMBER(SEARCH(Hauls!$C$383,$IU$2:$IU$74)),MAX($IT$1,IT54)+1,0)</f>
        <v>54</v>
      </c>
      <c r="IU55" t="s">
        <v>3122</v>
      </c>
      <c r="IV55" t="str">
        <f>IFERROR(VLOOKUP(ROWS($IV$2:IV55),$IT$2:$IU$74,2,FALSE),"")</f>
        <v>PS2 : Two boats operated purse seines</v>
      </c>
      <c r="IW55">
        <f>IF(ISNUMBER(SEARCH(Hauls!$C$384,$IX$2:$IX$74)),MAX($IW$1,IW54)+1,0)</f>
        <v>54</v>
      </c>
      <c r="IX55" t="s">
        <v>3122</v>
      </c>
      <c r="IY55" t="str">
        <f>IFERROR(VLOOKUP(ROWS($IY$2:IY55),$IW$2:$IX$74,2,FALSE),"")</f>
        <v>PS2 : Two boats operated purse seines</v>
      </c>
      <c r="IZ55">
        <f>IF(ISNUMBER(SEARCH(Hauls!$C$385,$JA$2:$JA$74)),MAX($IZ$1,IZ54)+1,0)</f>
        <v>54</v>
      </c>
      <c r="JA55" t="s">
        <v>3122</v>
      </c>
      <c r="JB55" t="str">
        <f>IFERROR(VLOOKUP(ROWS($JB$2:JB55),$IZ$2:$JA$74,2,FALSE),"")</f>
        <v>PS2 : Two boats operated purse seines</v>
      </c>
      <c r="JC55">
        <f>IF(ISNUMBER(SEARCH(Hauls!$C$386,$JD$2:$JD$74)),MAX($JC$1,JC54)+1,0)</f>
        <v>54</v>
      </c>
      <c r="JD55" t="s">
        <v>3122</v>
      </c>
      <c r="JE55" t="str">
        <f>IFERROR(VLOOKUP(ROWS($JE$2:JE55),$JC$2:$CJD$74,2,FALSE),"")</f>
        <v>PS2 : Two boats operated purse seines</v>
      </c>
      <c r="JF55">
        <f>IF(ISNUMBER(SEARCH(Hauls!$C$387,$JG$2:$JG$74)),MAX($JF$1,JF54)+1,0)</f>
        <v>54</v>
      </c>
      <c r="JG55" t="s">
        <v>3122</v>
      </c>
      <c r="JH55" t="str">
        <f>IFERROR(VLOOKUP(ROWS($JH$2:JH55),$JF$2:$JG$74,2,FALSE),"")</f>
        <v>PS2 : Two boats operated purse seines</v>
      </c>
      <c r="JI55">
        <f>IF(ISNUMBER(SEARCH(Hauls!$C$388,$JJ$2:$JJ$74)),MAX($JI$1,JI54)+1,0)</f>
        <v>54</v>
      </c>
      <c r="JJ55" t="s">
        <v>3122</v>
      </c>
      <c r="JK55" t="str">
        <f>IFERROR(VLOOKUP(ROWS($JK$2:JK55),$JI$2:$JJ$74,2,FALSE),"")</f>
        <v>PS2 : Two boats operated purse seines</v>
      </c>
      <c r="JL55">
        <f>IF(ISNUMBER(SEARCH(Hauls!$C$389,$JM$2:$JM$74)),MAX($JL$1,JL54)+1,0)</f>
        <v>54</v>
      </c>
      <c r="JM55" t="s">
        <v>3122</v>
      </c>
      <c r="JN55" t="str">
        <f>IFERROR(VLOOKUP(ROWS($JN$2:JN55),$JL$2:$JM$74,2,FALSE),"")</f>
        <v>PS2 : Two boats operated purse seines</v>
      </c>
      <c r="JO55">
        <f>IF(ISNUMBER(SEARCH(Hauls!$C$390,$JP$2:$JP$74)),MAX($JO$1,JO54)+1,0)</f>
        <v>54</v>
      </c>
      <c r="JP55" t="s">
        <v>3122</v>
      </c>
      <c r="JQ55" t="str">
        <f>IFERROR(VLOOKUP(ROWS($JQ$2:JQ55),$JO$2:$JP$74,2,FALSE),"")</f>
        <v>PS2 : Two boats operated purse seines</v>
      </c>
      <c r="JR55">
        <f>IF(ISNUMBER(SEARCH(Hauls!$C$391,$JS$2:$JS$74)),MAX($JR$1,JR54)+1,0)</f>
        <v>54</v>
      </c>
      <c r="JS55" t="s">
        <v>3122</v>
      </c>
      <c r="JT55" t="str">
        <f>IFERROR(VLOOKUP(ROWS($JT$2:JT55),$JR$2:$JS$74,2,FALSE),"")</f>
        <v>PS2 : Two boats operated purse seines</v>
      </c>
      <c r="JU55">
        <f>IF(ISNUMBER(SEARCH(Hauls!$C$392,$JV$2:$JV$74)),MAX($JU$1,JU54)+1,0)</f>
        <v>54</v>
      </c>
      <c r="JV55" t="s">
        <v>3122</v>
      </c>
      <c r="JW55" t="str">
        <f>IFERROR(VLOOKUP(ROWS($JW$2:JW55),$JU$2:$JV$74,2,FALSE),"")</f>
        <v>PS2 : Two boats operated purse seines</v>
      </c>
      <c r="JX55">
        <f>IF(ISNUMBER(SEARCH(Hauls!$C$393,$JY$2:$JY$74)),MAX($JX$1,JX54)+1,0)</f>
        <v>54</v>
      </c>
      <c r="JY55" t="s">
        <v>3122</v>
      </c>
      <c r="JZ55" t="str">
        <f>IFERROR(VLOOKUP(ROWS($JZ$2:JZ55),$JX$2:$JY$74,2,FALSE),"")</f>
        <v>PS2 : Two boats operated purse seines</v>
      </c>
      <c r="KA55">
        <f>IF(ISNUMBER(SEARCH(Hauls!$C$394,$KB$2:$KB$74)),MAX($KA$1,KA54)+1,0)</f>
        <v>54</v>
      </c>
      <c r="KB55" t="s">
        <v>3122</v>
      </c>
      <c r="KC55" t="str">
        <f>IFERROR(VLOOKUP(ROWS($KC$2:KC55),$KA$2:$KB$74,2,FALSE),"")</f>
        <v>PS2 : Two boats operated purse seines</v>
      </c>
      <c r="KD55">
        <f>IF(ISNUMBER(SEARCH(Hauls!$C$395,$KE$2:$KE$74)),MAX($KD$1,KD54)+1,0)</f>
        <v>54</v>
      </c>
      <c r="KE55" t="s">
        <v>3122</v>
      </c>
      <c r="KF55" t="str">
        <f>IFERROR(VLOOKUP(ROWS($KF$2:KF55),$KD$2:$KE$74,2,FALSE),"")</f>
        <v>PS2 : Two boats operated purse seines</v>
      </c>
      <c r="KG55">
        <f>IF(ISNUMBER(SEARCH(Hauls!$C$396,$KH$2:$KH$74)),MAX($KG$1,KG54)+1,0)</f>
        <v>54</v>
      </c>
      <c r="KH55" t="s">
        <v>3122</v>
      </c>
      <c r="KI55" t="str">
        <f>IFERROR(VLOOKUP(ROWS($KI$2:KI55),$KG$2:$KH$74,2,FALSE),"")</f>
        <v>PS2 : Two boats operated purse seines</v>
      </c>
      <c r="KJ55">
        <f>IF(ISNUMBER(SEARCH(Hauls!$C$397,$KK$2:$KK$74)),MAX($KJ$1,KJ54)+1,0)</f>
        <v>54</v>
      </c>
      <c r="KK55" t="s">
        <v>3122</v>
      </c>
      <c r="KL55" t="str">
        <f>IFERROR(VLOOKUP(ROWS($KL$2:KL55),$KJ$2:$KK$74,2,FALSE),"")</f>
        <v>PS2 : Two boats operated purse seines</v>
      </c>
      <c r="KM55">
        <f>IF(ISNUMBER(SEARCH(Hauls!$C$398,$KN$2:$KN$74)),MAX($KM$1,KM54)+1,0)</f>
        <v>54</v>
      </c>
      <c r="KN55" t="s">
        <v>3122</v>
      </c>
      <c r="KO55" t="str">
        <f>IFERROR(VLOOKUP(ROWS($KO$2:KO55),$KM$2:$KN$74,2,FALSE),"")</f>
        <v>PS2 : Two boats operated purse seines</v>
      </c>
      <c r="KP55">
        <f>IF(ISNUMBER(SEARCH(Hauls!$C$399,$KQ$2:$KQ$74)),MAX($KP$1,KP54)+1,0)</f>
        <v>54</v>
      </c>
      <c r="KQ55" t="s">
        <v>3122</v>
      </c>
      <c r="KR55" t="str">
        <f>IFERROR(VLOOKUP(ROWS($KR$2:KR55),$KP$2:$KQ$74,2,FALSE),"")</f>
        <v>PS2 : Two boats operated purse seines</v>
      </c>
      <c r="KS55">
        <f>IF(ISNUMBER(SEARCH(Hauls!$C$400,$KT$2:$KT$74)),MAX($KS$1,KS54)+1,0)</f>
        <v>54</v>
      </c>
      <c r="KT55" t="s">
        <v>3122</v>
      </c>
      <c r="KU55" t="str">
        <f>IFERROR(VLOOKUP(ROWS($KU$2:KU55),$KS$2:$KT$74,2,FALSE),"")</f>
        <v>PS2 : Two boats operated purse seines</v>
      </c>
    </row>
    <row r="56" spans="1:307" x14ac:dyDescent="0.25">
      <c r="A56" t="s">
        <v>701</v>
      </c>
      <c r="B56" t="s">
        <v>2979</v>
      </c>
      <c r="C56" t="str">
        <f t="shared" si="0"/>
        <v>PT : Pair trawls (not specified)</v>
      </c>
      <c r="E56">
        <f>IF(ISNUMBER(SEARCH(Hauls!$C$300,$F$2:$F$74)),MAX($E$1,E55)+1,0)</f>
        <v>55</v>
      </c>
      <c r="F56" t="s">
        <v>3123</v>
      </c>
      <c r="G56" t="str">
        <f>IFERROR(VLOOKUP(ROWS($G$2:G56),$E$2:$F$74,2,FALSE),"")</f>
        <v>PT : Pair trawls (not specified)</v>
      </c>
      <c r="H56">
        <f>IF(ISNUMBER(SEARCH(Hauls!$C$301,$I$2:$I$74)),MAX($H$1:H55)+1,0)</f>
        <v>55</v>
      </c>
      <c r="I56" t="s">
        <v>3123</v>
      </c>
      <c r="J56" t="str">
        <f>IFERROR(VLOOKUP(ROWS($J$2:J56),$H$2:$I$74,2,FALSE),"")</f>
        <v>PT : Pair trawls (not specified)</v>
      </c>
      <c r="K56">
        <f>IF(ISNUMBER(SEARCH(Hauls!$C$302,$L$2:$L$74)),MAX($K$1,K55)+1,0)</f>
        <v>55</v>
      </c>
      <c r="L56" t="s">
        <v>3123</v>
      </c>
      <c r="M56" t="str">
        <f>IFERROR(VLOOKUP(ROWS($M$2:M56),$K$2:$L$74,2,FALSE),"")</f>
        <v>PT : Pair trawls (not specified)</v>
      </c>
      <c r="N56">
        <f>IF(ISNUMBER(SEARCH(Hauls!$C$303,$O$2:$O$74)),MAX($N$1,N55)+1,0)</f>
        <v>55</v>
      </c>
      <c r="O56" t="s">
        <v>3123</v>
      </c>
      <c r="P56" t="str">
        <f>IFERROR(VLOOKUP(ROWS($P$2:P56),$N$2:$O$74,2,FALSE),"")</f>
        <v>PT : Pair trawls (not specified)</v>
      </c>
      <c r="Q56">
        <f>IF(ISNUMBER(SEARCH(Hauls!$C$304,$R$2:$R$74)),MAX($Q$1,Q55)+1,0)</f>
        <v>55</v>
      </c>
      <c r="R56" t="s">
        <v>3123</v>
      </c>
      <c r="S56" t="str">
        <f>IFERROR(VLOOKUP(ROWS($S$2:S56),$Q$2:$R$74,2,FALSE),"")</f>
        <v>PT : Pair trawls (not specified)</v>
      </c>
      <c r="T56">
        <f>IF(ISNUMBER(SEARCH(Hauls!$C$305,$U$2:$U$74)),MAX($T$1,T55)+1,0)</f>
        <v>55</v>
      </c>
      <c r="U56" t="s">
        <v>3123</v>
      </c>
      <c r="V56" t="str">
        <f>IFERROR(VLOOKUP(ROWS($V$2:V56),$T$2:$U$74,2,FALSE),"")</f>
        <v>PT : Pair trawls (not specified)</v>
      </c>
      <c r="W56">
        <f>IF(ISNUMBER(SEARCH(Hauls!$C$306,$X$2:$X$74)),MAX($W$1,W55)+1,0)</f>
        <v>55</v>
      </c>
      <c r="X56" t="s">
        <v>3123</v>
      </c>
      <c r="Y56" t="str">
        <f>IFERROR(VLOOKUP(ROWS($Y$2:Y56),$W$2:$X$74,2,FALSE),"")</f>
        <v>PT : Pair trawls (not specified)</v>
      </c>
      <c r="Z56">
        <f>IF(ISNUMBER(SEARCH(Hauls!$C$307,$AA$2:$AA$74)),MAX($Z$1,Z55)+1,0)</f>
        <v>55</v>
      </c>
      <c r="AA56" t="s">
        <v>3123</v>
      </c>
      <c r="AB56" t="str">
        <f>IFERROR(VLOOKUP(ROWS($AB$2:AB56),$Z$2:$AA$74,2,FALSE),"")</f>
        <v>PT : Pair trawls (not specified)</v>
      </c>
      <c r="AC56">
        <f>IF(ISNUMBER(SEARCH(Hauls!$C$308,$AD$2:$AD$74)),MAX($AC$1,AC55)+1,0)</f>
        <v>55</v>
      </c>
      <c r="AD56" t="s">
        <v>3123</v>
      </c>
      <c r="AE56" t="str">
        <f>IFERROR(VLOOKUP(ROWS($AE$2:AE56),$AC$2:$AD$74,2,FALSE),"")</f>
        <v>PT : Pair trawls (not specified)</v>
      </c>
      <c r="AF56">
        <f>IF(ISNUMBER(SEARCH(Hauls!$C$309,$AG$2:$AG$74)),MAX($AF$1,AF55)+1,0)</f>
        <v>55</v>
      </c>
      <c r="AG56" t="s">
        <v>3123</v>
      </c>
      <c r="AH56" t="str">
        <f>IFERROR(VLOOKUP(ROWS($AH$2:AH56),$AF$2:$AG$74,2,FALSE),"")</f>
        <v>PT : Pair trawls (not specified)</v>
      </c>
      <c r="AI56">
        <f>IF(ISNUMBER(SEARCH(Hauls!$C$310,$AJ$2:$AJ$74)),MAX($AI$1,AI55)+1,0)</f>
        <v>55</v>
      </c>
      <c r="AJ56" t="s">
        <v>3123</v>
      </c>
      <c r="AK56" t="str">
        <f>IFERROR(VLOOKUP(ROWS($AK$2:AK56),$AI$2:$AJ$74,2,FALSE),"")</f>
        <v>PT : Pair trawls (not specified)</v>
      </c>
      <c r="AL56">
        <f>IF(ISNUMBER(SEARCH(Hauls!$C$311,$AM$2:$AM$74)),MAX($AL$1,AL55)+1,0)</f>
        <v>55</v>
      </c>
      <c r="AM56" t="s">
        <v>3123</v>
      </c>
      <c r="AN56" t="str">
        <f>IFERROR(VLOOKUP(ROWS($AN$2:AN56),$AL$2:$AM$74,2,FALSE),"")</f>
        <v>PT : Pair trawls (not specified)</v>
      </c>
      <c r="AO56">
        <f>IF(ISNUMBER(SEARCH(Hauls!$C$312,$AP$2:$AP$74)),MAX($AO$1,AO55)+1,0)</f>
        <v>55</v>
      </c>
      <c r="AP56" t="s">
        <v>3123</v>
      </c>
      <c r="AQ56" t="str">
        <f>IFERROR(VLOOKUP(ROWS($AQ$2:AQ56),$AO$2:$AP$74,2,FALSE),"")</f>
        <v>PT : Pair trawls (not specified)</v>
      </c>
      <c r="AR56">
        <f>IF(ISNUMBER(SEARCH(Hauls!$C$313,$AS$2:$AS$74)),MAX($AR$1,AR55)+1,0)</f>
        <v>55</v>
      </c>
      <c r="AS56" t="s">
        <v>3123</v>
      </c>
      <c r="AT56" t="str">
        <f>IFERROR(VLOOKUP(ROWS($AT$2:AT56),$AR$2:$AS$74,2,FALSE),"")</f>
        <v>PT : Pair trawls (not specified)</v>
      </c>
      <c r="AU56">
        <f>IF(ISNUMBER(SEARCH(Hauls!$C$314,$AV$2:$AV$74)),MAX($AU$1,AU55)+1,0)</f>
        <v>55</v>
      </c>
      <c r="AV56" t="s">
        <v>3123</v>
      </c>
      <c r="AW56" t="str">
        <f>IFERROR(VLOOKUP(ROWS($AW$2:AW56),$AU$2:$AV$74,2,FALSE),"")</f>
        <v>PT : Pair trawls (not specified)</v>
      </c>
      <c r="AX56">
        <f>IF(ISNUMBER(SEARCH(Hauls!$C$315,$AY$2:$AY$74)),MAX($AX$1,AX55)+1,0)</f>
        <v>55</v>
      </c>
      <c r="AY56" t="s">
        <v>3123</v>
      </c>
      <c r="AZ56" t="str">
        <f>IFERROR(VLOOKUP(ROWS($AZ$2:AZ56),$AX$2:$AY$74,2,FALSE),"")</f>
        <v>PT : Pair trawls (not specified)</v>
      </c>
      <c r="BA56">
        <f>IF(ISNUMBER(SEARCH(Hauls!$C$316,$BB$2:$BB$74)),MAX($BA$1,BA55)+1,0)</f>
        <v>55</v>
      </c>
      <c r="BB56" t="s">
        <v>3123</v>
      </c>
      <c r="BC56" t="str">
        <f>IFERROR(VLOOKUP(ROWS($BC$2:BC56),$BA$2:$BB$74,2,FALSE),"")</f>
        <v>PT : Pair trawls (not specified)</v>
      </c>
      <c r="BD56">
        <f>IF(ISNUMBER(SEARCH(Hauls!$C$317,$BE$2:$BE$74)),MAX($BD$1,BD55)+1,0)</f>
        <v>55</v>
      </c>
      <c r="BE56" t="s">
        <v>3123</v>
      </c>
      <c r="BF56" t="str">
        <f>IFERROR(VLOOKUP(ROWS($BF$2:BF56),$BD$2:$BE$74,2,FALSE),"")</f>
        <v>PT : Pair trawls (not specified)</v>
      </c>
      <c r="BG56">
        <f>IF(ISNUMBER(SEARCH(Hauls!$C$318,$BH$2:$BH$74)),MAX($BG$1,BG55)+1,0)</f>
        <v>55</v>
      </c>
      <c r="BH56" t="s">
        <v>3123</v>
      </c>
      <c r="BI56" t="str">
        <f>IFERROR(VLOOKUP(ROWS($BI$2:BI56),$BG$2:$BH$74,2,FALSE),"")</f>
        <v>PT : Pair trawls (not specified)</v>
      </c>
      <c r="BJ56">
        <f>IF(ISNUMBER(SEARCH(Hauls!$C$319,$BK$2:$BK$74)),MAX($BJ$1,BJ55)+1,0)</f>
        <v>55</v>
      </c>
      <c r="BK56" t="s">
        <v>3123</v>
      </c>
      <c r="BL56" t="str">
        <f>IFERROR(VLOOKUP(ROWS($BL$2:BL56),$BJ$2:$BK$74,2,FALSE),"")</f>
        <v>PT : Pair trawls (not specified)</v>
      </c>
      <c r="BM56">
        <f>IF(ISNUMBER(SEARCH(Hauls!$C$320,$BN$2:$BN$74)),MAX($BM$1,BM55)+1,0)</f>
        <v>55</v>
      </c>
      <c r="BN56" t="s">
        <v>3123</v>
      </c>
      <c r="BO56" t="str">
        <f>IFERROR(VLOOKUP(ROWS($BO$2:BO56),$BM$2:$BN$74,2,FALSE),"")</f>
        <v>PT : Pair trawls (not specified)</v>
      </c>
      <c r="BP56">
        <f>IF(ISNUMBER(SEARCH(Hauls!$C$321,$BQ$2:$BQ$74)),MAX($BP$1,BP55)+1,0)</f>
        <v>55</v>
      </c>
      <c r="BQ56" t="s">
        <v>3123</v>
      </c>
      <c r="BR56" t="str">
        <f>IFERROR(VLOOKUP(ROWS($BR$2:BR56),$BP$2:$BQ$74,2,FALSE),"")</f>
        <v>PT : Pair trawls (not specified)</v>
      </c>
      <c r="BS56">
        <f>IF(ISNUMBER(SEARCH(Hauls!$C$322,$BT$2:$BT$74)),MAX($BS$1,BS55)+1,0)</f>
        <v>55</v>
      </c>
      <c r="BT56" t="s">
        <v>3123</v>
      </c>
      <c r="BU56" t="str">
        <f>IFERROR(VLOOKUP(ROWS($BU$2:BU56),$BS$2:$BT$74,2,FALSE),"")</f>
        <v>PT : Pair trawls (not specified)</v>
      </c>
      <c r="BV56">
        <f>IF(ISNUMBER(SEARCH(Hauls!$C$323,$BW$2:$BW$74)),MAX($BV$1,BV55)+1,0)</f>
        <v>55</v>
      </c>
      <c r="BW56" t="s">
        <v>3123</v>
      </c>
      <c r="BX56" t="str">
        <f>IFERROR(VLOOKUP(ROWS($BX$2:BX56),$BV$2:$BW$74,2,FALSE),"")</f>
        <v>PT : Pair trawls (not specified)</v>
      </c>
      <c r="BY56">
        <f>IF(ISNUMBER(SEARCH(Hauls!$C$324,$BZ$2:$BZ$74)),MAX($BY$1,BY55)+1,0)</f>
        <v>55</v>
      </c>
      <c r="BZ56" t="s">
        <v>3123</v>
      </c>
      <c r="CA56" t="str">
        <f>IFERROR(VLOOKUP(ROWS($CA$2:CA56),$BY$2:$BZ$74,2,FALSE),"")</f>
        <v>PT : Pair trawls (not specified)</v>
      </c>
      <c r="CB56">
        <f>IF(ISNUMBER(SEARCH(Hauls!$C$325,$CC$2:$CC$74)),MAX($CB$1,CB55)+1,0)</f>
        <v>55</v>
      </c>
      <c r="CC56" t="s">
        <v>3123</v>
      </c>
      <c r="CD56" t="str">
        <f>IFERROR(VLOOKUP(ROWS($CD$2:CD56),$CB$2:$CC$74,2,FALSE),"")</f>
        <v>PT : Pair trawls (not specified)</v>
      </c>
      <c r="CE56">
        <f>IF(ISNUMBER(SEARCH(Hauls!$C$326,$CF$2:$CF$74)),MAX($CE$1,CE55)+1,0)</f>
        <v>55</v>
      </c>
      <c r="CF56" t="s">
        <v>3123</v>
      </c>
      <c r="CG56" t="str">
        <f>IFERROR(VLOOKUP(ROWS($CG$2:CG56),$CE$2:$CF$74,2,FALSE),"")</f>
        <v>PT : Pair trawls (not specified)</v>
      </c>
      <c r="CH56">
        <f>IF(ISNUMBER(SEARCH(Hauls!$C$327,$CI$2:$CI$74)),MAX($CH$1,CH55)+1,0)</f>
        <v>55</v>
      </c>
      <c r="CI56" t="s">
        <v>3123</v>
      </c>
      <c r="CJ56" t="str">
        <f>IFERROR(VLOOKUP(ROWS($CJ$2:CJ56),$CH$2:$CI$74,2,FALSE),"")</f>
        <v>PT : Pair trawls (not specified)</v>
      </c>
      <c r="CK56">
        <f>IF(ISNUMBER(SEARCH(Hauls!$C$328,$CL$2:$CL$74)),MAX($CK$1,CK55)+1,0)</f>
        <v>55</v>
      </c>
      <c r="CL56" t="s">
        <v>3123</v>
      </c>
      <c r="CM56" t="str">
        <f>IFERROR(VLOOKUP(ROWS($CM$2:CM56),$CK$2:$CL$74,2,FALSE),"")</f>
        <v>PT : Pair trawls (not specified)</v>
      </c>
      <c r="CN56">
        <f>IF(ISNUMBER(SEARCH(Hauls!$C$329,$CO$2:$CO$74)),MAX($CN$1,CN55)+1,0)</f>
        <v>55</v>
      </c>
      <c r="CO56" t="s">
        <v>3123</v>
      </c>
      <c r="CP56" t="str">
        <f>IFERROR(VLOOKUP(ROWS($CP$2:CP56),$CN$2:$CO$74,2,FALSE),"")</f>
        <v>PT : Pair trawls (not specified)</v>
      </c>
      <c r="CQ56">
        <f>IF(ISNUMBER(SEARCH(Hauls!$C$330,$CR$2:$CR$74)),MAX($CQ$1,CQ55)+1,0)</f>
        <v>55</v>
      </c>
      <c r="CR56" t="s">
        <v>3123</v>
      </c>
      <c r="CS56" t="str">
        <f>IFERROR(VLOOKUP(ROWS($CS$2:CS56),$CQ$2:$CR$74,2,FALSE),"")</f>
        <v>PT : Pair trawls (not specified)</v>
      </c>
      <c r="CT56">
        <f>IF(ISNUMBER(SEARCH(Hauls!$C$331,$CU$2:$CU$74)),MAX($CT$1,CT55)+1,0)</f>
        <v>55</v>
      </c>
      <c r="CU56" t="s">
        <v>3123</v>
      </c>
      <c r="CV56" t="str">
        <f>IFERROR(VLOOKUP(ROWS($CV$2:CV56),$CT$2:$CU$74,2,FALSE),"")</f>
        <v>PT : Pair trawls (not specified)</v>
      </c>
      <c r="CW56">
        <f>IF(ISNUMBER(SEARCH(Hauls!$C$332,$CX$2:$CX$74)),MAX($CW$1,CW55)+1,0)</f>
        <v>55</v>
      </c>
      <c r="CX56" t="s">
        <v>3123</v>
      </c>
      <c r="CY56" t="str">
        <f>IFERROR(VLOOKUP(ROWS($CY$2:CY56),$CW$2:$CX$74,2,FALSE),"")</f>
        <v>PT : Pair trawls (not specified)</v>
      </c>
      <c r="CZ56">
        <f>IF(ISNUMBER(SEARCH(Hauls!$C$333,$DA$2:$DA$74)),MAX($CZ$1,CZ55)+1,0)</f>
        <v>55</v>
      </c>
      <c r="DA56" t="s">
        <v>3123</v>
      </c>
      <c r="DB56" t="str">
        <f>IFERROR(VLOOKUP(ROWS($DB$2:DB56),$CZ$2:$DA$74,2,FALSE),"")</f>
        <v>PT : Pair trawls (not specified)</v>
      </c>
      <c r="DC56">
        <f>IF(ISNUMBER(SEARCH(Hauls!$C$334,$DD$2:$DD$74)),MAX($DC$1,DC55)+1,0)</f>
        <v>55</v>
      </c>
      <c r="DD56" t="s">
        <v>3123</v>
      </c>
      <c r="DE56" t="str">
        <f>IFERROR(VLOOKUP(ROWS($DE$2:DE56),$DC$2:$DD$74,2,FALSE),"")</f>
        <v>PT : Pair trawls (not specified)</v>
      </c>
      <c r="DF56">
        <f>IF(ISNUMBER(SEARCH(Hauls!$C$335,$DG$2:$DG$74)),MAX($DF$1,DF55)+1,0)</f>
        <v>55</v>
      </c>
      <c r="DG56" t="s">
        <v>3123</v>
      </c>
      <c r="DH56" t="str">
        <f>IFERROR(VLOOKUP(ROWS($DH$2:DH56),$DF$2:$DG$74,2,FALSE),"")</f>
        <v>PT : Pair trawls (not specified)</v>
      </c>
      <c r="DI56">
        <f>IF(ISNUMBER(SEARCH(Hauls!$C$336,$DJ$2:$DJ$74)),MAX($DI$1,DI55)+1,0)</f>
        <v>55</v>
      </c>
      <c r="DJ56" t="s">
        <v>3123</v>
      </c>
      <c r="DK56" t="str">
        <f>IFERROR(VLOOKUP(ROWS($DK$2:DK56),$DI$2:$DJ$74,2,FALSE),"")</f>
        <v>PT : Pair trawls (not specified)</v>
      </c>
      <c r="DL56">
        <f>IF(ISNUMBER(SEARCH(Hauls!$C$337,$DM$2:$DM$74)),MAX($DL$1,DL55)+1,0)</f>
        <v>55</v>
      </c>
      <c r="DM56" t="s">
        <v>3123</v>
      </c>
      <c r="DN56" t="str">
        <f>IFERROR(VLOOKUP(ROWS($DN$2:DN56),$DL$2:$DM$74,2,FALSE),"")</f>
        <v>PT : Pair trawls (not specified)</v>
      </c>
      <c r="DO56">
        <f>IF(ISNUMBER(SEARCH(Hauls!$C$338,$DP$2:$DP$74)),MAX($DO$1,DO55)+1,0)</f>
        <v>55</v>
      </c>
      <c r="DP56" t="s">
        <v>3123</v>
      </c>
      <c r="DQ56" t="str">
        <f>IFERROR(VLOOKUP(ROWS($DQ$2:DQ56),$DO$2:$CDP$74,2,FALSE),"")</f>
        <v>PT : Pair trawls (not specified)</v>
      </c>
      <c r="DR56">
        <f>IF(ISNUMBER(SEARCH(Hauls!$C$339,$DS$2:$DS$74)),MAX($DR$1,DR55)+1,0)</f>
        <v>55</v>
      </c>
      <c r="DS56" t="s">
        <v>3123</v>
      </c>
      <c r="DT56" t="str">
        <f>IFERROR(VLOOKUP(ROWS($DT$2:DT56),$DR$2:$DS$74,2,FALSE),"")</f>
        <v>PT : Pair trawls (not specified)</v>
      </c>
      <c r="DU56">
        <f>IF(ISNUMBER(SEARCH(Hauls!$C$340,$DV$2:$DV$74)),MAX($DU$1,DU55)+1,0)</f>
        <v>55</v>
      </c>
      <c r="DV56" t="s">
        <v>3123</v>
      </c>
      <c r="DW56" t="str">
        <f>IFERROR(VLOOKUP(ROWS($DW$2:DW56),$DU$2:$DV$74,2,FALSE),"")</f>
        <v>PT : Pair trawls (not specified)</v>
      </c>
      <c r="DX56">
        <f>IF(ISNUMBER(SEARCH(Hauls!$C$341,$DY$2:$DY$74)),MAX($DX$1,DX55)+1,0)</f>
        <v>55</v>
      </c>
      <c r="DY56" t="s">
        <v>3123</v>
      </c>
      <c r="DZ56" t="str">
        <f>IFERROR(VLOOKUP(ROWS($DZ$2:DZ56),$DX$2:$DY$74,2,FALSE),"")</f>
        <v>PT : Pair trawls (not specified)</v>
      </c>
      <c r="EA56">
        <f>IF(ISNUMBER(SEARCH(Hauls!$C$342,$EB$2:$EB$74)),MAX($EA$1,EA55)+1,0)</f>
        <v>55</v>
      </c>
      <c r="EB56" t="s">
        <v>3123</v>
      </c>
      <c r="EC56" t="str">
        <f>IFERROR(VLOOKUP(ROWS($EC$2:EC56),$EA$2:$EB$74,2,FALSE),"")</f>
        <v>PT : Pair trawls (not specified)</v>
      </c>
      <c r="ED56">
        <f>IF(ISNUMBER(SEARCH(Hauls!$C$343,$EE$2:$EE$74)),MAX($ED$1,ED55)+1,0)</f>
        <v>55</v>
      </c>
      <c r="EE56" t="s">
        <v>3123</v>
      </c>
      <c r="EF56" t="str">
        <f>IFERROR(VLOOKUP(ROWS($EF$2:EF56),$ED$2:$EE$74,2,FALSE),"")</f>
        <v>PT : Pair trawls (not specified)</v>
      </c>
      <c r="EG56">
        <f>IF(ISNUMBER(SEARCH(Hauls!$C$344,$EH$2:$EH$74)),MAX($EG$1,EG55)+1,0)</f>
        <v>55</v>
      </c>
      <c r="EH56" t="s">
        <v>3123</v>
      </c>
      <c r="EI56" t="str">
        <f>IFERROR(VLOOKUP(ROWS($EI$2:EI56),$EG$2:$EH$74,2,FALSE),"")</f>
        <v>PT : Pair trawls (not specified)</v>
      </c>
      <c r="EJ56">
        <f>IF(ISNUMBER(SEARCH(Hauls!$C$345,$EK$2:$EK$74)),MAX($EJ$1,EJ55)+1,0)</f>
        <v>55</v>
      </c>
      <c r="EK56" t="s">
        <v>3123</v>
      </c>
      <c r="EL56" t="str">
        <f>IFERROR(VLOOKUP(ROWS($EL$2:EL56),$EJ$2:$EK$74,2,FALSE),"")</f>
        <v>PT : Pair trawls (not specified)</v>
      </c>
      <c r="EM56">
        <f>IF(ISNUMBER(SEARCH(Hauls!$C$346,$EN$2:$EN$74)),MAX($EM$1,EM55)+1,0)</f>
        <v>55</v>
      </c>
      <c r="EN56" t="s">
        <v>3123</v>
      </c>
      <c r="EO56" t="str">
        <f>IFERROR(VLOOKUP(ROWS($EO$2:EO56),$EM$2:$EN$74,2,FALSE),"")</f>
        <v>PT : Pair trawls (not specified)</v>
      </c>
      <c r="EP56">
        <f>IF(ISNUMBER(SEARCH(Hauls!$C$347,$EQ$2:$EQ$74)),MAX($EP$1,EP55)+1,0)</f>
        <v>55</v>
      </c>
      <c r="EQ56" t="s">
        <v>3123</v>
      </c>
      <c r="ER56" t="str">
        <f>IFERROR(VLOOKUP(ROWS($ER$2:ER56),$EP$2:$EQ$74,2,FALSE),"")</f>
        <v>PT : Pair trawls (not specified)</v>
      </c>
      <c r="ES56">
        <f>IF(ISNUMBER(SEARCH(Hauls!$C$348,$ET$2:$ET$74)),MAX($ES$1,ES55)+1,0)</f>
        <v>55</v>
      </c>
      <c r="ET56" t="s">
        <v>3123</v>
      </c>
      <c r="EU56" t="str">
        <f>IFERROR(VLOOKUP(ROWS($EU$2:EU56),$ES$2:$ET$74,2,FALSE),"")</f>
        <v>PT : Pair trawls (not specified)</v>
      </c>
      <c r="EV56">
        <f>IF(ISNUMBER(SEARCH(Hauls!$C$349,$EW$2:$EW$74)),MAX($EV$1,EV55)+1,0)</f>
        <v>55</v>
      </c>
      <c r="EW56" t="s">
        <v>3123</v>
      </c>
      <c r="EX56" t="str">
        <f>IFERROR(VLOOKUP(ROWS($EX$2:EX56),$EV$2:$EW$74,2,FALSE),"")</f>
        <v>PT : Pair trawls (not specified)</v>
      </c>
      <c r="EY56">
        <f>IF(ISNUMBER(SEARCH(Hauls!$C$350,$EZ$2:$EZ$74)),MAX($EY$1,EY55)+1,0)</f>
        <v>55</v>
      </c>
      <c r="EZ56" t="s">
        <v>3123</v>
      </c>
      <c r="FA56" t="str">
        <f>IFERROR(VLOOKUP(ROWS($FA$2:FA56),$EY$2:$EZ$74,2,FALSE),"")</f>
        <v>PT : Pair trawls (not specified)</v>
      </c>
      <c r="FB56">
        <f>IF(ISNUMBER(SEARCH(Hauls!$C$351,$FC$2:$FC$74)),MAX($FB$1,FB55)+1,0)</f>
        <v>55</v>
      </c>
      <c r="FC56" t="s">
        <v>3123</v>
      </c>
      <c r="FD56" t="str">
        <f>IFERROR(VLOOKUP(ROWS($FD$2:FD56),$FB$2:$FC$74,2,FALSE),"")</f>
        <v>PT : Pair trawls (not specified)</v>
      </c>
      <c r="FE56">
        <f>IF(ISNUMBER(SEARCH(Hauls!$C$352,$FF$2:$FF$74)),MAX($FE$1,FE55)+1,0)</f>
        <v>55</v>
      </c>
      <c r="FF56" t="s">
        <v>3123</v>
      </c>
      <c r="FG56" t="str">
        <f>IFERROR(VLOOKUP(ROWS($FG$2:FG56),$FE$2:$FF$74,2,FALSE),"")</f>
        <v>PT : Pair trawls (not specified)</v>
      </c>
      <c r="FH56">
        <f>IF(ISNUMBER(SEARCH(Hauls!$C$353,$FI$2:$FI$74)),MAX($FH$1,FH55)+1,0)</f>
        <v>55</v>
      </c>
      <c r="FI56" t="s">
        <v>3123</v>
      </c>
      <c r="FJ56" t="str">
        <f>IFERROR(VLOOKUP(ROWS($FJ$2:FJ56),$FH$2:$FI$74,2,FALSE),"")</f>
        <v>PT : Pair trawls (not specified)</v>
      </c>
      <c r="FK56">
        <f>IF(ISNUMBER(SEARCH(Hauls!$C$354,$FL$2:$FL$74)),MAX($FK$1,FK55)+1,0)</f>
        <v>55</v>
      </c>
      <c r="FL56" t="s">
        <v>3123</v>
      </c>
      <c r="FM56" t="str">
        <f>IFERROR(VLOOKUP(ROWS($FM$2:FM56),$FK$2:$FL$74,2,FALSE),"")</f>
        <v>PT : Pair trawls (not specified)</v>
      </c>
      <c r="FN56">
        <f>IF(ISNUMBER(SEARCH(Hauls!$C$355,$FO$2:$FO$74)),MAX($FN$1,FN55)+1,0)</f>
        <v>55</v>
      </c>
      <c r="FO56" t="s">
        <v>3123</v>
      </c>
      <c r="FP56" t="str">
        <f>IFERROR(VLOOKUP(ROWS($FP$2:FP56),$FN$2:$FO$74,2,FALSE),"")</f>
        <v>PT : Pair trawls (not specified)</v>
      </c>
      <c r="FQ56">
        <f>IF(ISNUMBER(SEARCH(Hauls!$C$356,$FR$2:$FR$74)),MAX($FQ$1,FQ55)+1,0)</f>
        <v>55</v>
      </c>
      <c r="FR56" t="s">
        <v>3123</v>
      </c>
      <c r="FS56" t="str">
        <f>IFERROR(VLOOKUP(ROWS($FS$2:FS56),$FQ$2:$FR$74,2,FALSE),"")</f>
        <v>PT : Pair trawls (not specified)</v>
      </c>
      <c r="FT56">
        <f>IF(ISNUMBER(SEARCH(Hauls!$C$357,$FU$2:$FU$74)),MAX($FT$1,FT55)+1,0)</f>
        <v>55</v>
      </c>
      <c r="FU56" t="s">
        <v>3123</v>
      </c>
      <c r="FV56" t="str">
        <f>IFERROR(VLOOKUP(ROWS($FV$2:FV56),$FT$2:$FU$74,2,FALSE),"")</f>
        <v>PT : Pair trawls (not specified)</v>
      </c>
      <c r="FW56">
        <f>IF(ISNUMBER(SEARCH(Hauls!$C$358,$FX$2:$FX$74)),MAX($FW$1,FW55)+1,0)</f>
        <v>55</v>
      </c>
      <c r="FX56" t="s">
        <v>3123</v>
      </c>
      <c r="FY56" t="str">
        <f>IFERROR(VLOOKUP(ROWS($FY$2:FY56),$FW$2:$FX$74,2,FALSE),"")</f>
        <v>PT : Pair trawls (not specified)</v>
      </c>
      <c r="FZ56">
        <f>IF(ISNUMBER(SEARCH(Hauls!$C$359,$GA$2:$GA$74)),MAX($FZ$1,FZ55)+1,0)</f>
        <v>55</v>
      </c>
      <c r="GA56" t="s">
        <v>3123</v>
      </c>
      <c r="GB56" t="str">
        <f>IFERROR(VLOOKUP(ROWS($GB$2:GB56),$FZ$2:$GA$74,2,FALSE),"")</f>
        <v>PT : Pair trawls (not specified)</v>
      </c>
      <c r="GC56">
        <f>IF(ISNUMBER(SEARCH(Hauls!$C$360,$GD$2:$GD$74)),MAX($GC$1,GC55)+1,0)</f>
        <v>55</v>
      </c>
      <c r="GD56" t="s">
        <v>3123</v>
      </c>
      <c r="GE56" t="str">
        <f>IFERROR(VLOOKUP(ROWS($GE$2:GE56),$GC$2:$GD$74,2,FALSE),"")</f>
        <v>PT : Pair trawls (not specified)</v>
      </c>
      <c r="GF56">
        <f>IF(ISNUMBER(SEARCH(Hauls!$C$361,$GG$2:$GG$74)),MAX($GF$1,GF55)+1,0)</f>
        <v>55</v>
      </c>
      <c r="GG56" t="s">
        <v>3123</v>
      </c>
      <c r="GH56" t="str">
        <f>IFERROR(VLOOKUP(ROWS($GH$2:GH56),$GF$2:$GG$74,2,FALSE),"")</f>
        <v>PT : Pair trawls (not specified)</v>
      </c>
      <c r="GI56">
        <f>IF(ISNUMBER(SEARCH(Hauls!$C$362,$GJ$2:$GJ$74)),MAX($GI$1,GI55)+1,0)</f>
        <v>55</v>
      </c>
      <c r="GJ56" t="s">
        <v>3123</v>
      </c>
      <c r="GK56" t="str">
        <f>IFERROR(VLOOKUP(ROWS($GK$2:GK56),$GI$2:$GJ$74,2,FALSE),"")</f>
        <v>PT : Pair trawls (not specified)</v>
      </c>
      <c r="GL56">
        <f>IF(ISNUMBER(SEARCH(Hauls!$C$363,$GM$2:$GM$74)),MAX($GL$1,GL55)+1,0)</f>
        <v>55</v>
      </c>
      <c r="GM56" t="s">
        <v>3123</v>
      </c>
      <c r="GN56" t="str">
        <f>IFERROR(VLOOKUP(ROWS($GN$2:GN56),$GL$2:$GM$74,2,FALSE),"")</f>
        <v>PT : Pair trawls (not specified)</v>
      </c>
      <c r="GO56">
        <f>IF(ISNUMBER(SEARCH(Hauls!$C$364,$GP$2:$GP$74)),MAX($GO$1,GO55)+1,0)</f>
        <v>55</v>
      </c>
      <c r="GP56" t="s">
        <v>3123</v>
      </c>
      <c r="GQ56" t="str">
        <f>IFERROR(VLOOKUP(ROWS($GQ$2:GQ56),$GO$2:$GP$74,2,FALSE),"")</f>
        <v>PT : Pair trawls (not specified)</v>
      </c>
      <c r="GR56">
        <f>IF(ISNUMBER(SEARCH(Hauls!$C$365,$GS$2:$GS$74)),MAX($GR$1,GR55)+1,0)</f>
        <v>55</v>
      </c>
      <c r="GS56" t="s">
        <v>3123</v>
      </c>
      <c r="GT56" t="str">
        <f>IFERROR(VLOOKUP(ROWS($GT$2:GT56),$GR$2:$GS$74,2,FALSE),"")</f>
        <v>PT : Pair trawls (not specified)</v>
      </c>
      <c r="GU56">
        <f>IF(ISNUMBER(SEARCH(Hauls!$C$366,$GV$2:$GV$74)),MAX($GU$1,GU55)+1,0)</f>
        <v>55</v>
      </c>
      <c r="GV56" t="s">
        <v>3123</v>
      </c>
      <c r="GW56" t="str">
        <f>IFERROR(VLOOKUP(ROWS($GW$2:GW56),$GU$2:$GV$74,2,FALSE),"")</f>
        <v>PT : Pair trawls (not specified)</v>
      </c>
      <c r="GX56">
        <f>IF(ISNUMBER(SEARCH(Hauls!$C$367,$GY$2:$GY$74)),MAX($GX$1,GX55)+1,0)</f>
        <v>55</v>
      </c>
      <c r="GY56" t="s">
        <v>3123</v>
      </c>
      <c r="GZ56" t="str">
        <f>IFERROR(VLOOKUP(ROWS($GZ$2:GZ56),$GX$2:$GY$74,2,FALSE),"")</f>
        <v>PT : Pair trawls (not specified)</v>
      </c>
      <c r="HA56">
        <f>IF(ISNUMBER(SEARCH(Hauls!$C$368,$HB$2:$HB$74)),MAX($HA$1,HA55)+1,0)</f>
        <v>55</v>
      </c>
      <c r="HB56" t="s">
        <v>3123</v>
      </c>
      <c r="HC56" t="str">
        <f>IFERROR(VLOOKUP(ROWS($HC$2:HC56),$HA$2:$HB$74,2,FALSE),"")</f>
        <v>PT : Pair trawls (not specified)</v>
      </c>
      <c r="HD56">
        <f>IF(ISNUMBER(SEARCH(Hauls!$C$369,$HE$2:$HE$74)),MAX($HD$1,HD55)+1,0)</f>
        <v>55</v>
      </c>
      <c r="HE56" t="s">
        <v>3123</v>
      </c>
      <c r="HF56" t="str">
        <f>IFERROR(VLOOKUP(ROWS($HF$2:HF56),$HD$2:$HE$74,2,FALSE),"")</f>
        <v>PT : Pair trawls (not specified)</v>
      </c>
      <c r="HG56">
        <f>IF(ISNUMBER(SEARCH(Hauls!$C$370,$HH$2:$HH$74)),MAX($HG$1,HG55)+1,0)</f>
        <v>55</v>
      </c>
      <c r="HH56" t="s">
        <v>3123</v>
      </c>
      <c r="HI56" t="str">
        <f>IFERROR(VLOOKUP(ROWS($HI$2:HI56),$HG$2:$HH$74,2,FALSE),"")</f>
        <v>PT : Pair trawls (not specified)</v>
      </c>
      <c r="HJ56">
        <f>IF(ISNUMBER(SEARCH(Hauls!$C$371,$HK$2:$HK$74)),MAX($HJ$1,HJ55)+1,0)</f>
        <v>55</v>
      </c>
      <c r="HK56" t="s">
        <v>3123</v>
      </c>
      <c r="HL56" t="str">
        <f>IFERROR(VLOOKUP(ROWS($HL$2:HL56),$HJ$2:$HK$74,2,FALSE),"")</f>
        <v>PT : Pair trawls (not specified)</v>
      </c>
      <c r="HM56">
        <f>IF(ISNUMBER(SEARCH(Hauls!$C$372,$HN$2:$HN$74)),MAX($HM$1,HM55)+1,0)</f>
        <v>55</v>
      </c>
      <c r="HN56" t="s">
        <v>3123</v>
      </c>
      <c r="HO56" t="str">
        <f>IFERROR(VLOOKUP(ROWS($HO$2:HO56),$HM$2:$HN$74,2,FALSE),"")</f>
        <v>PT : Pair trawls (not specified)</v>
      </c>
      <c r="HP56">
        <f>IF(ISNUMBER(SEARCH(Hauls!$C$373,$HQ$2:$HQ$74)),MAX($HP$1,HP55)+1,0)</f>
        <v>55</v>
      </c>
      <c r="HQ56" t="s">
        <v>3123</v>
      </c>
      <c r="HR56" t="str">
        <f>IFERROR(VLOOKUP(ROWS($HR$2:HR56),$HP$2:$HQ$74,2,FALSE),"")</f>
        <v>PT : Pair trawls (not specified)</v>
      </c>
      <c r="HS56">
        <f>IF(ISNUMBER(SEARCH(Hauls!$C$374,$HT$2:$HT$74)),MAX($HS$1,HS55)+1,0)</f>
        <v>55</v>
      </c>
      <c r="HT56" t="s">
        <v>3123</v>
      </c>
      <c r="HU56" t="str">
        <f>IFERROR(VLOOKUP(ROWS($HU$2:HU56),$HS$2:$HT$74,2,FALSE),"")</f>
        <v>PT : Pair trawls (not specified)</v>
      </c>
      <c r="HV56">
        <f>IF(ISNUMBER(SEARCH(Hauls!$C$375,$HW$2:$HW$74)),MAX($HV$1,HV55)+1,0)</f>
        <v>55</v>
      </c>
      <c r="HW56" t="s">
        <v>3123</v>
      </c>
      <c r="HX56" t="str">
        <f>IFERROR(VLOOKUP(ROWS($HX$2:HX56),$HV$2:$HW$74,2,FALSE),"")</f>
        <v>PT : Pair trawls (not specified)</v>
      </c>
      <c r="HY56">
        <f>IF(ISNUMBER(SEARCH(Hauls!$C$376,$HZ$2:$HZ$74)),MAX($HY$1,HY55)+1,0)</f>
        <v>55</v>
      </c>
      <c r="HZ56" t="s">
        <v>3123</v>
      </c>
      <c r="IA56" t="str">
        <f>IFERROR(VLOOKUP(ROWS($IA$2:IA56),$IB$2:$IC$74,2,FALSE),"")</f>
        <v>PT : Pair trawls (not specified)</v>
      </c>
      <c r="IB56">
        <f>IF(ISNUMBER(SEARCH(Hauls!$C$377,$IC$2:$IC$74)),MAX($IB$1,IB55)+1,0)</f>
        <v>55</v>
      </c>
      <c r="IC56" t="s">
        <v>3123</v>
      </c>
      <c r="ID56" t="str">
        <f>IFERROR(VLOOKUP(ROWS($ID$2:ID56),$IB$2:$IC$74,2,FALSE),"")</f>
        <v>PT : Pair trawls (not specified)</v>
      </c>
      <c r="IE56">
        <f>IF(ISNUMBER(SEARCH(Hauls!$C$378,$IF$2:$IF$74)),MAX($IE$1,IE55)+1,0)</f>
        <v>55</v>
      </c>
      <c r="IF56" t="s">
        <v>3123</v>
      </c>
      <c r="IG56" t="str">
        <f>IFERROR(VLOOKUP(ROWS($IG$2:IG56),$IE$2:$IF$74,2,FALSE),"")</f>
        <v>PT : Pair trawls (not specified)</v>
      </c>
      <c r="IH56">
        <f>IF(ISNUMBER(SEARCH(Hauls!$C$379,$II$2:$II$74)),MAX($IH$1,IH55)+1,0)</f>
        <v>55</v>
      </c>
      <c r="II56" t="s">
        <v>3123</v>
      </c>
      <c r="IJ56" t="str">
        <f>IFERROR(VLOOKUP(ROWS($IJ$2:IJ56),$IH$2:$II$74,2,FALSE),"")</f>
        <v>PT : Pair trawls (not specified)</v>
      </c>
      <c r="IK56">
        <f>IF(ISNUMBER(SEARCH(Hauls!$C$380,$IL$2:$IL$74)),MAX($IK$1,IK55)+1,0)</f>
        <v>55</v>
      </c>
      <c r="IL56" t="s">
        <v>3123</v>
      </c>
      <c r="IM56" t="str">
        <f>IFERROR(VLOOKUP(ROWS($IM$2:IM56),$IK$2:$IL$74,2,FALSE),"")</f>
        <v>PT : Pair trawls (not specified)</v>
      </c>
      <c r="IN56">
        <f>IF(ISNUMBER(SEARCH(Hauls!$C$381,$IO$2:$IO$74)),MAX($IN$1,IN55)+1,0)</f>
        <v>55</v>
      </c>
      <c r="IO56" t="s">
        <v>3123</v>
      </c>
      <c r="IP56" t="str">
        <f>IFERROR(VLOOKUP(ROWS($IP$2:IP56),$IN$2:$IO$74,2,FALSE),"")</f>
        <v>PT : Pair trawls (not specified)</v>
      </c>
      <c r="IQ56">
        <f>IF(ISNUMBER(SEARCH(Hauls!$C$382,$CC$2:$CC$74)),MAX($CB$1,IQ55)+1,0)</f>
        <v>55</v>
      </c>
      <c r="IR56" t="s">
        <v>3123</v>
      </c>
      <c r="IS56" t="str">
        <f>IFERROR(VLOOKUP(ROWS($IS$2:IS56),$IQ$2:$IR$74,2,FALSE),"")</f>
        <v>PT : Pair trawls (not specified)</v>
      </c>
      <c r="IT56">
        <f>IF(ISNUMBER(SEARCH(Hauls!$C$383,$IU$2:$IU$74)),MAX($IT$1,IT55)+1,0)</f>
        <v>55</v>
      </c>
      <c r="IU56" t="s">
        <v>3123</v>
      </c>
      <c r="IV56" t="str">
        <f>IFERROR(VLOOKUP(ROWS($IV$2:IV56),$IT$2:$IU$74,2,FALSE),"")</f>
        <v>PT : Pair trawls (not specified)</v>
      </c>
      <c r="IW56">
        <f>IF(ISNUMBER(SEARCH(Hauls!$C$384,$IX$2:$IX$74)),MAX($IW$1,IW55)+1,0)</f>
        <v>55</v>
      </c>
      <c r="IX56" t="s">
        <v>3123</v>
      </c>
      <c r="IY56" t="str">
        <f>IFERROR(VLOOKUP(ROWS($IY$2:IY56),$IW$2:$IX$74,2,FALSE),"")</f>
        <v>PT : Pair trawls (not specified)</v>
      </c>
      <c r="IZ56">
        <f>IF(ISNUMBER(SEARCH(Hauls!$C$385,$JA$2:$JA$74)),MAX($IZ$1,IZ55)+1,0)</f>
        <v>55</v>
      </c>
      <c r="JA56" t="s">
        <v>3123</v>
      </c>
      <c r="JB56" t="str">
        <f>IFERROR(VLOOKUP(ROWS($JB$2:JB56),$IZ$2:$JA$74,2,FALSE),"")</f>
        <v>PT : Pair trawls (not specified)</v>
      </c>
      <c r="JC56">
        <f>IF(ISNUMBER(SEARCH(Hauls!$C$386,$JD$2:$JD$74)),MAX($JC$1,JC55)+1,0)</f>
        <v>55</v>
      </c>
      <c r="JD56" t="s">
        <v>3123</v>
      </c>
      <c r="JE56" t="str">
        <f>IFERROR(VLOOKUP(ROWS($JE$2:JE56),$JC$2:$CJD$74,2,FALSE),"")</f>
        <v>PT : Pair trawls (not specified)</v>
      </c>
      <c r="JF56">
        <f>IF(ISNUMBER(SEARCH(Hauls!$C$387,$JG$2:$JG$74)),MAX($JF$1,JF55)+1,0)</f>
        <v>55</v>
      </c>
      <c r="JG56" t="s">
        <v>3123</v>
      </c>
      <c r="JH56" t="str">
        <f>IFERROR(VLOOKUP(ROWS($JH$2:JH56),$JF$2:$JG$74,2,FALSE),"")</f>
        <v>PT : Pair trawls (not specified)</v>
      </c>
      <c r="JI56">
        <f>IF(ISNUMBER(SEARCH(Hauls!$C$388,$JJ$2:$JJ$74)),MAX($JI$1,JI55)+1,0)</f>
        <v>55</v>
      </c>
      <c r="JJ56" t="s">
        <v>3123</v>
      </c>
      <c r="JK56" t="str">
        <f>IFERROR(VLOOKUP(ROWS($JK$2:JK56),$JI$2:$JJ$74,2,FALSE),"")</f>
        <v>PT : Pair trawls (not specified)</v>
      </c>
      <c r="JL56">
        <f>IF(ISNUMBER(SEARCH(Hauls!$C$389,$JM$2:$JM$74)),MAX($JL$1,JL55)+1,0)</f>
        <v>55</v>
      </c>
      <c r="JM56" t="s">
        <v>3123</v>
      </c>
      <c r="JN56" t="str">
        <f>IFERROR(VLOOKUP(ROWS($JN$2:JN56),$JL$2:$JM$74,2,FALSE),"")</f>
        <v>PT : Pair trawls (not specified)</v>
      </c>
      <c r="JO56">
        <f>IF(ISNUMBER(SEARCH(Hauls!$C$390,$JP$2:$JP$74)),MAX($JO$1,JO55)+1,0)</f>
        <v>55</v>
      </c>
      <c r="JP56" t="s">
        <v>3123</v>
      </c>
      <c r="JQ56" t="str">
        <f>IFERROR(VLOOKUP(ROWS($JQ$2:JQ56),$JO$2:$JP$74,2,FALSE),"")</f>
        <v>PT : Pair trawls (not specified)</v>
      </c>
      <c r="JR56">
        <f>IF(ISNUMBER(SEARCH(Hauls!$C$391,$JS$2:$JS$74)),MAX($JR$1,JR55)+1,0)</f>
        <v>55</v>
      </c>
      <c r="JS56" t="s">
        <v>3123</v>
      </c>
      <c r="JT56" t="str">
        <f>IFERROR(VLOOKUP(ROWS($JT$2:JT56),$JR$2:$JS$74,2,FALSE),"")</f>
        <v>PT : Pair trawls (not specified)</v>
      </c>
      <c r="JU56">
        <f>IF(ISNUMBER(SEARCH(Hauls!$C$392,$JV$2:$JV$74)),MAX($JU$1,JU55)+1,0)</f>
        <v>55</v>
      </c>
      <c r="JV56" t="s">
        <v>3123</v>
      </c>
      <c r="JW56" t="str">
        <f>IFERROR(VLOOKUP(ROWS($JW$2:JW56),$JU$2:$JV$74,2,FALSE),"")</f>
        <v>PT : Pair trawls (not specified)</v>
      </c>
      <c r="JX56">
        <f>IF(ISNUMBER(SEARCH(Hauls!$C$393,$JY$2:$JY$74)),MAX($JX$1,JX55)+1,0)</f>
        <v>55</v>
      </c>
      <c r="JY56" t="s">
        <v>3123</v>
      </c>
      <c r="JZ56" t="str">
        <f>IFERROR(VLOOKUP(ROWS($JZ$2:JZ56),$JX$2:$JY$74,2,FALSE),"")</f>
        <v>PT : Pair trawls (not specified)</v>
      </c>
      <c r="KA56">
        <f>IF(ISNUMBER(SEARCH(Hauls!$C$394,$KB$2:$KB$74)),MAX($KA$1,KA55)+1,0)</f>
        <v>55</v>
      </c>
      <c r="KB56" t="s">
        <v>3123</v>
      </c>
      <c r="KC56" t="str">
        <f>IFERROR(VLOOKUP(ROWS($KC$2:KC56),$KA$2:$KB$74,2,FALSE),"")</f>
        <v>PT : Pair trawls (not specified)</v>
      </c>
      <c r="KD56">
        <f>IF(ISNUMBER(SEARCH(Hauls!$C$395,$KE$2:$KE$74)),MAX($KD$1,KD55)+1,0)</f>
        <v>55</v>
      </c>
      <c r="KE56" t="s">
        <v>3123</v>
      </c>
      <c r="KF56" t="str">
        <f>IFERROR(VLOOKUP(ROWS($KF$2:KF56),$KD$2:$KE$74,2,FALSE),"")</f>
        <v>PT : Pair trawls (not specified)</v>
      </c>
      <c r="KG56">
        <f>IF(ISNUMBER(SEARCH(Hauls!$C$396,$KH$2:$KH$74)),MAX($KG$1,KG55)+1,0)</f>
        <v>55</v>
      </c>
      <c r="KH56" t="s">
        <v>3123</v>
      </c>
      <c r="KI56" t="str">
        <f>IFERROR(VLOOKUP(ROWS($KI$2:KI56),$KG$2:$KH$74,2,FALSE),"")</f>
        <v>PT : Pair trawls (not specified)</v>
      </c>
      <c r="KJ56">
        <f>IF(ISNUMBER(SEARCH(Hauls!$C$397,$KK$2:$KK$74)),MAX($KJ$1,KJ55)+1,0)</f>
        <v>55</v>
      </c>
      <c r="KK56" t="s">
        <v>3123</v>
      </c>
      <c r="KL56" t="str">
        <f>IFERROR(VLOOKUP(ROWS($KL$2:KL56),$KJ$2:$KK$74,2,FALSE),"")</f>
        <v>PT : Pair trawls (not specified)</v>
      </c>
      <c r="KM56">
        <f>IF(ISNUMBER(SEARCH(Hauls!$C$398,$KN$2:$KN$74)),MAX($KM$1,KM55)+1,0)</f>
        <v>55</v>
      </c>
      <c r="KN56" t="s">
        <v>3123</v>
      </c>
      <c r="KO56" t="str">
        <f>IFERROR(VLOOKUP(ROWS($KO$2:KO56),$KM$2:$KN$74,2,FALSE),"")</f>
        <v>PT : Pair trawls (not specified)</v>
      </c>
      <c r="KP56">
        <f>IF(ISNUMBER(SEARCH(Hauls!$C$399,$KQ$2:$KQ$74)),MAX($KP$1,KP55)+1,0)</f>
        <v>55</v>
      </c>
      <c r="KQ56" t="s">
        <v>3123</v>
      </c>
      <c r="KR56" t="str">
        <f>IFERROR(VLOOKUP(ROWS($KR$2:KR56),$KP$2:$KQ$74,2,FALSE),"")</f>
        <v>PT : Pair trawls (not specified)</v>
      </c>
      <c r="KS56">
        <f>IF(ISNUMBER(SEARCH(Hauls!$C$400,$KT$2:$KT$74)),MAX($KS$1,KS55)+1,0)</f>
        <v>55</v>
      </c>
      <c r="KT56" t="s">
        <v>3123</v>
      </c>
      <c r="KU56" t="str">
        <f>IFERROR(VLOOKUP(ROWS($KU$2:KU56),$KS$2:$KT$74,2,FALSE),"")</f>
        <v>PT : Pair trawls (not specified)</v>
      </c>
    </row>
    <row r="57" spans="1:307" x14ac:dyDescent="0.25">
      <c r="A57" t="s">
        <v>685</v>
      </c>
      <c r="B57" t="s">
        <v>2980</v>
      </c>
      <c r="C57" t="str">
        <f t="shared" si="0"/>
        <v>PTB : Pair trawls</v>
      </c>
      <c r="E57">
        <f>IF(ISNUMBER(SEARCH(Hauls!$C$300,$F$2:$F$74)),MAX($E$1,E56)+1,0)</f>
        <v>56</v>
      </c>
      <c r="F57" t="s">
        <v>3124</v>
      </c>
      <c r="G57" t="str">
        <f>IFERROR(VLOOKUP(ROWS($G$2:G57),$E$2:$F$74,2,FALSE),"")</f>
        <v>PTB : Pair trawls</v>
      </c>
      <c r="H57">
        <f>IF(ISNUMBER(SEARCH(Hauls!$C$301,$I$2:$I$74)),MAX($H$1:H56)+1,0)</f>
        <v>56</v>
      </c>
      <c r="I57" t="s">
        <v>3124</v>
      </c>
      <c r="J57" t="str">
        <f>IFERROR(VLOOKUP(ROWS($J$2:J57),$H$2:$I$74,2,FALSE),"")</f>
        <v>PTB : Pair trawls</v>
      </c>
      <c r="K57">
        <f>IF(ISNUMBER(SEARCH(Hauls!$C$302,$L$2:$L$74)),MAX($K$1,K56)+1,0)</f>
        <v>56</v>
      </c>
      <c r="L57" t="s">
        <v>3124</v>
      </c>
      <c r="M57" t="str">
        <f>IFERROR(VLOOKUP(ROWS($M$2:M57),$K$2:$L$74,2,FALSE),"")</f>
        <v>PTB : Pair trawls</v>
      </c>
      <c r="N57">
        <f>IF(ISNUMBER(SEARCH(Hauls!$C$303,$O$2:$O$74)),MAX($N$1,N56)+1,0)</f>
        <v>56</v>
      </c>
      <c r="O57" t="s">
        <v>3124</v>
      </c>
      <c r="P57" t="str">
        <f>IFERROR(VLOOKUP(ROWS($P$2:P57),$N$2:$O$74,2,FALSE),"")</f>
        <v>PTB : Pair trawls</v>
      </c>
      <c r="Q57">
        <f>IF(ISNUMBER(SEARCH(Hauls!$C$304,$R$2:$R$74)),MAX($Q$1,Q56)+1,0)</f>
        <v>56</v>
      </c>
      <c r="R57" t="s">
        <v>3124</v>
      </c>
      <c r="S57" t="str">
        <f>IFERROR(VLOOKUP(ROWS($S$2:S57),$Q$2:$R$74,2,FALSE),"")</f>
        <v>PTB : Pair trawls</v>
      </c>
      <c r="T57">
        <f>IF(ISNUMBER(SEARCH(Hauls!$C$305,$U$2:$U$74)),MAX($T$1,T56)+1,0)</f>
        <v>56</v>
      </c>
      <c r="U57" t="s">
        <v>3124</v>
      </c>
      <c r="V57" t="str">
        <f>IFERROR(VLOOKUP(ROWS($V$2:V57),$T$2:$U$74,2,FALSE),"")</f>
        <v>PTB : Pair trawls</v>
      </c>
      <c r="W57">
        <f>IF(ISNUMBER(SEARCH(Hauls!$C$306,$X$2:$X$74)),MAX($W$1,W56)+1,0)</f>
        <v>56</v>
      </c>
      <c r="X57" t="s">
        <v>3124</v>
      </c>
      <c r="Y57" t="str">
        <f>IFERROR(VLOOKUP(ROWS($Y$2:Y57),$W$2:$X$74,2,FALSE),"")</f>
        <v>PTB : Pair trawls</v>
      </c>
      <c r="Z57">
        <f>IF(ISNUMBER(SEARCH(Hauls!$C$307,$AA$2:$AA$74)),MAX($Z$1,Z56)+1,0)</f>
        <v>56</v>
      </c>
      <c r="AA57" t="s">
        <v>3124</v>
      </c>
      <c r="AB57" t="str">
        <f>IFERROR(VLOOKUP(ROWS($AB$2:AB57),$Z$2:$AA$74,2,FALSE),"")</f>
        <v>PTB : Pair trawls</v>
      </c>
      <c r="AC57">
        <f>IF(ISNUMBER(SEARCH(Hauls!$C$308,$AD$2:$AD$74)),MAX($AC$1,AC56)+1,0)</f>
        <v>56</v>
      </c>
      <c r="AD57" t="s">
        <v>3124</v>
      </c>
      <c r="AE57" t="str">
        <f>IFERROR(VLOOKUP(ROWS($AE$2:AE57),$AC$2:$AD$74,2,FALSE),"")</f>
        <v>PTB : Pair trawls</v>
      </c>
      <c r="AF57">
        <f>IF(ISNUMBER(SEARCH(Hauls!$C$309,$AG$2:$AG$74)),MAX($AF$1,AF56)+1,0)</f>
        <v>56</v>
      </c>
      <c r="AG57" t="s">
        <v>3124</v>
      </c>
      <c r="AH57" t="str">
        <f>IFERROR(VLOOKUP(ROWS($AH$2:AH57),$AF$2:$AG$74,2,FALSE),"")</f>
        <v>PTB : Pair trawls</v>
      </c>
      <c r="AI57">
        <f>IF(ISNUMBER(SEARCH(Hauls!$C$310,$AJ$2:$AJ$74)),MAX($AI$1,AI56)+1,0)</f>
        <v>56</v>
      </c>
      <c r="AJ57" t="s">
        <v>3124</v>
      </c>
      <c r="AK57" t="str">
        <f>IFERROR(VLOOKUP(ROWS($AK$2:AK57),$AI$2:$AJ$74,2,FALSE),"")</f>
        <v>PTB : Pair trawls</v>
      </c>
      <c r="AL57">
        <f>IF(ISNUMBER(SEARCH(Hauls!$C$311,$AM$2:$AM$74)),MAX($AL$1,AL56)+1,0)</f>
        <v>56</v>
      </c>
      <c r="AM57" t="s">
        <v>3124</v>
      </c>
      <c r="AN57" t="str">
        <f>IFERROR(VLOOKUP(ROWS($AN$2:AN57),$AL$2:$AM$74,2,FALSE),"")</f>
        <v>PTB : Pair trawls</v>
      </c>
      <c r="AO57">
        <f>IF(ISNUMBER(SEARCH(Hauls!$C$312,$AP$2:$AP$74)),MAX($AO$1,AO56)+1,0)</f>
        <v>56</v>
      </c>
      <c r="AP57" t="s">
        <v>3124</v>
      </c>
      <c r="AQ57" t="str">
        <f>IFERROR(VLOOKUP(ROWS($AQ$2:AQ57),$AO$2:$AP$74,2,FALSE),"")</f>
        <v>PTB : Pair trawls</v>
      </c>
      <c r="AR57">
        <f>IF(ISNUMBER(SEARCH(Hauls!$C$313,$AS$2:$AS$74)),MAX($AR$1,AR56)+1,0)</f>
        <v>56</v>
      </c>
      <c r="AS57" t="s">
        <v>3124</v>
      </c>
      <c r="AT57" t="str">
        <f>IFERROR(VLOOKUP(ROWS($AT$2:AT57),$AR$2:$AS$74,2,FALSE),"")</f>
        <v>PTB : Pair trawls</v>
      </c>
      <c r="AU57">
        <f>IF(ISNUMBER(SEARCH(Hauls!$C$314,$AV$2:$AV$74)),MAX($AU$1,AU56)+1,0)</f>
        <v>56</v>
      </c>
      <c r="AV57" t="s">
        <v>3124</v>
      </c>
      <c r="AW57" t="str">
        <f>IFERROR(VLOOKUP(ROWS($AW$2:AW57),$AU$2:$AV$74,2,FALSE),"")</f>
        <v>PTB : Pair trawls</v>
      </c>
      <c r="AX57">
        <f>IF(ISNUMBER(SEARCH(Hauls!$C$315,$AY$2:$AY$74)),MAX($AX$1,AX56)+1,0)</f>
        <v>56</v>
      </c>
      <c r="AY57" t="s">
        <v>3124</v>
      </c>
      <c r="AZ57" t="str">
        <f>IFERROR(VLOOKUP(ROWS($AZ$2:AZ57),$AX$2:$AY$74,2,FALSE),"")</f>
        <v>PTB : Pair trawls</v>
      </c>
      <c r="BA57">
        <f>IF(ISNUMBER(SEARCH(Hauls!$C$316,$BB$2:$BB$74)),MAX($BA$1,BA56)+1,0)</f>
        <v>56</v>
      </c>
      <c r="BB57" t="s">
        <v>3124</v>
      </c>
      <c r="BC57" t="str">
        <f>IFERROR(VLOOKUP(ROWS($BC$2:BC57),$BA$2:$BB$74,2,FALSE),"")</f>
        <v>PTB : Pair trawls</v>
      </c>
      <c r="BD57">
        <f>IF(ISNUMBER(SEARCH(Hauls!$C$317,$BE$2:$BE$74)),MAX($BD$1,BD56)+1,0)</f>
        <v>56</v>
      </c>
      <c r="BE57" t="s">
        <v>3124</v>
      </c>
      <c r="BF57" t="str">
        <f>IFERROR(VLOOKUP(ROWS($BF$2:BF57),$BD$2:$BE$74,2,FALSE),"")</f>
        <v>PTB : Pair trawls</v>
      </c>
      <c r="BG57">
        <f>IF(ISNUMBER(SEARCH(Hauls!$C$318,$BH$2:$BH$74)),MAX($BG$1,BG56)+1,0)</f>
        <v>56</v>
      </c>
      <c r="BH57" t="s">
        <v>3124</v>
      </c>
      <c r="BI57" t="str">
        <f>IFERROR(VLOOKUP(ROWS($BI$2:BI57),$BG$2:$BH$74,2,FALSE),"")</f>
        <v>PTB : Pair trawls</v>
      </c>
      <c r="BJ57">
        <f>IF(ISNUMBER(SEARCH(Hauls!$C$319,$BK$2:$BK$74)),MAX($BJ$1,BJ56)+1,0)</f>
        <v>56</v>
      </c>
      <c r="BK57" t="s">
        <v>3124</v>
      </c>
      <c r="BL57" t="str">
        <f>IFERROR(VLOOKUP(ROWS($BL$2:BL57),$BJ$2:$BK$74,2,FALSE),"")</f>
        <v>PTB : Pair trawls</v>
      </c>
      <c r="BM57">
        <f>IF(ISNUMBER(SEARCH(Hauls!$C$320,$BN$2:$BN$74)),MAX($BM$1,BM56)+1,0)</f>
        <v>56</v>
      </c>
      <c r="BN57" t="s">
        <v>3124</v>
      </c>
      <c r="BO57" t="str">
        <f>IFERROR(VLOOKUP(ROWS($BO$2:BO57),$BM$2:$BN$74,2,FALSE),"")</f>
        <v>PTB : Pair trawls</v>
      </c>
      <c r="BP57">
        <f>IF(ISNUMBER(SEARCH(Hauls!$C$321,$BQ$2:$BQ$74)),MAX($BP$1,BP56)+1,0)</f>
        <v>56</v>
      </c>
      <c r="BQ57" t="s">
        <v>3124</v>
      </c>
      <c r="BR57" t="str">
        <f>IFERROR(VLOOKUP(ROWS($BR$2:BR57),$BP$2:$BQ$74,2,FALSE),"")</f>
        <v>PTB : Pair trawls</v>
      </c>
      <c r="BS57">
        <f>IF(ISNUMBER(SEARCH(Hauls!$C$322,$BT$2:$BT$74)),MAX($BS$1,BS56)+1,0)</f>
        <v>56</v>
      </c>
      <c r="BT57" t="s">
        <v>3124</v>
      </c>
      <c r="BU57" t="str">
        <f>IFERROR(VLOOKUP(ROWS($BU$2:BU57),$BS$2:$BT$74,2,FALSE),"")</f>
        <v>PTB : Pair trawls</v>
      </c>
      <c r="BV57">
        <f>IF(ISNUMBER(SEARCH(Hauls!$C$323,$BW$2:$BW$74)),MAX($BV$1,BV56)+1,0)</f>
        <v>56</v>
      </c>
      <c r="BW57" t="s">
        <v>3124</v>
      </c>
      <c r="BX57" t="str">
        <f>IFERROR(VLOOKUP(ROWS($BX$2:BX57),$BV$2:$BW$74,2,FALSE),"")</f>
        <v>PTB : Pair trawls</v>
      </c>
      <c r="BY57">
        <f>IF(ISNUMBER(SEARCH(Hauls!$C$324,$BZ$2:$BZ$74)),MAX($BY$1,BY56)+1,0)</f>
        <v>56</v>
      </c>
      <c r="BZ57" t="s">
        <v>3124</v>
      </c>
      <c r="CA57" t="str">
        <f>IFERROR(VLOOKUP(ROWS($CA$2:CA57),$BY$2:$BZ$74,2,FALSE),"")</f>
        <v>PTB : Pair trawls</v>
      </c>
      <c r="CB57">
        <f>IF(ISNUMBER(SEARCH(Hauls!$C$325,$CC$2:$CC$74)),MAX($CB$1,CB56)+1,0)</f>
        <v>56</v>
      </c>
      <c r="CC57" t="s">
        <v>3124</v>
      </c>
      <c r="CD57" t="str">
        <f>IFERROR(VLOOKUP(ROWS($CD$2:CD57),$CB$2:$CC$74,2,FALSE),"")</f>
        <v>PTB : Pair trawls</v>
      </c>
      <c r="CE57">
        <f>IF(ISNUMBER(SEARCH(Hauls!$C$326,$CF$2:$CF$74)),MAX($CE$1,CE56)+1,0)</f>
        <v>56</v>
      </c>
      <c r="CF57" t="s">
        <v>3124</v>
      </c>
      <c r="CG57" t="str">
        <f>IFERROR(VLOOKUP(ROWS($CG$2:CG57),$CE$2:$CF$74,2,FALSE),"")</f>
        <v>PTB : Pair trawls</v>
      </c>
      <c r="CH57">
        <f>IF(ISNUMBER(SEARCH(Hauls!$C$327,$CI$2:$CI$74)),MAX($CH$1,CH56)+1,0)</f>
        <v>56</v>
      </c>
      <c r="CI57" t="s">
        <v>3124</v>
      </c>
      <c r="CJ57" t="str">
        <f>IFERROR(VLOOKUP(ROWS($CJ$2:CJ57),$CH$2:$CI$74,2,FALSE),"")</f>
        <v>PTB : Pair trawls</v>
      </c>
      <c r="CK57">
        <f>IF(ISNUMBER(SEARCH(Hauls!$C$328,$CL$2:$CL$74)),MAX($CK$1,CK56)+1,0)</f>
        <v>56</v>
      </c>
      <c r="CL57" t="s">
        <v>3124</v>
      </c>
      <c r="CM57" t="str">
        <f>IFERROR(VLOOKUP(ROWS($CM$2:CM57),$CK$2:$CL$74,2,FALSE),"")</f>
        <v>PTB : Pair trawls</v>
      </c>
      <c r="CN57">
        <f>IF(ISNUMBER(SEARCH(Hauls!$C$329,$CO$2:$CO$74)),MAX($CN$1,CN56)+1,0)</f>
        <v>56</v>
      </c>
      <c r="CO57" t="s">
        <v>3124</v>
      </c>
      <c r="CP57" t="str">
        <f>IFERROR(VLOOKUP(ROWS($CP$2:CP57),$CN$2:$CO$74,2,FALSE),"")</f>
        <v>PTB : Pair trawls</v>
      </c>
      <c r="CQ57">
        <f>IF(ISNUMBER(SEARCH(Hauls!$C$330,$CR$2:$CR$74)),MAX($CQ$1,CQ56)+1,0)</f>
        <v>56</v>
      </c>
      <c r="CR57" t="s">
        <v>3124</v>
      </c>
      <c r="CS57" t="str">
        <f>IFERROR(VLOOKUP(ROWS($CS$2:CS57),$CQ$2:$CR$74,2,FALSE),"")</f>
        <v>PTB : Pair trawls</v>
      </c>
      <c r="CT57">
        <f>IF(ISNUMBER(SEARCH(Hauls!$C$331,$CU$2:$CU$74)),MAX($CT$1,CT56)+1,0)</f>
        <v>56</v>
      </c>
      <c r="CU57" t="s">
        <v>3124</v>
      </c>
      <c r="CV57" t="str">
        <f>IFERROR(VLOOKUP(ROWS($CV$2:CV57),$CT$2:$CU$74,2,FALSE),"")</f>
        <v>PTB : Pair trawls</v>
      </c>
      <c r="CW57">
        <f>IF(ISNUMBER(SEARCH(Hauls!$C$332,$CX$2:$CX$74)),MAX($CW$1,CW56)+1,0)</f>
        <v>56</v>
      </c>
      <c r="CX57" t="s">
        <v>3124</v>
      </c>
      <c r="CY57" t="str">
        <f>IFERROR(VLOOKUP(ROWS($CY$2:CY57),$CW$2:$CX$74,2,FALSE),"")</f>
        <v>PTB : Pair trawls</v>
      </c>
      <c r="CZ57">
        <f>IF(ISNUMBER(SEARCH(Hauls!$C$333,$DA$2:$DA$74)),MAX($CZ$1,CZ56)+1,0)</f>
        <v>56</v>
      </c>
      <c r="DA57" t="s">
        <v>3124</v>
      </c>
      <c r="DB57" t="str">
        <f>IFERROR(VLOOKUP(ROWS($DB$2:DB57),$CZ$2:$DA$74,2,FALSE),"")</f>
        <v>PTB : Pair trawls</v>
      </c>
      <c r="DC57">
        <f>IF(ISNUMBER(SEARCH(Hauls!$C$334,$DD$2:$DD$74)),MAX($DC$1,DC56)+1,0)</f>
        <v>56</v>
      </c>
      <c r="DD57" t="s">
        <v>3124</v>
      </c>
      <c r="DE57" t="str">
        <f>IFERROR(VLOOKUP(ROWS($DE$2:DE57),$DC$2:$DD$74,2,FALSE),"")</f>
        <v>PTB : Pair trawls</v>
      </c>
      <c r="DF57">
        <f>IF(ISNUMBER(SEARCH(Hauls!$C$335,$DG$2:$DG$74)),MAX($DF$1,DF56)+1,0)</f>
        <v>56</v>
      </c>
      <c r="DG57" t="s">
        <v>3124</v>
      </c>
      <c r="DH57" t="str">
        <f>IFERROR(VLOOKUP(ROWS($DH$2:DH57),$DF$2:$DG$74,2,FALSE),"")</f>
        <v>PTB : Pair trawls</v>
      </c>
      <c r="DI57">
        <f>IF(ISNUMBER(SEARCH(Hauls!$C$336,$DJ$2:$DJ$74)),MAX($DI$1,DI56)+1,0)</f>
        <v>56</v>
      </c>
      <c r="DJ57" t="s">
        <v>3124</v>
      </c>
      <c r="DK57" t="str">
        <f>IFERROR(VLOOKUP(ROWS($DK$2:DK57),$DI$2:$DJ$74,2,FALSE),"")</f>
        <v>PTB : Pair trawls</v>
      </c>
      <c r="DL57">
        <f>IF(ISNUMBER(SEARCH(Hauls!$C$337,$DM$2:$DM$74)),MAX($DL$1,DL56)+1,0)</f>
        <v>56</v>
      </c>
      <c r="DM57" t="s">
        <v>3124</v>
      </c>
      <c r="DN57" t="str">
        <f>IFERROR(VLOOKUP(ROWS($DN$2:DN57),$DL$2:$DM$74,2,FALSE),"")</f>
        <v>PTB : Pair trawls</v>
      </c>
      <c r="DO57">
        <f>IF(ISNUMBER(SEARCH(Hauls!$C$338,$DP$2:$DP$74)),MAX($DO$1,DO56)+1,0)</f>
        <v>56</v>
      </c>
      <c r="DP57" t="s">
        <v>3124</v>
      </c>
      <c r="DQ57" t="str">
        <f>IFERROR(VLOOKUP(ROWS($DQ$2:DQ57),$DO$2:$CDP$74,2,FALSE),"")</f>
        <v>PTB : Pair trawls</v>
      </c>
      <c r="DR57">
        <f>IF(ISNUMBER(SEARCH(Hauls!$C$339,$DS$2:$DS$74)),MAX($DR$1,DR56)+1,0)</f>
        <v>56</v>
      </c>
      <c r="DS57" t="s">
        <v>3124</v>
      </c>
      <c r="DT57" t="str">
        <f>IFERROR(VLOOKUP(ROWS($DT$2:DT57),$DR$2:$DS$74,2,FALSE),"")</f>
        <v>PTB : Pair trawls</v>
      </c>
      <c r="DU57">
        <f>IF(ISNUMBER(SEARCH(Hauls!$C$340,$DV$2:$DV$74)),MAX($DU$1,DU56)+1,0)</f>
        <v>56</v>
      </c>
      <c r="DV57" t="s">
        <v>3124</v>
      </c>
      <c r="DW57" t="str">
        <f>IFERROR(VLOOKUP(ROWS($DW$2:DW57),$DU$2:$DV$74,2,FALSE),"")</f>
        <v>PTB : Pair trawls</v>
      </c>
      <c r="DX57">
        <f>IF(ISNUMBER(SEARCH(Hauls!$C$341,$DY$2:$DY$74)),MAX($DX$1,DX56)+1,0)</f>
        <v>56</v>
      </c>
      <c r="DY57" t="s">
        <v>3124</v>
      </c>
      <c r="DZ57" t="str">
        <f>IFERROR(VLOOKUP(ROWS($DZ$2:DZ57),$DX$2:$DY$74,2,FALSE),"")</f>
        <v>PTB : Pair trawls</v>
      </c>
      <c r="EA57">
        <f>IF(ISNUMBER(SEARCH(Hauls!$C$342,$EB$2:$EB$74)),MAX($EA$1,EA56)+1,0)</f>
        <v>56</v>
      </c>
      <c r="EB57" t="s">
        <v>3124</v>
      </c>
      <c r="EC57" t="str">
        <f>IFERROR(VLOOKUP(ROWS($EC$2:EC57),$EA$2:$EB$74,2,FALSE),"")</f>
        <v>PTB : Pair trawls</v>
      </c>
      <c r="ED57">
        <f>IF(ISNUMBER(SEARCH(Hauls!$C$343,$EE$2:$EE$74)),MAX($ED$1,ED56)+1,0)</f>
        <v>56</v>
      </c>
      <c r="EE57" t="s">
        <v>3124</v>
      </c>
      <c r="EF57" t="str">
        <f>IFERROR(VLOOKUP(ROWS($EF$2:EF57),$ED$2:$EE$74,2,FALSE),"")</f>
        <v>PTB : Pair trawls</v>
      </c>
      <c r="EG57">
        <f>IF(ISNUMBER(SEARCH(Hauls!$C$344,$EH$2:$EH$74)),MAX($EG$1,EG56)+1,0)</f>
        <v>56</v>
      </c>
      <c r="EH57" t="s">
        <v>3124</v>
      </c>
      <c r="EI57" t="str">
        <f>IFERROR(VLOOKUP(ROWS($EI$2:EI57),$EG$2:$EH$74,2,FALSE),"")</f>
        <v>PTB : Pair trawls</v>
      </c>
      <c r="EJ57">
        <f>IF(ISNUMBER(SEARCH(Hauls!$C$345,$EK$2:$EK$74)),MAX($EJ$1,EJ56)+1,0)</f>
        <v>56</v>
      </c>
      <c r="EK57" t="s">
        <v>3124</v>
      </c>
      <c r="EL57" t="str">
        <f>IFERROR(VLOOKUP(ROWS($EL$2:EL57),$EJ$2:$EK$74,2,FALSE),"")</f>
        <v>PTB : Pair trawls</v>
      </c>
      <c r="EM57">
        <f>IF(ISNUMBER(SEARCH(Hauls!$C$346,$EN$2:$EN$74)),MAX($EM$1,EM56)+1,0)</f>
        <v>56</v>
      </c>
      <c r="EN57" t="s">
        <v>3124</v>
      </c>
      <c r="EO57" t="str">
        <f>IFERROR(VLOOKUP(ROWS($EO$2:EO57),$EM$2:$EN$74,2,FALSE),"")</f>
        <v>PTB : Pair trawls</v>
      </c>
      <c r="EP57">
        <f>IF(ISNUMBER(SEARCH(Hauls!$C$347,$EQ$2:$EQ$74)),MAX($EP$1,EP56)+1,0)</f>
        <v>56</v>
      </c>
      <c r="EQ57" t="s">
        <v>3124</v>
      </c>
      <c r="ER57" t="str">
        <f>IFERROR(VLOOKUP(ROWS($ER$2:ER57),$EP$2:$EQ$74,2,FALSE),"")</f>
        <v>PTB : Pair trawls</v>
      </c>
      <c r="ES57">
        <f>IF(ISNUMBER(SEARCH(Hauls!$C$348,$ET$2:$ET$74)),MAX($ES$1,ES56)+1,0)</f>
        <v>56</v>
      </c>
      <c r="ET57" t="s">
        <v>3124</v>
      </c>
      <c r="EU57" t="str">
        <f>IFERROR(VLOOKUP(ROWS($EU$2:EU57),$ES$2:$ET$74,2,FALSE),"")</f>
        <v>PTB : Pair trawls</v>
      </c>
      <c r="EV57">
        <f>IF(ISNUMBER(SEARCH(Hauls!$C$349,$EW$2:$EW$74)),MAX($EV$1,EV56)+1,0)</f>
        <v>56</v>
      </c>
      <c r="EW57" t="s">
        <v>3124</v>
      </c>
      <c r="EX57" t="str">
        <f>IFERROR(VLOOKUP(ROWS($EX$2:EX57),$EV$2:$EW$74,2,FALSE),"")</f>
        <v>PTB : Pair trawls</v>
      </c>
      <c r="EY57">
        <f>IF(ISNUMBER(SEARCH(Hauls!$C$350,$EZ$2:$EZ$74)),MAX($EY$1,EY56)+1,0)</f>
        <v>56</v>
      </c>
      <c r="EZ57" t="s">
        <v>3124</v>
      </c>
      <c r="FA57" t="str">
        <f>IFERROR(VLOOKUP(ROWS($FA$2:FA57),$EY$2:$EZ$74,2,FALSE),"")</f>
        <v>PTB : Pair trawls</v>
      </c>
      <c r="FB57">
        <f>IF(ISNUMBER(SEARCH(Hauls!$C$351,$FC$2:$FC$74)),MAX($FB$1,FB56)+1,0)</f>
        <v>56</v>
      </c>
      <c r="FC57" t="s">
        <v>3124</v>
      </c>
      <c r="FD57" t="str">
        <f>IFERROR(VLOOKUP(ROWS($FD$2:FD57),$FB$2:$FC$74,2,FALSE),"")</f>
        <v>PTB : Pair trawls</v>
      </c>
      <c r="FE57">
        <f>IF(ISNUMBER(SEARCH(Hauls!$C$352,$FF$2:$FF$74)),MAX($FE$1,FE56)+1,0)</f>
        <v>56</v>
      </c>
      <c r="FF57" t="s">
        <v>3124</v>
      </c>
      <c r="FG57" t="str">
        <f>IFERROR(VLOOKUP(ROWS($FG$2:FG57),$FE$2:$FF$74,2,FALSE),"")</f>
        <v>PTB : Pair trawls</v>
      </c>
      <c r="FH57">
        <f>IF(ISNUMBER(SEARCH(Hauls!$C$353,$FI$2:$FI$74)),MAX($FH$1,FH56)+1,0)</f>
        <v>56</v>
      </c>
      <c r="FI57" t="s">
        <v>3124</v>
      </c>
      <c r="FJ57" t="str">
        <f>IFERROR(VLOOKUP(ROWS($FJ$2:FJ57),$FH$2:$FI$74,2,FALSE),"")</f>
        <v>PTB : Pair trawls</v>
      </c>
      <c r="FK57">
        <f>IF(ISNUMBER(SEARCH(Hauls!$C$354,$FL$2:$FL$74)),MAX($FK$1,FK56)+1,0)</f>
        <v>56</v>
      </c>
      <c r="FL57" t="s">
        <v>3124</v>
      </c>
      <c r="FM57" t="str">
        <f>IFERROR(VLOOKUP(ROWS($FM$2:FM57),$FK$2:$FL$74,2,FALSE),"")</f>
        <v>PTB : Pair trawls</v>
      </c>
      <c r="FN57">
        <f>IF(ISNUMBER(SEARCH(Hauls!$C$355,$FO$2:$FO$74)),MAX($FN$1,FN56)+1,0)</f>
        <v>56</v>
      </c>
      <c r="FO57" t="s">
        <v>3124</v>
      </c>
      <c r="FP57" t="str">
        <f>IFERROR(VLOOKUP(ROWS($FP$2:FP57),$FN$2:$FO$74,2,FALSE),"")</f>
        <v>PTB : Pair trawls</v>
      </c>
      <c r="FQ57">
        <f>IF(ISNUMBER(SEARCH(Hauls!$C$356,$FR$2:$FR$74)),MAX($FQ$1,FQ56)+1,0)</f>
        <v>56</v>
      </c>
      <c r="FR57" t="s">
        <v>3124</v>
      </c>
      <c r="FS57" t="str">
        <f>IFERROR(VLOOKUP(ROWS($FS$2:FS57),$FQ$2:$FR$74,2,FALSE),"")</f>
        <v>PTB : Pair trawls</v>
      </c>
      <c r="FT57">
        <f>IF(ISNUMBER(SEARCH(Hauls!$C$357,$FU$2:$FU$74)),MAX($FT$1,FT56)+1,0)</f>
        <v>56</v>
      </c>
      <c r="FU57" t="s">
        <v>3124</v>
      </c>
      <c r="FV57" t="str">
        <f>IFERROR(VLOOKUP(ROWS($FV$2:FV57),$FT$2:$FU$74,2,FALSE),"")</f>
        <v>PTB : Pair trawls</v>
      </c>
      <c r="FW57">
        <f>IF(ISNUMBER(SEARCH(Hauls!$C$358,$FX$2:$FX$74)),MAX($FW$1,FW56)+1,0)</f>
        <v>56</v>
      </c>
      <c r="FX57" t="s">
        <v>3124</v>
      </c>
      <c r="FY57" t="str">
        <f>IFERROR(VLOOKUP(ROWS($FY$2:FY57),$FW$2:$FX$74,2,FALSE),"")</f>
        <v>PTB : Pair trawls</v>
      </c>
      <c r="FZ57">
        <f>IF(ISNUMBER(SEARCH(Hauls!$C$359,$GA$2:$GA$74)),MAX($FZ$1,FZ56)+1,0)</f>
        <v>56</v>
      </c>
      <c r="GA57" t="s">
        <v>3124</v>
      </c>
      <c r="GB57" t="str">
        <f>IFERROR(VLOOKUP(ROWS($GB$2:GB57),$FZ$2:$GA$74,2,FALSE),"")</f>
        <v>PTB : Pair trawls</v>
      </c>
      <c r="GC57">
        <f>IF(ISNUMBER(SEARCH(Hauls!$C$360,$GD$2:$GD$74)),MAX($GC$1,GC56)+1,0)</f>
        <v>56</v>
      </c>
      <c r="GD57" t="s">
        <v>3124</v>
      </c>
      <c r="GE57" t="str">
        <f>IFERROR(VLOOKUP(ROWS($GE$2:GE57),$GC$2:$GD$74,2,FALSE),"")</f>
        <v>PTB : Pair trawls</v>
      </c>
      <c r="GF57">
        <f>IF(ISNUMBER(SEARCH(Hauls!$C$361,$GG$2:$GG$74)),MAX($GF$1,GF56)+1,0)</f>
        <v>56</v>
      </c>
      <c r="GG57" t="s">
        <v>3124</v>
      </c>
      <c r="GH57" t="str">
        <f>IFERROR(VLOOKUP(ROWS($GH$2:GH57),$GF$2:$GG$74,2,FALSE),"")</f>
        <v>PTB : Pair trawls</v>
      </c>
      <c r="GI57">
        <f>IF(ISNUMBER(SEARCH(Hauls!$C$362,$GJ$2:$GJ$74)),MAX($GI$1,GI56)+1,0)</f>
        <v>56</v>
      </c>
      <c r="GJ57" t="s">
        <v>3124</v>
      </c>
      <c r="GK57" t="str">
        <f>IFERROR(VLOOKUP(ROWS($GK$2:GK57),$GI$2:$GJ$74,2,FALSE),"")</f>
        <v>PTB : Pair trawls</v>
      </c>
      <c r="GL57">
        <f>IF(ISNUMBER(SEARCH(Hauls!$C$363,$GM$2:$GM$74)),MAX($GL$1,GL56)+1,0)</f>
        <v>56</v>
      </c>
      <c r="GM57" t="s">
        <v>3124</v>
      </c>
      <c r="GN57" t="str">
        <f>IFERROR(VLOOKUP(ROWS($GN$2:GN57),$GL$2:$GM$74,2,FALSE),"")</f>
        <v>PTB : Pair trawls</v>
      </c>
      <c r="GO57">
        <f>IF(ISNUMBER(SEARCH(Hauls!$C$364,$GP$2:$GP$74)),MAX($GO$1,GO56)+1,0)</f>
        <v>56</v>
      </c>
      <c r="GP57" t="s">
        <v>3124</v>
      </c>
      <c r="GQ57" t="str">
        <f>IFERROR(VLOOKUP(ROWS($GQ$2:GQ57),$GO$2:$GP$74,2,FALSE),"")</f>
        <v>PTB : Pair trawls</v>
      </c>
      <c r="GR57">
        <f>IF(ISNUMBER(SEARCH(Hauls!$C$365,$GS$2:$GS$74)),MAX($GR$1,GR56)+1,0)</f>
        <v>56</v>
      </c>
      <c r="GS57" t="s">
        <v>3124</v>
      </c>
      <c r="GT57" t="str">
        <f>IFERROR(VLOOKUP(ROWS($GT$2:GT57),$GR$2:$GS$74,2,FALSE),"")</f>
        <v>PTB : Pair trawls</v>
      </c>
      <c r="GU57">
        <f>IF(ISNUMBER(SEARCH(Hauls!$C$366,$GV$2:$GV$74)),MAX($GU$1,GU56)+1,0)</f>
        <v>56</v>
      </c>
      <c r="GV57" t="s">
        <v>3124</v>
      </c>
      <c r="GW57" t="str">
        <f>IFERROR(VLOOKUP(ROWS($GW$2:GW57),$GU$2:$GV$74,2,FALSE),"")</f>
        <v>PTB : Pair trawls</v>
      </c>
      <c r="GX57">
        <f>IF(ISNUMBER(SEARCH(Hauls!$C$367,$GY$2:$GY$74)),MAX($GX$1,GX56)+1,0)</f>
        <v>56</v>
      </c>
      <c r="GY57" t="s">
        <v>3124</v>
      </c>
      <c r="GZ57" t="str">
        <f>IFERROR(VLOOKUP(ROWS($GZ$2:GZ57),$GX$2:$GY$74,2,FALSE),"")</f>
        <v>PTB : Pair trawls</v>
      </c>
      <c r="HA57">
        <f>IF(ISNUMBER(SEARCH(Hauls!$C$368,$HB$2:$HB$74)),MAX($HA$1,HA56)+1,0)</f>
        <v>56</v>
      </c>
      <c r="HB57" t="s">
        <v>3124</v>
      </c>
      <c r="HC57" t="str">
        <f>IFERROR(VLOOKUP(ROWS($HC$2:HC57),$HA$2:$HB$74,2,FALSE),"")</f>
        <v>PTB : Pair trawls</v>
      </c>
      <c r="HD57">
        <f>IF(ISNUMBER(SEARCH(Hauls!$C$369,$HE$2:$HE$74)),MAX($HD$1,HD56)+1,0)</f>
        <v>56</v>
      </c>
      <c r="HE57" t="s">
        <v>3124</v>
      </c>
      <c r="HF57" t="str">
        <f>IFERROR(VLOOKUP(ROWS($HF$2:HF57),$HD$2:$HE$74,2,FALSE),"")</f>
        <v>PTB : Pair trawls</v>
      </c>
      <c r="HG57">
        <f>IF(ISNUMBER(SEARCH(Hauls!$C$370,$HH$2:$HH$74)),MAX($HG$1,HG56)+1,0)</f>
        <v>56</v>
      </c>
      <c r="HH57" t="s">
        <v>3124</v>
      </c>
      <c r="HI57" t="str">
        <f>IFERROR(VLOOKUP(ROWS($HI$2:HI57),$HG$2:$HH$74,2,FALSE),"")</f>
        <v>PTB : Pair trawls</v>
      </c>
      <c r="HJ57">
        <f>IF(ISNUMBER(SEARCH(Hauls!$C$371,$HK$2:$HK$74)),MAX($HJ$1,HJ56)+1,0)</f>
        <v>56</v>
      </c>
      <c r="HK57" t="s">
        <v>3124</v>
      </c>
      <c r="HL57" t="str">
        <f>IFERROR(VLOOKUP(ROWS($HL$2:HL57),$HJ$2:$HK$74,2,FALSE),"")</f>
        <v>PTB : Pair trawls</v>
      </c>
      <c r="HM57">
        <f>IF(ISNUMBER(SEARCH(Hauls!$C$372,$HN$2:$HN$74)),MAX($HM$1,HM56)+1,0)</f>
        <v>56</v>
      </c>
      <c r="HN57" t="s">
        <v>3124</v>
      </c>
      <c r="HO57" t="str">
        <f>IFERROR(VLOOKUP(ROWS($HO$2:HO57),$HM$2:$HN$74,2,FALSE),"")</f>
        <v>PTB : Pair trawls</v>
      </c>
      <c r="HP57">
        <f>IF(ISNUMBER(SEARCH(Hauls!$C$373,$HQ$2:$HQ$74)),MAX($HP$1,HP56)+1,0)</f>
        <v>56</v>
      </c>
      <c r="HQ57" t="s">
        <v>3124</v>
      </c>
      <c r="HR57" t="str">
        <f>IFERROR(VLOOKUP(ROWS($HR$2:HR57),$HP$2:$HQ$74,2,FALSE),"")</f>
        <v>PTB : Pair trawls</v>
      </c>
      <c r="HS57">
        <f>IF(ISNUMBER(SEARCH(Hauls!$C$374,$HT$2:$HT$74)),MAX($HS$1,HS56)+1,0)</f>
        <v>56</v>
      </c>
      <c r="HT57" t="s">
        <v>3124</v>
      </c>
      <c r="HU57" t="str">
        <f>IFERROR(VLOOKUP(ROWS($HU$2:HU57),$HS$2:$HT$74,2,FALSE),"")</f>
        <v>PTB : Pair trawls</v>
      </c>
      <c r="HV57">
        <f>IF(ISNUMBER(SEARCH(Hauls!$C$375,$HW$2:$HW$74)),MAX($HV$1,HV56)+1,0)</f>
        <v>56</v>
      </c>
      <c r="HW57" t="s">
        <v>3124</v>
      </c>
      <c r="HX57" t="str">
        <f>IFERROR(VLOOKUP(ROWS($HX$2:HX57),$HV$2:$HW$74,2,FALSE),"")</f>
        <v>PTB : Pair trawls</v>
      </c>
      <c r="HY57">
        <f>IF(ISNUMBER(SEARCH(Hauls!$C$376,$HZ$2:$HZ$74)),MAX($HY$1,HY56)+1,0)</f>
        <v>56</v>
      </c>
      <c r="HZ57" t="s">
        <v>3124</v>
      </c>
      <c r="IA57" t="str">
        <f>IFERROR(VLOOKUP(ROWS($IA$2:IA57),$IB$2:$IC$74,2,FALSE),"")</f>
        <v>PTB : Pair trawls</v>
      </c>
      <c r="IB57">
        <f>IF(ISNUMBER(SEARCH(Hauls!$C$377,$IC$2:$IC$74)),MAX($IB$1,IB56)+1,0)</f>
        <v>56</v>
      </c>
      <c r="IC57" t="s">
        <v>3124</v>
      </c>
      <c r="ID57" t="str">
        <f>IFERROR(VLOOKUP(ROWS($ID$2:ID57),$IB$2:$IC$74,2,FALSE),"")</f>
        <v>PTB : Pair trawls</v>
      </c>
      <c r="IE57">
        <f>IF(ISNUMBER(SEARCH(Hauls!$C$378,$IF$2:$IF$74)),MAX($IE$1,IE56)+1,0)</f>
        <v>56</v>
      </c>
      <c r="IF57" t="s">
        <v>3124</v>
      </c>
      <c r="IG57" t="str">
        <f>IFERROR(VLOOKUP(ROWS($IG$2:IG57),$IE$2:$IF$74,2,FALSE),"")</f>
        <v>PTB : Pair trawls</v>
      </c>
      <c r="IH57">
        <f>IF(ISNUMBER(SEARCH(Hauls!$C$379,$II$2:$II$74)),MAX($IH$1,IH56)+1,0)</f>
        <v>56</v>
      </c>
      <c r="II57" t="s">
        <v>3124</v>
      </c>
      <c r="IJ57" t="str">
        <f>IFERROR(VLOOKUP(ROWS($IJ$2:IJ57),$IH$2:$II$74,2,FALSE),"")</f>
        <v>PTB : Pair trawls</v>
      </c>
      <c r="IK57">
        <f>IF(ISNUMBER(SEARCH(Hauls!$C$380,$IL$2:$IL$74)),MAX($IK$1,IK56)+1,0)</f>
        <v>56</v>
      </c>
      <c r="IL57" t="s">
        <v>3124</v>
      </c>
      <c r="IM57" t="str">
        <f>IFERROR(VLOOKUP(ROWS($IM$2:IM57),$IK$2:$IL$74,2,FALSE),"")</f>
        <v>PTB : Pair trawls</v>
      </c>
      <c r="IN57">
        <f>IF(ISNUMBER(SEARCH(Hauls!$C$381,$IO$2:$IO$74)),MAX($IN$1,IN56)+1,0)</f>
        <v>56</v>
      </c>
      <c r="IO57" t="s">
        <v>3124</v>
      </c>
      <c r="IP57" t="str">
        <f>IFERROR(VLOOKUP(ROWS($IP$2:IP57),$IN$2:$IO$74,2,FALSE),"")</f>
        <v>PTB : Pair trawls</v>
      </c>
      <c r="IQ57">
        <f>IF(ISNUMBER(SEARCH(Hauls!$C$382,$CC$2:$CC$74)),MAX($CB$1,IQ56)+1,0)</f>
        <v>56</v>
      </c>
      <c r="IR57" t="s">
        <v>3124</v>
      </c>
      <c r="IS57" t="str">
        <f>IFERROR(VLOOKUP(ROWS($IS$2:IS57),$IQ$2:$IR$74,2,FALSE),"")</f>
        <v>PTB : Pair trawls</v>
      </c>
      <c r="IT57">
        <f>IF(ISNUMBER(SEARCH(Hauls!$C$383,$IU$2:$IU$74)),MAX($IT$1,IT56)+1,0)</f>
        <v>56</v>
      </c>
      <c r="IU57" t="s">
        <v>3124</v>
      </c>
      <c r="IV57" t="str">
        <f>IFERROR(VLOOKUP(ROWS($IV$2:IV57),$IT$2:$IU$74,2,FALSE),"")</f>
        <v>PTB : Pair trawls</v>
      </c>
      <c r="IW57">
        <f>IF(ISNUMBER(SEARCH(Hauls!$C$384,$IX$2:$IX$74)),MAX($IW$1,IW56)+1,0)</f>
        <v>56</v>
      </c>
      <c r="IX57" t="s">
        <v>3124</v>
      </c>
      <c r="IY57" t="str">
        <f>IFERROR(VLOOKUP(ROWS($IY$2:IY57),$IW$2:$IX$74,2,FALSE),"")</f>
        <v>PTB : Pair trawls</v>
      </c>
      <c r="IZ57">
        <f>IF(ISNUMBER(SEARCH(Hauls!$C$385,$JA$2:$JA$74)),MAX($IZ$1,IZ56)+1,0)</f>
        <v>56</v>
      </c>
      <c r="JA57" t="s">
        <v>3124</v>
      </c>
      <c r="JB57" t="str">
        <f>IFERROR(VLOOKUP(ROWS($JB$2:JB57),$IZ$2:$JA$74,2,FALSE),"")</f>
        <v>PTB : Pair trawls</v>
      </c>
      <c r="JC57">
        <f>IF(ISNUMBER(SEARCH(Hauls!$C$386,$JD$2:$JD$74)),MAX($JC$1,JC56)+1,0)</f>
        <v>56</v>
      </c>
      <c r="JD57" t="s">
        <v>3124</v>
      </c>
      <c r="JE57" t="str">
        <f>IFERROR(VLOOKUP(ROWS($JE$2:JE57),$JC$2:$CJD$74,2,FALSE),"")</f>
        <v>PTB : Pair trawls</v>
      </c>
      <c r="JF57">
        <f>IF(ISNUMBER(SEARCH(Hauls!$C$387,$JG$2:$JG$74)),MAX($JF$1,JF56)+1,0)</f>
        <v>56</v>
      </c>
      <c r="JG57" t="s">
        <v>3124</v>
      </c>
      <c r="JH57" t="str">
        <f>IFERROR(VLOOKUP(ROWS($JH$2:JH57),$JF$2:$JG$74,2,FALSE),"")</f>
        <v>PTB : Pair trawls</v>
      </c>
      <c r="JI57">
        <f>IF(ISNUMBER(SEARCH(Hauls!$C$388,$JJ$2:$JJ$74)),MAX($JI$1,JI56)+1,0)</f>
        <v>56</v>
      </c>
      <c r="JJ57" t="s">
        <v>3124</v>
      </c>
      <c r="JK57" t="str">
        <f>IFERROR(VLOOKUP(ROWS($JK$2:JK57),$JI$2:$JJ$74,2,FALSE),"")</f>
        <v>PTB : Pair trawls</v>
      </c>
      <c r="JL57">
        <f>IF(ISNUMBER(SEARCH(Hauls!$C$389,$JM$2:$JM$74)),MAX($JL$1,JL56)+1,0)</f>
        <v>56</v>
      </c>
      <c r="JM57" t="s">
        <v>3124</v>
      </c>
      <c r="JN57" t="str">
        <f>IFERROR(VLOOKUP(ROWS($JN$2:JN57),$JL$2:$JM$74,2,FALSE),"")</f>
        <v>PTB : Pair trawls</v>
      </c>
      <c r="JO57">
        <f>IF(ISNUMBER(SEARCH(Hauls!$C$390,$JP$2:$JP$74)),MAX($JO$1,JO56)+1,0)</f>
        <v>56</v>
      </c>
      <c r="JP57" t="s">
        <v>3124</v>
      </c>
      <c r="JQ57" t="str">
        <f>IFERROR(VLOOKUP(ROWS($JQ$2:JQ57),$JO$2:$JP$74,2,FALSE),"")</f>
        <v>PTB : Pair trawls</v>
      </c>
      <c r="JR57">
        <f>IF(ISNUMBER(SEARCH(Hauls!$C$391,$JS$2:$JS$74)),MAX($JR$1,JR56)+1,0)</f>
        <v>56</v>
      </c>
      <c r="JS57" t="s">
        <v>3124</v>
      </c>
      <c r="JT57" t="str">
        <f>IFERROR(VLOOKUP(ROWS($JT$2:JT57),$JR$2:$JS$74,2,FALSE),"")</f>
        <v>PTB : Pair trawls</v>
      </c>
      <c r="JU57">
        <f>IF(ISNUMBER(SEARCH(Hauls!$C$392,$JV$2:$JV$74)),MAX($JU$1,JU56)+1,0)</f>
        <v>56</v>
      </c>
      <c r="JV57" t="s">
        <v>3124</v>
      </c>
      <c r="JW57" t="str">
        <f>IFERROR(VLOOKUP(ROWS($JW$2:JW57),$JU$2:$JV$74,2,FALSE),"")</f>
        <v>PTB : Pair trawls</v>
      </c>
      <c r="JX57">
        <f>IF(ISNUMBER(SEARCH(Hauls!$C$393,$JY$2:$JY$74)),MAX($JX$1,JX56)+1,0)</f>
        <v>56</v>
      </c>
      <c r="JY57" t="s">
        <v>3124</v>
      </c>
      <c r="JZ57" t="str">
        <f>IFERROR(VLOOKUP(ROWS($JZ$2:JZ57),$JX$2:$JY$74,2,FALSE),"")</f>
        <v>PTB : Pair trawls</v>
      </c>
      <c r="KA57">
        <f>IF(ISNUMBER(SEARCH(Hauls!$C$394,$KB$2:$KB$74)),MAX($KA$1,KA56)+1,0)</f>
        <v>56</v>
      </c>
      <c r="KB57" t="s">
        <v>3124</v>
      </c>
      <c r="KC57" t="str">
        <f>IFERROR(VLOOKUP(ROWS($KC$2:KC57),$KA$2:$KB$74,2,FALSE),"")</f>
        <v>PTB : Pair trawls</v>
      </c>
      <c r="KD57">
        <f>IF(ISNUMBER(SEARCH(Hauls!$C$395,$KE$2:$KE$74)),MAX($KD$1,KD56)+1,0)</f>
        <v>56</v>
      </c>
      <c r="KE57" t="s">
        <v>3124</v>
      </c>
      <c r="KF57" t="str">
        <f>IFERROR(VLOOKUP(ROWS($KF$2:KF57),$KD$2:$KE$74,2,FALSE),"")</f>
        <v>PTB : Pair trawls</v>
      </c>
      <c r="KG57">
        <f>IF(ISNUMBER(SEARCH(Hauls!$C$396,$KH$2:$KH$74)),MAX($KG$1,KG56)+1,0)</f>
        <v>56</v>
      </c>
      <c r="KH57" t="s">
        <v>3124</v>
      </c>
      <c r="KI57" t="str">
        <f>IFERROR(VLOOKUP(ROWS($KI$2:KI57),$KG$2:$KH$74,2,FALSE),"")</f>
        <v>PTB : Pair trawls</v>
      </c>
      <c r="KJ57">
        <f>IF(ISNUMBER(SEARCH(Hauls!$C$397,$KK$2:$KK$74)),MAX($KJ$1,KJ56)+1,0)</f>
        <v>56</v>
      </c>
      <c r="KK57" t="s">
        <v>3124</v>
      </c>
      <c r="KL57" t="str">
        <f>IFERROR(VLOOKUP(ROWS($KL$2:KL57),$KJ$2:$KK$74,2,FALSE),"")</f>
        <v>PTB : Pair trawls</v>
      </c>
      <c r="KM57">
        <f>IF(ISNUMBER(SEARCH(Hauls!$C$398,$KN$2:$KN$74)),MAX($KM$1,KM56)+1,0)</f>
        <v>56</v>
      </c>
      <c r="KN57" t="s">
        <v>3124</v>
      </c>
      <c r="KO57" t="str">
        <f>IFERROR(VLOOKUP(ROWS($KO$2:KO57),$KM$2:$KN$74,2,FALSE),"")</f>
        <v>PTB : Pair trawls</v>
      </c>
      <c r="KP57">
        <f>IF(ISNUMBER(SEARCH(Hauls!$C$399,$KQ$2:$KQ$74)),MAX($KP$1,KP56)+1,0)</f>
        <v>56</v>
      </c>
      <c r="KQ57" t="s">
        <v>3124</v>
      </c>
      <c r="KR57" t="str">
        <f>IFERROR(VLOOKUP(ROWS($KR$2:KR57),$KP$2:$KQ$74,2,FALSE),"")</f>
        <v>PTB : Pair trawls</v>
      </c>
      <c r="KS57">
        <f>IF(ISNUMBER(SEARCH(Hauls!$C$400,$KT$2:$KT$74)),MAX($KS$1,KS56)+1,0)</f>
        <v>56</v>
      </c>
      <c r="KT57" t="s">
        <v>3124</v>
      </c>
      <c r="KU57" t="str">
        <f>IFERROR(VLOOKUP(ROWS($KU$2:KU57),$KS$2:$KT$74,2,FALSE),"")</f>
        <v>PTB : Pair trawls</v>
      </c>
    </row>
    <row r="58" spans="1:307" x14ac:dyDescent="0.25">
      <c r="A58" t="s">
        <v>690</v>
      </c>
      <c r="B58" t="s">
        <v>2980</v>
      </c>
      <c r="C58" t="str">
        <f t="shared" si="0"/>
        <v>PTM : Pair trawls</v>
      </c>
      <c r="E58">
        <f>IF(ISNUMBER(SEARCH(Hauls!$C$300,$F$2:$F$74)),MAX($E$1,E57)+1,0)</f>
        <v>57</v>
      </c>
      <c r="F58" t="s">
        <v>3125</v>
      </c>
      <c r="G58" t="str">
        <f>IFERROR(VLOOKUP(ROWS($G$2:G58),$E$2:$F$74,2,FALSE),"")</f>
        <v>PTM : Pair trawls</v>
      </c>
      <c r="H58">
        <f>IF(ISNUMBER(SEARCH(Hauls!$C$301,$I$2:$I$74)),MAX($H$1:H57)+1,0)</f>
        <v>57</v>
      </c>
      <c r="I58" t="s">
        <v>3125</v>
      </c>
      <c r="J58" t="str">
        <f>IFERROR(VLOOKUP(ROWS($J$2:J58),$H$2:$I$74,2,FALSE),"")</f>
        <v>PTM : Pair trawls</v>
      </c>
      <c r="K58">
        <f>IF(ISNUMBER(SEARCH(Hauls!$C$302,$L$2:$L$74)),MAX($K$1,K57)+1,0)</f>
        <v>57</v>
      </c>
      <c r="L58" t="s">
        <v>3125</v>
      </c>
      <c r="M58" t="str">
        <f>IFERROR(VLOOKUP(ROWS($M$2:M58),$K$2:$L$74,2,FALSE),"")</f>
        <v>PTM : Pair trawls</v>
      </c>
      <c r="N58">
        <f>IF(ISNUMBER(SEARCH(Hauls!$C$303,$O$2:$O$74)),MAX($N$1,N57)+1,0)</f>
        <v>57</v>
      </c>
      <c r="O58" t="s">
        <v>3125</v>
      </c>
      <c r="P58" t="str">
        <f>IFERROR(VLOOKUP(ROWS($P$2:P58),$N$2:$O$74,2,FALSE),"")</f>
        <v>PTM : Pair trawls</v>
      </c>
      <c r="Q58">
        <f>IF(ISNUMBER(SEARCH(Hauls!$C$304,$R$2:$R$74)),MAX($Q$1,Q57)+1,0)</f>
        <v>57</v>
      </c>
      <c r="R58" t="s">
        <v>3125</v>
      </c>
      <c r="S58" t="str">
        <f>IFERROR(VLOOKUP(ROWS($S$2:S58),$Q$2:$R$74,2,FALSE),"")</f>
        <v>PTM : Pair trawls</v>
      </c>
      <c r="T58">
        <f>IF(ISNUMBER(SEARCH(Hauls!$C$305,$U$2:$U$74)),MAX($T$1,T57)+1,0)</f>
        <v>57</v>
      </c>
      <c r="U58" t="s">
        <v>3125</v>
      </c>
      <c r="V58" t="str">
        <f>IFERROR(VLOOKUP(ROWS($V$2:V58),$T$2:$U$74,2,FALSE),"")</f>
        <v>PTM : Pair trawls</v>
      </c>
      <c r="W58">
        <f>IF(ISNUMBER(SEARCH(Hauls!$C$306,$X$2:$X$74)),MAX($W$1,W57)+1,0)</f>
        <v>57</v>
      </c>
      <c r="X58" t="s">
        <v>3125</v>
      </c>
      <c r="Y58" t="str">
        <f>IFERROR(VLOOKUP(ROWS($Y$2:Y58),$W$2:$X$74,2,FALSE),"")</f>
        <v>PTM : Pair trawls</v>
      </c>
      <c r="Z58">
        <f>IF(ISNUMBER(SEARCH(Hauls!$C$307,$AA$2:$AA$74)),MAX($Z$1,Z57)+1,0)</f>
        <v>57</v>
      </c>
      <c r="AA58" t="s">
        <v>3125</v>
      </c>
      <c r="AB58" t="str">
        <f>IFERROR(VLOOKUP(ROWS($AB$2:AB58),$Z$2:$AA$74,2,FALSE),"")</f>
        <v>PTM : Pair trawls</v>
      </c>
      <c r="AC58">
        <f>IF(ISNUMBER(SEARCH(Hauls!$C$308,$AD$2:$AD$74)),MAX($AC$1,AC57)+1,0)</f>
        <v>57</v>
      </c>
      <c r="AD58" t="s">
        <v>3125</v>
      </c>
      <c r="AE58" t="str">
        <f>IFERROR(VLOOKUP(ROWS($AE$2:AE58),$AC$2:$AD$74,2,FALSE),"")</f>
        <v>PTM : Pair trawls</v>
      </c>
      <c r="AF58">
        <f>IF(ISNUMBER(SEARCH(Hauls!$C$309,$AG$2:$AG$74)),MAX($AF$1,AF57)+1,0)</f>
        <v>57</v>
      </c>
      <c r="AG58" t="s">
        <v>3125</v>
      </c>
      <c r="AH58" t="str">
        <f>IFERROR(VLOOKUP(ROWS($AH$2:AH58),$AF$2:$AG$74,2,FALSE),"")</f>
        <v>PTM : Pair trawls</v>
      </c>
      <c r="AI58">
        <f>IF(ISNUMBER(SEARCH(Hauls!$C$310,$AJ$2:$AJ$74)),MAX($AI$1,AI57)+1,0)</f>
        <v>57</v>
      </c>
      <c r="AJ58" t="s">
        <v>3125</v>
      </c>
      <c r="AK58" t="str">
        <f>IFERROR(VLOOKUP(ROWS($AK$2:AK58),$AI$2:$AJ$74,2,FALSE),"")</f>
        <v>PTM : Pair trawls</v>
      </c>
      <c r="AL58">
        <f>IF(ISNUMBER(SEARCH(Hauls!$C$311,$AM$2:$AM$74)),MAX($AL$1,AL57)+1,0)</f>
        <v>57</v>
      </c>
      <c r="AM58" t="s">
        <v>3125</v>
      </c>
      <c r="AN58" t="str">
        <f>IFERROR(VLOOKUP(ROWS($AN$2:AN58),$AL$2:$AM$74,2,FALSE),"")</f>
        <v>PTM : Pair trawls</v>
      </c>
      <c r="AO58">
        <f>IF(ISNUMBER(SEARCH(Hauls!$C$312,$AP$2:$AP$74)),MAX($AO$1,AO57)+1,0)</f>
        <v>57</v>
      </c>
      <c r="AP58" t="s">
        <v>3125</v>
      </c>
      <c r="AQ58" t="str">
        <f>IFERROR(VLOOKUP(ROWS($AQ$2:AQ58),$AO$2:$AP$74,2,FALSE),"")</f>
        <v>PTM : Pair trawls</v>
      </c>
      <c r="AR58">
        <f>IF(ISNUMBER(SEARCH(Hauls!$C$313,$AS$2:$AS$74)),MAX($AR$1,AR57)+1,0)</f>
        <v>57</v>
      </c>
      <c r="AS58" t="s">
        <v>3125</v>
      </c>
      <c r="AT58" t="str">
        <f>IFERROR(VLOOKUP(ROWS($AT$2:AT58),$AR$2:$AS$74,2,FALSE),"")</f>
        <v>PTM : Pair trawls</v>
      </c>
      <c r="AU58">
        <f>IF(ISNUMBER(SEARCH(Hauls!$C$314,$AV$2:$AV$74)),MAX($AU$1,AU57)+1,0)</f>
        <v>57</v>
      </c>
      <c r="AV58" t="s">
        <v>3125</v>
      </c>
      <c r="AW58" t="str">
        <f>IFERROR(VLOOKUP(ROWS($AW$2:AW58),$AU$2:$AV$74,2,FALSE),"")</f>
        <v>PTM : Pair trawls</v>
      </c>
      <c r="AX58">
        <f>IF(ISNUMBER(SEARCH(Hauls!$C$315,$AY$2:$AY$74)),MAX($AX$1,AX57)+1,0)</f>
        <v>57</v>
      </c>
      <c r="AY58" t="s">
        <v>3125</v>
      </c>
      <c r="AZ58" t="str">
        <f>IFERROR(VLOOKUP(ROWS($AZ$2:AZ58),$AX$2:$AY$74,2,FALSE),"")</f>
        <v>PTM : Pair trawls</v>
      </c>
      <c r="BA58">
        <f>IF(ISNUMBER(SEARCH(Hauls!$C$316,$BB$2:$BB$74)),MAX($BA$1,BA57)+1,0)</f>
        <v>57</v>
      </c>
      <c r="BB58" t="s">
        <v>3125</v>
      </c>
      <c r="BC58" t="str">
        <f>IFERROR(VLOOKUP(ROWS($BC$2:BC58),$BA$2:$BB$74,2,FALSE),"")</f>
        <v>PTM : Pair trawls</v>
      </c>
      <c r="BD58">
        <f>IF(ISNUMBER(SEARCH(Hauls!$C$317,$BE$2:$BE$74)),MAX($BD$1,BD57)+1,0)</f>
        <v>57</v>
      </c>
      <c r="BE58" t="s">
        <v>3125</v>
      </c>
      <c r="BF58" t="str">
        <f>IFERROR(VLOOKUP(ROWS($BF$2:BF58),$BD$2:$BE$74,2,FALSE),"")</f>
        <v>PTM : Pair trawls</v>
      </c>
      <c r="BG58">
        <f>IF(ISNUMBER(SEARCH(Hauls!$C$318,$BH$2:$BH$74)),MAX($BG$1,BG57)+1,0)</f>
        <v>57</v>
      </c>
      <c r="BH58" t="s">
        <v>3125</v>
      </c>
      <c r="BI58" t="str">
        <f>IFERROR(VLOOKUP(ROWS($BI$2:BI58),$BG$2:$BH$74,2,FALSE),"")</f>
        <v>PTM : Pair trawls</v>
      </c>
      <c r="BJ58">
        <f>IF(ISNUMBER(SEARCH(Hauls!$C$319,$BK$2:$BK$74)),MAX($BJ$1,BJ57)+1,0)</f>
        <v>57</v>
      </c>
      <c r="BK58" t="s">
        <v>3125</v>
      </c>
      <c r="BL58" t="str">
        <f>IFERROR(VLOOKUP(ROWS($BL$2:BL58),$BJ$2:$BK$74,2,FALSE),"")</f>
        <v>PTM : Pair trawls</v>
      </c>
      <c r="BM58">
        <f>IF(ISNUMBER(SEARCH(Hauls!$C$320,$BN$2:$BN$74)),MAX($BM$1,BM57)+1,0)</f>
        <v>57</v>
      </c>
      <c r="BN58" t="s">
        <v>3125</v>
      </c>
      <c r="BO58" t="str">
        <f>IFERROR(VLOOKUP(ROWS($BO$2:BO58),$BM$2:$BN$74,2,FALSE),"")</f>
        <v>PTM : Pair trawls</v>
      </c>
      <c r="BP58">
        <f>IF(ISNUMBER(SEARCH(Hauls!$C$321,$BQ$2:$BQ$74)),MAX($BP$1,BP57)+1,0)</f>
        <v>57</v>
      </c>
      <c r="BQ58" t="s">
        <v>3125</v>
      </c>
      <c r="BR58" t="str">
        <f>IFERROR(VLOOKUP(ROWS($BR$2:BR58),$BP$2:$BQ$74,2,FALSE),"")</f>
        <v>PTM : Pair trawls</v>
      </c>
      <c r="BS58">
        <f>IF(ISNUMBER(SEARCH(Hauls!$C$322,$BT$2:$BT$74)),MAX($BS$1,BS57)+1,0)</f>
        <v>57</v>
      </c>
      <c r="BT58" t="s">
        <v>3125</v>
      </c>
      <c r="BU58" t="str">
        <f>IFERROR(VLOOKUP(ROWS($BU$2:BU58),$BS$2:$BT$74,2,FALSE),"")</f>
        <v>PTM : Pair trawls</v>
      </c>
      <c r="BV58">
        <f>IF(ISNUMBER(SEARCH(Hauls!$C$323,$BW$2:$BW$74)),MAX($BV$1,BV57)+1,0)</f>
        <v>57</v>
      </c>
      <c r="BW58" t="s">
        <v>3125</v>
      </c>
      <c r="BX58" t="str">
        <f>IFERROR(VLOOKUP(ROWS($BX$2:BX58),$BV$2:$BW$74,2,FALSE),"")</f>
        <v>PTM : Pair trawls</v>
      </c>
      <c r="BY58">
        <f>IF(ISNUMBER(SEARCH(Hauls!$C$324,$BZ$2:$BZ$74)),MAX($BY$1,BY57)+1,0)</f>
        <v>57</v>
      </c>
      <c r="BZ58" t="s">
        <v>3125</v>
      </c>
      <c r="CA58" t="str">
        <f>IFERROR(VLOOKUP(ROWS($CA$2:CA58),$BY$2:$BZ$74,2,FALSE),"")</f>
        <v>PTM : Pair trawls</v>
      </c>
      <c r="CB58">
        <f>IF(ISNUMBER(SEARCH(Hauls!$C$325,$CC$2:$CC$74)),MAX($CB$1,CB57)+1,0)</f>
        <v>57</v>
      </c>
      <c r="CC58" t="s">
        <v>3125</v>
      </c>
      <c r="CD58" t="str">
        <f>IFERROR(VLOOKUP(ROWS($CD$2:CD58),$CB$2:$CC$74,2,FALSE),"")</f>
        <v>PTM : Pair trawls</v>
      </c>
      <c r="CE58">
        <f>IF(ISNUMBER(SEARCH(Hauls!$C$326,$CF$2:$CF$74)),MAX($CE$1,CE57)+1,0)</f>
        <v>57</v>
      </c>
      <c r="CF58" t="s">
        <v>3125</v>
      </c>
      <c r="CG58" t="str">
        <f>IFERROR(VLOOKUP(ROWS($CG$2:CG58),$CE$2:$CF$74,2,FALSE),"")</f>
        <v>PTM : Pair trawls</v>
      </c>
      <c r="CH58">
        <f>IF(ISNUMBER(SEARCH(Hauls!$C$327,$CI$2:$CI$74)),MAX($CH$1,CH57)+1,0)</f>
        <v>57</v>
      </c>
      <c r="CI58" t="s">
        <v>3125</v>
      </c>
      <c r="CJ58" t="str">
        <f>IFERROR(VLOOKUP(ROWS($CJ$2:CJ58),$CH$2:$CI$74,2,FALSE),"")</f>
        <v>PTM : Pair trawls</v>
      </c>
      <c r="CK58">
        <f>IF(ISNUMBER(SEARCH(Hauls!$C$328,$CL$2:$CL$74)),MAX($CK$1,CK57)+1,0)</f>
        <v>57</v>
      </c>
      <c r="CL58" t="s">
        <v>3125</v>
      </c>
      <c r="CM58" t="str">
        <f>IFERROR(VLOOKUP(ROWS($CM$2:CM58),$CK$2:$CL$74,2,FALSE),"")</f>
        <v>PTM : Pair trawls</v>
      </c>
      <c r="CN58">
        <f>IF(ISNUMBER(SEARCH(Hauls!$C$329,$CO$2:$CO$74)),MAX($CN$1,CN57)+1,0)</f>
        <v>57</v>
      </c>
      <c r="CO58" t="s">
        <v>3125</v>
      </c>
      <c r="CP58" t="str">
        <f>IFERROR(VLOOKUP(ROWS($CP$2:CP58),$CN$2:$CO$74,2,FALSE),"")</f>
        <v>PTM : Pair trawls</v>
      </c>
      <c r="CQ58">
        <f>IF(ISNUMBER(SEARCH(Hauls!$C$330,$CR$2:$CR$74)),MAX($CQ$1,CQ57)+1,0)</f>
        <v>57</v>
      </c>
      <c r="CR58" t="s">
        <v>3125</v>
      </c>
      <c r="CS58" t="str">
        <f>IFERROR(VLOOKUP(ROWS($CS$2:CS58),$CQ$2:$CR$74,2,FALSE),"")</f>
        <v>PTM : Pair trawls</v>
      </c>
      <c r="CT58">
        <f>IF(ISNUMBER(SEARCH(Hauls!$C$331,$CU$2:$CU$74)),MAX($CT$1,CT57)+1,0)</f>
        <v>57</v>
      </c>
      <c r="CU58" t="s">
        <v>3125</v>
      </c>
      <c r="CV58" t="str">
        <f>IFERROR(VLOOKUP(ROWS($CV$2:CV58),$CT$2:$CU$74,2,FALSE),"")</f>
        <v>PTM : Pair trawls</v>
      </c>
      <c r="CW58">
        <f>IF(ISNUMBER(SEARCH(Hauls!$C$332,$CX$2:$CX$74)),MAX($CW$1,CW57)+1,0)</f>
        <v>57</v>
      </c>
      <c r="CX58" t="s">
        <v>3125</v>
      </c>
      <c r="CY58" t="str">
        <f>IFERROR(VLOOKUP(ROWS($CY$2:CY58),$CW$2:$CX$74,2,FALSE),"")</f>
        <v>PTM : Pair trawls</v>
      </c>
      <c r="CZ58">
        <f>IF(ISNUMBER(SEARCH(Hauls!$C$333,$DA$2:$DA$74)),MAX($CZ$1,CZ57)+1,0)</f>
        <v>57</v>
      </c>
      <c r="DA58" t="s">
        <v>3125</v>
      </c>
      <c r="DB58" t="str">
        <f>IFERROR(VLOOKUP(ROWS($DB$2:DB58),$CZ$2:$DA$74,2,FALSE),"")</f>
        <v>PTM : Pair trawls</v>
      </c>
      <c r="DC58">
        <f>IF(ISNUMBER(SEARCH(Hauls!$C$334,$DD$2:$DD$74)),MAX($DC$1,DC57)+1,0)</f>
        <v>57</v>
      </c>
      <c r="DD58" t="s">
        <v>3125</v>
      </c>
      <c r="DE58" t="str">
        <f>IFERROR(VLOOKUP(ROWS($DE$2:DE58),$DC$2:$DD$74,2,FALSE),"")</f>
        <v>PTM : Pair trawls</v>
      </c>
      <c r="DF58">
        <f>IF(ISNUMBER(SEARCH(Hauls!$C$335,$DG$2:$DG$74)),MAX($DF$1,DF57)+1,0)</f>
        <v>57</v>
      </c>
      <c r="DG58" t="s">
        <v>3125</v>
      </c>
      <c r="DH58" t="str">
        <f>IFERROR(VLOOKUP(ROWS($DH$2:DH58),$DF$2:$DG$74,2,FALSE),"")</f>
        <v>PTM : Pair trawls</v>
      </c>
      <c r="DI58">
        <f>IF(ISNUMBER(SEARCH(Hauls!$C$336,$DJ$2:$DJ$74)),MAX($DI$1,DI57)+1,0)</f>
        <v>57</v>
      </c>
      <c r="DJ58" t="s">
        <v>3125</v>
      </c>
      <c r="DK58" t="str">
        <f>IFERROR(VLOOKUP(ROWS($DK$2:DK58),$DI$2:$DJ$74,2,FALSE),"")</f>
        <v>PTM : Pair trawls</v>
      </c>
      <c r="DL58">
        <f>IF(ISNUMBER(SEARCH(Hauls!$C$337,$DM$2:$DM$74)),MAX($DL$1,DL57)+1,0)</f>
        <v>57</v>
      </c>
      <c r="DM58" t="s">
        <v>3125</v>
      </c>
      <c r="DN58" t="str">
        <f>IFERROR(VLOOKUP(ROWS($DN$2:DN58),$DL$2:$DM$74,2,FALSE),"")</f>
        <v>PTM : Pair trawls</v>
      </c>
      <c r="DO58">
        <f>IF(ISNUMBER(SEARCH(Hauls!$C$338,$DP$2:$DP$74)),MAX($DO$1,DO57)+1,0)</f>
        <v>57</v>
      </c>
      <c r="DP58" t="s">
        <v>3125</v>
      </c>
      <c r="DQ58" t="str">
        <f>IFERROR(VLOOKUP(ROWS($DQ$2:DQ58),$DO$2:$CDP$74,2,FALSE),"")</f>
        <v>PTM : Pair trawls</v>
      </c>
      <c r="DR58">
        <f>IF(ISNUMBER(SEARCH(Hauls!$C$339,$DS$2:$DS$74)),MAX($DR$1,DR57)+1,0)</f>
        <v>57</v>
      </c>
      <c r="DS58" t="s">
        <v>3125</v>
      </c>
      <c r="DT58" t="str">
        <f>IFERROR(VLOOKUP(ROWS($DT$2:DT58),$DR$2:$DS$74,2,FALSE),"")</f>
        <v>PTM : Pair trawls</v>
      </c>
      <c r="DU58">
        <f>IF(ISNUMBER(SEARCH(Hauls!$C$340,$DV$2:$DV$74)),MAX($DU$1,DU57)+1,0)</f>
        <v>57</v>
      </c>
      <c r="DV58" t="s">
        <v>3125</v>
      </c>
      <c r="DW58" t="str">
        <f>IFERROR(VLOOKUP(ROWS($DW$2:DW58),$DU$2:$DV$74,2,FALSE),"")</f>
        <v>PTM : Pair trawls</v>
      </c>
      <c r="DX58">
        <f>IF(ISNUMBER(SEARCH(Hauls!$C$341,$DY$2:$DY$74)),MAX($DX$1,DX57)+1,0)</f>
        <v>57</v>
      </c>
      <c r="DY58" t="s">
        <v>3125</v>
      </c>
      <c r="DZ58" t="str">
        <f>IFERROR(VLOOKUP(ROWS($DZ$2:DZ58),$DX$2:$DY$74,2,FALSE),"")</f>
        <v>PTM : Pair trawls</v>
      </c>
      <c r="EA58">
        <f>IF(ISNUMBER(SEARCH(Hauls!$C$342,$EB$2:$EB$74)),MAX($EA$1,EA57)+1,0)</f>
        <v>57</v>
      </c>
      <c r="EB58" t="s">
        <v>3125</v>
      </c>
      <c r="EC58" t="str">
        <f>IFERROR(VLOOKUP(ROWS($EC$2:EC58),$EA$2:$EB$74,2,FALSE),"")</f>
        <v>PTM : Pair trawls</v>
      </c>
      <c r="ED58">
        <f>IF(ISNUMBER(SEARCH(Hauls!$C$343,$EE$2:$EE$74)),MAX($ED$1,ED57)+1,0)</f>
        <v>57</v>
      </c>
      <c r="EE58" t="s">
        <v>3125</v>
      </c>
      <c r="EF58" t="str">
        <f>IFERROR(VLOOKUP(ROWS($EF$2:EF58),$ED$2:$EE$74,2,FALSE),"")</f>
        <v>PTM : Pair trawls</v>
      </c>
      <c r="EG58">
        <f>IF(ISNUMBER(SEARCH(Hauls!$C$344,$EH$2:$EH$74)),MAX($EG$1,EG57)+1,0)</f>
        <v>57</v>
      </c>
      <c r="EH58" t="s">
        <v>3125</v>
      </c>
      <c r="EI58" t="str">
        <f>IFERROR(VLOOKUP(ROWS($EI$2:EI58),$EG$2:$EH$74,2,FALSE),"")</f>
        <v>PTM : Pair trawls</v>
      </c>
      <c r="EJ58">
        <f>IF(ISNUMBER(SEARCH(Hauls!$C$345,$EK$2:$EK$74)),MAX($EJ$1,EJ57)+1,0)</f>
        <v>57</v>
      </c>
      <c r="EK58" t="s">
        <v>3125</v>
      </c>
      <c r="EL58" t="str">
        <f>IFERROR(VLOOKUP(ROWS($EL$2:EL58),$EJ$2:$EK$74,2,FALSE),"")</f>
        <v>PTM : Pair trawls</v>
      </c>
      <c r="EM58">
        <f>IF(ISNUMBER(SEARCH(Hauls!$C$346,$EN$2:$EN$74)),MAX($EM$1,EM57)+1,0)</f>
        <v>57</v>
      </c>
      <c r="EN58" t="s">
        <v>3125</v>
      </c>
      <c r="EO58" t="str">
        <f>IFERROR(VLOOKUP(ROWS($EO$2:EO58),$EM$2:$EN$74,2,FALSE),"")</f>
        <v>PTM : Pair trawls</v>
      </c>
      <c r="EP58">
        <f>IF(ISNUMBER(SEARCH(Hauls!$C$347,$EQ$2:$EQ$74)),MAX($EP$1,EP57)+1,0)</f>
        <v>57</v>
      </c>
      <c r="EQ58" t="s">
        <v>3125</v>
      </c>
      <c r="ER58" t="str">
        <f>IFERROR(VLOOKUP(ROWS($ER$2:ER58),$EP$2:$EQ$74,2,FALSE),"")</f>
        <v>PTM : Pair trawls</v>
      </c>
      <c r="ES58">
        <f>IF(ISNUMBER(SEARCH(Hauls!$C$348,$ET$2:$ET$74)),MAX($ES$1,ES57)+1,0)</f>
        <v>57</v>
      </c>
      <c r="ET58" t="s">
        <v>3125</v>
      </c>
      <c r="EU58" t="str">
        <f>IFERROR(VLOOKUP(ROWS($EU$2:EU58),$ES$2:$ET$74,2,FALSE),"")</f>
        <v>PTM : Pair trawls</v>
      </c>
      <c r="EV58">
        <f>IF(ISNUMBER(SEARCH(Hauls!$C$349,$EW$2:$EW$74)),MAX($EV$1,EV57)+1,0)</f>
        <v>57</v>
      </c>
      <c r="EW58" t="s">
        <v>3125</v>
      </c>
      <c r="EX58" t="str">
        <f>IFERROR(VLOOKUP(ROWS($EX$2:EX58),$EV$2:$EW$74,2,FALSE),"")</f>
        <v>PTM : Pair trawls</v>
      </c>
      <c r="EY58">
        <f>IF(ISNUMBER(SEARCH(Hauls!$C$350,$EZ$2:$EZ$74)),MAX($EY$1,EY57)+1,0)</f>
        <v>57</v>
      </c>
      <c r="EZ58" t="s">
        <v>3125</v>
      </c>
      <c r="FA58" t="str">
        <f>IFERROR(VLOOKUP(ROWS($FA$2:FA58),$EY$2:$EZ$74,2,FALSE),"")</f>
        <v>PTM : Pair trawls</v>
      </c>
      <c r="FB58">
        <f>IF(ISNUMBER(SEARCH(Hauls!$C$351,$FC$2:$FC$74)),MAX($FB$1,FB57)+1,0)</f>
        <v>57</v>
      </c>
      <c r="FC58" t="s">
        <v>3125</v>
      </c>
      <c r="FD58" t="str">
        <f>IFERROR(VLOOKUP(ROWS($FD$2:FD58),$FB$2:$FC$74,2,FALSE),"")</f>
        <v>PTM : Pair trawls</v>
      </c>
      <c r="FE58">
        <f>IF(ISNUMBER(SEARCH(Hauls!$C$352,$FF$2:$FF$74)),MAX($FE$1,FE57)+1,0)</f>
        <v>57</v>
      </c>
      <c r="FF58" t="s">
        <v>3125</v>
      </c>
      <c r="FG58" t="str">
        <f>IFERROR(VLOOKUP(ROWS($FG$2:FG58),$FE$2:$FF$74,2,FALSE),"")</f>
        <v>PTM : Pair trawls</v>
      </c>
      <c r="FH58">
        <f>IF(ISNUMBER(SEARCH(Hauls!$C$353,$FI$2:$FI$74)),MAX($FH$1,FH57)+1,0)</f>
        <v>57</v>
      </c>
      <c r="FI58" t="s">
        <v>3125</v>
      </c>
      <c r="FJ58" t="str">
        <f>IFERROR(VLOOKUP(ROWS($FJ$2:FJ58),$FH$2:$FI$74,2,FALSE),"")</f>
        <v>PTM : Pair trawls</v>
      </c>
      <c r="FK58">
        <f>IF(ISNUMBER(SEARCH(Hauls!$C$354,$FL$2:$FL$74)),MAX($FK$1,FK57)+1,0)</f>
        <v>57</v>
      </c>
      <c r="FL58" t="s">
        <v>3125</v>
      </c>
      <c r="FM58" t="str">
        <f>IFERROR(VLOOKUP(ROWS($FM$2:FM58),$FK$2:$FL$74,2,FALSE),"")</f>
        <v>PTM : Pair trawls</v>
      </c>
      <c r="FN58">
        <f>IF(ISNUMBER(SEARCH(Hauls!$C$355,$FO$2:$FO$74)),MAX($FN$1,FN57)+1,0)</f>
        <v>57</v>
      </c>
      <c r="FO58" t="s">
        <v>3125</v>
      </c>
      <c r="FP58" t="str">
        <f>IFERROR(VLOOKUP(ROWS($FP$2:FP58),$FN$2:$FO$74,2,FALSE),"")</f>
        <v>PTM : Pair trawls</v>
      </c>
      <c r="FQ58">
        <f>IF(ISNUMBER(SEARCH(Hauls!$C$356,$FR$2:$FR$74)),MAX($FQ$1,FQ57)+1,0)</f>
        <v>57</v>
      </c>
      <c r="FR58" t="s">
        <v>3125</v>
      </c>
      <c r="FS58" t="str">
        <f>IFERROR(VLOOKUP(ROWS($FS$2:FS58),$FQ$2:$FR$74,2,FALSE),"")</f>
        <v>PTM : Pair trawls</v>
      </c>
      <c r="FT58">
        <f>IF(ISNUMBER(SEARCH(Hauls!$C$357,$FU$2:$FU$74)),MAX($FT$1,FT57)+1,0)</f>
        <v>57</v>
      </c>
      <c r="FU58" t="s">
        <v>3125</v>
      </c>
      <c r="FV58" t="str">
        <f>IFERROR(VLOOKUP(ROWS($FV$2:FV58),$FT$2:$FU$74,2,FALSE),"")</f>
        <v>PTM : Pair trawls</v>
      </c>
      <c r="FW58">
        <f>IF(ISNUMBER(SEARCH(Hauls!$C$358,$FX$2:$FX$74)),MAX($FW$1,FW57)+1,0)</f>
        <v>57</v>
      </c>
      <c r="FX58" t="s">
        <v>3125</v>
      </c>
      <c r="FY58" t="str">
        <f>IFERROR(VLOOKUP(ROWS($FY$2:FY58),$FW$2:$FX$74,2,FALSE),"")</f>
        <v>PTM : Pair trawls</v>
      </c>
      <c r="FZ58">
        <f>IF(ISNUMBER(SEARCH(Hauls!$C$359,$GA$2:$GA$74)),MAX($FZ$1,FZ57)+1,0)</f>
        <v>57</v>
      </c>
      <c r="GA58" t="s">
        <v>3125</v>
      </c>
      <c r="GB58" t="str">
        <f>IFERROR(VLOOKUP(ROWS($GB$2:GB58),$FZ$2:$GA$74,2,FALSE),"")</f>
        <v>PTM : Pair trawls</v>
      </c>
      <c r="GC58">
        <f>IF(ISNUMBER(SEARCH(Hauls!$C$360,$GD$2:$GD$74)),MAX($GC$1,GC57)+1,0)</f>
        <v>57</v>
      </c>
      <c r="GD58" t="s">
        <v>3125</v>
      </c>
      <c r="GE58" t="str">
        <f>IFERROR(VLOOKUP(ROWS($GE$2:GE58),$GC$2:$GD$74,2,FALSE),"")</f>
        <v>PTM : Pair trawls</v>
      </c>
      <c r="GF58">
        <f>IF(ISNUMBER(SEARCH(Hauls!$C$361,$GG$2:$GG$74)),MAX($GF$1,GF57)+1,0)</f>
        <v>57</v>
      </c>
      <c r="GG58" t="s">
        <v>3125</v>
      </c>
      <c r="GH58" t="str">
        <f>IFERROR(VLOOKUP(ROWS($GH$2:GH58),$GF$2:$GG$74,2,FALSE),"")</f>
        <v>PTM : Pair trawls</v>
      </c>
      <c r="GI58">
        <f>IF(ISNUMBER(SEARCH(Hauls!$C$362,$GJ$2:$GJ$74)),MAX($GI$1,GI57)+1,0)</f>
        <v>57</v>
      </c>
      <c r="GJ58" t="s">
        <v>3125</v>
      </c>
      <c r="GK58" t="str">
        <f>IFERROR(VLOOKUP(ROWS($GK$2:GK58),$GI$2:$GJ$74,2,FALSE),"")</f>
        <v>PTM : Pair trawls</v>
      </c>
      <c r="GL58">
        <f>IF(ISNUMBER(SEARCH(Hauls!$C$363,$GM$2:$GM$74)),MAX($GL$1,GL57)+1,0)</f>
        <v>57</v>
      </c>
      <c r="GM58" t="s">
        <v>3125</v>
      </c>
      <c r="GN58" t="str">
        <f>IFERROR(VLOOKUP(ROWS($GN$2:GN58),$GL$2:$GM$74,2,FALSE),"")</f>
        <v>PTM : Pair trawls</v>
      </c>
      <c r="GO58">
        <f>IF(ISNUMBER(SEARCH(Hauls!$C$364,$GP$2:$GP$74)),MAX($GO$1,GO57)+1,0)</f>
        <v>57</v>
      </c>
      <c r="GP58" t="s">
        <v>3125</v>
      </c>
      <c r="GQ58" t="str">
        <f>IFERROR(VLOOKUP(ROWS($GQ$2:GQ58),$GO$2:$GP$74,2,FALSE),"")</f>
        <v>PTM : Pair trawls</v>
      </c>
      <c r="GR58">
        <f>IF(ISNUMBER(SEARCH(Hauls!$C$365,$GS$2:$GS$74)),MAX($GR$1,GR57)+1,0)</f>
        <v>57</v>
      </c>
      <c r="GS58" t="s">
        <v>3125</v>
      </c>
      <c r="GT58" t="str">
        <f>IFERROR(VLOOKUP(ROWS($GT$2:GT58),$GR$2:$GS$74,2,FALSE),"")</f>
        <v>PTM : Pair trawls</v>
      </c>
      <c r="GU58">
        <f>IF(ISNUMBER(SEARCH(Hauls!$C$366,$GV$2:$GV$74)),MAX($GU$1,GU57)+1,0)</f>
        <v>57</v>
      </c>
      <c r="GV58" t="s">
        <v>3125</v>
      </c>
      <c r="GW58" t="str">
        <f>IFERROR(VLOOKUP(ROWS($GW$2:GW58),$GU$2:$GV$74,2,FALSE),"")</f>
        <v>PTM : Pair trawls</v>
      </c>
      <c r="GX58">
        <f>IF(ISNUMBER(SEARCH(Hauls!$C$367,$GY$2:$GY$74)),MAX($GX$1,GX57)+1,0)</f>
        <v>57</v>
      </c>
      <c r="GY58" t="s">
        <v>3125</v>
      </c>
      <c r="GZ58" t="str">
        <f>IFERROR(VLOOKUP(ROWS($GZ$2:GZ58),$GX$2:$GY$74,2,FALSE),"")</f>
        <v>PTM : Pair trawls</v>
      </c>
      <c r="HA58">
        <f>IF(ISNUMBER(SEARCH(Hauls!$C$368,$HB$2:$HB$74)),MAX($HA$1,HA57)+1,0)</f>
        <v>57</v>
      </c>
      <c r="HB58" t="s">
        <v>3125</v>
      </c>
      <c r="HC58" t="str">
        <f>IFERROR(VLOOKUP(ROWS($HC$2:HC58),$HA$2:$HB$74,2,FALSE),"")</f>
        <v>PTM : Pair trawls</v>
      </c>
      <c r="HD58">
        <f>IF(ISNUMBER(SEARCH(Hauls!$C$369,$HE$2:$HE$74)),MAX($HD$1,HD57)+1,0)</f>
        <v>57</v>
      </c>
      <c r="HE58" t="s">
        <v>3125</v>
      </c>
      <c r="HF58" t="str">
        <f>IFERROR(VLOOKUP(ROWS($HF$2:HF58),$HD$2:$HE$74,2,FALSE),"")</f>
        <v>PTM : Pair trawls</v>
      </c>
      <c r="HG58">
        <f>IF(ISNUMBER(SEARCH(Hauls!$C$370,$HH$2:$HH$74)),MAX($HG$1,HG57)+1,0)</f>
        <v>57</v>
      </c>
      <c r="HH58" t="s">
        <v>3125</v>
      </c>
      <c r="HI58" t="str">
        <f>IFERROR(VLOOKUP(ROWS($HI$2:HI58),$HG$2:$HH$74,2,FALSE),"")</f>
        <v>PTM : Pair trawls</v>
      </c>
      <c r="HJ58">
        <f>IF(ISNUMBER(SEARCH(Hauls!$C$371,$HK$2:$HK$74)),MAX($HJ$1,HJ57)+1,0)</f>
        <v>57</v>
      </c>
      <c r="HK58" t="s">
        <v>3125</v>
      </c>
      <c r="HL58" t="str">
        <f>IFERROR(VLOOKUP(ROWS($HL$2:HL58),$HJ$2:$HK$74,2,FALSE),"")</f>
        <v>PTM : Pair trawls</v>
      </c>
      <c r="HM58">
        <f>IF(ISNUMBER(SEARCH(Hauls!$C$372,$HN$2:$HN$74)),MAX($HM$1,HM57)+1,0)</f>
        <v>57</v>
      </c>
      <c r="HN58" t="s">
        <v>3125</v>
      </c>
      <c r="HO58" t="str">
        <f>IFERROR(VLOOKUP(ROWS($HO$2:HO58),$HM$2:$HN$74,2,FALSE),"")</f>
        <v>PTM : Pair trawls</v>
      </c>
      <c r="HP58">
        <f>IF(ISNUMBER(SEARCH(Hauls!$C$373,$HQ$2:$HQ$74)),MAX($HP$1,HP57)+1,0)</f>
        <v>57</v>
      </c>
      <c r="HQ58" t="s">
        <v>3125</v>
      </c>
      <c r="HR58" t="str">
        <f>IFERROR(VLOOKUP(ROWS($HR$2:HR58),$HP$2:$HQ$74,2,FALSE),"")</f>
        <v>PTM : Pair trawls</v>
      </c>
      <c r="HS58">
        <f>IF(ISNUMBER(SEARCH(Hauls!$C$374,$HT$2:$HT$74)),MAX($HS$1,HS57)+1,0)</f>
        <v>57</v>
      </c>
      <c r="HT58" t="s">
        <v>3125</v>
      </c>
      <c r="HU58" t="str">
        <f>IFERROR(VLOOKUP(ROWS($HU$2:HU58),$HS$2:$HT$74,2,FALSE),"")</f>
        <v>PTM : Pair trawls</v>
      </c>
      <c r="HV58">
        <f>IF(ISNUMBER(SEARCH(Hauls!$C$375,$HW$2:$HW$74)),MAX($HV$1,HV57)+1,0)</f>
        <v>57</v>
      </c>
      <c r="HW58" t="s">
        <v>3125</v>
      </c>
      <c r="HX58" t="str">
        <f>IFERROR(VLOOKUP(ROWS($HX$2:HX58),$HV$2:$HW$74,2,FALSE),"")</f>
        <v>PTM : Pair trawls</v>
      </c>
      <c r="HY58">
        <f>IF(ISNUMBER(SEARCH(Hauls!$C$376,$HZ$2:$HZ$74)),MAX($HY$1,HY57)+1,0)</f>
        <v>57</v>
      </c>
      <c r="HZ58" t="s">
        <v>3125</v>
      </c>
      <c r="IA58" t="str">
        <f>IFERROR(VLOOKUP(ROWS($IA$2:IA58),$IB$2:$IC$74,2,FALSE),"")</f>
        <v>PTM : Pair trawls</v>
      </c>
      <c r="IB58">
        <f>IF(ISNUMBER(SEARCH(Hauls!$C$377,$IC$2:$IC$74)),MAX($IB$1,IB57)+1,0)</f>
        <v>57</v>
      </c>
      <c r="IC58" t="s">
        <v>3125</v>
      </c>
      <c r="ID58" t="str">
        <f>IFERROR(VLOOKUP(ROWS($ID$2:ID58),$IB$2:$IC$74,2,FALSE),"")</f>
        <v>PTM : Pair trawls</v>
      </c>
      <c r="IE58">
        <f>IF(ISNUMBER(SEARCH(Hauls!$C$378,$IF$2:$IF$74)),MAX($IE$1,IE57)+1,0)</f>
        <v>57</v>
      </c>
      <c r="IF58" t="s">
        <v>3125</v>
      </c>
      <c r="IG58" t="str">
        <f>IFERROR(VLOOKUP(ROWS($IG$2:IG58),$IE$2:$IF$74,2,FALSE),"")</f>
        <v>PTM : Pair trawls</v>
      </c>
      <c r="IH58">
        <f>IF(ISNUMBER(SEARCH(Hauls!$C$379,$II$2:$II$74)),MAX($IH$1,IH57)+1,0)</f>
        <v>57</v>
      </c>
      <c r="II58" t="s">
        <v>3125</v>
      </c>
      <c r="IJ58" t="str">
        <f>IFERROR(VLOOKUP(ROWS($IJ$2:IJ58),$IH$2:$II$74,2,FALSE),"")</f>
        <v>PTM : Pair trawls</v>
      </c>
      <c r="IK58">
        <f>IF(ISNUMBER(SEARCH(Hauls!$C$380,$IL$2:$IL$74)),MAX($IK$1,IK57)+1,0)</f>
        <v>57</v>
      </c>
      <c r="IL58" t="s">
        <v>3125</v>
      </c>
      <c r="IM58" t="str">
        <f>IFERROR(VLOOKUP(ROWS($IM$2:IM58),$IK$2:$IL$74,2,FALSE),"")</f>
        <v>PTM : Pair trawls</v>
      </c>
      <c r="IN58">
        <f>IF(ISNUMBER(SEARCH(Hauls!$C$381,$IO$2:$IO$74)),MAX($IN$1,IN57)+1,0)</f>
        <v>57</v>
      </c>
      <c r="IO58" t="s">
        <v>3125</v>
      </c>
      <c r="IP58" t="str">
        <f>IFERROR(VLOOKUP(ROWS($IP$2:IP58),$IN$2:$IO$74,2,FALSE),"")</f>
        <v>PTM : Pair trawls</v>
      </c>
      <c r="IQ58">
        <f>IF(ISNUMBER(SEARCH(Hauls!$C$382,$CC$2:$CC$74)),MAX($CB$1,IQ57)+1,0)</f>
        <v>57</v>
      </c>
      <c r="IR58" t="s">
        <v>3125</v>
      </c>
      <c r="IS58" t="str">
        <f>IFERROR(VLOOKUP(ROWS($IS$2:IS58),$IQ$2:$IR$74,2,FALSE),"")</f>
        <v>PTM : Pair trawls</v>
      </c>
      <c r="IT58">
        <f>IF(ISNUMBER(SEARCH(Hauls!$C$383,$IU$2:$IU$74)),MAX($IT$1,IT57)+1,0)</f>
        <v>57</v>
      </c>
      <c r="IU58" t="s">
        <v>3125</v>
      </c>
      <c r="IV58" t="str">
        <f>IFERROR(VLOOKUP(ROWS($IV$2:IV58),$IT$2:$IU$74,2,FALSE),"")</f>
        <v>PTM : Pair trawls</v>
      </c>
      <c r="IW58">
        <f>IF(ISNUMBER(SEARCH(Hauls!$C$384,$IX$2:$IX$74)),MAX($IW$1,IW57)+1,0)</f>
        <v>57</v>
      </c>
      <c r="IX58" t="s">
        <v>3125</v>
      </c>
      <c r="IY58" t="str">
        <f>IFERROR(VLOOKUP(ROWS($IY$2:IY58),$IW$2:$IX$74,2,FALSE),"")</f>
        <v>PTM : Pair trawls</v>
      </c>
      <c r="IZ58">
        <f>IF(ISNUMBER(SEARCH(Hauls!$C$385,$JA$2:$JA$74)),MAX($IZ$1,IZ57)+1,0)</f>
        <v>57</v>
      </c>
      <c r="JA58" t="s">
        <v>3125</v>
      </c>
      <c r="JB58" t="str">
        <f>IFERROR(VLOOKUP(ROWS($JB$2:JB58),$IZ$2:$JA$74,2,FALSE),"")</f>
        <v>PTM : Pair trawls</v>
      </c>
      <c r="JC58">
        <f>IF(ISNUMBER(SEARCH(Hauls!$C$386,$JD$2:$JD$74)),MAX($JC$1,JC57)+1,0)</f>
        <v>57</v>
      </c>
      <c r="JD58" t="s">
        <v>3125</v>
      </c>
      <c r="JE58" t="str">
        <f>IFERROR(VLOOKUP(ROWS($JE$2:JE58),$JC$2:$CJD$74,2,FALSE),"")</f>
        <v>PTM : Pair trawls</v>
      </c>
      <c r="JF58">
        <f>IF(ISNUMBER(SEARCH(Hauls!$C$387,$JG$2:$JG$74)),MAX($JF$1,JF57)+1,0)</f>
        <v>57</v>
      </c>
      <c r="JG58" t="s">
        <v>3125</v>
      </c>
      <c r="JH58" t="str">
        <f>IFERROR(VLOOKUP(ROWS($JH$2:JH58),$JF$2:$JG$74,2,FALSE),"")</f>
        <v>PTM : Pair trawls</v>
      </c>
      <c r="JI58">
        <f>IF(ISNUMBER(SEARCH(Hauls!$C$388,$JJ$2:$JJ$74)),MAX($JI$1,JI57)+1,0)</f>
        <v>57</v>
      </c>
      <c r="JJ58" t="s">
        <v>3125</v>
      </c>
      <c r="JK58" t="str">
        <f>IFERROR(VLOOKUP(ROWS($JK$2:JK58),$JI$2:$JJ$74,2,FALSE),"")</f>
        <v>PTM : Pair trawls</v>
      </c>
      <c r="JL58">
        <f>IF(ISNUMBER(SEARCH(Hauls!$C$389,$JM$2:$JM$74)),MAX($JL$1,JL57)+1,0)</f>
        <v>57</v>
      </c>
      <c r="JM58" t="s">
        <v>3125</v>
      </c>
      <c r="JN58" t="str">
        <f>IFERROR(VLOOKUP(ROWS($JN$2:JN58),$JL$2:$JM$74,2,FALSE),"")</f>
        <v>PTM : Pair trawls</v>
      </c>
      <c r="JO58">
        <f>IF(ISNUMBER(SEARCH(Hauls!$C$390,$JP$2:$JP$74)),MAX($JO$1,JO57)+1,0)</f>
        <v>57</v>
      </c>
      <c r="JP58" t="s">
        <v>3125</v>
      </c>
      <c r="JQ58" t="str">
        <f>IFERROR(VLOOKUP(ROWS($JQ$2:JQ58),$JO$2:$JP$74,2,FALSE),"")</f>
        <v>PTM : Pair trawls</v>
      </c>
      <c r="JR58">
        <f>IF(ISNUMBER(SEARCH(Hauls!$C$391,$JS$2:$JS$74)),MAX($JR$1,JR57)+1,0)</f>
        <v>57</v>
      </c>
      <c r="JS58" t="s">
        <v>3125</v>
      </c>
      <c r="JT58" t="str">
        <f>IFERROR(VLOOKUP(ROWS($JT$2:JT58),$JR$2:$JS$74,2,FALSE),"")</f>
        <v>PTM : Pair trawls</v>
      </c>
      <c r="JU58">
        <f>IF(ISNUMBER(SEARCH(Hauls!$C$392,$JV$2:$JV$74)),MAX($JU$1,JU57)+1,0)</f>
        <v>57</v>
      </c>
      <c r="JV58" t="s">
        <v>3125</v>
      </c>
      <c r="JW58" t="str">
        <f>IFERROR(VLOOKUP(ROWS($JW$2:JW58),$JU$2:$JV$74,2,FALSE),"")</f>
        <v>PTM : Pair trawls</v>
      </c>
      <c r="JX58">
        <f>IF(ISNUMBER(SEARCH(Hauls!$C$393,$JY$2:$JY$74)),MAX($JX$1,JX57)+1,0)</f>
        <v>57</v>
      </c>
      <c r="JY58" t="s">
        <v>3125</v>
      </c>
      <c r="JZ58" t="str">
        <f>IFERROR(VLOOKUP(ROWS($JZ$2:JZ58),$JX$2:$JY$74,2,FALSE),"")</f>
        <v>PTM : Pair trawls</v>
      </c>
      <c r="KA58">
        <f>IF(ISNUMBER(SEARCH(Hauls!$C$394,$KB$2:$KB$74)),MAX($KA$1,KA57)+1,0)</f>
        <v>57</v>
      </c>
      <c r="KB58" t="s">
        <v>3125</v>
      </c>
      <c r="KC58" t="str">
        <f>IFERROR(VLOOKUP(ROWS($KC$2:KC58),$KA$2:$KB$74,2,FALSE),"")</f>
        <v>PTM : Pair trawls</v>
      </c>
      <c r="KD58">
        <f>IF(ISNUMBER(SEARCH(Hauls!$C$395,$KE$2:$KE$74)),MAX($KD$1,KD57)+1,0)</f>
        <v>57</v>
      </c>
      <c r="KE58" t="s">
        <v>3125</v>
      </c>
      <c r="KF58" t="str">
        <f>IFERROR(VLOOKUP(ROWS($KF$2:KF58),$KD$2:$KE$74,2,FALSE),"")</f>
        <v>PTM : Pair trawls</v>
      </c>
      <c r="KG58">
        <f>IF(ISNUMBER(SEARCH(Hauls!$C$396,$KH$2:$KH$74)),MAX($KG$1,KG57)+1,0)</f>
        <v>57</v>
      </c>
      <c r="KH58" t="s">
        <v>3125</v>
      </c>
      <c r="KI58" t="str">
        <f>IFERROR(VLOOKUP(ROWS($KI$2:KI58),$KG$2:$KH$74,2,FALSE),"")</f>
        <v>PTM : Pair trawls</v>
      </c>
      <c r="KJ58">
        <f>IF(ISNUMBER(SEARCH(Hauls!$C$397,$KK$2:$KK$74)),MAX($KJ$1,KJ57)+1,0)</f>
        <v>57</v>
      </c>
      <c r="KK58" t="s">
        <v>3125</v>
      </c>
      <c r="KL58" t="str">
        <f>IFERROR(VLOOKUP(ROWS($KL$2:KL58),$KJ$2:$KK$74,2,FALSE),"")</f>
        <v>PTM : Pair trawls</v>
      </c>
      <c r="KM58">
        <f>IF(ISNUMBER(SEARCH(Hauls!$C$398,$KN$2:$KN$74)),MAX($KM$1,KM57)+1,0)</f>
        <v>57</v>
      </c>
      <c r="KN58" t="s">
        <v>3125</v>
      </c>
      <c r="KO58" t="str">
        <f>IFERROR(VLOOKUP(ROWS($KO$2:KO58),$KM$2:$KN$74,2,FALSE),"")</f>
        <v>PTM : Pair trawls</v>
      </c>
      <c r="KP58">
        <f>IF(ISNUMBER(SEARCH(Hauls!$C$399,$KQ$2:$KQ$74)),MAX($KP$1,KP57)+1,0)</f>
        <v>57</v>
      </c>
      <c r="KQ58" t="s">
        <v>3125</v>
      </c>
      <c r="KR58" t="str">
        <f>IFERROR(VLOOKUP(ROWS($KR$2:KR58),$KP$2:$KQ$74,2,FALSE),"")</f>
        <v>PTM : Pair trawls</v>
      </c>
      <c r="KS58">
        <f>IF(ISNUMBER(SEARCH(Hauls!$C$400,$KT$2:$KT$74)),MAX($KS$1,KS57)+1,0)</f>
        <v>57</v>
      </c>
      <c r="KT58" t="s">
        <v>3125</v>
      </c>
      <c r="KU58" t="str">
        <f>IFERROR(VLOOKUP(ROWS($KU$2:KU58),$KS$2:$KT$74,2,FALSE),"")</f>
        <v>PTM : Pair trawls</v>
      </c>
    </row>
    <row r="59" spans="1:307" x14ac:dyDescent="0.25">
      <c r="A59" t="s">
        <v>738</v>
      </c>
      <c r="B59" t="s">
        <v>2981</v>
      </c>
      <c r="C59" t="str">
        <f t="shared" si="0"/>
        <v>RG : Recreational Fishing Gear</v>
      </c>
      <c r="E59">
        <f>IF(ISNUMBER(SEARCH(Hauls!$C$300,$F$2:$F$74)),MAX($E$1,E58)+1,0)</f>
        <v>58</v>
      </c>
      <c r="F59" t="s">
        <v>3126</v>
      </c>
      <c r="G59" t="str">
        <f>IFERROR(VLOOKUP(ROWS($G$2:G59),$E$2:$F$74,2,FALSE),"")</f>
        <v>RG : Recreational Fishing Gear</v>
      </c>
      <c r="H59">
        <f>IF(ISNUMBER(SEARCH(Hauls!$C$301,$I$2:$I$74)),MAX($H$1:H58)+1,0)</f>
        <v>58</v>
      </c>
      <c r="I59" t="s">
        <v>3126</v>
      </c>
      <c r="J59" t="str">
        <f>IFERROR(VLOOKUP(ROWS($J$2:J59),$H$2:$I$74,2,FALSE),"")</f>
        <v>RG : Recreational Fishing Gear</v>
      </c>
      <c r="K59">
        <f>IF(ISNUMBER(SEARCH(Hauls!$C$302,$L$2:$L$74)),MAX($K$1,K58)+1,0)</f>
        <v>58</v>
      </c>
      <c r="L59" t="s">
        <v>3126</v>
      </c>
      <c r="M59" t="str">
        <f>IFERROR(VLOOKUP(ROWS($M$2:M59),$K$2:$L$74,2,FALSE),"")</f>
        <v>RG : Recreational Fishing Gear</v>
      </c>
      <c r="N59">
        <f>IF(ISNUMBER(SEARCH(Hauls!$C$303,$O$2:$O$74)),MAX($N$1,N58)+1,0)</f>
        <v>58</v>
      </c>
      <c r="O59" t="s">
        <v>3126</v>
      </c>
      <c r="P59" t="str">
        <f>IFERROR(VLOOKUP(ROWS($P$2:P59),$N$2:$O$74,2,FALSE),"")</f>
        <v>RG : Recreational Fishing Gear</v>
      </c>
      <c r="Q59">
        <f>IF(ISNUMBER(SEARCH(Hauls!$C$304,$R$2:$R$74)),MAX($Q$1,Q58)+1,0)</f>
        <v>58</v>
      </c>
      <c r="R59" t="s">
        <v>3126</v>
      </c>
      <c r="S59" t="str">
        <f>IFERROR(VLOOKUP(ROWS($S$2:S59),$Q$2:$R$74,2,FALSE),"")</f>
        <v>RG : Recreational Fishing Gear</v>
      </c>
      <c r="T59">
        <f>IF(ISNUMBER(SEARCH(Hauls!$C$305,$U$2:$U$74)),MAX($T$1,T58)+1,0)</f>
        <v>58</v>
      </c>
      <c r="U59" t="s">
        <v>3126</v>
      </c>
      <c r="V59" t="str">
        <f>IFERROR(VLOOKUP(ROWS($V$2:V59),$T$2:$U$74,2,FALSE),"")</f>
        <v>RG : Recreational Fishing Gear</v>
      </c>
      <c r="W59">
        <f>IF(ISNUMBER(SEARCH(Hauls!$C$306,$X$2:$X$74)),MAX($W$1,W58)+1,0)</f>
        <v>58</v>
      </c>
      <c r="X59" t="s">
        <v>3126</v>
      </c>
      <c r="Y59" t="str">
        <f>IFERROR(VLOOKUP(ROWS($Y$2:Y59),$W$2:$X$74,2,FALSE),"")</f>
        <v>RG : Recreational Fishing Gear</v>
      </c>
      <c r="Z59">
        <f>IF(ISNUMBER(SEARCH(Hauls!$C$307,$AA$2:$AA$74)),MAX($Z$1,Z58)+1,0)</f>
        <v>58</v>
      </c>
      <c r="AA59" t="s">
        <v>3126</v>
      </c>
      <c r="AB59" t="str">
        <f>IFERROR(VLOOKUP(ROWS($AB$2:AB59),$Z$2:$AA$74,2,FALSE),"")</f>
        <v>RG : Recreational Fishing Gear</v>
      </c>
      <c r="AC59">
        <f>IF(ISNUMBER(SEARCH(Hauls!$C$308,$AD$2:$AD$74)),MAX($AC$1,AC58)+1,0)</f>
        <v>58</v>
      </c>
      <c r="AD59" t="s">
        <v>3126</v>
      </c>
      <c r="AE59" t="str">
        <f>IFERROR(VLOOKUP(ROWS($AE$2:AE59),$AC$2:$AD$74,2,FALSE),"")</f>
        <v>RG : Recreational Fishing Gear</v>
      </c>
      <c r="AF59">
        <f>IF(ISNUMBER(SEARCH(Hauls!$C$309,$AG$2:$AG$74)),MAX($AF$1,AF58)+1,0)</f>
        <v>58</v>
      </c>
      <c r="AG59" t="s">
        <v>3126</v>
      </c>
      <c r="AH59" t="str">
        <f>IFERROR(VLOOKUP(ROWS($AH$2:AH59),$AF$2:$AG$74,2,FALSE),"")</f>
        <v>RG : Recreational Fishing Gear</v>
      </c>
      <c r="AI59">
        <f>IF(ISNUMBER(SEARCH(Hauls!$C$310,$AJ$2:$AJ$74)),MAX($AI$1,AI58)+1,0)</f>
        <v>58</v>
      </c>
      <c r="AJ59" t="s">
        <v>3126</v>
      </c>
      <c r="AK59" t="str">
        <f>IFERROR(VLOOKUP(ROWS($AK$2:AK59),$AI$2:$AJ$74,2,FALSE),"")</f>
        <v>RG : Recreational Fishing Gear</v>
      </c>
      <c r="AL59">
        <f>IF(ISNUMBER(SEARCH(Hauls!$C$311,$AM$2:$AM$74)),MAX($AL$1,AL58)+1,0)</f>
        <v>58</v>
      </c>
      <c r="AM59" t="s">
        <v>3126</v>
      </c>
      <c r="AN59" t="str">
        <f>IFERROR(VLOOKUP(ROWS($AN$2:AN59),$AL$2:$AM$74,2,FALSE),"")</f>
        <v>RG : Recreational Fishing Gear</v>
      </c>
      <c r="AO59">
        <f>IF(ISNUMBER(SEARCH(Hauls!$C$312,$AP$2:$AP$74)),MAX($AO$1,AO58)+1,0)</f>
        <v>58</v>
      </c>
      <c r="AP59" t="s">
        <v>3126</v>
      </c>
      <c r="AQ59" t="str">
        <f>IFERROR(VLOOKUP(ROWS($AQ$2:AQ59),$AO$2:$AP$74,2,FALSE),"")</f>
        <v>RG : Recreational Fishing Gear</v>
      </c>
      <c r="AR59">
        <f>IF(ISNUMBER(SEARCH(Hauls!$C$313,$AS$2:$AS$74)),MAX($AR$1,AR58)+1,0)</f>
        <v>58</v>
      </c>
      <c r="AS59" t="s">
        <v>3126</v>
      </c>
      <c r="AT59" t="str">
        <f>IFERROR(VLOOKUP(ROWS($AT$2:AT59),$AR$2:$AS$74,2,FALSE),"")</f>
        <v>RG : Recreational Fishing Gear</v>
      </c>
      <c r="AU59">
        <f>IF(ISNUMBER(SEARCH(Hauls!$C$314,$AV$2:$AV$74)),MAX($AU$1,AU58)+1,0)</f>
        <v>58</v>
      </c>
      <c r="AV59" t="s">
        <v>3126</v>
      </c>
      <c r="AW59" t="str">
        <f>IFERROR(VLOOKUP(ROWS($AW$2:AW59),$AU$2:$AV$74,2,FALSE),"")</f>
        <v>RG : Recreational Fishing Gear</v>
      </c>
      <c r="AX59">
        <f>IF(ISNUMBER(SEARCH(Hauls!$C$315,$AY$2:$AY$74)),MAX($AX$1,AX58)+1,0)</f>
        <v>58</v>
      </c>
      <c r="AY59" t="s">
        <v>3126</v>
      </c>
      <c r="AZ59" t="str">
        <f>IFERROR(VLOOKUP(ROWS($AZ$2:AZ59),$AX$2:$AY$74,2,FALSE),"")</f>
        <v>RG : Recreational Fishing Gear</v>
      </c>
      <c r="BA59">
        <f>IF(ISNUMBER(SEARCH(Hauls!$C$316,$BB$2:$BB$74)),MAX($BA$1,BA58)+1,0)</f>
        <v>58</v>
      </c>
      <c r="BB59" t="s">
        <v>3126</v>
      </c>
      <c r="BC59" t="str">
        <f>IFERROR(VLOOKUP(ROWS($BC$2:BC59),$BA$2:$BB$74,2,FALSE),"")</f>
        <v>RG : Recreational Fishing Gear</v>
      </c>
      <c r="BD59">
        <f>IF(ISNUMBER(SEARCH(Hauls!$C$317,$BE$2:$BE$74)),MAX($BD$1,BD58)+1,0)</f>
        <v>58</v>
      </c>
      <c r="BE59" t="s">
        <v>3126</v>
      </c>
      <c r="BF59" t="str">
        <f>IFERROR(VLOOKUP(ROWS($BF$2:BF59),$BD$2:$BE$74,2,FALSE),"")</f>
        <v>RG : Recreational Fishing Gear</v>
      </c>
      <c r="BG59">
        <f>IF(ISNUMBER(SEARCH(Hauls!$C$318,$BH$2:$BH$74)),MAX($BG$1,BG58)+1,0)</f>
        <v>58</v>
      </c>
      <c r="BH59" t="s">
        <v>3126</v>
      </c>
      <c r="BI59" t="str">
        <f>IFERROR(VLOOKUP(ROWS($BI$2:BI59),$BG$2:$BH$74,2,FALSE),"")</f>
        <v>RG : Recreational Fishing Gear</v>
      </c>
      <c r="BJ59">
        <f>IF(ISNUMBER(SEARCH(Hauls!$C$319,$BK$2:$BK$74)),MAX($BJ$1,BJ58)+1,0)</f>
        <v>58</v>
      </c>
      <c r="BK59" t="s">
        <v>3126</v>
      </c>
      <c r="BL59" t="str">
        <f>IFERROR(VLOOKUP(ROWS($BL$2:BL59),$BJ$2:$BK$74,2,FALSE),"")</f>
        <v>RG : Recreational Fishing Gear</v>
      </c>
      <c r="BM59">
        <f>IF(ISNUMBER(SEARCH(Hauls!$C$320,$BN$2:$BN$74)),MAX($BM$1,BM58)+1,0)</f>
        <v>58</v>
      </c>
      <c r="BN59" t="s">
        <v>3126</v>
      </c>
      <c r="BO59" t="str">
        <f>IFERROR(VLOOKUP(ROWS($BO$2:BO59),$BM$2:$BN$74,2,FALSE),"")</f>
        <v>RG : Recreational Fishing Gear</v>
      </c>
      <c r="BP59">
        <f>IF(ISNUMBER(SEARCH(Hauls!$C$321,$BQ$2:$BQ$74)),MAX($BP$1,BP58)+1,0)</f>
        <v>58</v>
      </c>
      <c r="BQ59" t="s">
        <v>3126</v>
      </c>
      <c r="BR59" t="str">
        <f>IFERROR(VLOOKUP(ROWS($BR$2:BR59),$BP$2:$BQ$74,2,FALSE),"")</f>
        <v>RG : Recreational Fishing Gear</v>
      </c>
      <c r="BS59">
        <f>IF(ISNUMBER(SEARCH(Hauls!$C$322,$BT$2:$BT$74)),MAX($BS$1,BS58)+1,0)</f>
        <v>58</v>
      </c>
      <c r="BT59" t="s">
        <v>3126</v>
      </c>
      <c r="BU59" t="str">
        <f>IFERROR(VLOOKUP(ROWS($BU$2:BU59),$BS$2:$BT$74,2,FALSE),"")</f>
        <v>RG : Recreational Fishing Gear</v>
      </c>
      <c r="BV59">
        <f>IF(ISNUMBER(SEARCH(Hauls!$C$323,$BW$2:$BW$74)),MAX($BV$1,BV58)+1,0)</f>
        <v>58</v>
      </c>
      <c r="BW59" t="s">
        <v>3126</v>
      </c>
      <c r="BX59" t="str">
        <f>IFERROR(VLOOKUP(ROWS($BX$2:BX59),$BV$2:$BW$74,2,FALSE),"")</f>
        <v>RG : Recreational Fishing Gear</v>
      </c>
      <c r="BY59">
        <f>IF(ISNUMBER(SEARCH(Hauls!$C$324,$BZ$2:$BZ$74)),MAX($BY$1,BY58)+1,0)</f>
        <v>58</v>
      </c>
      <c r="BZ59" t="s">
        <v>3126</v>
      </c>
      <c r="CA59" t="str">
        <f>IFERROR(VLOOKUP(ROWS($CA$2:CA59),$BY$2:$BZ$74,2,FALSE),"")</f>
        <v>RG : Recreational Fishing Gear</v>
      </c>
      <c r="CB59">
        <f>IF(ISNUMBER(SEARCH(Hauls!$C$325,$CC$2:$CC$74)),MAX($CB$1,CB58)+1,0)</f>
        <v>58</v>
      </c>
      <c r="CC59" t="s">
        <v>3126</v>
      </c>
      <c r="CD59" t="str">
        <f>IFERROR(VLOOKUP(ROWS($CD$2:CD59),$CB$2:$CC$74,2,FALSE),"")</f>
        <v>RG : Recreational Fishing Gear</v>
      </c>
      <c r="CE59">
        <f>IF(ISNUMBER(SEARCH(Hauls!$C$326,$CF$2:$CF$74)),MAX($CE$1,CE58)+1,0)</f>
        <v>58</v>
      </c>
      <c r="CF59" t="s">
        <v>3126</v>
      </c>
      <c r="CG59" t="str">
        <f>IFERROR(VLOOKUP(ROWS($CG$2:CG59),$CE$2:$CF$74,2,FALSE),"")</f>
        <v>RG : Recreational Fishing Gear</v>
      </c>
      <c r="CH59">
        <f>IF(ISNUMBER(SEARCH(Hauls!$C$327,$CI$2:$CI$74)),MAX($CH$1,CH58)+1,0)</f>
        <v>58</v>
      </c>
      <c r="CI59" t="s">
        <v>3126</v>
      </c>
      <c r="CJ59" t="str">
        <f>IFERROR(VLOOKUP(ROWS($CJ$2:CJ59),$CH$2:$CI$74,2,FALSE),"")</f>
        <v>RG : Recreational Fishing Gear</v>
      </c>
      <c r="CK59">
        <f>IF(ISNUMBER(SEARCH(Hauls!$C$328,$CL$2:$CL$74)),MAX($CK$1,CK58)+1,0)</f>
        <v>58</v>
      </c>
      <c r="CL59" t="s">
        <v>3126</v>
      </c>
      <c r="CM59" t="str">
        <f>IFERROR(VLOOKUP(ROWS($CM$2:CM59),$CK$2:$CL$74,2,FALSE),"")</f>
        <v>RG : Recreational Fishing Gear</v>
      </c>
      <c r="CN59">
        <f>IF(ISNUMBER(SEARCH(Hauls!$C$329,$CO$2:$CO$74)),MAX($CN$1,CN58)+1,0)</f>
        <v>58</v>
      </c>
      <c r="CO59" t="s">
        <v>3126</v>
      </c>
      <c r="CP59" t="str">
        <f>IFERROR(VLOOKUP(ROWS($CP$2:CP59),$CN$2:$CO$74,2,FALSE),"")</f>
        <v>RG : Recreational Fishing Gear</v>
      </c>
      <c r="CQ59">
        <f>IF(ISNUMBER(SEARCH(Hauls!$C$330,$CR$2:$CR$74)),MAX($CQ$1,CQ58)+1,0)</f>
        <v>58</v>
      </c>
      <c r="CR59" t="s">
        <v>3126</v>
      </c>
      <c r="CS59" t="str">
        <f>IFERROR(VLOOKUP(ROWS($CS$2:CS59),$CQ$2:$CR$74,2,FALSE),"")</f>
        <v>RG : Recreational Fishing Gear</v>
      </c>
      <c r="CT59">
        <f>IF(ISNUMBER(SEARCH(Hauls!$C$331,$CU$2:$CU$74)),MAX($CT$1,CT58)+1,0)</f>
        <v>58</v>
      </c>
      <c r="CU59" t="s">
        <v>3126</v>
      </c>
      <c r="CV59" t="str">
        <f>IFERROR(VLOOKUP(ROWS($CV$2:CV59),$CT$2:$CU$74,2,FALSE),"")</f>
        <v>RG : Recreational Fishing Gear</v>
      </c>
      <c r="CW59">
        <f>IF(ISNUMBER(SEARCH(Hauls!$C$332,$CX$2:$CX$74)),MAX($CW$1,CW58)+1,0)</f>
        <v>58</v>
      </c>
      <c r="CX59" t="s">
        <v>3126</v>
      </c>
      <c r="CY59" t="str">
        <f>IFERROR(VLOOKUP(ROWS($CY$2:CY59),$CW$2:$CX$74,2,FALSE),"")</f>
        <v>RG : Recreational Fishing Gear</v>
      </c>
      <c r="CZ59">
        <f>IF(ISNUMBER(SEARCH(Hauls!$C$333,$DA$2:$DA$74)),MAX($CZ$1,CZ58)+1,0)</f>
        <v>58</v>
      </c>
      <c r="DA59" t="s">
        <v>3126</v>
      </c>
      <c r="DB59" t="str">
        <f>IFERROR(VLOOKUP(ROWS($DB$2:DB59),$CZ$2:$DA$74,2,FALSE),"")</f>
        <v>RG : Recreational Fishing Gear</v>
      </c>
      <c r="DC59">
        <f>IF(ISNUMBER(SEARCH(Hauls!$C$334,$DD$2:$DD$74)),MAX($DC$1,DC58)+1,0)</f>
        <v>58</v>
      </c>
      <c r="DD59" t="s">
        <v>3126</v>
      </c>
      <c r="DE59" t="str">
        <f>IFERROR(VLOOKUP(ROWS($DE$2:DE59),$DC$2:$DD$74,2,FALSE),"")</f>
        <v>RG : Recreational Fishing Gear</v>
      </c>
      <c r="DF59">
        <f>IF(ISNUMBER(SEARCH(Hauls!$C$335,$DG$2:$DG$74)),MAX($DF$1,DF58)+1,0)</f>
        <v>58</v>
      </c>
      <c r="DG59" t="s">
        <v>3126</v>
      </c>
      <c r="DH59" t="str">
        <f>IFERROR(VLOOKUP(ROWS($DH$2:DH59),$DF$2:$DG$74,2,FALSE),"")</f>
        <v>RG : Recreational Fishing Gear</v>
      </c>
      <c r="DI59">
        <f>IF(ISNUMBER(SEARCH(Hauls!$C$336,$DJ$2:$DJ$74)),MAX($DI$1,DI58)+1,0)</f>
        <v>58</v>
      </c>
      <c r="DJ59" t="s">
        <v>3126</v>
      </c>
      <c r="DK59" t="str">
        <f>IFERROR(VLOOKUP(ROWS($DK$2:DK59),$DI$2:$DJ$74,2,FALSE),"")</f>
        <v>RG : Recreational Fishing Gear</v>
      </c>
      <c r="DL59">
        <f>IF(ISNUMBER(SEARCH(Hauls!$C$337,$DM$2:$DM$74)),MAX($DL$1,DL58)+1,0)</f>
        <v>58</v>
      </c>
      <c r="DM59" t="s">
        <v>3126</v>
      </c>
      <c r="DN59" t="str">
        <f>IFERROR(VLOOKUP(ROWS($DN$2:DN59),$DL$2:$DM$74,2,FALSE),"")</f>
        <v>RG : Recreational Fishing Gear</v>
      </c>
      <c r="DO59">
        <f>IF(ISNUMBER(SEARCH(Hauls!$C$338,$DP$2:$DP$74)),MAX($DO$1,DO58)+1,0)</f>
        <v>58</v>
      </c>
      <c r="DP59" t="s">
        <v>3126</v>
      </c>
      <c r="DQ59" t="str">
        <f>IFERROR(VLOOKUP(ROWS($DQ$2:DQ59),$DO$2:$CDP$74,2,FALSE),"")</f>
        <v>RG : Recreational Fishing Gear</v>
      </c>
      <c r="DR59">
        <f>IF(ISNUMBER(SEARCH(Hauls!$C$339,$DS$2:$DS$74)),MAX($DR$1,DR58)+1,0)</f>
        <v>58</v>
      </c>
      <c r="DS59" t="s">
        <v>3126</v>
      </c>
      <c r="DT59" t="str">
        <f>IFERROR(VLOOKUP(ROWS($DT$2:DT59),$DR$2:$DS$74,2,FALSE),"")</f>
        <v>RG : Recreational Fishing Gear</v>
      </c>
      <c r="DU59">
        <f>IF(ISNUMBER(SEARCH(Hauls!$C$340,$DV$2:$DV$74)),MAX($DU$1,DU58)+1,0)</f>
        <v>58</v>
      </c>
      <c r="DV59" t="s">
        <v>3126</v>
      </c>
      <c r="DW59" t="str">
        <f>IFERROR(VLOOKUP(ROWS($DW$2:DW59),$DU$2:$DV$74,2,FALSE),"")</f>
        <v>RG : Recreational Fishing Gear</v>
      </c>
      <c r="DX59">
        <f>IF(ISNUMBER(SEARCH(Hauls!$C$341,$DY$2:$DY$74)),MAX($DX$1,DX58)+1,0)</f>
        <v>58</v>
      </c>
      <c r="DY59" t="s">
        <v>3126</v>
      </c>
      <c r="DZ59" t="str">
        <f>IFERROR(VLOOKUP(ROWS($DZ$2:DZ59),$DX$2:$DY$74,2,FALSE),"")</f>
        <v>RG : Recreational Fishing Gear</v>
      </c>
      <c r="EA59">
        <f>IF(ISNUMBER(SEARCH(Hauls!$C$342,$EB$2:$EB$74)),MAX($EA$1,EA58)+1,0)</f>
        <v>58</v>
      </c>
      <c r="EB59" t="s">
        <v>3126</v>
      </c>
      <c r="EC59" t="str">
        <f>IFERROR(VLOOKUP(ROWS($EC$2:EC59),$EA$2:$EB$74,2,FALSE),"")</f>
        <v>RG : Recreational Fishing Gear</v>
      </c>
      <c r="ED59">
        <f>IF(ISNUMBER(SEARCH(Hauls!$C$343,$EE$2:$EE$74)),MAX($ED$1,ED58)+1,0)</f>
        <v>58</v>
      </c>
      <c r="EE59" t="s">
        <v>3126</v>
      </c>
      <c r="EF59" t="str">
        <f>IFERROR(VLOOKUP(ROWS($EF$2:EF59),$ED$2:$EE$74,2,FALSE),"")</f>
        <v>RG : Recreational Fishing Gear</v>
      </c>
      <c r="EG59">
        <f>IF(ISNUMBER(SEARCH(Hauls!$C$344,$EH$2:$EH$74)),MAX($EG$1,EG58)+1,0)</f>
        <v>58</v>
      </c>
      <c r="EH59" t="s">
        <v>3126</v>
      </c>
      <c r="EI59" t="str">
        <f>IFERROR(VLOOKUP(ROWS($EI$2:EI59),$EG$2:$EH$74,2,FALSE),"")</f>
        <v>RG : Recreational Fishing Gear</v>
      </c>
      <c r="EJ59">
        <f>IF(ISNUMBER(SEARCH(Hauls!$C$345,$EK$2:$EK$74)),MAX($EJ$1,EJ58)+1,0)</f>
        <v>58</v>
      </c>
      <c r="EK59" t="s">
        <v>3126</v>
      </c>
      <c r="EL59" t="str">
        <f>IFERROR(VLOOKUP(ROWS($EL$2:EL59),$EJ$2:$EK$74,2,FALSE),"")</f>
        <v>RG : Recreational Fishing Gear</v>
      </c>
      <c r="EM59">
        <f>IF(ISNUMBER(SEARCH(Hauls!$C$346,$EN$2:$EN$74)),MAX($EM$1,EM58)+1,0)</f>
        <v>58</v>
      </c>
      <c r="EN59" t="s">
        <v>3126</v>
      </c>
      <c r="EO59" t="str">
        <f>IFERROR(VLOOKUP(ROWS($EO$2:EO59),$EM$2:$EN$74,2,FALSE),"")</f>
        <v>RG : Recreational Fishing Gear</v>
      </c>
      <c r="EP59">
        <f>IF(ISNUMBER(SEARCH(Hauls!$C$347,$EQ$2:$EQ$74)),MAX($EP$1,EP58)+1,0)</f>
        <v>58</v>
      </c>
      <c r="EQ59" t="s">
        <v>3126</v>
      </c>
      <c r="ER59" t="str">
        <f>IFERROR(VLOOKUP(ROWS($ER$2:ER59),$EP$2:$EQ$74,2,FALSE),"")</f>
        <v>RG : Recreational Fishing Gear</v>
      </c>
      <c r="ES59">
        <f>IF(ISNUMBER(SEARCH(Hauls!$C$348,$ET$2:$ET$74)),MAX($ES$1,ES58)+1,0)</f>
        <v>58</v>
      </c>
      <c r="ET59" t="s">
        <v>3126</v>
      </c>
      <c r="EU59" t="str">
        <f>IFERROR(VLOOKUP(ROWS($EU$2:EU59),$ES$2:$ET$74,2,FALSE),"")</f>
        <v>RG : Recreational Fishing Gear</v>
      </c>
      <c r="EV59">
        <f>IF(ISNUMBER(SEARCH(Hauls!$C$349,$EW$2:$EW$74)),MAX($EV$1,EV58)+1,0)</f>
        <v>58</v>
      </c>
      <c r="EW59" t="s">
        <v>3126</v>
      </c>
      <c r="EX59" t="str">
        <f>IFERROR(VLOOKUP(ROWS($EX$2:EX59),$EV$2:$EW$74,2,FALSE),"")</f>
        <v>RG : Recreational Fishing Gear</v>
      </c>
      <c r="EY59">
        <f>IF(ISNUMBER(SEARCH(Hauls!$C$350,$EZ$2:$EZ$74)),MAX($EY$1,EY58)+1,0)</f>
        <v>58</v>
      </c>
      <c r="EZ59" t="s">
        <v>3126</v>
      </c>
      <c r="FA59" t="str">
        <f>IFERROR(VLOOKUP(ROWS($FA$2:FA59),$EY$2:$EZ$74,2,FALSE),"")</f>
        <v>RG : Recreational Fishing Gear</v>
      </c>
      <c r="FB59">
        <f>IF(ISNUMBER(SEARCH(Hauls!$C$351,$FC$2:$FC$74)),MAX($FB$1,FB58)+1,0)</f>
        <v>58</v>
      </c>
      <c r="FC59" t="s">
        <v>3126</v>
      </c>
      <c r="FD59" t="str">
        <f>IFERROR(VLOOKUP(ROWS($FD$2:FD59),$FB$2:$FC$74,2,FALSE),"")</f>
        <v>RG : Recreational Fishing Gear</v>
      </c>
      <c r="FE59">
        <f>IF(ISNUMBER(SEARCH(Hauls!$C$352,$FF$2:$FF$74)),MAX($FE$1,FE58)+1,0)</f>
        <v>58</v>
      </c>
      <c r="FF59" t="s">
        <v>3126</v>
      </c>
      <c r="FG59" t="str">
        <f>IFERROR(VLOOKUP(ROWS($FG$2:FG59),$FE$2:$FF$74,2,FALSE),"")</f>
        <v>RG : Recreational Fishing Gear</v>
      </c>
      <c r="FH59">
        <f>IF(ISNUMBER(SEARCH(Hauls!$C$353,$FI$2:$FI$74)),MAX($FH$1,FH58)+1,0)</f>
        <v>58</v>
      </c>
      <c r="FI59" t="s">
        <v>3126</v>
      </c>
      <c r="FJ59" t="str">
        <f>IFERROR(VLOOKUP(ROWS($FJ$2:FJ59),$FH$2:$FI$74,2,FALSE),"")</f>
        <v>RG : Recreational Fishing Gear</v>
      </c>
      <c r="FK59">
        <f>IF(ISNUMBER(SEARCH(Hauls!$C$354,$FL$2:$FL$74)),MAX($FK$1,FK58)+1,0)</f>
        <v>58</v>
      </c>
      <c r="FL59" t="s">
        <v>3126</v>
      </c>
      <c r="FM59" t="str">
        <f>IFERROR(VLOOKUP(ROWS($FM$2:FM59),$FK$2:$FL$74,2,FALSE),"")</f>
        <v>RG : Recreational Fishing Gear</v>
      </c>
      <c r="FN59">
        <f>IF(ISNUMBER(SEARCH(Hauls!$C$355,$FO$2:$FO$74)),MAX($FN$1,FN58)+1,0)</f>
        <v>58</v>
      </c>
      <c r="FO59" t="s">
        <v>3126</v>
      </c>
      <c r="FP59" t="str">
        <f>IFERROR(VLOOKUP(ROWS($FP$2:FP59),$FN$2:$FO$74,2,FALSE),"")</f>
        <v>RG : Recreational Fishing Gear</v>
      </c>
      <c r="FQ59">
        <f>IF(ISNUMBER(SEARCH(Hauls!$C$356,$FR$2:$FR$74)),MAX($FQ$1,FQ58)+1,0)</f>
        <v>58</v>
      </c>
      <c r="FR59" t="s">
        <v>3126</v>
      </c>
      <c r="FS59" t="str">
        <f>IFERROR(VLOOKUP(ROWS($FS$2:FS59),$FQ$2:$FR$74,2,FALSE),"")</f>
        <v>RG : Recreational Fishing Gear</v>
      </c>
      <c r="FT59">
        <f>IF(ISNUMBER(SEARCH(Hauls!$C$357,$FU$2:$FU$74)),MAX($FT$1,FT58)+1,0)</f>
        <v>58</v>
      </c>
      <c r="FU59" t="s">
        <v>3126</v>
      </c>
      <c r="FV59" t="str">
        <f>IFERROR(VLOOKUP(ROWS($FV$2:FV59),$FT$2:$FU$74,2,FALSE),"")</f>
        <v>RG : Recreational Fishing Gear</v>
      </c>
      <c r="FW59">
        <f>IF(ISNUMBER(SEARCH(Hauls!$C$358,$FX$2:$FX$74)),MAX($FW$1,FW58)+1,0)</f>
        <v>58</v>
      </c>
      <c r="FX59" t="s">
        <v>3126</v>
      </c>
      <c r="FY59" t="str">
        <f>IFERROR(VLOOKUP(ROWS($FY$2:FY59),$FW$2:$FX$74,2,FALSE),"")</f>
        <v>RG : Recreational Fishing Gear</v>
      </c>
      <c r="FZ59">
        <f>IF(ISNUMBER(SEARCH(Hauls!$C$359,$GA$2:$GA$74)),MAX($FZ$1,FZ58)+1,0)</f>
        <v>58</v>
      </c>
      <c r="GA59" t="s">
        <v>3126</v>
      </c>
      <c r="GB59" t="str">
        <f>IFERROR(VLOOKUP(ROWS($GB$2:GB59),$FZ$2:$GA$74,2,FALSE),"")</f>
        <v>RG : Recreational Fishing Gear</v>
      </c>
      <c r="GC59">
        <f>IF(ISNUMBER(SEARCH(Hauls!$C$360,$GD$2:$GD$74)),MAX($GC$1,GC58)+1,0)</f>
        <v>58</v>
      </c>
      <c r="GD59" t="s">
        <v>3126</v>
      </c>
      <c r="GE59" t="str">
        <f>IFERROR(VLOOKUP(ROWS($GE$2:GE59),$GC$2:$GD$74,2,FALSE),"")</f>
        <v>RG : Recreational Fishing Gear</v>
      </c>
      <c r="GF59">
        <f>IF(ISNUMBER(SEARCH(Hauls!$C$361,$GG$2:$GG$74)),MAX($GF$1,GF58)+1,0)</f>
        <v>58</v>
      </c>
      <c r="GG59" t="s">
        <v>3126</v>
      </c>
      <c r="GH59" t="str">
        <f>IFERROR(VLOOKUP(ROWS($GH$2:GH59),$GF$2:$GG$74,2,FALSE),"")</f>
        <v>RG : Recreational Fishing Gear</v>
      </c>
      <c r="GI59">
        <f>IF(ISNUMBER(SEARCH(Hauls!$C$362,$GJ$2:$GJ$74)),MAX($GI$1,GI58)+1,0)</f>
        <v>58</v>
      </c>
      <c r="GJ59" t="s">
        <v>3126</v>
      </c>
      <c r="GK59" t="str">
        <f>IFERROR(VLOOKUP(ROWS($GK$2:GK59),$GI$2:$GJ$74,2,FALSE),"")</f>
        <v>RG : Recreational Fishing Gear</v>
      </c>
      <c r="GL59">
        <f>IF(ISNUMBER(SEARCH(Hauls!$C$363,$GM$2:$GM$74)),MAX($GL$1,GL58)+1,0)</f>
        <v>58</v>
      </c>
      <c r="GM59" t="s">
        <v>3126</v>
      </c>
      <c r="GN59" t="str">
        <f>IFERROR(VLOOKUP(ROWS($GN$2:GN59),$GL$2:$GM$74,2,FALSE),"")</f>
        <v>RG : Recreational Fishing Gear</v>
      </c>
      <c r="GO59">
        <f>IF(ISNUMBER(SEARCH(Hauls!$C$364,$GP$2:$GP$74)),MAX($GO$1,GO58)+1,0)</f>
        <v>58</v>
      </c>
      <c r="GP59" t="s">
        <v>3126</v>
      </c>
      <c r="GQ59" t="str">
        <f>IFERROR(VLOOKUP(ROWS($GQ$2:GQ59),$GO$2:$GP$74,2,FALSE),"")</f>
        <v>RG : Recreational Fishing Gear</v>
      </c>
      <c r="GR59">
        <f>IF(ISNUMBER(SEARCH(Hauls!$C$365,$GS$2:$GS$74)),MAX($GR$1,GR58)+1,0)</f>
        <v>58</v>
      </c>
      <c r="GS59" t="s">
        <v>3126</v>
      </c>
      <c r="GT59" t="str">
        <f>IFERROR(VLOOKUP(ROWS($GT$2:GT59),$GR$2:$GS$74,2,FALSE),"")</f>
        <v>RG : Recreational Fishing Gear</v>
      </c>
      <c r="GU59">
        <f>IF(ISNUMBER(SEARCH(Hauls!$C$366,$GV$2:$GV$74)),MAX($GU$1,GU58)+1,0)</f>
        <v>58</v>
      </c>
      <c r="GV59" t="s">
        <v>3126</v>
      </c>
      <c r="GW59" t="str">
        <f>IFERROR(VLOOKUP(ROWS($GW$2:GW59),$GU$2:$GV$74,2,FALSE),"")</f>
        <v>RG : Recreational Fishing Gear</v>
      </c>
      <c r="GX59">
        <f>IF(ISNUMBER(SEARCH(Hauls!$C$367,$GY$2:$GY$74)),MAX($GX$1,GX58)+1,0)</f>
        <v>58</v>
      </c>
      <c r="GY59" t="s">
        <v>3126</v>
      </c>
      <c r="GZ59" t="str">
        <f>IFERROR(VLOOKUP(ROWS($GZ$2:GZ59),$GX$2:$GY$74,2,FALSE),"")</f>
        <v>RG : Recreational Fishing Gear</v>
      </c>
      <c r="HA59">
        <f>IF(ISNUMBER(SEARCH(Hauls!$C$368,$HB$2:$HB$74)),MAX($HA$1,HA58)+1,0)</f>
        <v>58</v>
      </c>
      <c r="HB59" t="s">
        <v>3126</v>
      </c>
      <c r="HC59" t="str">
        <f>IFERROR(VLOOKUP(ROWS($HC$2:HC59),$HA$2:$HB$74,2,FALSE),"")</f>
        <v>RG : Recreational Fishing Gear</v>
      </c>
      <c r="HD59">
        <f>IF(ISNUMBER(SEARCH(Hauls!$C$369,$HE$2:$HE$74)),MAX($HD$1,HD58)+1,0)</f>
        <v>58</v>
      </c>
      <c r="HE59" t="s">
        <v>3126</v>
      </c>
      <c r="HF59" t="str">
        <f>IFERROR(VLOOKUP(ROWS($HF$2:HF59),$HD$2:$HE$74,2,FALSE),"")</f>
        <v>RG : Recreational Fishing Gear</v>
      </c>
      <c r="HG59">
        <f>IF(ISNUMBER(SEARCH(Hauls!$C$370,$HH$2:$HH$74)),MAX($HG$1,HG58)+1,0)</f>
        <v>58</v>
      </c>
      <c r="HH59" t="s">
        <v>3126</v>
      </c>
      <c r="HI59" t="str">
        <f>IFERROR(VLOOKUP(ROWS($HI$2:HI59),$HG$2:$HH$74,2,FALSE),"")</f>
        <v>RG : Recreational Fishing Gear</v>
      </c>
      <c r="HJ59">
        <f>IF(ISNUMBER(SEARCH(Hauls!$C$371,$HK$2:$HK$74)),MAX($HJ$1,HJ58)+1,0)</f>
        <v>58</v>
      </c>
      <c r="HK59" t="s">
        <v>3126</v>
      </c>
      <c r="HL59" t="str">
        <f>IFERROR(VLOOKUP(ROWS($HL$2:HL59),$HJ$2:$HK$74,2,FALSE),"")</f>
        <v>RG : Recreational Fishing Gear</v>
      </c>
      <c r="HM59">
        <f>IF(ISNUMBER(SEARCH(Hauls!$C$372,$HN$2:$HN$74)),MAX($HM$1,HM58)+1,0)</f>
        <v>58</v>
      </c>
      <c r="HN59" t="s">
        <v>3126</v>
      </c>
      <c r="HO59" t="str">
        <f>IFERROR(VLOOKUP(ROWS($HO$2:HO59),$HM$2:$HN$74,2,FALSE),"")</f>
        <v>RG : Recreational Fishing Gear</v>
      </c>
      <c r="HP59">
        <f>IF(ISNUMBER(SEARCH(Hauls!$C$373,$HQ$2:$HQ$74)),MAX($HP$1,HP58)+1,0)</f>
        <v>58</v>
      </c>
      <c r="HQ59" t="s">
        <v>3126</v>
      </c>
      <c r="HR59" t="str">
        <f>IFERROR(VLOOKUP(ROWS($HR$2:HR59),$HP$2:$HQ$74,2,FALSE),"")</f>
        <v>RG : Recreational Fishing Gear</v>
      </c>
      <c r="HS59">
        <f>IF(ISNUMBER(SEARCH(Hauls!$C$374,$HT$2:$HT$74)),MAX($HS$1,HS58)+1,0)</f>
        <v>58</v>
      </c>
      <c r="HT59" t="s">
        <v>3126</v>
      </c>
      <c r="HU59" t="str">
        <f>IFERROR(VLOOKUP(ROWS($HU$2:HU59),$HS$2:$HT$74,2,FALSE),"")</f>
        <v>RG : Recreational Fishing Gear</v>
      </c>
      <c r="HV59">
        <f>IF(ISNUMBER(SEARCH(Hauls!$C$375,$HW$2:$HW$74)),MAX($HV$1,HV58)+1,0)</f>
        <v>58</v>
      </c>
      <c r="HW59" t="s">
        <v>3126</v>
      </c>
      <c r="HX59" t="str">
        <f>IFERROR(VLOOKUP(ROWS($HX$2:HX59),$HV$2:$HW$74,2,FALSE),"")</f>
        <v>RG : Recreational Fishing Gear</v>
      </c>
      <c r="HY59">
        <f>IF(ISNUMBER(SEARCH(Hauls!$C$376,$HZ$2:$HZ$74)),MAX($HY$1,HY58)+1,0)</f>
        <v>58</v>
      </c>
      <c r="HZ59" t="s">
        <v>3126</v>
      </c>
      <c r="IA59" t="str">
        <f>IFERROR(VLOOKUP(ROWS($IA$2:IA59),$IB$2:$IC$74,2,FALSE),"")</f>
        <v>RG : Recreational Fishing Gear</v>
      </c>
      <c r="IB59">
        <f>IF(ISNUMBER(SEARCH(Hauls!$C$377,$IC$2:$IC$74)),MAX($IB$1,IB58)+1,0)</f>
        <v>58</v>
      </c>
      <c r="IC59" t="s">
        <v>3126</v>
      </c>
      <c r="ID59" t="str">
        <f>IFERROR(VLOOKUP(ROWS($ID$2:ID59),$IB$2:$IC$74,2,FALSE),"")</f>
        <v>RG : Recreational Fishing Gear</v>
      </c>
      <c r="IE59">
        <f>IF(ISNUMBER(SEARCH(Hauls!$C$378,$IF$2:$IF$74)),MAX($IE$1,IE58)+1,0)</f>
        <v>58</v>
      </c>
      <c r="IF59" t="s">
        <v>3126</v>
      </c>
      <c r="IG59" t="str">
        <f>IFERROR(VLOOKUP(ROWS($IG$2:IG59),$IE$2:$IF$74,2,FALSE),"")</f>
        <v>RG : Recreational Fishing Gear</v>
      </c>
      <c r="IH59">
        <f>IF(ISNUMBER(SEARCH(Hauls!$C$379,$II$2:$II$74)),MAX($IH$1,IH58)+1,0)</f>
        <v>58</v>
      </c>
      <c r="II59" t="s">
        <v>3126</v>
      </c>
      <c r="IJ59" t="str">
        <f>IFERROR(VLOOKUP(ROWS($IJ$2:IJ59),$IH$2:$II$74,2,FALSE),"")</f>
        <v>RG : Recreational Fishing Gear</v>
      </c>
      <c r="IK59">
        <f>IF(ISNUMBER(SEARCH(Hauls!$C$380,$IL$2:$IL$74)),MAX($IK$1,IK58)+1,0)</f>
        <v>58</v>
      </c>
      <c r="IL59" t="s">
        <v>3126</v>
      </c>
      <c r="IM59" t="str">
        <f>IFERROR(VLOOKUP(ROWS($IM$2:IM59),$IK$2:$IL$74,2,FALSE),"")</f>
        <v>RG : Recreational Fishing Gear</v>
      </c>
      <c r="IN59">
        <f>IF(ISNUMBER(SEARCH(Hauls!$C$381,$IO$2:$IO$74)),MAX($IN$1,IN58)+1,0)</f>
        <v>58</v>
      </c>
      <c r="IO59" t="s">
        <v>3126</v>
      </c>
      <c r="IP59" t="str">
        <f>IFERROR(VLOOKUP(ROWS($IP$2:IP59),$IN$2:$IO$74,2,FALSE),"")</f>
        <v>RG : Recreational Fishing Gear</v>
      </c>
      <c r="IQ59">
        <f>IF(ISNUMBER(SEARCH(Hauls!$C$382,$CC$2:$CC$74)),MAX($CB$1,IQ58)+1,0)</f>
        <v>58</v>
      </c>
      <c r="IR59" t="s">
        <v>3126</v>
      </c>
      <c r="IS59" t="str">
        <f>IFERROR(VLOOKUP(ROWS($IS$2:IS59),$IQ$2:$IR$74,2,FALSE),"")</f>
        <v>RG : Recreational Fishing Gear</v>
      </c>
      <c r="IT59">
        <f>IF(ISNUMBER(SEARCH(Hauls!$C$383,$IU$2:$IU$74)),MAX($IT$1,IT58)+1,0)</f>
        <v>58</v>
      </c>
      <c r="IU59" t="s">
        <v>3126</v>
      </c>
      <c r="IV59" t="str">
        <f>IFERROR(VLOOKUP(ROWS($IV$2:IV59),$IT$2:$IU$74,2,FALSE),"")</f>
        <v>RG : Recreational Fishing Gear</v>
      </c>
      <c r="IW59">
        <f>IF(ISNUMBER(SEARCH(Hauls!$C$384,$IX$2:$IX$74)),MAX($IW$1,IW58)+1,0)</f>
        <v>58</v>
      </c>
      <c r="IX59" t="s">
        <v>3126</v>
      </c>
      <c r="IY59" t="str">
        <f>IFERROR(VLOOKUP(ROWS($IY$2:IY59),$IW$2:$IX$74,2,FALSE),"")</f>
        <v>RG : Recreational Fishing Gear</v>
      </c>
      <c r="IZ59">
        <f>IF(ISNUMBER(SEARCH(Hauls!$C$385,$JA$2:$JA$74)),MAX($IZ$1,IZ58)+1,0)</f>
        <v>58</v>
      </c>
      <c r="JA59" t="s">
        <v>3126</v>
      </c>
      <c r="JB59" t="str">
        <f>IFERROR(VLOOKUP(ROWS($JB$2:JB59),$IZ$2:$JA$74,2,FALSE),"")</f>
        <v>RG : Recreational Fishing Gear</v>
      </c>
      <c r="JC59">
        <f>IF(ISNUMBER(SEARCH(Hauls!$C$386,$JD$2:$JD$74)),MAX($JC$1,JC58)+1,0)</f>
        <v>58</v>
      </c>
      <c r="JD59" t="s">
        <v>3126</v>
      </c>
      <c r="JE59" t="str">
        <f>IFERROR(VLOOKUP(ROWS($JE$2:JE59),$JC$2:$CJD$74,2,FALSE),"")</f>
        <v>RG : Recreational Fishing Gear</v>
      </c>
      <c r="JF59">
        <f>IF(ISNUMBER(SEARCH(Hauls!$C$387,$JG$2:$JG$74)),MAX($JF$1,JF58)+1,0)</f>
        <v>58</v>
      </c>
      <c r="JG59" t="s">
        <v>3126</v>
      </c>
      <c r="JH59" t="str">
        <f>IFERROR(VLOOKUP(ROWS($JH$2:JH59),$JF$2:$JG$74,2,FALSE),"")</f>
        <v>RG : Recreational Fishing Gear</v>
      </c>
      <c r="JI59">
        <f>IF(ISNUMBER(SEARCH(Hauls!$C$388,$JJ$2:$JJ$74)),MAX($JI$1,JI58)+1,0)</f>
        <v>58</v>
      </c>
      <c r="JJ59" t="s">
        <v>3126</v>
      </c>
      <c r="JK59" t="str">
        <f>IFERROR(VLOOKUP(ROWS($JK$2:JK59),$JI$2:$JJ$74,2,FALSE),"")</f>
        <v>RG : Recreational Fishing Gear</v>
      </c>
      <c r="JL59">
        <f>IF(ISNUMBER(SEARCH(Hauls!$C$389,$JM$2:$JM$74)),MAX($JL$1,JL58)+1,0)</f>
        <v>58</v>
      </c>
      <c r="JM59" t="s">
        <v>3126</v>
      </c>
      <c r="JN59" t="str">
        <f>IFERROR(VLOOKUP(ROWS($JN$2:JN59),$JL$2:$JM$74,2,FALSE),"")</f>
        <v>RG : Recreational Fishing Gear</v>
      </c>
      <c r="JO59">
        <f>IF(ISNUMBER(SEARCH(Hauls!$C$390,$JP$2:$JP$74)),MAX($JO$1,JO58)+1,0)</f>
        <v>58</v>
      </c>
      <c r="JP59" t="s">
        <v>3126</v>
      </c>
      <c r="JQ59" t="str">
        <f>IFERROR(VLOOKUP(ROWS($JQ$2:JQ59),$JO$2:$JP$74,2,FALSE),"")</f>
        <v>RG : Recreational Fishing Gear</v>
      </c>
      <c r="JR59">
        <f>IF(ISNUMBER(SEARCH(Hauls!$C$391,$JS$2:$JS$74)),MAX($JR$1,JR58)+1,0)</f>
        <v>58</v>
      </c>
      <c r="JS59" t="s">
        <v>3126</v>
      </c>
      <c r="JT59" t="str">
        <f>IFERROR(VLOOKUP(ROWS($JT$2:JT59),$JR$2:$JS$74,2,FALSE),"")</f>
        <v>RG : Recreational Fishing Gear</v>
      </c>
      <c r="JU59">
        <f>IF(ISNUMBER(SEARCH(Hauls!$C$392,$JV$2:$JV$74)),MAX($JU$1,JU58)+1,0)</f>
        <v>58</v>
      </c>
      <c r="JV59" t="s">
        <v>3126</v>
      </c>
      <c r="JW59" t="str">
        <f>IFERROR(VLOOKUP(ROWS($JW$2:JW59),$JU$2:$JV$74,2,FALSE),"")</f>
        <v>RG : Recreational Fishing Gear</v>
      </c>
      <c r="JX59">
        <f>IF(ISNUMBER(SEARCH(Hauls!$C$393,$JY$2:$JY$74)),MAX($JX$1,JX58)+1,0)</f>
        <v>58</v>
      </c>
      <c r="JY59" t="s">
        <v>3126</v>
      </c>
      <c r="JZ59" t="str">
        <f>IFERROR(VLOOKUP(ROWS($JZ$2:JZ59),$JX$2:$JY$74,2,FALSE),"")</f>
        <v>RG : Recreational Fishing Gear</v>
      </c>
      <c r="KA59">
        <f>IF(ISNUMBER(SEARCH(Hauls!$C$394,$KB$2:$KB$74)),MAX($KA$1,KA58)+1,0)</f>
        <v>58</v>
      </c>
      <c r="KB59" t="s">
        <v>3126</v>
      </c>
      <c r="KC59" t="str">
        <f>IFERROR(VLOOKUP(ROWS($KC$2:KC59),$KA$2:$KB$74,2,FALSE),"")</f>
        <v>RG : Recreational Fishing Gear</v>
      </c>
      <c r="KD59">
        <f>IF(ISNUMBER(SEARCH(Hauls!$C$395,$KE$2:$KE$74)),MAX($KD$1,KD58)+1,0)</f>
        <v>58</v>
      </c>
      <c r="KE59" t="s">
        <v>3126</v>
      </c>
      <c r="KF59" t="str">
        <f>IFERROR(VLOOKUP(ROWS($KF$2:KF59),$KD$2:$KE$74,2,FALSE),"")</f>
        <v>RG : Recreational Fishing Gear</v>
      </c>
      <c r="KG59">
        <f>IF(ISNUMBER(SEARCH(Hauls!$C$396,$KH$2:$KH$74)),MAX($KG$1,KG58)+1,0)</f>
        <v>58</v>
      </c>
      <c r="KH59" t="s">
        <v>3126</v>
      </c>
      <c r="KI59" t="str">
        <f>IFERROR(VLOOKUP(ROWS($KI$2:KI59),$KG$2:$KH$74,2,FALSE),"")</f>
        <v>RG : Recreational Fishing Gear</v>
      </c>
      <c r="KJ59">
        <f>IF(ISNUMBER(SEARCH(Hauls!$C$397,$KK$2:$KK$74)),MAX($KJ$1,KJ58)+1,0)</f>
        <v>58</v>
      </c>
      <c r="KK59" t="s">
        <v>3126</v>
      </c>
      <c r="KL59" t="str">
        <f>IFERROR(VLOOKUP(ROWS($KL$2:KL59),$KJ$2:$KK$74,2,FALSE),"")</f>
        <v>RG : Recreational Fishing Gear</v>
      </c>
      <c r="KM59">
        <f>IF(ISNUMBER(SEARCH(Hauls!$C$398,$KN$2:$KN$74)),MAX($KM$1,KM58)+1,0)</f>
        <v>58</v>
      </c>
      <c r="KN59" t="s">
        <v>3126</v>
      </c>
      <c r="KO59" t="str">
        <f>IFERROR(VLOOKUP(ROWS($KO$2:KO59),$KM$2:$KN$74,2,FALSE),"")</f>
        <v>RG : Recreational Fishing Gear</v>
      </c>
      <c r="KP59">
        <f>IF(ISNUMBER(SEARCH(Hauls!$C$399,$KQ$2:$KQ$74)),MAX($KP$1,KP58)+1,0)</f>
        <v>58</v>
      </c>
      <c r="KQ59" t="s">
        <v>3126</v>
      </c>
      <c r="KR59" t="str">
        <f>IFERROR(VLOOKUP(ROWS($KR$2:KR59),$KP$2:$KQ$74,2,FALSE),"")</f>
        <v>RG : Recreational Fishing Gear</v>
      </c>
      <c r="KS59">
        <f>IF(ISNUMBER(SEARCH(Hauls!$C$400,$KT$2:$KT$74)),MAX($KS$1,KS58)+1,0)</f>
        <v>58</v>
      </c>
      <c r="KT59" t="s">
        <v>3126</v>
      </c>
      <c r="KU59" t="str">
        <f>IFERROR(VLOOKUP(ROWS($KU$2:KU59),$KS$2:$KT$74,2,FALSE),"")</f>
        <v>RG : Recreational Fishing Gear</v>
      </c>
    </row>
    <row r="60" spans="1:307" x14ac:dyDescent="0.25">
      <c r="A60" t="s">
        <v>672</v>
      </c>
      <c r="B60" t="s">
        <v>2982</v>
      </c>
      <c r="C60" t="str">
        <f t="shared" si="0"/>
        <v>SB : Beach Seines</v>
      </c>
      <c r="E60">
        <f>IF(ISNUMBER(SEARCH(Hauls!$C$300,$F$2:$F$74)),MAX($E$1,E59)+1,0)</f>
        <v>59</v>
      </c>
      <c r="F60" t="s">
        <v>3127</v>
      </c>
      <c r="G60" t="str">
        <f>IFERROR(VLOOKUP(ROWS($G$2:G60),$E$2:$F$74,2,FALSE),"")</f>
        <v>SB : Beach Seines</v>
      </c>
      <c r="H60">
        <f>IF(ISNUMBER(SEARCH(Hauls!$C$301,$I$2:$I$74)),MAX($H$1:H59)+1,0)</f>
        <v>59</v>
      </c>
      <c r="I60" t="s">
        <v>3127</v>
      </c>
      <c r="J60" t="str">
        <f>IFERROR(VLOOKUP(ROWS($J$2:J60),$H$2:$I$74,2,FALSE),"")</f>
        <v>SB : Beach Seines</v>
      </c>
      <c r="K60">
        <f>IF(ISNUMBER(SEARCH(Hauls!$C$302,$L$2:$L$74)),MAX($K$1,K59)+1,0)</f>
        <v>59</v>
      </c>
      <c r="L60" t="s">
        <v>3127</v>
      </c>
      <c r="M60" t="str">
        <f>IFERROR(VLOOKUP(ROWS($M$2:M60),$K$2:$L$74,2,FALSE),"")</f>
        <v>SB : Beach Seines</v>
      </c>
      <c r="N60">
        <f>IF(ISNUMBER(SEARCH(Hauls!$C$303,$O$2:$O$74)),MAX($N$1,N59)+1,0)</f>
        <v>59</v>
      </c>
      <c r="O60" t="s">
        <v>3127</v>
      </c>
      <c r="P60" t="str">
        <f>IFERROR(VLOOKUP(ROWS($P$2:P60),$N$2:$O$74,2,FALSE),"")</f>
        <v>SB : Beach Seines</v>
      </c>
      <c r="Q60">
        <f>IF(ISNUMBER(SEARCH(Hauls!$C$304,$R$2:$R$74)),MAX($Q$1,Q59)+1,0)</f>
        <v>59</v>
      </c>
      <c r="R60" t="s">
        <v>3127</v>
      </c>
      <c r="S60" t="str">
        <f>IFERROR(VLOOKUP(ROWS($S$2:S60),$Q$2:$R$74,2,FALSE),"")</f>
        <v>SB : Beach Seines</v>
      </c>
      <c r="T60">
        <f>IF(ISNUMBER(SEARCH(Hauls!$C$305,$U$2:$U$74)),MAX($T$1,T59)+1,0)</f>
        <v>59</v>
      </c>
      <c r="U60" t="s">
        <v>3127</v>
      </c>
      <c r="V60" t="str">
        <f>IFERROR(VLOOKUP(ROWS($V$2:V60),$T$2:$U$74,2,FALSE),"")</f>
        <v>SB : Beach Seines</v>
      </c>
      <c r="W60">
        <f>IF(ISNUMBER(SEARCH(Hauls!$C$306,$X$2:$X$74)),MAX($W$1,W59)+1,0)</f>
        <v>59</v>
      </c>
      <c r="X60" t="s">
        <v>3127</v>
      </c>
      <c r="Y60" t="str">
        <f>IFERROR(VLOOKUP(ROWS($Y$2:Y60),$W$2:$X$74,2,FALSE),"")</f>
        <v>SB : Beach Seines</v>
      </c>
      <c r="Z60">
        <f>IF(ISNUMBER(SEARCH(Hauls!$C$307,$AA$2:$AA$74)),MAX($Z$1,Z59)+1,0)</f>
        <v>59</v>
      </c>
      <c r="AA60" t="s">
        <v>3127</v>
      </c>
      <c r="AB60" t="str">
        <f>IFERROR(VLOOKUP(ROWS($AB$2:AB60),$Z$2:$AA$74,2,FALSE),"")</f>
        <v>SB : Beach Seines</v>
      </c>
      <c r="AC60">
        <f>IF(ISNUMBER(SEARCH(Hauls!$C$308,$AD$2:$AD$74)),MAX($AC$1,AC59)+1,0)</f>
        <v>59</v>
      </c>
      <c r="AD60" t="s">
        <v>3127</v>
      </c>
      <c r="AE60" t="str">
        <f>IFERROR(VLOOKUP(ROWS($AE$2:AE60),$AC$2:$AD$74,2,FALSE),"")</f>
        <v>SB : Beach Seines</v>
      </c>
      <c r="AF60">
        <f>IF(ISNUMBER(SEARCH(Hauls!$C$309,$AG$2:$AG$74)),MAX($AF$1,AF59)+1,0)</f>
        <v>59</v>
      </c>
      <c r="AG60" t="s">
        <v>3127</v>
      </c>
      <c r="AH60" t="str">
        <f>IFERROR(VLOOKUP(ROWS($AH$2:AH60),$AF$2:$AG$74,2,FALSE),"")</f>
        <v>SB : Beach Seines</v>
      </c>
      <c r="AI60">
        <f>IF(ISNUMBER(SEARCH(Hauls!$C$310,$AJ$2:$AJ$74)),MAX($AI$1,AI59)+1,0)</f>
        <v>59</v>
      </c>
      <c r="AJ60" t="s">
        <v>3127</v>
      </c>
      <c r="AK60" t="str">
        <f>IFERROR(VLOOKUP(ROWS($AK$2:AK60),$AI$2:$AJ$74,2,FALSE),"")</f>
        <v>SB : Beach Seines</v>
      </c>
      <c r="AL60">
        <f>IF(ISNUMBER(SEARCH(Hauls!$C$311,$AM$2:$AM$74)),MAX($AL$1,AL59)+1,0)</f>
        <v>59</v>
      </c>
      <c r="AM60" t="s">
        <v>3127</v>
      </c>
      <c r="AN60" t="str">
        <f>IFERROR(VLOOKUP(ROWS($AN$2:AN60),$AL$2:$AM$74,2,FALSE),"")</f>
        <v>SB : Beach Seines</v>
      </c>
      <c r="AO60">
        <f>IF(ISNUMBER(SEARCH(Hauls!$C$312,$AP$2:$AP$74)),MAX($AO$1,AO59)+1,0)</f>
        <v>59</v>
      </c>
      <c r="AP60" t="s">
        <v>3127</v>
      </c>
      <c r="AQ60" t="str">
        <f>IFERROR(VLOOKUP(ROWS($AQ$2:AQ60),$AO$2:$AP$74,2,FALSE),"")</f>
        <v>SB : Beach Seines</v>
      </c>
      <c r="AR60">
        <f>IF(ISNUMBER(SEARCH(Hauls!$C$313,$AS$2:$AS$74)),MAX($AR$1,AR59)+1,0)</f>
        <v>59</v>
      </c>
      <c r="AS60" t="s">
        <v>3127</v>
      </c>
      <c r="AT60" t="str">
        <f>IFERROR(VLOOKUP(ROWS($AT$2:AT60),$AR$2:$AS$74,2,FALSE),"")</f>
        <v>SB : Beach Seines</v>
      </c>
      <c r="AU60">
        <f>IF(ISNUMBER(SEARCH(Hauls!$C$314,$AV$2:$AV$74)),MAX($AU$1,AU59)+1,0)</f>
        <v>59</v>
      </c>
      <c r="AV60" t="s">
        <v>3127</v>
      </c>
      <c r="AW60" t="str">
        <f>IFERROR(VLOOKUP(ROWS($AW$2:AW60),$AU$2:$AV$74,2,FALSE),"")</f>
        <v>SB : Beach Seines</v>
      </c>
      <c r="AX60">
        <f>IF(ISNUMBER(SEARCH(Hauls!$C$315,$AY$2:$AY$74)),MAX($AX$1,AX59)+1,0)</f>
        <v>59</v>
      </c>
      <c r="AY60" t="s">
        <v>3127</v>
      </c>
      <c r="AZ60" t="str">
        <f>IFERROR(VLOOKUP(ROWS($AZ$2:AZ60),$AX$2:$AY$74,2,FALSE),"")</f>
        <v>SB : Beach Seines</v>
      </c>
      <c r="BA60">
        <f>IF(ISNUMBER(SEARCH(Hauls!$C$316,$BB$2:$BB$74)),MAX($BA$1,BA59)+1,0)</f>
        <v>59</v>
      </c>
      <c r="BB60" t="s">
        <v>3127</v>
      </c>
      <c r="BC60" t="str">
        <f>IFERROR(VLOOKUP(ROWS($BC$2:BC60),$BA$2:$BB$74,2,FALSE),"")</f>
        <v>SB : Beach Seines</v>
      </c>
      <c r="BD60">
        <f>IF(ISNUMBER(SEARCH(Hauls!$C$317,$BE$2:$BE$74)),MAX($BD$1,BD59)+1,0)</f>
        <v>59</v>
      </c>
      <c r="BE60" t="s">
        <v>3127</v>
      </c>
      <c r="BF60" t="str">
        <f>IFERROR(VLOOKUP(ROWS($BF$2:BF60),$BD$2:$BE$74,2,FALSE),"")</f>
        <v>SB : Beach Seines</v>
      </c>
      <c r="BG60">
        <f>IF(ISNUMBER(SEARCH(Hauls!$C$318,$BH$2:$BH$74)),MAX($BG$1,BG59)+1,0)</f>
        <v>59</v>
      </c>
      <c r="BH60" t="s">
        <v>3127</v>
      </c>
      <c r="BI60" t="str">
        <f>IFERROR(VLOOKUP(ROWS($BI$2:BI60),$BG$2:$BH$74,2,FALSE),"")</f>
        <v>SB : Beach Seines</v>
      </c>
      <c r="BJ60">
        <f>IF(ISNUMBER(SEARCH(Hauls!$C$319,$BK$2:$BK$74)),MAX($BJ$1,BJ59)+1,0)</f>
        <v>59</v>
      </c>
      <c r="BK60" t="s">
        <v>3127</v>
      </c>
      <c r="BL60" t="str">
        <f>IFERROR(VLOOKUP(ROWS($BL$2:BL60),$BJ$2:$BK$74,2,FALSE),"")</f>
        <v>SB : Beach Seines</v>
      </c>
      <c r="BM60">
        <f>IF(ISNUMBER(SEARCH(Hauls!$C$320,$BN$2:$BN$74)),MAX($BM$1,BM59)+1,0)</f>
        <v>59</v>
      </c>
      <c r="BN60" t="s">
        <v>3127</v>
      </c>
      <c r="BO60" t="str">
        <f>IFERROR(VLOOKUP(ROWS($BO$2:BO60),$BM$2:$BN$74,2,FALSE),"")</f>
        <v>SB : Beach Seines</v>
      </c>
      <c r="BP60">
        <f>IF(ISNUMBER(SEARCH(Hauls!$C$321,$BQ$2:$BQ$74)),MAX($BP$1,BP59)+1,0)</f>
        <v>59</v>
      </c>
      <c r="BQ60" t="s">
        <v>3127</v>
      </c>
      <c r="BR60" t="str">
        <f>IFERROR(VLOOKUP(ROWS($BR$2:BR60),$BP$2:$BQ$74,2,FALSE),"")</f>
        <v>SB : Beach Seines</v>
      </c>
      <c r="BS60">
        <f>IF(ISNUMBER(SEARCH(Hauls!$C$322,$BT$2:$BT$74)),MAX($BS$1,BS59)+1,0)</f>
        <v>59</v>
      </c>
      <c r="BT60" t="s">
        <v>3127</v>
      </c>
      <c r="BU60" t="str">
        <f>IFERROR(VLOOKUP(ROWS($BU$2:BU60),$BS$2:$BT$74,2,FALSE),"")</f>
        <v>SB : Beach Seines</v>
      </c>
      <c r="BV60">
        <f>IF(ISNUMBER(SEARCH(Hauls!$C$323,$BW$2:$BW$74)),MAX($BV$1,BV59)+1,0)</f>
        <v>59</v>
      </c>
      <c r="BW60" t="s">
        <v>3127</v>
      </c>
      <c r="BX60" t="str">
        <f>IFERROR(VLOOKUP(ROWS($BX$2:BX60),$BV$2:$BW$74,2,FALSE),"")</f>
        <v>SB : Beach Seines</v>
      </c>
      <c r="BY60">
        <f>IF(ISNUMBER(SEARCH(Hauls!$C$324,$BZ$2:$BZ$74)),MAX($BY$1,BY59)+1,0)</f>
        <v>59</v>
      </c>
      <c r="BZ60" t="s">
        <v>3127</v>
      </c>
      <c r="CA60" t="str">
        <f>IFERROR(VLOOKUP(ROWS($CA$2:CA60),$BY$2:$BZ$74,2,FALSE),"")</f>
        <v>SB : Beach Seines</v>
      </c>
      <c r="CB60">
        <f>IF(ISNUMBER(SEARCH(Hauls!$C$325,$CC$2:$CC$74)),MAX($CB$1,CB59)+1,0)</f>
        <v>59</v>
      </c>
      <c r="CC60" t="s">
        <v>3127</v>
      </c>
      <c r="CD60" t="str">
        <f>IFERROR(VLOOKUP(ROWS($CD$2:CD60),$CB$2:$CC$74,2,FALSE),"")</f>
        <v>SB : Beach Seines</v>
      </c>
      <c r="CE60">
        <f>IF(ISNUMBER(SEARCH(Hauls!$C$326,$CF$2:$CF$74)),MAX($CE$1,CE59)+1,0)</f>
        <v>59</v>
      </c>
      <c r="CF60" t="s">
        <v>3127</v>
      </c>
      <c r="CG60" t="str">
        <f>IFERROR(VLOOKUP(ROWS($CG$2:CG60),$CE$2:$CF$74,2,FALSE),"")</f>
        <v>SB : Beach Seines</v>
      </c>
      <c r="CH60">
        <f>IF(ISNUMBER(SEARCH(Hauls!$C$327,$CI$2:$CI$74)),MAX($CH$1,CH59)+1,0)</f>
        <v>59</v>
      </c>
      <c r="CI60" t="s">
        <v>3127</v>
      </c>
      <c r="CJ60" t="str">
        <f>IFERROR(VLOOKUP(ROWS($CJ$2:CJ60),$CH$2:$CI$74,2,FALSE),"")</f>
        <v>SB : Beach Seines</v>
      </c>
      <c r="CK60">
        <f>IF(ISNUMBER(SEARCH(Hauls!$C$328,$CL$2:$CL$74)),MAX($CK$1,CK59)+1,0)</f>
        <v>59</v>
      </c>
      <c r="CL60" t="s">
        <v>3127</v>
      </c>
      <c r="CM60" t="str">
        <f>IFERROR(VLOOKUP(ROWS($CM$2:CM60),$CK$2:$CL$74,2,FALSE),"")</f>
        <v>SB : Beach Seines</v>
      </c>
      <c r="CN60">
        <f>IF(ISNUMBER(SEARCH(Hauls!$C$329,$CO$2:$CO$74)),MAX($CN$1,CN59)+1,0)</f>
        <v>59</v>
      </c>
      <c r="CO60" t="s">
        <v>3127</v>
      </c>
      <c r="CP60" t="str">
        <f>IFERROR(VLOOKUP(ROWS($CP$2:CP60),$CN$2:$CO$74,2,FALSE),"")</f>
        <v>SB : Beach Seines</v>
      </c>
      <c r="CQ60">
        <f>IF(ISNUMBER(SEARCH(Hauls!$C$330,$CR$2:$CR$74)),MAX($CQ$1,CQ59)+1,0)</f>
        <v>59</v>
      </c>
      <c r="CR60" t="s">
        <v>3127</v>
      </c>
      <c r="CS60" t="str">
        <f>IFERROR(VLOOKUP(ROWS($CS$2:CS60),$CQ$2:$CR$74,2,FALSE),"")</f>
        <v>SB : Beach Seines</v>
      </c>
      <c r="CT60">
        <f>IF(ISNUMBER(SEARCH(Hauls!$C$331,$CU$2:$CU$74)),MAX($CT$1,CT59)+1,0)</f>
        <v>59</v>
      </c>
      <c r="CU60" t="s">
        <v>3127</v>
      </c>
      <c r="CV60" t="str">
        <f>IFERROR(VLOOKUP(ROWS($CV$2:CV60),$CT$2:$CU$74,2,FALSE),"")</f>
        <v>SB : Beach Seines</v>
      </c>
      <c r="CW60">
        <f>IF(ISNUMBER(SEARCH(Hauls!$C$332,$CX$2:$CX$74)),MAX($CW$1,CW59)+1,0)</f>
        <v>59</v>
      </c>
      <c r="CX60" t="s">
        <v>3127</v>
      </c>
      <c r="CY60" t="str">
        <f>IFERROR(VLOOKUP(ROWS($CY$2:CY60),$CW$2:$CX$74,2,FALSE),"")</f>
        <v>SB : Beach Seines</v>
      </c>
      <c r="CZ60">
        <f>IF(ISNUMBER(SEARCH(Hauls!$C$333,$DA$2:$DA$74)),MAX($CZ$1,CZ59)+1,0)</f>
        <v>59</v>
      </c>
      <c r="DA60" t="s">
        <v>3127</v>
      </c>
      <c r="DB60" t="str">
        <f>IFERROR(VLOOKUP(ROWS($DB$2:DB60),$CZ$2:$DA$74,2,FALSE),"")</f>
        <v>SB : Beach Seines</v>
      </c>
      <c r="DC60">
        <f>IF(ISNUMBER(SEARCH(Hauls!$C$334,$DD$2:$DD$74)),MAX($DC$1,DC59)+1,0)</f>
        <v>59</v>
      </c>
      <c r="DD60" t="s">
        <v>3127</v>
      </c>
      <c r="DE60" t="str">
        <f>IFERROR(VLOOKUP(ROWS($DE$2:DE60),$DC$2:$DD$74,2,FALSE),"")</f>
        <v>SB : Beach Seines</v>
      </c>
      <c r="DF60">
        <f>IF(ISNUMBER(SEARCH(Hauls!$C$335,$DG$2:$DG$74)),MAX($DF$1,DF59)+1,0)</f>
        <v>59</v>
      </c>
      <c r="DG60" t="s">
        <v>3127</v>
      </c>
      <c r="DH60" t="str">
        <f>IFERROR(VLOOKUP(ROWS($DH$2:DH60),$DF$2:$DG$74,2,FALSE),"")</f>
        <v>SB : Beach Seines</v>
      </c>
      <c r="DI60">
        <f>IF(ISNUMBER(SEARCH(Hauls!$C$336,$DJ$2:$DJ$74)),MAX($DI$1,DI59)+1,0)</f>
        <v>59</v>
      </c>
      <c r="DJ60" t="s">
        <v>3127</v>
      </c>
      <c r="DK60" t="str">
        <f>IFERROR(VLOOKUP(ROWS($DK$2:DK60),$DI$2:$DJ$74,2,FALSE),"")</f>
        <v>SB : Beach Seines</v>
      </c>
      <c r="DL60">
        <f>IF(ISNUMBER(SEARCH(Hauls!$C$337,$DM$2:$DM$74)),MAX($DL$1,DL59)+1,0)</f>
        <v>59</v>
      </c>
      <c r="DM60" t="s">
        <v>3127</v>
      </c>
      <c r="DN60" t="str">
        <f>IFERROR(VLOOKUP(ROWS($DN$2:DN60),$DL$2:$DM$74,2,FALSE),"")</f>
        <v>SB : Beach Seines</v>
      </c>
      <c r="DO60">
        <f>IF(ISNUMBER(SEARCH(Hauls!$C$338,$DP$2:$DP$74)),MAX($DO$1,DO59)+1,0)</f>
        <v>59</v>
      </c>
      <c r="DP60" t="s">
        <v>3127</v>
      </c>
      <c r="DQ60" t="str">
        <f>IFERROR(VLOOKUP(ROWS($DQ$2:DQ60),$DO$2:$CDP$74,2,FALSE),"")</f>
        <v>SB : Beach Seines</v>
      </c>
      <c r="DR60">
        <f>IF(ISNUMBER(SEARCH(Hauls!$C$339,$DS$2:$DS$74)),MAX($DR$1,DR59)+1,0)</f>
        <v>59</v>
      </c>
      <c r="DS60" t="s">
        <v>3127</v>
      </c>
      <c r="DT60" t="str">
        <f>IFERROR(VLOOKUP(ROWS($DT$2:DT60),$DR$2:$DS$74,2,FALSE),"")</f>
        <v>SB : Beach Seines</v>
      </c>
      <c r="DU60">
        <f>IF(ISNUMBER(SEARCH(Hauls!$C$340,$DV$2:$DV$74)),MAX($DU$1,DU59)+1,0)</f>
        <v>59</v>
      </c>
      <c r="DV60" t="s">
        <v>3127</v>
      </c>
      <c r="DW60" t="str">
        <f>IFERROR(VLOOKUP(ROWS($DW$2:DW60),$DU$2:$DV$74,2,FALSE),"")</f>
        <v>SB : Beach Seines</v>
      </c>
      <c r="DX60">
        <f>IF(ISNUMBER(SEARCH(Hauls!$C$341,$DY$2:$DY$74)),MAX($DX$1,DX59)+1,0)</f>
        <v>59</v>
      </c>
      <c r="DY60" t="s">
        <v>3127</v>
      </c>
      <c r="DZ60" t="str">
        <f>IFERROR(VLOOKUP(ROWS($DZ$2:DZ60),$DX$2:$DY$74,2,FALSE),"")</f>
        <v>SB : Beach Seines</v>
      </c>
      <c r="EA60">
        <f>IF(ISNUMBER(SEARCH(Hauls!$C$342,$EB$2:$EB$74)),MAX($EA$1,EA59)+1,0)</f>
        <v>59</v>
      </c>
      <c r="EB60" t="s">
        <v>3127</v>
      </c>
      <c r="EC60" t="str">
        <f>IFERROR(VLOOKUP(ROWS($EC$2:EC60),$EA$2:$EB$74,2,FALSE),"")</f>
        <v>SB : Beach Seines</v>
      </c>
      <c r="ED60">
        <f>IF(ISNUMBER(SEARCH(Hauls!$C$343,$EE$2:$EE$74)),MAX($ED$1,ED59)+1,0)</f>
        <v>59</v>
      </c>
      <c r="EE60" t="s">
        <v>3127</v>
      </c>
      <c r="EF60" t="str">
        <f>IFERROR(VLOOKUP(ROWS($EF$2:EF60),$ED$2:$EE$74,2,FALSE),"")</f>
        <v>SB : Beach Seines</v>
      </c>
      <c r="EG60">
        <f>IF(ISNUMBER(SEARCH(Hauls!$C$344,$EH$2:$EH$74)),MAX($EG$1,EG59)+1,0)</f>
        <v>59</v>
      </c>
      <c r="EH60" t="s">
        <v>3127</v>
      </c>
      <c r="EI60" t="str">
        <f>IFERROR(VLOOKUP(ROWS($EI$2:EI60),$EG$2:$EH$74,2,FALSE),"")</f>
        <v>SB : Beach Seines</v>
      </c>
      <c r="EJ60">
        <f>IF(ISNUMBER(SEARCH(Hauls!$C$345,$EK$2:$EK$74)),MAX($EJ$1,EJ59)+1,0)</f>
        <v>59</v>
      </c>
      <c r="EK60" t="s">
        <v>3127</v>
      </c>
      <c r="EL60" t="str">
        <f>IFERROR(VLOOKUP(ROWS($EL$2:EL60),$EJ$2:$EK$74,2,FALSE),"")</f>
        <v>SB : Beach Seines</v>
      </c>
      <c r="EM60">
        <f>IF(ISNUMBER(SEARCH(Hauls!$C$346,$EN$2:$EN$74)),MAX($EM$1,EM59)+1,0)</f>
        <v>59</v>
      </c>
      <c r="EN60" t="s">
        <v>3127</v>
      </c>
      <c r="EO60" t="str">
        <f>IFERROR(VLOOKUP(ROWS($EO$2:EO60),$EM$2:$EN$74,2,FALSE),"")</f>
        <v>SB : Beach Seines</v>
      </c>
      <c r="EP60">
        <f>IF(ISNUMBER(SEARCH(Hauls!$C$347,$EQ$2:$EQ$74)),MAX($EP$1,EP59)+1,0)</f>
        <v>59</v>
      </c>
      <c r="EQ60" t="s">
        <v>3127</v>
      </c>
      <c r="ER60" t="str">
        <f>IFERROR(VLOOKUP(ROWS($ER$2:ER60),$EP$2:$EQ$74,2,FALSE),"")</f>
        <v>SB : Beach Seines</v>
      </c>
      <c r="ES60">
        <f>IF(ISNUMBER(SEARCH(Hauls!$C$348,$ET$2:$ET$74)),MAX($ES$1,ES59)+1,0)</f>
        <v>59</v>
      </c>
      <c r="ET60" t="s">
        <v>3127</v>
      </c>
      <c r="EU60" t="str">
        <f>IFERROR(VLOOKUP(ROWS($EU$2:EU60),$ES$2:$ET$74,2,FALSE),"")</f>
        <v>SB : Beach Seines</v>
      </c>
      <c r="EV60">
        <f>IF(ISNUMBER(SEARCH(Hauls!$C$349,$EW$2:$EW$74)),MAX($EV$1,EV59)+1,0)</f>
        <v>59</v>
      </c>
      <c r="EW60" t="s">
        <v>3127</v>
      </c>
      <c r="EX60" t="str">
        <f>IFERROR(VLOOKUP(ROWS($EX$2:EX60),$EV$2:$EW$74,2,FALSE),"")</f>
        <v>SB : Beach Seines</v>
      </c>
      <c r="EY60">
        <f>IF(ISNUMBER(SEARCH(Hauls!$C$350,$EZ$2:$EZ$74)),MAX($EY$1,EY59)+1,0)</f>
        <v>59</v>
      </c>
      <c r="EZ60" t="s">
        <v>3127</v>
      </c>
      <c r="FA60" t="str">
        <f>IFERROR(VLOOKUP(ROWS($FA$2:FA60),$EY$2:$EZ$74,2,FALSE),"")</f>
        <v>SB : Beach Seines</v>
      </c>
      <c r="FB60">
        <f>IF(ISNUMBER(SEARCH(Hauls!$C$351,$FC$2:$FC$74)),MAX($FB$1,FB59)+1,0)</f>
        <v>59</v>
      </c>
      <c r="FC60" t="s">
        <v>3127</v>
      </c>
      <c r="FD60" t="str">
        <f>IFERROR(VLOOKUP(ROWS($FD$2:FD60),$FB$2:$FC$74,2,FALSE),"")</f>
        <v>SB : Beach Seines</v>
      </c>
      <c r="FE60">
        <f>IF(ISNUMBER(SEARCH(Hauls!$C$352,$FF$2:$FF$74)),MAX($FE$1,FE59)+1,0)</f>
        <v>59</v>
      </c>
      <c r="FF60" t="s">
        <v>3127</v>
      </c>
      <c r="FG60" t="str">
        <f>IFERROR(VLOOKUP(ROWS($FG$2:FG60),$FE$2:$FF$74,2,FALSE),"")</f>
        <v>SB : Beach Seines</v>
      </c>
      <c r="FH60">
        <f>IF(ISNUMBER(SEARCH(Hauls!$C$353,$FI$2:$FI$74)),MAX($FH$1,FH59)+1,0)</f>
        <v>59</v>
      </c>
      <c r="FI60" t="s">
        <v>3127</v>
      </c>
      <c r="FJ60" t="str">
        <f>IFERROR(VLOOKUP(ROWS($FJ$2:FJ60),$FH$2:$FI$74,2,FALSE),"")</f>
        <v>SB : Beach Seines</v>
      </c>
      <c r="FK60">
        <f>IF(ISNUMBER(SEARCH(Hauls!$C$354,$FL$2:$FL$74)),MAX($FK$1,FK59)+1,0)</f>
        <v>59</v>
      </c>
      <c r="FL60" t="s">
        <v>3127</v>
      </c>
      <c r="FM60" t="str">
        <f>IFERROR(VLOOKUP(ROWS($FM$2:FM60),$FK$2:$FL$74,2,FALSE),"")</f>
        <v>SB : Beach Seines</v>
      </c>
      <c r="FN60">
        <f>IF(ISNUMBER(SEARCH(Hauls!$C$355,$FO$2:$FO$74)),MAX($FN$1,FN59)+1,0)</f>
        <v>59</v>
      </c>
      <c r="FO60" t="s">
        <v>3127</v>
      </c>
      <c r="FP60" t="str">
        <f>IFERROR(VLOOKUP(ROWS($FP$2:FP60),$FN$2:$FO$74,2,FALSE),"")</f>
        <v>SB : Beach Seines</v>
      </c>
      <c r="FQ60">
        <f>IF(ISNUMBER(SEARCH(Hauls!$C$356,$FR$2:$FR$74)),MAX($FQ$1,FQ59)+1,0)</f>
        <v>59</v>
      </c>
      <c r="FR60" t="s">
        <v>3127</v>
      </c>
      <c r="FS60" t="str">
        <f>IFERROR(VLOOKUP(ROWS($FS$2:FS60),$FQ$2:$FR$74,2,FALSE),"")</f>
        <v>SB : Beach Seines</v>
      </c>
      <c r="FT60">
        <f>IF(ISNUMBER(SEARCH(Hauls!$C$357,$FU$2:$FU$74)),MAX($FT$1,FT59)+1,0)</f>
        <v>59</v>
      </c>
      <c r="FU60" t="s">
        <v>3127</v>
      </c>
      <c r="FV60" t="str">
        <f>IFERROR(VLOOKUP(ROWS($FV$2:FV60),$FT$2:$FU$74,2,FALSE),"")</f>
        <v>SB : Beach Seines</v>
      </c>
      <c r="FW60">
        <f>IF(ISNUMBER(SEARCH(Hauls!$C$358,$FX$2:$FX$74)),MAX($FW$1,FW59)+1,0)</f>
        <v>59</v>
      </c>
      <c r="FX60" t="s">
        <v>3127</v>
      </c>
      <c r="FY60" t="str">
        <f>IFERROR(VLOOKUP(ROWS($FY$2:FY60),$FW$2:$FX$74,2,FALSE),"")</f>
        <v>SB : Beach Seines</v>
      </c>
      <c r="FZ60">
        <f>IF(ISNUMBER(SEARCH(Hauls!$C$359,$GA$2:$GA$74)),MAX($FZ$1,FZ59)+1,0)</f>
        <v>59</v>
      </c>
      <c r="GA60" t="s">
        <v>3127</v>
      </c>
      <c r="GB60" t="str">
        <f>IFERROR(VLOOKUP(ROWS($GB$2:GB60),$FZ$2:$GA$74,2,FALSE),"")</f>
        <v>SB : Beach Seines</v>
      </c>
      <c r="GC60">
        <f>IF(ISNUMBER(SEARCH(Hauls!$C$360,$GD$2:$GD$74)),MAX($GC$1,GC59)+1,0)</f>
        <v>59</v>
      </c>
      <c r="GD60" t="s">
        <v>3127</v>
      </c>
      <c r="GE60" t="str">
        <f>IFERROR(VLOOKUP(ROWS($GE$2:GE60),$GC$2:$GD$74,2,FALSE),"")</f>
        <v>SB : Beach Seines</v>
      </c>
      <c r="GF60">
        <f>IF(ISNUMBER(SEARCH(Hauls!$C$361,$GG$2:$GG$74)),MAX($GF$1,GF59)+1,0)</f>
        <v>59</v>
      </c>
      <c r="GG60" t="s">
        <v>3127</v>
      </c>
      <c r="GH60" t="str">
        <f>IFERROR(VLOOKUP(ROWS($GH$2:GH60),$GF$2:$GG$74,2,FALSE),"")</f>
        <v>SB : Beach Seines</v>
      </c>
      <c r="GI60">
        <f>IF(ISNUMBER(SEARCH(Hauls!$C$362,$GJ$2:$GJ$74)),MAX($GI$1,GI59)+1,0)</f>
        <v>59</v>
      </c>
      <c r="GJ60" t="s">
        <v>3127</v>
      </c>
      <c r="GK60" t="str">
        <f>IFERROR(VLOOKUP(ROWS($GK$2:GK60),$GI$2:$GJ$74,2,FALSE),"")</f>
        <v>SB : Beach Seines</v>
      </c>
      <c r="GL60">
        <f>IF(ISNUMBER(SEARCH(Hauls!$C$363,$GM$2:$GM$74)),MAX($GL$1,GL59)+1,0)</f>
        <v>59</v>
      </c>
      <c r="GM60" t="s">
        <v>3127</v>
      </c>
      <c r="GN60" t="str">
        <f>IFERROR(VLOOKUP(ROWS($GN$2:GN60),$GL$2:$GM$74,2,FALSE),"")</f>
        <v>SB : Beach Seines</v>
      </c>
      <c r="GO60">
        <f>IF(ISNUMBER(SEARCH(Hauls!$C$364,$GP$2:$GP$74)),MAX($GO$1,GO59)+1,0)</f>
        <v>59</v>
      </c>
      <c r="GP60" t="s">
        <v>3127</v>
      </c>
      <c r="GQ60" t="str">
        <f>IFERROR(VLOOKUP(ROWS($GQ$2:GQ60),$GO$2:$GP$74,2,FALSE),"")</f>
        <v>SB : Beach Seines</v>
      </c>
      <c r="GR60">
        <f>IF(ISNUMBER(SEARCH(Hauls!$C$365,$GS$2:$GS$74)),MAX($GR$1,GR59)+1,0)</f>
        <v>59</v>
      </c>
      <c r="GS60" t="s">
        <v>3127</v>
      </c>
      <c r="GT60" t="str">
        <f>IFERROR(VLOOKUP(ROWS($GT$2:GT60),$GR$2:$GS$74,2,FALSE),"")</f>
        <v>SB : Beach Seines</v>
      </c>
      <c r="GU60">
        <f>IF(ISNUMBER(SEARCH(Hauls!$C$366,$GV$2:$GV$74)),MAX($GU$1,GU59)+1,0)</f>
        <v>59</v>
      </c>
      <c r="GV60" t="s">
        <v>3127</v>
      </c>
      <c r="GW60" t="str">
        <f>IFERROR(VLOOKUP(ROWS($GW$2:GW60),$GU$2:$GV$74,2,FALSE),"")</f>
        <v>SB : Beach Seines</v>
      </c>
      <c r="GX60">
        <f>IF(ISNUMBER(SEARCH(Hauls!$C$367,$GY$2:$GY$74)),MAX($GX$1,GX59)+1,0)</f>
        <v>59</v>
      </c>
      <c r="GY60" t="s">
        <v>3127</v>
      </c>
      <c r="GZ60" t="str">
        <f>IFERROR(VLOOKUP(ROWS($GZ$2:GZ60),$GX$2:$GY$74,2,FALSE),"")</f>
        <v>SB : Beach Seines</v>
      </c>
      <c r="HA60">
        <f>IF(ISNUMBER(SEARCH(Hauls!$C$368,$HB$2:$HB$74)),MAX($HA$1,HA59)+1,0)</f>
        <v>59</v>
      </c>
      <c r="HB60" t="s">
        <v>3127</v>
      </c>
      <c r="HC60" t="str">
        <f>IFERROR(VLOOKUP(ROWS($HC$2:HC60),$HA$2:$HB$74,2,FALSE),"")</f>
        <v>SB : Beach Seines</v>
      </c>
      <c r="HD60">
        <f>IF(ISNUMBER(SEARCH(Hauls!$C$369,$HE$2:$HE$74)),MAX($HD$1,HD59)+1,0)</f>
        <v>59</v>
      </c>
      <c r="HE60" t="s">
        <v>3127</v>
      </c>
      <c r="HF60" t="str">
        <f>IFERROR(VLOOKUP(ROWS($HF$2:HF60),$HD$2:$HE$74,2,FALSE),"")</f>
        <v>SB : Beach Seines</v>
      </c>
      <c r="HG60">
        <f>IF(ISNUMBER(SEARCH(Hauls!$C$370,$HH$2:$HH$74)),MAX($HG$1,HG59)+1,0)</f>
        <v>59</v>
      </c>
      <c r="HH60" t="s">
        <v>3127</v>
      </c>
      <c r="HI60" t="str">
        <f>IFERROR(VLOOKUP(ROWS($HI$2:HI60),$HG$2:$HH$74,2,FALSE),"")</f>
        <v>SB : Beach Seines</v>
      </c>
      <c r="HJ60">
        <f>IF(ISNUMBER(SEARCH(Hauls!$C$371,$HK$2:$HK$74)),MAX($HJ$1,HJ59)+1,0)</f>
        <v>59</v>
      </c>
      <c r="HK60" t="s">
        <v>3127</v>
      </c>
      <c r="HL60" t="str">
        <f>IFERROR(VLOOKUP(ROWS($HL$2:HL60),$HJ$2:$HK$74,2,FALSE),"")</f>
        <v>SB : Beach Seines</v>
      </c>
      <c r="HM60">
        <f>IF(ISNUMBER(SEARCH(Hauls!$C$372,$HN$2:$HN$74)),MAX($HM$1,HM59)+1,0)</f>
        <v>59</v>
      </c>
      <c r="HN60" t="s">
        <v>3127</v>
      </c>
      <c r="HO60" t="str">
        <f>IFERROR(VLOOKUP(ROWS($HO$2:HO60),$HM$2:$HN$74,2,FALSE),"")</f>
        <v>SB : Beach Seines</v>
      </c>
      <c r="HP60">
        <f>IF(ISNUMBER(SEARCH(Hauls!$C$373,$HQ$2:$HQ$74)),MAX($HP$1,HP59)+1,0)</f>
        <v>59</v>
      </c>
      <c r="HQ60" t="s">
        <v>3127</v>
      </c>
      <c r="HR60" t="str">
        <f>IFERROR(VLOOKUP(ROWS($HR$2:HR60),$HP$2:$HQ$74,2,FALSE),"")</f>
        <v>SB : Beach Seines</v>
      </c>
      <c r="HS60">
        <f>IF(ISNUMBER(SEARCH(Hauls!$C$374,$HT$2:$HT$74)),MAX($HS$1,HS59)+1,0)</f>
        <v>59</v>
      </c>
      <c r="HT60" t="s">
        <v>3127</v>
      </c>
      <c r="HU60" t="str">
        <f>IFERROR(VLOOKUP(ROWS($HU$2:HU60),$HS$2:$HT$74,2,FALSE),"")</f>
        <v>SB : Beach Seines</v>
      </c>
      <c r="HV60">
        <f>IF(ISNUMBER(SEARCH(Hauls!$C$375,$HW$2:$HW$74)),MAX($HV$1,HV59)+1,0)</f>
        <v>59</v>
      </c>
      <c r="HW60" t="s">
        <v>3127</v>
      </c>
      <c r="HX60" t="str">
        <f>IFERROR(VLOOKUP(ROWS($HX$2:HX60),$HV$2:$HW$74,2,FALSE),"")</f>
        <v>SB : Beach Seines</v>
      </c>
      <c r="HY60">
        <f>IF(ISNUMBER(SEARCH(Hauls!$C$376,$HZ$2:$HZ$74)),MAX($HY$1,HY59)+1,0)</f>
        <v>59</v>
      </c>
      <c r="HZ60" t="s">
        <v>3127</v>
      </c>
      <c r="IA60" t="str">
        <f>IFERROR(VLOOKUP(ROWS($IA$2:IA60),$IB$2:$IC$74,2,FALSE),"")</f>
        <v>SB : Beach Seines</v>
      </c>
      <c r="IB60">
        <f>IF(ISNUMBER(SEARCH(Hauls!$C$377,$IC$2:$IC$74)),MAX($IB$1,IB59)+1,0)</f>
        <v>59</v>
      </c>
      <c r="IC60" t="s">
        <v>3127</v>
      </c>
      <c r="ID60" t="str">
        <f>IFERROR(VLOOKUP(ROWS($ID$2:ID60),$IB$2:$IC$74,2,FALSE),"")</f>
        <v>SB : Beach Seines</v>
      </c>
      <c r="IE60">
        <f>IF(ISNUMBER(SEARCH(Hauls!$C$378,$IF$2:$IF$74)),MAX($IE$1,IE59)+1,0)</f>
        <v>59</v>
      </c>
      <c r="IF60" t="s">
        <v>3127</v>
      </c>
      <c r="IG60" t="str">
        <f>IFERROR(VLOOKUP(ROWS($IG$2:IG60),$IE$2:$IF$74,2,FALSE),"")</f>
        <v>SB : Beach Seines</v>
      </c>
      <c r="IH60">
        <f>IF(ISNUMBER(SEARCH(Hauls!$C$379,$II$2:$II$74)),MAX($IH$1,IH59)+1,0)</f>
        <v>59</v>
      </c>
      <c r="II60" t="s">
        <v>3127</v>
      </c>
      <c r="IJ60" t="str">
        <f>IFERROR(VLOOKUP(ROWS($IJ$2:IJ60),$IH$2:$II$74,2,FALSE),"")</f>
        <v>SB : Beach Seines</v>
      </c>
      <c r="IK60">
        <f>IF(ISNUMBER(SEARCH(Hauls!$C$380,$IL$2:$IL$74)),MAX($IK$1,IK59)+1,0)</f>
        <v>59</v>
      </c>
      <c r="IL60" t="s">
        <v>3127</v>
      </c>
      <c r="IM60" t="str">
        <f>IFERROR(VLOOKUP(ROWS($IM$2:IM60),$IK$2:$IL$74,2,FALSE),"")</f>
        <v>SB : Beach Seines</v>
      </c>
      <c r="IN60">
        <f>IF(ISNUMBER(SEARCH(Hauls!$C$381,$IO$2:$IO$74)),MAX($IN$1,IN59)+1,0)</f>
        <v>59</v>
      </c>
      <c r="IO60" t="s">
        <v>3127</v>
      </c>
      <c r="IP60" t="str">
        <f>IFERROR(VLOOKUP(ROWS($IP$2:IP60),$IN$2:$IO$74,2,FALSE),"")</f>
        <v>SB : Beach Seines</v>
      </c>
      <c r="IQ60">
        <f>IF(ISNUMBER(SEARCH(Hauls!$C$382,$CC$2:$CC$74)),MAX($CB$1,IQ59)+1,0)</f>
        <v>59</v>
      </c>
      <c r="IR60" t="s">
        <v>3127</v>
      </c>
      <c r="IS60" t="str">
        <f>IFERROR(VLOOKUP(ROWS($IS$2:IS60),$IQ$2:$IR$74,2,FALSE),"")</f>
        <v>SB : Beach Seines</v>
      </c>
      <c r="IT60">
        <f>IF(ISNUMBER(SEARCH(Hauls!$C$383,$IU$2:$IU$74)),MAX($IT$1,IT59)+1,0)</f>
        <v>59</v>
      </c>
      <c r="IU60" t="s">
        <v>3127</v>
      </c>
      <c r="IV60" t="str">
        <f>IFERROR(VLOOKUP(ROWS($IV$2:IV60),$IT$2:$IU$74,2,FALSE),"")</f>
        <v>SB : Beach Seines</v>
      </c>
      <c r="IW60">
        <f>IF(ISNUMBER(SEARCH(Hauls!$C$384,$IX$2:$IX$74)),MAX($IW$1,IW59)+1,0)</f>
        <v>59</v>
      </c>
      <c r="IX60" t="s">
        <v>3127</v>
      </c>
      <c r="IY60" t="str">
        <f>IFERROR(VLOOKUP(ROWS($IY$2:IY60),$IW$2:$IX$74,2,FALSE),"")</f>
        <v>SB : Beach Seines</v>
      </c>
      <c r="IZ60">
        <f>IF(ISNUMBER(SEARCH(Hauls!$C$385,$JA$2:$JA$74)),MAX($IZ$1,IZ59)+1,0)</f>
        <v>59</v>
      </c>
      <c r="JA60" t="s">
        <v>3127</v>
      </c>
      <c r="JB60" t="str">
        <f>IFERROR(VLOOKUP(ROWS($JB$2:JB60),$IZ$2:$JA$74,2,FALSE),"")</f>
        <v>SB : Beach Seines</v>
      </c>
      <c r="JC60">
        <f>IF(ISNUMBER(SEARCH(Hauls!$C$386,$JD$2:$JD$74)),MAX($JC$1,JC59)+1,0)</f>
        <v>59</v>
      </c>
      <c r="JD60" t="s">
        <v>3127</v>
      </c>
      <c r="JE60" t="str">
        <f>IFERROR(VLOOKUP(ROWS($JE$2:JE60),$JC$2:$CJD$74,2,FALSE),"")</f>
        <v>SB : Beach Seines</v>
      </c>
      <c r="JF60">
        <f>IF(ISNUMBER(SEARCH(Hauls!$C$387,$JG$2:$JG$74)),MAX($JF$1,JF59)+1,0)</f>
        <v>59</v>
      </c>
      <c r="JG60" t="s">
        <v>3127</v>
      </c>
      <c r="JH60" t="str">
        <f>IFERROR(VLOOKUP(ROWS($JH$2:JH60),$JF$2:$JG$74,2,FALSE),"")</f>
        <v>SB : Beach Seines</v>
      </c>
      <c r="JI60">
        <f>IF(ISNUMBER(SEARCH(Hauls!$C$388,$JJ$2:$JJ$74)),MAX($JI$1,JI59)+1,0)</f>
        <v>59</v>
      </c>
      <c r="JJ60" t="s">
        <v>3127</v>
      </c>
      <c r="JK60" t="str">
        <f>IFERROR(VLOOKUP(ROWS($JK$2:JK60),$JI$2:$JJ$74,2,FALSE),"")</f>
        <v>SB : Beach Seines</v>
      </c>
      <c r="JL60">
        <f>IF(ISNUMBER(SEARCH(Hauls!$C$389,$JM$2:$JM$74)),MAX($JL$1,JL59)+1,0)</f>
        <v>59</v>
      </c>
      <c r="JM60" t="s">
        <v>3127</v>
      </c>
      <c r="JN60" t="str">
        <f>IFERROR(VLOOKUP(ROWS($JN$2:JN60),$JL$2:$JM$74,2,FALSE),"")</f>
        <v>SB : Beach Seines</v>
      </c>
      <c r="JO60">
        <f>IF(ISNUMBER(SEARCH(Hauls!$C$390,$JP$2:$JP$74)),MAX($JO$1,JO59)+1,0)</f>
        <v>59</v>
      </c>
      <c r="JP60" t="s">
        <v>3127</v>
      </c>
      <c r="JQ60" t="str">
        <f>IFERROR(VLOOKUP(ROWS($JQ$2:JQ60),$JO$2:$JP$74,2,FALSE),"")</f>
        <v>SB : Beach Seines</v>
      </c>
      <c r="JR60">
        <f>IF(ISNUMBER(SEARCH(Hauls!$C$391,$JS$2:$JS$74)),MAX($JR$1,JR59)+1,0)</f>
        <v>59</v>
      </c>
      <c r="JS60" t="s">
        <v>3127</v>
      </c>
      <c r="JT60" t="str">
        <f>IFERROR(VLOOKUP(ROWS($JT$2:JT60),$JR$2:$JS$74,2,FALSE),"")</f>
        <v>SB : Beach Seines</v>
      </c>
      <c r="JU60">
        <f>IF(ISNUMBER(SEARCH(Hauls!$C$392,$JV$2:$JV$74)),MAX($JU$1,JU59)+1,0)</f>
        <v>59</v>
      </c>
      <c r="JV60" t="s">
        <v>3127</v>
      </c>
      <c r="JW60" t="str">
        <f>IFERROR(VLOOKUP(ROWS($JW$2:JW60),$JU$2:$JV$74,2,FALSE),"")</f>
        <v>SB : Beach Seines</v>
      </c>
      <c r="JX60">
        <f>IF(ISNUMBER(SEARCH(Hauls!$C$393,$JY$2:$JY$74)),MAX($JX$1,JX59)+1,0)</f>
        <v>59</v>
      </c>
      <c r="JY60" t="s">
        <v>3127</v>
      </c>
      <c r="JZ60" t="str">
        <f>IFERROR(VLOOKUP(ROWS($JZ$2:JZ60),$JX$2:$JY$74,2,FALSE),"")</f>
        <v>SB : Beach Seines</v>
      </c>
      <c r="KA60">
        <f>IF(ISNUMBER(SEARCH(Hauls!$C$394,$KB$2:$KB$74)),MAX($KA$1,KA59)+1,0)</f>
        <v>59</v>
      </c>
      <c r="KB60" t="s">
        <v>3127</v>
      </c>
      <c r="KC60" t="str">
        <f>IFERROR(VLOOKUP(ROWS($KC$2:KC60),$KA$2:$KB$74,2,FALSE),"")</f>
        <v>SB : Beach Seines</v>
      </c>
      <c r="KD60">
        <f>IF(ISNUMBER(SEARCH(Hauls!$C$395,$KE$2:$KE$74)),MAX($KD$1,KD59)+1,0)</f>
        <v>59</v>
      </c>
      <c r="KE60" t="s">
        <v>3127</v>
      </c>
      <c r="KF60" t="str">
        <f>IFERROR(VLOOKUP(ROWS($KF$2:KF60),$KD$2:$KE$74,2,FALSE),"")</f>
        <v>SB : Beach Seines</v>
      </c>
      <c r="KG60">
        <f>IF(ISNUMBER(SEARCH(Hauls!$C$396,$KH$2:$KH$74)),MAX($KG$1,KG59)+1,0)</f>
        <v>59</v>
      </c>
      <c r="KH60" t="s">
        <v>3127</v>
      </c>
      <c r="KI60" t="str">
        <f>IFERROR(VLOOKUP(ROWS($KI$2:KI60),$KG$2:$KH$74,2,FALSE),"")</f>
        <v>SB : Beach Seines</v>
      </c>
      <c r="KJ60">
        <f>IF(ISNUMBER(SEARCH(Hauls!$C$397,$KK$2:$KK$74)),MAX($KJ$1,KJ59)+1,0)</f>
        <v>59</v>
      </c>
      <c r="KK60" t="s">
        <v>3127</v>
      </c>
      <c r="KL60" t="str">
        <f>IFERROR(VLOOKUP(ROWS($KL$2:KL60),$KJ$2:$KK$74,2,FALSE),"")</f>
        <v>SB : Beach Seines</v>
      </c>
      <c r="KM60">
        <f>IF(ISNUMBER(SEARCH(Hauls!$C$398,$KN$2:$KN$74)),MAX($KM$1,KM59)+1,0)</f>
        <v>59</v>
      </c>
      <c r="KN60" t="s">
        <v>3127</v>
      </c>
      <c r="KO60" t="str">
        <f>IFERROR(VLOOKUP(ROWS($KO$2:KO60),$KM$2:$KN$74,2,FALSE),"")</f>
        <v>SB : Beach Seines</v>
      </c>
      <c r="KP60">
        <f>IF(ISNUMBER(SEARCH(Hauls!$C$399,$KQ$2:$KQ$74)),MAX($KP$1,KP59)+1,0)</f>
        <v>59</v>
      </c>
      <c r="KQ60" t="s">
        <v>3127</v>
      </c>
      <c r="KR60" t="str">
        <f>IFERROR(VLOOKUP(ROWS($KR$2:KR60),$KP$2:$KQ$74,2,FALSE),"")</f>
        <v>SB : Beach Seines</v>
      </c>
      <c r="KS60">
        <f>IF(ISNUMBER(SEARCH(Hauls!$C$400,$KT$2:$KT$74)),MAX($KS$1,KS59)+1,0)</f>
        <v>59</v>
      </c>
      <c r="KT60" t="s">
        <v>3127</v>
      </c>
      <c r="KU60" t="str">
        <f>IFERROR(VLOOKUP(ROWS($KU$2:KU60),$KS$2:$KT$74,2,FALSE),"")</f>
        <v>SB : Beach Seines</v>
      </c>
    </row>
    <row r="61" spans="1:307" x14ac:dyDescent="0.25">
      <c r="A61" t="s">
        <v>674</v>
      </c>
      <c r="B61" t="s">
        <v>2983</v>
      </c>
      <c r="C61" t="str">
        <f t="shared" si="0"/>
        <v>SDN : Danish seines</v>
      </c>
      <c r="E61">
        <f>IF(ISNUMBER(SEARCH(Hauls!$C$300,$F$2:$F$74)),MAX($E$1,E60)+1,0)</f>
        <v>60</v>
      </c>
      <c r="F61" t="s">
        <v>3128</v>
      </c>
      <c r="G61" t="str">
        <f>IFERROR(VLOOKUP(ROWS($G$2:G61),$E$2:$F$74,2,FALSE),"")</f>
        <v>SDN : Danish seines</v>
      </c>
      <c r="H61">
        <f>IF(ISNUMBER(SEARCH(Hauls!$C$301,$I$2:$I$74)),MAX($H$1:H60)+1,0)</f>
        <v>60</v>
      </c>
      <c r="I61" t="s">
        <v>3128</v>
      </c>
      <c r="J61" t="str">
        <f>IFERROR(VLOOKUP(ROWS($J$2:J61),$H$2:$I$74,2,FALSE),"")</f>
        <v>SDN : Danish seines</v>
      </c>
      <c r="K61">
        <f>IF(ISNUMBER(SEARCH(Hauls!$C$302,$L$2:$L$74)),MAX($K$1,K60)+1,0)</f>
        <v>60</v>
      </c>
      <c r="L61" t="s">
        <v>3128</v>
      </c>
      <c r="M61" t="str">
        <f>IFERROR(VLOOKUP(ROWS($M$2:M61),$K$2:$L$74,2,FALSE),"")</f>
        <v>SDN : Danish seines</v>
      </c>
      <c r="N61">
        <f>IF(ISNUMBER(SEARCH(Hauls!$C$303,$O$2:$O$74)),MAX($N$1,N60)+1,0)</f>
        <v>60</v>
      </c>
      <c r="O61" t="s">
        <v>3128</v>
      </c>
      <c r="P61" t="str">
        <f>IFERROR(VLOOKUP(ROWS($P$2:P61),$N$2:$O$74,2,FALSE),"")</f>
        <v>SDN : Danish seines</v>
      </c>
      <c r="Q61">
        <f>IF(ISNUMBER(SEARCH(Hauls!$C$304,$R$2:$R$74)),MAX($Q$1,Q60)+1,0)</f>
        <v>60</v>
      </c>
      <c r="R61" t="s">
        <v>3128</v>
      </c>
      <c r="S61" t="str">
        <f>IFERROR(VLOOKUP(ROWS($S$2:S61),$Q$2:$R$74,2,FALSE),"")</f>
        <v>SDN : Danish seines</v>
      </c>
      <c r="T61">
        <f>IF(ISNUMBER(SEARCH(Hauls!$C$305,$U$2:$U$74)),MAX($T$1,T60)+1,0)</f>
        <v>60</v>
      </c>
      <c r="U61" t="s">
        <v>3128</v>
      </c>
      <c r="V61" t="str">
        <f>IFERROR(VLOOKUP(ROWS($V$2:V61),$T$2:$U$74,2,FALSE),"")</f>
        <v>SDN : Danish seines</v>
      </c>
      <c r="W61">
        <f>IF(ISNUMBER(SEARCH(Hauls!$C$306,$X$2:$X$74)),MAX($W$1,W60)+1,0)</f>
        <v>60</v>
      </c>
      <c r="X61" t="s">
        <v>3128</v>
      </c>
      <c r="Y61" t="str">
        <f>IFERROR(VLOOKUP(ROWS($Y$2:Y61),$W$2:$X$74,2,FALSE),"")</f>
        <v>SDN : Danish seines</v>
      </c>
      <c r="Z61">
        <f>IF(ISNUMBER(SEARCH(Hauls!$C$307,$AA$2:$AA$74)),MAX($Z$1,Z60)+1,0)</f>
        <v>60</v>
      </c>
      <c r="AA61" t="s">
        <v>3128</v>
      </c>
      <c r="AB61" t="str">
        <f>IFERROR(VLOOKUP(ROWS($AB$2:AB61),$Z$2:$AA$74,2,FALSE),"")</f>
        <v>SDN : Danish seines</v>
      </c>
      <c r="AC61">
        <f>IF(ISNUMBER(SEARCH(Hauls!$C$308,$AD$2:$AD$74)),MAX($AC$1,AC60)+1,0)</f>
        <v>60</v>
      </c>
      <c r="AD61" t="s">
        <v>3128</v>
      </c>
      <c r="AE61" t="str">
        <f>IFERROR(VLOOKUP(ROWS($AE$2:AE61),$AC$2:$AD$74,2,FALSE),"")</f>
        <v>SDN : Danish seines</v>
      </c>
      <c r="AF61">
        <f>IF(ISNUMBER(SEARCH(Hauls!$C$309,$AG$2:$AG$74)),MAX($AF$1,AF60)+1,0)</f>
        <v>60</v>
      </c>
      <c r="AG61" t="s">
        <v>3128</v>
      </c>
      <c r="AH61" t="str">
        <f>IFERROR(VLOOKUP(ROWS($AH$2:AH61),$AF$2:$AG$74,2,FALSE),"")</f>
        <v>SDN : Danish seines</v>
      </c>
      <c r="AI61">
        <f>IF(ISNUMBER(SEARCH(Hauls!$C$310,$AJ$2:$AJ$74)),MAX($AI$1,AI60)+1,0)</f>
        <v>60</v>
      </c>
      <c r="AJ61" t="s">
        <v>3128</v>
      </c>
      <c r="AK61" t="str">
        <f>IFERROR(VLOOKUP(ROWS($AK$2:AK61),$AI$2:$AJ$74,2,FALSE),"")</f>
        <v>SDN : Danish seines</v>
      </c>
      <c r="AL61">
        <f>IF(ISNUMBER(SEARCH(Hauls!$C$311,$AM$2:$AM$74)),MAX($AL$1,AL60)+1,0)</f>
        <v>60</v>
      </c>
      <c r="AM61" t="s">
        <v>3128</v>
      </c>
      <c r="AN61" t="str">
        <f>IFERROR(VLOOKUP(ROWS($AN$2:AN61),$AL$2:$AM$74,2,FALSE),"")</f>
        <v>SDN : Danish seines</v>
      </c>
      <c r="AO61">
        <f>IF(ISNUMBER(SEARCH(Hauls!$C$312,$AP$2:$AP$74)),MAX($AO$1,AO60)+1,0)</f>
        <v>60</v>
      </c>
      <c r="AP61" t="s">
        <v>3128</v>
      </c>
      <c r="AQ61" t="str">
        <f>IFERROR(VLOOKUP(ROWS($AQ$2:AQ61),$AO$2:$AP$74,2,FALSE),"")</f>
        <v>SDN : Danish seines</v>
      </c>
      <c r="AR61">
        <f>IF(ISNUMBER(SEARCH(Hauls!$C$313,$AS$2:$AS$74)),MAX($AR$1,AR60)+1,0)</f>
        <v>60</v>
      </c>
      <c r="AS61" t="s">
        <v>3128</v>
      </c>
      <c r="AT61" t="str">
        <f>IFERROR(VLOOKUP(ROWS($AT$2:AT61),$AR$2:$AS$74,2,FALSE),"")</f>
        <v>SDN : Danish seines</v>
      </c>
      <c r="AU61">
        <f>IF(ISNUMBER(SEARCH(Hauls!$C$314,$AV$2:$AV$74)),MAX($AU$1,AU60)+1,0)</f>
        <v>60</v>
      </c>
      <c r="AV61" t="s">
        <v>3128</v>
      </c>
      <c r="AW61" t="str">
        <f>IFERROR(VLOOKUP(ROWS($AW$2:AW61),$AU$2:$AV$74,2,FALSE),"")</f>
        <v>SDN : Danish seines</v>
      </c>
      <c r="AX61">
        <f>IF(ISNUMBER(SEARCH(Hauls!$C$315,$AY$2:$AY$74)),MAX($AX$1,AX60)+1,0)</f>
        <v>60</v>
      </c>
      <c r="AY61" t="s">
        <v>3128</v>
      </c>
      <c r="AZ61" t="str">
        <f>IFERROR(VLOOKUP(ROWS($AZ$2:AZ61),$AX$2:$AY$74,2,FALSE),"")</f>
        <v>SDN : Danish seines</v>
      </c>
      <c r="BA61">
        <f>IF(ISNUMBER(SEARCH(Hauls!$C$316,$BB$2:$BB$74)),MAX($BA$1,BA60)+1,0)</f>
        <v>60</v>
      </c>
      <c r="BB61" t="s">
        <v>3128</v>
      </c>
      <c r="BC61" t="str">
        <f>IFERROR(VLOOKUP(ROWS($BC$2:BC61),$BA$2:$BB$74,2,FALSE),"")</f>
        <v>SDN : Danish seines</v>
      </c>
      <c r="BD61">
        <f>IF(ISNUMBER(SEARCH(Hauls!$C$317,$BE$2:$BE$74)),MAX($BD$1,BD60)+1,0)</f>
        <v>60</v>
      </c>
      <c r="BE61" t="s">
        <v>3128</v>
      </c>
      <c r="BF61" t="str">
        <f>IFERROR(VLOOKUP(ROWS($BF$2:BF61),$BD$2:$BE$74,2,FALSE),"")</f>
        <v>SDN : Danish seines</v>
      </c>
      <c r="BG61">
        <f>IF(ISNUMBER(SEARCH(Hauls!$C$318,$BH$2:$BH$74)),MAX($BG$1,BG60)+1,0)</f>
        <v>60</v>
      </c>
      <c r="BH61" t="s">
        <v>3128</v>
      </c>
      <c r="BI61" t="str">
        <f>IFERROR(VLOOKUP(ROWS($BI$2:BI61),$BG$2:$BH$74,2,FALSE),"")</f>
        <v>SDN : Danish seines</v>
      </c>
      <c r="BJ61">
        <f>IF(ISNUMBER(SEARCH(Hauls!$C$319,$BK$2:$BK$74)),MAX($BJ$1,BJ60)+1,0)</f>
        <v>60</v>
      </c>
      <c r="BK61" t="s">
        <v>3128</v>
      </c>
      <c r="BL61" t="str">
        <f>IFERROR(VLOOKUP(ROWS($BL$2:BL61),$BJ$2:$BK$74,2,FALSE),"")</f>
        <v>SDN : Danish seines</v>
      </c>
      <c r="BM61">
        <f>IF(ISNUMBER(SEARCH(Hauls!$C$320,$BN$2:$BN$74)),MAX($BM$1,BM60)+1,0)</f>
        <v>60</v>
      </c>
      <c r="BN61" t="s">
        <v>3128</v>
      </c>
      <c r="BO61" t="str">
        <f>IFERROR(VLOOKUP(ROWS($BO$2:BO61),$BM$2:$BN$74,2,FALSE),"")</f>
        <v>SDN : Danish seines</v>
      </c>
      <c r="BP61">
        <f>IF(ISNUMBER(SEARCH(Hauls!$C$321,$BQ$2:$BQ$74)),MAX($BP$1,BP60)+1,0)</f>
        <v>60</v>
      </c>
      <c r="BQ61" t="s">
        <v>3128</v>
      </c>
      <c r="BR61" t="str">
        <f>IFERROR(VLOOKUP(ROWS($BR$2:BR61),$BP$2:$BQ$74,2,FALSE),"")</f>
        <v>SDN : Danish seines</v>
      </c>
      <c r="BS61">
        <f>IF(ISNUMBER(SEARCH(Hauls!$C$322,$BT$2:$BT$74)),MAX($BS$1,BS60)+1,0)</f>
        <v>60</v>
      </c>
      <c r="BT61" t="s">
        <v>3128</v>
      </c>
      <c r="BU61" t="str">
        <f>IFERROR(VLOOKUP(ROWS($BU$2:BU61),$BS$2:$BT$74,2,FALSE),"")</f>
        <v>SDN : Danish seines</v>
      </c>
      <c r="BV61">
        <f>IF(ISNUMBER(SEARCH(Hauls!$C$323,$BW$2:$BW$74)),MAX($BV$1,BV60)+1,0)</f>
        <v>60</v>
      </c>
      <c r="BW61" t="s">
        <v>3128</v>
      </c>
      <c r="BX61" t="str">
        <f>IFERROR(VLOOKUP(ROWS($BX$2:BX61),$BV$2:$BW$74,2,FALSE),"")</f>
        <v>SDN : Danish seines</v>
      </c>
      <c r="BY61">
        <f>IF(ISNUMBER(SEARCH(Hauls!$C$324,$BZ$2:$BZ$74)),MAX($BY$1,BY60)+1,0)</f>
        <v>60</v>
      </c>
      <c r="BZ61" t="s">
        <v>3128</v>
      </c>
      <c r="CA61" t="str">
        <f>IFERROR(VLOOKUP(ROWS($CA$2:CA61),$BY$2:$BZ$74,2,FALSE),"")</f>
        <v>SDN : Danish seines</v>
      </c>
      <c r="CB61">
        <f>IF(ISNUMBER(SEARCH(Hauls!$C$325,$CC$2:$CC$74)),MAX($CB$1,CB60)+1,0)</f>
        <v>60</v>
      </c>
      <c r="CC61" t="s">
        <v>3128</v>
      </c>
      <c r="CD61" t="str">
        <f>IFERROR(VLOOKUP(ROWS($CD$2:CD61),$CB$2:$CC$74,2,FALSE),"")</f>
        <v>SDN : Danish seines</v>
      </c>
      <c r="CE61">
        <f>IF(ISNUMBER(SEARCH(Hauls!$C$326,$CF$2:$CF$74)),MAX($CE$1,CE60)+1,0)</f>
        <v>60</v>
      </c>
      <c r="CF61" t="s">
        <v>3128</v>
      </c>
      <c r="CG61" t="str">
        <f>IFERROR(VLOOKUP(ROWS($CG$2:CG61),$CE$2:$CF$74,2,FALSE),"")</f>
        <v>SDN : Danish seines</v>
      </c>
      <c r="CH61">
        <f>IF(ISNUMBER(SEARCH(Hauls!$C$327,$CI$2:$CI$74)),MAX($CH$1,CH60)+1,0)</f>
        <v>60</v>
      </c>
      <c r="CI61" t="s">
        <v>3128</v>
      </c>
      <c r="CJ61" t="str">
        <f>IFERROR(VLOOKUP(ROWS($CJ$2:CJ61),$CH$2:$CI$74,2,FALSE),"")</f>
        <v>SDN : Danish seines</v>
      </c>
      <c r="CK61">
        <f>IF(ISNUMBER(SEARCH(Hauls!$C$328,$CL$2:$CL$74)),MAX($CK$1,CK60)+1,0)</f>
        <v>60</v>
      </c>
      <c r="CL61" t="s">
        <v>3128</v>
      </c>
      <c r="CM61" t="str">
        <f>IFERROR(VLOOKUP(ROWS($CM$2:CM61),$CK$2:$CL$74,2,FALSE),"")</f>
        <v>SDN : Danish seines</v>
      </c>
      <c r="CN61">
        <f>IF(ISNUMBER(SEARCH(Hauls!$C$329,$CO$2:$CO$74)),MAX($CN$1,CN60)+1,0)</f>
        <v>60</v>
      </c>
      <c r="CO61" t="s">
        <v>3128</v>
      </c>
      <c r="CP61" t="str">
        <f>IFERROR(VLOOKUP(ROWS($CP$2:CP61),$CN$2:$CO$74,2,FALSE),"")</f>
        <v>SDN : Danish seines</v>
      </c>
      <c r="CQ61">
        <f>IF(ISNUMBER(SEARCH(Hauls!$C$330,$CR$2:$CR$74)),MAX($CQ$1,CQ60)+1,0)</f>
        <v>60</v>
      </c>
      <c r="CR61" t="s">
        <v>3128</v>
      </c>
      <c r="CS61" t="str">
        <f>IFERROR(VLOOKUP(ROWS($CS$2:CS61),$CQ$2:$CR$74,2,FALSE),"")</f>
        <v>SDN : Danish seines</v>
      </c>
      <c r="CT61">
        <f>IF(ISNUMBER(SEARCH(Hauls!$C$331,$CU$2:$CU$74)),MAX($CT$1,CT60)+1,0)</f>
        <v>60</v>
      </c>
      <c r="CU61" t="s">
        <v>3128</v>
      </c>
      <c r="CV61" t="str">
        <f>IFERROR(VLOOKUP(ROWS($CV$2:CV61),$CT$2:$CU$74,2,FALSE),"")</f>
        <v>SDN : Danish seines</v>
      </c>
      <c r="CW61">
        <f>IF(ISNUMBER(SEARCH(Hauls!$C$332,$CX$2:$CX$74)),MAX($CW$1,CW60)+1,0)</f>
        <v>60</v>
      </c>
      <c r="CX61" t="s">
        <v>3128</v>
      </c>
      <c r="CY61" t="str">
        <f>IFERROR(VLOOKUP(ROWS($CY$2:CY61),$CW$2:$CX$74,2,FALSE),"")</f>
        <v>SDN : Danish seines</v>
      </c>
      <c r="CZ61">
        <f>IF(ISNUMBER(SEARCH(Hauls!$C$333,$DA$2:$DA$74)),MAX($CZ$1,CZ60)+1,0)</f>
        <v>60</v>
      </c>
      <c r="DA61" t="s">
        <v>3128</v>
      </c>
      <c r="DB61" t="str">
        <f>IFERROR(VLOOKUP(ROWS($DB$2:DB61),$CZ$2:$DA$74,2,FALSE),"")</f>
        <v>SDN : Danish seines</v>
      </c>
      <c r="DC61">
        <f>IF(ISNUMBER(SEARCH(Hauls!$C$334,$DD$2:$DD$74)),MAX($DC$1,DC60)+1,0)</f>
        <v>60</v>
      </c>
      <c r="DD61" t="s">
        <v>3128</v>
      </c>
      <c r="DE61" t="str">
        <f>IFERROR(VLOOKUP(ROWS($DE$2:DE61),$DC$2:$DD$74,2,FALSE),"")</f>
        <v>SDN : Danish seines</v>
      </c>
      <c r="DF61">
        <f>IF(ISNUMBER(SEARCH(Hauls!$C$335,$DG$2:$DG$74)),MAX($DF$1,DF60)+1,0)</f>
        <v>60</v>
      </c>
      <c r="DG61" t="s">
        <v>3128</v>
      </c>
      <c r="DH61" t="str">
        <f>IFERROR(VLOOKUP(ROWS($DH$2:DH61),$DF$2:$DG$74,2,FALSE),"")</f>
        <v>SDN : Danish seines</v>
      </c>
      <c r="DI61">
        <f>IF(ISNUMBER(SEARCH(Hauls!$C$336,$DJ$2:$DJ$74)),MAX($DI$1,DI60)+1,0)</f>
        <v>60</v>
      </c>
      <c r="DJ61" t="s">
        <v>3128</v>
      </c>
      <c r="DK61" t="str">
        <f>IFERROR(VLOOKUP(ROWS($DK$2:DK61),$DI$2:$DJ$74,2,FALSE),"")</f>
        <v>SDN : Danish seines</v>
      </c>
      <c r="DL61">
        <f>IF(ISNUMBER(SEARCH(Hauls!$C$337,$DM$2:$DM$74)),MAX($DL$1,DL60)+1,0)</f>
        <v>60</v>
      </c>
      <c r="DM61" t="s">
        <v>3128</v>
      </c>
      <c r="DN61" t="str">
        <f>IFERROR(VLOOKUP(ROWS($DN$2:DN61),$DL$2:$DM$74,2,FALSE),"")</f>
        <v>SDN : Danish seines</v>
      </c>
      <c r="DO61">
        <f>IF(ISNUMBER(SEARCH(Hauls!$C$338,$DP$2:$DP$74)),MAX($DO$1,DO60)+1,0)</f>
        <v>60</v>
      </c>
      <c r="DP61" t="s">
        <v>3128</v>
      </c>
      <c r="DQ61" t="str">
        <f>IFERROR(VLOOKUP(ROWS($DQ$2:DQ61),$DO$2:$CDP$74,2,FALSE),"")</f>
        <v>SDN : Danish seines</v>
      </c>
      <c r="DR61">
        <f>IF(ISNUMBER(SEARCH(Hauls!$C$339,$DS$2:$DS$74)),MAX($DR$1,DR60)+1,0)</f>
        <v>60</v>
      </c>
      <c r="DS61" t="s">
        <v>3128</v>
      </c>
      <c r="DT61" t="str">
        <f>IFERROR(VLOOKUP(ROWS($DT$2:DT61),$DR$2:$DS$74,2,FALSE),"")</f>
        <v>SDN : Danish seines</v>
      </c>
      <c r="DU61">
        <f>IF(ISNUMBER(SEARCH(Hauls!$C$340,$DV$2:$DV$74)),MAX($DU$1,DU60)+1,0)</f>
        <v>60</v>
      </c>
      <c r="DV61" t="s">
        <v>3128</v>
      </c>
      <c r="DW61" t="str">
        <f>IFERROR(VLOOKUP(ROWS($DW$2:DW61),$DU$2:$DV$74,2,FALSE),"")</f>
        <v>SDN : Danish seines</v>
      </c>
      <c r="DX61">
        <f>IF(ISNUMBER(SEARCH(Hauls!$C$341,$DY$2:$DY$74)),MAX($DX$1,DX60)+1,0)</f>
        <v>60</v>
      </c>
      <c r="DY61" t="s">
        <v>3128</v>
      </c>
      <c r="DZ61" t="str">
        <f>IFERROR(VLOOKUP(ROWS($DZ$2:DZ61),$DX$2:$DY$74,2,FALSE),"")</f>
        <v>SDN : Danish seines</v>
      </c>
      <c r="EA61">
        <f>IF(ISNUMBER(SEARCH(Hauls!$C$342,$EB$2:$EB$74)),MAX($EA$1,EA60)+1,0)</f>
        <v>60</v>
      </c>
      <c r="EB61" t="s">
        <v>3128</v>
      </c>
      <c r="EC61" t="str">
        <f>IFERROR(VLOOKUP(ROWS($EC$2:EC61),$EA$2:$EB$74,2,FALSE),"")</f>
        <v>SDN : Danish seines</v>
      </c>
      <c r="ED61">
        <f>IF(ISNUMBER(SEARCH(Hauls!$C$343,$EE$2:$EE$74)),MAX($ED$1,ED60)+1,0)</f>
        <v>60</v>
      </c>
      <c r="EE61" t="s">
        <v>3128</v>
      </c>
      <c r="EF61" t="str">
        <f>IFERROR(VLOOKUP(ROWS($EF$2:EF61),$ED$2:$EE$74,2,FALSE),"")</f>
        <v>SDN : Danish seines</v>
      </c>
      <c r="EG61">
        <f>IF(ISNUMBER(SEARCH(Hauls!$C$344,$EH$2:$EH$74)),MAX($EG$1,EG60)+1,0)</f>
        <v>60</v>
      </c>
      <c r="EH61" t="s">
        <v>3128</v>
      </c>
      <c r="EI61" t="str">
        <f>IFERROR(VLOOKUP(ROWS($EI$2:EI61),$EG$2:$EH$74,2,FALSE),"")</f>
        <v>SDN : Danish seines</v>
      </c>
      <c r="EJ61">
        <f>IF(ISNUMBER(SEARCH(Hauls!$C$345,$EK$2:$EK$74)),MAX($EJ$1,EJ60)+1,0)</f>
        <v>60</v>
      </c>
      <c r="EK61" t="s">
        <v>3128</v>
      </c>
      <c r="EL61" t="str">
        <f>IFERROR(VLOOKUP(ROWS($EL$2:EL61),$EJ$2:$EK$74,2,FALSE),"")</f>
        <v>SDN : Danish seines</v>
      </c>
      <c r="EM61">
        <f>IF(ISNUMBER(SEARCH(Hauls!$C$346,$EN$2:$EN$74)),MAX($EM$1,EM60)+1,0)</f>
        <v>60</v>
      </c>
      <c r="EN61" t="s">
        <v>3128</v>
      </c>
      <c r="EO61" t="str">
        <f>IFERROR(VLOOKUP(ROWS($EO$2:EO61),$EM$2:$EN$74,2,FALSE),"")</f>
        <v>SDN : Danish seines</v>
      </c>
      <c r="EP61">
        <f>IF(ISNUMBER(SEARCH(Hauls!$C$347,$EQ$2:$EQ$74)),MAX($EP$1,EP60)+1,0)</f>
        <v>60</v>
      </c>
      <c r="EQ61" t="s">
        <v>3128</v>
      </c>
      <c r="ER61" t="str">
        <f>IFERROR(VLOOKUP(ROWS($ER$2:ER61),$EP$2:$EQ$74,2,FALSE),"")</f>
        <v>SDN : Danish seines</v>
      </c>
      <c r="ES61">
        <f>IF(ISNUMBER(SEARCH(Hauls!$C$348,$ET$2:$ET$74)),MAX($ES$1,ES60)+1,0)</f>
        <v>60</v>
      </c>
      <c r="ET61" t="s">
        <v>3128</v>
      </c>
      <c r="EU61" t="str">
        <f>IFERROR(VLOOKUP(ROWS($EU$2:EU61),$ES$2:$ET$74,2,FALSE),"")</f>
        <v>SDN : Danish seines</v>
      </c>
      <c r="EV61">
        <f>IF(ISNUMBER(SEARCH(Hauls!$C$349,$EW$2:$EW$74)),MAX($EV$1,EV60)+1,0)</f>
        <v>60</v>
      </c>
      <c r="EW61" t="s">
        <v>3128</v>
      </c>
      <c r="EX61" t="str">
        <f>IFERROR(VLOOKUP(ROWS($EX$2:EX61),$EV$2:$EW$74,2,FALSE),"")</f>
        <v>SDN : Danish seines</v>
      </c>
      <c r="EY61">
        <f>IF(ISNUMBER(SEARCH(Hauls!$C$350,$EZ$2:$EZ$74)),MAX($EY$1,EY60)+1,0)</f>
        <v>60</v>
      </c>
      <c r="EZ61" t="s">
        <v>3128</v>
      </c>
      <c r="FA61" t="str">
        <f>IFERROR(VLOOKUP(ROWS($FA$2:FA61),$EY$2:$EZ$74,2,FALSE),"")</f>
        <v>SDN : Danish seines</v>
      </c>
      <c r="FB61">
        <f>IF(ISNUMBER(SEARCH(Hauls!$C$351,$FC$2:$FC$74)),MAX($FB$1,FB60)+1,0)</f>
        <v>60</v>
      </c>
      <c r="FC61" t="s">
        <v>3128</v>
      </c>
      <c r="FD61" t="str">
        <f>IFERROR(VLOOKUP(ROWS($FD$2:FD61),$FB$2:$FC$74,2,FALSE),"")</f>
        <v>SDN : Danish seines</v>
      </c>
      <c r="FE61">
        <f>IF(ISNUMBER(SEARCH(Hauls!$C$352,$FF$2:$FF$74)),MAX($FE$1,FE60)+1,0)</f>
        <v>60</v>
      </c>
      <c r="FF61" t="s">
        <v>3128</v>
      </c>
      <c r="FG61" t="str">
        <f>IFERROR(VLOOKUP(ROWS($FG$2:FG61),$FE$2:$FF$74,2,FALSE),"")</f>
        <v>SDN : Danish seines</v>
      </c>
      <c r="FH61">
        <f>IF(ISNUMBER(SEARCH(Hauls!$C$353,$FI$2:$FI$74)),MAX($FH$1,FH60)+1,0)</f>
        <v>60</v>
      </c>
      <c r="FI61" t="s">
        <v>3128</v>
      </c>
      <c r="FJ61" t="str">
        <f>IFERROR(VLOOKUP(ROWS($FJ$2:FJ61),$FH$2:$FI$74,2,FALSE),"")</f>
        <v>SDN : Danish seines</v>
      </c>
      <c r="FK61">
        <f>IF(ISNUMBER(SEARCH(Hauls!$C$354,$FL$2:$FL$74)),MAX($FK$1,FK60)+1,0)</f>
        <v>60</v>
      </c>
      <c r="FL61" t="s">
        <v>3128</v>
      </c>
      <c r="FM61" t="str">
        <f>IFERROR(VLOOKUP(ROWS($FM$2:FM61),$FK$2:$FL$74,2,FALSE),"")</f>
        <v>SDN : Danish seines</v>
      </c>
      <c r="FN61">
        <f>IF(ISNUMBER(SEARCH(Hauls!$C$355,$FO$2:$FO$74)),MAX($FN$1,FN60)+1,0)</f>
        <v>60</v>
      </c>
      <c r="FO61" t="s">
        <v>3128</v>
      </c>
      <c r="FP61" t="str">
        <f>IFERROR(VLOOKUP(ROWS($FP$2:FP61),$FN$2:$FO$74,2,FALSE),"")</f>
        <v>SDN : Danish seines</v>
      </c>
      <c r="FQ61">
        <f>IF(ISNUMBER(SEARCH(Hauls!$C$356,$FR$2:$FR$74)),MAX($FQ$1,FQ60)+1,0)</f>
        <v>60</v>
      </c>
      <c r="FR61" t="s">
        <v>3128</v>
      </c>
      <c r="FS61" t="str">
        <f>IFERROR(VLOOKUP(ROWS($FS$2:FS61),$FQ$2:$FR$74,2,FALSE),"")</f>
        <v>SDN : Danish seines</v>
      </c>
      <c r="FT61">
        <f>IF(ISNUMBER(SEARCH(Hauls!$C$357,$FU$2:$FU$74)),MAX($FT$1,FT60)+1,0)</f>
        <v>60</v>
      </c>
      <c r="FU61" t="s">
        <v>3128</v>
      </c>
      <c r="FV61" t="str">
        <f>IFERROR(VLOOKUP(ROWS($FV$2:FV61),$FT$2:$FU$74,2,FALSE),"")</f>
        <v>SDN : Danish seines</v>
      </c>
      <c r="FW61">
        <f>IF(ISNUMBER(SEARCH(Hauls!$C$358,$FX$2:$FX$74)),MAX($FW$1,FW60)+1,0)</f>
        <v>60</v>
      </c>
      <c r="FX61" t="s">
        <v>3128</v>
      </c>
      <c r="FY61" t="str">
        <f>IFERROR(VLOOKUP(ROWS($FY$2:FY61),$FW$2:$FX$74,2,FALSE),"")</f>
        <v>SDN : Danish seines</v>
      </c>
      <c r="FZ61">
        <f>IF(ISNUMBER(SEARCH(Hauls!$C$359,$GA$2:$GA$74)),MAX($FZ$1,FZ60)+1,0)</f>
        <v>60</v>
      </c>
      <c r="GA61" t="s">
        <v>3128</v>
      </c>
      <c r="GB61" t="str">
        <f>IFERROR(VLOOKUP(ROWS($GB$2:GB61),$FZ$2:$GA$74,2,FALSE),"")</f>
        <v>SDN : Danish seines</v>
      </c>
      <c r="GC61">
        <f>IF(ISNUMBER(SEARCH(Hauls!$C$360,$GD$2:$GD$74)),MAX($GC$1,GC60)+1,0)</f>
        <v>60</v>
      </c>
      <c r="GD61" t="s">
        <v>3128</v>
      </c>
      <c r="GE61" t="str">
        <f>IFERROR(VLOOKUP(ROWS($GE$2:GE61),$GC$2:$GD$74,2,FALSE),"")</f>
        <v>SDN : Danish seines</v>
      </c>
      <c r="GF61">
        <f>IF(ISNUMBER(SEARCH(Hauls!$C$361,$GG$2:$GG$74)),MAX($GF$1,GF60)+1,0)</f>
        <v>60</v>
      </c>
      <c r="GG61" t="s">
        <v>3128</v>
      </c>
      <c r="GH61" t="str">
        <f>IFERROR(VLOOKUP(ROWS($GH$2:GH61),$GF$2:$GG$74,2,FALSE),"")</f>
        <v>SDN : Danish seines</v>
      </c>
      <c r="GI61">
        <f>IF(ISNUMBER(SEARCH(Hauls!$C$362,$GJ$2:$GJ$74)),MAX($GI$1,GI60)+1,0)</f>
        <v>60</v>
      </c>
      <c r="GJ61" t="s">
        <v>3128</v>
      </c>
      <c r="GK61" t="str">
        <f>IFERROR(VLOOKUP(ROWS($GK$2:GK61),$GI$2:$GJ$74,2,FALSE),"")</f>
        <v>SDN : Danish seines</v>
      </c>
      <c r="GL61">
        <f>IF(ISNUMBER(SEARCH(Hauls!$C$363,$GM$2:$GM$74)),MAX($GL$1,GL60)+1,0)</f>
        <v>60</v>
      </c>
      <c r="GM61" t="s">
        <v>3128</v>
      </c>
      <c r="GN61" t="str">
        <f>IFERROR(VLOOKUP(ROWS($GN$2:GN61),$GL$2:$GM$74,2,FALSE),"")</f>
        <v>SDN : Danish seines</v>
      </c>
      <c r="GO61">
        <f>IF(ISNUMBER(SEARCH(Hauls!$C$364,$GP$2:$GP$74)),MAX($GO$1,GO60)+1,0)</f>
        <v>60</v>
      </c>
      <c r="GP61" t="s">
        <v>3128</v>
      </c>
      <c r="GQ61" t="str">
        <f>IFERROR(VLOOKUP(ROWS($GQ$2:GQ61),$GO$2:$GP$74,2,FALSE),"")</f>
        <v>SDN : Danish seines</v>
      </c>
      <c r="GR61">
        <f>IF(ISNUMBER(SEARCH(Hauls!$C$365,$GS$2:$GS$74)),MAX($GR$1,GR60)+1,0)</f>
        <v>60</v>
      </c>
      <c r="GS61" t="s">
        <v>3128</v>
      </c>
      <c r="GT61" t="str">
        <f>IFERROR(VLOOKUP(ROWS($GT$2:GT61),$GR$2:$GS$74,2,FALSE),"")</f>
        <v>SDN : Danish seines</v>
      </c>
      <c r="GU61">
        <f>IF(ISNUMBER(SEARCH(Hauls!$C$366,$GV$2:$GV$74)),MAX($GU$1,GU60)+1,0)</f>
        <v>60</v>
      </c>
      <c r="GV61" t="s">
        <v>3128</v>
      </c>
      <c r="GW61" t="str">
        <f>IFERROR(VLOOKUP(ROWS($GW$2:GW61),$GU$2:$GV$74,2,FALSE),"")</f>
        <v>SDN : Danish seines</v>
      </c>
      <c r="GX61">
        <f>IF(ISNUMBER(SEARCH(Hauls!$C$367,$GY$2:$GY$74)),MAX($GX$1,GX60)+1,0)</f>
        <v>60</v>
      </c>
      <c r="GY61" t="s">
        <v>3128</v>
      </c>
      <c r="GZ61" t="str">
        <f>IFERROR(VLOOKUP(ROWS($GZ$2:GZ61),$GX$2:$GY$74,2,FALSE),"")</f>
        <v>SDN : Danish seines</v>
      </c>
      <c r="HA61">
        <f>IF(ISNUMBER(SEARCH(Hauls!$C$368,$HB$2:$HB$74)),MAX($HA$1,HA60)+1,0)</f>
        <v>60</v>
      </c>
      <c r="HB61" t="s">
        <v>3128</v>
      </c>
      <c r="HC61" t="str">
        <f>IFERROR(VLOOKUP(ROWS($HC$2:HC61),$HA$2:$HB$74,2,FALSE),"")</f>
        <v>SDN : Danish seines</v>
      </c>
      <c r="HD61">
        <f>IF(ISNUMBER(SEARCH(Hauls!$C$369,$HE$2:$HE$74)),MAX($HD$1,HD60)+1,0)</f>
        <v>60</v>
      </c>
      <c r="HE61" t="s">
        <v>3128</v>
      </c>
      <c r="HF61" t="str">
        <f>IFERROR(VLOOKUP(ROWS($HF$2:HF61),$HD$2:$HE$74,2,FALSE),"")</f>
        <v>SDN : Danish seines</v>
      </c>
      <c r="HG61">
        <f>IF(ISNUMBER(SEARCH(Hauls!$C$370,$HH$2:$HH$74)),MAX($HG$1,HG60)+1,0)</f>
        <v>60</v>
      </c>
      <c r="HH61" t="s">
        <v>3128</v>
      </c>
      <c r="HI61" t="str">
        <f>IFERROR(VLOOKUP(ROWS($HI$2:HI61),$HG$2:$HH$74,2,FALSE),"")</f>
        <v>SDN : Danish seines</v>
      </c>
      <c r="HJ61">
        <f>IF(ISNUMBER(SEARCH(Hauls!$C$371,$HK$2:$HK$74)),MAX($HJ$1,HJ60)+1,0)</f>
        <v>60</v>
      </c>
      <c r="HK61" t="s">
        <v>3128</v>
      </c>
      <c r="HL61" t="str">
        <f>IFERROR(VLOOKUP(ROWS($HL$2:HL61),$HJ$2:$HK$74,2,FALSE),"")</f>
        <v>SDN : Danish seines</v>
      </c>
      <c r="HM61">
        <f>IF(ISNUMBER(SEARCH(Hauls!$C$372,$HN$2:$HN$74)),MAX($HM$1,HM60)+1,0)</f>
        <v>60</v>
      </c>
      <c r="HN61" t="s">
        <v>3128</v>
      </c>
      <c r="HO61" t="str">
        <f>IFERROR(VLOOKUP(ROWS($HO$2:HO61),$HM$2:$HN$74,2,FALSE),"")</f>
        <v>SDN : Danish seines</v>
      </c>
      <c r="HP61">
        <f>IF(ISNUMBER(SEARCH(Hauls!$C$373,$HQ$2:$HQ$74)),MAX($HP$1,HP60)+1,0)</f>
        <v>60</v>
      </c>
      <c r="HQ61" t="s">
        <v>3128</v>
      </c>
      <c r="HR61" t="str">
        <f>IFERROR(VLOOKUP(ROWS($HR$2:HR61),$HP$2:$HQ$74,2,FALSE),"")</f>
        <v>SDN : Danish seines</v>
      </c>
      <c r="HS61">
        <f>IF(ISNUMBER(SEARCH(Hauls!$C$374,$HT$2:$HT$74)),MAX($HS$1,HS60)+1,0)</f>
        <v>60</v>
      </c>
      <c r="HT61" t="s">
        <v>3128</v>
      </c>
      <c r="HU61" t="str">
        <f>IFERROR(VLOOKUP(ROWS($HU$2:HU61),$HS$2:$HT$74,2,FALSE),"")</f>
        <v>SDN : Danish seines</v>
      </c>
      <c r="HV61">
        <f>IF(ISNUMBER(SEARCH(Hauls!$C$375,$HW$2:$HW$74)),MAX($HV$1,HV60)+1,0)</f>
        <v>60</v>
      </c>
      <c r="HW61" t="s">
        <v>3128</v>
      </c>
      <c r="HX61" t="str">
        <f>IFERROR(VLOOKUP(ROWS($HX$2:HX61),$HV$2:$HW$74,2,FALSE),"")</f>
        <v>SDN : Danish seines</v>
      </c>
      <c r="HY61">
        <f>IF(ISNUMBER(SEARCH(Hauls!$C$376,$HZ$2:$HZ$74)),MAX($HY$1,HY60)+1,0)</f>
        <v>60</v>
      </c>
      <c r="HZ61" t="s">
        <v>3128</v>
      </c>
      <c r="IA61" t="str">
        <f>IFERROR(VLOOKUP(ROWS($IA$2:IA61),$IB$2:$IC$74,2,FALSE),"")</f>
        <v>SDN : Danish seines</v>
      </c>
      <c r="IB61">
        <f>IF(ISNUMBER(SEARCH(Hauls!$C$377,$IC$2:$IC$74)),MAX($IB$1,IB60)+1,0)</f>
        <v>60</v>
      </c>
      <c r="IC61" t="s">
        <v>3128</v>
      </c>
      <c r="ID61" t="str">
        <f>IFERROR(VLOOKUP(ROWS($ID$2:ID61),$IB$2:$IC$74,2,FALSE),"")</f>
        <v>SDN : Danish seines</v>
      </c>
      <c r="IE61">
        <f>IF(ISNUMBER(SEARCH(Hauls!$C$378,$IF$2:$IF$74)),MAX($IE$1,IE60)+1,0)</f>
        <v>60</v>
      </c>
      <c r="IF61" t="s">
        <v>3128</v>
      </c>
      <c r="IG61" t="str">
        <f>IFERROR(VLOOKUP(ROWS($IG$2:IG61),$IE$2:$IF$74,2,FALSE),"")</f>
        <v>SDN : Danish seines</v>
      </c>
      <c r="IH61">
        <f>IF(ISNUMBER(SEARCH(Hauls!$C$379,$II$2:$II$74)),MAX($IH$1,IH60)+1,0)</f>
        <v>60</v>
      </c>
      <c r="II61" t="s">
        <v>3128</v>
      </c>
      <c r="IJ61" t="str">
        <f>IFERROR(VLOOKUP(ROWS($IJ$2:IJ61),$IH$2:$II$74,2,FALSE),"")</f>
        <v>SDN : Danish seines</v>
      </c>
      <c r="IK61">
        <f>IF(ISNUMBER(SEARCH(Hauls!$C$380,$IL$2:$IL$74)),MAX($IK$1,IK60)+1,0)</f>
        <v>60</v>
      </c>
      <c r="IL61" t="s">
        <v>3128</v>
      </c>
      <c r="IM61" t="str">
        <f>IFERROR(VLOOKUP(ROWS($IM$2:IM61),$IK$2:$IL$74,2,FALSE),"")</f>
        <v>SDN : Danish seines</v>
      </c>
      <c r="IN61">
        <f>IF(ISNUMBER(SEARCH(Hauls!$C$381,$IO$2:$IO$74)),MAX($IN$1,IN60)+1,0)</f>
        <v>60</v>
      </c>
      <c r="IO61" t="s">
        <v>3128</v>
      </c>
      <c r="IP61" t="str">
        <f>IFERROR(VLOOKUP(ROWS($IP$2:IP61),$IN$2:$IO$74,2,FALSE),"")</f>
        <v>SDN : Danish seines</v>
      </c>
      <c r="IQ61">
        <f>IF(ISNUMBER(SEARCH(Hauls!$C$382,$CC$2:$CC$74)),MAX($CB$1,IQ60)+1,0)</f>
        <v>60</v>
      </c>
      <c r="IR61" t="s">
        <v>3128</v>
      </c>
      <c r="IS61" t="str">
        <f>IFERROR(VLOOKUP(ROWS($IS$2:IS61),$IQ$2:$IR$74,2,FALSE),"")</f>
        <v>SDN : Danish seines</v>
      </c>
      <c r="IT61">
        <f>IF(ISNUMBER(SEARCH(Hauls!$C$383,$IU$2:$IU$74)),MAX($IT$1,IT60)+1,0)</f>
        <v>60</v>
      </c>
      <c r="IU61" t="s">
        <v>3128</v>
      </c>
      <c r="IV61" t="str">
        <f>IFERROR(VLOOKUP(ROWS($IV$2:IV61),$IT$2:$IU$74,2,FALSE),"")</f>
        <v>SDN : Danish seines</v>
      </c>
      <c r="IW61">
        <f>IF(ISNUMBER(SEARCH(Hauls!$C$384,$IX$2:$IX$74)),MAX($IW$1,IW60)+1,0)</f>
        <v>60</v>
      </c>
      <c r="IX61" t="s">
        <v>3128</v>
      </c>
      <c r="IY61" t="str">
        <f>IFERROR(VLOOKUP(ROWS($IY$2:IY61),$IW$2:$IX$74,2,FALSE),"")</f>
        <v>SDN : Danish seines</v>
      </c>
      <c r="IZ61">
        <f>IF(ISNUMBER(SEARCH(Hauls!$C$385,$JA$2:$JA$74)),MAX($IZ$1,IZ60)+1,0)</f>
        <v>60</v>
      </c>
      <c r="JA61" t="s">
        <v>3128</v>
      </c>
      <c r="JB61" t="str">
        <f>IFERROR(VLOOKUP(ROWS($JB$2:JB61),$IZ$2:$JA$74,2,FALSE),"")</f>
        <v>SDN : Danish seines</v>
      </c>
      <c r="JC61">
        <f>IF(ISNUMBER(SEARCH(Hauls!$C$386,$JD$2:$JD$74)),MAX($JC$1,JC60)+1,0)</f>
        <v>60</v>
      </c>
      <c r="JD61" t="s">
        <v>3128</v>
      </c>
      <c r="JE61" t="str">
        <f>IFERROR(VLOOKUP(ROWS($JE$2:JE61),$JC$2:$CJD$74,2,FALSE),"")</f>
        <v>SDN : Danish seines</v>
      </c>
      <c r="JF61">
        <f>IF(ISNUMBER(SEARCH(Hauls!$C$387,$JG$2:$JG$74)),MAX($JF$1,JF60)+1,0)</f>
        <v>60</v>
      </c>
      <c r="JG61" t="s">
        <v>3128</v>
      </c>
      <c r="JH61" t="str">
        <f>IFERROR(VLOOKUP(ROWS($JH$2:JH61),$JF$2:$JG$74,2,FALSE),"")</f>
        <v>SDN : Danish seines</v>
      </c>
      <c r="JI61">
        <f>IF(ISNUMBER(SEARCH(Hauls!$C$388,$JJ$2:$JJ$74)),MAX($JI$1,JI60)+1,0)</f>
        <v>60</v>
      </c>
      <c r="JJ61" t="s">
        <v>3128</v>
      </c>
      <c r="JK61" t="str">
        <f>IFERROR(VLOOKUP(ROWS($JK$2:JK61),$JI$2:$JJ$74,2,FALSE),"")</f>
        <v>SDN : Danish seines</v>
      </c>
      <c r="JL61">
        <f>IF(ISNUMBER(SEARCH(Hauls!$C$389,$JM$2:$JM$74)),MAX($JL$1,JL60)+1,0)</f>
        <v>60</v>
      </c>
      <c r="JM61" t="s">
        <v>3128</v>
      </c>
      <c r="JN61" t="str">
        <f>IFERROR(VLOOKUP(ROWS($JN$2:JN61),$JL$2:$JM$74,2,FALSE),"")</f>
        <v>SDN : Danish seines</v>
      </c>
      <c r="JO61">
        <f>IF(ISNUMBER(SEARCH(Hauls!$C$390,$JP$2:$JP$74)),MAX($JO$1,JO60)+1,0)</f>
        <v>60</v>
      </c>
      <c r="JP61" t="s">
        <v>3128</v>
      </c>
      <c r="JQ61" t="str">
        <f>IFERROR(VLOOKUP(ROWS($JQ$2:JQ61),$JO$2:$JP$74,2,FALSE),"")</f>
        <v>SDN : Danish seines</v>
      </c>
      <c r="JR61">
        <f>IF(ISNUMBER(SEARCH(Hauls!$C$391,$JS$2:$JS$74)),MAX($JR$1,JR60)+1,0)</f>
        <v>60</v>
      </c>
      <c r="JS61" t="s">
        <v>3128</v>
      </c>
      <c r="JT61" t="str">
        <f>IFERROR(VLOOKUP(ROWS($JT$2:JT61),$JR$2:$JS$74,2,FALSE),"")</f>
        <v>SDN : Danish seines</v>
      </c>
      <c r="JU61">
        <f>IF(ISNUMBER(SEARCH(Hauls!$C$392,$JV$2:$JV$74)),MAX($JU$1,JU60)+1,0)</f>
        <v>60</v>
      </c>
      <c r="JV61" t="s">
        <v>3128</v>
      </c>
      <c r="JW61" t="str">
        <f>IFERROR(VLOOKUP(ROWS($JW$2:JW61),$JU$2:$JV$74,2,FALSE),"")</f>
        <v>SDN : Danish seines</v>
      </c>
      <c r="JX61">
        <f>IF(ISNUMBER(SEARCH(Hauls!$C$393,$JY$2:$JY$74)),MAX($JX$1,JX60)+1,0)</f>
        <v>60</v>
      </c>
      <c r="JY61" t="s">
        <v>3128</v>
      </c>
      <c r="JZ61" t="str">
        <f>IFERROR(VLOOKUP(ROWS($JZ$2:JZ61),$JX$2:$JY$74,2,FALSE),"")</f>
        <v>SDN : Danish seines</v>
      </c>
      <c r="KA61">
        <f>IF(ISNUMBER(SEARCH(Hauls!$C$394,$KB$2:$KB$74)),MAX($KA$1,KA60)+1,0)</f>
        <v>60</v>
      </c>
      <c r="KB61" t="s">
        <v>3128</v>
      </c>
      <c r="KC61" t="str">
        <f>IFERROR(VLOOKUP(ROWS($KC$2:KC61),$KA$2:$KB$74,2,FALSE),"")</f>
        <v>SDN : Danish seines</v>
      </c>
      <c r="KD61">
        <f>IF(ISNUMBER(SEARCH(Hauls!$C$395,$KE$2:$KE$74)),MAX($KD$1,KD60)+1,0)</f>
        <v>60</v>
      </c>
      <c r="KE61" t="s">
        <v>3128</v>
      </c>
      <c r="KF61" t="str">
        <f>IFERROR(VLOOKUP(ROWS($KF$2:KF61),$KD$2:$KE$74,2,FALSE),"")</f>
        <v>SDN : Danish seines</v>
      </c>
      <c r="KG61">
        <f>IF(ISNUMBER(SEARCH(Hauls!$C$396,$KH$2:$KH$74)),MAX($KG$1,KG60)+1,0)</f>
        <v>60</v>
      </c>
      <c r="KH61" t="s">
        <v>3128</v>
      </c>
      <c r="KI61" t="str">
        <f>IFERROR(VLOOKUP(ROWS($KI$2:KI61),$KG$2:$KH$74,2,FALSE),"")</f>
        <v>SDN : Danish seines</v>
      </c>
      <c r="KJ61">
        <f>IF(ISNUMBER(SEARCH(Hauls!$C$397,$KK$2:$KK$74)),MAX($KJ$1,KJ60)+1,0)</f>
        <v>60</v>
      </c>
      <c r="KK61" t="s">
        <v>3128</v>
      </c>
      <c r="KL61" t="str">
        <f>IFERROR(VLOOKUP(ROWS($KL$2:KL61),$KJ$2:$KK$74,2,FALSE),"")</f>
        <v>SDN : Danish seines</v>
      </c>
      <c r="KM61">
        <f>IF(ISNUMBER(SEARCH(Hauls!$C$398,$KN$2:$KN$74)),MAX($KM$1,KM60)+1,0)</f>
        <v>60</v>
      </c>
      <c r="KN61" t="s">
        <v>3128</v>
      </c>
      <c r="KO61" t="str">
        <f>IFERROR(VLOOKUP(ROWS($KO$2:KO61),$KM$2:$KN$74,2,FALSE),"")</f>
        <v>SDN : Danish seines</v>
      </c>
      <c r="KP61">
        <f>IF(ISNUMBER(SEARCH(Hauls!$C$399,$KQ$2:$KQ$74)),MAX($KP$1,KP60)+1,0)</f>
        <v>60</v>
      </c>
      <c r="KQ61" t="s">
        <v>3128</v>
      </c>
      <c r="KR61" t="str">
        <f>IFERROR(VLOOKUP(ROWS($KR$2:KR61),$KP$2:$KQ$74,2,FALSE),"")</f>
        <v>SDN : Danish seines</v>
      </c>
      <c r="KS61">
        <f>IF(ISNUMBER(SEARCH(Hauls!$C$400,$KT$2:$KT$74)),MAX($KS$1,KS60)+1,0)</f>
        <v>60</v>
      </c>
      <c r="KT61" t="s">
        <v>3128</v>
      </c>
      <c r="KU61" t="str">
        <f>IFERROR(VLOOKUP(ROWS($KU$2:KU61),$KS$2:$KT$74,2,FALSE),"")</f>
        <v>SDN : Danish seines</v>
      </c>
    </row>
    <row r="62" spans="1:307" x14ac:dyDescent="0.25">
      <c r="A62" t="s">
        <v>677</v>
      </c>
      <c r="B62" t="s">
        <v>2984</v>
      </c>
      <c r="C62" t="str">
        <f t="shared" si="0"/>
        <v>SPR : Pair seines</v>
      </c>
      <c r="E62">
        <f>IF(ISNUMBER(SEARCH(Hauls!$C$300,$F$2:$F$74)),MAX($E$1,E61)+1,0)</f>
        <v>61</v>
      </c>
      <c r="F62" t="s">
        <v>3129</v>
      </c>
      <c r="G62" t="str">
        <f>IFERROR(VLOOKUP(ROWS($G$2:G62),$E$2:$F$74,2,FALSE),"")</f>
        <v>SPR : Pair seines</v>
      </c>
      <c r="H62">
        <f>IF(ISNUMBER(SEARCH(Hauls!$C$301,$I$2:$I$74)),MAX($H$1:H61)+1,0)</f>
        <v>61</v>
      </c>
      <c r="I62" t="s">
        <v>3129</v>
      </c>
      <c r="J62" t="str">
        <f>IFERROR(VLOOKUP(ROWS($J$2:J62),$H$2:$I$74,2,FALSE),"")</f>
        <v>SPR : Pair seines</v>
      </c>
      <c r="K62">
        <f>IF(ISNUMBER(SEARCH(Hauls!$C$302,$L$2:$L$74)),MAX($K$1,K61)+1,0)</f>
        <v>61</v>
      </c>
      <c r="L62" t="s">
        <v>3129</v>
      </c>
      <c r="M62" t="str">
        <f>IFERROR(VLOOKUP(ROWS($M$2:M62),$K$2:$L$74,2,FALSE),"")</f>
        <v>SPR : Pair seines</v>
      </c>
      <c r="N62">
        <f>IF(ISNUMBER(SEARCH(Hauls!$C$303,$O$2:$O$74)),MAX($N$1,N61)+1,0)</f>
        <v>61</v>
      </c>
      <c r="O62" t="s">
        <v>3129</v>
      </c>
      <c r="P62" t="str">
        <f>IFERROR(VLOOKUP(ROWS($P$2:P62),$N$2:$O$74,2,FALSE),"")</f>
        <v>SPR : Pair seines</v>
      </c>
      <c r="Q62">
        <f>IF(ISNUMBER(SEARCH(Hauls!$C$304,$R$2:$R$74)),MAX($Q$1,Q61)+1,0)</f>
        <v>61</v>
      </c>
      <c r="R62" t="s">
        <v>3129</v>
      </c>
      <c r="S62" t="str">
        <f>IFERROR(VLOOKUP(ROWS($S$2:S62),$Q$2:$R$74,2,FALSE),"")</f>
        <v>SPR : Pair seines</v>
      </c>
      <c r="T62">
        <f>IF(ISNUMBER(SEARCH(Hauls!$C$305,$U$2:$U$74)),MAX($T$1,T61)+1,0)</f>
        <v>61</v>
      </c>
      <c r="U62" t="s">
        <v>3129</v>
      </c>
      <c r="V62" t="str">
        <f>IFERROR(VLOOKUP(ROWS($V$2:V62),$T$2:$U$74,2,FALSE),"")</f>
        <v>SPR : Pair seines</v>
      </c>
      <c r="W62">
        <f>IF(ISNUMBER(SEARCH(Hauls!$C$306,$X$2:$X$74)),MAX($W$1,W61)+1,0)</f>
        <v>61</v>
      </c>
      <c r="X62" t="s">
        <v>3129</v>
      </c>
      <c r="Y62" t="str">
        <f>IFERROR(VLOOKUP(ROWS($Y$2:Y62),$W$2:$X$74,2,FALSE),"")</f>
        <v>SPR : Pair seines</v>
      </c>
      <c r="Z62">
        <f>IF(ISNUMBER(SEARCH(Hauls!$C$307,$AA$2:$AA$74)),MAX($Z$1,Z61)+1,0)</f>
        <v>61</v>
      </c>
      <c r="AA62" t="s">
        <v>3129</v>
      </c>
      <c r="AB62" t="str">
        <f>IFERROR(VLOOKUP(ROWS($AB$2:AB62),$Z$2:$AA$74,2,FALSE),"")</f>
        <v>SPR : Pair seines</v>
      </c>
      <c r="AC62">
        <f>IF(ISNUMBER(SEARCH(Hauls!$C$308,$AD$2:$AD$74)),MAX($AC$1,AC61)+1,0)</f>
        <v>61</v>
      </c>
      <c r="AD62" t="s">
        <v>3129</v>
      </c>
      <c r="AE62" t="str">
        <f>IFERROR(VLOOKUP(ROWS($AE$2:AE62),$AC$2:$AD$74,2,FALSE),"")</f>
        <v>SPR : Pair seines</v>
      </c>
      <c r="AF62">
        <f>IF(ISNUMBER(SEARCH(Hauls!$C$309,$AG$2:$AG$74)),MAX($AF$1,AF61)+1,0)</f>
        <v>61</v>
      </c>
      <c r="AG62" t="s">
        <v>3129</v>
      </c>
      <c r="AH62" t="str">
        <f>IFERROR(VLOOKUP(ROWS($AH$2:AH62),$AF$2:$AG$74,2,FALSE),"")</f>
        <v>SPR : Pair seines</v>
      </c>
      <c r="AI62">
        <f>IF(ISNUMBER(SEARCH(Hauls!$C$310,$AJ$2:$AJ$74)),MAX($AI$1,AI61)+1,0)</f>
        <v>61</v>
      </c>
      <c r="AJ62" t="s">
        <v>3129</v>
      </c>
      <c r="AK62" t="str">
        <f>IFERROR(VLOOKUP(ROWS($AK$2:AK62),$AI$2:$AJ$74,2,FALSE),"")</f>
        <v>SPR : Pair seines</v>
      </c>
      <c r="AL62">
        <f>IF(ISNUMBER(SEARCH(Hauls!$C$311,$AM$2:$AM$74)),MAX($AL$1,AL61)+1,0)</f>
        <v>61</v>
      </c>
      <c r="AM62" t="s">
        <v>3129</v>
      </c>
      <c r="AN62" t="str">
        <f>IFERROR(VLOOKUP(ROWS($AN$2:AN62),$AL$2:$AM$74,2,FALSE),"")</f>
        <v>SPR : Pair seines</v>
      </c>
      <c r="AO62">
        <f>IF(ISNUMBER(SEARCH(Hauls!$C$312,$AP$2:$AP$74)),MAX($AO$1,AO61)+1,0)</f>
        <v>61</v>
      </c>
      <c r="AP62" t="s">
        <v>3129</v>
      </c>
      <c r="AQ62" t="str">
        <f>IFERROR(VLOOKUP(ROWS($AQ$2:AQ62),$AO$2:$AP$74,2,FALSE),"")</f>
        <v>SPR : Pair seines</v>
      </c>
      <c r="AR62">
        <f>IF(ISNUMBER(SEARCH(Hauls!$C$313,$AS$2:$AS$74)),MAX($AR$1,AR61)+1,0)</f>
        <v>61</v>
      </c>
      <c r="AS62" t="s">
        <v>3129</v>
      </c>
      <c r="AT62" t="str">
        <f>IFERROR(VLOOKUP(ROWS($AT$2:AT62),$AR$2:$AS$74,2,FALSE),"")</f>
        <v>SPR : Pair seines</v>
      </c>
      <c r="AU62">
        <f>IF(ISNUMBER(SEARCH(Hauls!$C$314,$AV$2:$AV$74)),MAX($AU$1,AU61)+1,0)</f>
        <v>61</v>
      </c>
      <c r="AV62" t="s">
        <v>3129</v>
      </c>
      <c r="AW62" t="str">
        <f>IFERROR(VLOOKUP(ROWS($AW$2:AW62),$AU$2:$AV$74,2,FALSE),"")</f>
        <v>SPR : Pair seines</v>
      </c>
      <c r="AX62">
        <f>IF(ISNUMBER(SEARCH(Hauls!$C$315,$AY$2:$AY$74)),MAX($AX$1,AX61)+1,0)</f>
        <v>61</v>
      </c>
      <c r="AY62" t="s">
        <v>3129</v>
      </c>
      <c r="AZ62" t="str">
        <f>IFERROR(VLOOKUP(ROWS($AZ$2:AZ62),$AX$2:$AY$74,2,FALSE),"")</f>
        <v>SPR : Pair seines</v>
      </c>
      <c r="BA62">
        <f>IF(ISNUMBER(SEARCH(Hauls!$C$316,$BB$2:$BB$74)),MAX($BA$1,BA61)+1,0)</f>
        <v>61</v>
      </c>
      <c r="BB62" t="s">
        <v>3129</v>
      </c>
      <c r="BC62" t="str">
        <f>IFERROR(VLOOKUP(ROWS($BC$2:BC62),$BA$2:$BB$74,2,FALSE),"")</f>
        <v>SPR : Pair seines</v>
      </c>
      <c r="BD62">
        <f>IF(ISNUMBER(SEARCH(Hauls!$C$317,$BE$2:$BE$74)),MAX($BD$1,BD61)+1,0)</f>
        <v>61</v>
      </c>
      <c r="BE62" t="s">
        <v>3129</v>
      </c>
      <c r="BF62" t="str">
        <f>IFERROR(VLOOKUP(ROWS($BF$2:BF62),$BD$2:$BE$74,2,FALSE),"")</f>
        <v>SPR : Pair seines</v>
      </c>
      <c r="BG62">
        <f>IF(ISNUMBER(SEARCH(Hauls!$C$318,$BH$2:$BH$74)),MAX($BG$1,BG61)+1,0)</f>
        <v>61</v>
      </c>
      <c r="BH62" t="s">
        <v>3129</v>
      </c>
      <c r="BI62" t="str">
        <f>IFERROR(VLOOKUP(ROWS($BI$2:BI62),$BG$2:$BH$74,2,FALSE),"")</f>
        <v>SPR : Pair seines</v>
      </c>
      <c r="BJ62">
        <f>IF(ISNUMBER(SEARCH(Hauls!$C$319,$BK$2:$BK$74)),MAX($BJ$1,BJ61)+1,0)</f>
        <v>61</v>
      </c>
      <c r="BK62" t="s">
        <v>3129</v>
      </c>
      <c r="BL62" t="str">
        <f>IFERROR(VLOOKUP(ROWS($BL$2:BL62),$BJ$2:$BK$74,2,FALSE),"")</f>
        <v>SPR : Pair seines</v>
      </c>
      <c r="BM62">
        <f>IF(ISNUMBER(SEARCH(Hauls!$C$320,$BN$2:$BN$74)),MAX($BM$1,BM61)+1,0)</f>
        <v>61</v>
      </c>
      <c r="BN62" t="s">
        <v>3129</v>
      </c>
      <c r="BO62" t="str">
        <f>IFERROR(VLOOKUP(ROWS($BO$2:BO62),$BM$2:$BN$74,2,FALSE),"")</f>
        <v>SPR : Pair seines</v>
      </c>
      <c r="BP62">
        <f>IF(ISNUMBER(SEARCH(Hauls!$C$321,$BQ$2:$BQ$74)),MAX($BP$1,BP61)+1,0)</f>
        <v>61</v>
      </c>
      <c r="BQ62" t="s">
        <v>3129</v>
      </c>
      <c r="BR62" t="str">
        <f>IFERROR(VLOOKUP(ROWS($BR$2:BR62),$BP$2:$BQ$74,2,FALSE),"")</f>
        <v>SPR : Pair seines</v>
      </c>
      <c r="BS62">
        <f>IF(ISNUMBER(SEARCH(Hauls!$C$322,$BT$2:$BT$74)),MAX($BS$1,BS61)+1,0)</f>
        <v>61</v>
      </c>
      <c r="BT62" t="s">
        <v>3129</v>
      </c>
      <c r="BU62" t="str">
        <f>IFERROR(VLOOKUP(ROWS($BU$2:BU62),$BS$2:$BT$74,2,FALSE),"")</f>
        <v>SPR : Pair seines</v>
      </c>
      <c r="BV62">
        <f>IF(ISNUMBER(SEARCH(Hauls!$C$323,$BW$2:$BW$74)),MAX($BV$1,BV61)+1,0)</f>
        <v>61</v>
      </c>
      <c r="BW62" t="s">
        <v>3129</v>
      </c>
      <c r="BX62" t="str">
        <f>IFERROR(VLOOKUP(ROWS($BX$2:BX62),$BV$2:$BW$74,2,FALSE),"")</f>
        <v>SPR : Pair seines</v>
      </c>
      <c r="BY62">
        <f>IF(ISNUMBER(SEARCH(Hauls!$C$324,$BZ$2:$BZ$74)),MAX($BY$1,BY61)+1,0)</f>
        <v>61</v>
      </c>
      <c r="BZ62" t="s">
        <v>3129</v>
      </c>
      <c r="CA62" t="str">
        <f>IFERROR(VLOOKUP(ROWS($CA$2:CA62),$BY$2:$BZ$74,2,FALSE),"")</f>
        <v>SPR : Pair seines</v>
      </c>
      <c r="CB62">
        <f>IF(ISNUMBER(SEARCH(Hauls!$C$325,$CC$2:$CC$74)),MAX($CB$1,CB61)+1,0)</f>
        <v>61</v>
      </c>
      <c r="CC62" t="s">
        <v>3129</v>
      </c>
      <c r="CD62" t="str">
        <f>IFERROR(VLOOKUP(ROWS($CD$2:CD62),$CB$2:$CC$74,2,FALSE),"")</f>
        <v>SPR : Pair seines</v>
      </c>
      <c r="CE62">
        <f>IF(ISNUMBER(SEARCH(Hauls!$C$326,$CF$2:$CF$74)),MAX($CE$1,CE61)+1,0)</f>
        <v>61</v>
      </c>
      <c r="CF62" t="s">
        <v>3129</v>
      </c>
      <c r="CG62" t="str">
        <f>IFERROR(VLOOKUP(ROWS($CG$2:CG62),$CE$2:$CF$74,2,FALSE),"")</f>
        <v>SPR : Pair seines</v>
      </c>
      <c r="CH62">
        <f>IF(ISNUMBER(SEARCH(Hauls!$C$327,$CI$2:$CI$74)),MAX($CH$1,CH61)+1,0)</f>
        <v>61</v>
      </c>
      <c r="CI62" t="s">
        <v>3129</v>
      </c>
      <c r="CJ62" t="str">
        <f>IFERROR(VLOOKUP(ROWS($CJ$2:CJ62),$CH$2:$CI$74,2,FALSE),"")</f>
        <v>SPR : Pair seines</v>
      </c>
      <c r="CK62">
        <f>IF(ISNUMBER(SEARCH(Hauls!$C$328,$CL$2:$CL$74)),MAX($CK$1,CK61)+1,0)</f>
        <v>61</v>
      </c>
      <c r="CL62" t="s">
        <v>3129</v>
      </c>
      <c r="CM62" t="str">
        <f>IFERROR(VLOOKUP(ROWS($CM$2:CM62),$CK$2:$CL$74,2,FALSE),"")</f>
        <v>SPR : Pair seines</v>
      </c>
      <c r="CN62">
        <f>IF(ISNUMBER(SEARCH(Hauls!$C$329,$CO$2:$CO$74)),MAX($CN$1,CN61)+1,0)</f>
        <v>61</v>
      </c>
      <c r="CO62" t="s">
        <v>3129</v>
      </c>
      <c r="CP62" t="str">
        <f>IFERROR(VLOOKUP(ROWS($CP$2:CP62),$CN$2:$CO$74,2,FALSE),"")</f>
        <v>SPR : Pair seines</v>
      </c>
      <c r="CQ62">
        <f>IF(ISNUMBER(SEARCH(Hauls!$C$330,$CR$2:$CR$74)),MAX($CQ$1,CQ61)+1,0)</f>
        <v>61</v>
      </c>
      <c r="CR62" t="s">
        <v>3129</v>
      </c>
      <c r="CS62" t="str">
        <f>IFERROR(VLOOKUP(ROWS($CS$2:CS62),$CQ$2:$CR$74,2,FALSE),"")</f>
        <v>SPR : Pair seines</v>
      </c>
      <c r="CT62">
        <f>IF(ISNUMBER(SEARCH(Hauls!$C$331,$CU$2:$CU$74)),MAX($CT$1,CT61)+1,0)</f>
        <v>61</v>
      </c>
      <c r="CU62" t="s">
        <v>3129</v>
      </c>
      <c r="CV62" t="str">
        <f>IFERROR(VLOOKUP(ROWS($CV$2:CV62),$CT$2:$CU$74,2,FALSE),"")</f>
        <v>SPR : Pair seines</v>
      </c>
      <c r="CW62">
        <f>IF(ISNUMBER(SEARCH(Hauls!$C$332,$CX$2:$CX$74)),MAX($CW$1,CW61)+1,0)</f>
        <v>61</v>
      </c>
      <c r="CX62" t="s">
        <v>3129</v>
      </c>
      <c r="CY62" t="str">
        <f>IFERROR(VLOOKUP(ROWS($CY$2:CY62),$CW$2:$CX$74,2,FALSE),"")</f>
        <v>SPR : Pair seines</v>
      </c>
      <c r="CZ62">
        <f>IF(ISNUMBER(SEARCH(Hauls!$C$333,$DA$2:$DA$74)),MAX($CZ$1,CZ61)+1,0)</f>
        <v>61</v>
      </c>
      <c r="DA62" t="s">
        <v>3129</v>
      </c>
      <c r="DB62" t="str">
        <f>IFERROR(VLOOKUP(ROWS($DB$2:DB62),$CZ$2:$DA$74,2,FALSE),"")</f>
        <v>SPR : Pair seines</v>
      </c>
      <c r="DC62">
        <f>IF(ISNUMBER(SEARCH(Hauls!$C$334,$DD$2:$DD$74)),MAX($DC$1,DC61)+1,0)</f>
        <v>61</v>
      </c>
      <c r="DD62" t="s">
        <v>3129</v>
      </c>
      <c r="DE62" t="str">
        <f>IFERROR(VLOOKUP(ROWS($DE$2:DE62),$DC$2:$DD$74,2,FALSE),"")</f>
        <v>SPR : Pair seines</v>
      </c>
      <c r="DF62">
        <f>IF(ISNUMBER(SEARCH(Hauls!$C$335,$DG$2:$DG$74)),MAX($DF$1,DF61)+1,0)</f>
        <v>61</v>
      </c>
      <c r="DG62" t="s">
        <v>3129</v>
      </c>
      <c r="DH62" t="str">
        <f>IFERROR(VLOOKUP(ROWS($DH$2:DH62),$DF$2:$DG$74,2,FALSE),"")</f>
        <v>SPR : Pair seines</v>
      </c>
      <c r="DI62">
        <f>IF(ISNUMBER(SEARCH(Hauls!$C$336,$DJ$2:$DJ$74)),MAX($DI$1,DI61)+1,0)</f>
        <v>61</v>
      </c>
      <c r="DJ62" t="s">
        <v>3129</v>
      </c>
      <c r="DK62" t="str">
        <f>IFERROR(VLOOKUP(ROWS($DK$2:DK62),$DI$2:$DJ$74,2,FALSE),"")</f>
        <v>SPR : Pair seines</v>
      </c>
      <c r="DL62">
        <f>IF(ISNUMBER(SEARCH(Hauls!$C$337,$DM$2:$DM$74)),MAX($DL$1,DL61)+1,0)</f>
        <v>61</v>
      </c>
      <c r="DM62" t="s">
        <v>3129</v>
      </c>
      <c r="DN62" t="str">
        <f>IFERROR(VLOOKUP(ROWS($DN$2:DN62),$DL$2:$DM$74,2,FALSE),"")</f>
        <v>SPR : Pair seines</v>
      </c>
      <c r="DO62">
        <f>IF(ISNUMBER(SEARCH(Hauls!$C$338,$DP$2:$DP$74)),MAX($DO$1,DO61)+1,0)</f>
        <v>61</v>
      </c>
      <c r="DP62" t="s">
        <v>3129</v>
      </c>
      <c r="DQ62" t="str">
        <f>IFERROR(VLOOKUP(ROWS($DQ$2:DQ62),$DO$2:$CDP$74,2,FALSE),"")</f>
        <v>SPR : Pair seines</v>
      </c>
      <c r="DR62">
        <f>IF(ISNUMBER(SEARCH(Hauls!$C$339,$DS$2:$DS$74)),MAX($DR$1,DR61)+1,0)</f>
        <v>61</v>
      </c>
      <c r="DS62" t="s">
        <v>3129</v>
      </c>
      <c r="DT62" t="str">
        <f>IFERROR(VLOOKUP(ROWS($DT$2:DT62),$DR$2:$DS$74,2,FALSE),"")</f>
        <v>SPR : Pair seines</v>
      </c>
      <c r="DU62">
        <f>IF(ISNUMBER(SEARCH(Hauls!$C$340,$DV$2:$DV$74)),MAX($DU$1,DU61)+1,0)</f>
        <v>61</v>
      </c>
      <c r="DV62" t="s">
        <v>3129</v>
      </c>
      <c r="DW62" t="str">
        <f>IFERROR(VLOOKUP(ROWS($DW$2:DW62),$DU$2:$DV$74,2,FALSE),"")</f>
        <v>SPR : Pair seines</v>
      </c>
      <c r="DX62">
        <f>IF(ISNUMBER(SEARCH(Hauls!$C$341,$DY$2:$DY$74)),MAX($DX$1,DX61)+1,0)</f>
        <v>61</v>
      </c>
      <c r="DY62" t="s">
        <v>3129</v>
      </c>
      <c r="DZ62" t="str">
        <f>IFERROR(VLOOKUP(ROWS($DZ$2:DZ62),$DX$2:$DY$74,2,FALSE),"")</f>
        <v>SPR : Pair seines</v>
      </c>
      <c r="EA62">
        <f>IF(ISNUMBER(SEARCH(Hauls!$C$342,$EB$2:$EB$74)),MAX($EA$1,EA61)+1,0)</f>
        <v>61</v>
      </c>
      <c r="EB62" t="s">
        <v>3129</v>
      </c>
      <c r="EC62" t="str">
        <f>IFERROR(VLOOKUP(ROWS($EC$2:EC62),$EA$2:$EB$74,2,FALSE),"")</f>
        <v>SPR : Pair seines</v>
      </c>
      <c r="ED62">
        <f>IF(ISNUMBER(SEARCH(Hauls!$C$343,$EE$2:$EE$74)),MAX($ED$1,ED61)+1,0)</f>
        <v>61</v>
      </c>
      <c r="EE62" t="s">
        <v>3129</v>
      </c>
      <c r="EF62" t="str">
        <f>IFERROR(VLOOKUP(ROWS($EF$2:EF62),$ED$2:$EE$74,2,FALSE),"")</f>
        <v>SPR : Pair seines</v>
      </c>
      <c r="EG62">
        <f>IF(ISNUMBER(SEARCH(Hauls!$C$344,$EH$2:$EH$74)),MAX($EG$1,EG61)+1,0)</f>
        <v>61</v>
      </c>
      <c r="EH62" t="s">
        <v>3129</v>
      </c>
      <c r="EI62" t="str">
        <f>IFERROR(VLOOKUP(ROWS($EI$2:EI62),$EG$2:$EH$74,2,FALSE),"")</f>
        <v>SPR : Pair seines</v>
      </c>
      <c r="EJ62">
        <f>IF(ISNUMBER(SEARCH(Hauls!$C$345,$EK$2:$EK$74)),MAX($EJ$1,EJ61)+1,0)</f>
        <v>61</v>
      </c>
      <c r="EK62" t="s">
        <v>3129</v>
      </c>
      <c r="EL62" t="str">
        <f>IFERROR(VLOOKUP(ROWS($EL$2:EL62),$EJ$2:$EK$74,2,FALSE),"")</f>
        <v>SPR : Pair seines</v>
      </c>
      <c r="EM62">
        <f>IF(ISNUMBER(SEARCH(Hauls!$C$346,$EN$2:$EN$74)),MAX($EM$1,EM61)+1,0)</f>
        <v>61</v>
      </c>
      <c r="EN62" t="s">
        <v>3129</v>
      </c>
      <c r="EO62" t="str">
        <f>IFERROR(VLOOKUP(ROWS($EO$2:EO62),$EM$2:$EN$74,2,FALSE),"")</f>
        <v>SPR : Pair seines</v>
      </c>
      <c r="EP62">
        <f>IF(ISNUMBER(SEARCH(Hauls!$C$347,$EQ$2:$EQ$74)),MAX($EP$1,EP61)+1,0)</f>
        <v>61</v>
      </c>
      <c r="EQ62" t="s">
        <v>3129</v>
      </c>
      <c r="ER62" t="str">
        <f>IFERROR(VLOOKUP(ROWS($ER$2:ER62),$EP$2:$EQ$74,2,FALSE),"")</f>
        <v>SPR : Pair seines</v>
      </c>
      <c r="ES62">
        <f>IF(ISNUMBER(SEARCH(Hauls!$C$348,$ET$2:$ET$74)),MAX($ES$1,ES61)+1,0)</f>
        <v>61</v>
      </c>
      <c r="ET62" t="s">
        <v>3129</v>
      </c>
      <c r="EU62" t="str">
        <f>IFERROR(VLOOKUP(ROWS($EU$2:EU62),$ES$2:$ET$74,2,FALSE),"")</f>
        <v>SPR : Pair seines</v>
      </c>
      <c r="EV62">
        <f>IF(ISNUMBER(SEARCH(Hauls!$C$349,$EW$2:$EW$74)),MAX($EV$1,EV61)+1,0)</f>
        <v>61</v>
      </c>
      <c r="EW62" t="s">
        <v>3129</v>
      </c>
      <c r="EX62" t="str">
        <f>IFERROR(VLOOKUP(ROWS($EX$2:EX62),$EV$2:$EW$74,2,FALSE),"")</f>
        <v>SPR : Pair seines</v>
      </c>
      <c r="EY62">
        <f>IF(ISNUMBER(SEARCH(Hauls!$C$350,$EZ$2:$EZ$74)),MAX($EY$1,EY61)+1,0)</f>
        <v>61</v>
      </c>
      <c r="EZ62" t="s">
        <v>3129</v>
      </c>
      <c r="FA62" t="str">
        <f>IFERROR(VLOOKUP(ROWS($FA$2:FA62),$EY$2:$EZ$74,2,FALSE),"")</f>
        <v>SPR : Pair seines</v>
      </c>
      <c r="FB62">
        <f>IF(ISNUMBER(SEARCH(Hauls!$C$351,$FC$2:$FC$74)),MAX($FB$1,FB61)+1,0)</f>
        <v>61</v>
      </c>
      <c r="FC62" t="s">
        <v>3129</v>
      </c>
      <c r="FD62" t="str">
        <f>IFERROR(VLOOKUP(ROWS($FD$2:FD62),$FB$2:$FC$74,2,FALSE),"")</f>
        <v>SPR : Pair seines</v>
      </c>
      <c r="FE62">
        <f>IF(ISNUMBER(SEARCH(Hauls!$C$352,$FF$2:$FF$74)),MAX($FE$1,FE61)+1,0)</f>
        <v>61</v>
      </c>
      <c r="FF62" t="s">
        <v>3129</v>
      </c>
      <c r="FG62" t="str">
        <f>IFERROR(VLOOKUP(ROWS($FG$2:FG62),$FE$2:$FF$74,2,FALSE),"")</f>
        <v>SPR : Pair seines</v>
      </c>
      <c r="FH62">
        <f>IF(ISNUMBER(SEARCH(Hauls!$C$353,$FI$2:$FI$74)),MAX($FH$1,FH61)+1,0)</f>
        <v>61</v>
      </c>
      <c r="FI62" t="s">
        <v>3129</v>
      </c>
      <c r="FJ62" t="str">
        <f>IFERROR(VLOOKUP(ROWS($FJ$2:FJ62),$FH$2:$FI$74,2,FALSE),"")</f>
        <v>SPR : Pair seines</v>
      </c>
      <c r="FK62">
        <f>IF(ISNUMBER(SEARCH(Hauls!$C$354,$FL$2:$FL$74)),MAX($FK$1,FK61)+1,0)</f>
        <v>61</v>
      </c>
      <c r="FL62" t="s">
        <v>3129</v>
      </c>
      <c r="FM62" t="str">
        <f>IFERROR(VLOOKUP(ROWS($FM$2:FM62),$FK$2:$FL$74,2,FALSE),"")</f>
        <v>SPR : Pair seines</v>
      </c>
      <c r="FN62">
        <f>IF(ISNUMBER(SEARCH(Hauls!$C$355,$FO$2:$FO$74)),MAX($FN$1,FN61)+1,0)</f>
        <v>61</v>
      </c>
      <c r="FO62" t="s">
        <v>3129</v>
      </c>
      <c r="FP62" t="str">
        <f>IFERROR(VLOOKUP(ROWS($FP$2:FP62),$FN$2:$FO$74,2,FALSE),"")</f>
        <v>SPR : Pair seines</v>
      </c>
      <c r="FQ62">
        <f>IF(ISNUMBER(SEARCH(Hauls!$C$356,$FR$2:$FR$74)),MAX($FQ$1,FQ61)+1,0)</f>
        <v>61</v>
      </c>
      <c r="FR62" t="s">
        <v>3129</v>
      </c>
      <c r="FS62" t="str">
        <f>IFERROR(VLOOKUP(ROWS($FS$2:FS62),$FQ$2:$FR$74,2,FALSE),"")</f>
        <v>SPR : Pair seines</v>
      </c>
      <c r="FT62">
        <f>IF(ISNUMBER(SEARCH(Hauls!$C$357,$FU$2:$FU$74)),MAX($FT$1,FT61)+1,0)</f>
        <v>61</v>
      </c>
      <c r="FU62" t="s">
        <v>3129</v>
      </c>
      <c r="FV62" t="str">
        <f>IFERROR(VLOOKUP(ROWS($FV$2:FV62),$FT$2:$FU$74,2,FALSE),"")</f>
        <v>SPR : Pair seines</v>
      </c>
      <c r="FW62">
        <f>IF(ISNUMBER(SEARCH(Hauls!$C$358,$FX$2:$FX$74)),MAX($FW$1,FW61)+1,0)</f>
        <v>61</v>
      </c>
      <c r="FX62" t="s">
        <v>3129</v>
      </c>
      <c r="FY62" t="str">
        <f>IFERROR(VLOOKUP(ROWS($FY$2:FY62),$FW$2:$FX$74,2,FALSE),"")</f>
        <v>SPR : Pair seines</v>
      </c>
      <c r="FZ62">
        <f>IF(ISNUMBER(SEARCH(Hauls!$C$359,$GA$2:$GA$74)),MAX($FZ$1,FZ61)+1,0)</f>
        <v>61</v>
      </c>
      <c r="GA62" t="s">
        <v>3129</v>
      </c>
      <c r="GB62" t="str">
        <f>IFERROR(VLOOKUP(ROWS($GB$2:GB62),$FZ$2:$GA$74,2,FALSE),"")</f>
        <v>SPR : Pair seines</v>
      </c>
      <c r="GC62">
        <f>IF(ISNUMBER(SEARCH(Hauls!$C$360,$GD$2:$GD$74)),MAX($GC$1,GC61)+1,0)</f>
        <v>61</v>
      </c>
      <c r="GD62" t="s">
        <v>3129</v>
      </c>
      <c r="GE62" t="str">
        <f>IFERROR(VLOOKUP(ROWS($GE$2:GE62),$GC$2:$GD$74,2,FALSE),"")</f>
        <v>SPR : Pair seines</v>
      </c>
      <c r="GF62">
        <f>IF(ISNUMBER(SEARCH(Hauls!$C$361,$GG$2:$GG$74)),MAX($GF$1,GF61)+1,0)</f>
        <v>61</v>
      </c>
      <c r="GG62" t="s">
        <v>3129</v>
      </c>
      <c r="GH62" t="str">
        <f>IFERROR(VLOOKUP(ROWS($GH$2:GH62),$GF$2:$GG$74,2,FALSE),"")</f>
        <v>SPR : Pair seines</v>
      </c>
      <c r="GI62">
        <f>IF(ISNUMBER(SEARCH(Hauls!$C$362,$GJ$2:$GJ$74)),MAX($GI$1,GI61)+1,0)</f>
        <v>61</v>
      </c>
      <c r="GJ62" t="s">
        <v>3129</v>
      </c>
      <c r="GK62" t="str">
        <f>IFERROR(VLOOKUP(ROWS($GK$2:GK62),$GI$2:$GJ$74,2,FALSE),"")</f>
        <v>SPR : Pair seines</v>
      </c>
      <c r="GL62">
        <f>IF(ISNUMBER(SEARCH(Hauls!$C$363,$GM$2:$GM$74)),MAX($GL$1,GL61)+1,0)</f>
        <v>61</v>
      </c>
      <c r="GM62" t="s">
        <v>3129</v>
      </c>
      <c r="GN62" t="str">
        <f>IFERROR(VLOOKUP(ROWS($GN$2:GN62),$GL$2:$GM$74,2,FALSE),"")</f>
        <v>SPR : Pair seines</v>
      </c>
      <c r="GO62">
        <f>IF(ISNUMBER(SEARCH(Hauls!$C$364,$GP$2:$GP$74)),MAX($GO$1,GO61)+1,0)</f>
        <v>61</v>
      </c>
      <c r="GP62" t="s">
        <v>3129</v>
      </c>
      <c r="GQ62" t="str">
        <f>IFERROR(VLOOKUP(ROWS($GQ$2:GQ62),$GO$2:$GP$74,2,FALSE),"")</f>
        <v>SPR : Pair seines</v>
      </c>
      <c r="GR62">
        <f>IF(ISNUMBER(SEARCH(Hauls!$C$365,$GS$2:$GS$74)),MAX($GR$1,GR61)+1,0)</f>
        <v>61</v>
      </c>
      <c r="GS62" t="s">
        <v>3129</v>
      </c>
      <c r="GT62" t="str">
        <f>IFERROR(VLOOKUP(ROWS($GT$2:GT62),$GR$2:$GS$74,2,FALSE),"")</f>
        <v>SPR : Pair seines</v>
      </c>
      <c r="GU62">
        <f>IF(ISNUMBER(SEARCH(Hauls!$C$366,$GV$2:$GV$74)),MAX($GU$1,GU61)+1,0)</f>
        <v>61</v>
      </c>
      <c r="GV62" t="s">
        <v>3129</v>
      </c>
      <c r="GW62" t="str">
        <f>IFERROR(VLOOKUP(ROWS($GW$2:GW62),$GU$2:$GV$74,2,FALSE),"")</f>
        <v>SPR : Pair seines</v>
      </c>
      <c r="GX62">
        <f>IF(ISNUMBER(SEARCH(Hauls!$C$367,$GY$2:$GY$74)),MAX($GX$1,GX61)+1,0)</f>
        <v>61</v>
      </c>
      <c r="GY62" t="s">
        <v>3129</v>
      </c>
      <c r="GZ62" t="str">
        <f>IFERROR(VLOOKUP(ROWS($GZ$2:GZ62),$GX$2:$GY$74,2,FALSE),"")</f>
        <v>SPR : Pair seines</v>
      </c>
      <c r="HA62">
        <f>IF(ISNUMBER(SEARCH(Hauls!$C$368,$HB$2:$HB$74)),MAX($HA$1,HA61)+1,0)</f>
        <v>61</v>
      </c>
      <c r="HB62" t="s">
        <v>3129</v>
      </c>
      <c r="HC62" t="str">
        <f>IFERROR(VLOOKUP(ROWS($HC$2:HC62),$HA$2:$HB$74,2,FALSE),"")</f>
        <v>SPR : Pair seines</v>
      </c>
      <c r="HD62">
        <f>IF(ISNUMBER(SEARCH(Hauls!$C$369,$HE$2:$HE$74)),MAX($HD$1,HD61)+1,0)</f>
        <v>61</v>
      </c>
      <c r="HE62" t="s">
        <v>3129</v>
      </c>
      <c r="HF62" t="str">
        <f>IFERROR(VLOOKUP(ROWS($HF$2:HF62),$HD$2:$HE$74,2,FALSE),"")</f>
        <v>SPR : Pair seines</v>
      </c>
      <c r="HG62">
        <f>IF(ISNUMBER(SEARCH(Hauls!$C$370,$HH$2:$HH$74)),MAX($HG$1,HG61)+1,0)</f>
        <v>61</v>
      </c>
      <c r="HH62" t="s">
        <v>3129</v>
      </c>
      <c r="HI62" t="str">
        <f>IFERROR(VLOOKUP(ROWS($HI$2:HI62),$HG$2:$HH$74,2,FALSE),"")</f>
        <v>SPR : Pair seines</v>
      </c>
      <c r="HJ62">
        <f>IF(ISNUMBER(SEARCH(Hauls!$C$371,$HK$2:$HK$74)),MAX($HJ$1,HJ61)+1,0)</f>
        <v>61</v>
      </c>
      <c r="HK62" t="s">
        <v>3129</v>
      </c>
      <c r="HL62" t="str">
        <f>IFERROR(VLOOKUP(ROWS($HL$2:HL62),$HJ$2:$HK$74,2,FALSE),"")</f>
        <v>SPR : Pair seines</v>
      </c>
      <c r="HM62">
        <f>IF(ISNUMBER(SEARCH(Hauls!$C$372,$HN$2:$HN$74)),MAX($HM$1,HM61)+1,0)</f>
        <v>61</v>
      </c>
      <c r="HN62" t="s">
        <v>3129</v>
      </c>
      <c r="HO62" t="str">
        <f>IFERROR(VLOOKUP(ROWS($HO$2:HO62),$HM$2:$HN$74,2,FALSE),"")</f>
        <v>SPR : Pair seines</v>
      </c>
      <c r="HP62">
        <f>IF(ISNUMBER(SEARCH(Hauls!$C$373,$HQ$2:$HQ$74)),MAX($HP$1,HP61)+1,0)</f>
        <v>61</v>
      </c>
      <c r="HQ62" t="s">
        <v>3129</v>
      </c>
      <c r="HR62" t="str">
        <f>IFERROR(VLOOKUP(ROWS($HR$2:HR62),$HP$2:$HQ$74,2,FALSE),"")</f>
        <v>SPR : Pair seines</v>
      </c>
      <c r="HS62">
        <f>IF(ISNUMBER(SEARCH(Hauls!$C$374,$HT$2:$HT$74)),MAX($HS$1,HS61)+1,0)</f>
        <v>61</v>
      </c>
      <c r="HT62" t="s">
        <v>3129</v>
      </c>
      <c r="HU62" t="str">
        <f>IFERROR(VLOOKUP(ROWS($HU$2:HU62),$HS$2:$HT$74,2,FALSE),"")</f>
        <v>SPR : Pair seines</v>
      </c>
      <c r="HV62">
        <f>IF(ISNUMBER(SEARCH(Hauls!$C$375,$HW$2:$HW$74)),MAX($HV$1,HV61)+1,0)</f>
        <v>61</v>
      </c>
      <c r="HW62" t="s">
        <v>3129</v>
      </c>
      <c r="HX62" t="str">
        <f>IFERROR(VLOOKUP(ROWS($HX$2:HX62),$HV$2:$HW$74,2,FALSE),"")</f>
        <v>SPR : Pair seines</v>
      </c>
      <c r="HY62">
        <f>IF(ISNUMBER(SEARCH(Hauls!$C$376,$HZ$2:$HZ$74)),MAX($HY$1,HY61)+1,0)</f>
        <v>61</v>
      </c>
      <c r="HZ62" t="s">
        <v>3129</v>
      </c>
      <c r="IA62" t="str">
        <f>IFERROR(VLOOKUP(ROWS($IA$2:IA62),$IB$2:$IC$74,2,FALSE),"")</f>
        <v>SPR : Pair seines</v>
      </c>
      <c r="IB62">
        <f>IF(ISNUMBER(SEARCH(Hauls!$C$377,$IC$2:$IC$74)),MAX($IB$1,IB61)+1,0)</f>
        <v>61</v>
      </c>
      <c r="IC62" t="s">
        <v>3129</v>
      </c>
      <c r="ID62" t="str">
        <f>IFERROR(VLOOKUP(ROWS($ID$2:ID62),$IB$2:$IC$74,2,FALSE),"")</f>
        <v>SPR : Pair seines</v>
      </c>
      <c r="IE62">
        <f>IF(ISNUMBER(SEARCH(Hauls!$C$378,$IF$2:$IF$74)),MAX($IE$1,IE61)+1,0)</f>
        <v>61</v>
      </c>
      <c r="IF62" t="s">
        <v>3129</v>
      </c>
      <c r="IG62" t="str">
        <f>IFERROR(VLOOKUP(ROWS($IG$2:IG62),$IE$2:$IF$74,2,FALSE),"")</f>
        <v>SPR : Pair seines</v>
      </c>
      <c r="IH62">
        <f>IF(ISNUMBER(SEARCH(Hauls!$C$379,$II$2:$II$74)),MAX($IH$1,IH61)+1,0)</f>
        <v>61</v>
      </c>
      <c r="II62" t="s">
        <v>3129</v>
      </c>
      <c r="IJ62" t="str">
        <f>IFERROR(VLOOKUP(ROWS($IJ$2:IJ62),$IH$2:$II$74,2,FALSE),"")</f>
        <v>SPR : Pair seines</v>
      </c>
      <c r="IK62">
        <f>IF(ISNUMBER(SEARCH(Hauls!$C$380,$IL$2:$IL$74)),MAX($IK$1,IK61)+1,0)</f>
        <v>61</v>
      </c>
      <c r="IL62" t="s">
        <v>3129</v>
      </c>
      <c r="IM62" t="str">
        <f>IFERROR(VLOOKUP(ROWS($IM$2:IM62),$IK$2:$IL$74,2,FALSE),"")</f>
        <v>SPR : Pair seines</v>
      </c>
      <c r="IN62">
        <f>IF(ISNUMBER(SEARCH(Hauls!$C$381,$IO$2:$IO$74)),MAX($IN$1,IN61)+1,0)</f>
        <v>61</v>
      </c>
      <c r="IO62" t="s">
        <v>3129</v>
      </c>
      <c r="IP62" t="str">
        <f>IFERROR(VLOOKUP(ROWS($IP$2:IP62),$IN$2:$IO$74,2,FALSE),"")</f>
        <v>SPR : Pair seines</v>
      </c>
      <c r="IQ62">
        <f>IF(ISNUMBER(SEARCH(Hauls!$C$382,$CC$2:$CC$74)),MAX($CB$1,IQ61)+1,0)</f>
        <v>61</v>
      </c>
      <c r="IR62" t="s">
        <v>3129</v>
      </c>
      <c r="IS62" t="str">
        <f>IFERROR(VLOOKUP(ROWS($IS$2:IS62),$IQ$2:$IR$74,2,FALSE),"")</f>
        <v>SPR : Pair seines</v>
      </c>
      <c r="IT62">
        <f>IF(ISNUMBER(SEARCH(Hauls!$C$383,$IU$2:$IU$74)),MAX($IT$1,IT61)+1,0)</f>
        <v>61</v>
      </c>
      <c r="IU62" t="s">
        <v>3129</v>
      </c>
      <c r="IV62" t="str">
        <f>IFERROR(VLOOKUP(ROWS($IV$2:IV62),$IT$2:$IU$74,2,FALSE),"")</f>
        <v>SPR : Pair seines</v>
      </c>
      <c r="IW62">
        <f>IF(ISNUMBER(SEARCH(Hauls!$C$384,$IX$2:$IX$74)),MAX($IW$1,IW61)+1,0)</f>
        <v>61</v>
      </c>
      <c r="IX62" t="s">
        <v>3129</v>
      </c>
      <c r="IY62" t="str">
        <f>IFERROR(VLOOKUP(ROWS($IY$2:IY62),$IW$2:$IX$74,2,FALSE),"")</f>
        <v>SPR : Pair seines</v>
      </c>
      <c r="IZ62">
        <f>IF(ISNUMBER(SEARCH(Hauls!$C$385,$JA$2:$JA$74)),MAX($IZ$1,IZ61)+1,0)</f>
        <v>61</v>
      </c>
      <c r="JA62" t="s">
        <v>3129</v>
      </c>
      <c r="JB62" t="str">
        <f>IFERROR(VLOOKUP(ROWS($JB$2:JB62),$IZ$2:$JA$74,2,FALSE),"")</f>
        <v>SPR : Pair seines</v>
      </c>
      <c r="JC62">
        <f>IF(ISNUMBER(SEARCH(Hauls!$C$386,$JD$2:$JD$74)),MAX($JC$1,JC61)+1,0)</f>
        <v>61</v>
      </c>
      <c r="JD62" t="s">
        <v>3129</v>
      </c>
      <c r="JE62" t="str">
        <f>IFERROR(VLOOKUP(ROWS($JE$2:JE62),$JC$2:$CJD$74,2,FALSE),"")</f>
        <v>SPR : Pair seines</v>
      </c>
      <c r="JF62">
        <f>IF(ISNUMBER(SEARCH(Hauls!$C$387,$JG$2:$JG$74)),MAX($JF$1,JF61)+1,0)</f>
        <v>61</v>
      </c>
      <c r="JG62" t="s">
        <v>3129</v>
      </c>
      <c r="JH62" t="str">
        <f>IFERROR(VLOOKUP(ROWS($JH$2:JH62),$JF$2:$JG$74,2,FALSE),"")</f>
        <v>SPR : Pair seines</v>
      </c>
      <c r="JI62">
        <f>IF(ISNUMBER(SEARCH(Hauls!$C$388,$JJ$2:$JJ$74)),MAX($JI$1,JI61)+1,0)</f>
        <v>61</v>
      </c>
      <c r="JJ62" t="s">
        <v>3129</v>
      </c>
      <c r="JK62" t="str">
        <f>IFERROR(VLOOKUP(ROWS($JK$2:JK62),$JI$2:$JJ$74,2,FALSE),"")</f>
        <v>SPR : Pair seines</v>
      </c>
      <c r="JL62">
        <f>IF(ISNUMBER(SEARCH(Hauls!$C$389,$JM$2:$JM$74)),MAX($JL$1,JL61)+1,0)</f>
        <v>61</v>
      </c>
      <c r="JM62" t="s">
        <v>3129</v>
      </c>
      <c r="JN62" t="str">
        <f>IFERROR(VLOOKUP(ROWS($JN$2:JN62),$JL$2:$JM$74,2,FALSE),"")</f>
        <v>SPR : Pair seines</v>
      </c>
      <c r="JO62">
        <f>IF(ISNUMBER(SEARCH(Hauls!$C$390,$JP$2:$JP$74)),MAX($JO$1,JO61)+1,0)</f>
        <v>61</v>
      </c>
      <c r="JP62" t="s">
        <v>3129</v>
      </c>
      <c r="JQ62" t="str">
        <f>IFERROR(VLOOKUP(ROWS($JQ$2:JQ62),$JO$2:$JP$74,2,FALSE),"")</f>
        <v>SPR : Pair seines</v>
      </c>
      <c r="JR62">
        <f>IF(ISNUMBER(SEARCH(Hauls!$C$391,$JS$2:$JS$74)),MAX($JR$1,JR61)+1,0)</f>
        <v>61</v>
      </c>
      <c r="JS62" t="s">
        <v>3129</v>
      </c>
      <c r="JT62" t="str">
        <f>IFERROR(VLOOKUP(ROWS($JT$2:JT62),$JR$2:$JS$74,2,FALSE),"")</f>
        <v>SPR : Pair seines</v>
      </c>
      <c r="JU62">
        <f>IF(ISNUMBER(SEARCH(Hauls!$C$392,$JV$2:$JV$74)),MAX($JU$1,JU61)+1,0)</f>
        <v>61</v>
      </c>
      <c r="JV62" t="s">
        <v>3129</v>
      </c>
      <c r="JW62" t="str">
        <f>IFERROR(VLOOKUP(ROWS($JW$2:JW62),$JU$2:$JV$74,2,FALSE),"")</f>
        <v>SPR : Pair seines</v>
      </c>
      <c r="JX62">
        <f>IF(ISNUMBER(SEARCH(Hauls!$C$393,$JY$2:$JY$74)),MAX($JX$1,JX61)+1,0)</f>
        <v>61</v>
      </c>
      <c r="JY62" t="s">
        <v>3129</v>
      </c>
      <c r="JZ62" t="str">
        <f>IFERROR(VLOOKUP(ROWS($JZ$2:JZ62),$JX$2:$JY$74,2,FALSE),"")</f>
        <v>SPR : Pair seines</v>
      </c>
      <c r="KA62">
        <f>IF(ISNUMBER(SEARCH(Hauls!$C$394,$KB$2:$KB$74)),MAX($KA$1,KA61)+1,0)</f>
        <v>61</v>
      </c>
      <c r="KB62" t="s">
        <v>3129</v>
      </c>
      <c r="KC62" t="str">
        <f>IFERROR(VLOOKUP(ROWS($KC$2:KC62),$KA$2:$KB$74,2,FALSE),"")</f>
        <v>SPR : Pair seines</v>
      </c>
      <c r="KD62">
        <f>IF(ISNUMBER(SEARCH(Hauls!$C$395,$KE$2:$KE$74)),MAX($KD$1,KD61)+1,0)</f>
        <v>61</v>
      </c>
      <c r="KE62" t="s">
        <v>3129</v>
      </c>
      <c r="KF62" t="str">
        <f>IFERROR(VLOOKUP(ROWS($KF$2:KF62),$KD$2:$KE$74,2,FALSE),"")</f>
        <v>SPR : Pair seines</v>
      </c>
      <c r="KG62">
        <f>IF(ISNUMBER(SEARCH(Hauls!$C$396,$KH$2:$KH$74)),MAX($KG$1,KG61)+1,0)</f>
        <v>61</v>
      </c>
      <c r="KH62" t="s">
        <v>3129</v>
      </c>
      <c r="KI62" t="str">
        <f>IFERROR(VLOOKUP(ROWS($KI$2:KI62),$KG$2:$KH$74,2,FALSE),"")</f>
        <v>SPR : Pair seines</v>
      </c>
      <c r="KJ62">
        <f>IF(ISNUMBER(SEARCH(Hauls!$C$397,$KK$2:$KK$74)),MAX($KJ$1,KJ61)+1,0)</f>
        <v>61</v>
      </c>
      <c r="KK62" t="s">
        <v>3129</v>
      </c>
      <c r="KL62" t="str">
        <f>IFERROR(VLOOKUP(ROWS($KL$2:KL62),$KJ$2:$KK$74,2,FALSE),"")</f>
        <v>SPR : Pair seines</v>
      </c>
      <c r="KM62">
        <f>IF(ISNUMBER(SEARCH(Hauls!$C$398,$KN$2:$KN$74)),MAX($KM$1,KM61)+1,0)</f>
        <v>61</v>
      </c>
      <c r="KN62" t="s">
        <v>3129</v>
      </c>
      <c r="KO62" t="str">
        <f>IFERROR(VLOOKUP(ROWS($KO$2:KO62),$KM$2:$KN$74,2,FALSE),"")</f>
        <v>SPR : Pair seines</v>
      </c>
      <c r="KP62">
        <f>IF(ISNUMBER(SEARCH(Hauls!$C$399,$KQ$2:$KQ$74)),MAX($KP$1,KP61)+1,0)</f>
        <v>61</v>
      </c>
      <c r="KQ62" t="s">
        <v>3129</v>
      </c>
      <c r="KR62" t="str">
        <f>IFERROR(VLOOKUP(ROWS($KR$2:KR62),$KP$2:$KQ$74,2,FALSE),"")</f>
        <v>SPR : Pair seines</v>
      </c>
      <c r="KS62">
        <f>IF(ISNUMBER(SEARCH(Hauls!$C$400,$KT$2:$KT$74)),MAX($KS$1,KS61)+1,0)</f>
        <v>61</v>
      </c>
      <c r="KT62" t="s">
        <v>3129</v>
      </c>
      <c r="KU62" t="str">
        <f>IFERROR(VLOOKUP(ROWS($KU$2:KU62),$KS$2:$KT$74,2,FALSE),"")</f>
        <v>SPR : Pair seines</v>
      </c>
    </row>
    <row r="63" spans="1:307" x14ac:dyDescent="0.25">
      <c r="A63" t="s">
        <v>675</v>
      </c>
      <c r="B63" t="s">
        <v>2985</v>
      </c>
      <c r="C63" t="str">
        <f t="shared" si="0"/>
        <v>SSC : Scottish seines</v>
      </c>
      <c r="E63">
        <f>IF(ISNUMBER(SEARCH(Hauls!$C$300,$F$2:$F$74)),MAX($E$1,E62)+1,0)</f>
        <v>62</v>
      </c>
      <c r="F63" t="s">
        <v>3130</v>
      </c>
      <c r="G63" t="str">
        <f>IFERROR(VLOOKUP(ROWS($G$2:G63),$E$2:$F$74,2,FALSE),"")</f>
        <v>SSC : Scottish seines</v>
      </c>
      <c r="H63">
        <f>IF(ISNUMBER(SEARCH(Hauls!$C$301,$I$2:$I$74)),MAX($H$1:H62)+1,0)</f>
        <v>62</v>
      </c>
      <c r="I63" t="s">
        <v>3130</v>
      </c>
      <c r="J63" t="str">
        <f>IFERROR(VLOOKUP(ROWS($J$2:J63),$H$2:$I$74,2,FALSE),"")</f>
        <v>SSC : Scottish seines</v>
      </c>
      <c r="K63">
        <f>IF(ISNUMBER(SEARCH(Hauls!$C$302,$L$2:$L$74)),MAX($K$1,K62)+1,0)</f>
        <v>62</v>
      </c>
      <c r="L63" t="s">
        <v>3130</v>
      </c>
      <c r="M63" t="str">
        <f>IFERROR(VLOOKUP(ROWS($M$2:M63),$K$2:$L$74,2,FALSE),"")</f>
        <v>SSC : Scottish seines</v>
      </c>
      <c r="N63">
        <f>IF(ISNUMBER(SEARCH(Hauls!$C$303,$O$2:$O$74)),MAX($N$1,N62)+1,0)</f>
        <v>62</v>
      </c>
      <c r="O63" t="s">
        <v>3130</v>
      </c>
      <c r="P63" t="str">
        <f>IFERROR(VLOOKUP(ROWS($P$2:P63),$N$2:$O$74,2,FALSE),"")</f>
        <v>SSC : Scottish seines</v>
      </c>
      <c r="Q63">
        <f>IF(ISNUMBER(SEARCH(Hauls!$C$304,$R$2:$R$74)),MAX($Q$1,Q62)+1,0)</f>
        <v>62</v>
      </c>
      <c r="R63" t="s">
        <v>3130</v>
      </c>
      <c r="S63" t="str">
        <f>IFERROR(VLOOKUP(ROWS($S$2:S63),$Q$2:$R$74,2,FALSE),"")</f>
        <v>SSC : Scottish seines</v>
      </c>
      <c r="T63">
        <f>IF(ISNUMBER(SEARCH(Hauls!$C$305,$U$2:$U$74)),MAX($T$1,T62)+1,0)</f>
        <v>62</v>
      </c>
      <c r="U63" t="s">
        <v>3130</v>
      </c>
      <c r="V63" t="str">
        <f>IFERROR(VLOOKUP(ROWS($V$2:V63),$T$2:$U$74,2,FALSE),"")</f>
        <v>SSC : Scottish seines</v>
      </c>
      <c r="W63">
        <f>IF(ISNUMBER(SEARCH(Hauls!$C$306,$X$2:$X$74)),MAX($W$1,W62)+1,0)</f>
        <v>62</v>
      </c>
      <c r="X63" t="s">
        <v>3130</v>
      </c>
      <c r="Y63" t="str">
        <f>IFERROR(VLOOKUP(ROWS($Y$2:Y63),$W$2:$X$74,2,FALSE),"")</f>
        <v>SSC : Scottish seines</v>
      </c>
      <c r="Z63">
        <f>IF(ISNUMBER(SEARCH(Hauls!$C$307,$AA$2:$AA$74)),MAX($Z$1,Z62)+1,0)</f>
        <v>62</v>
      </c>
      <c r="AA63" t="s">
        <v>3130</v>
      </c>
      <c r="AB63" t="str">
        <f>IFERROR(VLOOKUP(ROWS($AB$2:AB63),$Z$2:$AA$74,2,FALSE),"")</f>
        <v>SSC : Scottish seines</v>
      </c>
      <c r="AC63">
        <f>IF(ISNUMBER(SEARCH(Hauls!$C$308,$AD$2:$AD$74)),MAX($AC$1,AC62)+1,0)</f>
        <v>62</v>
      </c>
      <c r="AD63" t="s">
        <v>3130</v>
      </c>
      <c r="AE63" t="str">
        <f>IFERROR(VLOOKUP(ROWS($AE$2:AE63),$AC$2:$AD$74,2,FALSE),"")</f>
        <v>SSC : Scottish seines</v>
      </c>
      <c r="AF63">
        <f>IF(ISNUMBER(SEARCH(Hauls!$C$309,$AG$2:$AG$74)),MAX($AF$1,AF62)+1,0)</f>
        <v>62</v>
      </c>
      <c r="AG63" t="s">
        <v>3130</v>
      </c>
      <c r="AH63" t="str">
        <f>IFERROR(VLOOKUP(ROWS($AH$2:AH63),$AF$2:$AG$74,2,FALSE),"")</f>
        <v>SSC : Scottish seines</v>
      </c>
      <c r="AI63">
        <f>IF(ISNUMBER(SEARCH(Hauls!$C$310,$AJ$2:$AJ$74)),MAX($AI$1,AI62)+1,0)</f>
        <v>62</v>
      </c>
      <c r="AJ63" t="s">
        <v>3130</v>
      </c>
      <c r="AK63" t="str">
        <f>IFERROR(VLOOKUP(ROWS($AK$2:AK63),$AI$2:$AJ$74,2,FALSE),"")</f>
        <v>SSC : Scottish seines</v>
      </c>
      <c r="AL63">
        <f>IF(ISNUMBER(SEARCH(Hauls!$C$311,$AM$2:$AM$74)),MAX($AL$1,AL62)+1,0)</f>
        <v>62</v>
      </c>
      <c r="AM63" t="s">
        <v>3130</v>
      </c>
      <c r="AN63" t="str">
        <f>IFERROR(VLOOKUP(ROWS($AN$2:AN63),$AL$2:$AM$74,2,FALSE),"")</f>
        <v>SSC : Scottish seines</v>
      </c>
      <c r="AO63">
        <f>IF(ISNUMBER(SEARCH(Hauls!$C$312,$AP$2:$AP$74)),MAX($AO$1,AO62)+1,0)</f>
        <v>62</v>
      </c>
      <c r="AP63" t="s">
        <v>3130</v>
      </c>
      <c r="AQ63" t="str">
        <f>IFERROR(VLOOKUP(ROWS($AQ$2:AQ63),$AO$2:$AP$74,2,FALSE),"")</f>
        <v>SSC : Scottish seines</v>
      </c>
      <c r="AR63">
        <f>IF(ISNUMBER(SEARCH(Hauls!$C$313,$AS$2:$AS$74)),MAX($AR$1,AR62)+1,0)</f>
        <v>62</v>
      </c>
      <c r="AS63" t="s">
        <v>3130</v>
      </c>
      <c r="AT63" t="str">
        <f>IFERROR(VLOOKUP(ROWS($AT$2:AT63),$AR$2:$AS$74,2,FALSE),"")</f>
        <v>SSC : Scottish seines</v>
      </c>
      <c r="AU63">
        <f>IF(ISNUMBER(SEARCH(Hauls!$C$314,$AV$2:$AV$74)),MAX($AU$1,AU62)+1,0)</f>
        <v>62</v>
      </c>
      <c r="AV63" t="s">
        <v>3130</v>
      </c>
      <c r="AW63" t="str">
        <f>IFERROR(VLOOKUP(ROWS($AW$2:AW63),$AU$2:$AV$74,2,FALSE),"")</f>
        <v>SSC : Scottish seines</v>
      </c>
      <c r="AX63">
        <f>IF(ISNUMBER(SEARCH(Hauls!$C$315,$AY$2:$AY$74)),MAX($AX$1,AX62)+1,0)</f>
        <v>62</v>
      </c>
      <c r="AY63" t="s">
        <v>3130</v>
      </c>
      <c r="AZ63" t="str">
        <f>IFERROR(VLOOKUP(ROWS($AZ$2:AZ63),$AX$2:$AY$74,2,FALSE),"")</f>
        <v>SSC : Scottish seines</v>
      </c>
      <c r="BA63">
        <f>IF(ISNUMBER(SEARCH(Hauls!$C$316,$BB$2:$BB$74)),MAX($BA$1,BA62)+1,0)</f>
        <v>62</v>
      </c>
      <c r="BB63" t="s">
        <v>3130</v>
      </c>
      <c r="BC63" t="str">
        <f>IFERROR(VLOOKUP(ROWS($BC$2:BC63),$BA$2:$BB$74,2,FALSE),"")</f>
        <v>SSC : Scottish seines</v>
      </c>
      <c r="BD63">
        <f>IF(ISNUMBER(SEARCH(Hauls!$C$317,$BE$2:$BE$74)),MAX($BD$1,BD62)+1,0)</f>
        <v>62</v>
      </c>
      <c r="BE63" t="s">
        <v>3130</v>
      </c>
      <c r="BF63" t="str">
        <f>IFERROR(VLOOKUP(ROWS($BF$2:BF63),$BD$2:$BE$74,2,FALSE),"")</f>
        <v>SSC : Scottish seines</v>
      </c>
      <c r="BG63">
        <f>IF(ISNUMBER(SEARCH(Hauls!$C$318,$BH$2:$BH$74)),MAX($BG$1,BG62)+1,0)</f>
        <v>62</v>
      </c>
      <c r="BH63" t="s">
        <v>3130</v>
      </c>
      <c r="BI63" t="str">
        <f>IFERROR(VLOOKUP(ROWS($BI$2:BI63),$BG$2:$BH$74,2,FALSE),"")</f>
        <v>SSC : Scottish seines</v>
      </c>
      <c r="BJ63">
        <f>IF(ISNUMBER(SEARCH(Hauls!$C$319,$BK$2:$BK$74)),MAX($BJ$1,BJ62)+1,0)</f>
        <v>62</v>
      </c>
      <c r="BK63" t="s">
        <v>3130</v>
      </c>
      <c r="BL63" t="str">
        <f>IFERROR(VLOOKUP(ROWS($BL$2:BL63),$BJ$2:$BK$74,2,FALSE),"")</f>
        <v>SSC : Scottish seines</v>
      </c>
      <c r="BM63">
        <f>IF(ISNUMBER(SEARCH(Hauls!$C$320,$BN$2:$BN$74)),MAX($BM$1,BM62)+1,0)</f>
        <v>62</v>
      </c>
      <c r="BN63" t="s">
        <v>3130</v>
      </c>
      <c r="BO63" t="str">
        <f>IFERROR(VLOOKUP(ROWS($BO$2:BO63),$BM$2:$BN$74,2,FALSE),"")</f>
        <v>SSC : Scottish seines</v>
      </c>
      <c r="BP63">
        <f>IF(ISNUMBER(SEARCH(Hauls!$C$321,$BQ$2:$BQ$74)),MAX($BP$1,BP62)+1,0)</f>
        <v>62</v>
      </c>
      <c r="BQ63" t="s">
        <v>3130</v>
      </c>
      <c r="BR63" t="str">
        <f>IFERROR(VLOOKUP(ROWS($BR$2:BR63),$BP$2:$BQ$74,2,FALSE),"")</f>
        <v>SSC : Scottish seines</v>
      </c>
      <c r="BS63">
        <f>IF(ISNUMBER(SEARCH(Hauls!$C$322,$BT$2:$BT$74)),MAX($BS$1,BS62)+1,0)</f>
        <v>62</v>
      </c>
      <c r="BT63" t="s">
        <v>3130</v>
      </c>
      <c r="BU63" t="str">
        <f>IFERROR(VLOOKUP(ROWS($BU$2:BU63),$BS$2:$BT$74,2,FALSE),"")</f>
        <v>SSC : Scottish seines</v>
      </c>
      <c r="BV63">
        <f>IF(ISNUMBER(SEARCH(Hauls!$C$323,$BW$2:$BW$74)),MAX($BV$1,BV62)+1,0)</f>
        <v>62</v>
      </c>
      <c r="BW63" t="s">
        <v>3130</v>
      </c>
      <c r="BX63" t="str">
        <f>IFERROR(VLOOKUP(ROWS($BX$2:BX63),$BV$2:$BW$74,2,FALSE),"")</f>
        <v>SSC : Scottish seines</v>
      </c>
      <c r="BY63">
        <f>IF(ISNUMBER(SEARCH(Hauls!$C$324,$BZ$2:$BZ$74)),MAX($BY$1,BY62)+1,0)</f>
        <v>62</v>
      </c>
      <c r="BZ63" t="s">
        <v>3130</v>
      </c>
      <c r="CA63" t="str">
        <f>IFERROR(VLOOKUP(ROWS($CA$2:CA63),$BY$2:$BZ$74,2,FALSE),"")</f>
        <v>SSC : Scottish seines</v>
      </c>
      <c r="CB63">
        <f>IF(ISNUMBER(SEARCH(Hauls!$C$325,$CC$2:$CC$74)),MAX($CB$1,CB62)+1,0)</f>
        <v>62</v>
      </c>
      <c r="CC63" t="s">
        <v>3130</v>
      </c>
      <c r="CD63" t="str">
        <f>IFERROR(VLOOKUP(ROWS($CD$2:CD63),$CB$2:$CC$74,2,FALSE),"")</f>
        <v>SSC : Scottish seines</v>
      </c>
      <c r="CE63">
        <f>IF(ISNUMBER(SEARCH(Hauls!$C$326,$CF$2:$CF$74)),MAX($CE$1,CE62)+1,0)</f>
        <v>62</v>
      </c>
      <c r="CF63" t="s">
        <v>3130</v>
      </c>
      <c r="CG63" t="str">
        <f>IFERROR(VLOOKUP(ROWS($CG$2:CG63),$CE$2:$CF$74,2,FALSE),"")</f>
        <v>SSC : Scottish seines</v>
      </c>
      <c r="CH63">
        <f>IF(ISNUMBER(SEARCH(Hauls!$C$327,$CI$2:$CI$74)),MAX($CH$1,CH62)+1,0)</f>
        <v>62</v>
      </c>
      <c r="CI63" t="s">
        <v>3130</v>
      </c>
      <c r="CJ63" t="str">
        <f>IFERROR(VLOOKUP(ROWS($CJ$2:CJ63),$CH$2:$CI$74,2,FALSE),"")</f>
        <v>SSC : Scottish seines</v>
      </c>
      <c r="CK63">
        <f>IF(ISNUMBER(SEARCH(Hauls!$C$328,$CL$2:$CL$74)),MAX($CK$1,CK62)+1,0)</f>
        <v>62</v>
      </c>
      <c r="CL63" t="s">
        <v>3130</v>
      </c>
      <c r="CM63" t="str">
        <f>IFERROR(VLOOKUP(ROWS($CM$2:CM63),$CK$2:$CL$74,2,FALSE),"")</f>
        <v>SSC : Scottish seines</v>
      </c>
      <c r="CN63">
        <f>IF(ISNUMBER(SEARCH(Hauls!$C$329,$CO$2:$CO$74)),MAX($CN$1,CN62)+1,0)</f>
        <v>62</v>
      </c>
      <c r="CO63" t="s">
        <v>3130</v>
      </c>
      <c r="CP63" t="str">
        <f>IFERROR(VLOOKUP(ROWS($CP$2:CP63),$CN$2:$CO$74,2,FALSE),"")</f>
        <v>SSC : Scottish seines</v>
      </c>
      <c r="CQ63">
        <f>IF(ISNUMBER(SEARCH(Hauls!$C$330,$CR$2:$CR$74)),MAX($CQ$1,CQ62)+1,0)</f>
        <v>62</v>
      </c>
      <c r="CR63" t="s">
        <v>3130</v>
      </c>
      <c r="CS63" t="str">
        <f>IFERROR(VLOOKUP(ROWS($CS$2:CS63),$CQ$2:$CR$74,2,FALSE),"")</f>
        <v>SSC : Scottish seines</v>
      </c>
      <c r="CT63">
        <f>IF(ISNUMBER(SEARCH(Hauls!$C$331,$CU$2:$CU$74)),MAX($CT$1,CT62)+1,0)</f>
        <v>62</v>
      </c>
      <c r="CU63" t="s">
        <v>3130</v>
      </c>
      <c r="CV63" t="str">
        <f>IFERROR(VLOOKUP(ROWS($CV$2:CV63),$CT$2:$CU$74,2,FALSE),"")</f>
        <v>SSC : Scottish seines</v>
      </c>
      <c r="CW63">
        <f>IF(ISNUMBER(SEARCH(Hauls!$C$332,$CX$2:$CX$74)),MAX($CW$1,CW62)+1,0)</f>
        <v>62</v>
      </c>
      <c r="CX63" t="s">
        <v>3130</v>
      </c>
      <c r="CY63" t="str">
        <f>IFERROR(VLOOKUP(ROWS($CY$2:CY63),$CW$2:$CX$74,2,FALSE),"")</f>
        <v>SSC : Scottish seines</v>
      </c>
      <c r="CZ63">
        <f>IF(ISNUMBER(SEARCH(Hauls!$C$333,$DA$2:$DA$74)),MAX($CZ$1,CZ62)+1,0)</f>
        <v>62</v>
      </c>
      <c r="DA63" t="s">
        <v>3130</v>
      </c>
      <c r="DB63" t="str">
        <f>IFERROR(VLOOKUP(ROWS($DB$2:DB63),$CZ$2:$DA$74,2,FALSE),"")</f>
        <v>SSC : Scottish seines</v>
      </c>
      <c r="DC63">
        <f>IF(ISNUMBER(SEARCH(Hauls!$C$334,$DD$2:$DD$74)),MAX($DC$1,DC62)+1,0)</f>
        <v>62</v>
      </c>
      <c r="DD63" t="s">
        <v>3130</v>
      </c>
      <c r="DE63" t="str">
        <f>IFERROR(VLOOKUP(ROWS($DE$2:DE63),$DC$2:$DD$74,2,FALSE),"")</f>
        <v>SSC : Scottish seines</v>
      </c>
      <c r="DF63">
        <f>IF(ISNUMBER(SEARCH(Hauls!$C$335,$DG$2:$DG$74)),MAX($DF$1,DF62)+1,0)</f>
        <v>62</v>
      </c>
      <c r="DG63" t="s">
        <v>3130</v>
      </c>
      <c r="DH63" t="str">
        <f>IFERROR(VLOOKUP(ROWS($DH$2:DH63),$DF$2:$DG$74,2,FALSE),"")</f>
        <v>SSC : Scottish seines</v>
      </c>
      <c r="DI63">
        <f>IF(ISNUMBER(SEARCH(Hauls!$C$336,$DJ$2:$DJ$74)),MAX($DI$1,DI62)+1,0)</f>
        <v>62</v>
      </c>
      <c r="DJ63" t="s">
        <v>3130</v>
      </c>
      <c r="DK63" t="str">
        <f>IFERROR(VLOOKUP(ROWS($DK$2:DK63),$DI$2:$DJ$74,2,FALSE),"")</f>
        <v>SSC : Scottish seines</v>
      </c>
      <c r="DL63">
        <f>IF(ISNUMBER(SEARCH(Hauls!$C$337,$DM$2:$DM$74)),MAX($DL$1,DL62)+1,0)</f>
        <v>62</v>
      </c>
      <c r="DM63" t="s">
        <v>3130</v>
      </c>
      <c r="DN63" t="str">
        <f>IFERROR(VLOOKUP(ROWS($DN$2:DN63),$DL$2:$DM$74,2,FALSE),"")</f>
        <v>SSC : Scottish seines</v>
      </c>
      <c r="DO63">
        <f>IF(ISNUMBER(SEARCH(Hauls!$C$338,$DP$2:$DP$74)),MAX($DO$1,DO62)+1,0)</f>
        <v>62</v>
      </c>
      <c r="DP63" t="s">
        <v>3130</v>
      </c>
      <c r="DQ63" t="str">
        <f>IFERROR(VLOOKUP(ROWS($DQ$2:DQ63),$DO$2:$CDP$74,2,FALSE),"")</f>
        <v>SSC : Scottish seines</v>
      </c>
      <c r="DR63">
        <f>IF(ISNUMBER(SEARCH(Hauls!$C$339,$DS$2:$DS$74)),MAX($DR$1,DR62)+1,0)</f>
        <v>62</v>
      </c>
      <c r="DS63" t="s">
        <v>3130</v>
      </c>
      <c r="DT63" t="str">
        <f>IFERROR(VLOOKUP(ROWS($DT$2:DT63),$DR$2:$DS$74,2,FALSE),"")</f>
        <v>SSC : Scottish seines</v>
      </c>
      <c r="DU63">
        <f>IF(ISNUMBER(SEARCH(Hauls!$C$340,$DV$2:$DV$74)),MAX($DU$1,DU62)+1,0)</f>
        <v>62</v>
      </c>
      <c r="DV63" t="s">
        <v>3130</v>
      </c>
      <c r="DW63" t="str">
        <f>IFERROR(VLOOKUP(ROWS($DW$2:DW63),$DU$2:$DV$74,2,FALSE),"")</f>
        <v>SSC : Scottish seines</v>
      </c>
      <c r="DX63">
        <f>IF(ISNUMBER(SEARCH(Hauls!$C$341,$DY$2:$DY$74)),MAX($DX$1,DX62)+1,0)</f>
        <v>62</v>
      </c>
      <c r="DY63" t="s">
        <v>3130</v>
      </c>
      <c r="DZ63" t="str">
        <f>IFERROR(VLOOKUP(ROWS($DZ$2:DZ63),$DX$2:$DY$74,2,FALSE),"")</f>
        <v>SSC : Scottish seines</v>
      </c>
      <c r="EA63">
        <f>IF(ISNUMBER(SEARCH(Hauls!$C$342,$EB$2:$EB$74)),MAX($EA$1,EA62)+1,0)</f>
        <v>62</v>
      </c>
      <c r="EB63" t="s">
        <v>3130</v>
      </c>
      <c r="EC63" t="str">
        <f>IFERROR(VLOOKUP(ROWS($EC$2:EC63),$EA$2:$EB$74,2,FALSE),"")</f>
        <v>SSC : Scottish seines</v>
      </c>
      <c r="ED63">
        <f>IF(ISNUMBER(SEARCH(Hauls!$C$343,$EE$2:$EE$74)),MAX($ED$1,ED62)+1,0)</f>
        <v>62</v>
      </c>
      <c r="EE63" t="s">
        <v>3130</v>
      </c>
      <c r="EF63" t="str">
        <f>IFERROR(VLOOKUP(ROWS($EF$2:EF63),$ED$2:$EE$74,2,FALSE),"")</f>
        <v>SSC : Scottish seines</v>
      </c>
      <c r="EG63">
        <f>IF(ISNUMBER(SEARCH(Hauls!$C$344,$EH$2:$EH$74)),MAX($EG$1,EG62)+1,0)</f>
        <v>62</v>
      </c>
      <c r="EH63" t="s">
        <v>3130</v>
      </c>
      <c r="EI63" t="str">
        <f>IFERROR(VLOOKUP(ROWS($EI$2:EI63),$EG$2:$EH$74,2,FALSE),"")</f>
        <v>SSC : Scottish seines</v>
      </c>
      <c r="EJ63">
        <f>IF(ISNUMBER(SEARCH(Hauls!$C$345,$EK$2:$EK$74)),MAX($EJ$1,EJ62)+1,0)</f>
        <v>62</v>
      </c>
      <c r="EK63" t="s">
        <v>3130</v>
      </c>
      <c r="EL63" t="str">
        <f>IFERROR(VLOOKUP(ROWS($EL$2:EL63),$EJ$2:$EK$74,2,FALSE),"")</f>
        <v>SSC : Scottish seines</v>
      </c>
      <c r="EM63">
        <f>IF(ISNUMBER(SEARCH(Hauls!$C$346,$EN$2:$EN$74)),MAX($EM$1,EM62)+1,0)</f>
        <v>62</v>
      </c>
      <c r="EN63" t="s">
        <v>3130</v>
      </c>
      <c r="EO63" t="str">
        <f>IFERROR(VLOOKUP(ROWS($EO$2:EO63),$EM$2:$EN$74,2,FALSE),"")</f>
        <v>SSC : Scottish seines</v>
      </c>
      <c r="EP63">
        <f>IF(ISNUMBER(SEARCH(Hauls!$C$347,$EQ$2:$EQ$74)),MAX($EP$1,EP62)+1,0)</f>
        <v>62</v>
      </c>
      <c r="EQ63" t="s">
        <v>3130</v>
      </c>
      <c r="ER63" t="str">
        <f>IFERROR(VLOOKUP(ROWS($ER$2:ER63),$EP$2:$EQ$74,2,FALSE),"")</f>
        <v>SSC : Scottish seines</v>
      </c>
      <c r="ES63">
        <f>IF(ISNUMBER(SEARCH(Hauls!$C$348,$ET$2:$ET$74)),MAX($ES$1,ES62)+1,0)</f>
        <v>62</v>
      </c>
      <c r="ET63" t="s">
        <v>3130</v>
      </c>
      <c r="EU63" t="str">
        <f>IFERROR(VLOOKUP(ROWS($EU$2:EU63),$ES$2:$ET$74,2,FALSE),"")</f>
        <v>SSC : Scottish seines</v>
      </c>
      <c r="EV63">
        <f>IF(ISNUMBER(SEARCH(Hauls!$C$349,$EW$2:$EW$74)),MAX($EV$1,EV62)+1,0)</f>
        <v>62</v>
      </c>
      <c r="EW63" t="s">
        <v>3130</v>
      </c>
      <c r="EX63" t="str">
        <f>IFERROR(VLOOKUP(ROWS($EX$2:EX63),$EV$2:$EW$74,2,FALSE),"")</f>
        <v>SSC : Scottish seines</v>
      </c>
      <c r="EY63">
        <f>IF(ISNUMBER(SEARCH(Hauls!$C$350,$EZ$2:$EZ$74)),MAX($EY$1,EY62)+1,0)</f>
        <v>62</v>
      </c>
      <c r="EZ63" t="s">
        <v>3130</v>
      </c>
      <c r="FA63" t="str">
        <f>IFERROR(VLOOKUP(ROWS($FA$2:FA63),$EY$2:$EZ$74,2,FALSE),"")</f>
        <v>SSC : Scottish seines</v>
      </c>
      <c r="FB63">
        <f>IF(ISNUMBER(SEARCH(Hauls!$C$351,$FC$2:$FC$74)),MAX($FB$1,FB62)+1,0)</f>
        <v>62</v>
      </c>
      <c r="FC63" t="s">
        <v>3130</v>
      </c>
      <c r="FD63" t="str">
        <f>IFERROR(VLOOKUP(ROWS($FD$2:FD63),$FB$2:$FC$74,2,FALSE),"")</f>
        <v>SSC : Scottish seines</v>
      </c>
      <c r="FE63">
        <f>IF(ISNUMBER(SEARCH(Hauls!$C$352,$FF$2:$FF$74)),MAX($FE$1,FE62)+1,0)</f>
        <v>62</v>
      </c>
      <c r="FF63" t="s">
        <v>3130</v>
      </c>
      <c r="FG63" t="str">
        <f>IFERROR(VLOOKUP(ROWS($FG$2:FG63),$FE$2:$FF$74,2,FALSE),"")</f>
        <v>SSC : Scottish seines</v>
      </c>
      <c r="FH63">
        <f>IF(ISNUMBER(SEARCH(Hauls!$C$353,$FI$2:$FI$74)),MAX($FH$1,FH62)+1,0)</f>
        <v>62</v>
      </c>
      <c r="FI63" t="s">
        <v>3130</v>
      </c>
      <c r="FJ63" t="str">
        <f>IFERROR(VLOOKUP(ROWS($FJ$2:FJ63),$FH$2:$FI$74,2,FALSE),"")</f>
        <v>SSC : Scottish seines</v>
      </c>
      <c r="FK63">
        <f>IF(ISNUMBER(SEARCH(Hauls!$C$354,$FL$2:$FL$74)),MAX($FK$1,FK62)+1,0)</f>
        <v>62</v>
      </c>
      <c r="FL63" t="s">
        <v>3130</v>
      </c>
      <c r="FM63" t="str">
        <f>IFERROR(VLOOKUP(ROWS($FM$2:FM63),$FK$2:$FL$74,2,FALSE),"")</f>
        <v>SSC : Scottish seines</v>
      </c>
      <c r="FN63">
        <f>IF(ISNUMBER(SEARCH(Hauls!$C$355,$FO$2:$FO$74)),MAX($FN$1,FN62)+1,0)</f>
        <v>62</v>
      </c>
      <c r="FO63" t="s">
        <v>3130</v>
      </c>
      <c r="FP63" t="str">
        <f>IFERROR(VLOOKUP(ROWS($FP$2:FP63),$FN$2:$FO$74,2,FALSE),"")</f>
        <v>SSC : Scottish seines</v>
      </c>
      <c r="FQ63">
        <f>IF(ISNUMBER(SEARCH(Hauls!$C$356,$FR$2:$FR$74)),MAX($FQ$1,FQ62)+1,0)</f>
        <v>62</v>
      </c>
      <c r="FR63" t="s">
        <v>3130</v>
      </c>
      <c r="FS63" t="str">
        <f>IFERROR(VLOOKUP(ROWS($FS$2:FS63),$FQ$2:$FR$74,2,FALSE),"")</f>
        <v>SSC : Scottish seines</v>
      </c>
      <c r="FT63">
        <f>IF(ISNUMBER(SEARCH(Hauls!$C$357,$FU$2:$FU$74)),MAX($FT$1,FT62)+1,0)</f>
        <v>62</v>
      </c>
      <c r="FU63" t="s">
        <v>3130</v>
      </c>
      <c r="FV63" t="str">
        <f>IFERROR(VLOOKUP(ROWS($FV$2:FV63),$FT$2:$FU$74,2,FALSE),"")</f>
        <v>SSC : Scottish seines</v>
      </c>
      <c r="FW63">
        <f>IF(ISNUMBER(SEARCH(Hauls!$C$358,$FX$2:$FX$74)),MAX($FW$1,FW62)+1,0)</f>
        <v>62</v>
      </c>
      <c r="FX63" t="s">
        <v>3130</v>
      </c>
      <c r="FY63" t="str">
        <f>IFERROR(VLOOKUP(ROWS($FY$2:FY63),$FW$2:$FX$74,2,FALSE),"")</f>
        <v>SSC : Scottish seines</v>
      </c>
      <c r="FZ63">
        <f>IF(ISNUMBER(SEARCH(Hauls!$C$359,$GA$2:$GA$74)),MAX($FZ$1,FZ62)+1,0)</f>
        <v>62</v>
      </c>
      <c r="GA63" t="s">
        <v>3130</v>
      </c>
      <c r="GB63" t="str">
        <f>IFERROR(VLOOKUP(ROWS($GB$2:GB63),$FZ$2:$GA$74,2,FALSE),"")</f>
        <v>SSC : Scottish seines</v>
      </c>
      <c r="GC63">
        <f>IF(ISNUMBER(SEARCH(Hauls!$C$360,$GD$2:$GD$74)),MAX($GC$1,GC62)+1,0)</f>
        <v>62</v>
      </c>
      <c r="GD63" t="s">
        <v>3130</v>
      </c>
      <c r="GE63" t="str">
        <f>IFERROR(VLOOKUP(ROWS($GE$2:GE63),$GC$2:$GD$74,2,FALSE),"")</f>
        <v>SSC : Scottish seines</v>
      </c>
      <c r="GF63">
        <f>IF(ISNUMBER(SEARCH(Hauls!$C$361,$GG$2:$GG$74)),MAX($GF$1,GF62)+1,0)</f>
        <v>62</v>
      </c>
      <c r="GG63" t="s">
        <v>3130</v>
      </c>
      <c r="GH63" t="str">
        <f>IFERROR(VLOOKUP(ROWS($GH$2:GH63),$GF$2:$GG$74,2,FALSE),"")</f>
        <v>SSC : Scottish seines</v>
      </c>
      <c r="GI63">
        <f>IF(ISNUMBER(SEARCH(Hauls!$C$362,$GJ$2:$GJ$74)),MAX($GI$1,GI62)+1,0)</f>
        <v>62</v>
      </c>
      <c r="GJ63" t="s">
        <v>3130</v>
      </c>
      <c r="GK63" t="str">
        <f>IFERROR(VLOOKUP(ROWS($GK$2:GK63),$GI$2:$GJ$74,2,FALSE),"")</f>
        <v>SSC : Scottish seines</v>
      </c>
      <c r="GL63">
        <f>IF(ISNUMBER(SEARCH(Hauls!$C$363,$GM$2:$GM$74)),MAX($GL$1,GL62)+1,0)</f>
        <v>62</v>
      </c>
      <c r="GM63" t="s">
        <v>3130</v>
      </c>
      <c r="GN63" t="str">
        <f>IFERROR(VLOOKUP(ROWS($GN$2:GN63),$GL$2:$GM$74,2,FALSE),"")</f>
        <v>SSC : Scottish seines</v>
      </c>
      <c r="GO63">
        <f>IF(ISNUMBER(SEARCH(Hauls!$C$364,$GP$2:$GP$74)),MAX($GO$1,GO62)+1,0)</f>
        <v>62</v>
      </c>
      <c r="GP63" t="s">
        <v>3130</v>
      </c>
      <c r="GQ63" t="str">
        <f>IFERROR(VLOOKUP(ROWS($GQ$2:GQ63),$GO$2:$GP$74,2,FALSE),"")</f>
        <v>SSC : Scottish seines</v>
      </c>
      <c r="GR63">
        <f>IF(ISNUMBER(SEARCH(Hauls!$C$365,$GS$2:$GS$74)),MAX($GR$1,GR62)+1,0)</f>
        <v>62</v>
      </c>
      <c r="GS63" t="s">
        <v>3130</v>
      </c>
      <c r="GT63" t="str">
        <f>IFERROR(VLOOKUP(ROWS($GT$2:GT63),$GR$2:$GS$74,2,FALSE),"")</f>
        <v>SSC : Scottish seines</v>
      </c>
      <c r="GU63">
        <f>IF(ISNUMBER(SEARCH(Hauls!$C$366,$GV$2:$GV$74)),MAX($GU$1,GU62)+1,0)</f>
        <v>62</v>
      </c>
      <c r="GV63" t="s">
        <v>3130</v>
      </c>
      <c r="GW63" t="str">
        <f>IFERROR(VLOOKUP(ROWS($GW$2:GW63),$GU$2:$GV$74,2,FALSE),"")</f>
        <v>SSC : Scottish seines</v>
      </c>
      <c r="GX63">
        <f>IF(ISNUMBER(SEARCH(Hauls!$C$367,$GY$2:$GY$74)),MAX($GX$1,GX62)+1,0)</f>
        <v>62</v>
      </c>
      <c r="GY63" t="s">
        <v>3130</v>
      </c>
      <c r="GZ63" t="str">
        <f>IFERROR(VLOOKUP(ROWS($GZ$2:GZ63),$GX$2:$GY$74,2,FALSE),"")</f>
        <v>SSC : Scottish seines</v>
      </c>
      <c r="HA63">
        <f>IF(ISNUMBER(SEARCH(Hauls!$C$368,$HB$2:$HB$74)),MAX($HA$1,HA62)+1,0)</f>
        <v>62</v>
      </c>
      <c r="HB63" t="s">
        <v>3130</v>
      </c>
      <c r="HC63" t="str">
        <f>IFERROR(VLOOKUP(ROWS($HC$2:HC63),$HA$2:$HB$74,2,FALSE),"")</f>
        <v>SSC : Scottish seines</v>
      </c>
      <c r="HD63">
        <f>IF(ISNUMBER(SEARCH(Hauls!$C$369,$HE$2:$HE$74)),MAX($HD$1,HD62)+1,0)</f>
        <v>62</v>
      </c>
      <c r="HE63" t="s">
        <v>3130</v>
      </c>
      <c r="HF63" t="str">
        <f>IFERROR(VLOOKUP(ROWS($HF$2:HF63),$HD$2:$HE$74,2,FALSE),"")</f>
        <v>SSC : Scottish seines</v>
      </c>
      <c r="HG63">
        <f>IF(ISNUMBER(SEARCH(Hauls!$C$370,$HH$2:$HH$74)),MAX($HG$1,HG62)+1,0)</f>
        <v>62</v>
      </c>
      <c r="HH63" t="s">
        <v>3130</v>
      </c>
      <c r="HI63" t="str">
        <f>IFERROR(VLOOKUP(ROWS($HI$2:HI63),$HG$2:$HH$74,2,FALSE),"")</f>
        <v>SSC : Scottish seines</v>
      </c>
      <c r="HJ63">
        <f>IF(ISNUMBER(SEARCH(Hauls!$C$371,$HK$2:$HK$74)),MAX($HJ$1,HJ62)+1,0)</f>
        <v>62</v>
      </c>
      <c r="HK63" t="s">
        <v>3130</v>
      </c>
      <c r="HL63" t="str">
        <f>IFERROR(VLOOKUP(ROWS($HL$2:HL63),$HJ$2:$HK$74,2,FALSE),"")</f>
        <v>SSC : Scottish seines</v>
      </c>
      <c r="HM63">
        <f>IF(ISNUMBER(SEARCH(Hauls!$C$372,$HN$2:$HN$74)),MAX($HM$1,HM62)+1,0)</f>
        <v>62</v>
      </c>
      <c r="HN63" t="s">
        <v>3130</v>
      </c>
      <c r="HO63" t="str">
        <f>IFERROR(VLOOKUP(ROWS($HO$2:HO63),$HM$2:$HN$74,2,FALSE),"")</f>
        <v>SSC : Scottish seines</v>
      </c>
      <c r="HP63">
        <f>IF(ISNUMBER(SEARCH(Hauls!$C$373,$HQ$2:$HQ$74)),MAX($HP$1,HP62)+1,0)</f>
        <v>62</v>
      </c>
      <c r="HQ63" t="s">
        <v>3130</v>
      </c>
      <c r="HR63" t="str">
        <f>IFERROR(VLOOKUP(ROWS($HR$2:HR63),$HP$2:$HQ$74,2,FALSE),"")</f>
        <v>SSC : Scottish seines</v>
      </c>
      <c r="HS63">
        <f>IF(ISNUMBER(SEARCH(Hauls!$C$374,$HT$2:$HT$74)),MAX($HS$1,HS62)+1,0)</f>
        <v>62</v>
      </c>
      <c r="HT63" t="s">
        <v>3130</v>
      </c>
      <c r="HU63" t="str">
        <f>IFERROR(VLOOKUP(ROWS($HU$2:HU63),$HS$2:$HT$74,2,FALSE),"")</f>
        <v>SSC : Scottish seines</v>
      </c>
      <c r="HV63">
        <f>IF(ISNUMBER(SEARCH(Hauls!$C$375,$HW$2:$HW$74)),MAX($HV$1,HV62)+1,0)</f>
        <v>62</v>
      </c>
      <c r="HW63" t="s">
        <v>3130</v>
      </c>
      <c r="HX63" t="str">
        <f>IFERROR(VLOOKUP(ROWS($HX$2:HX63),$HV$2:$HW$74,2,FALSE),"")</f>
        <v>SSC : Scottish seines</v>
      </c>
      <c r="HY63">
        <f>IF(ISNUMBER(SEARCH(Hauls!$C$376,$HZ$2:$HZ$74)),MAX($HY$1,HY62)+1,0)</f>
        <v>62</v>
      </c>
      <c r="HZ63" t="s">
        <v>3130</v>
      </c>
      <c r="IA63" t="str">
        <f>IFERROR(VLOOKUP(ROWS($IA$2:IA63),$IB$2:$IC$74,2,FALSE),"")</f>
        <v>SSC : Scottish seines</v>
      </c>
      <c r="IB63">
        <f>IF(ISNUMBER(SEARCH(Hauls!$C$377,$IC$2:$IC$74)),MAX($IB$1,IB62)+1,0)</f>
        <v>62</v>
      </c>
      <c r="IC63" t="s">
        <v>3130</v>
      </c>
      <c r="ID63" t="str">
        <f>IFERROR(VLOOKUP(ROWS($ID$2:ID63),$IB$2:$IC$74,2,FALSE),"")</f>
        <v>SSC : Scottish seines</v>
      </c>
      <c r="IE63">
        <f>IF(ISNUMBER(SEARCH(Hauls!$C$378,$IF$2:$IF$74)),MAX($IE$1,IE62)+1,0)</f>
        <v>62</v>
      </c>
      <c r="IF63" t="s">
        <v>3130</v>
      </c>
      <c r="IG63" t="str">
        <f>IFERROR(VLOOKUP(ROWS($IG$2:IG63),$IE$2:$IF$74,2,FALSE),"")</f>
        <v>SSC : Scottish seines</v>
      </c>
      <c r="IH63">
        <f>IF(ISNUMBER(SEARCH(Hauls!$C$379,$II$2:$II$74)),MAX($IH$1,IH62)+1,0)</f>
        <v>62</v>
      </c>
      <c r="II63" t="s">
        <v>3130</v>
      </c>
      <c r="IJ63" t="str">
        <f>IFERROR(VLOOKUP(ROWS($IJ$2:IJ63),$IH$2:$II$74,2,FALSE),"")</f>
        <v>SSC : Scottish seines</v>
      </c>
      <c r="IK63">
        <f>IF(ISNUMBER(SEARCH(Hauls!$C$380,$IL$2:$IL$74)),MAX($IK$1,IK62)+1,0)</f>
        <v>62</v>
      </c>
      <c r="IL63" t="s">
        <v>3130</v>
      </c>
      <c r="IM63" t="str">
        <f>IFERROR(VLOOKUP(ROWS($IM$2:IM63),$IK$2:$IL$74,2,FALSE),"")</f>
        <v>SSC : Scottish seines</v>
      </c>
      <c r="IN63">
        <f>IF(ISNUMBER(SEARCH(Hauls!$C$381,$IO$2:$IO$74)),MAX($IN$1,IN62)+1,0)</f>
        <v>62</v>
      </c>
      <c r="IO63" t="s">
        <v>3130</v>
      </c>
      <c r="IP63" t="str">
        <f>IFERROR(VLOOKUP(ROWS($IP$2:IP63),$IN$2:$IO$74,2,FALSE),"")</f>
        <v>SSC : Scottish seines</v>
      </c>
      <c r="IQ63">
        <f>IF(ISNUMBER(SEARCH(Hauls!$C$382,$CC$2:$CC$74)),MAX($CB$1,IQ62)+1,0)</f>
        <v>62</v>
      </c>
      <c r="IR63" t="s">
        <v>3130</v>
      </c>
      <c r="IS63" t="str">
        <f>IFERROR(VLOOKUP(ROWS($IS$2:IS63),$IQ$2:$IR$74,2,FALSE),"")</f>
        <v>SSC : Scottish seines</v>
      </c>
      <c r="IT63">
        <f>IF(ISNUMBER(SEARCH(Hauls!$C$383,$IU$2:$IU$74)),MAX($IT$1,IT62)+1,0)</f>
        <v>62</v>
      </c>
      <c r="IU63" t="s">
        <v>3130</v>
      </c>
      <c r="IV63" t="str">
        <f>IFERROR(VLOOKUP(ROWS($IV$2:IV63),$IT$2:$IU$74,2,FALSE),"")</f>
        <v>SSC : Scottish seines</v>
      </c>
      <c r="IW63">
        <f>IF(ISNUMBER(SEARCH(Hauls!$C$384,$IX$2:$IX$74)),MAX($IW$1,IW62)+1,0)</f>
        <v>62</v>
      </c>
      <c r="IX63" t="s">
        <v>3130</v>
      </c>
      <c r="IY63" t="str">
        <f>IFERROR(VLOOKUP(ROWS($IY$2:IY63),$IW$2:$IX$74,2,FALSE),"")</f>
        <v>SSC : Scottish seines</v>
      </c>
      <c r="IZ63">
        <f>IF(ISNUMBER(SEARCH(Hauls!$C$385,$JA$2:$JA$74)),MAX($IZ$1,IZ62)+1,0)</f>
        <v>62</v>
      </c>
      <c r="JA63" t="s">
        <v>3130</v>
      </c>
      <c r="JB63" t="str">
        <f>IFERROR(VLOOKUP(ROWS($JB$2:JB63),$IZ$2:$JA$74,2,FALSE),"")</f>
        <v>SSC : Scottish seines</v>
      </c>
      <c r="JC63">
        <f>IF(ISNUMBER(SEARCH(Hauls!$C$386,$JD$2:$JD$74)),MAX($JC$1,JC62)+1,0)</f>
        <v>62</v>
      </c>
      <c r="JD63" t="s">
        <v>3130</v>
      </c>
      <c r="JE63" t="str">
        <f>IFERROR(VLOOKUP(ROWS($JE$2:JE63),$JC$2:$CJD$74,2,FALSE),"")</f>
        <v>SSC : Scottish seines</v>
      </c>
      <c r="JF63">
        <f>IF(ISNUMBER(SEARCH(Hauls!$C$387,$JG$2:$JG$74)),MAX($JF$1,JF62)+1,0)</f>
        <v>62</v>
      </c>
      <c r="JG63" t="s">
        <v>3130</v>
      </c>
      <c r="JH63" t="str">
        <f>IFERROR(VLOOKUP(ROWS($JH$2:JH63),$JF$2:$JG$74,2,FALSE),"")</f>
        <v>SSC : Scottish seines</v>
      </c>
      <c r="JI63">
        <f>IF(ISNUMBER(SEARCH(Hauls!$C$388,$JJ$2:$JJ$74)),MAX($JI$1,JI62)+1,0)</f>
        <v>62</v>
      </c>
      <c r="JJ63" t="s">
        <v>3130</v>
      </c>
      <c r="JK63" t="str">
        <f>IFERROR(VLOOKUP(ROWS($JK$2:JK63),$JI$2:$JJ$74,2,FALSE),"")</f>
        <v>SSC : Scottish seines</v>
      </c>
      <c r="JL63">
        <f>IF(ISNUMBER(SEARCH(Hauls!$C$389,$JM$2:$JM$74)),MAX($JL$1,JL62)+1,0)</f>
        <v>62</v>
      </c>
      <c r="JM63" t="s">
        <v>3130</v>
      </c>
      <c r="JN63" t="str">
        <f>IFERROR(VLOOKUP(ROWS($JN$2:JN63),$JL$2:$JM$74,2,FALSE),"")</f>
        <v>SSC : Scottish seines</v>
      </c>
      <c r="JO63">
        <f>IF(ISNUMBER(SEARCH(Hauls!$C$390,$JP$2:$JP$74)),MAX($JO$1,JO62)+1,0)</f>
        <v>62</v>
      </c>
      <c r="JP63" t="s">
        <v>3130</v>
      </c>
      <c r="JQ63" t="str">
        <f>IFERROR(VLOOKUP(ROWS($JQ$2:JQ63),$JO$2:$JP$74,2,FALSE),"")</f>
        <v>SSC : Scottish seines</v>
      </c>
      <c r="JR63">
        <f>IF(ISNUMBER(SEARCH(Hauls!$C$391,$JS$2:$JS$74)),MAX($JR$1,JR62)+1,0)</f>
        <v>62</v>
      </c>
      <c r="JS63" t="s">
        <v>3130</v>
      </c>
      <c r="JT63" t="str">
        <f>IFERROR(VLOOKUP(ROWS($JT$2:JT63),$JR$2:$JS$74,2,FALSE),"")</f>
        <v>SSC : Scottish seines</v>
      </c>
      <c r="JU63">
        <f>IF(ISNUMBER(SEARCH(Hauls!$C$392,$JV$2:$JV$74)),MAX($JU$1,JU62)+1,0)</f>
        <v>62</v>
      </c>
      <c r="JV63" t="s">
        <v>3130</v>
      </c>
      <c r="JW63" t="str">
        <f>IFERROR(VLOOKUP(ROWS($JW$2:JW63),$JU$2:$JV$74,2,FALSE),"")</f>
        <v>SSC : Scottish seines</v>
      </c>
      <c r="JX63">
        <f>IF(ISNUMBER(SEARCH(Hauls!$C$393,$JY$2:$JY$74)),MAX($JX$1,JX62)+1,0)</f>
        <v>62</v>
      </c>
      <c r="JY63" t="s">
        <v>3130</v>
      </c>
      <c r="JZ63" t="str">
        <f>IFERROR(VLOOKUP(ROWS($JZ$2:JZ63),$JX$2:$JY$74,2,FALSE),"")</f>
        <v>SSC : Scottish seines</v>
      </c>
      <c r="KA63">
        <f>IF(ISNUMBER(SEARCH(Hauls!$C$394,$KB$2:$KB$74)),MAX($KA$1,KA62)+1,0)</f>
        <v>62</v>
      </c>
      <c r="KB63" t="s">
        <v>3130</v>
      </c>
      <c r="KC63" t="str">
        <f>IFERROR(VLOOKUP(ROWS($KC$2:KC63),$KA$2:$KB$74,2,FALSE),"")</f>
        <v>SSC : Scottish seines</v>
      </c>
      <c r="KD63">
        <f>IF(ISNUMBER(SEARCH(Hauls!$C$395,$KE$2:$KE$74)),MAX($KD$1,KD62)+1,0)</f>
        <v>62</v>
      </c>
      <c r="KE63" t="s">
        <v>3130</v>
      </c>
      <c r="KF63" t="str">
        <f>IFERROR(VLOOKUP(ROWS($KF$2:KF63),$KD$2:$KE$74,2,FALSE),"")</f>
        <v>SSC : Scottish seines</v>
      </c>
      <c r="KG63">
        <f>IF(ISNUMBER(SEARCH(Hauls!$C$396,$KH$2:$KH$74)),MAX($KG$1,KG62)+1,0)</f>
        <v>62</v>
      </c>
      <c r="KH63" t="s">
        <v>3130</v>
      </c>
      <c r="KI63" t="str">
        <f>IFERROR(VLOOKUP(ROWS($KI$2:KI63),$KG$2:$KH$74,2,FALSE),"")</f>
        <v>SSC : Scottish seines</v>
      </c>
      <c r="KJ63">
        <f>IF(ISNUMBER(SEARCH(Hauls!$C$397,$KK$2:$KK$74)),MAX($KJ$1,KJ62)+1,0)</f>
        <v>62</v>
      </c>
      <c r="KK63" t="s">
        <v>3130</v>
      </c>
      <c r="KL63" t="str">
        <f>IFERROR(VLOOKUP(ROWS($KL$2:KL63),$KJ$2:$KK$74,2,FALSE),"")</f>
        <v>SSC : Scottish seines</v>
      </c>
      <c r="KM63">
        <f>IF(ISNUMBER(SEARCH(Hauls!$C$398,$KN$2:$KN$74)),MAX($KM$1,KM62)+1,0)</f>
        <v>62</v>
      </c>
      <c r="KN63" t="s">
        <v>3130</v>
      </c>
      <c r="KO63" t="str">
        <f>IFERROR(VLOOKUP(ROWS($KO$2:KO63),$KM$2:$KN$74,2,FALSE),"")</f>
        <v>SSC : Scottish seines</v>
      </c>
      <c r="KP63">
        <f>IF(ISNUMBER(SEARCH(Hauls!$C$399,$KQ$2:$KQ$74)),MAX($KP$1,KP62)+1,0)</f>
        <v>62</v>
      </c>
      <c r="KQ63" t="s">
        <v>3130</v>
      </c>
      <c r="KR63" t="str">
        <f>IFERROR(VLOOKUP(ROWS($KR$2:KR63),$KP$2:$KQ$74,2,FALSE),"")</f>
        <v>SSC : Scottish seines</v>
      </c>
      <c r="KS63">
        <f>IF(ISNUMBER(SEARCH(Hauls!$C$400,$KT$2:$KT$74)),MAX($KS$1,KS62)+1,0)</f>
        <v>62</v>
      </c>
      <c r="KT63" t="s">
        <v>3130</v>
      </c>
      <c r="KU63" t="str">
        <f>IFERROR(VLOOKUP(ROWS($KU$2:KU63),$KS$2:$KT$74,2,FALSE),"")</f>
        <v>SSC : Scottish seines</v>
      </c>
    </row>
    <row r="64" spans="1:307" x14ac:dyDescent="0.25">
      <c r="A64" t="s">
        <v>676</v>
      </c>
      <c r="B64" t="s">
        <v>2986</v>
      </c>
      <c r="C64" t="str">
        <f t="shared" si="0"/>
        <v>SSC_P : Scottish seines with panel</v>
      </c>
      <c r="E64">
        <f>IF(ISNUMBER(SEARCH(Hauls!$C$300,$F$2:$F$74)),MAX($E$1,E63)+1,0)</f>
        <v>63</v>
      </c>
      <c r="F64" t="s">
        <v>3131</v>
      </c>
      <c r="G64" t="str">
        <f>IFERROR(VLOOKUP(ROWS($G$2:G64),$E$2:$F$74,2,FALSE),"")</f>
        <v>SSC_P : Scottish seines with panel</v>
      </c>
      <c r="H64">
        <f>IF(ISNUMBER(SEARCH(Hauls!$C$301,$I$2:$I$74)),MAX($H$1:H63)+1,0)</f>
        <v>63</v>
      </c>
      <c r="I64" t="s">
        <v>3131</v>
      </c>
      <c r="J64" t="str">
        <f>IFERROR(VLOOKUP(ROWS($J$2:J64),$H$2:$I$74,2,FALSE),"")</f>
        <v>SSC_P : Scottish seines with panel</v>
      </c>
      <c r="K64">
        <f>IF(ISNUMBER(SEARCH(Hauls!$C$302,$L$2:$L$74)),MAX($K$1,K63)+1,0)</f>
        <v>63</v>
      </c>
      <c r="L64" t="s">
        <v>3131</v>
      </c>
      <c r="M64" t="str">
        <f>IFERROR(VLOOKUP(ROWS($M$2:M64),$K$2:$L$74,2,FALSE),"")</f>
        <v>SSC_P : Scottish seines with panel</v>
      </c>
      <c r="N64">
        <f>IF(ISNUMBER(SEARCH(Hauls!$C$303,$O$2:$O$74)),MAX($N$1,N63)+1,0)</f>
        <v>63</v>
      </c>
      <c r="O64" t="s">
        <v>3131</v>
      </c>
      <c r="P64" t="str">
        <f>IFERROR(VLOOKUP(ROWS($P$2:P64),$N$2:$O$74,2,FALSE),"")</f>
        <v>SSC_P : Scottish seines with panel</v>
      </c>
      <c r="Q64">
        <f>IF(ISNUMBER(SEARCH(Hauls!$C$304,$R$2:$R$74)),MAX($Q$1,Q63)+1,0)</f>
        <v>63</v>
      </c>
      <c r="R64" t="s">
        <v>3131</v>
      </c>
      <c r="S64" t="str">
        <f>IFERROR(VLOOKUP(ROWS($S$2:S64),$Q$2:$R$74,2,FALSE),"")</f>
        <v>SSC_P : Scottish seines with panel</v>
      </c>
      <c r="T64">
        <f>IF(ISNUMBER(SEARCH(Hauls!$C$305,$U$2:$U$74)),MAX($T$1,T63)+1,0)</f>
        <v>63</v>
      </c>
      <c r="U64" t="s">
        <v>3131</v>
      </c>
      <c r="V64" t="str">
        <f>IFERROR(VLOOKUP(ROWS($V$2:V64),$T$2:$U$74,2,FALSE),"")</f>
        <v>SSC_P : Scottish seines with panel</v>
      </c>
      <c r="W64">
        <f>IF(ISNUMBER(SEARCH(Hauls!$C$306,$X$2:$X$74)),MAX($W$1,W63)+1,0)</f>
        <v>63</v>
      </c>
      <c r="X64" t="s">
        <v>3131</v>
      </c>
      <c r="Y64" t="str">
        <f>IFERROR(VLOOKUP(ROWS($Y$2:Y64),$W$2:$X$74,2,FALSE),"")</f>
        <v>SSC_P : Scottish seines with panel</v>
      </c>
      <c r="Z64">
        <f>IF(ISNUMBER(SEARCH(Hauls!$C$307,$AA$2:$AA$74)),MAX($Z$1,Z63)+1,0)</f>
        <v>63</v>
      </c>
      <c r="AA64" t="s">
        <v>3131</v>
      </c>
      <c r="AB64" t="str">
        <f>IFERROR(VLOOKUP(ROWS($AB$2:AB64),$Z$2:$AA$74,2,FALSE),"")</f>
        <v>SSC_P : Scottish seines with panel</v>
      </c>
      <c r="AC64">
        <f>IF(ISNUMBER(SEARCH(Hauls!$C$308,$AD$2:$AD$74)),MAX($AC$1,AC63)+1,0)</f>
        <v>63</v>
      </c>
      <c r="AD64" t="s">
        <v>3131</v>
      </c>
      <c r="AE64" t="str">
        <f>IFERROR(VLOOKUP(ROWS($AE$2:AE64),$AC$2:$AD$74,2,FALSE),"")</f>
        <v>SSC_P : Scottish seines with panel</v>
      </c>
      <c r="AF64">
        <f>IF(ISNUMBER(SEARCH(Hauls!$C$309,$AG$2:$AG$74)),MAX($AF$1,AF63)+1,0)</f>
        <v>63</v>
      </c>
      <c r="AG64" t="s">
        <v>3131</v>
      </c>
      <c r="AH64" t="str">
        <f>IFERROR(VLOOKUP(ROWS($AH$2:AH64),$AF$2:$AG$74,2,FALSE),"")</f>
        <v>SSC_P : Scottish seines with panel</v>
      </c>
      <c r="AI64">
        <f>IF(ISNUMBER(SEARCH(Hauls!$C$310,$AJ$2:$AJ$74)),MAX($AI$1,AI63)+1,0)</f>
        <v>63</v>
      </c>
      <c r="AJ64" t="s">
        <v>3131</v>
      </c>
      <c r="AK64" t="str">
        <f>IFERROR(VLOOKUP(ROWS($AK$2:AK64),$AI$2:$AJ$74,2,FALSE),"")</f>
        <v>SSC_P : Scottish seines with panel</v>
      </c>
      <c r="AL64">
        <f>IF(ISNUMBER(SEARCH(Hauls!$C$311,$AM$2:$AM$74)),MAX($AL$1,AL63)+1,0)</f>
        <v>63</v>
      </c>
      <c r="AM64" t="s">
        <v>3131</v>
      </c>
      <c r="AN64" t="str">
        <f>IFERROR(VLOOKUP(ROWS($AN$2:AN64),$AL$2:$AM$74,2,FALSE),"")</f>
        <v>SSC_P : Scottish seines with panel</v>
      </c>
      <c r="AO64">
        <f>IF(ISNUMBER(SEARCH(Hauls!$C$312,$AP$2:$AP$74)),MAX($AO$1,AO63)+1,0)</f>
        <v>63</v>
      </c>
      <c r="AP64" t="s">
        <v>3131</v>
      </c>
      <c r="AQ64" t="str">
        <f>IFERROR(VLOOKUP(ROWS($AQ$2:AQ64),$AO$2:$AP$74,2,FALSE),"")</f>
        <v>SSC_P : Scottish seines with panel</v>
      </c>
      <c r="AR64">
        <f>IF(ISNUMBER(SEARCH(Hauls!$C$313,$AS$2:$AS$74)),MAX($AR$1,AR63)+1,0)</f>
        <v>63</v>
      </c>
      <c r="AS64" t="s">
        <v>3131</v>
      </c>
      <c r="AT64" t="str">
        <f>IFERROR(VLOOKUP(ROWS($AT$2:AT64),$AR$2:$AS$74,2,FALSE),"")</f>
        <v>SSC_P : Scottish seines with panel</v>
      </c>
      <c r="AU64">
        <f>IF(ISNUMBER(SEARCH(Hauls!$C$314,$AV$2:$AV$74)),MAX($AU$1,AU63)+1,0)</f>
        <v>63</v>
      </c>
      <c r="AV64" t="s">
        <v>3131</v>
      </c>
      <c r="AW64" t="str">
        <f>IFERROR(VLOOKUP(ROWS($AW$2:AW64),$AU$2:$AV$74,2,FALSE),"")</f>
        <v>SSC_P : Scottish seines with panel</v>
      </c>
      <c r="AX64">
        <f>IF(ISNUMBER(SEARCH(Hauls!$C$315,$AY$2:$AY$74)),MAX($AX$1,AX63)+1,0)</f>
        <v>63</v>
      </c>
      <c r="AY64" t="s">
        <v>3131</v>
      </c>
      <c r="AZ64" t="str">
        <f>IFERROR(VLOOKUP(ROWS($AZ$2:AZ64),$AX$2:$AY$74,2,FALSE),"")</f>
        <v>SSC_P : Scottish seines with panel</v>
      </c>
      <c r="BA64">
        <f>IF(ISNUMBER(SEARCH(Hauls!$C$316,$BB$2:$BB$74)),MAX($BA$1,BA63)+1,0)</f>
        <v>63</v>
      </c>
      <c r="BB64" t="s">
        <v>3131</v>
      </c>
      <c r="BC64" t="str">
        <f>IFERROR(VLOOKUP(ROWS($BC$2:BC64),$BA$2:$BB$74,2,FALSE),"")</f>
        <v>SSC_P : Scottish seines with panel</v>
      </c>
      <c r="BD64">
        <f>IF(ISNUMBER(SEARCH(Hauls!$C$317,$BE$2:$BE$74)),MAX($BD$1,BD63)+1,0)</f>
        <v>63</v>
      </c>
      <c r="BE64" t="s">
        <v>3131</v>
      </c>
      <c r="BF64" t="str">
        <f>IFERROR(VLOOKUP(ROWS($BF$2:BF64),$BD$2:$BE$74,2,FALSE),"")</f>
        <v>SSC_P : Scottish seines with panel</v>
      </c>
      <c r="BG64">
        <f>IF(ISNUMBER(SEARCH(Hauls!$C$318,$BH$2:$BH$74)),MAX($BG$1,BG63)+1,0)</f>
        <v>63</v>
      </c>
      <c r="BH64" t="s">
        <v>3131</v>
      </c>
      <c r="BI64" t="str">
        <f>IFERROR(VLOOKUP(ROWS($BI$2:BI64),$BG$2:$BH$74,2,FALSE),"")</f>
        <v>SSC_P : Scottish seines with panel</v>
      </c>
      <c r="BJ64">
        <f>IF(ISNUMBER(SEARCH(Hauls!$C$319,$BK$2:$BK$74)),MAX($BJ$1,BJ63)+1,0)</f>
        <v>63</v>
      </c>
      <c r="BK64" t="s">
        <v>3131</v>
      </c>
      <c r="BL64" t="str">
        <f>IFERROR(VLOOKUP(ROWS($BL$2:BL64),$BJ$2:$BK$74,2,FALSE),"")</f>
        <v>SSC_P : Scottish seines with panel</v>
      </c>
      <c r="BM64">
        <f>IF(ISNUMBER(SEARCH(Hauls!$C$320,$BN$2:$BN$74)),MAX($BM$1,BM63)+1,0)</f>
        <v>63</v>
      </c>
      <c r="BN64" t="s">
        <v>3131</v>
      </c>
      <c r="BO64" t="str">
        <f>IFERROR(VLOOKUP(ROWS($BO$2:BO64),$BM$2:$BN$74,2,FALSE),"")</f>
        <v>SSC_P : Scottish seines with panel</v>
      </c>
      <c r="BP64">
        <f>IF(ISNUMBER(SEARCH(Hauls!$C$321,$BQ$2:$BQ$74)),MAX($BP$1,BP63)+1,0)</f>
        <v>63</v>
      </c>
      <c r="BQ64" t="s">
        <v>3131</v>
      </c>
      <c r="BR64" t="str">
        <f>IFERROR(VLOOKUP(ROWS($BR$2:BR64),$BP$2:$BQ$74,2,FALSE),"")</f>
        <v>SSC_P : Scottish seines with panel</v>
      </c>
      <c r="BS64">
        <f>IF(ISNUMBER(SEARCH(Hauls!$C$322,$BT$2:$BT$74)),MAX($BS$1,BS63)+1,0)</f>
        <v>63</v>
      </c>
      <c r="BT64" t="s">
        <v>3131</v>
      </c>
      <c r="BU64" t="str">
        <f>IFERROR(VLOOKUP(ROWS($BU$2:BU64),$BS$2:$BT$74,2,FALSE),"")</f>
        <v>SSC_P : Scottish seines with panel</v>
      </c>
      <c r="BV64">
        <f>IF(ISNUMBER(SEARCH(Hauls!$C$323,$BW$2:$BW$74)),MAX($BV$1,BV63)+1,0)</f>
        <v>63</v>
      </c>
      <c r="BW64" t="s">
        <v>3131</v>
      </c>
      <c r="BX64" t="str">
        <f>IFERROR(VLOOKUP(ROWS($BX$2:BX64),$BV$2:$BW$74,2,FALSE),"")</f>
        <v>SSC_P : Scottish seines with panel</v>
      </c>
      <c r="BY64">
        <f>IF(ISNUMBER(SEARCH(Hauls!$C$324,$BZ$2:$BZ$74)),MAX($BY$1,BY63)+1,0)</f>
        <v>63</v>
      </c>
      <c r="BZ64" t="s">
        <v>3131</v>
      </c>
      <c r="CA64" t="str">
        <f>IFERROR(VLOOKUP(ROWS($CA$2:CA64),$BY$2:$BZ$74,2,FALSE),"")</f>
        <v>SSC_P : Scottish seines with panel</v>
      </c>
      <c r="CB64">
        <f>IF(ISNUMBER(SEARCH(Hauls!$C$325,$CC$2:$CC$74)),MAX($CB$1,CB63)+1,0)</f>
        <v>63</v>
      </c>
      <c r="CC64" t="s">
        <v>3131</v>
      </c>
      <c r="CD64" t="str">
        <f>IFERROR(VLOOKUP(ROWS($CD$2:CD64),$CB$2:$CC$74,2,FALSE),"")</f>
        <v>SSC_P : Scottish seines with panel</v>
      </c>
      <c r="CE64">
        <f>IF(ISNUMBER(SEARCH(Hauls!$C$326,$CF$2:$CF$74)),MAX($CE$1,CE63)+1,0)</f>
        <v>63</v>
      </c>
      <c r="CF64" t="s">
        <v>3131</v>
      </c>
      <c r="CG64" t="str">
        <f>IFERROR(VLOOKUP(ROWS($CG$2:CG64),$CE$2:$CF$74,2,FALSE),"")</f>
        <v>SSC_P : Scottish seines with panel</v>
      </c>
      <c r="CH64">
        <f>IF(ISNUMBER(SEARCH(Hauls!$C$327,$CI$2:$CI$74)),MAX($CH$1,CH63)+1,0)</f>
        <v>63</v>
      </c>
      <c r="CI64" t="s">
        <v>3131</v>
      </c>
      <c r="CJ64" t="str">
        <f>IFERROR(VLOOKUP(ROWS($CJ$2:CJ64),$CH$2:$CI$74,2,FALSE),"")</f>
        <v>SSC_P : Scottish seines with panel</v>
      </c>
      <c r="CK64">
        <f>IF(ISNUMBER(SEARCH(Hauls!$C$328,$CL$2:$CL$74)),MAX($CK$1,CK63)+1,0)</f>
        <v>63</v>
      </c>
      <c r="CL64" t="s">
        <v>3131</v>
      </c>
      <c r="CM64" t="str">
        <f>IFERROR(VLOOKUP(ROWS($CM$2:CM64),$CK$2:$CL$74,2,FALSE),"")</f>
        <v>SSC_P : Scottish seines with panel</v>
      </c>
      <c r="CN64">
        <f>IF(ISNUMBER(SEARCH(Hauls!$C$329,$CO$2:$CO$74)),MAX($CN$1,CN63)+1,0)</f>
        <v>63</v>
      </c>
      <c r="CO64" t="s">
        <v>3131</v>
      </c>
      <c r="CP64" t="str">
        <f>IFERROR(VLOOKUP(ROWS($CP$2:CP64),$CN$2:$CO$74,2,FALSE),"")</f>
        <v>SSC_P : Scottish seines with panel</v>
      </c>
      <c r="CQ64">
        <f>IF(ISNUMBER(SEARCH(Hauls!$C$330,$CR$2:$CR$74)),MAX($CQ$1,CQ63)+1,0)</f>
        <v>63</v>
      </c>
      <c r="CR64" t="s">
        <v>3131</v>
      </c>
      <c r="CS64" t="str">
        <f>IFERROR(VLOOKUP(ROWS($CS$2:CS64),$CQ$2:$CR$74,2,FALSE),"")</f>
        <v>SSC_P : Scottish seines with panel</v>
      </c>
      <c r="CT64">
        <f>IF(ISNUMBER(SEARCH(Hauls!$C$331,$CU$2:$CU$74)),MAX($CT$1,CT63)+1,0)</f>
        <v>63</v>
      </c>
      <c r="CU64" t="s">
        <v>3131</v>
      </c>
      <c r="CV64" t="str">
        <f>IFERROR(VLOOKUP(ROWS($CV$2:CV64),$CT$2:$CU$74,2,FALSE),"")</f>
        <v>SSC_P : Scottish seines with panel</v>
      </c>
      <c r="CW64">
        <f>IF(ISNUMBER(SEARCH(Hauls!$C$332,$CX$2:$CX$74)),MAX($CW$1,CW63)+1,0)</f>
        <v>63</v>
      </c>
      <c r="CX64" t="s">
        <v>3131</v>
      </c>
      <c r="CY64" t="str">
        <f>IFERROR(VLOOKUP(ROWS($CY$2:CY64),$CW$2:$CX$74,2,FALSE),"")</f>
        <v>SSC_P : Scottish seines with panel</v>
      </c>
      <c r="CZ64">
        <f>IF(ISNUMBER(SEARCH(Hauls!$C$333,$DA$2:$DA$74)),MAX($CZ$1,CZ63)+1,0)</f>
        <v>63</v>
      </c>
      <c r="DA64" t="s">
        <v>3131</v>
      </c>
      <c r="DB64" t="str">
        <f>IFERROR(VLOOKUP(ROWS($DB$2:DB64),$CZ$2:$DA$74,2,FALSE),"")</f>
        <v>SSC_P : Scottish seines with panel</v>
      </c>
      <c r="DC64">
        <f>IF(ISNUMBER(SEARCH(Hauls!$C$334,$DD$2:$DD$74)),MAX($DC$1,DC63)+1,0)</f>
        <v>63</v>
      </c>
      <c r="DD64" t="s">
        <v>3131</v>
      </c>
      <c r="DE64" t="str">
        <f>IFERROR(VLOOKUP(ROWS($DE$2:DE64),$DC$2:$DD$74,2,FALSE),"")</f>
        <v>SSC_P : Scottish seines with panel</v>
      </c>
      <c r="DF64">
        <f>IF(ISNUMBER(SEARCH(Hauls!$C$335,$DG$2:$DG$74)),MAX($DF$1,DF63)+1,0)</f>
        <v>63</v>
      </c>
      <c r="DG64" t="s">
        <v>3131</v>
      </c>
      <c r="DH64" t="str">
        <f>IFERROR(VLOOKUP(ROWS($DH$2:DH64),$DF$2:$DG$74,2,FALSE),"")</f>
        <v>SSC_P : Scottish seines with panel</v>
      </c>
      <c r="DI64">
        <f>IF(ISNUMBER(SEARCH(Hauls!$C$336,$DJ$2:$DJ$74)),MAX($DI$1,DI63)+1,0)</f>
        <v>63</v>
      </c>
      <c r="DJ64" t="s">
        <v>3131</v>
      </c>
      <c r="DK64" t="str">
        <f>IFERROR(VLOOKUP(ROWS($DK$2:DK64),$DI$2:$DJ$74,2,FALSE),"")</f>
        <v>SSC_P : Scottish seines with panel</v>
      </c>
      <c r="DL64">
        <f>IF(ISNUMBER(SEARCH(Hauls!$C$337,$DM$2:$DM$74)),MAX($DL$1,DL63)+1,0)</f>
        <v>63</v>
      </c>
      <c r="DM64" t="s">
        <v>3131</v>
      </c>
      <c r="DN64" t="str">
        <f>IFERROR(VLOOKUP(ROWS($DN$2:DN64),$DL$2:$DM$74,2,FALSE),"")</f>
        <v>SSC_P : Scottish seines with panel</v>
      </c>
      <c r="DO64">
        <f>IF(ISNUMBER(SEARCH(Hauls!$C$338,$DP$2:$DP$74)),MAX($DO$1,DO63)+1,0)</f>
        <v>63</v>
      </c>
      <c r="DP64" t="s">
        <v>3131</v>
      </c>
      <c r="DQ64" t="str">
        <f>IFERROR(VLOOKUP(ROWS($DQ$2:DQ64),$DO$2:$CDP$74,2,FALSE),"")</f>
        <v>SSC_P : Scottish seines with panel</v>
      </c>
      <c r="DR64">
        <f>IF(ISNUMBER(SEARCH(Hauls!$C$339,$DS$2:$DS$74)),MAX($DR$1,DR63)+1,0)</f>
        <v>63</v>
      </c>
      <c r="DS64" t="s">
        <v>3131</v>
      </c>
      <c r="DT64" t="str">
        <f>IFERROR(VLOOKUP(ROWS($DT$2:DT64),$DR$2:$DS$74,2,FALSE),"")</f>
        <v>SSC_P : Scottish seines with panel</v>
      </c>
      <c r="DU64">
        <f>IF(ISNUMBER(SEARCH(Hauls!$C$340,$DV$2:$DV$74)),MAX($DU$1,DU63)+1,0)</f>
        <v>63</v>
      </c>
      <c r="DV64" t="s">
        <v>3131</v>
      </c>
      <c r="DW64" t="str">
        <f>IFERROR(VLOOKUP(ROWS($DW$2:DW64),$DU$2:$DV$74,2,FALSE),"")</f>
        <v>SSC_P : Scottish seines with panel</v>
      </c>
      <c r="DX64">
        <f>IF(ISNUMBER(SEARCH(Hauls!$C$341,$DY$2:$DY$74)),MAX($DX$1,DX63)+1,0)</f>
        <v>63</v>
      </c>
      <c r="DY64" t="s">
        <v>3131</v>
      </c>
      <c r="DZ64" t="str">
        <f>IFERROR(VLOOKUP(ROWS($DZ$2:DZ64),$DX$2:$DY$74,2,FALSE),"")</f>
        <v>SSC_P : Scottish seines with panel</v>
      </c>
      <c r="EA64">
        <f>IF(ISNUMBER(SEARCH(Hauls!$C$342,$EB$2:$EB$74)),MAX($EA$1,EA63)+1,0)</f>
        <v>63</v>
      </c>
      <c r="EB64" t="s">
        <v>3131</v>
      </c>
      <c r="EC64" t="str">
        <f>IFERROR(VLOOKUP(ROWS($EC$2:EC64),$EA$2:$EB$74,2,FALSE),"")</f>
        <v>SSC_P : Scottish seines with panel</v>
      </c>
      <c r="ED64">
        <f>IF(ISNUMBER(SEARCH(Hauls!$C$343,$EE$2:$EE$74)),MAX($ED$1,ED63)+1,0)</f>
        <v>63</v>
      </c>
      <c r="EE64" t="s">
        <v>3131</v>
      </c>
      <c r="EF64" t="str">
        <f>IFERROR(VLOOKUP(ROWS($EF$2:EF64),$ED$2:$EE$74,2,FALSE),"")</f>
        <v>SSC_P : Scottish seines with panel</v>
      </c>
      <c r="EG64">
        <f>IF(ISNUMBER(SEARCH(Hauls!$C$344,$EH$2:$EH$74)),MAX($EG$1,EG63)+1,0)</f>
        <v>63</v>
      </c>
      <c r="EH64" t="s">
        <v>3131</v>
      </c>
      <c r="EI64" t="str">
        <f>IFERROR(VLOOKUP(ROWS($EI$2:EI64),$EG$2:$EH$74,2,FALSE),"")</f>
        <v>SSC_P : Scottish seines with panel</v>
      </c>
      <c r="EJ64">
        <f>IF(ISNUMBER(SEARCH(Hauls!$C$345,$EK$2:$EK$74)),MAX($EJ$1,EJ63)+1,0)</f>
        <v>63</v>
      </c>
      <c r="EK64" t="s">
        <v>3131</v>
      </c>
      <c r="EL64" t="str">
        <f>IFERROR(VLOOKUP(ROWS($EL$2:EL64),$EJ$2:$EK$74,2,FALSE),"")</f>
        <v>SSC_P : Scottish seines with panel</v>
      </c>
      <c r="EM64">
        <f>IF(ISNUMBER(SEARCH(Hauls!$C$346,$EN$2:$EN$74)),MAX($EM$1,EM63)+1,0)</f>
        <v>63</v>
      </c>
      <c r="EN64" t="s">
        <v>3131</v>
      </c>
      <c r="EO64" t="str">
        <f>IFERROR(VLOOKUP(ROWS($EO$2:EO64),$EM$2:$EN$74,2,FALSE),"")</f>
        <v>SSC_P : Scottish seines with panel</v>
      </c>
      <c r="EP64">
        <f>IF(ISNUMBER(SEARCH(Hauls!$C$347,$EQ$2:$EQ$74)),MAX($EP$1,EP63)+1,0)</f>
        <v>63</v>
      </c>
      <c r="EQ64" t="s">
        <v>3131</v>
      </c>
      <c r="ER64" t="str">
        <f>IFERROR(VLOOKUP(ROWS($ER$2:ER64),$EP$2:$EQ$74,2,FALSE),"")</f>
        <v>SSC_P : Scottish seines with panel</v>
      </c>
      <c r="ES64">
        <f>IF(ISNUMBER(SEARCH(Hauls!$C$348,$ET$2:$ET$74)),MAX($ES$1,ES63)+1,0)</f>
        <v>63</v>
      </c>
      <c r="ET64" t="s">
        <v>3131</v>
      </c>
      <c r="EU64" t="str">
        <f>IFERROR(VLOOKUP(ROWS($EU$2:EU64),$ES$2:$ET$74,2,FALSE),"")</f>
        <v>SSC_P : Scottish seines with panel</v>
      </c>
      <c r="EV64">
        <f>IF(ISNUMBER(SEARCH(Hauls!$C$349,$EW$2:$EW$74)),MAX($EV$1,EV63)+1,0)</f>
        <v>63</v>
      </c>
      <c r="EW64" t="s">
        <v>3131</v>
      </c>
      <c r="EX64" t="str">
        <f>IFERROR(VLOOKUP(ROWS($EX$2:EX64),$EV$2:$EW$74,2,FALSE),"")</f>
        <v>SSC_P : Scottish seines with panel</v>
      </c>
      <c r="EY64">
        <f>IF(ISNUMBER(SEARCH(Hauls!$C$350,$EZ$2:$EZ$74)),MAX($EY$1,EY63)+1,0)</f>
        <v>63</v>
      </c>
      <c r="EZ64" t="s">
        <v>3131</v>
      </c>
      <c r="FA64" t="str">
        <f>IFERROR(VLOOKUP(ROWS($FA$2:FA64),$EY$2:$EZ$74,2,FALSE),"")</f>
        <v>SSC_P : Scottish seines with panel</v>
      </c>
      <c r="FB64">
        <f>IF(ISNUMBER(SEARCH(Hauls!$C$351,$FC$2:$FC$74)),MAX($FB$1,FB63)+1,0)</f>
        <v>63</v>
      </c>
      <c r="FC64" t="s">
        <v>3131</v>
      </c>
      <c r="FD64" t="str">
        <f>IFERROR(VLOOKUP(ROWS($FD$2:FD64),$FB$2:$FC$74,2,FALSE),"")</f>
        <v>SSC_P : Scottish seines with panel</v>
      </c>
      <c r="FE64">
        <f>IF(ISNUMBER(SEARCH(Hauls!$C$352,$FF$2:$FF$74)),MAX($FE$1,FE63)+1,0)</f>
        <v>63</v>
      </c>
      <c r="FF64" t="s">
        <v>3131</v>
      </c>
      <c r="FG64" t="str">
        <f>IFERROR(VLOOKUP(ROWS($FG$2:FG64),$FE$2:$FF$74,2,FALSE),"")</f>
        <v>SSC_P : Scottish seines with panel</v>
      </c>
      <c r="FH64">
        <f>IF(ISNUMBER(SEARCH(Hauls!$C$353,$FI$2:$FI$74)),MAX($FH$1,FH63)+1,0)</f>
        <v>63</v>
      </c>
      <c r="FI64" t="s">
        <v>3131</v>
      </c>
      <c r="FJ64" t="str">
        <f>IFERROR(VLOOKUP(ROWS($FJ$2:FJ64),$FH$2:$FI$74,2,FALSE),"")</f>
        <v>SSC_P : Scottish seines with panel</v>
      </c>
      <c r="FK64">
        <f>IF(ISNUMBER(SEARCH(Hauls!$C$354,$FL$2:$FL$74)),MAX($FK$1,FK63)+1,0)</f>
        <v>63</v>
      </c>
      <c r="FL64" t="s">
        <v>3131</v>
      </c>
      <c r="FM64" t="str">
        <f>IFERROR(VLOOKUP(ROWS($FM$2:FM64),$FK$2:$FL$74,2,FALSE),"")</f>
        <v>SSC_P : Scottish seines with panel</v>
      </c>
      <c r="FN64">
        <f>IF(ISNUMBER(SEARCH(Hauls!$C$355,$FO$2:$FO$74)),MAX($FN$1,FN63)+1,0)</f>
        <v>63</v>
      </c>
      <c r="FO64" t="s">
        <v>3131</v>
      </c>
      <c r="FP64" t="str">
        <f>IFERROR(VLOOKUP(ROWS($FP$2:FP64),$FN$2:$FO$74,2,FALSE),"")</f>
        <v>SSC_P : Scottish seines with panel</v>
      </c>
      <c r="FQ64">
        <f>IF(ISNUMBER(SEARCH(Hauls!$C$356,$FR$2:$FR$74)),MAX($FQ$1,FQ63)+1,0)</f>
        <v>63</v>
      </c>
      <c r="FR64" t="s">
        <v>3131</v>
      </c>
      <c r="FS64" t="str">
        <f>IFERROR(VLOOKUP(ROWS($FS$2:FS64),$FQ$2:$FR$74,2,FALSE),"")</f>
        <v>SSC_P : Scottish seines with panel</v>
      </c>
      <c r="FT64">
        <f>IF(ISNUMBER(SEARCH(Hauls!$C$357,$FU$2:$FU$74)),MAX($FT$1,FT63)+1,0)</f>
        <v>63</v>
      </c>
      <c r="FU64" t="s">
        <v>3131</v>
      </c>
      <c r="FV64" t="str">
        <f>IFERROR(VLOOKUP(ROWS($FV$2:FV64),$FT$2:$FU$74,2,FALSE),"")</f>
        <v>SSC_P : Scottish seines with panel</v>
      </c>
      <c r="FW64">
        <f>IF(ISNUMBER(SEARCH(Hauls!$C$358,$FX$2:$FX$74)),MAX($FW$1,FW63)+1,0)</f>
        <v>63</v>
      </c>
      <c r="FX64" t="s">
        <v>3131</v>
      </c>
      <c r="FY64" t="str">
        <f>IFERROR(VLOOKUP(ROWS($FY$2:FY64),$FW$2:$FX$74,2,FALSE),"")</f>
        <v>SSC_P : Scottish seines with panel</v>
      </c>
      <c r="FZ64">
        <f>IF(ISNUMBER(SEARCH(Hauls!$C$359,$GA$2:$GA$74)),MAX($FZ$1,FZ63)+1,0)</f>
        <v>63</v>
      </c>
      <c r="GA64" t="s">
        <v>3131</v>
      </c>
      <c r="GB64" t="str">
        <f>IFERROR(VLOOKUP(ROWS($GB$2:GB64),$FZ$2:$GA$74,2,FALSE),"")</f>
        <v>SSC_P : Scottish seines with panel</v>
      </c>
      <c r="GC64">
        <f>IF(ISNUMBER(SEARCH(Hauls!$C$360,$GD$2:$GD$74)),MAX($GC$1,GC63)+1,0)</f>
        <v>63</v>
      </c>
      <c r="GD64" t="s">
        <v>3131</v>
      </c>
      <c r="GE64" t="str">
        <f>IFERROR(VLOOKUP(ROWS($GE$2:GE64),$GC$2:$GD$74,2,FALSE),"")</f>
        <v>SSC_P : Scottish seines with panel</v>
      </c>
      <c r="GF64">
        <f>IF(ISNUMBER(SEARCH(Hauls!$C$361,$GG$2:$GG$74)),MAX($GF$1,GF63)+1,0)</f>
        <v>63</v>
      </c>
      <c r="GG64" t="s">
        <v>3131</v>
      </c>
      <c r="GH64" t="str">
        <f>IFERROR(VLOOKUP(ROWS($GH$2:GH64),$GF$2:$GG$74,2,FALSE),"")</f>
        <v>SSC_P : Scottish seines with panel</v>
      </c>
      <c r="GI64">
        <f>IF(ISNUMBER(SEARCH(Hauls!$C$362,$GJ$2:$GJ$74)),MAX($GI$1,GI63)+1,0)</f>
        <v>63</v>
      </c>
      <c r="GJ64" t="s">
        <v>3131</v>
      </c>
      <c r="GK64" t="str">
        <f>IFERROR(VLOOKUP(ROWS($GK$2:GK64),$GI$2:$GJ$74,2,FALSE),"")</f>
        <v>SSC_P : Scottish seines with panel</v>
      </c>
      <c r="GL64">
        <f>IF(ISNUMBER(SEARCH(Hauls!$C$363,$GM$2:$GM$74)),MAX($GL$1,GL63)+1,0)</f>
        <v>63</v>
      </c>
      <c r="GM64" t="s">
        <v>3131</v>
      </c>
      <c r="GN64" t="str">
        <f>IFERROR(VLOOKUP(ROWS($GN$2:GN64),$GL$2:$GM$74,2,FALSE),"")</f>
        <v>SSC_P : Scottish seines with panel</v>
      </c>
      <c r="GO64">
        <f>IF(ISNUMBER(SEARCH(Hauls!$C$364,$GP$2:$GP$74)),MAX($GO$1,GO63)+1,0)</f>
        <v>63</v>
      </c>
      <c r="GP64" t="s">
        <v>3131</v>
      </c>
      <c r="GQ64" t="str">
        <f>IFERROR(VLOOKUP(ROWS($GQ$2:GQ64),$GO$2:$GP$74,2,FALSE),"")</f>
        <v>SSC_P : Scottish seines with panel</v>
      </c>
      <c r="GR64">
        <f>IF(ISNUMBER(SEARCH(Hauls!$C$365,$GS$2:$GS$74)),MAX($GR$1,GR63)+1,0)</f>
        <v>63</v>
      </c>
      <c r="GS64" t="s">
        <v>3131</v>
      </c>
      <c r="GT64" t="str">
        <f>IFERROR(VLOOKUP(ROWS($GT$2:GT64),$GR$2:$GS$74,2,FALSE),"")</f>
        <v>SSC_P : Scottish seines with panel</v>
      </c>
      <c r="GU64">
        <f>IF(ISNUMBER(SEARCH(Hauls!$C$366,$GV$2:$GV$74)),MAX($GU$1,GU63)+1,0)</f>
        <v>63</v>
      </c>
      <c r="GV64" t="s">
        <v>3131</v>
      </c>
      <c r="GW64" t="str">
        <f>IFERROR(VLOOKUP(ROWS($GW$2:GW64),$GU$2:$GV$74,2,FALSE),"")</f>
        <v>SSC_P : Scottish seines with panel</v>
      </c>
      <c r="GX64">
        <f>IF(ISNUMBER(SEARCH(Hauls!$C$367,$GY$2:$GY$74)),MAX($GX$1,GX63)+1,0)</f>
        <v>63</v>
      </c>
      <c r="GY64" t="s">
        <v>3131</v>
      </c>
      <c r="GZ64" t="str">
        <f>IFERROR(VLOOKUP(ROWS($GZ$2:GZ64),$GX$2:$GY$74,2,FALSE),"")</f>
        <v>SSC_P : Scottish seines with panel</v>
      </c>
      <c r="HA64">
        <f>IF(ISNUMBER(SEARCH(Hauls!$C$368,$HB$2:$HB$74)),MAX($HA$1,HA63)+1,0)</f>
        <v>63</v>
      </c>
      <c r="HB64" t="s">
        <v>3131</v>
      </c>
      <c r="HC64" t="str">
        <f>IFERROR(VLOOKUP(ROWS($HC$2:HC64),$HA$2:$HB$74,2,FALSE),"")</f>
        <v>SSC_P : Scottish seines with panel</v>
      </c>
      <c r="HD64">
        <f>IF(ISNUMBER(SEARCH(Hauls!$C$369,$HE$2:$HE$74)),MAX($HD$1,HD63)+1,0)</f>
        <v>63</v>
      </c>
      <c r="HE64" t="s">
        <v>3131</v>
      </c>
      <c r="HF64" t="str">
        <f>IFERROR(VLOOKUP(ROWS($HF$2:HF64),$HD$2:$HE$74,2,FALSE),"")</f>
        <v>SSC_P : Scottish seines with panel</v>
      </c>
      <c r="HG64">
        <f>IF(ISNUMBER(SEARCH(Hauls!$C$370,$HH$2:$HH$74)),MAX($HG$1,HG63)+1,0)</f>
        <v>63</v>
      </c>
      <c r="HH64" t="s">
        <v>3131</v>
      </c>
      <c r="HI64" t="str">
        <f>IFERROR(VLOOKUP(ROWS($HI$2:HI64),$HG$2:$HH$74,2,FALSE),"")</f>
        <v>SSC_P : Scottish seines with panel</v>
      </c>
      <c r="HJ64">
        <f>IF(ISNUMBER(SEARCH(Hauls!$C$371,$HK$2:$HK$74)),MAX($HJ$1,HJ63)+1,0)</f>
        <v>63</v>
      </c>
      <c r="HK64" t="s">
        <v>3131</v>
      </c>
      <c r="HL64" t="str">
        <f>IFERROR(VLOOKUP(ROWS($HL$2:HL64),$HJ$2:$HK$74,2,FALSE),"")</f>
        <v>SSC_P : Scottish seines with panel</v>
      </c>
      <c r="HM64">
        <f>IF(ISNUMBER(SEARCH(Hauls!$C$372,$HN$2:$HN$74)),MAX($HM$1,HM63)+1,0)</f>
        <v>63</v>
      </c>
      <c r="HN64" t="s">
        <v>3131</v>
      </c>
      <c r="HO64" t="str">
        <f>IFERROR(VLOOKUP(ROWS($HO$2:HO64),$HM$2:$HN$74,2,FALSE),"")</f>
        <v>SSC_P : Scottish seines with panel</v>
      </c>
      <c r="HP64">
        <f>IF(ISNUMBER(SEARCH(Hauls!$C$373,$HQ$2:$HQ$74)),MAX($HP$1,HP63)+1,0)</f>
        <v>63</v>
      </c>
      <c r="HQ64" t="s">
        <v>3131</v>
      </c>
      <c r="HR64" t="str">
        <f>IFERROR(VLOOKUP(ROWS($HR$2:HR64),$HP$2:$HQ$74,2,FALSE),"")</f>
        <v>SSC_P : Scottish seines with panel</v>
      </c>
      <c r="HS64">
        <f>IF(ISNUMBER(SEARCH(Hauls!$C$374,$HT$2:$HT$74)),MAX($HS$1,HS63)+1,0)</f>
        <v>63</v>
      </c>
      <c r="HT64" t="s">
        <v>3131</v>
      </c>
      <c r="HU64" t="str">
        <f>IFERROR(VLOOKUP(ROWS($HU$2:HU64),$HS$2:$HT$74,2,FALSE),"")</f>
        <v>SSC_P : Scottish seines with panel</v>
      </c>
      <c r="HV64">
        <f>IF(ISNUMBER(SEARCH(Hauls!$C$375,$HW$2:$HW$74)),MAX($HV$1,HV63)+1,0)</f>
        <v>63</v>
      </c>
      <c r="HW64" t="s">
        <v>3131</v>
      </c>
      <c r="HX64" t="str">
        <f>IFERROR(VLOOKUP(ROWS($HX$2:HX64),$HV$2:$HW$74,2,FALSE),"")</f>
        <v>SSC_P : Scottish seines with panel</v>
      </c>
      <c r="HY64">
        <f>IF(ISNUMBER(SEARCH(Hauls!$C$376,$HZ$2:$HZ$74)),MAX($HY$1,HY63)+1,0)</f>
        <v>63</v>
      </c>
      <c r="HZ64" t="s">
        <v>3131</v>
      </c>
      <c r="IA64" t="str">
        <f>IFERROR(VLOOKUP(ROWS($IA$2:IA64),$IB$2:$IC$74,2,FALSE),"")</f>
        <v>SSC_P : Scottish seines with panel</v>
      </c>
      <c r="IB64">
        <f>IF(ISNUMBER(SEARCH(Hauls!$C$377,$IC$2:$IC$74)),MAX($IB$1,IB63)+1,0)</f>
        <v>63</v>
      </c>
      <c r="IC64" t="s">
        <v>3131</v>
      </c>
      <c r="ID64" t="str">
        <f>IFERROR(VLOOKUP(ROWS($ID$2:ID64),$IB$2:$IC$74,2,FALSE),"")</f>
        <v>SSC_P : Scottish seines with panel</v>
      </c>
      <c r="IE64">
        <f>IF(ISNUMBER(SEARCH(Hauls!$C$378,$IF$2:$IF$74)),MAX($IE$1,IE63)+1,0)</f>
        <v>63</v>
      </c>
      <c r="IF64" t="s">
        <v>3131</v>
      </c>
      <c r="IG64" t="str">
        <f>IFERROR(VLOOKUP(ROWS($IG$2:IG64),$IE$2:$IF$74,2,FALSE),"")</f>
        <v>SSC_P : Scottish seines with panel</v>
      </c>
      <c r="IH64">
        <f>IF(ISNUMBER(SEARCH(Hauls!$C$379,$II$2:$II$74)),MAX($IH$1,IH63)+1,0)</f>
        <v>63</v>
      </c>
      <c r="II64" t="s">
        <v>3131</v>
      </c>
      <c r="IJ64" t="str">
        <f>IFERROR(VLOOKUP(ROWS($IJ$2:IJ64),$IH$2:$II$74,2,FALSE),"")</f>
        <v>SSC_P : Scottish seines with panel</v>
      </c>
      <c r="IK64">
        <f>IF(ISNUMBER(SEARCH(Hauls!$C$380,$IL$2:$IL$74)),MAX($IK$1,IK63)+1,0)</f>
        <v>63</v>
      </c>
      <c r="IL64" t="s">
        <v>3131</v>
      </c>
      <c r="IM64" t="str">
        <f>IFERROR(VLOOKUP(ROWS($IM$2:IM64),$IK$2:$IL$74,2,FALSE),"")</f>
        <v>SSC_P : Scottish seines with panel</v>
      </c>
      <c r="IN64">
        <f>IF(ISNUMBER(SEARCH(Hauls!$C$381,$IO$2:$IO$74)),MAX($IN$1,IN63)+1,0)</f>
        <v>63</v>
      </c>
      <c r="IO64" t="s">
        <v>3131</v>
      </c>
      <c r="IP64" t="str">
        <f>IFERROR(VLOOKUP(ROWS($IP$2:IP64),$IN$2:$IO$74,2,FALSE),"")</f>
        <v>SSC_P : Scottish seines with panel</v>
      </c>
      <c r="IQ64">
        <f>IF(ISNUMBER(SEARCH(Hauls!$C$382,$CC$2:$CC$74)),MAX($CB$1,IQ63)+1,0)</f>
        <v>63</v>
      </c>
      <c r="IR64" t="s">
        <v>3131</v>
      </c>
      <c r="IS64" t="str">
        <f>IFERROR(VLOOKUP(ROWS($IS$2:IS64),$IQ$2:$IR$74,2,FALSE),"")</f>
        <v>SSC_P : Scottish seines with panel</v>
      </c>
      <c r="IT64">
        <f>IF(ISNUMBER(SEARCH(Hauls!$C$383,$IU$2:$IU$74)),MAX($IT$1,IT63)+1,0)</f>
        <v>63</v>
      </c>
      <c r="IU64" t="s">
        <v>3131</v>
      </c>
      <c r="IV64" t="str">
        <f>IFERROR(VLOOKUP(ROWS($IV$2:IV64),$IT$2:$IU$74,2,FALSE),"")</f>
        <v>SSC_P : Scottish seines with panel</v>
      </c>
      <c r="IW64">
        <f>IF(ISNUMBER(SEARCH(Hauls!$C$384,$IX$2:$IX$74)),MAX($IW$1,IW63)+1,0)</f>
        <v>63</v>
      </c>
      <c r="IX64" t="s">
        <v>3131</v>
      </c>
      <c r="IY64" t="str">
        <f>IFERROR(VLOOKUP(ROWS($IY$2:IY64),$IW$2:$IX$74,2,FALSE),"")</f>
        <v>SSC_P : Scottish seines with panel</v>
      </c>
      <c r="IZ64">
        <f>IF(ISNUMBER(SEARCH(Hauls!$C$385,$JA$2:$JA$74)),MAX($IZ$1,IZ63)+1,0)</f>
        <v>63</v>
      </c>
      <c r="JA64" t="s">
        <v>3131</v>
      </c>
      <c r="JB64" t="str">
        <f>IFERROR(VLOOKUP(ROWS($JB$2:JB64),$IZ$2:$JA$74,2,FALSE),"")</f>
        <v>SSC_P : Scottish seines with panel</v>
      </c>
      <c r="JC64">
        <f>IF(ISNUMBER(SEARCH(Hauls!$C$386,$JD$2:$JD$74)),MAX($JC$1,JC63)+1,0)</f>
        <v>63</v>
      </c>
      <c r="JD64" t="s">
        <v>3131</v>
      </c>
      <c r="JE64" t="str">
        <f>IFERROR(VLOOKUP(ROWS($JE$2:JE64),$JC$2:$CJD$74,2,FALSE),"")</f>
        <v>SSC_P : Scottish seines with panel</v>
      </c>
      <c r="JF64">
        <f>IF(ISNUMBER(SEARCH(Hauls!$C$387,$JG$2:$JG$74)),MAX($JF$1,JF63)+1,0)</f>
        <v>63</v>
      </c>
      <c r="JG64" t="s">
        <v>3131</v>
      </c>
      <c r="JH64" t="str">
        <f>IFERROR(VLOOKUP(ROWS($JH$2:JH64),$JF$2:$JG$74,2,FALSE),"")</f>
        <v>SSC_P : Scottish seines with panel</v>
      </c>
      <c r="JI64">
        <f>IF(ISNUMBER(SEARCH(Hauls!$C$388,$JJ$2:$JJ$74)),MAX($JI$1,JI63)+1,0)</f>
        <v>63</v>
      </c>
      <c r="JJ64" t="s">
        <v>3131</v>
      </c>
      <c r="JK64" t="str">
        <f>IFERROR(VLOOKUP(ROWS($JK$2:JK64),$JI$2:$JJ$74,2,FALSE),"")</f>
        <v>SSC_P : Scottish seines with panel</v>
      </c>
      <c r="JL64">
        <f>IF(ISNUMBER(SEARCH(Hauls!$C$389,$JM$2:$JM$74)),MAX($JL$1,JL63)+1,0)</f>
        <v>63</v>
      </c>
      <c r="JM64" t="s">
        <v>3131</v>
      </c>
      <c r="JN64" t="str">
        <f>IFERROR(VLOOKUP(ROWS($JN$2:JN64),$JL$2:$JM$74,2,FALSE),"")</f>
        <v>SSC_P : Scottish seines with panel</v>
      </c>
      <c r="JO64">
        <f>IF(ISNUMBER(SEARCH(Hauls!$C$390,$JP$2:$JP$74)),MAX($JO$1,JO63)+1,0)</f>
        <v>63</v>
      </c>
      <c r="JP64" t="s">
        <v>3131</v>
      </c>
      <c r="JQ64" t="str">
        <f>IFERROR(VLOOKUP(ROWS($JQ$2:JQ64),$JO$2:$JP$74,2,FALSE),"")</f>
        <v>SSC_P : Scottish seines with panel</v>
      </c>
      <c r="JR64">
        <f>IF(ISNUMBER(SEARCH(Hauls!$C$391,$JS$2:$JS$74)),MAX($JR$1,JR63)+1,0)</f>
        <v>63</v>
      </c>
      <c r="JS64" t="s">
        <v>3131</v>
      </c>
      <c r="JT64" t="str">
        <f>IFERROR(VLOOKUP(ROWS($JT$2:JT64),$JR$2:$JS$74,2,FALSE),"")</f>
        <v>SSC_P : Scottish seines with panel</v>
      </c>
      <c r="JU64">
        <f>IF(ISNUMBER(SEARCH(Hauls!$C$392,$JV$2:$JV$74)),MAX($JU$1,JU63)+1,0)</f>
        <v>63</v>
      </c>
      <c r="JV64" t="s">
        <v>3131</v>
      </c>
      <c r="JW64" t="str">
        <f>IFERROR(VLOOKUP(ROWS($JW$2:JW64),$JU$2:$JV$74,2,FALSE),"")</f>
        <v>SSC_P : Scottish seines with panel</v>
      </c>
      <c r="JX64">
        <f>IF(ISNUMBER(SEARCH(Hauls!$C$393,$JY$2:$JY$74)),MAX($JX$1,JX63)+1,0)</f>
        <v>63</v>
      </c>
      <c r="JY64" t="s">
        <v>3131</v>
      </c>
      <c r="JZ64" t="str">
        <f>IFERROR(VLOOKUP(ROWS($JZ$2:JZ64),$JX$2:$JY$74,2,FALSE),"")</f>
        <v>SSC_P : Scottish seines with panel</v>
      </c>
      <c r="KA64">
        <f>IF(ISNUMBER(SEARCH(Hauls!$C$394,$KB$2:$KB$74)),MAX($KA$1,KA63)+1,0)</f>
        <v>63</v>
      </c>
      <c r="KB64" t="s">
        <v>3131</v>
      </c>
      <c r="KC64" t="str">
        <f>IFERROR(VLOOKUP(ROWS($KC$2:KC64),$KA$2:$KB$74,2,FALSE),"")</f>
        <v>SSC_P : Scottish seines with panel</v>
      </c>
      <c r="KD64">
        <f>IF(ISNUMBER(SEARCH(Hauls!$C$395,$KE$2:$KE$74)),MAX($KD$1,KD63)+1,0)</f>
        <v>63</v>
      </c>
      <c r="KE64" t="s">
        <v>3131</v>
      </c>
      <c r="KF64" t="str">
        <f>IFERROR(VLOOKUP(ROWS($KF$2:KF64),$KD$2:$KE$74,2,FALSE),"")</f>
        <v>SSC_P : Scottish seines with panel</v>
      </c>
      <c r="KG64">
        <f>IF(ISNUMBER(SEARCH(Hauls!$C$396,$KH$2:$KH$74)),MAX($KG$1,KG63)+1,0)</f>
        <v>63</v>
      </c>
      <c r="KH64" t="s">
        <v>3131</v>
      </c>
      <c r="KI64" t="str">
        <f>IFERROR(VLOOKUP(ROWS($KI$2:KI64),$KG$2:$KH$74,2,FALSE),"")</f>
        <v>SSC_P : Scottish seines with panel</v>
      </c>
      <c r="KJ64">
        <f>IF(ISNUMBER(SEARCH(Hauls!$C$397,$KK$2:$KK$74)),MAX($KJ$1,KJ63)+1,0)</f>
        <v>63</v>
      </c>
      <c r="KK64" t="s">
        <v>3131</v>
      </c>
      <c r="KL64" t="str">
        <f>IFERROR(VLOOKUP(ROWS($KL$2:KL64),$KJ$2:$KK$74,2,FALSE),"")</f>
        <v>SSC_P : Scottish seines with panel</v>
      </c>
      <c r="KM64">
        <f>IF(ISNUMBER(SEARCH(Hauls!$C$398,$KN$2:$KN$74)),MAX($KM$1,KM63)+1,0)</f>
        <v>63</v>
      </c>
      <c r="KN64" t="s">
        <v>3131</v>
      </c>
      <c r="KO64" t="str">
        <f>IFERROR(VLOOKUP(ROWS($KO$2:KO64),$KM$2:$KN$74,2,FALSE),"")</f>
        <v>SSC_P : Scottish seines with panel</v>
      </c>
      <c r="KP64">
        <f>IF(ISNUMBER(SEARCH(Hauls!$C$399,$KQ$2:$KQ$74)),MAX($KP$1,KP63)+1,0)</f>
        <v>63</v>
      </c>
      <c r="KQ64" t="s">
        <v>3131</v>
      </c>
      <c r="KR64" t="str">
        <f>IFERROR(VLOOKUP(ROWS($KR$2:KR64),$KP$2:$KQ$74,2,FALSE),"")</f>
        <v>SSC_P : Scottish seines with panel</v>
      </c>
      <c r="KS64">
        <f>IF(ISNUMBER(SEARCH(Hauls!$C$400,$KT$2:$KT$74)),MAX($KS$1,KS63)+1,0)</f>
        <v>63</v>
      </c>
      <c r="KT64" t="s">
        <v>3131</v>
      </c>
      <c r="KU64" t="str">
        <f>IFERROR(VLOOKUP(ROWS($KU$2:KU64),$KS$2:$KT$74,2,FALSE),"")</f>
        <v>SSC_P : Scottish seines with panel</v>
      </c>
    </row>
    <row r="65" spans="1:307" x14ac:dyDescent="0.25">
      <c r="A65" t="s">
        <v>673</v>
      </c>
      <c r="B65" t="s">
        <v>2987</v>
      </c>
      <c r="C65" t="str">
        <f t="shared" si="0"/>
        <v>SV : Boat or vessel seines</v>
      </c>
      <c r="E65">
        <f>IF(ISNUMBER(SEARCH(Hauls!$C$300,$F$2:$F$74)),MAX($E$1,E64)+1,0)</f>
        <v>64</v>
      </c>
      <c r="F65" t="s">
        <v>3132</v>
      </c>
      <c r="G65" t="str">
        <f>IFERROR(VLOOKUP(ROWS($G$2:G65),$E$2:$F$74,2,FALSE),"")</f>
        <v>SV : Boat or vessel seines</v>
      </c>
      <c r="H65">
        <f>IF(ISNUMBER(SEARCH(Hauls!$C$301,$I$2:$I$74)),MAX($H$1:H64)+1,0)</f>
        <v>64</v>
      </c>
      <c r="I65" t="s">
        <v>3132</v>
      </c>
      <c r="J65" t="str">
        <f>IFERROR(VLOOKUP(ROWS($J$2:J65),$H$2:$I$74,2,FALSE),"")</f>
        <v>SV : Boat or vessel seines</v>
      </c>
      <c r="K65">
        <f>IF(ISNUMBER(SEARCH(Hauls!$C$302,$L$2:$L$74)),MAX($K$1,K64)+1,0)</f>
        <v>64</v>
      </c>
      <c r="L65" t="s">
        <v>3132</v>
      </c>
      <c r="M65" t="str">
        <f>IFERROR(VLOOKUP(ROWS($M$2:M65),$K$2:$L$74,2,FALSE),"")</f>
        <v>SV : Boat or vessel seines</v>
      </c>
      <c r="N65">
        <f>IF(ISNUMBER(SEARCH(Hauls!$C$303,$O$2:$O$74)),MAX($N$1,N64)+1,0)</f>
        <v>64</v>
      </c>
      <c r="O65" t="s">
        <v>3132</v>
      </c>
      <c r="P65" t="str">
        <f>IFERROR(VLOOKUP(ROWS($P$2:P65),$N$2:$O$74,2,FALSE),"")</f>
        <v>SV : Boat or vessel seines</v>
      </c>
      <c r="Q65">
        <f>IF(ISNUMBER(SEARCH(Hauls!$C$304,$R$2:$R$74)),MAX($Q$1,Q64)+1,0)</f>
        <v>64</v>
      </c>
      <c r="R65" t="s">
        <v>3132</v>
      </c>
      <c r="S65" t="str">
        <f>IFERROR(VLOOKUP(ROWS($S$2:S65),$Q$2:$R$74,2,FALSE),"")</f>
        <v>SV : Boat or vessel seines</v>
      </c>
      <c r="T65">
        <f>IF(ISNUMBER(SEARCH(Hauls!$C$305,$U$2:$U$74)),MAX($T$1,T64)+1,0)</f>
        <v>64</v>
      </c>
      <c r="U65" t="s">
        <v>3132</v>
      </c>
      <c r="V65" t="str">
        <f>IFERROR(VLOOKUP(ROWS($V$2:V65),$T$2:$U$74,2,FALSE),"")</f>
        <v>SV : Boat or vessel seines</v>
      </c>
      <c r="W65">
        <f>IF(ISNUMBER(SEARCH(Hauls!$C$306,$X$2:$X$74)),MAX($W$1,W64)+1,0)</f>
        <v>64</v>
      </c>
      <c r="X65" t="s">
        <v>3132</v>
      </c>
      <c r="Y65" t="str">
        <f>IFERROR(VLOOKUP(ROWS($Y$2:Y65),$W$2:$X$74,2,FALSE),"")</f>
        <v>SV : Boat or vessel seines</v>
      </c>
      <c r="Z65">
        <f>IF(ISNUMBER(SEARCH(Hauls!$C$307,$AA$2:$AA$74)),MAX($Z$1,Z64)+1,0)</f>
        <v>64</v>
      </c>
      <c r="AA65" t="s">
        <v>3132</v>
      </c>
      <c r="AB65" t="str">
        <f>IFERROR(VLOOKUP(ROWS($AB$2:AB65),$Z$2:$AA$74,2,FALSE),"")</f>
        <v>SV : Boat or vessel seines</v>
      </c>
      <c r="AC65">
        <f>IF(ISNUMBER(SEARCH(Hauls!$C$308,$AD$2:$AD$74)),MAX($AC$1,AC64)+1,0)</f>
        <v>64</v>
      </c>
      <c r="AD65" t="s">
        <v>3132</v>
      </c>
      <c r="AE65" t="str">
        <f>IFERROR(VLOOKUP(ROWS($AE$2:AE65),$AC$2:$AD$74,2,FALSE),"")</f>
        <v>SV : Boat or vessel seines</v>
      </c>
      <c r="AF65">
        <f>IF(ISNUMBER(SEARCH(Hauls!$C$309,$AG$2:$AG$74)),MAX($AF$1,AF64)+1,0)</f>
        <v>64</v>
      </c>
      <c r="AG65" t="s">
        <v>3132</v>
      </c>
      <c r="AH65" t="str">
        <f>IFERROR(VLOOKUP(ROWS($AH$2:AH65),$AF$2:$AG$74,2,FALSE),"")</f>
        <v>SV : Boat or vessel seines</v>
      </c>
      <c r="AI65">
        <f>IF(ISNUMBER(SEARCH(Hauls!$C$310,$AJ$2:$AJ$74)),MAX($AI$1,AI64)+1,0)</f>
        <v>64</v>
      </c>
      <c r="AJ65" t="s">
        <v>3132</v>
      </c>
      <c r="AK65" t="str">
        <f>IFERROR(VLOOKUP(ROWS($AK$2:AK65),$AI$2:$AJ$74,2,FALSE),"")</f>
        <v>SV : Boat or vessel seines</v>
      </c>
      <c r="AL65">
        <f>IF(ISNUMBER(SEARCH(Hauls!$C$311,$AM$2:$AM$74)),MAX($AL$1,AL64)+1,0)</f>
        <v>64</v>
      </c>
      <c r="AM65" t="s">
        <v>3132</v>
      </c>
      <c r="AN65" t="str">
        <f>IFERROR(VLOOKUP(ROWS($AN$2:AN65),$AL$2:$AM$74,2,FALSE),"")</f>
        <v>SV : Boat or vessel seines</v>
      </c>
      <c r="AO65">
        <f>IF(ISNUMBER(SEARCH(Hauls!$C$312,$AP$2:$AP$74)),MAX($AO$1,AO64)+1,0)</f>
        <v>64</v>
      </c>
      <c r="AP65" t="s">
        <v>3132</v>
      </c>
      <c r="AQ65" t="str">
        <f>IFERROR(VLOOKUP(ROWS($AQ$2:AQ65),$AO$2:$AP$74,2,FALSE),"")</f>
        <v>SV : Boat or vessel seines</v>
      </c>
      <c r="AR65">
        <f>IF(ISNUMBER(SEARCH(Hauls!$C$313,$AS$2:$AS$74)),MAX($AR$1,AR64)+1,0)</f>
        <v>64</v>
      </c>
      <c r="AS65" t="s">
        <v>3132</v>
      </c>
      <c r="AT65" t="str">
        <f>IFERROR(VLOOKUP(ROWS($AT$2:AT65),$AR$2:$AS$74,2,FALSE),"")</f>
        <v>SV : Boat or vessel seines</v>
      </c>
      <c r="AU65">
        <f>IF(ISNUMBER(SEARCH(Hauls!$C$314,$AV$2:$AV$74)),MAX($AU$1,AU64)+1,0)</f>
        <v>64</v>
      </c>
      <c r="AV65" t="s">
        <v>3132</v>
      </c>
      <c r="AW65" t="str">
        <f>IFERROR(VLOOKUP(ROWS($AW$2:AW65),$AU$2:$AV$74,2,FALSE),"")</f>
        <v>SV : Boat or vessel seines</v>
      </c>
      <c r="AX65">
        <f>IF(ISNUMBER(SEARCH(Hauls!$C$315,$AY$2:$AY$74)),MAX($AX$1,AX64)+1,0)</f>
        <v>64</v>
      </c>
      <c r="AY65" t="s">
        <v>3132</v>
      </c>
      <c r="AZ65" t="str">
        <f>IFERROR(VLOOKUP(ROWS($AZ$2:AZ65),$AX$2:$AY$74,2,FALSE),"")</f>
        <v>SV : Boat or vessel seines</v>
      </c>
      <c r="BA65">
        <f>IF(ISNUMBER(SEARCH(Hauls!$C$316,$BB$2:$BB$74)),MAX($BA$1,BA64)+1,0)</f>
        <v>64</v>
      </c>
      <c r="BB65" t="s">
        <v>3132</v>
      </c>
      <c r="BC65" t="str">
        <f>IFERROR(VLOOKUP(ROWS($BC$2:BC65),$BA$2:$BB$74,2,FALSE),"")</f>
        <v>SV : Boat or vessel seines</v>
      </c>
      <c r="BD65">
        <f>IF(ISNUMBER(SEARCH(Hauls!$C$317,$BE$2:$BE$74)),MAX($BD$1,BD64)+1,0)</f>
        <v>64</v>
      </c>
      <c r="BE65" t="s">
        <v>3132</v>
      </c>
      <c r="BF65" t="str">
        <f>IFERROR(VLOOKUP(ROWS($BF$2:BF65),$BD$2:$BE$74,2,FALSE),"")</f>
        <v>SV : Boat or vessel seines</v>
      </c>
      <c r="BG65">
        <f>IF(ISNUMBER(SEARCH(Hauls!$C$318,$BH$2:$BH$74)),MAX($BG$1,BG64)+1,0)</f>
        <v>64</v>
      </c>
      <c r="BH65" t="s">
        <v>3132</v>
      </c>
      <c r="BI65" t="str">
        <f>IFERROR(VLOOKUP(ROWS($BI$2:BI65),$BG$2:$BH$74,2,FALSE),"")</f>
        <v>SV : Boat or vessel seines</v>
      </c>
      <c r="BJ65">
        <f>IF(ISNUMBER(SEARCH(Hauls!$C$319,$BK$2:$BK$74)),MAX($BJ$1,BJ64)+1,0)</f>
        <v>64</v>
      </c>
      <c r="BK65" t="s">
        <v>3132</v>
      </c>
      <c r="BL65" t="str">
        <f>IFERROR(VLOOKUP(ROWS($BL$2:BL65),$BJ$2:$BK$74,2,FALSE),"")</f>
        <v>SV : Boat or vessel seines</v>
      </c>
      <c r="BM65">
        <f>IF(ISNUMBER(SEARCH(Hauls!$C$320,$BN$2:$BN$74)),MAX($BM$1,BM64)+1,0)</f>
        <v>64</v>
      </c>
      <c r="BN65" t="s">
        <v>3132</v>
      </c>
      <c r="BO65" t="str">
        <f>IFERROR(VLOOKUP(ROWS($BO$2:BO65),$BM$2:$BN$74,2,FALSE),"")</f>
        <v>SV : Boat or vessel seines</v>
      </c>
      <c r="BP65">
        <f>IF(ISNUMBER(SEARCH(Hauls!$C$321,$BQ$2:$BQ$74)),MAX($BP$1,BP64)+1,0)</f>
        <v>64</v>
      </c>
      <c r="BQ65" t="s">
        <v>3132</v>
      </c>
      <c r="BR65" t="str">
        <f>IFERROR(VLOOKUP(ROWS($BR$2:BR65),$BP$2:$BQ$74,2,FALSE),"")</f>
        <v>SV : Boat or vessel seines</v>
      </c>
      <c r="BS65">
        <f>IF(ISNUMBER(SEARCH(Hauls!$C$322,$BT$2:$BT$74)),MAX($BS$1,BS64)+1,0)</f>
        <v>64</v>
      </c>
      <c r="BT65" t="s">
        <v>3132</v>
      </c>
      <c r="BU65" t="str">
        <f>IFERROR(VLOOKUP(ROWS($BU$2:BU65),$BS$2:$BT$74,2,FALSE),"")</f>
        <v>SV : Boat or vessel seines</v>
      </c>
      <c r="BV65">
        <f>IF(ISNUMBER(SEARCH(Hauls!$C$323,$BW$2:$BW$74)),MAX($BV$1,BV64)+1,0)</f>
        <v>64</v>
      </c>
      <c r="BW65" t="s">
        <v>3132</v>
      </c>
      <c r="BX65" t="str">
        <f>IFERROR(VLOOKUP(ROWS($BX$2:BX65),$BV$2:$BW$74,2,FALSE),"")</f>
        <v>SV : Boat or vessel seines</v>
      </c>
      <c r="BY65">
        <f>IF(ISNUMBER(SEARCH(Hauls!$C$324,$BZ$2:$BZ$74)),MAX($BY$1,BY64)+1,0)</f>
        <v>64</v>
      </c>
      <c r="BZ65" t="s">
        <v>3132</v>
      </c>
      <c r="CA65" t="str">
        <f>IFERROR(VLOOKUP(ROWS($CA$2:CA65),$BY$2:$BZ$74,2,FALSE),"")</f>
        <v>SV : Boat or vessel seines</v>
      </c>
      <c r="CB65">
        <f>IF(ISNUMBER(SEARCH(Hauls!$C$325,$CC$2:$CC$74)),MAX($CB$1,CB64)+1,0)</f>
        <v>64</v>
      </c>
      <c r="CC65" t="s">
        <v>3132</v>
      </c>
      <c r="CD65" t="str">
        <f>IFERROR(VLOOKUP(ROWS($CD$2:CD65),$CB$2:$CC$74,2,FALSE),"")</f>
        <v>SV : Boat or vessel seines</v>
      </c>
      <c r="CE65">
        <f>IF(ISNUMBER(SEARCH(Hauls!$C$326,$CF$2:$CF$74)),MAX($CE$1,CE64)+1,0)</f>
        <v>64</v>
      </c>
      <c r="CF65" t="s">
        <v>3132</v>
      </c>
      <c r="CG65" t="str">
        <f>IFERROR(VLOOKUP(ROWS($CG$2:CG65),$CE$2:$CF$74,2,FALSE),"")</f>
        <v>SV : Boat or vessel seines</v>
      </c>
      <c r="CH65">
        <f>IF(ISNUMBER(SEARCH(Hauls!$C$327,$CI$2:$CI$74)),MAX($CH$1,CH64)+1,0)</f>
        <v>64</v>
      </c>
      <c r="CI65" t="s">
        <v>3132</v>
      </c>
      <c r="CJ65" t="str">
        <f>IFERROR(VLOOKUP(ROWS($CJ$2:CJ65),$CH$2:$CI$74,2,FALSE),"")</f>
        <v>SV : Boat or vessel seines</v>
      </c>
      <c r="CK65">
        <f>IF(ISNUMBER(SEARCH(Hauls!$C$328,$CL$2:$CL$74)),MAX($CK$1,CK64)+1,0)</f>
        <v>64</v>
      </c>
      <c r="CL65" t="s">
        <v>3132</v>
      </c>
      <c r="CM65" t="str">
        <f>IFERROR(VLOOKUP(ROWS($CM$2:CM65),$CK$2:$CL$74,2,FALSE),"")</f>
        <v>SV : Boat or vessel seines</v>
      </c>
      <c r="CN65">
        <f>IF(ISNUMBER(SEARCH(Hauls!$C$329,$CO$2:$CO$74)),MAX($CN$1,CN64)+1,0)</f>
        <v>64</v>
      </c>
      <c r="CO65" t="s">
        <v>3132</v>
      </c>
      <c r="CP65" t="str">
        <f>IFERROR(VLOOKUP(ROWS($CP$2:CP65),$CN$2:$CO$74,2,FALSE),"")</f>
        <v>SV : Boat or vessel seines</v>
      </c>
      <c r="CQ65">
        <f>IF(ISNUMBER(SEARCH(Hauls!$C$330,$CR$2:$CR$74)),MAX($CQ$1,CQ64)+1,0)</f>
        <v>64</v>
      </c>
      <c r="CR65" t="s">
        <v>3132</v>
      </c>
      <c r="CS65" t="str">
        <f>IFERROR(VLOOKUP(ROWS($CS$2:CS65),$CQ$2:$CR$74,2,FALSE),"")</f>
        <v>SV : Boat or vessel seines</v>
      </c>
      <c r="CT65">
        <f>IF(ISNUMBER(SEARCH(Hauls!$C$331,$CU$2:$CU$74)),MAX($CT$1,CT64)+1,0)</f>
        <v>64</v>
      </c>
      <c r="CU65" t="s">
        <v>3132</v>
      </c>
      <c r="CV65" t="str">
        <f>IFERROR(VLOOKUP(ROWS($CV$2:CV65),$CT$2:$CU$74,2,FALSE),"")</f>
        <v>SV : Boat or vessel seines</v>
      </c>
      <c r="CW65">
        <f>IF(ISNUMBER(SEARCH(Hauls!$C$332,$CX$2:$CX$74)),MAX($CW$1,CW64)+1,0)</f>
        <v>64</v>
      </c>
      <c r="CX65" t="s">
        <v>3132</v>
      </c>
      <c r="CY65" t="str">
        <f>IFERROR(VLOOKUP(ROWS($CY$2:CY65),$CW$2:$CX$74,2,FALSE),"")</f>
        <v>SV : Boat or vessel seines</v>
      </c>
      <c r="CZ65">
        <f>IF(ISNUMBER(SEARCH(Hauls!$C$333,$DA$2:$DA$74)),MAX($CZ$1,CZ64)+1,0)</f>
        <v>64</v>
      </c>
      <c r="DA65" t="s">
        <v>3132</v>
      </c>
      <c r="DB65" t="str">
        <f>IFERROR(VLOOKUP(ROWS($DB$2:DB65),$CZ$2:$DA$74,2,FALSE),"")</f>
        <v>SV : Boat or vessel seines</v>
      </c>
      <c r="DC65">
        <f>IF(ISNUMBER(SEARCH(Hauls!$C$334,$DD$2:$DD$74)),MAX($DC$1,DC64)+1,0)</f>
        <v>64</v>
      </c>
      <c r="DD65" t="s">
        <v>3132</v>
      </c>
      <c r="DE65" t="str">
        <f>IFERROR(VLOOKUP(ROWS($DE$2:DE65),$DC$2:$DD$74,2,FALSE),"")</f>
        <v>SV : Boat or vessel seines</v>
      </c>
      <c r="DF65">
        <f>IF(ISNUMBER(SEARCH(Hauls!$C$335,$DG$2:$DG$74)),MAX($DF$1,DF64)+1,0)</f>
        <v>64</v>
      </c>
      <c r="DG65" t="s">
        <v>3132</v>
      </c>
      <c r="DH65" t="str">
        <f>IFERROR(VLOOKUP(ROWS($DH$2:DH65),$DF$2:$DG$74,2,FALSE),"")</f>
        <v>SV : Boat or vessel seines</v>
      </c>
      <c r="DI65">
        <f>IF(ISNUMBER(SEARCH(Hauls!$C$336,$DJ$2:$DJ$74)),MAX($DI$1,DI64)+1,0)</f>
        <v>64</v>
      </c>
      <c r="DJ65" t="s">
        <v>3132</v>
      </c>
      <c r="DK65" t="str">
        <f>IFERROR(VLOOKUP(ROWS($DK$2:DK65),$DI$2:$DJ$74,2,FALSE),"")</f>
        <v>SV : Boat or vessel seines</v>
      </c>
      <c r="DL65">
        <f>IF(ISNUMBER(SEARCH(Hauls!$C$337,$DM$2:$DM$74)),MAX($DL$1,DL64)+1,0)</f>
        <v>64</v>
      </c>
      <c r="DM65" t="s">
        <v>3132</v>
      </c>
      <c r="DN65" t="str">
        <f>IFERROR(VLOOKUP(ROWS($DN$2:DN65),$DL$2:$DM$74,2,FALSE),"")</f>
        <v>SV : Boat or vessel seines</v>
      </c>
      <c r="DO65">
        <f>IF(ISNUMBER(SEARCH(Hauls!$C$338,$DP$2:$DP$74)),MAX($DO$1,DO64)+1,0)</f>
        <v>64</v>
      </c>
      <c r="DP65" t="s">
        <v>3132</v>
      </c>
      <c r="DQ65" t="str">
        <f>IFERROR(VLOOKUP(ROWS($DQ$2:DQ65),$DO$2:$CDP$74,2,FALSE),"")</f>
        <v>SV : Boat or vessel seines</v>
      </c>
      <c r="DR65">
        <f>IF(ISNUMBER(SEARCH(Hauls!$C$339,$DS$2:$DS$74)),MAX($DR$1,DR64)+1,0)</f>
        <v>64</v>
      </c>
      <c r="DS65" t="s">
        <v>3132</v>
      </c>
      <c r="DT65" t="str">
        <f>IFERROR(VLOOKUP(ROWS($DT$2:DT65),$DR$2:$DS$74,2,FALSE),"")</f>
        <v>SV : Boat or vessel seines</v>
      </c>
      <c r="DU65">
        <f>IF(ISNUMBER(SEARCH(Hauls!$C$340,$DV$2:$DV$74)),MAX($DU$1,DU64)+1,0)</f>
        <v>64</v>
      </c>
      <c r="DV65" t="s">
        <v>3132</v>
      </c>
      <c r="DW65" t="str">
        <f>IFERROR(VLOOKUP(ROWS($DW$2:DW65),$DU$2:$DV$74,2,FALSE),"")</f>
        <v>SV : Boat or vessel seines</v>
      </c>
      <c r="DX65">
        <f>IF(ISNUMBER(SEARCH(Hauls!$C$341,$DY$2:$DY$74)),MAX($DX$1,DX64)+1,0)</f>
        <v>64</v>
      </c>
      <c r="DY65" t="s">
        <v>3132</v>
      </c>
      <c r="DZ65" t="str">
        <f>IFERROR(VLOOKUP(ROWS($DZ$2:DZ65),$DX$2:$DY$74,2,FALSE),"")</f>
        <v>SV : Boat or vessel seines</v>
      </c>
      <c r="EA65">
        <f>IF(ISNUMBER(SEARCH(Hauls!$C$342,$EB$2:$EB$74)),MAX($EA$1,EA64)+1,0)</f>
        <v>64</v>
      </c>
      <c r="EB65" t="s">
        <v>3132</v>
      </c>
      <c r="EC65" t="str">
        <f>IFERROR(VLOOKUP(ROWS($EC$2:EC65),$EA$2:$EB$74,2,FALSE),"")</f>
        <v>SV : Boat or vessel seines</v>
      </c>
      <c r="ED65">
        <f>IF(ISNUMBER(SEARCH(Hauls!$C$343,$EE$2:$EE$74)),MAX($ED$1,ED64)+1,0)</f>
        <v>64</v>
      </c>
      <c r="EE65" t="s">
        <v>3132</v>
      </c>
      <c r="EF65" t="str">
        <f>IFERROR(VLOOKUP(ROWS($EF$2:EF65),$ED$2:$EE$74,2,FALSE),"")</f>
        <v>SV : Boat or vessel seines</v>
      </c>
      <c r="EG65">
        <f>IF(ISNUMBER(SEARCH(Hauls!$C$344,$EH$2:$EH$74)),MAX($EG$1,EG64)+1,0)</f>
        <v>64</v>
      </c>
      <c r="EH65" t="s">
        <v>3132</v>
      </c>
      <c r="EI65" t="str">
        <f>IFERROR(VLOOKUP(ROWS($EI$2:EI65),$EG$2:$EH$74,2,FALSE),"")</f>
        <v>SV : Boat or vessel seines</v>
      </c>
      <c r="EJ65">
        <f>IF(ISNUMBER(SEARCH(Hauls!$C$345,$EK$2:$EK$74)),MAX($EJ$1,EJ64)+1,0)</f>
        <v>64</v>
      </c>
      <c r="EK65" t="s">
        <v>3132</v>
      </c>
      <c r="EL65" t="str">
        <f>IFERROR(VLOOKUP(ROWS($EL$2:EL65),$EJ$2:$EK$74,2,FALSE),"")</f>
        <v>SV : Boat or vessel seines</v>
      </c>
      <c r="EM65">
        <f>IF(ISNUMBER(SEARCH(Hauls!$C$346,$EN$2:$EN$74)),MAX($EM$1,EM64)+1,0)</f>
        <v>64</v>
      </c>
      <c r="EN65" t="s">
        <v>3132</v>
      </c>
      <c r="EO65" t="str">
        <f>IFERROR(VLOOKUP(ROWS($EO$2:EO65),$EM$2:$EN$74,2,FALSE),"")</f>
        <v>SV : Boat or vessel seines</v>
      </c>
      <c r="EP65">
        <f>IF(ISNUMBER(SEARCH(Hauls!$C$347,$EQ$2:$EQ$74)),MAX($EP$1,EP64)+1,0)</f>
        <v>64</v>
      </c>
      <c r="EQ65" t="s">
        <v>3132</v>
      </c>
      <c r="ER65" t="str">
        <f>IFERROR(VLOOKUP(ROWS($ER$2:ER65),$EP$2:$EQ$74,2,FALSE),"")</f>
        <v>SV : Boat or vessel seines</v>
      </c>
      <c r="ES65">
        <f>IF(ISNUMBER(SEARCH(Hauls!$C$348,$ET$2:$ET$74)),MAX($ES$1,ES64)+1,0)</f>
        <v>64</v>
      </c>
      <c r="ET65" t="s">
        <v>3132</v>
      </c>
      <c r="EU65" t="str">
        <f>IFERROR(VLOOKUP(ROWS($EU$2:EU65),$ES$2:$ET$74,2,FALSE),"")</f>
        <v>SV : Boat or vessel seines</v>
      </c>
      <c r="EV65">
        <f>IF(ISNUMBER(SEARCH(Hauls!$C$349,$EW$2:$EW$74)),MAX($EV$1,EV64)+1,0)</f>
        <v>64</v>
      </c>
      <c r="EW65" t="s">
        <v>3132</v>
      </c>
      <c r="EX65" t="str">
        <f>IFERROR(VLOOKUP(ROWS($EX$2:EX65),$EV$2:$EW$74,2,FALSE),"")</f>
        <v>SV : Boat or vessel seines</v>
      </c>
      <c r="EY65">
        <f>IF(ISNUMBER(SEARCH(Hauls!$C$350,$EZ$2:$EZ$74)),MAX($EY$1,EY64)+1,0)</f>
        <v>64</v>
      </c>
      <c r="EZ65" t="s">
        <v>3132</v>
      </c>
      <c r="FA65" t="str">
        <f>IFERROR(VLOOKUP(ROWS($FA$2:FA65),$EY$2:$EZ$74,2,FALSE),"")</f>
        <v>SV : Boat or vessel seines</v>
      </c>
      <c r="FB65">
        <f>IF(ISNUMBER(SEARCH(Hauls!$C$351,$FC$2:$FC$74)),MAX($FB$1,FB64)+1,0)</f>
        <v>64</v>
      </c>
      <c r="FC65" t="s">
        <v>3132</v>
      </c>
      <c r="FD65" t="str">
        <f>IFERROR(VLOOKUP(ROWS($FD$2:FD65),$FB$2:$FC$74,2,FALSE),"")</f>
        <v>SV : Boat or vessel seines</v>
      </c>
      <c r="FE65">
        <f>IF(ISNUMBER(SEARCH(Hauls!$C$352,$FF$2:$FF$74)),MAX($FE$1,FE64)+1,0)</f>
        <v>64</v>
      </c>
      <c r="FF65" t="s">
        <v>3132</v>
      </c>
      <c r="FG65" t="str">
        <f>IFERROR(VLOOKUP(ROWS($FG$2:FG65),$FE$2:$FF$74,2,FALSE),"")</f>
        <v>SV : Boat or vessel seines</v>
      </c>
      <c r="FH65">
        <f>IF(ISNUMBER(SEARCH(Hauls!$C$353,$FI$2:$FI$74)),MAX($FH$1,FH64)+1,0)</f>
        <v>64</v>
      </c>
      <c r="FI65" t="s">
        <v>3132</v>
      </c>
      <c r="FJ65" t="str">
        <f>IFERROR(VLOOKUP(ROWS($FJ$2:FJ65),$FH$2:$FI$74,2,FALSE),"")</f>
        <v>SV : Boat or vessel seines</v>
      </c>
      <c r="FK65">
        <f>IF(ISNUMBER(SEARCH(Hauls!$C$354,$FL$2:$FL$74)),MAX($FK$1,FK64)+1,0)</f>
        <v>64</v>
      </c>
      <c r="FL65" t="s">
        <v>3132</v>
      </c>
      <c r="FM65" t="str">
        <f>IFERROR(VLOOKUP(ROWS($FM$2:FM65),$FK$2:$FL$74,2,FALSE),"")</f>
        <v>SV : Boat or vessel seines</v>
      </c>
      <c r="FN65">
        <f>IF(ISNUMBER(SEARCH(Hauls!$C$355,$FO$2:$FO$74)),MAX($FN$1,FN64)+1,0)</f>
        <v>64</v>
      </c>
      <c r="FO65" t="s">
        <v>3132</v>
      </c>
      <c r="FP65" t="str">
        <f>IFERROR(VLOOKUP(ROWS($FP$2:FP65),$FN$2:$FO$74,2,FALSE),"")</f>
        <v>SV : Boat or vessel seines</v>
      </c>
      <c r="FQ65">
        <f>IF(ISNUMBER(SEARCH(Hauls!$C$356,$FR$2:$FR$74)),MAX($FQ$1,FQ64)+1,0)</f>
        <v>64</v>
      </c>
      <c r="FR65" t="s">
        <v>3132</v>
      </c>
      <c r="FS65" t="str">
        <f>IFERROR(VLOOKUP(ROWS($FS$2:FS65),$FQ$2:$FR$74,2,FALSE),"")</f>
        <v>SV : Boat or vessel seines</v>
      </c>
      <c r="FT65">
        <f>IF(ISNUMBER(SEARCH(Hauls!$C$357,$FU$2:$FU$74)),MAX($FT$1,FT64)+1,0)</f>
        <v>64</v>
      </c>
      <c r="FU65" t="s">
        <v>3132</v>
      </c>
      <c r="FV65" t="str">
        <f>IFERROR(VLOOKUP(ROWS($FV$2:FV65),$FT$2:$FU$74,2,FALSE),"")</f>
        <v>SV : Boat or vessel seines</v>
      </c>
      <c r="FW65">
        <f>IF(ISNUMBER(SEARCH(Hauls!$C$358,$FX$2:$FX$74)),MAX($FW$1,FW64)+1,0)</f>
        <v>64</v>
      </c>
      <c r="FX65" t="s">
        <v>3132</v>
      </c>
      <c r="FY65" t="str">
        <f>IFERROR(VLOOKUP(ROWS($FY$2:FY65),$FW$2:$FX$74,2,FALSE),"")</f>
        <v>SV : Boat or vessel seines</v>
      </c>
      <c r="FZ65">
        <f>IF(ISNUMBER(SEARCH(Hauls!$C$359,$GA$2:$GA$74)),MAX($FZ$1,FZ64)+1,0)</f>
        <v>64</v>
      </c>
      <c r="GA65" t="s">
        <v>3132</v>
      </c>
      <c r="GB65" t="str">
        <f>IFERROR(VLOOKUP(ROWS($GB$2:GB65),$FZ$2:$GA$74,2,FALSE),"")</f>
        <v>SV : Boat or vessel seines</v>
      </c>
      <c r="GC65">
        <f>IF(ISNUMBER(SEARCH(Hauls!$C$360,$GD$2:$GD$74)),MAX($GC$1,GC64)+1,0)</f>
        <v>64</v>
      </c>
      <c r="GD65" t="s">
        <v>3132</v>
      </c>
      <c r="GE65" t="str">
        <f>IFERROR(VLOOKUP(ROWS($GE$2:GE65),$GC$2:$GD$74,2,FALSE),"")</f>
        <v>SV : Boat or vessel seines</v>
      </c>
      <c r="GF65">
        <f>IF(ISNUMBER(SEARCH(Hauls!$C$361,$GG$2:$GG$74)),MAX($GF$1,GF64)+1,0)</f>
        <v>64</v>
      </c>
      <c r="GG65" t="s">
        <v>3132</v>
      </c>
      <c r="GH65" t="str">
        <f>IFERROR(VLOOKUP(ROWS($GH$2:GH65),$GF$2:$GG$74,2,FALSE),"")</f>
        <v>SV : Boat or vessel seines</v>
      </c>
      <c r="GI65">
        <f>IF(ISNUMBER(SEARCH(Hauls!$C$362,$GJ$2:$GJ$74)),MAX($GI$1,GI64)+1,0)</f>
        <v>64</v>
      </c>
      <c r="GJ65" t="s">
        <v>3132</v>
      </c>
      <c r="GK65" t="str">
        <f>IFERROR(VLOOKUP(ROWS($GK$2:GK65),$GI$2:$GJ$74,2,FALSE),"")</f>
        <v>SV : Boat or vessel seines</v>
      </c>
      <c r="GL65">
        <f>IF(ISNUMBER(SEARCH(Hauls!$C$363,$GM$2:$GM$74)),MAX($GL$1,GL64)+1,0)</f>
        <v>64</v>
      </c>
      <c r="GM65" t="s">
        <v>3132</v>
      </c>
      <c r="GN65" t="str">
        <f>IFERROR(VLOOKUP(ROWS($GN$2:GN65),$GL$2:$GM$74,2,FALSE),"")</f>
        <v>SV : Boat or vessel seines</v>
      </c>
      <c r="GO65">
        <f>IF(ISNUMBER(SEARCH(Hauls!$C$364,$GP$2:$GP$74)),MAX($GO$1,GO64)+1,0)</f>
        <v>64</v>
      </c>
      <c r="GP65" t="s">
        <v>3132</v>
      </c>
      <c r="GQ65" t="str">
        <f>IFERROR(VLOOKUP(ROWS($GQ$2:GQ65),$GO$2:$GP$74,2,FALSE),"")</f>
        <v>SV : Boat or vessel seines</v>
      </c>
      <c r="GR65">
        <f>IF(ISNUMBER(SEARCH(Hauls!$C$365,$GS$2:$GS$74)),MAX($GR$1,GR64)+1,0)</f>
        <v>64</v>
      </c>
      <c r="GS65" t="s">
        <v>3132</v>
      </c>
      <c r="GT65" t="str">
        <f>IFERROR(VLOOKUP(ROWS($GT$2:GT65),$GR$2:$GS$74,2,FALSE),"")</f>
        <v>SV : Boat or vessel seines</v>
      </c>
      <c r="GU65">
        <f>IF(ISNUMBER(SEARCH(Hauls!$C$366,$GV$2:$GV$74)),MAX($GU$1,GU64)+1,0)</f>
        <v>64</v>
      </c>
      <c r="GV65" t="s">
        <v>3132</v>
      </c>
      <c r="GW65" t="str">
        <f>IFERROR(VLOOKUP(ROWS($GW$2:GW65),$GU$2:$GV$74,2,FALSE),"")</f>
        <v>SV : Boat or vessel seines</v>
      </c>
      <c r="GX65">
        <f>IF(ISNUMBER(SEARCH(Hauls!$C$367,$GY$2:$GY$74)),MAX($GX$1,GX64)+1,0)</f>
        <v>64</v>
      </c>
      <c r="GY65" t="s">
        <v>3132</v>
      </c>
      <c r="GZ65" t="str">
        <f>IFERROR(VLOOKUP(ROWS($GZ$2:GZ65),$GX$2:$GY$74,2,FALSE),"")</f>
        <v>SV : Boat or vessel seines</v>
      </c>
      <c r="HA65">
        <f>IF(ISNUMBER(SEARCH(Hauls!$C$368,$HB$2:$HB$74)),MAX($HA$1,HA64)+1,0)</f>
        <v>64</v>
      </c>
      <c r="HB65" t="s">
        <v>3132</v>
      </c>
      <c r="HC65" t="str">
        <f>IFERROR(VLOOKUP(ROWS($HC$2:HC65),$HA$2:$HB$74,2,FALSE),"")</f>
        <v>SV : Boat or vessel seines</v>
      </c>
      <c r="HD65">
        <f>IF(ISNUMBER(SEARCH(Hauls!$C$369,$HE$2:$HE$74)),MAX($HD$1,HD64)+1,0)</f>
        <v>64</v>
      </c>
      <c r="HE65" t="s">
        <v>3132</v>
      </c>
      <c r="HF65" t="str">
        <f>IFERROR(VLOOKUP(ROWS($HF$2:HF65),$HD$2:$HE$74,2,FALSE),"")</f>
        <v>SV : Boat or vessel seines</v>
      </c>
      <c r="HG65">
        <f>IF(ISNUMBER(SEARCH(Hauls!$C$370,$HH$2:$HH$74)),MAX($HG$1,HG64)+1,0)</f>
        <v>64</v>
      </c>
      <c r="HH65" t="s">
        <v>3132</v>
      </c>
      <c r="HI65" t="str">
        <f>IFERROR(VLOOKUP(ROWS($HI$2:HI65),$HG$2:$HH$74,2,FALSE),"")</f>
        <v>SV : Boat or vessel seines</v>
      </c>
      <c r="HJ65">
        <f>IF(ISNUMBER(SEARCH(Hauls!$C$371,$HK$2:$HK$74)),MAX($HJ$1,HJ64)+1,0)</f>
        <v>64</v>
      </c>
      <c r="HK65" t="s">
        <v>3132</v>
      </c>
      <c r="HL65" t="str">
        <f>IFERROR(VLOOKUP(ROWS($HL$2:HL65),$HJ$2:$HK$74,2,FALSE),"")</f>
        <v>SV : Boat or vessel seines</v>
      </c>
      <c r="HM65">
        <f>IF(ISNUMBER(SEARCH(Hauls!$C$372,$HN$2:$HN$74)),MAX($HM$1,HM64)+1,0)</f>
        <v>64</v>
      </c>
      <c r="HN65" t="s">
        <v>3132</v>
      </c>
      <c r="HO65" t="str">
        <f>IFERROR(VLOOKUP(ROWS($HO$2:HO65),$HM$2:$HN$74,2,FALSE),"")</f>
        <v>SV : Boat or vessel seines</v>
      </c>
      <c r="HP65">
        <f>IF(ISNUMBER(SEARCH(Hauls!$C$373,$HQ$2:$HQ$74)),MAX($HP$1,HP64)+1,0)</f>
        <v>64</v>
      </c>
      <c r="HQ65" t="s">
        <v>3132</v>
      </c>
      <c r="HR65" t="str">
        <f>IFERROR(VLOOKUP(ROWS($HR$2:HR65),$HP$2:$HQ$74,2,FALSE),"")</f>
        <v>SV : Boat or vessel seines</v>
      </c>
      <c r="HS65">
        <f>IF(ISNUMBER(SEARCH(Hauls!$C$374,$HT$2:$HT$74)),MAX($HS$1,HS64)+1,0)</f>
        <v>64</v>
      </c>
      <c r="HT65" t="s">
        <v>3132</v>
      </c>
      <c r="HU65" t="str">
        <f>IFERROR(VLOOKUP(ROWS($HU$2:HU65),$HS$2:$HT$74,2,FALSE),"")</f>
        <v>SV : Boat or vessel seines</v>
      </c>
      <c r="HV65">
        <f>IF(ISNUMBER(SEARCH(Hauls!$C$375,$HW$2:$HW$74)),MAX($HV$1,HV64)+1,0)</f>
        <v>64</v>
      </c>
      <c r="HW65" t="s">
        <v>3132</v>
      </c>
      <c r="HX65" t="str">
        <f>IFERROR(VLOOKUP(ROWS($HX$2:HX65),$HV$2:$HW$74,2,FALSE),"")</f>
        <v>SV : Boat or vessel seines</v>
      </c>
      <c r="HY65">
        <f>IF(ISNUMBER(SEARCH(Hauls!$C$376,$HZ$2:$HZ$74)),MAX($HY$1,HY64)+1,0)</f>
        <v>64</v>
      </c>
      <c r="HZ65" t="s">
        <v>3132</v>
      </c>
      <c r="IA65" t="str">
        <f>IFERROR(VLOOKUP(ROWS($IA$2:IA65),$IB$2:$IC$74,2,FALSE),"")</f>
        <v>SV : Boat or vessel seines</v>
      </c>
      <c r="IB65">
        <f>IF(ISNUMBER(SEARCH(Hauls!$C$377,$IC$2:$IC$74)),MAX($IB$1,IB64)+1,0)</f>
        <v>64</v>
      </c>
      <c r="IC65" t="s">
        <v>3132</v>
      </c>
      <c r="ID65" t="str">
        <f>IFERROR(VLOOKUP(ROWS($ID$2:ID65),$IB$2:$IC$74,2,FALSE),"")</f>
        <v>SV : Boat or vessel seines</v>
      </c>
      <c r="IE65">
        <f>IF(ISNUMBER(SEARCH(Hauls!$C$378,$IF$2:$IF$74)),MAX($IE$1,IE64)+1,0)</f>
        <v>64</v>
      </c>
      <c r="IF65" t="s">
        <v>3132</v>
      </c>
      <c r="IG65" t="str">
        <f>IFERROR(VLOOKUP(ROWS($IG$2:IG65),$IE$2:$IF$74,2,FALSE),"")</f>
        <v>SV : Boat or vessel seines</v>
      </c>
      <c r="IH65">
        <f>IF(ISNUMBER(SEARCH(Hauls!$C$379,$II$2:$II$74)),MAX($IH$1,IH64)+1,0)</f>
        <v>64</v>
      </c>
      <c r="II65" t="s">
        <v>3132</v>
      </c>
      <c r="IJ65" t="str">
        <f>IFERROR(VLOOKUP(ROWS($IJ$2:IJ65),$IH$2:$II$74,2,FALSE),"")</f>
        <v>SV : Boat or vessel seines</v>
      </c>
      <c r="IK65">
        <f>IF(ISNUMBER(SEARCH(Hauls!$C$380,$IL$2:$IL$74)),MAX($IK$1,IK64)+1,0)</f>
        <v>64</v>
      </c>
      <c r="IL65" t="s">
        <v>3132</v>
      </c>
      <c r="IM65" t="str">
        <f>IFERROR(VLOOKUP(ROWS($IM$2:IM65),$IK$2:$IL$74,2,FALSE),"")</f>
        <v>SV : Boat or vessel seines</v>
      </c>
      <c r="IN65">
        <f>IF(ISNUMBER(SEARCH(Hauls!$C$381,$IO$2:$IO$74)),MAX($IN$1,IN64)+1,0)</f>
        <v>64</v>
      </c>
      <c r="IO65" t="s">
        <v>3132</v>
      </c>
      <c r="IP65" t="str">
        <f>IFERROR(VLOOKUP(ROWS($IP$2:IP65),$IN$2:$IO$74,2,FALSE),"")</f>
        <v>SV : Boat or vessel seines</v>
      </c>
      <c r="IQ65">
        <f>IF(ISNUMBER(SEARCH(Hauls!$C$382,$CC$2:$CC$74)),MAX($CB$1,IQ64)+1,0)</f>
        <v>64</v>
      </c>
      <c r="IR65" t="s">
        <v>3132</v>
      </c>
      <c r="IS65" t="str">
        <f>IFERROR(VLOOKUP(ROWS($IS$2:IS65),$IQ$2:$IR$74,2,FALSE),"")</f>
        <v>SV : Boat or vessel seines</v>
      </c>
      <c r="IT65">
        <f>IF(ISNUMBER(SEARCH(Hauls!$C$383,$IU$2:$IU$74)),MAX($IT$1,IT64)+1,0)</f>
        <v>64</v>
      </c>
      <c r="IU65" t="s">
        <v>3132</v>
      </c>
      <c r="IV65" t="str">
        <f>IFERROR(VLOOKUP(ROWS($IV$2:IV65),$IT$2:$IU$74,2,FALSE),"")</f>
        <v>SV : Boat or vessel seines</v>
      </c>
      <c r="IW65">
        <f>IF(ISNUMBER(SEARCH(Hauls!$C$384,$IX$2:$IX$74)),MAX($IW$1,IW64)+1,0)</f>
        <v>64</v>
      </c>
      <c r="IX65" t="s">
        <v>3132</v>
      </c>
      <c r="IY65" t="str">
        <f>IFERROR(VLOOKUP(ROWS($IY$2:IY65),$IW$2:$IX$74,2,FALSE),"")</f>
        <v>SV : Boat or vessel seines</v>
      </c>
      <c r="IZ65">
        <f>IF(ISNUMBER(SEARCH(Hauls!$C$385,$JA$2:$JA$74)),MAX($IZ$1,IZ64)+1,0)</f>
        <v>64</v>
      </c>
      <c r="JA65" t="s">
        <v>3132</v>
      </c>
      <c r="JB65" t="str">
        <f>IFERROR(VLOOKUP(ROWS($JB$2:JB65),$IZ$2:$JA$74,2,FALSE),"")</f>
        <v>SV : Boat or vessel seines</v>
      </c>
      <c r="JC65">
        <f>IF(ISNUMBER(SEARCH(Hauls!$C$386,$JD$2:$JD$74)),MAX($JC$1,JC64)+1,0)</f>
        <v>64</v>
      </c>
      <c r="JD65" t="s">
        <v>3132</v>
      </c>
      <c r="JE65" t="str">
        <f>IFERROR(VLOOKUP(ROWS($JE$2:JE65),$JC$2:$CJD$74,2,FALSE),"")</f>
        <v>SV : Boat or vessel seines</v>
      </c>
      <c r="JF65">
        <f>IF(ISNUMBER(SEARCH(Hauls!$C$387,$JG$2:$JG$74)),MAX($JF$1,JF64)+1,0)</f>
        <v>64</v>
      </c>
      <c r="JG65" t="s">
        <v>3132</v>
      </c>
      <c r="JH65" t="str">
        <f>IFERROR(VLOOKUP(ROWS($JH$2:JH65),$JF$2:$JG$74,2,FALSE),"")</f>
        <v>SV : Boat or vessel seines</v>
      </c>
      <c r="JI65">
        <f>IF(ISNUMBER(SEARCH(Hauls!$C$388,$JJ$2:$JJ$74)),MAX($JI$1,JI64)+1,0)</f>
        <v>64</v>
      </c>
      <c r="JJ65" t="s">
        <v>3132</v>
      </c>
      <c r="JK65" t="str">
        <f>IFERROR(VLOOKUP(ROWS($JK$2:JK65),$JI$2:$JJ$74,2,FALSE),"")</f>
        <v>SV : Boat or vessel seines</v>
      </c>
      <c r="JL65">
        <f>IF(ISNUMBER(SEARCH(Hauls!$C$389,$JM$2:$JM$74)),MAX($JL$1,JL64)+1,0)</f>
        <v>64</v>
      </c>
      <c r="JM65" t="s">
        <v>3132</v>
      </c>
      <c r="JN65" t="str">
        <f>IFERROR(VLOOKUP(ROWS($JN$2:JN65),$JL$2:$JM$74,2,FALSE),"")</f>
        <v>SV : Boat or vessel seines</v>
      </c>
      <c r="JO65">
        <f>IF(ISNUMBER(SEARCH(Hauls!$C$390,$JP$2:$JP$74)),MAX($JO$1,JO64)+1,0)</f>
        <v>64</v>
      </c>
      <c r="JP65" t="s">
        <v>3132</v>
      </c>
      <c r="JQ65" t="str">
        <f>IFERROR(VLOOKUP(ROWS($JQ$2:JQ65),$JO$2:$JP$74,2,FALSE),"")</f>
        <v>SV : Boat or vessel seines</v>
      </c>
      <c r="JR65">
        <f>IF(ISNUMBER(SEARCH(Hauls!$C$391,$JS$2:$JS$74)),MAX($JR$1,JR64)+1,0)</f>
        <v>64</v>
      </c>
      <c r="JS65" t="s">
        <v>3132</v>
      </c>
      <c r="JT65" t="str">
        <f>IFERROR(VLOOKUP(ROWS($JT$2:JT65),$JR$2:$JS$74,2,FALSE),"")</f>
        <v>SV : Boat or vessel seines</v>
      </c>
      <c r="JU65">
        <f>IF(ISNUMBER(SEARCH(Hauls!$C$392,$JV$2:$JV$74)),MAX($JU$1,JU64)+1,0)</f>
        <v>64</v>
      </c>
      <c r="JV65" t="s">
        <v>3132</v>
      </c>
      <c r="JW65" t="str">
        <f>IFERROR(VLOOKUP(ROWS($JW$2:JW65),$JU$2:$JV$74,2,FALSE),"")</f>
        <v>SV : Boat or vessel seines</v>
      </c>
      <c r="JX65">
        <f>IF(ISNUMBER(SEARCH(Hauls!$C$393,$JY$2:$JY$74)),MAX($JX$1,JX64)+1,0)</f>
        <v>64</v>
      </c>
      <c r="JY65" t="s">
        <v>3132</v>
      </c>
      <c r="JZ65" t="str">
        <f>IFERROR(VLOOKUP(ROWS($JZ$2:JZ65),$JX$2:$JY$74,2,FALSE),"")</f>
        <v>SV : Boat or vessel seines</v>
      </c>
      <c r="KA65">
        <f>IF(ISNUMBER(SEARCH(Hauls!$C$394,$KB$2:$KB$74)),MAX($KA$1,KA64)+1,0)</f>
        <v>64</v>
      </c>
      <c r="KB65" t="s">
        <v>3132</v>
      </c>
      <c r="KC65" t="str">
        <f>IFERROR(VLOOKUP(ROWS($KC$2:KC65),$KA$2:$KB$74,2,FALSE),"")</f>
        <v>SV : Boat or vessel seines</v>
      </c>
      <c r="KD65">
        <f>IF(ISNUMBER(SEARCH(Hauls!$C$395,$KE$2:$KE$74)),MAX($KD$1,KD64)+1,0)</f>
        <v>64</v>
      </c>
      <c r="KE65" t="s">
        <v>3132</v>
      </c>
      <c r="KF65" t="str">
        <f>IFERROR(VLOOKUP(ROWS($KF$2:KF65),$KD$2:$KE$74,2,FALSE),"")</f>
        <v>SV : Boat or vessel seines</v>
      </c>
      <c r="KG65">
        <f>IF(ISNUMBER(SEARCH(Hauls!$C$396,$KH$2:$KH$74)),MAX($KG$1,KG64)+1,0)</f>
        <v>64</v>
      </c>
      <c r="KH65" t="s">
        <v>3132</v>
      </c>
      <c r="KI65" t="str">
        <f>IFERROR(VLOOKUP(ROWS($KI$2:KI65),$KG$2:$KH$74,2,FALSE),"")</f>
        <v>SV : Boat or vessel seines</v>
      </c>
      <c r="KJ65">
        <f>IF(ISNUMBER(SEARCH(Hauls!$C$397,$KK$2:$KK$74)),MAX($KJ$1,KJ64)+1,0)</f>
        <v>64</v>
      </c>
      <c r="KK65" t="s">
        <v>3132</v>
      </c>
      <c r="KL65" t="str">
        <f>IFERROR(VLOOKUP(ROWS($KL$2:KL65),$KJ$2:$KK$74,2,FALSE),"")</f>
        <v>SV : Boat or vessel seines</v>
      </c>
      <c r="KM65">
        <f>IF(ISNUMBER(SEARCH(Hauls!$C$398,$KN$2:$KN$74)),MAX($KM$1,KM64)+1,0)</f>
        <v>64</v>
      </c>
      <c r="KN65" t="s">
        <v>3132</v>
      </c>
      <c r="KO65" t="str">
        <f>IFERROR(VLOOKUP(ROWS($KO$2:KO65),$KM$2:$KN$74,2,FALSE),"")</f>
        <v>SV : Boat or vessel seines</v>
      </c>
      <c r="KP65">
        <f>IF(ISNUMBER(SEARCH(Hauls!$C$399,$KQ$2:$KQ$74)),MAX($KP$1,KP64)+1,0)</f>
        <v>64</v>
      </c>
      <c r="KQ65" t="s">
        <v>3132</v>
      </c>
      <c r="KR65" t="str">
        <f>IFERROR(VLOOKUP(ROWS($KR$2:KR65),$KP$2:$KQ$74,2,FALSE),"")</f>
        <v>SV : Boat or vessel seines</v>
      </c>
      <c r="KS65">
        <f>IF(ISNUMBER(SEARCH(Hauls!$C$400,$KT$2:$KT$74)),MAX($KS$1,KS64)+1,0)</f>
        <v>64</v>
      </c>
      <c r="KT65" t="s">
        <v>3132</v>
      </c>
      <c r="KU65" t="str">
        <f>IFERROR(VLOOKUP(ROWS($KU$2:KU65),$KS$2:$KT$74,2,FALSE),"")</f>
        <v>SV : Boat or vessel seines</v>
      </c>
    </row>
    <row r="66" spans="1:307" x14ac:dyDescent="0.25">
      <c r="A66" t="s">
        <v>678</v>
      </c>
      <c r="B66" t="s">
        <v>2988</v>
      </c>
      <c r="C66" t="str">
        <f t="shared" si="0"/>
        <v>SX : Seine nets (not specified)</v>
      </c>
      <c r="E66">
        <f>IF(ISNUMBER(SEARCH(Hauls!$C$300,$F$2:$F$74)),MAX($E$1,E65)+1,0)</f>
        <v>65</v>
      </c>
      <c r="F66" t="s">
        <v>3133</v>
      </c>
      <c r="G66" t="str">
        <f>IFERROR(VLOOKUP(ROWS($G$2:G66),$E$2:$F$74,2,FALSE),"")</f>
        <v>SX : Seine nets (not specified)</v>
      </c>
      <c r="H66">
        <f>IF(ISNUMBER(SEARCH(Hauls!$C$301,$I$2:$I$74)),MAX($H$1:H65)+1,0)</f>
        <v>65</v>
      </c>
      <c r="I66" t="s">
        <v>3133</v>
      </c>
      <c r="J66" t="str">
        <f>IFERROR(VLOOKUP(ROWS($J$2:J66),$H$2:$I$74,2,FALSE),"")</f>
        <v>SX : Seine nets (not specified)</v>
      </c>
      <c r="K66">
        <f>IF(ISNUMBER(SEARCH(Hauls!$C$302,$L$2:$L$74)),MAX($K$1,K65)+1,0)</f>
        <v>65</v>
      </c>
      <c r="L66" t="s">
        <v>3133</v>
      </c>
      <c r="M66" t="str">
        <f>IFERROR(VLOOKUP(ROWS($M$2:M66),$K$2:$L$74,2,FALSE),"")</f>
        <v>SX : Seine nets (not specified)</v>
      </c>
      <c r="N66">
        <f>IF(ISNUMBER(SEARCH(Hauls!$C$303,$O$2:$O$74)),MAX($N$1,N65)+1,0)</f>
        <v>65</v>
      </c>
      <c r="O66" t="s">
        <v>3133</v>
      </c>
      <c r="P66" t="str">
        <f>IFERROR(VLOOKUP(ROWS($P$2:P66),$N$2:$O$74,2,FALSE),"")</f>
        <v>SX : Seine nets (not specified)</v>
      </c>
      <c r="Q66">
        <f>IF(ISNUMBER(SEARCH(Hauls!$C$304,$R$2:$R$74)),MAX($Q$1,Q65)+1,0)</f>
        <v>65</v>
      </c>
      <c r="R66" t="s">
        <v>3133</v>
      </c>
      <c r="S66" t="str">
        <f>IFERROR(VLOOKUP(ROWS($S$2:S66),$Q$2:$R$74,2,FALSE),"")</f>
        <v>SX : Seine nets (not specified)</v>
      </c>
      <c r="T66">
        <f>IF(ISNUMBER(SEARCH(Hauls!$C$305,$U$2:$U$74)),MAX($T$1,T65)+1,0)</f>
        <v>65</v>
      </c>
      <c r="U66" t="s">
        <v>3133</v>
      </c>
      <c r="V66" t="str">
        <f>IFERROR(VLOOKUP(ROWS($V$2:V66),$T$2:$U$74,2,FALSE),"")</f>
        <v>SX : Seine nets (not specified)</v>
      </c>
      <c r="W66">
        <f>IF(ISNUMBER(SEARCH(Hauls!$C$306,$X$2:$X$74)),MAX($W$1,W65)+1,0)</f>
        <v>65</v>
      </c>
      <c r="X66" t="s">
        <v>3133</v>
      </c>
      <c r="Y66" t="str">
        <f>IFERROR(VLOOKUP(ROWS($Y$2:Y66),$W$2:$X$74,2,FALSE),"")</f>
        <v>SX : Seine nets (not specified)</v>
      </c>
      <c r="Z66">
        <f>IF(ISNUMBER(SEARCH(Hauls!$C$307,$AA$2:$AA$74)),MAX($Z$1,Z65)+1,0)</f>
        <v>65</v>
      </c>
      <c r="AA66" t="s">
        <v>3133</v>
      </c>
      <c r="AB66" t="str">
        <f>IFERROR(VLOOKUP(ROWS($AB$2:AB66),$Z$2:$AA$74,2,FALSE),"")</f>
        <v>SX : Seine nets (not specified)</v>
      </c>
      <c r="AC66">
        <f>IF(ISNUMBER(SEARCH(Hauls!$C$308,$AD$2:$AD$74)),MAX($AC$1,AC65)+1,0)</f>
        <v>65</v>
      </c>
      <c r="AD66" t="s">
        <v>3133</v>
      </c>
      <c r="AE66" t="str">
        <f>IFERROR(VLOOKUP(ROWS($AE$2:AE66),$AC$2:$AD$74,2,FALSE),"")</f>
        <v>SX : Seine nets (not specified)</v>
      </c>
      <c r="AF66">
        <f>IF(ISNUMBER(SEARCH(Hauls!$C$309,$AG$2:$AG$74)),MAX($AF$1,AF65)+1,0)</f>
        <v>65</v>
      </c>
      <c r="AG66" t="s">
        <v>3133</v>
      </c>
      <c r="AH66" t="str">
        <f>IFERROR(VLOOKUP(ROWS($AH$2:AH66),$AF$2:$AG$74,2,FALSE),"")</f>
        <v>SX : Seine nets (not specified)</v>
      </c>
      <c r="AI66">
        <f>IF(ISNUMBER(SEARCH(Hauls!$C$310,$AJ$2:$AJ$74)),MAX($AI$1,AI65)+1,0)</f>
        <v>65</v>
      </c>
      <c r="AJ66" t="s">
        <v>3133</v>
      </c>
      <c r="AK66" t="str">
        <f>IFERROR(VLOOKUP(ROWS($AK$2:AK66),$AI$2:$AJ$74,2,FALSE),"")</f>
        <v>SX : Seine nets (not specified)</v>
      </c>
      <c r="AL66">
        <f>IF(ISNUMBER(SEARCH(Hauls!$C$311,$AM$2:$AM$74)),MAX($AL$1,AL65)+1,0)</f>
        <v>65</v>
      </c>
      <c r="AM66" t="s">
        <v>3133</v>
      </c>
      <c r="AN66" t="str">
        <f>IFERROR(VLOOKUP(ROWS($AN$2:AN66),$AL$2:$AM$74,2,FALSE),"")</f>
        <v>SX : Seine nets (not specified)</v>
      </c>
      <c r="AO66">
        <f>IF(ISNUMBER(SEARCH(Hauls!$C$312,$AP$2:$AP$74)),MAX($AO$1,AO65)+1,0)</f>
        <v>65</v>
      </c>
      <c r="AP66" t="s">
        <v>3133</v>
      </c>
      <c r="AQ66" t="str">
        <f>IFERROR(VLOOKUP(ROWS($AQ$2:AQ66),$AO$2:$AP$74,2,FALSE),"")</f>
        <v>SX : Seine nets (not specified)</v>
      </c>
      <c r="AR66">
        <f>IF(ISNUMBER(SEARCH(Hauls!$C$313,$AS$2:$AS$74)),MAX($AR$1,AR65)+1,0)</f>
        <v>65</v>
      </c>
      <c r="AS66" t="s">
        <v>3133</v>
      </c>
      <c r="AT66" t="str">
        <f>IFERROR(VLOOKUP(ROWS($AT$2:AT66),$AR$2:$AS$74,2,FALSE),"")</f>
        <v>SX : Seine nets (not specified)</v>
      </c>
      <c r="AU66">
        <f>IF(ISNUMBER(SEARCH(Hauls!$C$314,$AV$2:$AV$74)),MAX($AU$1,AU65)+1,0)</f>
        <v>65</v>
      </c>
      <c r="AV66" t="s">
        <v>3133</v>
      </c>
      <c r="AW66" t="str">
        <f>IFERROR(VLOOKUP(ROWS($AW$2:AW66),$AU$2:$AV$74,2,FALSE),"")</f>
        <v>SX : Seine nets (not specified)</v>
      </c>
      <c r="AX66">
        <f>IF(ISNUMBER(SEARCH(Hauls!$C$315,$AY$2:$AY$74)),MAX($AX$1,AX65)+1,0)</f>
        <v>65</v>
      </c>
      <c r="AY66" t="s">
        <v>3133</v>
      </c>
      <c r="AZ66" t="str">
        <f>IFERROR(VLOOKUP(ROWS($AZ$2:AZ66),$AX$2:$AY$74,2,FALSE),"")</f>
        <v>SX : Seine nets (not specified)</v>
      </c>
      <c r="BA66">
        <f>IF(ISNUMBER(SEARCH(Hauls!$C$316,$BB$2:$BB$74)),MAX($BA$1,BA65)+1,0)</f>
        <v>65</v>
      </c>
      <c r="BB66" t="s">
        <v>3133</v>
      </c>
      <c r="BC66" t="str">
        <f>IFERROR(VLOOKUP(ROWS($BC$2:BC66),$BA$2:$BB$74,2,FALSE),"")</f>
        <v>SX : Seine nets (not specified)</v>
      </c>
      <c r="BD66">
        <f>IF(ISNUMBER(SEARCH(Hauls!$C$317,$BE$2:$BE$74)),MAX($BD$1,BD65)+1,0)</f>
        <v>65</v>
      </c>
      <c r="BE66" t="s">
        <v>3133</v>
      </c>
      <c r="BF66" t="str">
        <f>IFERROR(VLOOKUP(ROWS($BF$2:BF66),$BD$2:$BE$74,2,FALSE),"")</f>
        <v>SX : Seine nets (not specified)</v>
      </c>
      <c r="BG66">
        <f>IF(ISNUMBER(SEARCH(Hauls!$C$318,$BH$2:$BH$74)),MAX($BG$1,BG65)+1,0)</f>
        <v>65</v>
      </c>
      <c r="BH66" t="s">
        <v>3133</v>
      </c>
      <c r="BI66" t="str">
        <f>IFERROR(VLOOKUP(ROWS($BI$2:BI66),$BG$2:$BH$74,2,FALSE),"")</f>
        <v>SX : Seine nets (not specified)</v>
      </c>
      <c r="BJ66">
        <f>IF(ISNUMBER(SEARCH(Hauls!$C$319,$BK$2:$BK$74)),MAX($BJ$1,BJ65)+1,0)</f>
        <v>65</v>
      </c>
      <c r="BK66" t="s">
        <v>3133</v>
      </c>
      <c r="BL66" t="str">
        <f>IFERROR(VLOOKUP(ROWS($BL$2:BL66),$BJ$2:$BK$74,2,FALSE),"")</f>
        <v>SX : Seine nets (not specified)</v>
      </c>
      <c r="BM66">
        <f>IF(ISNUMBER(SEARCH(Hauls!$C$320,$BN$2:$BN$74)),MAX($BM$1,BM65)+1,0)</f>
        <v>65</v>
      </c>
      <c r="BN66" t="s">
        <v>3133</v>
      </c>
      <c r="BO66" t="str">
        <f>IFERROR(VLOOKUP(ROWS($BO$2:BO66),$BM$2:$BN$74,2,FALSE),"")</f>
        <v>SX : Seine nets (not specified)</v>
      </c>
      <c r="BP66">
        <f>IF(ISNUMBER(SEARCH(Hauls!$C$321,$BQ$2:$BQ$74)),MAX($BP$1,BP65)+1,0)</f>
        <v>65</v>
      </c>
      <c r="BQ66" t="s">
        <v>3133</v>
      </c>
      <c r="BR66" t="str">
        <f>IFERROR(VLOOKUP(ROWS($BR$2:BR66),$BP$2:$BQ$74,2,FALSE),"")</f>
        <v>SX : Seine nets (not specified)</v>
      </c>
      <c r="BS66">
        <f>IF(ISNUMBER(SEARCH(Hauls!$C$322,$BT$2:$BT$74)),MAX($BS$1,BS65)+1,0)</f>
        <v>65</v>
      </c>
      <c r="BT66" t="s">
        <v>3133</v>
      </c>
      <c r="BU66" t="str">
        <f>IFERROR(VLOOKUP(ROWS($BU$2:BU66),$BS$2:$BT$74,2,FALSE),"")</f>
        <v>SX : Seine nets (not specified)</v>
      </c>
      <c r="BV66">
        <f>IF(ISNUMBER(SEARCH(Hauls!$C$323,$BW$2:$BW$74)),MAX($BV$1,BV65)+1,0)</f>
        <v>65</v>
      </c>
      <c r="BW66" t="s">
        <v>3133</v>
      </c>
      <c r="BX66" t="str">
        <f>IFERROR(VLOOKUP(ROWS($BX$2:BX66),$BV$2:$BW$74,2,FALSE),"")</f>
        <v>SX : Seine nets (not specified)</v>
      </c>
      <c r="BY66">
        <f>IF(ISNUMBER(SEARCH(Hauls!$C$324,$BZ$2:$BZ$74)),MAX($BY$1,BY65)+1,0)</f>
        <v>65</v>
      </c>
      <c r="BZ66" t="s">
        <v>3133</v>
      </c>
      <c r="CA66" t="str">
        <f>IFERROR(VLOOKUP(ROWS($CA$2:CA66),$BY$2:$BZ$74,2,FALSE),"")</f>
        <v>SX : Seine nets (not specified)</v>
      </c>
      <c r="CB66">
        <f>IF(ISNUMBER(SEARCH(Hauls!$C$325,$CC$2:$CC$74)),MAX($CB$1,CB65)+1,0)</f>
        <v>65</v>
      </c>
      <c r="CC66" t="s">
        <v>3133</v>
      </c>
      <c r="CD66" t="str">
        <f>IFERROR(VLOOKUP(ROWS($CD$2:CD66),$CB$2:$CC$74,2,FALSE),"")</f>
        <v>SX : Seine nets (not specified)</v>
      </c>
      <c r="CE66">
        <f>IF(ISNUMBER(SEARCH(Hauls!$C$326,$CF$2:$CF$74)),MAX($CE$1,CE65)+1,0)</f>
        <v>65</v>
      </c>
      <c r="CF66" t="s">
        <v>3133</v>
      </c>
      <c r="CG66" t="str">
        <f>IFERROR(VLOOKUP(ROWS($CG$2:CG66),$CE$2:$CF$74,2,FALSE),"")</f>
        <v>SX : Seine nets (not specified)</v>
      </c>
      <c r="CH66">
        <f>IF(ISNUMBER(SEARCH(Hauls!$C$327,$CI$2:$CI$74)),MAX($CH$1,CH65)+1,0)</f>
        <v>65</v>
      </c>
      <c r="CI66" t="s">
        <v>3133</v>
      </c>
      <c r="CJ66" t="str">
        <f>IFERROR(VLOOKUP(ROWS($CJ$2:CJ66),$CH$2:$CI$74,2,FALSE),"")</f>
        <v>SX : Seine nets (not specified)</v>
      </c>
      <c r="CK66">
        <f>IF(ISNUMBER(SEARCH(Hauls!$C$328,$CL$2:$CL$74)),MAX($CK$1,CK65)+1,0)</f>
        <v>65</v>
      </c>
      <c r="CL66" t="s">
        <v>3133</v>
      </c>
      <c r="CM66" t="str">
        <f>IFERROR(VLOOKUP(ROWS($CM$2:CM66),$CK$2:$CL$74,2,FALSE),"")</f>
        <v>SX : Seine nets (not specified)</v>
      </c>
      <c r="CN66">
        <f>IF(ISNUMBER(SEARCH(Hauls!$C$329,$CO$2:$CO$74)),MAX($CN$1,CN65)+1,0)</f>
        <v>65</v>
      </c>
      <c r="CO66" t="s">
        <v>3133</v>
      </c>
      <c r="CP66" t="str">
        <f>IFERROR(VLOOKUP(ROWS($CP$2:CP66),$CN$2:$CO$74,2,FALSE),"")</f>
        <v>SX : Seine nets (not specified)</v>
      </c>
      <c r="CQ66">
        <f>IF(ISNUMBER(SEARCH(Hauls!$C$330,$CR$2:$CR$74)),MAX($CQ$1,CQ65)+1,0)</f>
        <v>65</v>
      </c>
      <c r="CR66" t="s">
        <v>3133</v>
      </c>
      <c r="CS66" t="str">
        <f>IFERROR(VLOOKUP(ROWS($CS$2:CS66),$CQ$2:$CR$74,2,FALSE),"")</f>
        <v>SX : Seine nets (not specified)</v>
      </c>
      <c r="CT66">
        <f>IF(ISNUMBER(SEARCH(Hauls!$C$331,$CU$2:$CU$74)),MAX($CT$1,CT65)+1,0)</f>
        <v>65</v>
      </c>
      <c r="CU66" t="s">
        <v>3133</v>
      </c>
      <c r="CV66" t="str">
        <f>IFERROR(VLOOKUP(ROWS($CV$2:CV66),$CT$2:$CU$74,2,FALSE),"")</f>
        <v>SX : Seine nets (not specified)</v>
      </c>
      <c r="CW66">
        <f>IF(ISNUMBER(SEARCH(Hauls!$C$332,$CX$2:$CX$74)),MAX($CW$1,CW65)+1,0)</f>
        <v>65</v>
      </c>
      <c r="CX66" t="s">
        <v>3133</v>
      </c>
      <c r="CY66" t="str">
        <f>IFERROR(VLOOKUP(ROWS($CY$2:CY66),$CW$2:$CX$74,2,FALSE),"")</f>
        <v>SX : Seine nets (not specified)</v>
      </c>
      <c r="CZ66">
        <f>IF(ISNUMBER(SEARCH(Hauls!$C$333,$DA$2:$DA$74)),MAX($CZ$1,CZ65)+1,0)</f>
        <v>65</v>
      </c>
      <c r="DA66" t="s">
        <v>3133</v>
      </c>
      <c r="DB66" t="str">
        <f>IFERROR(VLOOKUP(ROWS($DB$2:DB66),$CZ$2:$DA$74,2,FALSE),"")</f>
        <v>SX : Seine nets (not specified)</v>
      </c>
      <c r="DC66">
        <f>IF(ISNUMBER(SEARCH(Hauls!$C$334,$DD$2:$DD$74)),MAX($DC$1,DC65)+1,0)</f>
        <v>65</v>
      </c>
      <c r="DD66" t="s">
        <v>3133</v>
      </c>
      <c r="DE66" t="str">
        <f>IFERROR(VLOOKUP(ROWS($DE$2:DE66),$DC$2:$DD$74,2,FALSE),"")</f>
        <v>SX : Seine nets (not specified)</v>
      </c>
      <c r="DF66">
        <f>IF(ISNUMBER(SEARCH(Hauls!$C$335,$DG$2:$DG$74)),MAX($DF$1,DF65)+1,0)</f>
        <v>65</v>
      </c>
      <c r="DG66" t="s">
        <v>3133</v>
      </c>
      <c r="DH66" t="str">
        <f>IFERROR(VLOOKUP(ROWS($DH$2:DH66),$DF$2:$DG$74,2,FALSE),"")</f>
        <v>SX : Seine nets (not specified)</v>
      </c>
      <c r="DI66">
        <f>IF(ISNUMBER(SEARCH(Hauls!$C$336,$DJ$2:$DJ$74)),MAX($DI$1,DI65)+1,0)</f>
        <v>65</v>
      </c>
      <c r="DJ66" t="s">
        <v>3133</v>
      </c>
      <c r="DK66" t="str">
        <f>IFERROR(VLOOKUP(ROWS($DK$2:DK66),$DI$2:$DJ$74,2,FALSE),"")</f>
        <v>SX : Seine nets (not specified)</v>
      </c>
      <c r="DL66">
        <f>IF(ISNUMBER(SEARCH(Hauls!$C$337,$DM$2:$DM$74)),MAX($DL$1,DL65)+1,0)</f>
        <v>65</v>
      </c>
      <c r="DM66" t="s">
        <v>3133</v>
      </c>
      <c r="DN66" t="str">
        <f>IFERROR(VLOOKUP(ROWS($DN$2:DN66),$DL$2:$DM$74,2,FALSE),"")</f>
        <v>SX : Seine nets (not specified)</v>
      </c>
      <c r="DO66">
        <f>IF(ISNUMBER(SEARCH(Hauls!$C$338,$DP$2:$DP$74)),MAX($DO$1,DO65)+1,0)</f>
        <v>65</v>
      </c>
      <c r="DP66" t="s">
        <v>3133</v>
      </c>
      <c r="DQ66" t="str">
        <f>IFERROR(VLOOKUP(ROWS($DQ$2:DQ66),$DO$2:$CDP$74,2,FALSE),"")</f>
        <v>SX : Seine nets (not specified)</v>
      </c>
      <c r="DR66">
        <f>IF(ISNUMBER(SEARCH(Hauls!$C$339,$DS$2:$DS$74)),MAX($DR$1,DR65)+1,0)</f>
        <v>65</v>
      </c>
      <c r="DS66" t="s">
        <v>3133</v>
      </c>
      <c r="DT66" t="str">
        <f>IFERROR(VLOOKUP(ROWS($DT$2:DT66),$DR$2:$DS$74,2,FALSE),"")</f>
        <v>SX : Seine nets (not specified)</v>
      </c>
      <c r="DU66">
        <f>IF(ISNUMBER(SEARCH(Hauls!$C$340,$DV$2:$DV$74)),MAX($DU$1,DU65)+1,0)</f>
        <v>65</v>
      </c>
      <c r="DV66" t="s">
        <v>3133</v>
      </c>
      <c r="DW66" t="str">
        <f>IFERROR(VLOOKUP(ROWS($DW$2:DW66),$DU$2:$DV$74,2,FALSE),"")</f>
        <v>SX : Seine nets (not specified)</v>
      </c>
      <c r="DX66">
        <f>IF(ISNUMBER(SEARCH(Hauls!$C$341,$DY$2:$DY$74)),MAX($DX$1,DX65)+1,0)</f>
        <v>65</v>
      </c>
      <c r="DY66" t="s">
        <v>3133</v>
      </c>
      <c r="DZ66" t="str">
        <f>IFERROR(VLOOKUP(ROWS($DZ$2:DZ66),$DX$2:$DY$74,2,FALSE),"")</f>
        <v>SX : Seine nets (not specified)</v>
      </c>
      <c r="EA66">
        <f>IF(ISNUMBER(SEARCH(Hauls!$C$342,$EB$2:$EB$74)),MAX($EA$1,EA65)+1,0)</f>
        <v>65</v>
      </c>
      <c r="EB66" t="s">
        <v>3133</v>
      </c>
      <c r="EC66" t="str">
        <f>IFERROR(VLOOKUP(ROWS($EC$2:EC66),$EA$2:$EB$74,2,FALSE),"")</f>
        <v>SX : Seine nets (not specified)</v>
      </c>
      <c r="ED66">
        <f>IF(ISNUMBER(SEARCH(Hauls!$C$343,$EE$2:$EE$74)),MAX($ED$1,ED65)+1,0)</f>
        <v>65</v>
      </c>
      <c r="EE66" t="s">
        <v>3133</v>
      </c>
      <c r="EF66" t="str">
        <f>IFERROR(VLOOKUP(ROWS($EF$2:EF66),$ED$2:$EE$74,2,FALSE),"")</f>
        <v>SX : Seine nets (not specified)</v>
      </c>
      <c r="EG66">
        <f>IF(ISNUMBER(SEARCH(Hauls!$C$344,$EH$2:$EH$74)),MAX($EG$1,EG65)+1,0)</f>
        <v>65</v>
      </c>
      <c r="EH66" t="s">
        <v>3133</v>
      </c>
      <c r="EI66" t="str">
        <f>IFERROR(VLOOKUP(ROWS($EI$2:EI66),$EG$2:$EH$74,2,FALSE),"")</f>
        <v>SX : Seine nets (not specified)</v>
      </c>
      <c r="EJ66">
        <f>IF(ISNUMBER(SEARCH(Hauls!$C$345,$EK$2:$EK$74)),MAX($EJ$1,EJ65)+1,0)</f>
        <v>65</v>
      </c>
      <c r="EK66" t="s">
        <v>3133</v>
      </c>
      <c r="EL66" t="str">
        <f>IFERROR(VLOOKUP(ROWS($EL$2:EL66),$EJ$2:$EK$74,2,FALSE),"")</f>
        <v>SX : Seine nets (not specified)</v>
      </c>
      <c r="EM66">
        <f>IF(ISNUMBER(SEARCH(Hauls!$C$346,$EN$2:$EN$74)),MAX($EM$1,EM65)+1,0)</f>
        <v>65</v>
      </c>
      <c r="EN66" t="s">
        <v>3133</v>
      </c>
      <c r="EO66" t="str">
        <f>IFERROR(VLOOKUP(ROWS($EO$2:EO66),$EM$2:$EN$74,2,FALSE),"")</f>
        <v>SX : Seine nets (not specified)</v>
      </c>
      <c r="EP66">
        <f>IF(ISNUMBER(SEARCH(Hauls!$C$347,$EQ$2:$EQ$74)),MAX($EP$1,EP65)+1,0)</f>
        <v>65</v>
      </c>
      <c r="EQ66" t="s">
        <v>3133</v>
      </c>
      <c r="ER66" t="str">
        <f>IFERROR(VLOOKUP(ROWS($ER$2:ER66),$EP$2:$EQ$74,2,FALSE),"")</f>
        <v>SX : Seine nets (not specified)</v>
      </c>
      <c r="ES66">
        <f>IF(ISNUMBER(SEARCH(Hauls!$C$348,$ET$2:$ET$74)),MAX($ES$1,ES65)+1,0)</f>
        <v>65</v>
      </c>
      <c r="ET66" t="s">
        <v>3133</v>
      </c>
      <c r="EU66" t="str">
        <f>IFERROR(VLOOKUP(ROWS($EU$2:EU66),$ES$2:$ET$74,2,FALSE),"")</f>
        <v>SX : Seine nets (not specified)</v>
      </c>
      <c r="EV66">
        <f>IF(ISNUMBER(SEARCH(Hauls!$C$349,$EW$2:$EW$74)),MAX($EV$1,EV65)+1,0)</f>
        <v>65</v>
      </c>
      <c r="EW66" t="s">
        <v>3133</v>
      </c>
      <c r="EX66" t="str">
        <f>IFERROR(VLOOKUP(ROWS($EX$2:EX66),$EV$2:$EW$74,2,FALSE),"")</f>
        <v>SX : Seine nets (not specified)</v>
      </c>
      <c r="EY66">
        <f>IF(ISNUMBER(SEARCH(Hauls!$C$350,$EZ$2:$EZ$74)),MAX($EY$1,EY65)+1,0)</f>
        <v>65</v>
      </c>
      <c r="EZ66" t="s">
        <v>3133</v>
      </c>
      <c r="FA66" t="str">
        <f>IFERROR(VLOOKUP(ROWS($FA$2:FA66),$EY$2:$EZ$74,2,FALSE),"")</f>
        <v>SX : Seine nets (not specified)</v>
      </c>
      <c r="FB66">
        <f>IF(ISNUMBER(SEARCH(Hauls!$C$351,$FC$2:$FC$74)),MAX($FB$1,FB65)+1,0)</f>
        <v>65</v>
      </c>
      <c r="FC66" t="s">
        <v>3133</v>
      </c>
      <c r="FD66" t="str">
        <f>IFERROR(VLOOKUP(ROWS($FD$2:FD66),$FB$2:$FC$74,2,FALSE),"")</f>
        <v>SX : Seine nets (not specified)</v>
      </c>
      <c r="FE66">
        <f>IF(ISNUMBER(SEARCH(Hauls!$C$352,$FF$2:$FF$74)),MAX($FE$1,FE65)+1,0)</f>
        <v>65</v>
      </c>
      <c r="FF66" t="s">
        <v>3133</v>
      </c>
      <c r="FG66" t="str">
        <f>IFERROR(VLOOKUP(ROWS($FG$2:FG66),$FE$2:$FF$74,2,FALSE),"")</f>
        <v>SX : Seine nets (not specified)</v>
      </c>
      <c r="FH66">
        <f>IF(ISNUMBER(SEARCH(Hauls!$C$353,$FI$2:$FI$74)),MAX($FH$1,FH65)+1,0)</f>
        <v>65</v>
      </c>
      <c r="FI66" t="s">
        <v>3133</v>
      </c>
      <c r="FJ66" t="str">
        <f>IFERROR(VLOOKUP(ROWS($FJ$2:FJ66),$FH$2:$FI$74,2,FALSE),"")</f>
        <v>SX : Seine nets (not specified)</v>
      </c>
      <c r="FK66">
        <f>IF(ISNUMBER(SEARCH(Hauls!$C$354,$FL$2:$FL$74)),MAX($FK$1,FK65)+1,0)</f>
        <v>65</v>
      </c>
      <c r="FL66" t="s">
        <v>3133</v>
      </c>
      <c r="FM66" t="str">
        <f>IFERROR(VLOOKUP(ROWS($FM$2:FM66),$FK$2:$FL$74,2,FALSE),"")</f>
        <v>SX : Seine nets (not specified)</v>
      </c>
      <c r="FN66">
        <f>IF(ISNUMBER(SEARCH(Hauls!$C$355,$FO$2:$FO$74)),MAX($FN$1,FN65)+1,0)</f>
        <v>65</v>
      </c>
      <c r="FO66" t="s">
        <v>3133</v>
      </c>
      <c r="FP66" t="str">
        <f>IFERROR(VLOOKUP(ROWS($FP$2:FP66),$FN$2:$FO$74,2,FALSE),"")</f>
        <v>SX : Seine nets (not specified)</v>
      </c>
      <c r="FQ66">
        <f>IF(ISNUMBER(SEARCH(Hauls!$C$356,$FR$2:$FR$74)),MAX($FQ$1,FQ65)+1,0)</f>
        <v>65</v>
      </c>
      <c r="FR66" t="s">
        <v>3133</v>
      </c>
      <c r="FS66" t="str">
        <f>IFERROR(VLOOKUP(ROWS($FS$2:FS66),$FQ$2:$FR$74,2,FALSE),"")</f>
        <v>SX : Seine nets (not specified)</v>
      </c>
      <c r="FT66">
        <f>IF(ISNUMBER(SEARCH(Hauls!$C$357,$FU$2:$FU$74)),MAX($FT$1,FT65)+1,0)</f>
        <v>65</v>
      </c>
      <c r="FU66" t="s">
        <v>3133</v>
      </c>
      <c r="FV66" t="str">
        <f>IFERROR(VLOOKUP(ROWS($FV$2:FV66),$FT$2:$FU$74,2,FALSE),"")</f>
        <v>SX : Seine nets (not specified)</v>
      </c>
      <c r="FW66">
        <f>IF(ISNUMBER(SEARCH(Hauls!$C$358,$FX$2:$FX$74)),MAX($FW$1,FW65)+1,0)</f>
        <v>65</v>
      </c>
      <c r="FX66" t="s">
        <v>3133</v>
      </c>
      <c r="FY66" t="str">
        <f>IFERROR(VLOOKUP(ROWS($FY$2:FY66),$FW$2:$FX$74,2,FALSE),"")</f>
        <v>SX : Seine nets (not specified)</v>
      </c>
      <c r="FZ66">
        <f>IF(ISNUMBER(SEARCH(Hauls!$C$359,$GA$2:$GA$74)),MAX($FZ$1,FZ65)+1,0)</f>
        <v>65</v>
      </c>
      <c r="GA66" t="s">
        <v>3133</v>
      </c>
      <c r="GB66" t="str">
        <f>IFERROR(VLOOKUP(ROWS($GB$2:GB66),$FZ$2:$GA$74,2,FALSE),"")</f>
        <v>SX : Seine nets (not specified)</v>
      </c>
      <c r="GC66">
        <f>IF(ISNUMBER(SEARCH(Hauls!$C$360,$GD$2:$GD$74)),MAX($GC$1,GC65)+1,0)</f>
        <v>65</v>
      </c>
      <c r="GD66" t="s">
        <v>3133</v>
      </c>
      <c r="GE66" t="str">
        <f>IFERROR(VLOOKUP(ROWS($GE$2:GE66),$GC$2:$GD$74,2,FALSE),"")</f>
        <v>SX : Seine nets (not specified)</v>
      </c>
      <c r="GF66">
        <f>IF(ISNUMBER(SEARCH(Hauls!$C$361,$GG$2:$GG$74)),MAX($GF$1,GF65)+1,0)</f>
        <v>65</v>
      </c>
      <c r="GG66" t="s">
        <v>3133</v>
      </c>
      <c r="GH66" t="str">
        <f>IFERROR(VLOOKUP(ROWS($GH$2:GH66),$GF$2:$GG$74,2,FALSE),"")</f>
        <v>SX : Seine nets (not specified)</v>
      </c>
      <c r="GI66">
        <f>IF(ISNUMBER(SEARCH(Hauls!$C$362,$GJ$2:$GJ$74)),MAX($GI$1,GI65)+1,0)</f>
        <v>65</v>
      </c>
      <c r="GJ66" t="s">
        <v>3133</v>
      </c>
      <c r="GK66" t="str">
        <f>IFERROR(VLOOKUP(ROWS($GK$2:GK66),$GI$2:$GJ$74,2,FALSE),"")</f>
        <v>SX : Seine nets (not specified)</v>
      </c>
      <c r="GL66">
        <f>IF(ISNUMBER(SEARCH(Hauls!$C$363,$GM$2:$GM$74)),MAX($GL$1,GL65)+1,0)</f>
        <v>65</v>
      </c>
      <c r="GM66" t="s">
        <v>3133</v>
      </c>
      <c r="GN66" t="str">
        <f>IFERROR(VLOOKUP(ROWS($GN$2:GN66),$GL$2:$GM$74,2,FALSE),"")</f>
        <v>SX : Seine nets (not specified)</v>
      </c>
      <c r="GO66">
        <f>IF(ISNUMBER(SEARCH(Hauls!$C$364,$GP$2:$GP$74)),MAX($GO$1,GO65)+1,0)</f>
        <v>65</v>
      </c>
      <c r="GP66" t="s">
        <v>3133</v>
      </c>
      <c r="GQ66" t="str">
        <f>IFERROR(VLOOKUP(ROWS($GQ$2:GQ66),$GO$2:$GP$74,2,FALSE),"")</f>
        <v>SX : Seine nets (not specified)</v>
      </c>
      <c r="GR66">
        <f>IF(ISNUMBER(SEARCH(Hauls!$C$365,$GS$2:$GS$74)),MAX($GR$1,GR65)+1,0)</f>
        <v>65</v>
      </c>
      <c r="GS66" t="s">
        <v>3133</v>
      </c>
      <c r="GT66" t="str">
        <f>IFERROR(VLOOKUP(ROWS($GT$2:GT66),$GR$2:$GS$74,2,FALSE),"")</f>
        <v>SX : Seine nets (not specified)</v>
      </c>
      <c r="GU66">
        <f>IF(ISNUMBER(SEARCH(Hauls!$C$366,$GV$2:$GV$74)),MAX($GU$1,GU65)+1,0)</f>
        <v>65</v>
      </c>
      <c r="GV66" t="s">
        <v>3133</v>
      </c>
      <c r="GW66" t="str">
        <f>IFERROR(VLOOKUP(ROWS($GW$2:GW66),$GU$2:$GV$74,2,FALSE),"")</f>
        <v>SX : Seine nets (not specified)</v>
      </c>
      <c r="GX66">
        <f>IF(ISNUMBER(SEARCH(Hauls!$C$367,$GY$2:$GY$74)),MAX($GX$1,GX65)+1,0)</f>
        <v>65</v>
      </c>
      <c r="GY66" t="s">
        <v>3133</v>
      </c>
      <c r="GZ66" t="str">
        <f>IFERROR(VLOOKUP(ROWS($GZ$2:GZ66),$GX$2:$GY$74,2,FALSE),"")</f>
        <v>SX : Seine nets (not specified)</v>
      </c>
      <c r="HA66">
        <f>IF(ISNUMBER(SEARCH(Hauls!$C$368,$HB$2:$HB$74)),MAX($HA$1,HA65)+1,0)</f>
        <v>65</v>
      </c>
      <c r="HB66" t="s">
        <v>3133</v>
      </c>
      <c r="HC66" t="str">
        <f>IFERROR(VLOOKUP(ROWS($HC$2:HC66),$HA$2:$HB$74,2,FALSE),"")</f>
        <v>SX : Seine nets (not specified)</v>
      </c>
      <c r="HD66">
        <f>IF(ISNUMBER(SEARCH(Hauls!$C$369,$HE$2:$HE$74)),MAX($HD$1,HD65)+1,0)</f>
        <v>65</v>
      </c>
      <c r="HE66" t="s">
        <v>3133</v>
      </c>
      <c r="HF66" t="str">
        <f>IFERROR(VLOOKUP(ROWS($HF$2:HF66),$HD$2:$HE$74,2,FALSE),"")</f>
        <v>SX : Seine nets (not specified)</v>
      </c>
      <c r="HG66">
        <f>IF(ISNUMBER(SEARCH(Hauls!$C$370,$HH$2:$HH$74)),MAX($HG$1,HG65)+1,0)</f>
        <v>65</v>
      </c>
      <c r="HH66" t="s">
        <v>3133</v>
      </c>
      <c r="HI66" t="str">
        <f>IFERROR(VLOOKUP(ROWS($HI$2:HI66),$HG$2:$HH$74,2,FALSE),"")</f>
        <v>SX : Seine nets (not specified)</v>
      </c>
      <c r="HJ66">
        <f>IF(ISNUMBER(SEARCH(Hauls!$C$371,$HK$2:$HK$74)),MAX($HJ$1,HJ65)+1,0)</f>
        <v>65</v>
      </c>
      <c r="HK66" t="s">
        <v>3133</v>
      </c>
      <c r="HL66" t="str">
        <f>IFERROR(VLOOKUP(ROWS($HL$2:HL66),$HJ$2:$HK$74,2,FALSE),"")</f>
        <v>SX : Seine nets (not specified)</v>
      </c>
      <c r="HM66">
        <f>IF(ISNUMBER(SEARCH(Hauls!$C$372,$HN$2:$HN$74)),MAX($HM$1,HM65)+1,0)</f>
        <v>65</v>
      </c>
      <c r="HN66" t="s">
        <v>3133</v>
      </c>
      <c r="HO66" t="str">
        <f>IFERROR(VLOOKUP(ROWS($HO$2:HO66),$HM$2:$HN$74,2,FALSE),"")</f>
        <v>SX : Seine nets (not specified)</v>
      </c>
      <c r="HP66">
        <f>IF(ISNUMBER(SEARCH(Hauls!$C$373,$HQ$2:$HQ$74)),MAX($HP$1,HP65)+1,0)</f>
        <v>65</v>
      </c>
      <c r="HQ66" t="s">
        <v>3133</v>
      </c>
      <c r="HR66" t="str">
        <f>IFERROR(VLOOKUP(ROWS($HR$2:HR66),$HP$2:$HQ$74,2,FALSE),"")</f>
        <v>SX : Seine nets (not specified)</v>
      </c>
      <c r="HS66">
        <f>IF(ISNUMBER(SEARCH(Hauls!$C$374,$HT$2:$HT$74)),MAX($HS$1,HS65)+1,0)</f>
        <v>65</v>
      </c>
      <c r="HT66" t="s">
        <v>3133</v>
      </c>
      <c r="HU66" t="str">
        <f>IFERROR(VLOOKUP(ROWS($HU$2:HU66),$HS$2:$HT$74,2,FALSE),"")</f>
        <v>SX : Seine nets (not specified)</v>
      </c>
      <c r="HV66">
        <f>IF(ISNUMBER(SEARCH(Hauls!$C$375,$HW$2:$HW$74)),MAX($HV$1,HV65)+1,0)</f>
        <v>65</v>
      </c>
      <c r="HW66" t="s">
        <v>3133</v>
      </c>
      <c r="HX66" t="str">
        <f>IFERROR(VLOOKUP(ROWS($HX$2:HX66),$HV$2:$HW$74,2,FALSE),"")</f>
        <v>SX : Seine nets (not specified)</v>
      </c>
      <c r="HY66">
        <f>IF(ISNUMBER(SEARCH(Hauls!$C$376,$HZ$2:$HZ$74)),MAX($HY$1,HY65)+1,0)</f>
        <v>65</v>
      </c>
      <c r="HZ66" t="s">
        <v>3133</v>
      </c>
      <c r="IA66" t="str">
        <f>IFERROR(VLOOKUP(ROWS($IA$2:IA66),$IB$2:$IC$74,2,FALSE),"")</f>
        <v>SX : Seine nets (not specified)</v>
      </c>
      <c r="IB66">
        <f>IF(ISNUMBER(SEARCH(Hauls!$C$377,$IC$2:$IC$74)),MAX($IB$1,IB65)+1,0)</f>
        <v>65</v>
      </c>
      <c r="IC66" t="s">
        <v>3133</v>
      </c>
      <c r="ID66" t="str">
        <f>IFERROR(VLOOKUP(ROWS($ID$2:ID66),$IB$2:$IC$74,2,FALSE),"")</f>
        <v>SX : Seine nets (not specified)</v>
      </c>
      <c r="IE66">
        <f>IF(ISNUMBER(SEARCH(Hauls!$C$378,$IF$2:$IF$74)),MAX($IE$1,IE65)+1,0)</f>
        <v>65</v>
      </c>
      <c r="IF66" t="s">
        <v>3133</v>
      </c>
      <c r="IG66" t="str">
        <f>IFERROR(VLOOKUP(ROWS($IG$2:IG66),$IE$2:$IF$74,2,FALSE),"")</f>
        <v>SX : Seine nets (not specified)</v>
      </c>
      <c r="IH66">
        <f>IF(ISNUMBER(SEARCH(Hauls!$C$379,$II$2:$II$74)),MAX($IH$1,IH65)+1,0)</f>
        <v>65</v>
      </c>
      <c r="II66" t="s">
        <v>3133</v>
      </c>
      <c r="IJ66" t="str">
        <f>IFERROR(VLOOKUP(ROWS($IJ$2:IJ66),$IH$2:$II$74,2,FALSE),"")</f>
        <v>SX : Seine nets (not specified)</v>
      </c>
      <c r="IK66">
        <f>IF(ISNUMBER(SEARCH(Hauls!$C$380,$IL$2:$IL$74)),MAX($IK$1,IK65)+1,0)</f>
        <v>65</v>
      </c>
      <c r="IL66" t="s">
        <v>3133</v>
      </c>
      <c r="IM66" t="str">
        <f>IFERROR(VLOOKUP(ROWS($IM$2:IM66),$IK$2:$IL$74,2,FALSE),"")</f>
        <v>SX : Seine nets (not specified)</v>
      </c>
      <c r="IN66">
        <f>IF(ISNUMBER(SEARCH(Hauls!$C$381,$IO$2:$IO$74)),MAX($IN$1,IN65)+1,0)</f>
        <v>65</v>
      </c>
      <c r="IO66" t="s">
        <v>3133</v>
      </c>
      <c r="IP66" t="str">
        <f>IFERROR(VLOOKUP(ROWS($IP$2:IP66),$IN$2:$IO$74,2,FALSE),"")</f>
        <v>SX : Seine nets (not specified)</v>
      </c>
      <c r="IQ66">
        <f>IF(ISNUMBER(SEARCH(Hauls!$C$382,$CC$2:$CC$74)),MAX($CB$1,IQ65)+1,0)</f>
        <v>65</v>
      </c>
      <c r="IR66" t="s">
        <v>3133</v>
      </c>
      <c r="IS66" t="str">
        <f>IFERROR(VLOOKUP(ROWS($IS$2:IS66),$IQ$2:$IR$74,2,FALSE),"")</f>
        <v>SX : Seine nets (not specified)</v>
      </c>
      <c r="IT66">
        <f>IF(ISNUMBER(SEARCH(Hauls!$C$383,$IU$2:$IU$74)),MAX($IT$1,IT65)+1,0)</f>
        <v>65</v>
      </c>
      <c r="IU66" t="s">
        <v>3133</v>
      </c>
      <c r="IV66" t="str">
        <f>IFERROR(VLOOKUP(ROWS($IV$2:IV66),$IT$2:$IU$74,2,FALSE),"")</f>
        <v>SX : Seine nets (not specified)</v>
      </c>
      <c r="IW66">
        <f>IF(ISNUMBER(SEARCH(Hauls!$C$384,$IX$2:$IX$74)),MAX($IW$1,IW65)+1,0)</f>
        <v>65</v>
      </c>
      <c r="IX66" t="s">
        <v>3133</v>
      </c>
      <c r="IY66" t="str">
        <f>IFERROR(VLOOKUP(ROWS($IY$2:IY66),$IW$2:$IX$74,2,FALSE),"")</f>
        <v>SX : Seine nets (not specified)</v>
      </c>
      <c r="IZ66">
        <f>IF(ISNUMBER(SEARCH(Hauls!$C$385,$JA$2:$JA$74)),MAX($IZ$1,IZ65)+1,0)</f>
        <v>65</v>
      </c>
      <c r="JA66" t="s">
        <v>3133</v>
      </c>
      <c r="JB66" t="str">
        <f>IFERROR(VLOOKUP(ROWS($JB$2:JB66),$IZ$2:$JA$74,2,FALSE),"")</f>
        <v>SX : Seine nets (not specified)</v>
      </c>
      <c r="JC66">
        <f>IF(ISNUMBER(SEARCH(Hauls!$C$386,$JD$2:$JD$74)),MAX($JC$1,JC65)+1,0)</f>
        <v>65</v>
      </c>
      <c r="JD66" t="s">
        <v>3133</v>
      </c>
      <c r="JE66" t="str">
        <f>IFERROR(VLOOKUP(ROWS($JE$2:JE66),$JC$2:$CJD$74,2,FALSE),"")</f>
        <v>SX : Seine nets (not specified)</v>
      </c>
      <c r="JF66">
        <f>IF(ISNUMBER(SEARCH(Hauls!$C$387,$JG$2:$JG$74)),MAX($JF$1,JF65)+1,0)</f>
        <v>65</v>
      </c>
      <c r="JG66" t="s">
        <v>3133</v>
      </c>
      <c r="JH66" t="str">
        <f>IFERROR(VLOOKUP(ROWS($JH$2:JH66),$JF$2:$JG$74,2,FALSE),"")</f>
        <v>SX : Seine nets (not specified)</v>
      </c>
      <c r="JI66">
        <f>IF(ISNUMBER(SEARCH(Hauls!$C$388,$JJ$2:$JJ$74)),MAX($JI$1,JI65)+1,0)</f>
        <v>65</v>
      </c>
      <c r="JJ66" t="s">
        <v>3133</v>
      </c>
      <c r="JK66" t="str">
        <f>IFERROR(VLOOKUP(ROWS($JK$2:JK66),$JI$2:$JJ$74,2,FALSE),"")</f>
        <v>SX : Seine nets (not specified)</v>
      </c>
      <c r="JL66">
        <f>IF(ISNUMBER(SEARCH(Hauls!$C$389,$JM$2:$JM$74)),MAX($JL$1,JL65)+1,0)</f>
        <v>65</v>
      </c>
      <c r="JM66" t="s">
        <v>3133</v>
      </c>
      <c r="JN66" t="str">
        <f>IFERROR(VLOOKUP(ROWS($JN$2:JN66),$JL$2:$JM$74,2,FALSE),"")</f>
        <v>SX : Seine nets (not specified)</v>
      </c>
      <c r="JO66">
        <f>IF(ISNUMBER(SEARCH(Hauls!$C$390,$JP$2:$JP$74)),MAX($JO$1,JO65)+1,0)</f>
        <v>65</v>
      </c>
      <c r="JP66" t="s">
        <v>3133</v>
      </c>
      <c r="JQ66" t="str">
        <f>IFERROR(VLOOKUP(ROWS($JQ$2:JQ66),$JO$2:$JP$74,2,FALSE),"")</f>
        <v>SX : Seine nets (not specified)</v>
      </c>
      <c r="JR66">
        <f>IF(ISNUMBER(SEARCH(Hauls!$C$391,$JS$2:$JS$74)),MAX($JR$1,JR65)+1,0)</f>
        <v>65</v>
      </c>
      <c r="JS66" t="s">
        <v>3133</v>
      </c>
      <c r="JT66" t="str">
        <f>IFERROR(VLOOKUP(ROWS($JT$2:JT66),$JR$2:$JS$74,2,FALSE),"")</f>
        <v>SX : Seine nets (not specified)</v>
      </c>
      <c r="JU66">
        <f>IF(ISNUMBER(SEARCH(Hauls!$C$392,$JV$2:$JV$74)),MAX($JU$1,JU65)+1,0)</f>
        <v>65</v>
      </c>
      <c r="JV66" t="s">
        <v>3133</v>
      </c>
      <c r="JW66" t="str">
        <f>IFERROR(VLOOKUP(ROWS($JW$2:JW66),$JU$2:$JV$74,2,FALSE),"")</f>
        <v>SX : Seine nets (not specified)</v>
      </c>
      <c r="JX66">
        <f>IF(ISNUMBER(SEARCH(Hauls!$C$393,$JY$2:$JY$74)),MAX($JX$1,JX65)+1,0)</f>
        <v>65</v>
      </c>
      <c r="JY66" t="s">
        <v>3133</v>
      </c>
      <c r="JZ66" t="str">
        <f>IFERROR(VLOOKUP(ROWS($JZ$2:JZ66),$JX$2:$JY$74,2,FALSE),"")</f>
        <v>SX : Seine nets (not specified)</v>
      </c>
      <c r="KA66">
        <f>IF(ISNUMBER(SEARCH(Hauls!$C$394,$KB$2:$KB$74)),MAX($KA$1,KA65)+1,0)</f>
        <v>65</v>
      </c>
      <c r="KB66" t="s">
        <v>3133</v>
      </c>
      <c r="KC66" t="str">
        <f>IFERROR(VLOOKUP(ROWS($KC$2:KC66),$KA$2:$KB$74,2,FALSE),"")</f>
        <v>SX : Seine nets (not specified)</v>
      </c>
      <c r="KD66">
        <f>IF(ISNUMBER(SEARCH(Hauls!$C$395,$KE$2:$KE$74)),MAX($KD$1,KD65)+1,0)</f>
        <v>65</v>
      </c>
      <c r="KE66" t="s">
        <v>3133</v>
      </c>
      <c r="KF66" t="str">
        <f>IFERROR(VLOOKUP(ROWS($KF$2:KF66),$KD$2:$KE$74,2,FALSE),"")</f>
        <v>SX : Seine nets (not specified)</v>
      </c>
      <c r="KG66">
        <f>IF(ISNUMBER(SEARCH(Hauls!$C$396,$KH$2:$KH$74)),MAX($KG$1,KG65)+1,0)</f>
        <v>65</v>
      </c>
      <c r="KH66" t="s">
        <v>3133</v>
      </c>
      <c r="KI66" t="str">
        <f>IFERROR(VLOOKUP(ROWS($KI$2:KI66),$KG$2:$KH$74,2,FALSE),"")</f>
        <v>SX : Seine nets (not specified)</v>
      </c>
      <c r="KJ66">
        <f>IF(ISNUMBER(SEARCH(Hauls!$C$397,$KK$2:$KK$74)),MAX($KJ$1,KJ65)+1,0)</f>
        <v>65</v>
      </c>
      <c r="KK66" t="s">
        <v>3133</v>
      </c>
      <c r="KL66" t="str">
        <f>IFERROR(VLOOKUP(ROWS($KL$2:KL66),$KJ$2:$KK$74,2,FALSE),"")</f>
        <v>SX : Seine nets (not specified)</v>
      </c>
      <c r="KM66">
        <f>IF(ISNUMBER(SEARCH(Hauls!$C$398,$KN$2:$KN$74)),MAX($KM$1,KM65)+1,0)</f>
        <v>65</v>
      </c>
      <c r="KN66" t="s">
        <v>3133</v>
      </c>
      <c r="KO66" t="str">
        <f>IFERROR(VLOOKUP(ROWS($KO$2:KO66),$KM$2:$KN$74,2,FALSE),"")</f>
        <v>SX : Seine nets (not specified)</v>
      </c>
      <c r="KP66">
        <f>IF(ISNUMBER(SEARCH(Hauls!$C$399,$KQ$2:$KQ$74)),MAX($KP$1,KP65)+1,0)</f>
        <v>65</v>
      </c>
      <c r="KQ66" t="s">
        <v>3133</v>
      </c>
      <c r="KR66" t="str">
        <f>IFERROR(VLOOKUP(ROWS($KR$2:KR66),$KP$2:$KQ$74,2,FALSE),"")</f>
        <v>SX : Seine nets (not specified)</v>
      </c>
      <c r="KS66">
        <f>IF(ISNUMBER(SEARCH(Hauls!$C$400,$KT$2:$KT$74)),MAX($KS$1,KS65)+1,0)</f>
        <v>65</v>
      </c>
      <c r="KT66" t="s">
        <v>3133</v>
      </c>
      <c r="KU66" t="str">
        <f>IFERROR(VLOOKUP(ROWS($KU$2:KU66),$KS$2:$KT$74,2,FALSE),"")</f>
        <v>SX : Seine nets (not specified)</v>
      </c>
    </row>
    <row r="67" spans="1:307" x14ac:dyDescent="0.25">
      <c r="A67" t="s">
        <v>688</v>
      </c>
      <c r="B67" t="s">
        <v>2989</v>
      </c>
      <c r="C67" t="str">
        <f t="shared" ref="C67:C74" si="1">CONCATENATE(A67," : ",B67)</f>
        <v>TB : Bottom trawls (not specified)</v>
      </c>
      <c r="E67">
        <f>IF(ISNUMBER(SEARCH(Hauls!$C$300,$F$2:$F$74)),MAX($E$1,E66)+1,0)</f>
        <v>66</v>
      </c>
      <c r="F67" t="s">
        <v>3134</v>
      </c>
      <c r="G67" t="str">
        <f>IFERROR(VLOOKUP(ROWS($G$2:G67),$E$2:$F$74,2,FALSE),"")</f>
        <v>TB : Bottom trawls (not specified)</v>
      </c>
      <c r="H67">
        <f>IF(ISNUMBER(SEARCH(Hauls!$C$301,$I$2:$I$74)),MAX($H$1:H66)+1,0)</f>
        <v>66</v>
      </c>
      <c r="I67" t="s">
        <v>3134</v>
      </c>
      <c r="J67" t="str">
        <f>IFERROR(VLOOKUP(ROWS($J$2:J67),$H$2:$I$74,2,FALSE),"")</f>
        <v>TB : Bottom trawls (not specified)</v>
      </c>
      <c r="K67">
        <f>IF(ISNUMBER(SEARCH(Hauls!$C$302,$L$2:$L$74)),MAX($K$1,K66)+1,0)</f>
        <v>66</v>
      </c>
      <c r="L67" t="s">
        <v>3134</v>
      </c>
      <c r="M67" t="str">
        <f>IFERROR(VLOOKUP(ROWS($M$2:M67),$K$2:$L$74,2,FALSE),"")</f>
        <v>TB : Bottom trawls (not specified)</v>
      </c>
      <c r="N67">
        <f>IF(ISNUMBER(SEARCH(Hauls!$C$303,$O$2:$O$74)),MAX($N$1,N66)+1,0)</f>
        <v>66</v>
      </c>
      <c r="O67" t="s">
        <v>3134</v>
      </c>
      <c r="P67" t="str">
        <f>IFERROR(VLOOKUP(ROWS($P$2:P67),$N$2:$O$74,2,FALSE),"")</f>
        <v>TB : Bottom trawls (not specified)</v>
      </c>
      <c r="Q67">
        <f>IF(ISNUMBER(SEARCH(Hauls!$C$304,$R$2:$R$74)),MAX($Q$1,Q66)+1,0)</f>
        <v>66</v>
      </c>
      <c r="R67" t="s">
        <v>3134</v>
      </c>
      <c r="S67" t="str">
        <f>IFERROR(VLOOKUP(ROWS($S$2:S67),$Q$2:$R$74,2,FALSE),"")</f>
        <v>TB : Bottom trawls (not specified)</v>
      </c>
      <c r="T67">
        <f>IF(ISNUMBER(SEARCH(Hauls!$C$305,$U$2:$U$74)),MAX($T$1,T66)+1,0)</f>
        <v>66</v>
      </c>
      <c r="U67" t="s">
        <v>3134</v>
      </c>
      <c r="V67" t="str">
        <f>IFERROR(VLOOKUP(ROWS($V$2:V67),$T$2:$U$74,2,FALSE),"")</f>
        <v>TB : Bottom trawls (not specified)</v>
      </c>
      <c r="W67">
        <f>IF(ISNUMBER(SEARCH(Hauls!$C$306,$X$2:$X$74)),MAX($W$1,W66)+1,0)</f>
        <v>66</v>
      </c>
      <c r="X67" t="s">
        <v>3134</v>
      </c>
      <c r="Y67" t="str">
        <f>IFERROR(VLOOKUP(ROWS($Y$2:Y67),$W$2:$X$74,2,FALSE),"")</f>
        <v>TB : Bottom trawls (not specified)</v>
      </c>
      <c r="Z67">
        <f>IF(ISNUMBER(SEARCH(Hauls!$C$307,$AA$2:$AA$74)),MAX($Z$1,Z66)+1,0)</f>
        <v>66</v>
      </c>
      <c r="AA67" t="s">
        <v>3134</v>
      </c>
      <c r="AB67" t="str">
        <f>IFERROR(VLOOKUP(ROWS($AB$2:AB67),$Z$2:$AA$74,2,FALSE),"")</f>
        <v>TB : Bottom trawls (not specified)</v>
      </c>
      <c r="AC67">
        <f>IF(ISNUMBER(SEARCH(Hauls!$C$308,$AD$2:$AD$74)),MAX($AC$1,AC66)+1,0)</f>
        <v>66</v>
      </c>
      <c r="AD67" t="s">
        <v>3134</v>
      </c>
      <c r="AE67" t="str">
        <f>IFERROR(VLOOKUP(ROWS($AE$2:AE67),$AC$2:$AD$74,2,FALSE),"")</f>
        <v>TB : Bottom trawls (not specified)</v>
      </c>
      <c r="AF67">
        <f>IF(ISNUMBER(SEARCH(Hauls!$C$309,$AG$2:$AG$74)),MAX($AF$1,AF66)+1,0)</f>
        <v>66</v>
      </c>
      <c r="AG67" t="s">
        <v>3134</v>
      </c>
      <c r="AH67" t="str">
        <f>IFERROR(VLOOKUP(ROWS($AH$2:AH67),$AF$2:$AG$74,2,FALSE),"")</f>
        <v>TB : Bottom trawls (not specified)</v>
      </c>
      <c r="AI67">
        <f>IF(ISNUMBER(SEARCH(Hauls!$C$310,$AJ$2:$AJ$74)),MAX($AI$1,AI66)+1,0)</f>
        <v>66</v>
      </c>
      <c r="AJ67" t="s">
        <v>3134</v>
      </c>
      <c r="AK67" t="str">
        <f>IFERROR(VLOOKUP(ROWS($AK$2:AK67),$AI$2:$AJ$74,2,FALSE),"")</f>
        <v>TB : Bottom trawls (not specified)</v>
      </c>
      <c r="AL67">
        <f>IF(ISNUMBER(SEARCH(Hauls!$C$311,$AM$2:$AM$74)),MAX($AL$1,AL66)+1,0)</f>
        <v>66</v>
      </c>
      <c r="AM67" t="s">
        <v>3134</v>
      </c>
      <c r="AN67" t="str">
        <f>IFERROR(VLOOKUP(ROWS($AN$2:AN67),$AL$2:$AM$74,2,FALSE),"")</f>
        <v>TB : Bottom trawls (not specified)</v>
      </c>
      <c r="AO67">
        <f>IF(ISNUMBER(SEARCH(Hauls!$C$312,$AP$2:$AP$74)),MAX($AO$1,AO66)+1,0)</f>
        <v>66</v>
      </c>
      <c r="AP67" t="s">
        <v>3134</v>
      </c>
      <c r="AQ67" t="str">
        <f>IFERROR(VLOOKUP(ROWS($AQ$2:AQ67),$AO$2:$AP$74,2,FALSE),"")</f>
        <v>TB : Bottom trawls (not specified)</v>
      </c>
      <c r="AR67">
        <f>IF(ISNUMBER(SEARCH(Hauls!$C$313,$AS$2:$AS$74)),MAX($AR$1,AR66)+1,0)</f>
        <v>66</v>
      </c>
      <c r="AS67" t="s">
        <v>3134</v>
      </c>
      <c r="AT67" t="str">
        <f>IFERROR(VLOOKUP(ROWS($AT$2:AT67),$AR$2:$AS$74,2,FALSE),"")</f>
        <v>TB : Bottom trawls (not specified)</v>
      </c>
      <c r="AU67">
        <f>IF(ISNUMBER(SEARCH(Hauls!$C$314,$AV$2:$AV$74)),MAX($AU$1,AU66)+1,0)</f>
        <v>66</v>
      </c>
      <c r="AV67" t="s">
        <v>3134</v>
      </c>
      <c r="AW67" t="str">
        <f>IFERROR(VLOOKUP(ROWS($AW$2:AW67),$AU$2:$AV$74,2,FALSE),"")</f>
        <v>TB : Bottom trawls (not specified)</v>
      </c>
      <c r="AX67">
        <f>IF(ISNUMBER(SEARCH(Hauls!$C$315,$AY$2:$AY$74)),MAX($AX$1,AX66)+1,0)</f>
        <v>66</v>
      </c>
      <c r="AY67" t="s">
        <v>3134</v>
      </c>
      <c r="AZ67" t="str">
        <f>IFERROR(VLOOKUP(ROWS($AZ$2:AZ67),$AX$2:$AY$74,2,FALSE),"")</f>
        <v>TB : Bottom trawls (not specified)</v>
      </c>
      <c r="BA67">
        <f>IF(ISNUMBER(SEARCH(Hauls!$C$316,$BB$2:$BB$74)),MAX($BA$1,BA66)+1,0)</f>
        <v>66</v>
      </c>
      <c r="BB67" t="s">
        <v>3134</v>
      </c>
      <c r="BC67" t="str">
        <f>IFERROR(VLOOKUP(ROWS($BC$2:BC67),$BA$2:$BB$74,2,FALSE),"")</f>
        <v>TB : Bottom trawls (not specified)</v>
      </c>
      <c r="BD67">
        <f>IF(ISNUMBER(SEARCH(Hauls!$C$317,$BE$2:$BE$74)),MAX($BD$1,BD66)+1,0)</f>
        <v>66</v>
      </c>
      <c r="BE67" t="s">
        <v>3134</v>
      </c>
      <c r="BF67" t="str">
        <f>IFERROR(VLOOKUP(ROWS($BF$2:BF67),$BD$2:$BE$74,2,FALSE),"")</f>
        <v>TB : Bottom trawls (not specified)</v>
      </c>
      <c r="BG67">
        <f>IF(ISNUMBER(SEARCH(Hauls!$C$318,$BH$2:$BH$74)),MAX($BG$1,BG66)+1,0)</f>
        <v>66</v>
      </c>
      <c r="BH67" t="s">
        <v>3134</v>
      </c>
      <c r="BI67" t="str">
        <f>IFERROR(VLOOKUP(ROWS($BI$2:BI67),$BG$2:$BH$74,2,FALSE),"")</f>
        <v>TB : Bottom trawls (not specified)</v>
      </c>
      <c r="BJ67">
        <f>IF(ISNUMBER(SEARCH(Hauls!$C$319,$BK$2:$BK$74)),MAX($BJ$1,BJ66)+1,0)</f>
        <v>66</v>
      </c>
      <c r="BK67" t="s">
        <v>3134</v>
      </c>
      <c r="BL67" t="str">
        <f>IFERROR(VLOOKUP(ROWS($BL$2:BL67),$BJ$2:$BK$74,2,FALSE),"")</f>
        <v>TB : Bottom trawls (not specified)</v>
      </c>
      <c r="BM67">
        <f>IF(ISNUMBER(SEARCH(Hauls!$C$320,$BN$2:$BN$74)),MAX($BM$1,BM66)+1,0)</f>
        <v>66</v>
      </c>
      <c r="BN67" t="s">
        <v>3134</v>
      </c>
      <c r="BO67" t="str">
        <f>IFERROR(VLOOKUP(ROWS($BO$2:BO67),$BM$2:$BN$74,2,FALSE),"")</f>
        <v>TB : Bottom trawls (not specified)</v>
      </c>
      <c r="BP67">
        <f>IF(ISNUMBER(SEARCH(Hauls!$C$321,$BQ$2:$BQ$74)),MAX($BP$1,BP66)+1,0)</f>
        <v>66</v>
      </c>
      <c r="BQ67" t="s">
        <v>3134</v>
      </c>
      <c r="BR67" t="str">
        <f>IFERROR(VLOOKUP(ROWS($BR$2:BR67),$BP$2:$BQ$74,2,FALSE),"")</f>
        <v>TB : Bottom trawls (not specified)</v>
      </c>
      <c r="BS67">
        <f>IF(ISNUMBER(SEARCH(Hauls!$C$322,$BT$2:$BT$74)),MAX($BS$1,BS66)+1,0)</f>
        <v>66</v>
      </c>
      <c r="BT67" t="s">
        <v>3134</v>
      </c>
      <c r="BU67" t="str">
        <f>IFERROR(VLOOKUP(ROWS($BU$2:BU67),$BS$2:$BT$74,2,FALSE),"")</f>
        <v>TB : Bottom trawls (not specified)</v>
      </c>
      <c r="BV67">
        <f>IF(ISNUMBER(SEARCH(Hauls!$C$323,$BW$2:$BW$74)),MAX($BV$1,BV66)+1,0)</f>
        <v>66</v>
      </c>
      <c r="BW67" t="s">
        <v>3134</v>
      </c>
      <c r="BX67" t="str">
        <f>IFERROR(VLOOKUP(ROWS($BX$2:BX67),$BV$2:$BW$74,2,FALSE),"")</f>
        <v>TB : Bottom trawls (not specified)</v>
      </c>
      <c r="BY67">
        <f>IF(ISNUMBER(SEARCH(Hauls!$C$324,$BZ$2:$BZ$74)),MAX($BY$1,BY66)+1,0)</f>
        <v>66</v>
      </c>
      <c r="BZ67" t="s">
        <v>3134</v>
      </c>
      <c r="CA67" t="str">
        <f>IFERROR(VLOOKUP(ROWS($CA$2:CA67),$BY$2:$BZ$74,2,FALSE),"")</f>
        <v>TB : Bottom trawls (not specified)</v>
      </c>
      <c r="CB67">
        <f>IF(ISNUMBER(SEARCH(Hauls!$C$325,$CC$2:$CC$74)),MAX($CB$1,CB66)+1,0)</f>
        <v>66</v>
      </c>
      <c r="CC67" t="s">
        <v>3134</v>
      </c>
      <c r="CD67" t="str">
        <f>IFERROR(VLOOKUP(ROWS($CD$2:CD67),$CB$2:$CC$74,2,FALSE),"")</f>
        <v>TB : Bottom trawls (not specified)</v>
      </c>
      <c r="CE67">
        <f>IF(ISNUMBER(SEARCH(Hauls!$C$326,$CF$2:$CF$74)),MAX($CE$1,CE66)+1,0)</f>
        <v>66</v>
      </c>
      <c r="CF67" t="s">
        <v>3134</v>
      </c>
      <c r="CG67" t="str">
        <f>IFERROR(VLOOKUP(ROWS($CG$2:CG67),$CE$2:$CF$74,2,FALSE),"")</f>
        <v>TB : Bottom trawls (not specified)</v>
      </c>
      <c r="CH67">
        <f>IF(ISNUMBER(SEARCH(Hauls!$C$327,$CI$2:$CI$74)),MAX($CH$1,CH66)+1,0)</f>
        <v>66</v>
      </c>
      <c r="CI67" t="s">
        <v>3134</v>
      </c>
      <c r="CJ67" t="str">
        <f>IFERROR(VLOOKUP(ROWS($CJ$2:CJ67),$CH$2:$CI$74,2,FALSE),"")</f>
        <v>TB : Bottom trawls (not specified)</v>
      </c>
      <c r="CK67">
        <f>IF(ISNUMBER(SEARCH(Hauls!$C$328,$CL$2:$CL$74)),MAX($CK$1,CK66)+1,0)</f>
        <v>66</v>
      </c>
      <c r="CL67" t="s">
        <v>3134</v>
      </c>
      <c r="CM67" t="str">
        <f>IFERROR(VLOOKUP(ROWS($CM$2:CM67),$CK$2:$CL$74,2,FALSE),"")</f>
        <v>TB : Bottom trawls (not specified)</v>
      </c>
      <c r="CN67">
        <f>IF(ISNUMBER(SEARCH(Hauls!$C$329,$CO$2:$CO$74)),MAX($CN$1,CN66)+1,0)</f>
        <v>66</v>
      </c>
      <c r="CO67" t="s">
        <v>3134</v>
      </c>
      <c r="CP67" t="str">
        <f>IFERROR(VLOOKUP(ROWS($CP$2:CP67),$CN$2:$CO$74,2,FALSE),"")</f>
        <v>TB : Bottom trawls (not specified)</v>
      </c>
      <c r="CQ67">
        <f>IF(ISNUMBER(SEARCH(Hauls!$C$330,$CR$2:$CR$74)),MAX($CQ$1,CQ66)+1,0)</f>
        <v>66</v>
      </c>
      <c r="CR67" t="s">
        <v>3134</v>
      </c>
      <c r="CS67" t="str">
        <f>IFERROR(VLOOKUP(ROWS($CS$2:CS67),$CQ$2:$CR$74,2,FALSE),"")</f>
        <v>TB : Bottom trawls (not specified)</v>
      </c>
      <c r="CT67">
        <f>IF(ISNUMBER(SEARCH(Hauls!$C$331,$CU$2:$CU$74)),MAX($CT$1,CT66)+1,0)</f>
        <v>66</v>
      </c>
      <c r="CU67" t="s">
        <v>3134</v>
      </c>
      <c r="CV67" t="str">
        <f>IFERROR(VLOOKUP(ROWS($CV$2:CV67),$CT$2:$CU$74,2,FALSE),"")</f>
        <v>TB : Bottom trawls (not specified)</v>
      </c>
      <c r="CW67">
        <f>IF(ISNUMBER(SEARCH(Hauls!$C$332,$CX$2:$CX$74)),MAX($CW$1,CW66)+1,0)</f>
        <v>66</v>
      </c>
      <c r="CX67" t="s">
        <v>3134</v>
      </c>
      <c r="CY67" t="str">
        <f>IFERROR(VLOOKUP(ROWS($CY$2:CY67),$CW$2:$CX$74,2,FALSE),"")</f>
        <v>TB : Bottom trawls (not specified)</v>
      </c>
      <c r="CZ67">
        <f>IF(ISNUMBER(SEARCH(Hauls!$C$333,$DA$2:$DA$74)),MAX($CZ$1,CZ66)+1,0)</f>
        <v>66</v>
      </c>
      <c r="DA67" t="s">
        <v>3134</v>
      </c>
      <c r="DB67" t="str">
        <f>IFERROR(VLOOKUP(ROWS($DB$2:DB67),$CZ$2:$DA$74,2,FALSE),"")</f>
        <v>TB : Bottom trawls (not specified)</v>
      </c>
      <c r="DC67">
        <f>IF(ISNUMBER(SEARCH(Hauls!$C$334,$DD$2:$DD$74)),MAX($DC$1,DC66)+1,0)</f>
        <v>66</v>
      </c>
      <c r="DD67" t="s">
        <v>3134</v>
      </c>
      <c r="DE67" t="str">
        <f>IFERROR(VLOOKUP(ROWS($DE$2:DE67),$DC$2:$DD$74,2,FALSE),"")</f>
        <v>TB : Bottom trawls (not specified)</v>
      </c>
      <c r="DF67">
        <f>IF(ISNUMBER(SEARCH(Hauls!$C$335,$DG$2:$DG$74)),MAX($DF$1,DF66)+1,0)</f>
        <v>66</v>
      </c>
      <c r="DG67" t="s">
        <v>3134</v>
      </c>
      <c r="DH67" t="str">
        <f>IFERROR(VLOOKUP(ROWS($DH$2:DH67),$DF$2:$DG$74,2,FALSE),"")</f>
        <v>TB : Bottom trawls (not specified)</v>
      </c>
      <c r="DI67">
        <f>IF(ISNUMBER(SEARCH(Hauls!$C$336,$DJ$2:$DJ$74)),MAX($DI$1,DI66)+1,0)</f>
        <v>66</v>
      </c>
      <c r="DJ67" t="s">
        <v>3134</v>
      </c>
      <c r="DK67" t="str">
        <f>IFERROR(VLOOKUP(ROWS($DK$2:DK67),$DI$2:$DJ$74,2,FALSE),"")</f>
        <v>TB : Bottom trawls (not specified)</v>
      </c>
      <c r="DL67">
        <f>IF(ISNUMBER(SEARCH(Hauls!$C$337,$DM$2:$DM$74)),MAX($DL$1,DL66)+1,0)</f>
        <v>66</v>
      </c>
      <c r="DM67" t="s">
        <v>3134</v>
      </c>
      <c r="DN67" t="str">
        <f>IFERROR(VLOOKUP(ROWS($DN$2:DN67),$DL$2:$DM$74,2,FALSE),"")</f>
        <v>TB : Bottom trawls (not specified)</v>
      </c>
      <c r="DO67">
        <f>IF(ISNUMBER(SEARCH(Hauls!$C$338,$DP$2:$DP$74)),MAX($DO$1,DO66)+1,0)</f>
        <v>66</v>
      </c>
      <c r="DP67" t="s">
        <v>3134</v>
      </c>
      <c r="DQ67" t="str">
        <f>IFERROR(VLOOKUP(ROWS($DQ$2:DQ67),$DO$2:$CDP$74,2,FALSE),"")</f>
        <v>TB : Bottom trawls (not specified)</v>
      </c>
      <c r="DR67">
        <f>IF(ISNUMBER(SEARCH(Hauls!$C$339,$DS$2:$DS$74)),MAX($DR$1,DR66)+1,0)</f>
        <v>66</v>
      </c>
      <c r="DS67" t="s">
        <v>3134</v>
      </c>
      <c r="DT67" t="str">
        <f>IFERROR(VLOOKUP(ROWS($DT$2:DT67),$DR$2:$DS$74,2,FALSE),"")</f>
        <v>TB : Bottom trawls (not specified)</v>
      </c>
      <c r="DU67">
        <f>IF(ISNUMBER(SEARCH(Hauls!$C$340,$DV$2:$DV$74)),MAX($DU$1,DU66)+1,0)</f>
        <v>66</v>
      </c>
      <c r="DV67" t="s">
        <v>3134</v>
      </c>
      <c r="DW67" t="str">
        <f>IFERROR(VLOOKUP(ROWS($DW$2:DW67),$DU$2:$DV$74,2,FALSE),"")</f>
        <v>TB : Bottom trawls (not specified)</v>
      </c>
      <c r="DX67">
        <f>IF(ISNUMBER(SEARCH(Hauls!$C$341,$DY$2:$DY$74)),MAX($DX$1,DX66)+1,0)</f>
        <v>66</v>
      </c>
      <c r="DY67" t="s">
        <v>3134</v>
      </c>
      <c r="DZ67" t="str">
        <f>IFERROR(VLOOKUP(ROWS($DZ$2:DZ67),$DX$2:$DY$74,2,FALSE),"")</f>
        <v>TB : Bottom trawls (not specified)</v>
      </c>
      <c r="EA67">
        <f>IF(ISNUMBER(SEARCH(Hauls!$C$342,$EB$2:$EB$74)),MAX($EA$1,EA66)+1,0)</f>
        <v>66</v>
      </c>
      <c r="EB67" t="s">
        <v>3134</v>
      </c>
      <c r="EC67" t="str">
        <f>IFERROR(VLOOKUP(ROWS($EC$2:EC67),$EA$2:$EB$74,2,FALSE),"")</f>
        <v>TB : Bottom trawls (not specified)</v>
      </c>
      <c r="ED67">
        <f>IF(ISNUMBER(SEARCH(Hauls!$C$343,$EE$2:$EE$74)),MAX($ED$1,ED66)+1,0)</f>
        <v>66</v>
      </c>
      <c r="EE67" t="s">
        <v>3134</v>
      </c>
      <c r="EF67" t="str">
        <f>IFERROR(VLOOKUP(ROWS($EF$2:EF67),$ED$2:$EE$74,2,FALSE),"")</f>
        <v>TB : Bottom trawls (not specified)</v>
      </c>
      <c r="EG67">
        <f>IF(ISNUMBER(SEARCH(Hauls!$C$344,$EH$2:$EH$74)),MAX($EG$1,EG66)+1,0)</f>
        <v>66</v>
      </c>
      <c r="EH67" t="s">
        <v>3134</v>
      </c>
      <c r="EI67" t="str">
        <f>IFERROR(VLOOKUP(ROWS($EI$2:EI67),$EG$2:$EH$74,2,FALSE),"")</f>
        <v>TB : Bottom trawls (not specified)</v>
      </c>
      <c r="EJ67">
        <f>IF(ISNUMBER(SEARCH(Hauls!$C$345,$EK$2:$EK$74)),MAX($EJ$1,EJ66)+1,0)</f>
        <v>66</v>
      </c>
      <c r="EK67" t="s">
        <v>3134</v>
      </c>
      <c r="EL67" t="str">
        <f>IFERROR(VLOOKUP(ROWS($EL$2:EL67),$EJ$2:$EK$74,2,FALSE),"")</f>
        <v>TB : Bottom trawls (not specified)</v>
      </c>
      <c r="EM67">
        <f>IF(ISNUMBER(SEARCH(Hauls!$C$346,$EN$2:$EN$74)),MAX($EM$1,EM66)+1,0)</f>
        <v>66</v>
      </c>
      <c r="EN67" t="s">
        <v>3134</v>
      </c>
      <c r="EO67" t="str">
        <f>IFERROR(VLOOKUP(ROWS($EO$2:EO67),$EM$2:$EN$74,2,FALSE),"")</f>
        <v>TB : Bottom trawls (not specified)</v>
      </c>
      <c r="EP67">
        <f>IF(ISNUMBER(SEARCH(Hauls!$C$347,$EQ$2:$EQ$74)),MAX($EP$1,EP66)+1,0)</f>
        <v>66</v>
      </c>
      <c r="EQ67" t="s">
        <v>3134</v>
      </c>
      <c r="ER67" t="str">
        <f>IFERROR(VLOOKUP(ROWS($ER$2:ER67),$EP$2:$EQ$74,2,FALSE),"")</f>
        <v>TB : Bottom trawls (not specified)</v>
      </c>
      <c r="ES67">
        <f>IF(ISNUMBER(SEARCH(Hauls!$C$348,$ET$2:$ET$74)),MAX($ES$1,ES66)+1,0)</f>
        <v>66</v>
      </c>
      <c r="ET67" t="s">
        <v>3134</v>
      </c>
      <c r="EU67" t="str">
        <f>IFERROR(VLOOKUP(ROWS($EU$2:EU67),$ES$2:$ET$74,2,FALSE),"")</f>
        <v>TB : Bottom trawls (not specified)</v>
      </c>
      <c r="EV67">
        <f>IF(ISNUMBER(SEARCH(Hauls!$C$349,$EW$2:$EW$74)),MAX($EV$1,EV66)+1,0)</f>
        <v>66</v>
      </c>
      <c r="EW67" t="s">
        <v>3134</v>
      </c>
      <c r="EX67" t="str">
        <f>IFERROR(VLOOKUP(ROWS($EX$2:EX67),$EV$2:$EW$74,2,FALSE),"")</f>
        <v>TB : Bottom trawls (not specified)</v>
      </c>
      <c r="EY67">
        <f>IF(ISNUMBER(SEARCH(Hauls!$C$350,$EZ$2:$EZ$74)),MAX($EY$1,EY66)+1,0)</f>
        <v>66</v>
      </c>
      <c r="EZ67" t="s">
        <v>3134</v>
      </c>
      <c r="FA67" t="str">
        <f>IFERROR(VLOOKUP(ROWS($FA$2:FA67),$EY$2:$EZ$74,2,FALSE),"")</f>
        <v>TB : Bottom trawls (not specified)</v>
      </c>
      <c r="FB67">
        <f>IF(ISNUMBER(SEARCH(Hauls!$C$351,$FC$2:$FC$74)),MAX($FB$1,FB66)+1,0)</f>
        <v>66</v>
      </c>
      <c r="FC67" t="s">
        <v>3134</v>
      </c>
      <c r="FD67" t="str">
        <f>IFERROR(VLOOKUP(ROWS($FD$2:FD67),$FB$2:$FC$74,2,FALSE),"")</f>
        <v>TB : Bottom trawls (not specified)</v>
      </c>
      <c r="FE67">
        <f>IF(ISNUMBER(SEARCH(Hauls!$C$352,$FF$2:$FF$74)),MAX($FE$1,FE66)+1,0)</f>
        <v>66</v>
      </c>
      <c r="FF67" t="s">
        <v>3134</v>
      </c>
      <c r="FG67" t="str">
        <f>IFERROR(VLOOKUP(ROWS($FG$2:FG67),$FE$2:$FF$74,2,FALSE),"")</f>
        <v>TB : Bottom trawls (not specified)</v>
      </c>
      <c r="FH67">
        <f>IF(ISNUMBER(SEARCH(Hauls!$C$353,$FI$2:$FI$74)),MAX($FH$1,FH66)+1,0)</f>
        <v>66</v>
      </c>
      <c r="FI67" t="s">
        <v>3134</v>
      </c>
      <c r="FJ67" t="str">
        <f>IFERROR(VLOOKUP(ROWS($FJ$2:FJ67),$FH$2:$FI$74,2,FALSE),"")</f>
        <v>TB : Bottom trawls (not specified)</v>
      </c>
      <c r="FK67">
        <f>IF(ISNUMBER(SEARCH(Hauls!$C$354,$FL$2:$FL$74)),MAX($FK$1,FK66)+1,0)</f>
        <v>66</v>
      </c>
      <c r="FL67" t="s">
        <v>3134</v>
      </c>
      <c r="FM67" t="str">
        <f>IFERROR(VLOOKUP(ROWS($FM$2:FM67),$FK$2:$FL$74,2,FALSE),"")</f>
        <v>TB : Bottom trawls (not specified)</v>
      </c>
      <c r="FN67">
        <f>IF(ISNUMBER(SEARCH(Hauls!$C$355,$FO$2:$FO$74)),MAX($FN$1,FN66)+1,0)</f>
        <v>66</v>
      </c>
      <c r="FO67" t="s">
        <v>3134</v>
      </c>
      <c r="FP67" t="str">
        <f>IFERROR(VLOOKUP(ROWS($FP$2:FP67),$FN$2:$FO$74,2,FALSE),"")</f>
        <v>TB : Bottom trawls (not specified)</v>
      </c>
      <c r="FQ67">
        <f>IF(ISNUMBER(SEARCH(Hauls!$C$356,$FR$2:$FR$74)),MAX($FQ$1,FQ66)+1,0)</f>
        <v>66</v>
      </c>
      <c r="FR67" t="s">
        <v>3134</v>
      </c>
      <c r="FS67" t="str">
        <f>IFERROR(VLOOKUP(ROWS($FS$2:FS67),$FQ$2:$FR$74,2,FALSE),"")</f>
        <v>TB : Bottom trawls (not specified)</v>
      </c>
      <c r="FT67">
        <f>IF(ISNUMBER(SEARCH(Hauls!$C$357,$FU$2:$FU$74)),MAX($FT$1,FT66)+1,0)</f>
        <v>66</v>
      </c>
      <c r="FU67" t="s">
        <v>3134</v>
      </c>
      <c r="FV67" t="str">
        <f>IFERROR(VLOOKUP(ROWS($FV$2:FV67),$FT$2:$FU$74,2,FALSE),"")</f>
        <v>TB : Bottom trawls (not specified)</v>
      </c>
      <c r="FW67">
        <f>IF(ISNUMBER(SEARCH(Hauls!$C$358,$FX$2:$FX$74)),MAX($FW$1,FW66)+1,0)</f>
        <v>66</v>
      </c>
      <c r="FX67" t="s">
        <v>3134</v>
      </c>
      <c r="FY67" t="str">
        <f>IFERROR(VLOOKUP(ROWS($FY$2:FY67),$FW$2:$FX$74,2,FALSE),"")</f>
        <v>TB : Bottom trawls (not specified)</v>
      </c>
      <c r="FZ67">
        <f>IF(ISNUMBER(SEARCH(Hauls!$C$359,$GA$2:$GA$74)),MAX($FZ$1,FZ66)+1,0)</f>
        <v>66</v>
      </c>
      <c r="GA67" t="s">
        <v>3134</v>
      </c>
      <c r="GB67" t="str">
        <f>IFERROR(VLOOKUP(ROWS($GB$2:GB67),$FZ$2:$GA$74,2,FALSE),"")</f>
        <v>TB : Bottom trawls (not specified)</v>
      </c>
      <c r="GC67">
        <f>IF(ISNUMBER(SEARCH(Hauls!$C$360,$GD$2:$GD$74)),MAX($GC$1,GC66)+1,0)</f>
        <v>66</v>
      </c>
      <c r="GD67" t="s">
        <v>3134</v>
      </c>
      <c r="GE67" t="str">
        <f>IFERROR(VLOOKUP(ROWS($GE$2:GE67),$GC$2:$GD$74,2,FALSE),"")</f>
        <v>TB : Bottom trawls (not specified)</v>
      </c>
      <c r="GF67">
        <f>IF(ISNUMBER(SEARCH(Hauls!$C$361,$GG$2:$GG$74)),MAX($GF$1,GF66)+1,0)</f>
        <v>66</v>
      </c>
      <c r="GG67" t="s">
        <v>3134</v>
      </c>
      <c r="GH67" t="str">
        <f>IFERROR(VLOOKUP(ROWS($GH$2:GH67),$GF$2:$GG$74,2,FALSE),"")</f>
        <v>TB : Bottom trawls (not specified)</v>
      </c>
      <c r="GI67">
        <f>IF(ISNUMBER(SEARCH(Hauls!$C$362,$GJ$2:$GJ$74)),MAX($GI$1,GI66)+1,0)</f>
        <v>66</v>
      </c>
      <c r="GJ67" t="s">
        <v>3134</v>
      </c>
      <c r="GK67" t="str">
        <f>IFERROR(VLOOKUP(ROWS($GK$2:GK67),$GI$2:$GJ$74,2,FALSE),"")</f>
        <v>TB : Bottom trawls (not specified)</v>
      </c>
      <c r="GL67">
        <f>IF(ISNUMBER(SEARCH(Hauls!$C$363,$GM$2:$GM$74)),MAX($GL$1,GL66)+1,0)</f>
        <v>66</v>
      </c>
      <c r="GM67" t="s">
        <v>3134</v>
      </c>
      <c r="GN67" t="str">
        <f>IFERROR(VLOOKUP(ROWS($GN$2:GN67),$GL$2:$GM$74,2,FALSE),"")</f>
        <v>TB : Bottom trawls (not specified)</v>
      </c>
      <c r="GO67">
        <f>IF(ISNUMBER(SEARCH(Hauls!$C$364,$GP$2:$GP$74)),MAX($GO$1,GO66)+1,0)</f>
        <v>66</v>
      </c>
      <c r="GP67" t="s">
        <v>3134</v>
      </c>
      <c r="GQ67" t="str">
        <f>IFERROR(VLOOKUP(ROWS($GQ$2:GQ67),$GO$2:$GP$74,2,FALSE),"")</f>
        <v>TB : Bottom trawls (not specified)</v>
      </c>
      <c r="GR67">
        <f>IF(ISNUMBER(SEARCH(Hauls!$C$365,$GS$2:$GS$74)),MAX($GR$1,GR66)+1,0)</f>
        <v>66</v>
      </c>
      <c r="GS67" t="s">
        <v>3134</v>
      </c>
      <c r="GT67" t="str">
        <f>IFERROR(VLOOKUP(ROWS($GT$2:GT67),$GR$2:$GS$74,2,FALSE),"")</f>
        <v>TB : Bottom trawls (not specified)</v>
      </c>
      <c r="GU67">
        <f>IF(ISNUMBER(SEARCH(Hauls!$C$366,$GV$2:$GV$74)),MAX($GU$1,GU66)+1,0)</f>
        <v>66</v>
      </c>
      <c r="GV67" t="s">
        <v>3134</v>
      </c>
      <c r="GW67" t="str">
        <f>IFERROR(VLOOKUP(ROWS($GW$2:GW67),$GU$2:$GV$74,2,FALSE),"")</f>
        <v>TB : Bottom trawls (not specified)</v>
      </c>
      <c r="GX67">
        <f>IF(ISNUMBER(SEARCH(Hauls!$C$367,$GY$2:$GY$74)),MAX($GX$1,GX66)+1,0)</f>
        <v>66</v>
      </c>
      <c r="GY67" t="s">
        <v>3134</v>
      </c>
      <c r="GZ67" t="str">
        <f>IFERROR(VLOOKUP(ROWS($GZ$2:GZ67),$GX$2:$GY$74,2,FALSE),"")</f>
        <v>TB : Bottom trawls (not specified)</v>
      </c>
      <c r="HA67">
        <f>IF(ISNUMBER(SEARCH(Hauls!$C$368,$HB$2:$HB$74)),MAX($HA$1,HA66)+1,0)</f>
        <v>66</v>
      </c>
      <c r="HB67" t="s">
        <v>3134</v>
      </c>
      <c r="HC67" t="str">
        <f>IFERROR(VLOOKUP(ROWS($HC$2:HC67),$HA$2:$HB$74,2,FALSE),"")</f>
        <v>TB : Bottom trawls (not specified)</v>
      </c>
      <c r="HD67">
        <f>IF(ISNUMBER(SEARCH(Hauls!$C$369,$HE$2:$HE$74)),MAX($HD$1,HD66)+1,0)</f>
        <v>66</v>
      </c>
      <c r="HE67" t="s">
        <v>3134</v>
      </c>
      <c r="HF67" t="str">
        <f>IFERROR(VLOOKUP(ROWS($HF$2:HF67),$HD$2:$HE$74,2,FALSE),"")</f>
        <v>TB : Bottom trawls (not specified)</v>
      </c>
      <c r="HG67">
        <f>IF(ISNUMBER(SEARCH(Hauls!$C$370,$HH$2:$HH$74)),MAX($HG$1,HG66)+1,0)</f>
        <v>66</v>
      </c>
      <c r="HH67" t="s">
        <v>3134</v>
      </c>
      <c r="HI67" t="str">
        <f>IFERROR(VLOOKUP(ROWS($HI$2:HI67),$HG$2:$HH$74,2,FALSE),"")</f>
        <v>TB : Bottom trawls (not specified)</v>
      </c>
      <c r="HJ67">
        <f>IF(ISNUMBER(SEARCH(Hauls!$C$371,$HK$2:$HK$74)),MAX($HJ$1,HJ66)+1,0)</f>
        <v>66</v>
      </c>
      <c r="HK67" t="s">
        <v>3134</v>
      </c>
      <c r="HL67" t="str">
        <f>IFERROR(VLOOKUP(ROWS($HL$2:HL67),$HJ$2:$HK$74,2,FALSE),"")</f>
        <v>TB : Bottom trawls (not specified)</v>
      </c>
      <c r="HM67">
        <f>IF(ISNUMBER(SEARCH(Hauls!$C$372,$HN$2:$HN$74)),MAX($HM$1,HM66)+1,0)</f>
        <v>66</v>
      </c>
      <c r="HN67" t="s">
        <v>3134</v>
      </c>
      <c r="HO67" t="str">
        <f>IFERROR(VLOOKUP(ROWS($HO$2:HO67),$HM$2:$HN$74,2,FALSE),"")</f>
        <v>TB : Bottom trawls (not specified)</v>
      </c>
      <c r="HP67">
        <f>IF(ISNUMBER(SEARCH(Hauls!$C$373,$HQ$2:$HQ$74)),MAX($HP$1,HP66)+1,0)</f>
        <v>66</v>
      </c>
      <c r="HQ67" t="s">
        <v>3134</v>
      </c>
      <c r="HR67" t="str">
        <f>IFERROR(VLOOKUP(ROWS($HR$2:HR67),$HP$2:$HQ$74,2,FALSE),"")</f>
        <v>TB : Bottom trawls (not specified)</v>
      </c>
      <c r="HS67">
        <f>IF(ISNUMBER(SEARCH(Hauls!$C$374,$HT$2:$HT$74)),MAX($HS$1,HS66)+1,0)</f>
        <v>66</v>
      </c>
      <c r="HT67" t="s">
        <v>3134</v>
      </c>
      <c r="HU67" t="str">
        <f>IFERROR(VLOOKUP(ROWS($HU$2:HU67),$HS$2:$HT$74,2,FALSE),"")</f>
        <v>TB : Bottom trawls (not specified)</v>
      </c>
      <c r="HV67">
        <f>IF(ISNUMBER(SEARCH(Hauls!$C$375,$HW$2:$HW$74)),MAX($HV$1,HV66)+1,0)</f>
        <v>66</v>
      </c>
      <c r="HW67" t="s">
        <v>3134</v>
      </c>
      <c r="HX67" t="str">
        <f>IFERROR(VLOOKUP(ROWS($HX$2:HX67),$HV$2:$HW$74,2,FALSE),"")</f>
        <v>TB : Bottom trawls (not specified)</v>
      </c>
      <c r="HY67">
        <f>IF(ISNUMBER(SEARCH(Hauls!$C$376,$HZ$2:$HZ$74)),MAX($HY$1,HY66)+1,0)</f>
        <v>66</v>
      </c>
      <c r="HZ67" t="s">
        <v>3134</v>
      </c>
      <c r="IA67" t="str">
        <f>IFERROR(VLOOKUP(ROWS($IA$2:IA67),$IB$2:$IC$74,2,FALSE),"")</f>
        <v>TB : Bottom trawls (not specified)</v>
      </c>
      <c r="IB67">
        <f>IF(ISNUMBER(SEARCH(Hauls!$C$377,$IC$2:$IC$74)),MAX($IB$1,IB66)+1,0)</f>
        <v>66</v>
      </c>
      <c r="IC67" t="s">
        <v>3134</v>
      </c>
      <c r="ID67" t="str">
        <f>IFERROR(VLOOKUP(ROWS($ID$2:ID67),$IB$2:$IC$74,2,FALSE),"")</f>
        <v>TB : Bottom trawls (not specified)</v>
      </c>
      <c r="IE67">
        <f>IF(ISNUMBER(SEARCH(Hauls!$C$378,$IF$2:$IF$74)),MAX($IE$1,IE66)+1,0)</f>
        <v>66</v>
      </c>
      <c r="IF67" t="s">
        <v>3134</v>
      </c>
      <c r="IG67" t="str">
        <f>IFERROR(VLOOKUP(ROWS($IG$2:IG67),$IE$2:$IF$74,2,FALSE),"")</f>
        <v>TB : Bottom trawls (not specified)</v>
      </c>
      <c r="IH67">
        <f>IF(ISNUMBER(SEARCH(Hauls!$C$379,$II$2:$II$74)),MAX($IH$1,IH66)+1,0)</f>
        <v>66</v>
      </c>
      <c r="II67" t="s">
        <v>3134</v>
      </c>
      <c r="IJ67" t="str">
        <f>IFERROR(VLOOKUP(ROWS($IJ$2:IJ67),$IH$2:$II$74,2,FALSE),"")</f>
        <v>TB : Bottom trawls (not specified)</v>
      </c>
      <c r="IK67">
        <f>IF(ISNUMBER(SEARCH(Hauls!$C$380,$IL$2:$IL$74)),MAX($IK$1,IK66)+1,0)</f>
        <v>66</v>
      </c>
      <c r="IL67" t="s">
        <v>3134</v>
      </c>
      <c r="IM67" t="str">
        <f>IFERROR(VLOOKUP(ROWS($IM$2:IM67),$IK$2:$IL$74,2,FALSE),"")</f>
        <v>TB : Bottom trawls (not specified)</v>
      </c>
      <c r="IN67">
        <f>IF(ISNUMBER(SEARCH(Hauls!$C$381,$IO$2:$IO$74)),MAX($IN$1,IN66)+1,0)</f>
        <v>66</v>
      </c>
      <c r="IO67" t="s">
        <v>3134</v>
      </c>
      <c r="IP67" t="str">
        <f>IFERROR(VLOOKUP(ROWS($IP$2:IP67),$IN$2:$IO$74,2,FALSE),"")</f>
        <v>TB : Bottom trawls (not specified)</v>
      </c>
      <c r="IQ67">
        <f>IF(ISNUMBER(SEARCH(Hauls!$C$382,$CC$2:$CC$74)),MAX($CB$1,IQ66)+1,0)</f>
        <v>66</v>
      </c>
      <c r="IR67" t="s">
        <v>3134</v>
      </c>
      <c r="IS67" t="str">
        <f>IFERROR(VLOOKUP(ROWS($IS$2:IS67),$IQ$2:$IR$74,2,FALSE),"")</f>
        <v>TB : Bottom trawls (not specified)</v>
      </c>
      <c r="IT67">
        <f>IF(ISNUMBER(SEARCH(Hauls!$C$383,$IU$2:$IU$74)),MAX($IT$1,IT66)+1,0)</f>
        <v>66</v>
      </c>
      <c r="IU67" t="s">
        <v>3134</v>
      </c>
      <c r="IV67" t="str">
        <f>IFERROR(VLOOKUP(ROWS($IV$2:IV67),$IT$2:$IU$74,2,FALSE),"")</f>
        <v>TB : Bottom trawls (not specified)</v>
      </c>
      <c r="IW67">
        <f>IF(ISNUMBER(SEARCH(Hauls!$C$384,$IX$2:$IX$74)),MAX($IW$1,IW66)+1,0)</f>
        <v>66</v>
      </c>
      <c r="IX67" t="s">
        <v>3134</v>
      </c>
      <c r="IY67" t="str">
        <f>IFERROR(VLOOKUP(ROWS($IY$2:IY67),$IW$2:$IX$74,2,FALSE),"")</f>
        <v>TB : Bottom trawls (not specified)</v>
      </c>
      <c r="IZ67">
        <f>IF(ISNUMBER(SEARCH(Hauls!$C$385,$JA$2:$JA$74)),MAX($IZ$1,IZ66)+1,0)</f>
        <v>66</v>
      </c>
      <c r="JA67" t="s">
        <v>3134</v>
      </c>
      <c r="JB67" t="str">
        <f>IFERROR(VLOOKUP(ROWS($JB$2:JB67),$IZ$2:$JA$74,2,FALSE),"")</f>
        <v>TB : Bottom trawls (not specified)</v>
      </c>
      <c r="JC67">
        <f>IF(ISNUMBER(SEARCH(Hauls!$C$386,$JD$2:$JD$74)),MAX($JC$1,JC66)+1,0)</f>
        <v>66</v>
      </c>
      <c r="JD67" t="s">
        <v>3134</v>
      </c>
      <c r="JE67" t="str">
        <f>IFERROR(VLOOKUP(ROWS($JE$2:JE67),$JC$2:$CJD$74,2,FALSE),"")</f>
        <v>TB : Bottom trawls (not specified)</v>
      </c>
      <c r="JF67">
        <f>IF(ISNUMBER(SEARCH(Hauls!$C$387,$JG$2:$JG$74)),MAX($JF$1,JF66)+1,0)</f>
        <v>66</v>
      </c>
      <c r="JG67" t="s">
        <v>3134</v>
      </c>
      <c r="JH67" t="str">
        <f>IFERROR(VLOOKUP(ROWS($JH$2:JH67),$JF$2:$JG$74,2,FALSE),"")</f>
        <v>TB : Bottom trawls (not specified)</v>
      </c>
      <c r="JI67">
        <f>IF(ISNUMBER(SEARCH(Hauls!$C$388,$JJ$2:$JJ$74)),MAX($JI$1,JI66)+1,0)</f>
        <v>66</v>
      </c>
      <c r="JJ67" t="s">
        <v>3134</v>
      </c>
      <c r="JK67" t="str">
        <f>IFERROR(VLOOKUP(ROWS($JK$2:JK67),$JI$2:$JJ$74,2,FALSE),"")</f>
        <v>TB : Bottom trawls (not specified)</v>
      </c>
      <c r="JL67">
        <f>IF(ISNUMBER(SEARCH(Hauls!$C$389,$JM$2:$JM$74)),MAX($JL$1,JL66)+1,0)</f>
        <v>66</v>
      </c>
      <c r="JM67" t="s">
        <v>3134</v>
      </c>
      <c r="JN67" t="str">
        <f>IFERROR(VLOOKUP(ROWS($JN$2:JN67),$JL$2:$JM$74,2,FALSE),"")</f>
        <v>TB : Bottom trawls (not specified)</v>
      </c>
      <c r="JO67">
        <f>IF(ISNUMBER(SEARCH(Hauls!$C$390,$JP$2:$JP$74)),MAX($JO$1,JO66)+1,0)</f>
        <v>66</v>
      </c>
      <c r="JP67" t="s">
        <v>3134</v>
      </c>
      <c r="JQ67" t="str">
        <f>IFERROR(VLOOKUP(ROWS($JQ$2:JQ67),$JO$2:$JP$74,2,FALSE),"")</f>
        <v>TB : Bottom trawls (not specified)</v>
      </c>
      <c r="JR67">
        <f>IF(ISNUMBER(SEARCH(Hauls!$C$391,$JS$2:$JS$74)),MAX($JR$1,JR66)+1,0)</f>
        <v>66</v>
      </c>
      <c r="JS67" t="s">
        <v>3134</v>
      </c>
      <c r="JT67" t="str">
        <f>IFERROR(VLOOKUP(ROWS($JT$2:JT67),$JR$2:$JS$74,2,FALSE),"")</f>
        <v>TB : Bottom trawls (not specified)</v>
      </c>
      <c r="JU67">
        <f>IF(ISNUMBER(SEARCH(Hauls!$C$392,$JV$2:$JV$74)),MAX($JU$1,JU66)+1,0)</f>
        <v>66</v>
      </c>
      <c r="JV67" t="s">
        <v>3134</v>
      </c>
      <c r="JW67" t="str">
        <f>IFERROR(VLOOKUP(ROWS($JW$2:JW67),$JU$2:$JV$74,2,FALSE),"")</f>
        <v>TB : Bottom trawls (not specified)</v>
      </c>
      <c r="JX67">
        <f>IF(ISNUMBER(SEARCH(Hauls!$C$393,$JY$2:$JY$74)),MAX($JX$1,JX66)+1,0)</f>
        <v>66</v>
      </c>
      <c r="JY67" t="s">
        <v>3134</v>
      </c>
      <c r="JZ67" t="str">
        <f>IFERROR(VLOOKUP(ROWS($JZ$2:JZ67),$JX$2:$JY$74,2,FALSE),"")</f>
        <v>TB : Bottom trawls (not specified)</v>
      </c>
      <c r="KA67">
        <f>IF(ISNUMBER(SEARCH(Hauls!$C$394,$KB$2:$KB$74)),MAX($KA$1,KA66)+1,0)</f>
        <v>66</v>
      </c>
      <c r="KB67" t="s">
        <v>3134</v>
      </c>
      <c r="KC67" t="str">
        <f>IFERROR(VLOOKUP(ROWS($KC$2:KC67),$KA$2:$KB$74,2,FALSE),"")</f>
        <v>TB : Bottom trawls (not specified)</v>
      </c>
      <c r="KD67">
        <f>IF(ISNUMBER(SEARCH(Hauls!$C$395,$KE$2:$KE$74)),MAX($KD$1,KD66)+1,0)</f>
        <v>66</v>
      </c>
      <c r="KE67" t="s">
        <v>3134</v>
      </c>
      <c r="KF67" t="str">
        <f>IFERROR(VLOOKUP(ROWS($KF$2:KF67),$KD$2:$KE$74,2,FALSE),"")</f>
        <v>TB : Bottom trawls (not specified)</v>
      </c>
      <c r="KG67">
        <f>IF(ISNUMBER(SEARCH(Hauls!$C$396,$KH$2:$KH$74)),MAX($KG$1,KG66)+1,0)</f>
        <v>66</v>
      </c>
      <c r="KH67" t="s">
        <v>3134</v>
      </c>
      <c r="KI67" t="str">
        <f>IFERROR(VLOOKUP(ROWS($KI$2:KI67),$KG$2:$KH$74,2,FALSE),"")</f>
        <v>TB : Bottom trawls (not specified)</v>
      </c>
      <c r="KJ67">
        <f>IF(ISNUMBER(SEARCH(Hauls!$C$397,$KK$2:$KK$74)),MAX($KJ$1,KJ66)+1,0)</f>
        <v>66</v>
      </c>
      <c r="KK67" t="s">
        <v>3134</v>
      </c>
      <c r="KL67" t="str">
        <f>IFERROR(VLOOKUP(ROWS($KL$2:KL67),$KJ$2:$KK$74,2,FALSE),"")</f>
        <v>TB : Bottom trawls (not specified)</v>
      </c>
      <c r="KM67">
        <f>IF(ISNUMBER(SEARCH(Hauls!$C$398,$KN$2:$KN$74)),MAX($KM$1,KM66)+1,0)</f>
        <v>66</v>
      </c>
      <c r="KN67" t="s">
        <v>3134</v>
      </c>
      <c r="KO67" t="str">
        <f>IFERROR(VLOOKUP(ROWS($KO$2:KO67),$KM$2:$KN$74,2,FALSE),"")</f>
        <v>TB : Bottom trawls (not specified)</v>
      </c>
      <c r="KP67">
        <f>IF(ISNUMBER(SEARCH(Hauls!$C$399,$KQ$2:$KQ$74)),MAX($KP$1,KP66)+1,0)</f>
        <v>66</v>
      </c>
      <c r="KQ67" t="s">
        <v>3134</v>
      </c>
      <c r="KR67" t="str">
        <f>IFERROR(VLOOKUP(ROWS($KR$2:KR67),$KP$2:$KQ$74,2,FALSE),"")</f>
        <v>TB : Bottom trawls (not specified)</v>
      </c>
      <c r="KS67">
        <f>IF(ISNUMBER(SEARCH(Hauls!$C$400,$KT$2:$KT$74)),MAX($KS$1,KS66)+1,0)</f>
        <v>66</v>
      </c>
      <c r="KT67" t="s">
        <v>3134</v>
      </c>
      <c r="KU67" t="str">
        <f>IFERROR(VLOOKUP(ROWS($KU$2:KU67),$KS$2:$KT$74,2,FALSE),"")</f>
        <v>TB : Bottom trawls (not specified)</v>
      </c>
    </row>
    <row r="68" spans="1:307" x14ac:dyDescent="0.25">
      <c r="A68" t="s">
        <v>679</v>
      </c>
      <c r="B68" t="s">
        <v>2990</v>
      </c>
      <c r="C68" t="str">
        <f t="shared" si="1"/>
        <v>TBB : Beam trawls</v>
      </c>
      <c r="E68">
        <f>IF(ISNUMBER(SEARCH(Hauls!$C$300,$F$2:$F$74)),MAX($E$1,E67)+1,0)</f>
        <v>67</v>
      </c>
      <c r="F68" t="s">
        <v>3135</v>
      </c>
      <c r="G68" t="str">
        <f>IFERROR(VLOOKUP(ROWS($G$2:G68),$E$2:$F$74,2,FALSE),"")</f>
        <v>TBB : Beam trawls</v>
      </c>
      <c r="H68">
        <f>IF(ISNUMBER(SEARCH(Hauls!$C$301,$I$2:$I$74)),MAX($H$1:H67)+1,0)</f>
        <v>67</v>
      </c>
      <c r="I68" t="s">
        <v>3135</v>
      </c>
      <c r="J68" t="str">
        <f>IFERROR(VLOOKUP(ROWS($J$2:J68),$H$2:$I$74,2,FALSE),"")</f>
        <v>TBB : Beam trawls</v>
      </c>
      <c r="K68">
        <f>IF(ISNUMBER(SEARCH(Hauls!$C$302,$L$2:$L$74)),MAX($K$1,K67)+1,0)</f>
        <v>67</v>
      </c>
      <c r="L68" t="s">
        <v>3135</v>
      </c>
      <c r="M68" t="str">
        <f>IFERROR(VLOOKUP(ROWS($M$2:M68),$K$2:$L$74,2,FALSE),"")</f>
        <v>TBB : Beam trawls</v>
      </c>
      <c r="N68">
        <f>IF(ISNUMBER(SEARCH(Hauls!$C$303,$O$2:$O$74)),MAX($N$1,N67)+1,0)</f>
        <v>67</v>
      </c>
      <c r="O68" t="s">
        <v>3135</v>
      </c>
      <c r="P68" t="str">
        <f>IFERROR(VLOOKUP(ROWS($P$2:P68),$N$2:$O$74,2,FALSE),"")</f>
        <v>TBB : Beam trawls</v>
      </c>
      <c r="Q68">
        <f>IF(ISNUMBER(SEARCH(Hauls!$C$304,$R$2:$R$74)),MAX($Q$1,Q67)+1,0)</f>
        <v>67</v>
      </c>
      <c r="R68" t="s">
        <v>3135</v>
      </c>
      <c r="S68" t="str">
        <f>IFERROR(VLOOKUP(ROWS($S$2:S68),$Q$2:$R$74,2,FALSE),"")</f>
        <v>TBB : Beam trawls</v>
      </c>
      <c r="T68">
        <f>IF(ISNUMBER(SEARCH(Hauls!$C$305,$U$2:$U$74)),MAX($T$1,T67)+1,0)</f>
        <v>67</v>
      </c>
      <c r="U68" t="s">
        <v>3135</v>
      </c>
      <c r="V68" t="str">
        <f>IFERROR(VLOOKUP(ROWS($V$2:V68),$T$2:$U$74,2,FALSE),"")</f>
        <v>TBB : Beam trawls</v>
      </c>
      <c r="W68">
        <f>IF(ISNUMBER(SEARCH(Hauls!$C$306,$X$2:$X$74)),MAX($W$1,W67)+1,0)</f>
        <v>67</v>
      </c>
      <c r="X68" t="s">
        <v>3135</v>
      </c>
      <c r="Y68" t="str">
        <f>IFERROR(VLOOKUP(ROWS($Y$2:Y68),$W$2:$X$74,2,FALSE),"")</f>
        <v>TBB : Beam trawls</v>
      </c>
      <c r="Z68">
        <f>IF(ISNUMBER(SEARCH(Hauls!$C$307,$AA$2:$AA$74)),MAX($Z$1,Z67)+1,0)</f>
        <v>67</v>
      </c>
      <c r="AA68" t="s">
        <v>3135</v>
      </c>
      <c r="AB68" t="str">
        <f>IFERROR(VLOOKUP(ROWS($AB$2:AB68),$Z$2:$AA$74,2,FALSE),"")</f>
        <v>TBB : Beam trawls</v>
      </c>
      <c r="AC68">
        <f>IF(ISNUMBER(SEARCH(Hauls!$C$308,$AD$2:$AD$74)),MAX($AC$1,AC67)+1,0)</f>
        <v>67</v>
      </c>
      <c r="AD68" t="s">
        <v>3135</v>
      </c>
      <c r="AE68" t="str">
        <f>IFERROR(VLOOKUP(ROWS($AE$2:AE68),$AC$2:$AD$74,2,FALSE),"")</f>
        <v>TBB : Beam trawls</v>
      </c>
      <c r="AF68">
        <f>IF(ISNUMBER(SEARCH(Hauls!$C$309,$AG$2:$AG$74)),MAX($AF$1,AF67)+1,0)</f>
        <v>67</v>
      </c>
      <c r="AG68" t="s">
        <v>3135</v>
      </c>
      <c r="AH68" t="str">
        <f>IFERROR(VLOOKUP(ROWS($AH$2:AH68),$AF$2:$AG$74,2,FALSE),"")</f>
        <v>TBB : Beam trawls</v>
      </c>
      <c r="AI68">
        <f>IF(ISNUMBER(SEARCH(Hauls!$C$310,$AJ$2:$AJ$74)),MAX($AI$1,AI67)+1,0)</f>
        <v>67</v>
      </c>
      <c r="AJ68" t="s">
        <v>3135</v>
      </c>
      <c r="AK68" t="str">
        <f>IFERROR(VLOOKUP(ROWS($AK$2:AK68),$AI$2:$AJ$74,2,FALSE),"")</f>
        <v>TBB : Beam trawls</v>
      </c>
      <c r="AL68">
        <f>IF(ISNUMBER(SEARCH(Hauls!$C$311,$AM$2:$AM$74)),MAX($AL$1,AL67)+1,0)</f>
        <v>67</v>
      </c>
      <c r="AM68" t="s">
        <v>3135</v>
      </c>
      <c r="AN68" t="str">
        <f>IFERROR(VLOOKUP(ROWS($AN$2:AN68),$AL$2:$AM$74,2,FALSE),"")</f>
        <v>TBB : Beam trawls</v>
      </c>
      <c r="AO68">
        <f>IF(ISNUMBER(SEARCH(Hauls!$C$312,$AP$2:$AP$74)),MAX($AO$1,AO67)+1,0)</f>
        <v>67</v>
      </c>
      <c r="AP68" t="s">
        <v>3135</v>
      </c>
      <c r="AQ68" t="str">
        <f>IFERROR(VLOOKUP(ROWS($AQ$2:AQ68),$AO$2:$AP$74,2,FALSE),"")</f>
        <v>TBB : Beam trawls</v>
      </c>
      <c r="AR68">
        <f>IF(ISNUMBER(SEARCH(Hauls!$C$313,$AS$2:$AS$74)),MAX($AR$1,AR67)+1,0)</f>
        <v>67</v>
      </c>
      <c r="AS68" t="s">
        <v>3135</v>
      </c>
      <c r="AT68" t="str">
        <f>IFERROR(VLOOKUP(ROWS($AT$2:AT68),$AR$2:$AS$74,2,FALSE),"")</f>
        <v>TBB : Beam trawls</v>
      </c>
      <c r="AU68">
        <f>IF(ISNUMBER(SEARCH(Hauls!$C$314,$AV$2:$AV$74)),MAX($AU$1,AU67)+1,0)</f>
        <v>67</v>
      </c>
      <c r="AV68" t="s">
        <v>3135</v>
      </c>
      <c r="AW68" t="str">
        <f>IFERROR(VLOOKUP(ROWS($AW$2:AW68),$AU$2:$AV$74,2,FALSE),"")</f>
        <v>TBB : Beam trawls</v>
      </c>
      <c r="AX68">
        <f>IF(ISNUMBER(SEARCH(Hauls!$C$315,$AY$2:$AY$74)),MAX($AX$1,AX67)+1,0)</f>
        <v>67</v>
      </c>
      <c r="AY68" t="s">
        <v>3135</v>
      </c>
      <c r="AZ68" t="str">
        <f>IFERROR(VLOOKUP(ROWS($AZ$2:AZ68),$AX$2:$AY$74,2,FALSE),"")</f>
        <v>TBB : Beam trawls</v>
      </c>
      <c r="BA68">
        <f>IF(ISNUMBER(SEARCH(Hauls!$C$316,$BB$2:$BB$74)),MAX($BA$1,BA67)+1,0)</f>
        <v>67</v>
      </c>
      <c r="BB68" t="s">
        <v>3135</v>
      </c>
      <c r="BC68" t="str">
        <f>IFERROR(VLOOKUP(ROWS($BC$2:BC68),$BA$2:$BB$74,2,FALSE),"")</f>
        <v>TBB : Beam trawls</v>
      </c>
      <c r="BD68">
        <f>IF(ISNUMBER(SEARCH(Hauls!$C$317,$BE$2:$BE$74)),MAX($BD$1,BD67)+1,0)</f>
        <v>67</v>
      </c>
      <c r="BE68" t="s">
        <v>3135</v>
      </c>
      <c r="BF68" t="str">
        <f>IFERROR(VLOOKUP(ROWS($BF$2:BF68),$BD$2:$BE$74,2,FALSE),"")</f>
        <v>TBB : Beam trawls</v>
      </c>
      <c r="BG68">
        <f>IF(ISNUMBER(SEARCH(Hauls!$C$318,$BH$2:$BH$74)),MAX($BG$1,BG67)+1,0)</f>
        <v>67</v>
      </c>
      <c r="BH68" t="s">
        <v>3135</v>
      </c>
      <c r="BI68" t="str">
        <f>IFERROR(VLOOKUP(ROWS($BI$2:BI68),$BG$2:$BH$74,2,FALSE),"")</f>
        <v>TBB : Beam trawls</v>
      </c>
      <c r="BJ68">
        <f>IF(ISNUMBER(SEARCH(Hauls!$C$319,$BK$2:$BK$74)),MAX($BJ$1,BJ67)+1,0)</f>
        <v>67</v>
      </c>
      <c r="BK68" t="s">
        <v>3135</v>
      </c>
      <c r="BL68" t="str">
        <f>IFERROR(VLOOKUP(ROWS($BL$2:BL68),$BJ$2:$BK$74,2,FALSE),"")</f>
        <v>TBB : Beam trawls</v>
      </c>
      <c r="BM68">
        <f>IF(ISNUMBER(SEARCH(Hauls!$C$320,$BN$2:$BN$74)),MAX($BM$1,BM67)+1,0)</f>
        <v>67</v>
      </c>
      <c r="BN68" t="s">
        <v>3135</v>
      </c>
      <c r="BO68" t="str">
        <f>IFERROR(VLOOKUP(ROWS($BO$2:BO68),$BM$2:$BN$74,2,FALSE),"")</f>
        <v>TBB : Beam trawls</v>
      </c>
      <c r="BP68">
        <f>IF(ISNUMBER(SEARCH(Hauls!$C$321,$BQ$2:$BQ$74)),MAX($BP$1,BP67)+1,0)</f>
        <v>67</v>
      </c>
      <c r="BQ68" t="s">
        <v>3135</v>
      </c>
      <c r="BR68" t="str">
        <f>IFERROR(VLOOKUP(ROWS($BR$2:BR68),$BP$2:$BQ$74,2,FALSE),"")</f>
        <v>TBB : Beam trawls</v>
      </c>
      <c r="BS68">
        <f>IF(ISNUMBER(SEARCH(Hauls!$C$322,$BT$2:$BT$74)),MAX($BS$1,BS67)+1,0)</f>
        <v>67</v>
      </c>
      <c r="BT68" t="s">
        <v>3135</v>
      </c>
      <c r="BU68" t="str">
        <f>IFERROR(VLOOKUP(ROWS($BU$2:BU68),$BS$2:$BT$74,2,FALSE),"")</f>
        <v>TBB : Beam trawls</v>
      </c>
      <c r="BV68">
        <f>IF(ISNUMBER(SEARCH(Hauls!$C$323,$BW$2:$BW$74)),MAX($BV$1,BV67)+1,0)</f>
        <v>67</v>
      </c>
      <c r="BW68" t="s">
        <v>3135</v>
      </c>
      <c r="BX68" t="str">
        <f>IFERROR(VLOOKUP(ROWS($BX$2:BX68),$BV$2:$BW$74,2,FALSE),"")</f>
        <v>TBB : Beam trawls</v>
      </c>
      <c r="BY68">
        <f>IF(ISNUMBER(SEARCH(Hauls!$C$324,$BZ$2:$BZ$74)),MAX($BY$1,BY67)+1,0)</f>
        <v>67</v>
      </c>
      <c r="BZ68" t="s">
        <v>3135</v>
      </c>
      <c r="CA68" t="str">
        <f>IFERROR(VLOOKUP(ROWS($CA$2:CA68),$BY$2:$BZ$74,2,FALSE),"")</f>
        <v>TBB : Beam trawls</v>
      </c>
      <c r="CB68">
        <f>IF(ISNUMBER(SEARCH(Hauls!$C$325,$CC$2:$CC$74)),MAX($CB$1,CB67)+1,0)</f>
        <v>67</v>
      </c>
      <c r="CC68" t="s">
        <v>3135</v>
      </c>
      <c r="CD68" t="str">
        <f>IFERROR(VLOOKUP(ROWS($CD$2:CD68),$CB$2:$CC$74,2,FALSE),"")</f>
        <v>TBB : Beam trawls</v>
      </c>
      <c r="CE68">
        <f>IF(ISNUMBER(SEARCH(Hauls!$C$326,$CF$2:$CF$74)),MAX($CE$1,CE67)+1,0)</f>
        <v>67</v>
      </c>
      <c r="CF68" t="s">
        <v>3135</v>
      </c>
      <c r="CG68" t="str">
        <f>IFERROR(VLOOKUP(ROWS($CG$2:CG68),$CE$2:$CF$74,2,FALSE),"")</f>
        <v>TBB : Beam trawls</v>
      </c>
      <c r="CH68">
        <f>IF(ISNUMBER(SEARCH(Hauls!$C$327,$CI$2:$CI$74)),MAX($CH$1,CH67)+1,0)</f>
        <v>67</v>
      </c>
      <c r="CI68" t="s">
        <v>3135</v>
      </c>
      <c r="CJ68" t="str">
        <f>IFERROR(VLOOKUP(ROWS($CJ$2:CJ68),$CH$2:$CI$74,2,FALSE),"")</f>
        <v>TBB : Beam trawls</v>
      </c>
      <c r="CK68">
        <f>IF(ISNUMBER(SEARCH(Hauls!$C$328,$CL$2:$CL$74)),MAX($CK$1,CK67)+1,0)</f>
        <v>67</v>
      </c>
      <c r="CL68" t="s">
        <v>3135</v>
      </c>
      <c r="CM68" t="str">
        <f>IFERROR(VLOOKUP(ROWS($CM$2:CM68),$CK$2:$CL$74,2,FALSE),"")</f>
        <v>TBB : Beam trawls</v>
      </c>
      <c r="CN68">
        <f>IF(ISNUMBER(SEARCH(Hauls!$C$329,$CO$2:$CO$74)),MAX($CN$1,CN67)+1,0)</f>
        <v>67</v>
      </c>
      <c r="CO68" t="s">
        <v>3135</v>
      </c>
      <c r="CP68" t="str">
        <f>IFERROR(VLOOKUP(ROWS($CP$2:CP68),$CN$2:$CO$74,2,FALSE),"")</f>
        <v>TBB : Beam trawls</v>
      </c>
      <c r="CQ68">
        <f>IF(ISNUMBER(SEARCH(Hauls!$C$330,$CR$2:$CR$74)),MAX($CQ$1,CQ67)+1,0)</f>
        <v>67</v>
      </c>
      <c r="CR68" t="s">
        <v>3135</v>
      </c>
      <c r="CS68" t="str">
        <f>IFERROR(VLOOKUP(ROWS($CS$2:CS68),$CQ$2:$CR$74,2,FALSE),"")</f>
        <v>TBB : Beam trawls</v>
      </c>
      <c r="CT68">
        <f>IF(ISNUMBER(SEARCH(Hauls!$C$331,$CU$2:$CU$74)),MAX($CT$1,CT67)+1,0)</f>
        <v>67</v>
      </c>
      <c r="CU68" t="s">
        <v>3135</v>
      </c>
      <c r="CV68" t="str">
        <f>IFERROR(VLOOKUP(ROWS($CV$2:CV68),$CT$2:$CU$74,2,FALSE),"")</f>
        <v>TBB : Beam trawls</v>
      </c>
      <c r="CW68">
        <f>IF(ISNUMBER(SEARCH(Hauls!$C$332,$CX$2:$CX$74)),MAX($CW$1,CW67)+1,0)</f>
        <v>67</v>
      </c>
      <c r="CX68" t="s">
        <v>3135</v>
      </c>
      <c r="CY68" t="str">
        <f>IFERROR(VLOOKUP(ROWS($CY$2:CY68),$CW$2:$CX$74,2,FALSE),"")</f>
        <v>TBB : Beam trawls</v>
      </c>
      <c r="CZ68">
        <f>IF(ISNUMBER(SEARCH(Hauls!$C$333,$DA$2:$DA$74)),MAX($CZ$1,CZ67)+1,0)</f>
        <v>67</v>
      </c>
      <c r="DA68" t="s">
        <v>3135</v>
      </c>
      <c r="DB68" t="str">
        <f>IFERROR(VLOOKUP(ROWS($DB$2:DB68),$CZ$2:$DA$74,2,FALSE),"")</f>
        <v>TBB : Beam trawls</v>
      </c>
      <c r="DC68">
        <f>IF(ISNUMBER(SEARCH(Hauls!$C$334,$DD$2:$DD$74)),MAX($DC$1,DC67)+1,0)</f>
        <v>67</v>
      </c>
      <c r="DD68" t="s">
        <v>3135</v>
      </c>
      <c r="DE68" t="str">
        <f>IFERROR(VLOOKUP(ROWS($DE$2:DE68),$DC$2:$DD$74,2,FALSE),"")</f>
        <v>TBB : Beam trawls</v>
      </c>
      <c r="DF68">
        <f>IF(ISNUMBER(SEARCH(Hauls!$C$335,$DG$2:$DG$74)),MAX($DF$1,DF67)+1,0)</f>
        <v>67</v>
      </c>
      <c r="DG68" t="s">
        <v>3135</v>
      </c>
      <c r="DH68" t="str">
        <f>IFERROR(VLOOKUP(ROWS($DH$2:DH68),$DF$2:$DG$74,2,FALSE),"")</f>
        <v>TBB : Beam trawls</v>
      </c>
      <c r="DI68">
        <f>IF(ISNUMBER(SEARCH(Hauls!$C$336,$DJ$2:$DJ$74)),MAX($DI$1,DI67)+1,0)</f>
        <v>67</v>
      </c>
      <c r="DJ68" t="s">
        <v>3135</v>
      </c>
      <c r="DK68" t="str">
        <f>IFERROR(VLOOKUP(ROWS($DK$2:DK68),$DI$2:$DJ$74,2,FALSE),"")</f>
        <v>TBB : Beam trawls</v>
      </c>
      <c r="DL68">
        <f>IF(ISNUMBER(SEARCH(Hauls!$C$337,$DM$2:$DM$74)),MAX($DL$1,DL67)+1,0)</f>
        <v>67</v>
      </c>
      <c r="DM68" t="s">
        <v>3135</v>
      </c>
      <c r="DN68" t="str">
        <f>IFERROR(VLOOKUP(ROWS($DN$2:DN68),$DL$2:$DM$74,2,FALSE),"")</f>
        <v>TBB : Beam trawls</v>
      </c>
      <c r="DO68">
        <f>IF(ISNUMBER(SEARCH(Hauls!$C$338,$DP$2:$DP$74)),MAX($DO$1,DO67)+1,0)</f>
        <v>67</v>
      </c>
      <c r="DP68" t="s">
        <v>3135</v>
      </c>
      <c r="DQ68" t="str">
        <f>IFERROR(VLOOKUP(ROWS($DQ$2:DQ68),$DO$2:$CDP$74,2,FALSE),"")</f>
        <v>TBB : Beam trawls</v>
      </c>
      <c r="DR68">
        <f>IF(ISNUMBER(SEARCH(Hauls!$C$339,$DS$2:$DS$74)),MAX($DR$1,DR67)+1,0)</f>
        <v>67</v>
      </c>
      <c r="DS68" t="s">
        <v>3135</v>
      </c>
      <c r="DT68" t="str">
        <f>IFERROR(VLOOKUP(ROWS($DT$2:DT68),$DR$2:$DS$74,2,FALSE),"")</f>
        <v>TBB : Beam trawls</v>
      </c>
      <c r="DU68">
        <f>IF(ISNUMBER(SEARCH(Hauls!$C$340,$DV$2:$DV$74)),MAX($DU$1,DU67)+1,0)</f>
        <v>67</v>
      </c>
      <c r="DV68" t="s">
        <v>3135</v>
      </c>
      <c r="DW68" t="str">
        <f>IFERROR(VLOOKUP(ROWS($DW$2:DW68),$DU$2:$DV$74,2,FALSE),"")</f>
        <v>TBB : Beam trawls</v>
      </c>
      <c r="DX68">
        <f>IF(ISNUMBER(SEARCH(Hauls!$C$341,$DY$2:$DY$74)),MAX($DX$1,DX67)+1,0)</f>
        <v>67</v>
      </c>
      <c r="DY68" t="s">
        <v>3135</v>
      </c>
      <c r="DZ68" t="str">
        <f>IFERROR(VLOOKUP(ROWS($DZ$2:DZ68),$DX$2:$DY$74,2,FALSE),"")</f>
        <v>TBB : Beam trawls</v>
      </c>
      <c r="EA68">
        <f>IF(ISNUMBER(SEARCH(Hauls!$C$342,$EB$2:$EB$74)),MAX($EA$1,EA67)+1,0)</f>
        <v>67</v>
      </c>
      <c r="EB68" t="s">
        <v>3135</v>
      </c>
      <c r="EC68" t="str">
        <f>IFERROR(VLOOKUP(ROWS($EC$2:EC68),$EA$2:$EB$74,2,FALSE),"")</f>
        <v>TBB : Beam trawls</v>
      </c>
      <c r="ED68">
        <f>IF(ISNUMBER(SEARCH(Hauls!$C$343,$EE$2:$EE$74)),MAX($ED$1,ED67)+1,0)</f>
        <v>67</v>
      </c>
      <c r="EE68" t="s">
        <v>3135</v>
      </c>
      <c r="EF68" t="str">
        <f>IFERROR(VLOOKUP(ROWS($EF$2:EF68),$ED$2:$EE$74,2,FALSE),"")</f>
        <v>TBB : Beam trawls</v>
      </c>
      <c r="EG68">
        <f>IF(ISNUMBER(SEARCH(Hauls!$C$344,$EH$2:$EH$74)),MAX($EG$1,EG67)+1,0)</f>
        <v>67</v>
      </c>
      <c r="EH68" t="s">
        <v>3135</v>
      </c>
      <c r="EI68" t="str">
        <f>IFERROR(VLOOKUP(ROWS($EI$2:EI68),$EG$2:$EH$74,2,FALSE),"")</f>
        <v>TBB : Beam trawls</v>
      </c>
      <c r="EJ68">
        <f>IF(ISNUMBER(SEARCH(Hauls!$C$345,$EK$2:$EK$74)),MAX($EJ$1,EJ67)+1,0)</f>
        <v>67</v>
      </c>
      <c r="EK68" t="s">
        <v>3135</v>
      </c>
      <c r="EL68" t="str">
        <f>IFERROR(VLOOKUP(ROWS($EL$2:EL68),$EJ$2:$EK$74,2,FALSE),"")</f>
        <v>TBB : Beam trawls</v>
      </c>
      <c r="EM68">
        <f>IF(ISNUMBER(SEARCH(Hauls!$C$346,$EN$2:$EN$74)),MAX($EM$1,EM67)+1,0)</f>
        <v>67</v>
      </c>
      <c r="EN68" t="s">
        <v>3135</v>
      </c>
      <c r="EO68" t="str">
        <f>IFERROR(VLOOKUP(ROWS($EO$2:EO68),$EM$2:$EN$74,2,FALSE),"")</f>
        <v>TBB : Beam trawls</v>
      </c>
      <c r="EP68">
        <f>IF(ISNUMBER(SEARCH(Hauls!$C$347,$EQ$2:$EQ$74)),MAX($EP$1,EP67)+1,0)</f>
        <v>67</v>
      </c>
      <c r="EQ68" t="s">
        <v>3135</v>
      </c>
      <c r="ER68" t="str">
        <f>IFERROR(VLOOKUP(ROWS($ER$2:ER68),$EP$2:$EQ$74,2,FALSE),"")</f>
        <v>TBB : Beam trawls</v>
      </c>
      <c r="ES68">
        <f>IF(ISNUMBER(SEARCH(Hauls!$C$348,$ET$2:$ET$74)),MAX($ES$1,ES67)+1,0)</f>
        <v>67</v>
      </c>
      <c r="ET68" t="s">
        <v>3135</v>
      </c>
      <c r="EU68" t="str">
        <f>IFERROR(VLOOKUP(ROWS($EU$2:EU68),$ES$2:$ET$74,2,FALSE),"")</f>
        <v>TBB : Beam trawls</v>
      </c>
      <c r="EV68">
        <f>IF(ISNUMBER(SEARCH(Hauls!$C$349,$EW$2:$EW$74)),MAX($EV$1,EV67)+1,0)</f>
        <v>67</v>
      </c>
      <c r="EW68" t="s">
        <v>3135</v>
      </c>
      <c r="EX68" t="str">
        <f>IFERROR(VLOOKUP(ROWS($EX$2:EX68),$EV$2:$EW$74,2,FALSE),"")</f>
        <v>TBB : Beam trawls</v>
      </c>
      <c r="EY68">
        <f>IF(ISNUMBER(SEARCH(Hauls!$C$350,$EZ$2:$EZ$74)),MAX($EY$1,EY67)+1,0)</f>
        <v>67</v>
      </c>
      <c r="EZ68" t="s">
        <v>3135</v>
      </c>
      <c r="FA68" t="str">
        <f>IFERROR(VLOOKUP(ROWS($FA$2:FA68),$EY$2:$EZ$74,2,FALSE),"")</f>
        <v>TBB : Beam trawls</v>
      </c>
      <c r="FB68">
        <f>IF(ISNUMBER(SEARCH(Hauls!$C$351,$FC$2:$FC$74)),MAX($FB$1,FB67)+1,0)</f>
        <v>67</v>
      </c>
      <c r="FC68" t="s">
        <v>3135</v>
      </c>
      <c r="FD68" t="str">
        <f>IFERROR(VLOOKUP(ROWS($FD$2:FD68),$FB$2:$FC$74,2,FALSE),"")</f>
        <v>TBB : Beam trawls</v>
      </c>
      <c r="FE68">
        <f>IF(ISNUMBER(SEARCH(Hauls!$C$352,$FF$2:$FF$74)),MAX($FE$1,FE67)+1,0)</f>
        <v>67</v>
      </c>
      <c r="FF68" t="s">
        <v>3135</v>
      </c>
      <c r="FG68" t="str">
        <f>IFERROR(VLOOKUP(ROWS($FG$2:FG68),$FE$2:$FF$74,2,FALSE),"")</f>
        <v>TBB : Beam trawls</v>
      </c>
      <c r="FH68">
        <f>IF(ISNUMBER(SEARCH(Hauls!$C$353,$FI$2:$FI$74)),MAX($FH$1,FH67)+1,0)</f>
        <v>67</v>
      </c>
      <c r="FI68" t="s">
        <v>3135</v>
      </c>
      <c r="FJ68" t="str">
        <f>IFERROR(VLOOKUP(ROWS($FJ$2:FJ68),$FH$2:$FI$74,2,FALSE),"")</f>
        <v>TBB : Beam trawls</v>
      </c>
      <c r="FK68">
        <f>IF(ISNUMBER(SEARCH(Hauls!$C$354,$FL$2:$FL$74)),MAX($FK$1,FK67)+1,0)</f>
        <v>67</v>
      </c>
      <c r="FL68" t="s">
        <v>3135</v>
      </c>
      <c r="FM68" t="str">
        <f>IFERROR(VLOOKUP(ROWS($FM$2:FM68),$FK$2:$FL$74,2,FALSE),"")</f>
        <v>TBB : Beam trawls</v>
      </c>
      <c r="FN68">
        <f>IF(ISNUMBER(SEARCH(Hauls!$C$355,$FO$2:$FO$74)),MAX($FN$1,FN67)+1,0)</f>
        <v>67</v>
      </c>
      <c r="FO68" t="s">
        <v>3135</v>
      </c>
      <c r="FP68" t="str">
        <f>IFERROR(VLOOKUP(ROWS($FP$2:FP68),$FN$2:$FO$74,2,FALSE),"")</f>
        <v>TBB : Beam trawls</v>
      </c>
      <c r="FQ68">
        <f>IF(ISNUMBER(SEARCH(Hauls!$C$356,$FR$2:$FR$74)),MAX($FQ$1,FQ67)+1,0)</f>
        <v>67</v>
      </c>
      <c r="FR68" t="s">
        <v>3135</v>
      </c>
      <c r="FS68" t="str">
        <f>IFERROR(VLOOKUP(ROWS($FS$2:FS68),$FQ$2:$FR$74,2,FALSE),"")</f>
        <v>TBB : Beam trawls</v>
      </c>
      <c r="FT68">
        <f>IF(ISNUMBER(SEARCH(Hauls!$C$357,$FU$2:$FU$74)),MAX($FT$1,FT67)+1,0)</f>
        <v>67</v>
      </c>
      <c r="FU68" t="s">
        <v>3135</v>
      </c>
      <c r="FV68" t="str">
        <f>IFERROR(VLOOKUP(ROWS($FV$2:FV68),$FT$2:$FU$74,2,FALSE),"")</f>
        <v>TBB : Beam trawls</v>
      </c>
      <c r="FW68">
        <f>IF(ISNUMBER(SEARCH(Hauls!$C$358,$FX$2:$FX$74)),MAX($FW$1,FW67)+1,0)</f>
        <v>67</v>
      </c>
      <c r="FX68" t="s">
        <v>3135</v>
      </c>
      <c r="FY68" t="str">
        <f>IFERROR(VLOOKUP(ROWS($FY$2:FY68),$FW$2:$FX$74,2,FALSE),"")</f>
        <v>TBB : Beam trawls</v>
      </c>
      <c r="FZ68">
        <f>IF(ISNUMBER(SEARCH(Hauls!$C$359,$GA$2:$GA$74)),MAX($FZ$1,FZ67)+1,0)</f>
        <v>67</v>
      </c>
      <c r="GA68" t="s">
        <v>3135</v>
      </c>
      <c r="GB68" t="str">
        <f>IFERROR(VLOOKUP(ROWS($GB$2:GB68),$FZ$2:$GA$74,2,FALSE),"")</f>
        <v>TBB : Beam trawls</v>
      </c>
      <c r="GC68">
        <f>IF(ISNUMBER(SEARCH(Hauls!$C$360,$GD$2:$GD$74)),MAX($GC$1,GC67)+1,0)</f>
        <v>67</v>
      </c>
      <c r="GD68" t="s">
        <v>3135</v>
      </c>
      <c r="GE68" t="str">
        <f>IFERROR(VLOOKUP(ROWS($GE$2:GE68),$GC$2:$GD$74,2,FALSE),"")</f>
        <v>TBB : Beam trawls</v>
      </c>
      <c r="GF68">
        <f>IF(ISNUMBER(SEARCH(Hauls!$C$361,$GG$2:$GG$74)),MAX($GF$1,GF67)+1,0)</f>
        <v>67</v>
      </c>
      <c r="GG68" t="s">
        <v>3135</v>
      </c>
      <c r="GH68" t="str">
        <f>IFERROR(VLOOKUP(ROWS($GH$2:GH68),$GF$2:$GG$74,2,FALSE),"")</f>
        <v>TBB : Beam trawls</v>
      </c>
      <c r="GI68">
        <f>IF(ISNUMBER(SEARCH(Hauls!$C$362,$GJ$2:$GJ$74)),MAX($GI$1,GI67)+1,0)</f>
        <v>67</v>
      </c>
      <c r="GJ68" t="s">
        <v>3135</v>
      </c>
      <c r="GK68" t="str">
        <f>IFERROR(VLOOKUP(ROWS($GK$2:GK68),$GI$2:$GJ$74,2,FALSE),"")</f>
        <v>TBB : Beam trawls</v>
      </c>
      <c r="GL68">
        <f>IF(ISNUMBER(SEARCH(Hauls!$C$363,$GM$2:$GM$74)),MAX($GL$1,GL67)+1,0)</f>
        <v>67</v>
      </c>
      <c r="GM68" t="s">
        <v>3135</v>
      </c>
      <c r="GN68" t="str">
        <f>IFERROR(VLOOKUP(ROWS($GN$2:GN68),$GL$2:$GM$74,2,FALSE),"")</f>
        <v>TBB : Beam trawls</v>
      </c>
      <c r="GO68">
        <f>IF(ISNUMBER(SEARCH(Hauls!$C$364,$GP$2:$GP$74)),MAX($GO$1,GO67)+1,0)</f>
        <v>67</v>
      </c>
      <c r="GP68" t="s">
        <v>3135</v>
      </c>
      <c r="GQ68" t="str">
        <f>IFERROR(VLOOKUP(ROWS($GQ$2:GQ68),$GO$2:$GP$74,2,FALSE),"")</f>
        <v>TBB : Beam trawls</v>
      </c>
      <c r="GR68">
        <f>IF(ISNUMBER(SEARCH(Hauls!$C$365,$GS$2:$GS$74)),MAX($GR$1,GR67)+1,0)</f>
        <v>67</v>
      </c>
      <c r="GS68" t="s">
        <v>3135</v>
      </c>
      <c r="GT68" t="str">
        <f>IFERROR(VLOOKUP(ROWS($GT$2:GT68),$GR$2:$GS$74,2,FALSE),"")</f>
        <v>TBB : Beam trawls</v>
      </c>
      <c r="GU68">
        <f>IF(ISNUMBER(SEARCH(Hauls!$C$366,$GV$2:$GV$74)),MAX($GU$1,GU67)+1,0)</f>
        <v>67</v>
      </c>
      <c r="GV68" t="s">
        <v>3135</v>
      </c>
      <c r="GW68" t="str">
        <f>IFERROR(VLOOKUP(ROWS($GW$2:GW68),$GU$2:$GV$74,2,FALSE),"")</f>
        <v>TBB : Beam trawls</v>
      </c>
      <c r="GX68">
        <f>IF(ISNUMBER(SEARCH(Hauls!$C$367,$GY$2:$GY$74)),MAX($GX$1,GX67)+1,0)</f>
        <v>67</v>
      </c>
      <c r="GY68" t="s">
        <v>3135</v>
      </c>
      <c r="GZ68" t="str">
        <f>IFERROR(VLOOKUP(ROWS($GZ$2:GZ68),$GX$2:$GY$74,2,FALSE),"")</f>
        <v>TBB : Beam trawls</v>
      </c>
      <c r="HA68">
        <f>IF(ISNUMBER(SEARCH(Hauls!$C$368,$HB$2:$HB$74)),MAX($HA$1,HA67)+1,0)</f>
        <v>67</v>
      </c>
      <c r="HB68" t="s">
        <v>3135</v>
      </c>
      <c r="HC68" t="str">
        <f>IFERROR(VLOOKUP(ROWS($HC$2:HC68),$HA$2:$HB$74,2,FALSE),"")</f>
        <v>TBB : Beam trawls</v>
      </c>
      <c r="HD68">
        <f>IF(ISNUMBER(SEARCH(Hauls!$C$369,$HE$2:$HE$74)),MAX($HD$1,HD67)+1,0)</f>
        <v>67</v>
      </c>
      <c r="HE68" t="s">
        <v>3135</v>
      </c>
      <c r="HF68" t="str">
        <f>IFERROR(VLOOKUP(ROWS($HF$2:HF68),$HD$2:$HE$74,2,FALSE),"")</f>
        <v>TBB : Beam trawls</v>
      </c>
      <c r="HG68">
        <f>IF(ISNUMBER(SEARCH(Hauls!$C$370,$HH$2:$HH$74)),MAX($HG$1,HG67)+1,0)</f>
        <v>67</v>
      </c>
      <c r="HH68" t="s">
        <v>3135</v>
      </c>
      <c r="HI68" t="str">
        <f>IFERROR(VLOOKUP(ROWS($HI$2:HI68),$HG$2:$HH$74,2,FALSE),"")</f>
        <v>TBB : Beam trawls</v>
      </c>
      <c r="HJ68">
        <f>IF(ISNUMBER(SEARCH(Hauls!$C$371,$HK$2:$HK$74)),MAX($HJ$1,HJ67)+1,0)</f>
        <v>67</v>
      </c>
      <c r="HK68" t="s">
        <v>3135</v>
      </c>
      <c r="HL68" t="str">
        <f>IFERROR(VLOOKUP(ROWS($HL$2:HL68),$HJ$2:$HK$74,2,FALSE),"")</f>
        <v>TBB : Beam trawls</v>
      </c>
      <c r="HM68">
        <f>IF(ISNUMBER(SEARCH(Hauls!$C$372,$HN$2:$HN$74)),MAX($HM$1,HM67)+1,0)</f>
        <v>67</v>
      </c>
      <c r="HN68" t="s">
        <v>3135</v>
      </c>
      <c r="HO68" t="str">
        <f>IFERROR(VLOOKUP(ROWS($HO$2:HO68),$HM$2:$HN$74,2,FALSE),"")</f>
        <v>TBB : Beam trawls</v>
      </c>
      <c r="HP68">
        <f>IF(ISNUMBER(SEARCH(Hauls!$C$373,$HQ$2:$HQ$74)),MAX($HP$1,HP67)+1,0)</f>
        <v>67</v>
      </c>
      <c r="HQ68" t="s">
        <v>3135</v>
      </c>
      <c r="HR68" t="str">
        <f>IFERROR(VLOOKUP(ROWS($HR$2:HR68),$HP$2:$HQ$74,2,FALSE),"")</f>
        <v>TBB : Beam trawls</v>
      </c>
      <c r="HS68">
        <f>IF(ISNUMBER(SEARCH(Hauls!$C$374,$HT$2:$HT$74)),MAX($HS$1,HS67)+1,0)</f>
        <v>67</v>
      </c>
      <c r="HT68" t="s">
        <v>3135</v>
      </c>
      <c r="HU68" t="str">
        <f>IFERROR(VLOOKUP(ROWS($HU$2:HU68),$HS$2:$HT$74,2,FALSE),"")</f>
        <v>TBB : Beam trawls</v>
      </c>
      <c r="HV68">
        <f>IF(ISNUMBER(SEARCH(Hauls!$C$375,$HW$2:$HW$74)),MAX($HV$1,HV67)+1,0)</f>
        <v>67</v>
      </c>
      <c r="HW68" t="s">
        <v>3135</v>
      </c>
      <c r="HX68" t="str">
        <f>IFERROR(VLOOKUP(ROWS($HX$2:HX68),$HV$2:$HW$74,2,FALSE),"")</f>
        <v>TBB : Beam trawls</v>
      </c>
      <c r="HY68">
        <f>IF(ISNUMBER(SEARCH(Hauls!$C$376,$HZ$2:$HZ$74)),MAX($HY$1,HY67)+1,0)</f>
        <v>67</v>
      </c>
      <c r="HZ68" t="s">
        <v>3135</v>
      </c>
      <c r="IA68" t="str">
        <f>IFERROR(VLOOKUP(ROWS($IA$2:IA68),$IB$2:$IC$74,2,FALSE),"")</f>
        <v>TBB : Beam trawls</v>
      </c>
      <c r="IB68">
        <f>IF(ISNUMBER(SEARCH(Hauls!$C$377,$IC$2:$IC$74)),MAX($IB$1,IB67)+1,0)</f>
        <v>67</v>
      </c>
      <c r="IC68" t="s">
        <v>3135</v>
      </c>
      <c r="ID68" t="str">
        <f>IFERROR(VLOOKUP(ROWS($ID$2:ID68),$IB$2:$IC$74,2,FALSE),"")</f>
        <v>TBB : Beam trawls</v>
      </c>
      <c r="IE68">
        <f>IF(ISNUMBER(SEARCH(Hauls!$C$378,$IF$2:$IF$74)),MAX($IE$1,IE67)+1,0)</f>
        <v>67</v>
      </c>
      <c r="IF68" t="s">
        <v>3135</v>
      </c>
      <c r="IG68" t="str">
        <f>IFERROR(VLOOKUP(ROWS($IG$2:IG68),$IE$2:$IF$74,2,FALSE),"")</f>
        <v>TBB : Beam trawls</v>
      </c>
      <c r="IH68">
        <f>IF(ISNUMBER(SEARCH(Hauls!$C$379,$II$2:$II$74)),MAX($IH$1,IH67)+1,0)</f>
        <v>67</v>
      </c>
      <c r="II68" t="s">
        <v>3135</v>
      </c>
      <c r="IJ68" t="str">
        <f>IFERROR(VLOOKUP(ROWS($IJ$2:IJ68),$IH$2:$II$74,2,FALSE),"")</f>
        <v>TBB : Beam trawls</v>
      </c>
      <c r="IK68">
        <f>IF(ISNUMBER(SEARCH(Hauls!$C$380,$IL$2:$IL$74)),MAX($IK$1,IK67)+1,0)</f>
        <v>67</v>
      </c>
      <c r="IL68" t="s">
        <v>3135</v>
      </c>
      <c r="IM68" t="str">
        <f>IFERROR(VLOOKUP(ROWS($IM$2:IM68),$IK$2:$IL$74,2,FALSE),"")</f>
        <v>TBB : Beam trawls</v>
      </c>
      <c r="IN68">
        <f>IF(ISNUMBER(SEARCH(Hauls!$C$381,$IO$2:$IO$74)),MAX($IN$1,IN67)+1,0)</f>
        <v>67</v>
      </c>
      <c r="IO68" t="s">
        <v>3135</v>
      </c>
      <c r="IP68" t="str">
        <f>IFERROR(VLOOKUP(ROWS($IP$2:IP68),$IN$2:$IO$74,2,FALSE),"")</f>
        <v>TBB : Beam trawls</v>
      </c>
      <c r="IQ68">
        <f>IF(ISNUMBER(SEARCH(Hauls!$C$382,$CC$2:$CC$74)),MAX($CB$1,IQ67)+1,0)</f>
        <v>67</v>
      </c>
      <c r="IR68" t="s">
        <v>3135</v>
      </c>
      <c r="IS68" t="str">
        <f>IFERROR(VLOOKUP(ROWS($IS$2:IS68),$IQ$2:$IR$74,2,FALSE),"")</f>
        <v>TBB : Beam trawls</v>
      </c>
      <c r="IT68">
        <f>IF(ISNUMBER(SEARCH(Hauls!$C$383,$IU$2:$IU$74)),MAX($IT$1,IT67)+1,0)</f>
        <v>67</v>
      </c>
      <c r="IU68" t="s">
        <v>3135</v>
      </c>
      <c r="IV68" t="str">
        <f>IFERROR(VLOOKUP(ROWS($IV$2:IV68),$IT$2:$IU$74,2,FALSE),"")</f>
        <v>TBB : Beam trawls</v>
      </c>
      <c r="IW68">
        <f>IF(ISNUMBER(SEARCH(Hauls!$C$384,$IX$2:$IX$74)),MAX($IW$1,IW67)+1,0)</f>
        <v>67</v>
      </c>
      <c r="IX68" t="s">
        <v>3135</v>
      </c>
      <c r="IY68" t="str">
        <f>IFERROR(VLOOKUP(ROWS($IY$2:IY68),$IW$2:$IX$74,2,FALSE),"")</f>
        <v>TBB : Beam trawls</v>
      </c>
      <c r="IZ68">
        <f>IF(ISNUMBER(SEARCH(Hauls!$C$385,$JA$2:$JA$74)),MAX($IZ$1,IZ67)+1,0)</f>
        <v>67</v>
      </c>
      <c r="JA68" t="s">
        <v>3135</v>
      </c>
      <c r="JB68" t="str">
        <f>IFERROR(VLOOKUP(ROWS($JB$2:JB68),$IZ$2:$JA$74,2,FALSE),"")</f>
        <v>TBB : Beam trawls</v>
      </c>
      <c r="JC68">
        <f>IF(ISNUMBER(SEARCH(Hauls!$C$386,$JD$2:$JD$74)),MAX($JC$1,JC67)+1,0)</f>
        <v>67</v>
      </c>
      <c r="JD68" t="s">
        <v>3135</v>
      </c>
      <c r="JE68" t="str">
        <f>IFERROR(VLOOKUP(ROWS($JE$2:JE68),$JC$2:$CJD$74,2,FALSE),"")</f>
        <v>TBB : Beam trawls</v>
      </c>
      <c r="JF68">
        <f>IF(ISNUMBER(SEARCH(Hauls!$C$387,$JG$2:$JG$74)),MAX($JF$1,JF67)+1,0)</f>
        <v>67</v>
      </c>
      <c r="JG68" t="s">
        <v>3135</v>
      </c>
      <c r="JH68" t="str">
        <f>IFERROR(VLOOKUP(ROWS($JH$2:JH68),$JF$2:$JG$74,2,FALSE),"")</f>
        <v>TBB : Beam trawls</v>
      </c>
      <c r="JI68">
        <f>IF(ISNUMBER(SEARCH(Hauls!$C$388,$JJ$2:$JJ$74)),MAX($JI$1,JI67)+1,0)</f>
        <v>67</v>
      </c>
      <c r="JJ68" t="s">
        <v>3135</v>
      </c>
      <c r="JK68" t="str">
        <f>IFERROR(VLOOKUP(ROWS($JK$2:JK68),$JI$2:$JJ$74,2,FALSE),"")</f>
        <v>TBB : Beam trawls</v>
      </c>
      <c r="JL68">
        <f>IF(ISNUMBER(SEARCH(Hauls!$C$389,$JM$2:$JM$74)),MAX($JL$1,JL67)+1,0)</f>
        <v>67</v>
      </c>
      <c r="JM68" t="s">
        <v>3135</v>
      </c>
      <c r="JN68" t="str">
        <f>IFERROR(VLOOKUP(ROWS($JN$2:JN68),$JL$2:$JM$74,2,FALSE),"")</f>
        <v>TBB : Beam trawls</v>
      </c>
      <c r="JO68">
        <f>IF(ISNUMBER(SEARCH(Hauls!$C$390,$JP$2:$JP$74)),MAX($JO$1,JO67)+1,0)</f>
        <v>67</v>
      </c>
      <c r="JP68" t="s">
        <v>3135</v>
      </c>
      <c r="JQ68" t="str">
        <f>IFERROR(VLOOKUP(ROWS($JQ$2:JQ68),$JO$2:$JP$74,2,FALSE),"")</f>
        <v>TBB : Beam trawls</v>
      </c>
      <c r="JR68">
        <f>IF(ISNUMBER(SEARCH(Hauls!$C$391,$JS$2:$JS$74)),MAX($JR$1,JR67)+1,0)</f>
        <v>67</v>
      </c>
      <c r="JS68" t="s">
        <v>3135</v>
      </c>
      <c r="JT68" t="str">
        <f>IFERROR(VLOOKUP(ROWS($JT$2:JT68),$JR$2:$JS$74,2,FALSE),"")</f>
        <v>TBB : Beam trawls</v>
      </c>
      <c r="JU68">
        <f>IF(ISNUMBER(SEARCH(Hauls!$C$392,$JV$2:$JV$74)),MAX($JU$1,JU67)+1,0)</f>
        <v>67</v>
      </c>
      <c r="JV68" t="s">
        <v>3135</v>
      </c>
      <c r="JW68" t="str">
        <f>IFERROR(VLOOKUP(ROWS($JW$2:JW68),$JU$2:$JV$74,2,FALSE),"")</f>
        <v>TBB : Beam trawls</v>
      </c>
      <c r="JX68">
        <f>IF(ISNUMBER(SEARCH(Hauls!$C$393,$JY$2:$JY$74)),MAX($JX$1,JX67)+1,0)</f>
        <v>67</v>
      </c>
      <c r="JY68" t="s">
        <v>3135</v>
      </c>
      <c r="JZ68" t="str">
        <f>IFERROR(VLOOKUP(ROWS($JZ$2:JZ68),$JX$2:$JY$74,2,FALSE),"")</f>
        <v>TBB : Beam trawls</v>
      </c>
      <c r="KA68">
        <f>IF(ISNUMBER(SEARCH(Hauls!$C$394,$KB$2:$KB$74)),MAX($KA$1,KA67)+1,0)</f>
        <v>67</v>
      </c>
      <c r="KB68" t="s">
        <v>3135</v>
      </c>
      <c r="KC68" t="str">
        <f>IFERROR(VLOOKUP(ROWS($KC$2:KC68),$KA$2:$KB$74,2,FALSE),"")</f>
        <v>TBB : Beam trawls</v>
      </c>
      <c r="KD68">
        <f>IF(ISNUMBER(SEARCH(Hauls!$C$395,$KE$2:$KE$74)),MAX($KD$1,KD67)+1,0)</f>
        <v>67</v>
      </c>
      <c r="KE68" t="s">
        <v>3135</v>
      </c>
      <c r="KF68" t="str">
        <f>IFERROR(VLOOKUP(ROWS($KF$2:KF68),$KD$2:$KE$74,2,FALSE),"")</f>
        <v>TBB : Beam trawls</v>
      </c>
      <c r="KG68">
        <f>IF(ISNUMBER(SEARCH(Hauls!$C$396,$KH$2:$KH$74)),MAX($KG$1,KG67)+1,0)</f>
        <v>67</v>
      </c>
      <c r="KH68" t="s">
        <v>3135</v>
      </c>
      <c r="KI68" t="str">
        <f>IFERROR(VLOOKUP(ROWS($KI$2:KI68),$KG$2:$KH$74,2,FALSE),"")</f>
        <v>TBB : Beam trawls</v>
      </c>
      <c r="KJ68">
        <f>IF(ISNUMBER(SEARCH(Hauls!$C$397,$KK$2:$KK$74)),MAX($KJ$1,KJ67)+1,0)</f>
        <v>67</v>
      </c>
      <c r="KK68" t="s">
        <v>3135</v>
      </c>
      <c r="KL68" t="str">
        <f>IFERROR(VLOOKUP(ROWS($KL$2:KL68),$KJ$2:$KK$74,2,FALSE),"")</f>
        <v>TBB : Beam trawls</v>
      </c>
      <c r="KM68">
        <f>IF(ISNUMBER(SEARCH(Hauls!$C$398,$KN$2:$KN$74)),MAX($KM$1,KM67)+1,0)</f>
        <v>67</v>
      </c>
      <c r="KN68" t="s">
        <v>3135</v>
      </c>
      <c r="KO68" t="str">
        <f>IFERROR(VLOOKUP(ROWS($KO$2:KO68),$KM$2:$KN$74,2,FALSE),"")</f>
        <v>TBB : Beam trawls</v>
      </c>
      <c r="KP68">
        <f>IF(ISNUMBER(SEARCH(Hauls!$C$399,$KQ$2:$KQ$74)),MAX($KP$1,KP67)+1,0)</f>
        <v>67</v>
      </c>
      <c r="KQ68" t="s">
        <v>3135</v>
      </c>
      <c r="KR68" t="str">
        <f>IFERROR(VLOOKUP(ROWS($KR$2:KR68),$KP$2:$KQ$74,2,FALSE),"")</f>
        <v>TBB : Beam trawls</v>
      </c>
      <c r="KS68">
        <f>IF(ISNUMBER(SEARCH(Hauls!$C$400,$KT$2:$KT$74)),MAX($KS$1,KS67)+1,0)</f>
        <v>67</v>
      </c>
      <c r="KT68" t="s">
        <v>3135</v>
      </c>
      <c r="KU68" t="str">
        <f>IFERROR(VLOOKUP(ROWS($KU$2:KU68),$KS$2:$KT$74,2,FALSE),"")</f>
        <v>TBB : Beam trawls</v>
      </c>
    </row>
    <row r="69" spans="1:307" x14ac:dyDescent="0.25">
      <c r="A69" t="s">
        <v>686</v>
      </c>
      <c r="B69" t="s">
        <v>2991</v>
      </c>
      <c r="C69" t="str">
        <f t="shared" si="1"/>
        <v>TBN : Nephrops trawls</v>
      </c>
      <c r="E69">
        <f>IF(ISNUMBER(SEARCH(Hauls!$C$300,$F$2:$F$74)),MAX($E$1,E68)+1,0)</f>
        <v>68</v>
      </c>
      <c r="F69" t="s">
        <v>3136</v>
      </c>
      <c r="G69" t="str">
        <f>IFERROR(VLOOKUP(ROWS($G$2:G69),$E$2:$F$74,2,FALSE),"")</f>
        <v>TBN : Nephrops trawls</v>
      </c>
      <c r="H69">
        <f>IF(ISNUMBER(SEARCH(Hauls!$C$301,$I$2:$I$74)),MAX($H$1:H68)+1,0)</f>
        <v>68</v>
      </c>
      <c r="I69" t="s">
        <v>3136</v>
      </c>
      <c r="J69" t="str">
        <f>IFERROR(VLOOKUP(ROWS($J$2:J69),$H$2:$I$74,2,FALSE),"")</f>
        <v>TBN : Nephrops trawls</v>
      </c>
      <c r="K69">
        <f>IF(ISNUMBER(SEARCH(Hauls!$C$302,$L$2:$L$74)),MAX($K$1,K68)+1,0)</f>
        <v>68</v>
      </c>
      <c r="L69" t="s">
        <v>3136</v>
      </c>
      <c r="M69" t="str">
        <f>IFERROR(VLOOKUP(ROWS($M$2:M69),$K$2:$L$74,2,FALSE),"")</f>
        <v>TBN : Nephrops trawls</v>
      </c>
      <c r="N69">
        <f>IF(ISNUMBER(SEARCH(Hauls!$C$303,$O$2:$O$74)),MAX($N$1,N68)+1,0)</f>
        <v>68</v>
      </c>
      <c r="O69" t="s">
        <v>3136</v>
      </c>
      <c r="P69" t="str">
        <f>IFERROR(VLOOKUP(ROWS($P$2:P69),$N$2:$O$74,2,FALSE),"")</f>
        <v>TBN : Nephrops trawls</v>
      </c>
      <c r="Q69">
        <f>IF(ISNUMBER(SEARCH(Hauls!$C$304,$R$2:$R$74)),MAX($Q$1,Q68)+1,0)</f>
        <v>68</v>
      </c>
      <c r="R69" t="s">
        <v>3136</v>
      </c>
      <c r="S69" t="str">
        <f>IFERROR(VLOOKUP(ROWS($S$2:S69),$Q$2:$R$74,2,FALSE),"")</f>
        <v>TBN : Nephrops trawls</v>
      </c>
      <c r="T69">
        <f>IF(ISNUMBER(SEARCH(Hauls!$C$305,$U$2:$U$74)),MAX($T$1,T68)+1,0)</f>
        <v>68</v>
      </c>
      <c r="U69" t="s">
        <v>3136</v>
      </c>
      <c r="V69" t="str">
        <f>IFERROR(VLOOKUP(ROWS($V$2:V69),$T$2:$U$74,2,FALSE),"")</f>
        <v>TBN : Nephrops trawls</v>
      </c>
      <c r="W69">
        <f>IF(ISNUMBER(SEARCH(Hauls!$C$306,$X$2:$X$74)),MAX($W$1,W68)+1,0)</f>
        <v>68</v>
      </c>
      <c r="X69" t="s">
        <v>3136</v>
      </c>
      <c r="Y69" t="str">
        <f>IFERROR(VLOOKUP(ROWS($Y$2:Y69),$W$2:$X$74,2,FALSE),"")</f>
        <v>TBN : Nephrops trawls</v>
      </c>
      <c r="Z69">
        <f>IF(ISNUMBER(SEARCH(Hauls!$C$307,$AA$2:$AA$74)),MAX($Z$1,Z68)+1,0)</f>
        <v>68</v>
      </c>
      <c r="AA69" t="s">
        <v>3136</v>
      </c>
      <c r="AB69" t="str">
        <f>IFERROR(VLOOKUP(ROWS($AB$2:AB69),$Z$2:$AA$74,2,FALSE),"")</f>
        <v>TBN : Nephrops trawls</v>
      </c>
      <c r="AC69">
        <f>IF(ISNUMBER(SEARCH(Hauls!$C$308,$AD$2:$AD$74)),MAX($AC$1,AC68)+1,0)</f>
        <v>68</v>
      </c>
      <c r="AD69" t="s">
        <v>3136</v>
      </c>
      <c r="AE69" t="str">
        <f>IFERROR(VLOOKUP(ROWS($AE$2:AE69),$AC$2:$AD$74,2,FALSE),"")</f>
        <v>TBN : Nephrops trawls</v>
      </c>
      <c r="AF69">
        <f>IF(ISNUMBER(SEARCH(Hauls!$C$309,$AG$2:$AG$74)),MAX($AF$1,AF68)+1,0)</f>
        <v>68</v>
      </c>
      <c r="AG69" t="s">
        <v>3136</v>
      </c>
      <c r="AH69" t="str">
        <f>IFERROR(VLOOKUP(ROWS($AH$2:AH69),$AF$2:$AG$74,2,FALSE),"")</f>
        <v>TBN : Nephrops trawls</v>
      </c>
      <c r="AI69">
        <f>IF(ISNUMBER(SEARCH(Hauls!$C$310,$AJ$2:$AJ$74)),MAX($AI$1,AI68)+1,0)</f>
        <v>68</v>
      </c>
      <c r="AJ69" t="s">
        <v>3136</v>
      </c>
      <c r="AK69" t="str">
        <f>IFERROR(VLOOKUP(ROWS($AK$2:AK69),$AI$2:$AJ$74,2,FALSE),"")</f>
        <v>TBN : Nephrops trawls</v>
      </c>
      <c r="AL69">
        <f>IF(ISNUMBER(SEARCH(Hauls!$C$311,$AM$2:$AM$74)),MAX($AL$1,AL68)+1,0)</f>
        <v>68</v>
      </c>
      <c r="AM69" t="s">
        <v>3136</v>
      </c>
      <c r="AN69" t="str">
        <f>IFERROR(VLOOKUP(ROWS($AN$2:AN69),$AL$2:$AM$74,2,FALSE),"")</f>
        <v>TBN : Nephrops trawls</v>
      </c>
      <c r="AO69">
        <f>IF(ISNUMBER(SEARCH(Hauls!$C$312,$AP$2:$AP$74)),MAX($AO$1,AO68)+1,0)</f>
        <v>68</v>
      </c>
      <c r="AP69" t="s">
        <v>3136</v>
      </c>
      <c r="AQ69" t="str">
        <f>IFERROR(VLOOKUP(ROWS($AQ$2:AQ69),$AO$2:$AP$74,2,FALSE),"")</f>
        <v>TBN : Nephrops trawls</v>
      </c>
      <c r="AR69">
        <f>IF(ISNUMBER(SEARCH(Hauls!$C$313,$AS$2:$AS$74)),MAX($AR$1,AR68)+1,0)</f>
        <v>68</v>
      </c>
      <c r="AS69" t="s">
        <v>3136</v>
      </c>
      <c r="AT69" t="str">
        <f>IFERROR(VLOOKUP(ROWS($AT$2:AT69),$AR$2:$AS$74,2,FALSE),"")</f>
        <v>TBN : Nephrops trawls</v>
      </c>
      <c r="AU69">
        <f>IF(ISNUMBER(SEARCH(Hauls!$C$314,$AV$2:$AV$74)),MAX($AU$1,AU68)+1,0)</f>
        <v>68</v>
      </c>
      <c r="AV69" t="s">
        <v>3136</v>
      </c>
      <c r="AW69" t="str">
        <f>IFERROR(VLOOKUP(ROWS($AW$2:AW69),$AU$2:$AV$74,2,FALSE),"")</f>
        <v>TBN : Nephrops trawls</v>
      </c>
      <c r="AX69">
        <f>IF(ISNUMBER(SEARCH(Hauls!$C$315,$AY$2:$AY$74)),MAX($AX$1,AX68)+1,0)</f>
        <v>68</v>
      </c>
      <c r="AY69" t="s">
        <v>3136</v>
      </c>
      <c r="AZ69" t="str">
        <f>IFERROR(VLOOKUP(ROWS($AZ$2:AZ69),$AX$2:$AY$74,2,FALSE),"")</f>
        <v>TBN : Nephrops trawls</v>
      </c>
      <c r="BA69">
        <f>IF(ISNUMBER(SEARCH(Hauls!$C$316,$BB$2:$BB$74)),MAX($BA$1,BA68)+1,0)</f>
        <v>68</v>
      </c>
      <c r="BB69" t="s">
        <v>3136</v>
      </c>
      <c r="BC69" t="str">
        <f>IFERROR(VLOOKUP(ROWS($BC$2:BC69),$BA$2:$BB$74,2,FALSE),"")</f>
        <v>TBN : Nephrops trawls</v>
      </c>
      <c r="BD69">
        <f>IF(ISNUMBER(SEARCH(Hauls!$C$317,$BE$2:$BE$74)),MAX($BD$1,BD68)+1,0)</f>
        <v>68</v>
      </c>
      <c r="BE69" t="s">
        <v>3136</v>
      </c>
      <c r="BF69" t="str">
        <f>IFERROR(VLOOKUP(ROWS($BF$2:BF69),$BD$2:$BE$74,2,FALSE),"")</f>
        <v>TBN : Nephrops trawls</v>
      </c>
      <c r="BG69">
        <f>IF(ISNUMBER(SEARCH(Hauls!$C$318,$BH$2:$BH$74)),MAX($BG$1,BG68)+1,0)</f>
        <v>68</v>
      </c>
      <c r="BH69" t="s">
        <v>3136</v>
      </c>
      <c r="BI69" t="str">
        <f>IFERROR(VLOOKUP(ROWS($BI$2:BI69),$BG$2:$BH$74,2,FALSE),"")</f>
        <v>TBN : Nephrops trawls</v>
      </c>
      <c r="BJ69">
        <f>IF(ISNUMBER(SEARCH(Hauls!$C$319,$BK$2:$BK$74)),MAX($BJ$1,BJ68)+1,0)</f>
        <v>68</v>
      </c>
      <c r="BK69" t="s">
        <v>3136</v>
      </c>
      <c r="BL69" t="str">
        <f>IFERROR(VLOOKUP(ROWS($BL$2:BL69),$BJ$2:$BK$74,2,FALSE),"")</f>
        <v>TBN : Nephrops trawls</v>
      </c>
      <c r="BM69">
        <f>IF(ISNUMBER(SEARCH(Hauls!$C$320,$BN$2:$BN$74)),MAX($BM$1,BM68)+1,0)</f>
        <v>68</v>
      </c>
      <c r="BN69" t="s">
        <v>3136</v>
      </c>
      <c r="BO69" t="str">
        <f>IFERROR(VLOOKUP(ROWS($BO$2:BO69),$BM$2:$BN$74,2,FALSE),"")</f>
        <v>TBN : Nephrops trawls</v>
      </c>
      <c r="BP69">
        <f>IF(ISNUMBER(SEARCH(Hauls!$C$321,$BQ$2:$BQ$74)),MAX($BP$1,BP68)+1,0)</f>
        <v>68</v>
      </c>
      <c r="BQ69" t="s">
        <v>3136</v>
      </c>
      <c r="BR69" t="str">
        <f>IFERROR(VLOOKUP(ROWS($BR$2:BR69),$BP$2:$BQ$74,2,FALSE),"")</f>
        <v>TBN : Nephrops trawls</v>
      </c>
      <c r="BS69">
        <f>IF(ISNUMBER(SEARCH(Hauls!$C$322,$BT$2:$BT$74)),MAX($BS$1,BS68)+1,0)</f>
        <v>68</v>
      </c>
      <c r="BT69" t="s">
        <v>3136</v>
      </c>
      <c r="BU69" t="str">
        <f>IFERROR(VLOOKUP(ROWS($BU$2:BU69),$BS$2:$BT$74,2,FALSE),"")</f>
        <v>TBN : Nephrops trawls</v>
      </c>
      <c r="BV69">
        <f>IF(ISNUMBER(SEARCH(Hauls!$C$323,$BW$2:$BW$74)),MAX($BV$1,BV68)+1,0)</f>
        <v>68</v>
      </c>
      <c r="BW69" t="s">
        <v>3136</v>
      </c>
      <c r="BX69" t="str">
        <f>IFERROR(VLOOKUP(ROWS($BX$2:BX69),$BV$2:$BW$74,2,FALSE),"")</f>
        <v>TBN : Nephrops trawls</v>
      </c>
      <c r="BY69">
        <f>IF(ISNUMBER(SEARCH(Hauls!$C$324,$BZ$2:$BZ$74)),MAX($BY$1,BY68)+1,0)</f>
        <v>68</v>
      </c>
      <c r="BZ69" t="s">
        <v>3136</v>
      </c>
      <c r="CA69" t="str">
        <f>IFERROR(VLOOKUP(ROWS($CA$2:CA69),$BY$2:$BZ$74,2,FALSE),"")</f>
        <v>TBN : Nephrops trawls</v>
      </c>
      <c r="CB69">
        <f>IF(ISNUMBER(SEARCH(Hauls!$C$325,$CC$2:$CC$74)),MAX($CB$1,CB68)+1,0)</f>
        <v>68</v>
      </c>
      <c r="CC69" t="s">
        <v>3136</v>
      </c>
      <c r="CD69" t="str">
        <f>IFERROR(VLOOKUP(ROWS($CD$2:CD69),$CB$2:$CC$74,2,FALSE),"")</f>
        <v>TBN : Nephrops trawls</v>
      </c>
      <c r="CE69">
        <f>IF(ISNUMBER(SEARCH(Hauls!$C$326,$CF$2:$CF$74)),MAX($CE$1,CE68)+1,0)</f>
        <v>68</v>
      </c>
      <c r="CF69" t="s">
        <v>3136</v>
      </c>
      <c r="CG69" t="str">
        <f>IFERROR(VLOOKUP(ROWS($CG$2:CG69),$CE$2:$CF$74,2,FALSE),"")</f>
        <v>TBN : Nephrops trawls</v>
      </c>
      <c r="CH69">
        <f>IF(ISNUMBER(SEARCH(Hauls!$C$327,$CI$2:$CI$74)),MAX($CH$1,CH68)+1,0)</f>
        <v>68</v>
      </c>
      <c r="CI69" t="s">
        <v>3136</v>
      </c>
      <c r="CJ69" t="str">
        <f>IFERROR(VLOOKUP(ROWS($CJ$2:CJ69),$CH$2:$CI$74,2,FALSE),"")</f>
        <v>TBN : Nephrops trawls</v>
      </c>
      <c r="CK69">
        <f>IF(ISNUMBER(SEARCH(Hauls!$C$328,$CL$2:$CL$74)),MAX($CK$1,CK68)+1,0)</f>
        <v>68</v>
      </c>
      <c r="CL69" t="s">
        <v>3136</v>
      </c>
      <c r="CM69" t="str">
        <f>IFERROR(VLOOKUP(ROWS($CM$2:CM69),$CK$2:$CL$74,2,FALSE),"")</f>
        <v>TBN : Nephrops trawls</v>
      </c>
      <c r="CN69">
        <f>IF(ISNUMBER(SEARCH(Hauls!$C$329,$CO$2:$CO$74)),MAX($CN$1,CN68)+1,0)</f>
        <v>68</v>
      </c>
      <c r="CO69" t="s">
        <v>3136</v>
      </c>
      <c r="CP69" t="str">
        <f>IFERROR(VLOOKUP(ROWS($CP$2:CP69),$CN$2:$CO$74,2,FALSE),"")</f>
        <v>TBN : Nephrops trawls</v>
      </c>
      <c r="CQ69">
        <f>IF(ISNUMBER(SEARCH(Hauls!$C$330,$CR$2:$CR$74)),MAX($CQ$1,CQ68)+1,0)</f>
        <v>68</v>
      </c>
      <c r="CR69" t="s">
        <v>3136</v>
      </c>
      <c r="CS69" t="str">
        <f>IFERROR(VLOOKUP(ROWS($CS$2:CS69),$CQ$2:$CR$74,2,FALSE),"")</f>
        <v>TBN : Nephrops trawls</v>
      </c>
      <c r="CT69">
        <f>IF(ISNUMBER(SEARCH(Hauls!$C$331,$CU$2:$CU$74)),MAX($CT$1,CT68)+1,0)</f>
        <v>68</v>
      </c>
      <c r="CU69" t="s">
        <v>3136</v>
      </c>
      <c r="CV69" t="str">
        <f>IFERROR(VLOOKUP(ROWS($CV$2:CV69),$CT$2:$CU$74,2,FALSE),"")</f>
        <v>TBN : Nephrops trawls</v>
      </c>
      <c r="CW69">
        <f>IF(ISNUMBER(SEARCH(Hauls!$C$332,$CX$2:$CX$74)),MAX($CW$1,CW68)+1,0)</f>
        <v>68</v>
      </c>
      <c r="CX69" t="s">
        <v>3136</v>
      </c>
      <c r="CY69" t="str">
        <f>IFERROR(VLOOKUP(ROWS($CY$2:CY69),$CW$2:$CX$74,2,FALSE),"")</f>
        <v>TBN : Nephrops trawls</v>
      </c>
      <c r="CZ69">
        <f>IF(ISNUMBER(SEARCH(Hauls!$C$333,$DA$2:$DA$74)),MAX($CZ$1,CZ68)+1,0)</f>
        <v>68</v>
      </c>
      <c r="DA69" t="s">
        <v>3136</v>
      </c>
      <c r="DB69" t="str">
        <f>IFERROR(VLOOKUP(ROWS($DB$2:DB69),$CZ$2:$DA$74,2,FALSE),"")</f>
        <v>TBN : Nephrops trawls</v>
      </c>
      <c r="DC69">
        <f>IF(ISNUMBER(SEARCH(Hauls!$C$334,$DD$2:$DD$74)),MAX($DC$1,DC68)+1,0)</f>
        <v>68</v>
      </c>
      <c r="DD69" t="s">
        <v>3136</v>
      </c>
      <c r="DE69" t="str">
        <f>IFERROR(VLOOKUP(ROWS($DE$2:DE69),$DC$2:$DD$74,2,FALSE),"")</f>
        <v>TBN : Nephrops trawls</v>
      </c>
      <c r="DF69">
        <f>IF(ISNUMBER(SEARCH(Hauls!$C$335,$DG$2:$DG$74)),MAX($DF$1,DF68)+1,0)</f>
        <v>68</v>
      </c>
      <c r="DG69" t="s">
        <v>3136</v>
      </c>
      <c r="DH69" t="str">
        <f>IFERROR(VLOOKUP(ROWS($DH$2:DH69),$DF$2:$DG$74,2,FALSE),"")</f>
        <v>TBN : Nephrops trawls</v>
      </c>
      <c r="DI69">
        <f>IF(ISNUMBER(SEARCH(Hauls!$C$336,$DJ$2:$DJ$74)),MAX($DI$1,DI68)+1,0)</f>
        <v>68</v>
      </c>
      <c r="DJ69" t="s">
        <v>3136</v>
      </c>
      <c r="DK69" t="str">
        <f>IFERROR(VLOOKUP(ROWS($DK$2:DK69),$DI$2:$DJ$74,2,FALSE),"")</f>
        <v>TBN : Nephrops trawls</v>
      </c>
      <c r="DL69">
        <f>IF(ISNUMBER(SEARCH(Hauls!$C$337,$DM$2:$DM$74)),MAX($DL$1,DL68)+1,0)</f>
        <v>68</v>
      </c>
      <c r="DM69" t="s">
        <v>3136</v>
      </c>
      <c r="DN69" t="str">
        <f>IFERROR(VLOOKUP(ROWS($DN$2:DN69),$DL$2:$DM$74,2,FALSE),"")</f>
        <v>TBN : Nephrops trawls</v>
      </c>
      <c r="DO69">
        <f>IF(ISNUMBER(SEARCH(Hauls!$C$338,$DP$2:$DP$74)),MAX($DO$1,DO68)+1,0)</f>
        <v>68</v>
      </c>
      <c r="DP69" t="s">
        <v>3136</v>
      </c>
      <c r="DQ69" t="str">
        <f>IFERROR(VLOOKUP(ROWS($DQ$2:DQ69),$DO$2:$CDP$74,2,FALSE),"")</f>
        <v>TBN : Nephrops trawls</v>
      </c>
      <c r="DR69">
        <f>IF(ISNUMBER(SEARCH(Hauls!$C$339,$DS$2:$DS$74)),MAX($DR$1,DR68)+1,0)</f>
        <v>68</v>
      </c>
      <c r="DS69" t="s">
        <v>3136</v>
      </c>
      <c r="DT69" t="str">
        <f>IFERROR(VLOOKUP(ROWS($DT$2:DT69),$DR$2:$DS$74,2,FALSE),"")</f>
        <v>TBN : Nephrops trawls</v>
      </c>
      <c r="DU69">
        <f>IF(ISNUMBER(SEARCH(Hauls!$C$340,$DV$2:$DV$74)),MAX($DU$1,DU68)+1,0)</f>
        <v>68</v>
      </c>
      <c r="DV69" t="s">
        <v>3136</v>
      </c>
      <c r="DW69" t="str">
        <f>IFERROR(VLOOKUP(ROWS($DW$2:DW69),$DU$2:$DV$74,2,FALSE),"")</f>
        <v>TBN : Nephrops trawls</v>
      </c>
      <c r="DX69">
        <f>IF(ISNUMBER(SEARCH(Hauls!$C$341,$DY$2:$DY$74)),MAX($DX$1,DX68)+1,0)</f>
        <v>68</v>
      </c>
      <c r="DY69" t="s">
        <v>3136</v>
      </c>
      <c r="DZ69" t="str">
        <f>IFERROR(VLOOKUP(ROWS($DZ$2:DZ69),$DX$2:$DY$74,2,FALSE),"")</f>
        <v>TBN : Nephrops trawls</v>
      </c>
      <c r="EA69">
        <f>IF(ISNUMBER(SEARCH(Hauls!$C$342,$EB$2:$EB$74)),MAX($EA$1,EA68)+1,0)</f>
        <v>68</v>
      </c>
      <c r="EB69" t="s">
        <v>3136</v>
      </c>
      <c r="EC69" t="str">
        <f>IFERROR(VLOOKUP(ROWS($EC$2:EC69),$EA$2:$EB$74,2,FALSE),"")</f>
        <v>TBN : Nephrops trawls</v>
      </c>
      <c r="ED69">
        <f>IF(ISNUMBER(SEARCH(Hauls!$C$343,$EE$2:$EE$74)),MAX($ED$1,ED68)+1,0)</f>
        <v>68</v>
      </c>
      <c r="EE69" t="s">
        <v>3136</v>
      </c>
      <c r="EF69" t="str">
        <f>IFERROR(VLOOKUP(ROWS($EF$2:EF69),$ED$2:$EE$74,2,FALSE),"")</f>
        <v>TBN : Nephrops trawls</v>
      </c>
      <c r="EG69">
        <f>IF(ISNUMBER(SEARCH(Hauls!$C$344,$EH$2:$EH$74)),MAX($EG$1,EG68)+1,0)</f>
        <v>68</v>
      </c>
      <c r="EH69" t="s">
        <v>3136</v>
      </c>
      <c r="EI69" t="str">
        <f>IFERROR(VLOOKUP(ROWS($EI$2:EI69),$EG$2:$EH$74,2,FALSE),"")</f>
        <v>TBN : Nephrops trawls</v>
      </c>
      <c r="EJ69">
        <f>IF(ISNUMBER(SEARCH(Hauls!$C$345,$EK$2:$EK$74)),MAX($EJ$1,EJ68)+1,0)</f>
        <v>68</v>
      </c>
      <c r="EK69" t="s">
        <v>3136</v>
      </c>
      <c r="EL69" t="str">
        <f>IFERROR(VLOOKUP(ROWS($EL$2:EL69),$EJ$2:$EK$74,2,FALSE),"")</f>
        <v>TBN : Nephrops trawls</v>
      </c>
      <c r="EM69">
        <f>IF(ISNUMBER(SEARCH(Hauls!$C$346,$EN$2:$EN$74)),MAX($EM$1,EM68)+1,0)</f>
        <v>68</v>
      </c>
      <c r="EN69" t="s">
        <v>3136</v>
      </c>
      <c r="EO69" t="str">
        <f>IFERROR(VLOOKUP(ROWS($EO$2:EO69),$EM$2:$EN$74,2,FALSE),"")</f>
        <v>TBN : Nephrops trawls</v>
      </c>
      <c r="EP69">
        <f>IF(ISNUMBER(SEARCH(Hauls!$C$347,$EQ$2:$EQ$74)),MAX($EP$1,EP68)+1,0)</f>
        <v>68</v>
      </c>
      <c r="EQ69" t="s">
        <v>3136</v>
      </c>
      <c r="ER69" t="str">
        <f>IFERROR(VLOOKUP(ROWS($ER$2:ER69),$EP$2:$EQ$74,2,FALSE),"")</f>
        <v>TBN : Nephrops trawls</v>
      </c>
      <c r="ES69">
        <f>IF(ISNUMBER(SEARCH(Hauls!$C$348,$ET$2:$ET$74)),MAX($ES$1,ES68)+1,0)</f>
        <v>68</v>
      </c>
      <c r="ET69" t="s">
        <v>3136</v>
      </c>
      <c r="EU69" t="str">
        <f>IFERROR(VLOOKUP(ROWS($EU$2:EU69),$ES$2:$ET$74,2,FALSE),"")</f>
        <v>TBN : Nephrops trawls</v>
      </c>
      <c r="EV69">
        <f>IF(ISNUMBER(SEARCH(Hauls!$C$349,$EW$2:$EW$74)),MAX($EV$1,EV68)+1,0)</f>
        <v>68</v>
      </c>
      <c r="EW69" t="s">
        <v>3136</v>
      </c>
      <c r="EX69" t="str">
        <f>IFERROR(VLOOKUP(ROWS($EX$2:EX69),$EV$2:$EW$74,2,FALSE),"")</f>
        <v>TBN : Nephrops trawls</v>
      </c>
      <c r="EY69">
        <f>IF(ISNUMBER(SEARCH(Hauls!$C$350,$EZ$2:$EZ$74)),MAX($EY$1,EY68)+1,0)</f>
        <v>68</v>
      </c>
      <c r="EZ69" t="s">
        <v>3136</v>
      </c>
      <c r="FA69" t="str">
        <f>IFERROR(VLOOKUP(ROWS($FA$2:FA69),$EY$2:$EZ$74,2,FALSE),"")</f>
        <v>TBN : Nephrops trawls</v>
      </c>
      <c r="FB69">
        <f>IF(ISNUMBER(SEARCH(Hauls!$C$351,$FC$2:$FC$74)),MAX($FB$1,FB68)+1,0)</f>
        <v>68</v>
      </c>
      <c r="FC69" t="s">
        <v>3136</v>
      </c>
      <c r="FD69" t="str">
        <f>IFERROR(VLOOKUP(ROWS($FD$2:FD69),$FB$2:$FC$74,2,FALSE),"")</f>
        <v>TBN : Nephrops trawls</v>
      </c>
      <c r="FE69">
        <f>IF(ISNUMBER(SEARCH(Hauls!$C$352,$FF$2:$FF$74)),MAX($FE$1,FE68)+1,0)</f>
        <v>68</v>
      </c>
      <c r="FF69" t="s">
        <v>3136</v>
      </c>
      <c r="FG69" t="str">
        <f>IFERROR(VLOOKUP(ROWS($FG$2:FG69),$FE$2:$FF$74,2,FALSE),"")</f>
        <v>TBN : Nephrops trawls</v>
      </c>
      <c r="FH69">
        <f>IF(ISNUMBER(SEARCH(Hauls!$C$353,$FI$2:$FI$74)),MAX($FH$1,FH68)+1,0)</f>
        <v>68</v>
      </c>
      <c r="FI69" t="s">
        <v>3136</v>
      </c>
      <c r="FJ69" t="str">
        <f>IFERROR(VLOOKUP(ROWS($FJ$2:FJ69),$FH$2:$FI$74,2,FALSE),"")</f>
        <v>TBN : Nephrops trawls</v>
      </c>
      <c r="FK69">
        <f>IF(ISNUMBER(SEARCH(Hauls!$C$354,$FL$2:$FL$74)),MAX($FK$1,FK68)+1,0)</f>
        <v>68</v>
      </c>
      <c r="FL69" t="s">
        <v>3136</v>
      </c>
      <c r="FM69" t="str">
        <f>IFERROR(VLOOKUP(ROWS($FM$2:FM69),$FK$2:$FL$74,2,FALSE),"")</f>
        <v>TBN : Nephrops trawls</v>
      </c>
      <c r="FN69">
        <f>IF(ISNUMBER(SEARCH(Hauls!$C$355,$FO$2:$FO$74)),MAX($FN$1,FN68)+1,0)</f>
        <v>68</v>
      </c>
      <c r="FO69" t="s">
        <v>3136</v>
      </c>
      <c r="FP69" t="str">
        <f>IFERROR(VLOOKUP(ROWS($FP$2:FP69),$FN$2:$FO$74,2,FALSE),"")</f>
        <v>TBN : Nephrops trawls</v>
      </c>
      <c r="FQ69">
        <f>IF(ISNUMBER(SEARCH(Hauls!$C$356,$FR$2:$FR$74)),MAX($FQ$1,FQ68)+1,0)</f>
        <v>68</v>
      </c>
      <c r="FR69" t="s">
        <v>3136</v>
      </c>
      <c r="FS69" t="str">
        <f>IFERROR(VLOOKUP(ROWS($FS$2:FS69),$FQ$2:$FR$74,2,FALSE),"")</f>
        <v>TBN : Nephrops trawls</v>
      </c>
      <c r="FT69">
        <f>IF(ISNUMBER(SEARCH(Hauls!$C$357,$FU$2:$FU$74)),MAX($FT$1,FT68)+1,0)</f>
        <v>68</v>
      </c>
      <c r="FU69" t="s">
        <v>3136</v>
      </c>
      <c r="FV69" t="str">
        <f>IFERROR(VLOOKUP(ROWS($FV$2:FV69),$FT$2:$FU$74,2,FALSE),"")</f>
        <v>TBN : Nephrops trawls</v>
      </c>
      <c r="FW69">
        <f>IF(ISNUMBER(SEARCH(Hauls!$C$358,$FX$2:$FX$74)),MAX($FW$1,FW68)+1,0)</f>
        <v>68</v>
      </c>
      <c r="FX69" t="s">
        <v>3136</v>
      </c>
      <c r="FY69" t="str">
        <f>IFERROR(VLOOKUP(ROWS($FY$2:FY69),$FW$2:$FX$74,2,FALSE),"")</f>
        <v>TBN : Nephrops trawls</v>
      </c>
      <c r="FZ69">
        <f>IF(ISNUMBER(SEARCH(Hauls!$C$359,$GA$2:$GA$74)),MAX($FZ$1,FZ68)+1,0)</f>
        <v>68</v>
      </c>
      <c r="GA69" t="s">
        <v>3136</v>
      </c>
      <c r="GB69" t="str">
        <f>IFERROR(VLOOKUP(ROWS($GB$2:GB69),$FZ$2:$GA$74,2,FALSE),"")</f>
        <v>TBN : Nephrops trawls</v>
      </c>
      <c r="GC69">
        <f>IF(ISNUMBER(SEARCH(Hauls!$C$360,$GD$2:$GD$74)),MAX($GC$1,GC68)+1,0)</f>
        <v>68</v>
      </c>
      <c r="GD69" t="s">
        <v>3136</v>
      </c>
      <c r="GE69" t="str">
        <f>IFERROR(VLOOKUP(ROWS($GE$2:GE69),$GC$2:$GD$74,2,FALSE),"")</f>
        <v>TBN : Nephrops trawls</v>
      </c>
      <c r="GF69">
        <f>IF(ISNUMBER(SEARCH(Hauls!$C$361,$GG$2:$GG$74)),MAX($GF$1,GF68)+1,0)</f>
        <v>68</v>
      </c>
      <c r="GG69" t="s">
        <v>3136</v>
      </c>
      <c r="GH69" t="str">
        <f>IFERROR(VLOOKUP(ROWS($GH$2:GH69),$GF$2:$GG$74,2,FALSE),"")</f>
        <v>TBN : Nephrops trawls</v>
      </c>
      <c r="GI69">
        <f>IF(ISNUMBER(SEARCH(Hauls!$C$362,$GJ$2:$GJ$74)),MAX($GI$1,GI68)+1,0)</f>
        <v>68</v>
      </c>
      <c r="GJ69" t="s">
        <v>3136</v>
      </c>
      <c r="GK69" t="str">
        <f>IFERROR(VLOOKUP(ROWS($GK$2:GK69),$GI$2:$GJ$74,2,FALSE),"")</f>
        <v>TBN : Nephrops trawls</v>
      </c>
      <c r="GL69">
        <f>IF(ISNUMBER(SEARCH(Hauls!$C$363,$GM$2:$GM$74)),MAX($GL$1,GL68)+1,0)</f>
        <v>68</v>
      </c>
      <c r="GM69" t="s">
        <v>3136</v>
      </c>
      <c r="GN69" t="str">
        <f>IFERROR(VLOOKUP(ROWS($GN$2:GN69),$GL$2:$GM$74,2,FALSE),"")</f>
        <v>TBN : Nephrops trawls</v>
      </c>
      <c r="GO69">
        <f>IF(ISNUMBER(SEARCH(Hauls!$C$364,$GP$2:$GP$74)),MAX($GO$1,GO68)+1,0)</f>
        <v>68</v>
      </c>
      <c r="GP69" t="s">
        <v>3136</v>
      </c>
      <c r="GQ69" t="str">
        <f>IFERROR(VLOOKUP(ROWS($GQ$2:GQ69),$GO$2:$GP$74,2,FALSE),"")</f>
        <v>TBN : Nephrops trawls</v>
      </c>
      <c r="GR69">
        <f>IF(ISNUMBER(SEARCH(Hauls!$C$365,$GS$2:$GS$74)),MAX($GR$1,GR68)+1,0)</f>
        <v>68</v>
      </c>
      <c r="GS69" t="s">
        <v>3136</v>
      </c>
      <c r="GT69" t="str">
        <f>IFERROR(VLOOKUP(ROWS($GT$2:GT69),$GR$2:$GS$74,2,FALSE),"")</f>
        <v>TBN : Nephrops trawls</v>
      </c>
      <c r="GU69">
        <f>IF(ISNUMBER(SEARCH(Hauls!$C$366,$GV$2:$GV$74)),MAX($GU$1,GU68)+1,0)</f>
        <v>68</v>
      </c>
      <c r="GV69" t="s">
        <v>3136</v>
      </c>
      <c r="GW69" t="str">
        <f>IFERROR(VLOOKUP(ROWS($GW$2:GW69),$GU$2:$GV$74,2,FALSE),"")</f>
        <v>TBN : Nephrops trawls</v>
      </c>
      <c r="GX69">
        <f>IF(ISNUMBER(SEARCH(Hauls!$C$367,$GY$2:$GY$74)),MAX($GX$1,GX68)+1,0)</f>
        <v>68</v>
      </c>
      <c r="GY69" t="s">
        <v>3136</v>
      </c>
      <c r="GZ69" t="str">
        <f>IFERROR(VLOOKUP(ROWS($GZ$2:GZ69),$GX$2:$GY$74,2,FALSE),"")</f>
        <v>TBN : Nephrops trawls</v>
      </c>
      <c r="HA69">
        <f>IF(ISNUMBER(SEARCH(Hauls!$C$368,$HB$2:$HB$74)),MAX($HA$1,HA68)+1,0)</f>
        <v>68</v>
      </c>
      <c r="HB69" t="s">
        <v>3136</v>
      </c>
      <c r="HC69" t="str">
        <f>IFERROR(VLOOKUP(ROWS($HC$2:HC69),$HA$2:$HB$74,2,FALSE),"")</f>
        <v>TBN : Nephrops trawls</v>
      </c>
      <c r="HD69">
        <f>IF(ISNUMBER(SEARCH(Hauls!$C$369,$HE$2:$HE$74)),MAX($HD$1,HD68)+1,0)</f>
        <v>68</v>
      </c>
      <c r="HE69" t="s">
        <v>3136</v>
      </c>
      <c r="HF69" t="str">
        <f>IFERROR(VLOOKUP(ROWS($HF$2:HF69),$HD$2:$HE$74,2,FALSE),"")</f>
        <v>TBN : Nephrops trawls</v>
      </c>
      <c r="HG69">
        <f>IF(ISNUMBER(SEARCH(Hauls!$C$370,$HH$2:$HH$74)),MAX($HG$1,HG68)+1,0)</f>
        <v>68</v>
      </c>
      <c r="HH69" t="s">
        <v>3136</v>
      </c>
      <c r="HI69" t="str">
        <f>IFERROR(VLOOKUP(ROWS($HI$2:HI69),$HG$2:$HH$74,2,FALSE),"")</f>
        <v>TBN : Nephrops trawls</v>
      </c>
      <c r="HJ69">
        <f>IF(ISNUMBER(SEARCH(Hauls!$C$371,$HK$2:$HK$74)),MAX($HJ$1,HJ68)+1,0)</f>
        <v>68</v>
      </c>
      <c r="HK69" t="s">
        <v>3136</v>
      </c>
      <c r="HL69" t="str">
        <f>IFERROR(VLOOKUP(ROWS($HL$2:HL69),$HJ$2:$HK$74,2,FALSE),"")</f>
        <v>TBN : Nephrops trawls</v>
      </c>
      <c r="HM69">
        <f>IF(ISNUMBER(SEARCH(Hauls!$C$372,$HN$2:$HN$74)),MAX($HM$1,HM68)+1,0)</f>
        <v>68</v>
      </c>
      <c r="HN69" t="s">
        <v>3136</v>
      </c>
      <c r="HO69" t="str">
        <f>IFERROR(VLOOKUP(ROWS($HO$2:HO69),$HM$2:$HN$74,2,FALSE),"")</f>
        <v>TBN : Nephrops trawls</v>
      </c>
      <c r="HP69">
        <f>IF(ISNUMBER(SEARCH(Hauls!$C$373,$HQ$2:$HQ$74)),MAX($HP$1,HP68)+1,0)</f>
        <v>68</v>
      </c>
      <c r="HQ69" t="s">
        <v>3136</v>
      </c>
      <c r="HR69" t="str">
        <f>IFERROR(VLOOKUP(ROWS($HR$2:HR69),$HP$2:$HQ$74,2,FALSE),"")</f>
        <v>TBN : Nephrops trawls</v>
      </c>
      <c r="HS69">
        <f>IF(ISNUMBER(SEARCH(Hauls!$C$374,$HT$2:$HT$74)),MAX($HS$1,HS68)+1,0)</f>
        <v>68</v>
      </c>
      <c r="HT69" t="s">
        <v>3136</v>
      </c>
      <c r="HU69" t="str">
        <f>IFERROR(VLOOKUP(ROWS($HU$2:HU69),$HS$2:$HT$74,2,FALSE),"")</f>
        <v>TBN : Nephrops trawls</v>
      </c>
      <c r="HV69">
        <f>IF(ISNUMBER(SEARCH(Hauls!$C$375,$HW$2:$HW$74)),MAX($HV$1,HV68)+1,0)</f>
        <v>68</v>
      </c>
      <c r="HW69" t="s">
        <v>3136</v>
      </c>
      <c r="HX69" t="str">
        <f>IFERROR(VLOOKUP(ROWS($HX$2:HX69),$HV$2:$HW$74,2,FALSE),"")</f>
        <v>TBN : Nephrops trawls</v>
      </c>
      <c r="HY69">
        <f>IF(ISNUMBER(SEARCH(Hauls!$C$376,$HZ$2:$HZ$74)),MAX($HY$1,HY68)+1,0)</f>
        <v>68</v>
      </c>
      <c r="HZ69" t="s">
        <v>3136</v>
      </c>
      <c r="IA69" t="str">
        <f>IFERROR(VLOOKUP(ROWS($IA$2:IA69),$IB$2:$IC$74,2,FALSE),"")</f>
        <v>TBN : Nephrops trawls</v>
      </c>
      <c r="IB69">
        <f>IF(ISNUMBER(SEARCH(Hauls!$C$377,$IC$2:$IC$74)),MAX($IB$1,IB68)+1,0)</f>
        <v>68</v>
      </c>
      <c r="IC69" t="s">
        <v>3136</v>
      </c>
      <c r="ID69" t="str">
        <f>IFERROR(VLOOKUP(ROWS($ID$2:ID69),$IB$2:$IC$74,2,FALSE),"")</f>
        <v>TBN : Nephrops trawls</v>
      </c>
      <c r="IE69">
        <f>IF(ISNUMBER(SEARCH(Hauls!$C$378,$IF$2:$IF$74)),MAX($IE$1,IE68)+1,0)</f>
        <v>68</v>
      </c>
      <c r="IF69" t="s">
        <v>3136</v>
      </c>
      <c r="IG69" t="str">
        <f>IFERROR(VLOOKUP(ROWS($IG$2:IG69),$IE$2:$IF$74,2,FALSE),"")</f>
        <v>TBN : Nephrops trawls</v>
      </c>
      <c r="IH69">
        <f>IF(ISNUMBER(SEARCH(Hauls!$C$379,$II$2:$II$74)),MAX($IH$1,IH68)+1,0)</f>
        <v>68</v>
      </c>
      <c r="II69" t="s">
        <v>3136</v>
      </c>
      <c r="IJ69" t="str">
        <f>IFERROR(VLOOKUP(ROWS($IJ$2:IJ69),$IH$2:$II$74,2,FALSE),"")</f>
        <v>TBN : Nephrops trawls</v>
      </c>
      <c r="IK69">
        <f>IF(ISNUMBER(SEARCH(Hauls!$C$380,$IL$2:$IL$74)),MAX($IK$1,IK68)+1,0)</f>
        <v>68</v>
      </c>
      <c r="IL69" t="s">
        <v>3136</v>
      </c>
      <c r="IM69" t="str">
        <f>IFERROR(VLOOKUP(ROWS($IM$2:IM69),$IK$2:$IL$74,2,FALSE),"")</f>
        <v>TBN : Nephrops trawls</v>
      </c>
      <c r="IN69">
        <f>IF(ISNUMBER(SEARCH(Hauls!$C$381,$IO$2:$IO$74)),MAX($IN$1,IN68)+1,0)</f>
        <v>68</v>
      </c>
      <c r="IO69" t="s">
        <v>3136</v>
      </c>
      <c r="IP69" t="str">
        <f>IFERROR(VLOOKUP(ROWS($IP$2:IP69),$IN$2:$IO$74,2,FALSE),"")</f>
        <v>TBN : Nephrops trawls</v>
      </c>
      <c r="IQ69">
        <f>IF(ISNUMBER(SEARCH(Hauls!$C$382,$CC$2:$CC$74)),MAX($CB$1,IQ68)+1,0)</f>
        <v>68</v>
      </c>
      <c r="IR69" t="s">
        <v>3136</v>
      </c>
      <c r="IS69" t="str">
        <f>IFERROR(VLOOKUP(ROWS($IS$2:IS69),$IQ$2:$IR$74,2,FALSE),"")</f>
        <v>TBN : Nephrops trawls</v>
      </c>
      <c r="IT69">
        <f>IF(ISNUMBER(SEARCH(Hauls!$C$383,$IU$2:$IU$74)),MAX($IT$1,IT68)+1,0)</f>
        <v>68</v>
      </c>
      <c r="IU69" t="s">
        <v>3136</v>
      </c>
      <c r="IV69" t="str">
        <f>IFERROR(VLOOKUP(ROWS($IV$2:IV69),$IT$2:$IU$74,2,FALSE),"")</f>
        <v>TBN : Nephrops trawls</v>
      </c>
      <c r="IW69">
        <f>IF(ISNUMBER(SEARCH(Hauls!$C$384,$IX$2:$IX$74)),MAX($IW$1,IW68)+1,0)</f>
        <v>68</v>
      </c>
      <c r="IX69" t="s">
        <v>3136</v>
      </c>
      <c r="IY69" t="str">
        <f>IFERROR(VLOOKUP(ROWS($IY$2:IY69),$IW$2:$IX$74,2,FALSE),"")</f>
        <v>TBN : Nephrops trawls</v>
      </c>
      <c r="IZ69">
        <f>IF(ISNUMBER(SEARCH(Hauls!$C$385,$JA$2:$JA$74)),MAX($IZ$1,IZ68)+1,0)</f>
        <v>68</v>
      </c>
      <c r="JA69" t="s">
        <v>3136</v>
      </c>
      <c r="JB69" t="str">
        <f>IFERROR(VLOOKUP(ROWS($JB$2:JB69),$IZ$2:$JA$74,2,FALSE),"")</f>
        <v>TBN : Nephrops trawls</v>
      </c>
      <c r="JC69">
        <f>IF(ISNUMBER(SEARCH(Hauls!$C$386,$JD$2:$JD$74)),MAX($JC$1,JC68)+1,0)</f>
        <v>68</v>
      </c>
      <c r="JD69" t="s">
        <v>3136</v>
      </c>
      <c r="JE69" t="str">
        <f>IFERROR(VLOOKUP(ROWS($JE$2:JE69),$JC$2:$CJD$74,2,FALSE),"")</f>
        <v>TBN : Nephrops trawls</v>
      </c>
      <c r="JF69">
        <f>IF(ISNUMBER(SEARCH(Hauls!$C$387,$JG$2:$JG$74)),MAX($JF$1,JF68)+1,0)</f>
        <v>68</v>
      </c>
      <c r="JG69" t="s">
        <v>3136</v>
      </c>
      <c r="JH69" t="str">
        <f>IFERROR(VLOOKUP(ROWS($JH$2:JH69),$JF$2:$JG$74,2,FALSE),"")</f>
        <v>TBN : Nephrops trawls</v>
      </c>
      <c r="JI69">
        <f>IF(ISNUMBER(SEARCH(Hauls!$C$388,$JJ$2:$JJ$74)),MAX($JI$1,JI68)+1,0)</f>
        <v>68</v>
      </c>
      <c r="JJ69" t="s">
        <v>3136</v>
      </c>
      <c r="JK69" t="str">
        <f>IFERROR(VLOOKUP(ROWS($JK$2:JK69),$JI$2:$JJ$74,2,FALSE),"")</f>
        <v>TBN : Nephrops trawls</v>
      </c>
      <c r="JL69">
        <f>IF(ISNUMBER(SEARCH(Hauls!$C$389,$JM$2:$JM$74)),MAX($JL$1,JL68)+1,0)</f>
        <v>68</v>
      </c>
      <c r="JM69" t="s">
        <v>3136</v>
      </c>
      <c r="JN69" t="str">
        <f>IFERROR(VLOOKUP(ROWS($JN$2:JN69),$JL$2:$JM$74,2,FALSE),"")</f>
        <v>TBN : Nephrops trawls</v>
      </c>
      <c r="JO69">
        <f>IF(ISNUMBER(SEARCH(Hauls!$C$390,$JP$2:$JP$74)),MAX($JO$1,JO68)+1,0)</f>
        <v>68</v>
      </c>
      <c r="JP69" t="s">
        <v>3136</v>
      </c>
      <c r="JQ69" t="str">
        <f>IFERROR(VLOOKUP(ROWS($JQ$2:JQ69),$JO$2:$JP$74,2,FALSE),"")</f>
        <v>TBN : Nephrops trawls</v>
      </c>
      <c r="JR69">
        <f>IF(ISNUMBER(SEARCH(Hauls!$C$391,$JS$2:$JS$74)),MAX($JR$1,JR68)+1,0)</f>
        <v>68</v>
      </c>
      <c r="JS69" t="s">
        <v>3136</v>
      </c>
      <c r="JT69" t="str">
        <f>IFERROR(VLOOKUP(ROWS($JT$2:JT69),$JR$2:$JS$74,2,FALSE),"")</f>
        <v>TBN : Nephrops trawls</v>
      </c>
      <c r="JU69">
        <f>IF(ISNUMBER(SEARCH(Hauls!$C$392,$JV$2:$JV$74)),MAX($JU$1,JU68)+1,0)</f>
        <v>68</v>
      </c>
      <c r="JV69" t="s">
        <v>3136</v>
      </c>
      <c r="JW69" t="str">
        <f>IFERROR(VLOOKUP(ROWS($JW$2:JW69),$JU$2:$JV$74,2,FALSE),"")</f>
        <v>TBN : Nephrops trawls</v>
      </c>
      <c r="JX69">
        <f>IF(ISNUMBER(SEARCH(Hauls!$C$393,$JY$2:$JY$74)),MAX($JX$1,JX68)+1,0)</f>
        <v>68</v>
      </c>
      <c r="JY69" t="s">
        <v>3136</v>
      </c>
      <c r="JZ69" t="str">
        <f>IFERROR(VLOOKUP(ROWS($JZ$2:JZ69),$JX$2:$JY$74,2,FALSE),"")</f>
        <v>TBN : Nephrops trawls</v>
      </c>
      <c r="KA69">
        <f>IF(ISNUMBER(SEARCH(Hauls!$C$394,$KB$2:$KB$74)),MAX($KA$1,KA68)+1,0)</f>
        <v>68</v>
      </c>
      <c r="KB69" t="s">
        <v>3136</v>
      </c>
      <c r="KC69" t="str">
        <f>IFERROR(VLOOKUP(ROWS($KC$2:KC69),$KA$2:$KB$74,2,FALSE),"")</f>
        <v>TBN : Nephrops trawls</v>
      </c>
      <c r="KD69">
        <f>IF(ISNUMBER(SEARCH(Hauls!$C$395,$KE$2:$KE$74)),MAX($KD$1,KD68)+1,0)</f>
        <v>68</v>
      </c>
      <c r="KE69" t="s">
        <v>3136</v>
      </c>
      <c r="KF69" t="str">
        <f>IFERROR(VLOOKUP(ROWS($KF$2:KF69),$KD$2:$KE$74,2,FALSE),"")</f>
        <v>TBN : Nephrops trawls</v>
      </c>
      <c r="KG69">
        <f>IF(ISNUMBER(SEARCH(Hauls!$C$396,$KH$2:$KH$74)),MAX($KG$1,KG68)+1,0)</f>
        <v>68</v>
      </c>
      <c r="KH69" t="s">
        <v>3136</v>
      </c>
      <c r="KI69" t="str">
        <f>IFERROR(VLOOKUP(ROWS($KI$2:KI69),$KG$2:$KH$74,2,FALSE),"")</f>
        <v>TBN : Nephrops trawls</v>
      </c>
      <c r="KJ69">
        <f>IF(ISNUMBER(SEARCH(Hauls!$C$397,$KK$2:$KK$74)),MAX($KJ$1,KJ68)+1,0)</f>
        <v>68</v>
      </c>
      <c r="KK69" t="s">
        <v>3136</v>
      </c>
      <c r="KL69" t="str">
        <f>IFERROR(VLOOKUP(ROWS($KL$2:KL69),$KJ$2:$KK$74,2,FALSE),"")</f>
        <v>TBN : Nephrops trawls</v>
      </c>
      <c r="KM69">
        <f>IF(ISNUMBER(SEARCH(Hauls!$C$398,$KN$2:$KN$74)),MAX($KM$1,KM68)+1,0)</f>
        <v>68</v>
      </c>
      <c r="KN69" t="s">
        <v>3136</v>
      </c>
      <c r="KO69" t="str">
        <f>IFERROR(VLOOKUP(ROWS($KO$2:KO69),$KM$2:$KN$74,2,FALSE),"")</f>
        <v>TBN : Nephrops trawls</v>
      </c>
      <c r="KP69">
        <f>IF(ISNUMBER(SEARCH(Hauls!$C$399,$KQ$2:$KQ$74)),MAX($KP$1,KP68)+1,0)</f>
        <v>68</v>
      </c>
      <c r="KQ69" t="s">
        <v>3136</v>
      </c>
      <c r="KR69" t="str">
        <f>IFERROR(VLOOKUP(ROWS($KR$2:KR69),$KP$2:$KQ$74,2,FALSE),"")</f>
        <v>TBN : Nephrops trawls</v>
      </c>
      <c r="KS69">
        <f>IF(ISNUMBER(SEARCH(Hauls!$C$400,$KT$2:$KT$74)),MAX($KS$1,KS68)+1,0)</f>
        <v>68</v>
      </c>
      <c r="KT69" t="s">
        <v>3136</v>
      </c>
      <c r="KU69" t="str">
        <f>IFERROR(VLOOKUP(ROWS($KU$2:KU69),$KS$2:$KT$74,2,FALSE),"")</f>
        <v>TBN : Nephrops trawls</v>
      </c>
    </row>
    <row r="70" spans="1:307" x14ac:dyDescent="0.25">
      <c r="A70" t="s">
        <v>687</v>
      </c>
      <c r="B70" t="s">
        <v>2992</v>
      </c>
      <c r="C70" t="str">
        <f t="shared" si="1"/>
        <v>TBS : Shrimp trawls</v>
      </c>
      <c r="E70">
        <f>IF(ISNUMBER(SEARCH(Hauls!$C$300,$F$2:$F$74)),MAX($E$1,E69)+1,0)</f>
        <v>69</v>
      </c>
      <c r="F70" t="s">
        <v>3137</v>
      </c>
      <c r="G70" t="str">
        <f>IFERROR(VLOOKUP(ROWS($G$2:G70),$E$2:$F$74,2,FALSE),"")</f>
        <v>TBS : Shrimp trawls</v>
      </c>
      <c r="H70">
        <f>IF(ISNUMBER(SEARCH(Hauls!$C$301,$I$2:$I$74)),MAX($H$1:H69)+1,0)</f>
        <v>69</v>
      </c>
      <c r="I70" t="s">
        <v>3137</v>
      </c>
      <c r="J70" t="str">
        <f>IFERROR(VLOOKUP(ROWS($J$2:J70),$H$2:$I$74,2,FALSE),"")</f>
        <v>TBS : Shrimp trawls</v>
      </c>
      <c r="K70">
        <f>IF(ISNUMBER(SEARCH(Hauls!$C$302,$L$2:$L$74)),MAX($K$1,K69)+1,0)</f>
        <v>69</v>
      </c>
      <c r="L70" t="s">
        <v>3137</v>
      </c>
      <c r="M70" t="str">
        <f>IFERROR(VLOOKUP(ROWS($M$2:M70),$K$2:$L$74,2,FALSE),"")</f>
        <v>TBS : Shrimp trawls</v>
      </c>
      <c r="N70">
        <f>IF(ISNUMBER(SEARCH(Hauls!$C$303,$O$2:$O$74)),MAX($N$1,N69)+1,0)</f>
        <v>69</v>
      </c>
      <c r="O70" t="s">
        <v>3137</v>
      </c>
      <c r="P70" t="str">
        <f>IFERROR(VLOOKUP(ROWS($P$2:P70),$N$2:$O$74,2,FALSE),"")</f>
        <v>TBS : Shrimp trawls</v>
      </c>
      <c r="Q70">
        <f>IF(ISNUMBER(SEARCH(Hauls!$C$304,$R$2:$R$74)),MAX($Q$1,Q69)+1,0)</f>
        <v>69</v>
      </c>
      <c r="R70" t="s">
        <v>3137</v>
      </c>
      <c r="S70" t="str">
        <f>IFERROR(VLOOKUP(ROWS($S$2:S70),$Q$2:$R$74,2,FALSE),"")</f>
        <v>TBS : Shrimp trawls</v>
      </c>
      <c r="T70">
        <f>IF(ISNUMBER(SEARCH(Hauls!$C$305,$U$2:$U$74)),MAX($T$1,T69)+1,0)</f>
        <v>69</v>
      </c>
      <c r="U70" t="s">
        <v>3137</v>
      </c>
      <c r="V70" t="str">
        <f>IFERROR(VLOOKUP(ROWS($V$2:V70),$T$2:$U$74,2,FALSE),"")</f>
        <v>TBS : Shrimp trawls</v>
      </c>
      <c r="W70">
        <f>IF(ISNUMBER(SEARCH(Hauls!$C$306,$X$2:$X$74)),MAX($W$1,W69)+1,0)</f>
        <v>69</v>
      </c>
      <c r="X70" t="s">
        <v>3137</v>
      </c>
      <c r="Y70" t="str">
        <f>IFERROR(VLOOKUP(ROWS($Y$2:Y70),$W$2:$X$74,2,FALSE),"")</f>
        <v>TBS : Shrimp trawls</v>
      </c>
      <c r="Z70">
        <f>IF(ISNUMBER(SEARCH(Hauls!$C$307,$AA$2:$AA$74)),MAX($Z$1,Z69)+1,0)</f>
        <v>69</v>
      </c>
      <c r="AA70" t="s">
        <v>3137</v>
      </c>
      <c r="AB70" t="str">
        <f>IFERROR(VLOOKUP(ROWS($AB$2:AB70),$Z$2:$AA$74,2,FALSE),"")</f>
        <v>TBS : Shrimp trawls</v>
      </c>
      <c r="AC70">
        <f>IF(ISNUMBER(SEARCH(Hauls!$C$308,$AD$2:$AD$74)),MAX($AC$1,AC69)+1,0)</f>
        <v>69</v>
      </c>
      <c r="AD70" t="s">
        <v>3137</v>
      </c>
      <c r="AE70" t="str">
        <f>IFERROR(VLOOKUP(ROWS($AE$2:AE70),$AC$2:$AD$74,2,FALSE),"")</f>
        <v>TBS : Shrimp trawls</v>
      </c>
      <c r="AF70">
        <f>IF(ISNUMBER(SEARCH(Hauls!$C$309,$AG$2:$AG$74)),MAX($AF$1,AF69)+1,0)</f>
        <v>69</v>
      </c>
      <c r="AG70" t="s">
        <v>3137</v>
      </c>
      <c r="AH70" t="str">
        <f>IFERROR(VLOOKUP(ROWS($AH$2:AH70),$AF$2:$AG$74,2,FALSE),"")</f>
        <v>TBS : Shrimp trawls</v>
      </c>
      <c r="AI70">
        <f>IF(ISNUMBER(SEARCH(Hauls!$C$310,$AJ$2:$AJ$74)),MAX($AI$1,AI69)+1,0)</f>
        <v>69</v>
      </c>
      <c r="AJ70" t="s">
        <v>3137</v>
      </c>
      <c r="AK70" t="str">
        <f>IFERROR(VLOOKUP(ROWS($AK$2:AK70),$AI$2:$AJ$74,2,FALSE),"")</f>
        <v>TBS : Shrimp trawls</v>
      </c>
      <c r="AL70">
        <f>IF(ISNUMBER(SEARCH(Hauls!$C$311,$AM$2:$AM$74)),MAX($AL$1,AL69)+1,0)</f>
        <v>69</v>
      </c>
      <c r="AM70" t="s">
        <v>3137</v>
      </c>
      <c r="AN70" t="str">
        <f>IFERROR(VLOOKUP(ROWS($AN$2:AN70),$AL$2:$AM$74,2,FALSE),"")</f>
        <v>TBS : Shrimp trawls</v>
      </c>
      <c r="AO70">
        <f>IF(ISNUMBER(SEARCH(Hauls!$C$312,$AP$2:$AP$74)),MAX($AO$1,AO69)+1,0)</f>
        <v>69</v>
      </c>
      <c r="AP70" t="s">
        <v>3137</v>
      </c>
      <c r="AQ70" t="str">
        <f>IFERROR(VLOOKUP(ROWS($AQ$2:AQ70),$AO$2:$AP$74,2,FALSE),"")</f>
        <v>TBS : Shrimp trawls</v>
      </c>
      <c r="AR70">
        <f>IF(ISNUMBER(SEARCH(Hauls!$C$313,$AS$2:$AS$74)),MAX($AR$1,AR69)+1,0)</f>
        <v>69</v>
      </c>
      <c r="AS70" t="s">
        <v>3137</v>
      </c>
      <c r="AT70" t="str">
        <f>IFERROR(VLOOKUP(ROWS($AT$2:AT70),$AR$2:$AS$74,2,FALSE),"")</f>
        <v>TBS : Shrimp trawls</v>
      </c>
      <c r="AU70">
        <f>IF(ISNUMBER(SEARCH(Hauls!$C$314,$AV$2:$AV$74)),MAX($AU$1,AU69)+1,0)</f>
        <v>69</v>
      </c>
      <c r="AV70" t="s">
        <v>3137</v>
      </c>
      <c r="AW70" t="str">
        <f>IFERROR(VLOOKUP(ROWS($AW$2:AW70),$AU$2:$AV$74,2,FALSE),"")</f>
        <v>TBS : Shrimp trawls</v>
      </c>
      <c r="AX70">
        <f>IF(ISNUMBER(SEARCH(Hauls!$C$315,$AY$2:$AY$74)),MAX($AX$1,AX69)+1,0)</f>
        <v>69</v>
      </c>
      <c r="AY70" t="s">
        <v>3137</v>
      </c>
      <c r="AZ70" t="str">
        <f>IFERROR(VLOOKUP(ROWS($AZ$2:AZ70),$AX$2:$AY$74,2,FALSE),"")</f>
        <v>TBS : Shrimp trawls</v>
      </c>
      <c r="BA70">
        <f>IF(ISNUMBER(SEARCH(Hauls!$C$316,$BB$2:$BB$74)),MAX($BA$1,BA69)+1,0)</f>
        <v>69</v>
      </c>
      <c r="BB70" t="s">
        <v>3137</v>
      </c>
      <c r="BC70" t="str">
        <f>IFERROR(VLOOKUP(ROWS($BC$2:BC70),$BA$2:$BB$74,2,FALSE),"")</f>
        <v>TBS : Shrimp trawls</v>
      </c>
      <c r="BD70">
        <f>IF(ISNUMBER(SEARCH(Hauls!$C$317,$BE$2:$BE$74)),MAX($BD$1,BD69)+1,0)</f>
        <v>69</v>
      </c>
      <c r="BE70" t="s">
        <v>3137</v>
      </c>
      <c r="BF70" t="str">
        <f>IFERROR(VLOOKUP(ROWS($BF$2:BF70),$BD$2:$BE$74,2,FALSE),"")</f>
        <v>TBS : Shrimp trawls</v>
      </c>
      <c r="BG70">
        <f>IF(ISNUMBER(SEARCH(Hauls!$C$318,$BH$2:$BH$74)),MAX($BG$1,BG69)+1,0)</f>
        <v>69</v>
      </c>
      <c r="BH70" t="s">
        <v>3137</v>
      </c>
      <c r="BI70" t="str">
        <f>IFERROR(VLOOKUP(ROWS($BI$2:BI70),$BG$2:$BH$74,2,FALSE),"")</f>
        <v>TBS : Shrimp trawls</v>
      </c>
      <c r="BJ70">
        <f>IF(ISNUMBER(SEARCH(Hauls!$C$319,$BK$2:$BK$74)),MAX($BJ$1,BJ69)+1,0)</f>
        <v>69</v>
      </c>
      <c r="BK70" t="s">
        <v>3137</v>
      </c>
      <c r="BL70" t="str">
        <f>IFERROR(VLOOKUP(ROWS($BL$2:BL70),$BJ$2:$BK$74,2,FALSE),"")</f>
        <v>TBS : Shrimp trawls</v>
      </c>
      <c r="BM70">
        <f>IF(ISNUMBER(SEARCH(Hauls!$C$320,$BN$2:$BN$74)),MAX($BM$1,BM69)+1,0)</f>
        <v>69</v>
      </c>
      <c r="BN70" t="s">
        <v>3137</v>
      </c>
      <c r="BO70" t="str">
        <f>IFERROR(VLOOKUP(ROWS($BO$2:BO70),$BM$2:$BN$74,2,FALSE),"")</f>
        <v>TBS : Shrimp trawls</v>
      </c>
      <c r="BP70">
        <f>IF(ISNUMBER(SEARCH(Hauls!$C$321,$BQ$2:$BQ$74)),MAX($BP$1,BP69)+1,0)</f>
        <v>69</v>
      </c>
      <c r="BQ70" t="s">
        <v>3137</v>
      </c>
      <c r="BR70" t="str">
        <f>IFERROR(VLOOKUP(ROWS($BR$2:BR70),$BP$2:$BQ$74,2,FALSE),"")</f>
        <v>TBS : Shrimp trawls</v>
      </c>
      <c r="BS70">
        <f>IF(ISNUMBER(SEARCH(Hauls!$C$322,$BT$2:$BT$74)),MAX($BS$1,BS69)+1,0)</f>
        <v>69</v>
      </c>
      <c r="BT70" t="s">
        <v>3137</v>
      </c>
      <c r="BU70" t="str">
        <f>IFERROR(VLOOKUP(ROWS($BU$2:BU70),$BS$2:$BT$74,2,FALSE),"")</f>
        <v>TBS : Shrimp trawls</v>
      </c>
      <c r="BV70">
        <f>IF(ISNUMBER(SEARCH(Hauls!$C$323,$BW$2:$BW$74)),MAX($BV$1,BV69)+1,0)</f>
        <v>69</v>
      </c>
      <c r="BW70" t="s">
        <v>3137</v>
      </c>
      <c r="BX70" t="str">
        <f>IFERROR(VLOOKUP(ROWS($BX$2:BX70),$BV$2:$BW$74,2,FALSE),"")</f>
        <v>TBS : Shrimp trawls</v>
      </c>
      <c r="BY70">
        <f>IF(ISNUMBER(SEARCH(Hauls!$C$324,$BZ$2:$BZ$74)),MAX($BY$1,BY69)+1,0)</f>
        <v>69</v>
      </c>
      <c r="BZ70" t="s">
        <v>3137</v>
      </c>
      <c r="CA70" t="str">
        <f>IFERROR(VLOOKUP(ROWS($CA$2:CA70),$BY$2:$BZ$74,2,FALSE),"")</f>
        <v>TBS : Shrimp trawls</v>
      </c>
      <c r="CB70">
        <f>IF(ISNUMBER(SEARCH(Hauls!$C$325,$CC$2:$CC$74)),MAX($CB$1,CB69)+1,0)</f>
        <v>69</v>
      </c>
      <c r="CC70" t="s">
        <v>3137</v>
      </c>
      <c r="CD70" t="str">
        <f>IFERROR(VLOOKUP(ROWS($CD$2:CD70),$CB$2:$CC$74,2,FALSE),"")</f>
        <v>TBS : Shrimp trawls</v>
      </c>
      <c r="CE70">
        <f>IF(ISNUMBER(SEARCH(Hauls!$C$326,$CF$2:$CF$74)),MAX($CE$1,CE69)+1,0)</f>
        <v>69</v>
      </c>
      <c r="CF70" t="s">
        <v>3137</v>
      </c>
      <c r="CG70" t="str">
        <f>IFERROR(VLOOKUP(ROWS($CG$2:CG70),$CE$2:$CF$74,2,FALSE),"")</f>
        <v>TBS : Shrimp trawls</v>
      </c>
      <c r="CH70">
        <f>IF(ISNUMBER(SEARCH(Hauls!$C$327,$CI$2:$CI$74)),MAX($CH$1,CH69)+1,0)</f>
        <v>69</v>
      </c>
      <c r="CI70" t="s">
        <v>3137</v>
      </c>
      <c r="CJ70" t="str">
        <f>IFERROR(VLOOKUP(ROWS($CJ$2:CJ70),$CH$2:$CI$74,2,FALSE),"")</f>
        <v>TBS : Shrimp trawls</v>
      </c>
      <c r="CK70">
        <f>IF(ISNUMBER(SEARCH(Hauls!$C$328,$CL$2:$CL$74)),MAX($CK$1,CK69)+1,0)</f>
        <v>69</v>
      </c>
      <c r="CL70" t="s">
        <v>3137</v>
      </c>
      <c r="CM70" t="str">
        <f>IFERROR(VLOOKUP(ROWS($CM$2:CM70),$CK$2:$CL$74,2,FALSE),"")</f>
        <v>TBS : Shrimp trawls</v>
      </c>
      <c r="CN70">
        <f>IF(ISNUMBER(SEARCH(Hauls!$C$329,$CO$2:$CO$74)),MAX($CN$1,CN69)+1,0)</f>
        <v>69</v>
      </c>
      <c r="CO70" t="s">
        <v>3137</v>
      </c>
      <c r="CP70" t="str">
        <f>IFERROR(VLOOKUP(ROWS($CP$2:CP70),$CN$2:$CO$74,2,FALSE),"")</f>
        <v>TBS : Shrimp trawls</v>
      </c>
      <c r="CQ70">
        <f>IF(ISNUMBER(SEARCH(Hauls!$C$330,$CR$2:$CR$74)),MAX($CQ$1,CQ69)+1,0)</f>
        <v>69</v>
      </c>
      <c r="CR70" t="s">
        <v>3137</v>
      </c>
      <c r="CS70" t="str">
        <f>IFERROR(VLOOKUP(ROWS($CS$2:CS70),$CQ$2:$CR$74,2,FALSE),"")</f>
        <v>TBS : Shrimp trawls</v>
      </c>
      <c r="CT70">
        <f>IF(ISNUMBER(SEARCH(Hauls!$C$331,$CU$2:$CU$74)),MAX($CT$1,CT69)+1,0)</f>
        <v>69</v>
      </c>
      <c r="CU70" t="s">
        <v>3137</v>
      </c>
      <c r="CV70" t="str">
        <f>IFERROR(VLOOKUP(ROWS($CV$2:CV70),$CT$2:$CU$74,2,FALSE),"")</f>
        <v>TBS : Shrimp trawls</v>
      </c>
      <c r="CW70">
        <f>IF(ISNUMBER(SEARCH(Hauls!$C$332,$CX$2:$CX$74)),MAX($CW$1,CW69)+1,0)</f>
        <v>69</v>
      </c>
      <c r="CX70" t="s">
        <v>3137</v>
      </c>
      <c r="CY70" t="str">
        <f>IFERROR(VLOOKUP(ROWS($CY$2:CY70),$CW$2:$CX$74,2,FALSE),"")</f>
        <v>TBS : Shrimp trawls</v>
      </c>
      <c r="CZ70">
        <f>IF(ISNUMBER(SEARCH(Hauls!$C$333,$DA$2:$DA$74)),MAX($CZ$1,CZ69)+1,0)</f>
        <v>69</v>
      </c>
      <c r="DA70" t="s">
        <v>3137</v>
      </c>
      <c r="DB70" t="str">
        <f>IFERROR(VLOOKUP(ROWS($DB$2:DB70),$CZ$2:$DA$74,2,FALSE),"")</f>
        <v>TBS : Shrimp trawls</v>
      </c>
      <c r="DC70">
        <f>IF(ISNUMBER(SEARCH(Hauls!$C$334,$DD$2:$DD$74)),MAX($DC$1,DC69)+1,0)</f>
        <v>69</v>
      </c>
      <c r="DD70" t="s">
        <v>3137</v>
      </c>
      <c r="DE70" t="str">
        <f>IFERROR(VLOOKUP(ROWS($DE$2:DE70),$DC$2:$DD$74,2,FALSE),"")</f>
        <v>TBS : Shrimp trawls</v>
      </c>
      <c r="DF70">
        <f>IF(ISNUMBER(SEARCH(Hauls!$C$335,$DG$2:$DG$74)),MAX($DF$1,DF69)+1,0)</f>
        <v>69</v>
      </c>
      <c r="DG70" t="s">
        <v>3137</v>
      </c>
      <c r="DH70" t="str">
        <f>IFERROR(VLOOKUP(ROWS($DH$2:DH70),$DF$2:$DG$74,2,FALSE),"")</f>
        <v>TBS : Shrimp trawls</v>
      </c>
      <c r="DI70">
        <f>IF(ISNUMBER(SEARCH(Hauls!$C$336,$DJ$2:$DJ$74)),MAX($DI$1,DI69)+1,0)</f>
        <v>69</v>
      </c>
      <c r="DJ70" t="s">
        <v>3137</v>
      </c>
      <c r="DK70" t="str">
        <f>IFERROR(VLOOKUP(ROWS($DK$2:DK70),$DI$2:$DJ$74,2,FALSE),"")</f>
        <v>TBS : Shrimp trawls</v>
      </c>
      <c r="DL70">
        <f>IF(ISNUMBER(SEARCH(Hauls!$C$337,$DM$2:$DM$74)),MAX($DL$1,DL69)+1,0)</f>
        <v>69</v>
      </c>
      <c r="DM70" t="s">
        <v>3137</v>
      </c>
      <c r="DN70" t="str">
        <f>IFERROR(VLOOKUP(ROWS($DN$2:DN70),$DL$2:$DM$74,2,FALSE),"")</f>
        <v>TBS : Shrimp trawls</v>
      </c>
      <c r="DO70">
        <f>IF(ISNUMBER(SEARCH(Hauls!$C$338,$DP$2:$DP$74)),MAX($DO$1,DO69)+1,0)</f>
        <v>69</v>
      </c>
      <c r="DP70" t="s">
        <v>3137</v>
      </c>
      <c r="DQ70" t="str">
        <f>IFERROR(VLOOKUP(ROWS($DQ$2:DQ70),$DO$2:$CDP$74,2,FALSE),"")</f>
        <v>TBS : Shrimp trawls</v>
      </c>
      <c r="DR70">
        <f>IF(ISNUMBER(SEARCH(Hauls!$C$339,$DS$2:$DS$74)),MAX($DR$1,DR69)+1,0)</f>
        <v>69</v>
      </c>
      <c r="DS70" t="s">
        <v>3137</v>
      </c>
      <c r="DT70" t="str">
        <f>IFERROR(VLOOKUP(ROWS($DT$2:DT70),$DR$2:$DS$74,2,FALSE),"")</f>
        <v>TBS : Shrimp trawls</v>
      </c>
      <c r="DU70">
        <f>IF(ISNUMBER(SEARCH(Hauls!$C$340,$DV$2:$DV$74)),MAX($DU$1,DU69)+1,0)</f>
        <v>69</v>
      </c>
      <c r="DV70" t="s">
        <v>3137</v>
      </c>
      <c r="DW70" t="str">
        <f>IFERROR(VLOOKUP(ROWS($DW$2:DW70),$DU$2:$DV$74,2,FALSE),"")</f>
        <v>TBS : Shrimp trawls</v>
      </c>
      <c r="DX70">
        <f>IF(ISNUMBER(SEARCH(Hauls!$C$341,$DY$2:$DY$74)),MAX($DX$1,DX69)+1,0)</f>
        <v>69</v>
      </c>
      <c r="DY70" t="s">
        <v>3137</v>
      </c>
      <c r="DZ70" t="str">
        <f>IFERROR(VLOOKUP(ROWS($DZ$2:DZ70),$DX$2:$DY$74,2,FALSE),"")</f>
        <v>TBS : Shrimp trawls</v>
      </c>
      <c r="EA70">
        <f>IF(ISNUMBER(SEARCH(Hauls!$C$342,$EB$2:$EB$74)),MAX($EA$1,EA69)+1,0)</f>
        <v>69</v>
      </c>
      <c r="EB70" t="s">
        <v>3137</v>
      </c>
      <c r="EC70" t="str">
        <f>IFERROR(VLOOKUP(ROWS($EC$2:EC70),$EA$2:$EB$74,2,FALSE),"")</f>
        <v>TBS : Shrimp trawls</v>
      </c>
      <c r="ED70">
        <f>IF(ISNUMBER(SEARCH(Hauls!$C$343,$EE$2:$EE$74)),MAX($ED$1,ED69)+1,0)</f>
        <v>69</v>
      </c>
      <c r="EE70" t="s">
        <v>3137</v>
      </c>
      <c r="EF70" t="str">
        <f>IFERROR(VLOOKUP(ROWS($EF$2:EF70),$ED$2:$EE$74,2,FALSE),"")</f>
        <v>TBS : Shrimp trawls</v>
      </c>
      <c r="EG70">
        <f>IF(ISNUMBER(SEARCH(Hauls!$C$344,$EH$2:$EH$74)),MAX($EG$1,EG69)+1,0)</f>
        <v>69</v>
      </c>
      <c r="EH70" t="s">
        <v>3137</v>
      </c>
      <c r="EI70" t="str">
        <f>IFERROR(VLOOKUP(ROWS($EI$2:EI70),$EG$2:$EH$74,2,FALSE),"")</f>
        <v>TBS : Shrimp trawls</v>
      </c>
      <c r="EJ70">
        <f>IF(ISNUMBER(SEARCH(Hauls!$C$345,$EK$2:$EK$74)),MAX($EJ$1,EJ69)+1,0)</f>
        <v>69</v>
      </c>
      <c r="EK70" t="s">
        <v>3137</v>
      </c>
      <c r="EL70" t="str">
        <f>IFERROR(VLOOKUP(ROWS($EL$2:EL70),$EJ$2:$EK$74,2,FALSE),"")</f>
        <v>TBS : Shrimp trawls</v>
      </c>
      <c r="EM70">
        <f>IF(ISNUMBER(SEARCH(Hauls!$C$346,$EN$2:$EN$74)),MAX($EM$1,EM69)+1,0)</f>
        <v>69</v>
      </c>
      <c r="EN70" t="s">
        <v>3137</v>
      </c>
      <c r="EO70" t="str">
        <f>IFERROR(VLOOKUP(ROWS($EO$2:EO70),$EM$2:$EN$74,2,FALSE),"")</f>
        <v>TBS : Shrimp trawls</v>
      </c>
      <c r="EP70">
        <f>IF(ISNUMBER(SEARCH(Hauls!$C$347,$EQ$2:$EQ$74)),MAX($EP$1,EP69)+1,0)</f>
        <v>69</v>
      </c>
      <c r="EQ70" t="s">
        <v>3137</v>
      </c>
      <c r="ER70" t="str">
        <f>IFERROR(VLOOKUP(ROWS($ER$2:ER70),$EP$2:$EQ$74,2,FALSE),"")</f>
        <v>TBS : Shrimp trawls</v>
      </c>
      <c r="ES70">
        <f>IF(ISNUMBER(SEARCH(Hauls!$C$348,$ET$2:$ET$74)),MAX($ES$1,ES69)+1,0)</f>
        <v>69</v>
      </c>
      <c r="ET70" t="s">
        <v>3137</v>
      </c>
      <c r="EU70" t="str">
        <f>IFERROR(VLOOKUP(ROWS($EU$2:EU70),$ES$2:$ET$74,2,FALSE),"")</f>
        <v>TBS : Shrimp trawls</v>
      </c>
      <c r="EV70">
        <f>IF(ISNUMBER(SEARCH(Hauls!$C$349,$EW$2:$EW$74)),MAX($EV$1,EV69)+1,0)</f>
        <v>69</v>
      </c>
      <c r="EW70" t="s">
        <v>3137</v>
      </c>
      <c r="EX70" t="str">
        <f>IFERROR(VLOOKUP(ROWS($EX$2:EX70),$EV$2:$EW$74,2,FALSE),"")</f>
        <v>TBS : Shrimp trawls</v>
      </c>
      <c r="EY70">
        <f>IF(ISNUMBER(SEARCH(Hauls!$C$350,$EZ$2:$EZ$74)),MAX($EY$1,EY69)+1,0)</f>
        <v>69</v>
      </c>
      <c r="EZ70" t="s">
        <v>3137</v>
      </c>
      <c r="FA70" t="str">
        <f>IFERROR(VLOOKUP(ROWS($FA$2:FA70),$EY$2:$EZ$74,2,FALSE),"")</f>
        <v>TBS : Shrimp trawls</v>
      </c>
      <c r="FB70">
        <f>IF(ISNUMBER(SEARCH(Hauls!$C$351,$FC$2:$FC$74)),MAX($FB$1,FB69)+1,0)</f>
        <v>69</v>
      </c>
      <c r="FC70" t="s">
        <v>3137</v>
      </c>
      <c r="FD70" t="str">
        <f>IFERROR(VLOOKUP(ROWS($FD$2:FD70),$FB$2:$FC$74,2,FALSE),"")</f>
        <v>TBS : Shrimp trawls</v>
      </c>
      <c r="FE70">
        <f>IF(ISNUMBER(SEARCH(Hauls!$C$352,$FF$2:$FF$74)),MAX($FE$1,FE69)+1,0)</f>
        <v>69</v>
      </c>
      <c r="FF70" t="s">
        <v>3137</v>
      </c>
      <c r="FG70" t="str">
        <f>IFERROR(VLOOKUP(ROWS($FG$2:FG70),$FE$2:$FF$74,2,FALSE),"")</f>
        <v>TBS : Shrimp trawls</v>
      </c>
      <c r="FH70">
        <f>IF(ISNUMBER(SEARCH(Hauls!$C$353,$FI$2:$FI$74)),MAX($FH$1,FH69)+1,0)</f>
        <v>69</v>
      </c>
      <c r="FI70" t="s">
        <v>3137</v>
      </c>
      <c r="FJ70" t="str">
        <f>IFERROR(VLOOKUP(ROWS($FJ$2:FJ70),$FH$2:$FI$74,2,FALSE),"")</f>
        <v>TBS : Shrimp trawls</v>
      </c>
      <c r="FK70">
        <f>IF(ISNUMBER(SEARCH(Hauls!$C$354,$FL$2:$FL$74)),MAX($FK$1,FK69)+1,0)</f>
        <v>69</v>
      </c>
      <c r="FL70" t="s">
        <v>3137</v>
      </c>
      <c r="FM70" t="str">
        <f>IFERROR(VLOOKUP(ROWS($FM$2:FM70),$FK$2:$FL$74,2,FALSE),"")</f>
        <v>TBS : Shrimp trawls</v>
      </c>
      <c r="FN70">
        <f>IF(ISNUMBER(SEARCH(Hauls!$C$355,$FO$2:$FO$74)),MAX($FN$1,FN69)+1,0)</f>
        <v>69</v>
      </c>
      <c r="FO70" t="s">
        <v>3137</v>
      </c>
      <c r="FP70" t="str">
        <f>IFERROR(VLOOKUP(ROWS($FP$2:FP70),$FN$2:$FO$74,2,FALSE),"")</f>
        <v>TBS : Shrimp trawls</v>
      </c>
      <c r="FQ70">
        <f>IF(ISNUMBER(SEARCH(Hauls!$C$356,$FR$2:$FR$74)),MAX($FQ$1,FQ69)+1,0)</f>
        <v>69</v>
      </c>
      <c r="FR70" t="s">
        <v>3137</v>
      </c>
      <c r="FS70" t="str">
        <f>IFERROR(VLOOKUP(ROWS($FS$2:FS70),$FQ$2:$FR$74,2,FALSE),"")</f>
        <v>TBS : Shrimp trawls</v>
      </c>
      <c r="FT70">
        <f>IF(ISNUMBER(SEARCH(Hauls!$C$357,$FU$2:$FU$74)),MAX($FT$1,FT69)+1,0)</f>
        <v>69</v>
      </c>
      <c r="FU70" t="s">
        <v>3137</v>
      </c>
      <c r="FV70" t="str">
        <f>IFERROR(VLOOKUP(ROWS($FV$2:FV70),$FT$2:$FU$74,2,FALSE),"")</f>
        <v>TBS : Shrimp trawls</v>
      </c>
      <c r="FW70">
        <f>IF(ISNUMBER(SEARCH(Hauls!$C$358,$FX$2:$FX$74)),MAX($FW$1,FW69)+1,0)</f>
        <v>69</v>
      </c>
      <c r="FX70" t="s">
        <v>3137</v>
      </c>
      <c r="FY70" t="str">
        <f>IFERROR(VLOOKUP(ROWS($FY$2:FY70),$FW$2:$FX$74,2,FALSE),"")</f>
        <v>TBS : Shrimp trawls</v>
      </c>
      <c r="FZ70">
        <f>IF(ISNUMBER(SEARCH(Hauls!$C$359,$GA$2:$GA$74)),MAX($FZ$1,FZ69)+1,0)</f>
        <v>69</v>
      </c>
      <c r="GA70" t="s">
        <v>3137</v>
      </c>
      <c r="GB70" t="str">
        <f>IFERROR(VLOOKUP(ROWS($GB$2:GB70),$FZ$2:$GA$74,2,FALSE),"")</f>
        <v>TBS : Shrimp trawls</v>
      </c>
      <c r="GC70">
        <f>IF(ISNUMBER(SEARCH(Hauls!$C$360,$GD$2:$GD$74)),MAX($GC$1,GC69)+1,0)</f>
        <v>69</v>
      </c>
      <c r="GD70" t="s">
        <v>3137</v>
      </c>
      <c r="GE70" t="str">
        <f>IFERROR(VLOOKUP(ROWS($GE$2:GE70),$GC$2:$GD$74,2,FALSE),"")</f>
        <v>TBS : Shrimp trawls</v>
      </c>
      <c r="GF70">
        <f>IF(ISNUMBER(SEARCH(Hauls!$C$361,$GG$2:$GG$74)),MAX($GF$1,GF69)+1,0)</f>
        <v>69</v>
      </c>
      <c r="GG70" t="s">
        <v>3137</v>
      </c>
      <c r="GH70" t="str">
        <f>IFERROR(VLOOKUP(ROWS($GH$2:GH70),$GF$2:$GG$74,2,FALSE),"")</f>
        <v>TBS : Shrimp trawls</v>
      </c>
      <c r="GI70">
        <f>IF(ISNUMBER(SEARCH(Hauls!$C$362,$GJ$2:$GJ$74)),MAX($GI$1,GI69)+1,0)</f>
        <v>69</v>
      </c>
      <c r="GJ70" t="s">
        <v>3137</v>
      </c>
      <c r="GK70" t="str">
        <f>IFERROR(VLOOKUP(ROWS($GK$2:GK70),$GI$2:$GJ$74,2,FALSE),"")</f>
        <v>TBS : Shrimp trawls</v>
      </c>
      <c r="GL70">
        <f>IF(ISNUMBER(SEARCH(Hauls!$C$363,$GM$2:$GM$74)),MAX($GL$1,GL69)+1,0)</f>
        <v>69</v>
      </c>
      <c r="GM70" t="s">
        <v>3137</v>
      </c>
      <c r="GN70" t="str">
        <f>IFERROR(VLOOKUP(ROWS($GN$2:GN70),$GL$2:$GM$74,2,FALSE),"")</f>
        <v>TBS : Shrimp trawls</v>
      </c>
      <c r="GO70">
        <f>IF(ISNUMBER(SEARCH(Hauls!$C$364,$GP$2:$GP$74)),MAX($GO$1,GO69)+1,0)</f>
        <v>69</v>
      </c>
      <c r="GP70" t="s">
        <v>3137</v>
      </c>
      <c r="GQ70" t="str">
        <f>IFERROR(VLOOKUP(ROWS($GQ$2:GQ70),$GO$2:$GP$74,2,FALSE),"")</f>
        <v>TBS : Shrimp trawls</v>
      </c>
      <c r="GR70">
        <f>IF(ISNUMBER(SEARCH(Hauls!$C$365,$GS$2:$GS$74)),MAX($GR$1,GR69)+1,0)</f>
        <v>69</v>
      </c>
      <c r="GS70" t="s">
        <v>3137</v>
      </c>
      <c r="GT70" t="str">
        <f>IFERROR(VLOOKUP(ROWS($GT$2:GT70),$GR$2:$GS$74,2,FALSE),"")</f>
        <v>TBS : Shrimp trawls</v>
      </c>
      <c r="GU70">
        <f>IF(ISNUMBER(SEARCH(Hauls!$C$366,$GV$2:$GV$74)),MAX($GU$1,GU69)+1,0)</f>
        <v>69</v>
      </c>
      <c r="GV70" t="s">
        <v>3137</v>
      </c>
      <c r="GW70" t="str">
        <f>IFERROR(VLOOKUP(ROWS($GW$2:GW70),$GU$2:$GV$74,2,FALSE),"")</f>
        <v>TBS : Shrimp trawls</v>
      </c>
      <c r="GX70">
        <f>IF(ISNUMBER(SEARCH(Hauls!$C$367,$GY$2:$GY$74)),MAX($GX$1,GX69)+1,0)</f>
        <v>69</v>
      </c>
      <c r="GY70" t="s">
        <v>3137</v>
      </c>
      <c r="GZ70" t="str">
        <f>IFERROR(VLOOKUP(ROWS($GZ$2:GZ70),$GX$2:$GY$74,2,FALSE),"")</f>
        <v>TBS : Shrimp trawls</v>
      </c>
      <c r="HA70">
        <f>IF(ISNUMBER(SEARCH(Hauls!$C$368,$HB$2:$HB$74)),MAX($HA$1,HA69)+1,0)</f>
        <v>69</v>
      </c>
      <c r="HB70" t="s">
        <v>3137</v>
      </c>
      <c r="HC70" t="str">
        <f>IFERROR(VLOOKUP(ROWS($HC$2:HC70),$HA$2:$HB$74,2,FALSE),"")</f>
        <v>TBS : Shrimp trawls</v>
      </c>
      <c r="HD70">
        <f>IF(ISNUMBER(SEARCH(Hauls!$C$369,$HE$2:$HE$74)),MAX($HD$1,HD69)+1,0)</f>
        <v>69</v>
      </c>
      <c r="HE70" t="s">
        <v>3137</v>
      </c>
      <c r="HF70" t="str">
        <f>IFERROR(VLOOKUP(ROWS($HF$2:HF70),$HD$2:$HE$74,2,FALSE),"")</f>
        <v>TBS : Shrimp trawls</v>
      </c>
      <c r="HG70">
        <f>IF(ISNUMBER(SEARCH(Hauls!$C$370,$HH$2:$HH$74)),MAX($HG$1,HG69)+1,0)</f>
        <v>69</v>
      </c>
      <c r="HH70" t="s">
        <v>3137</v>
      </c>
      <c r="HI70" t="str">
        <f>IFERROR(VLOOKUP(ROWS($HI$2:HI70),$HG$2:$HH$74,2,FALSE),"")</f>
        <v>TBS : Shrimp trawls</v>
      </c>
      <c r="HJ70">
        <f>IF(ISNUMBER(SEARCH(Hauls!$C$371,$HK$2:$HK$74)),MAX($HJ$1,HJ69)+1,0)</f>
        <v>69</v>
      </c>
      <c r="HK70" t="s">
        <v>3137</v>
      </c>
      <c r="HL70" t="str">
        <f>IFERROR(VLOOKUP(ROWS($HL$2:HL70),$HJ$2:$HK$74,2,FALSE),"")</f>
        <v>TBS : Shrimp trawls</v>
      </c>
      <c r="HM70">
        <f>IF(ISNUMBER(SEARCH(Hauls!$C$372,$HN$2:$HN$74)),MAX($HM$1,HM69)+1,0)</f>
        <v>69</v>
      </c>
      <c r="HN70" t="s">
        <v>3137</v>
      </c>
      <c r="HO70" t="str">
        <f>IFERROR(VLOOKUP(ROWS($HO$2:HO70),$HM$2:$HN$74,2,FALSE),"")</f>
        <v>TBS : Shrimp trawls</v>
      </c>
      <c r="HP70">
        <f>IF(ISNUMBER(SEARCH(Hauls!$C$373,$HQ$2:$HQ$74)),MAX($HP$1,HP69)+1,0)</f>
        <v>69</v>
      </c>
      <c r="HQ70" t="s">
        <v>3137</v>
      </c>
      <c r="HR70" t="str">
        <f>IFERROR(VLOOKUP(ROWS($HR$2:HR70),$HP$2:$HQ$74,2,FALSE),"")</f>
        <v>TBS : Shrimp trawls</v>
      </c>
      <c r="HS70">
        <f>IF(ISNUMBER(SEARCH(Hauls!$C$374,$HT$2:$HT$74)),MAX($HS$1,HS69)+1,0)</f>
        <v>69</v>
      </c>
      <c r="HT70" t="s">
        <v>3137</v>
      </c>
      <c r="HU70" t="str">
        <f>IFERROR(VLOOKUP(ROWS($HU$2:HU70),$HS$2:$HT$74,2,FALSE),"")</f>
        <v>TBS : Shrimp trawls</v>
      </c>
      <c r="HV70">
        <f>IF(ISNUMBER(SEARCH(Hauls!$C$375,$HW$2:$HW$74)),MAX($HV$1,HV69)+1,0)</f>
        <v>69</v>
      </c>
      <c r="HW70" t="s">
        <v>3137</v>
      </c>
      <c r="HX70" t="str">
        <f>IFERROR(VLOOKUP(ROWS($HX$2:HX70),$HV$2:$HW$74,2,FALSE),"")</f>
        <v>TBS : Shrimp trawls</v>
      </c>
      <c r="HY70">
        <f>IF(ISNUMBER(SEARCH(Hauls!$C$376,$HZ$2:$HZ$74)),MAX($HY$1,HY69)+1,0)</f>
        <v>69</v>
      </c>
      <c r="HZ70" t="s">
        <v>3137</v>
      </c>
      <c r="IA70" t="str">
        <f>IFERROR(VLOOKUP(ROWS($IA$2:IA70),$IB$2:$IC$74,2,FALSE),"")</f>
        <v>TBS : Shrimp trawls</v>
      </c>
      <c r="IB70">
        <f>IF(ISNUMBER(SEARCH(Hauls!$C$377,$IC$2:$IC$74)),MAX($IB$1,IB69)+1,0)</f>
        <v>69</v>
      </c>
      <c r="IC70" t="s">
        <v>3137</v>
      </c>
      <c r="ID70" t="str">
        <f>IFERROR(VLOOKUP(ROWS($ID$2:ID70),$IB$2:$IC$74,2,FALSE),"")</f>
        <v>TBS : Shrimp trawls</v>
      </c>
      <c r="IE70">
        <f>IF(ISNUMBER(SEARCH(Hauls!$C$378,$IF$2:$IF$74)),MAX($IE$1,IE69)+1,0)</f>
        <v>69</v>
      </c>
      <c r="IF70" t="s">
        <v>3137</v>
      </c>
      <c r="IG70" t="str">
        <f>IFERROR(VLOOKUP(ROWS($IG$2:IG70),$IE$2:$IF$74,2,FALSE),"")</f>
        <v>TBS : Shrimp trawls</v>
      </c>
      <c r="IH70">
        <f>IF(ISNUMBER(SEARCH(Hauls!$C$379,$II$2:$II$74)),MAX($IH$1,IH69)+1,0)</f>
        <v>69</v>
      </c>
      <c r="II70" t="s">
        <v>3137</v>
      </c>
      <c r="IJ70" t="str">
        <f>IFERROR(VLOOKUP(ROWS($IJ$2:IJ70),$IH$2:$II$74,2,FALSE),"")</f>
        <v>TBS : Shrimp trawls</v>
      </c>
      <c r="IK70">
        <f>IF(ISNUMBER(SEARCH(Hauls!$C$380,$IL$2:$IL$74)),MAX($IK$1,IK69)+1,0)</f>
        <v>69</v>
      </c>
      <c r="IL70" t="s">
        <v>3137</v>
      </c>
      <c r="IM70" t="str">
        <f>IFERROR(VLOOKUP(ROWS($IM$2:IM70),$IK$2:$IL$74,2,FALSE),"")</f>
        <v>TBS : Shrimp trawls</v>
      </c>
      <c r="IN70">
        <f>IF(ISNUMBER(SEARCH(Hauls!$C$381,$IO$2:$IO$74)),MAX($IN$1,IN69)+1,0)</f>
        <v>69</v>
      </c>
      <c r="IO70" t="s">
        <v>3137</v>
      </c>
      <c r="IP70" t="str">
        <f>IFERROR(VLOOKUP(ROWS($IP$2:IP70),$IN$2:$IO$74,2,FALSE),"")</f>
        <v>TBS : Shrimp trawls</v>
      </c>
      <c r="IQ70">
        <f>IF(ISNUMBER(SEARCH(Hauls!$C$382,$CC$2:$CC$74)),MAX($CB$1,IQ69)+1,0)</f>
        <v>69</v>
      </c>
      <c r="IR70" t="s">
        <v>3137</v>
      </c>
      <c r="IS70" t="str">
        <f>IFERROR(VLOOKUP(ROWS($IS$2:IS70),$IQ$2:$IR$74,2,FALSE),"")</f>
        <v>TBS : Shrimp trawls</v>
      </c>
      <c r="IT70">
        <f>IF(ISNUMBER(SEARCH(Hauls!$C$383,$IU$2:$IU$74)),MAX($IT$1,IT69)+1,0)</f>
        <v>69</v>
      </c>
      <c r="IU70" t="s">
        <v>3137</v>
      </c>
      <c r="IV70" t="str">
        <f>IFERROR(VLOOKUP(ROWS($IV$2:IV70),$IT$2:$IU$74,2,FALSE),"")</f>
        <v>TBS : Shrimp trawls</v>
      </c>
      <c r="IW70">
        <f>IF(ISNUMBER(SEARCH(Hauls!$C$384,$IX$2:$IX$74)),MAX($IW$1,IW69)+1,0)</f>
        <v>69</v>
      </c>
      <c r="IX70" t="s">
        <v>3137</v>
      </c>
      <c r="IY70" t="str">
        <f>IFERROR(VLOOKUP(ROWS($IY$2:IY70),$IW$2:$IX$74,2,FALSE),"")</f>
        <v>TBS : Shrimp trawls</v>
      </c>
      <c r="IZ70">
        <f>IF(ISNUMBER(SEARCH(Hauls!$C$385,$JA$2:$JA$74)),MAX($IZ$1,IZ69)+1,0)</f>
        <v>69</v>
      </c>
      <c r="JA70" t="s">
        <v>3137</v>
      </c>
      <c r="JB70" t="str">
        <f>IFERROR(VLOOKUP(ROWS($JB$2:JB70),$IZ$2:$JA$74,2,FALSE),"")</f>
        <v>TBS : Shrimp trawls</v>
      </c>
      <c r="JC70">
        <f>IF(ISNUMBER(SEARCH(Hauls!$C$386,$JD$2:$JD$74)),MAX($JC$1,JC69)+1,0)</f>
        <v>69</v>
      </c>
      <c r="JD70" t="s">
        <v>3137</v>
      </c>
      <c r="JE70" t="str">
        <f>IFERROR(VLOOKUP(ROWS($JE$2:JE70),$JC$2:$CJD$74,2,FALSE),"")</f>
        <v>TBS : Shrimp trawls</v>
      </c>
      <c r="JF70">
        <f>IF(ISNUMBER(SEARCH(Hauls!$C$387,$JG$2:$JG$74)),MAX($JF$1,JF69)+1,0)</f>
        <v>69</v>
      </c>
      <c r="JG70" t="s">
        <v>3137</v>
      </c>
      <c r="JH70" t="str">
        <f>IFERROR(VLOOKUP(ROWS($JH$2:JH70),$JF$2:$JG$74,2,FALSE),"")</f>
        <v>TBS : Shrimp trawls</v>
      </c>
      <c r="JI70">
        <f>IF(ISNUMBER(SEARCH(Hauls!$C$388,$JJ$2:$JJ$74)),MAX($JI$1,JI69)+1,0)</f>
        <v>69</v>
      </c>
      <c r="JJ70" t="s">
        <v>3137</v>
      </c>
      <c r="JK70" t="str">
        <f>IFERROR(VLOOKUP(ROWS($JK$2:JK70),$JI$2:$JJ$74,2,FALSE),"")</f>
        <v>TBS : Shrimp trawls</v>
      </c>
      <c r="JL70">
        <f>IF(ISNUMBER(SEARCH(Hauls!$C$389,$JM$2:$JM$74)),MAX($JL$1,JL69)+1,0)</f>
        <v>69</v>
      </c>
      <c r="JM70" t="s">
        <v>3137</v>
      </c>
      <c r="JN70" t="str">
        <f>IFERROR(VLOOKUP(ROWS($JN$2:JN70),$JL$2:$JM$74,2,FALSE),"")</f>
        <v>TBS : Shrimp trawls</v>
      </c>
      <c r="JO70">
        <f>IF(ISNUMBER(SEARCH(Hauls!$C$390,$JP$2:$JP$74)),MAX($JO$1,JO69)+1,0)</f>
        <v>69</v>
      </c>
      <c r="JP70" t="s">
        <v>3137</v>
      </c>
      <c r="JQ70" t="str">
        <f>IFERROR(VLOOKUP(ROWS($JQ$2:JQ70),$JO$2:$JP$74,2,FALSE),"")</f>
        <v>TBS : Shrimp trawls</v>
      </c>
      <c r="JR70">
        <f>IF(ISNUMBER(SEARCH(Hauls!$C$391,$JS$2:$JS$74)),MAX($JR$1,JR69)+1,0)</f>
        <v>69</v>
      </c>
      <c r="JS70" t="s">
        <v>3137</v>
      </c>
      <c r="JT70" t="str">
        <f>IFERROR(VLOOKUP(ROWS($JT$2:JT70),$JR$2:$JS$74,2,FALSE),"")</f>
        <v>TBS : Shrimp trawls</v>
      </c>
      <c r="JU70">
        <f>IF(ISNUMBER(SEARCH(Hauls!$C$392,$JV$2:$JV$74)),MAX($JU$1,JU69)+1,0)</f>
        <v>69</v>
      </c>
      <c r="JV70" t="s">
        <v>3137</v>
      </c>
      <c r="JW70" t="str">
        <f>IFERROR(VLOOKUP(ROWS($JW$2:JW70),$JU$2:$JV$74,2,FALSE),"")</f>
        <v>TBS : Shrimp trawls</v>
      </c>
      <c r="JX70">
        <f>IF(ISNUMBER(SEARCH(Hauls!$C$393,$JY$2:$JY$74)),MAX($JX$1,JX69)+1,0)</f>
        <v>69</v>
      </c>
      <c r="JY70" t="s">
        <v>3137</v>
      </c>
      <c r="JZ70" t="str">
        <f>IFERROR(VLOOKUP(ROWS($JZ$2:JZ70),$JX$2:$JY$74,2,FALSE),"")</f>
        <v>TBS : Shrimp trawls</v>
      </c>
      <c r="KA70">
        <f>IF(ISNUMBER(SEARCH(Hauls!$C$394,$KB$2:$KB$74)),MAX($KA$1,KA69)+1,0)</f>
        <v>69</v>
      </c>
      <c r="KB70" t="s">
        <v>3137</v>
      </c>
      <c r="KC70" t="str">
        <f>IFERROR(VLOOKUP(ROWS($KC$2:KC70),$KA$2:$KB$74,2,FALSE),"")</f>
        <v>TBS : Shrimp trawls</v>
      </c>
      <c r="KD70">
        <f>IF(ISNUMBER(SEARCH(Hauls!$C$395,$KE$2:$KE$74)),MAX($KD$1,KD69)+1,0)</f>
        <v>69</v>
      </c>
      <c r="KE70" t="s">
        <v>3137</v>
      </c>
      <c r="KF70" t="str">
        <f>IFERROR(VLOOKUP(ROWS($KF$2:KF70),$KD$2:$KE$74,2,FALSE),"")</f>
        <v>TBS : Shrimp trawls</v>
      </c>
      <c r="KG70">
        <f>IF(ISNUMBER(SEARCH(Hauls!$C$396,$KH$2:$KH$74)),MAX($KG$1,KG69)+1,0)</f>
        <v>69</v>
      </c>
      <c r="KH70" t="s">
        <v>3137</v>
      </c>
      <c r="KI70" t="str">
        <f>IFERROR(VLOOKUP(ROWS($KI$2:KI70),$KG$2:$KH$74,2,FALSE),"")</f>
        <v>TBS : Shrimp trawls</v>
      </c>
      <c r="KJ70">
        <f>IF(ISNUMBER(SEARCH(Hauls!$C$397,$KK$2:$KK$74)),MAX($KJ$1,KJ69)+1,0)</f>
        <v>69</v>
      </c>
      <c r="KK70" t="s">
        <v>3137</v>
      </c>
      <c r="KL70" t="str">
        <f>IFERROR(VLOOKUP(ROWS($KL$2:KL70),$KJ$2:$KK$74,2,FALSE),"")</f>
        <v>TBS : Shrimp trawls</v>
      </c>
      <c r="KM70">
        <f>IF(ISNUMBER(SEARCH(Hauls!$C$398,$KN$2:$KN$74)),MAX($KM$1,KM69)+1,0)</f>
        <v>69</v>
      </c>
      <c r="KN70" t="s">
        <v>3137</v>
      </c>
      <c r="KO70" t="str">
        <f>IFERROR(VLOOKUP(ROWS($KO$2:KO70),$KM$2:$KN$74,2,FALSE),"")</f>
        <v>TBS : Shrimp trawls</v>
      </c>
      <c r="KP70">
        <f>IF(ISNUMBER(SEARCH(Hauls!$C$399,$KQ$2:$KQ$74)),MAX($KP$1,KP69)+1,0)</f>
        <v>69</v>
      </c>
      <c r="KQ70" t="s">
        <v>3137</v>
      </c>
      <c r="KR70" t="str">
        <f>IFERROR(VLOOKUP(ROWS($KR$2:KR70),$KP$2:$KQ$74,2,FALSE),"")</f>
        <v>TBS : Shrimp trawls</v>
      </c>
      <c r="KS70">
        <f>IF(ISNUMBER(SEARCH(Hauls!$C$400,$KT$2:$KT$74)),MAX($KS$1,KS69)+1,0)</f>
        <v>69</v>
      </c>
      <c r="KT70" t="s">
        <v>3137</v>
      </c>
      <c r="KU70" t="str">
        <f>IFERROR(VLOOKUP(ROWS($KU$2:KU70),$KS$2:$KT$74,2,FALSE),"")</f>
        <v>TBS : Shrimp trawls</v>
      </c>
    </row>
    <row r="71" spans="1:307" x14ac:dyDescent="0.25">
      <c r="A71" t="s">
        <v>692</v>
      </c>
      <c r="B71" t="s">
        <v>2993</v>
      </c>
      <c r="C71" t="str">
        <f t="shared" si="1"/>
        <v>TM : Midwater trawls (not specified)</v>
      </c>
      <c r="E71">
        <f>IF(ISNUMBER(SEARCH(Hauls!$C$300,$F$2:$F$74)),MAX($E$1,E70)+1,0)</f>
        <v>70</v>
      </c>
      <c r="F71" t="s">
        <v>3138</v>
      </c>
      <c r="G71" t="str">
        <f>IFERROR(VLOOKUP(ROWS($G$2:G71),$E$2:$F$74,2,FALSE),"")</f>
        <v>TM : Midwater trawls (not specified)</v>
      </c>
      <c r="H71">
        <f>IF(ISNUMBER(SEARCH(Hauls!$C$301,$I$2:$I$74)),MAX($H$1:H70)+1,0)</f>
        <v>70</v>
      </c>
      <c r="I71" t="s">
        <v>3138</v>
      </c>
      <c r="J71" t="str">
        <f>IFERROR(VLOOKUP(ROWS($J$2:J71),$H$2:$I$74,2,FALSE),"")</f>
        <v>TM : Midwater trawls (not specified)</v>
      </c>
      <c r="K71">
        <f>IF(ISNUMBER(SEARCH(Hauls!$C$302,$L$2:$L$74)),MAX($K$1,K70)+1,0)</f>
        <v>70</v>
      </c>
      <c r="L71" t="s">
        <v>3138</v>
      </c>
      <c r="M71" t="str">
        <f>IFERROR(VLOOKUP(ROWS($M$2:M71),$K$2:$L$74,2,FALSE),"")</f>
        <v>TM : Midwater trawls (not specified)</v>
      </c>
      <c r="N71">
        <f>IF(ISNUMBER(SEARCH(Hauls!$C$303,$O$2:$O$74)),MAX($N$1,N70)+1,0)</f>
        <v>70</v>
      </c>
      <c r="O71" t="s">
        <v>3138</v>
      </c>
      <c r="P71" t="str">
        <f>IFERROR(VLOOKUP(ROWS($P$2:P71),$N$2:$O$74,2,FALSE),"")</f>
        <v>TM : Midwater trawls (not specified)</v>
      </c>
      <c r="Q71">
        <f>IF(ISNUMBER(SEARCH(Hauls!$C$304,$R$2:$R$74)),MAX($Q$1,Q70)+1,0)</f>
        <v>70</v>
      </c>
      <c r="R71" t="s">
        <v>3138</v>
      </c>
      <c r="S71" t="str">
        <f>IFERROR(VLOOKUP(ROWS($S$2:S71),$Q$2:$R$74,2,FALSE),"")</f>
        <v>TM : Midwater trawls (not specified)</v>
      </c>
      <c r="T71">
        <f>IF(ISNUMBER(SEARCH(Hauls!$C$305,$U$2:$U$74)),MAX($T$1,T70)+1,0)</f>
        <v>70</v>
      </c>
      <c r="U71" t="s">
        <v>3138</v>
      </c>
      <c r="V71" t="str">
        <f>IFERROR(VLOOKUP(ROWS($V$2:V71),$T$2:$U$74,2,FALSE),"")</f>
        <v>TM : Midwater trawls (not specified)</v>
      </c>
      <c r="W71">
        <f>IF(ISNUMBER(SEARCH(Hauls!$C$306,$X$2:$X$74)),MAX($W$1,W70)+1,0)</f>
        <v>70</v>
      </c>
      <c r="X71" t="s">
        <v>3138</v>
      </c>
      <c r="Y71" t="str">
        <f>IFERROR(VLOOKUP(ROWS($Y$2:Y71),$W$2:$X$74,2,FALSE),"")</f>
        <v>TM : Midwater trawls (not specified)</v>
      </c>
      <c r="Z71">
        <f>IF(ISNUMBER(SEARCH(Hauls!$C$307,$AA$2:$AA$74)),MAX($Z$1,Z70)+1,0)</f>
        <v>70</v>
      </c>
      <c r="AA71" t="s">
        <v>3138</v>
      </c>
      <c r="AB71" t="str">
        <f>IFERROR(VLOOKUP(ROWS($AB$2:AB71),$Z$2:$AA$74,2,FALSE),"")</f>
        <v>TM : Midwater trawls (not specified)</v>
      </c>
      <c r="AC71">
        <f>IF(ISNUMBER(SEARCH(Hauls!$C$308,$AD$2:$AD$74)),MAX($AC$1,AC70)+1,0)</f>
        <v>70</v>
      </c>
      <c r="AD71" t="s">
        <v>3138</v>
      </c>
      <c r="AE71" t="str">
        <f>IFERROR(VLOOKUP(ROWS($AE$2:AE71),$AC$2:$AD$74,2,FALSE),"")</f>
        <v>TM : Midwater trawls (not specified)</v>
      </c>
      <c r="AF71">
        <f>IF(ISNUMBER(SEARCH(Hauls!$C$309,$AG$2:$AG$74)),MAX($AF$1,AF70)+1,0)</f>
        <v>70</v>
      </c>
      <c r="AG71" t="s">
        <v>3138</v>
      </c>
      <c r="AH71" t="str">
        <f>IFERROR(VLOOKUP(ROWS($AH$2:AH71),$AF$2:$AG$74,2,FALSE),"")</f>
        <v>TM : Midwater trawls (not specified)</v>
      </c>
      <c r="AI71">
        <f>IF(ISNUMBER(SEARCH(Hauls!$C$310,$AJ$2:$AJ$74)),MAX($AI$1,AI70)+1,0)</f>
        <v>70</v>
      </c>
      <c r="AJ71" t="s">
        <v>3138</v>
      </c>
      <c r="AK71" t="str">
        <f>IFERROR(VLOOKUP(ROWS($AK$2:AK71),$AI$2:$AJ$74,2,FALSE),"")</f>
        <v>TM : Midwater trawls (not specified)</v>
      </c>
      <c r="AL71">
        <f>IF(ISNUMBER(SEARCH(Hauls!$C$311,$AM$2:$AM$74)),MAX($AL$1,AL70)+1,0)</f>
        <v>70</v>
      </c>
      <c r="AM71" t="s">
        <v>3138</v>
      </c>
      <c r="AN71" t="str">
        <f>IFERROR(VLOOKUP(ROWS($AN$2:AN71),$AL$2:$AM$74,2,FALSE),"")</f>
        <v>TM : Midwater trawls (not specified)</v>
      </c>
      <c r="AO71">
        <f>IF(ISNUMBER(SEARCH(Hauls!$C$312,$AP$2:$AP$74)),MAX($AO$1,AO70)+1,0)</f>
        <v>70</v>
      </c>
      <c r="AP71" t="s">
        <v>3138</v>
      </c>
      <c r="AQ71" t="str">
        <f>IFERROR(VLOOKUP(ROWS($AQ$2:AQ71),$AO$2:$AP$74,2,FALSE),"")</f>
        <v>TM : Midwater trawls (not specified)</v>
      </c>
      <c r="AR71">
        <f>IF(ISNUMBER(SEARCH(Hauls!$C$313,$AS$2:$AS$74)),MAX($AR$1,AR70)+1,0)</f>
        <v>70</v>
      </c>
      <c r="AS71" t="s">
        <v>3138</v>
      </c>
      <c r="AT71" t="str">
        <f>IFERROR(VLOOKUP(ROWS($AT$2:AT71),$AR$2:$AS$74,2,FALSE),"")</f>
        <v>TM : Midwater trawls (not specified)</v>
      </c>
      <c r="AU71">
        <f>IF(ISNUMBER(SEARCH(Hauls!$C$314,$AV$2:$AV$74)),MAX($AU$1,AU70)+1,0)</f>
        <v>70</v>
      </c>
      <c r="AV71" t="s">
        <v>3138</v>
      </c>
      <c r="AW71" t="str">
        <f>IFERROR(VLOOKUP(ROWS($AW$2:AW71),$AU$2:$AV$74,2,FALSE),"")</f>
        <v>TM : Midwater trawls (not specified)</v>
      </c>
      <c r="AX71">
        <f>IF(ISNUMBER(SEARCH(Hauls!$C$315,$AY$2:$AY$74)),MAX($AX$1,AX70)+1,0)</f>
        <v>70</v>
      </c>
      <c r="AY71" t="s">
        <v>3138</v>
      </c>
      <c r="AZ71" t="str">
        <f>IFERROR(VLOOKUP(ROWS($AZ$2:AZ71),$AX$2:$AY$74,2,FALSE),"")</f>
        <v>TM : Midwater trawls (not specified)</v>
      </c>
      <c r="BA71">
        <f>IF(ISNUMBER(SEARCH(Hauls!$C$316,$BB$2:$BB$74)),MAX($BA$1,BA70)+1,0)</f>
        <v>70</v>
      </c>
      <c r="BB71" t="s">
        <v>3138</v>
      </c>
      <c r="BC71" t="str">
        <f>IFERROR(VLOOKUP(ROWS($BC$2:BC71),$BA$2:$BB$74,2,FALSE),"")</f>
        <v>TM : Midwater trawls (not specified)</v>
      </c>
      <c r="BD71">
        <f>IF(ISNUMBER(SEARCH(Hauls!$C$317,$BE$2:$BE$74)),MAX($BD$1,BD70)+1,0)</f>
        <v>70</v>
      </c>
      <c r="BE71" t="s">
        <v>3138</v>
      </c>
      <c r="BF71" t="str">
        <f>IFERROR(VLOOKUP(ROWS($BF$2:BF71),$BD$2:$BE$74,2,FALSE),"")</f>
        <v>TM : Midwater trawls (not specified)</v>
      </c>
      <c r="BG71">
        <f>IF(ISNUMBER(SEARCH(Hauls!$C$318,$BH$2:$BH$74)),MAX($BG$1,BG70)+1,0)</f>
        <v>70</v>
      </c>
      <c r="BH71" t="s">
        <v>3138</v>
      </c>
      <c r="BI71" t="str">
        <f>IFERROR(VLOOKUP(ROWS($BI$2:BI71),$BG$2:$BH$74,2,FALSE),"")</f>
        <v>TM : Midwater trawls (not specified)</v>
      </c>
      <c r="BJ71">
        <f>IF(ISNUMBER(SEARCH(Hauls!$C$319,$BK$2:$BK$74)),MAX($BJ$1,BJ70)+1,0)</f>
        <v>70</v>
      </c>
      <c r="BK71" t="s">
        <v>3138</v>
      </c>
      <c r="BL71" t="str">
        <f>IFERROR(VLOOKUP(ROWS($BL$2:BL71),$BJ$2:$BK$74,2,FALSE),"")</f>
        <v>TM : Midwater trawls (not specified)</v>
      </c>
      <c r="BM71">
        <f>IF(ISNUMBER(SEARCH(Hauls!$C$320,$BN$2:$BN$74)),MAX($BM$1,BM70)+1,0)</f>
        <v>70</v>
      </c>
      <c r="BN71" t="s">
        <v>3138</v>
      </c>
      <c r="BO71" t="str">
        <f>IFERROR(VLOOKUP(ROWS($BO$2:BO71),$BM$2:$BN$74,2,FALSE),"")</f>
        <v>TM : Midwater trawls (not specified)</v>
      </c>
      <c r="BP71">
        <f>IF(ISNUMBER(SEARCH(Hauls!$C$321,$BQ$2:$BQ$74)),MAX($BP$1,BP70)+1,0)</f>
        <v>70</v>
      </c>
      <c r="BQ71" t="s">
        <v>3138</v>
      </c>
      <c r="BR71" t="str">
        <f>IFERROR(VLOOKUP(ROWS($BR$2:BR71),$BP$2:$BQ$74,2,FALSE),"")</f>
        <v>TM : Midwater trawls (not specified)</v>
      </c>
      <c r="BS71">
        <f>IF(ISNUMBER(SEARCH(Hauls!$C$322,$BT$2:$BT$74)),MAX($BS$1,BS70)+1,0)</f>
        <v>70</v>
      </c>
      <c r="BT71" t="s">
        <v>3138</v>
      </c>
      <c r="BU71" t="str">
        <f>IFERROR(VLOOKUP(ROWS($BU$2:BU71),$BS$2:$BT$74,2,FALSE),"")</f>
        <v>TM : Midwater trawls (not specified)</v>
      </c>
      <c r="BV71">
        <f>IF(ISNUMBER(SEARCH(Hauls!$C$323,$BW$2:$BW$74)),MAX($BV$1,BV70)+1,0)</f>
        <v>70</v>
      </c>
      <c r="BW71" t="s">
        <v>3138</v>
      </c>
      <c r="BX71" t="str">
        <f>IFERROR(VLOOKUP(ROWS($BX$2:BX71),$BV$2:$BW$74,2,FALSE),"")</f>
        <v>TM : Midwater trawls (not specified)</v>
      </c>
      <c r="BY71">
        <f>IF(ISNUMBER(SEARCH(Hauls!$C$324,$BZ$2:$BZ$74)),MAX($BY$1,BY70)+1,0)</f>
        <v>70</v>
      </c>
      <c r="BZ71" t="s">
        <v>3138</v>
      </c>
      <c r="CA71" t="str">
        <f>IFERROR(VLOOKUP(ROWS($CA$2:CA71),$BY$2:$BZ$74,2,FALSE),"")</f>
        <v>TM : Midwater trawls (not specified)</v>
      </c>
      <c r="CB71">
        <f>IF(ISNUMBER(SEARCH(Hauls!$C$325,$CC$2:$CC$74)),MAX($CB$1,CB70)+1,0)</f>
        <v>70</v>
      </c>
      <c r="CC71" t="s">
        <v>3138</v>
      </c>
      <c r="CD71" t="str">
        <f>IFERROR(VLOOKUP(ROWS($CD$2:CD71),$CB$2:$CC$74,2,FALSE),"")</f>
        <v>TM : Midwater trawls (not specified)</v>
      </c>
      <c r="CE71">
        <f>IF(ISNUMBER(SEARCH(Hauls!$C$326,$CF$2:$CF$74)),MAX($CE$1,CE70)+1,0)</f>
        <v>70</v>
      </c>
      <c r="CF71" t="s">
        <v>3138</v>
      </c>
      <c r="CG71" t="str">
        <f>IFERROR(VLOOKUP(ROWS($CG$2:CG71),$CE$2:$CF$74,2,FALSE),"")</f>
        <v>TM : Midwater trawls (not specified)</v>
      </c>
      <c r="CH71">
        <f>IF(ISNUMBER(SEARCH(Hauls!$C$327,$CI$2:$CI$74)),MAX($CH$1,CH70)+1,0)</f>
        <v>70</v>
      </c>
      <c r="CI71" t="s">
        <v>3138</v>
      </c>
      <c r="CJ71" t="str">
        <f>IFERROR(VLOOKUP(ROWS($CJ$2:CJ71),$CH$2:$CI$74,2,FALSE),"")</f>
        <v>TM : Midwater trawls (not specified)</v>
      </c>
      <c r="CK71">
        <f>IF(ISNUMBER(SEARCH(Hauls!$C$328,$CL$2:$CL$74)),MAX($CK$1,CK70)+1,0)</f>
        <v>70</v>
      </c>
      <c r="CL71" t="s">
        <v>3138</v>
      </c>
      <c r="CM71" t="str">
        <f>IFERROR(VLOOKUP(ROWS($CM$2:CM71),$CK$2:$CL$74,2,FALSE),"")</f>
        <v>TM : Midwater trawls (not specified)</v>
      </c>
      <c r="CN71">
        <f>IF(ISNUMBER(SEARCH(Hauls!$C$329,$CO$2:$CO$74)),MAX($CN$1,CN70)+1,0)</f>
        <v>70</v>
      </c>
      <c r="CO71" t="s">
        <v>3138</v>
      </c>
      <c r="CP71" t="str">
        <f>IFERROR(VLOOKUP(ROWS($CP$2:CP71),$CN$2:$CO$74,2,FALSE),"")</f>
        <v>TM : Midwater trawls (not specified)</v>
      </c>
      <c r="CQ71">
        <f>IF(ISNUMBER(SEARCH(Hauls!$C$330,$CR$2:$CR$74)),MAX($CQ$1,CQ70)+1,0)</f>
        <v>70</v>
      </c>
      <c r="CR71" t="s">
        <v>3138</v>
      </c>
      <c r="CS71" t="str">
        <f>IFERROR(VLOOKUP(ROWS($CS$2:CS71),$CQ$2:$CR$74,2,FALSE),"")</f>
        <v>TM : Midwater trawls (not specified)</v>
      </c>
      <c r="CT71">
        <f>IF(ISNUMBER(SEARCH(Hauls!$C$331,$CU$2:$CU$74)),MAX($CT$1,CT70)+1,0)</f>
        <v>70</v>
      </c>
      <c r="CU71" t="s">
        <v>3138</v>
      </c>
      <c r="CV71" t="str">
        <f>IFERROR(VLOOKUP(ROWS($CV$2:CV71),$CT$2:$CU$74,2,FALSE),"")</f>
        <v>TM : Midwater trawls (not specified)</v>
      </c>
      <c r="CW71">
        <f>IF(ISNUMBER(SEARCH(Hauls!$C$332,$CX$2:$CX$74)),MAX($CW$1,CW70)+1,0)</f>
        <v>70</v>
      </c>
      <c r="CX71" t="s">
        <v>3138</v>
      </c>
      <c r="CY71" t="str">
        <f>IFERROR(VLOOKUP(ROWS($CY$2:CY71),$CW$2:$CX$74,2,FALSE),"")</f>
        <v>TM : Midwater trawls (not specified)</v>
      </c>
      <c r="CZ71">
        <f>IF(ISNUMBER(SEARCH(Hauls!$C$333,$DA$2:$DA$74)),MAX($CZ$1,CZ70)+1,0)</f>
        <v>70</v>
      </c>
      <c r="DA71" t="s">
        <v>3138</v>
      </c>
      <c r="DB71" t="str">
        <f>IFERROR(VLOOKUP(ROWS($DB$2:DB71),$CZ$2:$DA$74,2,FALSE),"")</f>
        <v>TM : Midwater trawls (not specified)</v>
      </c>
      <c r="DC71">
        <f>IF(ISNUMBER(SEARCH(Hauls!$C$334,$DD$2:$DD$74)),MAX($DC$1,DC70)+1,0)</f>
        <v>70</v>
      </c>
      <c r="DD71" t="s">
        <v>3138</v>
      </c>
      <c r="DE71" t="str">
        <f>IFERROR(VLOOKUP(ROWS($DE$2:DE71),$DC$2:$DD$74,2,FALSE),"")</f>
        <v>TM : Midwater trawls (not specified)</v>
      </c>
      <c r="DF71">
        <f>IF(ISNUMBER(SEARCH(Hauls!$C$335,$DG$2:$DG$74)),MAX($DF$1,DF70)+1,0)</f>
        <v>70</v>
      </c>
      <c r="DG71" t="s">
        <v>3138</v>
      </c>
      <c r="DH71" t="str">
        <f>IFERROR(VLOOKUP(ROWS($DH$2:DH71),$DF$2:$DG$74,2,FALSE),"")</f>
        <v>TM : Midwater trawls (not specified)</v>
      </c>
      <c r="DI71">
        <f>IF(ISNUMBER(SEARCH(Hauls!$C$336,$DJ$2:$DJ$74)),MAX($DI$1,DI70)+1,0)</f>
        <v>70</v>
      </c>
      <c r="DJ71" t="s">
        <v>3138</v>
      </c>
      <c r="DK71" t="str">
        <f>IFERROR(VLOOKUP(ROWS($DK$2:DK71),$DI$2:$DJ$74,2,FALSE),"")</f>
        <v>TM : Midwater trawls (not specified)</v>
      </c>
      <c r="DL71">
        <f>IF(ISNUMBER(SEARCH(Hauls!$C$337,$DM$2:$DM$74)),MAX($DL$1,DL70)+1,0)</f>
        <v>70</v>
      </c>
      <c r="DM71" t="s">
        <v>3138</v>
      </c>
      <c r="DN71" t="str">
        <f>IFERROR(VLOOKUP(ROWS($DN$2:DN71),$DL$2:$DM$74,2,FALSE),"")</f>
        <v>TM : Midwater trawls (not specified)</v>
      </c>
      <c r="DO71">
        <f>IF(ISNUMBER(SEARCH(Hauls!$C$338,$DP$2:$DP$74)),MAX($DO$1,DO70)+1,0)</f>
        <v>70</v>
      </c>
      <c r="DP71" t="s">
        <v>3138</v>
      </c>
      <c r="DQ71" t="str">
        <f>IFERROR(VLOOKUP(ROWS($DQ$2:DQ71),$DO$2:$CDP$74,2,FALSE),"")</f>
        <v>TM : Midwater trawls (not specified)</v>
      </c>
      <c r="DR71">
        <f>IF(ISNUMBER(SEARCH(Hauls!$C$339,$DS$2:$DS$74)),MAX($DR$1,DR70)+1,0)</f>
        <v>70</v>
      </c>
      <c r="DS71" t="s">
        <v>3138</v>
      </c>
      <c r="DT71" t="str">
        <f>IFERROR(VLOOKUP(ROWS($DT$2:DT71),$DR$2:$DS$74,2,FALSE),"")</f>
        <v>TM : Midwater trawls (not specified)</v>
      </c>
      <c r="DU71">
        <f>IF(ISNUMBER(SEARCH(Hauls!$C$340,$DV$2:$DV$74)),MAX($DU$1,DU70)+1,0)</f>
        <v>70</v>
      </c>
      <c r="DV71" t="s">
        <v>3138</v>
      </c>
      <c r="DW71" t="str">
        <f>IFERROR(VLOOKUP(ROWS($DW$2:DW71),$DU$2:$DV$74,2,FALSE),"")</f>
        <v>TM : Midwater trawls (not specified)</v>
      </c>
      <c r="DX71">
        <f>IF(ISNUMBER(SEARCH(Hauls!$C$341,$DY$2:$DY$74)),MAX($DX$1,DX70)+1,0)</f>
        <v>70</v>
      </c>
      <c r="DY71" t="s">
        <v>3138</v>
      </c>
      <c r="DZ71" t="str">
        <f>IFERROR(VLOOKUP(ROWS($DZ$2:DZ71),$DX$2:$DY$74,2,FALSE),"")</f>
        <v>TM : Midwater trawls (not specified)</v>
      </c>
      <c r="EA71">
        <f>IF(ISNUMBER(SEARCH(Hauls!$C$342,$EB$2:$EB$74)),MAX($EA$1,EA70)+1,0)</f>
        <v>70</v>
      </c>
      <c r="EB71" t="s">
        <v>3138</v>
      </c>
      <c r="EC71" t="str">
        <f>IFERROR(VLOOKUP(ROWS($EC$2:EC71),$EA$2:$EB$74,2,FALSE),"")</f>
        <v>TM : Midwater trawls (not specified)</v>
      </c>
      <c r="ED71">
        <f>IF(ISNUMBER(SEARCH(Hauls!$C$343,$EE$2:$EE$74)),MAX($ED$1,ED70)+1,0)</f>
        <v>70</v>
      </c>
      <c r="EE71" t="s">
        <v>3138</v>
      </c>
      <c r="EF71" t="str">
        <f>IFERROR(VLOOKUP(ROWS($EF$2:EF71),$ED$2:$EE$74,2,FALSE),"")</f>
        <v>TM : Midwater trawls (not specified)</v>
      </c>
      <c r="EG71">
        <f>IF(ISNUMBER(SEARCH(Hauls!$C$344,$EH$2:$EH$74)),MAX($EG$1,EG70)+1,0)</f>
        <v>70</v>
      </c>
      <c r="EH71" t="s">
        <v>3138</v>
      </c>
      <c r="EI71" t="str">
        <f>IFERROR(VLOOKUP(ROWS($EI$2:EI71),$EG$2:$EH$74,2,FALSE),"")</f>
        <v>TM : Midwater trawls (not specified)</v>
      </c>
      <c r="EJ71">
        <f>IF(ISNUMBER(SEARCH(Hauls!$C$345,$EK$2:$EK$74)),MAX($EJ$1,EJ70)+1,0)</f>
        <v>70</v>
      </c>
      <c r="EK71" t="s">
        <v>3138</v>
      </c>
      <c r="EL71" t="str">
        <f>IFERROR(VLOOKUP(ROWS($EL$2:EL71),$EJ$2:$EK$74,2,FALSE),"")</f>
        <v>TM : Midwater trawls (not specified)</v>
      </c>
      <c r="EM71">
        <f>IF(ISNUMBER(SEARCH(Hauls!$C$346,$EN$2:$EN$74)),MAX($EM$1,EM70)+1,0)</f>
        <v>70</v>
      </c>
      <c r="EN71" t="s">
        <v>3138</v>
      </c>
      <c r="EO71" t="str">
        <f>IFERROR(VLOOKUP(ROWS($EO$2:EO71),$EM$2:$EN$74,2,FALSE),"")</f>
        <v>TM : Midwater trawls (not specified)</v>
      </c>
      <c r="EP71">
        <f>IF(ISNUMBER(SEARCH(Hauls!$C$347,$EQ$2:$EQ$74)),MAX($EP$1,EP70)+1,0)</f>
        <v>70</v>
      </c>
      <c r="EQ71" t="s">
        <v>3138</v>
      </c>
      <c r="ER71" t="str">
        <f>IFERROR(VLOOKUP(ROWS($ER$2:ER71),$EP$2:$EQ$74,2,FALSE),"")</f>
        <v>TM : Midwater trawls (not specified)</v>
      </c>
      <c r="ES71">
        <f>IF(ISNUMBER(SEARCH(Hauls!$C$348,$ET$2:$ET$74)),MAX($ES$1,ES70)+1,0)</f>
        <v>70</v>
      </c>
      <c r="ET71" t="s">
        <v>3138</v>
      </c>
      <c r="EU71" t="str">
        <f>IFERROR(VLOOKUP(ROWS($EU$2:EU71),$ES$2:$ET$74,2,FALSE),"")</f>
        <v>TM : Midwater trawls (not specified)</v>
      </c>
      <c r="EV71">
        <f>IF(ISNUMBER(SEARCH(Hauls!$C$349,$EW$2:$EW$74)),MAX($EV$1,EV70)+1,0)</f>
        <v>70</v>
      </c>
      <c r="EW71" t="s">
        <v>3138</v>
      </c>
      <c r="EX71" t="str">
        <f>IFERROR(VLOOKUP(ROWS($EX$2:EX71),$EV$2:$EW$74,2,FALSE),"")</f>
        <v>TM : Midwater trawls (not specified)</v>
      </c>
      <c r="EY71">
        <f>IF(ISNUMBER(SEARCH(Hauls!$C$350,$EZ$2:$EZ$74)),MAX($EY$1,EY70)+1,0)</f>
        <v>70</v>
      </c>
      <c r="EZ71" t="s">
        <v>3138</v>
      </c>
      <c r="FA71" t="str">
        <f>IFERROR(VLOOKUP(ROWS($FA$2:FA71),$EY$2:$EZ$74,2,FALSE),"")</f>
        <v>TM : Midwater trawls (not specified)</v>
      </c>
      <c r="FB71">
        <f>IF(ISNUMBER(SEARCH(Hauls!$C$351,$FC$2:$FC$74)),MAX($FB$1,FB70)+1,0)</f>
        <v>70</v>
      </c>
      <c r="FC71" t="s">
        <v>3138</v>
      </c>
      <c r="FD71" t="str">
        <f>IFERROR(VLOOKUP(ROWS($FD$2:FD71),$FB$2:$FC$74,2,FALSE),"")</f>
        <v>TM : Midwater trawls (not specified)</v>
      </c>
      <c r="FE71">
        <f>IF(ISNUMBER(SEARCH(Hauls!$C$352,$FF$2:$FF$74)),MAX($FE$1,FE70)+1,0)</f>
        <v>70</v>
      </c>
      <c r="FF71" t="s">
        <v>3138</v>
      </c>
      <c r="FG71" t="str">
        <f>IFERROR(VLOOKUP(ROWS($FG$2:FG71),$FE$2:$FF$74,2,FALSE),"")</f>
        <v>TM : Midwater trawls (not specified)</v>
      </c>
      <c r="FH71">
        <f>IF(ISNUMBER(SEARCH(Hauls!$C$353,$FI$2:$FI$74)),MAX($FH$1,FH70)+1,0)</f>
        <v>70</v>
      </c>
      <c r="FI71" t="s">
        <v>3138</v>
      </c>
      <c r="FJ71" t="str">
        <f>IFERROR(VLOOKUP(ROWS($FJ$2:FJ71),$FH$2:$FI$74,2,FALSE),"")</f>
        <v>TM : Midwater trawls (not specified)</v>
      </c>
      <c r="FK71">
        <f>IF(ISNUMBER(SEARCH(Hauls!$C$354,$FL$2:$FL$74)),MAX($FK$1,FK70)+1,0)</f>
        <v>70</v>
      </c>
      <c r="FL71" t="s">
        <v>3138</v>
      </c>
      <c r="FM71" t="str">
        <f>IFERROR(VLOOKUP(ROWS($FM$2:FM71),$FK$2:$FL$74,2,FALSE),"")</f>
        <v>TM : Midwater trawls (not specified)</v>
      </c>
      <c r="FN71">
        <f>IF(ISNUMBER(SEARCH(Hauls!$C$355,$FO$2:$FO$74)),MAX($FN$1,FN70)+1,0)</f>
        <v>70</v>
      </c>
      <c r="FO71" t="s">
        <v>3138</v>
      </c>
      <c r="FP71" t="str">
        <f>IFERROR(VLOOKUP(ROWS($FP$2:FP71),$FN$2:$FO$74,2,FALSE),"")</f>
        <v>TM : Midwater trawls (not specified)</v>
      </c>
      <c r="FQ71">
        <f>IF(ISNUMBER(SEARCH(Hauls!$C$356,$FR$2:$FR$74)),MAX($FQ$1,FQ70)+1,0)</f>
        <v>70</v>
      </c>
      <c r="FR71" t="s">
        <v>3138</v>
      </c>
      <c r="FS71" t="str">
        <f>IFERROR(VLOOKUP(ROWS($FS$2:FS71),$FQ$2:$FR$74,2,FALSE),"")</f>
        <v>TM : Midwater trawls (not specified)</v>
      </c>
      <c r="FT71">
        <f>IF(ISNUMBER(SEARCH(Hauls!$C$357,$FU$2:$FU$74)),MAX($FT$1,FT70)+1,0)</f>
        <v>70</v>
      </c>
      <c r="FU71" t="s">
        <v>3138</v>
      </c>
      <c r="FV71" t="str">
        <f>IFERROR(VLOOKUP(ROWS($FV$2:FV71),$FT$2:$FU$74,2,FALSE),"")</f>
        <v>TM : Midwater trawls (not specified)</v>
      </c>
      <c r="FW71">
        <f>IF(ISNUMBER(SEARCH(Hauls!$C$358,$FX$2:$FX$74)),MAX($FW$1,FW70)+1,0)</f>
        <v>70</v>
      </c>
      <c r="FX71" t="s">
        <v>3138</v>
      </c>
      <c r="FY71" t="str">
        <f>IFERROR(VLOOKUP(ROWS($FY$2:FY71),$FW$2:$FX$74,2,FALSE),"")</f>
        <v>TM : Midwater trawls (not specified)</v>
      </c>
      <c r="FZ71">
        <f>IF(ISNUMBER(SEARCH(Hauls!$C$359,$GA$2:$GA$74)),MAX($FZ$1,FZ70)+1,0)</f>
        <v>70</v>
      </c>
      <c r="GA71" t="s">
        <v>3138</v>
      </c>
      <c r="GB71" t="str">
        <f>IFERROR(VLOOKUP(ROWS($GB$2:GB71),$FZ$2:$GA$74,2,FALSE),"")</f>
        <v>TM : Midwater trawls (not specified)</v>
      </c>
      <c r="GC71">
        <f>IF(ISNUMBER(SEARCH(Hauls!$C$360,$GD$2:$GD$74)),MAX($GC$1,GC70)+1,0)</f>
        <v>70</v>
      </c>
      <c r="GD71" t="s">
        <v>3138</v>
      </c>
      <c r="GE71" t="str">
        <f>IFERROR(VLOOKUP(ROWS($GE$2:GE71),$GC$2:$GD$74,2,FALSE),"")</f>
        <v>TM : Midwater trawls (not specified)</v>
      </c>
      <c r="GF71">
        <f>IF(ISNUMBER(SEARCH(Hauls!$C$361,$GG$2:$GG$74)),MAX($GF$1,GF70)+1,0)</f>
        <v>70</v>
      </c>
      <c r="GG71" t="s">
        <v>3138</v>
      </c>
      <c r="GH71" t="str">
        <f>IFERROR(VLOOKUP(ROWS($GH$2:GH71),$GF$2:$GG$74,2,FALSE),"")</f>
        <v>TM : Midwater trawls (not specified)</v>
      </c>
      <c r="GI71">
        <f>IF(ISNUMBER(SEARCH(Hauls!$C$362,$GJ$2:$GJ$74)),MAX($GI$1,GI70)+1,0)</f>
        <v>70</v>
      </c>
      <c r="GJ71" t="s">
        <v>3138</v>
      </c>
      <c r="GK71" t="str">
        <f>IFERROR(VLOOKUP(ROWS($GK$2:GK71),$GI$2:$GJ$74,2,FALSE),"")</f>
        <v>TM : Midwater trawls (not specified)</v>
      </c>
      <c r="GL71">
        <f>IF(ISNUMBER(SEARCH(Hauls!$C$363,$GM$2:$GM$74)),MAX($GL$1,GL70)+1,0)</f>
        <v>70</v>
      </c>
      <c r="GM71" t="s">
        <v>3138</v>
      </c>
      <c r="GN71" t="str">
        <f>IFERROR(VLOOKUP(ROWS($GN$2:GN71),$GL$2:$GM$74,2,FALSE),"")</f>
        <v>TM : Midwater trawls (not specified)</v>
      </c>
      <c r="GO71">
        <f>IF(ISNUMBER(SEARCH(Hauls!$C$364,$GP$2:$GP$74)),MAX($GO$1,GO70)+1,0)</f>
        <v>70</v>
      </c>
      <c r="GP71" t="s">
        <v>3138</v>
      </c>
      <c r="GQ71" t="str">
        <f>IFERROR(VLOOKUP(ROWS($GQ$2:GQ71),$GO$2:$GP$74,2,FALSE),"")</f>
        <v>TM : Midwater trawls (not specified)</v>
      </c>
      <c r="GR71">
        <f>IF(ISNUMBER(SEARCH(Hauls!$C$365,$GS$2:$GS$74)),MAX($GR$1,GR70)+1,0)</f>
        <v>70</v>
      </c>
      <c r="GS71" t="s">
        <v>3138</v>
      </c>
      <c r="GT71" t="str">
        <f>IFERROR(VLOOKUP(ROWS($GT$2:GT71),$GR$2:$GS$74,2,FALSE),"")</f>
        <v>TM : Midwater trawls (not specified)</v>
      </c>
      <c r="GU71">
        <f>IF(ISNUMBER(SEARCH(Hauls!$C$366,$GV$2:$GV$74)),MAX($GU$1,GU70)+1,0)</f>
        <v>70</v>
      </c>
      <c r="GV71" t="s">
        <v>3138</v>
      </c>
      <c r="GW71" t="str">
        <f>IFERROR(VLOOKUP(ROWS($GW$2:GW71),$GU$2:$GV$74,2,FALSE),"")</f>
        <v>TM : Midwater trawls (not specified)</v>
      </c>
      <c r="GX71">
        <f>IF(ISNUMBER(SEARCH(Hauls!$C$367,$GY$2:$GY$74)),MAX($GX$1,GX70)+1,0)</f>
        <v>70</v>
      </c>
      <c r="GY71" t="s">
        <v>3138</v>
      </c>
      <c r="GZ71" t="str">
        <f>IFERROR(VLOOKUP(ROWS($GZ$2:GZ71),$GX$2:$GY$74,2,FALSE),"")</f>
        <v>TM : Midwater trawls (not specified)</v>
      </c>
      <c r="HA71">
        <f>IF(ISNUMBER(SEARCH(Hauls!$C$368,$HB$2:$HB$74)),MAX($HA$1,HA70)+1,0)</f>
        <v>70</v>
      </c>
      <c r="HB71" t="s">
        <v>3138</v>
      </c>
      <c r="HC71" t="str">
        <f>IFERROR(VLOOKUP(ROWS($HC$2:HC71),$HA$2:$HB$74,2,FALSE),"")</f>
        <v>TM : Midwater trawls (not specified)</v>
      </c>
      <c r="HD71">
        <f>IF(ISNUMBER(SEARCH(Hauls!$C$369,$HE$2:$HE$74)),MAX($HD$1,HD70)+1,0)</f>
        <v>70</v>
      </c>
      <c r="HE71" t="s">
        <v>3138</v>
      </c>
      <c r="HF71" t="str">
        <f>IFERROR(VLOOKUP(ROWS($HF$2:HF71),$HD$2:$HE$74,2,FALSE),"")</f>
        <v>TM : Midwater trawls (not specified)</v>
      </c>
      <c r="HG71">
        <f>IF(ISNUMBER(SEARCH(Hauls!$C$370,$HH$2:$HH$74)),MAX($HG$1,HG70)+1,0)</f>
        <v>70</v>
      </c>
      <c r="HH71" t="s">
        <v>3138</v>
      </c>
      <c r="HI71" t="str">
        <f>IFERROR(VLOOKUP(ROWS($HI$2:HI71),$HG$2:$HH$74,2,FALSE),"")</f>
        <v>TM : Midwater trawls (not specified)</v>
      </c>
      <c r="HJ71">
        <f>IF(ISNUMBER(SEARCH(Hauls!$C$371,$HK$2:$HK$74)),MAX($HJ$1,HJ70)+1,0)</f>
        <v>70</v>
      </c>
      <c r="HK71" t="s">
        <v>3138</v>
      </c>
      <c r="HL71" t="str">
        <f>IFERROR(VLOOKUP(ROWS($HL$2:HL71),$HJ$2:$HK$74,2,FALSE),"")</f>
        <v>TM : Midwater trawls (not specified)</v>
      </c>
      <c r="HM71">
        <f>IF(ISNUMBER(SEARCH(Hauls!$C$372,$HN$2:$HN$74)),MAX($HM$1,HM70)+1,0)</f>
        <v>70</v>
      </c>
      <c r="HN71" t="s">
        <v>3138</v>
      </c>
      <c r="HO71" t="str">
        <f>IFERROR(VLOOKUP(ROWS($HO$2:HO71),$HM$2:$HN$74,2,FALSE),"")</f>
        <v>TM : Midwater trawls (not specified)</v>
      </c>
      <c r="HP71">
        <f>IF(ISNUMBER(SEARCH(Hauls!$C$373,$HQ$2:$HQ$74)),MAX($HP$1,HP70)+1,0)</f>
        <v>70</v>
      </c>
      <c r="HQ71" t="s">
        <v>3138</v>
      </c>
      <c r="HR71" t="str">
        <f>IFERROR(VLOOKUP(ROWS($HR$2:HR71),$HP$2:$HQ$74,2,FALSE),"")</f>
        <v>TM : Midwater trawls (not specified)</v>
      </c>
      <c r="HS71">
        <f>IF(ISNUMBER(SEARCH(Hauls!$C$374,$HT$2:$HT$74)),MAX($HS$1,HS70)+1,0)</f>
        <v>70</v>
      </c>
      <c r="HT71" t="s">
        <v>3138</v>
      </c>
      <c r="HU71" t="str">
        <f>IFERROR(VLOOKUP(ROWS($HU$2:HU71),$HS$2:$HT$74,2,FALSE),"")</f>
        <v>TM : Midwater trawls (not specified)</v>
      </c>
      <c r="HV71">
        <f>IF(ISNUMBER(SEARCH(Hauls!$C$375,$HW$2:$HW$74)),MAX($HV$1,HV70)+1,0)</f>
        <v>70</v>
      </c>
      <c r="HW71" t="s">
        <v>3138</v>
      </c>
      <c r="HX71" t="str">
        <f>IFERROR(VLOOKUP(ROWS($HX$2:HX71),$HV$2:$HW$74,2,FALSE),"")</f>
        <v>TM : Midwater trawls (not specified)</v>
      </c>
      <c r="HY71">
        <f>IF(ISNUMBER(SEARCH(Hauls!$C$376,$HZ$2:$HZ$74)),MAX($HY$1,HY70)+1,0)</f>
        <v>70</v>
      </c>
      <c r="HZ71" t="s">
        <v>3138</v>
      </c>
      <c r="IA71" t="str">
        <f>IFERROR(VLOOKUP(ROWS($IA$2:IA71),$IB$2:$IC$74,2,FALSE),"")</f>
        <v>TM : Midwater trawls (not specified)</v>
      </c>
      <c r="IB71">
        <f>IF(ISNUMBER(SEARCH(Hauls!$C$377,$IC$2:$IC$74)),MAX($IB$1,IB70)+1,0)</f>
        <v>70</v>
      </c>
      <c r="IC71" t="s">
        <v>3138</v>
      </c>
      <c r="ID71" t="str">
        <f>IFERROR(VLOOKUP(ROWS($ID$2:ID71),$IB$2:$IC$74,2,FALSE),"")</f>
        <v>TM : Midwater trawls (not specified)</v>
      </c>
      <c r="IE71">
        <f>IF(ISNUMBER(SEARCH(Hauls!$C$378,$IF$2:$IF$74)),MAX($IE$1,IE70)+1,0)</f>
        <v>70</v>
      </c>
      <c r="IF71" t="s">
        <v>3138</v>
      </c>
      <c r="IG71" t="str">
        <f>IFERROR(VLOOKUP(ROWS($IG$2:IG71),$IE$2:$IF$74,2,FALSE),"")</f>
        <v>TM : Midwater trawls (not specified)</v>
      </c>
      <c r="IH71">
        <f>IF(ISNUMBER(SEARCH(Hauls!$C$379,$II$2:$II$74)),MAX($IH$1,IH70)+1,0)</f>
        <v>70</v>
      </c>
      <c r="II71" t="s">
        <v>3138</v>
      </c>
      <c r="IJ71" t="str">
        <f>IFERROR(VLOOKUP(ROWS($IJ$2:IJ71),$IH$2:$II$74,2,FALSE),"")</f>
        <v>TM : Midwater trawls (not specified)</v>
      </c>
      <c r="IK71">
        <f>IF(ISNUMBER(SEARCH(Hauls!$C$380,$IL$2:$IL$74)),MAX($IK$1,IK70)+1,0)</f>
        <v>70</v>
      </c>
      <c r="IL71" t="s">
        <v>3138</v>
      </c>
      <c r="IM71" t="str">
        <f>IFERROR(VLOOKUP(ROWS($IM$2:IM71),$IK$2:$IL$74,2,FALSE),"")</f>
        <v>TM : Midwater trawls (not specified)</v>
      </c>
      <c r="IN71">
        <f>IF(ISNUMBER(SEARCH(Hauls!$C$381,$IO$2:$IO$74)),MAX($IN$1,IN70)+1,0)</f>
        <v>70</v>
      </c>
      <c r="IO71" t="s">
        <v>3138</v>
      </c>
      <c r="IP71" t="str">
        <f>IFERROR(VLOOKUP(ROWS($IP$2:IP71),$IN$2:$IO$74,2,FALSE),"")</f>
        <v>TM : Midwater trawls (not specified)</v>
      </c>
      <c r="IQ71">
        <f>IF(ISNUMBER(SEARCH(Hauls!$C$382,$CC$2:$CC$74)),MAX($CB$1,IQ70)+1,0)</f>
        <v>70</v>
      </c>
      <c r="IR71" t="s">
        <v>3138</v>
      </c>
      <c r="IS71" t="str">
        <f>IFERROR(VLOOKUP(ROWS($IS$2:IS71),$IQ$2:$IR$74,2,FALSE),"")</f>
        <v>TM : Midwater trawls (not specified)</v>
      </c>
      <c r="IT71">
        <f>IF(ISNUMBER(SEARCH(Hauls!$C$383,$IU$2:$IU$74)),MAX($IT$1,IT70)+1,0)</f>
        <v>70</v>
      </c>
      <c r="IU71" t="s">
        <v>3138</v>
      </c>
      <c r="IV71" t="str">
        <f>IFERROR(VLOOKUP(ROWS($IV$2:IV71),$IT$2:$IU$74,2,FALSE),"")</f>
        <v>TM : Midwater trawls (not specified)</v>
      </c>
      <c r="IW71">
        <f>IF(ISNUMBER(SEARCH(Hauls!$C$384,$IX$2:$IX$74)),MAX($IW$1,IW70)+1,0)</f>
        <v>70</v>
      </c>
      <c r="IX71" t="s">
        <v>3138</v>
      </c>
      <c r="IY71" t="str">
        <f>IFERROR(VLOOKUP(ROWS($IY$2:IY71),$IW$2:$IX$74,2,FALSE),"")</f>
        <v>TM : Midwater trawls (not specified)</v>
      </c>
      <c r="IZ71">
        <f>IF(ISNUMBER(SEARCH(Hauls!$C$385,$JA$2:$JA$74)),MAX($IZ$1,IZ70)+1,0)</f>
        <v>70</v>
      </c>
      <c r="JA71" t="s">
        <v>3138</v>
      </c>
      <c r="JB71" t="str">
        <f>IFERROR(VLOOKUP(ROWS($JB$2:JB71),$IZ$2:$JA$74,2,FALSE),"")</f>
        <v>TM : Midwater trawls (not specified)</v>
      </c>
      <c r="JC71">
        <f>IF(ISNUMBER(SEARCH(Hauls!$C$386,$JD$2:$JD$74)),MAX($JC$1,JC70)+1,0)</f>
        <v>70</v>
      </c>
      <c r="JD71" t="s">
        <v>3138</v>
      </c>
      <c r="JE71" t="str">
        <f>IFERROR(VLOOKUP(ROWS($JE$2:JE71),$JC$2:$CJD$74,2,FALSE),"")</f>
        <v>TM : Midwater trawls (not specified)</v>
      </c>
      <c r="JF71">
        <f>IF(ISNUMBER(SEARCH(Hauls!$C$387,$JG$2:$JG$74)),MAX($JF$1,JF70)+1,0)</f>
        <v>70</v>
      </c>
      <c r="JG71" t="s">
        <v>3138</v>
      </c>
      <c r="JH71" t="str">
        <f>IFERROR(VLOOKUP(ROWS($JH$2:JH71),$JF$2:$JG$74,2,FALSE),"")</f>
        <v>TM : Midwater trawls (not specified)</v>
      </c>
      <c r="JI71">
        <f>IF(ISNUMBER(SEARCH(Hauls!$C$388,$JJ$2:$JJ$74)),MAX($JI$1,JI70)+1,0)</f>
        <v>70</v>
      </c>
      <c r="JJ71" t="s">
        <v>3138</v>
      </c>
      <c r="JK71" t="str">
        <f>IFERROR(VLOOKUP(ROWS($JK$2:JK71),$JI$2:$JJ$74,2,FALSE),"")</f>
        <v>TM : Midwater trawls (not specified)</v>
      </c>
      <c r="JL71">
        <f>IF(ISNUMBER(SEARCH(Hauls!$C$389,$JM$2:$JM$74)),MAX($JL$1,JL70)+1,0)</f>
        <v>70</v>
      </c>
      <c r="JM71" t="s">
        <v>3138</v>
      </c>
      <c r="JN71" t="str">
        <f>IFERROR(VLOOKUP(ROWS($JN$2:JN71),$JL$2:$JM$74,2,FALSE),"")</f>
        <v>TM : Midwater trawls (not specified)</v>
      </c>
      <c r="JO71">
        <f>IF(ISNUMBER(SEARCH(Hauls!$C$390,$JP$2:$JP$74)),MAX($JO$1,JO70)+1,0)</f>
        <v>70</v>
      </c>
      <c r="JP71" t="s">
        <v>3138</v>
      </c>
      <c r="JQ71" t="str">
        <f>IFERROR(VLOOKUP(ROWS($JQ$2:JQ71),$JO$2:$JP$74,2,FALSE),"")</f>
        <v>TM : Midwater trawls (not specified)</v>
      </c>
      <c r="JR71">
        <f>IF(ISNUMBER(SEARCH(Hauls!$C$391,$JS$2:$JS$74)),MAX($JR$1,JR70)+1,0)</f>
        <v>70</v>
      </c>
      <c r="JS71" t="s">
        <v>3138</v>
      </c>
      <c r="JT71" t="str">
        <f>IFERROR(VLOOKUP(ROWS($JT$2:JT71),$JR$2:$JS$74,2,FALSE),"")</f>
        <v>TM : Midwater trawls (not specified)</v>
      </c>
      <c r="JU71">
        <f>IF(ISNUMBER(SEARCH(Hauls!$C$392,$JV$2:$JV$74)),MAX($JU$1,JU70)+1,0)</f>
        <v>70</v>
      </c>
      <c r="JV71" t="s">
        <v>3138</v>
      </c>
      <c r="JW71" t="str">
        <f>IFERROR(VLOOKUP(ROWS($JW$2:JW71),$JU$2:$JV$74,2,FALSE),"")</f>
        <v>TM : Midwater trawls (not specified)</v>
      </c>
      <c r="JX71">
        <f>IF(ISNUMBER(SEARCH(Hauls!$C$393,$JY$2:$JY$74)),MAX($JX$1,JX70)+1,0)</f>
        <v>70</v>
      </c>
      <c r="JY71" t="s">
        <v>3138</v>
      </c>
      <c r="JZ71" t="str">
        <f>IFERROR(VLOOKUP(ROWS($JZ$2:JZ71),$JX$2:$JY$74,2,FALSE),"")</f>
        <v>TM : Midwater trawls (not specified)</v>
      </c>
      <c r="KA71">
        <f>IF(ISNUMBER(SEARCH(Hauls!$C$394,$KB$2:$KB$74)),MAX($KA$1,KA70)+1,0)</f>
        <v>70</v>
      </c>
      <c r="KB71" t="s">
        <v>3138</v>
      </c>
      <c r="KC71" t="str">
        <f>IFERROR(VLOOKUP(ROWS($KC$2:KC71),$KA$2:$KB$74,2,FALSE),"")</f>
        <v>TM : Midwater trawls (not specified)</v>
      </c>
      <c r="KD71">
        <f>IF(ISNUMBER(SEARCH(Hauls!$C$395,$KE$2:$KE$74)),MAX($KD$1,KD70)+1,0)</f>
        <v>70</v>
      </c>
      <c r="KE71" t="s">
        <v>3138</v>
      </c>
      <c r="KF71" t="str">
        <f>IFERROR(VLOOKUP(ROWS($KF$2:KF71),$KD$2:$KE$74,2,FALSE),"")</f>
        <v>TM : Midwater trawls (not specified)</v>
      </c>
      <c r="KG71">
        <f>IF(ISNUMBER(SEARCH(Hauls!$C$396,$KH$2:$KH$74)),MAX($KG$1,KG70)+1,0)</f>
        <v>70</v>
      </c>
      <c r="KH71" t="s">
        <v>3138</v>
      </c>
      <c r="KI71" t="str">
        <f>IFERROR(VLOOKUP(ROWS($KI$2:KI71),$KG$2:$KH$74,2,FALSE),"")</f>
        <v>TM : Midwater trawls (not specified)</v>
      </c>
      <c r="KJ71">
        <f>IF(ISNUMBER(SEARCH(Hauls!$C$397,$KK$2:$KK$74)),MAX($KJ$1,KJ70)+1,0)</f>
        <v>70</v>
      </c>
      <c r="KK71" t="s">
        <v>3138</v>
      </c>
      <c r="KL71" t="str">
        <f>IFERROR(VLOOKUP(ROWS($KL$2:KL71),$KJ$2:$KK$74,2,FALSE),"")</f>
        <v>TM : Midwater trawls (not specified)</v>
      </c>
      <c r="KM71">
        <f>IF(ISNUMBER(SEARCH(Hauls!$C$398,$KN$2:$KN$74)),MAX($KM$1,KM70)+1,0)</f>
        <v>70</v>
      </c>
      <c r="KN71" t="s">
        <v>3138</v>
      </c>
      <c r="KO71" t="str">
        <f>IFERROR(VLOOKUP(ROWS($KO$2:KO71),$KM$2:$KN$74,2,FALSE),"")</f>
        <v>TM : Midwater trawls (not specified)</v>
      </c>
      <c r="KP71">
        <f>IF(ISNUMBER(SEARCH(Hauls!$C$399,$KQ$2:$KQ$74)),MAX($KP$1,KP70)+1,0)</f>
        <v>70</v>
      </c>
      <c r="KQ71" t="s">
        <v>3138</v>
      </c>
      <c r="KR71" t="str">
        <f>IFERROR(VLOOKUP(ROWS($KR$2:KR71),$KP$2:$KQ$74,2,FALSE),"")</f>
        <v>TM : Midwater trawls (not specified)</v>
      </c>
      <c r="KS71">
        <f>IF(ISNUMBER(SEARCH(Hauls!$C$400,$KT$2:$KT$74)),MAX($KS$1,KS70)+1,0)</f>
        <v>70</v>
      </c>
      <c r="KT71" t="s">
        <v>3138</v>
      </c>
      <c r="KU71" t="str">
        <f>IFERROR(VLOOKUP(ROWS($KU$2:KU71),$KS$2:$KT$74,2,FALSE),"")</f>
        <v>TM : Midwater trawls (not specified)</v>
      </c>
    </row>
    <row r="72" spans="1:307" x14ac:dyDescent="0.25">
      <c r="A72" t="s">
        <v>691</v>
      </c>
      <c r="B72" t="s">
        <v>2992</v>
      </c>
      <c r="C72" t="str">
        <f t="shared" si="1"/>
        <v>TMS : Shrimp trawls</v>
      </c>
      <c r="E72">
        <f>IF(ISNUMBER(SEARCH(Hauls!$C$300,$F$2:$F$74)),MAX($E$1,E71)+1,0)</f>
        <v>71</v>
      </c>
      <c r="F72" t="s">
        <v>3139</v>
      </c>
      <c r="G72" t="str">
        <f>IFERROR(VLOOKUP(ROWS($G$2:G72),$E$2:$F$74,2,FALSE),"")</f>
        <v>TMS : Shrimp trawls</v>
      </c>
      <c r="H72">
        <f>IF(ISNUMBER(SEARCH(Hauls!$C$301,$I$2:$I$74)),MAX($H$1:H71)+1,0)</f>
        <v>71</v>
      </c>
      <c r="I72" t="s">
        <v>3139</v>
      </c>
      <c r="J72" t="str">
        <f>IFERROR(VLOOKUP(ROWS($J$2:J72),$H$2:$I$74,2,FALSE),"")</f>
        <v>TMS : Shrimp trawls</v>
      </c>
      <c r="K72">
        <f>IF(ISNUMBER(SEARCH(Hauls!$C$302,$L$2:$L$74)),MAX($K$1,K71)+1,0)</f>
        <v>71</v>
      </c>
      <c r="L72" t="s">
        <v>3139</v>
      </c>
      <c r="M72" t="str">
        <f>IFERROR(VLOOKUP(ROWS($M$2:M72),$K$2:$L$74,2,FALSE),"")</f>
        <v>TMS : Shrimp trawls</v>
      </c>
      <c r="N72">
        <f>IF(ISNUMBER(SEARCH(Hauls!$C$303,$O$2:$O$74)),MAX($N$1,N71)+1,0)</f>
        <v>71</v>
      </c>
      <c r="O72" t="s">
        <v>3139</v>
      </c>
      <c r="P72" t="str">
        <f>IFERROR(VLOOKUP(ROWS($P$2:P72),$N$2:$O$74,2,FALSE),"")</f>
        <v>TMS : Shrimp trawls</v>
      </c>
      <c r="Q72">
        <f>IF(ISNUMBER(SEARCH(Hauls!$C$304,$R$2:$R$74)),MAX($Q$1,Q71)+1,0)</f>
        <v>71</v>
      </c>
      <c r="R72" t="s">
        <v>3139</v>
      </c>
      <c r="S72" t="str">
        <f>IFERROR(VLOOKUP(ROWS($S$2:S72),$Q$2:$R$74,2,FALSE),"")</f>
        <v>TMS : Shrimp trawls</v>
      </c>
      <c r="T72">
        <f>IF(ISNUMBER(SEARCH(Hauls!$C$305,$U$2:$U$74)),MAX($T$1,T71)+1,0)</f>
        <v>71</v>
      </c>
      <c r="U72" t="s">
        <v>3139</v>
      </c>
      <c r="V72" t="str">
        <f>IFERROR(VLOOKUP(ROWS($V$2:V72),$T$2:$U$74,2,FALSE),"")</f>
        <v>TMS : Shrimp trawls</v>
      </c>
      <c r="W72">
        <f>IF(ISNUMBER(SEARCH(Hauls!$C$306,$X$2:$X$74)),MAX($W$1,W71)+1,0)</f>
        <v>71</v>
      </c>
      <c r="X72" t="s">
        <v>3139</v>
      </c>
      <c r="Y72" t="str">
        <f>IFERROR(VLOOKUP(ROWS($Y$2:Y72),$W$2:$X$74,2,FALSE),"")</f>
        <v>TMS : Shrimp trawls</v>
      </c>
      <c r="Z72">
        <f>IF(ISNUMBER(SEARCH(Hauls!$C$307,$AA$2:$AA$74)),MAX($Z$1,Z71)+1,0)</f>
        <v>71</v>
      </c>
      <c r="AA72" t="s">
        <v>3139</v>
      </c>
      <c r="AB72" t="str">
        <f>IFERROR(VLOOKUP(ROWS($AB$2:AB72),$Z$2:$AA$74,2,FALSE),"")</f>
        <v>TMS : Shrimp trawls</v>
      </c>
      <c r="AC72">
        <f>IF(ISNUMBER(SEARCH(Hauls!$C$308,$AD$2:$AD$74)),MAX($AC$1,AC71)+1,0)</f>
        <v>71</v>
      </c>
      <c r="AD72" t="s">
        <v>3139</v>
      </c>
      <c r="AE72" t="str">
        <f>IFERROR(VLOOKUP(ROWS($AE$2:AE72),$AC$2:$AD$74,2,FALSE),"")</f>
        <v>TMS : Shrimp trawls</v>
      </c>
      <c r="AF72">
        <f>IF(ISNUMBER(SEARCH(Hauls!$C$309,$AG$2:$AG$74)),MAX($AF$1,AF71)+1,0)</f>
        <v>71</v>
      </c>
      <c r="AG72" t="s">
        <v>3139</v>
      </c>
      <c r="AH72" t="str">
        <f>IFERROR(VLOOKUP(ROWS($AH$2:AH72),$AF$2:$AG$74,2,FALSE),"")</f>
        <v>TMS : Shrimp trawls</v>
      </c>
      <c r="AI72">
        <f>IF(ISNUMBER(SEARCH(Hauls!$C$310,$AJ$2:$AJ$74)),MAX($AI$1,AI71)+1,0)</f>
        <v>71</v>
      </c>
      <c r="AJ72" t="s">
        <v>3139</v>
      </c>
      <c r="AK72" t="str">
        <f>IFERROR(VLOOKUP(ROWS($AK$2:AK72),$AI$2:$AJ$74,2,FALSE),"")</f>
        <v>TMS : Shrimp trawls</v>
      </c>
      <c r="AL72">
        <f>IF(ISNUMBER(SEARCH(Hauls!$C$311,$AM$2:$AM$74)),MAX($AL$1,AL71)+1,0)</f>
        <v>71</v>
      </c>
      <c r="AM72" t="s">
        <v>3139</v>
      </c>
      <c r="AN72" t="str">
        <f>IFERROR(VLOOKUP(ROWS($AN$2:AN72),$AL$2:$AM$74,2,FALSE),"")</f>
        <v>TMS : Shrimp trawls</v>
      </c>
      <c r="AO72">
        <f>IF(ISNUMBER(SEARCH(Hauls!$C$312,$AP$2:$AP$74)),MAX($AO$1,AO71)+1,0)</f>
        <v>71</v>
      </c>
      <c r="AP72" t="s">
        <v>3139</v>
      </c>
      <c r="AQ72" t="str">
        <f>IFERROR(VLOOKUP(ROWS($AQ$2:AQ72),$AO$2:$AP$74,2,FALSE),"")</f>
        <v>TMS : Shrimp trawls</v>
      </c>
      <c r="AR72">
        <f>IF(ISNUMBER(SEARCH(Hauls!$C$313,$AS$2:$AS$74)),MAX($AR$1,AR71)+1,0)</f>
        <v>71</v>
      </c>
      <c r="AS72" t="s">
        <v>3139</v>
      </c>
      <c r="AT72" t="str">
        <f>IFERROR(VLOOKUP(ROWS($AT$2:AT72),$AR$2:$AS$74,2,FALSE),"")</f>
        <v>TMS : Shrimp trawls</v>
      </c>
      <c r="AU72">
        <f>IF(ISNUMBER(SEARCH(Hauls!$C$314,$AV$2:$AV$74)),MAX($AU$1,AU71)+1,0)</f>
        <v>71</v>
      </c>
      <c r="AV72" t="s">
        <v>3139</v>
      </c>
      <c r="AW72" t="str">
        <f>IFERROR(VLOOKUP(ROWS($AW$2:AW72),$AU$2:$AV$74,2,FALSE),"")</f>
        <v>TMS : Shrimp trawls</v>
      </c>
      <c r="AX72">
        <f>IF(ISNUMBER(SEARCH(Hauls!$C$315,$AY$2:$AY$74)),MAX($AX$1,AX71)+1,0)</f>
        <v>71</v>
      </c>
      <c r="AY72" t="s">
        <v>3139</v>
      </c>
      <c r="AZ72" t="str">
        <f>IFERROR(VLOOKUP(ROWS($AZ$2:AZ72),$AX$2:$AY$74,2,FALSE),"")</f>
        <v>TMS : Shrimp trawls</v>
      </c>
      <c r="BA72">
        <f>IF(ISNUMBER(SEARCH(Hauls!$C$316,$BB$2:$BB$74)),MAX($BA$1,BA71)+1,0)</f>
        <v>71</v>
      </c>
      <c r="BB72" t="s">
        <v>3139</v>
      </c>
      <c r="BC72" t="str">
        <f>IFERROR(VLOOKUP(ROWS($BC$2:BC72),$BA$2:$BB$74,2,FALSE),"")</f>
        <v>TMS : Shrimp trawls</v>
      </c>
      <c r="BD72">
        <f>IF(ISNUMBER(SEARCH(Hauls!$C$317,$BE$2:$BE$74)),MAX($BD$1,BD71)+1,0)</f>
        <v>71</v>
      </c>
      <c r="BE72" t="s">
        <v>3139</v>
      </c>
      <c r="BF72" t="str">
        <f>IFERROR(VLOOKUP(ROWS($BF$2:BF72),$BD$2:$BE$74,2,FALSE),"")</f>
        <v>TMS : Shrimp trawls</v>
      </c>
      <c r="BG72">
        <f>IF(ISNUMBER(SEARCH(Hauls!$C$318,$BH$2:$BH$74)),MAX($BG$1,BG71)+1,0)</f>
        <v>71</v>
      </c>
      <c r="BH72" t="s">
        <v>3139</v>
      </c>
      <c r="BI72" t="str">
        <f>IFERROR(VLOOKUP(ROWS($BI$2:BI72),$BG$2:$BH$74,2,FALSE),"")</f>
        <v>TMS : Shrimp trawls</v>
      </c>
      <c r="BJ72">
        <f>IF(ISNUMBER(SEARCH(Hauls!$C$319,$BK$2:$BK$74)),MAX($BJ$1,BJ71)+1,0)</f>
        <v>71</v>
      </c>
      <c r="BK72" t="s">
        <v>3139</v>
      </c>
      <c r="BL72" t="str">
        <f>IFERROR(VLOOKUP(ROWS($BL$2:BL72),$BJ$2:$BK$74,2,FALSE),"")</f>
        <v>TMS : Shrimp trawls</v>
      </c>
      <c r="BM72">
        <f>IF(ISNUMBER(SEARCH(Hauls!$C$320,$BN$2:$BN$74)),MAX($BM$1,BM71)+1,0)</f>
        <v>71</v>
      </c>
      <c r="BN72" t="s">
        <v>3139</v>
      </c>
      <c r="BO72" t="str">
        <f>IFERROR(VLOOKUP(ROWS($BO$2:BO72),$BM$2:$BN$74,2,FALSE),"")</f>
        <v>TMS : Shrimp trawls</v>
      </c>
      <c r="BP72">
        <f>IF(ISNUMBER(SEARCH(Hauls!$C$321,$BQ$2:$BQ$74)),MAX($BP$1,BP71)+1,0)</f>
        <v>71</v>
      </c>
      <c r="BQ72" t="s">
        <v>3139</v>
      </c>
      <c r="BR72" t="str">
        <f>IFERROR(VLOOKUP(ROWS($BR$2:BR72),$BP$2:$BQ$74,2,FALSE),"")</f>
        <v>TMS : Shrimp trawls</v>
      </c>
      <c r="BS72">
        <f>IF(ISNUMBER(SEARCH(Hauls!$C$322,$BT$2:$BT$74)),MAX($BS$1,BS71)+1,0)</f>
        <v>71</v>
      </c>
      <c r="BT72" t="s">
        <v>3139</v>
      </c>
      <c r="BU72" t="str">
        <f>IFERROR(VLOOKUP(ROWS($BU$2:BU72),$BS$2:$BT$74,2,FALSE),"")</f>
        <v>TMS : Shrimp trawls</v>
      </c>
      <c r="BV72">
        <f>IF(ISNUMBER(SEARCH(Hauls!$C$323,$BW$2:$BW$74)),MAX($BV$1,BV71)+1,0)</f>
        <v>71</v>
      </c>
      <c r="BW72" t="s">
        <v>3139</v>
      </c>
      <c r="BX72" t="str">
        <f>IFERROR(VLOOKUP(ROWS($BX$2:BX72),$BV$2:$BW$74,2,FALSE),"")</f>
        <v>TMS : Shrimp trawls</v>
      </c>
      <c r="BY72">
        <f>IF(ISNUMBER(SEARCH(Hauls!$C$324,$BZ$2:$BZ$74)),MAX($BY$1,BY71)+1,0)</f>
        <v>71</v>
      </c>
      <c r="BZ72" t="s">
        <v>3139</v>
      </c>
      <c r="CA72" t="str">
        <f>IFERROR(VLOOKUP(ROWS($CA$2:CA72),$BY$2:$BZ$74,2,FALSE),"")</f>
        <v>TMS : Shrimp trawls</v>
      </c>
      <c r="CB72">
        <f>IF(ISNUMBER(SEARCH(Hauls!$C$325,$CC$2:$CC$74)),MAX($CB$1,CB71)+1,0)</f>
        <v>71</v>
      </c>
      <c r="CC72" t="s">
        <v>3139</v>
      </c>
      <c r="CD72" t="str">
        <f>IFERROR(VLOOKUP(ROWS($CD$2:CD72),$CB$2:$CC$74,2,FALSE),"")</f>
        <v>TMS : Shrimp trawls</v>
      </c>
      <c r="CE72">
        <f>IF(ISNUMBER(SEARCH(Hauls!$C$326,$CF$2:$CF$74)),MAX($CE$1,CE71)+1,0)</f>
        <v>71</v>
      </c>
      <c r="CF72" t="s">
        <v>3139</v>
      </c>
      <c r="CG72" t="str">
        <f>IFERROR(VLOOKUP(ROWS($CG$2:CG72),$CE$2:$CF$74,2,FALSE),"")</f>
        <v>TMS : Shrimp trawls</v>
      </c>
      <c r="CH72">
        <f>IF(ISNUMBER(SEARCH(Hauls!$C$327,$CI$2:$CI$74)),MAX($CH$1,CH71)+1,0)</f>
        <v>71</v>
      </c>
      <c r="CI72" t="s">
        <v>3139</v>
      </c>
      <c r="CJ72" t="str">
        <f>IFERROR(VLOOKUP(ROWS($CJ$2:CJ72),$CH$2:$CI$74,2,FALSE),"")</f>
        <v>TMS : Shrimp trawls</v>
      </c>
      <c r="CK72">
        <f>IF(ISNUMBER(SEARCH(Hauls!$C$328,$CL$2:$CL$74)),MAX($CK$1,CK71)+1,0)</f>
        <v>71</v>
      </c>
      <c r="CL72" t="s">
        <v>3139</v>
      </c>
      <c r="CM72" t="str">
        <f>IFERROR(VLOOKUP(ROWS($CM$2:CM72),$CK$2:$CL$74,2,FALSE),"")</f>
        <v>TMS : Shrimp trawls</v>
      </c>
      <c r="CN72">
        <f>IF(ISNUMBER(SEARCH(Hauls!$C$329,$CO$2:$CO$74)),MAX($CN$1,CN71)+1,0)</f>
        <v>71</v>
      </c>
      <c r="CO72" t="s">
        <v>3139</v>
      </c>
      <c r="CP72" t="str">
        <f>IFERROR(VLOOKUP(ROWS($CP$2:CP72),$CN$2:$CO$74,2,FALSE),"")</f>
        <v>TMS : Shrimp trawls</v>
      </c>
      <c r="CQ72">
        <f>IF(ISNUMBER(SEARCH(Hauls!$C$330,$CR$2:$CR$74)),MAX($CQ$1,CQ71)+1,0)</f>
        <v>71</v>
      </c>
      <c r="CR72" t="s">
        <v>3139</v>
      </c>
      <c r="CS72" t="str">
        <f>IFERROR(VLOOKUP(ROWS($CS$2:CS72),$CQ$2:$CR$74,2,FALSE),"")</f>
        <v>TMS : Shrimp trawls</v>
      </c>
      <c r="CT72">
        <f>IF(ISNUMBER(SEARCH(Hauls!$C$331,$CU$2:$CU$74)),MAX($CT$1,CT71)+1,0)</f>
        <v>71</v>
      </c>
      <c r="CU72" t="s">
        <v>3139</v>
      </c>
      <c r="CV72" t="str">
        <f>IFERROR(VLOOKUP(ROWS($CV$2:CV72),$CT$2:$CU$74,2,FALSE),"")</f>
        <v>TMS : Shrimp trawls</v>
      </c>
      <c r="CW72">
        <f>IF(ISNUMBER(SEARCH(Hauls!$C$332,$CX$2:$CX$74)),MAX($CW$1,CW71)+1,0)</f>
        <v>71</v>
      </c>
      <c r="CX72" t="s">
        <v>3139</v>
      </c>
      <c r="CY72" t="str">
        <f>IFERROR(VLOOKUP(ROWS($CY$2:CY72),$CW$2:$CX$74,2,FALSE),"")</f>
        <v>TMS : Shrimp trawls</v>
      </c>
      <c r="CZ72">
        <f>IF(ISNUMBER(SEARCH(Hauls!$C$333,$DA$2:$DA$74)),MAX($CZ$1,CZ71)+1,0)</f>
        <v>71</v>
      </c>
      <c r="DA72" t="s">
        <v>3139</v>
      </c>
      <c r="DB72" t="str">
        <f>IFERROR(VLOOKUP(ROWS($DB$2:DB72),$CZ$2:$DA$74,2,FALSE),"")</f>
        <v>TMS : Shrimp trawls</v>
      </c>
      <c r="DC72">
        <f>IF(ISNUMBER(SEARCH(Hauls!$C$334,$DD$2:$DD$74)),MAX($DC$1,DC71)+1,0)</f>
        <v>71</v>
      </c>
      <c r="DD72" t="s">
        <v>3139</v>
      </c>
      <c r="DE72" t="str">
        <f>IFERROR(VLOOKUP(ROWS($DE$2:DE72),$DC$2:$DD$74,2,FALSE),"")</f>
        <v>TMS : Shrimp trawls</v>
      </c>
      <c r="DF72">
        <f>IF(ISNUMBER(SEARCH(Hauls!$C$335,$DG$2:$DG$74)),MAX($DF$1,DF71)+1,0)</f>
        <v>71</v>
      </c>
      <c r="DG72" t="s">
        <v>3139</v>
      </c>
      <c r="DH72" t="str">
        <f>IFERROR(VLOOKUP(ROWS($DH$2:DH72),$DF$2:$DG$74,2,FALSE),"")</f>
        <v>TMS : Shrimp trawls</v>
      </c>
      <c r="DI72">
        <f>IF(ISNUMBER(SEARCH(Hauls!$C$336,$DJ$2:$DJ$74)),MAX($DI$1,DI71)+1,0)</f>
        <v>71</v>
      </c>
      <c r="DJ72" t="s">
        <v>3139</v>
      </c>
      <c r="DK72" t="str">
        <f>IFERROR(VLOOKUP(ROWS($DK$2:DK72),$DI$2:$DJ$74,2,FALSE),"")</f>
        <v>TMS : Shrimp trawls</v>
      </c>
      <c r="DL72">
        <f>IF(ISNUMBER(SEARCH(Hauls!$C$337,$DM$2:$DM$74)),MAX($DL$1,DL71)+1,0)</f>
        <v>71</v>
      </c>
      <c r="DM72" t="s">
        <v>3139</v>
      </c>
      <c r="DN72" t="str">
        <f>IFERROR(VLOOKUP(ROWS($DN$2:DN72),$DL$2:$DM$74,2,FALSE),"")</f>
        <v>TMS : Shrimp trawls</v>
      </c>
      <c r="DO72">
        <f>IF(ISNUMBER(SEARCH(Hauls!$C$338,$DP$2:$DP$74)),MAX($DO$1,DO71)+1,0)</f>
        <v>71</v>
      </c>
      <c r="DP72" t="s">
        <v>3139</v>
      </c>
      <c r="DQ72" t="str">
        <f>IFERROR(VLOOKUP(ROWS($DQ$2:DQ72),$DO$2:$CDP$74,2,FALSE),"")</f>
        <v>TMS : Shrimp trawls</v>
      </c>
      <c r="DR72">
        <f>IF(ISNUMBER(SEARCH(Hauls!$C$339,$DS$2:$DS$74)),MAX($DR$1,DR71)+1,0)</f>
        <v>71</v>
      </c>
      <c r="DS72" t="s">
        <v>3139</v>
      </c>
      <c r="DT72" t="str">
        <f>IFERROR(VLOOKUP(ROWS($DT$2:DT72),$DR$2:$DS$74,2,FALSE),"")</f>
        <v>TMS : Shrimp trawls</v>
      </c>
      <c r="DU72">
        <f>IF(ISNUMBER(SEARCH(Hauls!$C$340,$DV$2:$DV$74)),MAX($DU$1,DU71)+1,0)</f>
        <v>71</v>
      </c>
      <c r="DV72" t="s">
        <v>3139</v>
      </c>
      <c r="DW72" t="str">
        <f>IFERROR(VLOOKUP(ROWS($DW$2:DW72),$DU$2:$DV$74,2,FALSE),"")</f>
        <v>TMS : Shrimp trawls</v>
      </c>
      <c r="DX72">
        <f>IF(ISNUMBER(SEARCH(Hauls!$C$341,$DY$2:$DY$74)),MAX($DX$1,DX71)+1,0)</f>
        <v>71</v>
      </c>
      <c r="DY72" t="s">
        <v>3139</v>
      </c>
      <c r="DZ72" t="str">
        <f>IFERROR(VLOOKUP(ROWS($DZ$2:DZ72),$DX$2:$DY$74,2,FALSE),"")</f>
        <v>TMS : Shrimp trawls</v>
      </c>
      <c r="EA72">
        <f>IF(ISNUMBER(SEARCH(Hauls!$C$342,$EB$2:$EB$74)),MAX($EA$1,EA71)+1,0)</f>
        <v>71</v>
      </c>
      <c r="EB72" t="s">
        <v>3139</v>
      </c>
      <c r="EC72" t="str">
        <f>IFERROR(VLOOKUP(ROWS($EC$2:EC72),$EA$2:$EB$74,2,FALSE),"")</f>
        <v>TMS : Shrimp trawls</v>
      </c>
      <c r="ED72">
        <f>IF(ISNUMBER(SEARCH(Hauls!$C$343,$EE$2:$EE$74)),MAX($ED$1,ED71)+1,0)</f>
        <v>71</v>
      </c>
      <c r="EE72" t="s">
        <v>3139</v>
      </c>
      <c r="EF72" t="str">
        <f>IFERROR(VLOOKUP(ROWS($EF$2:EF72),$ED$2:$EE$74,2,FALSE),"")</f>
        <v>TMS : Shrimp trawls</v>
      </c>
      <c r="EG72">
        <f>IF(ISNUMBER(SEARCH(Hauls!$C$344,$EH$2:$EH$74)),MAX($EG$1,EG71)+1,0)</f>
        <v>71</v>
      </c>
      <c r="EH72" t="s">
        <v>3139</v>
      </c>
      <c r="EI72" t="str">
        <f>IFERROR(VLOOKUP(ROWS($EI$2:EI72),$EG$2:$EH$74,2,FALSE),"")</f>
        <v>TMS : Shrimp trawls</v>
      </c>
      <c r="EJ72">
        <f>IF(ISNUMBER(SEARCH(Hauls!$C$345,$EK$2:$EK$74)),MAX($EJ$1,EJ71)+1,0)</f>
        <v>71</v>
      </c>
      <c r="EK72" t="s">
        <v>3139</v>
      </c>
      <c r="EL72" t="str">
        <f>IFERROR(VLOOKUP(ROWS($EL$2:EL72),$EJ$2:$EK$74,2,FALSE),"")</f>
        <v>TMS : Shrimp trawls</v>
      </c>
      <c r="EM72">
        <f>IF(ISNUMBER(SEARCH(Hauls!$C$346,$EN$2:$EN$74)),MAX($EM$1,EM71)+1,0)</f>
        <v>71</v>
      </c>
      <c r="EN72" t="s">
        <v>3139</v>
      </c>
      <c r="EO72" t="str">
        <f>IFERROR(VLOOKUP(ROWS($EO$2:EO72),$EM$2:$EN$74,2,FALSE),"")</f>
        <v>TMS : Shrimp trawls</v>
      </c>
      <c r="EP72">
        <f>IF(ISNUMBER(SEARCH(Hauls!$C$347,$EQ$2:$EQ$74)),MAX($EP$1,EP71)+1,0)</f>
        <v>71</v>
      </c>
      <c r="EQ72" t="s">
        <v>3139</v>
      </c>
      <c r="ER72" t="str">
        <f>IFERROR(VLOOKUP(ROWS($ER$2:ER72),$EP$2:$EQ$74,2,FALSE),"")</f>
        <v>TMS : Shrimp trawls</v>
      </c>
      <c r="ES72">
        <f>IF(ISNUMBER(SEARCH(Hauls!$C$348,$ET$2:$ET$74)),MAX($ES$1,ES71)+1,0)</f>
        <v>71</v>
      </c>
      <c r="ET72" t="s">
        <v>3139</v>
      </c>
      <c r="EU72" t="str">
        <f>IFERROR(VLOOKUP(ROWS($EU$2:EU72),$ES$2:$ET$74,2,FALSE),"")</f>
        <v>TMS : Shrimp trawls</v>
      </c>
      <c r="EV72">
        <f>IF(ISNUMBER(SEARCH(Hauls!$C$349,$EW$2:$EW$74)),MAX($EV$1,EV71)+1,0)</f>
        <v>71</v>
      </c>
      <c r="EW72" t="s">
        <v>3139</v>
      </c>
      <c r="EX72" t="str">
        <f>IFERROR(VLOOKUP(ROWS($EX$2:EX72),$EV$2:$EW$74,2,FALSE),"")</f>
        <v>TMS : Shrimp trawls</v>
      </c>
      <c r="EY72">
        <f>IF(ISNUMBER(SEARCH(Hauls!$C$350,$EZ$2:$EZ$74)),MAX($EY$1,EY71)+1,0)</f>
        <v>71</v>
      </c>
      <c r="EZ72" t="s">
        <v>3139</v>
      </c>
      <c r="FA72" t="str">
        <f>IFERROR(VLOOKUP(ROWS($FA$2:FA72),$EY$2:$EZ$74,2,FALSE),"")</f>
        <v>TMS : Shrimp trawls</v>
      </c>
      <c r="FB72">
        <f>IF(ISNUMBER(SEARCH(Hauls!$C$351,$FC$2:$FC$74)),MAX($FB$1,FB71)+1,0)</f>
        <v>71</v>
      </c>
      <c r="FC72" t="s">
        <v>3139</v>
      </c>
      <c r="FD72" t="str">
        <f>IFERROR(VLOOKUP(ROWS($FD$2:FD72),$FB$2:$FC$74,2,FALSE),"")</f>
        <v>TMS : Shrimp trawls</v>
      </c>
      <c r="FE72">
        <f>IF(ISNUMBER(SEARCH(Hauls!$C$352,$FF$2:$FF$74)),MAX($FE$1,FE71)+1,0)</f>
        <v>71</v>
      </c>
      <c r="FF72" t="s">
        <v>3139</v>
      </c>
      <c r="FG72" t="str">
        <f>IFERROR(VLOOKUP(ROWS($FG$2:FG72),$FE$2:$FF$74,2,FALSE),"")</f>
        <v>TMS : Shrimp trawls</v>
      </c>
      <c r="FH72">
        <f>IF(ISNUMBER(SEARCH(Hauls!$C$353,$FI$2:$FI$74)),MAX($FH$1,FH71)+1,0)</f>
        <v>71</v>
      </c>
      <c r="FI72" t="s">
        <v>3139</v>
      </c>
      <c r="FJ72" t="str">
        <f>IFERROR(VLOOKUP(ROWS($FJ$2:FJ72),$FH$2:$FI$74,2,FALSE),"")</f>
        <v>TMS : Shrimp trawls</v>
      </c>
      <c r="FK72">
        <f>IF(ISNUMBER(SEARCH(Hauls!$C$354,$FL$2:$FL$74)),MAX($FK$1,FK71)+1,0)</f>
        <v>71</v>
      </c>
      <c r="FL72" t="s">
        <v>3139</v>
      </c>
      <c r="FM72" t="str">
        <f>IFERROR(VLOOKUP(ROWS($FM$2:FM72),$FK$2:$FL$74,2,FALSE),"")</f>
        <v>TMS : Shrimp trawls</v>
      </c>
      <c r="FN72">
        <f>IF(ISNUMBER(SEARCH(Hauls!$C$355,$FO$2:$FO$74)),MAX($FN$1,FN71)+1,0)</f>
        <v>71</v>
      </c>
      <c r="FO72" t="s">
        <v>3139</v>
      </c>
      <c r="FP72" t="str">
        <f>IFERROR(VLOOKUP(ROWS($FP$2:FP72),$FN$2:$FO$74,2,FALSE),"")</f>
        <v>TMS : Shrimp trawls</v>
      </c>
      <c r="FQ72">
        <f>IF(ISNUMBER(SEARCH(Hauls!$C$356,$FR$2:$FR$74)),MAX($FQ$1,FQ71)+1,0)</f>
        <v>71</v>
      </c>
      <c r="FR72" t="s">
        <v>3139</v>
      </c>
      <c r="FS72" t="str">
        <f>IFERROR(VLOOKUP(ROWS($FS$2:FS72),$FQ$2:$FR$74,2,FALSE),"")</f>
        <v>TMS : Shrimp trawls</v>
      </c>
      <c r="FT72">
        <f>IF(ISNUMBER(SEARCH(Hauls!$C$357,$FU$2:$FU$74)),MAX($FT$1,FT71)+1,0)</f>
        <v>71</v>
      </c>
      <c r="FU72" t="s">
        <v>3139</v>
      </c>
      <c r="FV72" t="str">
        <f>IFERROR(VLOOKUP(ROWS($FV$2:FV72),$FT$2:$FU$74,2,FALSE),"")</f>
        <v>TMS : Shrimp trawls</v>
      </c>
      <c r="FW72">
        <f>IF(ISNUMBER(SEARCH(Hauls!$C$358,$FX$2:$FX$74)),MAX($FW$1,FW71)+1,0)</f>
        <v>71</v>
      </c>
      <c r="FX72" t="s">
        <v>3139</v>
      </c>
      <c r="FY72" t="str">
        <f>IFERROR(VLOOKUP(ROWS($FY$2:FY72),$FW$2:$FX$74,2,FALSE),"")</f>
        <v>TMS : Shrimp trawls</v>
      </c>
      <c r="FZ72">
        <f>IF(ISNUMBER(SEARCH(Hauls!$C$359,$GA$2:$GA$74)),MAX($FZ$1,FZ71)+1,0)</f>
        <v>71</v>
      </c>
      <c r="GA72" t="s">
        <v>3139</v>
      </c>
      <c r="GB72" t="str">
        <f>IFERROR(VLOOKUP(ROWS($GB$2:GB72),$FZ$2:$GA$74,2,FALSE),"")</f>
        <v>TMS : Shrimp trawls</v>
      </c>
      <c r="GC72">
        <f>IF(ISNUMBER(SEARCH(Hauls!$C$360,$GD$2:$GD$74)),MAX($GC$1,GC71)+1,0)</f>
        <v>71</v>
      </c>
      <c r="GD72" t="s">
        <v>3139</v>
      </c>
      <c r="GE72" t="str">
        <f>IFERROR(VLOOKUP(ROWS($GE$2:GE72),$GC$2:$GD$74,2,FALSE),"")</f>
        <v>TMS : Shrimp trawls</v>
      </c>
      <c r="GF72">
        <f>IF(ISNUMBER(SEARCH(Hauls!$C$361,$GG$2:$GG$74)),MAX($GF$1,GF71)+1,0)</f>
        <v>71</v>
      </c>
      <c r="GG72" t="s">
        <v>3139</v>
      </c>
      <c r="GH72" t="str">
        <f>IFERROR(VLOOKUP(ROWS($GH$2:GH72),$GF$2:$GG$74,2,FALSE),"")</f>
        <v>TMS : Shrimp trawls</v>
      </c>
      <c r="GI72">
        <f>IF(ISNUMBER(SEARCH(Hauls!$C$362,$GJ$2:$GJ$74)),MAX($GI$1,GI71)+1,0)</f>
        <v>71</v>
      </c>
      <c r="GJ72" t="s">
        <v>3139</v>
      </c>
      <c r="GK72" t="str">
        <f>IFERROR(VLOOKUP(ROWS($GK$2:GK72),$GI$2:$GJ$74,2,FALSE),"")</f>
        <v>TMS : Shrimp trawls</v>
      </c>
      <c r="GL72">
        <f>IF(ISNUMBER(SEARCH(Hauls!$C$363,$GM$2:$GM$74)),MAX($GL$1,GL71)+1,0)</f>
        <v>71</v>
      </c>
      <c r="GM72" t="s">
        <v>3139</v>
      </c>
      <c r="GN72" t="str">
        <f>IFERROR(VLOOKUP(ROWS($GN$2:GN72),$GL$2:$GM$74,2,FALSE),"")</f>
        <v>TMS : Shrimp trawls</v>
      </c>
      <c r="GO72">
        <f>IF(ISNUMBER(SEARCH(Hauls!$C$364,$GP$2:$GP$74)),MAX($GO$1,GO71)+1,0)</f>
        <v>71</v>
      </c>
      <c r="GP72" t="s">
        <v>3139</v>
      </c>
      <c r="GQ72" t="str">
        <f>IFERROR(VLOOKUP(ROWS($GQ$2:GQ72),$GO$2:$GP$74,2,FALSE),"")</f>
        <v>TMS : Shrimp trawls</v>
      </c>
      <c r="GR72">
        <f>IF(ISNUMBER(SEARCH(Hauls!$C$365,$GS$2:$GS$74)),MAX($GR$1,GR71)+1,0)</f>
        <v>71</v>
      </c>
      <c r="GS72" t="s">
        <v>3139</v>
      </c>
      <c r="GT72" t="str">
        <f>IFERROR(VLOOKUP(ROWS($GT$2:GT72),$GR$2:$GS$74,2,FALSE),"")</f>
        <v>TMS : Shrimp trawls</v>
      </c>
      <c r="GU72">
        <f>IF(ISNUMBER(SEARCH(Hauls!$C$366,$GV$2:$GV$74)),MAX($GU$1,GU71)+1,0)</f>
        <v>71</v>
      </c>
      <c r="GV72" t="s">
        <v>3139</v>
      </c>
      <c r="GW72" t="str">
        <f>IFERROR(VLOOKUP(ROWS($GW$2:GW72),$GU$2:$GV$74,2,FALSE),"")</f>
        <v>TMS : Shrimp trawls</v>
      </c>
      <c r="GX72">
        <f>IF(ISNUMBER(SEARCH(Hauls!$C$367,$GY$2:$GY$74)),MAX($GX$1,GX71)+1,0)</f>
        <v>71</v>
      </c>
      <c r="GY72" t="s">
        <v>3139</v>
      </c>
      <c r="GZ72" t="str">
        <f>IFERROR(VLOOKUP(ROWS($GZ$2:GZ72),$GX$2:$GY$74,2,FALSE),"")</f>
        <v>TMS : Shrimp trawls</v>
      </c>
      <c r="HA72">
        <f>IF(ISNUMBER(SEARCH(Hauls!$C$368,$HB$2:$HB$74)),MAX($HA$1,HA71)+1,0)</f>
        <v>71</v>
      </c>
      <c r="HB72" t="s">
        <v>3139</v>
      </c>
      <c r="HC72" t="str">
        <f>IFERROR(VLOOKUP(ROWS($HC$2:HC72),$HA$2:$HB$74,2,FALSE),"")</f>
        <v>TMS : Shrimp trawls</v>
      </c>
      <c r="HD72">
        <f>IF(ISNUMBER(SEARCH(Hauls!$C$369,$HE$2:$HE$74)),MAX($HD$1,HD71)+1,0)</f>
        <v>71</v>
      </c>
      <c r="HE72" t="s">
        <v>3139</v>
      </c>
      <c r="HF72" t="str">
        <f>IFERROR(VLOOKUP(ROWS($HF$2:HF72),$HD$2:$HE$74,2,FALSE),"")</f>
        <v>TMS : Shrimp trawls</v>
      </c>
      <c r="HG72">
        <f>IF(ISNUMBER(SEARCH(Hauls!$C$370,$HH$2:$HH$74)),MAX($HG$1,HG71)+1,0)</f>
        <v>71</v>
      </c>
      <c r="HH72" t="s">
        <v>3139</v>
      </c>
      <c r="HI72" t="str">
        <f>IFERROR(VLOOKUP(ROWS($HI$2:HI72),$HG$2:$HH$74,2,FALSE),"")</f>
        <v>TMS : Shrimp trawls</v>
      </c>
      <c r="HJ72">
        <f>IF(ISNUMBER(SEARCH(Hauls!$C$371,$HK$2:$HK$74)),MAX($HJ$1,HJ71)+1,0)</f>
        <v>71</v>
      </c>
      <c r="HK72" t="s">
        <v>3139</v>
      </c>
      <c r="HL72" t="str">
        <f>IFERROR(VLOOKUP(ROWS($HL$2:HL72),$HJ$2:$HK$74,2,FALSE),"")</f>
        <v>TMS : Shrimp trawls</v>
      </c>
      <c r="HM72">
        <f>IF(ISNUMBER(SEARCH(Hauls!$C$372,$HN$2:$HN$74)),MAX($HM$1,HM71)+1,0)</f>
        <v>71</v>
      </c>
      <c r="HN72" t="s">
        <v>3139</v>
      </c>
      <c r="HO72" t="str">
        <f>IFERROR(VLOOKUP(ROWS($HO$2:HO72),$HM$2:$HN$74,2,FALSE),"")</f>
        <v>TMS : Shrimp trawls</v>
      </c>
      <c r="HP72">
        <f>IF(ISNUMBER(SEARCH(Hauls!$C$373,$HQ$2:$HQ$74)),MAX($HP$1,HP71)+1,0)</f>
        <v>71</v>
      </c>
      <c r="HQ72" t="s">
        <v>3139</v>
      </c>
      <c r="HR72" t="str">
        <f>IFERROR(VLOOKUP(ROWS($HR$2:HR72),$HP$2:$HQ$74,2,FALSE),"")</f>
        <v>TMS : Shrimp trawls</v>
      </c>
      <c r="HS72">
        <f>IF(ISNUMBER(SEARCH(Hauls!$C$374,$HT$2:$HT$74)),MAX($HS$1,HS71)+1,0)</f>
        <v>71</v>
      </c>
      <c r="HT72" t="s">
        <v>3139</v>
      </c>
      <c r="HU72" t="str">
        <f>IFERROR(VLOOKUP(ROWS($HU$2:HU72),$HS$2:$HT$74,2,FALSE),"")</f>
        <v>TMS : Shrimp trawls</v>
      </c>
      <c r="HV72">
        <f>IF(ISNUMBER(SEARCH(Hauls!$C$375,$HW$2:$HW$74)),MAX($HV$1,HV71)+1,0)</f>
        <v>71</v>
      </c>
      <c r="HW72" t="s">
        <v>3139</v>
      </c>
      <c r="HX72" t="str">
        <f>IFERROR(VLOOKUP(ROWS($HX$2:HX72),$HV$2:$HW$74,2,FALSE),"")</f>
        <v>TMS : Shrimp trawls</v>
      </c>
      <c r="HY72">
        <f>IF(ISNUMBER(SEARCH(Hauls!$C$376,$HZ$2:$HZ$74)),MAX($HY$1,HY71)+1,0)</f>
        <v>71</v>
      </c>
      <c r="HZ72" t="s">
        <v>3139</v>
      </c>
      <c r="IA72" t="str">
        <f>IFERROR(VLOOKUP(ROWS($IA$2:IA72),$IB$2:$IC$74,2,FALSE),"")</f>
        <v>TMS : Shrimp trawls</v>
      </c>
      <c r="IB72">
        <f>IF(ISNUMBER(SEARCH(Hauls!$C$377,$IC$2:$IC$74)),MAX($IB$1,IB71)+1,0)</f>
        <v>71</v>
      </c>
      <c r="IC72" t="s">
        <v>3139</v>
      </c>
      <c r="ID72" t="str">
        <f>IFERROR(VLOOKUP(ROWS($ID$2:ID72),$IB$2:$IC$74,2,FALSE),"")</f>
        <v>TMS : Shrimp trawls</v>
      </c>
      <c r="IE72">
        <f>IF(ISNUMBER(SEARCH(Hauls!$C$378,$IF$2:$IF$74)),MAX($IE$1,IE71)+1,0)</f>
        <v>71</v>
      </c>
      <c r="IF72" t="s">
        <v>3139</v>
      </c>
      <c r="IG72" t="str">
        <f>IFERROR(VLOOKUP(ROWS($IG$2:IG72),$IE$2:$IF$74,2,FALSE),"")</f>
        <v>TMS : Shrimp trawls</v>
      </c>
      <c r="IH72">
        <f>IF(ISNUMBER(SEARCH(Hauls!$C$379,$II$2:$II$74)),MAX($IH$1,IH71)+1,0)</f>
        <v>71</v>
      </c>
      <c r="II72" t="s">
        <v>3139</v>
      </c>
      <c r="IJ72" t="str">
        <f>IFERROR(VLOOKUP(ROWS($IJ$2:IJ72),$IH$2:$II$74,2,FALSE),"")</f>
        <v>TMS : Shrimp trawls</v>
      </c>
      <c r="IK72">
        <f>IF(ISNUMBER(SEARCH(Hauls!$C$380,$IL$2:$IL$74)),MAX($IK$1,IK71)+1,0)</f>
        <v>71</v>
      </c>
      <c r="IL72" t="s">
        <v>3139</v>
      </c>
      <c r="IM72" t="str">
        <f>IFERROR(VLOOKUP(ROWS($IM$2:IM72),$IK$2:$IL$74,2,FALSE),"")</f>
        <v>TMS : Shrimp trawls</v>
      </c>
      <c r="IN72">
        <f>IF(ISNUMBER(SEARCH(Hauls!$C$381,$IO$2:$IO$74)),MAX($IN$1,IN71)+1,0)</f>
        <v>71</v>
      </c>
      <c r="IO72" t="s">
        <v>3139</v>
      </c>
      <c r="IP72" t="str">
        <f>IFERROR(VLOOKUP(ROWS($IP$2:IP72),$IN$2:$IO$74,2,FALSE),"")</f>
        <v>TMS : Shrimp trawls</v>
      </c>
      <c r="IQ72">
        <f>IF(ISNUMBER(SEARCH(Hauls!$C$382,$CC$2:$CC$74)),MAX($CB$1,IQ71)+1,0)</f>
        <v>71</v>
      </c>
      <c r="IR72" t="s">
        <v>3139</v>
      </c>
      <c r="IS72" t="str">
        <f>IFERROR(VLOOKUP(ROWS($IS$2:IS72),$IQ$2:$IR$74,2,FALSE),"")</f>
        <v>TMS : Shrimp trawls</v>
      </c>
      <c r="IT72">
        <f>IF(ISNUMBER(SEARCH(Hauls!$C$383,$IU$2:$IU$74)),MAX($IT$1,IT71)+1,0)</f>
        <v>71</v>
      </c>
      <c r="IU72" t="s">
        <v>3139</v>
      </c>
      <c r="IV72" t="str">
        <f>IFERROR(VLOOKUP(ROWS($IV$2:IV72),$IT$2:$IU$74,2,FALSE),"")</f>
        <v>TMS : Shrimp trawls</v>
      </c>
      <c r="IW72">
        <f>IF(ISNUMBER(SEARCH(Hauls!$C$384,$IX$2:$IX$74)),MAX($IW$1,IW71)+1,0)</f>
        <v>71</v>
      </c>
      <c r="IX72" t="s">
        <v>3139</v>
      </c>
      <c r="IY72" t="str">
        <f>IFERROR(VLOOKUP(ROWS($IY$2:IY72),$IW$2:$IX$74,2,FALSE),"")</f>
        <v>TMS : Shrimp trawls</v>
      </c>
      <c r="IZ72">
        <f>IF(ISNUMBER(SEARCH(Hauls!$C$385,$JA$2:$JA$74)),MAX($IZ$1,IZ71)+1,0)</f>
        <v>71</v>
      </c>
      <c r="JA72" t="s">
        <v>3139</v>
      </c>
      <c r="JB72" t="str">
        <f>IFERROR(VLOOKUP(ROWS($JB$2:JB72),$IZ$2:$JA$74,2,FALSE),"")</f>
        <v>TMS : Shrimp trawls</v>
      </c>
      <c r="JC72">
        <f>IF(ISNUMBER(SEARCH(Hauls!$C$386,$JD$2:$JD$74)),MAX($JC$1,JC71)+1,0)</f>
        <v>71</v>
      </c>
      <c r="JD72" t="s">
        <v>3139</v>
      </c>
      <c r="JE72" t="str">
        <f>IFERROR(VLOOKUP(ROWS($JE$2:JE72),$JC$2:$CJD$74,2,FALSE),"")</f>
        <v>TMS : Shrimp trawls</v>
      </c>
      <c r="JF72">
        <f>IF(ISNUMBER(SEARCH(Hauls!$C$387,$JG$2:$JG$74)),MAX($JF$1,JF71)+1,0)</f>
        <v>71</v>
      </c>
      <c r="JG72" t="s">
        <v>3139</v>
      </c>
      <c r="JH72" t="str">
        <f>IFERROR(VLOOKUP(ROWS($JH$2:JH72),$JF$2:$JG$74,2,FALSE),"")</f>
        <v>TMS : Shrimp trawls</v>
      </c>
      <c r="JI72">
        <f>IF(ISNUMBER(SEARCH(Hauls!$C$388,$JJ$2:$JJ$74)),MAX($JI$1,JI71)+1,0)</f>
        <v>71</v>
      </c>
      <c r="JJ72" t="s">
        <v>3139</v>
      </c>
      <c r="JK72" t="str">
        <f>IFERROR(VLOOKUP(ROWS($JK$2:JK72),$JI$2:$JJ$74,2,FALSE),"")</f>
        <v>TMS : Shrimp trawls</v>
      </c>
      <c r="JL72">
        <f>IF(ISNUMBER(SEARCH(Hauls!$C$389,$JM$2:$JM$74)),MAX($JL$1,JL71)+1,0)</f>
        <v>71</v>
      </c>
      <c r="JM72" t="s">
        <v>3139</v>
      </c>
      <c r="JN72" t="str">
        <f>IFERROR(VLOOKUP(ROWS($JN$2:JN72),$JL$2:$JM$74,2,FALSE),"")</f>
        <v>TMS : Shrimp trawls</v>
      </c>
      <c r="JO72">
        <f>IF(ISNUMBER(SEARCH(Hauls!$C$390,$JP$2:$JP$74)),MAX($JO$1,JO71)+1,0)</f>
        <v>71</v>
      </c>
      <c r="JP72" t="s">
        <v>3139</v>
      </c>
      <c r="JQ72" t="str">
        <f>IFERROR(VLOOKUP(ROWS($JQ$2:JQ72),$JO$2:$JP$74,2,FALSE),"")</f>
        <v>TMS : Shrimp trawls</v>
      </c>
      <c r="JR72">
        <f>IF(ISNUMBER(SEARCH(Hauls!$C$391,$JS$2:$JS$74)),MAX($JR$1,JR71)+1,0)</f>
        <v>71</v>
      </c>
      <c r="JS72" t="s">
        <v>3139</v>
      </c>
      <c r="JT72" t="str">
        <f>IFERROR(VLOOKUP(ROWS($JT$2:JT72),$JR$2:$JS$74,2,FALSE),"")</f>
        <v>TMS : Shrimp trawls</v>
      </c>
      <c r="JU72">
        <f>IF(ISNUMBER(SEARCH(Hauls!$C$392,$JV$2:$JV$74)),MAX($JU$1,JU71)+1,0)</f>
        <v>71</v>
      </c>
      <c r="JV72" t="s">
        <v>3139</v>
      </c>
      <c r="JW72" t="str">
        <f>IFERROR(VLOOKUP(ROWS($JW$2:JW72),$JU$2:$JV$74,2,FALSE),"")</f>
        <v>TMS : Shrimp trawls</v>
      </c>
      <c r="JX72">
        <f>IF(ISNUMBER(SEARCH(Hauls!$C$393,$JY$2:$JY$74)),MAX($JX$1,JX71)+1,0)</f>
        <v>71</v>
      </c>
      <c r="JY72" t="s">
        <v>3139</v>
      </c>
      <c r="JZ72" t="str">
        <f>IFERROR(VLOOKUP(ROWS($JZ$2:JZ72),$JX$2:$JY$74,2,FALSE),"")</f>
        <v>TMS : Shrimp trawls</v>
      </c>
      <c r="KA72">
        <f>IF(ISNUMBER(SEARCH(Hauls!$C$394,$KB$2:$KB$74)),MAX($KA$1,KA71)+1,0)</f>
        <v>71</v>
      </c>
      <c r="KB72" t="s">
        <v>3139</v>
      </c>
      <c r="KC72" t="str">
        <f>IFERROR(VLOOKUP(ROWS($KC$2:KC72),$KA$2:$KB$74,2,FALSE),"")</f>
        <v>TMS : Shrimp trawls</v>
      </c>
      <c r="KD72">
        <f>IF(ISNUMBER(SEARCH(Hauls!$C$395,$KE$2:$KE$74)),MAX($KD$1,KD71)+1,0)</f>
        <v>71</v>
      </c>
      <c r="KE72" t="s">
        <v>3139</v>
      </c>
      <c r="KF72" t="str">
        <f>IFERROR(VLOOKUP(ROWS($KF$2:KF72),$KD$2:$KE$74,2,FALSE),"")</f>
        <v>TMS : Shrimp trawls</v>
      </c>
      <c r="KG72">
        <f>IF(ISNUMBER(SEARCH(Hauls!$C$396,$KH$2:$KH$74)),MAX($KG$1,KG71)+1,0)</f>
        <v>71</v>
      </c>
      <c r="KH72" t="s">
        <v>3139</v>
      </c>
      <c r="KI72" t="str">
        <f>IFERROR(VLOOKUP(ROWS($KI$2:KI72),$KG$2:$KH$74,2,FALSE),"")</f>
        <v>TMS : Shrimp trawls</v>
      </c>
      <c r="KJ72">
        <f>IF(ISNUMBER(SEARCH(Hauls!$C$397,$KK$2:$KK$74)),MAX($KJ$1,KJ71)+1,0)</f>
        <v>71</v>
      </c>
      <c r="KK72" t="s">
        <v>3139</v>
      </c>
      <c r="KL72" t="str">
        <f>IFERROR(VLOOKUP(ROWS($KL$2:KL72),$KJ$2:$KK$74,2,FALSE),"")</f>
        <v>TMS : Shrimp trawls</v>
      </c>
      <c r="KM72">
        <f>IF(ISNUMBER(SEARCH(Hauls!$C$398,$KN$2:$KN$74)),MAX($KM$1,KM71)+1,0)</f>
        <v>71</v>
      </c>
      <c r="KN72" t="s">
        <v>3139</v>
      </c>
      <c r="KO72" t="str">
        <f>IFERROR(VLOOKUP(ROWS($KO$2:KO72),$KM$2:$KN$74,2,FALSE),"")</f>
        <v>TMS : Shrimp trawls</v>
      </c>
      <c r="KP72">
        <f>IF(ISNUMBER(SEARCH(Hauls!$C$399,$KQ$2:$KQ$74)),MAX($KP$1,KP71)+1,0)</f>
        <v>71</v>
      </c>
      <c r="KQ72" t="s">
        <v>3139</v>
      </c>
      <c r="KR72" t="str">
        <f>IFERROR(VLOOKUP(ROWS($KR$2:KR72),$KP$2:$KQ$74,2,FALSE),"")</f>
        <v>TMS : Shrimp trawls</v>
      </c>
      <c r="KS72">
        <f>IF(ISNUMBER(SEARCH(Hauls!$C$400,$KT$2:$KT$74)),MAX($KS$1,KS71)+1,0)</f>
        <v>71</v>
      </c>
      <c r="KT72" t="s">
        <v>3139</v>
      </c>
      <c r="KU72" t="str">
        <f>IFERROR(VLOOKUP(ROWS($KU$2:KU72),$KS$2:$KT$74,2,FALSE),"")</f>
        <v>TMS : Shrimp trawls</v>
      </c>
    </row>
    <row r="73" spans="1:307" x14ac:dyDescent="0.25">
      <c r="A73" t="s">
        <v>699</v>
      </c>
      <c r="B73" t="s">
        <v>2994</v>
      </c>
      <c r="C73" t="str">
        <f t="shared" si="1"/>
        <v>TRR : Otter triple trawls</v>
      </c>
      <c r="E73">
        <f>IF(ISNUMBER(SEARCH(Hauls!$C$300,$F$2:$F$74)),MAX($E$1,E72)+1,0)</f>
        <v>72</v>
      </c>
      <c r="F73" t="s">
        <v>3140</v>
      </c>
      <c r="G73" t="str">
        <f>IFERROR(VLOOKUP(ROWS($G$2:G73),$E$2:$F$74,2,FALSE),"")</f>
        <v>TRR : Otter triple trawls</v>
      </c>
      <c r="H73">
        <f>IF(ISNUMBER(SEARCH(Hauls!$C$301,$I$2:$I$74)),MAX($H$1:H72)+1,0)</f>
        <v>72</v>
      </c>
      <c r="I73" t="s">
        <v>3140</v>
      </c>
      <c r="J73" t="str">
        <f>IFERROR(VLOOKUP(ROWS($J$2:J73),$H$2:$I$74,2,FALSE),"")</f>
        <v>TRR : Otter triple trawls</v>
      </c>
      <c r="K73">
        <f>IF(ISNUMBER(SEARCH(Hauls!$C$302,$L$2:$L$74)),MAX($K$1,K72)+1,0)</f>
        <v>72</v>
      </c>
      <c r="L73" t="s">
        <v>3140</v>
      </c>
      <c r="M73" t="str">
        <f>IFERROR(VLOOKUP(ROWS($M$2:M73),$K$2:$L$74,2,FALSE),"")</f>
        <v>TRR : Otter triple trawls</v>
      </c>
      <c r="N73">
        <f>IF(ISNUMBER(SEARCH(Hauls!$C$303,$O$2:$O$74)),MAX($N$1,N72)+1,0)</f>
        <v>72</v>
      </c>
      <c r="O73" t="s">
        <v>3140</v>
      </c>
      <c r="P73" t="str">
        <f>IFERROR(VLOOKUP(ROWS($P$2:P73),$N$2:$O$74,2,FALSE),"")</f>
        <v>TRR : Otter triple trawls</v>
      </c>
      <c r="Q73">
        <f>IF(ISNUMBER(SEARCH(Hauls!$C$304,$R$2:$R$74)),MAX($Q$1,Q72)+1,0)</f>
        <v>72</v>
      </c>
      <c r="R73" t="s">
        <v>3140</v>
      </c>
      <c r="S73" t="str">
        <f>IFERROR(VLOOKUP(ROWS($S$2:S73),$Q$2:$R$74,2,FALSE),"")</f>
        <v>TRR : Otter triple trawls</v>
      </c>
      <c r="T73">
        <f>IF(ISNUMBER(SEARCH(Hauls!$C$305,$U$2:$U$74)),MAX($T$1,T72)+1,0)</f>
        <v>72</v>
      </c>
      <c r="U73" t="s">
        <v>3140</v>
      </c>
      <c r="V73" t="str">
        <f>IFERROR(VLOOKUP(ROWS($V$2:V73),$T$2:$U$74,2,FALSE),"")</f>
        <v>TRR : Otter triple trawls</v>
      </c>
      <c r="W73">
        <f>IF(ISNUMBER(SEARCH(Hauls!$C$306,$X$2:$X$74)),MAX($W$1,W72)+1,0)</f>
        <v>72</v>
      </c>
      <c r="X73" t="s">
        <v>3140</v>
      </c>
      <c r="Y73" t="str">
        <f>IFERROR(VLOOKUP(ROWS($Y$2:Y73),$W$2:$X$74,2,FALSE),"")</f>
        <v>TRR : Otter triple trawls</v>
      </c>
      <c r="Z73">
        <f>IF(ISNUMBER(SEARCH(Hauls!$C$307,$AA$2:$AA$74)),MAX($Z$1,Z72)+1,0)</f>
        <v>72</v>
      </c>
      <c r="AA73" t="s">
        <v>3140</v>
      </c>
      <c r="AB73" t="str">
        <f>IFERROR(VLOOKUP(ROWS($AB$2:AB73),$Z$2:$AA$74,2,FALSE),"")</f>
        <v>TRR : Otter triple trawls</v>
      </c>
      <c r="AC73">
        <f>IF(ISNUMBER(SEARCH(Hauls!$C$308,$AD$2:$AD$74)),MAX($AC$1,AC72)+1,0)</f>
        <v>72</v>
      </c>
      <c r="AD73" t="s">
        <v>3140</v>
      </c>
      <c r="AE73" t="str">
        <f>IFERROR(VLOOKUP(ROWS($AE$2:AE73),$AC$2:$AD$74,2,FALSE),"")</f>
        <v>TRR : Otter triple trawls</v>
      </c>
      <c r="AF73">
        <f>IF(ISNUMBER(SEARCH(Hauls!$C$309,$AG$2:$AG$74)),MAX($AF$1,AF72)+1,0)</f>
        <v>72</v>
      </c>
      <c r="AG73" t="s">
        <v>3140</v>
      </c>
      <c r="AH73" t="str">
        <f>IFERROR(VLOOKUP(ROWS($AH$2:AH73),$AF$2:$AG$74,2,FALSE),"")</f>
        <v>TRR : Otter triple trawls</v>
      </c>
      <c r="AI73">
        <f>IF(ISNUMBER(SEARCH(Hauls!$C$310,$AJ$2:$AJ$74)),MAX($AI$1,AI72)+1,0)</f>
        <v>72</v>
      </c>
      <c r="AJ73" t="s">
        <v>3140</v>
      </c>
      <c r="AK73" t="str">
        <f>IFERROR(VLOOKUP(ROWS($AK$2:AK73),$AI$2:$AJ$74,2,FALSE),"")</f>
        <v>TRR : Otter triple trawls</v>
      </c>
      <c r="AL73">
        <f>IF(ISNUMBER(SEARCH(Hauls!$C$311,$AM$2:$AM$74)),MAX($AL$1,AL72)+1,0)</f>
        <v>72</v>
      </c>
      <c r="AM73" t="s">
        <v>3140</v>
      </c>
      <c r="AN73" t="str">
        <f>IFERROR(VLOOKUP(ROWS($AN$2:AN73),$AL$2:$AM$74,2,FALSE),"")</f>
        <v>TRR : Otter triple trawls</v>
      </c>
      <c r="AO73">
        <f>IF(ISNUMBER(SEARCH(Hauls!$C$312,$AP$2:$AP$74)),MAX($AO$1,AO72)+1,0)</f>
        <v>72</v>
      </c>
      <c r="AP73" t="s">
        <v>3140</v>
      </c>
      <c r="AQ73" t="str">
        <f>IFERROR(VLOOKUP(ROWS($AQ$2:AQ73),$AO$2:$AP$74,2,FALSE),"")</f>
        <v>TRR : Otter triple trawls</v>
      </c>
      <c r="AR73">
        <f>IF(ISNUMBER(SEARCH(Hauls!$C$313,$AS$2:$AS$74)),MAX($AR$1,AR72)+1,0)</f>
        <v>72</v>
      </c>
      <c r="AS73" t="s">
        <v>3140</v>
      </c>
      <c r="AT73" t="str">
        <f>IFERROR(VLOOKUP(ROWS($AT$2:AT73),$AR$2:$AS$74,2,FALSE),"")</f>
        <v>TRR : Otter triple trawls</v>
      </c>
      <c r="AU73">
        <f>IF(ISNUMBER(SEARCH(Hauls!$C$314,$AV$2:$AV$74)),MAX($AU$1,AU72)+1,0)</f>
        <v>72</v>
      </c>
      <c r="AV73" t="s">
        <v>3140</v>
      </c>
      <c r="AW73" t="str">
        <f>IFERROR(VLOOKUP(ROWS($AW$2:AW73),$AU$2:$AV$74,2,FALSE),"")</f>
        <v>TRR : Otter triple trawls</v>
      </c>
      <c r="AX73">
        <f>IF(ISNUMBER(SEARCH(Hauls!$C$315,$AY$2:$AY$74)),MAX($AX$1,AX72)+1,0)</f>
        <v>72</v>
      </c>
      <c r="AY73" t="s">
        <v>3140</v>
      </c>
      <c r="AZ73" t="str">
        <f>IFERROR(VLOOKUP(ROWS($AZ$2:AZ73),$AX$2:$AY$74,2,FALSE),"")</f>
        <v>TRR : Otter triple trawls</v>
      </c>
      <c r="BA73">
        <f>IF(ISNUMBER(SEARCH(Hauls!$C$316,$BB$2:$BB$74)),MAX($BA$1,BA72)+1,0)</f>
        <v>72</v>
      </c>
      <c r="BB73" t="s">
        <v>3140</v>
      </c>
      <c r="BC73" t="str">
        <f>IFERROR(VLOOKUP(ROWS($BC$2:BC73),$BA$2:$BB$74,2,FALSE),"")</f>
        <v>TRR : Otter triple trawls</v>
      </c>
      <c r="BD73">
        <f>IF(ISNUMBER(SEARCH(Hauls!$C$317,$BE$2:$BE$74)),MAX($BD$1,BD72)+1,0)</f>
        <v>72</v>
      </c>
      <c r="BE73" t="s">
        <v>3140</v>
      </c>
      <c r="BF73" t="str">
        <f>IFERROR(VLOOKUP(ROWS($BF$2:BF73),$BD$2:$BE$74,2,FALSE),"")</f>
        <v>TRR : Otter triple trawls</v>
      </c>
      <c r="BG73">
        <f>IF(ISNUMBER(SEARCH(Hauls!$C$318,$BH$2:$BH$74)),MAX($BG$1,BG72)+1,0)</f>
        <v>72</v>
      </c>
      <c r="BH73" t="s">
        <v>3140</v>
      </c>
      <c r="BI73" t="str">
        <f>IFERROR(VLOOKUP(ROWS($BI$2:BI73),$BG$2:$BH$74,2,FALSE),"")</f>
        <v>TRR : Otter triple trawls</v>
      </c>
      <c r="BJ73">
        <f>IF(ISNUMBER(SEARCH(Hauls!$C$319,$BK$2:$BK$74)),MAX($BJ$1,BJ72)+1,0)</f>
        <v>72</v>
      </c>
      <c r="BK73" t="s">
        <v>3140</v>
      </c>
      <c r="BL73" t="str">
        <f>IFERROR(VLOOKUP(ROWS($BL$2:BL73),$BJ$2:$BK$74,2,FALSE),"")</f>
        <v>TRR : Otter triple trawls</v>
      </c>
      <c r="BM73">
        <f>IF(ISNUMBER(SEARCH(Hauls!$C$320,$BN$2:$BN$74)),MAX($BM$1,BM72)+1,0)</f>
        <v>72</v>
      </c>
      <c r="BN73" t="s">
        <v>3140</v>
      </c>
      <c r="BO73" t="str">
        <f>IFERROR(VLOOKUP(ROWS($BO$2:BO73),$BM$2:$BN$74,2,FALSE),"")</f>
        <v>TRR : Otter triple trawls</v>
      </c>
      <c r="BP73">
        <f>IF(ISNUMBER(SEARCH(Hauls!$C$321,$BQ$2:$BQ$74)),MAX($BP$1,BP72)+1,0)</f>
        <v>72</v>
      </c>
      <c r="BQ73" t="s">
        <v>3140</v>
      </c>
      <c r="BR73" t="str">
        <f>IFERROR(VLOOKUP(ROWS($BR$2:BR73),$BP$2:$BQ$74,2,FALSE),"")</f>
        <v>TRR : Otter triple trawls</v>
      </c>
      <c r="BS73">
        <f>IF(ISNUMBER(SEARCH(Hauls!$C$322,$BT$2:$BT$74)),MAX($BS$1,BS72)+1,0)</f>
        <v>72</v>
      </c>
      <c r="BT73" t="s">
        <v>3140</v>
      </c>
      <c r="BU73" t="str">
        <f>IFERROR(VLOOKUP(ROWS($BU$2:BU73),$BS$2:$BT$74,2,FALSE),"")</f>
        <v>TRR : Otter triple trawls</v>
      </c>
      <c r="BV73">
        <f>IF(ISNUMBER(SEARCH(Hauls!$C$323,$BW$2:$BW$74)),MAX($BV$1,BV72)+1,0)</f>
        <v>72</v>
      </c>
      <c r="BW73" t="s">
        <v>3140</v>
      </c>
      <c r="BX73" t="str">
        <f>IFERROR(VLOOKUP(ROWS($BX$2:BX73),$BV$2:$BW$74,2,FALSE),"")</f>
        <v>TRR : Otter triple trawls</v>
      </c>
      <c r="BY73">
        <f>IF(ISNUMBER(SEARCH(Hauls!$C$324,$BZ$2:$BZ$74)),MAX($BY$1,BY72)+1,0)</f>
        <v>72</v>
      </c>
      <c r="BZ73" t="s">
        <v>3140</v>
      </c>
      <c r="CA73" t="str">
        <f>IFERROR(VLOOKUP(ROWS($CA$2:CA73),$BY$2:$BZ$74,2,FALSE),"")</f>
        <v>TRR : Otter triple trawls</v>
      </c>
      <c r="CB73">
        <f>IF(ISNUMBER(SEARCH(Hauls!$C$325,$CC$2:$CC$74)),MAX($CB$1,CB72)+1,0)</f>
        <v>72</v>
      </c>
      <c r="CC73" t="s">
        <v>3140</v>
      </c>
      <c r="CD73" t="str">
        <f>IFERROR(VLOOKUP(ROWS($CD$2:CD73),$CB$2:$CC$74,2,FALSE),"")</f>
        <v>TRR : Otter triple trawls</v>
      </c>
      <c r="CE73">
        <f>IF(ISNUMBER(SEARCH(Hauls!$C$326,$CF$2:$CF$74)),MAX($CE$1,CE72)+1,0)</f>
        <v>72</v>
      </c>
      <c r="CF73" t="s">
        <v>3140</v>
      </c>
      <c r="CG73" t="str">
        <f>IFERROR(VLOOKUP(ROWS($CG$2:CG73),$CE$2:$CF$74,2,FALSE),"")</f>
        <v>TRR : Otter triple trawls</v>
      </c>
      <c r="CH73">
        <f>IF(ISNUMBER(SEARCH(Hauls!$C$327,$CI$2:$CI$74)),MAX($CH$1,CH72)+1,0)</f>
        <v>72</v>
      </c>
      <c r="CI73" t="s">
        <v>3140</v>
      </c>
      <c r="CJ73" t="str">
        <f>IFERROR(VLOOKUP(ROWS($CJ$2:CJ73),$CH$2:$CI$74,2,FALSE),"")</f>
        <v>TRR : Otter triple trawls</v>
      </c>
      <c r="CK73">
        <f>IF(ISNUMBER(SEARCH(Hauls!$C$328,$CL$2:$CL$74)),MAX($CK$1,CK72)+1,0)</f>
        <v>72</v>
      </c>
      <c r="CL73" t="s">
        <v>3140</v>
      </c>
      <c r="CM73" t="str">
        <f>IFERROR(VLOOKUP(ROWS($CM$2:CM73),$CK$2:$CL$74,2,FALSE),"")</f>
        <v>TRR : Otter triple trawls</v>
      </c>
      <c r="CN73">
        <f>IF(ISNUMBER(SEARCH(Hauls!$C$329,$CO$2:$CO$74)),MAX($CN$1,CN72)+1,0)</f>
        <v>72</v>
      </c>
      <c r="CO73" t="s">
        <v>3140</v>
      </c>
      <c r="CP73" t="str">
        <f>IFERROR(VLOOKUP(ROWS($CP$2:CP73),$CN$2:$CO$74,2,FALSE),"")</f>
        <v>TRR : Otter triple trawls</v>
      </c>
      <c r="CQ73">
        <f>IF(ISNUMBER(SEARCH(Hauls!$C$330,$CR$2:$CR$74)),MAX($CQ$1,CQ72)+1,0)</f>
        <v>72</v>
      </c>
      <c r="CR73" t="s">
        <v>3140</v>
      </c>
      <c r="CS73" t="str">
        <f>IFERROR(VLOOKUP(ROWS($CS$2:CS73),$CQ$2:$CR$74,2,FALSE),"")</f>
        <v>TRR : Otter triple trawls</v>
      </c>
      <c r="CT73">
        <f>IF(ISNUMBER(SEARCH(Hauls!$C$331,$CU$2:$CU$74)),MAX($CT$1,CT72)+1,0)</f>
        <v>72</v>
      </c>
      <c r="CU73" t="s">
        <v>3140</v>
      </c>
      <c r="CV73" t="str">
        <f>IFERROR(VLOOKUP(ROWS($CV$2:CV73),$CT$2:$CU$74,2,FALSE),"")</f>
        <v>TRR : Otter triple trawls</v>
      </c>
      <c r="CW73">
        <f>IF(ISNUMBER(SEARCH(Hauls!$C$332,$CX$2:$CX$74)),MAX($CW$1,CW72)+1,0)</f>
        <v>72</v>
      </c>
      <c r="CX73" t="s">
        <v>3140</v>
      </c>
      <c r="CY73" t="str">
        <f>IFERROR(VLOOKUP(ROWS($CY$2:CY73),$CW$2:$CX$74,2,FALSE),"")</f>
        <v>TRR : Otter triple trawls</v>
      </c>
      <c r="CZ73">
        <f>IF(ISNUMBER(SEARCH(Hauls!$C$333,$DA$2:$DA$74)),MAX($CZ$1,CZ72)+1,0)</f>
        <v>72</v>
      </c>
      <c r="DA73" t="s">
        <v>3140</v>
      </c>
      <c r="DB73" t="str">
        <f>IFERROR(VLOOKUP(ROWS($DB$2:DB73),$CZ$2:$DA$74,2,FALSE),"")</f>
        <v>TRR : Otter triple trawls</v>
      </c>
      <c r="DC73">
        <f>IF(ISNUMBER(SEARCH(Hauls!$C$334,$DD$2:$DD$74)),MAX($DC$1,DC72)+1,0)</f>
        <v>72</v>
      </c>
      <c r="DD73" t="s">
        <v>3140</v>
      </c>
      <c r="DE73" t="str">
        <f>IFERROR(VLOOKUP(ROWS($DE$2:DE73),$DC$2:$DD$74,2,FALSE),"")</f>
        <v>TRR : Otter triple trawls</v>
      </c>
      <c r="DF73">
        <f>IF(ISNUMBER(SEARCH(Hauls!$C$335,$DG$2:$DG$74)),MAX($DF$1,DF72)+1,0)</f>
        <v>72</v>
      </c>
      <c r="DG73" t="s">
        <v>3140</v>
      </c>
      <c r="DH73" t="str">
        <f>IFERROR(VLOOKUP(ROWS($DH$2:DH73),$DF$2:$DG$74,2,FALSE),"")</f>
        <v>TRR : Otter triple trawls</v>
      </c>
      <c r="DI73">
        <f>IF(ISNUMBER(SEARCH(Hauls!$C$336,$DJ$2:$DJ$74)),MAX($DI$1,DI72)+1,0)</f>
        <v>72</v>
      </c>
      <c r="DJ73" t="s">
        <v>3140</v>
      </c>
      <c r="DK73" t="str">
        <f>IFERROR(VLOOKUP(ROWS($DK$2:DK73),$DI$2:$DJ$74,2,FALSE),"")</f>
        <v>TRR : Otter triple trawls</v>
      </c>
      <c r="DL73">
        <f>IF(ISNUMBER(SEARCH(Hauls!$C$337,$DM$2:$DM$74)),MAX($DL$1,DL72)+1,0)</f>
        <v>72</v>
      </c>
      <c r="DM73" t="s">
        <v>3140</v>
      </c>
      <c r="DN73" t="str">
        <f>IFERROR(VLOOKUP(ROWS($DN$2:DN73),$DL$2:$DM$74,2,FALSE),"")</f>
        <v>TRR : Otter triple trawls</v>
      </c>
      <c r="DO73">
        <f>IF(ISNUMBER(SEARCH(Hauls!$C$338,$DP$2:$DP$74)),MAX($DO$1,DO72)+1,0)</f>
        <v>72</v>
      </c>
      <c r="DP73" t="s">
        <v>3140</v>
      </c>
      <c r="DQ73" t="str">
        <f>IFERROR(VLOOKUP(ROWS($DQ$2:DQ73),$DO$2:$CDP$74,2,FALSE),"")</f>
        <v>TRR : Otter triple trawls</v>
      </c>
      <c r="DR73">
        <f>IF(ISNUMBER(SEARCH(Hauls!$C$339,$DS$2:$DS$74)),MAX($DR$1,DR72)+1,0)</f>
        <v>72</v>
      </c>
      <c r="DS73" t="s">
        <v>3140</v>
      </c>
      <c r="DT73" t="str">
        <f>IFERROR(VLOOKUP(ROWS($DT$2:DT73),$DR$2:$DS$74,2,FALSE),"")</f>
        <v>TRR : Otter triple trawls</v>
      </c>
      <c r="DU73">
        <f>IF(ISNUMBER(SEARCH(Hauls!$C$340,$DV$2:$DV$74)),MAX($DU$1,DU72)+1,0)</f>
        <v>72</v>
      </c>
      <c r="DV73" t="s">
        <v>3140</v>
      </c>
      <c r="DW73" t="str">
        <f>IFERROR(VLOOKUP(ROWS($DW$2:DW73),$DU$2:$DV$74,2,FALSE),"")</f>
        <v>TRR : Otter triple trawls</v>
      </c>
      <c r="DX73">
        <f>IF(ISNUMBER(SEARCH(Hauls!$C$341,$DY$2:$DY$74)),MAX($DX$1,DX72)+1,0)</f>
        <v>72</v>
      </c>
      <c r="DY73" t="s">
        <v>3140</v>
      </c>
      <c r="DZ73" t="str">
        <f>IFERROR(VLOOKUP(ROWS($DZ$2:DZ73),$DX$2:$DY$74,2,FALSE),"")</f>
        <v>TRR : Otter triple trawls</v>
      </c>
      <c r="EA73">
        <f>IF(ISNUMBER(SEARCH(Hauls!$C$342,$EB$2:$EB$74)),MAX($EA$1,EA72)+1,0)</f>
        <v>72</v>
      </c>
      <c r="EB73" t="s">
        <v>3140</v>
      </c>
      <c r="EC73" t="str">
        <f>IFERROR(VLOOKUP(ROWS($EC$2:EC73),$EA$2:$EB$74,2,FALSE),"")</f>
        <v>TRR : Otter triple trawls</v>
      </c>
      <c r="ED73">
        <f>IF(ISNUMBER(SEARCH(Hauls!$C$343,$EE$2:$EE$74)),MAX($ED$1,ED72)+1,0)</f>
        <v>72</v>
      </c>
      <c r="EE73" t="s">
        <v>3140</v>
      </c>
      <c r="EF73" t="str">
        <f>IFERROR(VLOOKUP(ROWS($EF$2:EF73),$ED$2:$EE$74,2,FALSE),"")</f>
        <v>TRR : Otter triple trawls</v>
      </c>
      <c r="EG73">
        <f>IF(ISNUMBER(SEARCH(Hauls!$C$344,$EH$2:$EH$74)),MAX($EG$1,EG72)+1,0)</f>
        <v>72</v>
      </c>
      <c r="EH73" t="s">
        <v>3140</v>
      </c>
      <c r="EI73" t="str">
        <f>IFERROR(VLOOKUP(ROWS($EI$2:EI73),$EG$2:$EH$74,2,FALSE),"")</f>
        <v>TRR : Otter triple trawls</v>
      </c>
      <c r="EJ73">
        <f>IF(ISNUMBER(SEARCH(Hauls!$C$345,$EK$2:$EK$74)),MAX($EJ$1,EJ72)+1,0)</f>
        <v>72</v>
      </c>
      <c r="EK73" t="s">
        <v>3140</v>
      </c>
      <c r="EL73" t="str">
        <f>IFERROR(VLOOKUP(ROWS($EL$2:EL73),$EJ$2:$EK$74,2,FALSE),"")</f>
        <v>TRR : Otter triple trawls</v>
      </c>
      <c r="EM73">
        <f>IF(ISNUMBER(SEARCH(Hauls!$C$346,$EN$2:$EN$74)),MAX($EM$1,EM72)+1,0)</f>
        <v>72</v>
      </c>
      <c r="EN73" t="s">
        <v>3140</v>
      </c>
      <c r="EO73" t="str">
        <f>IFERROR(VLOOKUP(ROWS($EO$2:EO73),$EM$2:$EN$74,2,FALSE),"")</f>
        <v>TRR : Otter triple trawls</v>
      </c>
      <c r="EP73">
        <f>IF(ISNUMBER(SEARCH(Hauls!$C$347,$EQ$2:$EQ$74)),MAX($EP$1,EP72)+1,0)</f>
        <v>72</v>
      </c>
      <c r="EQ73" t="s">
        <v>3140</v>
      </c>
      <c r="ER73" t="str">
        <f>IFERROR(VLOOKUP(ROWS($ER$2:ER73),$EP$2:$EQ$74,2,FALSE),"")</f>
        <v>TRR : Otter triple trawls</v>
      </c>
      <c r="ES73">
        <f>IF(ISNUMBER(SEARCH(Hauls!$C$348,$ET$2:$ET$74)),MAX($ES$1,ES72)+1,0)</f>
        <v>72</v>
      </c>
      <c r="ET73" t="s">
        <v>3140</v>
      </c>
      <c r="EU73" t="str">
        <f>IFERROR(VLOOKUP(ROWS($EU$2:EU73),$ES$2:$ET$74,2,FALSE),"")</f>
        <v>TRR : Otter triple trawls</v>
      </c>
      <c r="EV73">
        <f>IF(ISNUMBER(SEARCH(Hauls!$C$349,$EW$2:$EW$74)),MAX($EV$1,EV72)+1,0)</f>
        <v>72</v>
      </c>
      <c r="EW73" t="s">
        <v>3140</v>
      </c>
      <c r="EX73" t="str">
        <f>IFERROR(VLOOKUP(ROWS($EX$2:EX73),$EV$2:$EW$74,2,FALSE),"")</f>
        <v>TRR : Otter triple trawls</v>
      </c>
      <c r="EY73">
        <f>IF(ISNUMBER(SEARCH(Hauls!$C$350,$EZ$2:$EZ$74)),MAX($EY$1,EY72)+1,0)</f>
        <v>72</v>
      </c>
      <c r="EZ73" t="s">
        <v>3140</v>
      </c>
      <c r="FA73" t="str">
        <f>IFERROR(VLOOKUP(ROWS($FA$2:FA73),$EY$2:$EZ$74,2,FALSE),"")</f>
        <v>TRR : Otter triple trawls</v>
      </c>
      <c r="FB73">
        <f>IF(ISNUMBER(SEARCH(Hauls!$C$351,$FC$2:$FC$74)),MAX($FB$1,FB72)+1,0)</f>
        <v>72</v>
      </c>
      <c r="FC73" t="s">
        <v>3140</v>
      </c>
      <c r="FD73" t="str">
        <f>IFERROR(VLOOKUP(ROWS($FD$2:FD73),$FB$2:$FC$74,2,FALSE),"")</f>
        <v>TRR : Otter triple trawls</v>
      </c>
      <c r="FE73">
        <f>IF(ISNUMBER(SEARCH(Hauls!$C$352,$FF$2:$FF$74)),MAX($FE$1,FE72)+1,0)</f>
        <v>72</v>
      </c>
      <c r="FF73" t="s">
        <v>3140</v>
      </c>
      <c r="FG73" t="str">
        <f>IFERROR(VLOOKUP(ROWS($FG$2:FG73),$FE$2:$FF$74,2,FALSE),"")</f>
        <v>TRR : Otter triple trawls</v>
      </c>
      <c r="FH73">
        <f>IF(ISNUMBER(SEARCH(Hauls!$C$353,$FI$2:$FI$74)),MAX($FH$1,FH72)+1,0)</f>
        <v>72</v>
      </c>
      <c r="FI73" t="s">
        <v>3140</v>
      </c>
      <c r="FJ73" t="str">
        <f>IFERROR(VLOOKUP(ROWS($FJ$2:FJ73),$FH$2:$FI$74,2,FALSE),"")</f>
        <v>TRR : Otter triple trawls</v>
      </c>
      <c r="FK73">
        <f>IF(ISNUMBER(SEARCH(Hauls!$C$354,$FL$2:$FL$74)),MAX($FK$1,FK72)+1,0)</f>
        <v>72</v>
      </c>
      <c r="FL73" t="s">
        <v>3140</v>
      </c>
      <c r="FM73" t="str">
        <f>IFERROR(VLOOKUP(ROWS($FM$2:FM73),$FK$2:$FL$74,2,FALSE),"")</f>
        <v>TRR : Otter triple trawls</v>
      </c>
      <c r="FN73">
        <f>IF(ISNUMBER(SEARCH(Hauls!$C$355,$FO$2:$FO$74)),MAX($FN$1,FN72)+1,0)</f>
        <v>72</v>
      </c>
      <c r="FO73" t="s">
        <v>3140</v>
      </c>
      <c r="FP73" t="str">
        <f>IFERROR(VLOOKUP(ROWS($FP$2:FP73),$FN$2:$FO$74,2,FALSE),"")</f>
        <v>TRR : Otter triple trawls</v>
      </c>
      <c r="FQ73">
        <f>IF(ISNUMBER(SEARCH(Hauls!$C$356,$FR$2:$FR$74)),MAX($FQ$1,FQ72)+1,0)</f>
        <v>72</v>
      </c>
      <c r="FR73" t="s">
        <v>3140</v>
      </c>
      <c r="FS73" t="str">
        <f>IFERROR(VLOOKUP(ROWS($FS$2:FS73),$FQ$2:$FR$74,2,FALSE),"")</f>
        <v>TRR : Otter triple trawls</v>
      </c>
      <c r="FT73">
        <f>IF(ISNUMBER(SEARCH(Hauls!$C$357,$FU$2:$FU$74)),MAX($FT$1,FT72)+1,0)</f>
        <v>72</v>
      </c>
      <c r="FU73" t="s">
        <v>3140</v>
      </c>
      <c r="FV73" t="str">
        <f>IFERROR(VLOOKUP(ROWS($FV$2:FV73),$FT$2:$FU$74,2,FALSE),"")</f>
        <v>TRR : Otter triple trawls</v>
      </c>
      <c r="FW73">
        <f>IF(ISNUMBER(SEARCH(Hauls!$C$358,$FX$2:$FX$74)),MAX($FW$1,FW72)+1,0)</f>
        <v>72</v>
      </c>
      <c r="FX73" t="s">
        <v>3140</v>
      </c>
      <c r="FY73" t="str">
        <f>IFERROR(VLOOKUP(ROWS($FY$2:FY73),$FW$2:$FX$74,2,FALSE),"")</f>
        <v>TRR : Otter triple trawls</v>
      </c>
      <c r="FZ73">
        <f>IF(ISNUMBER(SEARCH(Hauls!$C$359,$GA$2:$GA$74)),MAX($FZ$1,FZ72)+1,0)</f>
        <v>72</v>
      </c>
      <c r="GA73" t="s">
        <v>3140</v>
      </c>
      <c r="GB73" t="str">
        <f>IFERROR(VLOOKUP(ROWS($GB$2:GB73),$FZ$2:$GA$74,2,FALSE),"")</f>
        <v>TRR : Otter triple trawls</v>
      </c>
      <c r="GC73">
        <f>IF(ISNUMBER(SEARCH(Hauls!$C$360,$GD$2:$GD$74)),MAX($GC$1,GC72)+1,0)</f>
        <v>72</v>
      </c>
      <c r="GD73" t="s">
        <v>3140</v>
      </c>
      <c r="GE73" t="str">
        <f>IFERROR(VLOOKUP(ROWS($GE$2:GE73),$GC$2:$GD$74,2,FALSE),"")</f>
        <v>TRR : Otter triple trawls</v>
      </c>
      <c r="GF73">
        <f>IF(ISNUMBER(SEARCH(Hauls!$C$361,$GG$2:$GG$74)),MAX($GF$1,GF72)+1,0)</f>
        <v>72</v>
      </c>
      <c r="GG73" t="s">
        <v>3140</v>
      </c>
      <c r="GH73" t="str">
        <f>IFERROR(VLOOKUP(ROWS($GH$2:GH73),$GF$2:$GG$74,2,FALSE),"")</f>
        <v>TRR : Otter triple trawls</v>
      </c>
      <c r="GI73">
        <f>IF(ISNUMBER(SEARCH(Hauls!$C$362,$GJ$2:$GJ$74)),MAX($GI$1,GI72)+1,0)</f>
        <v>72</v>
      </c>
      <c r="GJ73" t="s">
        <v>3140</v>
      </c>
      <c r="GK73" t="str">
        <f>IFERROR(VLOOKUP(ROWS($GK$2:GK73),$GI$2:$GJ$74,2,FALSE),"")</f>
        <v>TRR : Otter triple trawls</v>
      </c>
      <c r="GL73">
        <f>IF(ISNUMBER(SEARCH(Hauls!$C$363,$GM$2:$GM$74)),MAX($GL$1,GL72)+1,0)</f>
        <v>72</v>
      </c>
      <c r="GM73" t="s">
        <v>3140</v>
      </c>
      <c r="GN73" t="str">
        <f>IFERROR(VLOOKUP(ROWS($GN$2:GN73),$GL$2:$GM$74,2,FALSE),"")</f>
        <v>TRR : Otter triple trawls</v>
      </c>
      <c r="GO73">
        <f>IF(ISNUMBER(SEARCH(Hauls!$C$364,$GP$2:$GP$74)),MAX($GO$1,GO72)+1,0)</f>
        <v>72</v>
      </c>
      <c r="GP73" t="s">
        <v>3140</v>
      </c>
      <c r="GQ73" t="str">
        <f>IFERROR(VLOOKUP(ROWS($GQ$2:GQ73),$GO$2:$GP$74,2,FALSE),"")</f>
        <v>TRR : Otter triple trawls</v>
      </c>
      <c r="GR73">
        <f>IF(ISNUMBER(SEARCH(Hauls!$C$365,$GS$2:$GS$74)),MAX($GR$1,GR72)+1,0)</f>
        <v>72</v>
      </c>
      <c r="GS73" t="s">
        <v>3140</v>
      </c>
      <c r="GT73" t="str">
        <f>IFERROR(VLOOKUP(ROWS($GT$2:GT73),$GR$2:$GS$74,2,FALSE),"")</f>
        <v>TRR : Otter triple trawls</v>
      </c>
      <c r="GU73">
        <f>IF(ISNUMBER(SEARCH(Hauls!$C$366,$GV$2:$GV$74)),MAX($GU$1,GU72)+1,0)</f>
        <v>72</v>
      </c>
      <c r="GV73" t="s">
        <v>3140</v>
      </c>
      <c r="GW73" t="str">
        <f>IFERROR(VLOOKUP(ROWS($GW$2:GW73),$GU$2:$GV$74,2,FALSE),"")</f>
        <v>TRR : Otter triple trawls</v>
      </c>
      <c r="GX73">
        <f>IF(ISNUMBER(SEARCH(Hauls!$C$367,$GY$2:$GY$74)),MAX($GX$1,GX72)+1,0)</f>
        <v>72</v>
      </c>
      <c r="GY73" t="s">
        <v>3140</v>
      </c>
      <c r="GZ73" t="str">
        <f>IFERROR(VLOOKUP(ROWS($GZ$2:GZ73),$GX$2:$GY$74,2,FALSE),"")</f>
        <v>TRR : Otter triple trawls</v>
      </c>
      <c r="HA73">
        <f>IF(ISNUMBER(SEARCH(Hauls!$C$368,$HB$2:$HB$74)),MAX($HA$1,HA72)+1,0)</f>
        <v>72</v>
      </c>
      <c r="HB73" t="s">
        <v>3140</v>
      </c>
      <c r="HC73" t="str">
        <f>IFERROR(VLOOKUP(ROWS($HC$2:HC73),$HA$2:$HB$74,2,FALSE),"")</f>
        <v>TRR : Otter triple trawls</v>
      </c>
      <c r="HD73">
        <f>IF(ISNUMBER(SEARCH(Hauls!$C$369,$HE$2:$HE$74)),MAX($HD$1,HD72)+1,0)</f>
        <v>72</v>
      </c>
      <c r="HE73" t="s">
        <v>3140</v>
      </c>
      <c r="HF73" t="str">
        <f>IFERROR(VLOOKUP(ROWS($HF$2:HF73),$HD$2:$HE$74,2,FALSE),"")</f>
        <v>TRR : Otter triple trawls</v>
      </c>
      <c r="HG73">
        <f>IF(ISNUMBER(SEARCH(Hauls!$C$370,$HH$2:$HH$74)),MAX($HG$1,HG72)+1,0)</f>
        <v>72</v>
      </c>
      <c r="HH73" t="s">
        <v>3140</v>
      </c>
      <c r="HI73" t="str">
        <f>IFERROR(VLOOKUP(ROWS($HI$2:HI73),$HG$2:$HH$74,2,FALSE),"")</f>
        <v>TRR : Otter triple trawls</v>
      </c>
      <c r="HJ73">
        <f>IF(ISNUMBER(SEARCH(Hauls!$C$371,$HK$2:$HK$74)),MAX($HJ$1,HJ72)+1,0)</f>
        <v>72</v>
      </c>
      <c r="HK73" t="s">
        <v>3140</v>
      </c>
      <c r="HL73" t="str">
        <f>IFERROR(VLOOKUP(ROWS($HL$2:HL73),$HJ$2:$HK$74,2,FALSE),"")</f>
        <v>TRR : Otter triple trawls</v>
      </c>
      <c r="HM73">
        <f>IF(ISNUMBER(SEARCH(Hauls!$C$372,$HN$2:$HN$74)),MAX($HM$1,HM72)+1,0)</f>
        <v>72</v>
      </c>
      <c r="HN73" t="s">
        <v>3140</v>
      </c>
      <c r="HO73" t="str">
        <f>IFERROR(VLOOKUP(ROWS($HO$2:HO73),$HM$2:$HN$74,2,FALSE),"")</f>
        <v>TRR : Otter triple trawls</v>
      </c>
      <c r="HP73">
        <f>IF(ISNUMBER(SEARCH(Hauls!$C$373,$HQ$2:$HQ$74)),MAX($HP$1,HP72)+1,0)</f>
        <v>72</v>
      </c>
      <c r="HQ73" t="s">
        <v>3140</v>
      </c>
      <c r="HR73" t="str">
        <f>IFERROR(VLOOKUP(ROWS($HR$2:HR73),$HP$2:$HQ$74,2,FALSE),"")</f>
        <v>TRR : Otter triple trawls</v>
      </c>
      <c r="HS73">
        <f>IF(ISNUMBER(SEARCH(Hauls!$C$374,$HT$2:$HT$74)),MAX($HS$1,HS72)+1,0)</f>
        <v>72</v>
      </c>
      <c r="HT73" t="s">
        <v>3140</v>
      </c>
      <c r="HU73" t="str">
        <f>IFERROR(VLOOKUP(ROWS($HU$2:HU73),$HS$2:$HT$74,2,FALSE),"")</f>
        <v>TRR : Otter triple trawls</v>
      </c>
      <c r="HV73">
        <f>IF(ISNUMBER(SEARCH(Hauls!$C$375,$HW$2:$HW$74)),MAX($HV$1,HV72)+1,0)</f>
        <v>72</v>
      </c>
      <c r="HW73" t="s">
        <v>3140</v>
      </c>
      <c r="HX73" t="str">
        <f>IFERROR(VLOOKUP(ROWS($HX$2:HX73),$HV$2:$HW$74,2,FALSE),"")</f>
        <v>TRR : Otter triple trawls</v>
      </c>
      <c r="HY73">
        <f>IF(ISNUMBER(SEARCH(Hauls!$C$376,$HZ$2:$HZ$74)),MAX($HY$1,HY72)+1,0)</f>
        <v>72</v>
      </c>
      <c r="HZ73" t="s">
        <v>3140</v>
      </c>
      <c r="IA73" t="str">
        <f>IFERROR(VLOOKUP(ROWS($IA$2:IA73),$IB$2:$IC$74,2,FALSE),"")</f>
        <v>TRR : Otter triple trawls</v>
      </c>
      <c r="IB73">
        <f>IF(ISNUMBER(SEARCH(Hauls!$C$377,$IC$2:$IC$74)),MAX($IB$1,IB72)+1,0)</f>
        <v>72</v>
      </c>
      <c r="IC73" t="s">
        <v>3140</v>
      </c>
      <c r="ID73" t="str">
        <f>IFERROR(VLOOKUP(ROWS($ID$2:ID73),$IB$2:$IC$74,2,FALSE),"")</f>
        <v>TRR : Otter triple trawls</v>
      </c>
      <c r="IE73">
        <f>IF(ISNUMBER(SEARCH(Hauls!$C$378,$IF$2:$IF$74)),MAX($IE$1,IE72)+1,0)</f>
        <v>72</v>
      </c>
      <c r="IF73" t="s">
        <v>3140</v>
      </c>
      <c r="IG73" t="str">
        <f>IFERROR(VLOOKUP(ROWS($IG$2:IG73),$IE$2:$IF$74,2,FALSE),"")</f>
        <v>TRR : Otter triple trawls</v>
      </c>
      <c r="IH73">
        <f>IF(ISNUMBER(SEARCH(Hauls!$C$379,$II$2:$II$74)),MAX($IH$1,IH72)+1,0)</f>
        <v>72</v>
      </c>
      <c r="II73" t="s">
        <v>3140</v>
      </c>
      <c r="IJ73" t="str">
        <f>IFERROR(VLOOKUP(ROWS($IJ$2:IJ73),$IH$2:$II$74,2,FALSE),"")</f>
        <v>TRR : Otter triple trawls</v>
      </c>
      <c r="IK73">
        <f>IF(ISNUMBER(SEARCH(Hauls!$C$380,$IL$2:$IL$74)),MAX($IK$1,IK72)+1,0)</f>
        <v>72</v>
      </c>
      <c r="IL73" t="s">
        <v>3140</v>
      </c>
      <c r="IM73" t="str">
        <f>IFERROR(VLOOKUP(ROWS($IM$2:IM73),$IK$2:$IL$74,2,FALSE),"")</f>
        <v>TRR : Otter triple trawls</v>
      </c>
      <c r="IN73">
        <f>IF(ISNUMBER(SEARCH(Hauls!$C$381,$IO$2:$IO$74)),MAX($IN$1,IN72)+1,0)</f>
        <v>72</v>
      </c>
      <c r="IO73" t="s">
        <v>3140</v>
      </c>
      <c r="IP73" t="str">
        <f>IFERROR(VLOOKUP(ROWS($IP$2:IP73),$IN$2:$IO$74,2,FALSE),"")</f>
        <v>TRR : Otter triple trawls</v>
      </c>
      <c r="IQ73">
        <f>IF(ISNUMBER(SEARCH(Hauls!$C$382,$CC$2:$CC$74)),MAX($CB$1,IQ72)+1,0)</f>
        <v>72</v>
      </c>
      <c r="IR73" t="s">
        <v>3140</v>
      </c>
      <c r="IS73" t="str">
        <f>IFERROR(VLOOKUP(ROWS($IS$2:IS73),$IQ$2:$IR$74,2,FALSE),"")</f>
        <v>TRR : Otter triple trawls</v>
      </c>
      <c r="IT73">
        <f>IF(ISNUMBER(SEARCH(Hauls!$C$383,$IU$2:$IU$74)),MAX($IT$1,IT72)+1,0)</f>
        <v>72</v>
      </c>
      <c r="IU73" t="s">
        <v>3140</v>
      </c>
      <c r="IV73" t="str">
        <f>IFERROR(VLOOKUP(ROWS($IV$2:IV73),$IT$2:$IU$74,2,FALSE),"")</f>
        <v>TRR : Otter triple trawls</v>
      </c>
      <c r="IW73">
        <f>IF(ISNUMBER(SEARCH(Hauls!$C$384,$IX$2:$IX$74)),MAX($IW$1,IW72)+1,0)</f>
        <v>72</v>
      </c>
      <c r="IX73" t="s">
        <v>3140</v>
      </c>
      <c r="IY73" t="str">
        <f>IFERROR(VLOOKUP(ROWS($IY$2:IY73),$IW$2:$IX$74,2,FALSE),"")</f>
        <v>TRR : Otter triple trawls</v>
      </c>
      <c r="IZ73">
        <f>IF(ISNUMBER(SEARCH(Hauls!$C$385,$JA$2:$JA$74)),MAX($IZ$1,IZ72)+1,0)</f>
        <v>72</v>
      </c>
      <c r="JA73" t="s">
        <v>3140</v>
      </c>
      <c r="JB73" t="str">
        <f>IFERROR(VLOOKUP(ROWS($JB$2:JB73),$IZ$2:$JA$74,2,FALSE),"")</f>
        <v>TRR : Otter triple trawls</v>
      </c>
      <c r="JC73">
        <f>IF(ISNUMBER(SEARCH(Hauls!$C$386,$JD$2:$JD$74)),MAX($JC$1,JC72)+1,0)</f>
        <v>72</v>
      </c>
      <c r="JD73" t="s">
        <v>3140</v>
      </c>
      <c r="JE73" t="str">
        <f>IFERROR(VLOOKUP(ROWS($JE$2:JE73),$JC$2:$CJD$74,2,FALSE),"")</f>
        <v>TRR : Otter triple trawls</v>
      </c>
      <c r="JF73">
        <f>IF(ISNUMBER(SEARCH(Hauls!$C$387,$JG$2:$JG$74)),MAX($JF$1,JF72)+1,0)</f>
        <v>72</v>
      </c>
      <c r="JG73" t="s">
        <v>3140</v>
      </c>
      <c r="JH73" t="str">
        <f>IFERROR(VLOOKUP(ROWS($JH$2:JH73),$JF$2:$JG$74,2,FALSE),"")</f>
        <v>TRR : Otter triple trawls</v>
      </c>
      <c r="JI73">
        <f>IF(ISNUMBER(SEARCH(Hauls!$C$388,$JJ$2:$JJ$74)),MAX($JI$1,JI72)+1,0)</f>
        <v>72</v>
      </c>
      <c r="JJ73" t="s">
        <v>3140</v>
      </c>
      <c r="JK73" t="str">
        <f>IFERROR(VLOOKUP(ROWS($JK$2:JK73),$JI$2:$JJ$74,2,FALSE),"")</f>
        <v>TRR : Otter triple trawls</v>
      </c>
      <c r="JL73">
        <f>IF(ISNUMBER(SEARCH(Hauls!$C$389,$JM$2:$JM$74)),MAX($JL$1,JL72)+1,0)</f>
        <v>72</v>
      </c>
      <c r="JM73" t="s">
        <v>3140</v>
      </c>
      <c r="JN73" t="str">
        <f>IFERROR(VLOOKUP(ROWS($JN$2:JN73),$JL$2:$JM$74,2,FALSE),"")</f>
        <v>TRR : Otter triple trawls</v>
      </c>
      <c r="JO73">
        <f>IF(ISNUMBER(SEARCH(Hauls!$C$390,$JP$2:$JP$74)),MAX($JO$1,JO72)+1,0)</f>
        <v>72</v>
      </c>
      <c r="JP73" t="s">
        <v>3140</v>
      </c>
      <c r="JQ73" t="str">
        <f>IFERROR(VLOOKUP(ROWS($JQ$2:JQ73),$JO$2:$JP$74,2,FALSE),"")</f>
        <v>TRR : Otter triple trawls</v>
      </c>
      <c r="JR73">
        <f>IF(ISNUMBER(SEARCH(Hauls!$C$391,$JS$2:$JS$74)),MAX($JR$1,JR72)+1,0)</f>
        <v>72</v>
      </c>
      <c r="JS73" t="s">
        <v>3140</v>
      </c>
      <c r="JT73" t="str">
        <f>IFERROR(VLOOKUP(ROWS($JT$2:JT73),$JR$2:$JS$74,2,FALSE),"")</f>
        <v>TRR : Otter triple trawls</v>
      </c>
      <c r="JU73">
        <f>IF(ISNUMBER(SEARCH(Hauls!$C$392,$JV$2:$JV$74)),MAX($JU$1,JU72)+1,0)</f>
        <v>72</v>
      </c>
      <c r="JV73" t="s">
        <v>3140</v>
      </c>
      <c r="JW73" t="str">
        <f>IFERROR(VLOOKUP(ROWS($JW$2:JW73),$JU$2:$JV$74,2,FALSE),"")</f>
        <v>TRR : Otter triple trawls</v>
      </c>
      <c r="JX73">
        <f>IF(ISNUMBER(SEARCH(Hauls!$C$393,$JY$2:$JY$74)),MAX($JX$1,JX72)+1,0)</f>
        <v>72</v>
      </c>
      <c r="JY73" t="s">
        <v>3140</v>
      </c>
      <c r="JZ73" t="str">
        <f>IFERROR(VLOOKUP(ROWS($JZ$2:JZ73),$JX$2:$JY$74,2,FALSE),"")</f>
        <v>TRR : Otter triple trawls</v>
      </c>
      <c r="KA73">
        <f>IF(ISNUMBER(SEARCH(Hauls!$C$394,$KB$2:$KB$74)),MAX($KA$1,KA72)+1,0)</f>
        <v>72</v>
      </c>
      <c r="KB73" t="s">
        <v>3140</v>
      </c>
      <c r="KC73" t="str">
        <f>IFERROR(VLOOKUP(ROWS($KC$2:KC73),$KA$2:$KB$74,2,FALSE),"")</f>
        <v>TRR : Otter triple trawls</v>
      </c>
      <c r="KD73">
        <f>IF(ISNUMBER(SEARCH(Hauls!$C$395,$KE$2:$KE$74)),MAX($KD$1,KD72)+1,0)</f>
        <v>72</v>
      </c>
      <c r="KE73" t="s">
        <v>3140</v>
      </c>
      <c r="KF73" t="str">
        <f>IFERROR(VLOOKUP(ROWS($KF$2:KF73),$KD$2:$KE$74,2,FALSE),"")</f>
        <v>TRR : Otter triple trawls</v>
      </c>
      <c r="KG73">
        <f>IF(ISNUMBER(SEARCH(Hauls!$C$396,$KH$2:$KH$74)),MAX($KG$1,KG72)+1,0)</f>
        <v>72</v>
      </c>
      <c r="KH73" t="s">
        <v>3140</v>
      </c>
      <c r="KI73" t="str">
        <f>IFERROR(VLOOKUP(ROWS($KI$2:KI73),$KG$2:$KH$74,2,FALSE),"")</f>
        <v>TRR : Otter triple trawls</v>
      </c>
      <c r="KJ73">
        <f>IF(ISNUMBER(SEARCH(Hauls!$C$397,$KK$2:$KK$74)),MAX($KJ$1,KJ72)+1,0)</f>
        <v>72</v>
      </c>
      <c r="KK73" t="s">
        <v>3140</v>
      </c>
      <c r="KL73" t="str">
        <f>IFERROR(VLOOKUP(ROWS($KL$2:KL73),$KJ$2:$KK$74,2,FALSE),"")</f>
        <v>TRR : Otter triple trawls</v>
      </c>
      <c r="KM73">
        <f>IF(ISNUMBER(SEARCH(Hauls!$C$398,$KN$2:$KN$74)),MAX($KM$1,KM72)+1,0)</f>
        <v>72</v>
      </c>
      <c r="KN73" t="s">
        <v>3140</v>
      </c>
      <c r="KO73" t="str">
        <f>IFERROR(VLOOKUP(ROWS($KO$2:KO73),$KM$2:$KN$74,2,FALSE),"")</f>
        <v>TRR : Otter triple trawls</v>
      </c>
      <c r="KP73">
        <f>IF(ISNUMBER(SEARCH(Hauls!$C$399,$KQ$2:$KQ$74)),MAX($KP$1,KP72)+1,0)</f>
        <v>72</v>
      </c>
      <c r="KQ73" t="s">
        <v>3140</v>
      </c>
      <c r="KR73" t="str">
        <f>IFERROR(VLOOKUP(ROWS($KR$2:KR73),$KP$2:$KQ$74,2,FALSE),"")</f>
        <v>TRR : Otter triple trawls</v>
      </c>
      <c r="KS73">
        <f>IF(ISNUMBER(SEARCH(Hauls!$C$400,$KT$2:$KT$74)),MAX($KS$1,KS72)+1,0)</f>
        <v>72</v>
      </c>
      <c r="KT73" t="s">
        <v>3140</v>
      </c>
      <c r="KU73" t="str">
        <f>IFERROR(VLOOKUP(ROWS($KU$2:KU73),$KS$2:$KT$74,2,FALSE),"")</f>
        <v>TRR : Otter triple trawls</v>
      </c>
    </row>
    <row r="74" spans="1:307" x14ac:dyDescent="0.25">
      <c r="A74" t="s">
        <v>702</v>
      </c>
      <c r="B74" t="s">
        <v>2995</v>
      </c>
      <c r="C74" t="str">
        <f t="shared" si="1"/>
        <v>TX : Other trawls (not specified)</v>
      </c>
      <c r="E74">
        <f>IF(ISNUMBER(SEARCH(Hauls!$C$300,$F$2:$F$74)),MAX($E$1,E73)+1,0)</f>
        <v>73</v>
      </c>
      <c r="F74" t="s">
        <v>3141</v>
      </c>
      <c r="G74" t="str">
        <f>IFERROR(VLOOKUP(ROWS($G$2:G74),$E$2:$F$74,2,FALSE),"")</f>
        <v>TX : Other trawls (not specified)</v>
      </c>
      <c r="H74">
        <f>IF(ISNUMBER(SEARCH(Hauls!$C$301,$I$2:$I$74)),MAX($H$1:H73)+1,0)</f>
        <v>73</v>
      </c>
      <c r="I74" t="s">
        <v>3141</v>
      </c>
      <c r="J74" t="str">
        <f>IFERROR(VLOOKUP(ROWS($J$2:J74),$H$2:$I$74,2,FALSE),"")</f>
        <v>TX : Other trawls (not specified)</v>
      </c>
      <c r="K74">
        <f>IF(ISNUMBER(SEARCH(Hauls!$C$302,$L$2:$L$74)),MAX($K$1,K73)+1,0)</f>
        <v>73</v>
      </c>
      <c r="L74" t="s">
        <v>3141</v>
      </c>
      <c r="M74" t="str">
        <f>IFERROR(VLOOKUP(ROWS($M$2:M74),$K$2:$L$74,2,FALSE),"")</f>
        <v>TX : Other trawls (not specified)</v>
      </c>
      <c r="N74">
        <f>IF(ISNUMBER(SEARCH(Hauls!$C$303,$O$2:$O$74)),MAX($N$1,N73)+1,0)</f>
        <v>73</v>
      </c>
      <c r="O74" t="s">
        <v>3141</v>
      </c>
      <c r="P74" t="str">
        <f>IFERROR(VLOOKUP(ROWS($P$2:P74),$N$2:$O$74,2,FALSE),"")</f>
        <v>TX : Other trawls (not specified)</v>
      </c>
      <c r="Q74">
        <f>IF(ISNUMBER(SEARCH(Hauls!$C$304,$R$2:$R$74)),MAX($Q$1,Q73)+1,0)</f>
        <v>73</v>
      </c>
      <c r="R74" t="s">
        <v>3141</v>
      </c>
      <c r="S74" t="str">
        <f>IFERROR(VLOOKUP(ROWS($S$2:S74),$Q$2:$R$74,2,FALSE),"")</f>
        <v>TX : Other trawls (not specified)</v>
      </c>
      <c r="T74">
        <f>IF(ISNUMBER(SEARCH(Hauls!$C$305,$U$2:$U$74)),MAX($T$1,T73)+1,0)</f>
        <v>73</v>
      </c>
      <c r="U74" t="s">
        <v>3141</v>
      </c>
      <c r="V74" t="str">
        <f>IFERROR(VLOOKUP(ROWS($V$2:V74),$T$2:$U$74,2,FALSE),"")</f>
        <v>TX : Other trawls (not specified)</v>
      </c>
      <c r="W74">
        <f>IF(ISNUMBER(SEARCH(Hauls!$C$306,$X$2:$X$74)),MAX($W$1,W73)+1,0)</f>
        <v>73</v>
      </c>
      <c r="X74" t="s">
        <v>3141</v>
      </c>
      <c r="Y74" t="str">
        <f>IFERROR(VLOOKUP(ROWS($Y$2:Y74),$W$2:$X$74,2,FALSE),"")</f>
        <v>TX : Other trawls (not specified)</v>
      </c>
      <c r="Z74">
        <f>IF(ISNUMBER(SEARCH(Hauls!$C$307,$AA$2:$AA$74)),MAX($Z$1,Z73)+1,0)</f>
        <v>73</v>
      </c>
      <c r="AA74" t="s">
        <v>3141</v>
      </c>
      <c r="AB74" t="str">
        <f>IFERROR(VLOOKUP(ROWS($AB$2:AB74),$Z$2:$AA$74,2,FALSE),"")</f>
        <v>TX : Other trawls (not specified)</v>
      </c>
      <c r="AC74">
        <f>IF(ISNUMBER(SEARCH(Hauls!$C$308,$AD$2:$AD$74)),MAX($AC$1,AC73)+1,0)</f>
        <v>73</v>
      </c>
      <c r="AD74" t="s">
        <v>3141</v>
      </c>
      <c r="AE74" t="str">
        <f>IFERROR(VLOOKUP(ROWS($AE$2:AE74),$AC$2:$AD$74,2,FALSE),"")</f>
        <v>TX : Other trawls (not specified)</v>
      </c>
      <c r="AF74">
        <f>IF(ISNUMBER(SEARCH(Hauls!$C$309,$AG$2:$AG$74)),MAX($AF$1,AF73)+1,0)</f>
        <v>73</v>
      </c>
      <c r="AG74" t="s">
        <v>3141</v>
      </c>
      <c r="AH74" t="str">
        <f>IFERROR(VLOOKUP(ROWS($AH$2:AH74),$AF$2:$AG$74,2,FALSE),"")</f>
        <v>TX : Other trawls (not specified)</v>
      </c>
      <c r="AI74">
        <f>IF(ISNUMBER(SEARCH(Hauls!$C$310,$AJ$2:$AJ$74)),MAX($AI$1,AI73)+1,0)</f>
        <v>73</v>
      </c>
      <c r="AJ74" t="s">
        <v>3141</v>
      </c>
      <c r="AK74" t="str">
        <f>IFERROR(VLOOKUP(ROWS($AK$2:AK74),$AI$2:$AJ$74,2,FALSE),"")</f>
        <v>TX : Other trawls (not specified)</v>
      </c>
      <c r="AL74">
        <f>IF(ISNUMBER(SEARCH(Hauls!$C$311,$AM$2:$AM$74)),MAX($AL$1,AL73)+1,0)</f>
        <v>73</v>
      </c>
      <c r="AM74" t="s">
        <v>3141</v>
      </c>
      <c r="AN74" t="str">
        <f>IFERROR(VLOOKUP(ROWS($AN$2:AN74),$AL$2:$AM$74,2,FALSE),"")</f>
        <v>TX : Other trawls (not specified)</v>
      </c>
      <c r="AO74">
        <f>IF(ISNUMBER(SEARCH(Hauls!$C$312,$AP$2:$AP$74)),MAX($AO$1,AO73)+1,0)</f>
        <v>73</v>
      </c>
      <c r="AP74" t="s">
        <v>3141</v>
      </c>
      <c r="AQ74" t="str">
        <f>IFERROR(VLOOKUP(ROWS($AQ$2:AQ74),$AO$2:$AP$74,2,FALSE),"")</f>
        <v>TX : Other trawls (not specified)</v>
      </c>
      <c r="AR74">
        <f>IF(ISNUMBER(SEARCH(Hauls!$C$313,$AS$2:$AS$74)),MAX($AR$1,AR73)+1,0)</f>
        <v>73</v>
      </c>
      <c r="AS74" t="s">
        <v>3141</v>
      </c>
      <c r="AT74" t="str">
        <f>IFERROR(VLOOKUP(ROWS($AT$2:AT74),$AR$2:$AS$74,2,FALSE),"")</f>
        <v>TX : Other trawls (not specified)</v>
      </c>
      <c r="AU74">
        <f>IF(ISNUMBER(SEARCH(Hauls!$C$314,$AV$2:$AV$74)),MAX($AU$1,AU73)+1,0)</f>
        <v>73</v>
      </c>
      <c r="AV74" t="s">
        <v>3141</v>
      </c>
      <c r="AW74" t="str">
        <f>IFERROR(VLOOKUP(ROWS($AW$2:AW74),$AU$2:$AV$74,2,FALSE),"")</f>
        <v>TX : Other trawls (not specified)</v>
      </c>
      <c r="AX74">
        <f>IF(ISNUMBER(SEARCH(Hauls!$C$315,$AY$2:$AY$74)),MAX($AX$1,AX73)+1,0)</f>
        <v>73</v>
      </c>
      <c r="AY74" t="s">
        <v>3141</v>
      </c>
      <c r="AZ74" t="str">
        <f>IFERROR(VLOOKUP(ROWS($AZ$2:AZ74),$AX$2:$AY$74,2,FALSE),"")</f>
        <v>TX : Other trawls (not specified)</v>
      </c>
      <c r="BA74">
        <f>IF(ISNUMBER(SEARCH(Hauls!$C$316,$BB$2:$BB$74)),MAX($BA$1,BA73)+1,0)</f>
        <v>73</v>
      </c>
      <c r="BB74" t="s">
        <v>3141</v>
      </c>
      <c r="BC74" t="str">
        <f>IFERROR(VLOOKUP(ROWS($BC$2:BC74),$BA$2:$BB$74,2,FALSE),"")</f>
        <v>TX : Other trawls (not specified)</v>
      </c>
      <c r="BD74">
        <f>IF(ISNUMBER(SEARCH(Hauls!$C$317,$BE$2:$BE$74)),MAX($BD$1,BD73)+1,0)</f>
        <v>73</v>
      </c>
      <c r="BE74" t="s">
        <v>3141</v>
      </c>
      <c r="BF74" t="str">
        <f>IFERROR(VLOOKUP(ROWS($BF$2:BF74),$BD$2:$BE$74,2,FALSE),"")</f>
        <v>TX : Other trawls (not specified)</v>
      </c>
      <c r="BG74">
        <f>IF(ISNUMBER(SEARCH(Hauls!$C$318,$BH$2:$BH$74)),MAX($BG$1,BG73)+1,0)</f>
        <v>73</v>
      </c>
      <c r="BH74" t="s">
        <v>3141</v>
      </c>
      <c r="BI74" t="str">
        <f>IFERROR(VLOOKUP(ROWS($BI$2:BI74),$BG$2:$BH$74,2,FALSE),"")</f>
        <v>TX : Other trawls (not specified)</v>
      </c>
      <c r="BJ74">
        <f>IF(ISNUMBER(SEARCH(Hauls!$C$319,$BK$2:$BK$74)),MAX($BJ$1,BJ73)+1,0)</f>
        <v>73</v>
      </c>
      <c r="BK74" t="s">
        <v>3141</v>
      </c>
      <c r="BL74" t="str">
        <f>IFERROR(VLOOKUP(ROWS($BL$2:BL74),$BJ$2:$BK$74,2,FALSE),"")</f>
        <v>TX : Other trawls (not specified)</v>
      </c>
      <c r="BM74">
        <f>IF(ISNUMBER(SEARCH(Hauls!$C$320,$BN$2:$BN$74)),MAX($BM$1,BM73)+1,0)</f>
        <v>73</v>
      </c>
      <c r="BN74" t="s">
        <v>3141</v>
      </c>
      <c r="BO74" t="str">
        <f>IFERROR(VLOOKUP(ROWS($BO$2:BO74),$BM$2:$BN$74,2,FALSE),"")</f>
        <v>TX : Other trawls (not specified)</v>
      </c>
      <c r="BP74">
        <f>IF(ISNUMBER(SEARCH(Hauls!$C$321,$BQ$2:$BQ$74)),MAX($BP$1,BP73)+1,0)</f>
        <v>73</v>
      </c>
      <c r="BQ74" t="s">
        <v>3141</v>
      </c>
      <c r="BR74" t="str">
        <f>IFERROR(VLOOKUP(ROWS($BR$2:BR74),$BP$2:$BQ$74,2,FALSE),"")</f>
        <v>TX : Other trawls (not specified)</v>
      </c>
      <c r="BS74">
        <f>IF(ISNUMBER(SEARCH(Hauls!$C$322,$BT$2:$BT$74)),MAX($BS$1,BS73)+1,0)</f>
        <v>73</v>
      </c>
      <c r="BT74" t="s">
        <v>3141</v>
      </c>
      <c r="BU74" t="str">
        <f>IFERROR(VLOOKUP(ROWS($BU$2:BU74),$BS$2:$BT$74,2,FALSE),"")</f>
        <v>TX : Other trawls (not specified)</v>
      </c>
      <c r="BV74">
        <f>IF(ISNUMBER(SEARCH(Hauls!$C$323,$BW$2:$BW$74)),MAX($BV$1,BV73)+1,0)</f>
        <v>73</v>
      </c>
      <c r="BW74" t="s">
        <v>3141</v>
      </c>
      <c r="BX74" t="str">
        <f>IFERROR(VLOOKUP(ROWS($BX$2:BX74),$BV$2:$BW$74,2,FALSE),"")</f>
        <v>TX : Other trawls (not specified)</v>
      </c>
      <c r="BY74">
        <f>IF(ISNUMBER(SEARCH(Hauls!$C$324,$BZ$2:$BZ$74)),MAX($BY$1,BY73)+1,0)</f>
        <v>73</v>
      </c>
      <c r="BZ74" t="s">
        <v>3141</v>
      </c>
      <c r="CA74" t="str">
        <f>IFERROR(VLOOKUP(ROWS($CA$2:CA74),$BY$2:$BZ$74,2,FALSE),"")</f>
        <v>TX : Other trawls (not specified)</v>
      </c>
      <c r="CB74">
        <f>IF(ISNUMBER(SEARCH(Hauls!$C$325,$CC$2:$CC$74)),MAX($CB$1,CB73)+1,0)</f>
        <v>73</v>
      </c>
      <c r="CC74" t="s">
        <v>3141</v>
      </c>
      <c r="CD74" t="str">
        <f>IFERROR(VLOOKUP(ROWS($CD$2:CD74),$CB$2:$CC$74,2,FALSE),"")</f>
        <v>TX : Other trawls (not specified)</v>
      </c>
      <c r="CE74">
        <f>IF(ISNUMBER(SEARCH(Hauls!$C$326,$CF$2:$CF$74)),MAX($CE$1,CE73)+1,0)</f>
        <v>73</v>
      </c>
      <c r="CF74" t="s">
        <v>3141</v>
      </c>
      <c r="CG74" t="str">
        <f>IFERROR(VLOOKUP(ROWS($CG$2:CG74),$CE$2:$CF$74,2,FALSE),"")</f>
        <v>TX : Other trawls (not specified)</v>
      </c>
      <c r="CH74">
        <f>IF(ISNUMBER(SEARCH(Hauls!$C$327,$CI$2:$CI$74)),MAX($CH$1,CH73)+1,0)</f>
        <v>73</v>
      </c>
      <c r="CI74" t="s">
        <v>3141</v>
      </c>
      <c r="CJ74" t="str">
        <f>IFERROR(VLOOKUP(ROWS($CJ$2:CJ74),$CH$2:$CI$74,2,FALSE),"")</f>
        <v>TX : Other trawls (not specified)</v>
      </c>
      <c r="CK74">
        <f>IF(ISNUMBER(SEARCH(Hauls!$C$328,$CL$2:$CL$74)),MAX($CK$1,CK73)+1,0)</f>
        <v>73</v>
      </c>
      <c r="CL74" t="s">
        <v>3141</v>
      </c>
      <c r="CM74" t="str">
        <f>IFERROR(VLOOKUP(ROWS($CM$2:CM74),$CK$2:$CL$74,2,FALSE),"")</f>
        <v>TX : Other trawls (not specified)</v>
      </c>
      <c r="CN74">
        <f>IF(ISNUMBER(SEARCH(Hauls!$C$329,$CO$2:$CO$74)),MAX($CN$1,CN73)+1,0)</f>
        <v>73</v>
      </c>
      <c r="CO74" t="s">
        <v>3141</v>
      </c>
      <c r="CP74" t="str">
        <f>IFERROR(VLOOKUP(ROWS($CP$2:CP74),$CN$2:$CO$74,2,FALSE),"")</f>
        <v>TX : Other trawls (not specified)</v>
      </c>
      <c r="CQ74">
        <f>IF(ISNUMBER(SEARCH(Hauls!$C$330,$CR$2:$CR$74)),MAX($CQ$1,CQ73)+1,0)</f>
        <v>73</v>
      </c>
      <c r="CR74" t="s">
        <v>3141</v>
      </c>
      <c r="CS74" t="str">
        <f>IFERROR(VLOOKUP(ROWS($CS$2:CS74),$CQ$2:$CR$74,2,FALSE),"")</f>
        <v>TX : Other trawls (not specified)</v>
      </c>
      <c r="CT74">
        <f>IF(ISNUMBER(SEARCH(Hauls!$C$331,$CU$2:$CU$74)),MAX($CT$1,CT73)+1,0)</f>
        <v>73</v>
      </c>
      <c r="CU74" t="s">
        <v>3141</v>
      </c>
      <c r="CV74" t="str">
        <f>IFERROR(VLOOKUP(ROWS($CV$2:CV74),$CT$2:$CU$74,2,FALSE),"")</f>
        <v>TX : Other trawls (not specified)</v>
      </c>
      <c r="CW74">
        <f>IF(ISNUMBER(SEARCH(Hauls!$C$332,$CX$2:$CX$74)),MAX($CW$1,CW73)+1,0)</f>
        <v>73</v>
      </c>
      <c r="CX74" t="s">
        <v>3141</v>
      </c>
      <c r="CY74" t="str">
        <f>IFERROR(VLOOKUP(ROWS($CY$2:CY74),$CW$2:$CX$74,2,FALSE),"")</f>
        <v>TX : Other trawls (not specified)</v>
      </c>
      <c r="CZ74">
        <f>IF(ISNUMBER(SEARCH(Hauls!$C$333,$DA$2:$DA$74)),MAX($CZ$1,CZ73)+1,0)</f>
        <v>73</v>
      </c>
      <c r="DA74" t="s">
        <v>3141</v>
      </c>
      <c r="DB74" t="str">
        <f>IFERROR(VLOOKUP(ROWS($DB$2:DB74),$CZ$2:$DA$74,2,FALSE),"")</f>
        <v>TX : Other trawls (not specified)</v>
      </c>
      <c r="DC74">
        <f>IF(ISNUMBER(SEARCH(Hauls!$C$334,$DD$2:$DD$74)),MAX($DC$1,DC73)+1,0)</f>
        <v>73</v>
      </c>
      <c r="DD74" t="s">
        <v>3141</v>
      </c>
      <c r="DE74" t="str">
        <f>IFERROR(VLOOKUP(ROWS($DE$2:DE74),$DC$2:$DD$74,2,FALSE),"")</f>
        <v>TX : Other trawls (not specified)</v>
      </c>
      <c r="DF74">
        <f>IF(ISNUMBER(SEARCH(Hauls!$C$335,$DG$2:$DG$74)),MAX($DF$1,DF73)+1,0)</f>
        <v>73</v>
      </c>
      <c r="DG74" t="s">
        <v>3141</v>
      </c>
      <c r="DH74" t="str">
        <f>IFERROR(VLOOKUP(ROWS($DH$2:DH74),$DF$2:$DG$74,2,FALSE),"")</f>
        <v>TX : Other trawls (not specified)</v>
      </c>
      <c r="DI74">
        <f>IF(ISNUMBER(SEARCH(Hauls!$C$336,$DJ$2:$DJ$74)),MAX($DI$1,DI73)+1,0)</f>
        <v>73</v>
      </c>
      <c r="DJ74" t="s">
        <v>3141</v>
      </c>
      <c r="DK74" t="str">
        <f>IFERROR(VLOOKUP(ROWS($DK$2:DK74),$DI$2:$DJ$74,2,FALSE),"")</f>
        <v>TX : Other trawls (not specified)</v>
      </c>
      <c r="DL74">
        <f>IF(ISNUMBER(SEARCH(Hauls!$C$337,$DM$2:$DM$74)),MAX($DL$1,DL73)+1,0)</f>
        <v>73</v>
      </c>
      <c r="DM74" t="s">
        <v>3141</v>
      </c>
      <c r="DN74" t="str">
        <f>IFERROR(VLOOKUP(ROWS($DN$2:DN74),$DL$2:$DM$74,2,FALSE),"")</f>
        <v>TX : Other trawls (not specified)</v>
      </c>
      <c r="DO74">
        <f>IF(ISNUMBER(SEARCH(Hauls!$C$338,$DP$2:$DP$74)),MAX($DO$1,DO73)+1,0)</f>
        <v>73</v>
      </c>
      <c r="DP74" t="s">
        <v>3141</v>
      </c>
      <c r="DQ74" t="str">
        <f>IFERROR(VLOOKUP(ROWS($DQ$2:DQ74),$DO$2:$CDP$74,2,FALSE),"")</f>
        <v>TX : Other trawls (not specified)</v>
      </c>
      <c r="DR74">
        <f>IF(ISNUMBER(SEARCH(Hauls!$C$339,$DS$2:$DS$74)),MAX($DR$1,DR73)+1,0)</f>
        <v>73</v>
      </c>
      <c r="DS74" t="s">
        <v>3141</v>
      </c>
      <c r="DT74" t="str">
        <f>IFERROR(VLOOKUP(ROWS($DT$2:DT74),$DR$2:$DS$74,2,FALSE),"")</f>
        <v>TX : Other trawls (not specified)</v>
      </c>
      <c r="DU74">
        <f>IF(ISNUMBER(SEARCH(Hauls!$C$340,$DV$2:$DV$74)),MAX($DU$1,DU73)+1,0)</f>
        <v>73</v>
      </c>
      <c r="DV74" t="s">
        <v>3141</v>
      </c>
      <c r="DW74" t="str">
        <f>IFERROR(VLOOKUP(ROWS($DW$2:DW74),$DU$2:$DV$74,2,FALSE),"")</f>
        <v>TX : Other trawls (not specified)</v>
      </c>
      <c r="DX74">
        <f>IF(ISNUMBER(SEARCH(Hauls!$C$341,$DY$2:$DY$74)),MAX($DX$1,DX73)+1,0)</f>
        <v>73</v>
      </c>
      <c r="DY74" t="s">
        <v>3141</v>
      </c>
      <c r="DZ74" t="str">
        <f>IFERROR(VLOOKUP(ROWS($DZ$2:DZ74),$DX$2:$DY$74,2,FALSE),"")</f>
        <v>TX : Other trawls (not specified)</v>
      </c>
      <c r="EA74">
        <f>IF(ISNUMBER(SEARCH(Hauls!$C$342,$EB$2:$EB$74)),MAX($EA$1,EA73)+1,0)</f>
        <v>73</v>
      </c>
      <c r="EB74" t="s">
        <v>3141</v>
      </c>
      <c r="EC74" t="str">
        <f>IFERROR(VLOOKUP(ROWS($EC$2:EC74),$EA$2:$EB$74,2,FALSE),"")</f>
        <v>TX : Other trawls (not specified)</v>
      </c>
      <c r="ED74">
        <f>IF(ISNUMBER(SEARCH(Hauls!$C$343,$EE$2:$EE$74)),MAX($ED$1,ED73)+1,0)</f>
        <v>73</v>
      </c>
      <c r="EE74" t="s">
        <v>3141</v>
      </c>
      <c r="EF74" t="str">
        <f>IFERROR(VLOOKUP(ROWS($EF$2:EF74),$ED$2:$EE$74,2,FALSE),"")</f>
        <v>TX : Other trawls (not specified)</v>
      </c>
      <c r="EG74">
        <f>IF(ISNUMBER(SEARCH(Hauls!$C$344,$EH$2:$EH$74)),MAX($EG$1,EG73)+1,0)</f>
        <v>73</v>
      </c>
      <c r="EH74" t="s">
        <v>3141</v>
      </c>
      <c r="EI74" t="str">
        <f>IFERROR(VLOOKUP(ROWS($EI$2:EI74),$EG$2:$EH$74,2,FALSE),"")</f>
        <v>TX : Other trawls (not specified)</v>
      </c>
      <c r="EJ74">
        <f>IF(ISNUMBER(SEARCH(Hauls!$C$345,$EK$2:$EK$74)),MAX($EJ$1,EJ73)+1,0)</f>
        <v>73</v>
      </c>
      <c r="EK74" t="s">
        <v>3141</v>
      </c>
      <c r="EL74" t="str">
        <f>IFERROR(VLOOKUP(ROWS($EL$2:EL74),$EJ$2:$EK$74,2,FALSE),"")</f>
        <v>TX : Other trawls (not specified)</v>
      </c>
      <c r="EM74">
        <f>IF(ISNUMBER(SEARCH(Hauls!$C$346,$EN$2:$EN$74)),MAX($EM$1,EM73)+1,0)</f>
        <v>73</v>
      </c>
      <c r="EN74" t="s">
        <v>3141</v>
      </c>
      <c r="EO74" t="str">
        <f>IFERROR(VLOOKUP(ROWS($EO$2:EO74),$EM$2:$EN$74,2,FALSE),"")</f>
        <v>TX : Other trawls (not specified)</v>
      </c>
      <c r="EP74">
        <f>IF(ISNUMBER(SEARCH(Hauls!$C$347,$EQ$2:$EQ$74)),MAX($EP$1,EP73)+1,0)</f>
        <v>73</v>
      </c>
      <c r="EQ74" t="s">
        <v>3141</v>
      </c>
      <c r="ER74" t="str">
        <f>IFERROR(VLOOKUP(ROWS($ER$2:ER74),$EP$2:$EQ$74,2,FALSE),"")</f>
        <v>TX : Other trawls (not specified)</v>
      </c>
      <c r="ES74">
        <f>IF(ISNUMBER(SEARCH(Hauls!$C$348,$ET$2:$ET$74)),MAX($ES$1,ES73)+1,0)</f>
        <v>73</v>
      </c>
      <c r="ET74" t="s">
        <v>3141</v>
      </c>
      <c r="EU74" t="str">
        <f>IFERROR(VLOOKUP(ROWS($EU$2:EU74),$ES$2:$ET$74,2,FALSE),"")</f>
        <v>TX : Other trawls (not specified)</v>
      </c>
      <c r="EV74">
        <f>IF(ISNUMBER(SEARCH(Hauls!$C$349,$EW$2:$EW$74)),MAX($EV$1,EV73)+1,0)</f>
        <v>73</v>
      </c>
      <c r="EW74" t="s">
        <v>3141</v>
      </c>
      <c r="EX74" t="str">
        <f>IFERROR(VLOOKUP(ROWS($EX$2:EX74),$EV$2:$EW$74,2,FALSE),"")</f>
        <v>TX : Other trawls (not specified)</v>
      </c>
      <c r="EY74">
        <f>IF(ISNUMBER(SEARCH(Hauls!$C$350,$EZ$2:$EZ$74)),MAX($EY$1,EY73)+1,0)</f>
        <v>73</v>
      </c>
      <c r="EZ74" t="s">
        <v>3141</v>
      </c>
      <c r="FA74" t="str">
        <f>IFERROR(VLOOKUP(ROWS($FA$2:FA74),$EY$2:$EZ$74,2,FALSE),"")</f>
        <v>TX : Other trawls (not specified)</v>
      </c>
      <c r="FB74">
        <f>IF(ISNUMBER(SEARCH(Hauls!$C$351,$FC$2:$FC$74)),MAX($FB$1,FB73)+1,0)</f>
        <v>73</v>
      </c>
      <c r="FC74" t="s">
        <v>3141</v>
      </c>
      <c r="FD74" t="str">
        <f>IFERROR(VLOOKUP(ROWS($FD$2:FD74),$FB$2:$FC$74,2,FALSE),"")</f>
        <v>TX : Other trawls (not specified)</v>
      </c>
      <c r="FE74">
        <f>IF(ISNUMBER(SEARCH(Hauls!$C$352,$FF$2:$FF$74)),MAX($FE$1,FE73)+1,0)</f>
        <v>73</v>
      </c>
      <c r="FF74" t="s">
        <v>3141</v>
      </c>
      <c r="FG74" t="str">
        <f>IFERROR(VLOOKUP(ROWS($FG$2:FG74),$FE$2:$FF$74,2,FALSE),"")</f>
        <v>TX : Other trawls (not specified)</v>
      </c>
      <c r="FH74">
        <f>IF(ISNUMBER(SEARCH(Hauls!$C$353,$FI$2:$FI$74)),MAX($FH$1,FH73)+1,0)</f>
        <v>73</v>
      </c>
      <c r="FI74" t="s">
        <v>3141</v>
      </c>
      <c r="FJ74" t="str">
        <f>IFERROR(VLOOKUP(ROWS($FJ$2:FJ74),$FH$2:$FI$74,2,FALSE),"")</f>
        <v>TX : Other trawls (not specified)</v>
      </c>
      <c r="FK74">
        <f>IF(ISNUMBER(SEARCH(Hauls!$C$354,$FL$2:$FL$74)),MAX($FK$1,FK73)+1,0)</f>
        <v>73</v>
      </c>
      <c r="FL74" t="s">
        <v>3141</v>
      </c>
      <c r="FM74" t="str">
        <f>IFERROR(VLOOKUP(ROWS($FM$2:FM74),$FK$2:$FL$74,2,FALSE),"")</f>
        <v>TX : Other trawls (not specified)</v>
      </c>
      <c r="FN74">
        <f>IF(ISNUMBER(SEARCH(Hauls!$C$355,$FO$2:$FO$74)),MAX($FN$1,FN73)+1,0)</f>
        <v>73</v>
      </c>
      <c r="FO74" t="s">
        <v>3141</v>
      </c>
      <c r="FP74" t="str">
        <f>IFERROR(VLOOKUP(ROWS($FP$2:FP74),$FN$2:$FO$74,2,FALSE),"")</f>
        <v>TX : Other trawls (not specified)</v>
      </c>
      <c r="FQ74">
        <f>IF(ISNUMBER(SEARCH(Hauls!$C$356,$FR$2:$FR$74)),MAX($FQ$1,FQ73)+1,0)</f>
        <v>73</v>
      </c>
      <c r="FR74" t="s">
        <v>3141</v>
      </c>
      <c r="FS74" t="str">
        <f>IFERROR(VLOOKUP(ROWS($FS$2:FS74),$FQ$2:$FR$74,2,FALSE),"")</f>
        <v>TX : Other trawls (not specified)</v>
      </c>
      <c r="FT74">
        <f>IF(ISNUMBER(SEARCH(Hauls!$C$357,$FU$2:$FU$74)),MAX($FT$1,FT73)+1,0)</f>
        <v>73</v>
      </c>
      <c r="FU74" t="s">
        <v>3141</v>
      </c>
      <c r="FV74" t="str">
        <f>IFERROR(VLOOKUP(ROWS($FV$2:FV74),$FT$2:$FU$74,2,FALSE),"")</f>
        <v>TX : Other trawls (not specified)</v>
      </c>
      <c r="FW74">
        <f>IF(ISNUMBER(SEARCH(Hauls!$C$358,$FX$2:$FX$74)),MAX($FW$1,FW73)+1,0)</f>
        <v>73</v>
      </c>
      <c r="FX74" t="s">
        <v>3141</v>
      </c>
      <c r="FY74" t="str">
        <f>IFERROR(VLOOKUP(ROWS($FY$2:FY74),$FW$2:$FX$74,2,FALSE),"")</f>
        <v>TX : Other trawls (not specified)</v>
      </c>
      <c r="FZ74">
        <f>IF(ISNUMBER(SEARCH(Hauls!$C$359,$GA$2:$GA$74)),MAX($FZ$1,FZ73)+1,0)</f>
        <v>73</v>
      </c>
      <c r="GA74" t="s">
        <v>3141</v>
      </c>
      <c r="GB74" t="str">
        <f>IFERROR(VLOOKUP(ROWS($GB$2:GB74),$FZ$2:$GA$74,2,FALSE),"")</f>
        <v>TX : Other trawls (not specified)</v>
      </c>
      <c r="GC74">
        <f>IF(ISNUMBER(SEARCH(Hauls!$C$360,$GD$2:$GD$74)),MAX($GC$1,GC73)+1,0)</f>
        <v>73</v>
      </c>
      <c r="GD74" t="s">
        <v>3141</v>
      </c>
      <c r="GE74" t="str">
        <f>IFERROR(VLOOKUP(ROWS($GE$2:GE74),$GC$2:$GD$74,2,FALSE),"")</f>
        <v>TX : Other trawls (not specified)</v>
      </c>
      <c r="GF74">
        <f>IF(ISNUMBER(SEARCH(Hauls!$C$361,$GG$2:$GG$74)),MAX($GF$1,GF73)+1,0)</f>
        <v>73</v>
      </c>
      <c r="GG74" t="s">
        <v>3141</v>
      </c>
      <c r="GH74" t="str">
        <f>IFERROR(VLOOKUP(ROWS($GH$2:GH74),$GF$2:$GG$74,2,FALSE),"")</f>
        <v>TX : Other trawls (not specified)</v>
      </c>
      <c r="GI74">
        <f>IF(ISNUMBER(SEARCH(Hauls!$C$362,$GJ$2:$GJ$74)),MAX($GI$1,GI73)+1,0)</f>
        <v>73</v>
      </c>
      <c r="GJ74" t="s">
        <v>3141</v>
      </c>
      <c r="GK74" t="str">
        <f>IFERROR(VLOOKUP(ROWS($GK$2:GK74),$GI$2:$GJ$74,2,FALSE),"")</f>
        <v>TX : Other trawls (not specified)</v>
      </c>
      <c r="GL74">
        <f>IF(ISNUMBER(SEARCH(Hauls!$C$363,$GM$2:$GM$74)),MAX($GL$1,GL73)+1,0)</f>
        <v>73</v>
      </c>
      <c r="GM74" t="s">
        <v>3141</v>
      </c>
      <c r="GN74" t="str">
        <f>IFERROR(VLOOKUP(ROWS($GN$2:GN74),$GL$2:$GM$74,2,FALSE),"")</f>
        <v>TX : Other trawls (not specified)</v>
      </c>
      <c r="GO74">
        <f>IF(ISNUMBER(SEARCH(Hauls!$C$364,$GP$2:$GP$74)),MAX($GO$1,GO73)+1,0)</f>
        <v>73</v>
      </c>
      <c r="GP74" t="s">
        <v>3141</v>
      </c>
      <c r="GQ74" t="str">
        <f>IFERROR(VLOOKUP(ROWS($GQ$2:GQ74),$GO$2:$GP$74,2,FALSE),"")</f>
        <v>TX : Other trawls (not specified)</v>
      </c>
      <c r="GR74">
        <f>IF(ISNUMBER(SEARCH(Hauls!$C$365,$GS$2:$GS$74)),MAX($GR$1,GR73)+1,0)</f>
        <v>73</v>
      </c>
      <c r="GS74" t="s">
        <v>3141</v>
      </c>
      <c r="GT74" t="str">
        <f>IFERROR(VLOOKUP(ROWS($GT$2:GT74),$GR$2:$GS$74,2,FALSE),"")</f>
        <v>TX : Other trawls (not specified)</v>
      </c>
      <c r="GU74">
        <f>IF(ISNUMBER(SEARCH(Hauls!$C$366,$GV$2:$GV$74)),MAX($GU$1,GU73)+1,0)</f>
        <v>73</v>
      </c>
      <c r="GV74" t="s">
        <v>3141</v>
      </c>
      <c r="GW74" t="str">
        <f>IFERROR(VLOOKUP(ROWS($GW$2:GW74),$GU$2:$GV$74,2,FALSE),"")</f>
        <v>TX : Other trawls (not specified)</v>
      </c>
      <c r="GX74">
        <f>IF(ISNUMBER(SEARCH(Hauls!$C$367,$GY$2:$GY$74)),MAX($GX$1,GX73)+1,0)</f>
        <v>73</v>
      </c>
      <c r="GY74" t="s">
        <v>3141</v>
      </c>
      <c r="GZ74" t="str">
        <f>IFERROR(VLOOKUP(ROWS($GZ$2:GZ74),$GX$2:$GY$74,2,FALSE),"")</f>
        <v>TX : Other trawls (not specified)</v>
      </c>
      <c r="HA74">
        <f>IF(ISNUMBER(SEARCH(Hauls!$C$368,$HB$2:$HB$74)),MAX($HA$1,HA73)+1,0)</f>
        <v>73</v>
      </c>
      <c r="HB74" t="s">
        <v>3141</v>
      </c>
      <c r="HC74" t="str">
        <f>IFERROR(VLOOKUP(ROWS($HC$2:HC74),$HA$2:$HB$74,2,FALSE),"")</f>
        <v>TX : Other trawls (not specified)</v>
      </c>
      <c r="HD74">
        <f>IF(ISNUMBER(SEARCH(Hauls!$C$369,$HE$2:$HE$74)),MAX($HD$1,HD73)+1,0)</f>
        <v>73</v>
      </c>
      <c r="HE74" t="s">
        <v>3141</v>
      </c>
      <c r="HF74" t="str">
        <f>IFERROR(VLOOKUP(ROWS($HF$2:HF74),$HD$2:$HE$74,2,FALSE),"")</f>
        <v>TX : Other trawls (not specified)</v>
      </c>
      <c r="HG74">
        <f>IF(ISNUMBER(SEARCH(Hauls!$C$370,$HH$2:$HH$74)),MAX($HG$1,HG73)+1,0)</f>
        <v>73</v>
      </c>
      <c r="HH74" t="s">
        <v>3141</v>
      </c>
      <c r="HI74" t="str">
        <f>IFERROR(VLOOKUP(ROWS($HI$2:HI74),$HG$2:$HH$74,2,FALSE),"")</f>
        <v>TX : Other trawls (not specified)</v>
      </c>
      <c r="HJ74">
        <f>IF(ISNUMBER(SEARCH(Hauls!$C$371,$HK$2:$HK$74)),MAX($HJ$1,HJ73)+1,0)</f>
        <v>73</v>
      </c>
      <c r="HK74" t="s">
        <v>3141</v>
      </c>
      <c r="HL74" t="str">
        <f>IFERROR(VLOOKUP(ROWS($HL$2:HL74),$HJ$2:$HK$74,2,FALSE),"")</f>
        <v>TX : Other trawls (not specified)</v>
      </c>
      <c r="HM74">
        <f>IF(ISNUMBER(SEARCH(Hauls!$C$372,$HN$2:$HN$74)),MAX($HM$1,HM73)+1,0)</f>
        <v>73</v>
      </c>
      <c r="HN74" t="s">
        <v>3141</v>
      </c>
      <c r="HO74" t="str">
        <f>IFERROR(VLOOKUP(ROWS($HO$2:HO74),$HM$2:$HN$74,2,FALSE),"")</f>
        <v>TX : Other trawls (not specified)</v>
      </c>
      <c r="HP74">
        <f>IF(ISNUMBER(SEARCH(Hauls!$C$373,$HQ$2:$HQ$74)),MAX($HP$1,HP73)+1,0)</f>
        <v>73</v>
      </c>
      <c r="HQ74" t="s">
        <v>3141</v>
      </c>
      <c r="HR74" t="str">
        <f>IFERROR(VLOOKUP(ROWS($HR$2:HR74),$HP$2:$HQ$74,2,FALSE),"")</f>
        <v>TX : Other trawls (not specified)</v>
      </c>
      <c r="HS74">
        <f>IF(ISNUMBER(SEARCH(Hauls!$C$374,$HT$2:$HT$74)),MAX($HS$1,HS73)+1,0)</f>
        <v>73</v>
      </c>
      <c r="HT74" t="s">
        <v>3141</v>
      </c>
      <c r="HU74" t="str">
        <f>IFERROR(VLOOKUP(ROWS($HU$2:HU74),$HS$2:$HT$74,2,FALSE),"")</f>
        <v>TX : Other trawls (not specified)</v>
      </c>
      <c r="HV74">
        <f>IF(ISNUMBER(SEARCH(Hauls!$C$375,$HW$2:$HW$74)),MAX($HV$1,HV73)+1,0)</f>
        <v>73</v>
      </c>
      <c r="HW74" t="s">
        <v>3141</v>
      </c>
      <c r="HX74" t="str">
        <f>IFERROR(VLOOKUP(ROWS($HX$2:HX74),$HV$2:$HW$74,2,FALSE),"")</f>
        <v>TX : Other trawls (not specified)</v>
      </c>
      <c r="HY74">
        <f>IF(ISNUMBER(SEARCH(Hauls!$C$376,$HZ$2:$HZ$74)),MAX($HY$1,HY73)+1,0)</f>
        <v>73</v>
      </c>
      <c r="HZ74" t="s">
        <v>3141</v>
      </c>
      <c r="IA74" t="str">
        <f>IFERROR(VLOOKUP(ROWS($IA$2:IA74),$IB$2:$IC$74,2,FALSE),"")</f>
        <v>TX : Other trawls (not specified)</v>
      </c>
      <c r="IB74">
        <f>IF(ISNUMBER(SEARCH(Hauls!$C$377,$IC$2:$IC$74)),MAX($IB$1,IB73)+1,0)</f>
        <v>73</v>
      </c>
      <c r="IC74" t="s">
        <v>3141</v>
      </c>
      <c r="ID74" t="str">
        <f>IFERROR(VLOOKUP(ROWS($ID$2:ID74),$IB$2:$IC$74,2,FALSE),"")</f>
        <v>TX : Other trawls (not specified)</v>
      </c>
      <c r="IE74">
        <f>IF(ISNUMBER(SEARCH(Hauls!$C$378,$IF$2:$IF$74)),MAX($IE$1,IE73)+1,0)</f>
        <v>73</v>
      </c>
      <c r="IF74" t="s">
        <v>3141</v>
      </c>
      <c r="IG74" t="str">
        <f>IFERROR(VLOOKUP(ROWS($IG$2:IG74),$IE$2:$IF$74,2,FALSE),"")</f>
        <v>TX : Other trawls (not specified)</v>
      </c>
      <c r="IH74">
        <f>IF(ISNUMBER(SEARCH(Hauls!$C$379,$II$2:$II$74)),MAX($IH$1,IH73)+1,0)</f>
        <v>73</v>
      </c>
      <c r="II74" t="s">
        <v>3141</v>
      </c>
      <c r="IJ74" t="str">
        <f>IFERROR(VLOOKUP(ROWS($IJ$2:IJ74),$IH$2:$II$74,2,FALSE),"")</f>
        <v>TX : Other trawls (not specified)</v>
      </c>
      <c r="IK74">
        <f>IF(ISNUMBER(SEARCH(Hauls!$C$380,$IL$2:$IL$74)),MAX($IK$1,IK73)+1,0)</f>
        <v>73</v>
      </c>
      <c r="IL74" t="s">
        <v>3141</v>
      </c>
      <c r="IM74" t="str">
        <f>IFERROR(VLOOKUP(ROWS($IM$2:IM74),$IK$2:$IL$74,2,FALSE),"")</f>
        <v>TX : Other trawls (not specified)</v>
      </c>
      <c r="IN74">
        <f>IF(ISNUMBER(SEARCH(Hauls!$C$381,$IO$2:$IO$74)),MAX($IN$1,IN73)+1,0)</f>
        <v>73</v>
      </c>
      <c r="IO74" t="s">
        <v>3141</v>
      </c>
      <c r="IP74" t="str">
        <f>IFERROR(VLOOKUP(ROWS($IP$2:IP74),$IN$2:$IO$74,2,FALSE),"")</f>
        <v>TX : Other trawls (not specified)</v>
      </c>
      <c r="IQ74">
        <f>IF(ISNUMBER(SEARCH(Hauls!$C$382,$CC$2:$CC$74)),MAX($CB$1,IQ73)+1,0)</f>
        <v>73</v>
      </c>
      <c r="IR74" t="s">
        <v>3141</v>
      </c>
      <c r="IS74" t="str">
        <f>IFERROR(VLOOKUP(ROWS($IS$2:IS74),$IQ$2:$IR$74,2,FALSE),"")</f>
        <v>TX : Other trawls (not specified)</v>
      </c>
      <c r="IT74">
        <f>IF(ISNUMBER(SEARCH(Hauls!$C$383,$IU$2:$IU$74)),MAX($IT$1,IT73)+1,0)</f>
        <v>73</v>
      </c>
      <c r="IU74" t="s">
        <v>3141</v>
      </c>
      <c r="IV74" t="str">
        <f>IFERROR(VLOOKUP(ROWS($IV$2:IV74),$IT$2:$IU$74,2,FALSE),"")</f>
        <v>TX : Other trawls (not specified)</v>
      </c>
      <c r="IW74">
        <f>IF(ISNUMBER(SEARCH(Hauls!$C$384,$IX$2:$IX$74)),MAX($IW$1,IW73)+1,0)</f>
        <v>73</v>
      </c>
      <c r="IX74" t="s">
        <v>3141</v>
      </c>
      <c r="IY74" t="str">
        <f>IFERROR(VLOOKUP(ROWS($IY$2:IY74),$IW$2:$IX$74,2,FALSE),"")</f>
        <v>TX : Other trawls (not specified)</v>
      </c>
      <c r="IZ74">
        <f>IF(ISNUMBER(SEARCH(Hauls!$C$385,$JA$2:$JA$74)),MAX($IZ$1,IZ73)+1,0)</f>
        <v>73</v>
      </c>
      <c r="JA74" t="s">
        <v>3141</v>
      </c>
      <c r="JB74" t="str">
        <f>IFERROR(VLOOKUP(ROWS($JB$2:JB74),$IZ$2:$JA$74,2,FALSE),"")</f>
        <v>TX : Other trawls (not specified)</v>
      </c>
      <c r="JC74">
        <f>IF(ISNUMBER(SEARCH(Hauls!$C$386,$JD$2:$JD$74)),MAX($JC$1,JC73)+1,0)</f>
        <v>73</v>
      </c>
      <c r="JD74" t="s">
        <v>3141</v>
      </c>
      <c r="JE74" t="str">
        <f>IFERROR(VLOOKUP(ROWS($JE$2:JE74),$JC$2:$CJD$74,2,FALSE),"")</f>
        <v>TX : Other trawls (not specified)</v>
      </c>
      <c r="JF74">
        <f>IF(ISNUMBER(SEARCH(Hauls!$C$387,$JG$2:$JG$74)),MAX($JF$1,JF73)+1,0)</f>
        <v>73</v>
      </c>
      <c r="JG74" t="s">
        <v>3141</v>
      </c>
      <c r="JH74" t="str">
        <f>IFERROR(VLOOKUP(ROWS($JH$2:JH74),$JF$2:$JG$74,2,FALSE),"")</f>
        <v>TX : Other trawls (not specified)</v>
      </c>
      <c r="JI74">
        <f>IF(ISNUMBER(SEARCH(Hauls!$C$388,$JJ$2:$JJ$74)),MAX($JI$1,JI73)+1,0)</f>
        <v>73</v>
      </c>
      <c r="JJ74" t="s">
        <v>3141</v>
      </c>
      <c r="JK74" t="str">
        <f>IFERROR(VLOOKUP(ROWS($JK$2:JK74),$JI$2:$JJ$74,2,FALSE),"")</f>
        <v>TX : Other trawls (not specified)</v>
      </c>
      <c r="JL74">
        <f>IF(ISNUMBER(SEARCH(Hauls!$C$389,$JM$2:$JM$74)),MAX($JL$1,JL73)+1,0)</f>
        <v>73</v>
      </c>
      <c r="JM74" t="s">
        <v>3141</v>
      </c>
      <c r="JN74" t="str">
        <f>IFERROR(VLOOKUP(ROWS($JN$2:JN74),$JL$2:$JM$74,2,FALSE),"")</f>
        <v>TX : Other trawls (not specified)</v>
      </c>
      <c r="JO74">
        <f>IF(ISNUMBER(SEARCH(Hauls!$C$390,$JP$2:$JP$74)),MAX($JO$1,JO73)+1,0)</f>
        <v>73</v>
      </c>
      <c r="JP74" t="s">
        <v>3141</v>
      </c>
      <c r="JQ74" t="str">
        <f>IFERROR(VLOOKUP(ROWS($JQ$2:JQ74),$JO$2:$JP$74,2,FALSE),"")</f>
        <v>TX : Other trawls (not specified)</v>
      </c>
      <c r="JR74">
        <f>IF(ISNUMBER(SEARCH(Hauls!$C$391,$JS$2:$JS$74)),MAX($JR$1,JR73)+1,0)</f>
        <v>73</v>
      </c>
      <c r="JS74" t="s">
        <v>3141</v>
      </c>
      <c r="JT74" t="str">
        <f>IFERROR(VLOOKUP(ROWS($JT$2:JT74),$JR$2:$JS$74,2,FALSE),"")</f>
        <v>TX : Other trawls (not specified)</v>
      </c>
      <c r="JU74">
        <f>IF(ISNUMBER(SEARCH(Hauls!$C$392,$JV$2:$JV$74)),MAX($JU$1,JU73)+1,0)</f>
        <v>73</v>
      </c>
      <c r="JV74" t="s">
        <v>3141</v>
      </c>
      <c r="JW74" t="str">
        <f>IFERROR(VLOOKUP(ROWS($JW$2:JW74),$JU$2:$JV$74,2,FALSE),"")</f>
        <v>TX : Other trawls (not specified)</v>
      </c>
      <c r="JX74">
        <f>IF(ISNUMBER(SEARCH(Hauls!$C$393,$JY$2:$JY$74)),MAX($JX$1,JX73)+1,0)</f>
        <v>73</v>
      </c>
      <c r="JY74" t="s">
        <v>3141</v>
      </c>
      <c r="JZ74" t="str">
        <f>IFERROR(VLOOKUP(ROWS($JZ$2:JZ74),$JX$2:$JY$74,2,FALSE),"")</f>
        <v>TX : Other trawls (not specified)</v>
      </c>
      <c r="KA74">
        <f>IF(ISNUMBER(SEARCH(Hauls!$C$394,$KB$2:$KB$74)),MAX($KA$1,KA73)+1,0)</f>
        <v>73</v>
      </c>
      <c r="KB74" t="s">
        <v>3141</v>
      </c>
      <c r="KC74" t="str">
        <f>IFERROR(VLOOKUP(ROWS($KC$2:KC74),$KA$2:$KB$74,2,FALSE),"")</f>
        <v>TX : Other trawls (not specified)</v>
      </c>
      <c r="KD74">
        <f>IF(ISNUMBER(SEARCH(Hauls!$C$395,$KE$2:$KE$74)),MAX($KD$1,KD73)+1,0)</f>
        <v>73</v>
      </c>
      <c r="KE74" t="s">
        <v>3141</v>
      </c>
      <c r="KF74" t="str">
        <f>IFERROR(VLOOKUP(ROWS($KF$2:KF74),$KD$2:$KE$74,2,FALSE),"")</f>
        <v>TX : Other trawls (not specified)</v>
      </c>
      <c r="KG74">
        <f>IF(ISNUMBER(SEARCH(Hauls!$C$396,$KH$2:$KH$74)),MAX($KG$1,KG73)+1,0)</f>
        <v>73</v>
      </c>
      <c r="KH74" t="s">
        <v>3141</v>
      </c>
      <c r="KI74" t="str">
        <f>IFERROR(VLOOKUP(ROWS($KI$2:KI74),$KG$2:$KH$74,2,FALSE),"")</f>
        <v>TX : Other trawls (not specified)</v>
      </c>
      <c r="KJ74">
        <f>IF(ISNUMBER(SEARCH(Hauls!$C$397,$KK$2:$KK$74)),MAX($KJ$1,KJ73)+1,0)</f>
        <v>73</v>
      </c>
      <c r="KK74" t="s">
        <v>3141</v>
      </c>
      <c r="KL74" t="str">
        <f>IFERROR(VLOOKUP(ROWS($KL$2:KL74),$KJ$2:$KK$74,2,FALSE),"")</f>
        <v>TX : Other trawls (not specified)</v>
      </c>
      <c r="KM74">
        <f>IF(ISNUMBER(SEARCH(Hauls!$C$398,$KN$2:$KN$74)),MAX($KM$1,KM73)+1,0)</f>
        <v>73</v>
      </c>
      <c r="KN74" t="s">
        <v>3141</v>
      </c>
      <c r="KO74" t="str">
        <f>IFERROR(VLOOKUP(ROWS($KO$2:KO74),$KM$2:$KN$74,2,FALSE),"")</f>
        <v>TX : Other trawls (not specified)</v>
      </c>
      <c r="KP74">
        <f>IF(ISNUMBER(SEARCH(Hauls!$C$399,$KQ$2:$KQ$74)),MAX($KP$1,KP73)+1,0)</f>
        <v>73</v>
      </c>
      <c r="KQ74" t="s">
        <v>3141</v>
      </c>
      <c r="KR74" t="str">
        <f>IFERROR(VLOOKUP(ROWS($KR$2:KR74),$KP$2:$KQ$74,2,FALSE),"")</f>
        <v>TX : Other trawls (not specified)</v>
      </c>
      <c r="KS74">
        <f>IF(ISNUMBER(SEARCH(Hauls!$C$400,$KT$2:$KT$74)),MAX($KS$1,KS73)+1,0)</f>
        <v>73</v>
      </c>
      <c r="KT74" t="s">
        <v>3141</v>
      </c>
      <c r="KU74" t="str">
        <f>IFERROR(VLOOKUP(ROWS($KU$2:KU74),$KS$2:$KT$74,2,FALSE),"")</f>
        <v>TX : Other trawls (not specified)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KR202"/>
  <sheetViews>
    <sheetView topLeftCell="JQ2" workbookViewId="0">
      <selection activeCell="G2" sqref="G2"/>
    </sheetView>
  </sheetViews>
  <sheetFormatPr defaultRowHeight="15" x14ac:dyDescent="0.25"/>
  <cols>
    <col min="1" max="1" width="19" bestFit="1" customWidth="1"/>
    <col min="2" max="2" width="31.42578125" bestFit="1" customWidth="1"/>
    <col min="3" max="3" width="8.5703125" bestFit="1" customWidth="1"/>
    <col min="4" max="4" width="36.28515625" bestFit="1" customWidth="1"/>
    <col min="5" max="5" width="6.42578125" bestFit="1" customWidth="1"/>
    <col min="6" max="7" width="36.28515625" bestFit="1" customWidth="1"/>
    <col min="8" max="8" width="6.42578125" bestFit="1" customWidth="1"/>
    <col min="9" max="9" width="36.28515625" bestFit="1" customWidth="1"/>
    <col min="10" max="10" width="15.7109375" bestFit="1" customWidth="1"/>
    <col min="11" max="11" width="6.42578125" bestFit="1" customWidth="1"/>
    <col min="12" max="12" width="36.28515625" bestFit="1" customWidth="1"/>
    <col min="13" max="13" width="15.7109375" bestFit="1" customWidth="1"/>
    <col min="14" max="14" width="6.42578125" bestFit="1" customWidth="1"/>
    <col min="15" max="15" width="36.28515625" bestFit="1" customWidth="1"/>
    <col min="16" max="16" width="15.7109375" bestFit="1" customWidth="1"/>
    <col min="17" max="17" width="6.42578125" bestFit="1" customWidth="1"/>
    <col min="18" max="18" width="36.28515625" bestFit="1" customWidth="1"/>
    <col min="19" max="19" width="15.7109375" bestFit="1" customWidth="1"/>
    <col min="20" max="20" width="6.42578125" bestFit="1" customWidth="1"/>
    <col min="21" max="21" width="36.28515625" bestFit="1" customWidth="1"/>
    <col min="22" max="22" width="15.7109375" bestFit="1" customWidth="1"/>
    <col min="23" max="23" width="6.42578125" bestFit="1" customWidth="1"/>
    <col min="24" max="24" width="36.28515625" bestFit="1" customWidth="1"/>
    <col min="25" max="25" width="15.7109375" bestFit="1" customWidth="1"/>
    <col min="26" max="26" width="6.42578125" bestFit="1" customWidth="1"/>
    <col min="27" max="27" width="36.28515625" bestFit="1" customWidth="1"/>
    <col min="28" max="28" width="15.7109375" bestFit="1" customWidth="1"/>
    <col min="29" max="29" width="6.42578125" bestFit="1" customWidth="1"/>
    <col min="30" max="30" width="36.28515625" bestFit="1" customWidth="1"/>
    <col min="31" max="31" width="15.7109375" bestFit="1" customWidth="1"/>
    <col min="32" max="32" width="7.42578125" bestFit="1" customWidth="1"/>
    <col min="33" max="33" width="36.28515625" bestFit="1" customWidth="1"/>
    <col min="34" max="34" width="15.7109375" bestFit="1" customWidth="1"/>
    <col min="35" max="35" width="7.42578125" bestFit="1" customWidth="1"/>
    <col min="36" max="36" width="36.28515625" bestFit="1" customWidth="1"/>
    <col min="37" max="37" width="15.7109375" bestFit="1" customWidth="1"/>
    <col min="38" max="38" width="7.42578125" bestFit="1" customWidth="1"/>
    <col min="39" max="39" width="36.28515625" bestFit="1" customWidth="1"/>
    <col min="40" max="40" width="15.7109375" bestFit="1" customWidth="1"/>
    <col min="41" max="41" width="7.42578125" bestFit="1" customWidth="1"/>
    <col min="42" max="42" width="36.28515625" bestFit="1" customWidth="1"/>
    <col min="43" max="43" width="15.7109375" bestFit="1" customWidth="1"/>
    <col min="44" max="44" width="7.42578125" bestFit="1" customWidth="1"/>
    <col min="45" max="45" width="36.28515625" bestFit="1" customWidth="1"/>
    <col min="46" max="46" width="15.7109375" bestFit="1" customWidth="1"/>
    <col min="47" max="47" width="7.42578125" bestFit="1" customWidth="1"/>
    <col min="48" max="48" width="36.28515625" bestFit="1" customWidth="1"/>
    <col min="49" max="49" width="15.7109375" bestFit="1" customWidth="1"/>
    <col min="50" max="50" width="7.42578125" bestFit="1" customWidth="1"/>
    <col min="51" max="51" width="36.28515625" bestFit="1" customWidth="1"/>
    <col min="52" max="52" width="15.7109375" bestFit="1" customWidth="1"/>
    <col min="53" max="53" width="7.42578125" bestFit="1" customWidth="1"/>
    <col min="54" max="54" width="36.28515625" bestFit="1" customWidth="1"/>
    <col min="55" max="55" width="15.7109375" bestFit="1" customWidth="1"/>
    <col min="56" max="56" width="7.42578125" bestFit="1" customWidth="1"/>
    <col min="57" max="57" width="36.28515625" bestFit="1" customWidth="1"/>
    <col min="58" max="58" width="15.7109375" bestFit="1" customWidth="1"/>
    <col min="59" max="59" width="7.42578125" bestFit="1" customWidth="1"/>
    <col min="60" max="60" width="36.28515625" bestFit="1" customWidth="1"/>
    <col min="61" max="61" width="15.7109375" bestFit="1" customWidth="1"/>
    <col min="62" max="62" width="7.42578125" bestFit="1" customWidth="1"/>
    <col min="63" max="63" width="36.28515625" bestFit="1" customWidth="1"/>
    <col min="64" max="64" width="15.7109375" bestFit="1" customWidth="1"/>
    <col min="65" max="65" width="7.42578125" bestFit="1" customWidth="1"/>
    <col min="66" max="66" width="36.28515625" bestFit="1" customWidth="1"/>
    <col min="67" max="67" width="15.7109375" bestFit="1" customWidth="1"/>
    <col min="68" max="68" width="7.42578125" bestFit="1" customWidth="1"/>
    <col min="69" max="69" width="36.28515625" bestFit="1" customWidth="1"/>
    <col min="70" max="70" width="15.7109375" bestFit="1" customWidth="1"/>
    <col min="71" max="71" width="7.42578125" bestFit="1" customWidth="1"/>
    <col min="72" max="72" width="36.28515625" bestFit="1" customWidth="1"/>
    <col min="73" max="73" width="15.7109375" bestFit="1" customWidth="1"/>
    <col min="74" max="74" width="7.42578125" bestFit="1" customWidth="1"/>
    <col min="75" max="75" width="36.28515625" bestFit="1" customWidth="1"/>
    <col min="76" max="76" width="15.7109375" bestFit="1" customWidth="1"/>
    <col min="77" max="77" width="7.42578125" bestFit="1" customWidth="1"/>
    <col min="78" max="78" width="36.28515625" bestFit="1" customWidth="1"/>
    <col min="79" max="79" width="15.7109375" bestFit="1" customWidth="1"/>
    <col min="80" max="80" width="7.42578125" bestFit="1" customWidth="1"/>
    <col min="81" max="81" width="36.28515625" bestFit="1" customWidth="1"/>
    <col min="82" max="82" width="15.7109375" bestFit="1" customWidth="1"/>
    <col min="83" max="83" width="7.42578125" bestFit="1" customWidth="1"/>
    <col min="84" max="84" width="36.28515625" bestFit="1" customWidth="1"/>
    <col min="85" max="85" width="15.7109375" bestFit="1" customWidth="1"/>
    <col min="86" max="86" width="7.42578125" bestFit="1" customWidth="1"/>
    <col min="87" max="87" width="36.28515625" bestFit="1" customWidth="1"/>
    <col min="88" max="88" width="15.7109375" bestFit="1" customWidth="1"/>
    <col min="89" max="89" width="7.42578125" bestFit="1" customWidth="1"/>
    <col min="90" max="90" width="36.28515625" bestFit="1" customWidth="1"/>
    <col min="91" max="91" width="15.7109375" bestFit="1" customWidth="1"/>
    <col min="92" max="92" width="7.42578125" bestFit="1" customWidth="1"/>
    <col min="93" max="93" width="36.28515625" bestFit="1" customWidth="1"/>
    <col min="94" max="94" width="15.7109375" bestFit="1" customWidth="1"/>
    <col min="95" max="95" width="7.42578125" bestFit="1" customWidth="1"/>
    <col min="96" max="96" width="36.28515625" bestFit="1" customWidth="1"/>
    <col min="97" max="97" width="15.7109375" bestFit="1" customWidth="1"/>
    <col min="98" max="98" width="7.42578125" bestFit="1" customWidth="1"/>
    <col min="99" max="99" width="36.28515625" bestFit="1" customWidth="1"/>
    <col min="100" max="100" width="15.7109375" bestFit="1" customWidth="1"/>
    <col min="101" max="101" width="7.42578125" bestFit="1" customWidth="1"/>
    <col min="102" max="102" width="36.28515625" bestFit="1" customWidth="1"/>
    <col min="103" max="103" width="15.7109375" bestFit="1" customWidth="1"/>
    <col min="104" max="104" width="7.42578125" bestFit="1" customWidth="1"/>
    <col min="105" max="105" width="36.28515625" bestFit="1" customWidth="1"/>
    <col min="106" max="106" width="15.7109375" bestFit="1" customWidth="1"/>
    <col min="107" max="107" width="7.42578125" bestFit="1" customWidth="1"/>
    <col min="108" max="108" width="36.28515625" bestFit="1" customWidth="1"/>
    <col min="109" max="109" width="15.7109375" bestFit="1" customWidth="1"/>
    <col min="110" max="110" width="7.42578125" bestFit="1" customWidth="1"/>
    <col min="111" max="111" width="36.28515625" bestFit="1" customWidth="1"/>
    <col min="112" max="112" width="15.7109375" bestFit="1" customWidth="1"/>
    <col min="113" max="113" width="7.42578125" bestFit="1" customWidth="1"/>
    <col min="114" max="114" width="36.28515625" bestFit="1" customWidth="1"/>
    <col min="115" max="115" width="15.7109375" bestFit="1" customWidth="1"/>
    <col min="116" max="116" width="7.42578125" bestFit="1" customWidth="1"/>
    <col min="117" max="117" width="36.28515625" bestFit="1" customWidth="1"/>
    <col min="118" max="118" width="15.7109375" bestFit="1" customWidth="1"/>
    <col min="119" max="119" width="7.42578125" bestFit="1" customWidth="1"/>
    <col min="120" max="120" width="36.28515625" bestFit="1" customWidth="1"/>
    <col min="121" max="121" width="15.7109375" bestFit="1" customWidth="1"/>
    <col min="122" max="122" width="7.42578125" bestFit="1" customWidth="1"/>
    <col min="123" max="123" width="36.28515625" bestFit="1" customWidth="1"/>
    <col min="124" max="124" width="15.7109375" bestFit="1" customWidth="1"/>
    <col min="125" max="125" width="7.42578125" bestFit="1" customWidth="1"/>
    <col min="126" max="126" width="36.28515625" bestFit="1" customWidth="1"/>
    <col min="127" max="127" width="15.7109375" bestFit="1" customWidth="1"/>
    <col min="128" max="128" width="7.42578125" bestFit="1" customWidth="1"/>
    <col min="129" max="129" width="36.28515625" bestFit="1" customWidth="1"/>
    <col min="130" max="130" width="15.7109375" bestFit="1" customWidth="1"/>
    <col min="131" max="131" width="7.42578125" bestFit="1" customWidth="1"/>
    <col min="132" max="132" width="36.28515625" bestFit="1" customWidth="1"/>
    <col min="133" max="133" width="15.7109375" bestFit="1" customWidth="1"/>
    <col min="134" max="134" width="7.42578125" bestFit="1" customWidth="1"/>
    <col min="135" max="135" width="36.28515625" bestFit="1" customWidth="1"/>
    <col min="136" max="136" width="15.7109375" bestFit="1" customWidth="1"/>
    <col min="137" max="137" width="7.42578125" bestFit="1" customWidth="1"/>
    <col min="138" max="138" width="36.28515625" bestFit="1" customWidth="1"/>
    <col min="139" max="139" width="15.7109375" bestFit="1" customWidth="1"/>
    <col min="140" max="140" width="7.42578125" bestFit="1" customWidth="1"/>
    <col min="141" max="141" width="36.28515625" bestFit="1" customWidth="1"/>
    <col min="142" max="142" width="15.7109375" bestFit="1" customWidth="1"/>
    <col min="143" max="143" width="7.42578125" bestFit="1" customWidth="1"/>
    <col min="144" max="144" width="36.28515625" bestFit="1" customWidth="1"/>
    <col min="145" max="145" width="15.7109375" bestFit="1" customWidth="1"/>
    <col min="146" max="146" width="7.42578125" bestFit="1" customWidth="1"/>
    <col min="147" max="147" width="36.28515625" bestFit="1" customWidth="1"/>
    <col min="148" max="148" width="15.7109375" bestFit="1" customWidth="1"/>
    <col min="149" max="149" width="7.42578125" bestFit="1" customWidth="1"/>
    <col min="150" max="150" width="36.28515625" bestFit="1" customWidth="1"/>
    <col min="151" max="151" width="15.7109375" bestFit="1" customWidth="1"/>
    <col min="152" max="152" width="7.42578125" bestFit="1" customWidth="1"/>
    <col min="153" max="153" width="36.28515625" bestFit="1" customWidth="1"/>
    <col min="154" max="154" width="15.7109375" bestFit="1" customWidth="1"/>
    <col min="155" max="155" width="7.42578125" bestFit="1" customWidth="1"/>
    <col min="156" max="156" width="36.28515625" bestFit="1" customWidth="1"/>
    <col min="157" max="157" width="15.7109375" bestFit="1" customWidth="1"/>
    <col min="158" max="158" width="7.42578125" bestFit="1" customWidth="1"/>
    <col min="159" max="159" width="36.28515625" bestFit="1" customWidth="1"/>
    <col min="160" max="160" width="15.7109375" bestFit="1" customWidth="1"/>
    <col min="161" max="161" width="7.42578125" bestFit="1" customWidth="1"/>
    <col min="162" max="162" width="36.28515625" bestFit="1" customWidth="1"/>
    <col min="163" max="163" width="15.7109375" bestFit="1" customWidth="1"/>
    <col min="164" max="164" width="7.42578125" bestFit="1" customWidth="1"/>
    <col min="165" max="165" width="36.28515625" bestFit="1" customWidth="1"/>
    <col min="166" max="166" width="15.7109375" bestFit="1" customWidth="1"/>
    <col min="167" max="167" width="7.42578125" bestFit="1" customWidth="1"/>
    <col min="168" max="168" width="36.28515625" bestFit="1" customWidth="1"/>
    <col min="169" max="169" width="15.7109375" bestFit="1" customWidth="1"/>
    <col min="170" max="170" width="7.42578125" bestFit="1" customWidth="1"/>
    <col min="171" max="171" width="36.28515625" bestFit="1" customWidth="1"/>
    <col min="172" max="172" width="15.7109375" bestFit="1" customWidth="1"/>
    <col min="173" max="173" width="7.42578125" bestFit="1" customWidth="1"/>
    <col min="174" max="174" width="36.28515625" bestFit="1" customWidth="1"/>
    <col min="175" max="175" width="15.7109375" bestFit="1" customWidth="1"/>
    <col min="176" max="176" width="7.42578125" bestFit="1" customWidth="1"/>
    <col min="177" max="177" width="36.28515625" bestFit="1" customWidth="1"/>
    <col min="178" max="178" width="15.7109375" bestFit="1" customWidth="1"/>
    <col min="179" max="179" width="7.42578125" bestFit="1" customWidth="1"/>
    <col min="180" max="180" width="36.28515625" bestFit="1" customWidth="1"/>
    <col min="181" max="181" width="15.7109375" bestFit="1" customWidth="1"/>
    <col min="182" max="182" width="7.42578125" bestFit="1" customWidth="1"/>
    <col min="183" max="183" width="36.28515625" bestFit="1" customWidth="1"/>
    <col min="184" max="184" width="15.7109375" bestFit="1" customWidth="1"/>
    <col min="185" max="185" width="7.42578125" bestFit="1" customWidth="1"/>
    <col min="186" max="186" width="36.28515625" bestFit="1" customWidth="1"/>
    <col min="187" max="187" width="15.7109375" bestFit="1" customWidth="1"/>
    <col min="188" max="188" width="7.42578125" bestFit="1" customWidth="1"/>
    <col min="189" max="189" width="36.28515625" bestFit="1" customWidth="1"/>
    <col min="190" max="190" width="15.7109375" bestFit="1" customWidth="1"/>
    <col min="191" max="191" width="7.42578125" bestFit="1" customWidth="1"/>
    <col min="192" max="192" width="36.28515625" bestFit="1" customWidth="1"/>
    <col min="193" max="193" width="15.7109375" bestFit="1" customWidth="1"/>
    <col min="194" max="194" width="7.42578125" bestFit="1" customWidth="1"/>
    <col min="195" max="195" width="36.28515625" bestFit="1" customWidth="1"/>
    <col min="196" max="196" width="15.7109375" bestFit="1" customWidth="1"/>
    <col min="197" max="197" width="7.42578125" bestFit="1" customWidth="1"/>
    <col min="198" max="198" width="36.28515625" bestFit="1" customWidth="1"/>
    <col min="199" max="199" width="15.7109375" bestFit="1" customWidth="1"/>
    <col min="200" max="200" width="7.42578125" bestFit="1" customWidth="1"/>
    <col min="201" max="201" width="36.28515625" bestFit="1" customWidth="1"/>
    <col min="202" max="202" width="15.7109375" bestFit="1" customWidth="1"/>
    <col min="203" max="203" width="7.42578125" bestFit="1" customWidth="1"/>
    <col min="204" max="204" width="36.28515625" bestFit="1" customWidth="1"/>
    <col min="205" max="205" width="15.7109375" bestFit="1" customWidth="1"/>
    <col min="206" max="206" width="7.42578125" bestFit="1" customWidth="1"/>
    <col min="207" max="207" width="36.28515625" bestFit="1" customWidth="1"/>
    <col min="208" max="208" width="15.7109375" bestFit="1" customWidth="1"/>
    <col min="209" max="209" width="7.42578125" bestFit="1" customWidth="1"/>
    <col min="210" max="210" width="36.28515625" bestFit="1" customWidth="1"/>
    <col min="211" max="211" width="15.7109375" bestFit="1" customWidth="1"/>
    <col min="212" max="212" width="7.42578125" bestFit="1" customWidth="1"/>
    <col min="213" max="213" width="36.28515625" bestFit="1" customWidth="1"/>
    <col min="214" max="214" width="15.7109375" bestFit="1" customWidth="1"/>
    <col min="215" max="215" width="7.42578125" bestFit="1" customWidth="1"/>
    <col min="216" max="216" width="36.28515625" bestFit="1" customWidth="1"/>
    <col min="217" max="217" width="15.7109375" bestFit="1" customWidth="1"/>
    <col min="218" max="218" width="7.42578125" bestFit="1" customWidth="1"/>
    <col min="219" max="219" width="36.28515625" bestFit="1" customWidth="1"/>
    <col min="220" max="220" width="15.7109375" bestFit="1" customWidth="1"/>
    <col min="221" max="221" width="7.42578125" bestFit="1" customWidth="1"/>
    <col min="222" max="222" width="36.28515625" bestFit="1" customWidth="1"/>
    <col min="223" max="223" width="15.7109375" bestFit="1" customWidth="1"/>
    <col min="224" max="224" width="7.42578125" bestFit="1" customWidth="1"/>
    <col min="225" max="225" width="36.28515625" bestFit="1" customWidth="1"/>
    <col min="226" max="226" width="15.7109375" bestFit="1" customWidth="1"/>
    <col min="227" max="227" width="7.42578125" bestFit="1" customWidth="1"/>
    <col min="228" max="228" width="36.28515625" bestFit="1" customWidth="1"/>
    <col min="229" max="229" width="15.7109375" bestFit="1" customWidth="1"/>
    <col min="230" max="230" width="7.42578125" bestFit="1" customWidth="1"/>
    <col min="231" max="231" width="36.28515625" bestFit="1" customWidth="1"/>
    <col min="232" max="232" width="15.7109375" bestFit="1" customWidth="1"/>
    <col min="233" max="233" width="7.42578125" bestFit="1" customWidth="1"/>
    <col min="234" max="234" width="36.28515625" bestFit="1" customWidth="1"/>
    <col min="235" max="235" width="15.7109375" bestFit="1" customWidth="1"/>
    <col min="236" max="236" width="7.42578125" bestFit="1" customWidth="1"/>
    <col min="237" max="237" width="36.28515625" bestFit="1" customWidth="1"/>
    <col min="238" max="238" width="15.7109375" bestFit="1" customWidth="1"/>
    <col min="239" max="239" width="7.42578125" bestFit="1" customWidth="1"/>
    <col min="240" max="240" width="36.28515625" bestFit="1" customWidth="1"/>
    <col min="241" max="241" width="15.7109375" bestFit="1" customWidth="1"/>
    <col min="242" max="242" width="7.42578125" bestFit="1" customWidth="1"/>
    <col min="243" max="243" width="36.28515625" bestFit="1" customWidth="1"/>
    <col min="244" max="244" width="15.7109375" bestFit="1" customWidth="1"/>
    <col min="245" max="245" width="7.42578125" bestFit="1" customWidth="1"/>
    <col min="246" max="246" width="36.28515625" bestFit="1" customWidth="1"/>
    <col min="247" max="247" width="15.7109375" bestFit="1" customWidth="1"/>
    <col min="248" max="248" width="7.42578125" bestFit="1" customWidth="1"/>
    <col min="249" max="249" width="36.28515625" bestFit="1" customWidth="1"/>
    <col min="250" max="250" width="15.7109375" bestFit="1" customWidth="1"/>
    <col min="251" max="251" width="7.42578125" bestFit="1" customWidth="1"/>
    <col min="252" max="252" width="36.28515625" bestFit="1" customWidth="1"/>
    <col min="253" max="253" width="15.7109375" bestFit="1" customWidth="1"/>
    <col min="254" max="254" width="7.42578125" bestFit="1" customWidth="1"/>
    <col min="255" max="255" width="36.28515625" bestFit="1" customWidth="1"/>
    <col min="256" max="256" width="15.7109375" bestFit="1" customWidth="1"/>
    <col min="257" max="257" width="7.42578125" bestFit="1" customWidth="1"/>
    <col min="258" max="258" width="36.28515625" bestFit="1" customWidth="1"/>
    <col min="259" max="259" width="15.7109375" bestFit="1" customWidth="1"/>
    <col min="260" max="260" width="7.42578125" bestFit="1" customWidth="1"/>
    <col min="261" max="261" width="36.28515625" bestFit="1" customWidth="1"/>
    <col min="262" max="262" width="15.7109375" bestFit="1" customWidth="1"/>
    <col min="263" max="263" width="7.42578125" bestFit="1" customWidth="1"/>
    <col min="264" max="264" width="36.28515625" bestFit="1" customWidth="1"/>
    <col min="265" max="265" width="15.7109375" bestFit="1" customWidth="1"/>
    <col min="266" max="266" width="7.42578125" bestFit="1" customWidth="1"/>
    <col min="267" max="267" width="36.28515625" bestFit="1" customWidth="1"/>
    <col min="268" max="268" width="15.7109375" bestFit="1" customWidth="1"/>
    <col min="269" max="269" width="7.42578125" bestFit="1" customWidth="1"/>
    <col min="270" max="270" width="36.28515625" bestFit="1" customWidth="1"/>
    <col min="271" max="271" width="15.7109375" bestFit="1" customWidth="1"/>
    <col min="272" max="272" width="7.42578125" bestFit="1" customWidth="1"/>
    <col min="273" max="273" width="36.28515625" bestFit="1" customWidth="1"/>
    <col min="274" max="274" width="15.7109375" bestFit="1" customWidth="1"/>
    <col min="275" max="275" width="7.42578125" bestFit="1" customWidth="1"/>
    <col min="276" max="276" width="36.28515625" bestFit="1" customWidth="1"/>
    <col min="277" max="277" width="15.7109375" bestFit="1" customWidth="1"/>
    <col min="278" max="278" width="7.42578125" bestFit="1" customWidth="1"/>
    <col min="279" max="279" width="36.28515625" bestFit="1" customWidth="1"/>
    <col min="280" max="280" width="15.7109375" bestFit="1" customWidth="1"/>
    <col min="281" max="281" width="7.42578125" bestFit="1" customWidth="1"/>
    <col min="282" max="282" width="36.28515625" bestFit="1" customWidth="1"/>
    <col min="283" max="283" width="15.7109375" bestFit="1" customWidth="1"/>
    <col min="284" max="284" width="7.42578125" bestFit="1" customWidth="1"/>
    <col min="285" max="285" width="36.28515625" bestFit="1" customWidth="1"/>
    <col min="286" max="286" width="15.7109375" bestFit="1" customWidth="1"/>
    <col min="287" max="287" width="7.42578125" bestFit="1" customWidth="1"/>
    <col min="288" max="288" width="36.28515625" bestFit="1" customWidth="1"/>
    <col min="289" max="289" width="15.7109375" bestFit="1" customWidth="1"/>
    <col min="290" max="290" width="7.42578125" bestFit="1" customWidth="1"/>
    <col min="291" max="291" width="36.28515625" bestFit="1" customWidth="1"/>
    <col min="292" max="292" width="15.7109375" bestFit="1" customWidth="1"/>
    <col min="293" max="293" width="7.42578125" bestFit="1" customWidth="1"/>
    <col min="294" max="294" width="36.28515625" bestFit="1" customWidth="1"/>
    <col min="295" max="295" width="15.7109375" bestFit="1" customWidth="1"/>
    <col min="296" max="296" width="7.42578125" bestFit="1" customWidth="1"/>
    <col min="297" max="297" width="36.28515625" bestFit="1" customWidth="1"/>
    <col min="298" max="298" width="15.7109375" bestFit="1" customWidth="1"/>
    <col min="299" max="299" width="7.42578125" bestFit="1" customWidth="1"/>
    <col min="300" max="300" width="36.28515625" bestFit="1" customWidth="1"/>
    <col min="301" max="301" width="15.7109375" bestFit="1" customWidth="1"/>
    <col min="302" max="302" width="8.42578125" bestFit="1" customWidth="1"/>
    <col min="303" max="303" width="36.28515625" bestFit="1" customWidth="1"/>
    <col min="304" max="304" width="15.7109375" bestFit="1" customWidth="1"/>
    <col min="307" max="307" width="36.28515625" bestFit="1" customWidth="1"/>
  </cols>
  <sheetData>
    <row r="1" spans="1:304" x14ac:dyDescent="0.25">
      <c r="A1" t="s">
        <v>624</v>
      </c>
      <c r="B1" t="s">
        <v>2484</v>
      </c>
      <c r="C1" t="s">
        <v>2485</v>
      </c>
      <c r="D1" t="s">
        <v>3052</v>
      </c>
      <c r="E1" t="s">
        <v>3452</v>
      </c>
      <c r="F1" t="s">
        <v>3145</v>
      </c>
      <c r="G1" t="s">
        <v>3146</v>
      </c>
      <c r="H1" t="s">
        <v>3453</v>
      </c>
      <c r="I1" t="s">
        <v>3148</v>
      </c>
      <c r="J1" t="s">
        <v>3551</v>
      </c>
      <c r="K1" t="s">
        <v>3454</v>
      </c>
      <c r="L1" t="s">
        <v>3149</v>
      </c>
      <c r="M1" t="s">
        <v>3552</v>
      </c>
      <c r="N1" t="s">
        <v>3455</v>
      </c>
      <c r="O1" t="s">
        <v>3150</v>
      </c>
      <c r="P1" t="s">
        <v>3553</v>
      </c>
      <c r="Q1" t="s">
        <v>3456</v>
      </c>
      <c r="R1" t="s">
        <v>3151</v>
      </c>
      <c r="S1" t="s">
        <v>3554</v>
      </c>
      <c r="T1" t="s">
        <v>3457</v>
      </c>
      <c r="U1" t="s">
        <v>3152</v>
      </c>
      <c r="V1" t="s">
        <v>3555</v>
      </c>
      <c r="W1" t="s">
        <v>3458</v>
      </c>
      <c r="X1" t="s">
        <v>3153</v>
      </c>
      <c r="Y1" t="s">
        <v>3556</v>
      </c>
      <c r="Z1" t="s">
        <v>3459</v>
      </c>
      <c r="AA1" t="s">
        <v>3154</v>
      </c>
      <c r="AB1" t="s">
        <v>3557</v>
      </c>
      <c r="AC1" t="s">
        <v>3460</v>
      </c>
      <c r="AD1" t="s">
        <v>3155</v>
      </c>
      <c r="AE1" t="s">
        <v>3558</v>
      </c>
      <c r="AF1" t="s">
        <v>3461</v>
      </c>
      <c r="AG1" t="s">
        <v>3156</v>
      </c>
      <c r="AH1" t="s">
        <v>3559</v>
      </c>
      <c r="AI1" t="s">
        <v>3462</v>
      </c>
      <c r="AJ1" t="s">
        <v>3157</v>
      </c>
      <c r="AK1" t="s">
        <v>3560</v>
      </c>
      <c r="AL1" t="s">
        <v>3463</v>
      </c>
      <c r="AM1" t="s">
        <v>3158</v>
      </c>
      <c r="AN1" t="s">
        <v>3561</v>
      </c>
      <c r="AO1" t="s">
        <v>3464</v>
      </c>
      <c r="AP1" t="s">
        <v>3159</v>
      </c>
      <c r="AQ1" t="s">
        <v>3562</v>
      </c>
      <c r="AR1" t="s">
        <v>3465</v>
      </c>
      <c r="AS1" t="s">
        <v>3160</v>
      </c>
      <c r="AT1" t="s">
        <v>3563</v>
      </c>
      <c r="AU1" t="s">
        <v>3466</v>
      </c>
      <c r="AV1" t="s">
        <v>3161</v>
      </c>
      <c r="AW1" t="s">
        <v>3564</v>
      </c>
      <c r="AX1" t="s">
        <v>3467</v>
      </c>
      <c r="AY1" t="s">
        <v>3162</v>
      </c>
      <c r="AZ1" t="s">
        <v>3565</v>
      </c>
      <c r="BA1" t="s">
        <v>3468</v>
      </c>
      <c r="BB1" t="s">
        <v>3147</v>
      </c>
      <c r="BC1" t="s">
        <v>3566</v>
      </c>
      <c r="BD1" t="s">
        <v>3469</v>
      </c>
      <c r="BE1" t="s">
        <v>3163</v>
      </c>
      <c r="BF1" t="s">
        <v>3567</v>
      </c>
      <c r="BG1" t="s">
        <v>3470</v>
      </c>
      <c r="BH1" t="s">
        <v>3164</v>
      </c>
      <c r="BI1" t="s">
        <v>3568</v>
      </c>
      <c r="BJ1" t="s">
        <v>3471</v>
      </c>
      <c r="BK1" t="s">
        <v>3165</v>
      </c>
      <c r="BL1" t="s">
        <v>3569</v>
      </c>
      <c r="BM1" t="s">
        <v>3472</v>
      </c>
      <c r="BN1" t="s">
        <v>3166</v>
      </c>
      <c r="BO1" t="s">
        <v>3570</v>
      </c>
      <c r="BP1" t="s">
        <v>3473</v>
      </c>
      <c r="BQ1" t="s">
        <v>3167</v>
      </c>
      <c r="BR1" t="s">
        <v>3571</v>
      </c>
      <c r="BS1" t="s">
        <v>3474</v>
      </c>
      <c r="BT1" t="s">
        <v>3168</v>
      </c>
      <c r="BU1" t="s">
        <v>3572</v>
      </c>
      <c r="BV1" t="s">
        <v>3475</v>
      </c>
      <c r="BW1" t="s">
        <v>3169</v>
      </c>
      <c r="BX1" t="s">
        <v>3573</v>
      </c>
      <c r="BY1" t="s">
        <v>3476</v>
      </c>
      <c r="BZ1" t="s">
        <v>3170</v>
      </c>
      <c r="CA1" t="s">
        <v>3574</v>
      </c>
      <c r="CB1" t="s">
        <v>3477</v>
      </c>
      <c r="CC1" t="s">
        <v>3377</v>
      </c>
      <c r="CD1" t="s">
        <v>3575</v>
      </c>
      <c r="CE1" t="s">
        <v>3468</v>
      </c>
      <c r="CF1" t="s">
        <v>3378</v>
      </c>
      <c r="CG1" t="s">
        <v>3576</v>
      </c>
      <c r="CH1" t="s">
        <v>3478</v>
      </c>
      <c r="CI1" t="s">
        <v>3379</v>
      </c>
      <c r="CJ1" t="s">
        <v>3577</v>
      </c>
      <c r="CK1" t="s">
        <v>3479</v>
      </c>
      <c r="CL1" t="s">
        <v>3380</v>
      </c>
      <c r="CM1" t="s">
        <v>3578</v>
      </c>
      <c r="CN1" t="s">
        <v>3480</v>
      </c>
      <c r="CO1" t="s">
        <v>3381</v>
      </c>
      <c r="CP1" t="s">
        <v>3579</v>
      </c>
      <c r="CQ1" t="s">
        <v>3481</v>
      </c>
      <c r="CR1" t="s">
        <v>3382</v>
      </c>
      <c r="CS1" t="s">
        <v>3580</v>
      </c>
      <c r="CT1" t="s">
        <v>3482</v>
      </c>
      <c r="CU1" t="s">
        <v>3383</v>
      </c>
      <c r="CV1" t="s">
        <v>3581</v>
      </c>
      <c r="CW1" t="s">
        <v>3483</v>
      </c>
      <c r="CX1" t="s">
        <v>3384</v>
      </c>
      <c r="CY1" t="s">
        <v>3582</v>
      </c>
      <c r="CZ1" t="s">
        <v>3484</v>
      </c>
      <c r="DA1" t="s">
        <v>3385</v>
      </c>
      <c r="DB1" t="s">
        <v>3583</v>
      </c>
      <c r="DC1" t="s">
        <v>3485</v>
      </c>
      <c r="DD1" t="s">
        <v>3386</v>
      </c>
      <c r="DE1" t="s">
        <v>3584</v>
      </c>
      <c r="DF1" t="s">
        <v>3486</v>
      </c>
      <c r="DG1" t="s">
        <v>3387</v>
      </c>
      <c r="DH1" t="s">
        <v>3585</v>
      </c>
      <c r="DI1" t="s">
        <v>3487</v>
      </c>
      <c r="DJ1" t="s">
        <v>3388</v>
      </c>
      <c r="DK1" t="s">
        <v>3586</v>
      </c>
      <c r="DL1" t="s">
        <v>3488</v>
      </c>
      <c r="DM1" t="s">
        <v>3389</v>
      </c>
      <c r="DN1" t="s">
        <v>3587</v>
      </c>
      <c r="DO1" t="s">
        <v>3489</v>
      </c>
      <c r="DP1" t="s">
        <v>3390</v>
      </c>
      <c r="DQ1" t="s">
        <v>3588</v>
      </c>
      <c r="DR1" t="s">
        <v>3490</v>
      </c>
      <c r="DS1" t="s">
        <v>3391</v>
      </c>
      <c r="DT1" t="s">
        <v>3589</v>
      </c>
      <c r="DU1" t="s">
        <v>3491</v>
      </c>
      <c r="DV1" t="s">
        <v>3392</v>
      </c>
      <c r="DW1" t="s">
        <v>3590</v>
      </c>
      <c r="DX1" t="s">
        <v>3492</v>
      </c>
      <c r="DY1" t="s">
        <v>3393</v>
      </c>
      <c r="DZ1" t="s">
        <v>3591</v>
      </c>
      <c r="EA1" t="s">
        <v>3493</v>
      </c>
      <c r="EB1" t="s">
        <v>3394</v>
      </c>
      <c r="EC1" t="s">
        <v>3592</v>
      </c>
      <c r="ED1" t="s">
        <v>3494</v>
      </c>
      <c r="EE1" t="s">
        <v>3395</v>
      </c>
      <c r="EF1" t="s">
        <v>3593</v>
      </c>
      <c r="EG1" t="s">
        <v>3495</v>
      </c>
      <c r="EH1" t="s">
        <v>3396</v>
      </c>
      <c r="EI1" t="s">
        <v>3594</v>
      </c>
      <c r="EJ1" t="s">
        <v>3496</v>
      </c>
      <c r="EK1" t="s">
        <v>3397</v>
      </c>
      <c r="EL1" t="s">
        <v>3595</v>
      </c>
      <c r="EM1" t="s">
        <v>3497</v>
      </c>
      <c r="EN1" t="s">
        <v>3398</v>
      </c>
      <c r="EO1" t="s">
        <v>3596</v>
      </c>
      <c r="EP1" t="s">
        <v>3498</v>
      </c>
      <c r="EQ1" t="s">
        <v>3399</v>
      </c>
      <c r="ER1" t="s">
        <v>3597</v>
      </c>
      <c r="ES1" t="s">
        <v>3499</v>
      </c>
      <c r="ET1" t="s">
        <v>3400</v>
      </c>
      <c r="EU1" t="s">
        <v>3598</v>
      </c>
      <c r="EV1" t="s">
        <v>3500</v>
      </c>
      <c r="EW1" t="s">
        <v>3401</v>
      </c>
      <c r="EX1" t="s">
        <v>3599</v>
      </c>
      <c r="EY1" t="s">
        <v>3501</v>
      </c>
      <c r="EZ1" t="s">
        <v>3402</v>
      </c>
      <c r="FA1" t="s">
        <v>3600</v>
      </c>
      <c r="FB1" t="s">
        <v>3502</v>
      </c>
      <c r="FC1" t="s">
        <v>3403</v>
      </c>
      <c r="FD1" t="s">
        <v>3601</v>
      </c>
      <c r="FE1" t="s">
        <v>3503</v>
      </c>
      <c r="FF1" t="s">
        <v>3404</v>
      </c>
      <c r="FG1" t="s">
        <v>3602</v>
      </c>
      <c r="FH1" t="s">
        <v>3504</v>
      </c>
      <c r="FI1" t="s">
        <v>3405</v>
      </c>
      <c r="FJ1" t="s">
        <v>3603</v>
      </c>
      <c r="FK1" t="s">
        <v>3505</v>
      </c>
      <c r="FL1" t="s">
        <v>3406</v>
      </c>
      <c r="FM1" t="s">
        <v>3604</v>
      </c>
      <c r="FN1" t="s">
        <v>3506</v>
      </c>
      <c r="FO1" t="s">
        <v>3407</v>
      </c>
      <c r="FP1" t="s">
        <v>3605</v>
      </c>
      <c r="FQ1" t="s">
        <v>3507</v>
      </c>
      <c r="FR1" t="s">
        <v>3408</v>
      </c>
      <c r="FS1" t="s">
        <v>3606</v>
      </c>
      <c r="FT1" t="s">
        <v>3508</v>
      </c>
      <c r="FU1" t="s">
        <v>3409</v>
      </c>
      <c r="FV1" t="s">
        <v>3607</v>
      </c>
      <c r="FW1" t="s">
        <v>3509</v>
      </c>
      <c r="FX1" t="s">
        <v>3410</v>
      </c>
      <c r="FY1" t="s">
        <v>3608</v>
      </c>
      <c r="FZ1" t="s">
        <v>3510</v>
      </c>
      <c r="GA1" t="s">
        <v>3411</v>
      </c>
      <c r="GB1" t="s">
        <v>3609</v>
      </c>
      <c r="GC1" t="s">
        <v>3511</v>
      </c>
      <c r="GD1" t="s">
        <v>3412</v>
      </c>
      <c r="GE1" t="s">
        <v>3610</v>
      </c>
      <c r="GF1" t="s">
        <v>3512</v>
      </c>
      <c r="GG1" t="s">
        <v>3413</v>
      </c>
      <c r="GH1" t="s">
        <v>3611</v>
      </c>
      <c r="GI1" t="s">
        <v>3513</v>
      </c>
      <c r="GJ1" t="s">
        <v>3414</v>
      </c>
      <c r="GK1" t="s">
        <v>3612</v>
      </c>
      <c r="GL1" t="s">
        <v>3514</v>
      </c>
      <c r="GM1" t="s">
        <v>3415</v>
      </c>
      <c r="GN1" t="s">
        <v>3613</v>
      </c>
      <c r="GO1" t="s">
        <v>3515</v>
      </c>
      <c r="GP1" t="s">
        <v>3416</v>
      </c>
      <c r="GQ1" t="s">
        <v>3614</v>
      </c>
      <c r="GR1" t="s">
        <v>3516</v>
      </c>
      <c r="GS1" t="s">
        <v>3417</v>
      </c>
      <c r="GT1" t="s">
        <v>3615</v>
      </c>
      <c r="GU1" t="s">
        <v>3517</v>
      </c>
      <c r="GV1" t="s">
        <v>3418</v>
      </c>
      <c r="GW1" t="s">
        <v>3616</v>
      </c>
      <c r="GX1" t="s">
        <v>3518</v>
      </c>
      <c r="GY1" t="s">
        <v>3419</v>
      </c>
      <c r="GZ1" t="s">
        <v>3617</v>
      </c>
      <c r="HA1" t="s">
        <v>3519</v>
      </c>
      <c r="HB1" t="s">
        <v>3420</v>
      </c>
      <c r="HC1" t="s">
        <v>3618</v>
      </c>
      <c r="HD1" t="s">
        <v>3520</v>
      </c>
      <c r="HE1" t="s">
        <v>3421</v>
      </c>
      <c r="HF1" t="s">
        <v>3619</v>
      </c>
      <c r="HG1" t="s">
        <v>3521</v>
      </c>
      <c r="HH1" t="s">
        <v>3422</v>
      </c>
      <c r="HI1" t="s">
        <v>3620</v>
      </c>
      <c r="HJ1" t="s">
        <v>3522</v>
      </c>
      <c r="HK1" t="s">
        <v>3423</v>
      </c>
      <c r="HL1" t="s">
        <v>3621</v>
      </c>
      <c r="HM1" t="s">
        <v>3523</v>
      </c>
      <c r="HN1" t="s">
        <v>3424</v>
      </c>
      <c r="HO1" t="s">
        <v>3622</v>
      </c>
      <c r="HP1" t="s">
        <v>3524</v>
      </c>
      <c r="HQ1" t="s">
        <v>3425</v>
      </c>
      <c r="HR1" t="s">
        <v>3623</v>
      </c>
      <c r="HS1" t="s">
        <v>3525</v>
      </c>
      <c r="HT1" t="s">
        <v>3426</v>
      </c>
      <c r="HU1" t="s">
        <v>3624</v>
      </c>
      <c r="HV1" t="s">
        <v>3526</v>
      </c>
      <c r="HW1" t="s">
        <v>3427</v>
      </c>
      <c r="HX1" t="s">
        <v>3625</v>
      </c>
      <c r="HY1" t="s">
        <v>3527</v>
      </c>
      <c r="HZ1" t="s">
        <v>3428</v>
      </c>
      <c r="IA1" t="s">
        <v>3626</v>
      </c>
      <c r="IB1" t="s">
        <v>3528</v>
      </c>
      <c r="IC1" t="s">
        <v>3429</v>
      </c>
      <c r="ID1" t="s">
        <v>3627</v>
      </c>
      <c r="IE1" t="s">
        <v>3529</v>
      </c>
      <c r="IF1" t="s">
        <v>3430</v>
      </c>
      <c r="IG1" t="s">
        <v>3628</v>
      </c>
      <c r="IH1" t="s">
        <v>3530</v>
      </c>
      <c r="II1" t="s">
        <v>3431</v>
      </c>
      <c r="IJ1" t="s">
        <v>3629</v>
      </c>
      <c r="IK1" t="s">
        <v>3531</v>
      </c>
      <c r="IL1" t="s">
        <v>3432</v>
      </c>
      <c r="IM1" t="s">
        <v>3630</v>
      </c>
      <c r="IN1" t="s">
        <v>3532</v>
      </c>
      <c r="IO1" t="s">
        <v>3433</v>
      </c>
      <c r="IP1" t="s">
        <v>3631</v>
      </c>
      <c r="IQ1" t="s">
        <v>3533</v>
      </c>
      <c r="IR1" t="s">
        <v>3434</v>
      </c>
      <c r="IS1" t="s">
        <v>3632</v>
      </c>
      <c r="IT1" t="s">
        <v>3534</v>
      </c>
      <c r="IU1" t="s">
        <v>3435</v>
      </c>
      <c r="IV1" t="s">
        <v>3633</v>
      </c>
      <c r="IW1" t="s">
        <v>3535</v>
      </c>
      <c r="IX1" t="s">
        <v>3436</v>
      </c>
      <c r="IY1" t="s">
        <v>3634</v>
      </c>
      <c r="IZ1" t="s">
        <v>3536</v>
      </c>
      <c r="JA1" t="s">
        <v>3437</v>
      </c>
      <c r="JB1" t="s">
        <v>3635</v>
      </c>
      <c r="JC1" t="s">
        <v>3537</v>
      </c>
      <c r="JD1" t="s">
        <v>3438</v>
      </c>
      <c r="JE1" t="s">
        <v>3636</v>
      </c>
      <c r="JF1" t="s">
        <v>3538</v>
      </c>
      <c r="JG1" t="s">
        <v>3439</v>
      </c>
      <c r="JH1" t="s">
        <v>3637</v>
      </c>
      <c r="JI1" t="s">
        <v>3539</v>
      </c>
      <c r="JJ1" t="s">
        <v>3440</v>
      </c>
      <c r="JK1" t="s">
        <v>3638</v>
      </c>
      <c r="JL1" t="s">
        <v>3540</v>
      </c>
      <c r="JM1" t="s">
        <v>3441</v>
      </c>
      <c r="JN1" t="s">
        <v>3639</v>
      </c>
      <c r="JO1" t="s">
        <v>3541</v>
      </c>
      <c r="JP1" t="s">
        <v>3442</v>
      </c>
      <c r="JQ1" t="s">
        <v>3640</v>
      </c>
      <c r="JR1" t="s">
        <v>3542</v>
      </c>
      <c r="JS1" t="s">
        <v>3443</v>
      </c>
      <c r="JT1" t="s">
        <v>3641</v>
      </c>
      <c r="JU1" t="s">
        <v>3543</v>
      </c>
      <c r="JV1" t="s">
        <v>3444</v>
      </c>
      <c r="JW1" t="s">
        <v>3642</v>
      </c>
      <c r="JX1" t="s">
        <v>3544</v>
      </c>
      <c r="JY1" t="s">
        <v>3445</v>
      </c>
      <c r="JZ1" t="s">
        <v>3643</v>
      </c>
      <c r="KA1" t="s">
        <v>3545</v>
      </c>
      <c r="KB1" t="s">
        <v>3446</v>
      </c>
      <c r="KC1" t="s">
        <v>3644</v>
      </c>
      <c r="KD1" t="s">
        <v>3546</v>
      </c>
      <c r="KE1" t="s">
        <v>3447</v>
      </c>
      <c r="KF1" t="s">
        <v>3645</v>
      </c>
      <c r="KG1" t="s">
        <v>3547</v>
      </c>
      <c r="KH1" t="s">
        <v>3448</v>
      </c>
      <c r="KI1" t="s">
        <v>3646</v>
      </c>
      <c r="KJ1" t="s">
        <v>3548</v>
      </c>
      <c r="KK1" t="s">
        <v>3449</v>
      </c>
      <c r="KL1" t="s">
        <v>3647</v>
      </c>
      <c r="KM1" t="s">
        <v>3549</v>
      </c>
      <c r="KN1" t="s">
        <v>3450</v>
      </c>
      <c r="KO1" t="s">
        <v>3648</v>
      </c>
      <c r="KP1" t="s">
        <v>3550</v>
      </c>
      <c r="KQ1" t="s">
        <v>3451</v>
      </c>
      <c r="KR1" t="s">
        <v>3649</v>
      </c>
    </row>
    <row r="2" spans="1:304" x14ac:dyDescent="0.25">
      <c r="A2" t="s">
        <v>2486</v>
      </c>
      <c r="B2" t="s">
        <v>2487</v>
      </c>
      <c r="C2" t="s">
        <v>2488</v>
      </c>
      <c r="D2" t="str">
        <f t="shared" ref="D2:D65" si="0">CONCATENATE(A2," : ",B2)</f>
        <v>10M : 10mile run</v>
      </c>
      <c r="E2">
        <f>IF(ISNUMBER(SEARCH(Hauls!$G$301,F$2:F$202)),MAX(E$1:E1)+1,0)</f>
        <v>1</v>
      </c>
      <c r="F2" t="s">
        <v>3176</v>
      </c>
      <c r="G2" t="str">
        <f>IFERROR(VLOOKUP(ROWS(G$2:G2),E$2:F$202,2,FALSE),"")</f>
        <v>10M : 10mile run</v>
      </c>
      <c r="H2">
        <f>IF(ISNUMBER(SEARCH(Hauls!$G$302,I$2:I$202)),MAX(H$1:H1)+1,0)</f>
        <v>1</v>
      </c>
      <c r="I2" t="s">
        <v>3176</v>
      </c>
      <c r="J2" t="str">
        <f>IFERROR(VLOOKUP(ROWS(J$2:J2),H$2:I$202,2,FALSE),"")</f>
        <v>10M : 10mile run</v>
      </c>
      <c r="K2">
        <f>IF(ISNUMBER(SEARCH(Hauls!$G$303,L$2:L$202)),MAX(K$1:K1)+1,0)</f>
        <v>1</v>
      </c>
      <c r="L2" t="s">
        <v>3176</v>
      </c>
      <c r="M2" t="str">
        <f>IFERROR(VLOOKUP(ROWS(M$2:M2),K$2:L$202,2,FALSE),"")</f>
        <v>10M : 10mile run</v>
      </c>
      <c r="N2">
        <f>IF(ISNUMBER(SEARCH(Hauls!$G$304,O$2:O$202)),MAX(N$1:N1)+1,0)</f>
        <v>1</v>
      </c>
      <c r="O2" t="s">
        <v>3176</v>
      </c>
      <c r="P2" t="str">
        <f>IFERROR(VLOOKUP(ROWS(P$2:P2),N$2:O$202,2,FALSE),"")</f>
        <v>10M : 10mile run</v>
      </c>
      <c r="Q2">
        <f>IF(ISNUMBER(SEARCH(Hauls!$G$305,R$2:R$202)),MAX(Q$1:Q1)+1,0)</f>
        <v>1</v>
      </c>
      <c r="R2" t="s">
        <v>3176</v>
      </c>
      <c r="S2" t="str">
        <f>IFERROR(VLOOKUP(ROWS(S$2:S2),Q$2:R$202,2,FALSE),"")</f>
        <v>10M : 10mile run</v>
      </c>
      <c r="T2">
        <f>IF(ISNUMBER(SEARCH(Hauls!$G$306,U$2:U$202)),MAX(T$1:T1)+1,0)</f>
        <v>1</v>
      </c>
      <c r="U2" t="s">
        <v>3176</v>
      </c>
      <c r="V2" t="str">
        <f>IFERROR(VLOOKUP(ROWS(V$2:V2),T$2:U$202,2,FALSE),"")</f>
        <v>10M : 10mile run</v>
      </c>
      <c r="W2">
        <f>IF(ISNUMBER(SEARCH(Hauls!$G$307,X$2:X$202)),MAX(W$1:W1)+1,0)</f>
        <v>1</v>
      </c>
      <c r="X2" t="s">
        <v>3176</v>
      </c>
      <c r="Y2" t="str">
        <f>IFERROR(VLOOKUP(ROWS(Y$2:Y2),W$2:X$202,2,FALSE),"")</f>
        <v>10M : 10mile run</v>
      </c>
      <c r="Z2">
        <f>IF(ISNUMBER(SEARCH(Hauls!$G$308,AA$2:AA$202)),MAX(Z$1:Z1)+1,0)</f>
        <v>1</v>
      </c>
      <c r="AA2" t="s">
        <v>3176</v>
      </c>
      <c r="AB2" t="str">
        <f>IFERROR(VLOOKUP(ROWS(AB$2:AB2),Z$2:AA$202,2,FALSE),"")</f>
        <v>10M : 10mile run</v>
      </c>
      <c r="AC2">
        <f>IF(ISNUMBER(SEARCH(Hauls!$G$309,AD$2:AD$202)),MAX(AC$1:AC1)+1,0)</f>
        <v>1</v>
      </c>
      <c r="AD2" t="s">
        <v>3176</v>
      </c>
      <c r="AE2" t="str">
        <f>IFERROR(VLOOKUP(ROWS(AE$2:AE2),AC$2:AD$202,2,FALSE),"")</f>
        <v>10M : 10mile run</v>
      </c>
      <c r="AF2">
        <f>IF(ISNUMBER(SEARCH(Hauls!$G$310,AG$2:AG$202)),MAX(AF$1:AF1)+1,0)</f>
        <v>1</v>
      </c>
      <c r="AG2" t="s">
        <v>3176</v>
      </c>
      <c r="AH2" t="str">
        <f>IFERROR(VLOOKUP(ROWS(AH$2:AH2),AF$2:AG$202,2,FALSE),"")</f>
        <v>10M : 10mile run</v>
      </c>
      <c r="AI2">
        <f>IF(ISNUMBER(SEARCH(Hauls!$G$311,AJ$2:AJ$202)),MAX(AI$1:AI1)+1,0)</f>
        <v>1</v>
      </c>
      <c r="AJ2" t="s">
        <v>3176</v>
      </c>
      <c r="AK2" t="str">
        <f>IFERROR(VLOOKUP(ROWS(AK$2:AK2),AI$2:AJ$202,2,FALSE),"")</f>
        <v>10M : 10mile run</v>
      </c>
      <c r="AL2">
        <f>IF(ISNUMBER(SEARCH(Hauls!$G$312,AM$2:AM$202)),MAX(AL$1:AL1)+1,0)</f>
        <v>1</v>
      </c>
      <c r="AM2" t="s">
        <v>3176</v>
      </c>
      <c r="AN2" t="str">
        <f>IFERROR(VLOOKUP(ROWS(AN$2:AN2),AL$2:AM$202,2,FALSE),"")</f>
        <v>10M : 10mile run</v>
      </c>
      <c r="AO2">
        <f>IF(ISNUMBER(SEARCH(Hauls!$G$313,AP$2:AP$202)),MAX(AO$1:AO1)+1,0)</f>
        <v>1</v>
      </c>
      <c r="AP2" t="s">
        <v>3176</v>
      </c>
      <c r="AQ2" t="str">
        <f>IFERROR(VLOOKUP(ROWS(AQ$2:AQ2),AO$2:AP$202,2,FALSE),"")</f>
        <v>10M : 10mile run</v>
      </c>
      <c r="AR2">
        <f>IF(ISNUMBER(SEARCH(Hauls!$G$314,AS$2:AS$202)),MAX(AR$1:AR1)+1,0)</f>
        <v>1</v>
      </c>
      <c r="AS2" t="s">
        <v>3176</v>
      </c>
      <c r="AT2" t="str">
        <f>IFERROR(VLOOKUP(ROWS(AT$2:AT2),AR$2:AS$202,2,FALSE),"")</f>
        <v>10M : 10mile run</v>
      </c>
      <c r="AU2">
        <f>IF(ISNUMBER(SEARCH(Hauls!$G$315,AV$2:AV$202)),MAX(AU$1:AU1)+1,0)</f>
        <v>1</v>
      </c>
      <c r="AV2" t="s">
        <v>3176</v>
      </c>
      <c r="AW2" t="str">
        <f>IFERROR(VLOOKUP(ROWS(AW$2:AW2),AU$2:AV$202,2,FALSE),"")</f>
        <v>10M : 10mile run</v>
      </c>
      <c r="AX2">
        <f>IF(ISNUMBER(SEARCH(Hauls!$G$316,AY$2:AY$202)),MAX(AX$1:AX1)+1,0)</f>
        <v>1</v>
      </c>
      <c r="AY2" t="s">
        <v>3176</v>
      </c>
      <c r="AZ2" t="str">
        <f>IFERROR(VLOOKUP(ROWS(AZ$2:AZ2),AX$2:AY$202,2,FALSE),"")</f>
        <v>10M : 10mile run</v>
      </c>
      <c r="BA2">
        <f>IF(ISNUMBER(SEARCH(Hauls!$G$317,BB$2:BB$202)),MAX(BA$1:BA1)+1,0)</f>
        <v>1</v>
      </c>
      <c r="BB2" t="s">
        <v>3176</v>
      </c>
      <c r="BC2" t="str">
        <f>IFERROR(VLOOKUP(ROWS(BC$2:BC2),BA$2:BB$202,2,FALSE),"")</f>
        <v>10M : 10mile run</v>
      </c>
      <c r="BD2">
        <f>IF(ISNUMBER(SEARCH(Hauls!$G$318,BE$2:BE$202)),MAX(BD$1:BD1)+1,0)</f>
        <v>1</v>
      </c>
      <c r="BE2" t="s">
        <v>3176</v>
      </c>
      <c r="BF2" t="str">
        <f>IFERROR(VLOOKUP(ROWS(BF$2:BF2),BD$2:BE$202,2,FALSE),"")</f>
        <v>10M : 10mile run</v>
      </c>
      <c r="BG2">
        <f>IF(ISNUMBER(SEARCH(Hauls!$G$319,BH$2:BH$202)),MAX(BG$1:BG1)+1,0)</f>
        <v>1</v>
      </c>
      <c r="BH2" t="s">
        <v>3176</v>
      </c>
      <c r="BI2" t="str">
        <f>IFERROR(VLOOKUP(ROWS(BI$2:BI2),BG$2:BH$202,2,FALSE),"")</f>
        <v>10M : 10mile run</v>
      </c>
      <c r="BJ2">
        <f>IF(ISNUMBER(SEARCH(Hauls!$G$320,BK$2:BK$202)),MAX(BJ$1:BJ1)+1,0)</f>
        <v>1</v>
      </c>
      <c r="BK2" t="s">
        <v>3176</v>
      </c>
      <c r="BL2" t="str">
        <f>IFERROR(VLOOKUP(ROWS(BL$2:BL2),BJ$2:BK$202,2,FALSE),"")</f>
        <v>10M : 10mile run</v>
      </c>
      <c r="BM2">
        <f>IF(ISNUMBER(SEARCH(Hauls!$G$321,BN$2:BN$202)),MAX(BM$1:BM1)+1,0)</f>
        <v>1</v>
      </c>
      <c r="BN2" t="s">
        <v>3176</v>
      </c>
      <c r="BO2" t="str">
        <f>IFERROR(VLOOKUP(ROWS(BO$2:BO2),BM$2:BN$202,2,FALSE),"")</f>
        <v>10M : 10mile run</v>
      </c>
      <c r="BP2">
        <f>IF(ISNUMBER(SEARCH(Hauls!$G$322,BQ$2:BQ$202)),MAX(BP$1:BP1)+1,0)</f>
        <v>1</v>
      </c>
      <c r="BQ2" t="s">
        <v>3176</v>
      </c>
      <c r="BR2" t="str">
        <f>IFERROR(VLOOKUP(ROWS(BR$2:BR2),BP$2:BQ$202,2,FALSE),"")</f>
        <v>10M : 10mile run</v>
      </c>
      <c r="BS2">
        <f>IF(ISNUMBER(SEARCH(Hauls!$G$323,BT$2:BT$202)),MAX(BS$1:BS1)+1,0)</f>
        <v>1</v>
      </c>
      <c r="BT2" t="s">
        <v>3176</v>
      </c>
      <c r="BU2" t="str">
        <f>IFERROR(VLOOKUP(ROWS(BU$2:BU2),BS$2:BT$202,2,FALSE),"")</f>
        <v>10M : 10mile run</v>
      </c>
      <c r="BV2">
        <f>IF(ISNUMBER(SEARCH(Hauls!$G$324,BW$2:BW$202)),MAX(BV$1:BV1)+1,0)</f>
        <v>1</v>
      </c>
      <c r="BW2" t="s">
        <v>3176</v>
      </c>
      <c r="BX2" t="str">
        <f>IFERROR(VLOOKUP(ROWS(BX$2:BX2),BV$2:BW$202,2,FALSE),"")</f>
        <v>10M : 10mile run</v>
      </c>
      <c r="BY2">
        <f>IF(ISNUMBER(SEARCH(Hauls!$G$325,BZ$2:BZ$202)),MAX(BY$1:BY1)+1,0)</f>
        <v>1</v>
      </c>
      <c r="BZ2" t="s">
        <v>3176</v>
      </c>
      <c r="CA2" t="str">
        <f>IFERROR(VLOOKUP(ROWS(CA$2:CA2),BY$2:BZ$202,2,FALSE),"")</f>
        <v>10M : 10mile run</v>
      </c>
      <c r="CB2">
        <f>IF(ISNUMBER(SEARCH(Hauls!$G$326,CC$2:CC$202)),MAX(CB$1:CB1)+1,0)</f>
        <v>1</v>
      </c>
      <c r="CC2" t="s">
        <v>3176</v>
      </c>
      <c r="CD2" t="str">
        <f>IFERROR(VLOOKUP(ROWS(CD$2:CD2),CB$2:CC$202,2,FALSE),"")</f>
        <v>10M : 10mile run</v>
      </c>
      <c r="CE2">
        <f>IF(ISNUMBER(SEARCH(Hauls!$G$327,CF$2:CF$202)),MAX(CE$1:CE1)+1,0)</f>
        <v>1</v>
      </c>
      <c r="CF2" t="s">
        <v>3176</v>
      </c>
      <c r="CG2" t="str">
        <f>IFERROR(VLOOKUP(ROWS(CG$2:CG2),CE$2:CF$202,2,FALSE),"")</f>
        <v>10M : 10mile run</v>
      </c>
      <c r="CH2">
        <f>IF(ISNUMBER(SEARCH(Hauls!$G$328,CI$2:CI$202)),MAX(CH$1:CH1)+1,0)</f>
        <v>1</v>
      </c>
      <c r="CI2" t="s">
        <v>3176</v>
      </c>
      <c r="CJ2" t="str">
        <f>IFERROR(VLOOKUP(ROWS(CJ$2:CJ2),CH$2:CI$202,2,FALSE),"")</f>
        <v>10M : 10mile run</v>
      </c>
      <c r="CK2">
        <f>IF(ISNUMBER(SEARCH(Hauls!$G$329,CL$2:CL$202)),MAX(CK$1:CK1)+1,0)</f>
        <v>1</v>
      </c>
      <c r="CL2" t="s">
        <v>3176</v>
      </c>
      <c r="CM2" t="str">
        <f>IFERROR(VLOOKUP(ROWS(CM$2:CM2),CK$2:CL$202,2,FALSE),"")</f>
        <v>10M : 10mile run</v>
      </c>
      <c r="CN2">
        <f>IF(ISNUMBER(SEARCH(Hauls!$G$330,CO$2:CO$202)),MAX(CN$1:CN1)+1,0)</f>
        <v>1</v>
      </c>
      <c r="CO2" t="s">
        <v>3176</v>
      </c>
      <c r="CP2" t="str">
        <f>IFERROR(VLOOKUP(ROWS(CP$2:CP2),CN$2:CO$202,2,FALSE),"")</f>
        <v>10M : 10mile run</v>
      </c>
      <c r="CQ2">
        <f>IF(ISNUMBER(SEARCH(Hauls!$G$331,CR$2:CR$202)),MAX(CQ$1:CQ1)+1,0)</f>
        <v>1</v>
      </c>
      <c r="CR2" t="s">
        <v>3176</v>
      </c>
      <c r="CS2" t="str">
        <f>IFERROR(VLOOKUP(ROWS(CS$2:CS2),CQ$2:CR$202,2,FALSE),"")</f>
        <v>10M : 10mile run</v>
      </c>
      <c r="CT2">
        <f>IF(ISNUMBER(SEARCH(Hauls!$G$332,CU$2:CU$202)),MAX(CT$1:CT1)+1,0)</f>
        <v>1</v>
      </c>
      <c r="CU2" t="s">
        <v>3176</v>
      </c>
      <c r="CV2" t="str">
        <f>IFERROR(VLOOKUP(ROWS(CV$2:CV2),CT$2:CU$202,2,FALSE),"")</f>
        <v>10M : 10mile run</v>
      </c>
      <c r="CW2">
        <f>IF(ISNUMBER(SEARCH(Hauls!$G$333,CX$2:CX$202)),MAX(CW$1:CW1)+1,0)</f>
        <v>1</v>
      </c>
      <c r="CX2" t="s">
        <v>3176</v>
      </c>
      <c r="CY2" t="str">
        <f>IFERROR(VLOOKUP(ROWS(CY$2:CY2),CW$2:CX$202,2,FALSE),"")</f>
        <v>10M : 10mile run</v>
      </c>
      <c r="CZ2">
        <f>IF(ISNUMBER(SEARCH(Hauls!$G$334,DA$2:DA$202)),MAX(CZ$1:CZ1)+1,0)</f>
        <v>1</v>
      </c>
      <c r="DA2" t="s">
        <v>3176</v>
      </c>
      <c r="DB2" t="str">
        <f>IFERROR(VLOOKUP(ROWS(DB$2:DB2),CZ$2:DA$202,2,FALSE),"")</f>
        <v>10M : 10mile run</v>
      </c>
      <c r="DC2">
        <f>IF(ISNUMBER(SEARCH(Hauls!$G$335,DD$2:DD$202)),MAX(DC$1:DC1)+1,0)</f>
        <v>1</v>
      </c>
      <c r="DD2" t="s">
        <v>3176</v>
      </c>
      <c r="DE2" t="str">
        <f>IFERROR(VLOOKUP(ROWS(DE$2:DE2),DC$2:DD$202,2,FALSE),"")</f>
        <v>10M : 10mile run</v>
      </c>
      <c r="DF2">
        <f>IF(ISNUMBER(SEARCH(Hauls!$G$336,DG$2:DG$202)),MAX(DF$1:DF1)+1,0)</f>
        <v>1</v>
      </c>
      <c r="DG2" t="s">
        <v>3176</v>
      </c>
      <c r="DH2" t="str">
        <f>IFERROR(VLOOKUP(ROWS(DH$2:DH2),DF$2:DG$202,2,FALSE),"")</f>
        <v>10M : 10mile run</v>
      </c>
      <c r="DI2">
        <f>IF(ISNUMBER(SEARCH(Hauls!$G$337,DJ$2:DJ$202)),MAX(DI$1:DI1)+1,0)</f>
        <v>1</v>
      </c>
      <c r="DJ2" t="s">
        <v>3176</v>
      </c>
      <c r="DK2" t="str">
        <f>IFERROR(VLOOKUP(ROWS(DK$2:DK2),DI$2:DJ$202,2,FALSE),"")</f>
        <v>10M : 10mile run</v>
      </c>
      <c r="DL2">
        <f>IF(ISNUMBER(SEARCH(Hauls!$G$338,DM$2:DM$202)),MAX(DL$1:DL1)+1,0)</f>
        <v>1</v>
      </c>
      <c r="DM2" t="s">
        <v>3176</v>
      </c>
      <c r="DN2" t="str">
        <f>IFERROR(VLOOKUP(ROWS(DN$2:DN2),DL$2:DM$202,2,FALSE),"")</f>
        <v>10M : 10mile run</v>
      </c>
      <c r="DO2">
        <f>IF(ISNUMBER(SEARCH(Hauls!$G$339,DP$2:DP$202)),MAX(DO$1:DO1)+1,0)</f>
        <v>1</v>
      </c>
      <c r="DP2" t="s">
        <v>3176</v>
      </c>
      <c r="DQ2" t="str">
        <f>IFERROR(VLOOKUP(ROWS(DQ$2:DQ2),DO$2:DP$202,2,FALSE),"")</f>
        <v>10M : 10mile run</v>
      </c>
      <c r="DR2">
        <f>IF(ISNUMBER(SEARCH(Hauls!$G$340,DS$2:DS$202)),MAX(DR$1:DR1)+1,0)</f>
        <v>1</v>
      </c>
      <c r="DS2" t="s">
        <v>3176</v>
      </c>
      <c r="DT2" t="str">
        <f>IFERROR(VLOOKUP(ROWS(DT$2:DT2),DR$2:DS$202,2,FALSE),"")</f>
        <v>10M : 10mile run</v>
      </c>
      <c r="DU2">
        <f>IF(ISNUMBER(SEARCH(Hauls!$G$341,DV$2:DV$202)),MAX(DU$1:DU1)+1,0)</f>
        <v>1</v>
      </c>
      <c r="DV2" t="s">
        <v>3176</v>
      </c>
      <c r="DW2" t="str">
        <f>IFERROR(VLOOKUP(ROWS(DW$2:DW2),DU$2:DV$202,2,FALSE),"")</f>
        <v>10M : 10mile run</v>
      </c>
      <c r="DX2">
        <f>IF(ISNUMBER(SEARCH(Hauls!$G$342,DY$2:DY$202)),MAX(DX$1:DX1)+1,0)</f>
        <v>1</v>
      </c>
      <c r="DY2" t="s">
        <v>3176</v>
      </c>
      <c r="DZ2" t="str">
        <f>IFERROR(VLOOKUP(ROWS(DZ$2:DZ2),DX$2:DY$202,2,FALSE),"")</f>
        <v>10M : 10mile run</v>
      </c>
      <c r="EA2">
        <f>IF(ISNUMBER(SEARCH(Hauls!$G$343,EB$2:EB$202)),MAX(EA$1:EA1)+1,0)</f>
        <v>1</v>
      </c>
      <c r="EB2" t="s">
        <v>3176</v>
      </c>
      <c r="EC2" t="str">
        <f>IFERROR(VLOOKUP(ROWS(EC$2:EC2),EA$2:EB$202,2,FALSE),"")</f>
        <v>10M : 10mile run</v>
      </c>
      <c r="ED2">
        <f>IF(ISNUMBER(SEARCH(Hauls!$G$344,EE$2:EE$202)),MAX(ED$1:ED1)+1,0)</f>
        <v>1</v>
      </c>
      <c r="EE2" t="s">
        <v>3176</v>
      </c>
      <c r="EF2" t="str">
        <f>IFERROR(VLOOKUP(ROWS(EF$2:EF2),ED$2:EE$202,2,FALSE),"")</f>
        <v>10M : 10mile run</v>
      </c>
      <c r="EG2">
        <f>IF(ISNUMBER(SEARCH(Hauls!$G$345,EH$2:EH$202)),MAX(EG$1:EG1)+1,0)</f>
        <v>1</v>
      </c>
      <c r="EH2" t="s">
        <v>3176</v>
      </c>
      <c r="EI2" t="str">
        <f>IFERROR(VLOOKUP(ROWS(EI$2:EI2),EG$2:EH$202,2,FALSE),"")</f>
        <v>10M : 10mile run</v>
      </c>
      <c r="EJ2">
        <f>IF(ISNUMBER(SEARCH(Hauls!$G$346,EK$2:EK$202)),MAX(EJ$1:EJ1)+1,0)</f>
        <v>1</v>
      </c>
      <c r="EK2" t="s">
        <v>3176</v>
      </c>
      <c r="EL2" t="str">
        <f>IFERROR(VLOOKUP(ROWS(EL$2:EL2),EJ$2:EK$202,2,FALSE),"")</f>
        <v>10M : 10mile run</v>
      </c>
      <c r="EM2">
        <f>IF(ISNUMBER(SEARCH(Hauls!$G$347,EN$2:EN$202)),MAX(EM$1:EM1)+1,0)</f>
        <v>1</v>
      </c>
      <c r="EN2" t="s">
        <v>3176</v>
      </c>
      <c r="EO2" t="str">
        <f>IFERROR(VLOOKUP(ROWS(EO$2:EO2),EM$2:EN$202,2,FALSE),"")</f>
        <v>10M : 10mile run</v>
      </c>
      <c r="EP2">
        <f>IF(ISNUMBER(SEARCH(Hauls!$G$348,EQ$2:EQ$202)),MAX(EP$1:EP1)+1,0)</f>
        <v>1</v>
      </c>
      <c r="EQ2" t="s">
        <v>3176</v>
      </c>
      <c r="ER2" t="str">
        <f>IFERROR(VLOOKUP(ROWS(ER$2:ER2),EP$2:EQ$202,2,FALSE),"")</f>
        <v>10M : 10mile run</v>
      </c>
      <c r="ES2">
        <f>IF(ISNUMBER(SEARCH(Hauls!$G$349,ET$2:ET$202)),MAX(ES$1:ES1)+1,0)</f>
        <v>1</v>
      </c>
      <c r="ET2" t="s">
        <v>3176</v>
      </c>
      <c r="EU2" t="str">
        <f>IFERROR(VLOOKUP(ROWS(EU$2:EU2),ES$2:ET$202,2,FALSE),"")</f>
        <v>10M : 10mile run</v>
      </c>
      <c r="EV2">
        <f>IF(ISNUMBER(SEARCH(Hauls!$G$350,EW$2:EW$202)),MAX(EV$1:EV1)+1,0)</f>
        <v>1</v>
      </c>
      <c r="EW2" t="s">
        <v>3176</v>
      </c>
      <c r="EX2" t="str">
        <f>IFERROR(VLOOKUP(ROWS(EX$2:EX2),EV$2:EW$202,2,FALSE),"")</f>
        <v>10M : 10mile run</v>
      </c>
      <c r="EY2">
        <f>IF(ISNUMBER(SEARCH(Hauls!$G$351,EZ$2:EZ$202)),MAX(EY$1:EY1)+1,0)</f>
        <v>1</v>
      </c>
      <c r="EZ2" t="s">
        <v>3176</v>
      </c>
      <c r="FA2" t="str">
        <f>IFERROR(VLOOKUP(ROWS(FA$2:FA2),EY$2:EZ$202,2,FALSE),"")</f>
        <v>10M : 10mile run</v>
      </c>
      <c r="FB2">
        <f>IF(ISNUMBER(SEARCH(Hauls!$G$352,FC$2:FC$202)),MAX(FB$1:FB1)+1,0)</f>
        <v>1</v>
      </c>
      <c r="FC2" t="s">
        <v>3176</v>
      </c>
      <c r="FD2" t="str">
        <f>IFERROR(VLOOKUP(ROWS(FD$2:FD2),FB$2:FC$202,2,FALSE),"")</f>
        <v>10M : 10mile run</v>
      </c>
      <c r="FE2">
        <f>IF(ISNUMBER(SEARCH(Hauls!$G$353,FF$2:FF$202)),MAX(FE$1:FE1)+1,0)</f>
        <v>1</v>
      </c>
      <c r="FF2" t="s">
        <v>3176</v>
      </c>
      <c r="FG2" t="str">
        <f>IFERROR(VLOOKUP(ROWS(FG$2:FG2),FE$2:FF$202,2,FALSE),"")</f>
        <v>10M : 10mile run</v>
      </c>
      <c r="FH2">
        <f>IF(ISNUMBER(SEARCH(Hauls!$G$354,FI$2:FI$202)),MAX(FH$1:FH1)+1,0)</f>
        <v>1</v>
      </c>
      <c r="FI2" t="s">
        <v>3176</v>
      </c>
      <c r="FJ2" t="str">
        <f>IFERROR(VLOOKUP(ROWS(FJ$2:FJ2),FH$2:FI$202,2,FALSE),"")</f>
        <v>10M : 10mile run</v>
      </c>
      <c r="FK2">
        <f>IF(ISNUMBER(SEARCH(Hauls!$G$355,FL$2:FL$202)),MAX(FK$1:FK1)+1,0)</f>
        <v>1</v>
      </c>
      <c r="FL2" t="s">
        <v>3176</v>
      </c>
      <c r="FM2" t="str">
        <f>IFERROR(VLOOKUP(ROWS(FM$2:FM2),FK$2:FL$202,2,FALSE),"")</f>
        <v>10M : 10mile run</v>
      </c>
      <c r="FN2">
        <f>IF(ISNUMBER(SEARCH(Hauls!$G$356,FO$2:FO$202)),MAX(FN$1:FN1)+1,0)</f>
        <v>1</v>
      </c>
      <c r="FO2" t="s">
        <v>3176</v>
      </c>
      <c r="FP2" t="str">
        <f>IFERROR(VLOOKUP(ROWS(FP$2:FP2),FN$2:FO$202,2,FALSE),"")</f>
        <v>10M : 10mile run</v>
      </c>
      <c r="FQ2">
        <f>IF(ISNUMBER(SEARCH(Hauls!$G$357,FR$2:FR$202)),MAX(FQ$1:FQ1)+1,0)</f>
        <v>1</v>
      </c>
      <c r="FR2" t="s">
        <v>3176</v>
      </c>
      <c r="FS2" t="str">
        <f>IFERROR(VLOOKUP(ROWS(FS$2:FS2),FQ$2:FR$202,2,FALSE),"")</f>
        <v>10M : 10mile run</v>
      </c>
      <c r="FT2">
        <f>IF(ISNUMBER(SEARCH(Hauls!$G$358,FU$2:FU$202)),MAX(FT$1:FT1)+1,0)</f>
        <v>1</v>
      </c>
      <c r="FU2" t="s">
        <v>3176</v>
      </c>
      <c r="FV2" t="str">
        <f>IFERROR(VLOOKUP(ROWS(FV$2:FV2),FT$2:FU$202,2,FALSE),"")</f>
        <v>10M : 10mile run</v>
      </c>
      <c r="FW2">
        <f>IF(ISNUMBER(SEARCH(Hauls!$G$359,FX$2:FX$202)),MAX(FW$1:FW1)+1,0)</f>
        <v>1</v>
      </c>
      <c r="FX2" t="s">
        <v>3176</v>
      </c>
      <c r="FY2" t="str">
        <f>IFERROR(VLOOKUP(ROWS(FY$2:FY2),FW$2:FX$202,2,FALSE),"")</f>
        <v>10M : 10mile run</v>
      </c>
      <c r="FZ2">
        <f>IF(ISNUMBER(SEARCH(Hauls!$G$360,GA$2:GA$202)),MAX(FZ$1:FZ1)+1,0)</f>
        <v>1</v>
      </c>
      <c r="GA2" t="s">
        <v>3176</v>
      </c>
      <c r="GB2" t="str">
        <f>IFERROR(VLOOKUP(ROWS(GB$2:GB2),FZ$2:GA$202,2,FALSE),"")</f>
        <v>10M : 10mile run</v>
      </c>
      <c r="GC2">
        <f>IF(ISNUMBER(SEARCH(Hauls!$G$361,GD$2:GD$202)),MAX(GC$1:GC1)+1,0)</f>
        <v>1</v>
      </c>
      <c r="GD2" t="s">
        <v>3176</v>
      </c>
      <c r="GE2" t="str">
        <f>IFERROR(VLOOKUP(ROWS(GE$2:GE2),GC$2:GD$202,2,FALSE),"")</f>
        <v>10M : 10mile run</v>
      </c>
      <c r="GF2">
        <f>IF(ISNUMBER(SEARCH(Hauls!$G$362,GG$2:GG$202)),MAX(GF$1:GF1)+1,0)</f>
        <v>1</v>
      </c>
      <c r="GG2" t="s">
        <v>3176</v>
      </c>
      <c r="GH2" t="str">
        <f>IFERROR(VLOOKUP(ROWS(GH$2:GH2),GF$2:GG$202,2,FALSE),"")</f>
        <v>10M : 10mile run</v>
      </c>
      <c r="GI2">
        <f>IF(ISNUMBER(SEARCH(Hauls!$G$363,GJ$2:GJ$202)),MAX(GI$1:GI1)+1,0)</f>
        <v>1</v>
      </c>
      <c r="GJ2" t="s">
        <v>3176</v>
      </c>
      <c r="GK2" t="str">
        <f>IFERROR(VLOOKUP(ROWS(GK$2:GK2),GI$2:GJ$202,2,FALSE),"")</f>
        <v>10M : 10mile run</v>
      </c>
      <c r="GL2">
        <f>IF(ISNUMBER(SEARCH(Hauls!$G$364,GM$2:GM$202)),MAX(GL$1:GL1)+1,0)</f>
        <v>1</v>
      </c>
      <c r="GM2" t="s">
        <v>3176</v>
      </c>
      <c r="GN2" t="str">
        <f>IFERROR(VLOOKUP(ROWS(GN$2:GN2),GL$2:GM$202,2,FALSE),"")</f>
        <v>10M : 10mile run</v>
      </c>
      <c r="GO2">
        <f>IF(ISNUMBER(SEARCH(Hauls!$G$365,GP$2:GP$202)),MAX(GO$1:GO1)+1,0)</f>
        <v>1</v>
      </c>
      <c r="GP2" t="s">
        <v>3176</v>
      </c>
      <c r="GQ2" t="str">
        <f>IFERROR(VLOOKUP(ROWS(GQ$2:GQ2),GO$2:GP$202,2,FALSE),"")</f>
        <v>10M : 10mile run</v>
      </c>
      <c r="GR2">
        <f>IF(ISNUMBER(SEARCH(Hauls!$G$366,GS$2:GS$202)),MAX(GR$1:GR1)+1,0)</f>
        <v>1</v>
      </c>
      <c r="GS2" t="s">
        <v>3176</v>
      </c>
      <c r="GT2" t="str">
        <f>IFERROR(VLOOKUP(ROWS(GT$2:GT2),GR$2:GS$202,2,FALSE),"")</f>
        <v>10M : 10mile run</v>
      </c>
      <c r="GU2">
        <f>IF(ISNUMBER(SEARCH(Hauls!$G$366,GV$2:GV$202)),MAX(GU$1:GU1)+1,0)</f>
        <v>1</v>
      </c>
      <c r="GV2" t="s">
        <v>3176</v>
      </c>
      <c r="GW2" t="str">
        <f>IFERROR(VLOOKUP(ROWS(GW$2:GW2),GU$2:GV$202,2,FALSE),"")</f>
        <v>10M : 10mile run</v>
      </c>
      <c r="GX2">
        <f>IF(ISNUMBER(SEARCH(Hauls!$G$368,GY$2:GY$202)),MAX(GX$1:GX1)+1,0)</f>
        <v>1</v>
      </c>
      <c r="GY2" t="s">
        <v>3176</v>
      </c>
      <c r="GZ2" t="str">
        <f>IFERROR(VLOOKUP(ROWS(GZ$2:GZ2),GX$2:GY$202,2,FALSE),"")</f>
        <v>10M : 10mile run</v>
      </c>
      <c r="HA2">
        <f>IF(ISNUMBER(SEARCH(Hauls!$G$369,HB$2:HB$202)),MAX(HA$1:HA1)+1,0)</f>
        <v>1</v>
      </c>
      <c r="HB2" t="s">
        <v>3176</v>
      </c>
      <c r="HC2" t="str">
        <f>IFERROR(VLOOKUP(ROWS(HC$2:HC2),HA$2:HB$202,2,FALSE),"")</f>
        <v>10M : 10mile run</v>
      </c>
      <c r="HD2">
        <f>IF(ISNUMBER(SEARCH(Hauls!$G$370,HE$2:HE$202)),MAX(HD$1:HD1)+1,0)</f>
        <v>1</v>
      </c>
      <c r="HE2" t="s">
        <v>3176</v>
      </c>
      <c r="HF2" t="str">
        <f>IFERROR(VLOOKUP(ROWS(HF$2:HF2),HD$2:HE$202,2,FALSE),"")</f>
        <v>10M : 10mile run</v>
      </c>
      <c r="HG2">
        <f>IF(ISNUMBER(SEARCH(Hauls!$G$371,HH$2:HH$202)),MAX(HG$1:HG1)+1,0)</f>
        <v>1</v>
      </c>
      <c r="HH2" t="s">
        <v>3176</v>
      </c>
      <c r="HI2" t="str">
        <f>IFERROR(VLOOKUP(ROWS(HI$2:HI2),HG$2:HH$202,2,FALSE),"")</f>
        <v>10M : 10mile run</v>
      </c>
      <c r="HJ2">
        <f>IF(ISNUMBER(SEARCH(Hauls!$G$372,HK$2:HK$202)),MAX(HJ$1:HJ1)+1,0)</f>
        <v>1</v>
      </c>
      <c r="HK2" t="s">
        <v>3176</v>
      </c>
      <c r="HL2" t="str">
        <f>IFERROR(VLOOKUP(ROWS(HL$2:HL2),HJ$2:HK$202,2,FALSE),"")</f>
        <v>10M : 10mile run</v>
      </c>
      <c r="HM2">
        <f>IF(ISNUMBER(SEARCH(Hauls!$G$373,HN$2:HN$202)),MAX(HM$1:HM1)+1,0)</f>
        <v>1</v>
      </c>
      <c r="HN2" t="s">
        <v>3176</v>
      </c>
      <c r="HO2" t="str">
        <f>IFERROR(VLOOKUP(ROWS(HO$2:HO2),HM$2:HN$202,2,FALSE),"")</f>
        <v>10M : 10mile run</v>
      </c>
      <c r="HP2">
        <f>IF(ISNUMBER(SEARCH(Hauls!$G$374,HQ$2:HQ$202)),MAX(HP$1:HP1)+1,0)</f>
        <v>1</v>
      </c>
      <c r="HQ2" t="s">
        <v>3176</v>
      </c>
      <c r="HR2" t="str">
        <f>IFERROR(VLOOKUP(ROWS(HR$2:HR2),HP$2:HQ$202,2,FALSE),"")</f>
        <v>10M : 10mile run</v>
      </c>
      <c r="HS2">
        <f>IF(ISNUMBER(SEARCH(Hauls!$G$375,HT$2:HT$202)),MAX(HS$1:HS1)+1,0)</f>
        <v>1</v>
      </c>
      <c r="HT2" t="s">
        <v>3176</v>
      </c>
      <c r="HU2" t="str">
        <f>IFERROR(VLOOKUP(ROWS(HU$2:HU2),HS$2:HT$202,2,FALSE),"")</f>
        <v>10M : 10mile run</v>
      </c>
      <c r="HV2">
        <f>IF(ISNUMBER(SEARCH(Hauls!$G$376,HW$2:HW$202)),MAX(HV$1:HV1)+1,0)</f>
        <v>1</v>
      </c>
      <c r="HW2" t="s">
        <v>3176</v>
      </c>
      <c r="HX2" t="str">
        <f>IFERROR(VLOOKUP(ROWS(HX$2:HX2),HV$2:HW$202,2,FALSE),"")</f>
        <v>10M : 10mile run</v>
      </c>
      <c r="HY2">
        <f>IF(ISNUMBER(SEARCH(Hauls!$G$377,HZ$2:HZ$202)),MAX(HY$1:HY1)+1,0)</f>
        <v>1</v>
      </c>
      <c r="HZ2" t="s">
        <v>3176</v>
      </c>
      <c r="IA2" t="str">
        <f>IFERROR(VLOOKUP(ROWS(IA$2:IA2),HY$2:HZ$202,2,FALSE),"")</f>
        <v>10M : 10mile run</v>
      </c>
      <c r="IB2">
        <f>IF(ISNUMBER(SEARCH(Hauls!$G$378,IC$2:IC$202)),MAX(IB$1:IB1)+1,0)</f>
        <v>1</v>
      </c>
      <c r="IC2" t="s">
        <v>3176</v>
      </c>
      <c r="ID2" t="str">
        <f>IFERROR(VLOOKUP(ROWS(ID$2:ID2),IB$2:IC$202,2,FALSE),"")</f>
        <v>10M : 10mile run</v>
      </c>
      <c r="IE2">
        <f>IF(ISNUMBER(SEARCH(Hauls!$G$379,IF$2:IF$202)),MAX(IE$1:IE1)+1,0)</f>
        <v>1</v>
      </c>
      <c r="IF2" t="s">
        <v>3176</v>
      </c>
      <c r="IG2" t="str">
        <f>IFERROR(VLOOKUP(ROWS(IG$2:IG2),IE$2:IF$202,2,FALSE),"")</f>
        <v>10M : 10mile run</v>
      </c>
      <c r="IH2">
        <f>IF(ISNUMBER(SEARCH(Hauls!$G$380,II$2:II$202)),MAX(IH$1:IH1)+1,0)</f>
        <v>1</v>
      </c>
      <c r="II2" t="s">
        <v>3176</v>
      </c>
      <c r="IJ2" t="str">
        <f>IFERROR(VLOOKUP(ROWS(IJ$2:IJ2),IH$2:II$202,2,FALSE),"")</f>
        <v>10M : 10mile run</v>
      </c>
      <c r="IK2">
        <f>IF(ISNUMBER(SEARCH(Hauls!$G$381,IL$2:IL$202)),MAX(IK$1:IK1)+1,0)</f>
        <v>1</v>
      </c>
      <c r="IL2" t="s">
        <v>3176</v>
      </c>
      <c r="IM2" t="str">
        <f>IFERROR(VLOOKUP(ROWS(IM$2:IM2),IK$2:IL$202,2,FALSE),"")</f>
        <v>10M : 10mile run</v>
      </c>
      <c r="IN2">
        <f>IF(ISNUMBER(SEARCH(Hauls!$G$382,IO$2:IO$202)),MAX(IN$1:IN1)+1,0)</f>
        <v>1</v>
      </c>
      <c r="IO2" t="s">
        <v>3176</v>
      </c>
      <c r="IP2" t="str">
        <f>IFERROR(VLOOKUP(ROWS(IP$2:IP2),IN$2:IO$202,2,FALSE),"")</f>
        <v>10M : 10mile run</v>
      </c>
      <c r="IQ2">
        <f>IF(ISNUMBER(SEARCH(Hauls!$G$383,IR$2:IR$202)),MAX(IQ$1:IQ1)+1,0)</f>
        <v>1</v>
      </c>
      <c r="IR2" t="s">
        <v>3176</v>
      </c>
      <c r="IS2" t="str">
        <f>IFERROR(VLOOKUP(ROWS(IS$2:IS2),IQ$2:IR$202,2,FALSE),"")</f>
        <v>10M : 10mile run</v>
      </c>
      <c r="IT2">
        <f>IF(ISNUMBER(SEARCH(Hauls!$G$384,IU$2:IU$202)),MAX(IT$1:IT1)+1,0)</f>
        <v>1</v>
      </c>
      <c r="IU2" t="s">
        <v>3176</v>
      </c>
      <c r="IV2" t="str">
        <f>IFERROR(VLOOKUP(ROWS(IV$2:IV2),IT$2:IU$202,2,FALSE),"")</f>
        <v>10M : 10mile run</v>
      </c>
      <c r="IW2">
        <f>IF(ISNUMBER(SEARCH(Hauls!$G$385,IX$2:IX$202)),MAX(IW$1:IW1)+1,0)</f>
        <v>1</v>
      </c>
      <c r="IX2" t="s">
        <v>3176</v>
      </c>
      <c r="IY2" t="str">
        <f>IFERROR(VLOOKUP(ROWS(IY$2:IY2),IW$2:IX$202,2,FALSE),"")</f>
        <v>10M : 10mile run</v>
      </c>
      <c r="IZ2">
        <f>IF(ISNUMBER(SEARCH(Hauls!$G$386,JA$2:JA$202)),MAX(IZ$1:IZ1)+1,0)</f>
        <v>1</v>
      </c>
      <c r="JA2" t="s">
        <v>3176</v>
      </c>
      <c r="JB2" t="str">
        <f>IFERROR(VLOOKUP(ROWS(JB$2:JB2),IZ$2:JA$202,2,FALSE),"")</f>
        <v>10M : 10mile run</v>
      </c>
      <c r="JC2">
        <f>IF(ISNUMBER(SEARCH(Hauls!$G$387,JD$2:JD$202)),MAX(JC$1:JC1)+1,0)</f>
        <v>1</v>
      </c>
      <c r="JD2" t="s">
        <v>3176</v>
      </c>
      <c r="JE2" t="str">
        <f>IFERROR(VLOOKUP(ROWS(JE$2:JE2),JC$2:JD$202,2,FALSE),"")</f>
        <v>10M : 10mile run</v>
      </c>
      <c r="JF2">
        <f>IF(ISNUMBER(SEARCH(Hauls!$G$388,JG$2:JG$202)),MAX(JF$1:JF1)+1,0)</f>
        <v>1</v>
      </c>
      <c r="JG2" t="s">
        <v>3176</v>
      </c>
      <c r="JH2" t="str">
        <f>IFERROR(VLOOKUP(ROWS(JH$2:JH2),JF$2:JG$202,2,FALSE),"")</f>
        <v>10M : 10mile run</v>
      </c>
      <c r="JI2">
        <f>IF(ISNUMBER(SEARCH(Hauls!$G$389,JJ$2:JJ$202)),MAX(JI$1:JI1)+1,0)</f>
        <v>1</v>
      </c>
      <c r="JJ2" t="s">
        <v>3176</v>
      </c>
      <c r="JK2" t="str">
        <f>IFERROR(VLOOKUP(ROWS(JK$2:JK2),JI$2:JJ$202,2,FALSE),"")</f>
        <v>10M : 10mile run</v>
      </c>
      <c r="JL2">
        <f>IF(ISNUMBER(SEARCH(Hauls!$G$390,JM$2:JM$202)),MAX(JL$1:JL1)+1,0)</f>
        <v>1</v>
      </c>
      <c r="JM2" t="s">
        <v>3176</v>
      </c>
      <c r="JN2" t="str">
        <f>IFERROR(VLOOKUP(ROWS(JN$2:JN2),JL$2:JM$202,2,FALSE),"")</f>
        <v>10M : 10mile run</v>
      </c>
      <c r="JO2">
        <f>IF(ISNUMBER(SEARCH(Hauls!$G$391,JP$2:JP$202)),MAX(JO$1:JO1)+1,0)</f>
        <v>1</v>
      </c>
      <c r="JP2" t="s">
        <v>3176</v>
      </c>
      <c r="JQ2" t="str">
        <f>IFERROR(VLOOKUP(ROWS(JQ$2:JQ2),JO$2:JP$202,2,FALSE),"")</f>
        <v>10M : 10mile run</v>
      </c>
      <c r="JR2">
        <f>IF(ISNUMBER(SEARCH(Hauls!$G$392,JS$2:JS$202)),MAX(JR$1:JR1)+1,0)</f>
        <v>1</v>
      </c>
      <c r="JS2" t="s">
        <v>3176</v>
      </c>
      <c r="JT2" t="str">
        <f>IFERROR(VLOOKUP(ROWS(JT$2:JT2),JR$2:JS$202,2,FALSE),"")</f>
        <v>10M : 10mile run</v>
      </c>
      <c r="JU2">
        <f>IF(ISNUMBER(SEARCH(Hauls!$G$393,JV$2:JV$202)),MAX(JU$1:JU1)+1,0)</f>
        <v>1</v>
      </c>
      <c r="JV2" t="s">
        <v>3176</v>
      </c>
      <c r="JW2" t="str">
        <f>IFERROR(VLOOKUP(ROWS(JW$2:JW2),JU$2:JV$202,2,FALSE),"")</f>
        <v>10M : 10mile run</v>
      </c>
      <c r="JX2">
        <f>IF(ISNUMBER(SEARCH(Hauls!$G$394,JY$2:JY$202)),MAX(JX$1:JX1)+1,0)</f>
        <v>1</v>
      </c>
      <c r="JY2" t="s">
        <v>3176</v>
      </c>
      <c r="JZ2" t="str">
        <f>IFERROR(VLOOKUP(ROWS(JZ$2:JZ2),JX$2:JY$202,2,FALSE),"")</f>
        <v>10M : 10mile run</v>
      </c>
      <c r="KA2">
        <f>IF(ISNUMBER(SEARCH(Hauls!$G$395,KB$2:KB$202)),MAX(KA$1:KA1)+1,0)</f>
        <v>1</v>
      </c>
      <c r="KB2" t="s">
        <v>3176</v>
      </c>
      <c r="KC2" t="str">
        <f>IFERROR(VLOOKUP(ROWS(KC$2:KC2),KA$2:KB$202,2,FALSE),"")</f>
        <v>10M : 10mile run</v>
      </c>
      <c r="KD2">
        <f>IF(ISNUMBER(SEARCH(Hauls!$G$396,KE$2:KE$202)),MAX(KD$1:KD1)+1,0)</f>
        <v>1</v>
      </c>
      <c r="KE2" t="s">
        <v>3176</v>
      </c>
      <c r="KF2" t="str">
        <f>IFERROR(VLOOKUP(ROWS(KF$2:KF2),KD$2:KE$202,2,FALSE),"")</f>
        <v>10M : 10mile run</v>
      </c>
      <c r="KG2">
        <f>IF(ISNUMBER(SEARCH(Hauls!$G$397,KH$2:KH$202)),MAX(KG$1:KG1)+1,0)</f>
        <v>1</v>
      </c>
      <c r="KH2" t="s">
        <v>3176</v>
      </c>
      <c r="KI2" t="str">
        <f>IFERROR(VLOOKUP(ROWS(KI$2:KI2),KG$2:KH$202,2,FALSE),"")</f>
        <v>10M : 10mile run</v>
      </c>
      <c r="KJ2">
        <f>IF(ISNUMBER(SEARCH(Hauls!$G$398,KK$2:KK$202)),MAX(KJ$1:KJ1)+1,0)</f>
        <v>1</v>
      </c>
      <c r="KK2" t="s">
        <v>3176</v>
      </c>
      <c r="KL2" t="str">
        <f>IFERROR(VLOOKUP(ROWS(KL$2:KL2),KJ$2:KK$202,2,FALSE),"")</f>
        <v>10M : 10mile run</v>
      </c>
      <c r="KM2">
        <f>IF(ISNUMBER(SEARCH(Hauls!$G$399,KN$2:KN$202)),MAX(KM$1:KM1)+1,0)</f>
        <v>1</v>
      </c>
      <c r="KN2" t="s">
        <v>3176</v>
      </c>
      <c r="KO2" t="str">
        <f>IFERROR(VLOOKUP(ROWS(KO$2:KO2),KM$2:KN$202,2,FALSE),"")</f>
        <v>10M : 10mile run</v>
      </c>
      <c r="KP2">
        <f>IF(ISNUMBER(SEARCH(Hauls!$G$400,KQ$2:KQ$202)),MAX(KP$1:KP1)+1,0)</f>
        <v>1</v>
      </c>
      <c r="KQ2" t="s">
        <v>3176</v>
      </c>
      <c r="KR2" t="str">
        <f>IFERROR(VLOOKUP(ROWS(KR$2:KR2),KP$2:KQ$202,2,FALSE),"")</f>
        <v>10M : 10mile run</v>
      </c>
    </row>
    <row r="3" spans="1:304" x14ac:dyDescent="0.25">
      <c r="A3" t="s">
        <v>2489</v>
      </c>
      <c r="B3" t="s">
        <v>2490</v>
      </c>
      <c r="C3" t="s">
        <v>2491</v>
      </c>
      <c r="D3" t="str">
        <f t="shared" si="0"/>
        <v>2n1 : 2 in 1</v>
      </c>
      <c r="E3">
        <f>IF(ISNUMBER(SEARCH(Hauls!$G$301,$F$2:$F$202)),MAX($E$1:E2)+1,0)</f>
        <v>2</v>
      </c>
      <c r="F3" t="s">
        <v>3177</v>
      </c>
      <c r="G3" t="str">
        <f>IFERROR(VLOOKUP(ROWS($G$2:G3),$E$2:$F$202,2,FALSE),"")</f>
        <v>2n1 : 2 in 1</v>
      </c>
      <c r="H3">
        <f>IF(ISNUMBER(SEARCH(Hauls!$G$302,I$2:I$202)),MAX(H$1:H2)+1,0)</f>
        <v>2</v>
      </c>
      <c r="I3" t="s">
        <v>3177</v>
      </c>
      <c r="J3" t="str">
        <f>IFERROR(VLOOKUP(ROWS(J$2:J3),H$2:I$202,2,FALSE),"")</f>
        <v>2n1 : 2 in 1</v>
      </c>
      <c r="K3">
        <f>IF(ISNUMBER(SEARCH(Hauls!$G$303,L$2:L$202)),MAX(K$1:K2)+1,0)</f>
        <v>2</v>
      </c>
      <c r="L3" t="s">
        <v>3177</v>
      </c>
      <c r="M3" t="str">
        <f>IFERROR(VLOOKUP(ROWS(M$2:M3),K$2:L$202,2,FALSE),"")</f>
        <v>2n1 : 2 in 1</v>
      </c>
      <c r="N3">
        <f>IF(ISNUMBER(SEARCH(Hauls!$G$304,O$2:O$202)),MAX(N$1:N2)+1,0)</f>
        <v>2</v>
      </c>
      <c r="O3" t="s">
        <v>3177</v>
      </c>
      <c r="P3" t="str">
        <f>IFERROR(VLOOKUP(ROWS(P$2:P3),N$2:O$202,2,FALSE),"")</f>
        <v>2n1 : 2 in 1</v>
      </c>
      <c r="Q3">
        <f>IF(ISNUMBER(SEARCH(Hauls!$G$305,R$2:R$202)),MAX(Q$1:Q2)+1,0)</f>
        <v>2</v>
      </c>
      <c r="R3" t="s">
        <v>3177</v>
      </c>
      <c r="S3" t="str">
        <f>IFERROR(VLOOKUP(ROWS(S$2:S3),Q$2:R$202,2,FALSE),"")</f>
        <v>2n1 : 2 in 1</v>
      </c>
      <c r="T3">
        <f>IF(ISNUMBER(SEARCH(Hauls!$G$306,U$2:U$202)),MAX(T$1:T2)+1,0)</f>
        <v>2</v>
      </c>
      <c r="U3" t="s">
        <v>3177</v>
      </c>
      <c r="V3" t="str">
        <f>IFERROR(VLOOKUP(ROWS(V$2:V3),T$2:U$202,2,FALSE),"")</f>
        <v>2n1 : 2 in 1</v>
      </c>
      <c r="W3">
        <f>IF(ISNUMBER(SEARCH(Hauls!$G$307,X$2:X$202)),MAX(W$1:W2)+1,0)</f>
        <v>2</v>
      </c>
      <c r="X3" t="s">
        <v>3177</v>
      </c>
      <c r="Y3" t="str">
        <f>IFERROR(VLOOKUP(ROWS(Y$2:Y3),W$2:X$202,2,FALSE),"")</f>
        <v>2n1 : 2 in 1</v>
      </c>
      <c r="Z3">
        <f>IF(ISNUMBER(SEARCH(Hauls!$G$308,AA$2:AA$202)),MAX(Z$1:Z2)+1,0)</f>
        <v>2</v>
      </c>
      <c r="AA3" t="s">
        <v>3177</v>
      </c>
      <c r="AB3" t="str">
        <f>IFERROR(VLOOKUP(ROWS(AB$2:AB3),Z$2:AA$202,2,FALSE),"")</f>
        <v>2n1 : 2 in 1</v>
      </c>
      <c r="AC3">
        <f>IF(ISNUMBER(SEARCH(Hauls!$G$309,AD$2:AD$202)),MAX(AC$1:AC2)+1,0)</f>
        <v>2</v>
      </c>
      <c r="AD3" t="s">
        <v>3177</v>
      </c>
      <c r="AE3" t="str">
        <f>IFERROR(VLOOKUP(ROWS(AE$2:AE3),AC$2:AD$202,2,FALSE),"")</f>
        <v>2n1 : 2 in 1</v>
      </c>
      <c r="AF3">
        <f>IF(ISNUMBER(SEARCH(Hauls!$G$310,AG$2:AG$202)),MAX(AF$1:AF2)+1,0)</f>
        <v>2</v>
      </c>
      <c r="AG3" t="s">
        <v>3177</v>
      </c>
      <c r="AH3" t="str">
        <f>IFERROR(VLOOKUP(ROWS(AH$2:AH3),AF$2:AG$202,2,FALSE),"")</f>
        <v>2n1 : 2 in 1</v>
      </c>
      <c r="AI3">
        <f>IF(ISNUMBER(SEARCH(Hauls!$G$311,AJ$2:AJ$202)),MAX(AI$1:AI2)+1,0)</f>
        <v>2</v>
      </c>
      <c r="AJ3" t="s">
        <v>3177</v>
      </c>
      <c r="AK3" t="str">
        <f>IFERROR(VLOOKUP(ROWS(AK$2:AK3),AI$2:AJ$202,2,FALSE),"")</f>
        <v>2n1 : 2 in 1</v>
      </c>
      <c r="AL3">
        <f>IF(ISNUMBER(SEARCH(Hauls!$G$312,AM$2:AM$202)),MAX(AL$1:AL2)+1,0)</f>
        <v>2</v>
      </c>
      <c r="AM3" t="s">
        <v>3177</v>
      </c>
      <c r="AN3" t="str">
        <f>IFERROR(VLOOKUP(ROWS(AN$2:AN3),AL$2:AM$202,2,FALSE),"")</f>
        <v>2n1 : 2 in 1</v>
      </c>
      <c r="AO3">
        <f>IF(ISNUMBER(SEARCH(Hauls!$G$313,AP$2:AP$202)),MAX(AO$1:AO2)+1,0)</f>
        <v>2</v>
      </c>
      <c r="AP3" t="s">
        <v>3177</v>
      </c>
      <c r="AQ3" t="str">
        <f>IFERROR(VLOOKUP(ROWS(AQ$2:AQ3),AO$2:AP$202,2,FALSE),"")</f>
        <v>2n1 : 2 in 1</v>
      </c>
      <c r="AR3">
        <f>IF(ISNUMBER(SEARCH(Hauls!$G$314,AS$2:AS$202)),MAX(AR$1:AR2)+1,0)</f>
        <v>2</v>
      </c>
      <c r="AS3" t="s">
        <v>3177</v>
      </c>
      <c r="AT3" t="str">
        <f>IFERROR(VLOOKUP(ROWS(AT$2:AT3),AR$2:AS$202,2,FALSE),"")</f>
        <v>2n1 : 2 in 1</v>
      </c>
      <c r="AU3">
        <f>IF(ISNUMBER(SEARCH(Hauls!$G$315,AV$2:AV$202)),MAX(AU$1:AU2)+1,0)</f>
        <v>2</v>
      </c>
      <c r="AV3" t="s">
        <v>3177</v>
      </c>
      <c r="AW3" t="str">
        <f>IFERROR(VLOOKUP(ROWS(AW$2:AW3),AU$2:AV$202,2,FALSE),"")</f>
        <v>2n1 : 2 in 1</v>
      </c>
      <c r="AX3">
        <f>IF(ISNUMBER(SEARCH(Hauls!$G$316,AY$2:AY$202)),MAX(AX$1:AX2)+1,0)</f>
        <v>2</v>
      </c>
      <c r="AY3" t="s">
        <v>3177</v>
      </c>
      <c r="AZ3" t="str">
        <f>IFERROR(VLOOKUP(ROWS(AZ$2:AZ3),AX$2:AY$202,2,FALSE),"")</f>
        <v>2n1 : 2 in 1</v>
      </c>
      <c r="BA3">
        <f>IF(ISNUMBER(SEARCH(Hauls!$G$317,BB$2:BB$202)),MAX(BA$1:BA2)+1,0)</f>
        <v>2</v>
      </c>
      <c r="BB3" t="s">
        <v>3177</v>
      </c>
      <c r="BC3" t="str">
        <f>IFERROR(VLOOKUP(ROWS(BC$2:BC3),BA$2:BB$202,2,FALSE),"")</f>
        <v>2n1 : 2 in 1</v>
      </c>
      <c r="BD3">
        <f>IF(ISNUMBER(SEARCH(Hauls!$G$318,BE$2:BE$202)),MAX(BD$1:BD2)+1,0)</f>
        <v>2</v>
      </c>
      <c r="BE3" t="s">
        <v>3177</v>
      </c>
      <c r="BF3" t="str">
        <f>IFERROR(VLOOKUP(ROWS(BF$2:BF3),BD$2:BE$202,2,FALSE),"")</f>
        <v>2n1 : 2 in 1</v>
      </c>
      <c r="BG3">
        <f>IF(ISNUMBER(SEARCH(Hauls!$G$319,BH$2:BH$202)),MAX(BG$1:BG2)+1,0)</f>
        <v>2</v>
      </c>
      <c r="BH3" t="s">
        <v>3177</v>
      </c>
      <c r="BI3" t="str">
        <f>IFERROR(VLOOKUP(ROWS(BI$2:BI3),BG$2:BH$202,2,FALSE),"")</f>
        <v>2n1 : 2 in 1</v>
      </c>
      <c r="BJ3">
        <f>IF(ISNUMBER(SEARCH(Hauls!$G$320,BK$2:BK$202)),MAX(BJ$1:BJ2)+1,0)</f>
        <v>2</v>
      </c>
      <c r="BK3" t="s">
        <v>3177</v>
      </c>
      <c r="BL3" t="str">
        <f>IFERROR(VLOOKUP(ROWS(BL$2:BL3),BJ$2:BK$202,2,FALSE),"")</f>
        <v>2n1 : 2 in 1</v>
      </c>
      <c r="BM3">
        <f>IF(ISNUMBER(SEARCH(Hauls!$G$321,BN$2:BN$202)),MAX(BM$1:BM2)+1,0)</f>
        <v>2</v>
      </c>
      <c r="BN3" t="s">
        <v>3177</v>
      </c>
      <c r="BO3" t="str">
        <f>IFERROR(VLOOKUP(ROWS(BO$2:BO3),BM$2:BN$202,2,FALSE),"")</f>
        <v>2n1 : 2 in 1</v>
      </c>
      <c r="BP3">
        <f>IF(ISNUMBER(SEARCH(Hauls!$G$322,BQ$2:BQ$202)),MAX(BP$1:BP2)+1,0)</f>
        <v>2</v>
      </c>
      <c r="BQ3" t="s">
        <v>3177</v>
      </c>
      <c r="BR3" t="str">
        <f>IFERROR(VLOOKUP(ROWS(BR$2:BR3),BP$2:BQ$202,2,FALSE),"")</f>
        <v>2n1 : 2 in 1</v>
      </c>
      <c r="BS3">
        <f>IF(ISNUMBER(SEARCH(Hauls!$G$323,BT$2:BT$202)),MAX(BS$1:BS2)+1,0)</f>
        <v>2</v>
      </c>
      <c r="BT3" t="s">
        <v>3177</v>
      </c>
      <c r="BU3" t="str">
        <f>IFERROR(VLOOKUP(ROWS(BU$2:BU3),BS$2:BT$202,2,FALSE),"")</f>
        <v>2n1 : 2 in 1</v>
      </c>
      <c r="BV3">
        <f>IF(ISNUMBER(SEARCH(Hauls!$G$324,BW$2:BW$202)),MAX(BV$1:BV2)+1,0)</f>
        <v>2</v>
      </c>
      <c r="BW3" t="s">
        <v>3177</v>
      </c>
      <c r="BX3" t="str">
        <f>IFERROR(VLOOKUP(ROWS(BX$2:BX3),BV$2:BW$202,2,FALSE),"")</f>
        <v>2n1 : 2 in 1</v>
      </c>
      <c r="BY3">
        <f>IF(ISNUMBER(SEARCH(Hauls!$G$325,BZ$2:BZ$202)),MAX(BY$1:BY2)+1,0)</f>
        <v>2</v>
      </c>
      <c r="BZ3" t="s">
        <v>3177</v>
      </c>
      <c r="CA3" t="str">
        <f>IFERROR(VLOOKUP(ROWS(CA$2:CA3),BY$2:BZ$202,2,FALSE),"")</f>
        <v>2n1 : 2 in 1</v>
      </c>
      <c r="CB3">
        <f>IF(ISNUMBER(SEARCH(Hauls!$G$326,CC$2:CC$202)),MAX(CB$1:CB2)+1,0)</f>
        <v>2</v>
      </c>
      <c r="CC3" t="s">
        <v>3177</v>
      </c>
      <c r="CD3" t="str">
        <f>IFERROR(VLOOKUP(ROWS(CD$2:CD3),CB$2:CC$202,2,FALSE),"")</f>
        <v>2n1 : 2 in 1</v>
      </c>
      <c r="CE3">
        <f>IF(ISNUMBER(SEARCH(Hauls!$G$327,CF$2:CF$202)),MAX(CE$1:CE2)+1,0)</f>
        <v>2</v>
      </c>
      <c r="CF3" t="s">
        <v>3177</v>
      </c>
      <c r="CG3" t="str">
        <f>IFERROR(VLOOKUP(ROWS(CG$2:CG3),CE$2:CF$202,2,FALSE),"")</f>
        <v>2n1 : 2 in 1</v>
      </c>
      <c r="CH3">
        <f>IF(ISNUMBER(SEARCH(Hauls!$G$328,CI$2:CI$202)),MAX(CH$1:CH2)+1,0)</f>
        <v>2</v>
      </c>
      <c r="CI3" t="s">
        <v>3177</v>
      </c>
      <c r="CJ3" t="str">
        <f>IFERROR(VLOOKUP(ROWS(CJ$2:CJ3),CH$2:CI$202,2,FALSE),"")</f>
        <v>2n1 : 2 in 1</v>
      </c>
      <c r="CK3">
        <f>IF(ISNUMBER(SEARCH(Hauls!$G$329,CL$2:CL$202)),MAX(CK$1:CK2)+1,0)</f>
        <v>2</v>
      </c>
      <c r="CL3" t="s">
        <v>3177</v>
      </c>
      <c r="CM3" t="str">
        <f>IFERROR(VLOOKUP(ROWS(CM$2:CM3),CK$2:CL$202,2,FALSE),"")</f>
        <v>2n1 : 2 in 1</v>
      </c>
      <c r="CN3">
        <f>IF(ISNUMBER(SEARCH(Hauls!$G$330,CO$2:CO$202)),MAX(CN$1:CN2)+1,0)</f>
        <v>2</v>
      </c>
      <c r="CO3" t="s">
        <v>3177</v>
      </c>
      <c r="CP3" t="str">
        <f>IFERROR(VLOOKUP(ROWS(CP$2:CP3),CN$2:CO$202,2,FALSE),"")</f>
        <v>2n1 : 2 in 1</v>
      </c>
      <c r="CQ3">
        <f>IF(ISNUMBER(SEARCH(Hauls!$G$331,CR$2:CR$202)),MAX(CQ$1:CQ2)+1,0)</f>
        <v>2</v>
      </c>
      <c r="CR3" t="s">
        <v>3177</v>
      </c>
      <c r="CS3" t="str">
        <f>IFERROR(VLOOKUP(ROWS(CS$2:CS3),CQ$2:CR$202,2,FALSE),"")</f>
        <v>2n1 : 2 in 1</v>
      </c>
      <c r="CT3">
        <f>IF(ISNUMBER(SEARCH(Hauls!$G$332,CU$2:CU$202)),MAX(CT$1:CT2)+1,0)</f>
        <v>2</v>
      </c>
      <c r="CU3" t="s">
        <v>3177</v>
      </c>
      <c r="CV3" t="str">
        <f>IFERROR(VLOOKUP(ROWS(CV$2:CV3),CT$2:CU$202,2,FALSE),"")</f>
        <v>2n1 : 2 in 1</v>
      </c>
      <c r="CW3">
        <f>IF(ISNUMBER(SEARCH(Hauls!$G$333,CX$2:CX$202)),MAX(CW$1:CW2)+1,0)</f>
        <v>2</v>
      </c>
      <c r="CX3" t="s">
        <v>3177</v>
      </c>
      <c r="CY3" t="str">
        <f>IFERROR(VLOOKUP(ROWS(CY$2:CY3),CW$2:CX$202,2,FALSE),"")</f>
        <v>2n1 : 2 in 1</v>
      </c>
      <c r="CZ3">
        <f>IF(ISNUMBER(SEARCH(Hauls!$G$334,DA$2:DA$202)),MAX(CZ$1:CZ2)+1,0)</f>
        <v>2</v>
      </c>
      <c r="DA3" t="s">
        <v>3177</v>
      </c>
      <c r="DB3" t="str">
        <f>IFERROR(VLOOKUP(ROWS(DB$2:DB3),CZ$2:DA$202,2,FALSE),"")</f>
        <v>2n1 : 2 in 1</v>
      </c>
      <c r="DC3">
        <f>IF(ISNUMBER(SEARCH(Hauls!$G$335,DD$2:DD$202)),MAX(DC$1:DC2)+1,0)</f>
        <v>2</v>
      </c>
      <c r="DD3" t="s">
        <v>3177</v>
      </c>
      <c r="DE3" t="str">
        <f>IFERROR(VLOOKUP(ROWS(DE$2:DE3),DC$2:DD$202,2,FALSE),"")</f>
        <v>2n1 : 2 in 1</v>
      </c>
      <c r="DF3">
        <f>IF(ISNUMBER(SEARCH(Hauls!$G$336,DG$2:DG$202)),MAX(DF$1:DF2)+1,0)</f>
        <v>2</v>
      </c>
      <c r="DG3" t="s">
        <v>3177</v>
      </c>
      <c r="DH3" t="str">
        <f>IFERROR(VLOOKUP(ROWS(DH$2:DH3),DF$2:DG$202,2,FALSE),"")</f>
        <v>2n1 : 2 in 1</v>
      </c>
      <c r="DI3">
        <f>IF(ISNUMBER(SEARCH(Hauls!$G$337,DJ$2:DJ$202)),MAX(DI$1:DI2)+1,0)</f>
        <v>2</v>
      </c>
      <c r="DJ3" t="s">
        <v>3177</v>
      </c>
      <c r="DK3" t="str">
        <f>IFERROR(VLOOKUP(ROWS(DK$2:DK3),DI$2:DJ$202,2,FALSE),"")</f>
        <v>2n1 : 2 in 1</v>
      </c>
      <c r="DL3">
        <f>IF(ISNUMBER(SEARCH(Hauls!$G$338,DM$2:DM$202)),MAX(DL$1:DL2)+1,0)</f>
        <v>2</v>
      </c>
      <c r="DM3" t="s">
        <v>3177</v>
      </c>
      <c r="DN3" t="str">
        <f>IFERROR(VLOOKUP(ROWS(DN$2:DN3),DL$2:DM$202,2,FALSE),"")</f>
        <v>2n1 : 2 in 1</v>
      </c>
      <c r="DO3">
        <f>IF(ISNUMBER(SEARCH(Hauls!$G$339,DP$2:DP$202)),MAX(DO$1:DO2)+1,0)</f>
        <v>2</v>
      </c>
      <c r="DP3" t="s">
        <v>3177</v>
      </c>
      <c r="DQ3" t="str">
        <f>IFERROR(VLOOKUP(ROWS(DQ$2:DQ3),DO$2:DP$202,2,FALSE),"")</f>
        <v>2n1 : 2 in 1</v>
      </c>
      <c r="DR3">
        <f>IF(ISNUMBER(SEARCH(Hauls!$G$340,DS$2:DS$202)),MAX(DR$1:DR2)+1,0)</f>
        <v>2</v>
      </c>
      <c r="DS3" t="s">
        <v>3177</v>
      </c>
      <c r="DT3" t="str">
        <f>IFERROR(VLOOKUP(ROWS(DT$2:DT3),DR$2:DS$202,2,FALSE),"")</f>
        <v>2n1 : 2 in 1</v>
      </c>
      <c r="DU3">
        <f>IF(ISNUMBER(SEARCH(Hauls!$G$341,DV$2:DV$202)),MAX(DU$1:DU2)+1,0)</f>
        <v>2</v>
      </c>
      <c r="DV3" t="s">
        <v>3177</v>
      </c>
      <c r="DW3" t="str">
        <f>IFERROR(VLOOKUP(ROWS(DW$2:DW3),DU$2:DV$202,2,FALSE),"")</f>
        <v>2n1 : 2 in 1</v>
      </c>
      <c r="DX3">
        <f>IF(ISNUMBER(SEARCH(Hauls!$G$342,DY$2:DY$202)),MAX(DX$1:DX2)+1,0)</f>
        <v>2</v>
      </c>
      <c r="DY3" t="s">
        <v>3177</v>
      </c>
      <c r="DZ3" t="str">
        <f>IFERROR(VLOOKUP(ROWS(DZ$2:DZ3),DX$2:DY$202,2,FALSE),"")</f>
        <v>2n1 : 2 in 1</v>
      </c>
      <c r="EA3">
        <f>IF(ISNUMBER(SEARCH(Hauls!$G$343,EB$2:EB$202)),MAX(EA$1:EA2)+1,0)</f>
        <v>2</v>
      </c>
      <c r="EB3" t="s">
        <v>3177</v>
      </c>
      <c r="EC3" t="str">
        <f>IFERROR(VLOOKUP(ROWS(EC$2:EC3),EA$2:EB$202,2,FALSE),"")</f>
        <v>2n1 : 2 in 1</v>
      </c>
      <c r="ED3">
        <f>IF(ISNUMBER(SEARCH(Hauls!$G$344,EE$2:EE$202)),MAX(ED$1:ED2)+1,0)</f>
        <v>2</v>
      </c>
      <c r="EE3" t="s">
        <v>3177</v>
      </c>
      <c r="EF3" t="str">
        <f>IFERROR(VLOOKUP(ROWS(EF$2:EF3),ED$2:EE$202,2,FALSE),"")</f>
        <v>2n1 : 2 in 1</v>
      </c>
      <c r="EG3">
        <f>IF(ISNUMBER(SEARCH(Hauls!$G$345,EH$2:EH$202)),MAX(EG$1:EG2)+1,0)</f>
        <v>2</v>
      </c>
      <c r="EH3" t="s">
        <v>3177</v>
      </c>
      <c r="EI3" t="str">
        <f>IFERROR(VLOOKUP(ROWS(EI$2:EI3),EG$2:EH$202,2,FALSE),"")</f>
        <v>2n1 : 2 in 1</v>
      </c>
      <c r="EJ3">
        <f>IF(ISNUMBER(SEARCH(Hauls!$G$346,EK$2:EK$202)),MAX(EJ$1:EJ2)+1,0)</f>
        <v>2</v>
      </c>
      <c r="EK3" t="s">
        <v>3177</v>
      </c>
      <c r="EL3" t="str">
        <f>IFERROR(VLOOKUP(ROWS(EL$2:EL3),EJ$2:EK$202,2,FALSE),"")</f>
        <v>2n1 : 2 in 1</v>
      </c>
      <c r="EM3">
        <f>IF(ISNUMBER(SEARCH(Hauls!$G$347,EN$2:EN$202)),MAX(EM$1:EM2)+1,0)</f>
        <v>2</v>
      </c>
      <c r="EN3" t="s">
        <v>3177</v>
      </c>
      <c r="EO3" t="str">
        <f>IFERROR(VLOOKUP(ROWS(EO$2:EO3),EM$2:EN$202,2,FALSE),"")</f>
        <v>2n1 : 2 in 1</v>
      </c>
      <c r="EP3">
        <f>IF(ISNUMBER(SEARCH(Hauls!$G$348,EQ$2:EQ$202)),MAX(EP$1:EP2)+1,0)</f>
        <v>2</v>
      </c>
      <c r="EQ3" t="s">
        <v>3177</v>
      </c>
      <c r="ER3" t="str">
        <f>IFERROR(VLOOKUP(ROWS(ER$2:ER3),EP$2:EQ$202,2,FALSE),"")</f>
        <v>2n1 : 2 in 1</v>
      </c>
      <c r="ES3">
        <f>IF(ISNUMBER(SEARCH(Hauls!$G$349,ET$2:ET$202)),MAX(ES$1:ES2)+1,0)</f>
        <v>2</v>
      </c>
      <c r="ET3" t="s">
        <v>3177</v>
      </c>
      <c r="EU3" t="str">
        <f>IFERROR(VLOOKUP(ROWS(EU$2:EU3),ES$2:ET$202,2,FALSE),"")</f>
        <v>2n1 : 2 in 1</v>
      </c>
      <c r="EV3">
        <f>IF(ISNUMBER(SEARCH(Hauls!$G$350,EW$2:EW$202)),MAX(EV$1:EV2)+1,0)</f>
        <v>2</v>
      </c>
      <c r="EW3" t="s">
        <v>3177</v>
      </c>
      <c r="EX3" t="str">
        <f>IFERROR(VLOOKUP(ROWS(EX$2:EX3),EV$2:EW$202,2,FALSE),"")</f>
        <v>2n1 : 2 in 1</v>
      </c>
      <c r="EY3">
        <f>IF(ISNUMBER(SEARCH(Hauls!$G$351,EZ$2:EZ$202)),MAX(EY$1:EY2)+1,0)</f>
        <v>2</v>
      </c>
      <c r="EZ3" t="s">
        <v>3177</v>
      </c>
      <c r="FA3" t="str">
        <f>IFERROR(VLOOKUP(ROWS(FA$2:FA3),EY$2:EZ$202,2,FALSE),"")</f>
        <v>2n1 : 2 in 1</v>
      </c>
      <c r="FB3">
        <f>IF(ISNUMBER(SEARCH(Hauls!$G$352,FC$2:FC$202)),MAX(FB$1:FB2)+1,0)</f>
        <v>2</v>
      </c>
      <c r="FC3" t="s">
        <v>3177</v>
      </c>
      <c r="FD3" t="str">
        <f>IFERROR(VLOOKUP(ROWS(FD$2:FD3),FB$2:FC$202,2,FALSE),"")</f>
        <v>2n1 : 2 in 1</v>
      </c>
      <c r="FE3">
        <f>IF(ISNUMBER(SEARCH(Hauls!$G$353,FF$2:FF$202)),MAX(FE$1:FE2)+1,0)</f>
        <v>2</v>
      </c>
      <c r="FF3" t="s">
        <v>3177</v>
      </c>
      <c r="FG3" t="str">
        <f>IFERROR(VLOOKUP(ROWS(FG$2:FG3),FE$2:FF$202,2,FALSE),"")</f>
        <v>2n1 : 2 in 1</v>
      </c>
      <c r="FH3">
        <f>IF(ISNUMBER(SEARCH(Hauls!$G$354,FI$2:FI$202)),MAX(FH$1:FH2)+1,0)</f>
        <v>2</v>
      </c>
      <c r="FI3" t="s">
        <v>3177</v>
      </c>
      <c r="FJ3" t="str">
        <f>IFERROR(VLOOKUP(ROWS(FJ$2:FJ3),FH$2:FI$202,2,FALSE),"")</f>
        <v>2n1 : 2 in 1</v>
      </c>
      <c r="FK3">
        <f>IF(ISNUMBER(SEARCH(Hauls!$G$355,FL$2:FL$202)),MAX(FK$1:FK2)+1,0)</f>
        <v>2</v>
      </c>
      <c r="FL3" t="s">
        <v>3177</v>
      </c>
      <c r="FM3" t="str">
        <f>IFERROR(VLOOKUP(ROWS(FM$2:FM3),FK$2:FL$202,2,FALSE),"")</f>
        <v>2n1 : 2 in 1</v>
      </c>
      <c r="FN3">
        <f>IF(ISNUMBER(SEARCH(Hauls!$G$356,FO$2:FO$202)),MAX(FN$1:FN2)+1,0)</f>
        <v>2</v>
      </c>
      <c r="FO3" t="s">
        <v>3177</v>
      </c>
      <c r="FP3" t="str">
        <f>IFERROR(VLOOKUP(ROWS(FP$2:FP3),FN$2:FO$202,2,FALSE),"")</f>
        <v>2n1 : 2 in 1</v>
      </c>
      <c r="FQ3">
        <f>IF(ISNUMBER(SEARCH(Hauls!$G$357,FR$2:FR$202)),MAX(FQ$1:FQ2)+1,0)</f>
        <v>2</v>
      </c>
      <c r="FR3" t="s">
        <v>3177</v>
      </c>
      <c r="FS3" t="str">
        <f>IFERROR(VLOOKUP(ROWS(FS$2:FS3),FQ$2:FR$202,2,FALSE),"")</f>
        <v>2n1 : 2 in 1</v>
      </c>
      <c r="FT3">
        <f>IF(ISNUMBER(SEARCH(Hauls!$G$358,FU$2:FU$202)),MAX(FT$1:FT2)+1,0)</f>
        <v>2</v>
      </c>
      <c r="FU3" t="s">
        <v>3177</v>
      </c>
      <c r="FV3" t="str">
        <f>IFERROR(VLOOKUP(ROWS(FV$2:FV3),FT$2:FU$202,2,FALSE),"")</f>
        <v>2n1 : 2 in 1</v>
      </c>
      <c r="FW3">
        <f>IF(ISNUMBER(SEARCH(Hauls!$G$359,FX$2:FX$202)),MAX(FW$1:FW2)+1,0)</f>
        <v>2</v>
      </c>
      <c r="FX3" t="s">
        <v>3177</v>
      </c>
      <c r="FY3" t="str">
        <f>IFERROR(VLOOKUP(ROWS(FY$2:FY3),FW$2:FX$202,2,FALSE),"")</f>
        <v>2n1 : 2 in 1</v>
      </c>
      <c r="FZ3">
        <f>IF(ISNUMBER(SEARCH(Hauls!$G$360,GA$2:GA$202)),MAX(FZ$1:FZ2)+1,0)</f>
        <v>2</v>
      </c>
      <c r="GA3" t="s">
        <v>3177</v>
      </c>
      <c r="GB3" t="str">
        <f>IFERROR(VLOOKUP(ROWS(GB$2:GB3),FZ$2:GA$202,2,FALSE),"")</f>
        <v>2n1 : 2 in 1</v>
      </c>
      <c r="GC3">
        <f>IF(ISNUMBER(SEARCH(Hauls!$G$361,GD$2:GD$202)),MAX(GC$1:GC2)+1,0)</f>
        <v>2</v>
      </c>
      <c r="GD3" t="s">
        <v>3177</v>
      </c>
      <c r="GE3" t="str">
        <f>IFERROR(VLOOKUP(ROWS(GE$2:GE3),GC$2:GD$202,2,FALSE),"")</f>
        <v>2n1 : 2 in 1</v>
      </c>
      <c r="GF3">
        <f>IF(ISNUMBER(SEARCH(Hauls!$G$362,GG$2:GG$202)),MAX(GF$1:GF2)+1,0)</f>
        <v>2</v>
      </c>
      <c r="GG3" t="s">
        <v>3177</v>
      </c>
      <c r="GH3" t="str">
        <f>IFERROR(VLOOKUP(ROWS(GH$2:GH3),GF$2:GG$202,2,FALSE),"")</f>
        <v>2n1 : 2 in 1</v>
      </c>
      <c r="GI3">
        <f>IF(ISNUMBER(SEARCH(Hauls!$G$363,GJ$2:GJ$202)),MAX(GI$1:GI2)+1,0)</f>
        <v>2</v>
      </c>
      <c r="GJ3" t="s">
        <v>3177</v>
      </c>
      <c r="GK3" t="str">
        <f>IFERROR(VLOOKUP(ROWS(GK$2:GK3),GI$2:GJ$202,2,FALSE),"")</f>
        <v>2n1 : 2 in 1</v>
      </c>
      <c r="GL3">
        <f>IF(ISNUMBER(SEARCH(Hauls!$G$364,GM$2:GM$202)),MAX(GL$1:GL2)+1,0)</f>
        <v>2</v>
      </c>
      <c r="GM3" t="s">
        <v>3177</v>
      </c>
      <c r="GN3" t="str">
        <f>IFERROR(VLOOKUP(ROWS(GN$2:GN3),GL$2:GM$202,2,FALSE),"")</f>
        <v>2n1 : 2 in 1</v>
      </c>
      <c r="GO3">
        <f>IF(ISNUMBER(SEARCH(Hauls!$G$365,GP$2:GP$202)),MAX(GO$1:GO2)+1,0)</f>
        <v>2</v>
      </c>
      <c r="GP3" t="s">
        <v>3177</v>
      </c>
      <c r="GQ3" t="str">
        <f>IFERROR(VLOOKUP(ROWS(GQ$2:GQ3),GO$2:GP$202,2,FALSE),"")</f>
        <v>2n1 : 2 in 1</v>
      </c>
      <c r="GR3">
        <f>IF(ISNUMBER(SEARCH(Hauls!$G$366,GS$2:GS$202)),MAX(GR$1:GR2)+1,0)</f>
        <v>2</v>
      </c>
      <c r="GS3" t="s">
        <v>3177</v>
      </c>
      <c r="GT3" t="str">
        <f>IFERROR(VLOOKUP(ROWS(GT$2:GT3),GR$2:GS$202,2,FALSE),"")</f>
        <v>2n1 : 2 in 1</v>
      </c>
      <c r="GU3">
        <f>IF(ISNUMBER(SEARCH(Hauls!$G$366,GV$2:GV$202)),MAX(GU$1:GU2)+1,0)</f>
        <v>2</v>
      </c>
      <c r="GV3" t="s">
        <v>3177</v>
      </c>
      <c r="GW3" t="str">
        <f>IFERROR(VLOOKUP(ROWS(GW$2:GW3),GU$2:GV$202,2,FALSE),"")</f>
        <v>2n1 : 2 in 1</v>
      </c>
      <c r="GX3">
        <f>IF(ISNUMBER(SEARCH(Hauls!$G$368,GY$2:GY$202)),MAX(GX$1:GX2)+1,0)</f>
        <v>2</v>
      </c>
      <c r="GY3" t="s">
        <v>3177</v>
      </c>
      <c r="GZ3" t="str">
        <f>IFERROR(VLOOKUP(ROWS(GZ$2:GZ3),GX$2:GY$202,2,FALSE),"")</f>
        <v>2n1 : 2 in 1</v>
      </c>
      <c r="HA3">
        <f>IF(ISNUMBER(SEARCH(Hauls!$G$369,HB$2:HB$202)),MAX(HA$1:HA2)+1,0)</f>
        <v>2</v>
      </c>
      <c r="HB3" t="s">
        <v>3177</v>
      </c>
      <c r="HC3" t="str">
        <f>IFERROR(VLOOKUP(ROWS(HC$2:HC3),HA$2:HB$202,2,FALSE),"")</f>
        <v>2n1 : 2 in 1</v>
      </c>
      <c r="HD3">
        <f>IF(ISNUMBER(SEARCH(Hauls!$G$370,HE$2:HE$202)),MAX(HD$1:HD2)+1,0)</f>
        <v>2</v>
      </c>
      <c r="HE3" t="s">
        <v>3177</v>
      </c>
      <c r="HF3" t="str">
        <f>IFERROR(VLOOKUP(ROWS(HF$2:HF3),HD$2:HE$202,2,FALSE),"")</f>
        <v>2n1 : 2 in 1</v>
      </c>
      <c r="HG3">
        <f>IF(ISNUMBER(SEARCH(Hauls!$G$371,HH$2:HH$202)),MAX(HG$1:HG2)+1,0)</f>
        <v>2</v>
      </c>
      <c r="HH3" t="s">
        <v>3177</v>
      </c>
      <c r="HI3" t="str">
        <f>IFERROR(VLOOKUP(ROWS(HI$2:HI3),HG$2:HH$202,2,FALSE),"")</f>
        <v>2n1 : 2 in 1</v>
      </c>
      <c r="HJ3">
        <f>IF(ISNUMBER(SEARCH(Hauls!$G$372,HK$2:HK$202)),MAX(HJ$1:HJ2)+1,0)</f>
        <v>2</v>
      </c>
      <c r="HK3" t="s">
        <v>3177</v>
      </c>
      <c r="HL3" t="str">
        <f>IFERROR(VLOOKUP(ROWS(HL$2:HL3),HJ$2:HK$202,2,FALSE),"")</f>
        <v>2n1 : 2 in 1</v>
      </c>
      <c r="HM3">
        <f>IF(ISNUMBER(SEARCH(Hauls!$G$373,HN$2:HN$202)),MAX(HM$1:HM2)+1,0)</f>
        <v>2</v>
      </c>
      <c r="HN3" t="s">
        <v>3177</v>
      </c>
      <c r="HO3" t="str">
        <f>IFERROR(VLOOKUP(ROWS(HO$2:HO3),HM$2:HN$202,2,FALSE),"")</f>
        <v>2n1 : 2 in 1</v>
      </c>
      <c r="HP3">
        <f>IF(ISNUMBER(SEARCH(Hauls!$G$374,HQ$2:HQ$202)),MAX(HP$1:HP2)+1,0)</f>
        <v>2</v>
      </c>
      <c r="HQ3" t="s">
        <v>3177</v>
      </c>
      <c r="HR3" t="str">
        <f>IFERROR(VLOOKUP(ROWS(HR$2:HR3),HP$2:HQ$202,2,FALSE),"")</f>
        <v>2n1 : 2 in 1</v>
      </c>
      <c r="HS3">
        <f>IF(ISNUMBER(SEARCH(Hauls!$G$375,HT$2:HT$202)),MAX(HS$1:HS2)+1,0)</f>
        <v>2</v>
      </c>
      <c r="HT3" t="s">
        <v>3177</v>
      </c>
      <c r="HU3" t="str">
        <f>IFERROR(VLOOKUP(ROWS(HU$2:HU3),HS$2:HT$202,2,FALSE),"")</f>
        <v>2n1 : 2 in 1</v>
      </c>
      <c r="HV3">
        <f>IF(ISNUMBER(SEARCH(Hauls!$G$376,HW$2:HW$202)),MAX(HV$1:HV2)+1,0)</f>
        <v>2</v>
      </c>
      <c r="HW3" t="s">
        <v>3177</v>
      </c>
      <c r="HX3" t="str">
        <f>IFERROR(VLOOKUP(ROWS(HX$2:HX3),HV$2:HW$202,2,FALSE),"")</f>
        <v>2n1 : 2 in 1</v>
      </c>
      <c r="HY3">
        <f>IF(ISNUMBER(SEARCH(Hauls!$G$377,HZ$2:HZ$202)),MAX(HY$1:HY2)+1,0)</f>
        <v>2</v>
      </c>
      <c r="HZ3" t="s">
        <v>3177</v>
      </c>
      <c r="IA3" t="str">
        <f>IFERROR(VLOOKUP(ROWS(IA$2:IA3),HY$2:HZ$202,2,FALSE),"")</f>
        <v>2n1 : 2 in 1</v>
      </c>
      <c r="IB3">
        <f>IF(ISNUMBER(SEARCH(Hauls!$G$378,IC$2:IC$202)),MAX(IB$1:IB2)+1,0)</f>
        <v>2</v>
      </c>
      <c r="IC3" t="s">
        <v>3177</v>
      </c>
      <c r="ID3" t="str">
        <f>IFERROR(VLOOKUP(ROWS(ID$2:ID3),IB$2:IC$202,2,FALSE),"")</f>
        <v>2n1 : 2 in 1</v>
      </c>
      <c r="IE3">
        <f>IF(ISNUMBER(SEARCH(Hauls!$G$379,IF$2:IF$202)),MAX(IE$1:IE2)+1,0)</f>
        <v>2</v>
      </c>
      <c r="IF3" t="s">
        <v>3177</v>
      </c>
      <c r="IG3" t="str">
        <f>IFERROR(VLOOKUP(ROWS(IG$2:IG3),IE$2:IF$202,2,FALSE),"")</f>
        <v>2n1 : 2 in 1</v>
      </c>
      <c r="IH3">
        <f>IF(ISNUMBER(SEARCH(Hauls!$G$380,II$2:II$202)),MAX(IH$1:IH2)+1,0)</f>
        <v>2</v>
      </c>
      <c r="II3" t="s">
        <v>3177</v>
      </c>
      <c r="IJ3" t="str">
        <f>IFERROR(VLOOKUP(ROWS(IJ$2:IJ3),IH$2:II$202,2,FALSE),"")</f>
        <v>2n1 : 2 in 1</v>
      </c>
      <c r="IK3">
        <f>IF(ISNUMBER(SEARCH(Hauls!$G$381,IL$2:IL$202)),MAX(IK$1:IK2)+1,0)</f>
        <v>2</v>
      </c>
      <c r="IL3" t="s">
        <v>3177</v>
      </c>
      <c r="IM3" t="str">
        <f>IFERROR(VLOOKUP(ROWS(IM$2:IM3),IK$2:IL$202,2,FALSE),"")</f>
        <v>2n1 : 2 in 1</v>
      </c>
      <c r="IN3">
        <f>IF(ISNUMBER(SEARCH(Hauls!$G$382,IO$2:IO$202)),MAX(IN$1:IN2)+1,0)</f>
        <v>2</v>
      </c>
      <c r="IO3" t="s">
        <v>3177</v>
      </c>
      <c r="IP3" t="str">
        <f>IFERROR(VLOOKUP(ROWS(IP$2:IP3),IN$2:IO$202,2,FALSE),"")</f>
        <v>2n1 : 2 in 1</v>
      </c>
      <c r="IQ3">
        <f>IF(ISNUMBER(SEARCH(Hauls!$G$383,IR$2:IR$202)),MAX(IQ$1:IQ2)+1,0)</f>
        <v>2</v>
      </c>
      <c r="IR3" t="s">
        <v>3177</v>
      </c>
      <c r="IS3" t="str">
        <f>IFERROR(VLOOKUP(ROWS(IS$2:IS3),IQ$2:IR$202,2,FALSE),"")</f>
        <v>2n1 : 2 in 1</v>
      </c>
      <c r="IT3">
        <f>IF(ISNUMBER(SEARCH(Hauls!$G$384,IU$2:IU$202)),MAX(IT$1:IT2)+1,0)</f>
        <v>2</v>
      </c>
      <c r="IU3" t="s">
        <v>3177</v>
      </c>
      <c r="IV3" t="str">
        <f>IFERROR(VLOOKUP(ROWS(IV$2:IV3),IT$2:IU$202,2,FALSE),"")</f>
        <v>2n1 : 2 in 1</v>
      </c>
      <c r="IW3">
        <f>IF(ISNUMBER(SEARCH(Hauls!$G$385,IX$2:IX$202)),MAX(IW$1:IW2)+1,0)</f>
        <v>2</v>
      </c>
      <c r="IX3" t="s">
        <v>3177</v>
      </c>
      <c r="IY3" t="str">
        <f>IFERROR(VLOOKUP(ROWS(IY$2:IY3),IW$2:IX$202,2,FALSE),"")</f>
        <v>2n1 : 2 in 1</v>
      </c>
      <c r="IZ3">
        <f>IF(ISNUMBER(SEARCH(Hauls!$G$386,JA$2:JA$202)),MAX(IZ$1:IZ2)+1,0)</f>
        <v>2</v>
      </c>
      <c r="JA3" t="s">
        <v>3177</v>
      </c>
      <c r="JB3" t="str">
        <f>IFERROR(VLOOKUP(ROWS(JB$2:JB3),IZ$2:JA$202,2,FALSE),"")</f>
        <v>2n1 : 2 in 1</v>
      </c>
      <c r="JC3">
        <f>IF(ISNUMBER(SEARCH(Hauls!$G$387,JD$2:JD$202)),MAX(JC$1:JC2)+1,0)</f>
        <v>2</v>
      </c>
      <c r="JD3" t="s">
        <v>3177</v>
      </c>
      <c r="JE3" t="str">
        <f>IFERROR(VLOOKUP(ROWS(JE$2:JE3),JC$2:JD$202,2,FALSE),"")</f>
        <v>2n1 : 2 in 1</v>
      </c>
      <c r="JF3">
        <f>IF(ISNUMBER(SEARCH(Hauls!$G$388,JG$2:JG$202)),MAX(JF$1:JF2)+1,0)</f>
        <v>2</v>
      </c>
      <c r="JG3" t="s">
        <v>3177</v>
      </c>
      <c r="JH3" t="str">
        <f>IFERROR(VLOOKUP(ROWS(JH$2:JH3),JF$2:JG$202,2,FALSE),"")</f>
        <v>2n1 : 2 in 1</v>
      </c>
      <c r="JI3">
        <f>IF(ISNUMBER(SEARCH(Hauls!$G$389,JJ$2:JJ$202)),MAX(JI$1:JI2)+1,0)</f>
        <v>2</v>
      </c>
      <c r="JJ3" t="s">
        <v>3177</v>
      </c>
      <c r="JK3" t="str">
        <f>IFERROR(VLOOKUP(ROWS(JK$2:JK3),JI$2:JJ$202,2,FALSE),"")</f>
        <v>2n1 : 2 in 1</v>
      </c>
      <c r="JL3">
        <f>IF(ISNUMBER(SEARCH(Hauls!$G$390,JM$2:JM$202)),MAX(JL$1:JL2)+1,0)</f>
        <v>2</v>
      </c>
      <c r="JM3" t="s">
        <v>3177</v>
      </c>
      <c r="JN3" t="str">
        <f>IFERROR(VLOOKUP(ROWS(JN$2:JN3),JL$2:JM$202,2,FALSE),"")</f>
        <v>2n1 : 2 in 1</v>
      </c>
      <c r="JO3">
        <f>IF(ISNUMBER(SEARCH(Hauls!$G$391,JP$2:JP$202)),MAX(JO$1:JO2)+1,0)</f>
        <v>2</v>
      </c>
      <c r="JP3" t="s">
        <v>3177</v>
      </c>
      <c r="JQ3" t="str">
        <f>IFERROR(VLOOKUP(ROWS(JQ$2:JQ3),JO$2:JP$202,2,FALSE),"")</f>
        <v>2n1 : 2 in 1</v>
      </c>
      <c r="JR3">
        <f>IF(ISNUMBER(SEARCH(Hauls!$G$392,JS$2:JS$202)),MAX(JR$1:JR2)+1,0)</f>
        <v>2</v>
      </c>
      <c r="JS3" t="s">
        <v>3177</v>
      </c>
      <c r="JT3" t="str">
        <f>IFERROR(VLOOKUP(ROWS(JT$2:JT3),JR$2:JS$202,2,FALSE),"")</f>
        <v>2n1 : 2 in 1</v>
      </c>
      <c r="JU3">
        <f>IF(ISNUMBER(SEARCH(Hauls!$G$393,JV$2:JV$202)),MAX(JU$1:JU2)+1,0)</f>
        <v>2</v>
      </c>
      <c r="JV3" t="s">
        <v>3177</v>
      </c>
      <c r="JW3" t="str">
        <f>IFERROR(VLOOKUP(ROWS(JW$2:JW3),JU$2:JV$202,2,FALSE),"")</f>
        <v>2n1 : 2 in 1</v>
      </c>
      <c r="JX3">
        <f>IF(ISNUMBER(SEARCH(Hauls!$G$394,JY$2:JY$202)),MAX(JX$1:JX2)+1,0)</f>
        <v>2</v>
      </c>
      <c r="JY3" t="s">
        <v>3177</v>
      </c>
      <c r="JZ3" t="str">
        <f>IFERROR(VLOOKUP(ROWS(JZ$2:JZ3),JX$2:JY$202,2,FALSE),"")</f>
        <v>2n1 : 2 in 1</v>
      </c>
      <c r="KA3">
        <f>IF(ISNUMBER(SEARCH(Hauls!$G$395,KB$2:KB$202)),MAX(KA$1:KA2)+1,0)</f>
        <v>2</v>
      </c>
      <c r="KB3" t="s">
        <v>3177</v>
      </c>
      <c r="KC3" t="str">
        <f>IFERROR(VLOOKUP(ROWS(KC$2:KC3),KA$2:KB$202,2,FALSE),"")</f>
        <v>2n1 : 2 in 1</v>
      </c>
      <c r="KD3">
        <f>IF(ISNUMBER(SEARCH(Hauls!$G$396,KE$2:KE$202)),MAX(KD$1:KD2)+1,0)</f>
        <v>2</v>
      </c>
      <c r="KE3" t="s">
        <v>3177</v>
      </c>
      <c r="KF3" t="str">
        <f>IFERROR(VLOOKUP(ROWS(KF$2:KF3),KD$2:KE$202,2,FALSE),"")</f>
        <v>2n1 : 2 in 1</v>
      </c>
      <c r="KG3">
        <f>IF(ISNUMBER(SEARCH(Hauls!$G$397,KH$2:KH$202)),MAX(KG$1:KG2)+1,0)</f>
        <v>2</v>
      </c>
      <c r="KH3" t="s">
        <v>3177</v>
      </c>
      <c r="KI3" t="str">
        <f>IFERROR(VLOOKUP(ROWS(KI$2:KI3),KG$2:KH$202,2,FALSE),"")</f>
        <v>2n1 : 2 in 1</v>
      </c>
      <c r="KJ3">
        <f>IF(ISNUMBER(SEARCH(Hauls!$G$398,KK$2:KK$202)),MAX(KJ$1:KJ2)+1,0)</f>
        <v>2</v>
      </c>
      <c r="KK3" t="s">
        <v>3177</v>
      </c>
      <c r="KL3" t="str">
        <f>IFERROR(VLOOKUP(ROWS(KL$2:KL3),KJ$2:KK$202,2,FALSE),"")</f>
        <v>2n1 : 2 in 1</v>
      </c>
      <c r="KM3">
        <f>IF(ISNUMBER(SEARCH(Hauls!$G$399,KN$2:KN$202)),MAX(KM$1:KM2)+1,0)</f>
        <v>2</v>
      </c>
      <c r="KN3" t="s">
        <v>3177</v>
      </c>
      <c r="KO3" t="str">
        <f>IFERROR(VLOOKUP(ROWS(KO$2:KO3),KM$2:KN$202,2,FALSE),"")</f>
        <v>2n1 : 2 in 1</v>
      </c>
      <c r="KP3">
        <f>IF(ISNUMBER(SEARCH(Hauls!$G$400,KQ$2:KQ$202)),MAX(KP$1:KP2)+1,0)</f>
        <v>2</v>
      </c>
      <c r="KQ3" t="s">
        <v>3177</v>
      </c>
      <c r="KR3" t="str">
        <f>IFERROR(VLOOKUP(ROWS(KR$2:KR3),KP$2:KQ$202,2,FALSE),"")</f>
        <v>2n1 : 2 in 1</v>
      </c>
    </row>
    <row r="4" spans="1:304" x14ac:dyDescent="0.25">
      <c r="A4" t="s">
        <v>2492</v>
      </c>
      <c r="B4" t="s">
        <v>2493</v>
      </c>
      <c r="C4" t="s">
        <v>655</v>
      </c>
      <c r="D4" t="str">
        <f t="shared" si="0"/>
        <v>3WK : 3 wrecks</v>
      </c>
      <c r="E4">
        <f>IF(ISNUMBER(SEARCH(Hauls!$G$301,$F$2:$F$202)),MAX($E$1:E3)+1,0)</f>
        <v>3</v>
      </c>
      <c r="F4" t="s">
        <v>3178</v>
      </c>
      <c r="G4" t="str">
        <f>IFERROR(VLOOKUP(ROWS($G$2:G4),$E$2:$F$202,2,FALSE),"")</f>
        <v>3WK : 3 wrecks</v>
      </c>
      <c r="H4">
        <f>IF(ISNUMBER(SEARCH(Hauls!$G$302,I$2:I$202)),MAX(H$1:H3)+1,0)</f>
        <v>3</v>
      </c>
      <c r="I4" t="s">
        <v>3178</v>
      </c>
      <c r="J4" t="str">
        <f>IFERROR(VLOOKUP(ROWS(J$2:J4),H$2:I$202,2,FALSE),"")</f>
        <v>3WK : 3 wrecks</v>
      </c>
      <c r="K4">
        <f>IF(ISNUMBER(SEARCH(Hauls!$G$303,L$2:L$202)),MAX(K$1:K3)+1,0)</f>
        <v>3</v>
      </c>
      <c r="L4" t="s">
        <v>3178</v>
      </c>
      <c r="M4" t="str">
        <f>IFERROR(VLOOKUP(ROWS(M$2:M4),K$2:L$202,2,FALSE),"")</f>
        <v>3WK : 3 wrecks</v>
      </c>
      <c r="N4">
        <f>IF(ISNUMBER(SEARCH(Hauls!$G$304,O$2:O$202)),MAX(N$1:N3)+1,0)</f>
        <v>3</v>
      </c>
      <c r="O4" t="s">
        <v>3178</v>
      </c>
      <c r="P4" t="str">
        <f>IFERROR(VLOOKUP(ROWS(P$2:P4),N$2:O$202,2,FALSE),"")</f>
        <v>3WK : 3 wrecks</v>
      </c>
      <c r="Q4">
        <f>IF(ISNUMBER(SEARCH(Hauls!$G$305,R$2:R$202)),MAX(Q$1:Q3)+1,0)</f>
        <v>3</v>
      </c>
      <c r="R4" t="s">
        <v>3178</v>
      </c>
      <c r="S4" t="str">
        <f>IFERROR(VLOOKUP(ROWS(S$2:S4),Q$2:R$202,2,FALSE),"")</f>
        <v>3WK : 3 wrecks</v>
      </c>
      <c r="T4">
        <f>IF(ISNUMBER(SEARCH(Hauls!$G$306,U$2:U$202)),MAX(T$1:T3)+1,0)</f>
        <v>3</v>
      </c>
      <c r="U4" t="s">
        <v>3178</v>
      </c>
      <c r="V4" t="str">
        <f>IFERROR(VLOOKUP(ROWS(V$2:V4),T$2:U$202,2,FALSE),"")</f>
        <v>3WK : 3 wrecks</v>
      </c>
      <c r="W4">
        <f>IF(ISNUMBER(SEARCH(Hauls!$G$307,X$2:X$202)),MAX(W$1:W3)+1,0)</f>
        <v>3</v>
      </c>
      <c r="X4" t="s">
        <v>3178</v>
      </c>
      <c r="Y4" t="str">
        <f>IFERROR(VLOOKUP(ROWS(Y$2:Y4),W$2:X$202,2,FALSE),"")</f>
        <v>3WK : 3 wrecks</v>
      </c>
      <c r="Z4">
        <f>IF(ISNUMBER(SEARCH(Hauls!$G$308,AA$2:AA$202)),MAX(Z$1:Z3)+1,0)</f>
        <v>3</v>
      </c>
      <c r="AA4" t="s">
        <v>3178</v>
      </c>
      <c r="AB4" t="str">
        <f>IFERROR(VLOOKUP(ROWS(AB$2:AB4),Z$2:AA$202,2,FALSE),"")</f>
        <v>3WK : 3 wrecks</v>
      </c>
      <c r="AC4">
        <f>IF(ISNUMBER(SEARCH(Hauls!$G$309,AD$2:AD$202)),MAX(AC$1:AC3)+1,0)</f>
        <v>3</v>
      </c>
      <c r="AD4" t="s">
        <v>3178</v>
      </c>
      <c r="AE4" t="str">
        <f>IFERROR(VLOOKUP(ROWS(AE$2:AE4),AC$2:AD$202,2,FALSE),"")</f>
        <v>3WK : 3 wrecks</v>
      </c>
      <c r="AF4">
        <f>IF(ISNUMBER(SEARCH(Hauls!$G$310,AG$2:AG$202)),MAX(AF$1:AF3)+1,0)</f>
        <v>3</v>
      </c>
      <c r="AG4" t="s">
        <v>3178</v>
      </c>
      <c r="AH4" t="str">
        <f>IFERROR(VLOOKUP(ROWS(AH$2:AH4),AF$2:AG$202,2,FALSE),"")</f>
        <v>3WK : 3 wrecks</v>
      </c>
      <c r="AI4">
        <f>IF(ISNUMBER(SEARCH(Hauls!$G$311,AJ$2:AJ$202)),MAX(AI$1:AI3)+1,0)</f>
        <v>3</v>
      </c>
      <c r="AJ4" t="s">
        <v>3178</v>
      </c>
      <c r="AK4" t="str">
        <f>IFERROR(VLOOKUP(ROWS(AK$2:AK4),AI$2:AJ$202,2,FALSE),"")</f>
        <v>3WK : 3 wrecks</v>
      </c>
      <c r="AL4">
        <f>IF(ISNUMBER(SEARCH(Hauls!$G$312,AM$2:AM$202)),MAX(AL$1:AL3)+1,0)</f>
        <v>3</v>
      </c>
      <c r="AM4" t="s">
        <v>3178</v>
      </c>
      <c r="AN4" t="str">
        <f>IFERROR(VLOOKUP(ROWS(AN$2:AN4),AL$2:AM$202,2,FALSE),"")</f>
        <v>3WK : 3 wrecks</v>
      </c>
      <c r="AO4">
        <f>IF(ISNUMBER(SEARCH(Hauls!$G$313,AP$2:AP$202)),MAX(AO$1:AO3)+1,0)</f>
        <v>3</v>
      </c>
      <c r="AP4" t="s">
        <v>3178</v>
      </c>
      <c r="AQ4" t="str">
        <f>IFERROR(VLOOKUP(ROWS(AQ$2:AQ4),AO$2:AP$202,2,FALSE),"")</f>
        <v>3WK : 3 wrecks</v>
      </c>
      <c r="AR4">
        <f>IF(ISNUMBER(SEARCH(Hauls!$G$314,AS$2:AS$202)),MAX(AR$1:AR3)+1,0)</f>
        <v>3</v>
      </c>
      <c r="AS4" t="s">
        <v>3178</v>
      </c>
      <c r="AT4" t="str">
        <f>IFERROR(VLOOKUP(ROWS(AT$2:AT4),AR$2:AS$202,2,FALSE),"")</f>
        <v>3WK : 3 wrecks</v>
      </c>
      <c r="AU4">
        <f>IF(ISNUMBER(SEARCH(Hauls!$G$315,AV$2:AV$202)),MAX(AU$1:AU3)+1,0)</f>
        <v>3</v>
      </c>
      <c r="AV4" t="s">
        <v>3178</v>
      </c>
      <c r="AW4" t="str">
        <f>IFERROR(VLOOKUP(ROWS(AW$2:AW4),AU$2:AV$202,2,FALSE),"")</f>
        <v>3WK : 3 wrecks</v>
      </c>
      <c r="AX4">
        <f>IF(ISNUMBER(SEARCH(Hauls!$G$316,AY$2:AY$202)),MAX(AX$1:AX3)+1,0)</f>
        <v>3</v>
      </c>
      <c r="AY4" t="s">
        <v>3178</v>
      </c>
      <c r="AZ4" t="str">
        <f>IFERROR(VLOOKUP(ROWS(AZ$2:AZ4),AX$2:AY$202,2,FALSE),"")</f>
        <v>3WK : 3 wrecks</v>
      </c>
      <c r="BA4">
        <f>IF(ISNUMBER(SEARCH(Hauls!$G$317,BB$2:BB$202)),MAX(BA$1:BA3)+1,0)</f>
        <v>3</v>
      </c>
      <c r="BB4" t="s">
        <v>3178</v>
      </c>
      <c r="BC4" t="str">
        <f>IFERROR(VLOOKUP(ROWS(BC$2:BC4),BA$2:BB$202,2,FALSE),"")</f>
        <v>3WK : 3 wrecks</v>
      </c>
      <c r="BD4">
        <f>IF(ISNUMBER(SEARCH(Hauls!$G$318,BE$2:BE$202)),MAX(BD$1:BD3)+1,0)</f>
        <v>3</v>
      </c>
      <c r="BE4" t="s">
        <v>3178</v>
      </c>
      <c r="BF4" t="str">
        <f>IFERROR(VLOOKUP(ROWS(BF$2:BF4),BD$2:BE$202,2,FALSE),"")</f>
        <v>3WK : 3 wrecks</v>
      </c>
      <c r="BG4">
        <f>IF(ISNUMBER(SEARCH(Hauls!$G$319,BH$2:BH$202)),MAX(BG$1:BG3)+1,0)</f>
        <v>3</v>
      </c>
      <c r="BH4" t="s">
        <v>3178</v>
      </c>
      <c r="BI4" t="str">
        <f>IFERROR(VLOOKUP(ROWS(BI$2:BI4),BG$2:BH$202,2,FALSE),"")</f>
        <v>3WK : 3 wrecks</v>
      </c>
      <c r="BJ4">
        <f>IF(ISNUMBER(SEARCH(Hauls!$G$320,BK$2:BK$202)),MAX(BJ$1:BJ3)+1,0)</f>
        <v>3</v>
      </c>
      <c r="BK4" t="s">
        <v>3178</v>
      </c>
      <c r="BL4" t="str">
        <f>IFERROR(VLOOKUP(ROWS(BL$2:BL4),BJ$2:BK$202,2,FALSE),"")</f>
        <v>3WK : 3 wrecks</v>
      </c>
      <c r="BM4">
        <f>IF(ISNUMBER(SEARCH(Hauls!$G$321,BN$2:BN$202)),MAX(BM$1:BM3)+1,0)</f>
        <v>3</v>
      </c>
      <c r="BN4" t="s">
        <v>3178</v>
      </c>
      <c r="BO4" t="str">
        <f>IFERROR(VLOOKUP(ROWS(BO$2:BO4),BM$2:BN$202,2,FALSE),"")</f>
        <v>3WK : 3 wrecks</v>
      </c>
      <c r="BP4">
        <f>IF(ISNUMBER(SEARCH(Hauls!$G$322,BQ$2:BQ$202)),MAX(BP$1:BP3)+1,0)</f>
        <v>3</v>
      </c>
      <c r="BQ4" t="s">
        <v>3178</v>
      </c>
      <c r="BR4" t="str">
        <f>IFERROR(VLOOKUP(ROWS(BR$2:BR4),BP$2:BQ$202,2,FALSE),"")</f>
        <v>3WK : 3 wrecks</v>
      </c>
      <c r="BS4">
        <f>IF(ISNUMBER(SEARCH(Hauls!$G$323,BT$2:BT$202)),MAX(BS$1:BS3)+1,0)</f>
        <v>3</v>
      </c>
      <c r="BT4" t="s">
        <v>3178</v>
      </c>
      <c r="BU4" t="str">
        <f>IFERROR(VLOOKUP(ROWS(BU$2:BU4),BS$2:BT$202,2,FALSE),"")</f>
        <v>3WK : 3 wrecks</v>
      </c>
      <c r="BV4">
        <f>IF(ISNUMBER(SEARCH(Hauls!$G$324,BW$2:BW$202)),MAX(BV$1:BV3)+1,0)</f>
        <v>3</v>
      </c>
      <c r="BW4" t="s">
        <v>3178</v>
      </c>
      <c r="BX4" t="str">
        <f>IFERROR(VLOOKUP(ROWS(BX$2:BX4),BV$2:BW$202,2,FALSE),"")</f>
        <v>3WK : 3 wrecks</v>
      </c>
      <c r="BY4">
        <f>IF(ISNUMBER(SEARCH(Hauls!$G$325,BZ$2:BZ$202)),MAX(BY$1:BY3)+1,0)</f>
        <v>3</v>
      </c>
      <c r="BZ4" t="s">
        <v>3178</v>
      </c>
      <c r="CA4" t="str">
        <f>IFERROR(VLOOKUP(ROWS(CA$2:CA4),BY$2:BZ$202,2,FALSE),"")</f>
        <v>3WK : 3 wrecks</v>
      </c>
      <c r="CB4">
        <f>IF(ISNUMBER(SEARCH(Hauls!$G$326,CC$2:CC$202)),MAX(CB$1:CB3)+1,0)</f>
        <v>3</v>
      </c>
      <c r="CC4" t="s">
        <v>3178</v>
      </c>
      <c r="CD4" t="str">
        <f>IFERROR(VLOOKUP(ROWS(CD$2:CD4),CB$2:CC$202,2,FALSE),"")</f>
        <v>3WK : 3 wrecks</v>
      </c>
      <c r="CE4">
        <f>IF(ISNUMBER(SEARCH(Hauls!$G$327,CF$2:CF$202)),MAX(CE$1:CE3)+1,0)</f>
        <v>3</v>
      </c>
      <c r="CF4" t="s">
        <v>3178</v>
      </c>
      <c r="CG4" t="str">
        <f>IFERROR(VLOOKUP(ROWS(CG$2:CG4),CE$2:CF$202,2,FALSE),"")</f>
        <v>3WK : 3 wrecks</v>
      </c>
      <c r="CH4">
        <f>IF(ISNUMBER(SEARCH(Hauls!$G$328,CI$2:CI$202)),MAX(CH$1:CH3)+1,0)</f>
        <v>3</v>
      </c>
      <c r="CI4" t="s">
        <v>3178</v>
      </c>
      <c r="CJ4" t="str">
        <f>IFERROR(VLOOKUP(ROWS(CJ$2:CJ4),CH$2:CI$202,2,FALSE),"")</f>
        <v>3WK : 3 wrecks</v>
      </c>
      <c r="CK4">
        <f>IF(ISNUMBER(SEARCH(Hauls!$G$329,CL$2:CL$202)),MAX(CK$1:CK3)+1,0)</f>
        <v>3</v>
      </c>
      <c r="CL4" t="s">
        <v>3178</v>
      </c>
      <c r="CM4" t="str">
        <f>IFERROR(VLOOKUP(ROWS(CM$2:CM4),CK$2:CL$202,2,FALSE),"")</f>
        <v>3WK : 3 wrecks</v>
      </c>
      <c r="CN4">
        <f>IF(ISNUMBER(SEARCH(Hauls!$G$330,CO$2:CO$202)),MAX(CN$1:CN3)+1,0)</f>
        <v>3</v>
      </c>
      <c r="CO4" t="s">
        <v>3178</v>
      </c>
      <c r="CP4" t="str">
        <f>IFERROR(VLOOKUP(ROWS(CP$2:CP4),CN$2:CO$202,2,FALSE),"")</f>
        <v>3WK : 3 wrecks</v>
      </c>
      <c r="CQ4">
        <f>IF(ISNUMBER(SEARCH(Hauls!$G$331,CR$2:CR$202)),MAX(CQ$1:CQ3)+1,0)</f>
        <v>3</v>
      </c>
      <c r="CR4" t="s">
        <v>3178</v>
      </c>
      <c r="CS4" t="str">
        <f>IFERROR(VLOOKUP(ROWS(CS$2:CS4),CQ$2:CR$202,2,FALSE),"")</f>
        <v>3WK : 3 wrecks</v>
      </c>
      <c r="CT4">
        <f>IF(ISNUMBER(SEARCH(Hauls!$G$332,CU$2:CU$202)),MAX(CT$1:CT3)+1,0)</f>
        <v>3</v>
      </c>
      <c r="CU4" t="s">
        <v>3178</v>
      </c>
      <c r="CV4" t="str">
        <f>IFERROR(VLOOKUP(ROWS(CV$2:CV4),CT$2:CU$202,2,FALSE),"")</f>
        <v>3WK : 3 wrecks</v>
      </c>
      <c r="CW4">
        <f>IF(ISNUMBER(SEARCH(Hauls!$G$333,CX$2:CX$202)),MAX(CW$1:CW3)+1,0)</f>
        <v>3</v>
      </c>
      <c r="CX4" t="s">
        <v>3178</v>
      </c>
      <c r="CY4" t="str">
        <f>IFERROR(VLOOKUP(ROWS(CY$2:CY4),CW$2:CX$202,2,FALSE),"")</f>
        <v>3WK : 3 wrecks</v>
      </c>
      <c r="CZ4">
        <f>IF(ISNUMBER(SEARCH(Hauls!$G$334,DA$2:DA$202)),MAX(CZ$1:CZ3)+1,0)</f>
        <v>3</v>
      </c>
      <c r="DA4" t="s">
        <v>3178</v>
      </c>
      <c r="DB4" t="str">
        <f>IFERROR(VLOOKUP(ROWS(DB$2:DB4),CZ$2:DA$202,2,FALSE),"")</f>
        <v>3WK : 3 wrecks</v>
      </c>
      <c r="DC4">
        <f>IF(ISNUMBER(SEARCH(Hauls!$G$335,DD$2:DD$202)),MAX(DC$1:DC3)+1,0)</f>
        <v>3</v>
      </c>
      <c r="DD4" t="s">
        <v>3178</v>
      </c>
      <c r="DE4" t="str">
        <f>IFERROR(VLOOKUP(ROWS(DE$2:DE4),DC$2:DD$202,2,FALSE),"")</f>
        <v>3WK : 3 wrecks</v>
      </c>
      <c r="DF4">
        <f>IF(ISNUMBER(SEARCH(Hauls!$G$336,DG$2:DG$202)),MAX(DF$1:DF3)+1,0)</f>
        <v>3</v>
      </c>
      <c r="DG4" t="s">
        <v>3178</v>
      </c>
      <c r="DH4" t="str">
        <f>IFERROR(VLOOKUP(ROWS(DH$2:DH4),DF$2:DG$202,2,FALSE),"")</f>
        <v>3WK : 3 wrecks</v>
      </c>
      <c r="DI4">
        <f>IF(ISNUMBER(SEARCH(Hauls!$G$337,DJ$2:DJ$202)),MAX(DI$1:DI3)+1,0)</f>
        <v>3</v>
      </c>
      <c r="DJ4" t="s">
        <v>3178</v>
      </c>
      <c r="DK4" t="str">
        <f>IFERROR(VLOOKUP(ROWS(DK$2:DK4),DI$2:DJ$202,2,FALSE),"")</f>
        <v>3WK : 3 wrecks</v>
      </c>
      <c r="DL4">
        <f>IF(ISNUMBER(SEARCH(Hauls!$G$338,DM$2:DM$202)),MAX(DL$1:DL3)+1,0)</f>
        <v>3</v>
      </c>
      <c r="DM4" t="s">
        <v>3178</v>
      </c>
      <c r="DN4" t="str">
        <f>IFERROR(VLOOKUP(ROWS(DN$2:DN4),DL$2:DM$202,2,FALSE),"")</f>
        <v>3WK : 3 wrecks</v>
      </c>
      <c r="DO4">
        <f>IF(ISNUMBER(SEARCH(Hauls!$G$339,DP$2:DP$202)),MAX(DO$1:DO3)+1,0)</f>
        <v>3</v>
      </c>
      <c r="DP4" t="s">
        <v>3178</v>
      </c>
      <c r="DQ4" t="str">
        <f>IFERROR(VLOOKUP(ROWS(DQ$2:DQ4),DO$2:DP$202,2,FALSE),"")</f>
        <v>3WK : 3 wrecks</v>
      </c>
      <c r="DR4">
        <f>IF(ISNUMBER(SEARCH(Hauls!$G$340,DS$2:DS$202)),MAX(DR$1:DR3)+1,0)</f>
        <v>3</v>
      </c>
      <c r="DS4" t="s">
        <v>3178</v>
      </c>
      <c r="DT4" t="str">
        <f>IFERROR(VLOOKUP(ROWS(DT$2:DT4),DR$2:DS$202,2,FALSE),"")</f>
        <v>3WK : 3 wrecks</v>
      </c>
      <c r="DU4">
        <f>IF(ISNUMBER(SEARCH(Hauls!$G$341,DV$2:DV$202)),MAX(DU$1:DU3)+1,0)</f>
        <v>3</v>
      </c>
      <c r="DV4" t="s">
        <v>3178</v>
      </c>
      <c r="DW4" t="str">
        <f>IFERROR(VLOOKUP(ROWS(DW$2:DW4),DU$2:DV$202,2,FALSE),"")</f>
        <v>3WK : 3 wrecks</v>
      </c>
      <c r="DX4">
        <f>IF(ISNUMBER(SEARCH(Hauls!$G$342,DY$2:DY$202)),MAX(DX$1:DX3)+1,0)</f>
        <v>3</v>
      </c>
      <c r="DY4" t="s">
        <v>3178</v>
      </c>
      <c r="DZ4" t="str">
        <f>IFERROR(VLOOKUP(ROWS(DZ$2:DZ4),DX$2:DY$202,2,FALSE),"")</f>
        <v>3WK : 3 wrecks</v>
      </c>
      <c r="EA4">
        <f>IF(ISNUMBER(SEARCH(Hauls!$G$343,EB$2:EB$202)),MAX(EA$1:EA3)+1,0)</f>
        <v>3</v>
      </c>
      <c r="EB4" t="s">
        <v>3178</v>
      </c>
      <c r="EC4" t="str">
        <f>IFERROR(VLOOKUP(ROWS(EC$2:EC4),EA$2:EB$202,2,FALSE),"")</f>
        <v>3WK : 3 wrecks</v>
      </c>
      <c r="ED4">
        <f>IF(ISNUMBER(SEARCH(Hauls!$G$344,EE$2:EE$202)),MAX(ED$1:ED3)+1,0)</f>
        <v>3</v>
      </c>
      <c r="EE4" t="s">
        <v>3178</v>
      </c>
      <c r="EF4" t="str">
        <f>IFERROR(VLOOKUP(ROWS(EF$2:EF4),ED$2:EE$202,2,FALSE),"")</f>
        <v>3WK : 3 wrecks</v>
      </c>
      <c r="EG4">
        <f>IF(ISNUMBER(SEARCH(Hauls!$G$345,EH$2:EH$202)),MAX(EG$1:EG3)+1,0)</f>
        <v>3</v>
      </c>
      <c r="EH4" t="s">
        <v>3178</v>
      </c>
      <c r="EI4" t="str">
        <f>IFERROR(VLOOKUP(ROWS(EI$2:EI4),EG$2:EH$202,2,FALSE),"")</f>
        <v>3WK : 3 wrecks</v>
      </c>
      <c r="EJ4">
        <f>IF(ISNUMBER(SEARCH(Hauls!$G$346,EK$2:EK$202)),MAX(EJ$1:EJ3)+1,0)</f>
        <v>3</v>
      </c>
      <c r="EK4" t="s">
        <v>3178</v>
      </c>
      <c r="EL4" t="str">
        <f>IFERROR(VLOOKUP(ROWS(EL$2:EL4),EJ$2:EK$202,2,FALSE),"")</f>
        <v>3WK : 3 wrecks</v>
      </c>
      <c r="EM4">
        <f>IF(ISNUMBER(SEARCH(Hauls!$G$347,EN$2:EN$202)),MAX(EM$1:EM3)+1,0)</f>
        <v>3</v>
      </c>
      <c r="EN4" t="s">
        <v>3178</v>
      </c>
      <c r="EO4" t="str">
        <f>IFERROR(VLOOKUP(ROWS(EO$2:EO4),EM$2:EN$202,2,FALSE),"")</f>
        <v>3WK : 3 wrecks</v>
      </c>
      <c r="EP4">
        <f>IF(ISNUMBER(SEARCH(Hauls!$G$348,EQ$2:EQ$202)),MAX(EP$1:EP3)+1,0)</f>
        <v>3</v>
      </c>
      <c r="EQ4" t="s">
        <v>3178</v>
      </c>
      <c r="ER4" t="str">
        <f>IFERROR(VLOOKUP(ROWS(ER$2:ER4),EP$2:EQ$202,2,FALSE),"")</f>
        <v>3WK : 3 wrecks</v>
      </c>
      <c r="ES4">
        <f>IF(ISNUMBER(SEARCH(Hauls!$G$349,ET$2:ET$202)),MAX(ES$1:ES3)+1,0)</f>
        <v>3</v>
      </c>
      <c r="ET4" t="s">
        <v>3178</v>
      </c>
      <c r="EU4" t="str">
        <f>IFERROR(VLOOKUP(ROWS(EU$2:EU4),ES$2:ET$202,2,FALSE),"")</f>
        <v>3WK : 3 wrecks</v>
      </c>
      <c r="EV4">
        <f>IF(ISNUMBER(SEARCH(Hauls!$G$350,EW$2:EW$202)),MAX(EV$1:EV3)+1,0)</f>
        <v>3</v>
      </c>
      <c r="EW4" t="s">
        <v>3178</v>
      </c>
      <c r="EX4" t="str">
        <f>IFERROR(VLOOKUP(ROWS(EX$2:EX4),EV$2:EW$202,2,FALSE),"")</f>
        <v>3WK : 3 wrecks</v>
      </c>
      <c r="EY4">
        <f>IF(ISNUMBER(SEARCH(Hauls!$G$351,EZ$2:EZ$202)),MAX(EY$1:EY3)+1,0)</f>
        <v>3</v>
      </c>
      <c r="EZ4" t="s">
        <v>3178</v>
      </c>
      <c r="FA4" t="str">
        <f>IFERROR(VLOOKUP(ROWS(FA$2:FA4),EY$2:EZ$202,2,FALSE),"")</f>
        <v>3WK : 3 wrecks</v>
      </c>
      <c r="FB4">
        <f>IF(ISNUMBER(SEARCH(Hauls!$G$352,FC$2:FC$202)),MAX(FB$1:FB3)+1,0)</f>
        <v>3</v>
      </c>
      <c r="FC4" t="s">
        <v>3178</v>
      </c>
      <c r="FD4" t="str">
        <f>IFERROR(VLOOKUP(ROWS(FD$2:FD4),FB$2:FC$202,2,FALSE),"")</f>
        <v>3WK : 3 wrecks</v>
      </c>
      <c r="FE4">
        <f>IF(ISNUMBER(SEARCH(Hauls!$G$353,FF$2:FF$202)),MAX(FE$1:FE3)+1,0)</f>
        <v>3</v>
      </c>
      <c r="FF4" t="s">
        <v>3178</v>
      </c>
      <c r="FG4" t="str">
        <f>IFERROR(VLOOKUP(ROWS(FG$2:FG4),FE$2:FF$202,2,FALSE),"")</f>
        <v>3WK : 3 wrecks</v>
      </c>
      <c r="FH4">
        <f>IF(ISNUMBER(SEARCH(Hauls!$G$354,FI$2:FI$202)),MAX(FH$1:FH3)+1,0)</f>
        <v>3</v>
      </c>
      <c r="FI4" t="s">
        <v>3178</v>
      </c>
      <c r="FJ4" t="str">
        <f>IFERROR(VLOOKUP(ROWS(FJ$2:FJ4),FH$2:FI$202,2,FALSE),"")</f>
        <v>3WK : 3 wrecks</v>
      </c>
      <c r="FK4">
        <f>IF(ISNUMBER(SEARCH(Hauls!$G$355,FL$2:FL$202)),MAX(FK$1:FK3)+1,0)</f>
        <v>3</v>
      </c>
      <c r="FL4" t="s">
        <v>3178</v>
      </c>
      <c r="FM4" t="str">
        <f>IFERROR(VLOOKUP(ROWS(FM$2:FM4),FK$2:FL$202,2,FALSE),"")</f>
        <v>3WK : 3 wrecks</v>
      </c>
      <c r="FN4">
        <f>IF(ISNUMBER(SEARCH(Hauls!$G$356,FO$2:FO$202)),MAX(FN$1:FN3)+1,0)</f>
        <v>3</v>
      </c>
      <c r="FO4" t="s">
        <v>3178</v>
      </c>
      <c r="FP4" t="str">
        <f>IFERROR(VLOOKUP(ROWS(FP$2:FP4),FN$2:FO$202,2,FALSE),"")</f>
        <v>3WK : 3 wrecks</v>
      </c>
      <c r="FQ4">
        <f>IF(ISNUMBER(SEARCH(Hauls!$G$357,FR$2:FR$202)),MAX(FQ$1:FQ3)+1,0)</f>
        <v>3</v>
      </c>
      <c r="FR4" t="s">
        <v>3178</v>
      </c>
      <c r="FS4" t="str">
        <f>IFERROR(VLOOKUP(ROWS(FS$2:FS4),FQ$2:FR$202,2,FALSE),"")</f>
        <v>3WK : 3 wrecks</v>
      </c>
      <c r="FT4">
        <f>IF(ISNUMBER(SEARCH(Hauls!$G$358,FU$2:FU$202)),MAX(FT$1:FT3)+1,0)</f>
        <v>3</v>
      </c>
      <c r="FU4" t="s">
        <v>3178</v>
      </c>
      <c r="FV4" t="str">
        <f>IFERROR(VLOOKUP(ROWS(FV$2:FV4),FT$2:FU$202,2,FALSE),"")</f>
        <v>3WK : 3 wrecks</v>
      </c>
      <c r="FW4">
        <f>IF(ISNUMBER(SEARCH(Hauls!$G$359,FX$2:FX$202)),MAX(FW$1:FW3)+1,0)</f>
        <v>3</v>
      </c>
      <c r="FX4" t="s">
        <v>3178</v>
      </c>
      <c r="FY4" t="str">
        <f>IFERROR(VLOOKUP(ROWS(FY$2:FY4),FW$2:FX$202,2,FALSE),"")</f>
        <v>3WK : 3 wrecks</v>
      </c>
      <c r="FZ4">
        <f>IF(ISNUMBER(SEARCH(Hauls!$G$360,GA$2:GA$202)),MAX(FZ$1:FZ3)+1,0)</f>
        <v>3</v>
      </c>
      <c r="GA4" t="s">
        <v>3178</v>
      </c>
      <c r="GB4" t="str">
        <f>IFERROR(VLOOKUP(ROWS(GB$2:GB4),FZ$2:GA$202,2,FALSE),"")</f>
        <v>3WK : 3 wrecks</v>
      </c>
      <c r="GC4">
        <f>IF(ISNUMBER(SEARCH(Hauls!$G$361,GD$2:GD$202)),MAX(GC$1:GC3)+1,0)</f>
        <v>3</v>
      </c>
      <c r="GD4" t="s">
        <v>3178</v>
      </c>
      <c r="GE4" t="str">
        <f>IFERROR(VLOOKUP(ROWS(GE$2:GE4),GC$2:GD$202,2,FALSE),"")</f>
        <v>3WK : 3 wrecks</v>
      </c>
      <c r="GF4">
        <f>IF(ISNUMBER(SEARCH(Hauls!$G$362,GG$2:GG$202)),MAX(GF$1:GF3)+1,0)</f>
        <v>3</v>
      </c>
      <c r="GG4" t="s">
        <v>3178</v>
      </c>
      <c r="GH4" t="str">
        <f>IFERROR(VLOOKUP(ROWS(GH$2:GH4),GF$2:GG$202,2,FALSE),"")</f>
        <v>3WK : 3 wrecks</v>
      </c>
      <c r="GI4">
        <f>IF(ISNUMBER(SEARCH(Hauls!$G$363,GJ$2:GJ$202)),MAX(GI$1:GI3)+1,0)</f>
        <v>3</v>
      </c>
      <c r="GJ4" t="s">
        <v>3178</v>
      </c>
      <c r="GK4" t="str">
        <f>IFERROR(VLOOKUP(ROWS(GK$2:GK4),GI$2:GJ$202,2,FALSE),"")</f>
        <v>3WK : 3 wrecks</v>
      </c>
      <c r="GL4">
        <f>IF(ISNUMBER(SEARCH(Hauls!$G$364,GM$2:GM$202)),MAX(GL$1:GL3)+1,0)</f>
        <v>3</v>
      </c>
      <c r="GM4" t="s">
        <v>3178</v>
      </c>
      <c r="GN4" t="str">
        <f>IFERROR(VLOOKUP(ROWS(GN$2:GN4),GL$2:GM$202,2,FALSE),"")</f>
        <v>3WK : 3 wrecks</v>
      </c>
      <c r="GO4">
        <f>IF(ISNUMBER(SEARCH(Hauls!$G$365,GP$2:GP$202)),MAX(GO$1:GO3)+1,0)</f>
        <v>3</v>
      </c>
      <c r="GP4" t="s">
        <v>3178</v>
      </c>
      <c r="GQ4" t="str">
        <f>IFERROR(VLOOKUP(ROWS(GQ$2:GQ4),GO$2:GP$202,2,FALSE),"")</f>
        <v>3WK : 3 wrecks</v>
      </c>
      <c r="GR4">
        <f>IF(ISNUMBER(SEARCH(Hauls!$G$366,GS$2:GS$202)),MAX(GR$1:GR3)+1,0)</f>
        <v>3</v>
      </c>
      <c r="GS4" t="s">
        <v>3178</v>
      </c>
      <c r="GT4" t="str">
        <f>IFERROR(VLOOKUP(ROWS(GT$2:GT4),GR$2:GS$202,2,FALSE),"")</f>
        <v>3WK : 3 wrecks</v>
      </c>
      <c r="GU4">
        <f>IF(ISNUMBER(SEARCH(Hauls!$G$366,GV$2:GV$202)),MAX(GU$1:GU3)+1,0)</f>
        <v>3</v>
      </c>
      <c r="GV4" t="s">
        <v>3178</v>
      </c>
      <c r="GW4" t="str">
        <f>IFERROR(VLOOKUP(ROWS(GW$2:GW4),GU$2:GV$202,2,FALSE),"")</f>
        <v>3WK : 3 wrecks</v>
      </c>
      <c r="GX4">
        <f>IF(ISNUMBER(SEARCH(Hauls!$G$368,GY$2:GY$202)),MAX(GX$1:GX3)+1,0)</f>
        <v>3</v>
      </c>
      <c r="GY4" t="s">
        <v>3178</v>
      </c>
      <c r="GZ4" t="str">
        <f>IFERROR(VLOOKUP(ROWS(GZ$2:GZ4),GX$2:GY$202,2,FALSE),"")</f>
        <v>3WK : 3 wrecks</v>
      </c>
      <c r="HA4">
        <f>IF(ISNUMBER(SEARCH(Hauls!$G$369,HB$2:HB$202)),MAX(HA$1:HA3)+1,0)</f>
        <v>3</v>
      </c>
      <c r="HB4" t="s">
        <v>3178</v>
      </c>
      <c r="HC4" t="str">
        <f>IFERROR(VLOOKUP(ROWS(HC$2:HC4),HA$2:HB$202,2,FALSE),"")</f>
        <v>3WK : 3 wrecks</v>
      </c>
      <c r="HD4">
        <f>IF(ISNUMBER(SEARCH(Hauls!$G$370,HE$2:HE$202)),MAX(HD$1:HD3)+1,0)</f>
        <v>3</v>
      </c>
      <c r="HE4" t="s">
        <v>3178</v>
      </c>
      <c r="HF4" t="str">
        <f>IFERROR(VLOOKUP(ROWS(HF$2:HF4),HD$2:HE$202,2,FALSE),"")</f>
        <v>3WK : 3 wrecks</v>
      </c>
      <c r="HG4">
        <f>IF(ISNUMBER(SEARCH(Hauls!$G$371,HH$2:HH$202)),MAX(HG$1:HG3)+1,0)</f>
        <v>3</v>
      </c>
      <c r="HH4" t="s">
        <v>3178</v>
      </c>
      <c r="HI4" t="str">
        <f>IFERROR(VLOOKUP(ROWS(HI$2:HI4),HG$2:HH$202,2,FALSE),"")</f>
        <v>3WK : 3 wrecks</v>
      </c>
      <c r="HJ4">
        <f>IF(ISNUMBER(SEARCH(Hauls!$G$372,HK$2:HK$202)),MAX(HJ$1:HJ3)+1,0)</f>
        <v>3</v>
      </c>
      <c r="HK4" t="s">
        <v>3178</v>
      </c>
      <c r="HL4" t="str">
        <f>IFERROR(VLOOKUP(ROWS(HL$2:HL4),HJ$2:HK$202,2,FALSE),"")</f>
        <v>3WK : 3 wrecks</v>
      </c>
      <c r="HM4">
        <f>IF(ISNUMBER(SEARCH(Hauls!$G$373,HN$2:HN$202)),MAX(HM$1:HM3)+1,0)</f>
        <v>3</v>
      </c>
      <c r="HN4" t="s">
        <v>3178</v>
      </c>
      <c r="HO4" t="str">
        <f>IFERROR(VLOOKUP(ROWS(HO$2:HO4),HM$2:HN$202,2,FALSE),"")</f>
        <v>3WK : 3 wrecks</v>
      </c>
      <c r="HP4">
        <f>IF(ISNUMBER(SEARCH(Hauls!$G$374,HQ$2:HQ$202)),MAX(HP$1:HP3)+1,0)</f>
        <v>3</v>
      </c>
      <c r="HQ4" t="s">
        <v>3178</v>
      </c>
      <c r="HR4" t="str">
        <f>IFERROR(VLOOKUP(ROWS(HR$2:HR4),HP$2:HQ$202,2,FALSE),"")</f>
        <v>3WK : 3 wrecks</v>
      </c>
      <c r="HS4">
        <f>IF(ISNUMBER(SEARCH(Hauls!$G$375,HT$2:HT$202)),MAX(HS$1:HS3)+1,0)</f>
        <v>3</v>
      </c>
      <c r="HT4" t="s">
        <v>3178</v>
      </c>
      <c r="HU4" t="str">
        <f>IFERROR(VLOOKUP(ROWS(HU$2:HU4),HS$2:HT$202,2,FALSE),"")</f>
        <v>3WK : 3 wrecks</v>
      </c>
      <c r="HV4">
        <f>IF(ISNUMBER(SEARCH(Hauls!$G$376,HW$2:HW$202)),MAX(HV$1:HV3)+1,0)</f>
        <v>3</v>
      </c>
      <c r="HW4" t="s">
        <v>3178</v>
      </c>
      <c r="HX4" t="str">
        <f>IFERROR(VLOOKUP(ROWS(HX$2:HX4),HV$2:HW$202,2,FALSE),"")</f>
        <v>3WK : 3 wrecks</v>
      </c>
      <c r="HY4">
        <f>IF(ISNUMBER(SEARCH(Hauls!$G$377,HZ$2:HZ$202)),MAX(HY$1:HY3)+1,0)</f>
        <v>3</v>
      </c>
      <c r="HZ4" t="s">
        <v>3178</v>
      </c>
      <c r="IA4" t="str">
        <f>IFERROR(VLOOKUP(ROWS(IA$2:IA4),HY$2:HZ$202,2,FALSE),"")</f>
        <v>3WK : 3 wrecks</v>
      </c>
      <c r="IB4">
        <f>IF(ISNUMBER(SEARCH(Hauls!$G$378,IC$2:IC$202)),MAX(IB$1:IB3)+1,0)</f>
        <v>3</v>
      </c>
      <c r="IC4" t="s">
        <v>3178</v>
      </c>
      <c r="ID4" t="str">
        <f>IFERROR(VLOOKUP(ROWS(ID$2:ID4),IB$2:IC$202,2,FALSE),"")</f>
        <v>3WK : 3 wrecks</v>
      </c>
      <c r="IE4">
        <f>IF(ISNUMBER(SEARCH(Hauls!$G$379,IF$2:IF$202)),MAX(IE$1:IE3)+1,0)</f>
        <v>3</v>
      </c>
      <c r="IF4" t="s">
        <v>3178</v>
      </c>
      <c r="IG4" t="str">
        <f>IFERROR(VLOOKUP(ROWS(IG$2:IG4),IE$2:IF$202,2,FALSE),"")</f>
        <v>3WK : 3 wrecks</v>
      </c>
      <c r="IH4">
        <f>IF(ISNUMBER(SEARCH(Hauls!$G$380,II$2:II$202)),MAX(IH$1:IH3)+1,0)</f>
        <v>3</v>
      </c>
      <c r="II4" t="s">
        <v>3178</v>
      </c>
      <c r="IJ4" t="str">
        <f>IFERROR(VLOOKUP(ROWS(IJ$2:IJ4),IH$2:II$202,2,FALSE),"")</f>
        <v>3WK : 3 wrecks</v>
      </c>
      <c r="IK4">
        <f>IF(ISNUMBER(SEARCH(Hauls!$G$381,IL$2:IL$202)),MAX(IK$1:IK3)+1,0)</f>
        <v>3</v>
      </c>
      <c r="IL4" t="s">
        <v>3178</v>
      </c>
      <c r="IM4" t="str">
        <f>IFERROR(VLOOKUP(ROWS(IM$2:IM4),IK$2:IL$202,2,FALSE),"")</f>
        <v>3WK : 3 wrecks</v>
      </c>
      <c r="IN4">
        <f>IF(ISNUMBER(SEARCH(Hauls!$G$382,IO$2:IO$202)),MAX(IN$1:IN3)+1,0)</f>
        <v>3</v>
      </c>
      <c r="IO4" t="s">
        <v>3178</v>
      </c>
      <c r="IP4" t="str">
        <f>IFERROR(VLOOKUP(ROWS(IP$2:IP4),IN$2:IO$202,2,FALSE),"")</f>
        <v>3WK : 3 wrecks</v>
      </c>
      <c r="IQ4">
        <f>IF(ISNUMBER(SEARCH(Hauls!$G$383,IR$2:IR$202)),MAX(IQ$1:IQ3)+1,0)</f>
        <v>3</v>
      </c>
      <c r="IR4" t="s">
        <v>3178</v>
      </c>
      <c r="IS4" t="str">
        <f>IFERROR(VLOOKUP(ROWS(IS$2:IS4),IQ$2:IR$202,2,FALSE),"")</f>
        <v>3WK : 3 wrecks</v>
      </c>
      <c r="IT4">
        <f>IF(ISNUMBER(SEARCH(Hauls!$G$384,IU$2:IU$202)),MAX(IT$1:IT3)+1,0)</f>
        <v>3</v>
      </c>
      <c r="IU4" t="s">
        <v>3178</v>
      </c>
      <c r="IV4" t="str">
        <f>IFERROR(VLOOKUP(ROWS(IV$2:IV4),IT$2:IU$202,2,FALSE),"")</f>
        <v>3WK : 3 wrecks</v>
      </c>
      <c r="IW4">
        <f>IF(ISNUMBER(SEARCH(Hauls!$G$385,IX$2:IX$202)),MAX(IW$1:IW3)+1,0)</f>
        <v>3</v>
      </c>
      <c r="IX4" t="s">
        <v>3178</v>
      </c>
      <c r="IY4" t="str">
        <f>IFERROR(VLOOKUP(ROWS(IY$2:IY4),IW$2:IX$202,2,FALSE),"")</f>
        <v>3WK : 3 wrecks</v>
      </c>
      <c r="IZ4">
        <f>IF(ISNUMBER(SEARCH(Hauls!$G$386,JA$2:JA$202)),MAX(IZ$1:IZ3)+1,0)</f>
        <v>3</v>
      </c>
      <c r="JA4" t="s">
        <v>3178</v>
      </c>
      <c r="JB4" t="str">
        <f>IFERROR(VLOOKUP(ROWS(JB$2:JB4),IZ$2:JA$202,2,FALSE),"")</f>
        <v>3WK : 3 wrecks</v>
      </c>
      <c r="JC4">
        <f>IF(ISNUMBER(SEARCH(Hauls!$G$387,JD$2:JD$202)),MAX(JC$1:JC3)+1,0)</f>
        <v>3</v>
      </c>
      <c r="JD4" t="s">
        <v>3178</v>
      </c>
      <c r="JE4" t="str">
        <f>IFERROR(VLOOKUP(ROWS(JE$2:JE4),JC$2:JD$202,2,FALSE),"")</f>
        <v>3WK : 3 wrecks</v>
      </c>
      <c r="JF4">
        <f>IF(ISNUMBER(SEARCH(Hauls!$G$388,JG$2:JG$202)),MAX(JF$1:JF3)+1,0)</f>
        <v>3</v>
      </c>
      <c r="JG4" t="s">
        <v>3178</v>
      </c>
      <c r="JH4" t="str">
        <f>IFERROR(VLOOKUP(ROWS(JH$2:JH4),JF$2:JG$202,2,FALSE),"")</f>
        <v>3WK : 3 wrecks</v>
      </c>
      <c r="JI4">
        <f>IF(ISNUMBER(SEARCH(Hauls!$G$389,JJ$2:JJ$202)),MAX(JI$1:JI3)+1,0)</f>
        <v>3</v>
      </c>
      <c r="JJ4" t="s">
        <v>3178</v>
      </c>
      <c r="JK4" t="str">
        <f>IFERROR(VLOOKUP(ROWS(JK$2:JK4),JI$2:JJ$202,2,FALSE),"")</f>
        <v>3WK : 3 wrecks</v>
      </c>
      <c r="JL4">
        <f>IF(ISNUMBER(SEARCH(Hauls!$G$390,JM$2:JM$202)),MAX(JL$1:JL3)+1,0)</f>
        <v>3</v>
      </c>
      <c r="JM4" t="s">
        <v>3178</v>
      </c>
      <c r="JN4" t="str">
        <f>IFERROR(VLOOKUP(ROWS(JN$2:JN4),JL$2:JM$202,2,FALSE),"")</f>
        <v>3WK : 3 wrecks</v>
      </c>
      <c r="JO4">
        <f>IF(ISNUMBER(SEARCH(Hauls!$G$391,JP$2:JP$202)),MAX(JO$1:JO3)+1,0)</f>
        <v>3</v>
      </c>
      <c r="JP4" t="s">
        <v>3178</v>
      </c>
      <c r="JQ4" t="str">
        <f>IFERROR(VLOOKUP(ROWS(JQ$2:JQ4),JO$2:JP$202,2,FALSE),"")</f>
        <v>3WK : 3 wrecks</v>
      </c>
      <c r="JR4">
        <f>IF(ISNUMBER(SEARCH(Hauls!$G$392,JS$2:JS$202)),MAX(JR$1:JR3)+1,0)</f>
        <v>3</v>
      </c>
      <c r="JS4" t="s">
        <v>3178</v>
      </c>
      <c r="JT4" t="str">
        <f>IFERROR(VLOOKUP(ROWS(JT$2:JT4),JR$2:JS$202,2,FALSE),"")</f>
        <v>3WK : 3 wrecks</v>
      </c>
      <c r="JU4">
        <f>IF(ISNUMBER(SEARCH(Hauls!$G$393,JV$2:JV$202)),MAX(JU$1:JU3)+1,0)</f>
        <v>3</v>
      </c>
      <c r="JV4" t="s">
        <v>3178</v>
      </c>
      <c r="JW4" t="str">
        <f>IFERROR(VLOOKUP(ROWS(JW$2:JW4),JU$2:JV$202,2,FALSE),"")</f>
        <v>3WK : 3 wrecks</v>
      </c>
      <c r="JX4">
        <f>IF(ISNUMBER(SEARCH(Hauls!$G$394,JY$2:JY$202)),MAX(JX$1:JX3)+1,0)</f>
        <v>3</v>
      </c>
      <c r="JY4" t="s">
        <v>3178</v>
      </c>
      <c r="JZ4" t="str">
        <f>IFERROR(VLOOKUP(ROWS(JZ$2:JZ4),JX$2:JY$202,2,FALSE),"")</f>
        <v>3WK : 3 wrecks</v>
      </c>
      <c r="KA4">
        <f>IF(ISNUMBER(SEARCH(Hauls!$G$395,KB$2:KB$202)),MAX(KA$1:KA3)+1,0)</f>
        <v>3</v>
      </c>
      <c r="KB4" t="s">
        <v>3178</v>
      </c>
      <c r="KC4" t="str">
        <f>IFERROR(VLOOKUP(ROWS(KC$2:KC4),KA$2:KB$202,2,FALSE),"")</f>
        <v>3WK : 3 wrecks</v>
      </c>
      <c r="KD4">
        <f>IF(ISNUMBER(SEARCH(Hauls!$G$396,KE$2:KE$202)),MAX(KD$1:KD3)+1,0)</f>
        <v>3</v>
      </c>
      <c r="KE4" t="s">
        <v>3178</v>
      </c>
      <c r="KF4" t="str">
        <f>IFERROR(VLOOKUP(ROWS(KF$2:KF4),KD$2:KE$202,2,FALSE),"")</f>
        <v>3WK : 3 wrecks</v>
      </c>
      <c r="KG4">
        <f>IF(ISNUMBER(SEARCH(Hauls!$G$397,KH$2:KH$202)),MAX(KG$1:KG3)+1,0)</f>
        <v>3</v>
      </c>
      <c r="KH4" t="s">
        <v>3178</v>
      </c>
      <c r="KI4" t="str">
        <f>IFERROR(VLOOKUP(ROWS(KI$2:KI4),KG$2:KH$202,2,FALSE),"")</f>
        <v>3WK : 3 wrecks</v>
      </c>
      <c r="KJ4">
        <f>IF(ISNUMBER(SEARCH(Hauls!$G$398,KK$2:KK$202)),MAX(KJ$1:KJ3)+1,0)</f>
        <v>3</v>
      </c>
      <c r="KK4" t="s">
        <v>3178</v>
      </c>
      <c r="KL4" t="str">
        <f>IFERROR(VLOOKUP(ROWS(KL$2:KL4),KJ$2:KK$202,2,FALSE),"")</f>
        <v>3WK : 3 wrecks</v>
      </c>
      <c r="KM4">
        <f>IF(ISNUMBER(SEARCH(Hauls!$G$399,KN$2:KN$202)),MAX(KM$1:KM3)+1,0)</f>
        <v>3</v>
      </c>
      <c r="KN4" t="s">
        <v>3178</v>
      </c>
      <c r="KO4" t="str">
        <f>IFERROR(VLOOKUP(ROWS(KO$2:KO4),KM$2:KN$202,2,FALSE),"")</f>
        <v>3WK : 3 wrecks</v>
      </c>
      <c r="KP4">
        <f>IF(ISNUMBER(SEARCH(Hauls!$G$400,KQ$2:KQ$202)),MAX(KP$1:KP3)+1,0)</f>
        <v>3</v>
      </c>
      <c r="KQ4" t="s">
        <v>3178</v>
      </c>
      <c r="KR4" t="str">
        <f>IFERROR(VLOOKUP(ROWS(KR$2:KR4),KP$2:KQ$202,2,FALSE),"")</f>
        <v>3WK : 3 wrecks</v>
      </c>
    </row>
    <row r="5" spans="1:304" x14ac:dyDescent="0.25">
      <c r="A5" t="s">
        <v>2494</v>
      </c>
      <c r="B5" t="s">
        <v>2495</v>
      </c>
      <c r="C5" t="s">
        <v>653</v>
      </c>
      <c r="D5" t="str">
        <f t="shared" si="0"/>
        <v>32E : 32 E2</v>
      </c>
      <c r="E5">
        <f>IF(ISNUMBER(SEARCH(Hauls!$G$301,$F$2:$F$202)),MAX($E$1:E4)+1,0)</f>
        <v>4</v>
      </c>
      <c r="F5" t="s">
        <v>3179</v>
      </c>
      <c r="G5" t="str">
        <f>IFERROR(VLOOKUP(ROWS($G$2:G5),$E$2:$F$202,2,FALSE),"")</f>
        <v>32E : 32 E2</v>
      </c>
      <c r="H5">
        <f>IF(ISNUMBER(SEARCH(Hauls!$G$302,I$2:I$202)),MAX(H$1:H4)+1,0)</f>
        <v>4</v>
      </c>
      <c r="I5" t="s">
        <v>3179</v>
      </c>
      <c r="J5" t="str">
        <f>IFERROR(VLOOKUP(ROWS(J$2:J5),H$2:I$202,2,FALSE),"")</f>
        <v>32E : 32 E2</v>
      </c>
      <c r="K5">
        <f>IF(ISNUMBER(SEARCH(Hauls!$G$303,L$2:L$202)),MAX(K$1:K4)+1,0)</f>
        <v>4</v>
      </c>
      <c r="L5" t="s">
        <v>3179</v>
      </c>
      <c r="M5" t="str">
        <f>IFERROR(VLOOKUP(ROWS(M$2:M5),K$2:L$202,2,FALSE),"")</f>
        <v>32E : 32 E2</v>
      </c>
      <c r="N5">
        <f>IF(ISNUMBER(SEARCH(Hauls!$G$304,O$2:O$202)),MAX(N$1:N4)+1,0)</f>
        <v>4</v>
      </c>
      <c r="O5" t="s">
        <v>3179</v>
      </c>
      <c r="P5" t="str">
        <f>IFERROR(VLOOKUP(ROWS(P$2:P5),N$2:O$202,2,FALSE),"")</f>
        <v>32E : 32 E2</v>
      </c>
      <c r="Q5">
        <f>IF(ISNUMBER(SEARCH(Hauls!$G$305,R$2:R$202)),MAX(Q$1:Q4)+1,0)</f>
        <v>4</v>
      </c>
      <c r="R5" t="s">
        <v>3179</v>
      </c>
      <c r="S5" t="str">
        <f>IFERROR(VLOOKUP(ROWS(S$2:S5),Q$2:R$202,2,FALSE),"")</f>
        <v>32E : 32 E2</v>
      </c>
      <c r="T5">
        <f>IF(ISNUMBER(SEARCH(Hauls!$G$306,U$2:U$202)),MAX(T$1:T4)+1,0)</f>
        <v>4</v>
      </c>
      <c r="U5" t="s">
        <v>3179</v>
      </c>
      <c r="V5" t="str">
        <f>IFERROR(VLOOKUP(ROWS(V$2:V5),T$2:U$202,2,FALSE),"")</f>
        <v>32E : 32 E2</v>
      </c>
      <c r="W5">
        <f>IF(ISNUMBER(SEARCH(Hauls!$G$307,X$2:X$202)),MAX(W$1:W4)+1,0)</f>
        <v>4</v>
      </c>
      <c r="X5" t="s">
        <v>3179</v>
      </c>
      <c r="Y5" t="str">
        <f>IFERROR(VLOOKUP(ROWS(Y$2:Y5),W$2:X$202,2,FALSE),"")</f>
        <v>32E : 32 E2</v>
      </c>
      <c r="Z5">
        <f>IF(ISNUMBER(SEARCH(Hauls!$G$308,AA$2:AA$202)),MAX(Z$1:Z4)+1,0)</f>
        <v>4</v>
      </c>
      <c r="AA5" t="s">
        <v>3179</v>
      </c>
      <c r="AB5" t="str">
        <f>IFERROR(VLOOKUP(ROWS(AB$2:AB5),Z$2:AA$202,2,FALSE),"")</f>
        <v>32E : 32 E2</v>
      </c>
      <c r="AC5">
        <f>IF(ISNUMBER(SEARCH(Hauls!$G$309,AD$2:AD$202)),MAX(AC$1:AC4)+1,0)</f>
        <v>4</v>
      </c>
      <c r="AD5" t="s">
        <v>3179</v>
      </c>
      <c r="AE5" t="str">
        <f>IFERROR(VLOOKUP(ROWS(AE$2:AE5),AC$2:AD$202,2,FALSE),"")</f>
        <v>32E : 32 E2</v>
      </c>
      <c r="AF5">
        <f>IF(ISNUMBER(SEARCH(Hauls!$G$310,AG$2:AG$202)),MAX(AF$1:AF4)+1,0)</f>
        <v>4</v>
      </c>
      <c r="AG5" t="s">
        <v>3179</v>
      </c>
      <c r="AH5" t="str">
        <f>IFERROR(VLOOKUP(ROWS(AH$2:AH5),AF$2:AG$202,2,FALSE),"")</f>
        <v>32E : 32 E2</v>
      </c>
      <c r="AI5">
        <f>IF(ISNUMBER(SEARCH(Hauls!$G$311,AJ$2:AJ$202)),MAX(AI$1:AI4)+1,0)</f>
        <v>4</v>
      </c>
      <c r="AJ5" t="s">
        <v>3179</v>
      </c>
      <c r="AK5" t="str">
        <f>IFERROR(VLOOKUP(ROWS(AK$2:AK5),AI$2:AJ$202,2,FALSE),"")</f>
        <v>32E : 32 E2</v>
      </c>
      <c r="AL5">
        <f>IF(ISNUMBER(SEARCH(Hauls!$G$312,AM$2:AM$202)),MAX(AL$1:AL4)+1,0)</f>
        <v>4</v>
      </c>
      <c r="AM5" t="s">
        <v>3179</v>
      </c>
      <c r="AN5" t="str">
        <f>IFERROR(VLOOKUP(ROWS(AN$2:AN5),AL$2:AM$202,2,FALSE),"")</f>
        <v>32E : 32 E2</v>
      </c>
      <c r="AO5">
        <f>IF(ISNUMBER(SEARCH(Hauls!$G$313,AP$2:AP$202)),MAX(AO$1:AO4)+1,0)</f>
        <v>4</v>
      </c>
      <c r="AP5" t="s">
        <v>3179</v>
      </c>
      <c r="AQ5" t="str">
        <f>IFERROR(VLOOKUP(ROWS(AQ$2:AQ5),AO$2:AP$202,2,FALSE),"")</f>
        <v>32E : 32 E2</v>
      </c>
      <c r="AR5">
        <f>IF(ISNUMBER(SEARCH(Hauls!$G$314,AS$2:AS$202)),MAX(AR$1:AR4)+1,0)</f>
        <v>4</v>
      </c>
      <c r="AS5" t="s">
        <v>3179</v>
      </c>
      <c r="AT5" t="str">
        <f>IFERROR(VLOOKUP(ROWS(AT$2:AT5),AR$2:AS$202,2,FALSE),"")</f>
        <v>32E : 32 E2</v>
      </c>
      <c r="AU5">
        <f>IF(ISNUMBER(SEARCH(Hauls!$G$315,AV$2:AV$202)),MAX(AU$1:AU4)+1,0)</f>
        <v>4</v>
      </c>
      <c r="AV5" t="s">
        <v>3179</v>
      </c>
      <c r="AW5" t="str">
        <f>IFERROR(VLOOKUP(ROWS(AW$2:AW5),AU$2:AV$202,2,FALSE),"")</f>
        <v>32E : 32 E2</v>
      </c>
      <c r="AX5">
        <f>IF(ISNUMBER(SEARCH(Hauls!$G$316,AY$2:AY$202)),MAX(AX$1:AX4)+1,0)</f>
        <v>4</v>
      </c>
      <c r="AY5" t="s">
        <v>3179</v>
      </c>
      <c r="AZ5" t="str">
        <f>IFERROR(VLOOKUP(ROWS(AZ$2:AZ5),AX$2:AY$202,2,FALSE),"")</f>
        <v>32E : 32 E2</v>
      </c>
      <c r="BA5">
        <f>IF(ISNUMBER(SEARCH(Hauls!$G$317,BB$2:BB$202)),MAX(BA$1:BA4)+1,0)</f>
        <v>4</v>
      </c>
      <c r="BB5" t="s">
        <v>3179</v>
      </c>
      <c r="BC5" t="str">
        <f>IFERROR(VLOOKUP(ROWS(BC$2:BC5),BA$2:BB$202,2,FALSE),"")</f>
        <v>32E : 32 E2</v>
      </c>
      <c r="BD5">
        <f>IF(ISNUMBER(SEARCH(Hauls!$G$318,BE$2:BE$202)),MAX(BD$1:BD4)+1,0)</f>
        <v>4</v>
      </c>
      <c r="BE5" t="s">
        <v>3179</v>
      </c>
      <c r="BF5" t="str">
        <f>IFERROR(VLOOKUP(ROWS(BF$2:BF5),BD$2:BE$202,2,FALSE),"")</f>
        <v>32E : 32 E2</v>
      </c>
      <c r="BG5">
        <f>IF(ISNUMBER(SEARCH(Hauls!$G$319,BH$2:BH$202)),MAX(BG$1:BG4)+1,0)</f>
        <v>4</v>
      </c>
      <c r="BH5" t="s">
        <v>3179</v>
      </c>
      <c r="BI5" t="str">
        <f>IFERROR(VLOOKUP(ROWS(BI$2:BI5),BG$2:BH$202,2,FALSE),"")</f>
        <v>32E : 32 E2</v>
      </c>
      <c r="BJ5">
        <f>IF(ISNUMBER(SEARCH(Hauls!$G$320,BK$2:BK$202)),MAX(BJ$1:BJ4)+1,0)</f>
        <v>4</v>
      </c>
      <c r="BK5" t="s">
        <v>3179</v>
      </c>
      <c r="BL5" t="str">
        <f>IFERROR(VLOOKUP(ROWS(BL$2:BL5),BJ$2:BK$202,2,FALSE),"")</f>
        <v>32E : 32 E2</v>
      </c>
      <c r="BM5">
        <f>IF(ISNUMBER(SEARCH(Hauls!$G$321,BN$2:BN$202)),MAX(BM$1:BM4)+1,0)</f>
        <v>4</v>
      </c>
      <c r="BN5" t="s">
        <v>3179</v>
      </c>
      <c r="BO5" t="str">
        <f>IFERROR(VLOOKUP(ROWS(BO$2:BO5),BM$2:BN$202,2,FALSE),"")</f>
        <v>32E : 32 E2</v>
      </c>
      <c r="BP5">
        <f>IF(ISNUMBER(SEARCH(Hauls!$G$322,BQ$2:BQ$202)),MAX(BP$1:BP4)+1,0)</f>
        <v>4</v>
      </c>
      <c r="BQ5" t="s">
        <v>3179</v>
      </c>
      <c r="BR5" t="str">
        <f>IFERROR(VLOOKUP(ROWS(BR$2:BR5),BP$2:BQ$202,2,FALSE),"")</f>
        <v>32E : 32 E2</v>
      </c>
      <c r="BS5">
        <f>IF(ISNUMBER(SEARCH(Hauls!$G$323,BT$2:BT$202)),MAX(BS$1:BS4)+1,0)</f>
        <v>4</v>
      </c>
      <c r="BT5" t="s">
        <v>3179</v>
      </c>
      <c r="BU5" t="str">
        <f>IFERROR(VLOOKUP(ROWS(BU$2:BU5),BS$2:BT$202,2,FALSE),"")</f>
        <v>32E : 32 E2</v>
      </c>
      <c r="BV5">
        <f>IF(ISNUMBER(SEARCH(Hauls!$G$324,BW$2:BW$202)),MAX(BV$1:BV4)+1,0)</f>
        <v>4</v>
      </c>
      <c r="BW5" t="s">
        <v>3179</v>
      </c>
      <c r="BX5" t="str">
        <f>IFERROR(VLOOKUP(ROWS(BX$2:BX5),BV$2:BW$202,2,FALSE),"")</f>
        <v>32E : 32 E2</v>
      </c>
      <c r="BY5">
        <f>IF(ISNUMBER(SEARCH(Hauls!$G$325,BZ$2:BZ$202)),MAX(BY$1:BY4)+1,0)</f>
        <v>4</v>
      </c>
      <c r="BZ5" t="s">
        <v>3179</v>
      </c>
      <c r="CA5" t="str">
        <f>IFERROR(VLOOKUP(ROWS(CA$2:CA5),BY$2:BZ$202,2,FALSE),"")</f>
        <v>32E : 32 E2</v>
      </c>
      <c r="CB5">
        <f>IF(ISNUMBER(SEARCH(Hauls!$G$326,CC$2:CC$202)),MAX(CB$1:CB4)+1,0)</f>
        <v>4</v>
      </c>
      <c r="CC5" t="s">
        <v>3179</v>
      </c>
      <c r="CD5" t="str">
        <f>IFERROR(VLOOKUP(ROWS(CD$2:CD5),CB$2:CC$202,2,FALSE),"")</f>
        <v>32E : 32 E2</v>
      </c>
      <c r="CE5">
        <f>IF(ISNUMBER(SEARCH(Hauls!$G$327,CF$2:CF$202)),MAX(CE$1:CE4)+1,0)</f>
        <v>4</v>
      </c>
      <c r="CF5" t="s">
        <v>3179</v>
      </c>
      <c r="CG5" t="str">
        <f>IFERROR(VLOOKUP(ROWS(CG$2:CG5),CE$2:CF$202,2,FALSE),"")</f>
        <v>32E : 32 E2</v>
      </c>
      <c r="CH5">
        <f>IF(ISNUMBER(SEARCH(Hauls!$G$328,CI$2:CI$202)),MAX(CH$1:CH4)+1,0)</f>
        <v>4</v>
      </c>
      <c r="CI5" t="s">
        <v>3179</v>
      </c>
      <c r="CJ5" t="str">
        <f>IFERROR(VLOOKUP(ROWS(CJ$2:CJ5),CH$2:CI$202,2,FALSE),"")</f>
        <v>32E : 32 E2</v>
      </c>
      <c r="CK5">
        <f>IF(ISNUMBER(SEARCH(Hauls!$G$329,CL$2:CL$202)),MAX(CK$1:CK4)+1,0)</f>
        <v>4</v>
      </c>
      <c r="CL5" t="s">
        <v>3179</v>
      </c>
      <c r="CM5" t="str">
        <f>IFERROR(VLOOKUP(ROWS(CM$2:CM5),CK$2:CL$202,2,FALSE),"")</f>
        <v>32E : 32 E2</v>
      </c>
      <c r="CN5">
        <f>IF(ISNUMBER(SEARCH(Hauls!$G$330,CO$2:CO$202)),MAX(CN$1:CN4)+1,0)</f>
        <v>4</v>
      </c>
      <c r="CO5" t="s">
        <v>3179</v>
      </c>
      <c r="CP5" t="str">
        <f>IFERROR(VLOOKUP(ROWS(CP$2:CP5),CN$2:CO$202,2,FALSE),"")</f>
        <v>32E : 32 E2</v>
      </c>
      <c r="CQ5">
        <f>IF(ISNUMBER(SEARCH(Hauls!$G$331,CR$2:CR$202)),MAX(CQ$1:CQ4)+1,0)</f>
        <v>4</v>
      </c>
      <c r="CR5" t="s">
        <v>3179</v>
      </c>
      <c r="CS5" t="str">
        <f>IFERROR(VLOOKUP(ROWS(CS$2:CS5),CQ$2:CR$202,2,FALSE),"")</f>
        <v>32E : 32 E2</v>
      </c>
      <c r="CT5">
        <f>IF(ISNUMBER(SEARCH(Hauls!$G$332,CU$2:CU$202)),MAX(CT$1:CT4)+1,0)</f>
        <v>4</v>
      </c>
      <c r="CU5" t="s">
        <v>3179</v>
      </c>
      <c r="CV5" t="str">
        <f>IFERROR(VLOOKUP(ROWS(CV$2:CV5),CT$2:CU$202,2,FALSE),"")</f>
        <v>32E : 32 E2</v>
      </c>
      <c r="CW5">
        <f>IF(ISNUMBER(SEARCH(Hauls!$G$333,CX$2:CX$202)),MAX(CW$1:CW4)+1,0)</f>
        <v>4</v>
      </c>
      <c r="CX5" t="s">
        <v>3179</v>
      </c>
      <c r="CY5" t="str">
        <f>IFERROR(VLOOKUP(ROWS(CY$2:CY5),CW$2:CX$202,2,FALSE),"")</f>
        <v>32E : 32 E2</v>
      </c>
      <c r="CZ5">
        <f>IF(ISNUMBER(SEARCH(Hauls!$G$334,DA$2:DA$202)),MAX(CZ$1:CZ4)+1,0)</f>
        <v>4</v>
      </c>
      <c r="DA5" t="s">
        <v>3179</v>
      </c>
      <c r="DB5" t="str">
        <f>IFERROR(VLOOKUP(ROWS(DB$2:DB5),CZ$2:DA$202,2,FALSE),"")</f>
        <v>32E : 32 E2</v>
      </c>
      <c r="DC5">
        <f>IF(ISNUMBER(SEARCH(Hauls!$G$335,DD$2:DD$202)),MAX(DC$1:DC4)+1,0)</f>
        <v>4</v>
      </c>
      <c r="DD5" t="s">
        <v>3179</v>
      </c>
      <c r="DE5" t="str">
        <f>IFERROR(VLOOKUP(ROWS(DE$2:DE5),DC$2:DD$202,2,FALSE),"")</f>
        <v>32E : 32 E2</v>
      </c>
      <c r="DF5">
        <f>IF(ISNUMBER(SEARCH(Hauls!$G$336,DG$2:DG$202)),MAX(DF$1:DF4)+1,0)</f>
        <v>4</v>
      </c>
      <c r="DG5" t="s">
        <v>3179</v>
      </c>
      <c r="DH5" t="str">
        <f>IFERROR(VLOOKUP(ROWS(DH$2:DH5),DF$2:DG$202,2,FALSE),"")</f>
        <v>32E : 32 E2</v>
      </c>
      <c r="DI5">
        <f>IF(ISNUMBER(SEARCH(Hauls!$G$337,DJ$2:DJ$202)),MAX(DI$1:DI4)+1,0)</f>
        <v>4</v>
      </c>
      <c r="DJ5" t="s">
        <v>3179</v>
      </c>
      <c r="DK5" t="str">
        <f>IFERROR(VLOOKUP(ROWS(DK$2:DK5),DI$2:DJ$202,2,FALSE),"")</f>
        <v>32E : 32 E2</v>
      </c>
      <c r="DL5">
        <f>IF(ISNUMBER(SEARCH(Hauls!$G$338,DM$2:DM$202)),MAX(DL$1:DL4)+1,0)</f>
        <v>4</v>
      </c>
      <c r="DM5" t="s">
        <v>3179</v>
      </c>
      <c r="DN5" t="str">
        <f>IFERROR(VLOOKUP(ROWS(DN$2:DN5),DL$2:DM$202,2,FALSE),"")</f>
        <v>32E : 32 E2</v>
      </c>
      <c r="DO5">
        <f>IF(ISNUMBER(SEARCH(Hauls!$G$339,DP$2:DP$202)),MAX(DO$1:DO4)+1,0)</f>
        <v>4</v>
      </c>
      <c r="DP5" t="s">
        <v>3179</v>
      </c>
      <c r="DQ5" t="str">
        <f>IFERROR(VLOOKUP(ROWS(DQ$2:DQ5),DO$2:DP$202,2,FALSE),"")</f>
        <v>32E : 32 E2</v>
      </c>
      <c r="DR5">
        <f>IF(ISNUMBER(SEARCH(Hauls!$G$340,DS$2:DS$202)),MAX(DR$1:DR4)+1,0)</f>
        <v>4</v>
      </c>
      <c r="DS5" t="s">
        <v>3179</v>
      </c>
      <c r="DT5" t="str">
        <f>IFERROR(VLOOKUP(ROWS(DT$2:DT5),DR$2:DS$202,2,FALSE),"")</f>
        <v>32E : 32 E2</v>
      </c>
      <c r="DU5">
        <f>IF(ISNUMBER(SEARCH(Hauls!$G$341,DV$2:DV$202)),MAX(DU$1:DU4)+1,0)</f>
        <v>4</v>
      </c>
      <c r="DV5" t="s">
        <v>3179</v>
      </c>
      <c r="DW5" t="str">
        <f>IFERROR(VLOOKUP(ROWS(DW$2:DW5),DU$2:DV$202,2,FALSE),"")</f>
        <v>32E : 32 E2</v>
      </c>
      <c r="DX5">
        <f>IF(ISNUMBER(SEARCH(Hauls!$G$342,DY$2:DY$202)),MAX(DX$1:DX4)+1,0)</f>
        <v>4</v>
      </c>
      <c r="DY5" t="s">
        <v>3179</v>
      </c>
      <c r="DZ5" t="str">
        <f>IFERROR(VLOOKUP(ROWS(DZ$2:DZ5),DX$2:DY$202,2,FALSE),"")</f>
        <v>32E : 32 E2</v>
      </c>
      <c r="EA5">
        <f>IF(ISNUMBER(SEARCH(Hauls!$G$343,EB$2:EB$202)),MAX(EA$1:EA4)+1,0)</f>
        <v>4</v>
      </c>
      <c r="EB5" t="s">
        <v>3179</v>
      </c>
      <c r="EC5" t="str">
        <f>IFERROR(VLOOKUP(ROWS(EC$2:EC5),EA$2:EB$202,2,FALSE),"")</f>
        <v>32E : 32 E2</v>
      </c>
      <c r="ED5">
        <f>IF(ISNUMBER(SEARCH(Hauls!$G$344,EE$2:EE$202)),MAX(ED$1:ED4)+1,0)</f>
        <v>4</v>
      </c>
      <c r="EE5" t="s">
        <v>3179</v>
      </c>
      <c r="EF5" t="str">
        <f>IFERROR(VLOOKUP(ROWS(EF$2:EF5),ED$2:EE$202,2,FALSE),"")</f>
        <v>32E : 32 E2</v>
      </c>
      <c r="EG5">
        <f>IF(ISNUMBER(SEARCH(Hauls!$G$345,EH$2:EH$202)),MAX(EG$1:EG4)+1,0)</f>
        <v>4</v>
      </c>
      <c r="EH5" t="s">
        <v>3179</v>
      </c>
      <c r="EI5" t="str">
        <f>IFERROR(VLOOKUP(ROWS(EI$2:EI5),EG$2:EH$202,2,FALSE),"")</f>
        <v>32E : 32 E2</v>
      </c>
      <c r="EJ5">
        <f>IF(ISNUMBER(SEARCH(Hauls!$G$346,EK$2:EK$202)),MAX(EJ$1:EJ4)+1,0)</f>
        <v>4</v>
      </c>
      <c r="EK5" t="s">
        <v>3179</v>
      </c>
      <c r="EL5" t="str">
        <f>IFERROR(VLOOKUP(ROWS(EL$2:EL5),EJ$2:EK$202,2,FALSE),"")</f>
        <v>32E : 32 E2</v>
      </c>
      <c r="EM5">
        <f>IF(ISNUMBER(SEARCH(Hauls!$G$347,EN$2:EN$202)),MAX(EM$1:EM4)+1,0)</f>
        <v>4</v>
      </c>
      <c r="EN5" t="s">
        <v>3179</v>
      </c>
      <c r="EO5" t="str">
        <f>IFERROR(VLOOKUP(ROWS(EO$2:EO5),EM$2:EN$202,2,FALSE),"")</f>
        <v>32E : 32 E2</v>
      </c>
      <c r="EP5">
        <f>IF(ISNUMBER(SEARCH(Hauls!$G$348,EQ$2:EQ$202)),MAX(EP$1:EP4)+1,0)</f>
        <v>4</v>
      </c>
      <c r="EQ5" t="s">
        <v>3179</v>
      </c>
      <c r="ER5" t="str">
        <f>IFERROR(VLOOKUP(ROWS(ER$2:ER5),EP$2:EQ$202,2,FALSE),"")</f>
        <v>32E : 32 E2</v>
      </c>
      <c r="ES5">
        <f>IF(ISNUMBER(SEARCH(Hauls!$G$349,ET$2:ET$202)),MAX(ES$1:ES4)+1,0)</f>
        <v>4</v>
      </c>
      <c r="ET5" t="s">
        <v>3179</v>
      </c>
      <c r="EU5" t="str">
        <f>IFERROR(VLOOKUP(ROWS(EU$2:EU5),ES$2:ET$202,2,FALSE),"")</f>
        <v>32E : 32 E2</v>
      </c>
      <c r="EV5">
        <f>IF(ISNUMBER(SEARCH(Hauls!$G$350,EW$2:EW$202)),MAX(EV$1:EV4)+1,0)</f>
        <v>4</v>
      </c>
      <c r="EW5" t="s">
        <v>3179</v>
      </c>
      <c r="EX5" t="str">
        <f>IFERROR(VLOOKUP(ROWS(EX$2:EX5),EV$2:EW$202,2,FALSE),"")</f>
        <v>32E : 32 E2</v>
      </c>
      <c r="EY5">
        <f>IF(ISNUMBER(SEARCH(Hauls!$G$351,EZ$2:EZ$202)),MAX(EY$1:EY4)+1,0)</f>
        <v>4</v>
      </c>
      <c r="EZ5" t="s">
        <v>3179</v>
      </c>
      <c r="FA5" t="str">
        <f>IFERROR(VLOOKUP(ROWS(FA$2:FA5),EY$2:EZ$202,2,FALSE),"")</f>
        <v>32E : 32 E2</v>
      </c>
      <c r="FB5">
        <f>IF(ISNUMBER(SEARCH(Hauls!$G$352,FC$2:FC$202)),MAX(FB$1:FB4)+1,0)</f>
        <v>4</v>
      </c>
      <c r="FC5" t="s">
        <v>3179</v>
      </c>
      <c r="FD5" t="str">
        <f>IFERROR(VLOOKUP(ROWS(FD$2:FD5),FB$2:FC$202,2,FALSE),"")</f>
        <v>32E : 32 E2</v>
      </c>
      <c r="FE5">
        <f>IF(ISNUMBER(SEARCH(Hauls!$G$353,FF$2:FF$202)),MAX(FE$1:FE4)+1,0)</f>
        <v>4</v>
      </c>
      <c r="FF5" t="s">
        <v>3179</v>
      </c>
      <c r="FG5" t="str">
        <f>IFERROR(VLOOKUP(ROWS(FG$2:FG5),FE$2:FF$202,2,FALSE),"")</f>
        <v>32E : 32 E2</v>
      </c>
      <c r="FH5">
        <f>IF(ISNUMBER(SEARCH(Hauls!$G$354,FI$2:FI$202)),MAX(FH$1:FH4)+1,0)</f>
        <v>4</v>
      </c>
      <c r="FI5" t="s">
        <v>3179</v>
      </c>
      <c r="FJ5" t="str">
        <f>IFERROR(VLOOKUP(ROWS(FJ$2:FJ5),FH$2:FI$202,2,FALSE),"")</f>
        <v>32E : 32 E2</v>
      </c>
      <c r="FK5">
        <f>IF(ISNUMBER(SEARCH(Hauls!$G$355,FL$2:FL$202)),MAX(FK$1:FK4)+1,0)</f>
        <v>4</v>
      </c>
      <c r="FL5" t="s">
        <v>3179</v>
      </c>
      <c r="FM5" t="str">
        <f>IFERROR(VLOOKUP(ROWS(FM$2:FM5),FK$2:FL$202,2,FALSE),"")</f>
        <v>32E : 32 E2</v>
      </c>
      <c r="FN5">
        <f>IF(ISNUMBER(SEARCH(Hauls!$G$356,FO$2:FO$202)),MAX(FN$1:FN4)+1,0)</f>
        <v>4</v>
      </c>
      <c r="FO5" t="s">
        <v>3179</v>
      </c>
      <c r="FP5" t="str">
        <f>IFERROR(VLOOKUP(ROWS(FP$2:FP5),FN$2:FO$202,2,FALSE),"")</f>
        <v>32E : 32 E2</v>
      </c>
      <c r="FQ5">
        <f>IF(ISNUMBER(SEARCH(Hauls!$G$357,FR$2:FR$202)),MAX(FQ$1:FQ4)+1,0)</f>
        <v>4</v>
      </c>
      <c r="FR5" t="s">
        <v>3179</v>
      </c>
      <c r="FS5" t="str">
        <f>IFERROR(VLOOKUP(ROWS(FS$2:FS5),FQ$2:FR$202,2,FALSE),"")</f>
        <v>32E : 32 E2</v>
      </c>
      <c r="FT5">
        <f>IF(ISNUMBER(SEARCH(Hauls!$G$358,FU$2:FU$202)),MAX(FT$1:FT4)+1,0)</f>
        <v>4</v>
      </c>
      <c r="FU5" t="s">
        <v>3179</v>
      </c>
      <c r="FV5" t="str">
        <f>IFERROR(VLOOKUP(ROWS(FV$2:FV5),FT$2:FU$202,2,FALSE),"")</f>
        <v>32E : 32 E2</v>
      </c>
      <c r="FW5">
        <f>IF(ISNUMBER(SEARCH(Hauls!$G$359,FX$2:FX$202)),MAX(FW$1:FW4)+1,0)</f>
        <v>4</v>
      </c>
      <c r="FX5" t="s">
        <v>3179</v>
      </c>
      <c r="FY5" t="str">
        <f>IFERROR(VLOOKUP(ROWS(FY$2:FY5),FW$2:FX$202,2,FALSE),"")</f>
        <v>32E : 32 E2</v>
      </c>
      <c r="FZ5">
        <f>IF(ISNUMBER(SEARCH(Hauls!$G$360,GA$2:GA$202)),MAX(FZ$1:FZ4)+1,0)</f>
        <v>4</v>
      </c>
      <c r="GA5" t="s">
        <v>3179</v>
      </c>
      <c r="GB5" t="str">
        <f>IFERROR(VLOOKUP(ROWS(GB$2:GB5),FZ$2:GA$202,2,FALSE),"")</f>
        <v>32E : 32 E2</v>
      </c>
      <c r="GC5">
        <f>IF(ISNUMBER(SEARCH(Hauls!$G$361,GD$2:GD$202)),MAX(GC$1:GC4)+1,0)</f>
        <v>4</v>
      </c>
      <c r="GD5" t="s">
        <v>3179</v>
      </c>
      <c r="GE5" t="str">
        <f>IFERROR(VLOOKUP(ROWS(GE$2:GE5),GC$2:GD$202,2,FALSE),"")</f>
        <v>32E : 32 E2</v>
      </c>
      <c r="GF5">
        <f>IF(ISNUMBER(SEARCH(Hauls!$G$362,GG$2:GG$202)),MAX(GF$1:GF4)+1,0)</f>
        <v>4</v>
      </c>
      <c r="GG5" t="s">
        <v>3179</v>
      </c>
      <c r="GH5" t="str">
        <f>IFERROR(VLOOKUP(ROWS(GH$2:GH5),GF$2:GG$202,2,FALSE),"")</f>
        <v>32E : 32 E2</v>
      </c>
      <c r="GI5">
        <f>IF(ISNUMBER(SEARCH(Hauls!$G$363,GJ$2:GJ$202)),MAX(GI$1:GI4)+1,0)</f>
        <v>4</v>
      </c>
      <c r="GJ5" t="s">
        <v>3179</v>
      </c>
      <c r="GK5" t="str">
        <f>IFERROR(VLOOKUP(ROWS(GK$2:GK5),GI$2:GJ$202,2,FALSE),"")</f>
        <v>32E : 32 E2</v>
      </c>
      <c r="GL5">
        <f>IF(ISNUMBER(SEARCH(Hauls!$G$364,GM$2:GM$202)),MAX(GL$1:GL4)+1,0)</f>
        <v>4</v>
      </c>
      <c r="GM5" t="s">
        <v>3179</v>
      </c>
      <c r="GN5" t="str">
        <f>IFERROR(VLOOKUP(ROWS(GN$2:GN5),GL$2:GM$202,2,FALSE),"")</f>
        <v>32E : 32 E2</v>
      </c>
      <c r="GO5">
        <f>IF(ISNUMBER(SEARCH(Hauls!$G$365,GP$2:GP$202)),MAX(GO$1:GO4)+1,0)</f>
        <v>4</v>
      </c>
      <c r="GP5" t="s">
        <v>3179</v>
      </c>
      <c r="GQ5" t="str">
        <f>IFERROR(VLOOKUP(ROWS(GQ$2:GQ5),GO$2:GP$202,2,FALSE),"")</f>
        <v>32E : 32 E2</v>
      </c>
      <c r="GR5">
        <f>IF(ISNUMBER(SEARCH(Hauls!$G$366,GS$2:GS$202)),MAX(GR$1:GR4)+1,0)</f>
        <v>4</v>
      </c>
      <c r="GS5" t="s">
        <v>3179</v>
      </c>
      <c r="GT5" t="str">
        <f>IFERROR(VLOOKUP(ROWS(GT$2:GT5),GR$2:GS$202,2,FALSE),"")</f>
        <v>32E : 32 E2</v>
      </c>
      <c r="GU5">
        <f>IF(ISNUMBER(SEARCH(Hauls!$G$366,GV$2:GV$202)),MAX(GU$1:GU4)+1,0)</f>
        <v>4</v>
      </c>
      <c r="GV5" t="s">
        <v>3179</v>
      </c>
      <c r="GW5" t="str">
        <f>IFERROR(VLOOKUP(ROWS(GW$2:GW5),GU$2:GV$202,2,FALSE),"")</f>
        <v>32E : 32 E2</v>
      </c>
      <c r="GX5">
        <f>IF(ISNUMBER(SEARCH(Hauls!$G$368,GY$2:GY$202)),MAX(GX$1:GX4)+1,0)</f>
        <v>4</v>
      </c>
      <c r="GY5" t="s">
        <v>3179</v>
      </c>
      <c r="GZ5" t="str">
        <f>IFERROR(VLOOKUP(ROWS(GZ$2:GZ5),GX$2:GY$202,2,FALSE),"")</f>
        <v>32E : 32 E2</v>
      </c>
      <c r="HA5">
        <f>IF(ISNUMBER(SEARCH(Hauls!$G$369,HB$2:HB$202)),MAX(HA$1:HA4)+1,0)</f>
        <v>4</v>
      </c>
      <c r="HB5" t="s">
        <v>3179</v>
      </c>
      <c r="HC5" t="str">
        <f>IFERROR(VLOOKUP(ROWS(HC$2:HC5),HA$2:HB$202,2,FALSE),"")</f>
        <v>32E : 32 E2</v>
      </c>
      <c r="HD5">
        <f>IF(ISNUMBER(SEARCH(Hauls!$G$370,HE$2:HE$202)),MAX(HD$1:HD4)+1,0)</f>
        <v>4</v>
      </c>
      <c r="HE5" t="s">
        <v>3179</v>
      </c>
      <c r="HF5" t="str">
        <f>IFERROR(VLOOKUP(ROWS(HF$2:HF5),HD$2:HE$202,2,FALSE),"")</f>
        <v>32E : 32 E2</v>
      </c>
      <c r="HG5">
        <f>IF(ISNUMBER(SEARCH(Hauls!$G$371,HH$2:HH$202)),MAX(HG$1:HG4)+1,0)</f>
        <v>4</v>
      </c>
      <c r="HH5" t="s">
        <v>3179</v>
      </c>
      <c r="HI5" t="str">
        <f>IFERROR(VLOOKUP(ROWS(HI$2:HI5),HG$2:HH$202,2,FALSE),"")</f>
        <v>32E : 32 E2</v>
      </c>
      <c r="HJ5">
        <f>IF(ISNUMBER(SEARCH(Hauls!$G$372,HK$2:HK$202)),MAX(HJ$1:HJ4)+1,0)</f>
        <v>4</v>
      </c>
      <c r="HK5" t="s">
        <v>3179</v>
      </c>
      <c r="HL5" t="str">
        <f>IFERROR(VLOOKUP(ROWS(HL$2:HL5),HJ$2:HK$202,2,FALSE),"")</f>
        <v>32E : 32 E2</v>
      </c>
      <c r="HM5">
        <f>IF(ISNUMBER(SEARCH(Hauls!$G$373,HN$2:HN$202)),MAX(HM$1:HM4)+1,0)</f>
        <v>4</v>
      </c>
      <c r="HN5" t="s">
        <v>3179</v>
      </c>
      <c r="HO5" t="str">
        <f>IFERROR(VLOOKUP(ROWS(HO$2:HO5),HM$2:HN$202,2,FALSE),"")</f>
        <v>32E : 32 E2</v>
      </c>
      <c r="HP5">
        <f>IF(ISNUMBER(SEARCH(Hauls!$G$374,HQ$2:HQ$202)),MAX(HP$1:HP4)+1,0)</f>
        <v>4</v>
      </c>
      <c r="HQ5" t="s">
        <v>3179</v>
      </c>
      <c r="HR5" t="str">
        <f>IFERROR(VLOOKUP(ROWS(HR$2:HR5),HP$2:HQ$202,2,FALSE),"")</f>
        <v>32E : 32 E2</v>
      </c>
      <c r="HS5">
        <f>IF(ISNUMBER(SEARCH(Hauls!$G$375,HT$2:HT$202)),MAX(HS$1:HS4)+1,0)</f>
        <v>4</v>
      </c>
      <c r="HT5" t="s">
        <v>3179</v>
      </c>
      <c r="HU5" t="str">
        <f>IFERROR(VLOOKUP(ROWS(HU$2:HU5),HS$2:HT$202,2,FALSE),"")</f>
        <v>32E : 32 E2</v>
      </c>
      <c r="HV5">
        <f>IF(ISNUMBER(SEARCH(Hauls!$G$376,HW$2:HW$202)),MAX(HV$1:HV4)+1,0)</f>
        <v>4</v>
      </c>
      <c r="HW5" t="s">
        <v>3179</v>
      </c>
      <c r="HX5" t="str">
        <f>IFERROR(VLOOKUP(ROWS(HX$2:HX5),HV$2:HW$202,2,FALSE),"")</f>
        <v>32E : 32 E2</v>
      </c>
      <c r="HY5">
        <f>IF(ISNUMBER(SEARCH(Hauls!$G$377,HZ$2:HZ$202)),MAX(HY$1:HY4)+1,0)</f>
        <v>4</v>
      </c>
      <c r="HZ5" t="s">
        <v>3179</v>
      </c>
      <c r="IA5" t="str">
        <f>IFERROR(VLOOKUP(ROWS(IA$2:IA5),HY$2:HZ$202,2,FALSE),"")</f>
        <v>32E : 32 E2</v>
      </c>
      <c r="IB5">
        <f>IF(ISNUMBER(SEARCH(Hauls!$G$378,IC$2:IC$202)),MAX(IB$1:IB4)+1,0)</f>
        <v>4</v>
      </c>
      <c r="IC5" t="s">
        <v>3179</v>
      </c>
      <c r="ID5" t="str">
        <f>IFERROR(VLOOKUP(ROWS(ID$2:ID5),IB$2:IC$202,2,FALSE),"")</f>
        <v>32E : 32 E2</v>
      </c>
      <c r="IE5">
        <f>IF(ISNUMBER(SEARCH(Hauls!$G$379,IF$2:IF$202)),MAX(IE$1:IE4)+1,0)</f>
        <v>4</v>
      </c>
      <c r="IF5" t="s">
        <v>3179</v>
      </c>
      <c r="IG5" t="str">
        <f>IFERROR(VLOOKUP(ROWS(IG$2:IG5),IE$2:IF$202,2,FALSE),"")</f>
        <v>32E : 32 E2</v>
      </c>
      <c r="IH5">
        <f>IF(ISNUMBER(SEARCH(Hauls!$G$380,II$2:II$202)),MAX(IH$1:IH4)+1,0)</f>
        <v>4</v>
      </c>
      <c r="II5" t="s">
        <v>3179</v>
      </c>
      <c r="IJ5" t="str">
        <f>IFERROR(VLOOKUP(ROWS(IJ$2:IJ5),IH$2:II$202,2,FALSE),"")</f>
        <v>32E : 32 E2</v>
      </c>
      <c r="IK5">
        <f>IF(ISNUMBER(SEARCH(Hauls!$G$381,IL$2:IL$202)),MAX(IK$1:IK4)+1,0)</f>
        <v>4</v>
      </c>
      <c r="IL5" t="s">
        <v>3179</v>
      </c>
      <c r="IM5" t="str">
        <f>IFERROR(VLOOKUP(ROWS(IM$2:IM5),IK$2:IL$202,2,FALSE),"")</f>
        <v>32E : 32 E2</v>
      </c>
      <c r="IN5">
        <f>IF(ISNUMBER(SEARCH(Hauls!$G$382,IO$2:IO$202)),MAX(IN$1:IN4)+1,0)</f>
        <v>4</v>
      </c>
      <c r="IO5" t="s">
        <v>3179</v>
      </c>
      <c r="IP5" t="str">
        <f>IFERROR(VLOOKUP(ROWS(IP$2:IP5),IN$2:IO$202,2,FALSE),"")</f>
        <v>32E : 32 E2</v>
      </c>
      <c r="IQ5">
        <f>IF(ISNUMBER(SEARCH(Hauls!$G$383,IR$2:IR$202)),MAX(IQ$1:IQ4)+1,0)</f>
        <v>4</v>
      </c>
      <c r="IR5" t="s">
        <v>3179</v>
      </c>
      <c r="IS5" t="str">
        <f>IFERROR(VLOOKUP(ROWS(IS$2:IS5),IQ$2:IR$202,2,FALSE),"")</f>
        <v>32E : 32 E2</v>
      </c>
      <c r="IT5">
        <f>IF(ISNUMBER(SEARCH(Hauls!$G$384,IU$2:IU$202)),MAX(IT$1:IT4)+1,0)</f>
        <v>4</v>
      </c>
      <c r="IU5" t="s">
        <v>3179</v>
      </c>
      <c r="IV5" t="str">
        <f>IFERROR(VLOOKUP(ROWS(IV$2:IV5),IT$2:IU$202,2,FALSE),"")</f>
        <v>32E : 32 E2</v>
      </c>
      <c r="IW5">
        <f>IF(ISNUMBER(SEARCH(Hauls!$G$385,IX$2:IX$202)),MAX(IW$1:IW4)+1,0)</f>
        <v>4</v>
      </c>
      <c r="IX5" t="s">
        <v>3179</v>
      </c>
      <c r="IY5" t="str">
        <f>IFERROR(VLOOKUP(ROWS(IY$2:IY5),IW$2:IX$202,2,FALSE),"")</f>
        <v>32E : 32 E2</v>
      </c>
      <c r="IZ5">
        <f>IF(ISNUMBER(SEARCH(Hauls!$G$386,JA$2:JA$202)),MAX(IZ$1:IZ4)+1,0)</f>
        <v>4</v>
      </c>
      <c r="JA5" t="s">
        <v>3179</v>
      </c>
      <c r="JB5" t="str">
        <f>IFERROR(VLOOKUP(ROWS(JB$2:JB5),IZ$2:JA$202,2,FALSE),"")</f>
        <v>32E : 32 E2</v>
      </c>
      <c r="JC5">
        <f>IF(ISNUMBER(SEARCH(Hauls!$G$387,JD$2:JD$202)),MAX(JC$1:JC4)+1,0)</f>
        <v>4</v>
      </c>
      <c r="JD5" t="s">
        <v>3179</v>
      </c>
      <c r="JE5" t="str">
        <f>IFERROR(VLOOKUP(ROWS(JE$2:JE5),JC$2:JD$202,2,FALSE),"")</f>
        <v>32E : 32 E2</v>
      </c>
      <c r="JF5">
        <f>IF(ISNUMBER(SEARCH(Hauls!$G$388,JG$2:JG$202)),MAX(JF$1:JF4)+1,0)</f>
        <v>4</v>
      </c>
      <c r="JG5" t="s">
        <v>3179</v>
      </c>
      <c r="JH5" t="str">
        <f>IFERROR(VLOOKUP(ROWS(JH$2:JH5),JF$2:JG$202,2,FALSE),"")</f>
        <v>32E : 32 E2</v>
      </c>
      <c r="JI5">
        <f>IF(ISNUMBER(SEARCH(Hauls!$G$389,JJ$2:JJ$202)),MAX(JI$1:JI4)+1,0)</f>
        <v>4</v>
      </c>
      <c r="JJ5" t="s">
        <v>3179</v>
      </c>
      <c r="JK5" t="str">
        <f>IFERROR(VLOOKUP(ROWS(JK$2:JK5),JI$2:JJ$202,2,FALSE),"")</f>
        <v>32E : 32 E2</v>
      </c>
      <c r="JL5">
        <f>IF(ISNUMBER(SEARCH(Hauls!$G$390,JM$2:JM$202)),MAX(JL$1:JL4)+1,0)</f>
        <v>4</v>
      </c>
      <c r="JM5" t="s">
        <v>3179</v>
      </c>
      <c r="JN5" t="str">
        <f>IFERROR(VLOOKUP(ROWS(JN$2:JN5),JL$2:JM$202,2,FALSE),"")</f>
        <v>32E : 32 E2</v>
      </c>
      <c r="JO5">
        <f>IF(ISNUMBER(SEARCH(Hauls!$G$391,JP$2:JP$202)),MAX(JO$1:JO4)+1,0)</f>
        <v>4</v>
      </c>
      <c r="JP5" t="s">
        <v>3179</v>
      </c>
      <c r="JQ5" t="str">
        <f>IFERROR(VLOOKUP(ROWS(JQ$2:JQ5),JO$2:JP$202,2,FALSE),"")</f>
        <v>32E : 32 E2</v>
      </c>
      <c r="JR5">
        <f>IF(ISNUMBER(SEARCH(Hauls!$G$392,JS$2:JS$202)),MAX(JR$1:JR4)+1,0)</f>
        <v>4</v>
      </c>
      <c r="JS5" t="s">
        <v>3179</v>
      </c>
      <c r="JT5" t="str">
        <f>IFERROR(VLOOKUP(ROWS(JT$2:JT5),JR$2:JS$202,2,FALSE),"")</f>
        <v>32E : 32 E2</v>
      </c>
      <c r="JU5">
        <f>IF(ISNUMBER(SEARCH(Hauls!$G$393,JV$2:JV$202)),MAX(JU$1:JU4)+1,0)</f>
        <v>4</v>
      </c>
      <c r="JV5" t="s">
        <v>3179</v>
      </c>
      <c r="JW5" t="str">
        <f>IFERROR(VLOOKUP(ROWS(JW$2:JW5),JU$2:JV$202,2,FALSE),"")</f>
        <v>32E : 32 E2</v>
      </c>
      <c r="JX5">
        <f>IF(ISNUMBER(SEARCH(Hauls!$G$394,JY$2:JY$202)),MAX(JX$1:JX4)+1,0)</f>
        <v>4</v>
      </c>
      <c r="JY5" t="s">
        <v>3179</v>
      </c>
      <c r="JZ5" t="str">
        <f>IFERROR(VLOOKUP(ROWS(JZ$2:JZ5),JX$2:JY$202,2,FALSE),"")</f>
        <v>32E : 32 E2</v>
      </c>
      <c r="KA5">
        <f>IF(ISNUMBER(SEARCH(Hauls!$G$395,KB$2:KB$202)),MAX(KA$1:KA4)+1,0)</f>
        <v>4</v>
      </c>
      <c r="KB5" t="s">
        <v>3179</v>
      </c>
      <c r="KC5" t="str">
        <f>IFERROR(VLOOKUP(ROWS(KC$2:KC5),KA$2:KB$202,2,FALSE),"")</f>
        <v>32E : 32 E2</v>
      </c>
      <c r="KD5">
        <f>IF(ISNUMBER(SEARCH(Hauls!$G$396,KE$2:KE$202)),MAX(KD$1:KD4)+1,0)</f>
        <v>4</v>
      </c>
      <c r="KE5" t="s">
        <v>3179</v>
      </c>
      <c r="KF5" t="str">
        <f>IFERROR(VLOOKUP(ROWS(KF$2:KF5),KD$2:KE$202,2,FALSE),"")</f>
        <v>32E : 32 E2</v>
      </c>
      <c r="KG5">
        <f>IF(ISNUMBER(SEARCH(Hauls!$G$397,KH$2:KH$202)),MAX(KG$1:KG4)+1,0)</f>
        <v>4</v>
      </c>
      <c r="KH5" t="s">
        <v>3179</v>
      </c>
      <c r="KI5" t="str">
        <f>IFERROR(VLOOKUP(ROWS(KI$2:KI5),KG$2:KH$202,2,FALSE),"")</f>
        <v>32E : 32 E2</v>
      </c>
      <c r="KJ5">
        <f>IF(ISNUMBER(SEARCH(Hauls!$G$398,KK$2:KK$202)),MAX(KJ$1:KJ4)+1,0)</f>
        <v>4</v>
      </c>
      <c r="KK5" t="s">
        <v>3179</v>
      </c>
      <c r="KL5" t="str">
        <f>IFERROR(VLOOKUP(ROWS(KL$2:KL5),KJ$2:KK$202,2,FALSE),"")</f>
        <v>32E : 32 E2</v>
      </c>
      <c r="KM5">
        <f>IF(ISNUMBER(SEARCH(Hauls!$G$399,KN$2:KN$202)),MAX(KM$1:KM4)+1,0)</f>
        <v>4</v>
      </c>
      <c r="KN5" t="s">
        <v>3179</v>
      </c>
      <c r="KO5" t="str">
        <f>IFERROR(VLOOKUP(ROWS(KO$2:KO5),KM$2:KN$202,2,FALSE),"")</f>
        <v>32E : 32 E2</v>
      </c>
      <c r="KP5">
        <f>IF(ISNUMBER(SEARCH(Hauls!$G$400,KQ$2:KQ$202)),MAX(KP$1:KP4)+1,0)</f>
        <v>4</v>
      </c>
      <c r="KQ5" t="s">
        <v>3179</v>
      </c>
      <c r="KR5" t="str">
        <f>IFERROR(VLOOKUP(ROWS(KR$2:KR5),KP$2:KQ$202,2,FALSE),"")</f>
        <v>32E : 32 E2</v>
      </c>
    </row>
    <row r="6" spans="1:304" x14ac:dyDescent="0.25">
      <c r="A6" t="s">
        <v>2496</v>
      </c>
      <c r="B6" t="s">
        <v>2497</v>
      </c>
      <c r="C6" t="s">
        <v>625</v>
      </c>
      <c r="D6" t="str">
        <f t="shared" si="0"/>
        <v>33- : 33/E3</v>
      </c>
      <c r="E6">
        <f>IF(ISNUMBER(SEARCH(Hauls!$G$301,$F$2:$F$202)),MAX($E$1:E5)+1,0)</f>
        <v>5</v>
      </c>
      <c r="F6" t="s">
        <v>3180</v>
      </c>
      <c r="G6" t="str">
        <f>IFERROR(VLOOKUP(ROWS($G$2:G6),$E$2:$F$202,2,FALSE),"")</f>
        <v>33- : 33/E3</v>
      </c>
      <c r="H6">
        <f>IF(ISNUMBER(SEARCH(Hauls!$G$302,I$2:I$202)),MAX(H$1:H5)+1,0)</f>
        <v>5</v>
      </c>
      <c r="I6" t="s">
        <v>3180</v>
      </c>
      <c r="J6" t="str">
        <f>IFERROR(VLOOKUP(ROWS(J$2:J6),H$2:I$202,2,FALSE),"")</f>
        <v>33- : 33/E3</v>
      </c>
      <c r="K6">
        <f>IF(ISNUMBER(SEARCH(Hauls!$G$303,L$2:L$202)),MAX(K$1:K5)+1,0)</f>
        <v>5</v>
      </c>
      <c r="L6" t="s">
        <v>3180</v>
      </c>
      <c r="M6" t="str">
        <f>IFERROR(VLOOKUP(ROWS(M$2:M6),K$2:L$202,2,FALSE),"")</f>
        <v>33- : 33/E3</v>
      </c>
      <c r="N6">
        <f>IF(ISNUMBER(SEARCH(Hauls!$G$304,O$2:O$202)),MAX(N$1:N5)+1,0)</f>
        <v>5</v>
      </c>
      <c r="O6" t="s">
        <v>3180</v>
      </c>
      <c r="P6" t="str">
        <f>IFERROR(VLOOKUP(ROWS(P$2:P6),N$2:O$202,2,FALSE),"")</f>
        <v>33- : 33/E3</v>
      </c>
      <c r="Q6">
        <f>IF(ISNUMBER(SEARCH(Hauls!$G$305,R$2:R$202)),MAX(Q$1:Q5)+1,0)</f>
        <v>5</v>
      </c>
      <c r="R6" t="s">
        <v>3180</v>
      </c>
      <c r="S6" t="str">
        <f>IFERROR(VLOOKUP(ROWS(S$2:S6),Q$2:R$202,2,FALSE),"")</f>
        <v>33- : 33/E3</v>
      </c>
      <c r="T6">
        <f>IF(ISNUMBER(SEARCH(Hauls!$G$306,U$2:U$202)),MAX(T$1:T5)+1,0)</f>
        <v>5</v>
      </c>
      <c r="U6" t="s">
        <v>3180</v>
      </c>
      <c r="V6" t="str">
        <f>IFERROR(VLOOKUP(ROWS(V$2:V6),T$2:U$202,2,FALSE),"")</f>
        <v>33- : 33/E3</v>
      </c>
      <c r="W6">
        <f>IF(ISNUMBER(SEARCH(Hauls!$G$307,X$2:X$202)),MAX(W$1:W5)+1,0)</f>
        <v>5</v>
      </c>
      <c r="X6" t="s">
        <v>3180</v>
      </c>
      <c r="Y6" t="str">
        <f>IFERROR(VLOOKUP(ROWS(Y$2:Y6),W$2:X$202,2,FALSE),"")</f>
        <v>33- : 33/E3</v>
      </c>
      <c r="Z6">
        <f>IF(ISNUMBER(SEARCH(Hauls!$G$308,AA$2:AA$202)),MAX(Z$1:Z5)+1,0)</f>
        <v>5</v>
      </c>
      <c r="AA6" t="s">
        <v>3180</v>
      </c>
      <c r="AB6" t="str">
        <f>IFERROR(VLOOKUP(ROWS(AB$2:AB6),Z$2:AA$202,2,FALSE),"")</f>
        <v>33- : 33/E3</v>
      </c>
      <c r="AC6">
        <f>IF(ISNUMBER(SEARCH(Hauls!$G$309,AD$2:AD$202)),MAX(AC$1:AC5)+1,0)</f>
        <v>5</v>
      </c>
      <c r="AD6" t="s">
        <v>3180</v>
      </c>
      <c r="AE6" t="str">
        <f>IFERROR(VLOOKUP(ROWS(AE$2:AE6),AC$2:AD$202,2,FALSE),"")</f>
        <v>33- : 33/E3</v>
      </c>
      <c r="AF6">
        <f>IF(ISNUMBER(SEARCH(Hauls!$G$310,AG$2:AG$202)),MAX(AF$1:AF5)+1,0)</f>
        <v>5</v>
      </c>
      <c r="AG6" t="s">
        <v>3180</v>
      </c>
      <c r="AH6" t="str">
        <f>IFERROR(VLOOKUP(ROWS(AH$2:AH6),AF$2:AG$202,2,FALSE),"")</f>
        <v>33- : 33/E3</v>
      </c>
      <c r="AI6">
        <f>IF(ISNUMBER(SEARCH(Hauls!$G$311,AJ$2:AJ$202)),MAX(AI$1:AI5)+1,0)</f>
        <v>5</v>
      </c>
      <c r="AJ6" t="s">
        <v>3180</v>
      </c>
      <c r="AK6" t="str">
        <f>IFERROR(VLOOKUP(ROWS(AK$2:AK6),AI$2:AJ$202,2,FALSE),"")</f>
        <v>33- : 33/E3</v>
      </c>
      <c r="AL6">
        <f>IF(ISNUMBER(SEARCH(Hauls!$G$312,AM$2:AM$202)),MAX(AL$1:AL5)+1,0)</f>
        <v>5</v>
      </c>
      <c r="AM6" t="s">
        <v>3180</v>
      </c>
      <c r="AN6" t="str">
        <f>IFERROR(VLOOKUP(ROWS(AN$2:AN6),AL$2:AM$202,2,FALSE),"")</f>
        <v>33- : 33/E3</v>
      </c>
      <c r="AO6">
        <f>IF(ISNUMBER(SEARCH(Hauls!$G$313,AP$2:AP$202)),MAX(AO$1:AO5)+1,0)</f>
        <v>5</v>
      </c>
      <c r="AP6" t="s">
        <v>3180</v>
      </c>
      <c r="AQ6" t="str">
        <f>IFERROR(VLOOKUP(ROWS(AQ$2:AQ6),AO$2:AP$202,2,FALSE),"")</f>
        <v>33- : 33/E3</v>
      </c>
      <c r="AR6">
        <f>IF(ISNUMBER(SEARCH(Hauls!$G$314,AS$2:AS$202)),MAX(AR$1:AR5)+1,0)</f>
        <v>5</v>
      </c>
      <c r="AS6" t="s">
        <v>3180</v>
      </c>
      <c r="AT6" t="str">
        <f>IFERROR(VLOOKUP(ROWS(AT$2:AT6),AR$2:AS$202,2,FALSE),"")</f>
        <v>33- : 33/E3</v>
      </c>
      <c r="AU6">
        <f>IF(ISNUMBER(SEARCH(Hauls!$G$315,AV$2:AV$202)),MAX(AU$1:AU5)+1,0)</f>
        <v>5</v>
      </c>
      <c r="AV6" t="s">
        <v>3180</v>
      </c>
      <c r="AW6" t="str">
        <f>IFERROR(VLOOKUP(ROWS(AW$2:AW6),AU$2:AV$202,2,FALSE),"")</f>
        <v>33- : 33/E3</v>
      </c>
      <c r="AX6">
        <f>IF(ISNUMBER(SEARCH(Hauls!$G$316,AY$2:AY$202)),MAX(AX$1:AX5)+1,0)</f>
        <v>5</v>
      </c>
      <c r="AY6" t="s">
        <v>3180</v>
      </c>
      <c r="AZ6" t="str">
        <f>IFERROR(VLOOKUP(ROWS(AZ$2:AZ6),AX$2:AY$202,2,FALSE),"")</f>
        <v>33- : 33/E3</v>
      </c>
      <c r="BA6">
        <f>IF(ISNUMBER(SEARCH(Hauls!$G$317,BB$2:BB$202)),MAX(BA$1:BA5)+1,0)</f>
        <v>5</v>
      </c>
      <c r="BB6" t="s">
        <v>3180</v>
      </c>
      <c r="BC6" t="str">
        <f>IFERROR(VLOOKUP(ROWS(BC$2:BC6),BA$2:BB$202,2,FALSE),"")</f>
        <v>33- : 33/E3</v>
      </c>
      <c r="BD6">
        <f>IF(ISNUMBER(SEARCH(Hauls!$G$318,BE$2:BE$202)),MAX(BD$1:BD5)+1,0)</f>
        <v>5</v>
      </c>
      <c r="BE6" t="s">
        <v>3180</v>
      </c>
      <c r="BF6" t="str">
        <f>IFERROR(VLOOKUP(ROWS(BF$2:BF6),BD$2:BE$202,2,FALSE),"")</f>
        <v>33- : 33/E3</v>
      </c>
      <c r="BG6">
        <f>IF(ISNUMBER(SEARCH(Hauls!$G$319,BH$2:BH$202)),MAX(BG$1:BG5)+1,0)</f>
        <v>5</v>
      </c>
      <c r="BH6" t="s">
        <v>3180</v>
      </c>
      <c r="BI6" t="str">
        <f>IFERROR(VLOOKUP(ROWS(BI$2:BI6),BG$2:BH$202,2,FALSE),"")</f>
        <v>33- : 33/E3</v>
      </c>
      <c r="BJ6">
        <f>IF(ISNUMBER(SEARCH(Hauls!$G$320,BK$2:BK$202)),MAX(BJ$1:BJ5)+1,0)</f>
        <v>5</v>
      </c>
      <c r="BK6" t="s">
        <v>3180</v>
      </c>
      <c r="BL6" t="str">
        <f>IFERROR(VLOOKUP(ROWS(BL$2:BL6),BJ$2:BK$202,2,FALSE),"")</f>
        <v>33- : 33/E3</v>
      </c>
      <c r="BM6">
        <f>IF(ISNUMBER(SEARCH(Hauls!$G$321,BN$2:BN$202)),MAX(BM$1:BM5)+1,0)</f>
        <v>5</v>
      </c>
      <c r="BN6" t="s">
        <v>3180</v>
      </c>
      <c r="BO6" t="str">
        <f>IFERROR(VLOOKUP(ROWS(BO$2:BO6),BM$2:BN$202,2,FALSE),"")</f>
        <v>33- : 33/E3</v>
      </c>
      <c r="BP6">
        <f>IF(ISNUMBER(SEARCH(Hauls!$G$322,BQ$2:BQ$202)),MAX(BP$1:BP5)+1,0)</f>
        <v>5</v>
      </c>
      <c r="BQ6" t="s">
        <v>3180</v>
      </c>
      <c r="BR6" t="str">
        <f>IFERROR(VLOOKUP(ROWS(BR$2:BR6),BP$2:BQ$202,2,FALSE),"")</f>
        <v>33- : 33/E3</v>
      </c>
      <c r="BS6">
        <f>IF(ISNUMBER(SEARCH(Hauls!$G$323,BT$2:BT$202)),MAX(BS$1:BS5)+1,0)</f>
        <v>5</v>
      </c>
      <c r="BT6" t="s">
        <v>3180</v>
      </c>
      <c r="BU6" t="str">
        <f>IFERROR(VLOOKUP(ROWS(BU$2:BU6),BS$2:BT$202,2,FALSE),"")</f>
        <v>33- : 33/E3</v>
      </c>
      <c r="BV6">
        <f>IF(ISNUMBER(SEARCH(Hauls!$G$324,BW$2:BW$202)),MAX(BV$1:BV5)+1,0)</f>
        <v>5</v>
      </c>
      <c r="BW6" t="s">
        <v>3180</v>
      </c>
      <c r="BX6" t="str">
        <f>IFERROR(VLOOKUP(ROWS(BX$2:BX6),BV$2:BW$202,2,FALSE),"")</f>
        <v>33- : 33/E3</v>
      </c>
      <c r="BY6">
        <f>IF(ISNUMBER(SEARCH(Hauls!$G$325,BZ$2:BZ$202)),MAX(BY$1:BY5)+1,0)</f>
        <v>5</v>
      </c>
      <c r="BZ6" t="s">
        <v>3180</v>
      </c>
      <c r="CA6" t="str">
        <f>IFERROR(VLOOKUP(ROWS(CA$2:CA6),BY$2:BZ$202,2,FALSE),"")</f>
        <v>33- : 33/E3</v>
      </c>
      <c r="CB6">
        <f>IF(ISNUMBER(SEARCH(Hauls!$G$326,CC$2:CC$202)),MAX(CB$1:CB5)+1,0)</f>
        <v>5</v>
      </c>
      <c r="CC6" t="s">
        <v>3180</v>
      </c>
      <c r="CD6" t="str">
        <f>IFERROR(VLOOKUP(ROWS(CD$2:CD6),CB$2:CC$202,2,FALSE),"")</f>
        <v>33- : 33/E3</v>
      </c>
      <c r="CE6">
        <f>IF(ISNUMBER(SEARCH(Hauls!$G$327,CF$2:CF$202)),MAX(CE$1:CE5)+1,0)</f>
        <v>5</v>
      </c>
      <c r="CF6" t="s">
        <v>3180</v>
      </c>
      <c r="CG6" t="str">
        <f>IFERROR(VLOOKUP(ROWS(CG$2:CG6),CE$2:CF$202,2,FALSE),"")</f>
        <v>33- : 33/E3</v>
      </c>
      <c r="CH6">
        <f>IF(ISNUMBER(SEARCH(Hauls!$G$328,CI$2:CI$202)),MAX(CH$1:CH5)+1,0)</f>
        <v>5</v>
      </c>
      <c r="CI6" t="s">
        <v>3180</v>
      </c>
      <c r="CJ6" t="str">
        <f>IFERROR(VLOOKUP(ROWS(CJ$2:CJ6),CH$2:CI$202,2,FALSE),"")</f>
        <v>33- : 33/E3</v>
      </c>
      <c r="CK6">
        <f>IF(ISNUMBER(SEARCH(Hauls!$G$329,CL$2:CL$202)),MAX(CK$1:CK5)+1,0)</f>
        <v>5</v>
      </c>
      <c r="CL6" t="s">
        <v>3180</v>
      </c>
      <c r="CM6" t="str">
        <f>IFERROR(VLOOKUP(ROWS(CM$2:CM6),CK$2:CL$202,2,FALSE),"")</f>
        <v>33- : 33/E3</v>
      </c>
      <c r="CN6">
        <f>IF(ISNUMBER(SEARCH(Hauls!$G$330,CO$2:CO$202)),MAX(CN$1:CN5)+1,0)</f>
        <v>5</v>
      </c>
      <c r="CO6" t="s">
        <v>3180</v>
      </c>
      <c r="CP6" t="str">
        <f>IFERROR(VLOOKUP(ROWS(CP$2:CP6),CN$2:CO$202,2,FALSE),"")</f>
        <v>33- : 33/E3</v>
      </c>
      <c r="CQ6">
        <f>IF(ISNUMBER(SEARCH(Hauls!$G$331,CR$2:CR$202)),MAX(CQ$1:CQ5)+1,0)</f>
        <v>5</v>
      </c>
      <c r="CR6" t="s">
        <v>3180</v>
      </c>
      <c r="CS6" t="str">
        <f>IFERROR(VLOOKUP(ROWS(CS$2:CS6),CQ$2:CR$202,2,FALSE),"")</f>
        <v>33- : 33/E3</v>
      </c>
      <c r="CT6">
        <f>IF(ISNUMBER(SEARCH(Hauls!$G$332,CU$2:CU$202)),MAX(CT$1:CT5)+1,0)</f>
        <v>5</v>
      </c>
      <c r="CU6" t="s">
        <v>3180</v>
      </c>
      <c r="CV6" t="str">
        <f>IFERROR(VLOOKUP(ROWS(CV$2:CV6),CT$2:CU$202,2,FALSE),"")</f>
        <v>33- : 33/E3</v>
      </c>
      <c r="CW6">
        <f>IF(ISNUMBER(SEARCH(Hauls!$G$333,CX$2:CX$202)),MAX(CW$1:CW5)+1,0)</f>
        <v>5</v>
      </c>
      <c r="CX6" t="s">
        <v>3180</v>
      </c>
      <c r="CY6" t="str">
        <f>IFERROR(VLOOKUP(ROWS(CY$2:CY6),CW$2:CX$202,2,FALSE),"")</f>
        <v>33- : 33/E3</v>
      </c>
      <c r="CZ6">
        <f>IF(ISNUMBER(SEARCH(Hauls!$G$334,DA$2:DA$202)),MAX(CZ$1:CZ5)+1,0)</f>
        <v>5</v>
      </c>
      <c r="DA6" t="s">
        <v>3180</v>
      </c>
      <c r="DB6" t="str">
        <f>IFERROR(VLOOKUP(ROWS(DB$2:DB6),CZ$2:DA$202,2,FALSE),"")</f>
        <v>33- : 33/E3</v>
      </c>
      <c r="DC6">
        <f>IF(ISNUMBER(SEARCH(Hauls!$G$335,DD$2:DD$202)),MAX(DC$1:DC5)+1,0)</f>
        <v>5</v>
      </c>
      <c r="DD6" t="s">
        <v>3180</v>
      </c>
      <c r="DE6" t="str">
        <f>IFERROR(VLOOKUP(ROWS(DE$2:DE6),DC$2:DD$202,2,FALSE),"")</f>
        <v>33- : 33/E3</v>
      </c>
      <c r="DF6">
        <f>IF(ISNUMBER(SEARCH(Hauls!$G$336,DG$2:DG$202)),MAX(DF$1:DF5)+1,0)</f>
        <v>5</v>
      </c>
      <c r="DG6" t="s">
        <v>3180</v>
      </c>
      <c r="DH6" t="str">
        <f>IFERROR(VLOOKUP(ROWS(DH$2:DH6),DF$2:DG$202,2,FALSE),"")</f>
        <v>33- : 33/E3</v>
      </c>
      <c r="DI6">
        <f>IF(ISNUMBER(SEARCH(Hauls!$G$337,DJ$2:DJ$202)),MAX(DI$1:DI5)+1,0)</f>
        <v>5</v>
      </c>
      <c r="DJ6" t="s">
        <v>3180</v>
      </c>
      <c r="DK6" t="str">
        <f>IFERROR(VLOOKUP(ROWS(DK$2:DK6),DI$2:DJ$202,2,FALSE),"")</f>
        <v>33- : 33/E3</v>
      </c>
      <c r="DL6">
        <f>IF(ISNUMBER(SEARCH(Hauls!$G$338,DM$2:DM$202)),MAX(DL$1:DL5)+1,0)</f>
        <v>5</v>
      </c>
      <c r="DM6" t="s">
        <v>3180</v>
      </c>
      <c r="DN6" t="str">
        <f>IFERROR(VLOOKUP(ROWS(DN$2:DN6),DL$2:DM$202,2,FALSE),"")</f>
        <v>33- : 33/E3</v>
      </c>
      <c r="DO6">
        <f>IF(ISNUMBER(SEARCH(Hauls!$G$339,DP$2:DP$202)),MAX(DO$1:DO5)+1,0)</f>
        <v>5</v>
      </c>
      <c r="DP6" t="s">
        <v>3180</v>
      </c>
      <c r="DQ6" t="str">
        <f>IFERROR(VLOOKUP(ROWS(DQ$2:DQ6),DO$2:DP$202,2,FALSE),"")</f>
        <v>33- : 33/E3</v>
      </c>
      <c r="DR6">
        <f>IF(ISNUMBER(SEARCH(Hauls!$G$340,DS$2:DS$202)),MAX(DR$1:DR5)+1,0)</f>
        <v>5</v>
      </c>
      <c r="DS6" t="s">
        <v>3180</v>
      </c>
      <c r="DT6" t="str">
        <f>IFERROR(VLOOKUP(ROWS(DT$2:DT6),DR$2:DS$202,2,FALSE),"")</f>
        <v>33- : 33/E3</v>
      </c>
      <c r="DU6">
        <f>IF(ISNUMBER(SEARCH(Hauls!$G$341,DV$2:DV$202)),MAX(DU$1:DU5)+1,0)</f>
        <v>5</v>
      </c>
      <c r="DV6" t="s">
        <v>3180</v>
      </c>
      <c r="DW6" t="str">
        <f>IFERROR(VLOOKUP(ROWS(DW$2:DW6),DU$2:DV$202,2,FALSE),"")</f>
        <v>33- : 33/E3</v>
      </c>
      <c r="DX6">
        <f>IF(ISNUMBER(SEARCH(Hauls!$G$342,DY$2:DY$202)),MAX(DX$1:DX5)+1,0)</f>
        <v>5</v>
      </c>
      <c r="DY6" t="s">
        <v>3180</v>
      </c>
      <c r="DZ6" t="str">
        <f>IFERROR(VLOOKUP(ROWS(DZ$2:DZ6),DX$2:DY$202,2,FALSE),"")</f>
        <v>33- : 33/E3</v>
      </c>
      <c r="EA6">
        <f>IF(ISNUMBER(SEARCH(Hauls!$G$343,EB$2:EB$202)),MAX(EA$1:EA5)+1,0)</f>
        <v>5</v>
      </c>
      <c r="EB6" t="s">
        <v>3180</v>
      </c>
      <c r="EC6" t="str">
        <f>IFERROR(VLOOKUP(ROWS(EC$2:EC6),EA$2:EB$202,2,FALSE),"")</f>
        <v>33- : 33/E3</v>
      </c>
      <c r="ED6">
        <f>IF(ISNUMBER(SEARCH(Hauls!$G$344,EE$2:EE$202)),MAX(ED$1:ED5)+1,0)</f>
        <v>5</v>
      </c>
      <c r="EE6" t="s">
        <v>3180</v>
      </c>
      <c r="EF6" t="str">
        <f>IFERROR(VLOOKUP(ROWS(EF$2:EF6),ED$2:EE$202,2,FALSE),"")</f>
        <v>33- : 33/E3</v>
      </c>
      <c r="EG6">
        <f>IF(ISNUMBER(SEARCH(Hauls!$G$345,EH$2:EH$202)),MAX(EG$1:EG5)+1,0)</f>
        <v>5</v>
      </c>
      <c r="EH6" t="s">
        <v>3180</v>
      </c>
      <c r="EI6" t="str">
        <f>IFERROR(VLOOKUP(ROWS(EI$2:EI6),EG$2:EH$202,2,FALSE),"")</f>
        <v>33- : 33/E3</v>
      </c>
      <c r="EJ6">
        <f>IF(ISNUMBER(SEARCH(Hauls!$G$346,EK$2:EK$202)),MAX(EJ$1:EJ5)+1,0)</f>
        <v>5</v>
      </c>
      <c r="EK6" t="s">
        <v>3180</v>
      </c>
      <c r="EL6" t="str">
        <f>IFERROR(VLOOKUP(ROWS(EL$2:EL6),EJ$2:EK$202,2,FALSE),"")</f>
        <v>33- : 33/E3</v>
      </c>
      <c r="EM6">
        <f>IF(ISNUMBER(SEARCH(Hauls!$G$347,EN$2:EN$202)),MAX(EM$1:EM5)+1,0)</f>
        <v>5</v>
      </c>
      <c r="EN6" t="s">
        <v>3180</v>
      </c>
      <c r="EO6" t="str">
        <f>IFERROR(VLOOKUP(ROWS(EO$2:EO6),EM$2:EN$202,2,FALSE),"")</f>
        <v>33- : 33/E3</v>
      </c>
      <c r="EP6">
        <f>IF(ISNUMBER(SEARCH(Hauls!$G$348,EQ$2:EQ$202)),MAX(EP$1:EP5)+1,0)</f>
        <v>5</v>
      </c>
      <c r="EQ6" t="s">
        <v>3180</v>
      </c>
      <c r="ER6" t="str">
        <f>IFERROR(VLOOKUP(ROWS(ER$2:ER6),EP$2:EQ$202,2,FALSE),"")</f>
        <v>33- : 33/E3</v>
      </c>
      <c r="ES6">
        <f>IF(ISNUMBER(SEARCH(Hauls!$G$349,ET$2:ET$202)),MAX(ES$1:ES5)+1,0)</f>
        <v>5</v>
      </c>
      <c r="ET6" t="s">
        <v>3180</v>
      </c>
      <c r="EU6" t="str">
        <f>IFERROR(VLOOKUP(ROWS(EU$2:EU6),ES$2:ET$202,2,FALSE),"")</f>
        <v>33- : 33/E3</v>
      </c>
      <c r="EV6">
        <f>IF(ISNUMBER(SEARCH(Hauls!$G$350,EW$2:EW$202)),MAX(EV$1:EV5)+1,0)</f>
        <v>5</v>
      </c>
      <c r="EW6" t="s">
        <v>3180</v>
      </c>
      <c r="EX6" t="str">
        <f>IFERROR(VLOOKUP(ROWS(EX$2:EX6),EV$2:EW$202,2,FALSE),"")</f>
        <v>33- : 33/E3</v>
      </c>
      <c r="EY6">
        <f>IF(ISNUMBER(SEARCH(Hauls!$G$351,EZ$2:EZ$202)),MAX(EY$1:EY5)+1,0)</f>
        <v>5</v>
      </c>
      <c r="EZ6" t="s">
        <v>3180</v>
      </c>
      <c r="FA6" t="str">
        <f>IFERROR(VLOOKUP(ROWS(FA$2:FA6),EY$2:EZ$202,2,FALSE),"")</f>
        <v>33- : 33/E3</v>
      </c>
      <c r="FB6">
        <f>IF(ISNUMBER(SEARCH(Hauls!$G$352,FC$2:FC$202)),MAX(FB$1:FB5)+1,0)</f>
        <v>5</v>
      </c>
      <c r="FC6" t="s">
        <v>3180</v>
      </c>
      <c r="FD6" t="str">
        <f>IFERROR(VLOOKUP(ROWS(FD$2:FD6),FB$2:FC$202,2,FALSE),"")</f>
        <v>33- : 33/E3</v>
      </c>
      <c r="FE6">
        <f>IF(ISNUMBER(SEARCH(Hauls!$G$353,FF$2:FF$202)),MAX(FE$1:FE5)+1,0)</f>
        <v>5</v>
      </c>
      <c r="FF6" t="s">
        <v>3180</v>
      </c>
      <c r="FG6" t="str">
        <f>IFERROR(VLOOKUP(ROWS(FG$2:FG6),FE$2:FF$202,2,FALSE),"")</f>
        <v>33- : 33/E3</v>
      </c>
      <c r="FH6">
        <f>IF(ISNUMBER(SEARCH(Hauls!$G$354,FI$2:FI$202)),MAX(FH$1:FH5)+1,0)</f>
        <v>5</v>
      </c>
      <c r="FI6" t="s">
        <v>3180</v>
      </c>
      <c r="FJ6" t="str">
        <f>IFERROR(VLOOKUP(ROWS(FJ$2:FJ6),FH$2:FI$202,2,FALSE),"")</f>
        <v>33- : 33/E3</v>
      </c>
      <c r="FK6">
        <f>IF(ISNUMBER(SEARCH(Hauls!$G$355,FL$2:FL$202)),MAX(FK$1:FK5)+1,0)</f>
        <v>5</v>
      </c>
      <c r="FL6" t="s">
        <v>3180</v>
      </c>
      <c r="FM6" t="str">
        <f>IFERROR(VLOOKUP(ROWS(FM$2:FM6),FK$2:FL$202,2,FALSE),"")</f>
        <v>33- : 33/E3</v>
      </c>
      <c r="FN6">
        <f>IF(ISNUMBER(SEARCH(Hauls!$G$356,FO$2:FO$202)),MAX(FN$1:FN5)+1,0)</f>
        <v>5</v>
      </c>
      <c r="FO6" t="s">
        <v>3180</v>
      </c>
      <c r="FP6" t="str">
        <f>IFERROR(VLOOKUP(ROWS(FP$2:FP6),FN$2:FO$202,2,FALSE),"")</f>
        <v>33- : 33/E3</v>
      </c>
      <c r="FQ6">
        <f>IF(ISNUMBER(SEARCH(Hauls!$G$357,FR$2:FR$202)),MAX(FQ$1:FQ5)+1,0)</f>
        <v>5</v>
      </c>
      <c r="FR6" t="s">
        <v>3180</v>
      </c>
      <c r="FS6" t="str">
        <f>IFERROR(VLOOKUP(ROWS(FS$2:FS6),FQ$2:FR$202,2,FALSE),"")</f>
        <v>33- : 33/E3</v>
      </c>
      <c r="FT6">
        <f>IF(ISNUMBER(SEARCH(Hauls!$G$358,FU$2:FU$202)),MAX(FT$1:FT5)+1,0)</f>
        <v>5</v>
      </c>
      <c r="FU6" t="s">
        <v>3180</v>
      </c>
      <c r="FV6" t="str">
        <f>IFERROR(VLOOKUP(ROWS(FV$2:FV6),FT$2:FU$202,2,FALSE),"")</f>
        <v>33- : 33/E3</v>
      </c>
      <c r="FW6">
        <f>IF(ISNUMBER(SEARCH(Hauls!$G$359,FX$2:FX$202)),MAX(FW$1:FW5)+1,0)</f>
        <v>5</v>
      </c>
      <c r="FX6" t="s">
        <v>3180</v>
      </c>
      <c r="FY6" t="str">
        <f>IFERROR(VLOOKUP(ROWS(FY$2:FY6),FW$2:FX$202,2,FALSE),"")</f>
        <v>33- : 33/E3</v>
      </c>
      <c r="FZ6">
        <f>IF(ISNUMBER(SEARCH(Hauls!$G$360,GA$2:GA$202)),MAX(FZ$1:FZ5)+1,0)</f>
        <v>5</v>
      </c>
      <c r="GA6" t="s">
        <v>3180</v>
      </c>
      <c r="GB6" t="str">
        <f>IFERROR(VLOOKUP(ROWS(GB$2:GB6),FZ$2:GA$202,2,FALSE),"")</f>
        <v>33- : 33/E3</v>
      </c>
      <c r="GC6">
        <f>IF(ISNUMBER(SEARCH(Hauls!$G$361,GD$2:GD$202)),MAX(GC$1:GC5)+1,0)</f>
        <v>5</v>
      </c>
      <c r="GD6" t="s">
        <v>3180</v>
      </c>
      <c r="GE6" t="str">
        <f>IFERROR(VLOOKUP(ROWS(GE$2:GE6),GC$2:GD$202,2,FALSE),"")</f>
        <v>33- : 33/E3</v>
      </c>
      <c r="GF6">
        <f>IF(ISNUMBER(SEARCH(Hauls!$G$362,GG$2:GG$202)),MAX(GF$1:GF5)+1,0)</f>
        <v>5</v>
      </c>
      <c r="GG6" t="s">
        <v>3180</v>
      </c>
      <c r="GH6" t="str">
        <f>IFERROR(VLOOKUP(ROWS(GH$2:GH6),GF$2:GG$202,2,FALSE),"")</f>
        <v>33- : 33/E3</v>
      </c>
      <c r="GI6">
        <f>IF(ISNUMBER(SEARCH(Hauls!$G$363,GJ$2:GJ$202)),MAX(GI$1:GI5)+1,0)</f>
        <v>5</v>
      </c>
      <c r="GJ6" t="s">
        <v>3180</v>
      </c>
      <c r="GK6" t="str">
        <f>IFERROR(VLOOKUP(ROWS(GK$2:GK6),GI$2:GJ$202,2,FALSE),"")</f>
        <v>33- : 33/E3</v>
      </c>
      <c r="GL6">
        <f>IF(ISNUMBER(SEARCH(Hauls!$G$364,GM$2:GM$202)),MAX(GL$1:GL5)+1,0)</f>
        <v>5</v>
      </c>
      <c r="GM6" t="s">
        <v>3180</v>
      </c>
      <c r="GN6" t="str">
        <f>IFERROR(VLOOKUP(ROWS(GN$2:GN6),GL$2:GM$202,2,FALSE),"")</f>
        <v>33- : 33/E3</v>
      </c>
      <c r="GO6">
        <f>IF(ISNUMBER(SEARCH(Hauls!$G$365,GP$2:GP$202)),MAX(GO$1:GO5)+1,0)</f>
        <v>5</v>
      </c>
      <c r="GP6" t="s">
        <v>3180</v>
      </c>
      <c r="GQ6" t="str">
        <f>IFERROR(VLOOKUP(ROWS(GQ$2:GQ6),GO$2:GP$202,2,FALSE),"")</f>
        <v>33- : 33/E3</v>
      </c>
      <c r="GR6">
        <f>IF(ISNUMBER(SEARCH(Hauls!$G$366,GS$2:GS$202)),MAX(GR$1:GR5)+1,0)</f>
        <v>5</v>
      </c>
      <c r="GS6" t="s">
        <v>3180</v>
      </c>
      <c r="GT6" t="str">
        <f>IFERROR(VLOOKUP(ROWS(GT$2:GT6),GR$2:GS$202,2,FALSE),"")</f>
        <v>33- : 33/E3</v>
      </c>
      <c r="GU6">
        <f>IF(ISNUMBER(SEARCH(Hauls!$G$366,GV$2:GV$202)),MAX(GU$1:GU5)+1,0)</f>
        <v>5</v>
      </c>
      <c r="GV6" t="s">
        <v>3180</v>
      </c>
      <c r="GW6" t="str">
        <f>IFERROR(VLOOKUP(ROWS(GW$2:GW6),GU$2:GV$202,2,FALSE),"")</f>
        <v>33- : 33/E3</v>
      </c>
      <c r="GX6">
        <f>IF(ISNUMBER(SEARCH(Hauls!$G$368,GY$2:GY$202)),MAX(GX$1:GX5)+1,0)</f>
        <v>5</v>
      </c>
      <c r="GY6" t="s">
        <v>3180</v>
      </c>
      <c r="GZ6" t="str">
        <f>IFERROR(VLOOKUP(ROWS(GZ$2:GZ6),GX$2:GY$202,2,FALSE),"")</f>
        <v>33- : 33/E3</v>
      </c>
      <c r="HA6">
        <f>IF(ISNUMBER(SEARCH(Hauls!$G$369,HB$2:HB$202)),MAX(HA$1:HA5)+1,0)</f>
        <v>5</v>
      </c>
      <c r="HB6" t="s">
        <v>3180</v>
      </c>
      <c r="HC6" t="str">
        <f>IFERROR(VLOOKUP(ROWS(HC$2:HC6),HA$2:HB$202,2,FALSE),"")</f>
        <v>33- : 33/E3</v>
      </c>
      <c r="HD6">
        <f>IF(ISNUMBER(SEARCH(Hauls!$G$370,HE$2:HE$202)),MAX(HD$1:HD5)+1,0)</f>
        <v>5</v>
      </c>
      <c r="HE6" t="s">
        <v>3180</v>
      </c>
      <c r="HF6" t="str">
        <f>IFERROR(VLOOKUP(ROWS(HF$2:HF6),HD$2:HE$202,2,FALSE),"")</f>
        <v>33- : 33/E3</v>
      </c>
      <c r="HG6">
        <f>IF(ISNUMBER(SEARCH(Hauls!$G$371,HH$2:HH$202)),MAX(HG$1:HG5)+1,0)</f>
        <v>5</v>
      </c>
      <c r="HH6" t="s">
        <v>3180</v>
      </c>
      <c r="HI6" t="str">
        <f>IFERROR(VLOOKUP(ROWS(HI$2:HI6),HG$2:HH$202,2,FALSE),"")</f>
        <v>33- : 33/E3</v>
      </c>
      <c r="HJ6">
        <f>IF(ISNUMBER(SEARCH(Hauls!$G$372,HK$2:HK$202)),MAX(HJ$1:HJ5)+1,0)</f>
        <v>5</v>
      </c>
      <c r="HK6" t="s">
        <v>3180</v>
      </c>
      <c r="HL6" t="str">
        <f>IFERROR(VLOOKUP(ROWS(HL$2:HL6),HJ$2:HK$202,2,FALSE),"")</f>
        <v>33- : 33/E3</v>
      </c>
      <c r="HM6">
        <f>IF(ISNUMBER(SEARCH(Hauls!$G$373,HN$2:HN$202)),MAX(HM$1:HM5)+1,0)</f>
        <v>5</v>
      </c>
      <c r="HN6" t="s">
        <v>3180</v>
      </c>
      <c r="HO6" t="str">
        <f>IFERROR(VLOOKUP(ROWS(HO$2:HO6),HM$2:HN$202,2,FALSE),"")</f>
        <v>33- : 33/E3</v>
      </c>
      <c r="HP6">
        <f>IF(ISNUMBER(SEARCH(Hauls!$G$374,HQ$2:HQ$202)),MAX(HP$1:HP5)+1,0)</f>
        <v>5</v>
      </c>
      <c r="HQ6" t="s">
        <v>3180</v>
      </c>
      <c r="HR6" t="str">
        <f>IFERROR(VLOOKUP(ROWS(HR$2:HR6),HP$2:HQ$202,2,FALSE),"")</f>
        <v>33- : 33/E3</v>
      </c>
      <c r="HS6">
        <f>IF(ISNUMBER(SEARCH(Hauls!$G$375,HT$2:HT$202)),MAX(HS$1:HS5)+1,0)</f>
        <v>5</v>
      </c>
      <c r="HT6" t="s">
        <v>3180</v>
      </c>
      <c r="HU6" t="str">
        <f>IFERROR(VLOOKUP(ROWS(HU$2:HU6),HS$2:HT$202,2,FALSE),"")</f>
        <v>33- : 33/E3</v>
      </c>
      <c r="HV6">
        <f>IF(ISNUMBER(SEARCH(Hauls!$G$376,HW$2:HW$202)),MAX(HV$1:HV5)+1,0)</f>
        <v>5</v>
      </c>
      <c r="HW6" t="s">
        <v>3180</v>
      </c>
      <c r="HX6" t="str">
        <f>IFERROR(VLOOKUP(ROWS(HX$2:HX6),HV$2:HW$202,2,FALSE),"")</f>
        <v>33- : 33/E3</v>
      </c>
      <c r="HY6">
        <f>IF(ISNUMBER(SEARCH(Hauls!$G$377,HZ$2:HZ$202)),MAX(HY$1:HY5)+1,0)</f>
        <v>5</v>
      </c>
      <c r="HZ6" t="s">
        <v>3180</v>
      </c>
      <c r="IA6" t="str">
        <f>IFERROR(VLOOKUP(ROWS(IA$2:IA6),HY$2:HZ$202,2,FALSE),"")</f>
        <v>33- : 33/E3</v>
      </c>
      <c r="IB6">
        <f>IF(ISNUMBER(SEARCH(Hauls!$G$378,IC$2:IC$202)),MAX(IB$1:IB5)+1,0)</f>
        <v>5</v>
      </c>
      <c r="IC6" t="s">
        <v>3180</v>
      </c>
      <c r="ID6" t="str">
        <f>IFERROR(VLOOKUP(ROWS(ID$2:ID6),IB$2:IC$202,2,FALSE),"")</f>
        <v>33- : 33/E3</v>
      </c>
      <c r="IE6">
        <f>IF(ISNUMBER(SEARCH(Hauls!$G$379,IF$2:IF$202)),MAX(IE$1:IE5)+1,0)</f>
        <v>5</v>
      </c>
      <c r="IF6" t="s">
        <v>3180</v>
      </c>
      <c r="IG6" t="str">
        <f>IFERROR(VLOOKUP(ROWS(IG$2:IG6),IE$2:IF$202,2,FALSE),"")</f>
        <v>33- : 33/E3</v>
      </c>
      <c r="IH6">
        <f>IF(ISNUMBER(SEARCH(Hauls!$G$380,II$2:II$202)),MAX(IH$1:IH5)+1,0)</f>
        <v>5</v>
      </c>
      <c r="II6" t="s">
        <v>3180</v>
      </c>
      <c r="IJ6" t="str">
        <f>IFERROR(VLOOKUP(ROWS(IJ$2:IJ6),IH$2:II$202,2,FALSE),"")</f>
        <v>33- : 33/E3</v>
      </c>
      <c r="IK6">
        <f>IF(ISNUMBER(SEARCH(Hauls!$G$381,IL$2:IL$202)),MAX(IK$1:IK5)+1,0)</f>
        <v>5</v>
      </c>
      <c r="IL6" t="s">
        <v>3180</v>
      </c>
      <c r="IM6" t="str">
        <f>IFERROR(VLOOKUP(ROWS(IM$2:IM6),IK$2:IL$202,2,FALSE),"")</f>
        <v>33- : 33/E3</v>
      </c>
      <c r="IN6">
        <f>IF(ISNUMBER(SEARCH(Hauls!$G$382,IO$2:IO$202)),MAX(IN$1:IN5)+1,0)</f>
        <v>5</v>
      </c>
      <c r="IO6" t="s">
        <v>3180</v>
      </c>
      <c r="IP6" t="str">
        <f>IFERROR(VLOOKUP(ROWS(IP$2:IP6),IN$2:IO$202,2,FALSE),"")</f>
        <v>33- : 33/E3</v>
      </c>
      <c r="IQ6">
        <f>IF(ISNUMBER(SEARCH(Hauls!$G$383,IR$2:IR$202)),MAX(IQ$1:IQ5)+1,0)</f>
        <v>5</v>
      </c>
      <c r="IR6" t="s">
        <v>3180</v>
      </c>
      <c r="IS6" t="str">
        <f>IFERROR(VLOOKUP(ROWS(IS$2:IS6),IQ$2:IR$202,2,FALSE),"")</f>
        <v>33- : 33/E3</v>
      </c>
      <c r="IT6">
        <f>IF(ISNUMBER(SEARCH(Hauls!$G$384,IU$2:IU$202)),MAX(IT$1:IT5)+1,0)</f>
        <v>5</v>
      </c>
      <c r="IU6" t="s">
        <v>3180</v>
      </c>
      <c r="IV6" t="str">
        <f>IFERROR(VLOOKUP(ROWS(IV$2:IV6),IT$2:IU$202,2,FALSE),"")</f>
        <v>33- : 33/E3</v>
      </c>
      <c r="IW6">
        <f>IF(ISNUMBER(SEARCH(Hauls!$G$385,IX$2:IX$202)),MAX(IW$1:IW5)+1,0)</f>
        <v>5</v>
      </c>
      <c r="IX6" t="s">
        <v>3180</v>
      </c>
      <c r="IY6" t="str">
        <f>IFERROR(VLOOKUP(ROWS(IY$2:IY6),IW$2:IX$202,2,FALSE),"")</f>
        <v>33- : 33/E3</v>
      </c>
      <c r="IZ6">
        <f>IF(ISNUMBER(SEARCH(Hauls!$G$386,JA$2:JA$202)),MAX(IZ$1:IZ5)+1,0)</f>
        <v>5</v>
      </c>
      <c r="JA6" t="s">
        <v>3180</v>
      </c>
      <c r="JB6" t="str">
        <f>IFERROR(VLOOKUP(ROWS(JB$2:JB6),IZ$2:JA$202,2,FALSE),"")</f>
        <v>33- : 33/E3</v>
      </c>
      <c r="JC6">
        <f>IF(ISNUMBER(SEARCH(Hauls!$G$387,JD$2:JD$202)),MAX(JC$1:JC5)+1,0)</f>
        <v>5</v>
      </c>
      <c r="JD6" t="s">
        <v>3180</v>
      </c>
      <c r="JE6" t="str">
        <f>IFERROR(VLOOKUP(ROWS(JE$2:JE6),JC$2:JD$202,2,FALSE),"")</f>
        <v>33- : 33/E3</v>
      </c>
      <c r="JF6">
        <f>IF(ISNUMBER(SEARCH(Hauls!$G$388,JG$2:JG$202)),MAX(JF$1:JF5)+1,0)</f>
        <v>5</v>
      </c>
      <c r="JG6" t="s">
        <v>3180</v>
      </c>
      <c r="JH6" t="str">
        <f>IFERROR(VLOOKUP(ROWS(JH$2:JH6),JF$2:JG$202,2,FALSE),"")</f>
        <v>33- : 33/E3</v>
      </c>
      <c r="JI6">
        <f>IF(ISNUMBER(SEARCH(Hauls!$G$389,JJ$2:JJ$202)),MAX(JI$1:JI5)+1,0)</f>
        <v>5</v>
      </c>
      <c r="JJ6" t="s">
        <v>3180</v>
      </c>
      <c r="JK6" t="str">
        <f>IFERROR(VLOOKUP(ROWS(JK$2:JK6),JI$2:JJ$202,2,FALSE),"")</f>
        <v>33- : 33/E3</v>
      </c>
      <c r="JL6">
        <f>IF(ISNUMBER(SEARCH(Hauls!$G$390,JM$2:JM$202)),MAX(JL$1:JL5)+1,0)</f>
        <v>5</v>
      </c>
      <c r="JM6" t="s">
        <v>3180</v>
      </c>
      <c r="JN6" t="str">
        <f>IFERROR(VLOOKUP(ROWS(JN$2:JN6),JL$2:JM$202,2,FALSE),"")</f>
        <v>33- : 33/E3</v>
      </c>
      <c r="JO6">
        <f>IF(ISNUMBER(SEARCH(Hauls!$G$391,JP$2:JP$202)),MAX(JO$1:JO5)+1,0)</f>
        <v>5</v>
      </c>
      <c r="JP6" t="s">
        <v>3180</v>
      </c>
      <c r="JQ6" t="str">
        <f>IFERROR(VLOOKUP(ROWS(JQ$2:JQ6),JO$2:JP$202,2,FALSE),"")</f>
        <v>33- : 33/E3</v>
      </c>
      <c r="JR6">
        <f>IF(ISNUMBER(SEARCH(Hauls!$G$392,JS$2:JS$202)),MAX(JR$1:JR5)+1,0)</f>
        <v>5</v>
      </c>
      <c r="JS6" t="s">
        <v>3180</v>
      </c>
      <c r="JT6" t="str">
        <f>IFERROR(VLOOKUP(ROWS(JT$2:JT6),JR$2:JS$202,2,FALSE),"")</f>
        <v>33- : 33/E3</v>
      </c>
      <c r="JU6">
        <f>IF(ISNUMBER(SEARCH(Hauls!$G$393,JV$2:JV$202)),MAX(JU$1:JU5)+1,0)</f>
        <v>5</v>
      </c>
      <c r="JV6" t="s">
        <v>3180</v>
      </c>
      <c r="JW6" t="str">
        <f>IFERROR(VLOOKUP(ROWS(JW$2:JW6),JU$2:JV$202,2,FALSE),"")</f>
        <v>33- : 33/E3</v>
      </c>
      <c r="JX6">
        <f>IF(ISNUMBER(SEARCH(Hauls!$G$394,JY$2:JY$202)),MAX(JX$1:JX5)+1,0)</f>
        <v>5</v>
      </c>
      <c r="JY6" t="s">
        <v>3180</v>
      </c>
      <c r="JZ6" t="str">
        <f>IFERROR(VLOOKUP(ROWS(JZ$2:JZ6),JX$2:JY$202,2,FALSE),"")</f>
        <v>33- : 33/E3</v>
      </c>
      <c r="KA6">
        <f>IF(ISNUMBER(SEARCH(Hauls!$G$395,KB$2:KB$202)),MAX(KA$1:KA5)+1,0)</f>
        <v>5</v>
      </c>
      <c r="KB6" t="s">
        <v>3180</v>
      </c>
      <c r="KC6" t="str">
        <f>IFERROR(VLOOKUP(ROWS(KC$2:KC6),KA$2:KB$202,2,FALSE),"")</f>
        <v>33- : 33/E3</v>
      </c>
      <c r="KD6">
        <f>IF(ISNUMBER(SEARCH(Hauls!$G$396,KE$2:KE$202)),MAX(KD$1:KD5)+1,0)</f>
        <v>5</v>
      </c>
      <c r="KE6" t="s">
        <v>3180</v>
      </c>
      <c r="KF6" t="str">
        <f>IFERROR(VLOOKUP(ROWS(KF$2:KF6),KD$2:KE$202,2,FALSE),"")</f>
        <v>33- : 33/E3</v>
      </c>
      <c r="KG6">
        <f>IF(ISNUMBER(SEARCH(Hauls!$G$397,KH$2:KH$202)),MAX(KG$1:KG5)+1,0)</f>
        <v>5</v>
      </c>
      <c r="KH6" t="s">
        <v>3180</v>
      </c>
      <c r="KI6" t="str">
        <f>IFERROR(VLOOKUP(ROWS(KI$2:KI6),KG$2:KH$202,2,FALSE),"")</f>
        <v>33- : 33/E3</v>
      </c>
      <c r="KJ6">
        <f>IF(ISNUMBER(SEARCH(Hauls!$G$398,KK$2:KK$202)),MAX(KJ$1:KJ5)+1,0)</f>
        <v>5</v>
      </c>
      <c r="KK6" t="s">
        <v>3180</v>
      </c>
      <c r="KL6" t="str">
        <f>IFERROR(VLOOKUP(ROWS(KL$2:KL6),KJ$2:KK$202,2,FALSE),"")</f>
        <v>33- : 33/E3</v>
      </c>
      <c r="KM6">
        <f>IF(ISNUMBER(SEARCH(Hauls!$G$399,KN$2:KN$202)),MAX(KM$1:KM5)+1,0)</f>
        <v>5</v>
      </c>
      <c r="KN6" t="s">
        <v>3180</v>
      </c>
      <c r="KO6" t="str">
        <f>IFERROR(VLOOKUP(ROWS(KO$2:KO6),KM$2:KN$202,2,FALSE),"")</f>
        <v>33- : 33/E3</v>
      </c>
      <c r="KP6">
        <f>IF(ISNUMBER(SEARCH(Hauls!$G$400,KQ$2:KQ$202)),MAX(KP$1:KP5)+1,0)</f>
        <v>5</v>
      </c>
      <c r="KQ6" t="s">
        <v>3180</v>
      </c>
      <c r="KR6" t="str">
        <f>IFERROR(VLOOKUP(ROWS(KR$2:KR6),KP$2:KQ$202,2,FALSE),"")</f>
        <v>33- : 33/E3</v>
      </c>
    </row>
    <row r="7" spans="1:304" x14ac:dyDescent="0.25">
      <c r="A7" t="s">
        <v>2498</v>
      </c>
      <c r="B7" t="s">
        <v>2499</v>
      </c>
      <c r="C7" t="s">
        <v>648</v>
      </c>
      <c r="D7" t="str">
        <f t="shared" si="0"/>
        <v>AAC : A+C</v>
      </c>
      <c r="E7">
        <f>IF(ISNUMBER(SEARCH(Hauls!$G$301,$F$2:$F$202)),MAX($E$1:E6)+1,0)</f>
        <v>6</v>
      </c>
      <c r="F7" t="s">
        <v>3181</v>
      </c>
      <c r="G7" t="str">
        <f>IFERROR(VLOOKUP(ROWS($G$2:G7),$E$2:$F$202,2,FALSE),"")</f>
        <v>AAC : A+C</v>
      </c>
      <c r="H7">
        <f>IF(ISNUMBER(SEARCH(Hauls!$G$302,I$2:I$202)),MAX(H$1:H6)+1,0)</f>
        <v>6</v>
      </c>
      <c r="I7" t="s">
        <v>3181</v>
      </c>
      <c r="J7" t="str">
        <f>IFERROR(VLOOKUP(ROWS(J$2:J7),H$2:I$202,2,FALSE),"")</f>
        <v>AAC : A+C</v>
      </c>
      <c r="K7">
        <f>IF(ISNUMBER(SEARCH(Hauls!$G$303,L$2:L$202)),MAX(K$1:K6)+1,0)</f>
        <v>6</v>
      </c>
      <c r="L7" t="s">
        <v>3181</v>
      </c>
      <c r="M7" t="str">
        <f>IFERROR(VLOOKUP(ROWS(M$2:M7),K$2:L$202,2,FALSE),"")</f>
        <v>AAC : A+C</v>
      </c>
      <c r="N7">
        <f>IF(ISNUMBER(SEARCH(Hauls!$G$304,O$2:O$202)),MAX(N$1:N6)+1,0)</f>
        <v>6</v>
      </c>
      <c r="O7" t="s">
        <v>3181</v>
      </c>
      <c r="P7" t="str">
        <f>IFERROR(VLOOKUP(ROWS(P$2:P7),N$2:O$202,2,FALSE),"")</f>
        <v>AAC : A+C</v>
      </c>
      <c r="Q7">
        <f>IF(ISNUMBER(SEARCH(Hauls!$G$305,R$2:R$202)),MAX(Q$1:Q6)+1,0)</f>
        <v>6</v>
      </c>
      <c r="R7" t="s">
        <v>3181</v>
      </c>
      <c r="S7" t="str">
        <f>IFERROR(VLOOKUP(ROWS(S$2:S7),Q$2:R$202,2,FALSE),"")</f>
        <v>AAC : A+C</v>
      </c>
      <c r="T7">
        <f>IF(ISNUMBER(SEARCH(Hauls!$G$306,U$2:U$202)),MAX(T$1:T6)+1,0)</f>
        <v>6</v>
      </c>
      <c r="U7" t="s">
        <v>3181</v>
      </c>
      <c r="V7" t="str">
        <f>IFERROR(VLOOKUP(ROWS(V$2:V7),T$2:U$202,2,FALSE),"")</f>
        <v>AAC : A+C</v>
      </c>
      <c r="W7">
        <f>IF(ISNUMBER(SEARCH(Hauls!$G$307,X$2:X$202)),MAX(W$1:W6)+1,0)</f>
        <v>6</v>
      </c>
      <c r="X7" t="s">
        <v>3181</v>
      </c>
      <c r="Y7" t="str">
        <f>IFERROR(VLOOKUP(ROWS(Y$2:Y7),W$2:X$202,2,FALSE),"")</f>
        <v>AAC : A+C</v>
      </c>
      <c r="Z7">
        <f>IF(ISNUMBER(SEARCH(Hauls!$G$308,AA$2:AA$202)),MAX(Z$1:Z6)+1,0)</f>
        <v>6</v>
      </c>
      <c r="AA7" t="s">
        <v>3181</v>
      </c>
      <c r="AB7" t="str">
        <f>IFERROR(VLOOKUP(ROWS(AB$2:AB7),Z$2:AA$202,2,FALSE),"")</f>
        <v>AAC : A+C</v>
      </c>
      <c r="AC7">
        <f>IF(ISNUMBER(SEARCH(Hauls!$G$309,AD$2:AD$202)),MAX(AC$1:AC6)+1,0)</f>
        <v>6</v>
      </c>
      <c r="AD7" t="s">
        <v>3181</v>
      </c>
      <c r="AE7" t="str">
        <f>IFERROR(VLOOKUP(ROWS(AE$2:AE7),AC$2:AD$202,2,FALSE),"")</f>
        <v>AAC : A+C</v>
      </c>
      <c r="AF7">
        <f>IF(ISNUMBER(SEARCH(Hauls!$G$310,AG$2:AG$202)),MAX(AF$1:AF6)+1,0)</f>
        <v>6</v>
      </c>
      <c r="AG7" t="s">
        <v>3181</v>
      </c>
      <c r="AH7" t="str">
        <f>IFERROR(VLOOKUP(ROWS(AH$2:AH7),AF$2:AG$202,2,FALSE),"")</f>
        <v>AAC : A+C</v>
      </c>
      <c r="AI7">
        <f>IF(ISNUMBER(SEARCH(Hauls!$G$311,AJ$2:AJ$202)),MAX(AI$1:AI6)+1,0)</f>
        <v>6</v>
      </c>
      <c r="AJ7" t="s">
        <v>3181</v>
      </c>
      <c r="AK7" t="str">
        <f>IFERROR(VLOOKUP(ROWS(AK$2:AK7),AI$2:AJ$202,2,FALSE),"")</f>
        <v>AAC : A+C</v>
      </c>
      <c r="AL7">
        <f>IF(ISNUMBER(SEARCH(Hauls!$G$312,AM$2:AM$202)),MAX(AL$1:AL6)+1,0)</f>
        <v>6</v>
      </c>
      <c r="AM7" t="s">
        <v>3181</v>
      </c>
      <c r="AN7" t="str">
        <f>IFERROR(VLOOKUP(ROWS(AN$2:AN7),AL$2:AM$202,2,FALSE),"")</f>
        <v>AAC : A+C</v>
      </c>
      <c r="AO7">
        <f>IF(ISNUMBER(SEARCH(Hauls!$G$313,AP$2:AP$202)),MAX(AO$1:AO6)+1,0)</f>
        <v>6</v>
      </c>
      <c r="AP7" t="s">
        <v>3181</v>
      </c>
      <c r="AQ7" t="str">
        <f>IFERROR(VLOOKUP(ROWS(AQ$2:AQ7),AO$2:AP$202,2,FALSE),"")</f>
        <v>AAC : A+C</v>
      </c>
      <c r="AR7">
        <f>IF(ISNUMBER(SEARCH(Hauls!$G$314,AS$2:AS$202)),MAX(AR$1:AR6)+1,0)</f>
        <v>6</v>
      </c>
      <c r="AS7" t="s">
        <v>3181</v>
      </c>
      <c r="AT7" t="str">
        <f>IFERROR(VLOOKUP(ROWS(AT$2:AT7),AR$2:AS$202,2,FALSE),"")</f>
        <v>AAC : A+C</v>
      </c>
      <c r="AU7">
        <f>IF(ISNUMBER(SEARCH(Hauls!$G$315,AV$2:AV$202)),MAX(AU$1:AU6)+1,0)</f>
        <v>6</v>
      </c>
      <c r="AV7" t="s">
        <v>3181</v>
      </c>
      <c r="AW7" t="str">
        <f>IFERROR(VLOOKUP(ROWS(AW$2:AW7),AU$2:AV$202,2,FALSE),"")</f>
        <v>AAC : A+C</v>
      </c>
      <c r="AX7">
        <f>IF(ISNUMBER(SEARCH(Hauls!$G$316,AY$2:AY$202)),MAX(AX$1:AX6)+1,0)</f>
        <v>6</v>
      </c>
      <c r="AY7" t="s">
        <v>3181</v>
      </c>
      <c r="AZ7" t="str">
        <f>IFERROR(VLOOKUP(ROWS(AZ$2:AZ7),AX$2:AY$202,2,FALSE),"")</f>
        <v>AAC : A+C</v>
      </c>
      <c r="BA7">
        <f>IF(ISNUMBER(SEARCH(Hauls!$G$317,BB$2:BB$202)),MAX(BA$1:BA6)+1,0)</f>
        <v>6</v>
      </c>
      <c r="BB7" t="s">
        <v>3181</v>
      </c>
      <c r="BC7" t="str">
        <f>IFERROR(VLOOKUP(ROWS(BC$2:BC7),BA$2:BB$202,2,FALSE),"")</f>
        <v>AAC : A+C</v>
      </c>
      <c r="BD7">
        <f>IF(ISNUMBER(SEARCH(Hauls!$G$318,BE$2:BE$202)),MAX(BD$1:BD6)+1,0)</f>
        <v>6</v>
      </c>
      <c r="BE7" t="s">
        <v>3181</v>
      </c>
      <c r="BF7" t="str">
        <f>IFERROR(VLOOKUP(ROWS(BF$2:BF7),BD$2:BE$202,2,FALSE),"")</f>
        <v>AAC : A+C</v>
      </c>
      <c r="BG7">
        <f>IF(ISNUMBER(SEARCH(Hauls!$G$319,BH$2:BH$202)),MAX(BG$1:BG6)+1,0)</f>
        <v>6</v>
      </c>
      <c r="BH7" t="s">
        <v>3181</v>
      </c>
      <c r="BI7" t="str">
        <f>IFERROR(VLOOKUP(ROWS(BI$2:BI7),BG$2:BH$202,2,FALSE),"")</f>
        <v>AAC : A+C</v>
      </c>
      <c r="BJ7">
        <f>IF(ISNUMBER(SEARCH(Hauls!$G$320,BK$2:BK$202)),MAX(BJ$1:BJ6)+1,0)</f>
        <v>6</v>
      </c>
      <c r="BK7" t="s">
        <v>3181</v>
      </c>
      <c r="BL7" t="str">
        <f>IFERROR(VLOOKUP(ROWS(BL$2:BL7),BJ$2:BK$202,2,FALSE),"")</f>
        <v>AAC : A+C</v>
      </c>
      <c r="BM7">
        <f>IF(ISNUMBER(SEARCH(Hauls!$G$321,BN$2:BN$202)),MAX(BM$1:BM6)+1,0)</f>
        <v>6</v>
      </c>
      <c r="BN7" t="s">
        <v>3181</v>
      </c>
      <c r="BO7" t="str">
        <f>IFERROR(VLOOKUP(ROWS(BO$2:BO7),BM$2:BN$202,2,FALSE),"")</f>
        <v>AAC : A+C</v>
      </c>
      <c r="BP7">
        <f>IF(ISNUMBER(SEARCH(Hauls!$G$322,BQ$2:BQ$202)),MAX(BP$1:BP6)+1,0)</f>
        <v>6</v>
      </c>
      <c r="BQ7" t="s">
        <v>3181</v>
      </c>
      <c r="BR7" t="str">
        <f>IFERROR(VLOOKUP(ROWS(BR$2:BR7),BP$2:BQ$202,2,FALSE),"")</f>
        <v>AAC : A+C</v>
      </c>
      <c r="BS7">
        <f>IF(ISNUMBER(SEARCH(Hauls!$G$323,BT$2:BT$202)),MAX(BS$1:BS6)+1,0)</f>
        <v>6</v>
      </c>
      <c r="BT7" t="s">
        <v>3181</v>
      </c>
      <c r="BU7" t="str">
        <f>IFERROR(VLOOKUP(ROWS(BU$2:BU7),BS$2:BT$202,2,FALSE),"")</f>
        <v>AAC : A+C</v>
      </c>
      <c r="BV7">
        <f>IF(ISNUMBER(SEARCH(Hauls!$G$324,BW$2:BW$202)),MAX(BV$1:BV6)+1,0)</f>
        <v>6</v>
      </c>
      <c r="BW7" t="s">
        <v>3181</v>
      </c>
      <c r="BX7" t="str">
        <f>IFERROR(VLOOKUP(ROWS(BX$2:BX7),BV$2:BW$202,2,FALSE),"")</f>
        <v>AAC : A+C</v>
      </c>
      <c r="BY7">
        <f>IF(ISNUMBER(SEARCH(Hauls!$G$325,BZ$2:BZ$202)),MAX(BY$1:BY6)+1,0)</f>
        <v>6</v>
      </c>
      <c r="BZ7" t="s">
        <v>3181</v>
      </c>
      <c r="CA7" t="str">
        <f>IFERROR(VLOOKUP(ROWS(CA$2:CA7),BY$2:BZ$202,2,FALSE),"")</f>
        <v>AAC : A+C</v>
      </c>
      <c r="CB7">
        <f>IF(ISNUMBER(SEARCH(Hauls!$G$326,CC$2:CC$202)),MAX(CB$1:CB6)+1,0)</f>
        <v>6</v>
      </c>
      <c r="CC7" t="s">
        <v>3181</v>
      </c>
      <c r="CD7" t="str">
        <f>IFERROR(VLOOKUP(ROWS(CD$2:CD7),CB$2:CC$202,2,FALSE),"")</f>
        <v>AAC : A+C</v>
      </c>
      <c r="CE7">
        <f>IF(ISNUMBER(SEARCH(Hauls!$G$327,CF$2:CF$202)),MAX(CE$1:CE6)+1,0)</f>
        <v>6</v>
      </c>
      <c r="CF7" t="s">
        <v>3181</v>
      </c>
      <c r="CG7" t="str">
        <f>IFERROR(VLOOKUP(ROWS(CG$2:CG7),CE$2:CF$202,2,FALSE),"")</f>
        <v>AAC : A+C</v>
      </c>
      <c r="CH7">
        <f>IF(ISNUMBER(SEARCH(Hauls!$G$328,CI$2:CI$202)),MAX(CH$1:CH6)+1,0)</f>
        <v>6</v>
      </c>
      <c r="CI7" t="s">
        <v>3181</v>
      </c>
      <c r="CJ7" t="str">
        <f>IFERROR(VLOOKUP(ROWS(CJ$2:CJ7),CH$2:CI$202,2,FALSE),"")</f>
        <v>AAC : A+C</v>
      </c>
      <c r="CK7">
        <f>IF(ISNUMBER(SEARCH(Hauls!$G$329,CL$2:CL$202)),MAX(CK$1:CK6)+1,0)</f>
        <v>6</v>
      </c>
      <c r="CL7" t="s">
        <v>3181</v>
      </c>
      <c r="CM7" t="str">
        <f>IFERROR(VLOOKUP(ROWS(CM$2:CM7),CK$2:CL$202,2,FALSE),"")</f>
        <v>AAC : A+C</v>
      </c>
      <c r="CN7">
        <f>IF(ISNUMBER(SEARCH(Hauls!$G$330,CO$2:CO$202)),MAX(CN$1:CN6)+1,0)</f>
        <v>6</v>
      </c>
      <c r="CO7" t="s">
        <v>3181</v>
      </c>
      <c r="CP7" t="str">
        <f>IFERROR(VLOOKUP(ROWS(CP$2:CP7),CN$2:CO$202,2,FALSE),"")</f>
        <v>AAC : A+C</v>
      </c>
      <c r="CQ7">
        <f>IF(ISNUMBER(SEARCH(Hauls!$G$331,CR$2:CR$202)),MAX(CQ$1:CQ6)+1,0)</f>
        <v>6</v>
      </c>
      <c r="CR7" t="s">
        <v>3181</v>
      </c>
      <c r="CS7" t="str">
        <f>IFERROR(VLOOKUP(ROWS(CS$2:CS7),CQ$2:CR$202,2,FALSE),"")</f>
        <v>AAC : A+C</v>
      </c>
      <c r="CT7">
        <f>IF(ISNUMBER(SEARCH(Hauls!$G$332,CU$2:CU$202)),MAX(CT$1:CT6)+1,0)</f>
        <v>6</v>
      </c>
      <c r="CU7" t="s">
        <v>3181</v>
      </c>
      <c r="CV7" t="str">
        <f>IFERROR(VLOOKUP(ROWS(CV$2:CV7),CT$2:CU$202,2,FALSE),"")</f>
        <v>AAC : A+C</v>
      </c>
      <c r="CW7">
        <f>IF(ISNUMBER(SEARCH(Hauls!$G$333,CX$2:CX$202)),MAX(CW$1:CW6)+1,0)</f>
        <v>6</v>
      </c>
      <c r="CX7" t="s">
        <v>3181</v>
      </c>
      <c r="CY7" t="str">
        <f>IFERROR(VLOOKUP(ROWS(CY$2:CY7),CW$2:CX$202,2,FALSE),"")</f>
        <v>AAC : A+C</v>
      </c>
      <c r="CZ7">
        <f>IF(ISNUMBER(SEARCH(Hauls!$G$334,DA$2:DA$202)),MAX(CZ$1:CZ6)+1,0)</f>
        <v>6</v>
      </c>
      <c r="DA7" t="s">
        <v>3181</v>
      </c>
      <c r="DB7" t="str">
        <f>IFERROR(VLOOKUP(ROWS(DB$2:DB7),CZ$2:DA$202,2,FALSE),"")</f>
        <v>AAC : A+C</v>
      </c>
      <c r="DC7">
        <f>IF(ISNUMBER(SEARCH(Hauls!$G$335,DD$2:DD$202)),MAX(DC$1:DC6)+1,0)</f>
        <v>6</v>
      </c>
      <c r="DD7" t="s">
        <v>3181</v>
      </c>
      <c r="DE7" t="str">
        <f>IFERROR(VLOOKUP(ROWS(DE$2:DE7),DC$2:DD$202,2,FALSE),"")</f>
        <v>AAC : A+C</v>
      </c>
      <c r="DF7">
        <f>IF(ISNUMBER(SEARCH(Hauls!$G$336,DG$2:DG$202)),MAX(DF$1:DF6)+1,0)</f>
        <v>6</v>
      </c>
      <c r="DG7" t="s">
        <v>3181</v>
      </c>
      <c r="DH7" t="str">
        <f>IFERROR(VLOOKUP(ROWS(DH$2:DH7),DF$2:DG$202,2,FALSE),"")</f>
        <v>AAC : A+C</v>
      </c>
      <c r="DI7">
        <f>IF(ISNUMBER(SEARCH(Hauls!$G$337,DJ$2:DJ$202)),MAX(DI$1:DI6)+1,0)</f>
        <v>6</v>
      </c>
      <c r="DJ7" t="s">
        <v>3181</v>
      </c>
      <c r="DK7" t="str">
        <f>IFERROR(VLOOKUP(ROWS(DK$2:DK7),DI$2:DJ$202,2,FALSE),"")</f>
        <v>AAC : A+C</v>
      </c>
      <c r="DL7">
        <f>IF(ISNUMBER(SEARCH(Hauls!$G$338,DM$2:DM$202)),MAX(DL$1:DL6)+1,0)</f>
        <v>6</v>
      </c>
      <c r="DM7" t="s">
        <v>3181</v>
      </c>
      <c r="DN7" t="str">
        <f>IFERROR(VLOOKUP(ROWS(DN$2:DN7),DL$2:DM$202,2,FALSE),"")</f>
        <v>AAC : A+C</v>
      </c>
      <c r="DO7">
        <f>IF(ISNUMBER(SEARCH(Hauls!$G$339,DP$2:DP$202)),MAX(DO$1:DO6)+1,0)</f>
        <v>6</v>
      </c>
      <c r="DP7" t="s">
        <v>3181</v>
      </c>
      <c r="DQ7" t="str">
        <f>IFERROR(VLOOKUP(ROWS(DQ$2:DQ7),DO$2:DP$202,2,FALSE),"")</f>
        <v>AAC : A+C</v>
      </c>
      <c r="DR7">
        <f>IF(ISNUMBER(SEARCH(Hauls!$G$340,DS$2:DS$202)),MAX(DR$1:DR6)+1,0)</f>
        <v>6</v>
      </c>
      <c r="DS7" t="s">
        <v>3181</v>
      </c>
      <c r="DT7" t="str">
        <f>IFERROR(VLOOKUP(ROWS(DT$2:DT7),DR$2:DS$202,2,FALSE),"")</f>
        <v>AAC : A+C</v>
      </c>
      <c r="DU7">
        <f>IF(ISNUMBER(SEARCH(Hauls!$G$341,DV$2:DV$202)),MAX(DU$1:DU6)+1,0)</f>
        <v>6</v>
      </c>
      <c r="DV7" t="s">
        <v>3181</v>
      </c>
      <c r="DW7" t="str">
        <f>IFERROR(VLOOKUP(ROWS(DW$2:DW7),DU$2:DV$202,2,FALSE),"")</f>
        <v>AAC : A+C</v>
      </c>
      <c r="DX7">
        <f>IF(ISNUMBER(SEARCH(Hauls!$G$342,DY$2:DY$202)),MAX(DX$1:DX6)+1,0)</f>
        <v>6</v>
      </c>
      <c r="DY7" t="s">
        <v>3181</v>
      </c>
      <c r="DZ7" t="str">
        <f>IFERROR(VLOOKUP(ROWS(DZ$2:DZ7),DX$2:DY$202,2,FALSE),"")</f>
        <v>AAC : A+C</v>
      </c>
      <c r="EA7">
        <f>IF(ISNUMBER(SEARCH(Hauls!$G$343,EB$2:EB$202)),MAX(EA$1:EA6)+1,0)</f>
        <v>6</v>
      </c>
      <c r="EB7" t="s">
        <v>3181</v>
      </c>
      <c r="EC7" t="str">
        <f>IFERROR(VLOOKUP(ROWS(EC$2:EC7),EA$2:EB$202,2,FALSE),"")</f>
        <v>AAC : A+C</v>
      </c>
      <c r="ED7">
        <f>IF(ISNUMBER(SEARCH(Hauls!$G$344,EE$2:EE$202)),MAX(ED$1:ED6)+1,0)</f>
        <v>6</v>
      </c>
      <c r="EE7" t="s">
        <v>3181</v>
      </c>
      <c r="EF7" t="str">
        <f>IFERROR(VLOOKUP(ROWS(EF$2:EF7),ED$2:EE$202,2,FALSE),"")</f>
        <v>AAC : A+C</v>
      </c>
      <c r="EG7">
        <f>IF(ISNUMBER(SEARCH(Hauls!$G$345,EH$2:EH$202)),MAX(EG$1:EG6)+1,0)</f>
        <v>6</v>
      </c>
      <c r="EH7" t="s">
        <v>3181</v>
      </c>
      <c r="EI7" t="str">
        <f>IFERROR(VLOOKUP(ROWS(EI$2:EI7),EG$2:EH$202,2,FALSE),"")</f>
        <v>AAC : A+C</v>
      </c>
      <c r="EJ7">
        <f>IF(ISNUMBER(SEARCH(Hauls!$G$346,EK$2:EK$202)),MAX(EJ$1:EJ6)+1,0)</f>
        <v>6</v>
      </c>
      <c r="EK7" t="s">
        <v>3181</v>
      </c>
      <c r="EL7" t="str">
        <f>IFERROR(VLOOKUP(ROWS(EL$2:EL7),EJ$2:EK$202,2,FALSE),"")</f>
        <v>AAC : A+C</v>
      </c>
      <c r="EM7">
        <f>IF(ISNUMBER(SEARCH(Hauls!$G$347,EN$2:EN$202)),MAX(EM$1:EM6)+1,0)</f>
        <v>6</v>
      </c>
      <c r="EN7" t="s">
        <v>3181</v>
      </c>
      <c r="EO7" t="str">
        <f>IFERROR(VLOOKUP(ROWS(EO$2:EO7),EM$2:EN$202,2,FALSE),"")</f>
        <v>AAC : A+C</v>
      </c>
      <c r="EP7">
        <f>IF(ISNUMBER(SEARCH(Hauls!$G$348,EQ$2:EQ$202)),MAX(EP$1:EP6)+1,0)</f>
        <v>6</v>
      </c>
      <c r="EQ7" t="s">
        <v>3181</v>
      </c>
      <c r="ER7" t="str">
        <f>IFERROR(VLOOKUP(ROWS(ER$2:ER7),EP$2:EQ$202,2,FALSE),"")</f>
        <v>AAC : A+C</v>
      </c>
      <c r="ES7">
        <f>IF(ISNUMBER(SEARCH(Hauls!$G$349,ET$2:ET$202)),MAX(ES$1:ES6)+1,0)</f>
        <v>6</v>
      </c>
      <c r="ET7" t="s">
        <v>3181</v>
      </c>
      <c r="EU7" t="str">
        <f>IFERROR(VLOOKUP(ROWS(EU$2:EU7),ES$2:ET$202,2,FALSE),"")</f>
        <v>AAC : A+C</v>
      </c>
      <c r="EV7">
        <f>IF(ISNUMBER(SEARCH(Hauls!$G$350,EW$2:EW$202)),MAX(EV$1:EV6)+1,0)</f>
        <v>6</v>
      </c>
      <c r="EW7" t="s">
        <v>3181</v>
      </c>
      <c r="EX7" t="str">
        <f>IFERROR(VLOOKUP(ROWS(EX$2:EX7),EV$2:EW$202,2,FALSE),"")</f>
        <v>AAC : A+C</v>
      </c>
      <c r="EY7">
        <f>IF(ISNUMBER(SEARCH(Hauls!$G$351,EZ$2:EZ$202)),MAX(EY$1:EY6)+1,0)</f>
        <v>6</v>
      </c>
      <c r="EZ7" t="s">
        <v>3181</v>
      </c>
      <c r="FA7" t="str">
        <f>IFERROR(VLOOKUP(ROWS(FA$2:FA7),EY$2:EZ$202,2,FALSE),"")</f>
        <v>AAC : A+C</v>
      </c>
      <c r="FB7">
        <f>IF(ISNUMBER(SEARCH(Hauls!$G$352,FC$2:FC$202)),MAX(FB$1:FB6)+1,0)</f>
        <v>6</v>
      </c>
      <c r="FC7" t="s">
        <v>3181</v>
      </c>
      <c r="FD7" t="str">
        <f>IFERROR(VLOOKUP(ROWS(FD$2:FD7),FB$2:FC$202,2,FALSE),"")</f>
        <v>AAC : A+C</v>
      </c>
      <c r="FE7">
        <f>IF(ISNUMBER(SEARCH(Hauls!$G$353,FF$2:FF$202)),MAX(FE$1:FE6)+1,0)</f>
        <v>6</v>
      </c>
      <c r="FF7" t="s">
        <v>3181</v>
      </c>
      <c r="FG7" t="str">
        <f>IFERROR(VLOOKUP(ROWS(FG$2:FG7),FE$2:FF$202,2,FALSE),"")</f>
        <v>AAC : A+C</v>
      </c>
      <c r="FH7">
        <f>IF(ISNUMBER(SEARCH(Hauls!$G$354,FI$2:FI$202)),MAX(FH$1:FH6)+1,0)</f>
        <v>6</v>
      </c>
      <c r="FI7" t="s">
        <v>3181</v>
      </c>
      <c r="FJ7" t="str">
        <f>IFERROR(VLOOKUP(ROWS(FJ$2:FJ7),FH$2:FI$202,2,FALSE),"")</f>
        <v>AAC : A+C</v>
      </c>
      <c r="FK7">
        <f>IF(ISNUMBER(SEARCH(Hauls!$G$355,FL$2:FL$202)),MAX(FK$1:FK6)+1,0)</f>
        <v>6</v>
      </c>
      <c r="FL7" t="s">
        <v>3181</v>
      </c>
      <c r="FM7" t="str">
        <f>IFERROR(VLOOKUP(ROWS(FM$2:FM7),FK$2:FL$202,2,FALSE),"")</f>
        <v>AAC : A+C</v>
      </c>
      <c r="FN7">
        <f>IF(ISNUMBER(SEARCH(Hauls!$G$356,FO$2:FO$202)),MAX(FN$1:FN6)+1,0)</f>
        <v>6</v>
      </c>
      <c r="FO7" t="s">
        <v>3181</v>
      </c>
      <c r="FP7" t="str">
        <f>IFERROR(VLOOKUP(ROWS(FP$2:FP7),FN$2:FO$202,2,FALSE),"")</f>
        <v>AAC : A+C</v>
      </c>
      <c r="FQ7">
        <f>IF(ISNUMBER(SEARCH(Hauls!$G$357,FR$2:FR$202)),MAX(FQ$1:FQ6)+1,0)</f>
        <v>6</v>
      </c>
      <c r="FR7" t="s">
        <v>3181</v>
      </c>
      <c r="FS7" t="str">
        <f>IFERROR(VLOOKUP(ROWS(FS$2:FS7),FQ$2:FR$202,2,FALSE),"")</f>
        <v>AAC : A+C</v>
      </c>
      <c r="FT7">
        <f>IF(ISNUMBER(SEARCH(Hauls!$G$358,FU$2:FU$202)),MAX(FT$1:FT6)+1,0)</f>
        <v>6</v>
      </c>
      <c r="FU7" t="s">
        <v>3181</v>
      </c>
      <c r="FV7" t="str">
        <f>IFERROR(VLOOKUP(ROWS(FV$2:FV7),FT$2:FU$202,2,FALSE),"")</f>
        <v>AAC : A+C</v>
      </c>
      <c r="FW7">
        <f>IF(ISNUMBER(SEARCH(Hauls!$G$359,FX$2:FX$202)),MAX(FW$1:FW6)+1,0)</f>
        <v>6</v>
      </c>
      <c r="FX7" t="s">
        <v>3181</v>
      </c>
      <c r="FY7" t="str">
        <f>IFERROR(VLOOKUP(ROWS(FY$2:FY7),FW$2:FX$202,2,FALSE),"")</f>
        <v>AAC : A+C</v>
      </c>
      <c r="FZ7">
        <f>IF(ISNUMBER(SEARCH(Hauls!$G$360,GA$2:GA$202)),MAX(FZ$1:FZ6)+1,0)</f>
        <v>6</v>
      </c>
      <c r="GA7" t="s">
        <v>3181</v>
      </c>
      <c r="GB7" t="str">
        <f>IFERROR(VLOOKUP(ROWS(GB$2:GB7),FZ$2:GA$202,2,FALSE),"")</f>
        <v>AAC : A+C</v>
      </c>
      <c r="GC7">
        <f>IF(ISNUMBER(SEARCH(Hauls!$G$361,GD$2:GD$202)),MAX(GC$1:GC6)+1,0)</f>
        <v>6</v>
      </c>
      <c r="GD7" t="s">
        <v>3181</v>
      </c>
      <c r="GE7" t="str">
        <f>IFERROR(VLOOKUP(ROWS(GE$2:GE7),GC$2:GD$202,2,FALSE),"")</f>
        <v>AAC : A+C</v>
      </c>
      <c r="GF7">
        <f>IF(ISNUMBER(SEARCH(Hauls!$G$362,GG$2:GG$202)),MAX(GF$1:GF6)+1,0)</f>
        <v>6</v>
      </c>
      <c r="GG7" t="s">
        <v>3181</v>
      </c>
      <c r="GH7" t="str">
        <f>IFERROR(VLOOKUP(ROWS(GH$2:GH7),GF$2:GG$202,2,FALSE),"")</f>
        <v>AAC : A+C</v>
      </c>
      <c r="GI7">
        <f>IF(ISNUMBER(SEARCH(Hauls!$G$363,GJ$2:GJ$202)),MAX(GI$1:GI6)+1,0)</f>
        <v>6</v>
      </c>
      <c r="GJ7" t="s">
        <v>3181</v>
      </c>
      <c r="GK7" t="str">
        <f>IFERROR(VLOOKUP(ROWS(GK$2:GK7),GI$2:GJ$202,2,FALSE),"")</f>
        <v>AAC : A+C</v>
      </c>
      <c r="GL7">
        <f>IF(ISNUMBER(SEARCH(Hauls!$G$364,GM$2:GM$202)),MAX(GL$1:GL6)+1,0)</f>
        <v>6</v>
      </c>
      <c r="GM7" t="s">
        <v>3181</v>
      </c>
      <c r="GN7" t="str">
        <f>IFERROR(VLOOKUP(ROWS(GN$2:GN7),GL$2:GM$202,2,FALSE),"")</f>
        <v>AAC : A+C</v>
      </c>
      <c r="GO7">
        <f>IF(ISNUMBER(SEARCH(Hauls!$G$365,GP$2:GP$202)),MAX(GO$1:GO6)+1,0)</f>
        <v>6</v>
      </c>
      <c r="GP7" t="s">
        <v>3181</v>
      </c>
      <c r="GQ7" t="str">
        <f>IFERROR(VLOOKUP(ROWS(GQ$2:GQ7),GO$2:GP$202,2,FALSE),"")</f>
        <v>AAC : A+C</v>
      </c>
      <c r="GR7">
        <f>IF(ISNUMBER(SEARCH(Hauls!$G$366,GS$2:GS$202)),MAX(GR$1:GR6)+1,0)</f>
        <v>6</v>
      </c>
      <c r="GS7" t="s">
        <v>3181</v>
      </c>
      <c r="GT7" t="str">
        <f>IFERROR(VLOOKUP(ROWS(GT$2:GT7),GR$2:GS$202,2,FALSE),"")</f>
        <v>AAC : A+C</v>
      </c>
      <c r="GU7">
        <f>IF(ISNUMBER(SEARCH(Hauls!$G$366,GV$2:GV$202)),MAX(GU$1:GU6)+1,0)</f>
        <v>6</v>
      </c>
      <c r="GV7" t="s">
        <v>3181</v>
      </c>
      <c r="GW7" t="str">
        <f>IFERROR(VLOOKUP(ROWS(GW$2:GW7),GU$2:GV$202,2,FALSE),"")</f>
        <v>AAC : A+C</v>
      </c>
      <c r="GX7">
        <f>IF(ISNUMBER(SEARCH(Hauls!$G$368,GY$2:GY$202)),MAX(GX$1:GX6)+1,0)</f>
        <v>6</v>
      </c>
      <c r="GY7" t="s">
        <v>3181</v>
      </c>
      <c r="GZ7" t="str">
        <f>IFERROR(VLOOKUP(ROWS(GZ$2:GZ7),GX$2:GY$202,2,FALSE),"")</f>
        <v>AAC : A+C</v>
      </c>
      <c r="HA7">
        <f>IF(ISNUMBER(SEARCH(Hauls!$G$369,HB$2:HB$202)),MAX(HA$1:HA6)+1,0)</f>
        <v>6</v>
      </c>
      <c r="HB7" t="s">
        <v>3181</v>
      </c>
      <c r="HC7" t="str">
        <f>IFERROR(VLOOKUP(ROWS(HC$2:HC7),HA$2:HB$202,2,FALSE),"")</f>
        <v>AAC : A+C</v>
      </c>
      <c r="HD7">
        <f>IF(ISNUMBER(SEARCH(Hauls!$G$370,HE$2:HE$202)),MAX(HD$1:HD6)+1,0)</f>
        <v>6</v>
      </c>
      <c r="HE7" t="s">
        <v>3181</v>
      </c>
      <c r="HF7" t="str">
        <f>IFERROR(VLOOKUP(ROWS(HF$2:HF7),HD$2:HE$202,2,FALSE),"")</f>
        <v>AAC : A+C</v>
      </c>
      <c r="HG7">
        <f>IF(ISNUMBER(SEARCH(Hauls!$G$371,HH$2:HH$202)),MAX(HG$1:HG6)+1,0)</f>
        <v>6</v>
      </c>
      <c r="HH7" t="s">
        <v>3181</v>
      </c>
      <c r="HI7" t="str">
        <f>IFERROR(VLOOKUP(ROWS(HI$2:HI7),HG$2:HH$202,2,FALSE),"")</f>
        <v>AAC : A+C</v>
      </c>
      <c r="HJ7">
        <f>IF(ISNUMBER(SEARCH(Hauls!$G$372,HK$2:HK$202)),MAX(HJ$1:HJ6)+1,0)</f>
        <v>6</v>
      </c>
      <c r="HK7" t="s">
        <v>3181</v>
      </c>
      <c r="HL7" t="str">
        <f>IFERROR(VLOOKUP(ROWS(HL$2:HL7),HJ$2:HK$202,2,FALSE),"")</f>
        <v>AAC : A+C</v>
      </c>
      <c r="HM7">
        <f>IF(ISNUMBER(SEARCH(Hauls!$G$373,HN$2:HN$202)),MAX(HM$1:HM6)+1,0)</f>
        <v>6</v>
      </c>
      <c r="HN7" t="s">
        <v>3181</v>
      </c>
      <c r="HO7" t="str">
        <f>IFERROR(VLOOKUP(ROWS(HO$2:HO7),HM$2:HN$202,2,FALSE),"")</f>
        <v>AAC : A+C</v>
      </c>
      <c r="HP7">
        <f>IF(ISNUMBER(SEARCH(Hauls!$G$374,HQ$2:HQ$202)),MAX(HP$1:HP6)+1,0)</f>
        <v>6</v>
      </c>
      <c r="HQ7" t="s">
        <v>3181</v>
      </c>
      <c r="HR7" t="str">
        <f>IFERROR(VLOOKUP(ROWS(HR$2:HR7),HP$2:HQ$202,2,FALSE),"")</f>
        <v>AAC : A+C</v>
      </c>
      <c r="HS7">
        <f>IF(ISNUMBER(SEARCH(Hauls!$G$375,HT$2:HT$202)),MAX(HS$1:HS6)+1,0)</f>
        <v>6</v>
      </c>
      <c r="HT7" t="s">
        <v>3181</v>
      </c>
      <c r="HU7" t="str">
        <f>IFERROR(VLOOKUP(ROWS(HU$2:HU7),HS$2:HT$202,2,FALSE),"")</f>
        <v>AAC : A+C</v>
      </c>
      <c r="HV7">
        <f>IF(ISNUMBER(SEARCH(Hauls!$G$376,HW$2:HW$202)),MAX(HV$1:HV6)+1,0)</f>
        <v>6</v>
      </c>
      <c r="HW7" t="s">
        <v>3181</v>
      </c>
      <c r="HX7" t="str">
        <f>IFERROR(VLOOKUP(ROWS(HX$2:HX7),HV$2:HW$202,2,FALSE),"")</f>
        <v>AAC : A+C</v>
      </c>
      <c r="HY7">
        <f>IF(ISNUMBER(SEARCH(Hauls!$G$377,HZ$2:HZ$202)),MAX(HY$1:HY6)+1,0)</f>
        <v>6</v>
      </c>
      <c r="HZ7" t="s">
        <v>3181</v>
      </c>
      <c r="IA7" t="str">
        <f>IFERROR(VLOOKUP(ROWS(IA$2:IA7),HY$2:HZ$202,2,FALSE),"")</f>
        <v>AAC : A+C</v>
      </c>
      <c r="IB7">
        <f>IF(ISNUMBER(SEARCH(Hauls!$G$378,IC$2:IC$202)),MAX(IB$1:IB6)+1,0)</f>
        <v>6</v>
      </c>
      <c r="IC7" t="s">
        <v>3181</v>
      </c>
      <c r="ID7" t="str">
        <f>IFERROR(VLOOKUP(ROWS(ID$2:ID7),IB$2:IC$202,2,FALSE),"")</f>
        <v>AAC : A+C</v>
      </c>
      <c r="IE7">
        <f>IF(ISNUMBER(SEARCH(Hauls!$G$379,IF$2:IF$202)),MAX(IE$1:IE6)+1,0)</f>
        <v>6</v>
      </c>
      <c r="IF7" t="s">
        <v>3181</v>
      </c>
      <c r="IG7" t="str">
        <f>IFERROR(VLOOKUP(ROWS(IG$2:IG7),IE$2:IF$202,2,FALSE),"")</f>
        <v>AAC : A+C</v>
      </c>
      <c r="IH7">
        <f>IF(ISNUMBER(SEARCH(Hauls!$G$380,II$2:II$202)),MAX(IH$1:IH6)+1,0)</f>
        <v>6</v>
      </c>
      <c r="II7" t="s">
        <v>3181</v>
      </c>
      <c r="IJ7" t="str">
        <f>IFERROR(VLOOKUP(ROWS(IJ$2:IJ7),IH$2:II$202,2,FALSE),"")</f>
        <v>AAC : A+C</v>
      </c>
      <c r="IK7">
        <f>IF(ISNUMBER(SEARCH(Hauls!$G$381,IL$2:IL$202)),MAX(IK$1:IK6)+1,0)</f>
        <v>6</v>
      </c>
      <c r="IL7" t="s">
        <v>3181</v>
      </c>
      <c r="IM7" t="str">
        <f>IFERROR(VLOOKUP(ROWS(IM$2:IM7),IK$2:IL$202,2,FALSE),"")</f>
        <v>AAC : A+C</v>
      </c>
      <c r="IN7">
        <f>IF(ISNUMBER(SEARCH(Hauls!$G$382,IO$2:IO$202)),MAX(IN$1:IN6)+1,0)</f>
        <v>6</v>
      </c>
      <c r="IO7" t="s">
        <v>3181</v>
      </c>
      <c r="IP7" t="str">
        <f>IFERROR(VLOOKUP(ROWS(IP$2:IP7),IN$2:IO$202,2,FALSE),"")</f>
        <v>AAC : A+C</v>
      </c>
      <c r="IQ7">
        <f>IF(ISNUMBER(SEARCH(Hauls!$G$383,IR$2:IR$202)),MAX(IQ$1:IQ6)+1,0)</f>
        <v>6</v>
      </c>
      <c r="IR7" t="s">
        <v>3181</v>
      </c>
      <c r="IS7" t="str">
        <f>IFERROR(VLOOKUP(ROWS(IS$2:IS7),IQ$2:IR$202,2,FALSE),"")</f>
        <v>AAC : A+C</v>
      </c>
      <c r="IT7">
        <f>IF(ISNUMBER(SEARCH(Hauls!$G$384,IU$2:IU$202)),MAX(IT$1:IT6)+1,0)</f>
        <v>6</v>
      </c>
      <c r="IU7" t="s">
        <v>3181</v>
      </c>
      <c r="IV7" t="str">
        <f>IFERROR(VLOOKUP(ROWS(IV$2:IV7),IT$2:IU$202,2,FALSE),"")</f>
        <v>AAC : A+C</v>
      </c>
      <c r="IW7">
        <f>IF(ISNUMBER(SEARCH(Hauls!$G$385,IX$2:IX$202)),MAX(IW$1:IW6)+1,0)</f>
        <v>6</v>
      </c>
      <c r="IX7" t="s">
        <v>3181</v>
      </c>
      <c r="IY7" t="str">
        <f>IFERROR(VLOOKUP(ROWS(IY$2:IY7),IW$2:IX$202,2,FALSE),"")</f>
        <v>AAC : A+C</v>
      </c>
      <c r="IZ7">
        <f>IF(ISNUMBER(SEARCH(Hauls!$G$386,JA$2:JA$202)),MAX(IZ$1:IZ6)+1,0)</f>
        <v>6</v>
      </c>
      <c r="JA7" t="s">
        <v>3181</v>
      </c>
      <c r="JB7" t="str">
        <f>IFERROR(VLOOKUP(ROWS(JB$2:JB7),IZ$2:JA$202,2,FALSE),"")</f>
        <v>AAC : A+C</v>
      </c>
      <c r="JC7">
        <f>IF(ISNUMBER(SEARCH(Hauls!$G$387,JD$2:JD$202)),MAX(JC$1:JC6)+1,0)</f>
        <v>6</v>
      </c>
      <c r="JD7" t="s">
        <v>3181</v>
      </c>
      <c r="JE7" t="str">
        <f>IFERROR(VLOOKUP(ROWS(JE$2:JE7),JC$2:JD$202,2,FALSE),"")</f>
        <v>AAC : A+C</v>
      </c>
      <c r="JF7">
        <f>IF(ISNUMBER(SEARCH(Hauls!$G$388,JG$2:JG$202)),MAX(JF$1:JF6)+1,0)</f>
        <v>6</v>
      </c>
      <c r="JG7" t="s">
        <v>3181</v>
      </c>
      <c r="JH7" t="str">
        <f>IFERROR(VLOOKUP(ROWS(JH$2:JH7),JF$2:JG$202,2,FALSE),"")</f>
        <v>AAC : A+C</v>
      </c>
      <c r="JI7">
        <f>IF(ISNUMBER(SEARCH(Hauls!$G$389,JJ$2:JJ$202)),MAX(JI$1:JI6)+1,0)</f>
        <v>6</v>
      </c>
      <c r="JJ7" t="s">
        <v>3181</v>
      </c>
      <c r="JK7" t="str">
        <f>IFERROR(VLOOKUP(ROWS(JK$2:JK7),JI$2:JJ$202,2,FALSE),"")</f>
        <v>AAC : A+C</v>
      </c>
      <c r="JL7">
        <f>IF(ISNUMBER(SEARCH(Hauls!$G$390,JM$2:JM$202)),MAX(JL$1:JL6)+1,0)</f>
        <v>6</v>
      </c>
      <c r="JM7" t="s">
        <v>3181</v>
      </c>
      <c r="JN7" t="str">
        <f>IFERROR(VLOOKUP(ROWS(JN$2:JN7),JL$2:JM$202,2,FALSE),"")</f>
        <v>AAC : A+C</v>
      </c>
      <c r="JO7">
        <f>IF(ISNUMBER(SEARCH(Hauls!$G$391,JP$2:JP$202)),MAX(JO$1:JO6)+1,0)</f>
        <v>6</v>
      </c>
      <c r="JP7" t="s">
        <v>3181</v>
      </c>
      <c r="JQ7" t="str">
        <f>IFERROR(VLOOKUP(ROWS(JQ$2:JQ7),JO$2:JP$202,2,FALSE),"")</f>
        <v>AAC : A+C</v>
      </c>
      <c r="JR7">
        <f>IF(ISNUMBER(SEARCH(Hauls!$G$392,JS$2:JS$202)),MAX(JR$1:JR6)+1,0)</f>
        <v>6</v>
      </c>
      <c r="JS7" t="s">
        <v>3181</v>
      </c>
      <c r="JT7" t="str">
        <f>IFERROR(VLOOKUP(ROWS(JT$2:JT7),JR$2:JS$202,2,FALSE),"")</f>
        <v>AAC : A+C</v>
      </c>
      <c r="JU7">
        <f>IF(ISNUMBER(SEARCH(Hauls!$G$393,JV$2:JV$202)),MAX(JU$1:JU6)+1,0)</f>
        <v>6</v>
      </c>
      <c r="JV7" t="s">
        <v>3181</v>
      </c>
      <c r="JW7" t="str">
        <f>IFERROR(VLOOKUP(ROWS(JW$2:JW7),JU$2:JV$202,2,FALSE),"")</f>
        <v>AAC : A+C</v>
      </c>
      <c r="JX7">
        <f>IF(ISNUMBER(SEARCH(Hauls!$G$394,JY$2:JY$202)),MAX(JX$1:JX6)+1,0)</f>
        <v>6</v>
      </c>
      <c r="JY7" t="s">
        <v>3181</v>
      </c>
      <c r="JZ7" t="str">
        <f>IFERROR(VLOOKUP(ROWS(JZ$2:JZ7),JX$2:JY$202,2,FALSE),"")</f>
        <v>AAC : A+C</v>
      </c>
      <c r="KA7">
        <f>IF(ISNUMBER(SEARCH(Hauls!$G$395,KB$2:KB$202)),MAX(KA$1:KA6)+1,0)</f>
        <v>6</v>
      </c>
      <c r="KB7" t="s">
        <v>3181</v>
      </c>
      <c r="KC7" t="str">
        <f>IFERROR(VLOOKUP(ROWS(KC$2:KC7),KA$2:KB$202,2,FALSE),"")</f>
        <v>AAC : A+C</v>
      </c>
      <c r="KD7">
        <f>IF(ISNUMBER(SEARCH(Hauls!$G$396,KE$2:KE$202)),MAX(KD$1:KD6)+1,0)</f>
        <v>6</v>
      </c>
      <c r="KE7" t="s">
        <v>3181</v>
      </c>
      <c r="KF7" t="str">
        <f>IFERROR(VLOOKUP(ROWS(KF$2:KF7),KD$2:KE$202,2,FALSE),"")</f>
        <v>AAC : A+C</v>
      </c>
      <c r="KG7">
        <f>IF(ISNUMBER(SEARCH(Hauls!$G$397,KH$2:KH$202)),MAX(KG$1:KG6)+1,0)</f>
        <v>6</v>
      </c>
      <c r="KH7" t="s">
        <v>3181</v>
      </c>
      <c r="KI7" t="str">
        <f>IFERROR(VLOOKUP(ROWS(KI$2:KI7),KG$2:KH$202,2,FALSE),"")</f>
        <v>AAC : A+C</v>
      </c>
      <c r="KJ7">
        <f>IF(ISNUMBER(SEARCH(Hauls!$G$398,KK$2:KK$202)),MAX(KJ$1:KJ6)+1,0)</f>
        <v>6</v>
      </c>
      <c r="KK7" t="s">
        <v>3181</v>
      </c>
      <c r="KL7" t="str">
        <f>IFERROR(VLOOKUP(ROWS(KL$2:KL7),KJ$2:KK$202,2,FALSE),"")</f>
        <v>AAC : A+C</v>
      </c>
      <c r="KM7">
        <f>IF(ISNUMBER(SEARCH(Hauls!$G$399,KN$2:KN$202)),MAX(KM$1:KM6)+1,0)</f>
        <v>6</v>
      </c>
      <c r="KN7" t="s">
        <v>3181</v>
      </c>
      <c r="KO7" t="str">
        <f>IFERROR(VLOOKUP(ROWS(KO$2:KO7),KM$2:KN$202,2,FALSE),"")</f>
        <v>AAC : A+C</v>
      </c>
      <c r="KP7">
        <f>IF(ISNUMBER(SEARCH(Hauls!$G$400,KQ$2:KQ$202)),MAX(KP$1:KP6)+1,0)</f>
        <v>6</v>
      </c>
      <c r="KQ7" t="s">
        <v>3181</v>
      </c>
      <c r="KR7" t="str">
        <f>IFERROR(VLOOKUP(ROWS(KR$2:KR7),KP$2:KQ$202,2,FALSE),"")</f>
        <v>AAC : A+C</v>
      </c>
    </row>
    <row r="8" spans="1:304" x14ac:dyDescent="0.25">
      <c r="A8" t="s">
        <v>2500</v>
      </c>
      <c r="B8" t="s">
        <v>2501</v>
      </c>
      <c r="C8" t="s">
        <v>648</v>
      </c>
      <c r="D8" t="str">
        <f t="shared" si="0"/>
        <v>ACG : Achill Ground</v>
      </c>
      <c r="E8">
        <f>IF(ISNUMBER(SEARCH(Hauls!$G$301,$F$2:$F$202)),MAX($E$1:E7)+1,0)</f>
        <v>7</v>
      </c>
      <c r="F8" t="s">
        <v>3182</v>
      </c>
      <c r="G8" t="str">
        <f>IFERROR(VLOOKUP(ROWS($G$2:G8),$E$2:$F$202,2,FALSE),"")</f>
        <v>ACG : Achill Ground</v>
      </c>
      <c r="H8">
        <f>IF(ISNUMBER(SEARCH(Hauls!$G$302,I$2:I$202)),MAX(H$1:H7)+1,0)</f>
        <v>7</v>
      </c>
      <c r="I8" t="s">
        <v>3182</v>
      </c>
      <c r="J8" t="str">
        <f>IFERROR(VLOOKUP(ROWS(J$2:J8),H$2:I$202,2,FALSE),"")</f>
        <v>ACG : Achill Ground</v>
      </c>
      <c r="K8">
        <f>IF(ISNUMBER(SEARCH(Hauls!$G$303,L$2:L$202)),MAX(K$1:K7)+1,0)</f>
        <v>7</v>
      </c>
      <c r="L8" t="s">
        <v>3182</v>
      </c>
      <c r="M8" t="str">
        <f>IFERROR(VLOOKUP(ROWS(M$2:M8),K$2:L$202,2,FALSE),"")</f>
        <v>ACG : Achill Ground</v>
      </c>
      <c r="N8">
        <f>IF(ISNUMBER(SEARCH(Hauls!$G$304,O$2:O$202)),MAX(N$1:N7)+1,0)</f>
        <v>7</v>
      </c>
      <c r="O8" t="s">
        <v>3182</v>
      </c>
      <c r="P8" t="str">
        <f>IFERROR(VLOOKUP(ROWS(P$2:P8),N$2:O$202,2,FALSE),"")</f>
        <v>ACG : Achill Ground</v>
      </c>
      <c r="Q8">
        <f>IF(ISNUMBER(SEARCH(Hauls!$G$305,R$2:R$202)),MAX(Q$1:Q7)+1,0)</f>
        <v>7</v>
      </c>
      <c r="R8" t="s">
        <v>3182</v>
      </c>
      <c r="S8" t="str">
        <f>IFERROR(VLOOKUP(ROWS(S$2:S8),Q$2:R$202,2,FALSE),"")</f>
        <v>ACG : Achill Ground</v>
      </c>
      <c r="T8">
        <f>IF(ISNUMBER(SEARCH(Hauls!$G$306,U$2:U$202)),MAX(T$1:T7)+1,0)</f>
        <v>7</v>
      </c>
      <c r="U8" t="s">
        <v>3182</v>
      </c>
      <c r="V8" t="str">
        <f>IFERROR(VLOOKUP(ROWS(V$2:V8),T$2:U$202,2,FALSE),"")</f>
        <v>ACG : Achill Ground</v>
      </c>
      <c r="W8">
        <f>IF(ISNUMBER(SEARCH(Hauls!$G$307,X$2:X$202)),MAX(W$1:W7)+1,0)</f>
        <v>7</v>
      </c>
      <c r="X8" t="s">
        <v>3182</v>
      </c>
      <c r="Y8" t="str">
        <f>IFERROR(VLOOKUP(ROWS(Y$2:Y8),W$2:X$202,2,FALSE),"")</f>
        <v>ACG : Achill Ground</v>
      </c>
      <c r="Z8">
        <f>IF(ISNUMBER(SEARCH(Hauls!$G$308,AA$2:AA$202)),MAX(Z$1:Z7)+1,0)</f>
        <v>7</v>
      </c>
      <c r="AA8" t="s">
        <v>3182</v>
      </c>
      <c r="AB8" t="str">
        <f>IFERROR(VLOOKUP(ROWS(AB$2:AB8),Z$2:AA$202,2,FALSE),"")</f>
        <v>ACG : Achill Ground</v>
      </c>
      <c r="AC8">
        <f>IF(ISNUMBER(SEARCH(Hauls!$G$309,AD$2:AD$202)),MAX(AC$1:AC7)+1,0)</f>
        <v>7</v>
      </c>
      <c r="AD8" t="s">
        <v>3182</v>
      </c>
      <c r="AE8" t="str">
        <f>IFERROR(VLOOKUP(ROWS(AE$2:AE8),AC$2:AD$202,2,FALSE),"")</f>
        <v>ACG : Achill Ground</v>
      </c>
      <c r="AF8">
        <f>IF(ISNUMBER(SEARCH(Hauls!$G$310,AG$2:AG$202)),MAX(AF$1:AF7)+1,0)</f>
        <v>7</v>
      </c>
      <c r="AG8" t="s">
        <v>3182</v>
      </c>
      <c r="AH8" t="str">
        <f>IFERROR(VLOOKUP(ROWS(AH$2:AH8),AF$2:AG$202,2,FALSE),"")</f>
        <v>ACG : Achill Ground</v>
      </c>
      <c r="AI8">
        <f>IF(ISNUMBER(SEARCH(Hauls!$G$311,AJ$2:AJ$202)),MAX(AI$1:AI7)+1,0)</f>
        <v>7</v>
      </c>
      <c r="AJ8" t="s">
        <v>3182</v>
      </c>
      <c r="AK8" t="str">
        <f>IFERROR(VLOOKUP(ROWS(AK$2:AK8),AI$2:AJ$202,2,FALSE),"")</f>
        <v>ACG : Achill Ground</v>
      </c>
      <c r="AL8">
        <f>IF(ISNUMBER(SEARCH(Hauls!$G$312,AM$2:AM$202)),MAX(AL$1:AL7)+1,0)</f>
        <v>7</v>
      </c>
      <c r="AM8" t="s">
        <v>3182</v>
      </c>
      <c r="AN8" t="str">
        <f>IFERROR(VLOOKUP(ROWS(AN$2:AN8),AL$2:AM$202,2,FALSE),"")</f>
        <v>ACG : Achill Ground</v>
      </c>
      <c r="AO8">
        <f>IF(ISNUMBER(SEARCH(Hauls!$G$313,AP$2:AP$202)),MAX(AO$1:AO7)+1,0)</f>
        <v>7</v>
      </c>
      <c r="AP8" t="s">
        <v>3182</v>
      </c>
      <c r="AQ8" t="str">
        <f>IFERROR(VLOOKUP(ROWS(AQ$2:AQ8),AO$2:AP$202,2,FALSE),"")</f>
        <v>ACG : Achill Ground</v>
      </c>
      <c r="AR8">
        <f>IF(ISNUMBER(SEARCH(Hauls!$G$314,AS$2:AS$202)),MAX(AR$1:AR7)+1,0)</f>
        <v>7</v>
      </c>
      <c r="AS8" t="s">
        <v>3182</v>
      </c>
      <c r="AT8" t="str">
        <f>IFERROR(VLOOKUP(ROWS(AT$2:AT8),AR$2:AS$202,2,FALSE),"")</f>
        <v>ACG : Achill Ground</v>
      </c>
      <c r="AU8">
        <f>IF(ISNUMBER(SEARCH(Hauls!$G$315,AV$2:AV$202)),MAX(AU$1:AU7)+1,0)</f>
        <v>7</v>
      </c>
      <c r="AV8" t="s">
        <v>3182</v>
      </c>
      <c r="AW8" t="str">
        <f>IFERROR(VLOOKUP(ROWS(AW$2:AW8),AU$2:AV$202,2,FALSE),"")</f>
        <v>ACG : Achill Ground</v>
      </c>
      <c r="AX8">
        <f>IF(ISNUMBER(SEARCH(Hauls!$G$316,AY$2:AY$202)),MAX(AX$1:AX7)+1,0)</f>
        <v>7</v>
      </c>
      <c r="AY8" t="s">
        <v>3182</v>
      </c>
      <c r="AZ8" t="str">
        <f>IFERROR(VLOOKUP(ROWS(AZ$2:AZ8),AX$2:AY$202,2,FALSE),"")</f>
        <v>ACG : Achill Ground</v>
      </c>
      <c r="BA8">
        <f>IF(ISNUMBER(SEARCH(Hauls!$G$317,BB$2:BB$202)),MAX(BA$1:BA7)+1,0)</f>
        <v>7</v>
      </c>
      <c r="BB8" t="s">
        <v>3182</v>
      </c>
      <c r="BC8" t="str">
        <f>IFERROR(VLOOKUP(ROWS(BC$2:BC8),BA$2:BB$202,2,FALSE),"")</f>
        <v>ACG : Achill Ground</v>
      </c>
      <c r="BD8">
        <f>IF(ISNUMBER(SEARCH(Hauls!$G$318,BE$2:BE$202)),MAX(BD$1:BD7)+1,0)</f>
        <v>7</v>
      </c>
      <c r="BE8" t="s">
        <v>3182</v>
      </c>
      <c r="BF8" t="str">
        <f>IFERROR(VLOOKUP(ROWS(BF$2:BF8),BD$2:BE$202,2,FALSE),"")</f>
        <v>ACG : Achill Ground</v>
      </c>
      <c r="BG8">
        <f>IF(ISNUMBER(SEARCH(Hauls!$G$319,BH$2:BH$202)),MAX(BG$1:BG7)+1,0)</f>
        <v>7</v>
      </c>
      <c r="BH8" t="s">
        <v>3182</v>
      </c>
      <c r="BI8" t="str">
        <f>IFERROR(VLOOKUP(ROWS(BI$2:BI8),BG$2:BH$202,2,FALSE),"")</f>
        <v>ACG : Achill Ground</v>
      </c>
      <c r="BJ8">
        <f>IF(ISNUMBER(SEARCH(Hauls!$G$320,BK$2:BK$202)),MAX(BJ$1:BJ7)+1,0)</f>
        <v>7</v>
      </c>
      <c r="BK8" t="s">
        <v>3182</v>
      </c>
      <c r="BL8" t="str">
        <f>IFERROR(VLOOKUP(ROWS(BL$2:BL8),BJ$2:BK$202,2,FALSE),"")</f>
        <v>ACG : Achill Ground</v>
      </c>
      <c r="BM8">
        <f>IF(ISNUMBER(SEARCH(Hauls!$G$321,BN$2:BN$202)),MAX(BM$1:BM7)+1,0)</f>
        <v>7</v>
      </c>
      <c r="BN8" t="s">
        <v>3182</v>
      </c>
      <c r="BO8" t="str">
        <f>IFERROR(VLOOKUP(ROWS(BO$2:BO8),BM$2:BN$202,2,FALSE),"")</f>
        <v>ACG : Achill Ground</v>
      </c>
      <c r="BP8">
        <f>IF(ISNUMBER(SEARCH(Hauls!$G$322,BQ$2:BQ$202)),MAX(BP$1:BP7)+1,0)</f>
        <v>7</v>
      </c>
      <c r="BQ8" t="s">
        <v>3182</v>
      </c>
      <c r="BR8" t="str">
        <f>IFERROR(VLOOKUP(ROWS(BR$2:BR8),BP$2:BQ$202,2,FALSE),"")</f>
        <v>ACG : Achill Ground</v>
      </c>
      <c r="BS8">
        <f>IF(ISNUMBER(SEARCH(Hauls!$G$323,BT$2:BT$202)),MAX(BS$1:BS7)+1,0)</f>
        <v>7</v>
      </c>
      <c r="BT8" t="s">
        <v>3182</v>
      </c>
      <c r="BU8" t="str">
        <f>IFERROR(VLOOKUP(ROWS(BU$2:BU8),BS$2:BT$202,2,FALSE),"")</f>
        <v>ACG : Achill Ground</v>
      </c>
      <c r="BV8">
        <f>IF(ISNUMBER(SEARCH(Hauls!$G$324,BW$2:BW$202)),MAX(BV$1:BV7)+1,0)</f>
        <v>7</v>
      </c>
      <c r="BW8" t="s">
        <v>3182</v>
      </c>
      <c r="BX8" t="str">
        <f>IFERROR(VLOOKUP(ROWS(BX$2:BX8),BV$2:BW$202,2,FALSE),"")</f>
        <v>ACG : Achill Ground</v>
      </c>
      <c r="BY8">
        <f>IF(ISNUMBER(SEARCH(Hauls!$G$325,BZ$2:BZ$202)),MAX(BY$1:BY7)+1,0)</f>
        <v>7</v>
      </c>
      <c r="BZ8" t="s">
        <v>3182</v>
      </c>
      <c r="CA8" t="str">
        <f>IFERROR(VLOOKUP(ROWS(CA$2:CA8),BY$2:BZ$202,2,FALSE),"")</f>
        <v>ACG : Achill Ground</v>
      </c>
      <c r="CB8">
        <f>IF(ISNUMBER(SEARCH(Hauls!$G$326,CC$2:CC$202)),MAX(CB$1:CB7)+1,0)</f>
        <v>7</v>
      </c>
      <c r="CC8" t="s">
        <v>3182</v>
      </c>
      <c r="CD8" t="str">
        <f>IFERROR(VLOOKUP(ROWS(CD$2:CD8),CB$2:CC$202,2,FALSE),"")</f>
        <v>ACG : Achill Ground</v>
      </c>
      <c r="CE8">
        <f>IF(ISNUMBER(SEARCH(Hauls!$G$327,CF$2:CF$202)),MAX(CE$1:CE7)+1,0)</f>
        <v>7</v>
      </c>
      <c r="CF8" t="s">
        <v>3182</v>
      </c>
      <c r="CG8" t="str">
        <f>IFERROR(VLOOKUP(ROWS(CG$2:CG8),CE$2:CF$202,2,FALSE),"")</f>
        <v>ACG : Achill Ground</v>
      </c>
      <c r="CH8">
        <f>IF(ISNUMBER(SEARCH(Hauls!$G$328,CI$2:CI$202)),MAX(CH$1:CH7)+1,0)</f>
        <v>7</v>
      </c>
      <c r="CI8" t="s">
        <v>3182</v>
      </c>
      <c r="CJ8" t="str">
        <f>IFERROR(VLOOKUP(ROWS(CJ$2:CJ8),CH$2:CI$202,2,FALSE),"")</f>
        <v>ACG : Achill Ground</v>
      </c>
      <c r="CK8">
        <f>IF(ISNUMBER(SEARCH(Hauls!$G$329,CL$2:CL$202)),MAX(CK$1:CK7)+1,0)</f>
        <v>7</v>
      </c>
      <c r="CL8" t="s">
        <v>3182</v>
      </c>
      <c r="CM8" t="str">
        <f>IFERROR(VLOOKUP(ROWS(CM$2:CM8),CK$2:CL$202,2,FALSE),"")</f>
        <v>ACG : Achill Ground</v>
      </c>
      <c r="CN8">
        <f>IF(ISNUMBER(SEARCH(Hauls!$G$330,CO$2:CO$202)),MAX(CN$1:CN7)+1,0)</f>
        <v>7</v>
      </c>
      <c r="CO8" t="s">
        <v>3182</v>
      </c>
      <c r="CP8" t="str">
        <f>IFERROR(VLOOKUP(ROWS(CP$2:CP8),CN$2:CO$202,2,FALSE),"")</f>
        <v>ACG : Achill Ground</v>
      </c>
      <c r="CQ8">
        <f>IF(ISNUMBER(SEARCH(Hauls!$G$331,CR$2:CR$202)),MAX(CQ$1:CQ7)+1,0)</f>
        <v>7</v>
      </c>
      <c r="CR8" t="s">
        <v>3182</v>
      </c>
      <c r="CS8" t="str">
        <f>IFERROR(VLOOKUP(ROWS(CS$2:CS8),CQ$2:CR$202,2,FALSE),"")</f>
        <v>ACG : Achill Ground</v>
      </c>
      <c r="CT8">
        <f>IF(ISNUMBER(SEARCH(Hauls!$G$332,CU$2:CU$202)),MAX(CT$1:CT7)+1,0)</f>
        <v>7</v>
      </c>
      <c r="CU8" t="s">
        <v>3182</v>
      </c>
      <c r="CV8" t="str">
        <f>IFERROR(VLOOKUP(ROWS(CV$2:CV8),CT$2:CU$202,2,FALSE),"")</f>
        <v>ACG : Achill Ground</v>
      </c>
      <c r="CW8">
        <f>IF(ISNUMBER(SEARCH(Hauls!$G$333,CX$2:CX$202)),MAX(CW$1:CW7)+1,0)</f>
        <v>7</v>
      </c>
      <c r="CX8" t="s">
        <v>3182</v>
      </c>
      <c r="CY8" t="str">
        <f>IFERROR(VLOOKUP(ROWS(CY$2:CY8),CW$2:CX$202,2,FALSE),"")</f>
        <v>ACG : Achill Ground</v>
      </c>
      <c r="CZ8">
        <f>IF(ISNUMBER(SEARCH(Hauls!$G$334,DA$2:DA$202)),MAX(CZ$1:CZ7)+1,0)</f>
        <v>7</v>
      </c>
      <c r="DA8" t="s">
        <v>3182</v>
      </c>
      <c r="DB8" t="str">
        <f>IFERROR(VLOOKUP(ROWS(DB$2:DB8),CZ$2:DA$202,2,FALSE),"")</f>
        <v>ACG : Achill Ground</v>
      </c>
      <c r="DC8">
        <f>IF(ISNUMBER(SEARCH(Hauls!$G$335,DD$2:DD$202)),MAX(DC$1:DC7)+1,0)</f>
        <v>7</v>
      </c>
      <c r="DD8" t="s">
        <v>3182</v>
      </c>
      <c r="DE8" t="str">
        <f>IFERROR(VLOOKUP(ROWS(DE$2:DE8),DC$2:DD$202,2,FALSE),"")</f>
        <v>ACG : Achill Ground</v>
      </c>
      <c r="DF8">
        <f>IF(ISNUMBER(SEARCH(Hauls!$G$336,DG$2:DG$202)),MAX(DF$1:DF7)+1,0)</f>
        <v>7</v>
      </c>
      <c r="DG8" t="s">
        <v>3182</v>
      </c>
      <c r="DH8" t="str">
        <f>IFERROR(VLOOKUP(ROWS(DH$2:DH8),DF$2:DG$202,2,FALSE),"")</f>
        <v>ACG : Achill Ground</v>
      </c>
      <c r="DI8">
        <f>IF(ISNUMBER(SEARCH(Hauls!$G$337,DJ$2:DJ$202)),MAX(DI$1:DI7)+1,0)</f>
        <v>7</v>
      </c>
      <c r="DJ8" t="s">
        <v>3182</v>
      </c>
      <c r="DK8" t="str">
        <f>IFERROR(VLOOKUP(ROWS(DK$2:DK8),DI$2:DJ$202,2,FALSE),"")</f>
        <v>ACG : Achill Ground</v>
      </c>
      <c r="DL8">
        <f>IF(ISNUMBER(SEARCH(Hauls!$G$338,DM$2:DM$202)),MAX(DL$1:DL7)+1,0)</f>
        <v>7</v>
      </c>
      <c r="DM8" t="s">
        <v>3182</v>
      </c>
      <c r="DN8" t="str">
        <f>IFERROR(VLOOKUP(ROWS(DN$2:DN8),DL$2:DM$202,2,FALSE),"")</f>
        <v>ACG : Achill Ground</v>
      </c>
      <c r="DO8">
        <f>IF(ISNUMBER(SEARCH(Hauls!$G$339,DP$2:DP$202)),MAX(DO$1:DO7)+1,0)</f>
        <v>7</v>
      </c>
      <c r="DP8" t="s">
        <v>3182</v>
      </c>
      <c r="DQ8" t="str">
        <f>IFERROR(VLOOKUP(ROWS(DQ$2:DQ8),DO$2:DP$202,2,FALSE),"")</f>
        <v>ACG : Achill Ground</v>
      </c>
      <c r="DR8">
        <f>IF(ISNUMBER(SEARCH(Hauls!$G$340,DS$2:DS$202)),MAX(DR$1:DR7)+1,0)</f>
        <v>7</v>
      </c>
      <c r="DS8" t="s">
        <v>3182</v>
      </c>
      <c r="DT8" t="str">
        <f>IFERROR(VLOOKUP(ROWS(DT$2:DT8),DR$2:DS$202,2,FALSE),"")</f>
        <v>ACG : Achill Ground</v>
      </c>
      <c r="DU8">
        <f>IF(ISNUMBER(SEARCH(Hauls!$G$341,DV$2:DV$202)),MAX(DU$1:DU7)+1,0)</f>
        <v>7</v>
      </c>
      <c r="DV8" t="s">
        <v>3182</v>
      </c>
      <c r="DW8" t="str">
        <f>IFERROR(VLOOKUP(ROWS(DW$2:DW8),DU$2:DV$202,2,FALSE),"")</f>
        <v>ACG : Achill Ground</v>
      </c>
      <c r="DX8">
        <f>IF(ISNUMBER(SEARCH(Hauls!$G$342,DY$2:DY$202)),MAX(DX$1:DX7)+1,0)</f>
        <v>7</v>
      </c>
      <c r="DY8" t="s">
        <v>3182</v>
      </c>
      <c r="DZ8" t="str">
        <f>IFERROR(VLOOKUP(ROWS(DZ$2:DZ8),DX$2:DY$202,2,FALSE),"")</f>
        <v>ACG : Achill Ground</v>
      </c>
      <c r="EA8">
        <f>IF(ISNUMBER(SEARCH(Hauls!$G$343,EB$2:EB$202)),MAX(EA$1:EA7)+1,0)</f>
        <v>7</v>
      </c>
      <c r="EB8" t="s">
        <v>3182</v>
      </c>
      <c r="EC8" t="str">
        <f>IFERROR(VLOOKUP(ROWS(EC$2:EC8),EA$2:EB$202,2,FALSE),"")</f>
        <v>ACG : Achill Ground</v>
      </c>
      <c r="ED8">
        <f>IF(ISNUMBER(SEARCH(Hauls!$G$344,EE$2:EE$202)),MAX(ED$1:ED7)+1,0)</f>
        <v>7</v>
      </c>
      <c r="EE8" t="s">
        <v>3182</v>
      </c>
      <c r="EF8" t="str">
        <f>IFERROR(VLOOKUP(ROWS(EF$2:EF8),ED$2:EE$202,2,FALSE),"")</f>
        <v>ACG : Achill Ground</v>
      </c>
      <c r="EG8">
        <f>IF(ISNUMBER(SEARCH(Hauls!$G$345,EH$2:EH$202)),MAX(EG$1:EG7)+1,0)</f>
        <v>7</v>
      </c>
      <c r="EH8" t="s">
        <v>3182</v>
      </c>
      <c r="EI8" t="str">
        <f>IFERROR(VLOOKUP(ROWS(EI$2:EI8),EG$2:EH$202,2,FALSE),"")</f>
        <v>ACG : Achill Ground</v>
      </c>
      <c r="EJ8">
        <f>IF(ISNUMBER(SEARCH(Hauls!$G$346,EK$2:EK$202)),MAX(EJ$1:EJ7)+1,0)</f>
        <v>7</v>
      </c>
      <c r="EK8" t="s">
        <v>3182</v>
      </c>
      <c r="EL8" t="str">
        <f>IFERROR(VLOOKUP(ROWS(EL$2:EL8),EJ$2:EK$202,2,FALSE),"")</f>
        <v>ACG : Achill Ground</v>
      </c>
      <c r="EM8">
        <f>IF(ISNUMBER(SEARCH(Hauls!$G$347,EN$2:EN$202)),MAX(EM$1:EM7)+1,0)</f>
        <v>7</v>
      </c>
      <c r="EN8" t="s">
        <v>3182</v>
      </c>
      <c r="EO8" t="str">
        <f>IFERROR(VLOOKUP(ROWS(EO$2:EO8),EM$2:EN$202,2,FALSE),"")</f>
        <v>ACG : Achill Ground</v>
      </c>
      <c r="EP8">
        <f>IF(ISNUMBER(SEARCH(Hauls!$G$348,EQ$2:EQ$202)),MAX(EP$1:EP7)+1,0)</f>
        <v>7</v>
      </c>
      <c r="EQ8" t="s">
        <v>3182</v>
      </c>
      <c r="ER8" t="str">
        <f>IFERROR(VLOOKUP(ROWS(ER$2:ER8),EP$2:EQ$202,2,FALSE),"")</f>
        <v>ACG : Achill Ground</v>
      </c>
      <c r="ES8">
        <f>IF(ISNUMBER(SEARCH(Hauls!$G$349,ET$2:ET$202)),MAX(ES$1:ES7)+1,0)</f>
        <v>7</v>
      </c>
      <c r="ET8" t="s">
        <v>3182</v>
      </c>
      <c r="EU8" t="str">
        <f>IFERROR(VLOOKUP(ROWS(EU$2:EU8),ES$2:ET$202,2,FALSE),"")</f>
        <v>ACG : Achill Ground</v>
      </c>
      <c r="EV8">
        <f>IF(ISNUMBER(SEARCH(Hauls!$G$350,EW$2:EW$202)),MAX(EV$1:EV7)+1,0)</f>
        <v>7</v>
      </c>
      <c r="EW8" t="s">
        <v>3182</v>
      </c>
      <c r="EX8" t="str">
        <f>IFERROR(VLOOKUP(ROWS(EX$2:EX8),EV$2:EW$202,2,FALSE),"")</f>
        <v>ACG : Achill Ground</v>
      </c>
      <c r="EY8">
        <f>IF(ISNUMBER(SEARCH(Hauls!$G$351,EZ$2:EZ$202)),MAX(EY$1:EY7)+1,0)</f>
        <v>7</v>
      </c>
      <c r="EZ8" t="s">
        <v>3182</v>
      </c>
      <c r="FA8" t="str">
        <f>IFERROR(VLOOKUP(ROWS(FA$2:FA8),EY$2:EZ$202,2,FALSE),"")</f>
        <v>ACG : Achill Ground</v>
      </c>
      <c r="FB8">
        <f>IF(ISNUMBER(SEARCH(Hauls!$G$352,FC$2:FC$202)),MAX(FB$1:FB7)+1,0)</f>
        <v>7</v>
      </c>
      <c r="FC8" t="s">
        <v>3182</v>
      </c>
      <c r="FD8" t="str">
        <f>IFERROR(VLOOKUP(ROWS(FD$2:FD8),FB$2:FC$202,2,FALSE),"")</f>
        <v>ACG : Achill Ground</v>
      </c>
      <c r="FE8">
        <f>IF(ISNUMBER(SEARCH(Hauls!$G$353,FF$2:FF$202)),MAX(FE$1:FE7)+1,0)</f>
        <v>7</v>
      </c>
      <c r="FF8" t="s">
        <v>3182</v>
      </c>
      <c r="FG8" t="str">
        <f>IFERROR(VLOOKUP(ROWS(FG$2:FG8),FE$2:FF$202,2,FALSE),"")</f>
        <v>ACG : Achill Ground</v>
      </c>
      <c r="FH8">
        <f>IF(ISNUMBER(SEARCH(Hauls!$G$354,FI$2:FI$202)),MAX(FH$1:FH7)+1,0)</f>
        <v>7</v>
      </c>
      <c r="FI8" t="s">
        <v>3182</v>
      </c>
      <c r="FJ8" t="str">
        <f>IFERROR(VLOOKUP(ROWS(FJ$2:FJ8),FH$2:FI$202,2,FALSE),"")</f>
        <v>ACG : Achill Ground</v>
      </c>
      <c r="FK8">
        <f>IF(ISNUMBER(SEARCH(Hauls!$G$355,FL$2:FL$202)),MAX(FK$1:FK7)+1,0)</f>
        <v>7</v>
      </c>
      <c r="FL8" t="s">
        <v>3182</v>
      </c>
      <c r="FM8" t="str">
        <f>IFERROR(VLOOKUP(ROWS(FM$2:FM8),FK$2:FL$202,2,FALSE),"")</f>
        <v>ACG : Achill Ground</v>
      </c>
      <c r="FN8">
        <f>IF(ISNUMBER(SEARCH(Hauls!$G$356,FO$2:FO$202)),MAX(FN$1:FN7)+1,0)</f>
        <v>7</v>
      </c>
      <c r="FO8" t="s">
        <v>3182</v>
      </c>
      <c r="FP8" t="str">
        <f>IFERROR(VLOOKUP(ROWS(FP$2:FP8),FN$2:FO$202,2,FALSE),"")</f>
        <v>ACG : Achill Ground</v>
      </c>
      <c r="FQ8">
        <f>IF(ISNUMBER(SEARCH(Hauls!$G$357,FR$2:FR$202)),MAX(FQ$1:FQ7)+1,0)</f>
        <v>7</v>
      </c>
      <c r="FR8" t="s">
        <v>3182</v>
      </c>
      <c r="FS8" t="str">
        <f>IFERROR(VLOOKUP(ROWS(FS$2:FS8),FQ$2:FR$202,2,FALSE),"")</f>
        <v>ACG : Achill Ground</v>
      </c>
      <c r="FT8">
        <f>IF(ISNUMBER(SEARCH(Hauls!$G$358,FU$2:FU$202)),MAX(FT$1:FT7)+1,0)</f>
        <v>7</v>
      </c>
      <c r="FU8" t="s">
        <v>3182</v>
      </c>
      <c r="FV8" t="str">
        <f>IFERROR(VLOOKUP(ROWS(FV$2:FV8),FT$2:FU$202,2,FALSE),"")</f>
        <v>ACG : Achill Ground</v>
      </c>
      <c r="FW8">
        <f>IF(ISNUMBER(SEARCH(Hauls!$G$359,FX$2:FX$202)),MAX(FW$1:FW7)+1,0)</f>
        <v>7</v>
      </c>
      <c r="FX8" t="s">
        <v>3182</v>
      </c>
      <c r="FY8" t="str">
        <f>IFERROR(VLOOKUP(ROWS(FY$2:FY8),FW$2:FX$202,2,FALSE),"")</f>
        <v>ACG : Achill Ground</v>
      </c>
      <c r="FZ8">
        <f>IF(ISNUMBER(SEARCH(Hauls!$G$360,GA$2:GA$202)),MAX(FZ$1:FZ7)+1,0)</f>
        <v>7</v>
      </c>
      <c r="GA8" t="s">
        <v>3182</v>
      </c>
      <c r="GB8" t="str">
        <f>IFERROR(VLOOKUP(ROWS(GB$2:GB8),FZ$2:GA$202,2,FALSE),"")</f>
        <v>ACG : Achill Ground</v>
      </c>
      <c r="GC8">
        <f>IF(ISNUMBER(SEARCH(Hauls!$G$361,GD$2:GD$202)),MAX(GC$1:GC7)+1,0)</f>
        <v>7</v>
      </c>
      <c r="GD8" t="s">
        <v>3182</v>
      </c>
      <c r="GE8" t="str">
        <f>IFERROR(VLOOKUP(ROWS(GE$2:GE8),GC$2:GD$202,2,FALSE),"")</f>
        <v>ACG : Achill Ground</v>
      </c>
      <c r="GF8">
        <f>IF(ISNUMBER(SEARCH(Hauls!$G$362,GG$2:GG$202)),MAX(GF$1:GF7)+1,0)</f>
        <v>7</v>
      </c>
      <c r="GG8" t="s">
        <v>3182</v>
      </c>
      <c r="GH8" t="str">
        <f>IFERROR(VLOOKUP(ROWS(GH$2:GH8),GF$2:GG$202,2,FALSE),"")</f>
        <v>ACG : Achill Ground</v>
      </c>
      <c r="GI8">
        <f>IF(ISNUMBER(SEARCH(Hauls!$G$363,GJ$2:GJ$202)),MAX(GI$1:GI7)+1,0)</f>
        <v>7</v>
      </c>
      <c r="GJ8" t="s">
        <v>3182</v>
      </c>
      <c r="GK8" t="str">
        <f>IFERROR(VLOOKUP(ROWS(GK$2:GK8),GI$2:GJ$202,2,FALSE),"")</f>
        <v>ACG : Achill Ground</v>
      </c>
      <c r="GL8">
        <f>IF(ISNUMBER(SEARCH(Hauls!$G$364,GM$2:GM$202)),MAX(GL$1:GL7)+1,0)</f>
        <v>7</v>
      </c>
      <c r="GM8" t="s">
        <v>3182</v>
      </c>
      <c r="GN8" t="str">
        <f>IFERROR(VLOOKUP(ROWS(GN$2:GN8),GL$2:GM$202,2,FALSE),"")</f>
        <v>ACG : Achill Ground</v>
      </c>
      <c r="GO8">
        <f>IF(ISNUMBER(SEARCH(Hauls!$G$365,GP$2:GP$202)),MAX(GO$1:GO7)+1,0)</f>
        <v>7</v>
      </c>
      <c r="GP8" t="s">
        <v>3182</v>
      </c>
      <c r="GQ8" t="str">
        <f>IFERROR(VLOOKUP(ROWS(GQ$2:GQ8),GO$2:GP$202,2,FALSE),"")</f>
        <v>ACG : Achill Ground</v>
      </c>
      <c r="GR8">
        <f>IF(ISNUMBER(SEARCH(Hauls!$G$366,GS$2:GS$202)),MAX(GR$1:GR7)+1,0)</f>
        <v>7</v>
      </c>
      <c r="GS8" t="s">
        <v>3182</v>
      </c>
      <c r="GT8" t="str">
        <f>IFERROR(VLOOKUP(ROWS(GT$2:GT8),GR$2:GS$202,2,FALSE),"")</f>
        <v>ACG : Achill Ground</v>
      </c>
      <c r="GU8">
        <f>IF(ISNUMBER(SEARCH(Hauls!$G$366,GV$2:GV$202)),MAX(GU$1:GU7)+1,0)</f>
        <v>7</v>
      </c>
      <c r="GV8" t="s">
        <v>3182</v>
      </c>
      <c r="GW8" t="str">
        <f>IFERROR(VLOOKUP(ROWS(GW$2:GW8),GU$2:GV$202,2,FALSE),"")</f>
        <v>ACG : Achill Ground</v>
      </c>
      <c r="GX8">
        <f>IF(ISNUMBER(SEARCH(Hauls!$G$368,GY$2:GY$202)),MAX(GX$1:GX7)+1,0)</f>
        <v>7</v>
      </c>
      <c r="GY8" t="s">
        <v>3182</v>
      </c>
      <c r="GZ8" t="str">
        <f>IFERROR(VLOOKUP(ROWS(GZ$2:GZ8),GX$2:GY$202,2,FALSE),"")</f>
        <v>ACG : Achill Ground</v>
      </c>
      <c r="HA8">
        <f>IF(ISNUMBER(SEARCH(Hauls!$G$369,HB$2:HB$202)),MAX(HA$1:HA7)+1,0)</f>
        <v>7</v>
      </c>
      <c r="HB8" t="s">
        <v>3182</v>
      </c>
      <c r="HC8" t="str">
        <f>IFERROR(VLOOKUP(ROWS(HC$2:HC8),HA$2:HB$202,2,FALSE),"")</f>
        <v>ACG : Achill Ground</v>
      </c>
      <c r="HD8">
        <f>IF(ISNUMBER(SEARCH(Hauls!$G$370,HE$2:HE$202)),MAX(HD$1:HD7)+1,0)</f>
        <v>7</v>
      </c>
      <c r="HE8" t="s">
        <v>3182</v>
      </c>
      <c r="HF8" t="str">
        <f>IFERROR(VLOOKUP(ROWS(HF$2:HF8),HD$2:HE$202,2,FALSE),"")</f>
        <v>ACG : Achill Ground</v>
      </c>
      <c r="HG8">
        <f>IF(ISNUMBER(SEARCH(Hauls!$G$371,HH$2:HH$202)),MAX(HG$1:HG7)+1,0)</f>
        <v>7</v>
      </c>
      <c r="HH8" t="s">
        <v>3182</v>
      </c>
      <c r="HI8" t="str">
        <f>IFERROR(VLOOKUP(ROWS(HI$2:HI8),HG$2:HH$202,2,FALSE),"")</f>
        <v>ACG : Achill Ground</v>
      </c>
      <c r="HJ8">
        <f>IF(ISNUMBER(SEARCH(Hauls!$G$372,HK$2:HK$202)),MAX(HJ$1:HJ7)+1,0)</f>
        <v>7</v>
      </c>
      <c r="HK8" t="s">
        <v>3182</v>
      </c>
      <c r="HL8" t="str">
        <f>IFERROR(VLOOKUP(ROWS(HL$2:HL8),HJ$2:HK$202,2,FALSE),"")</f>
        <v>ACG : Achill Ground</v>
      </c>
      <c r="HM8">
        <f>IF(ISNUMBER(SEARCH(Hauls!$G$373,HN$2:HN$202)),MAX(HM$1:HM7)+1,0)</f>
        <v>7</v>
      </c>
      <c r="HN8" t="s">
        <v>3182</v>
      </c>
      <c r="HO8" t="str">
        <f>IFERROR(VLOOKUP(ROWS(HO$2:HO8),HM$2:HN$202,2,FALSE),"")</f>
        <v>ACG : Achill Ground</v>
      </c>
      <c r="HP8">
        <f>IF(ISNUMBER(SEARCH(Hauls!$G$374,HQ$2:HQ$202)),MAX(HP$1:HP7)+1,0)</f>
        <v>7</v>
      </c>
      <c r="HQ8" t="s">
        <v>3182</v>
      </c>
      <c r="HR8" t="str">
        <f>IFERROR(VLOOKUP(ROWS(HR$2:HR8),HP$2:HQ$202,2,FALSE),"")</f>
        <v>ACG : Achill Ground</v>
      </c>
      <c r="HS8">
        <f>IF(ISNUMBER(SEARCH(Hauls!$G$375,HT$2:HT$202)),MAX(HS$1:HS7)+1,0)</f>
        <v>7</v>
      </c>
      <c r="HT8" t="s">
        <v>3182</v>
      </c>
      <c r="HU8" t="str">
        <f>IFERROR(VLOOKUP(ROWS(HU$2:HU8),HS$2:HT$202,2,FALSE),"")</f>
        <v>ACG : Achill Ground</v>
      </c>
      <c r="HV8">
        <f>IF(ISNUMBER(SEARCH(Hauls!$G$376,HW$2:HW$202)),MAX(HV$1:HV7)+1,0)</f>
        <v>7</v>
      </c>
      <c r="HW8" t="s">
        <v>3182</v>
      </c>
      <c r="HX8" t="str">
        <f>IFERROR(VLOOKUP(ROWS(HX$2:HX8),HV$2:HW$202,2,FALSE),"")</f>
        <v>ACG : Achill Ground</v>
      </c>
      <c r="HY8">
        <f>IF(ISNUMBER(SEARCH(Hauls!$G$377,HZ$2:HZ$202)),MAX(HY$1:HY7)+1,0)</f>
        <v>7</v>
      </c>
      <c r="HZ8" t="s">
        <v>3182</v>
      </c>
      <c r="IA8" t="str">
        <f>IFERROR(VLOOKUP(ROWS(IA$2:IA8),HY$2:HZ$202,2,FALSE),"")</f>
        <v>ACG : Achill Ground</v>
      </c>
      <c r="IB8">
        <f>IF(ISNUMBER(SEARCH(Hauls!$G$378,IC$2:IC$202)),MAX(IB$1:IB7)+1,0)</f>
        <v>7</v>
      </c>
      <c r="IC8" t="s">
        <v>3182</v>
      </c>
      <c r="ID8" t="str">
        <f>IFERROR(VLOOKUP(ROWS(ID$2:ID8),IB$2:IC$202,2,FALSE),"")</f>
        <v>ACG : Achill Ground</v>
      </c>
      <c r="IE8">
        <f>IF(ISNUMBER(SEARCH(Hauls!$G$379,IF$2:IF$202)),MAX(IE$1:IE7)+1,0)</f>
        <v>7</v>
      </c>
      <c r="IF8" t="s">
        <v>3182</v>
      </c>
      <c r="IG8" t="str">
        <f>IFERROR(VLOOKUP(ROWS(IG$2:IG8),IE$2:IF$202,2,FALSE),"")</f>
        <v>ACG : Achill Ground</v>
      </c>
      <c r="IH8">
        <f>IF(ISNUMBER(SEARCH(Hauls!$G$380,II$2:II$202)),MAX(IH$1:IH7)+1,0)</f>
        <v>7</v>
      </c>
      <c r="II8" t="s">
        <v>3182</v>
      </c>
      <c r="IJ8" t="str">
        <f>IFERROR(VLOOKUP(ROWS(IJ$2:IJ8),IH$2:II$202,2,FALSE),"")</f>
        <v>ACG : Achill Ground</v>
      </c>
      <c r="IK8">
        <f>IF(ISNUMBER(SEARCH(Hauls!$G$381,IL$2:IL$202)),MAX(IK$1:IK7)+1,0)</f>
        <v>7</v>
      </c>
      <c r="IL8" t="s">
        <v>3182</v>
      </c>
      <c r="IM8" t="str">
        <f>IFERROR(VLOOKUP(ROWS(IM$2:IM8),IK$2:IL$202,2,FALSE),"")</f>
        <v>ACG : Achill Ground</v>
      </c>
      <c r="IN8">
        <f>IF(ISNUMBER(SEARCH(Hauls!$G$382,IO$2:IO$202)),MAX(IN$1:IN7)+1,0)</f>
        <v>7</v>
      </c>
      <c r="IO8" t="s">
        <v>3182</v>
      </c>
      <c r="IP8" t="str">
        <f>IFERROR(VLOOKUP(ROWS(IP$2:IP8),IN$2:IO$202,2,FALSE),"")</f>
        <v>ACG : Achill Ground</v>
      </c>
      <c r="IQ8">
        <f>IF(ISNUMBER(SEARCH(Hauls!$G$383,IR$2:IR$202)),MAX(IQ$1:IQ7)+1,0)</f>
        <v>7</v>
      </c>
      <c r="IR8" t="s">
        <v>3182</v>
      </c>
      <c r="IS8" t="str">
        <f>IFERROR(VLOOKUP(ROWS(IS$2:IS8),IQ$2:IR$202,2,FALSE),"")</f>
        <v>ACG : Achill Ground</v>
      </c>
      <c r="IT8">
        <f>IF(ISNUMBER(SEARCH(Hauls!$G$384,IU$2:IU$202)),MAX(IT$1:IT7)+1,0)</f>
        <v>7</v>
      </c>
      <c r="IU8" t="s">
        <v>3182</v>
      </c>
      <c r="IV8" t="str">
        <f>IFERROR(VLOOKUP(ROWS(IV$2:IV8),IT$2:IU$202,2,FALSE),"")</f>
        <v>ACG : Achill Ground</v>
      </c>
      <c r="IW8">
        <f>IF(ISNUMBER(SEARCH(Hauls!$G$385,IX$2:IX$202)),MAX(IW$1:IW7)+1,0)</f>
        <v>7</v>
      </c>
      <c r="IX8" t="s">
        <v>3182</v>
      </c>
      <c r="IY8" t="str">
        <f>IFERROR(VLOOKUP(ROWS(IY$2:IY8),IW$2:IX$202,2,FALSE),"")</f>
        <v>ACG : Achill Ground</v>
      </c>
      <c r="IZ8">
        <f>IF(ISNUMBER(SEARCH(Hauls!$G$386,JA$2:JA$202)),MAX(IZ$1:IZ7)+1,0)</f>
        <v>7</v>
      </c>
      <c r="JA8" t="s">
        <v>3182</v>
      </c>
      <c r="JB8" t="str">
        <f>IFERROR(VLOOKUP(ROWS(JB$2:JB8),IZ$2:JA$202,2,FALSE),"")</f>
        <v>ACG : Achill Ground</v>
      </c>
      <c r="JC8">
        <f>IF(ISNUMBER(SEARCH(Hauls!$G$387,JD$2:JD$202)),MAX(JC$1:JC7)+1,0)</f>
        <v>7</v>
      </c>
      <c r="JD8" t="s">
        <v>3182</v>
      </c>
      <c r="JE8" t="str">
        <f>IFERROR(VLOOKUP(ROWS(JE$2:JE8),JC$2:JD$202,2,FALSE),"")</f>
        <v>ACG : Achill Ground</v>
      </c>
      <c r="JF8">
        <f>IF(ISNUMBER(SEARCH(Hauls!$G$388,JG$2:JG$202)),MAX(JF$1:JF7)+1,0)</f>
        <v>7</v>
      </c>
      <c r="JG8" t="s">
        <v>3182</v>
      </c>
      <c r="JH8" t="str">
        <f>IFERROR(VLOOKUP(ROWS(JH$2:JH8),JF$2:JG$202,2,FALSE),"")</f>
        <v>ACG : Achill Ground</v>
      </c>
      <c r="JI8">
        <f>IF(ISNUMBER(SEARCH(Hauls!$G$389,JJ$2:JJ$202)),MAX(JI$1:JI7)+1,0)</f>
        <v>7</v>
      </c>
      <c r="JJ8" t="s">
        <v>3182</v>
      </c>
      <c r="JK8" t="str">
        <f>IFERROR(VLOOKUP(ROWS(JK$2:JK8),JI$2:JJ$202,2,FALSE),"")</f>
        <v>ACG : Achill Ground</v>
      </c>
      <c r="JL8">
        <f>IF(ISNUMBER(SEARCH(Hauls!$G$390,JM$2:JM$202)),MAX(JL$1:JL7)+1,0)</f>
        <v>7</v>
      </c>
      <c r="JM8" t="s">
        <v>3182</v>
      </c>
      <c r="JN8" t="str">
        <f>IFERROR(VLOOKUP(ROWS(JN$2:JN8),JL$2:JM$202,2,FALSE),"")</f>
        <v>ACG : Achill Ground</v>
      </c>
      <c r="JO8">
        <f>IF(ISNUMBER(SEARCH(Hauls!$G$391,JP$2:JP$202)),MAX(JO$1:JO7)+1,0)</f>
        <v>7</v>
      </c>
      <c r="JP8" t="s">
        <v>3182</v>
      </c>
      <c r="JQ8" t="str">
        <f>IFERROR(VLOOKUP(ROWS(JQ$2:JQ8),JO$2:JP$202,2,FALSE),"")</f>
        <v>ACG : Achill Ground</v>
      </c>
      <c r="JR8">
        <f>IF(ISNUMBER(SEARCH(Hauls!$G$392,JS$2:JS$202)),MAX(JR$1:JR7)+1,0)</f>
        <v>7</v>
      </c>
      <c r="JS8" t="s">
        <v>3182</v>
      </c>
      <c r="JT8" t="str">
        <f>IFERROR(VLOOKUP(ROWS(JT$2:JT8),JR$2:JS$202,2,FALSE),"")</f>
        <v>ACG : Achill Ground</v>
      </c>
      <c r="JU8">
        <f>IF(ISNUMBER(SEARCH(Hauls!$G$393,JV$2:JV$202)),MAX(JU$1:JU7)+1,0)</f>
        <v>7</v>
      </c>
      <c r="JV8" t="s">
        <v>3182</v>
      </c>
      <c r="JW8" t="str">
        <f>IFERROR(VLOOKUP(ROWS(JW$2:JW8),JU$2:JV$202,2,FALSE),"")</f>
        <v>ACG : Achill Ground</v>
      </c>
      <c r="JX8">
        <f>IF(ISNUMBER(SEARCH(Hauls!$G$394,JY$2:JY$202)),MAX(JX$1:JX7)+1,0)</f>
        <v>7</v>
      </c>
      <c r="JY8" t="s">
        <v>3182</v>
      </c>
      <c r="JZ8" t="str">
        <f>IFERROR(VLOOKUP(ROWS(JZ$2:JZ8),JX$2:JY$202,2,FALSE),"")</f>
        <v>ACG : Achill Ground</v>
      </c>
      <c r="KA8">
        <f>IF(ISNUMBER(SEARCH(Hauls!$G$395,KB$2:KB$202)),MAX(KA$1:KA7)+1,0)</f>
        <v>7</v>
      </c>
      <c r="KB8" t="s">
        <v>3182</v>
      </c>
      <c r="KC8" t="str">
        <f>IFERROR(VLOOKUP(ROWS(KC$2:KC8),KA$2:KB$202,2,FALSE),"")</f>
        <v>ACG : Achill Ground</v>
      </c>
      <c r="KD8">
        <f>IF(ISNUMBER(SEARCH(Hauls!$G$396,KE$2:KE$202)),MAX(KD$1:KD7)+1,0)</f>
        <v>7</v>
      </c>
      <c r="KE8" t="s">
        <v>3182</v>
      </c>
      <c r="KF8" t="str">
        <f>IFERROR(VLOOKUP(ROWS(KF$2:KF8),KD$2:KE$202,2,FALSE),"")</f>
        <v>ACG : Achill Ground</v>
      </c>
      <c r="KG8">
        <f>IF(ISNUMBER(SEARCH(Hauls!$G$397,KH$2:KH$202)),MAX(KG$1:KG7)+1,0)</f>
        <v>7</v>
      </c>
      <c r="KH8" t="s">
        <v>3182</v>
      </c>
      <c r="KI8" t="str">
        <f>IFERROR(VLOOKUP(ROWS(KI$2:KI8),KG$2:KH$202,2,FALSE),"")</f>
        <v>ACG : Achill Ground</v>
      </c>
      <c r="KJ8">
        <f>IF(ISNUMBER(SEARCH(Hauls!$G$398,KK$2:KK$202)),MAX(KJ$1:KJ7)+1,0)</f>
        <v>7</v>
      </c>
      <c r="KK8" t="s">
        <v>3182</v>
      </c>
      <c r="KL8" t="str">
        <f>IFERROR(VLOOKUP(ROWS(KL$2:KL8),KJ$2:KK$202,2,FALSE),"")</f>
        <v>ACG : Achill Ground</v>
      </c>
      <c r="KM8">
        <f>IF(ISNUMBER(SEARCH(Hauls!$G$399,KN$2:KN$202)),MAX(KM$1:KM7)+1,0)</f>
        <v>7</v>
      </c>
      <c r="KN8" t="s">
        <v>3182</v>
      </c>
      <c r="KO8" t="str">
        <f>IFERROR(VLOOKUP(ROWS(KO$2:KO8),KM$2:KN$202,2,FALSE),"")</f>
        <v>ACG : Achill Ground</v>
      </c>
      <c r="KP8">
        <f>IF(ISNUMBER(SEARCH(Hauls!$G$400,KQ$2:KQ$202)),MAX(KP$1:KP7)+1,0)</f>
        <v>7</v>
      </c>
      <c r="KQ8" t="s">
        <v>3182</v>
      </c>
      <c r="KR8" t="str">
        <f>IFERROR(VLOOKUP(ROWS(KR$2:KR8),KP$2:KQ$202,2,FALSE),"")</f>
        <v>ACG : Achill Ground</v>
      </c>
    </row>
    <row r="9" spans="1:304" x14ac:dyDescent="0.25">
      <c r="A9" t="s">
        <v>2502</v>
      </c>
      <c r="B9" t="s">
        <v>2503</v>
      </c>
      <c r="C9" t="s">
        <v>653</v>
      </c>
      <c r="D9" t="str">
        <f t="shared" si="0"/>
        <v>ASE : A-Sector</v>
      </c>
      <c r="E9">
        <f>IF(ISNUMBER(SEARCH(Hauls!$G$301,$F$2:$F$202)),MAX($E$1:E8)+1,0)</f>
        <v>8</v>
      </c>
      <c r="F9" t="s">
        <v>3183</v>
      </c>
      <c r="G9" t="str">
        <f>IFERROR(VLOOKUP(ROWS($G$2:G9),$E$2:$F$202,2,FALSE),"")</f>
        <v>ASE : A-Sector</v>
      </c>
      <c r="H9">
        <f>IF(ISNUMBER(SEARCH(Hauls!$G$302,I$2:I$202)),MAX(H$1:H8)+1,0)</f>
        <v>8</v>
      </c>
      <c r="I9" t="s">
        <v>3183</v>
      </c>
      <c r="J9" t="str">
        <f>IFERROR(VLOOKUP(ROWS(J$2:J9),H$2:I$202,2,FALSE),"")</f>
        <v>ASE : A-Sector</v>
      </c>
      <c r="K9">
        <f>IF(ISNUMBER(SEARCH(Hauls!$G$303,L$2:L$202)),MAX(K$1:K8)+1,0)</f>
        <v>8</v>
      </c>
      <c r="L9" t="s">
        <v>3183</v>
      </c>
      <c r="M9" t="str">
        <f>IFERROR(VLOOKUP(ROWS(M$2:M9),K$2:L$202,2,FALSE),"")</f>
        <v>ASE : A-Sector</v>
      </c>
      <c r="N9">
        <f>IF(ISNUMBER(SEARCH(Hauls!$G$304,O$2:O$202)),MAX(N$1:N8)+1,0)</f>
        <v>8</v>
      </c>
      <c r="O9" t="s">
        <v>3183</v>
      </c>
      <c r="P9" t="str">
        <f>IFERROR(VLOOKUP(ROWS(P$2:P9),N$2:O$202,2,FALSE),"")</f>
        <v>ASE : A-Sector</v>
      </c>
      <c r="Q9">
        <f>IF(ISNUMBER(SEARCH(Hauls!$G$305,R$2:R$202)),MAX(Q$1:Q8)+1,0)</f>
        <v>8</v>
      </c>
      <c r="R9" t="s">
        <v>3183</v>
      </c>
      <c r="S9" t="str">
        <f>IFERROR(VLOOKUP(ROWS(S$2:S9),Q$2:R$202,2,FALSE),"")</f>
        <v>ASE : A-Sector</v>
      </c>
      <c r="T9">
        <f>IF(ISNUMBER(SEARCH(Hauls!$G$306,U$2:U$202)),MAX(T$1:T8)+1,0)</f>
        <v>8</v>
      </c>
      <c r="U9" t="s">
        <v>3183</v>
      </c>
      <c r="V9" t="str">
        <f>IFERROR(VLOOKUP(ROWS(V$2:V9),T$2:U$202,2,FALSE),"")</f>
        <v>ASE : A-Sector</v>
      </c>
      <c r="W9">
        <f>IF(ISNUMBER(SEARCH(Hauls!$G$307,X$2:X$202)),MAX(W$1:W8)+1,0)</f>
        <v>8</v>
      </c>
      <c r="X9" t="s">
        <v>3183</v>
      </c>
      <c r="Y9" t="str">
        <f>IFERROR(VLOOKUP(ROWS(Y$2:Y9),W$2:X$202,2,FALSE),"")</f>
        <v>ASE : A-Sector</v>
      </c>
      <c r="Z9">
        <f>IF(ISNUMBER(SEARCH(Hauls!$G$308,AA$2:AA$202)),MAX(Z$1:Z8)+1,0)</f>
        <v>8</v>
      </c>
      <c r="AA9" t="s">
        <v>3183</v>
      </c>
      <c r="AB9" t="str">
        <f>IFERROR(VLOOKUP(ROWS(AB$2:AB9),Z$2:AA$202,2,FALSE),"")</f>
        <v>ASE : A-Sector</v>
      </c>
      <c r="AC9">
        <f>IF(ISNUMBER(SEARCH(Hauls!$G$309,AD$2:AD$202)),MAX(AC$1:AC8)+1,0)</f>
        <v>8</v>
      </c>
      <c r="AD9" t="s">
        <v>3183</v>
      </c>
      <c r="AE9" t="str">
        <f>IFERROR(VLOOKUP(ROWS(AE$2:AE9),AC$2:AD$202,2,FALSE),"")</f>
        <v>ASE : A-Sector</v>
      </c>
      <c r="AF9">
        <f>IF(ISNUMBER(SEARCH(Hauls!$G$310,AG$2:AG$202)),MAX(AF$1:AF8)+1,0)</f>
        <v>8</v>
      </c>
      <c r="AG9" t="s">
        <v>3183</v>
      </c>
      <c r="AH9" t="str">
        <f>IFERROR(VLOOKUP(ROWS(AH$2:AH9),AF$2:AG$202,2,FALSE),"")</f>
        <v>ASE : A-Sector</v>
      </c>
      <c r="AI9">
        <f>IF(ISNUMBER(SEARCH(Hauls!$G$311,AJ$2:AJ$202)),MAX(AI$1:AI8)+1,0)</f>
        <v>8</v>
      </c>
      <c r="AJ9" t="s">
        <v>3183</v>
      </c>
      <c r="AK9" t="str">
        <f>IFERROR(VLOOKUP(ROWS(AK$2:AK9),AI$2:AJ$202,2,FALSE),"")</f>
        <v>ASE : A-Sector</v>
      </c>
      <c r="AL9">
        <f>IF(ISNUMBER(SEARCH(Hauls!$G$312,AM$2:AM$202)),MAX(AL$1:AL8)+1,0)</f>
        <v>8</v>
      </c>
      <c r="AM9" t="s">
        <v>3183</v>
      </c>
      <c r="AN9" t="str">
        <f>IFERROR(VLOOKUP(ROWS(AN$2:AN9),AL$2:AM$202,2,FALSE),"")</f>
        <v>ASE : A-Sector</v>
      </c>
      <c r="AO9">
        <f>IF(ISNUMBER(SEARCH(Hauls!$G$313,AP$2:AP$202)),MAX(AO$1:AO8)+1,0)</f>
        <v>8</v>
      </c>
      <c r="AP9" t="s">
        <v>3183</v>
      </c>
      <c r="AQ9" t="str">
        <f>IFERROR(VLOOKUP(ROWS(AQ$2:AQ9),AO$2:AP$202,2,FALSE),"")</f>
        <v>ASE : A-Sector</v>
      </c>
      <c r="AR9">
        <f>IF(ISNUMBER(SEARCH(Hauls!$G$314,AS$2:AS$202)),MAX(AR$1:AR8)+1,0)</f>
        <v>8</v>
      </c>
      <c r="AS9" t="s">
        <v>3183</v>
      </c>
      <c r="AT9" t="str">
        <f>IFERROR(VLOOKUP(ROWS(AT$2:AT9),AR$2:AS$202,2,FALSE),"")</f>
        <v>ASE : A-Sector</v>
      </c>
      <c r="AU9">
        <f>IF(ISNUMBER(SEARCH(Hauls!$G$315,AV$2:AV$202)),MAX(AU$1:AU8)+1,0)</f>
        <v>8</v>
      </c>
      <c r="AV9" t="s">
        <v>3183</v>
      </c>
      <c r="AW9" t="str">
        <f>IFERROR(VLOOKUP(ROWS(AW$2:AW9),AU$2:AV$202,2,FALSE),"")</f>
        <v>ASE : A-Sector</v>
      </c>
      <c r="AX9">
        <f>IF(ISNUMBER(SEARCH(Hauls!$G$316,AY$2:AY$202)),MAX(AX$1:AX8)+1,0)</f>
        <v>8</v>
      </c>
      <c r="AY9" t="s">
        <v>3183</v>
      </c>
      <c r="AZ9" t="str">
        <f>IFERROR(VLOOKUP(ROWS(AZ$2:AZ9),AX$2:AY$202,2,FALSE),"")</f>
        <v>ASE : A-Sector</v>
      </c>
      <c r="BA9">
        <f>IF(ISNUMBER(SEARCH(Hauls!$G$317,BB$2:BB$202)),MAX(BA$1:BA8)+1,0)</f>
        <v>8</v>
      </c>
      <c r="BB9" t="s">
        <v>3183</v>
      </c>
      <c r="BC9" t="str">
        <f>IFERROR(VLOOKUP(ROWS(BC$2:BC9),BA$2:BB$202,2,FALSE),"")</f>
        <v>ASE : A-Sector</v>
      </c>
      <c r="BD9">
        <f>IF(ISNUMBER(SEARCH(Hauls!$G$318,BE$2:BE$202)),MAX(BD$1:BD8)+1,0)</f>
        <v>8</v>
      </c>
      <c r="BE9" t="s">
        <v>3183</v>
      </c>
      <c r="BF9" t="str">
        <f>IFERROR(VLOOKUP(ROWS(BF$2:BF9),BD$2:BE$202,2,FALSE),"")</f>
        <v>ASE : A-Sector</v>
      </c>
      <c r="BG9">
        <f>IF(ISNUMBER(SEARCH(Hauls!$G$319,BH$2:BH$202)),MAX(BG$1:BG8)+1,0)</f>
        <v>8</v>
      </c>
      <c r="BH9" t="s">
        <v>3183</v>
      </c>
      <c r="BI9" t="str">
        <f>IFERROR(VLOOKUP(ROWS(BI$2:BI9),BG$2:BH$202,2,FALSE),"")</f>
        <v>ASE : A-Sector</v>
      </c>
      <c r="BJ9">
        <f>IF(ISNUMBER(SEARCH(Hauls!$G$320,BK$2:BK$202)),MAX(BJ$1:BJ8)+1,0)</f>
        <v>8</v>
      </c>
      <c r="BK9" t="s">
        <v>3183</v>
      </c>
      <c r="BL9" t="str">
        <f>IFERROR(VLOOKUP(ROWS(BL$2:BL9),BJ$2:BK$202,2,FALSE),"")</f>
        <v>ASE : A-Sector</v>
      </c>
      <c r="BM9">
        <f>IF(ISNUMBER(SEARCH(Hauls!$G$321,BN$2:BN$202)),MAX(BM$1:BM8)+1,0)</f>
        <v>8</v>
      </c>
      <c r="BN9" t="s">
        <v>3183</v>
      </c>
      <c r="BO9" t="str">
        <f>IFERROR(VLOOKUP(ROWS(BO$2:BO9),BM$2:BN$202,2,FALSE),"")</f>
        <v>ASE : A-Sector</v>
      </c>
      <c r="BP9">
        <f>IF(ISNUMBER(SEARCH(Hauls!$G$322,BQ$2:BQ$202)),MAX(BP$1:BP8)+1,0)</f>
        <v>8</v>
      </c>
      <c r="BQ9" t="s">
        <v>3183</v>
      </c>
      <c r="BR9" t="str">
        <f>IFERROR(VLOOKUP(ROWS(BR$2:BR9),BP$2:BQ$202,2,FALSE),"")</f>
        <v>ASE : A-Sector</v>
      </c>
      <c r="BS9">
        <f>IF(ISNUMBER(SEARCH(Hauls!$G$323,BT$2:BT$202)),MAX(BS$1:BS8)+1,0)</f>
        <v>8</v>
      </c>
      <c r="BT9" t="s">
        <v>3183</v>
      </c>
      <c r="BU9" t="str">
        <f>IFERROR(VLOOKUP(ROWS(BU$2:BU9),BS$2:BT$202,2,FALSE),"")</f>
        <v>ASE : A-Sector</v>
      </c>
      <c r="BV9">
        <f>IF(ISNUMBER(SEARCH(Hauls!$G$324,BW$2:BW$202)),MAX(BV$1:BV8)+1,0)</f>
        <v>8</v>
      </c>
      <c r="BW9" t="s">
        <v>3183</v>
      </c>
      <c r="BX9" t="str">
        <f>IFERROR(VLOOKUP(ROWS(BX$2:BX9),BV$2:BW$202,2,FALSE),"")</f>
        <v>ASE : A-Sector</v>
      </c>
      <c r="BY9">
        <f>IF(ISNUMBER(SEARCH(Hauls!$G$325,BZ$2:BZ$202)),MAX(BY$1:BY8)+1,0)</f>
        <v>8</v>
      </c>
      <c r="BZ9" t="s">
        <v>3183</v>
      </c>
      <c r="CA9" t="str">
        <f>IFERROR(VLOOKUP(ROWS(CA$2:CA9),BY$2:BZ$202,2,FALSE),"")</f>
        <v>ASE : A-Sector</v>
      </c>
      <c r="CB9">
        <f>IF(ISNUMBER(SEARCH(Hauls!$G$326,CC$2:CC$202)),MAX(CB$1:CB8)+1,0)</f>
        <v>8</v>
      </c>
      <c r="CC9" t="s">
        <v>3183</v>
      </c>
      <c r="CD9" t="str">
        <f>IFERROR(VLOOKUP(ROWS(CD$2:CD9),CB$2:CC$202,2,FALSE),"")</f>
        <v>ASE : A-Sector</v>
      </c>
      <c r="CE9">
        <f>IF(ISNUMBER(SEARCH(Hauls!$G$327,CF$2:CF$202)),MAX(CE$1:CE8)+1,0)</f>
        <v>8</v>
      </c>
      <c r="CF9" t="s">
        <v>3183</v>
      </c>
      <c r="CG9" t="str">
        <f>IFERROR(VLOOKUP(ROWS(CG$2:CG9),CE$2:CF$202,2,FALSE),"")</f>
        <v>ASE : A-Sector</v>
      </c>
      <c r="CH9">
        <f>IF(ISNUMBER(SEARCH(Hauls!$G$328,CI$2:CI$202)),MAX(CH$1:CH8)+1,0)</f>
        <v>8</v>
      </c>
      <c r="CI9" t="s">
        <v>3183</v>
      </c>
      <c r="CJ9" t="str">
        <f>IFERROR(VLOOKUP(ROWS(CJ$2:CJ9),CH$2:CI$202,2,FALSE),"")</f>
        <v>ASE : A-Sector</v>
      </c>
      <c r="CK9">
        <f>IF(ISNUMBER(SEARCH(Hauls!$G$329,CL$2:CL$202)),MAX(CK$1:CK8)+1,0)</f>
        <v>8</v>
      </c>
      <c r="CL9" t="s">
        <v>3183</v>
      </c>
      <c r="CM9" t="str">
        <f>IFERROR(VLOOKUP(ROWS(CM$2:CM9),CK$2:CL$202,2,FALSE),"")</f>
        <v>ASE : A-Sector</v>
      </c>
      <c r="CN9">
        <f>IF(ISNUMBER(SEARCH(Hauls!$G$330,CO$2:CO$202)),MAX(CN$1:CN8)+1,0)</f>
        <v>8</v>
      </c>
      <c r="CO9" t="s">
        <v>3183</v>
      </c>
      <c r="CP9" t="str">
        <f>IFERROR(VLOOKUP(ROWS(CP$2:CP9),CN$2:CO$202,2,FALSE),"")</f>
        <v>ASE : A-Sector</v>
      </c>
      <c r="CQ9">
        <f>IF(ISNUMBER(SEARCH(Hauls!$G$331,CR$2:CR$202)),MAX(CQ$1:CQ8)+1,0)</f>
        <v>8</v>
      </c>
      <c r="CR9" t="s">
        <v>3183</v>
      </c>
      <c r="CS9" t="str">
        <f>IFERROR(VLOOKUP(ROWS(CS$2:CS9),CQ$2:CR$202,2,FALSE),"")</f>
        <v>ASE : A-Sector</v>
      </c>
      <c r="CT9">
        <f>IF(ISNUMBER(SEARCH(Hauls!$G$332,CU$2:CU$202)),MAX(CT$1:CT8)+1,0)</f>
        <v>8</v>
      </c>
      <c r="CU9" t="s">
        <v>3183</v>
      </c>
      <c r="CV9" t="str">
        <f>IFERROR(VLOOKUP(ROWS(CV$2:CV9),CT$2:CU$202,2,FALSE),"")</f>
        <v>ASE : A-Sector</v>
      </c>
      <c r="CW9">
        <f>IF(ISNUMBER(SEARCH(Hauls!$G$333,CX$2:CX$202)),MAX(CW$1:CW8)+1,0)</f>
        <v>8</v>
      </c>
      <c r="CX9" t="s">
        <v>3183</v>
      </c>
      <c r="CY9" t="str">
        <f>IFERROR(VLOOKUP(ROWS(CY$2:CY9),CW$2:CX$202,2,FALSE),"")</f>
        <v>ASE : A-Sector</v>
      </c>
      <c r="CZ9">
        <f>IF(ISNUMBER(SEARCH(Hauls!$G$334,DA$2:DA$202)),MAX(CZ$1:CZ8)+1,0)</f>
        <v>8</v>
      </c>
      <c r="DA9" t="s">
        <v>3183</v>
      </c>
      <c r="DB9" t="str">
        <f>IFERROR(VLOOKUP(ROWS(DB$2:DB9),CZ$2:DA$202,2,FALSE),"")</f>
        <v>ASE : A-Sector</v>
      </c>
      <c r="DC9">
        <f>IF(ISNUMBER(SEARCH(Hauls!$G$335,DD$2:DD$202)),MAX(DC$1:DC8)+1,0)</f>
        <v>8</v>
      </c>
      <c r="DD9" t="s">
        <v>3183</v>
      </c>
      <c r="DE9" t="str">
        <f>IFERROR(VLOOKUP(ROWS(DE$2:DE9),DC$2:DD$202,2,FALSE),"")</f>
        <v>ASE : A-Sector</v>
      </c>
      <c r="DF9">
        <f>IF(ISNUMBER(SEARCH(Hauls!$G$336,DG$2:DG$202)),MAX(DF$1:DF8)+1,0)</f>
        <v>8</v>
      </c>
      <c r="DG9" t="s">
        <v>3183</v>
      </c>
      <c r="DH9" t="str">
        <f>IFERROR(VLOOKUP(ROWS(DH$2:DH9),DF$2:DG$202,2,FALSE),"")</f>
        <v>ASE : A-Sector</v>
      </c>
      <c r="DI9">
        <f>IF(ISNUMBER(SEARCH(Hauls!$G$337,DJ$2:DJ$202)),MAX(DI$1:DI8)+1,0)</f>
        <v>8</v>
      </c>
      <c r="DJ9" t="s">
        <v>3183</v>
      </c>
      <c r="DK9" t="str">
        <f>IFERROR(VLOOKUP(ROWS(DK$2:DK9),DI$2:DJ$202,2,FALSE),"")</f>
        <v>ASE : A-Sector</v>
      </c>
      <c r="DL9">
        <f>IF(ISNUMBER(SEARCH(Hauls!$G$338,DM$2:DM$202)),MAX(DL$1:DL8)+1,0)</f>
        <v>8</v>
      </c>
      <c r="DM9" t="s">
        <v>3183</v>
      </c>
      <c r="DN9" t="str">
        <f>IFERROR(VLOOKUP(ROWS(DN$2:DN9),DL$2:DM$202,2,FALSE),"")</f>
        <v>ASE : A-Sector</v>
      </c>
      <c r="DO9">
        <f>IF(ISNUMBER(SEARCH(Hauls!$G$339,DP$2:DP$202)),MAX(DO$1:DO8)+1,0)</f>
        <v>8</v>
      </c>
      <c r="DP9" t="s">
        <v>3183</v>
      </c>
      <c r="DQ9" t="str">
        <f>IFERROR(VLOOKUP(ROWS(DQ$2:DQ9),DO$2:DP$202,2,FALSE),"")</f>
        <v>ASE : A-Sector</v>
      </c>
      <c r="DR9">
        <f>IF(ISNUMBER(SEARCH(Hauls!$G$340,DS$2:DS$202)),MAX(DR$1:DR8)+1,0)</f>
        <v>8</v>
      </c>
      <c r="DS9" t="s">
        <v>3183</v>
      </c>
      <c r="DT9" t="str">
        <f>IFERROR(VLOOKUP(ROWS(DT$2:DT9),DR$2:DS$202,2,FALSE),"")</f>
        <v>ASE : A-Sector</v>
      </c>
      <c r="DU9">
        <f>IF(ISNUMBER(SEARCH(Hauls!$G$341,DV$2:DV$202)),MAX(DU$1:DU8)+1,0)</f>
        <v>8</v>
      </c>
      <c r="DV9" t="s">
        <v>3183</v>
      </c>
      <c r="DW9" t="str">
        <f>IFERROR(VLOOKUP(ROWS(DW$2:DW9),DU$2:DV$202,2,FALSE),"")</f>
        <v>ASE : A-Sector</v>
      </c>
      <c r="DX9">
        <f>IF(ISNUMBER(SEARCH(Hauls!$G$342,DY$2:DY$202)),MAX(DX$1:DX8)+1,0)</f>
        <v>8</v>
      </c>
      <c r="DY9" t="s">
        <v>3183</v>
      </c>
      <c r="DZ9" t="str">
        <f>IFERROR(VLOOKUP(ROWS(DZ$2:DZ9),DX$2:DY$202,2,FALSE),"")</f>
        <v>ASE : A-Sector</v>
      </c>
      <c r="EA9">
        <f>IF(ISNUMBER(SEARCH(Hauls!$G$343,EB$2:EB$202)),MAX(EA$1:EA8)+1,0)</f>
        <v>8</v>
      </c>
      <c r="EB9" t="s">
        <v>3183</v>
      </c>
      <c r="EC9" t="str">
        <f>IFERROR(VLOOKUP(ROWS(EC$2:EC9),EA$2:EB$202,2,FALSE),"")</f>
        <v>ASE : A-Sector</v>
      </c>
      <c r="ED9">
        <f>IF(ISNUMBER(SEARCH(Hauls!$G$344,EE$2:EE$202)),MAX(ED$1:ED8)+1,0)</f>
        <v>8</v>
      </c>
      <c r="EE9" t="s">
        <v>3183</v>
      </c>
      <c r="EF9" t="str">
        <f>IFERROR(VLOOKUP(ROWS(EF$2:EF9),ED$2:EE$202,2,FALSE),"")</f>
        <v>ASE : A-Sector</v>
      </c>
      <c r="EG9">
        <f>IF(ISNUMBER(SEARCH(Hauls!$G$345,EH$2:EH$202)),MAX(EG$1:EG8)+1,0)</f>
        <v>8</v>
      </c>
      <c r="EH9" t="s">
        <v>3183</v>
      </c>
      <c r="EI9" t="str">
        <f>IFERROR(VLOOKUP(ROWS(EI$2:EI9),EG$2:EH$202,2,FALSE),"")</f>
        <v>ASE : A-Sector</v>
      </c>
      <c r="EJ9">
        <f>IF(ISNUMBER(SEARCH(Hauls!$G$346,EK$2:EK$202)),MAX(EJ$1:EJ8)+1,0)</f>
        <v>8</v>
      </c>
      <c r="EK9" t="s">
        <v>3183</v>
      </c>
      <c r="EL9" t="str">
        <f>IFERROR(VLOOKUP(ROWS(EL$2:EL9),EJ$2:EK$202,2,FALSE),"")</f>
        <v>ASE : A-Sector</v>
      </c>
      <c r="EM9">
        <f>IF(ISNUMBER(SEARCH(Hauls!$G$347,EN$2:EN$202)),MAX(EM$1:EM8)+1,0)</f>
        <v>8</v>
      </c>
      <c r="EN9" t="s">
        <v>3183</v>
      </c>
      <c r="EO9" t="str">
        <f>IFERROR(VLOOKUP(ROWS(EO$2:EO9),EM$2:EN$202,2,FALSE),"")</f>
        <v>ASE : A-Sector</v>
      </c>
      <c r="EP9">
        <f>IF(ISNUMBER(SEARCH(Hauls!$G$348,EQ$2:EQ$202)),MAX(EP$1:EP8)+1,0)</f>
        <v>8</v>
      </c>
      <c r="EQ9" t="s">
        <v>3183</v>
      </c>
      <c r="ER9" t="str">
        <f>IFERROR(VLOOKUP(ROWS(ER$2:ER9),EP$2:EQ$202,2,FALSE),"")</f>
        <v>ASE : A-Sector</v>
      </c>
      <c r="ES9">
        <f>IF(ISNUMBER(SEARCH(Hauls!$G$349,ET$2:ET$202)),MAX(ES$1:ES8)+1,0)</f>
        <v>8</v>
      </c>
      <c r="ET9" t="s">
        <v>3183</v>
      </c>
      <c r="EU9" t="str">
        <f>IFERROR(VLOOKUP(ROWS(EU$2:EU9),ES$2:ET$202,2,FALSE),"")</f>
        <v>ASE : A-Sector</v>
      </c>
      <c r="EV9">
        <f>IF(ISNUMBER(SEARCH(Hauls!$G$350,EW$2:EW$202)),MAX(EV$1:EV8)+1,0)</f>
        <v>8</v>
      </c>
      <c r="EW9" t="s">
        <v>3183</v>
      </c>
      <c r="EX9" t="str">
        <f>IFERROR(VLOOKUP(ROWS(EX$2:EX9),EV$2:EW$202,2,FALSE),"")</f>
        <v>ASE : A-Sector</v>
      </c>
      <c r="EY9">
        <f>IF(ISNUMBER(SEARCH(Hauls!$G$351,EZ$2:EZ$202)),MAX(EY$1:EY8)+1,0)</f>
        <v>8</v>
      </c>
      <c r="EZ9" t="s">
        <v>3183</v>
      </c>
      <c r="FA9" t="str">
        <f>IFERROR(VLOOKUP(ROWS(FA$2:FA9),EY$2:EZ$202,2,FALSE),"")</f>
        <v>ASE : A-Sector</v>
      </c>
      <c r="FB9">
        <f>IF(ISNUMBER(SEARCH(Hauls!$G$352,FC$2:FC$202)),MAX(FB$1:FB8)+1,0)</f>
        <v>8</v>
      </c>
      <c r="FC9" t="s">
        <v>3183</v>
      </c>
      <c r="FD9" t="str">
        <f>IFERROR(VLOOKUP(ROWS(FD$2:FD9),FB$2:FC$202,2,FALSE),"")</f>
        <v>ASE : A-Sector</v>
      </c>
      <c r="FE9">
        <f>IF(ISNUMBER(SEARCH(Hauls!$G$353,FF$2:FF$202)),MAX(FE$1:FE8)+1,0)</f>
        <v>8</v>
      </c>
      <c r="FF9" t="s">
        <v>3183</v>
      </c>
      <c r="FG9" t="str">
        <f>IFERROR(VLOOKUP(ROWS(FG$2:FG9),FE$2:FF$202,2,FALSE),"")</f>
        <v>ASE : A-Sector</v>
      </c>
      <c r="FH9">
        <f>IF(ISNUMBER(SEARCH(Hauls!$G$354,FI$2:FI$202)),MAX(FH$1:FH8)+1,0)</f>
        <v>8</v>
      </c>
      <c r="FI9" t="s">
        <v>3183</v>
      </c>
      <c r="FJ9" t="str">
        <f>IFERROR(VLOOKUP(ROWS(FJ$2:FJ9),FH$2:FI$202,2,FALSE),"")</f>
        <v>ASE : A-Sector</v>
      </c>
      <c r="FK9">
        <f>IF(ISNUMBER(SEARCH(Hauls!$G$355,FL$2:FL$202)),MAX(FK$1:FK8)+1,0)</f>
        <v>8</v>
      </c>
      <c r="FL9" t="s">
        <v>3183</v>
      </c>
      <c r="FM9" t="str">
        <f>IFERROR(VLOOKUP(ROWS(FM$2:FM9),FK$2:FL$202,2,FALSE),"")</f>
        <v>ASE : A-Sector</v>
      </c>
      <c r="FN9">
        <f>IF(ISNUMBER(SEARCH(Hauls!$G$356,FO$2:FO$202)),MAX(FN$1:FN8)+1,0)</f>
        <v>8</v>
      </c>
      <c r="FO9" t="s">
        <v>3183</v>
      </c>
      <c r="FP9" t="str">
        <f>IFERROR(VLOOKUP(ROWS(FP$2:FP9),FN$2:FO$202,2,FALSE),"")</f>
        <v>ASE : A-Sector</v>
      </c>
      <c r="FQ9">
        <f>IF(ISNUMBER(SEARCH(Hauls!$G$357,FR$2:FR$202)),MAX(FQ$1:FQ8)+1,0)</f>
        <v>8</v>
      </c>
      <c r="FR9" t="s">
        <v>3183</v>
      </c>
      <c r="FS9" t="str">
        <f>IFERROR(VLOOKUP(ROWS(FS$2:FS9),FQ$2:FR$202,2,FALSE),"")</f>
        <v>ASE : A-Sector</v>
      </c>
      <c r="FT9">
        <f>IF(ISNUMBER(SEARCH(Hauls!$G$358,FU$2:FU$202)),MAX(FT$1:FT8)+1,0)</f>
        <v>8</v>
      </c>
      <c r="FU9" t="s">
        <v>3183</v>
      </c>
      <c r="FV9" t="str">
        <f>IFERROR(VLOOKUP(ROWS(FV$2:FV9),FT$2:FU$202,2,FALSE),"")</f>
        <v>ASE : A-Sector</v>
      </c>
      <c r="FW9">
        <f>IF(ISNUMBER(SEARCH(Hauls!$G$359,FX$2:FX$202)),MAX(FW$1:FW8)+1,0)</f>
        <v>8</v>
      </c>
      <c r="FX9" t="s">
        <v>3183</v>
      </c>
      <c r="FY9" t="str">
        <f>IFERROR(VLOOKUP(ROWS(FY$2:FY9),FW$2:FX$202,2,FALSE),"")</f>
        <v>ASE : A-Sector</v>
      </c>
      <c r="FZ9">
        <f>IF(ISNUMBER(SEARCH(Hauls!$G$360,GA$2:GA$202)),MAX(FZ$1:FZ8)+1,0)</f>
        <v>8</v>
      </c>
      <c r="GA9" t="s">
        <v>3183</v>
      </c>
      <c r="GB9" t="str">
        <f>IFERROR(VLOOKUP(ROWS(GB$2:GB9),FZ$2:GA$202,2,FALSE),"")</f>
        <v>ASE : A-Sector</v>
      </c>
      <c r="GC9">
        <f>IF(ISNUMBER(SEARCH(Hauls!$G$361,GD$2:GD$202)),MAX(GC$1:GC8)+1,0)</f>
        <v>8</v>
      </c>
      <c r="GD9" t="s">
        <v>3183</v>
      </c>
      <c r="GE9" t="str">
        <f>IFERROR(VLOOKUP(ROWS(GE$2:GE9),GC$2:GD$202,2,FALSE),"")</f>
        <v>ASE : A-Sector</v>
      </c>
      <c r="GF9">
        <f>IF(ISNUMBER(SEARCH(Hauls!$G$362,GG$2:GG$202)),MAX(GF$1:GF8)+1,0)</f>
        <v>8</v>
      </c>
      <c r="GG9" t="s">
        <v>3183</v>
      </c>
      <c r="GH9" t="str">
        <f>IFERROR(VLOOKUP(ROWS(GH$2:GH9),GF$2:GG$202,2,FALSE),"")</f>
        <v>ASE : A-Sector</v>
      </c>
      <c r="GI9">
        <f>IF(ISNUMBER(SEARCH(Hauls!$G$363,GJ$2:GJ$202)),MAX(GI$1:GI8)+1,0)</f>
        <v>8</v>
      </c>
      <c r="GJ9" t="s">
        <v>3183</v>
      </c>
      <c r="GK9" t="str">
        <f>IFERROR(VLOOKUP(ROWS(GK$2:GK9),GI$2:GJ$202,2,FALSE),"")</f>
        <v>ASE : A-Sector</v>
      </c>
      <c r="GL9">
        <f>IF(ISNUMBER(SEARCH(Hauls!$G$364,GM$2:GM$202)),MAX(GL$1:GL8)+1,0)</f>
        <v>8</v>
      </c>
      <c r="GM9" t="s">
        <v>3183</v>
      </c>
      <c r="GN9" t="str">
        <f>IFERROR(VLOOKUP(ROWS(GN$2:GN9),GL$2:GM$202,2,FALSE),"")</f>
        <v>ASE : A-Sector</v>
      </c>
      <c r="GO9">
        <f>IF(ISNUMBER(SEARCH(Hauls!$G$365,GP$2:GP$202)),MAX(GO$1:GO8)+1,0)</f>
        <v>8</v>
      </c>
      <c r="GP9" t="s">
        <v>3183</v>
      </c>
      <c r="GQ9" t="str">
        <f>IFERROR(VLOOKUP(ROWS(GQ$2:GQ9),GO$2:GP$202,2,FALSE),"")</f>
        <v>ASE : A-Sector</v>
      </c>
      <c r="GR9">
        <f>IF(ISNUMBER(SEARCH(Hauls!$G$366,GS$2:GS$202)),MAX(GR$1:GR8)+1,0)</f>
        <v>8</v>
      </c>
      <c r="GS9" t="s">
        <v>3183</v>
      </c>
      <c r="GT9" t="str">
        <f>IFERROR(VLOOKUP(ROWS(GT$2:GT9),GR$2:GS$202,2,FALSE),"")</f>
        <v>ASE : A-Sector</v>
      </c>
      <c r="GU9">
        <f>IF(ISNUMBER(SEARCH(Hauls!$G$366,GV$2:GV$202)),MAX(GU$1:GU8)+1,0)</f>
        <v>8</v>
      </c>
      <c r="GV9" t="s">
        <v>3183</v>
      </c>
      <c r="GW9" t="str">
        <f>IFERROR(VLOOKUP(ROWS(GW$2:GW9),GU$2:GV$202,2,FALSE),"")</f>
        <v>ASE : A-Sector</v>
      </c>
      <c r="GX9">
        <f>IF(ISNUMBER(SEARCH(Hauls!$G$368,GY$2:GY$202)),MAX(GX$1:GX8)+1,0)</f>
        <v>8</v>
      </c>
      <c r="GY9" t="s">
        <v>3183</v>
      </c>
      <c r="GZ9" t="str">
        <f>IFERROR(VLOOKUP(ROWS(GZ$2:GZ9),GX$2:GY$202,2,FALSE),"")</f>
        <v>ASE : A-Sector</v>
      </c>
      <c r="HA9">
        <f>IF(ISNUMBER(SEARCH(Hauls!$G$369,HB$2:HB$202)),MAX(HA$1:HA8)+1,0)</f>
        <v>8</v>
      </c>
      <c r="HB9" t="s">
        <v>3183</v>
      </c>
      <c r="HC9" t="str">
        <f>IFERROR(VLOOKUP(ROWS(HC$2:HC9),HA$2:HB$202,2,FALSE),"")</f>
        <v>ASE : A-Sector</v>
      </c>
      <c r="HD9">
        <f>IF(ISNUMBER(SEARCH(Hauls!$G$370,HE$2:HE$202)),MAX(HD$1:HD8)+1,0)</f>
        <v>8</v>
      </c>
      <c r="HE9" t="s">
        <v>3183</v>
      </c>
      <c r="HF9" t="str">
        <f>IFERROR(VLOOKUP(ROWS(HF$2:HF9),HD$2:HE$202,2,FALSE),"")</f>
        <v>ASE : A-Sector</v>
      </c>
      <c r="HG9">
        <f>IF(ISNUMBER(SEARCH(Hauls!$G$371,HH$2:HH$202)),MAX(HG$1:HG8)+1,0)</f>
        <v>8</v>
      </c>
      <c r="HH9" t="s">
        <v>3183</v>
      </c>
      <c r="HI9" t="str">
        <f>IFERROR(VLOOKUP(ROWS(HI$2:HI9),HG$2:HH$202,2,FALSE),"")</f>
        <v>ASE : A-Sector</v>
      </c>
      <c r="HJ9">
        <f>IF(ISNUMBER(SEARCH(Hauls!$G$372,HK$2:HK$202)),MAX(HJ$1:HJ8)+1,0)</f>
        <v>8</v>
      </c>
      <c r="HK9" t="s">
        <v>3183</v>
      </c>
      <c r="HL9" t="str">
        <f>IFERROR(VLOOKUP(ROWS(HL$2:HL9),HJ$2:HK$202,2,FALSE),"")</f>
        <v>ASE : A-Sector</v>
      </c>
      <c r="HM9">
        <f>IF(ISNUMBER(SEARCH(Hauls!$G$373,HN$2:HN$202)),MAX(HM$1:HM8)+1,0)</f>
        <v>8</v>
      </c>
      <c r="HN9" t="s">
        <v>3183</v>
      </c>
      <c r="HO9" t="str">
        <f>IFERROR(VLOOKUP(ROWS(HO$2:HO9),HM$2:HN$202,2,FALSE),"")</f>
        <v>ASE : A-Sector</v>
      </c>
      <c r="HP9">
        <f>IF(ISNUMBER(SEARCH(Hauls!$G$374,HQ$2:HQ$202)),MAX(HP$1:HP8)+1,0)</f>
        <v>8</v>
      </c>
      <c r="HQ9" t="s">
        <v>3183</v>
      </c>
      <c r="HR9" t="str">
        <f>IFERROR(VLOOKUP(ROWS(HR$2:HR9),HP$2:HQ$202,2,FALSE),"")</f>
        <v>ASE : A-Sector</v>
      </c>
      <c r="HS9">
        <f>IF(ISNUMBER(SEARCH(Hauls!$G$375,HT$2:HT$202)),MAX(HS$1:HS8)+1,0)</f>
        <v>8</v>
      </c>
      <c r="HT9" t="s">
        <v>3183</v>
      </c>
      <c r="HU9" t="str">
        <f>IFERROR(VLOOKUP(ROWS(HU$2:HU9),HS$2:HT$202,2,FALSE),"")</f>
        <v>ASE : A-Sector</v>
      </c>
      <c r="HV9">
        <f>IF(ISNUMBER(SEARCH(Hauls!$G$376,HW$2:HW$202)),MAX(HV$1:HV8)+1,0)</f>
        <v>8</v>
      </c>
      <c r="HW9" t="s">
        <v>3183</v>
      </c>
      <c r="HX9" t="str">
        <f>IFERROR(VLOOKUP(ROWS(HX$2:HX9),HV$2:HW$202,2,FALSE),"")</f>
        <v>ASE : A-Sector</v>
      </c>
      <c r="HY9">
        <f>IF(ISNUMBER(SEARCH(Hauls!$G$377,HZ$2:HZ$202)),MAX(HY$1:HY8)+1,0)</f>
        <v>8</v>
      </c>
      <c r="HZ9" t="s">
        <v>3183</v>
      </c>
      <c r="IA9" t="str">
        <f>IFERROR(VLOOKUP(ROWS(IA$2:IA9),HY$2:HZ$202,2,FALSE),"")</f>
        <v>ASE : A-Sector</v>
      </c>
      <c r="IB9">
        <f>IF(ISNUMBER(SEARCH(Hauls!$G$378,IC$2:IC$202)),MAX(IB$1:IB8)+1,0)</f>
        <v>8</v>
      </c>
      <c r="IC9" t="s">
        <v>3183</v>
      </c>
      <c r="ID9" t="str">
        <f>IFERROR(VLOOKUP(ROWS(ID$2:ID9),IB$2:IC$202,2,FALSE),"")</f>
        <v>ASE : A-Sector</v>
      </c>
      <c r="IE9">
        <f>IF(ISNUMBER(SEARCH(Hauls!$G$379,IF$2:IF$202)),MAX(IE$1:IE8)+1,0)</f>
        <v>8</v>
      </c>
      <c r="IF9" t="s">
        <v>3183</v>
      </c>
      <c r="IG9" t="str">
        <f>IFERROR(VLOOKUP(ROWS(IG$2:IG9),IE$2:IF$202,2,FALSE),"")</f>
        <v>ASE : A-Sector</v>
      </c>
      <c r="IH9">
        <f>IF(ISNUMBER(SEARCH(Hauls!$G$380,II$2:II$202)),MAX(IH$1:IH8)+1,0)</f>
        <v>8</v>
      </c>
      <c r="II9" t="s">
        <v>3183</v>
      </c>
      <c r="IJ9" t="str">
        <f>IFERROR(VLOOKUP(ROWS(IJ$2:IJ9),IH$2:II$202,2,FALSE),"")</f>
        <v>ASE : A-Sector</v>
      </c>
      <c r="IK9">
        <f>IF(ISNUMBER(SEARCH(Hauls!$G$381,IL$2:IL$202)),MAX(IK$1:IK8)+1,0)</f>
        <v>8</v>
      </c>
      <c r="IL9" t="s">
        <v>3183</v>
      </c>
      <c r="IM9" t="str">
        <f>IFERROR(VLOOKUP(ROWS(IM$2:IM9),IK$2:IL$202,2,FALSE),"")</f>
        <v>ASE : A-Sector</v>
      </c>
      <c r="IN9">
        <f>IF(ISNUMBER(SEARCH(Hauls!$G$382,IO$2:IO$202)),MAX(IN$1:IN8)+1,0)</f>
        <v>8</v>
      </c>
      <c r="IO9" t="s">
        <v>3183</v>
      </c>
      <c r="IP9" t="str">
        <f>IFERROR(VLOOKUP(ROWS(IP$2:IP9),IN$2:IO$202,2,FALSE),"")</f>
        <v>ASE : A-Sector</v>
      </c>
      <c r="IQ9">
        <f>IF(ISNUMBER(SEARCH(Hauls!$G$383,IR$2:IR$202)),MAX(IQ$1:IQ8)+1,0)</f>
        <v>8</v>
      </c>
      <c r="IR9" t="s">
        <v>3183</v>
      </c>
      <c r="IS9" t="str">
        <f>IFERROR(VLOOKUP(ROWS(IS$2:IS9),IQ$2:IR$202,2,FALSE),"")</f>
        <v>ASE : A-Sector</v>
      </c>
      <c r="IT9">
        <f>IF(ISNUMBER(SEARCH(Hauls!$G$384,IU$2:IU$202)),MAX(IT$1:IT8)+1,0)</f>
        <v>8</v>
      </c>
      <c r="IU9" t="s">
        <v>3183</v>
      </c>
      <c r="IV9" t="str">
        <f>IFERROR(VLOOKUP(ROWS(IV$2:IV9),IT$2:IU$202,2,FALSE),"")</f>
        <v>ASE : A-Sector</v>
      </c>
      <c r="IW9">
        <f>IF(ISNUMBER(SEARCH(Hauls!$G$385,IX$2:IX$202)),MAX(IW$1:IW8)+1,0)</f>
        <v>8</v>
      </c>
      <c r="IX9" t="s">
        <v>3183</v>
      </c>
      <c r="IY9" t="str">
        <f>IFERROR(VLOOKUP(ROWS(IY$2:IY9),IW$2:IX$202,2,FALSE),"")</f>
        <v>ASE : A-Sector</v>
      </c>
      <c r="IZ9">
        <f>IF(ISNUMBER(SEARCH(Hauls!$G$386,JA$2:JA$202)),MAX(IZ$1:IZ8)+1,0)</f>
        <v>8</v>
      </c>
      <c r="JA9" t="s">
        <v>3183</v>
      </c>
      <c r="JB9" t="str">
        <f>IFERROR(VLOOKUP(ROWS(JB$2:JB9),IZ$2:JA$202,2,FALSE),"")</f>
        <v>ASE : A-Sector</v>
      </c>
      <c r="JC9">
        <f>IF(ISNUMBER(SEARCH(Hauls!$G$387,JD$2:JD$202)),MAX(JC$1:JC8)+1,0)</f>
        <v>8</v>
      </c>
      <c r="JD9" t="s">
        <v>3183</v>
      </c>
      <c r="JE9" t="str">
        <f>IFERROR(VLOOKUP(ROWS(JE$2:JE9),JC$2:JD$202,2,FALSE),"")</f>
        <v>ASE : A-Sector</v>
      </c>
      <c r="JF9">
        <f>IF(ISNUMBER(SEARCH(Hauls!$G$388,JG$2:JG$202)),MAX(JF$1:JF8)+1,0)</f>
        <v>8</v>
      </c>
      <c r="JG9" t="s">
        <v>3183</v>
      </c>
      <c r="JH9" t="str">
        <f>IFERROR(VLOOKUP(ROWS(JH$2:JH9),JF$2:JG$202,2,FALSE),"")</f>
        <v>ASE : A-Sector</v>
      </c>
      <c r="JI9">
        <f>IF(ISNUMBER(SEARCH(Hauls!$G$389,JJ$2:JJ$202)),MAX(JI$1:JI8)+1,0)</f>
        <v>8</v>
      </c>
      <c r="JJ9" t="s">
        <v>3183</v>
      </c>
      <c r="JK9" t="str">
        <f>IFERROR(VLOOKUP(ROWS(JK$2:JK9),JI$2:JJ$202,2,FALSE),"")</f>
        <v>ASE : A-Sector</v>
      </c>
      <c r="JL9">
        <f>IF(ISNUMBER(SEARCH(Hauls!$G$390,JM$2:JM$202)),MAX(JL$1:JL8)+1,0)</f>
        <v>8</v>
      </c>
      <c r="JM9" t="s">
        <v>3183</v>
      </c>
      <c r="JN9" t="str">
        <f>IFERROR(VLOOKUP(ROWS(JN$2:JN9),JL$2:JM$202,2,FALSE),"")</f>
        <v>ASE : A-Sector</v>
      </c>
      <c r="JO9">
        <f>IF(ISNUMBER(SEARCH(Hauls!$G$391,JP$2:JP$202)),MAX(JO$1:JO8)+1,0)</f>
        <v>8</v>
      </c>
      <c r="JP9" t="s">
        <v>3183</v>
      </c>
      <c r="JQ9" t="str">
        <f>IFERROR(VLOOKUP(ROWS(JQ$2:JQ9),JO$2:JP$202,2,FALSE),"")</f>
        <v>ASE : A-Sector</v>
      </c>
      <c r="JR9">
        <f>IF(ISNUMBER(SEARCH(Hauls!$G$392,JS$2:JS$202)),MAX(JR$1:JR8)+1,0)</f>
        <v>8</v>
      </c>
      <c r="JS9" t="s">
        <v>3183</v>
      </c>
      <c r="JT9" t="str">
        <f>IFERROR(VLOOKUP(ROWS(JT$2:JT9),JR$2:JS$202,2,FALSE),"")</f>
        <v>ASE : A-Sector</v>
      </c>
      <c r="JU9">
        <f>IF(ISNUMBER(SEARCH(Hauls!$G$393,JV$2:JV$202)),MAX(JU$1:JU8)+1,0)</f>
        <v>8</v>
      </c>
      <c r="JV9" t="s">
        <v>3183</v>
      </c>
      <c r="JW9" t="str">
        <f>IFERROR(VLOOKUP(ROWS(JW$2:JW9),JU$2:JV$202,2,FALSE),"")</f>
        <v>ASE : A-Sector</v>
      </c>
      <c r="JX9">
        <f>IF(ISNUMBER(SEARCH(Hauls!$G$394,JY$2:JY$202)),MAX(JX$1:JX8)+1,0)</f>
        <v>8</v>
      </c>
      <c r="JY9" t="s">
        <v>3183</v>
      </c>
      <c r="JZ9" t="str">
        <f>IFERROR(VLOOKUP(ROWS(JZ$2:JZ9),JX$2:JY$202,2,FALSE),"")</f>
        <v>ASE : A-Sector</v>
      </c>
      <c r="KA9">
        <f>IF(ISNUMBER(SEARCH(Hauls!$G$395,KB$2:KB$202)),MAX(KA$1:KA8)+1,0)</f>
        <v>8</v>
      </c>
      <c r="KB9" t="s">
        <v>3183</v>
      </c>
      <c r="KC9" t="str">
        <f>IFERROR(VLOOKUP(ROWS(KC$2:KC9),KA$2:KB$202,2,FALSE),"")</f>
        <v>ASE : A-Sector</v>
      </c>
      <c r="KD9">
        <f>IF(ISNUMBER(SEARCH(Hauls!$G$396,KE$2:KE$202)),MAX(KD$1:KD8)+1,0)</f>
        <v>8</v>
      </c>
      <c r="KE9" t="s">
        <v>3183</v>
      </c>
      <c r="KF9" t="str">
        <f>IFERROR(VLOOKUP(ROWS(KF$2:KF9),KD$2:KE$202,2,FALSE),"")</f>
        <v>ASE : A-Sector</v>
      </c>
      <c r="KG9">
        <f>IF(ISNUMBER(SEARCH(Hauls!$G$397,KH$2:KH$202)),MAX(KG$1:KG8)+1,0)</f>
        <v>8</v>
      </c>
      <c r="KH9" t="s">
        <v>3183</v>
      </c>
      <c r="KI9" t="str">
        <f>IFERROR(VLOOKUP(ROWS(KI$2:KI9),KG$2:KH$202,2,FALSE),"")</f>
        <v>ASE : A-Sector</v>
      </c>
      <c r="KJ9">
        <f>IF(ISNUMBER(SEARCH(Hauls!$G$398,KK$2:KK$202)),MAX(KJ$1:KJ8)+1,0)</f>
        <v>8</v>
      </c>
      <c r="KK9" t="s">
        <v>3183</v>
      </c>
      <c r="KL9" t="str">
        <f>IFERROR(VLOOKUP(ROWS(KL$2:KL9),KJ$2:KK$202,2,FALSE),"")</f>
        <v>ASE : A-Sector</v>
      </c>
      <c r="KM9">
        <f>IF(ISNUMBER(SEARCH(Hauls!$G$399,KN$2:KN$202)),MAX(KM$1:KM8)+1,0)</f>
        <v>8</v>
      </c>
      <c r="KN9" t="s">
        <v>3183</v>
      </c>
      <c r="KO9" t="str">
        <f>IFERROR(VLOOKUP(ROWS(KO$2:KO9),KM$2:KN$202,2,FALSE),"")</f>
        <v>ASE : A-Sector</v>
      </c>
      <c r="KP9">
        <f>IF(ISNUMBER(SEARCH(Hauls!$G$400,KQ$2:KQ$202)),MAX(KP$1:KP8)+1,0)</f>
        <v>8</v>
      </c>
      <c r="KQ9" t="s">
        <v>3183</v>
      </c>
      <c r="KR9" t="str">
        <f>IFERROR(VLOOKUP(ROWS(KR$2:KR9),KP$2:KQ$202,2,FALSE),"")</f>
        <v>ASE : A-Sector</v>
      </c>
    </row>
    <row r="10" spans="1:304" x14ac:dyDescent="0.25">
      <c r="A10" t="s">
        <v>2504</v>
      </c>
      <c r="B10" t="s">
        <v>2505</v>
      </c>
      <c r="C10" t="s">
        <v>653</v>
      </c>
      <c r="D10" t="str">
        <f t="shared" si="0"/>
        <v>BAH : B+H</v>
      </c>
      <c r="E10">
        <f>IF(ISNUMBER(SEARCH(Hauls!$G$301,$F$2:$F$202)),MAX($E$1:E9)+1,0)</f>
        <v>9</v>
      </c>
      <c r="F10" t="s">
        <v>3184</v>
      </c>
      <c r="G10" t="str">
        <f>IFERROR(VLOOKUP(ROWS($G$2:G10),$E$2:$F$202,2,FALSE),"")</f>
        <v>BAH : B+H</v>
      </c>
      <c r="H10">
        <f>IF(ISNUMBER(SEARCH(Hauls!$G$302,I$2:I$202)),MAX(H$1:H9)+1,0)</f>
        <v>9</v>
      </c>
      <c r="I10" t="s">
        <v>3184</v>
      </c>
      <c r="J10" t="str">
        <f>IFERROR(VLOOKUP(ROWS(J$2:J10),H$2:I$202,2,FALSE),"")</f>
        <v>BAH : B+H</v>
      </c>
      <c r="K10">
        <f>IF(ISNUMBER(SEARCH(Hauls!$G$303,L$2:L$202)),MAX(K$1:K9)+1,0)</f>
        <v>9</v>
      </c>
      <c r="L10" t="s">
        <v>3184</v>
      </c>
      <c r="M10" t="str">
        <f>IFERROR(VLOOKUP(ROWS(M$2:M10),K$2:L$202,2,FALSE),"")</f>
        <v>BAH : B+H</v>
      </c>
      <c r="N10">
        <f>IF(ISNUMBER(SEARCH(Hauls!$G$304,O$2:O$202)),MAX(N$1:N9)+1,0)</f>
        <v>9</v>
      </c>
      <c r="O10" t="s">
        <v>3184</v>
      </c>
      <c r="P10" t="str">
        <f>IFERROR(VLOOKUP(ROWS(P$2:P10),N$2:O$202,2,FALSE),"")</f>
        <v>BAH : B+H</v>
      </c>
      <c r="Q10">
        <f>IF(ISNUMBER(SEARCH(Hauls!$G$305,R$2:R$202)),MAX(Q$1:Q9)+1,0)</f>
        <v>9</v>
      </c>
      <c r="R10" t="s">
        <v>3184</v>
      </c>
      <c r="S10" t="str">
        <f>IFERROR(VLOOKUP(ROWS(S$2:S10),Q$2:R$202,2,FALSE),"")</f>
        <v>BAH : B+H</v>
      </c>
      <c r="T10">
        <f>IF(ISNUMBER(SEARCH(Hauls!$G$306,U$2:U$202)),MAX(T$1:T9)+1,0)</f>
        <v>9</v>
      </c>
      <c r="U10" t="s">
        <v>3184</v>
      </c>
      <c r="V10" t="str">
        <f>IFERROR(VLOOKUP(ROWS(V$2:V10),T$2:U$202,2,FALSE),"")</f>
        <v>BAH : B+H</v>
      </c>
      <c r="W10">
        <f>IF(ISNUMBER(SEARCH(Hauls!$G$307,X$2:X$202)),MAX(W$1:W9)+1,0)</f>
        <v>9</v>
      </c>
      <c r="X10" t="s">
        <v>3184</v>
      </c>
      <c r="Y10" t="str">
        <f>IFERROR(VLOOKUP(ROWS(Y$2:Y10),W$2:X$202,2,FALSE),"")</f>
        <v>BAH : B+H</v>
      </c>
      <c r="Z10">
        <f>IF(ISNUMBER(SEARCH(Hauls!$G$308,AA$2:AA$202)),MAX(Z$1:Z9)+1,0)</f>
        <v>9</v>
      </c>
      <c r="AA10" t="s">
        <v>3184</v>
      </c>
      <c r="AB10" t="str">
        <f>IFERROR(VLOOKUP(ROWS(AB$2:AB10),Z$2:AA$202,2,FALSE),"")</f>
        <v>BAH : B+H</v>
      </c>
      <c r="AC10">
        <f>IF(ISNUMBER(SEARCH(Hauls!$G$309,AD$2:AD$202)),MAX(AC$1:AC9)+1,0)</f>
        <v>9</v>
      </c>
      <c r="AD10" t="s">
        <v>3184</v>
      </c>
      <c r="AE10" t="str">
        <f>IFERROR(VLOOKUP(ROWS(AE$2:AE10),AC$2:AD$202,2,FALSE),"")</f>
        <v>BAH : B+H</v>
      </c>
      <c r="AF10">
        <f>IF(ISNUMBER(SEARCH(Hauls!$G$310,AG$2:AG$202)),MAX(AF$1:AF9)+1,0)</f>
        <v>9</v>
      </c>
      <c r="AG10" t="s">
        <v>3184</v>
      </c>
      <c r="AH10" t="str">
        <f>IFERROR(VLOOKUP(ROWS(AH$2:AH10),AF$2:AG$202,2,FALSE),"")</f>
        <v>BAH : B+H</v>
      </c>
      <c r="AI10">
        <f>IF(ISNUMBER(SEARCH(Hauls!$G$311,AJ$2:AJ$202)),MAX(AI$1:AI9)+1,0)</f>
        <v>9</v>
      </c>
      <c r="AJ10" t="s">
        <v>3184</v>
      </c>
      <c r="AK10" t="str">
        <f>IFERROR(VLOOKUP(ROWS(AK$2:AK10),AI$2:AJ$202,2,FALSE),"")</f>
        <v>BAH : B+H</v>
      </c>
      <c r="AL10">
        <f>IF(ISNUMBER(SEARCH(Hauls!$G$312,AM$2:AM$202)),MAX(AL$1:AL9)+1,0)</f>
        <v>9</v>
      </c>
      <c r="AM10" t="s">
        <v>3184</v>
      </c>
      <c r="AN10" t="str">
        <f>IFERROR(VLOOKUP(ROWS(AN$2:AN10),AL$2:AM$202,2,FALSE),"")</f>
        <v>BAH : B+H</v>
      </c>
      <c r="AO10">
        <f>IF(ISNUMBER(SEARCH(Hauls!$G$313,AP$2:AP$202)),MAX(AO$1:AO9)+1,0)</f>
        <v>9</v>
      </c>
      <c r="AP10" t="s">
        <v>3184</v>
      </c>
      <c r="AQ10" t="str">
        <f>IFERROR(VLOOKUP(ROWS(AQ$2:AQ10),AO$2:AP$202,2,FALSE),"")</f>
        <v>BAH : B+H</v>
      </c>
      <c r="AR10">
        <f>IF(ISNUMBER(SEARCH(Hauls!$G$314,AS$2:AS$202)),MAX(AR$1:AR9)+1,0)</f>
        <v>9</v>
      </c>
      <c r="AS10" t="s">
        <v>3184</v>
      </c>
      <c r="AT10" t="str">
        <f>IFERROR(VLOOKUP(ROWS(AT$2:AT10),AR$2:AS$202,2,FALSE),"")</f>
        <v>BAH : B+H</v>
      </c>
      <c r="AU10">
        <f>IF(ISNUMBER(SEARCH(Hauls!$G$315,AV$2:AV$202)),MAX(AU$1:AU9)+1,0)</f>
        <v>9</v>
      </c>
      <c r="AV10" t="s">
        <v>3184</v>
      </c>
      <c r="AW10" t="str">
        <f>IFERROR(VLOOKUP(ROWS(AW$2:AW10),AU$2:AV$202,2,FALSE),"")</f>
        <v>BAH : B+H</v>
      </c>
      <c r="AX10">
        <f>IF(ISNUMBER(SEARCH(Hauls!$G$316,AY$2:AY$202)),MAX(AX$1:AX9)+1,0)</f>
        <v>9</v>
      </c>
      <c r="AY10" t="s">
        <v>3184</v>
      </c>
      <c r="AZ10" t="str">
        <f>IFERROR(VLOOKUP(ROWS(AZ$2:AZ10),AX$2:AY$202,2,FALSE),"")</f>
        <v>BAH : B+H</v>
      </c>
      <c r="BA10">
        <f>IF(ISNUMBER(SEARCH(Hauls!$G$317,BB$2:BB$202)),MAX(BA$1:BA9)+1,0)</f>
        <v>9</v>
      </c>
      <c r="BB10" t="s">
        <v>3184</v>
      </c>
      <c r="BC10" t="str">
        <f>IFERROR(VLOOKUP(ROWS(BC$2:BC10),BA$2:BB$202,2,FALSE),"")</f>
        <v>BAH : B+H</v>
      </c>
      <c r="BD10">
        <f>IF(ISNUMBER(SEARCH(Hauls!$G$318,BE$2:BE$202)),MAX(BD$1:BD9)+1,0)</f>
        <v>9</v>
      </c>
      <c r="BE10" t="s">
        <v>3184</v>
      </c>
      <c r="BF10" t="str">
        <f>IFERROR(VLOOKUP(ROWS(BF$2:BF10),BD$2:BE$202,2,FALSE),"")</f>
        <v>BAH : B+H</v>
      </c>
      <c r="BG10">
        <f>IF(ISNUMBER(SEARCH(Hauls!$G$319,BH$2:BH$202)),MAX(BG$1:BG9)+1,0)</f>
        <v>9</v>
      </c>
      <c r="BH10" t="s">
        <v>3184</v>
      </c>
      <c r="BI10" t="str">
        <f>IFERROR(VLOOKUP(ROWS(BI$2:BI10),BG$2:BH$202,2,FALSE),"")</f>
        <v>BAH : B+H</v>
      </c>
      <c r="BJ10">
        <f>IF(ISNUMBER(SEARCH(Hauls!$G$320,BK$2:BK$202)),MAX(BJ$1:BJ9)+1,0)</f>
        <v>9</v>
      </c>
      <c r="BK10" t="s">
        <v>3184</v>
      </c>
      <c r="BL10" t="str">
        <f>IFERROR(VLOOKUP(ROWS(BL$2:BL10),BJ$2:BK$202,2,FALSE),"")</f>
        <v>BAH : B+H</v>
      </c>
      <c r="BM10">
        <f>IF(ISNUMBER(SEARCH(Hauls!$G$321,BN$2:BN$202)),MAX(BM$1:BM9)+1,0)</f>
        <v>9</v>
      </c>
      <c r="BN10" t="s">
        <v>3184</v>
      </c>
      <c r="BO10" t="str">
        <f>IFERROR(VLOOKUP(ROWS(BO$2:BO10),BM$2:BN$202,2,FALSE),"")</f>
        <v>BAH : B+H</v>
      </c>
      <c r="BP10">
        <f>IF(ISNUMBER(SEARCH(Hauls!$G$322,BQ$2:BQ$202)),MAX(BP$1:BP9)+1,0)</f>
        <v>9</v>
      </c>
      <c r="BQ10" t="s">
        <v>3184</v>
      </c>
      <c r="BR10" t="str">
        <f>IFERROR(VLOOKUP(ROWS(BR$2:BR10),BP$2:BQ$202,2,FALSE),"")</f>
        <v>BAH : B+H</v>
      </c>
      <c r="BS10">
        <f>IF(ISNUMBER(SEARCH(Hauls!$G$323,BT$2:BT$202)),MAX(BS$1:BS9)+1,0)</f>
        <v>9</v>
      </c>
      <c r="BT10" t="s">
        <v>3184</v>
      </c>
      <c r="BU10" t="str">
        <f>IFERROR(VLOOKUP(ROWS(BU$2:BU10),BS$2:BT$202,2,FALSE),"")</f>
        <v>BAH : B+H</v>
      </c>
      <c r="BV10">
        <f>IF(ISNUMBER(SEARCH(Hauls!$G$324,BW$2:BW$202)),MAX(BV$1:BV9)+1,0)</f>
        <v>9</v>
      </c>
      <c r="BW10" t="s">
        <v>3184</v>
      </c>
      <c r="BX10" t="str">
        <f>IFERROR(VLOOKUP(ROWS(BX$2:BX10),BV$2:BW$202,2,FALSE),"")</f>
        <v>BAH : B+H</v>
      </c>
      <c r="BY10">
        <f>IF(ISNUMBER(SEARCH(Hauls!$G$325,BZ$2:BZ$202)),MAX(BY$1:BY9)+1,0)</f>
        <v>9</v>
      </c>
      <c r="BZ10" t="s">
        <v>3184</v>
      </c>
      <c r="CA10" t="str">
        <f>IFERROR(VLOOKUP(ROWS(CA$2:CA10),BY$2:BZ$202,2,FALSE),"")</f>
        <v>BAH : B+H</v>
      </c>
      <c r="CB10">
        <f>IF(ISNUMBER(SEARCH(Hauls!$G$326,CC$2:CC$202)),MAX(CB$1:CB9)+1,0)</f>
        <v>9</v>
      </c>
      <c r="CC10" t="s">
        <v>3184</v>
      </c>
      <c r="CD10" t="str">
        <f>IFERROR(VLOOKUP(ROWS(CD$2:CD10),CB$2:CC$202,2,FALSE),"")</f>
        <v>BAH : B+H</v>
      </c>
      <c r="CE10">
        <f>IF(ISNUMBER(SEARCH(Hauls!$G$327,CF$2:CF$202)),MAX(CE$1:CE9)+1,0)</f>
        <v>9</v>
      </c>
      <c r="CF10" t="s">
        <v>3184</v>
      </c>
      <c r="CG10" t="str">
        <f>IFERROR(VLOOKUP(ROWS(CG$2:CG10),CE$2:CF$202,2,FALSE),"")</f>
        <v>BAH : B+H</v>
      </c>
      <c r="CH10">
        <f>IF(ISNUMBER(SEARCH(Hauls!$G$328,CI$2:CI$202)),MAX(CH$1:CH9)+1,0)</f>
        <v>9</v>
      </c>
      <c r="CI10" t="s">
        <v>3184</v>
      </c>
      <c r="CJ10" t="str">
        <f>IFERROR(VLOOKUP(ROWS(CJ$2:CJ10),CH$2:CI$202,2,FALSE),"")</f>
        <v>BAH : B+H</v>
      </c>
      <c r="CK10">
        <f>IF(ISNUMBER(SEARCH(Hauls!$G$329,CL$2:CL$202)),MAX(CK$1:CK9)+1,0)</f>
        <v>9</v>
      </c>
      <c r="CL10" t="s">
        <v>3184</v>
      </c>
      <c r="CM10" t="str">
        <f>IFERROR(VLOOKUP(ROWS(CM$2:CM10),CK$2:CL$202,2,FALSE),"")</f>
        <v>BAH : B+H</v>
      </c>
      <c r="CN10">
        <f>IF(ISNUMBER(SEARCH(Hauls!$G$330,CO$2:CO$202)),MAX(CN$1:CN9)+1,0)</f>
        <v>9</v>
      </c>
      <c r="CO10" t="s">
        <v>3184</v>
      </c>
      <c r="CP10" t="str">
        <f>IFERROR(VLOOKUP(ROWS(CP$2:CP10),CN$2:CO$202,2,FALSE),"")</f>
        <v>BAH : B+H</v>
      </c>
      <c r="CQ10">
        <f>IF(ISNUMBER(SEARCH(Hauls!$G$331,CR$2:CR$202)),MAX(CQ$1:CQ9)+1,0)</f>
        <v>9</v>
      </c>
      <c r="CR10" t="s">
        <v>3184</v>
      </c>
      <c r="CS10" t="str">
        <f>IFERROR(VLOOKUP(ROWS(CS$2:CS10),CQ$2:CR$202,2,FALSE),"")</f>
        <v>BAH : B+H</v>
      </c>
      <c r="CT10">
        <f>IF(ISNUMBER(SEARCH(Hauls!$G$332,CU$2:CU$202)),MAX(CT$1:CT9)+1,0)</f>
        <v>9</v>
      </c>
      <c r="CU10" t="s">
        <v>3184</v>
      </c>
      <c r="CV10" t="str">
        <f>IFERROR(VLOOKUP(ROWS(CV$2:CV10),CT$2:CU$202,2,FALSE),"")</f>
        <v>BAH : B+H</v>
      </c>
      <c r="CW10">
        <f>IF(ISNUMBER(SEARCH(Hauls!$G$333,CX$2:CX$202)),MAX(CW$1:CW9)+1,0)</f>
        <v>9</v>
      </c>
      <c r="CX10" t="s">
        <v>3184</v>
      </c>
      <c r="CY10" t="str">
        <f>IFERROR(VLOOKUP(ROWS(CY$2:CY10),CW$2:CX$202,2,FALSE),"")</f>
        <v>BAH : B+H</v>
      </c>
      <c r="CZ10">
        <f>IF(ISNUMBER(SEARCH(Hauls!$G$334,DA$2:DA$202)),MAX(CZ$1:CZ9)+1,0)</f>
        <v>9</v>
      </c>
      <c r="DA10" t="s">
        <v>3184</v>
      </c>
      <c r="DB10" t="str">
        <f>IFERROR(VLOOKUP(ROWS(DB$2:DB10),CZ$2:DA$202,2,FALSE),"")</f>
        <v>BAH : B+H</v>
      </c>
      <c r="DC10">
        <f>IF(ISNUMBER(SEARCH(Hauls!$G$335,DD$2:DD$202)),MAX(DC$1:DC9)+1,0)</f>
        <v>9</v>
      </c>
      <c r="DD10" t="s">
        <v>3184</v>
      </c>
      <c r="DE10" t="str">
        <f>IFERROR(VLOOKUP(ROWS(DE$2:DE10),DC$2:DD$202,2,FALSE),"")</f>
        <v>BAH : B+H</v>
      </c>
      <c r="DF10">
        <f>IF(ISNUMBER(SEARCH(Hauls!$G$336,DG$2:DG$202)),MAX(DF$1:DF9)+1,0)</f>
        <v>9</v>
      </c>
      <c r="DG10" t="s">
        <v>3184</v>
      </c>
      <c r="DH10" t="str">
        <f>IFERROR(VLOOKUP(ROWS(DH$2:DH10),DF$2:DG$202,2,FALSE),"")</f>
        <v>BAH : B+H</v>
      </c>
      <c r="DI10">
        <f>IF(ISNUMBER(SEARCH(Hauls!$G$337,DJ$2:DJ$202)),MAX(DI$1:DI9)+1,0)</f>
        <v>9</v>
      </c>
      <c r="DJ10" t="s">
        <v>3184</v>
      </c>
      <c r="DK10" t="str">
        <f>IFERROR(VLOOKUP(ROWS(DK$2:DK10),DI$2:DJ$202,2,FALSE),"")</f>
        <v>BAH : B+H</v>
      </c>
      <c r="DL10">
        <f>IF(ISNUMBER(SEARCH(Hauls!$G$338,DM$2:DM$202)),MAX(DL$1:DL9)+1,0)</f>
        <v>9</v>
      </c>
      <c r="DM10" t="s">
        <v>3184</v>
      </c>
      <c r="DN10" t="str">
        <f>IFERROR(VLOOKUP(ROWS(DN$2:DN10),DL$2:DM$202,2,FALSE),"")</f>
        <v>BAH : B+H</v>
      </c>
      <c r="DO10">
        <f>IF(ISNUMBER(SEARCH(Hauls!$G$339,DP$2:DP$202)),MAX(DO$1:DO9)+1,0)</f>
        <v>9</v>
      </c>
      <c r="DP10" t="s">
        <v>3184</v>
      </c>
      <c r="DQ10" t="str">
        <f>IFERROR(VLOOKUP(ROWS(DQ$2:DQ10),DO$2:DP$202,2,FALSE),"")</f>
        <v>BAH : B+H</v>
      </c>
      <c r="DR10">
        <f>IF(ISNUMBER(SEARCH(Hauls!$G$340,DS$2:DS$202)),MAX(DR$1:DR9)+1,0)</f>
        <v>9</v>
      </c>
      <c r="DS10" t="s">
        <v>3184</v>
      </c>
      <c r="DT10" t="str">
        <f>IFERROR(VLOOKUP(ROWS(DT$2:DT10),DR$2:DS$202,2,FALSE),"")</f>
        <v>BAH : B+H</v>
      </c>
      <c r="DU10">
        <f>IF(ISNUMBER(SEARCH(Hauls!$G$341,DV$2:DV$202)),MAX(DU$1:DU9)+1,0)</f>
        <v>9</v>
      </c>
      <c r="DV10" t="s">
        <v>3184</v>
      </c>
      <c r="DW10" t="str">
        <f>IFERROR(VLOOKUP(ROWS(DW$2:DW10),DU$2:DV$202,2,FALSE),"")</f>
        <v>BAH : B+H</v>
      </c>
      <c r="DX10">
        <f>IF(ISNUMBER(SEARCH(Hauls!$G$342,DY$2:DY$202)),MAX(DX$1:DX9)+1,0)</f>
        <v>9</v>
      </c>
      <c r="DY10" t="s">
        <v>3184</v>
      </c>
      <c r="DZ10" t="str">
        <f>IFERROR(VLOOKUP(ROWS(DZ$2:DZ10),DX$2:DY$202,2,FALSE),"")</f>
        <v>BAH : B+H</v>
      </c>
      <c r="EA10">
        <f>IF(ISNUMBER(SEARCH(Hauls!$G$343,EB$2:EB$202)),MAX(EA$1:EA9)+1,0)</f>
        <v>9</v>
      </c>
      <c r="EB10" t="s">
        <v>3184</v>
      </c>
      <c r="EC10" t="str">
        <f>IFERROR(VLOOKUP(ROWS(EC$2:EC10),EA$2:EB$202,2,FALSE),"")</f>
        <v>BAH : B+H</v>
      </c>
      <c r="ED10">
        <f>IF(ISNUMBER(SEARCH(Hauls!$G$344,EE$2:EE$202)),MAX(ED$1:ED9)+1,0)</f>
        <v>9</v>
      </c>
      <c r="EE10" t="s">
        <v>3184</v>
      </c>
      <c r="EF10" t="str">
        <f>IFERROR(VLOOKUP(ROWS(EF$2:EF10),ED$2:EE$202,2,FALSE),"")</f>
        <v>BAH : B+H</v>
      </c>
      <c r="EG10">
        <f>IF(ISNUMBER(SEARCH(Hauls!$G$345,EH$2:EH$202)),MAX(EG$1:EG9)+1,0)</f>
        <v>9</v>
      </c>
      <c r="EH10" t="s">
        <v>3184</v>
      </c>
      <c r="EI10" t="str">
        <f>IFERROR(VLOOKUP(ROWS(EI$2:EI10),EG$2:EH$202,2,FALSE),"")</f>
        <v>BAH : B+H</v>
      </c>
      <c r="EJ10">
        <f>IF(ISNUMBER(SEARCH(Hauls!$G$346,EK$2:EK$202)),MAX(EJ$1:EJ9)+1,0)</f>
        <v>9</v>
      </c>
      <c r="EK10" t="s">
        <v>3184</v>
      </c>
      <c r="EL10" t="str">
        <f>IFERROR(VLOOKUP(ROWS(EL$2:EL10),EJ$2:EK$202,2,FALSE),"")</f>
        <v>BAH : B+H</v>
      </c>
      <c r="EM10">
        <f>IF(ISNUMBER(SEARCH(Hauls!$G$347,EN$2:EN$202)),MAX(EM$1:EM9)+1,0)</f>
        <v>9</v>
      </c>
      <c r="EN10" t="s">
        <v>3184</v>
      </c>
      <c r="EO10" t="str">
        <f>IFERROR(VLOOKUP(ROWS(EO$2:EO10),EM$2:EN$202,2,FALSE),"")</f>
        <v>BAH : B+H</v>
      </c>
      <c r="EP10">
        <f>IF(ISNUMBER(SEARCH(Hauls!$G$348,EQ$2:EQ$202)),MAX(EP$1:EP9)+1,0)</f>
        <v>9</v>
      </c>
      <c r="EQ10" t="s">
        <v>3184</v>
      </c>
      <c r="ER10" t="str">
        <f>IFERROR(VLOOKUP(ROWS(ER$2:ER10),EP$2:EQ$202,2,FALSE),"")</f>
        <v>BAH : B+H</v>
      </c>
      <c r="ES10">
        <f>IF(ISNUMBER(SEARCH(Hauls!$G$349,ET$2:ET$202)),MAX(ES$1:ES9)+1,0)</f>
        <v>9</v>
      </c>
      <c r="ET10" t="s">
        <v>3184</v>
      </c>
      <c r="EU10" t="str">
        <f>IFERROR(VLOOKUP(ROWS(EU$2:EU10),ES$2:ET$202,2,FALSE),"")</f>
        <v>BAH : B+H</v>
      </c>
      <c r="EV10">
        <f>IF(ISNUMBER(SEARCH(Hauls!$G$350,EW$2:EW$202)),MAX(EV$1:EV9)+1,0)</f>
        <v>9</v>
      </c>
      <c r="EW10" t="s">
        <v>3184</v>
      </c>
      <c r="EX10" t="str">
        <f>IFERROR(VLOOKUP(ROWS(EX$2:EX10),EV$2:EW$202,2,FALSE),"")</f>
        <v>BAH : B+H</v>
      </c>
      <c r="EY10">
        <f>IF(ISNUMBER(SEARCH(Hauls!$G$351,EZ$2:EZ$202)),MAX(EY$1:EY9)+1,0)</f>
        <v>9</v>
      </c>
      <c r="EZ10" t="s">
        <v>3184</v>
      </c>
      <c r="FA10" t="str">
        <f>IFERROR(VLOOKUP(ROWS(FA$2:FA10),EY$2:EZ$202,2,FALSE),"")</f>
        <v>BAH : B+H</v>
      </c>
      <c r="FB10">
        <f>IF(ISNUMBER(SEARCH(Hauls!$G$352,FC$2:FC$202)),MAX(FB$1:FB9)+1,0)</f>
        <v>9</v>
      </c>
      <c r="FC10" t="s">
        <v>3184</v>
      </c>
      <c r="FD10" t="str">
        <f>IFERROR(VLOOKUP(ROWS(FD$2:FD10),FB$2:FC$202,2,FALSE),"")</f>
        <v>BAH : B+H</v>
      </c>
      <c r="FE10">
        <f>IF(ISNUMBER(SEARCH(Hauls!$G$353,FF$2:FF$202)),MAX(FE$1:FE9)+1,0)</f>
        <v>9</v>
      </c>
      <c r="FF10" t="s">
        <v>3184</v>
      </c>
      <c r="FG10" t="str">
        <f>IFERROR(VLOOKUP(ROWS(FG$2:FG10),FE$2:FF$202,2,FALSE),"")</f>
        <v>BAH : B+H</v>
      </c>
      <c r="FH10">
        <f>IF(ISNUMBER(SEARCH(Hauls!$G$354,FI$2:FI$202)),MAX(FH$1:FH9)+1,0)</f>
        <v>9</v>
      </c>
      <c r="FI10" t="s">
        <v>3184</v>
      </c>
      <c r="FJ10" t="str">
        <f>IFERROR(VLOOKUP(ROWS(FJ$2:FJ10),FH$2:FI$202,2,FALSE),"")</f>
        <v>BAH : B+H</v>
      </c>
      <c r="FK10">
        <f>IF(ISNUMBER(SEARCH(Hauls!$G$355,FL$2:FL$202)),MAX(FK$1:FK9)+1,0)</f>
        <v>9</v>
      </c>
      <c r="FL10" t="s">
        <v>3184</v>
      </c>
      <c r="FM10" t="str">
        <f>IFERROR(VLOOKUP(ROWS(FM$2:FM10),FK$2:FL$202,2,FALSE),"")</f>
        <v>BAH : B+H</v>
      </c>
      <c r="FN10">
        <f>IF(ISNUMBER(SEARCH(Hauls!$G$356,FO$2:FO$202)),MAX(FN$1:FN9)+1,0)</f>
        <v>9</v>
      </c>
      <c r="FO10" t="s">
        <v>3184</v>
      </c>
      <c r="FP10" t="str">
        <f>IFERROR(VLOOKUP(ROWS(FP$2:FP10),FN$2:FO$202,2,FALSE),"")</f>
        <v>BAH : B+H</v>
      </c>
      <c r="FQ10">
        <f>IF(ISNUMBER(SEARCH(Hauls!$G$357,FR$2:FR$202)),MAX(FQ$1:FQ9)+1,0)</f>
        <v>9</v>
      </c>
      <c r="FR10" t="s">
        <v>3184</v>
      </c>
      <c r="FS10" t="str">
        <f>IFERROR(VLOOKUP(ROWS(FS$2:FS10),FQ$2:FR$202,2,FALSE),"")</f>
        <v>BAH : B+H</v>
      </c>
      <c r="FT10">
        <f>IF(ISNUMBER(SEARCH(Hauls!$G$358,FU$2:FU$202)),MAX(FT$1:FT9)+1,0)</f>
        <v>9</v>
      </c>
      <c r="FU10" t="s">
        <v>3184</v>
      </c>
      <c r="FV10" t="str">
        <f>IFERROR(VLOOKUP(ROWS(FV$2:FV10),FT$2:FU$202,2,FALSE),"")</f>
        <v>BAH : B+H</v>
      </c>
      <c r="FW10">
        <f>IF(ISNUMBER(SEARCH(Hauls!$G$359,FX$2:FX$202)),MAX(FW$1:FW9)+1,0)</f>
        <v>9</v>
      </c>
      <c r="FX10" t="s">
        <v>3184</v>
      </c>
      <c r="FY10" t="str">
        <f>IFERROR(VLOOKUP(ROWS(FY$2:FY10),FW$2:FX$202,2,FALSE),"")</f>
        <v>BAH : B+H</v>
      </c>
      <c r="FZ10">
        <f>IF(ISNUMBER(SEARCH(Hauls!$G$360,GA$2:GA$202)),MAX(FZ$1:FZ9)+1,0)</f>
        <v>9</v>
      </c>
      <c r="GA10" t="s">
        <v>3184</v>
      </c>
      <c r="GB10" t="str">
        <f>IFERROR(VLOOKUP(ROWS(GB$2:GB10),FZ$2:GA$202,2,FALSE),"")</f>
        <v>BAH : B+H</v>
      </c>
      <c r="GC10">
        <f>IF(ISNUMBER(SEARCH(Hauls!$G$361,GD$2:GD$202)),MAX(GC$1:GC9)+1,0)</f>
        <v>9</v>
      </c>
      <c r="GD10" t="s">
        <v>3184</v>
      </c>
      <c r="GE10" t="str">
        <f>IFERROR(VLOOKUP(ROWS(GE$2:GE10),GC$2:GD$202,2,FALSE),"")</f>
        <v>BAH : B+H</v>
      </c>
      <c r="GF10">
        <f>IF(ISNUMBER(SEARCH(Hauls!$G$362,GG$2:GG$202)),MAX(GF$1:GF9)+1,0)</f>
        <v>9</v>
      </c>
      <c r="GG10" t="s">
        <v>3184</v>
      </c>
      <c r="GH10" t="str">
        <f>IFERROR(VLOOKUP(ROWS(GH$2:GH10),GF$2:GG$202,2,FALSE),"")</f>
        <v>BAH : B+H</v>
      </c>
      <c r="GI10">
        <f>IF(ISNUMBER(SEARCH(Hauls!$G$363,GJ$2:GJ$202)),MAX(GI$1:GI9)+1,0)</f>
        <v>9</v>
      </c>
      <c r="GJ10" t="s">
        <v>3184</v>
      </c>
      <c r="GK10" t="str">
        <f>IFERROR(VLOOKUP(ROWS(GK$2:GK10),GI$2:GJ$202,2,FALSE),"")</f>
        <v>BAH : B+H</v>
      </c>
      <c r="GL10">
        <f>IF(ISNUMBER(SEARCH(Hauls!$G$364,GM$2:GM$202)),MAX(GL$1:GL9)+1,0)</f>
        <v>9</v>
      </c>
      <c r="GM10" t="s">
        <v>3184</v>
      </c>
      <c r="GN10" t="str">
        <f>IFERROR(VLOOKUP(ROWS(GN$2:GN10),GL$2:GM$202,2,FALSE),"")</f>
        <v>BAH : B+H</v>
      </c>
      <c r="GO10">
        <f>IF(ISNUMBER(SEARCH(Hauls!$G$365,GP$2:GP$202)),MAX(GO$1:GO9)+1,0)</f>
        <v>9</v>
      </c>
      <c r="GP10" t="s">
        <v>3184</v>
      </c>
      <c r="GQ10" t="str">
        <f>IFERROR(VLOOKUP(ROWS(GQ$2:GQ10),GO$2:GP$202,2,FALSE),"")</f>
        <v>BAH : B+H</v>
      </c>
      <c r="GR10">
        <f>IF(ISNUMBER(SEARCH(Hauls!$G$366,GS$2:GS$202)),MAX(GR$1:GR9)+1,0)</f>
        <v>9</v>
      </c>
      <c r="GS10" t="s">
        <v>3184</v>
      </c>
      <c r="GT10" t="str">
        <f>IFERROR(VLOOKUP(ROWS(GT$2:GT10),GR$2:GS$202,2,FALSE),"")</f>
        <v>BAH : B+H</v>
      </c>
      <c r="GU10">
        <f>IF(ISNUMBER(SEARCH(Hauls!$G$366,GV$2:GV$202)),MAX(GU$1:GU9)+1,0)</f>
        <v>9</v>
      </c>
      <c r="GV10" t="s">
        <v>3184</v>
      </c>
      <c r="GW10" t="str">
        <f>IFERROR(VLOOKUP(ROWS(GW$2:GW10),GU$2:GV$202,2,FALSE),"")</f>
        <v>BAH : B+H</v>
      </c>
      <c r="GX10">
        <f>IF(ISNUMBER(SEARCH(Hauls!$G$368,GY$2:GY$202)),MAX(GX$1:GX9)+1,0)</f>
        <v>9</v>
      </c>
      <c r="GY10" t="s">
        <v>3184</v>
      </c>
      <c r="GZ10" t="str">
        <f>IFERROR(VLOOKUP(ROWS(GZ$2:GZ10),GX$2:GY$202,2,FALSE),"")</f>
        <v>BAH : B+H</v>
      </c>
      <c r="HA10">
        <f>IF(ISNUMBER(SEARCH(Hauls!$G$369,HB$2:HB$202)),MAX(HA$1:HA9)+1,0)</f>
        <v>9</v>
      </c>
      <c r="HB10" t="s">
        <v>3184</v>
      </c>
      <c r="HC10" t="str">
        <f>IFERROR(VLOOKUP(ROWS(HC$2:HC10),HA$2:HB$202,2,FALSE),"")</f>
        <v>BAH : B+H</v>
      </c>
      <c r="HD10">
        <f>IF(ISNUMBER(SEARCH(Hauls!$G$370,HE$2:HE$202)),MAX(HD$1:HD9)+1,0)</f>
        <v>9</v>
      </c>
      <c r="HE10" t="s">
        <v>3184</v>
      </c>
      <c r="HF10" t="str">
        <f>IFERROR(VLOOKUP(ROWS(HF$2:HF10),HD$2:HE$202,2,FALSE),"")</f>
        <v>BAH : B+H</v>
      </c>
      <c r="HG10">
        <f>IF(ISNUMBER(SEARCH(Hauls!$G$371,HH$2:HH$202)),MAX(HG$1:HG9)+1,0)</f>
        <v>9</v>
      </c>
      <c r="HH10" t="s">
        <v>3184</v>
      </c>
      <c r="HI10" t="str">
        <f>IFERROR(VLOOKUP(ROWS(HI$2:HI10),HG$2:HH$202,2,FALSE),"")</f>
        <v>BAH : B+H</v>
      </c>
      <c r="HJ10">
        <f>IF(ISNUMBER(SEARCH(Hauls!$G$372,HK$2:HK$202)),MAX(HJ$1:HJ9)+1,0)</f>
        <v>9</v>
      </c>
      <c r="HK10" t="s">
        <v>3184</v>
      </c>
      <c r="HL10" t="str">
        <f>IFERROR(VLOOKUP(ROWS(HL$2:HL10),HJ$2:HK$202,2,FALSE),"")</f>
        <v>BAH : B+H</v>
      </c>
      <c r="HM10">
        <f>IF(ISNUMBER(SEARCH(Hauls!$G$373,HN$2:HN$202)),MAX(HM$1:HM9)+1,0)</f>
        <v>9</v>
      </c>
      <c r="HN10" t="s">
        <v>3184</v>
      </c>
      <c r="HO10" t="str">
        <f>IFERROR(VLOOKUP(ROWS(HO$2:HO10),HM$2:HN$202,2,FALSE),"")</f>
        <v>BAH : B+H</v>
      </c>
      <c r="HP10">
        <f>IF(ISNUMBER(SEARCH(Hauls!$G$374,HQ$2:HQ$202)),MAX(HP$1:HP9)+1,0)</f>
        <v>9</v>
      </c>
      <c r="HQ10" t="s">
        <v>3184</v>
      </c>
      <c r="HR10" t="str">
        <f>IFERROR(VLOOKUP(ROWS(HR$2:HR10),HP$2:HQ$202,2,FALSE),"")</f>
        <v>BAH : B+H</v>
      </c>
      <c r="HS10">
        <f>IF(ISNUMBER(SEARCH(Hauls!$G$375,HT$2:HT$202)),MAX(HS$1:HS9)+1,0)</f>
        <v>9</v>
      </c>
      <c r="HT10" t="s">
        <v>3184</v>
      </c>
      <c r="HU10" t="str">
        <f>IFERROR(VLOOKUP(ROWS(HU$2:HU10),HS$2:HT$202,2,FALSE),"")</f>
        <v>BAH : B+H</v>
      </c>
      <c r="HV10">
        <f>IF(ISNUMBER(SEARCH(Hauls!$G$376,HW$2:HW$202)),MAX(HV$1:HV9)+1,0)</f>
        <v>9</v>
      </c>
      <c r="HW10" t="s">
        <v>3184</v>
      </c>
      <c r="HX10" t="str">
        <f>IFERROR(VLOOKUP(ROWS(HX$2:HX10),HV$2:HW$202,2,FALSE),"")</f>
        <v>BAH : B+H</v>
      </c>
      <c r="HY10">
        <f>IF(ISNUMBER(SEARCH(Hauls!$G$377,HZ$2:HZ$202)),MAX(HY$1:HY9)+1,0)</f>
        <v>9</v>
      </c>
      <c r="HZ10" t="s">
        <v>3184</v>
      </c>
      <c r="IA10" t="str">
        <f>IFERROR(VLOOKUP(ROWS(IA$2:IA10),HY$2:HZ$202,2,FALSE),"")</f>
        <v>BAH : B+H</v>
      </c>
      <c r="IB10">
        <f>IF(ISNUMBER(SEARCH(Hauls!$G$378,IC$2:IC$202)),MAX(IB$1:IB9)+1,0)</f>
        <v>9</v>
      </c>
      <c r="IC10" t="s">
        <v>3184</v>
      </c>
      <c r="ID10" t="str">
        <f>IFERROR(VLOOKUP(ROWS(ID$2:ID10),IB$2:IC$202,2,FALSE),"")</f>
        <v>BAH : B+H</v>
      </c>
      <c r="IE10">
        <f>IF(ISNUMBER(SEARCH(Hauls!$G$379,IF$2:IF$202)),MAX(IE$1:IE9)+1,0)</f>
        <v>9</v>
      </c>
      <c r="IF10" t="s">
        <v>3184</v>
      </c>
      <c r="IG10" t="str">
        <f>IFERROR(VLOOKUP(ROWS(IG$2:IG10),IE$2:IF$202,2,FALSE),"")</f>
        <v>BAH : B+H</v>
      </c>
      <c r="IH10">
        <f>IF(ISNUMBER(SEARCH(Hauls!$G$380,II$2:II$202)),MAX(IH$1:IH9)+1,0)</f>
        <v>9</v>
      </c>
      <c r="II10" t="s">
        <v>3184</v>
      </c>
      <c r="IJ10" t="str">
        <f>IFERROR(VLOOKUP(ROWS(IJ$2:IJ10),IH$2:II$202,2,FALSE),"")</f>
        <v>BAH : B+H</v>
      </c>
      <c r="IK10">
        <f>IF(ISNUMBER(SEARCH(Hauls!$G$381,IL$2:IL$202)),MAX(IK$1:IK9)+1,0)</f>
        <v>9</v>
      </c>
      <c r="IL10" t="s">
        <v>3184</v>
      </c>
      <c r="IM10" t="str">
        <f>IFERROR(VLOOKUP(ROWS(IM$2:IM10),IK$2:IL$202,2,FALSE),"")</f>
        <v>BAH : B+H</v>
      </c>
      <c r="IN10">
        <f>IF(ISNUMBER(SEARCH(Hauls!$G$382,IO$2:IO$202)),MAX(IN$1:IN9)+1,0)</f>
        <v>9</v>
      </c>
      <c r="IO10" t="s">
        <v>3184</v>
      </c>
      <c r="IP10" t="str">
        <f>IFERROR(VLOOKUP(ROWS(IP$2:IP10),IN$2:IO$202,2,FALSE),"")</f>
        <v>BAH : B+H</v>
      </c>
      <c r="IQ10">
        <f>IF(ISNUMBER(SEARCH(Hauls!$G$383,IR$2:IR$202)),MAX(IQ$1:IQ9)+1,0)</f>
        <v>9</v>
      </c>
      <c r="IR10" t="s">
        <v>3184</v>
      </c>
      <c r="IS10" t="str">
        <f>IFERROR(VLOOKUP(ROWS(IS$2:IS10),IQ$2:IR$202,2,FALSE),"")</f>
        <v>BAH : B+H</v>
      </c>
      <c r="IT10">
        <f>IF(ISNUMBER(SEARCH(Hauls!$G$384,IU$2:IU$202)),MAX(IT$1:IT9)+1,0)</f>
        <v>9</v>
      </c>
      <c r="IU10" t="s">
        <v>3184</v>
      </c>
      <c r="IV10" t="str">
        <f>IFERROR(VLOOKUP(ROWS(IV$2:IV10),IT$2:IU$202,2,FALSE),"")</f>
        <v>BAH : B+H</v>
      </c>
      <c r="IW10">
        <f>IF(ISNUMBER(SEARCH(Hauls!$G$385,IX$2:IX$202)),MAX(IW$1:IW9)+1,0)</f>
        <v>9</v>
      </c>
      <c r="IX10" t="s">
        <v>3184</v>
      </c>
      <c r="IY10" t="str">
        <f>IFERROR(VLOOKUP(ROWS(IY$2:IY10),IW$2:IX$202,2,FALSE),"")</f>
        <v>BAH : B+H</v>
      </c>
      <c r="IZ10">
        <f>IF(ISNUMBER(SEARCH(Hauls!$G$386,JA$2:JA$202)),MAX(IZ$1:IZ9)+1,0)</f>
        <v>9</v>
      </c>
      <c r="JA10" t="s">
        <v>3184</v>
      </c>
      <c r="JB10" t="str">
        <f>IFERROR(VLOOKUP(ROWS(JB$2:JB10),IZ$2:JA$202,2,FALSE),"")</f>
        <v>BAH : B+H</v>
      </c>
      <c r="JC10">
        <f>IF(ISNUMBER(SEARCH(Hauls!$G$387,JD$2:JD$202)),MAX(JC$1:JC9)+1,0)</f>
        <v>9</v>
      </c>
      <c r="JD10" t="s">
        <v>3184</v>
      </c>
      <c r="JE10" t="str">
        <f>IFERROR(VLOOKUP(ROWS(JE$2:JE10),JC$2:JD$202,2,FALSE),"")</f>
        <v>BAH : B+H</v>
      </c>
      <c r="JF10">
        <f>IF(ISNUMBER(SEARCH(Hauls!$G$388,JG$2:JG$202)),MAX(JF$1:JF9)+1,0)</f>
        <v>9</v>
      </c>
      <c r="JG10" t="s">
        <v>3184</v>
      </c>
      <c r="JH10" t="str">
        <f>IFERROR(VLOOKUP(ROWS(JH$2:JH10),JF$2:JG$202,2,FALSE),"")</f>
        <v>BAH : B+H</v>
      </c>
      <c r="JI10">
        <f>IF(ISNUMBER(SEARCH(Hauls!$G$389,JJ$2:JJ$202)),MAX(JI$1:JI9)+1,0)</f>
        <v>9</v>
      </c>
      <c r="JJ10" t="s">
        <v>3184</v>
      </c>
      <c r="JK10" t="str">
        <f>IFERROR(VLOOKUP(ROWS(JK$2:JK10),JI$2:JJ$202,2,FALSE),"")</f>
        <v>BAH : B+H</v>
      </c>
      <c r="JL10">
        <f>IF(ISNUMBER(SEARCH(Hauls!$G$390,JM$2:JM$202)),MAX(JL$1:JL9)+1,0)</f>
        <v>9</v>
      </c>
      <c r="JM10" t="s">
        <v>3184</v>
      </c>
      <c r="JN10" t="str">
        <f>IFERROR(VLOOKUP(ROWS(JN$2:JN10),JL$2:JM$202,2,FALSE),"")</f>
        <v>BAH : B+H</v>
      </c>
      <c r="JO10">
        <f>IF(ISNUMBER(SEARCH(Hauls!$G$391,JP$2:JP$202)),MAX(JO$1:JO9)+1,0)</f>
        <v>9</v>
      </c>
      <c r="JP10" t="s">
        <v>3184</v>
      </c>
      <c r="JQ10" t="str">
        <f>IFERROR(VLOOKUP(ROWS(JQ$2:JQ10),JO$2:JP$202,2,FALSE),"")</f>
        <v>BAH : B+H</v>
      </c>
      <c r="JR10">
        <f>IF(ISNUMBER(SEARCH(Hauls!$G$392,JS$2:JS$202)),MAX(JR$1:JR9)+1,0)</f>
        <v>9</v>
      </c>
      <c r="JS10" t="s">
        <v>3184</v>
      </c>
      <c r="JT10" t="str">
        <f>IFERROR(VLOOKUP(ROWS(JT$2:JT10),JR$2:JS$202,2,FALSE),"")</f>
        <v>BAH : B+H</v>
      </c>
      <c r="JU10">
        <f>IF(ISNUMBER(SEARCH(Hauls!$G$393,JV$2:JV$202)),MAX(JU$1:JU9)+1,0)</f>
        <v>9</v>
      </c>
      <c r="JV10" t="s">
        <v>3184</v>
      </c>
      <c r="JW10" t="str">
        <f>IFERROR(VLOOKUP(ROWS(JW$2:JW10),JU$2:JV$202,2,FALSE),"")</f>
        <v>BAH : B+H</v>
      </c>
      <c r="JX10">
        <f>IF(ISNUMBER(SEARCH(Hauls!$G$394,JY$2:JY$202)),MAX(JX$1:JX9)+1,0)</f>
        <v>9</v>
      </c>
      <c r="JY10" t="s">
        <v>3184</v>
      </c>
      <c r="JZ10" t="str">
        <f>IFERROR(VLOOKUP(ROWS(JZ$2:JZ10),JX$2:JY$202,2,FALSE),"")</f>
        <v>BAH : B+H</v>
      </c>
      <c r="KA10">
        <f>IF(ISNUMBER(SEARCH(Hauls!$G$395,KB$2:KB$202)),MAX(KA$1:KA9)+1,0)</f>
        <v>9</v>
      </c>
      <c r="KB10" t="s">
        <v>3184</v>
      </c>
      <c r="KC10" t="str">
        <f>IFERROR(VLOOKUP(ROWS(KC$2:KC10),KA$2:KB$202,2,FALSE),"")</f>
        <v>BAH : B+H</v>
      </c>
      <c r="KD10">
        <f>IF(ISNUMBER(SEARCH(Hauls!$G$396,KE$2:KE$202)),MAX(KD$1:KD9)+1,0)</f>
        <v>9</v>
      </c>
      <c r="KE10" t="s">
        <v>3184</v>
      </c>
      <c r="KF10" t="str">
        <f>IFERROR(VLOOKUP(ROWS(KF$2:KF10),KD$2:KE$202,2,FALSE),"")</f>
        <v>BAH : B+H</v>
      </c>
      <c r="KG10">
        <f>IF(ISNUMBER(SEARCH(Hauls!$G$397,KH$2:KH$202)),MAX(KG$1:KG9)+1,0)</f>
        <v>9</v>
      </c>
      <c r="KH10" t="s">
        <v>3184</v>
      </c>
      <c r="KI10" t="str">
        <f>IFERROR(VLOOKUP(ROWS(KI$2:KI10),KG$2:KH$202,2,FALSE),"")</f>
        <v>BAH : B+H</v>
      </c>
      <c r="KJ10">
        <f>IF(ISNUMBER(SEARCH(Hauls!$G$398,KK$2:KK$202)),MAX(KJ$1:KJ9)+1,0)</f>
        <v>9</v>
      </c>
      <c r="KK10" t="s">
        <v>3184</v>
      </c>
      <c r="KL10" t="str">
        <f>IFERROR(VLOOKUP(ROWS(KL$2:KL10),KJ$2:KK$202,2,FALSE),"")</f>
        <v>BAH : B+H</v>
      </c>
      <c r="KM10">
        <f>IF(ISNUMBER(SEARCH(Hauls!$G$399,KN$2:KN$202)),MAX(KM$1:KM9)+1,0)</f>
        <v>9</v>
      </c>
      <c r="KN10" t="s">
        <v>3184</v>
      </c>
      <c r="KO10" t="str">
        <f>IFERROR(VLOOKUP(ROWS(KO$2:KO10),KM$2:KN$202,2,FALSE),"")</f>
        <v>BAH : B+H</v>
      </c>
      <c r="KP10">
        <f>IF(ISNUMBER(SEARCH(Hauls!$G$400,KQ$2:KQ$202)),MAX(KP$1:KP9)+1,0)</f>
        <v>9</v>
      </c>
      <c r="KQ10" t="s">
        <v>3184</v>
      </c>
      <c r="KR10" t="str">
        <f>IFERROR(VLOOKUP(ROWS(KR$2:KR10),KP$2:KQ$202,2,FALSE),"")</f>
        <v>BAH : B+H</v>
      </c>
    </row>
    <row r="11" spans="1:304" x14ac:dyDescent="0.25">
      <c r="A11" t="s">
        <v>2506</v>
      </c>
      <c r="B11" t="s">
        <v>2507</v>
      </c>
      <c r="C11" t="s">
        <v>648</v>
      </c>
      <c r="D11" t="str">
        <f t="shared" si="0"/>
        <v>BAI : Back of the Aran Islands</v>
      </c>
      <c r="E11">
        <f>IF(ISNUMBER(SEARCH(Hauls!$G$301,$F$2:$F$202)),MAX($E$1:E10)+1,0)</f>
        <v>10</v>
      </c>
      <c r="F11" t="s">
        <v>3185</v>
      </c>
      <c r="G11" t="str">
        <f>IFERROR(VLOOKUP(ROWS($G$2:G11),$E$2:$F$202,2,FALSE),"")</f>
        <v>BAI : Back of the Aran Islands</v>
      </c>
      <c r="H11">
        <f>IF(ISNUMBER(SEARCH(Hauls!$G$302,I$2:I$202)),MAX(H$1:H10)+1,0)</f>
        <v>10</v>
      </c>
      <c r="I11" t="s">
        <v>3185</v>
      </c>
      <c r="J11" t="str">
        <f>IFERROR(VLOOKUP(ROWS(J$2:J11),H$2:I$202,2,FALSE),"")</f>
        <v>BAI : Back of the Aran Islands</v>
      </c>
      <c r="K11">
        <f>IF(ISNUMBER(SEARCH(Hauls!$G$303,L$2:L$202)),MAX(K$1:K10)+1,0)</f>
        <v>10</v>
      </c>
      <c r="L11" t="s">
        <v>3185</v>
      </c>
      <c r="M11" t="str">
        <f>IFERROR(VLOOKUP(ROWS(M$2:M11),K$2:L$202,2,FALSE),"")</f>
        <v>BAI : Back of the Aran Islands</v>
      </c>
      <c r="N11">
        <f>IF(ISNUMBER(SEARCH(Hauls!$G$304,O$2:O$202)),MAX(N$1:N10)+1,0)</f>
        <v>10</v>
      </c>
      <c r="O11" t="s">
        <v>3185</v>
      </c>
      <c r="P11" t="str">
        <f>IFERROR(VLOOKUP(ROWS(P$2:P11),N$2:O$202,2,FALSE),"")</f>
        <v>BAI : Back of the Aran Islands</v>
      </c>
      <c r="Q11">
        <f>IF(ISNUMBER(SEARCH(Hauls!$G$305,R$2:R$202)),MAX(Q$1:Q10)+1,0)</f>
        <v>10</v>
      </c>
      <c r="R11" t="s">
        <v>3185</v>
      </c>
      <c r="S11" t="str">
        <f>IFERROR(VLOOKUP(ROWS(S$2:S11),Q$2:R$202,2,FALSE),"")</f>
        <v>BAI : Back of the Aran Islands</v>
      </c>
      <c r="T11">
        <f>IF(ISNUMBER(SEARCH(Hauls!$G$306,U$2:U$202)),MAX(T$1:T10)+1,0)</f>
        <v>10</v>
      </c>
      <c r="U11" t="s">
        <v>3185</v>
      </c>
      <c r="V11" t="str">
        <f>IFERROR(VLOOKUP(ROWS(V$2:V11),T$2:U$202,2,FALSE),"")</f>
        <v>BAI : Back of the Aran Islands</v>
      </c>
      <c r="W11">
        <f>IF(ISNUMBER(SEARCH(Hauls!$G$307,X$2:X$202)),MAX(W$1:W10)+1,0)</f>
        <v>10</v>
      </c>
      <c r="X11" t="s">
        <v>3185</v>
      </c>
      <c r="Y11" t="str">
        <f>IFERROR(VLOOKUP(ROWS(Y$2:Y11),W$2:X$202,2,FALSE),"")</f>
        <v>BAI : Back of the Aran Islands</v>
      </c>
      <c r="Z11">
        <f>IF(ISNUMBER(SEARCH(Hauls!$G$308,AA$2:AA$202)),MAX(Z$1:Z10)+1,0)</f>
        <v>10</v>
      </c>
      <c r="AA11" t="s">
        <v>3185</v>
      </c>
      <c r="AB11" t="str">
        <f>IFERROR(VLOOKUP(ROWS(AB$2:AB11),Z$2:AA$202,2,FALSE),"")</f>
        <v>BAI : Back of the Aran Islands</v>
      </c>
      <c r="AC11">
        <f>IF(ISNUMBER(SEARCH(Hauls!$G$309,AD$2:AD$202)),MAX(AC$1:AC10)+1,0)</f>
        <v>10</v>
      </c>
      <c r="AD11" t="s">
        <v>3185</v>
      </c>
      <c r="AE11" t="str">
        <f>IFERROR(VLOOKUP(ROWS(AE$2:AE11),AC$2:AD$202,2,FALSE),"")</f>
        <v>BAI : Back of the Aran Islands</v>
      </c>
      <c r="AF11">
        <f>IF(ISNUMBER(SEARCH(Hauls!$G$310,AG$2:AG$202)),MAX(AF$1:AF10)+1,0)</f>
        <v>10</v>
      </c>
      <c r="AG11" t="s">
        <v>3185</v>
      </c>
      <c r="AH11" t="str">
        <f>IFERROR(VLOOKUP(ROWS(AH$2:AH11),AF$2:AG$202,2,FALSE),"")</f>
        <v>BAI : Back of the Aran Islands</v>
      </c>
      <c r="AI11">
        <f>IF(ISNUMBER(SEARCH(Hauls!$G$311,AJ$2:AJ$202)),MAX(AI$1:AI10)+1,0)</f>
        <v>10</v>
      </c>
      <c r="AJ11" t="s">
        <v>3185</v>
      </c>
      <c r="AK11" t="str">
        <f>IFERROR(VLOOKUP(ROWS(AK$2:AK11),AI$2:AJ$202,2,FALSE),"")</f>
        <v>BAI : Back of the Aran Islands</v>
      </c>
      <c r="AL11">
        <f>IF(ISNUMBER(SEARCH(Hauls!$G$312,AM$2:AM$202)),MAX(AL$1:AL10)+1,0)</f>
        <v>10</v>
      </c>
      <c r="AM11" t="s">
        <v>3185</v>
      </c>
      <c r="AN11" t="str">
        <f>IFERROR(VLOOKUP(ROWS(AN$2:AN11),AL$2:AM$202,2,FALSE),"")</f>
        <v>BAI : Back of the Aran Islands</v>
      </c>
      <c r="AO11">
        <f>IF(ISNUMBER(SEARCH(Hauls!$G$313,AP$2:AP$202)),MAX(AO$1:AO10)+1,0)</f>
        <v>10</v>
      </c>
      <c r="AP11" t="s">
        <v>3185</v>
      </c>
      <c r="AQ11" t="str">
        <f>IFERROR(VLOOKUP(ROWS(AQ$2:AQ11),AO$2:AP$202,2,FALSE),"")</f>
        <v>BAI : Back of the Aran Islands</v>
      </c>
      <c r="AR11">
        <f>IF(ISNUMBER(SEARCH(Hauls!$G$314,AS$2:AS$202)),MAX(AR$1:AR10)+1,0)</f>
        <v>10</v>
      </c>
      <c r="AS11" t="s">
        <v>3185</v>
      </c>
      <c r="AT11" t="str">
        <f>IFERROR(VLOOKUP(ROWS(AT$2:AT11),AR$2:AS$202,2,FALSE),"")</f>
        <v>BAI : Back of the Aran Islands</v>
      </c>
      <c r="AU11">
        <f>IF(ISNUMBER(SEARCH(Hauls!$G$315,AV$2:AV$202)),MAX(AU$1:AU10)+1,0)</f>
        <v>10</v>
      </c>
      <c r="AV11" t="s">
        <v>3185</v>
      </c>
      <c r="AW11" t="str">
        <f>IFERROR(VLOOKUP(ROWS(AW$2:AW11),AU$2:AV$202,2,FALSE),"")</f>
        <v>BAI : Back of the Aran Islands</v>
      </c>
      <c r="AX11">
        <f>IF(ISNUMBER(SEARCH(Hauls!$G$316,AY$2:AY$202)),MAX(AX$1:AX10)+1,0)</f>
        <v>10</v>
      </c>
      <c r="AY11" t="s">
        <v>3185</v>
      </c>
      <c r="AZ11" t="str">
        <f>IFERROR(VLOOKUP(ROWS(AZ$2:AZ11),AX$2:AY$202,2,FALSE),"")</f>
        <v>BAI : Back of the Aran Islands</v>
      </c>
      <c r="BA11">
        <f>IF(ISNUMBER(SEARCH(Hauls!$G$317,BB$2:BB$202)),MAX(BA$1:BA10)+1,0)</f>
        <v>10</v>
      </c>
      <c r="BB11" t="s">
        <v>3185</v>
      </c>
      <c r="BC11" t="str">
        <f>IFERROR(VLOOKUP(ROWS(BC$2:BC11),BA$2:BB$202,2,FALSE),"")</f>
        <v>BAI : Back of the Aran Islands</v>
      </c>
      <c r="BD11">
        <f>IF(ISNUMBER(SEARCH(Hauls!$G$318,BE$2:BE$202)),MAX(BD$1:BD10)+1,0)</f>
        <v>10</v>
      </c>
      <c r="BE11" t="s">
        <v>3185</v>
      </c>
      <c r="BF11" t="str">
        <f>IFERROR(VLOOKUP(ROWS(BF$2:BF11),BD$2:BE$202,2,FALSE),"")</f>
        <v>BAI : Back of the Aran Islands</v>
      </c>
      <c r="BG11">
        <f>IF(ISNUMBER(SEARCH(Hauls!$G$319,BH$2:BH$202)),MAX(BG$1:BG10)+1,0)</f>
        <v>10</v>
      </c>
      <c r="BH11" t="s">
        <v>3185</v>
      </c>
      <c r="BI11" t="str">
        <f>IFERROR(VLOOKUP(ROWS(BI$2:BI11),BG$2:BH$202,2,FALSE),"")</f>
        <v>BAI : Back of the Aran Islands</v>
      </c>
      <c r="BJ11">
        <f>IF(ISNUMBER(SEARCH(Hauls!$G$320,BK$2:BK$202)),MAX(BJ$1:BJ10)+1,0)</f>
        <v>10</v>
      </c>
      <c r="BK11" t="s">
        <v>3185</v>
      </c>
      <c r="BL11" t="str">
        <f>IFERROR(VLOOKUP(ROWS(BL$2:BL11),BJ$2:BK$202,2,FALSE),"")</f>
        <v>BAI : Back of the Aran Islands</v>
      </c>
      <c r="BM11">
        <f>IF(ISNUMBER(SEARCH(Hauls!$G$321,BN$2:BN$202)),MAX(BM$1:BM10)+1,0)</f>
        <v>10</v>
      </c>
      <c r="BN11" t="s">
        <v>3185</v>
      </c>
      <c r="BO11" t="str">
        <f>IFERROR(VLOOKUP(ROWS(BO$2:BO11),BM$2:BN$202,2,FALSE),"")</f>
        <v>BAI : Back of the Aran Islands</v>
      </c>
      <c r="BP11">
        <f>IF(ISNUMBER(SEARCH(Hauls!$G$322,BQ$2:BQ$202)),MAX(BP$1:BP10)+1,0)</f>
        <v>10</v>
      </c>
      <c r="BQ11" t="s">
        <v>3185</v>
      </c>
      <c r="BR11" t="str">
        <f>IFERROR(VLOOKUP(ROWS(BR$2:BR11),BP$2:BQ$202,2,FALSE),"")</f>
        <v>BAI : Back of the Aran Islands</v>
      </c>
      <c r="BS11">
        <f>IF(ISNUMBER(SEARCH(Hauls!$G$323,BT$2:BT$202)),MAX(BS$1:BS10)+1,0)</f>
        <v>10</v>
      </c>
      <c r="BT11" t="s">
        <v>3185</v>
      </c>
      <c r="BU11" t="str">
        <f>IFERROR(VLOOKUP(ROWS(BU$2:BU11),BS$2:BT$202,2,FALSE),"")</f>
        <v>BAI : Back of the Aran Islands</v>
      </c>
      <c r="BV11">
        <f>IF(ISNUMBER(SEARCH(Hauls!$G$324,BW$2:BW$202)),MAX(BV$1:BV10)+1,0)</f>
        <v>10</v>
      </c>
      <c r="BW11" t="s">
        <v>3185</v>
      </c>
      <c r="BX11" t="str">
        <f>IFERROR(VLOOKUP(ROWS(BX$2:BX11),BV$2:BW$202,2,FALSE),"")</f>
        <v>BAI : Back of the Aran Islands</v>
      </c>
      <c r="BY11">
        <f>IF(ISNUMBER(SEARCH(Hauls!$G$325,BZ$2:BZ$202)),MAX(BY$1:BY10)+1,0)</f>
        <v>10</v>
      </c>
      <c r="BZ11" t="s">
        <v>3185</v>
      </c>
      <c r="CA11" t="str">
        <f>IFERROR(VLOOKUP(ROWS(CA$2:CA11),BY$2:BZ$202,2,FALSE),"")</f>
        <v>BAI : Back of the Aran Islands</v>
      </c>
      <c r="CB11">
        <f>IF(ISNUMBER(SEARCH(Hauls!$G$326,CC$2:CC$202)),MAX(CB$1:CB10)+1,0)</f>
        <v>10</v>
      </c>
      <c r="CC11" t="s">
        <v>3185</v>
      </c>
      <c r="CD11" t="str">
        <f>IFERROR(VLOOKUP(ROWS(CD$2:CD11),CB$2:CC$202,2,FALSE),"")</f>
        <v>BAI : Back of the Aran Islands</v>
      </c>
      <c r="CE11">
        <f>IF(ISNUMBER(SEARCH(Hauls!$G$327,CF$2:CF$202)),MAX(CE$1:CE10)+1,0)</f>
        <v>10</v>
      </c>
      <c r="CF11" t="s">
        <v>3185</v>
      </c>
      <c r="CG11" t="str">
        <f>IFERROR(VLOOKUP(ROWS(CG$2:CG11),CE$2:CF$202,2,FALSE),"")</f>
        <v>BAI : Back of the Aran Islands</v>
      </c>
      <c r="CH11">
        <f>IF(ISNUMBER(SEARCH(Hauls!$G$328,CI$2:CI$202)),MAX(CH$1:CH10)+1,0)</f>
        <v>10</v>
      </c>
      <c r="CI11" t="s">
        <v>3185</v>
      </c>
      <c r="CJ11" t="str">
        <f>IFERROR(VLOOKUP(ROWS(CJ$2:CJ11),CH$2:CI$202,2,FALSE),"")</f>
        <v>BAI : Back of the Aran Islands</v>
      </c>
      <c r="CK11">
        <f>IF(ISNUMBER(SEARCH(Hauls!$G$329,CL$2:CL$202)),MAX(CK$1:CK10)+1,0)</f>
        <v>10</v>
      </c>
      <c r="CL11" t="s">
        <v>3185</v>
      </c>
      <c r="CM11" t="str">
        <f>IFERROR(VLOOKUP(ROWS(CM$2:CM11),CK$2:CL$202,2,FALSE),"")</f>
        <v>BAI : Back of the Aran Islands</v>
      </c>
      <c r="CN11">
        <f>IF(ISNUMBER(SEARCH(Hauls!$G$330,CO$2:CO$202)),MAX(CN$1:CN10)+1,0)</f>
        <v>10</v>
      </c>
      <c r="CO11" t="s">
        <v>3185</v>
      </c>
      <c r="CP11" t="str">
        <f>IFERROR(VLOOKUP(ROWS(CP$2:CP11),CN$2:CO$202,2,FALSE),"")</f>
        <v>BAI : Back of the Aran Islands</v>
      </c>
      <c r="CQ11">
        <f>IF(ISNUMBER(SEARCH(Hauls!$G$331,CR$2:CR$202)),MAX(CQ$1:CQ10)+1,0)</f>
        <v>10</v>
      </c>
      <c r="CR11" t="s">
        <v>3185</v>
      </c>
      <c r="CS11" t="str">
        <f>IFERROR(VLOOKUP(ROWS(CS$2:CS11),CQ$2:CR$202,2,FALSE),"")</f>
        <v>BAI : Back of the Aran Islands</v>
      </c>
      <c r="CT11">
        <f>IF(ISNUMBER(SEARCH(Hauls!$G$332,CU$2:CU$202)),MAX(CT$1:CT10)+1,0)</f>
        <v>10</v>
      </c>
      <c r="CU11" t="s">
        <v>3185</v>
      </c>
      <c r="CV11" t="str">
        <f>IFERROR(VLOOKUP(ROWS(CV$2:CV11),CT$2:CU$202,2,FALSE),"")</f>
        <v>BAI : Back of the Aran Islands</v>
      </c>
      <c r="CW11">
        <f>IF(ISNUMBER(SEARCH(Hauls!$G$333,CX$2:CX$202)),MAX(CW$1:CW10)+1,0)</f>
        <v>10</v>
      </c>
      <c r="CX11" t="s">
        <v>3185</v>
      </c>
      <c r="CY11" t="str">
        <f>IFERROR(VLOOKUP(ROWS(CY$2:CY11),CW$2:CX$202,2,FALSE),"")</f>
        <v>BAI : Back of the Aran Islands</v>
      </c>
      <c r="CZ11">
        <f>IF(ISNUMBER(SEARCH(Hauls!$G$334,DA$2:DA$202)),MAX(CZ$1:CZ10)+1,0)</f>
        <v>10</v>
      </c>
      <c r="DA11" t="s">
        <v>3185</v>
      </c>
      <c r="DB11" t="str">
        <f>IFERROR(VLOOKUP(ROWS(DB$2:DB11),CZ$2:DA$202,2,FALSE),"")</f>
        <v>BAI : Back of the Aran Islands</v>
      </c>
      <c r="DC11">
        <f>IF(ISNUMBER(SEARCH(Hauls!$G$335,DD$2:DD$202)),MAX(DC$1:DC10)+1,0)</f>
        <v>10</v>
      </c>
      <c r="DD11" t="s">
        <v>3185</v>
      </c>
      <c r="DE11" t="str">
        <f>IFERROR(VLOOKUP(ROWS(DE$2:DE11),DC$2:DD$202,2,FALSE),"")</f>
        <v>BAI : Back of the Aran Islands</v>
      </c>
      <c r="DF11">
        <f>IF(ISNUMBER(SEARCH(Hauls!$G$336,DG$2:DG$202)),MAX(DF$1:DF10)+1,0)</f>
        <v>10</v>
      </c>
      <c r="DG11" t="s">
        <v>3185</v>
      </c>
      <c r="DH11" t="str">
        <f>IFERROR(VLOOKUP(ROWS(DH$2:DH11),DF$2:DG$202,2,FALSE),"")</f>
        <v>BAI : Back of the Aran Islands</v>
      </c>
      <c r="DI11">
        <f>IF(ISNUMBER(SEARCH(Hauls!$G$337,DJ$2:DJ$202)),MAX(DI$1:DI10)+1,0)</f>
        <v>10</v>
      </c>
      <c r="DJ11" t="s">
        <v>3185</v>
      </c>
      <c r="DK11" t="str">
        <f>IFERROR(VLOOKUP(ROWS(DK$2:DK11),DI$2:DJ$202,2,FALSE),"")</f>
        <v>BAI : Back of the Aran Islands</v>
      </c>
      <c r="DL11">
        <f>IF(ISNUMBER(SEARCH(Hauls!$G$338,DM$2:DM$202)),MAX(DL$1:DL10)+1,0)</f>
        <v>10</v>
      </c>
      <c r="DM11" t="s">
        <v>3185</v>
      </c>
      <c r="DN11" t="str">
        <f>IFERROR(VLOOKUP(ROWS(DN$2:DN11),DL$2:DM$202,2,FALSE),"")</f>
        <v>BAI : Back of the Aran Islands</v>
      </c>
      <c r="DO11">
        <f>IF(ISNUMBER(SEARCH(Hauls!$G$339,DP$2:DP$202)),MAX(DO$1:DO10)+1,0)</f>
        <v>10</v>
      </c>
      <c r="DP11" t="s">
        <v>3185</v>
      </c>
      <c r="DQ11" t="str">
        <f>IFERROR(VLOOKUP(ROWS(DQ$2:DQ11),DO$2:DP$202,2,FALSE),"")</f>
        <v>BAI : Back of the Aran Islands</v>
      </c>
      <c r="DR11">
        <f>IF(ISNUMBER(SEARCH(Hauls!$G$340,DS$2:DS$202)),MAX(DR$1:DR10)+1,0)</f>
        <v>10</v>
      </c>
      <c r="DS11" t="s">
        <v>3185</v>
      </c>
      <c r="DT11" t="str">
        <f>IFERROR(VLOOKUP(ROWS(DT$2:DT11),DR$2:DS$202,2,FALSE),"")</f>
        <v>BAI : Back of the Aran Islands</v>
      </c>
      <c r="DU11">
        <f>IF(ISNUMBER(SEARCH(Hauls!$G$341,DV$2:DV$202)),MAX(DU$1:DU10)+1,0)</f>
        <v>10</v>
      </c>
      <c r="DV11" t="s">
        <v>3185</v>
      </c>
      <c r="DW11" t="str">
        <f>IFERROR(VLOOKUP(ROWS(DW$2:DW11),DU$2:DV$202,2,FALSE),"")</f>
        <v>BAI : Back of the Aran Islands</v>
      </c>
      <c r="DX11">
        <f>IF(ISNUMBER(SEARCH(Hauls!$G$342,DY$2:DY$202)),MAX(DX$1:DX10)+1,0)</f>
        <v>10</v>
      </c>
      <c r="DY11" t="s">
        <v>3185</v>
      </c>
      <c r="DZ11" t="str">
        <f>IFERROR(VLOOKUP(ROWS(DZ$2:DZ11),DX$2:DY$202,2,FALSE),"")</f>
        <v>BAI : Back of the Aran Islands</v>
      </c>
      <c r="EA11">
        <f>IF(ISNUMBER(SEARCH(Hauls!$G$343,EB$2:EB$202)),MAX(EA$1:EA10)+1,0)</f>
        <v>10</v>
      </c>
      <c r="EB11" t="s">
        <v>3185</v>
      </c>
      <c r="EC11" t="str">
        <f>IFERROR(VLOOKUP(ROWS(EC$2:EC11),EA$2:EB$202,2,FALSE),"")</f>
        <v>BAI : Back of the Aran Islands</v>
      </c>
      <c r="ED11">
        <f>IF(ISNUMBER(SEARCH(Hauls!$G$344,EE$2:EE$202)),MAX(ED$1:ED10)+1,0)</f>
        <v>10</v>
      </c>
      <c r="EE11" t="s">
        <v>3185</v>
      </c>
      <c r="EF11" t="str">
        <f>IFERROR(VLOOKUP(ROWS(EF$2:EF11),ED$2:EE$202,2,FALSE),"")</f>
        <v>BAI : Back of the Aran Islands</v>
      </c>
      <c r="EG11">
        <f>IF(ISNUMBER(SEARCH(Hauls!$G$345,EH$2:EH$202)),MAX(EG$1:EG10)+1,0)</f>
        <v>10</v>
      </c>
      <c r="EH11" t="s">
        <v>3185</v>
      </c>
      <c r="EI11" t="str">
        <f>IFERROR(VLOOKUP(ROWS(EI$2:EI11),EG$2:EH$202,2,FALSE),"")</f>
        <v>BAI : Back of the Aran Islands</v>
      </c>
      <c r="EJ11">
        <f>IF(ISNUMBER(SEARCH(Hauls!$G$346,EK$2:EK$202)),MAX(EJ$1:EJ10)+1,0)</f>
        <v>10</v>
      </c>
      <c r="EK11" t="s">
        <v>3185</v>
      </c>
      <c r="EL11" t="str">
        <f>IFERROR(VLOOKUP(ROWS(EL$2:EL11),EJ$2:EK$202,2,FALSE),"")</f>
        <v>BAI : Back of the Aran Islands</v>
      </c>
      <c r="EM11">
        <f>IF(ISNUMBER(SEARCH(Hauls!$G$347,EN$2:EN$202)),MAX(EM$1:EM10)+1,0)</f>
        <v>10</v>
      </c>
      <c r="EN11" t="s">
        <v>3185</v>
      </c>
      <c r="EO11" t="str">
        <f>IFERROR(VLOOKUP(ROWS(EO$2:EO11),EM$2:EN$202,2,FALSE),"")</f>
        <v>BAI : Back of the Aran Islands</v>
      </c>
      <c r="EP11">
        <f>IF(ISNUMBER(SEARCH(Hauls!$G$348,EQ$2:EQ$202)),MAX(EP$1:EP10)+1,0)</f>
        <v>10</v>
      </c>
      <c r="EQ11" t="s">
        <v>3185</v>
      </c>
      <c r="ER11" t="str">
        <f>IFERROR(VLOOKUP(ROWS(ER$2:ER11),EP$2:EQ$202,2,FALSE),"")</f>
        <v>BAI : Back of the Aran Islands</v>
      </c>
      <c r="ES11">
        <f>IF(ISNUMBER(SEARCH(Hauls!$G$349,ET$2:ET$202)),MAX(ES$1:ES10)+1,0)</f>
        <v>10</v>
      </c>
      <c r="ET11" t="s">
        <v>3185</v>
      </c>
      <c r="EU11" t="str">
        <f>IFERROR(VLOOKUP(ROWS(EU$2:EU11),ES$2:ET$202,2,FALSE),"")</f>
        <v>BAI : Back of the Aran Islands</v>
      </c>
      <c r="EV11">
        <f>IF(ISNUMBER(SEARCH(Hauls!$G$350,EW$2:EW$202)),MAX(EV$1:EV10)+1,0)</f>
        <v>10</v>
      </c>
      <c r="EW11" t="s">
        <v>3185</v>
      </c>
      <c r="EX11" t="str">
        <f>IFERROR(VLOOKUP(ROWS(EX$2:EX11),EV$2:EW$202,2,FALSE),"")</f>
        <v>BAI : Back of the Aran Islands</v>
      </c>
      <c r="EY11">
        <f>IF(ISNUMBER(SEARCH(Hauls!$G$351,EZ$2:EZ$202)),MAX(EY$1:EY10)+1,0)</f>
        <v>10</v>
      </c>
      <c r="EZ11" t="s">
        <v>3185</v>
      </c>
      <c r="FA11" t="str">
        <f>IFERROR(VLOOKUP(ROWS(FA$2:FA11),EY$2:EZ$202,2,FALSE),"")</f>
        <v>BAI : Back of the Aran Islands</v>
      </c>
      <c r="FB11">
        <f>IF(ISNUMBER(SEARCH(Hauls!$G$352,FC$2:FC$202)),MAX(FB$1:FB10)+1,0)</f>
        <v>10</v>
      </c>
      <c r="FC11" t="s">
        <v>3185</v>
      </c>
      <c r="FD11" t="str">
        <f>IFERROR(VLOOKUP(ROWS(FD$2:FD11),FB$2:FC$202,2,FALSE),"")</f>
        <v>BAI : Back of the Aran Islands</v>
      </c>
      <c r="FE11">
        <f>IF(ISNUMBER(SEARCH(Hauls!$G$353,FF$2:FF$202)),MAX(FE$1:FE10)+1,0)</f>
        <v>10</v>
      </c>
      <c r="FF11" t="s">
        <v>3185</v>
      </c>
      <c r="FG11" t="str">
        <f>IFERROR(VLOOKUP(ROWS(FG$2:FG11),FE$2:FF$202,2,FALSE),"")</f>
        <v>BAI : Back of the Aran Islands</v>
      </c>
      <c r="FH11">
        <f>IF(ISNUMBER(SEARCH(Hauls!$G$354,FI$2:FI$202)),MAX(FH$1:FH10)+1,0)</f>
        <v>10</v>
      </c>
      <c r="FI11" t="s">
        <v>3185</v>
      </c>
      <c r="FJ11" t="str">
        <f>IFERROR(VLOOKUP(ROWS(FJ$2:FJ11),FH$2:FI$202,2,FALSE),"")</f>
        <v>BAI : Back of the Aran Islands</v>
      </c>
      <c r="FK11">
        <f>IF(ISNUMBER(SEARCH(Hauls!$G$355,FL$2:FL$202)),MAX(FK$1:FK10)+1,0)</f>
        <v>10</v>
      </c>
      <c r="FL11" t="s">
        <v>3185</v>
      </c>
      <c r="FM11" t="str">
        <f>IFERROR(VLOOKUP(ROWS(FM$2:FM11),FK$2:FL$202,2,FALSE),"")</f>
        <v>BAI : Back of the Aran Islands</v>
      </c>
      <c r="FN11">
        <f>IF(ISNUMBER(SEARCH(Hauls!$G$356,FO$2:FO$202)),MAX(FN$1:FN10)+1,0)</f>
        <v>10</v>
      </c>
      <c r="FO11" t="s">
        <v>3185</v>
      </c>
      <c r="FP11" t="str">
        <f>IFERROR(VLOOKUP(ROWS(FP$2:FP11),FN$2:FO$202,2,FALSE),"")</f>
        <v>BAI : Back of the Aran Islands</v>
      </c>
      <c r="FQ11">
        <f>IF(ISNUMBER(SEARCH(Hauls!$G$357,FR$2:FR$202)),MAX(FQ$1:FQ10)+1,0)</f>
        <v>10</v>
      </c>
      <c r="FR11" t="s">
        <v>3185</v>
      </c>
      <c r="FS11" t="str">
        <f>IFERROR(VLOOKUP(ROWS(FS$2:FS11),FQ$2:FR$202,2,FALSE),"")</f>
        <v>BAI : Back of the Aran Islands</v>
      </c>
      <c r="FT11">
        <f>IF(ISNUMBER(SEARCH(Hauls!$G$358,FU$2:FU$202)),MAX(FT$1:FT10)+1,0)</f>
        <v>10</v>
      </c>
      <c r="FU11" t="s">
        <v>3185</v>
      </c>
      <c r="FV11" t="str">
        <f>IFERROR(VLOOKUP(ROWS(FV$2:FV11),FT$2:FU$202,2,FALSE),"")</f>
        <v>BAI : Back of the Aran Islands</v>
      </c>
      <c r="FW11">
        <f>IF(ISNUMBER(SEARCH(Hauls!$G$359,FX$2:FX$202)),MAX(FW$1:FW10)+1,0)</f>
        <v>10</v>
      </c>
      <c r="FX11" t="s">
        <v>3185</v>
      </c>
      <c r="FY11" t="str">
        <f>IFERROR(VLOOKUP(ROWS(FY$2:FY11),FW$2:FX$202,2,FALSE),"")</f>
        <v>BAI : Back of the Aran Islands</v>
      </c>
      <c r="FZ11">
        <f>IF(ISNUMBER(SEARCH(Hauls!$G$360,GA$2:GA$202)),MAX(FZ$1:FZ10)+1,0)</f>
        <v>10</v>
      </c>
      <c r="GA11" t="s">
        <v>3185</v>
      </c>
      <c r="GB11" t="str">
        <f>IFERROR(VLOOKUP(ROWS(GB$2:GB11),FZ$2:GA$202,2,FALSE),"")</f>
        <v>BAI : Back of the Aran Islands</v>
      </c>
      <c r="GC11">
        <f>IF(ISNUMBER(SEARCH(Hauls!$G$361,GD$2:GD$202)),MAX(GC$1:GC10)+1,0)</f>
        <v>10</v>
      </c>
      <c r="GD11" t="s">
        <v>3185</v>
      </c>
      <c r="GE11" t="str">
        <f>IFERROR(VLOOKUP(ROWS(GE$2:GE11),GC$2:GD$202,2,FALSE),"")</f>
        <v>BAI : Back of the Aran Islands</v>
      </c>
      <c r="GF11">
        <f>IF(ISNUMBER(SEARCH(Hauls!$G$362,GG$2:GG$202)),MAX(GF$1:GF10)+1,0)</f>
        <v>10</v>
      </c>
      <c r="GG11" t="s">
        <v>3185</v>
      </c>
      <c r="GH11" t="str">
        <f>IFERROR(VLOOKUP(ROWS(GH$2:GH11),GF$2:GG$202,2,FALSE),"")</f>
        <v>BAI : Back of the Aran Islands</v>
      </c>
      <c r="GI11">
        <f>IF(ISNUMBER(SEARCH(Hauls!$G$363,GJ$2:GJ$202)),MAX(GI$1:GI10)+1,0)</f>
        <v>10</v>
      </c>
      <c r="GJ11" t="s">
        <v>3185</v>
      </c>
      <c r="GK11" t="str">
        <f>IFERROR(VLOOKUP(ROWS(GK$2:GK11),GI$2:GJ$202,2,FALSE),"")</f>
        <v>BAI : Back of the Aran Islands</v>
      </c>
      <c r="GL11">
        <f>IF(ISNUMBER(SEARCH(Hauls!$G$364,GM$2:GM$202)),MAX(GL$1:GL10)+1,0)</f>
        <v>10</v>
      </c>
      <c r="GM11" t="s">
        <v>3185</v>
      </c>
      <c r="GN11" t="str">
        <f>IFERROR(VLOOKUP(ROWS(GN$2:GN11),GL$2:GM$202,2,FALSE),"")</f>
        <v>BAI : Back of the Aran Islands</v>
      </c>
      <c r="GO11">
        <f>IF(ISNUMBER(SEARCH(Hauls!$G$365,GP$2:GP$202)),MAX(GO$1:GO10)+1,0)</f>
        <v>10</v>
      </c>
      <c r="GP11" t="s">
        <v>3185</v>
      </c>
      <c r="GQ11" t="str">
        <f>IFERROR(VLOOKUP(ROWS(GQ$2:GQ11),GO$2:GP$202,2,FALSE),"")</f>
        <v>BAI : Back of the Aran Islands</v>
      </c>
      <c r="GR11">
        <f>IF(ISNUMBER(SEARCH(Hauls!$G$366,GS$2:GS$202)),MAX(GR$1:GR10)+1,0)</f>
        <v>10</v>
      </c>
      <c r="GS11" t="s">
        <v>3185</v>
      </c>
      <c r="GT11" t="str">
        <f>IFERROR(VLOOKUP(ROWS(GT$2:GT11),GR$2:GS$202,2,FALSE),"")</f>
        <v>BAI : Back of the Aran Islands</v>
      </c>
      <c r="GU11">
        <f>IF(ISNUMBER(SEARCH(Hauls!$G$366,GV$2:GV$202)),MAX(GU$1:GU10)+1,0)</f>
        <v>10</v>
      </c>
      <c r="GV11" t="s">
        <v>3185</v>
      </c>
      <c r="GW11" t="str">
        <f>IFERROR(VLOOKUP(ROWS(GW$2:GW11),GU$2:GV$202,2,FALSE),"")</f>
        <v>BAI : Back of the Aran Islands</v>
      </c>
      <c r="GX11">
        <f>IF(ISNUMBER(SEARCH(Hauls!$G$368,GY$2:GY$202)),MAX(GX$1:GX10)+1,0)</f>
        <v>10</v>
      </c>
      <c r="GY11" t="s">
        <v>3185</v>
      </c>
      <c r="GZ11" t="str">
        <f>IFERROR(VLOOKUP(ROWS(GZ$2:GZ11),GX$2:GY$202,2,FALSE),"")</f>
        <v>BAI : Back of the Aran Islands</v>
      </c>
      <c r="HA11">
        <f>IF(ISNUMBER(SEARCH(Hauls!$G$369,HB$2:HB$202)),MAX(HA$1:HA10)+1,0)</f>
        <v>10</v>
      </c>
      <c r="HB11" t="s">
        <v>3185</v>
      </c>
      <c r="HC11" t="str">
        <f>IFERROR(VLOOKUP(ROWS(HC$2:HC11),HA$2:HB$202,2,FALSE),"")</f>
        <v>BAI : Back of the Aran Islands</v>
      </c>
      <c r="HD11">
        <f>IF(ISNUMBER(SEARCH(Hauls!$G$370,HE$2:HE$202)),MAX(HD$1:HD10)+1,0)</f>
        <v>10</v>
      </c>
      <c r="HE11" t="s">
        <v>3185</v>
      </c>
      <c r="HF11" t="str">
        <f>IFERROR(VLOOKUP(ROWS(HF$2:HF11),HD$2:HE$202,2,FALSE),"")</f>
        <v>BAI : Back of the Aran Islands</v>
      </c>
      <c r="HG11">
        <f>IF(ISNUMBER(SEARCH(Hauls!$G$371,HH$2:HH$202)),MAX(HG$1:HG10)+1,0)</f>
        <v>10</v>
      </c>
      <c r="HH11" t="s">
        <v>3185</v>
      </c>
      <c r="HI11" t="str">
        <f>IFERROR(VLOOKUP(ROWS(HI$2:HI11),HG$2:HH$202,2,FALSE),"")</f>
        <v>BAI : Back of the Aran Islands</v>
      </c>
      <c r="HJ11">
        <f>IF(ISNUMBER(SEARCH(Hauls!$G$372,HK$2:HK$202)),MAX(HJ$1:HJ10)+1,0)</f>
        <v>10</v>
      </c>
      <c r="HK11" t="s">
        <v>3185</v>
      </c>
      <c r="HL11" t="str">
        <f>IFERROR(VLOOKUP(ROWS(HL$2:HL11),HJ$2:HK$202,2,FALSE),"")</f>
        <v>BAI : Back of the Aran Islands</v>
      </c>
      <c r="HM11">
        <f>IF(ISNUMBER(SEARCH(Hauls!$G$373,HN$2:HN$202)),MAX(HM$1:HM10)+1,0)</f>
        <v>10</v>
      </c>
      <c r="HN11" t="s">
        <v>3185</v>
      </c>
      <c r="HO11" t="str">
        <f>IFERROR(VLOOKUP(ROWS(HO$2:HO11),HM$2:HN$202,2,FALSE),"")</f>
        <v>BAI : Back of the Aran Islands</v>
      </c>
      <c r="HP11">
        <f>IF(ISNUMBER(SEARCH(Hauls!$G$374,HQ$2:HQ$202)),MAX(HP$1:HP10)+1,0)</f>
        <v>10</v>
      </c>
      <c r="HQ11" t="s">
        <v>3185</v>
      </c>
      <c r="HR11" t="str">
        <f>IFERROR(VLOOKUP(ROWS(HR$2:HR11),HP$2:HQ$202,2,FALSE),"")</f>
        <v>BAI : Back of the Aran Islands</v>
      </c>
      <c r="HS11">
        <f>IF(ISNUMBER(SEARCH(Hauls!$G$375,HT$2:HT$202)),MAX(HS$1:HS10)+1,0)</f>
        <v>10</v>
      </c>
      <c r="HT11" t="s">
        <v>3185</v>
      </c>
      <c r="HU11" t="str">
        <f>IFERROR(VLOOKUP(ROWS(HU$2:HU11),HS$2:HT$202,2,FALSE),"")</f>
        <v>BAI : Back of the Aran Islands</v>
      </c>
      <c r="HV11">
        <f>IF(ISNUMBER(SEARCH(Hauls!$G$376,HW$2:HW$202)),MAX(HV$1:HV10)+1,0)</f>
        <v>10</v>
      </c>
      <c r="HW11" t="s">
        <v>3185</v>
      </c>
      <c r="HX11" t="str">
        <f>IFERROR(VLOOKUP(ROWS(HX$2:HX11),HV$2:HW$202,2,FALSE),"")</f>
        <v>BAI : Back of the Aran Islands</v>
      </c>
      <c r="HY11">
        <f>IF(ISNUMBER(SEARCH(Hauls!$G$377,HZ$2:HZ$202)),MAX(HY$1:HY10)+1,0)</f>
        <v>10</v>
      </c>
      <c r="HZ11" t="s">
        <v>3185</v>
      </c>
      <c r="IA11" t="str">
        <f>IFERROR(VLOOKUP(ROWS(IA$2:IA11),HY$2:HZ$202,2,FALSE),"")</f>
        <v>BAI : Back of the Aran Islands</v>
      </c>
      <c r="IB11">
        <f>IF(ISNUMBER(SEARCH(Hauls!$G$378,IC$2:IC$202)),MAX(IB$1:IB10)+1,0)</f>
        <v>10</v>
      </c>
      <c r="IC11" t="s">
        <v>3185</v>
      </c>
      <c r="ID11" t="str">
        <f>IFERROR(VLOOKUP(ROWS(ID$2:ID11),IB$2:IC$202,2,FALSE),"")</f>
        <v>BAI : Back of the Aran Islands</v>
      </c>
      <c r="IE11">
        <f>IF(ISNUMBER(SEARCH(Hauls!$G$379,IF$2:IF$202)),MAX(IE$1:IE10)+1,0)</f>
        <v>10</v>
      </c>
      <c r="IF11" t="s">
        <v>3185</v>
      </c>
      <c r="IG11" t="str">
        <f>IFERROR(VLOOKUP(ROWS(IG$2:IG11),IE$2:IF$202,2,FALSE),"")</f>
        <v>BAI : Back of the Aran Islands</v>
      </c>
      <c r="IH11">
        <f>IF(ISNUMBER(SEARCH(Hauls!$G$380,II$2:II$202)),MAX(IH$1:IH10)+1,0)</f>
        <v>10</v>
      </c>
      <c r="II11" t="s">
        <v>3185</v>
      </c>
      <c r="IJ11" t="str">
        <f>IFERROR(VLOOKUP(ROWS(IJ$2:IJ11),IH$2:II$202,2,FALSE),"")</f>
        <v>BAI : Back of the Aran Islands</v>
      </c>
      <c r="IK11">
        <f>IF(ISNUMBER(SEARCH(Hauls!$G$381,IL$2:IL$202)),MAX(IK$1:IK10)+1,0)</f>
        <v>10</v>
      </c>
      <c r="IL11" t="s">
        <v>3185</v>
      </c>
      <c r="IM11" t="str">
        <f>IFERROR(VLOOKUP(ROWS(IM$2:IM11),IK$2:IL$202,2,FALSE),"")</f>
        <v>BAI : Back of the Aran Islands</v>
      </c>
      <c r="IN11">
        <f>IF(ISNUMBER(SEARCH(Hauls!$G$382,IO$2:IO$202)),MAX(IN$1:IN10)+1,0)</f>
        <v>10</v>
      </c>
      <c r="IO11" t="s">
        <v>3185</v>
      </c>
      <c r="IP11" t="str">
        <f>IFERROR(VLOOKUP(ROWS(IP$2:IP11),IN$2:IO$202,2,FALSE),"")</f>
        <v>BAI : Back of the Aran Islands</v>
      </c>
      <c r="IQ11">
        <f>IF(ISNUMBER(SEARCH(Hauls!$G$383,IR$2:IR$202)),MAX(IQ$1:IQ10)+1,0)</f>
        <v>10</v>
      </c>
      <c r="IR11" t="s">
        <v>3185</v>
      </c>
      <c r="IS11" t="str">
        <f>IFERROR(VLOOKUP(ROWS(IS$2:IS11),IQ$2:IR$202,2,FALSE),"")</f>
        <v>BAI : Back of the Aran Islands</v>
      </c>
      <c r="IT11">
        <f>IF(ISNUMBER(SEARCH(Hauls!$G$384,IU$2:IU$202)),MAX(IT$1:IT10)+1,0)</f>
        <v>10</v>
      </c>
      <c r="IU11" t="s">
        <v>3185</v>
      </c>
      <c r="IV11" t="str">
        <f>IFERROR(VLOOKUP(ROWS(IV$2:IV11),IT$2:IU$202,2,FALSE),"")</f>
        <v>BAI : Back of the Aran Islands</v>
      </c>
      <c r="IW11">
        <f>IF(ISNUMBER(SEARCH(Hauls!$G$385,IX$2:IX$202)),MAX(IW$1:IW10)+1,0)</f>
        <v>10</v>
      </c>
      <c r="IX11" t="s">
        <v>3185</v>
      </c>
      <c r="IY11" t="str">
        <f>IFERROR(VLOOKUP(ROWS(IY$2:IY11),IW$2:IX$202,2,FALSE),"")</f>
        <v>BAI : Back of the Aran Islands</v>
      </c>
      <c r="IZ11">
        <f>IF(ISNUMBER(SEARCH(Hauls!$G$386,JA$2:JA$202)),MAX(IZ$1:IZ10)+1,0)</f>
        <v>10</v>
      </c>
      <c r="JA11" t="s">
        <v>3185</v>
      </c>
      <c r="JB11" t="str">
        <f>IFERROR(VLOOKUP(ROWS(JB$2:JB11),IZ$2:JA$202,2,FALSE),"")</f>
        <v>BAI : Back of the Aran Islands</v>
      </c>
      <c r="JC11">
        <f>IF(ISNUMBER(SEARCH(Hauls!$G$387,JD$2:JD$202)),MAX(JC$1:JC10)+1,0)</f>
        <v>10</v>
      </c>
      <c r="JD11" t="s">
        <v>3185</v>
      </c>
      <c r="JE11" t="str">
        <f>IFERROR(VLOOKUP(ROWS(JE$2:JE11),JC$2:JD$202,2,FALSE),"")</f>
        <v>BAI : Back of the Aran Islands</v>
      </c>
      <c r="JF11">
        <f>IF(ISNUMBER(SEARCH(Hauls!$G$388,JG$2:JG$202)),MAX(JF$1:JF10)+1,0)</f>
        <v>10</v>
      </c>
      <c r="JG11" t="s">
        <v>3185</v>
      </c>
      <c r="JH11" t="str">
        <f>IFERROR(VLOOKUP(ROWS(JH$2:JH11),JF$2:JG$202,2,FALSE),"")</f>
        <v>BAI : Back of the Aran Islands</v>
      </c>
      <c r="JI11">
        <f>IF(ISNUMBER(SEARCH(Hauls!$G$389,JJ$2:JJ$202)),MAX(JI$1:JI10)+1,0)</f>
        <v>10</v>
      </c>
      <c r="JJ11" t="s">
        <v>3185</v>
      </c>
      <c r="JK11" t="str">
        <f>IFERROR(VLOOKUP(ROWS(JK$2:JK11),JI$2:JJ$202,2,FALSE),"")</f>
        <v>BAI : Back of the Aran Islands</v>
      </c>
      <c r="JL11">
        <f>IF(ISNUMBER(SEARCH(Hauls!$G$390,JM$2:JM$202)),MAX(JL$1:JL10)+1,0)</f>
        <v>10</v>
      </c>
      <c r="JM11" t="s">
        <v>3185</v>
      </c>
      <c r="JN11" t="str">
        <f>IFERROR(VLOOKUP(ROWS(JN$2:JN11),JL$2:JM$202,2,FALSE),"")</f>
        <v>BAI : Back of the Aran Islands</v>
      </c>
      <c r="JO11">
        <f>IF(ISNUMBER(SEARCH(Hauls!$G$391,JP$2:JP$202)),MAX(JO$1:JO10)+1,0)</f>
        <v>10</v>
      </c>
      <c r="JP11" t="s">
        <v>3185</v>
      </c>
      <c r="JQ11" t="str">
        <f>IFERROR(VLOOKUP(ROWS(JQ$2:JQ11),JO$2:JP$202,2,FALSE),"")</f>
        <v>BAI : Back of the Aran Islands</v>
      </c>
      <c r="JR11">
        <f>IF(ISNUMBER(SEARCH(Hauls!$G$392,JS$2:JS$202)),MAX(JR$1:JR10)+1,0)</f>
        <v>10</v>
      </c>
      <c r="JS11" t="s">
        <v>3185</v>
      </c>
      <c r="JT11" t="str">
        <f>IFERROR(VLOOKUP(ROWS(JT$2:JT11),JR$2:JS$202,2,FALSE),"")</f>
        <v>BAI : Back of the Aran Islands</v>
      </c>
      <c r="JU11">
        <f>IF(ISNUMBER(SEARCH(Hauls!$G$393,JV$2:JV$202)),MAX(JU$1:JU10)+1,0)</f>
        <v>10</v>
      </c>
      <c r="JV11" t="s">
        <v>3185</v>
      </c>
      <c r="JW11" t="str">
        <f>IFERROR(VLOOKUP(ROWS(JW$2:JW11),JU$2:JV$202,2,FALSE),"")</f>
        <v>BAI : Back of the Aran Islands</v>
      </c>
      <c r="JX11">
        <f>IF(ISNUMBER(SEARCH(Hauls!$G$394,JY$2:JY$202)),MAX(JX$1:JX10)+1,0)</f>
        <v>10</v>
      </c>
      <c r="JY11" t="s">
        <v>3185</v>
      </c>
      <c r="JZ11" t="str">
        <f>IFERROR(VLOOKUP(ROWS(JZ$2:JZ11),JX$2:JY$202,2,FALSE),"")</f>
        <v>BAI : Back of the Aran Islands</v>
      </c>
      <c r="KA11">
        <f>IF(ISNUMBER(SEARCH(Hauls!$G$395,KB$2:KB$202)),MAX(KA$1:KA10)+1,0)</f>
        <v>10</v>
      </c>
      <c r="KB11" t="s">
        <v>3185</v>
      </c>
      <c r="KC11" t="str">
        <f>IFERROR(VLOOKUP(ROWS(KC$2:KC11),KA$2:KB$202,2,FALSE),"")</f>
        <v>BAI : Back of the Aran Islands</v>
      </c>
      <c r="KD11">
        <f>IF(ISNUMBER(SEARCH(Hauls!$G$396,KE$2:KE$202)),MAX(KD$1:KD10)+1,0)</f>
        <v>10</v>
      </c>
      <c r="KE11" t="s">
        <v>3185</v>
      </c>
      <c r="KF11" t="str">
        <f>IFERROR(VLOOKUP(ROWS(KF$2:KF11),KD$2:KE$202,2,FALSE),"")</f>
        <v>BAI : Back of the Aran Islands</v>
      </c>
      <c r="KG11">
        <f>IF(ISNUMBER(SEARCH(Hauls!$G$397,KH$2:KH$202)),MAX(KG$1:KG10)+1,0)</f>
        <v>10</v>
      </c>
      <c r="KH11" t="s">
        <v>3185</v>
      </c>
      <c r="KI11" t="str">
        <f>IFERROR(VLOOKUP(ROWS(KI$2:KI11),KG$2:KH$202,2,FALSE),"")</f>
        <v>BAI : Back of the Aran Islands</v>
      </c>
      <c r="KJ11">
        <f>IF(ISNUMBER(SEARCH(Hauls!$G$398,KK$2:KK$202)),MAX(KJ$1:KJ10)+1,0)</f>
        <v>10</v>
      </c>
      <c r="KK11" t="s">
        <v>3185</v>
      </c>
      <c r="KL11" t="str">
        <f>IFERROR(VLOOKUP(ROWS(KL$2:KL11),KJ$2:KK$202,2,FALSE),"")</f>
        <v>BAI : Back of the Aran Islands</v>
      </c>
      <c r="KM11">
        <f>IF(ISNUMBER(SEARCH(Hauls!$G$399,KN$2:KN$202)),MAX(KM$1:KM10)+1,0)</f>
        <v>10</v>
      </c>
      <c r="KN11" t="s">
        <v>3185</v>
      </c>
      <c r="KO11" t="str">
        <f>IFERROR(VLOOKUP(ROWS(KO$2:KO11),KM$2:KN$202,2,FALSE),"")</f>
        <v>BAI : Back of the Aran Islands</v>
      </c>
      <c r="KP11">
        <f>IF(ISNUMBER(SEARCH(Hauls!$G$400,KQ$2:KQ$202)),MAX(KP$1:KP10)+1,0)</f>
        <v>10</v>
      </c>
      <c r="KQ11" t="s">
        <v>3185</v>
      </c>
      <c r="KR11" t="str">
        <f>IFERROR(VLOOKUP(ROWS(KR$2:KR11),KP$2:KQ$202,2,FALSE),"")</f>
        <v>BAI : Back of the Aran Islands</v>
      </c>
    </row>
    <row r="12" spans="1:304" x14ac:dyDescent="0.25">
      <c r="A12" t="s">
        <v>2508</v>
      </c>
      <c r="B12" t="s">
        <v>2509</v>
      </c>
      <c r="C12" t="s">
        <v>2510</v>
      </c>
      <c r="D12" t="str">
        <f t="shared" si="0"/>
        <v>BAD : Bally David</v>
      </c>
      <c r="E12">
        <f>IF(ISNUMBER(SEARCH(Hauls!$G$301,$F$2:$F$202)),MAX($E$1:E11)+1,0)</f>
        <v>11</v>
      </c>
      <c r="F12" t="s">
        <v>3186</v>
      </c>
      <c r="G12" t="str">
        <f>IFERROR(VLOOKUP(ROWS($G$2:G12),$E$2:$F$202,2,FALSE),"")</f>
        <v>BAD : Bally David</v>
      </c>
      <c r="H12">
        <f>IF(ISNUMBER(SEARCH(Hauls!$G$302,I$2:I$202)),MAX(H$1:H11)+1,0)</f>
        <v>11</v>
      </c>
      <c r="I12" t="s">
        <v>3186</v>
      </c>
      <c r="J12" t="str">
        <f>IFERROR(VLOOKUP(ROWS(J$2:J12),H$2:I$202,2,FALSE),"")</f>
        <v>BAD : Bally David</v>
      </c>
      <c r="K12">
        <f>IF(ISNUMBER(SEARCH(Hauls!$G$303,L$2:L$202)),MAX(K$1:K11)+1,0)</f>
        <v>11</v>
      </c>
      <c r="L12" t="s">
        <v>3186</v>
      </c>
      <c r="M12" t="str">
        <f>IFERROR(VLOOKUP(ROWS(M$2:M12),K$2:L$202,2,FALSE),"")</f>
        <v>BAD : Bally David</v>
      </c>
      <c r="N12">
        <f>IF(ISNUMBER(SEARCH(Hauls!$G$304,O$2:O$202)),MAX(N$1:N11)+1,0)</f>
        <v>11</v>
      </c>
      <c r="O12" t="s">
        <v>3186</v>
      </c>
      <c r="P12" t="str">
        <f>IFERROR(VLOOKUP(ROWS(P$2:P12),N$2:O$202,2,FALSE),"")</f>
        <v>BAD : Bally David</v>
      </c>
      <c r="Q12">
        <f>IF(ISNUMBER(SEARCH(Hauls!$G$305,R$2:R$202)),MAX(Q$1:Q11)+1,0)</f>
        <v>11</v>
      </c>
      <c r="R12" t="s">
        <v>3186</v>
      </c>
      <c r="S12" t="str">
        <f>IFERROR(VLOOKUP(ROWS(S$2:S12),Q$2:R$202,2,FALSE),"")</f>
        <v>BAD : Bally David</v>
      </c>
      <c r="T12">
        <f>IF(ISNUMBER(SEARCH(Hauls!$G$306,U$2:U$202)),MAX(T$1:T11)+1,0)</f>
        <v>11</v>
      </c>
      <c r="U12" t="s">
        <v>3186</v>
      </c>
      <c r="V12" t="str">
        <f>IFERROR(VLOOKUP(ROWS(V$2:V12),T$2:U$202,2,FALSE),"")</f>
        <v>BAD : Bally David</v>
      </c>
      <c r="W12">
        <f>IF(ISNUMBER(SEARCH(Hauls!$G$307,X$2:X$202)),MAX(W$1:W11)+1,0)</f>
        <v>11</v>
      </c>
      <c r="X12" t="s">
        <v>3186</v>
      </c>
      <c r="Y12" t="str">
        <f>IFERROR(VLOOKUP(ROWS(Y$2:Y12),W$2:X$202,2,FALSE),"")</f>
        <v>BAD : Bally David</v>
      </c>
      <c r="Z12">
        <f>IF(ISNUMBER(SEARCH(Hauls!$G$308,AA$2:AA$202)),MAX(Z$1:Z11)+1,0)</f>
        <v>11</v>
      </c>
      <c r="AA12" t="s">
        <v>3186</v>
      </c>
      <c r="AB12" t="str">
        <f>IFERROR(VLOOKUP(ROWS(AB$2:AB12),Z$2:AA$202,2,FALSE),"")</f>
        <v>BAD : Bally David</v>
      </c>
      <c r="AC12">
        <f>IF(ISNUMBER(SEARCH(Hauls!$G$309,AD$2:AD$202)),MAX(AC$1:AC11)+1,0)</f>
        <v>11</v>
      </c>
      <c r="AD12" t="s">
        <v>3186</v>
      </c>
      <c r="AE12" t="str">
        <f>IFERROR(VLOOKUP(ROWS(AE$2:AE12),AC$2:AD$202,2,FALSE),"")</f>
        <v>BAD : Bally David</v>
      </c>
      <c r="AF12">
        <f>IF(ISNUMBER(SEARCH(Hauls!$G$310,AG$2:AG$202)),MAX(AF$1:AF11)+1,0)</f>
        <v>11</v>
      </c>
      <c r="AG12" t="s">
        <v>3186</v>
      </c>
      <c r="AH12" t="str">
        <f>IFERROR(VLOOKUP(ROWS(AH$2:AH12),AF$2:AG$202,2,FALSE),"")</f>
        <v>BAD : Bally David</v>
      </c>
      <c r="AI12">
        <f>IF(ISNUMBER(SEARCH(Hauls!$G$311,AJ$2:AJ$202)),MAX(AI$1:AI11)+1,0)</f>
        <v>11</v>
      </c>
      <c r="AJ12" t="s">
        <v>3186</v>
      </c>
      <c r="AK12" t="str">
        <f>IFERROR(VLOOKUP(ROWS(AK$2:AK12),AI$2:AJ$202,2,FALSE),"")</f>
        <v>BAD : Bally David</v>
      </c>
      <c r="AL12">
        <f>IF(ISNUMBER(SEARCH(Hauls!$G$312,AM$2:AM$202)),MAX(AL$1:AL11)+1,0)</f>
        <v>11</v>
      </c>
      <c r="AM12" t="s">
        <v>3186</v>
      </c>
      <c r="AN12" t="str">
        <f>IFERROR(VLOOKUP(ROWS(AN$2:AN12),AL$2:AM$202,2,FALSE),"")</f>
        <v>BAD : Bally David</v>
      </c>
      <c r="AO12">
        <f>IF(ISNUMBER(SEARCH(Hauls!$G$313,AP$2:AP$202)),MAX(AO$1:AO11)+1,0)</f>
        <v>11</v>
      </c>
      <c r="AP12" t="s">
        <v>3186</v>
      </c>
      <c r="AQ12" t="str">
        <f>IFERROR(VLOOKUP(ROWS(AQ$2:AQ12),AO$2:AP$202,2,FALSE),"")</f>
        <v>BAD : Bally David</v>
      </c>
      <c r="AR12">
        <f>IF(ISNUMBER(SEARCH(Hauls!$G$314,AS$2:AS$202)),MAX(AR$1:AR11)+1,0)</f>
        <v>11</v>
      </c>
      <c r="AS12" t="s">
        <v>3186</v>
      </c>
      <c r="AT12" t="str">
        <f>IFERROR(VLOOKUP(ROWS(AT$2:AT12),AR$2:AS$202,2,FALSE),"")</f>
        <v>BAD : Bally David</v>
      </c>
      <c r="AU12">
        <f>IF(ISNUMBER(SEARCH(Hauls!$G$315,AV$2:AV$202)),MAX(AU$1:AU11)+1,0)</f>
        <v>11</v>
      </c>
      <c r="AV12" t="s">
        <v>3186</v>
      </c>
      <c r="AW12" t="str">
        <f>IFERROR(VLOOKUP(ROWS(AW$2:AW12),AU$2:AV$202,2,FALSE),"")</f>
        <v>BAD : Bally David</v>
      </c>
      <c r="AX12">
        <f>IF(ISNUMBER(SEARCH(Hauls!$G$316,AY$2:AY$202)),MAX(AX$1:AX11)+1,0)</f>
        <v>11</v>
      </c>
      <c r="AY12" t="s">
        <v>3186</v>
      </c>
      <c r="AZ12" t="str">
        <f>IFERROR(VLOOKUP(ROWS(AZ$2:AZ12),AX$2:AY$202,2,FALSE),"")</f>
        <v>BAD : Bally David</v>
      </c>
      <c r="BA12">
        <f>IF(ISNUMBER(SEARCH(Hauls!$G$317,BB$2:BB$202)),MAX(BA$1:BA11)+1,0)</f>
        <v>11</v>
      </c>
      <c r="BB12" t="s">
        <v>3186</v>
      </c>
      <c r="BC12" t="str">
        <f>IFERROR(VLOOKUP(ROWS(BC$2:BC12),BA$2:BB$202,2,FALSE),"")</f>
        <v>BAD : Bally David</v>
      </c>
      <c r="BD12">
        <f>IF(ISNUMBER(SEARCH(Hauls!$G$318,BE$2:BE$202)),MAX(BD$1:BD11)+1,0)</f>
        <v>11</v>
      </c>
      <c r="BE12" t="s">
        <v>3186</v>
      </c>
      <c r="BF12" t="str">
        <f>IFERROR(VLOOKUP(ROWS(BF$2:BF12),BD$2:BE$202,2,FALSE),"")</f>
        <v>BAD : Bally David</v>
      </c>
      <c r="BG12">
        <f>IF(ISNUMBER(SEARCH(Hauls!$G$319,BH$2:BH$202)),MAX(BG$1:BG11)+1,0)</f>
        <v>11</v>
      </c>
      <c r="BH12" t="s">
        <v>3186</v>
      </c>
      <c r="BI12" t="str">
        <f>IFERROR(VLOOKUP(ROWS(BI$2:BI12),BG$2:BH$202,2,FALSE),"")</f>
        <v>BAD : Bally David</v>
      </c>
      <c r="BJ12">
        <f>IF(ISNUMBER(SEARCH(Hauls!$G$320,BK$2:BK$202)),MAX(BJ$1:BJ11)+1,0)</f>
        <v>11</v>
      </c>
      <c r="BK12" t="s">
        <v>3186</v>
      </c>
      <c r="BL12" t="str">
        <f>IFERROR(VLOOKUP(ROWS(BL$2:BL12),BJ$2:BK$202,2,FALSE),"")</f>
        <v>BAD : Bally David</v>
      </c>
      <c r="BM12">
        <f>IF(ISNUMBER(SEARCH(Hauls!$G$321,BN$2:BN$202)),MAX(BM$1:BM11)+1,0)</f>
        <v>11</v>
      </c>
      <c r="BN12" t="s">
        <v>3186</v>
      </c>
      <c r="BO12" t="str">
        <f>IFERROR(VLOOKUP(ROWS(BO$2:BO12),BM$2:BN$202,2,FALSE),"")</f>
        <v>BAD : Bally David</v>
      </c>
      <c r="BP12">
        <f>IF(ISNUMBER(SEARCH(Hauls!$G$322,BQ$2:BQ$202)),MAX(BP$1:BP11)+1,0)</f>
        <v>11</v>
      </c>
      <c r="BQ12" t="s">
        <v>3186</v>
      </c>
      <c r="BR12" t="str">
        <f>IFERROR(VLOOKUP(ROWS(BR$2:BR12),BP$2:BQ$202,2,FALSE),"")</f>
        <v>BAD : Bally David</v>
      </c>
      <c r="BS12">
        <f>IF(ISNUMBER(SEARCH(Hauls!$G$323,BT$2:BT$202)),MAX(BS$1:BS11)+1,0)</f>
        <v>11</v>
      </c>
      <c r="BT12" t="s">
        <v>3186</v>
      </c>
      <c r="BU12" t="str">
        <f>IFERROR(VLOOKUP(ROWS(BU$2:BU12),BS$2:BT$202,2,FALSE),"")</f>
        <v>BAD : Bally David</v>
      </c>
      <c r="BV12">
        <f>IF(ISNUMBER(SEARCH(Hauls!$G$324,BW$2:BW$202)),MAX(BV$1:BV11)+1,0)</f>
        <v>11</v>
      </c>
      <c r="BW12" t="s">
        <v>3186</v>
      </c>
      <c r="BX12" t="str">
        <f>IFERROR(VLOOKUP(ROWS(BX$2:BX12),BV$2:BW$202,2,FALSE),"")</f>
        <v>BAD : Bally David</v>
      </c>
      <c r="BY12">
        <f>IF(ISNUMBER(SEARCH(Hauls!$G$325,BZ$2:BZ$202)),MAX(BY$1:BY11)+1,0)</f>
        <v>11</v>
      </c>
      <c r="BZ12" t="s">
        <v>3186</v>
      </c>
      <c r="CA12" t="str">
        <f>IFERROR(VLOOKUP(ROWS(CA$2:CA12),BY$2:BZ$202,2,FALSE),"")</f>
        <v>BAD : Bally David</v>
      </c>
      <c r="CB12">
        <f>IF(ISNUMBER(SEARCH(Hauls!$G$326,CC$2:CC$202)),MAX(CB$1:CB11)+1,0)</f>
        <v>11</v>
      </c>
      <c r="CC12" t="s">
        <v>3186</v>
      </c>
      <c r="CD12" t="str">
        <f>IFERROR(VLOOKUP(ROWS(CD$2:CD12),CB$2:CC$202,2,FALSE),"")</f>
        <v>BAD : Bally David</v>
      </c>
      <c r="CE12">
        <f>IF(ISNUMBER(SEARCH(Hauls!$G$327,CF$2:CF$202)),MAX(CE$1:CE11)+1,0)</f>
        <v>11</v>
      </c>
      <c r="CF12" t="s">
        <v>3186</v>
      </c>
      <c r="CG12" t="str">
        <f>IFERROR(VLOOKUP(ROWS(CG$2:CG12),CE$2:CF$202,2,FALSE),"")</f>
        <v>BAD : Bally David</v>
      </c>
      <c r="CH12">
        <f>IF(ISNUMBER(SEARCH(Hauls!$G$328,CI$2:CI$202)),MAX(CH$1:CH11)+1,0)</f>
        <v>11</v>
      </c>
      <c r="CI12" t="s">
        <v>3186</v>
      </c>
      <c r="CJ12" t="str">
        <f>IFERROR(VLOOKUP(ROWS(CJ$2:CJ12),CH$2:CI$202,2,FALSE),"")</f>
        <v>BAD : Bally David</v>
      </c>
      <c r="CK12">
        <f>IF(ISNUMBER(SEARCH(Hauls!$G$329,CL$2:CL$202)),MAX(CK$1:CK11)+1,0)</f>
        <v>11</v>
      </c>
      <c r="CL12" t="s">
        <v>3186</v>
      </c>
      <c r="CM12" t="str">
        <f>IFERROR(VLOOKUP(ROWS(CM$2:CM12),CK$2:CL$202,2,FALSE),"")</f>
        <v>BAD : Bally David</v>
      </c>
      <c r="CN12">
        <f>IF(ISNUMBER(SEARCH(Hauls!$G$330,CO$2:CO$202)),MAX(CN$1:CN11)+1,0)</f>
        <v>11</v>
      </c>
      <c r="CO12" t="s">
        <v>3186</v>
      </c>
      <c r="CP12" t="str">
        <f>IFERROR(VLOOKUP(ROWS(CP$2:CP12),CN$2:CO$202,2,FALSE),"")</f>
        <v>BAD : Bally David</v>
      </c>
      <c r="CQ12">
        <f>IF(ISNUMBER(SEARCH(Hauls!$G$331,CR$2:CR$202)),MAX(CQ$1:CQ11)+1,0)</f>
        <v>11</v>
      </c>
      <c r="CR12" t="s">
        <v>3186</v>
      </c>
      <c r="CS12" t="str">
        <f>IFERROR(VLOOKUP(ROWS(CS$2:CS12),CQ$2:CR$202,2,FALSE),"")</f>
        <v>BAD : Bally David</v>
      </c>
      <c r="CT12">
        <f>IF(ISNUMBER(SEARCH(Hauls!$G$332,CU$2:CU$202)),MAX(CT$1:CT11)+1,0)</f>
        <v>11</v>
      </c>
      <c r="CU12" t="s">
        <v>3186</v>
      </c>
      <c r="CV12" t="str">
        <f>IFERROR(VLOOKUP(ROWS(CV$2:CV12),CT$2:CU$202,2,FALSE),"")</f>
        <v>BAD : Bally David</v>
      </c>
      <c r="CW12">
        <f>IF(ISNUMBER(SEARCH(Hauls!$G$333,CX$2:CX$202)),MAX(CW$1:CW11)+1,0)</f>
        <v>11</v>
      </c>
      <c r="CX12" t="s">
        <v>3186</v>
      </c>
      <c r="CY12" t="str">
        <f>IFERROR(VLOOKUP(ROWS(CY$2:CY12),CW$2:CX$202,2,FALSE),"")</f>
        <v>BAD : Bally David</v>
      </c>
      <c r="CZ12">
        <f>IF(ISNUMBER(SEARCH(Hauls!$G$334,DA$2:DA$202)),MAX(CZ$1:CZ11)+1,0)</f>
        <v>11</v>
      </c>
      <c r="DA12" t="s">
        <v>3186</v>
      </c>
      <c r="DB12" t="str">
        <f>IFERROR(VLOOKUP(ROWS(DB$2:DB12),CZ$2:DA$202,2,FALSE),"")</f>
        <v>BAD : Bally David</v>
      </c>
      <c r="DC12">
        <f>IF(ISNUMBER(SEARCH(Hauls!$G$335,DD$2:DD$202)),MAX(DC$1:DC11)+1,0)</f>
        <v>11</v>
      </c>
      <c r="DD12" t="s">
        <v>3186</v>
      </c>
      <c r="DE12" t="str">
        <f>IFERROR(VLOOKUP(ROWS(DE$2:DE12),DC$2:DD$202,2,FALSE),"")</f>
        <v>BAD : Bally David</v>
      </c>
      <c r="DF12">
        <f>IF(ISNUMBER(SEARCH(Hauls!$G$336,DG$2:DG$202)),MAX(DF$1:DF11)+1,0)</f>
        <v>11</v>
      </c>
      <c r="DG12" t="s">
        <v>3186</v>
      </c>
      <c r="DH12" t="str">
        <f>IFERROR(VLOOKUP(ROWS(DH$2:DH12),DF$2:DG$202,2,FALSE),"")</f>
        <v>BAD : Bally David</v>
      </c>
      <c r="DI12">
        <f>IF(ISNUMBER(SEARCH(Hauls!$G$337,DJ$2:DJ$202)),MAX(DI$1:DI11)+1,0)</f>
        <v>11</v>
      </c>
      <c r="DJ12" t="s">
        <v>3186</v>
      </c>
      <c r="DK12" t="str">
        <f>IFERROR(VLOOKUP(ROWS(DK$2:DK12),DI$2:DJ$202,2,FALSE),"")</f>
        <v>BAD : Bally David</v>
      </c>
      <c r="DL12">
        <f>IF(ISNUMBER(SEARCH(Hauls!$G$338,DM$2:DM$202)),MAX(DL$1:DL11)+1,0)</f>
        <v>11</v>
      </c>
      <c r="DM12" t="s">
        <v>3186</v>
      </c>
      <c r="DN12" t="str">
        <f>IFERROR(VLOOKUP(ROWS(DN$2:DN12),DL$2:DM$202,2,FALSE),"")</f>
        <v>BAD : Bally David</v>
      </c>
      <c r="DO12">
        <f>IF(ISNUMBER(SEARCH(Hauls!$G$339,DP$2:DP$202)),MAX(DO$1:DO11)+1,0)</f>
        <v>11</v>
      </c>
      <c r="DP12" t="s">
        <v>3186</v>
      </c>
      <c r="DQ12" t="str">
        <f>IFERROR(VLOOKUP(ROWS(DQ$2:DQ12),DO$2:DP$202,2,FALSE),"")</f>
        <v>BAD : Bally David</v>
      </c>
      <c r="DR12">
        <f>IF(ISNUMBER(SEARCH(Hauls!$G$340,DS$2:DS$202)),MAX(DR$1:DR11)+1,0)</f>
        <v>11</v>
      </c>
      <c r="DS12" t="s">
        <v>3186</v>
      </c>
      <c r="DT12" t="str">
        <f>IFERROR(VLOOKUP(ROWS(DT$2:DT12),DR$2:DS$202,2,FALSE),"")</f>
        <v>BAD : Bally David</v>
      </c>
      <c r="DU12">
        <f>IF(ISNUMBER(SEARCH(Hauls!$G$341,DV$2:DV$202)),MAX(DU$1:DU11)+1,0)</f>
        <v>11</v>
      </c>
      <c r="DV12" t="s">
        <v>3186</v>
      </c>
      <c r="DW12" t="str">
        <f>IFERROR(VLOOKUP(ROWS(DW$2:DW12),DU$2:DV$202,2,FALSE),"")</f>
        <v>BAD : Bally David</v>
      </c>
      <c r="DX12">
        <f>IF(ISNUMBER(SEARCH(Hauls!$G$342,DY$2:DY$202)),MAX(DX$1:DX11)+1,0)</f>
        <v>11</v>
      </c>
      <c r="DY12" t="s">
        <v>3186</v>
      </c>
      <c r="DZ12" t="str">
        <f>IFERROR(VLOOKUP(ROWS(DZ$2:DZ12),DX$2:DY$202,2,FALSE),"")</f>
        <v>BAD : Bally David</v>
      </c>
      <c r="EA12">
        <f>IF(ISNUMBER(SEARCH(Hauls!$G$343,EB$2:EB$202)),MAX(EA$1:EA11)+1,0)</f>
        <v>11</v>
      </c>
      <c r="EB12" t="s">
        <v>3186</v>
      </c>
      <c r="EC12" t="str">
        <f>IFERROR(VLOOKUP(ROWS(EC$2:EC12),EA$2:EB$202,2,FALSE),"")</f>
        <v>BAD : Bally David</v>
      </c>
      <c r="ED12">
        <f>IF(ISNUMBER(SEARCH(Hauls!$G$344,EE$2:EE$202)),MAX(ED$1:ED11)+1,0)</f>
        <v>11</v>
      </c>
      <c r="EE12" t="s">
        <v>3186</v>
      </c>
      <c r="EF12" t="str">
        <f>IFERROR(VLOOKUP(ROWS(EF$2:EF12),ED$2:EE$202,2,FALSE),"")</f>
        <v>BAD : Bally David</v>
      </c>
      <c r="EG12">
        <f>IF(ISNUMBER(SEARCH(Hauls!$G$345,EH$2:EH$202)),MAX(EG$1:EG11)+1,0)</f>
        <v>11</v>
      </c>
      <c r="EH12" t="s">
        <v>3186</v>
      </c>
      <c r="EI12" t="str">
        <f>IFERROR(VLOOKUP(ROWS(EI$2:EI12),EG$2:EH$202,2,FALSE),"")</f>
        <v>BAD : Bally David</v>
      </c>
      <c r="EJ12">
        <f>IF(ISNUMBER(SEARCH(Hauls!$G$346,EK$2:EK$202)),MAX(EJ$1:EJ11)+1,0)</f>
        <v>11</v>
      </c>
      <c r="EK12" t="s">
        <v>3186</v>
      </c>
      <c r="EL12" t="str">
        <f>IFERROR(VLOOKUP(ROWS(EL$2:EL12),EJ$2:EK$202,2,FALSE),"")</f>
        <v>BAD : Bally David</v>
      </c>
      <c r="EM12">
        <f>IF(ISNUMBER(SEARCH(Hauls!$G$347,EN$2:EN$202)),MAX(EM$1:EM11)+1,0)</f>
        <v>11</v>
      </c>
      <c r="EN12" t="s">
        <v>3186</v>
      </c>
      <c r="EO12" t="str">
        <f>IFERROR(VLOOKUP(ROWS(EO$2:EO12),EM$2:EN$202,2,FALSE),"")</f>
        <v>BAD : Bally David</v>
      </c>
      <c r="EP12">
        <f>IF(ISNUMBER(SEARCH(Hauls!$G$348,EQ$2:EQ$202)),MAX(EP$1:EP11)+1,0)</f>
        <v>11</v>
      </c>
      <c r="EQ12" t="s">
        <v>3186</v>
      </c>
      <c r="ER12" t="str">
        <f>IFERROR(VLOOKUP(ROWS(ER$2:ER12),EP$2:EQ$202,2,FALSE),"")</f>
        <v>BAD : Bally David</v>
      </c>
      <c r="ES12">
        <f>IF(ISNUMBER(SEARCH(Hauls!$G$349,ET$2:ET$202)),MAX(ES$1:ES11)+1,0)</f>
        <v>11</v>
      </c>
      <c r="ET12" t="s">
        <v>3186</v>
      </c>
      <c r="EU12" t="str">
        <f>IFERROR(VLOOKUP(ROWS(EU$2:EU12),ES$2:ET$202,2,FALSE),"")</f>
        <v>BAD : Bally David</v>
      </c>
      <c r="EV12">
        <f>IF(ISNUMBER(SEARCH(Hauls!$G$350,EW$2:EW$202)),MAX(EV$1:EV11)+1,0)</f>
        <v>11</v>
      </c>
      <c r="EW12" t="s">
        <v>3186</v>
      </c>
      <c r="EX12" t="str">
        <f>IFERROR(VLOOKUP(ROWS(EX$2:EX12),EV$2:EW$202,2,FALSE),"")</f>
        <v>BAD : Bally David</v>
      </c>
      <c r="EY12">
        <f>IF(ISNUMBER(SEARCH(Hauls!$G$351,EZ$2:EZ$202)),MAX(EY$1:EY11)+1,0)</f>
        <v>11</v>
      </c>
      <c r="EZ12" t="s">
        <v>3186</v>
      </c>
      <c r="FA12" t="str">
        <f>IFERROR(VLOOKUP(ROWS(FA$2:FA12),EY$2:EZ$202,2,FALSE),"")</f>
        <v>BAD : Bally David</v>
      </c>
      <c r="FB12">
        <f>IF(ISNUMBER(SEARCH(Hauls!$G$352,FC$2:FC$202)),MAX(FB$1:FB11)+1,0)</f>
        <v>11</v>
      </c>
      <c r="FC12" t="s">
        <v>3186</v>
      </c>
      <c r="FD12" t="str">
        <f>IFERROR(VLOOKUP(ROWS(FD$2:FD12),FB$2:FC$202,2,FALSE),"")</f>
        <v>BAD : Bally David</v>
      </c>
      <c r="FE12">
        <f>IF(ISNUMBER(SEARCH(Hauls!$G$353,FF$2:FF$202)),MAX(FE$1:FE11)+1,0)</f>
        <v>11</v>
      </c>
      <c r="FF12" t="s">
        <v>3186</v>
      </c>
      <c r="FG12" t="str">
        <f>IFERROR(VLOOKUP(ROWS(FG$2:FG12),FE$2:FF$202,2,FALSE),"")</f>
        <v>BAD : Bally David</v>
      </c>
      <c r="FH12">
        <f>IF(ISNUMBER(SEARCH(Hauls!$G$354,FI$2:FI$202)),MAX(FH$1:FH11)+1,0)</f>
        <v>11</v>
      </c>
      <c r="FI12" t="s">
        <v>3186</v>
      </c>
      <c r="FJ12" t="str">
        <f>IFERROR(VLOOKUP(ROWS(FJ$2:FJ12),FH$2:FI$202,2,FALSE),"")</f>
        <v>BAD : Bally David</v>
      </c>
      <c r="FK12">
        <f>IF(ISNUMBER(SEARCH(Hauls!$G$355,FL$2:FL$202)),MAX(FK$1:FK11)+1,0)</f>
        <v>11</v>
      </c>
      <c r="FL12" t="s">
        <v>3186</v>
      </c>
      <c r="FM12" t="str">
        <f>IFERROR(VLOOKUP(ROWS(FM$2:FM12),FK$2:FL$202,2,FALSE),"")</f>
        <v>BAD : Bally David</v>
      </c>
      <c r="FN12">
        <f>IF(ISNUMBER(SEARCH(Hauls!$G$356,FO$2:FO$202)),MAX(FN$1:FN11)+1,0)</f>
        <v>11</v>
      </c>
      <c r="FO12" t="s">
        <v>3186</v>
      </c>
      <c r="FP12" t="str">
        <f>IFERROR(VLOOKUP(ROWS(FP$2:FP12),FN$2:FO$202,2,FALSE),"")</f>
        <v>BAD : Bally David</v>
      </c>
      <c r="FQ12">
        <f>IF(ISNUMBER(SEARCH(Hauls!$G$357,FR$2:FR$202)),MAX(FQ$1:FQ11)+1,0)</f>
        <v>11</v>
      </c>
      <c r="FR12" t="s">
        <v>3186</v>
      </c>
      <c r="FS12" t="str">
        <f>IFERROR(VLOOKUP(ROWS(FS$2:FS12),FQ$2:FR$202,2,FALSE),"")</f>
        <v>BAD : Bally David</v>
      </c>
      <c r="FT12">
        <f>IF(ISNUMBER(SEARCH(Hauls!$G$358,FU$2:FU$202)),MAX(FT$1:FT11)+1,0)</f>
        <v>11</v>
      </c>
      <c r="FU12" t="s">
        <v>3186</v>
      </c>
      <c r="FV12" t="str">
        <f>IFERROR(VLOOKUP(ROWS(FV$2:FV12),FT$2:FU$202,2,FALSE),"")</f>
        <v>BAD : Bally David</v>
      </c>
      <c r="FW12">
        <f>IF(ISNUMBER(SEARCH(Hauls!$G$359,FX$2:FX$202)),MAX(FW$1:FW11)+1,0)</f>
        <v>11</v>
      </c>
      <c r="FX12" t="s">
        <v>3186</v>
      </c>
      <c r="FY12" t="str">
        <f>IFERROR(VLOOKUP(ROWS(FY$2:FY12),FW$2:FX$202,2,FALSE),"")</f>
        <v>BAD : Bally David</v>
      </c>
      <c r="FZ12">
        <f>IF(ISNUMBER(SEARCH(Hauls!$G$360,GA$2:GA$202)),MAX(FZ$1:FZ11)+1,0)</f>
        <v>11</v>
      </c>
      <c r="GA12" t="s">
        <v>3186</v>
      </c>
      <c r="GB12" t="str">
        <f>IFERROR(VLOOKUP(ROWS(GB$2:GB12),FZ$2:GA$202,2,FALSE),"")</f>
        <v>BAD : Bally David</v>
      </c>
      <c r="GC12">
        <f>IF(ISNUMBER(SEARCH(Hauls!$G$361,GD$2:GD$202)),MAX(GC$1:GC11)+1,0)</f>
        <v>11</v>
      </c>
      <c r="GD12" t="s">
        <v>3186</v>
      </c>
      <c r="GE12" t="str">
        <f>IFERROR(VLOOKUP(ROWS(GE$2:GE12),GC$2:GD$202,2,FALSE),"")</f>
        <v>BAD : Bally David</v>
      </c>
      <c r="GF12">
        <f>IF(ISNUMBER(SEARCH(Hauls!$G$362,GG$2:GG$202)),MAX(GF$1:GF11)+1,0)</f>
        <v>11</v>
      </c>
      <c r="GG12" t="s">
        <v>3186</v>
      </c>
      <c r="GH12" t="str">
        <f>IFERROR(VLOOKUP(ROWS(GH$2:GH12),GF$2:GG$202,2,FALSE),"")</f>
        <v>BAD : Bally David</v>
      </c>
      <c r="GI12">
        <f>IF(ISNUMBER(SEARCH(Hauls!$G$363,GJ$2:GJ$202)),MAX(GI$1:GI11)+1,0)</f>
        <v>11</v>
      </c>
      <c r="GJ12" t="s">
        <v>3186</v>
      </c>
      <c r="GK12" t="str">
        <f>IFERROR(VLOOKUP(ROWS(GK$2:GK12),GI$2:GJ$202,2,FALSE),"")</f>
        <v>BAD : Bally David</v>
      </c>
      <c r="GL12">
        <f>IF(ISNUMBER(SEARCH(Hauls!$G$364,GM$2:GM$202)),MAX(GL$1:GL11)+1,0)</f>
        <v>11</v>
      </c>
      <c r="GM12" t="s">
        <v>3186</v>
      </c>
      <c r="GN12" t="str">
        <f>IFERROR(VLOOKUP(ROWS(GN$2:GN12),GL$2:GM$202,2,FALSE),"")</f>
        <v>BAD : Bally David</v>
      </c>
      <c r="GO12">
        <f>IF(ISNUMBER(SEARCH(Hauls!$G$365,GP$2:GP$202)),MAX(GO$1:GO11)+1,0)</f>
        <v>11</v>
      </c>
      <c r="GP12" t="s">
        <v>3186</v>
      </c>
      <c r="GQ12" t="str">
        <f>IFERROR(VLOOKUP(ROWS(GQ$2:GQ12),GO$2:GP$202,2,FALSE),"")</f>
        <v>BAD : Bally David</v>
      </c>
      <c r="GR12">
        <f>IF(ISNUMBER(SEARCH(Hauls!$G$366,GS$2:GS$202)),MAX(GR$1:GR11)+1,0)</f>
        <v>11</v>
      </c>
      <c r="GS12" t="s">
        <v>3186</v>
      </c>
      <c r="GT12" t="str">
        <f>IFERROR(VLOOKUP(ROWS(GT$2:GT12),GR$2:GS$202,2,FALSE),"")</f>
        <v>BAD : Bally David</v>
      </c>
      <c r="GU12">
        <f>IF(ISNUMBER(SEARCH(Hauls!$G$366,GV$2:GV$202)),MAX(GU$1:GU11)+1,0)</f>
        <v>11</v>
      </c>
      <c r="GV12" t="s">
        <v>3186</v>
      </c>
      <c r="GW12" t="str">
        <f>IFERROR(VLOOKUP(ROWS(GW$2:GW12),GU$2:GV$202,2,FALSE),"")</f>
        <v>BAD : Bally David</v>
      </c>
      <c r="GX12">
        <f>IF(ISNUMBER(SEARCH(Hauls!$G$368,GY$2:GY$202)),MAX(GX$1:GX11)+1,0)</f>
        <v>11</v>
      </c>
      <c r="GY12" t="s">
        <v>3186</v>
      </c>
      <c r="GZ12" t="str">
        <f>IFERROR(VLOOKUP(ROWS(GZ$2:GZ12),GX$2:GY$202,2,FALSE),"")</f>
        <v>BAD : Bally David</v>
      </c>
      <c r="HA12">
        <f>IF(ISNUMBER(SEARCH(Hauls!$G$369,HB$2:HB$202)),MAX(HA$1:HA11)+1,0)</f>
        <v>11</v>
      </c>
      <c r="HB12" t="s">
        <v>3186</v>
      </c>
      <c r="HC12" t="str">
        <f>IFERROR(VLOOKUP(ROWS(HC$2:HC12),HA$2:HB$202,2,FALSE),"")</f>
        <v>BAD : Bally David</v>
      </c>
      <c r="HD12">
        <f>IF(ISNUMBER(SEARCH(Hauls!$G$370,HE$2:HE$202)),MAX(HD$1:HD11)+1,0)</f>
        <v>11</v>
      </c>
      <c r="HE12" t="s">
        <v>3186</v>
      </c>
      <c r="HF12" t="str">
        <f>IFERROR(VLOOKUP(ROWS(HF$2:HF12),HD$2:HE$202,2,FALSE),"")</f>
        <v>BAD : Bally David</v>
      </c>
      <c r="HG12">
        <f>IF(ISNUMBER(SEARCH(Hauls!$G$371,HH$2:HH$202)),MAX(HG$1:HG11)+1,0)</f>
        <v>11</v>
      </c>
      <c r="HH12" t="s">
        <v>3186</v>
      </c>
      <c r="HI12" t="str">
        <f>IFERROR(VLOOKUP(ROWS(HI$2:HI12),HG$2:HH$202,2,FALSE),"")</f>
        <v>BAD : Bally David</v>
      </c>
      <c r="HJ12">
        <f>IF(ISNUMBER(SEARCH(Hauls!$G$372,HK$2:HK$202)),MAX(HJ$1:HJ11)+1,0)</f>
        <v>11</v>
      </c>
      <c r="HK12" t="s">
        <v>3186</v>
      </c>
      <c r="HL12" t="str">
        <f>IFERROR(VLOOKUP(ROWS(HL$2:HL12),HJ$2:HK$202,2,FALSE),"")</f>
        <v>BAD : Bally David</v>
      </c>
      <c r="HM12">
        <f>IF(ISNUMBER(SEARCH(Hauls!$G$373,HN$2:HN$202)),MAX(HM$1:HM11)+1,0)</f>
        <v>11</v>
      </c>
      <c r="HN12" t="s">
        <v>3186</v>
      </c>
      <c r="HO12" t="str">
        <f>IFERROR(VLOOKUP(ROWS(HO$2:HO12),HM$2:HN$202,2,FALSE),"")</f>
        <v>BAD : Bally David</v>
      </c>
      <c r="HP12">
        <f>IF(ISNUMBER(SEARCH(Hauls!$G$374,HQ$2:HQ$202)),MAX(HP$1:HP11)+1,0)</f>
        <v>11</v>
      </c>
      <c r="HQ12" t="s">
        <v>3186</v>
      </c>
      <c r="HR12" t="str">
        <f>IFERROR(VLOOKUP(ROWS(HR$2:HR12),HP$2:HQ$202,2,FALSE),"")</f>
        <v>BAD : Bally David</v>
      </c>
      <c r="HS12">
        <f>IF(ISNUMBER(SEARCH(Hauls!$G$375,HT$2:HT$202)),MAX(HS$1:HS11)+1,0)</f>
        <v>11</v>
      </c>
      <c r="HT12" t="s">
        <v>3186</v>
      </c>
      <c r="HU12" t="str">
        <f>IFERROR(VLOOKUP(ROWS(HU$2:HU12),HS$2:HT$202,2,FALSE),"")</f>
        <v>BAD : Bally David</v>
      </c>
      <c r="HV12">
        <f>IF(ISNUMBER(SEARCH(Hauls!$G$376,HW$2:HW$202)),MAX(HV$1:HV11)+1,0)</f>
        <v>11</v>
      </c>
      <c r="HW12" t="s">
        <v>3186</v>
      </c>
      <c r="HX12" t="str">
        <f>IFERROR(VLOOKUP(ROWS(HX$2:HX12),HV$2:HW$202,2,FALSE),"")</f>
        <v>BAD : Bally David</v>
      </c>
      <c r="HY12">
        <f>IF(ISNUMBER(SEARCH(Hauls!$G$377,HZ$2:HZ$202)),MAX(HY$1:HY11)+1,0)</f>
        <v>11</v>
      </c>
      <c r="HZ12" t="s">
        <v>3186</v>
      </c>
      <c r="IA12" t="str">
        <f>IFERROR(VLOOKUP(ROWS(IA$2:IA12),HY$2:HZ$202,2,FALSE),"")</f>
        <v>BAD : Bally David</v>
      </c>
      <c r="IB12">
        <f>IF(ISNUMBER(SEARCH(Hauls!$G$378,IC$2:IC$202)),MAX(IB$1:IB11)+1,0)</f>
        <v>11</v>
      </c>
      <c r="IC12" t="s">
        <v>3186</v>
      </c>
      <c r="ID12" t="str">
        <f>IFERROR(VLOOKUP(ROWS(ID$2:ID12),IB$2:IC$202,2,FALSE),"")</f>
        <v>BAD : Bally David</v>
      </c>
      <c r="IE12">
        <f>IF(ISNUMBER(SEARCH(Hauls!$G$379,IF$2:IF$202)),MAX(IE$1:IE11)+1,0)</f>
        <v>11</v>
      </c>
      <c r="IF12" t="s">
        <v>3186</v>
      </c>
      <c r="IG12" t="str">
        <f>IFERROR(VLOOKUP(ROWS(IG$2:IG12),IE$2:IF$202,2,FALSE),"")</f>
        <v>BAD : Bally David</v>
      </c>
      <c r="IH12">
        <f>IF(ISNUMBER(SEARCH(Hauls!$G$380,II$2:II$202)),MAX(IH$1:IH11)+1,0)</f>
        <v>11</v>
      </c>
      <c r="II12" t="s">
        <v>3186</v>
      </c>
      <c r="IJ12" t="str">
        <f>IFERROR(VLOOKUP(ROWS(IJ$2:IJ12),IH$2:II$202,2,FALSE),"")</f>
        <v>BAD : Bally David</v>
      </c>
      <c r="IK12">
        <f>IF(ISNUMBER(SEARCH(Hauls!$G$381,IL$2:IL$202)),MAX(IK$1:IK11)+1,0)</f>
        <v>11</v>
      </c>
      <c r="IL12" t="s">
        <v>3186</v>
      </c>
      <c r="IM12" t="str">
        <f>IFERROR(VLOOKUP(ROWS(IM$2:IM12),IK$2:IL$202,2,FALSE),"")</f>
        <v>BAD : Bally David</v>
      </c>
      <c r="IN12">
        <f>IF(ISNUMBER(SEARCH(Hauls!$G$382,IO$2:IO$202)),MAX(IN$1:IN11)+1,0)</f>
        <v>11</v>
      </c>
      <c r="IO12" t="s">
        <v>3186</v>
      </c>
      <c r="IP12" t="str">
        <f>IFERROR(VLOOKUP(ROWS(IP$2:IP12),IN$2:IO$202,2,FALSE),"")</f>
        <v>BAD : Bally David</v>
      </c>
      <c r="IQ12">
        <f>IF(ISNUMBER(SEARCH(Hauls!$G$383,IR$2:IR$202)),MAX(IQ$1:IQ11)+1,0)</f>
        <v>11</v>
      </c>
      <c r="IR12" t="s">
        <v>3186</v>
      </c>
      <c r="IS12" t="str">
        <f>IFERROR(VLOOKUP(ROWS(IS$2:IS12),IQ$2:IR$202,2,FALSE),"")</f>
        <v>BAD : Bally David</v>
      </c>
      <c r="IT12">
        <f>IF(ISNUMBER(SEARCH(Hauls!$G$384,IU$2:IU$202)),MAX(IT$1:IT11)+1,0)</f>
        <v>11</v>
      </c>
      <c r="IU12" t="s">
        <v>3186</v>
      </c>
      <c r="IV12" t="str">
        <f>IFERROR(VLOOKUP(ROWS(IV$2:IV12),IT$2:IU$202,2,FALSE),"")</f>
        <v>BAD : Bally David</v>
      </c>
      <c r="IW12">
        <f>IF(ISNUMBER(SEARCH(Hauls!$G$385,IX$2:IX$202)),MAX(IW$1:IW11)+1,0)</f>
        <v>11</v>
      </c>
      <c r="IX12" t="s">
        <v>3186</v>
      </c>
      <c r="IY12" t="str">
        <f>IFERROR(VLOOKUP(ROWS(IY$2:IY12),IW$2:IX$202,2,FALSE),"")</f>
        <v>BAD : Bally David</v>
      </c>
      <c r="IZ12">
        <f>IF(ISNUMBER(SEARCH(Hauls!$G$386,JA$2:JA$202)),MAX(IZ$1:IZ11)+1,0)</f>
        <v>11</v>
      </c>
      <c r="JA12" t="s">
        <v>3186</v>
      </c>
      <c r="JB12" t="str">
        <f>IFERROR(VLOOKUP(ROWS(JB$2:JB12),IZ$2:JA$202,2,FALSE),"")</f>
        <v>BAD : Bally David</v>
      </c>
      <c r="JC12">
        <f>IF(ISNUMBER(SEARCH(Hauls!$G$387,JD$2:JD$202)),MAX(JC$1:JC11)+1,0)</f>
        <v>11</v>
      </c>
      <c r="JD12" t="s">
        <v>3186</v>
      </c>
      <c r="JE12" t="str">
        <f>IFERROR(VLOOKUP(ROWS(JE$2:JE12),JC$2:JD$202,2,FALSE),"")</f>
        <v>BAD : Bally David</v>
      </c>
      <c r="JF12">
        <f>IF(ISNUMBER(SEARCH(Hauls!$G$388,JG$2:JG$202)),MAX(JF$1:JF11)+1,0)</f>
        <v>11</v>
      </c>
      <c r="JG12" t="s">
        <v>3186</v>
      </c>
      <c r="JH12" t="str">
        <f>IFERROR(VLOOKUP(ROWS(JH$2:JH12),JF$2:JG$202,2,FALSE),"")</f>
        <v>BAD : Bally David</v>
      </c>
      <c r="JI12">
        <f>IF(ISNUMBER(SEARCH(Hauls!$G$389,JJ$2:JJ$202)),MAX(JI$1:JI11)+1,0)</f>
        <v>11</v>
      </c>
      <c r="JJ12" t="s">
        <v>3186</v>
      </c>
      <c r="JK12" t="str">
        <f>IFERROR(VLOOKUP(ROWS(JK$2:JK12),JI$2:JJ$202,2,FALSE),"")</f>
        <v>BAD : Bally David</v>
      </c>
      <c r="JL12">
        <f>IF(ISNUMBER(SEARCH(Hauls!$G$390,JM$2:JM$202)),MAX(JL$1:JL11)+1,0)</f>
        <v>11</v>
      </c>
      <c r="JM12" t="s">
        <v>3186</v>
      </c>
      <c r="JN12" t="str">
        <f>IFERROR(VLOOKUP(ROWS(JN$2:JN12),JL$2:JM$202,2,FALSE),"")</f>
        <v>BAD : Bally David</v>
      </c>
      <c r="JO12">
        <f>IF(ISNUMBER(SEARCH(Hauls!$G$391,JP$2:JP$202)),MAX(JO$1:JO11)+1,0)</f>
        <v>11</v>
      </c>
      <c r="JP12" t="s">
        <v>3186</v>
      </c>
      <c r="JQ12" t="str">
        <f>IFERROR(VLOOKUP(ROWS(JQ$2:JQ12),JO$2:JP$202,2,FALSE),"")</f>
        <v>BAD : Bally David</v>
      </c>
      <c r="JR12">
        <f>IF(ISNUMBER(SEARCH(Hauls!$G$392,JS$2:JS$202)),MAX(JR$1:JR11)+1,0)</f>
        <v>11</v>
      </c>
      <c r="JS12" t="s">
        <v>3186</v>
      </c>
      <c r="JT12" t="str">
        <f>IFERROR(VLOOKUP(ROWS(JT$2:JT12),JR$2:JS$202,2,FALSE),"")</f>
        <v>BAD : Bally David</v>
      </c>
      <c r="JU12">
        <f>IF(ISNUMBER(SEARCH(Hauls!$G$393,JV$2:JV$202)),MAX(JU$1:JU11)+1,0)</f>
        <v>11</v>
      </c>
      <c r="JV12" t="s">
        <v>3186</v>
      </c>
      <c r="JW12" t="str">
        <f>IFERROR(VLOOKUP(ROWS(JW$2:JW12),JU$2:JV$202,2,FALSE),"")</f>
        <v>BAD : Bally David</v>
      </c>
      <c r="JX12">
        <f>IF(ISNUMBER(SEARCH(Hauls!$G$394,JY$2:JY$202)),MAX(JX$1:JX11)+1,0)</f>
        <v>11</v>
      </c>
      <c r="JY12" t="s">
        <v>3186</v>
      </c>
      <c r="JZ12" t="str">
        <f>IFERROR(VLOOKUP(ROWS(JZ$2:JZ12),JX$2:JY$202,2,FALSE),"")</f>
        <v>BAD : Bally David</v>
      </c>
      <c r="KA12">
        <f>IF(ISNUMBER(SEARCH(Hauls!$G$395,KB$2:KB$202)),MAX(KA$1:KA11)+1,0)</f>
        <v>11</v>
      </c>
      <c r="KB12" t="s">
        <v>3186</v>
      </c>
      <c r="KC12" t="str">
        <f>IFERROR(VLOOKUP(ROWS(KC$2:KC12),KA$2:KB$202,2,FALSE),"")</f>
        <v>BAD : Bally David</v>
      </c>
      <c r="KD12">
        <f>IF(ISNUMBER(SEARCH(Hauls!$G$396,KE$2:KE$202)),MAX(KD$1:KD11)+1,0)</f>
        <v>11</v>
      </c>
      <c r="KE12" t="s">
        <v>3186</v>
      </c>
      <c r="KF12" t="str">
        <f>IFERROR(VLOOKUP(ROWS(KF$2:KF12),KD$2:KE$202,2,FALSE),"")</f>
        <v>BAD : Bally David</v>
      </c>
      <c r="KG12">
        <f>IF(ISNUMBER(SEARCH(Hauls!$G$397,KH$2:KH$202)),MAX(KG$1:KG11)+1,0)</f>
        <v>11</v>
      </c>
      <c r="KH12" t="s">
        <v>3186</v>
      </c>
      <c r="KI12" t="str">
        <f>IFERROR(VLOOKUP(ROWS(KI$2:KI12),KG$2:KH$202,2,FALSE),"")</f>
        <v>BAD : Bally David</v>
      </c>
      <c r="KJ12">
        <f>IF(ISNUMBER(SEARCH(Hauls!$G$398,KK$2:KK$202)),MAX(KJ$1:KJ11)+1,0)</f>
        <v>11</v>
      </c>
      <c r="KK12" t="s">
        <v>3186</v>
      </c>
      <c r="KL12" t="str">
        <f>IFERROR(VLOOKUP(ROWS(KL$2:KL12),KJ$2:KK$202,2,FALSE),"")</f>
        <v>BAD : Bally David</v>
      </c>
      <c r="KM12">
        <f>IF(ISNUMBER(SEARCH(Hauls!$G$399,KN$2:KN$202)),MAX(KM$1:KM11)+1,0)</f>
        <v>11</v>
      </c>
      <c r="KN12" t="s">
        <v>3186</v>
      </c>
      <c r="KO12" t="str">
        <f>IFERROR(VLOOKUP(ROWS(KO$2:KO12),KM$2:KN$202,2,FALSE),"")</f>
        <v>BAD : Bally David</v>
      </c>
      <c r="KP12">
        <f>IF(ISNUMBER(SEARCH(Hauls!$G$400,KQ$2:KQ$202)),MAX(KP$1:KP11)+1,0)</f>
        <v>11</v>
      </c>
      <c r="KQ12" t="s">
        <v>3186</v>
      </c>
      <c r="KR12" t="str">
        <f>IFERROR(VLOOKUP(ROWS(KR$2:KR12),KP$2:KQ$202,2,FALSE),"")</f>
        <v>BAD : Bally David</v>
      </c>
    </row>
    <row r="13" spans="1:304" x14ac:dyDescent="0.25">
      <c r="A13" t="s">
        <v>2511</v>
      </c>
      <c r="B13" t="s">
        <v>2512</v>
      </c>
      <c r="C13" t="s">
        <v>653</v>
      </c>
      <c r="D13" t="str">
        <f t="shared" si="0"/>
        <v>BAG : Ballycotton Ground</v>
      </c>
      <c r="E13">
        <f>IF(ISNUMBER(SEARCH(Hauls!$G$301,$F$2:$F$202)),MAX($E$1:E12)+1,0)</f>
        <v>12</v>
      </c>
      <c r="F13" t="s">
        <v>3187</v>
      </c>
      <c r="G13" t="str">
        <f>IFERROR(VLOOKUP(ROWS($G$2:G13),$E$2:$F$202,2,FALSE),"")</f>
        <v>BAG : Ballycotton Ground</v>
      </c>
      <c r="H13">
        <f>IF(ISNUMBER(SEARCH(Hauls!$G$302,I$2:I$202)),MAX(H$1:H12)+1,0)</f>
        <v>12</v>
      </c>
      <c r="I13" t="s">
        <v>3187</v>
      </c>
      <c r="J13" t="str">
        <f>IFERROR(VLOOKUP(ROWS(J$2:J13),H$2:I$202,2,FALSE),"")</f>
        <v>BAG : Ballycotton Ground</v>
      </c>
      <c r="K13">
        <f>IF(ISNUMBER(SEARCH(Hauls!$G$303,L$2:L$202)),MAX(K$1:K12)+1,0)</f>
        <v>12</v>
      </c>
      <c r="L13" t="s">
        <v>3187</v>
      </c>
      <c r="M13" t="str">
        <f>IFERROR(VLOOKUP(ROWS(M$2:M13),K$2:L$202,2,FALSE),"")</f>
        <v>BAG : Ballycotton Ground</v>
      </c>
      <c r="N13">
        <f>IF(ISNUMBER(SEARCH(Hauls!$G$304,O$2:O$202)),MAX(N$1:N12)+1,0)</f>
        <v>12</v>
      </c>
      <c r="O13" t="s">
        <v>3187</v>
      </c>
      <c r="P13" t="str">
        <f>IFERROR(VLOOKUP(ROWS(P$2:P13),N$2:O$202,2,FALSE),"")</f>
        <v>BAG : Ballycotton Ground</v>
      </c>
      <c r="Q13">
        <f>IF(ISNUMBER(SEARCH(Hauls!$G$305,R$2:R$202)),MAX(Q$1:Q12)+1,0)</f>
        <v>12</v>
      </c>
      <c r="R13" t="s">
        <v>3187</v>
      </c>
      <c r="S13" t="str">
        <f>IFERROR(VLOOKUP(ROWS(S$2:S13),Q$2:R$202,2,FALSE),"")</f>
        <v>BAG : Ballycotton Ground</v>
      </c>
      <c r="T13">
        <f>IF(ISNUMBER(SEARCH(Hauls!$G$306,U$2:U$202)),MAX(T$1:T12)+1,0)</f>
        <v>12</v>
      </c>
      <c r="U13" t="s">
        <v>3187</v>
      </c>
      <c r="V13" t="str">
        <f>IFERROR(VLOOKUP(ROWS(V$2:V13),T$2:U$202,2,FALSE),"")</f>
        <v>BAG : Ballycotton Ground</v>
      </c>
      <c r="W13">
        <f>IF(ISNUMBER(SEARCH(Hauls!$G$307,X$2:X$202)),MAX(W$1:W12)+1,0)</f>
        <v>12</v>
      </c>
      <c r="X13" t="s">
        <v>3187</v>
      </c>
      <c r="Y13" t="str">
        <f>IFERROR(VLOOKUP(ROWS(Y$2:Y13),W$2:X$202,2,FALSE),"")</f>
        <v>BAG : Ballycotton Ground</v>
      </c>
      <c r="Z13">
        <f>IF(ISNUMBER(SEARCH(Hauls!$G$308,AA$2:AA$202)),MAX(Z$1:Z12)+1,0)</f>
        <v>12</v>
      </c>
      <c r="AA13" t="s">
        <v>3187</v>
      </c>
      <c r="AB13" t="str">
        <f>IFERROR(VLOOKUP(ROWS(AB$2:AB13),Z$2:AA$202,2,FALSE),"")</f>
        <v>BAG : Ballycotton Ground</v>
      </c>
      <c r="AC13">
        <f>IF(ISNUMBER(SEARCH(Hauls!$G$309,AD$2:AD$202)),MAX(AC$1:AC12)+1,0)</f>
        <v>12</v>
      </c>
      <c r="AD13" t="s">
        <v>3187</v>
      </c>
      <c r="AE13" t="str">
        <f>IFERROR(VLOOKUP(ROWS(AE$2:AE13),AC$2:AD$202,2,FALSE),"")</f>
        <v>BAG : Ballycotton Ground</v>
      </c>
      <c r="AF13">
        <f>IF(ISNUMBER(SEARCH(Hauls!$G$310,AG$2:AG$202)),MAX(AF$1:AF12)+1,0)</f>
        <v>12</v>
      </c>
      <c r="AG13" t="s">
        <v>3187</v>
      </c>
      <c r="AH13" t="str">
        <f>IFERROR(VLOOKUP(ROWS(AH$2:AH13),AF$2:AG$202,2,FALSE),"")</f>
        <v>BAG : Ballycotton Ground</v>
      </c>
      <c r="AI13">
        <f>IF(ISNUMBER(SEARCH(Hauls!$G$311,AJ$2:AJ$202)),MAX(AI$1:AI12)+1,0)</f>
        <v>12</v>
      </c>
      <c r="AJ13" t="s">
        <v>3187</v>
      </c>
      <c r="AK13" t="str">
        <f>IFERROR(VLOOKUP(ROWS(AK$2:AK13),AI$2:AJ$202,2,FALSE),"")</f>
        <v>BAG : Ballycotton Ground</v>
      </c>
      <c r="AL13">
        <f>IF(ISNUMBER(SEARCH(Hauls!$G$312,AM$2:AM$202)),MAX(AL$1:AL12)+1,0)</f>
        <v>12</v>
      </c>
      <c r="AM13" t="s">
        <v>3187</v>
      </c>
      <c r="AN13" t="str">
        <f>IFERROR(VLOOKUP(ROWS(AN$2:AN13),AL$2:AM$202,2,FALSE),"")</f>
        <v>BAG : Ballycotton Ground</v>
      </c>
      <c r="AO13">
        <f>IF(ISNUMBER(SEARCH(Hauls!$G$313,AP$2:AP$202)),MAX(AO$1:AO12)+1,0)</f>
        <v>12</v>
      </c>
      <c r="AP13" t="s">
        <v>3187</v>
      </c>
      <c r="AQ13" t="str">
        <f>IFERROR(VLOOKUP(ROWS(AQ$2:AQ13),AO$2:AP$202,2,FALSE),"")</f>
        <v>BAG : Ballycotton Ground</v>
      </c>
      <c r="AR13">
        <f>IF(ISNUMBER(SEARCH(Hauls!$G$314,AS$2:AS$202)),MAX(AR$1:AR12)+1,0)</f>
        <v>12</v>
      </c>
      <c r="AS13" t="s">
        <v>3187</v>
      </c>
      <c r="AT13" t="str">
        <f>IFERROR(VLOOKUP(ROWS(AT$2:AT13),AR$2:AS$202,2,FALSE),"")</f>
        <v>BAG : Ballycotton Ground</v>
      </c>
      <c r="AU13">
        <f>IF(ISNUMBER(SEARCH(Hauls!$G$315,AV$2:AV$202)),MAX(AU$1:AU12)+1,0)</f>
        <v>12</v>
      </c>
      <c r="AV13" t="s">
        <v>3187</v>
      </c>
      <c r="AW13" t="str">
        <f>IFERROR(VLOOKUP(ROWS(AW$2:AW13),AU$2:AV$202,2,FALSE),"")</f>
        <v>BAG : Ballycotton Ground</v>
      </c>
      <c r="AX13">
        <f>IF(ISNUMBER(SEARCH(Hauls!$G$316,AY$2:AY$202)),MAX(AX$1:AX12)+1,0)</f>
        <v>12</v>
      </c>
      <c r="AY13" t="s">
        <v>3187</v>
      </c>
      <c r="AZ13" t="str">
        <f>IFERROR(VLOOKUP(ROWS(AZ$2:AZ13),AX$2:AY$202,2,FALSE),"")</f>
        <v>BAG : Ballycotton Ground</v>
      </c>
      <c r="BA13">
        <f>IF(ISNUMBER(SEARCH(Hauls!$G$317,BB$2:BB$202)),MAX(BA$1:BA12)+1,0)</f>
        <v>12</v>
      </c>
      <c r="BB13" t="s">
        <v>3187</v>
      </c>
      <c r="BC13" t="str">
        <f>IFERROR(VLOOKUP(ROWS(BC$2:BC13),BA$2:BB$202,2,FALSE),"")</f>
        <v>BAG : Ballycotton Ground</v>
      </c>
      <c r="BD13">
        <f>IF(ISNUMBER(SEARCH(Hauls!$G$318,BE$2:BE$202)),MAX(BD$1:BD12)+1,0)</f>
        <v>12</v>
      </c>
      <c r="BE13" t="s">
        <v>3187</v>
      </c>
      <c r="BF13" t="str">
        <f>IFERROR(VLOOKUP(ROWS(BF$2:BF13),BD$2:BE$202,2,FALSE),"")</f>
        <v>BAG : Ballycotton Ground</v>
      </c>
      <c r="BG13">
        <f>IF(ISNUMBER(SEARCH(Hauls!$G$319,BH$2:BH$202)),MAX(BG$1:BG12)+1,0)</f>
        <v>12</v>
      </c>
      <c r="BH13" t="s">
        <v>3187</v>
      </c>
      <c r="BI13" t="str">
        <f>IFERROR(VLOOKUP(ROWS(BI$2:BI13),BG$2:BH$202,2,FALSE),"")</f>
        <v>BAG : Ballycotton Ground</v>
      </c>
      <c r="BJ13">
        <f>IF(ISNUMBER(SEARCH(Hauls!$G$320,BK$2:BK$202)),MAX(BJ$1:BJ12)+1,0)</f>
        <v>12</v>
      </c>
      <c r="BK13" t="s">
        <v>3187</v>
      </c>
      <c r="BL13" t="str">
        <f>IFERROR(VLOOKUP(ROWS(BL$2:BL13),BJ$2:BK$202,2,FALSE),"")</f>
        <v>BAG : Ballycotton Ground</v>
      </c>
      <c r="BM13">
        <f>IF(ISNUMBER(SEARCH(Hauls!$G$321,BN$2:BN$202)),MAX(BM$1:BM12)+1,0)</f>
        <v>12</v>
      </c>
      <c r="BN13" t="s">
        <v>3187</v>
      </c>
      <c r="BO13" t="str">
        <f>IFERROR(VLOOKUP(ROWS(BO$2:BO13),BM$2:BN$202,2,FALSE),"")</f>
        <v>BAG : Ballycotton Ground</v>
      </c>
      <c r="BP13">
        <f>IF(ISNUMBER(SEARCH(Hauls!$G$322,BQ$2:BQ$202)),MAX(BP$1:BP12)+1,0)</f>
        <v>12</v>
      </c>
      <c r="BQ13" t="s">
        <v>3187</v>
      </c>
      <c r="BR13" t="str">
        <f>IFERROR(VLOOKUP(ROWS(BR$2:BR13),BP$2:BQ$202,2,FALSE),"")</f>
        <v>BAG : Ballycotton Ground</v>
      </c>
      <c r="BS13">
        <f>IF(ISNUMBER(SEARCH(Hauls!$G$323,BT$2:BT$202)),MAX(BS$1:BS12)+1,0)</f>
        <v>12</v>
      </c>
      <c r="BT13" t="s">
        <v>3187</v>
      </c>
      <c r="BU13" t="str">
        <f>IFERROR(VLOOKUP(ROWS(BU$2:BU13),BS$2:BT$202,2,FALSE),"")</f>
        <v>BAG : Ballycotton Ground</v>
      </c>
      <c r="BV13">
        <f>IF(ISNUMBER(SEARCH(Hauls!$G$324,BW$2:BW$202)),MAX(BV$1:BV12)+1,0)</f>
        <v>12</v>
      </c>
      <c r="BW13" t="s">
        <v>3187</v>
      </c>
      <c r="BX13" t="str">
        <f>IFERROR(VLOOKUP(ROWS(BX$2:BX13),BV$2:BW$202,2,FALSE),"")</f>
        <v>BAG : Ballycotton Ground</v>
      </c>
      <c r="BY13">
        <f>IF(ISNUMBER(SEARCH(Hauls!$G$325,BZ$2:BZ$202)),MAX(BY$1:BY12)+1,0)</f>
        <v>12</v>
      </c>
      <c r="BZ13" t="s">
        <v>3187</v>
      </c>
      <c r="CA13" t="str">
        <f>IFERROR(VLOOKUP(ROWS(CA$2:CA13),BY$2:BZ$202,2,FALSE),"")</f>
        <v>BAG : Ballycotton Ground</v>
      </c>
      <c r="CB13">
        <f>IF(ISNUMBER(SEARCH(Hauls!$G$326,CC$2:CC$202)),MAX(CB$1:CB12)+1,0)</f>
        <v>12</v>
      </c>
      <c r="CC13" t="s">
        <v>3187</v>
      </c>
      <c r="CD13" t="str">
        <f>IFERROR(VLOOKUP(ROWS(CD$2:CD13),CB$2:CC$202,2,FALSE),"")</f>
        <v>BAG : Ballycotton Ground</v>
      </c>
      <c r="CE13">
        <f>IF(ISNUMBER(SEARCH(Hauls!$G$327,CF$2:CF$202)),MAX(CE$1:CE12)+1,0)</f>
        <v>12</v>
      </c>
      <c r="CF13" t="s">
        <v>3187</v>
      </c>
      <c r="CG13" t="str">
        <f>IFERROR(VLOOKUP(ROWS(CG$2:CG13),CE$2:CF$202,2,FALSE),"")</f>
        <v>BAG : Ballycotton Ground</v>
      </c>
      <c r="CH13">
        <f>IF(ISNUMBER(SEARCH(Hauls!$G$328,CI$2:CI$202)),MAX(CH$1:CH12)+1,0)</f>
        <v>12</v>
      </c>
      <c r="CI13" t="s">
        <v>3187</v>
      </c>
      <c r="CJ13" t="str">
        <f>IFERROR(VLOOKUP(ROWS(CJ$2:CJ13),CH$2:CI$202,2,FALSE),"")</f>
        <v>BAG : Ballycotton Ground</v>
      </c>
      <c r="CK13">
        <f>IF(ISNUMBER(SEARCH(Hauls!$G$329,CL$2:CL$202)),MAX(CK$1:CK12)+1,0)</f>
        <v>12</v>
      </c>
      <c r="CL13" t="s">
        <v>3187</v>
      </c>
      <c r="CM13" t="str">
        <f>IFERROR(VLOOKUP(ROWS(CM$2:CM13),CK$2:CL$202,2,FALSE),"")</f>
        <v>BAG : Ballycotton Ground</v>
      </c>
      <c r="CN13">
        <f>IF(ISNUMBER(SEARCH(Hauls!$G$330,CO$2:CO$202)),MAX(CN$1:CN12)+1,0)</f>
        <v>12</v>
      </c>
      <c r="CO13" t="s">
        <v>3187</v>
      </c>
      <c r="CP13" t="str">
        <f>IFERROR(VLOOKUP(ROWS(CP$2:CP13),CN$2:CO$202,2,FALSE),"")</f>
        <v>BAG : Ballycotton Ground</v>
      </c>
      <c r="CQ13">
        <f>IF(ISNUMBER(SEARCH(Hauls!$G$331,CR$2:CR$202)),MAX(CQ$1:CQ12)+1,0)</f>
        <v>12</v>
      </c>
      <c r="CR13" t="s">
        <v>3187</v>
      </c>
      <c r="CS13" t="str">
        <f>IFERROR(VLOOKUP(ROWS(CS$2:CS13),CQ$2:CR$202,2,FALSE),"")</f>
        <v>BAG : Ballycotton Ground</v>
      </c>
      <c r="CT13">
        <f>IF(ISNUMBER(SEARCH(Hauls!$G$332,CU$2:CU$202)),MAX(CT$1:CT12)+1,0)</f>
        <v>12</v>
      </c>
      <c r="CU13" t="s">
        <v>3187</v>
      </c>
      <c r="CV13" t="str">
        <f>IFERROR(VLOOKUP(ROWS(CV$2:CV13),CT$2:CU$202,2,FALSE),"")</f>
        <v>BAG : Ballycotton Ground</v>
      </c>
      <c r="CW13">
        <f>IF(ISNUMBER(SEARCH(Hauls!$G$333,CX$2:CX$202)),MAX(CW$1:CW12)+1,0)</f>
        <v>12</v>
      </c>
      <c r="CX13" t="s">
        <v>3187</v>
      </c>
      <c r="CY13" t="str">
        <f>IFERROR(VLOOKUP(ROWS(CY$2:CY13),CW$2:CX$202,2,FALSE),"")</f>
        <v>BAG : Ballycotton Ground</v>
      </c>
      <c r="CZ13">
        <f>IF(ISNUMBER(SEARCH(Hauls!$G$334,DA$2:DA$202)),MAX(CZ$1:CZ12)+1,0)</f>
        <v>12</v>
      </c>
      <c r="DA13" t="s">
        <v>3187</v>
      </c>
      <c r="DB13" t="str">
        <f>IFERROR(VLOOKUP(ROWS(DB$2:DB13),CZ$2:DA$202,2,FALSE),"")</f>
        <v>BAG : Ballycotton Ground</v>
      </c>
      <c r="DC13">
        <f>IF(ISNUMBER(SEARCH(Hauls!$G$335,DD$2:DD$202)),MAX(DC$1:DC12)+1,0)</f>
        <v>12</v>
      </c>
      <c r="DD13" t="s">
        <v>3187</v>
      </c>
      <c r="DE13" t="str">
        <f>IFERROR(VLOOKUP(ROWS(DE$2:DE13),DC$2:DD$202,2,FALSE),"")</f>
        <v>BAG : Ballycotton Ground</v>
      </c>
      <c r="DF13">
        <f>IF(ISNUMBER(SEARCH(Hauls!$G$336,DG$2:DG$202)),MAX(DF$1:DF12)+1,0)</f>
        <v>12</v>
      </c>
      <c r="DG13" t="s">
        <v>3187</v>
      </c>
      <c r="DH13" t="str">
        <f>IFERROR(VLOOKUP(ROWS(DH$2:DH13),DF$2:DG$202,2,FALSE),"")</f>
        <v>BAG : Ballycotton Ground</v>
      </c>
      <c r="DI13">
        <f>IF(ISNUMBER(SEARCH(Hauls!$G$337,DJ$2:DJ$202)),MAX(DI$1:DI12)+1,0)</f>
        <v>12</v>
      </c>
      <c r="DJ13" t="s">
        <v>3187</v>
      </c>
      <c r="DK13" t="str">
        <f>IFERROR(VLOOKUP(ROWS(DK$2:DK13),DI$2:DJ$202,2,FALSE),"")</f>
        <v>BAG : Ballycotton Ground</v>
      </c>
      <c r="DL13">
        <f>IF(ISNUMBER(SEARCH(Hauls!$G$338,DM$2:DM$202)),MAX(DL$1:DL12)+1,0)</f>
        <v>12</v>
      </c>
      <c r="DM13" t="s">
        <v>3187</v>
      </c>
      <c r="DN13" t="str">
        <f>IFERROR(VLOOKUP(ROWS(DN$2:DN13),DL$2:DM$202,2,FALSE),"")</f>
        <v>BAG : Ballycotton Ground</v>
      </c>
      <c r="DO13">
        <f>IF(ISNUMBER(SEARCH(Hauls!$G$339,DP$2:DP$202)),MAX(DO$1:DO12)+1,0)</f>
        <v>12</v>
      </c>
      <c r="DP13" t="s">
        <v>3187</v>
      </c>
      <c r="DQ13" t="str">
        <f>IFERROR(VLOOKUP(ROWS(DQ$2:DQ13),DO$2:DP$202,2,FALSE),"")</f>
        <v>BAG : Ballycotton Ground</v>
      </c>
      <c r="DR13">
        <f>IF(ISNUMBER(SEARCH(Hauls!$G$340,DS$2:DS$202)),MAX(DR$1:DR12)+1,0)</f>
        <v>12</v>
      </c>
      <c r="DS13" t="s">
        <v>3187</v>
      </c>
      <c r="DT13" t="str">
        <f>IFERROR(VLOOKUP(ROWS(DT$2:DT13),DR$2:DS$202,2,FALSE),"")</f>
        <v>BAG : Ballycotton Ground</v>
      </c>
      <c r="DU13">
        <f>IF(ISNUMBER(SEARCH(Hauls!$G$341,DV$2:DV$202)),MAX(DU$1:DU12)+1,0)</f>
        <v>12</v>
      </c>
      <c r="DV13" t="s">
        <v>3187</v>
      </c>
      <c r="DW13" t="str">
        <f>IFERROR(VLOOKUP(ROWS(DW$2:DW13),DU$2:DV$202,2,FALSE),"")</f>
        <v>BAG : Ballycotton Ground</v>
      </c>
      <c r="DX13">
        <f>IF(ISNUMBER(SEARCH(Hauls!$G$342,DY$2:DY$202)),MAX(DX$1:DX12)+1,0)</f>
        <v>12</v>
      </c>
      <c r="DY13" t="s">
        <v>3187</v>
      </c>
      <c r="DZ13" t="str">
        <f>IFERROR(VLOOKUP(ROWS(DZ$2:DZ13),DX$2:DY$202,2,FALSE),"")</f>
        <v>BAG : Ballycotton Ground</v>
      </c>
      <c r="EA13">
        <f>IF(ISNUMBER(SEARCH(Hauls!$G$343,EB$2:EB$202)),MAX(EA$1:EA12)+1,0)</f>
        <v>12</v>
      </c>
      <c r="EB13" t="s">
        <v>3187</v>
      </c>
      <c r="EC13" t="str">
        <f>IFERROR(VLOOKUP(ROWS(EC$2:EC13),EA$2:EB$202,2,FALSE),"")</f>
        <v>BAG : Ballycotton Ground</v>
      </c>
      <c r="ED13">
        <f>IF(ISNUMBER(SEARCH(Hauls!$G$344,EE$2:EE$202)),MAX(ED$1:ED12)+1,0)</f>
        <v>12</v>
      </c>
      <c r="EE13" t="s">
        <v>3187</v>
      </c>
      <c r="EF13" t="str">
        <f>IFERROR(VLOOKUP(ROWS(EF$2:EF13),ED$2:EE$202,2,FALSE),"")</f>
        <v>BAG : Ballycotton Ground</v>
      </c>
      <c r="EG13">
        <f>IF(ISNUMBER(SEARCH(Hauls!$G$345,EH$2:EH$202)),MAX(EG$1:EG12)+1,0)</f>
        <v>12</v>
      </c>
      <c r="EH13" t="s">
        <v>3187</v>
      </c>
      <c r="EI13" t="str">
        <f>IFERROR(VLOOKUP(ROWS(EI$2:EI13),EG$2:EH$202,2,FALSE),"")</f>
        <v>BAG : Ballycotton Ground</v>
      </c>
      <c r="EJ13">
        <f>IF(ISNUMBER(SEARCH(Hauls!$G$346,EK$2:EK$202)),MAX(EJ$1:EJ12)+1,0)</f>
        <v>12</v>
      </c>
      <c r="EK13" t="s">
        <v>3187</v>
      </c>
      <c r="EL13" t="str">
        <f>IFERROR(VLOOKUP(ROWS(EL$2:EL13),EJ$2:EK$202,2,FALSE),"")</f>
        <v>BAG : Ballycotton Ground</v>
      </c>
      <c r="EM13">
        <f>IF(ISNUMBER(SEARCH(Hauls!$G$347,EN$2:EN$202)),MAX(EM$1:EM12)+1,0)</f>
        <v>12</v>
      </c>
      <c r="EN13" t="s">
        <v>3187</v>
      </c>
      <c r="EO13" t="str">
        <f>IFERROR(VLOOKUP(ROWS(EO$2:EO13),EM$2:EN$202,2,FALSE),"")</f>
        <v>BAG : Ballycotton Ground</v>
      </c>
      <c r="EP13">
        <f>IF(ISNUMBER(SEARCH(Hauls!$G$348,EQ$2:EQ$202)),MAX(EP$1:EP12)+1,0)</f>
        <v>12</v>
      </c>
      <c r="EQ13" t="s">
        <v>3187</v>
      </c>
      <c r="ER13" t="str">
        <f>IFERROR(VLOOKUP(ROWS(ER$2:ER13),EP$2:EQ$202,2,FALSE),"")</f>
        <v>BAG : Ballycotton Ground</v>
      </c>
      <c r="ES13">
        <f>IF(ISNUMBER(SEARCH(Hauls!$G$349,ET$2:ET$202)),MAX(ES$1:ES12)+1,0)</f>
        <v>12</v>
      </c>
      <c r="ET13" t="s">
        <v>3187</v>
      </c>
      <c r="EU13" t="str">
        <f>IFERROR(VLOOKUP(ROWS(EU$2:EU13),ES$2:ET$202,2,FALSE),"")</f>
        <v>BAG : Ballycotton Ground</v>
      </c>
      <c r="EV13">
        <f>IF(ISNUMBER(SEARCH(Hauls!$G$350,EW$2:EW$202)),MAX(EV$1:EV12)+1,0)</f>
        <v>12</v>
      </c>
      <c r="EW13" t="s">
        <v>3187</v>
      </c>
      <c r="EX13" t="str">
        <f>IFERROR(VLOOKUP(ROWS(EX$2:EX13),EV$2:EW$202,2,FALSE),"")</f>
        <v>BAG : Ballycotton Ground</v>
      </c>
      <c r="EY13">
        <f>IF(ISNUMBER(SEARCH(Hauls!$G$351,EZ$2:EZ$202)),MAX(EY$1:EY12)+1,0)</f>
        <v>12</v>
      </c>
      <c r="EZ13" t="s">
        <v>3187</v>
      </c>
      <c r="FA13" t="str">
        <f>IFERROR(VLOOKUP(ROWS(FA$2:FA13),EY$2:EZ$202,2,FALSE),"")</f>
        <v>BAG : Ballycotton Ground</v>
      </c>
      <c r="FB13">
        <f>IF(ISNUMBER(SEARCH(Hauls!$G$352,FC$2:FC$202)),MAX(FB$1:FB12)+1,0)</f>
        <v>12</v>
      </c>
      <c r="FC13" t="s">
        <v>3187</v>
      </c>
      <c r="FD13" t="str">
        <f>IFERROR(VLOOKUP(ROWS(FD$2:FD13),FB$2:FC$202,2,FALSE),"")</f>
        <v>BAG : Ballycotton Ground</v>
      </c>
      <c r="FE13">
        <f>IF(ISNUMBER(SEARCH(Hauls!$G$353,FF$2:FF$202)),MAX(FE$1:FE12)+1,0)</f>
        <v>12</v>
      </c>
      <c r="FF13" t="s">
        <v>3187</v>
      </c>
      <c r="FG13" t="str">
        <f>IFERROR(VLOOKUP(ROWS(FG$2:FG13),FE$2:FF$202,2,FALSE),"")</f>
        <v>BAG : Ballycotton Ground</v>
      </c>
      <c r="FH13">
        <f>IF(ISNUMBER(SEARCH(Hauls!$G$354,FI$2:FI$202)),MAX(FH$1:FH12)+1,0)</f>
        <v>12</v>
      </c>
      <c r="FI13" t="s">
        <v>3187</v>
      </c>
      <c r="FJ13" t="str">
        <f>IFERROR(VLOOKUP(ROWS(FJ$2:FJ13),FH$2:FI$202,2,FALSE),"")</f>
        <v>BAG : Ballycotton Ground</v>
      </c>
      <c r="FK13">
        <f>IF(ISNUMBER(SEARCH(Hauls!$G$355,FL$2:FL$202)),MAX(FK$1:FK12)+1,0)</f>
        <v>12</v>
      </c>
      <c r="FL13" t="s">
        <v>3187</v>
      </c>
      <c r="FM13" t="str">
        <f>IFERROR(VLOOKUP(ROWS(FM$2:FM13),FK$2:FL$202,2,FALSE),"")</f>
        <v>BAG : Ballycotton Ground</v>
      </c>
      <c r="FN13">
        <f>IF(ISNUMBER(SEARCH(Hauls!$G$356,FO$2:FO$202)),MAX(FN$1:FN12)+1,0)</f>
        <v>12</v>
      </c>
      <c r="FO13" t="s">
        <v>3187</v>
      </c>
      <c r="FP13" t="str">
        <f>IFERROR(VLOOKUP(ROWS(FP$2:FP13),FN$2:FO$202,2,FALSE),"")</f>
        <v>BAG : Ballycotton Ground</v>
      </c>
      <c r="FQ13">
        <f>IF(ISNUMBER(SEARCH(Hauls!$G$357,FR$2:FR$202)),MAX(FQ$1:FQ12)+1,0)</f>
        <v>12</v>
      </c>
      <c r="FR13" t="s">
        <v>3187</v>
      </c>
      <c r="FS13" t="str">
        <f>IFERROR(VLOOKUP(ROWS(FS$2:FS13),FQ$2:FR$202,2,FALSE),"")</f>
        <v>BAG : Ballycotton Ground</v>
      </c>
      <c r="FT13">
        <f>IF(ISNUMBER(SEARCH(Hauls!$G$358,FU$2:FU$202)),MAX(FT$1:FT12)+1,0)</f>
        <v>12</v>
      </c>
      <c r="FU13" t="s">
        <v>3187</v>
      </c>
      <c r="FV13" t="str">
        <f>IFERROR(VLOOKUP(ROWS(FV$2:FV13),FT$2:FU$202,2,FALSE),"")</f>
        <v>BAG : Ballycotton Ground</v>
      </c>
      <c r="FW13">
        <f>IF(ISNUMBER(SEARCH(Hauls!$G$359,FX$2:FX$202)),MAX(FW$1:FW12)+1,0)</f>
        <v>12</v>
      </c>
      <c r="FX13" t="s">
        <v>3187</v>
      </c>
      <c r="FY13" t="str">
        <f>IFERROR(VLOOKUP(ROWS(FY$2:FY13),FW$2:FX$202,2,FALSE),"")</f>
        <v>BAG : Ballycotton Ground</v>
      </c>
      <c r="FZ13">
        <f>IF(ISNUMBER(SEARCH(Hauls!$G$360,GA$2:GA$202)),MAX(FZ$1:FZ12)+1,0)</f>
        <v>12</v>
      </c>
      <c r="GA13" t="s">
        <v>3187</v>
      </c>
      <c r="GB13" t="str">
        <f>IFERROR(VLOOKUP(ROWS(GB$2:GB13),FZ$2:GA$202,2,FALSE),"")</f>
        <v>BAG : Ballycotton Ground</v>
      </c>
      <c r="GC13">
        <f>IF(ISNUMBER(SEARCH(Hauls!$G$361,GD$2:GD$202)),MAX(GC$1:GC12)+1,0)</f>
        <v>12</v>
      </c>
      <c r="GD13" t="s">
        <v>3187</v>
      </c>
      <c r="GE13" t="str">
        <f>IFERROR(VLOOKUP(ROWS(GE$2:GE13),GC$2:GD$202,2,FALSE),"")</f>
        <v>BAG : Ballycotton Ground</v>
      </c>
      <c r="GF13">
        <f>IF(ISNUMBER(SEARCH(Hauls!$G$362,GG$2:GG$202)),MAX(GF$1:GF12)+1,0)</f>
        <v>12</v>
      </c>
      <c r="GG13" t="s">
        <v>3187</v>
      </c>
      <c r="GH13" t="str">
        <f>IFERROR(VLOOKUP(ROWS(GH$2:GH13),GF$2:GG$202,2,FALSE),"")</f>
        <v>BAG : Ballycotton Ground</v>
      </c>
      <c r="GI13">
        <f>IF(ISNUMBER(SEARCH(Hauls!$G$363,GJ$2:GJ$202)),MAX(GI$1:GI12)+1,0)</f>
        <v>12</v>
      </c>
      <c r="GJ13" t="s">
        <v>3187</v>
      </c>
      <c r="GK13" t="str">
        <f>IFERROR(VLOOKUP(ROWS(GK$2:GK13),GI$2:GJ$202,2,FALSE),"")</f>
        <v>BAG : Ballycotton Ground</v>
      </c>
      <c r="GL13">
        <f>IF(ISNUMBER(SEARCH(Hauls!$G$364,GM$2:GM$202)),MAX(GL$1:GL12)+1,0)</f>
        <v>12</v>
      </c>
      <c r="GM13" t="s">
        <v>3187</v>
      </c>
      <c r="GN13" t="str">
        <f>IFERROR(VLOOKUP(ROWS(GN$2:GN13),GL$2:GM$202,2,FALSE),"")</f>
        <v>BAG : Ballycotton Ground</v>
      </c>
      <c r="GO13">
        <f>IF(ISNUMBER(SEARCH(Hauls!$G$365,GP$2:GP$202)),MAX(GO$1:GO12)+1,0)</f>
        <v>12</v>
      </c>
      <c r="GP13" t="s">
        <v>3187</v>
      </c>
      <c r="GQ13" t="str">
        <f>IFERROR(VLOOKUP(ROWS(GQ$2:GQ13),GO$2:GP$202,2,FALSE),"")</f>
        <v>BAG : Ballycotton Ground</v>
      </c>
      <c r="GR13">
        <f>IF(ISNUMBER(SEARCH(Hauls!$G$366,GS$2:GS$202)),MAX(GR$1:GR12)+1,0)</f>
        <v>12</v>
      </c>
      <c r="GS13" t="s">
        <v>3187</v>
      </c>
      <c r="GT13" t="str">
        <f>IFERROR(VLOOKUP(ROWS(GT$2:GT13),GR$2:GS$202,2,FALSE),"")</f>
        <v>BAG : Ballycotton Ground</v>
      </c>
      <c r="GU13">
        <f>IF(ISNUMBER(SEARCH(Hauls!$G$366,GV$2:GV$202)),MAX(GU$1:GU12)+1,0)</f>
        <v>12</v>
      </c>
      <c r="GV13" t="s">
        <v>3187</v>
      </c>
      <c r="GW13" t="str">
        <f>IFERROR(VLOOKUP(ROWS(GW$2:GW13),GU$2:GV$202,2,FALSE),"")</f>
        <v>BAG : Ballycotton Ground</v>
      </c>
      <c r="GX13">
        <f>IF(ISNUMBER(SEARCH(Hauls!$G$368,GY$2:GY$202)),MAX(GX$1:GX12)+1,0)</f>
        <v>12</v>
      </c>
      <c r="GY13" t="s">
        <v>3187</v>
      </c>
      <c r="GZ13" t="str">
        <f>IFERROR(VLOOKUP(ROWS(GZ$2:GZ13),GX$2:GY$202,2,FALSE),"")</f>
        <v>BAG : Ballycotton Ground</v>
      </c>
      <c r="HA13">
        <f>IF(ISNUMBER(SEARCH(Hauls!$G$369,HB$2:HB$202)),MAX(HA$1:HA12)+1,0)</f>
        <v>12</v>
      </c>
      <c r="HB13" t="s">
        <v>3187</v>
      </c>
      <c r="HC13" t="str">
        <f>IFERROR(VLOOKUP(ROWS(HC$2:HC13),HA$2:HB$202,2,FALSE),"")</f>
        <v>BAG : Ballycotton Ground</v>
      </c>
      <c r="HD13">
        <f>IF(ISNUMBER(SEARCH(Hauls!$G$370,HE$2:HE$202)),MAX(HD$1:HD12)+1,0)</f>
        <v>12</v>
      </c>
      <c r="HE13" t="s">
        <v>3187</v>
      </c>
      <c r="HF13" t="str">
        <f>IFERROR(VLOOKUP(ROWS(HF$2:HF13),HD$2:HE$202,2,FALSE),"")</f>
        <v>BAG : Ballycotton Ground</v>
      </c>
      <c r="HG13">
        <f>IF(ISNUMBER(SEARCH(Hauls!$G$371,HH$2:HH$202)),MAX(HG$1:HG12)+1,0)</f>
        <v>12</v>
      </c>
      <c r="HH13" t="s">
        <v>3187</v>
      </c>
      <c r="HI13" t="str">
        <f>IFERROR(VLOOKUP(ROWS(HI$2:HI13),HG$2:HH$202,2,FALSE),"")</f>
        <v>BAG : Ballycotton Ground</v>
      </c>
      <c r="HJ13">
        <f>IF(ISNUMBER(SEARCH(Hauls!$G$372,HK$2:HK$202)),MAX(HJ$1:HJ12)+1,0)</f>
        <v>12</v>
      </c>
      <c r="HK13" t="s">
        <v>3187</v>
      </c>
      <c r="HL13" t="str">
        <f>IFERROR(VLOOKUP(ROWS(HL$2:HL13),HJ$2:HK$202,2,FALSE),"")</f>
        <v>BAG : Ballycotton Ground</v>
      </c>
      <c r="HM13">
        <f>IF(ISNUMBER(SEARCH(Hauls!$G$373,HN$2:HN$202)),MAX(HM$1:HM12)+1,0)</f>
        <v>12</v>
      </c>
      <c r="HN13" t="s">
        <v>3187</v>
      </c>
      <c r="HO13" t="str">
        <f>IFERROR(VLOOKUP(ROWS(HO$2:HO13),HM$2:HN$202,2,FALSE),"")</f>
        <v>BAG : Ballycotton Ground</v>
      </c>
      <c r="HP13">
        <f>IF(ISNUMBER(SEARCH(Hauls!$G$374,HQ$2:HQ$202)),MAX(HP$1:HP12)+1,0)</f>
        <v>12</v>
      </c>
      <c r="HQ13" t="s">
        <v>3187</v>
      </c>
      <c r="HR13" t="str">
        <f>IFERROR(VLOOKUP(ROWS(HR$2:HR13),HP$2:HQ$202,2,FALSE),"")</f>
        <v>BAG : Ballycotton Ground</v>
      </c>
      <c r="HS13">
        <f>IF(ISNUMBER(SEARCH(Hauls!$G$375,HT$2:HT$202)),MAX(HS$1:HS12)+1,0)</f>
        <v>12</v>
      </c>
      <c r="HT13" t="s">
        <v>3187</v>
      </c>
      <c r="HU13" t="str">
        <f>IFERROR(VLOOKUP(ROWS(HU$2:HU13),HS$2:HT$202,2,FALSE),"")</f>
        <v>BAG : Ballycotton Ground</v>
      </c>
      <c r="HV13">
        <f>IF(ISNUMBER(SEARCH(Hauls!$G$376,HW$2:HW$202)),MAX(HV$1:HV12)+1,0)</f>
        <v>12</v>
      </c>
      <c r="HW13" t="s">
        <v>3187</v>
      </c>
      <c r="HX13" t="str">
        <f>IFERROR(VLOOKUP(ROWS(HX$2:HX13),HV$2:HW$202,2,FALSE),"")</f>
        <v>BAG : Ballycotton Ground</v>
      </c>
      <c r="HY13">
        <f>IF(ISNUMBER(SEARCH(Hauls!$G$377,HZ$2:HZ$202)),MAX(HY$1:HY12)+1,0)</f>
        <v>12</v>
      </c>
      <c r="HZ13" t="s">
        <v>3187</v>
      </c>
      <c r="IA13" t="str">
        <f>IFERROR(VLOOKUP(ROWS(IA$2:IA13),HY$2:HZ$202,2,FALSE),"")</f>
        <v>BAG : Ballycotton Ground</v>
      </c>
      <c r="IB13">
        <f>IF(ISNUMBER(SEARCH(Hauls!$G$378,IC$2:IC$202)),MAX(IB$1:IB12)+1,0)</f>
        <v>12</v>
      </c>
      <c r="IC13" t="s">
        <v>3187</v>
      </c>
      <c r="ID13" t="str">
        <f>IFERROR(VLOOKUP(ROWS(ID$2:ID13),IB$2:IC$202,2,FALSE),"")</f>
        <v>BAG : Ballycotton Ground</v>
      </c>
      <c r="IE13">
        <f>IF(ISNUMBER(SEARCH(Hauls!$G$379,IF$2:IF$202)),MAX(IE$1:IE12)+1,0)</f>
        <v>12</v>
      </c>
      <c r="IF13" t="s">
        <v>3187</v>
      </c>
      <c r="IG13" t="str">
        <f>IFERROR(VLOOKUP(ROWS(IG$2:IG13),IE$2:IF$202,2,FALSE),"")</f>
        <v>BAG : Ballycotton Ground</v>
      </c>
      <c r="IH13">
        <f>IF(ISNUMBER(SEARCH(Hauls!$G$380,II$2:II$202)),MAX(IH$1:IH12)+1,0)</f>
        <v>12</v>
      </c>
      <c r="II13" t="s">
        <v>3187</v>
      </c>
      <c r="IJ13" t="str">
        <f>IFERROR(VLOOKUP(ROWS(IJ$2:IJ13),IH$2:II$202,2,FALSE),"")</f>
        <v>BAG : Ballycotton Ground</v>
      </c>
      <c r="IK13">
        <f>IF(ISNUMBER(SEARCH(Hauls!$G$381,IL$2:IL$202)),MAX(IK$1:IK12)+1,0)</f>
        <v>12</v>
      </c>
      <c r="IL13" t="s">
        <v>3187</v>
      </c>
      <c r="IM13" t="str">
        <f>IFERROR(VLOOKUP(ROWS(IM$2:IM13),IK$2:IL$202,2,FALSE),"")</f>
        <v>BAG : Ballycotton Ground</v>
      </c>
      <c r="IN13">
        <f>IF(ISNUMBER(SEARCH(Hauls!$G$382,IO$2:IO$202)),MAX(IN$1:IN12)+1,0)</f>
        <v>12</v>
      </c>
      <c r="IO13" t="s">
        <v>3187</v>
      </c>
      <c r="IP13" t="str">
        <f>IFERROR(VLOOKUP(ROWS(IP$2:IP13),IN$2:IO$202,2,FALSE),"")</f>
        <v>BAG : Ballycotton Ground</v>
      </c>
      <c r="IQ13">
        <f>IF(ISNUMBER(SEARCH(Hauls!$G$383,IR$2:IR$202)),MAX(IQ$1:IQ12)+1,0)</f>
        <v>12</v>
      </c>
      <c r="IR13" t="s">
        <v>3187</v>
      </c>
      <c r="IS13" t="str">
        <f>IFERROR(VLOOKUP(ROWS(IS$2:IS13),IQ$2:IR$202,2,FALSE),"")</f>
        <v>BAG : Ballycotton Ground</v>
      </c>
      <c r="IT13">
        <f>IF(ISNUMBER(SEARCH(Hauls!$G$384,IU$2:IU$202)),MAX(IT$1:IT12)+1,0)</f>
        <v>12</v>
      </c>
      <c r="IU13" t="s">
        <v>3187</v>
      </c>
      <c r="IV13" t="str">
        <f>IFERROR(VLOOKUP(ROWS(IV$2:IV13),IT$2:IU$202,2,FALSE),"")</f>
        <v>BAG : Ballycotton Ground</v>
      </c>
      <c r="IW13">
        <f>IF(ISNUMBER(SEARCH(Hauls!$G$385,IX$2:IX$202)),MAX(IW$1:IW12)+1,0)</f>
        <v>12</v>
      </c>
      <c r="IX13" t="s">
        <v>3187</v>
      </c>
      <c r="IY13" t="str">
        <f>IFERROR(VLOOKUP(ROWS(IY$2:IY13),IW$2:IX$202,2,FALSE),"")</f>
        <v>BAG : Ballycotton Ground</v>
      </c>
      <c r="IZ13">
        <f>IF(ISNUMBER(SEARCH(Hauls!$G$386,JA$2:JA$202)),MAX(IZ$1:IZ12)+1,0)</f>
        <v>12</v>
      </c>
      <c r="JA13" t="s">
        <v>3187</v>
      </c>
      <c r="JB13" t="str">
        <f>IFERROR(VLOOKUP(ROWS(JB$2:JB13),IZ$2:JA$202,2,FALSE),"")</f>
        <v>BAG : Ballycotton Ground</v>
      </c>
      <c r="JC13">
        <f>IF(ISNUMBER(SEARCH(Hauls!$G$387,JD$2:JD$202)),MAX(JC$1:JC12)+1,0)</f>
        <v>12</v>
      </c>
      <c r="JD13" t="s">
        <v>3187</v>
      </c>
      <c r="JE13" t="str">
        <f>IFERROR(VLOOKUP(ROWS(JE$2:JE13),JC$2:JD$202,2,FALSE),"")</f>
        <v>BAG : Ballycotton Ground</v>
      </c>
      <c r="JF13">
        <f>IF(ISNUMBER(SEARCH(Hauls!$G$388,JG$2:JG$202)),MAX(JF$1:JF12)+1,0)</f>
        <v>12</v>
      </c>
      <c r="JG13" t="s">
        <v>3187</v>
      </c>
      <c r="JH13" t="str">
        <f>IFERROR(VLOOKUP(ROWS(JH$2:JH13),JF$2:JG$202,2,FALSE),"")</f>
        <v>BAG : Ballycotton Ground</v>
      </c>
      <c r="JI13">
        <f>IF(ISNUMBER(SEARCH(Hauls!$G$389,JJ$2:JJ$202)),MAX(JI$1:JI12)+1,0)</f>
        <v>12</v>
      </c>
      <c r="JJ13" t="s">
        <v>3187</v>
      </c>
      <c r="JK13" t="str">
        <f>IFERROR(VLOOKUP(ROWS(JK$2:JK13),JI$2:JJ$202,2,FALSE),"")</f>
        <v>BAG : Ballycotton Ground</v>
      </c>
      <c r="JL13">
        <f>IF(ISNUMBER(SEARCH(Hauls!$G$390,JM$2:JM$202)),MAX(JL$1:JL12)+1,0)</f>
        <v>12</v>
      </c>
      <c r="JM13" t="s">
        <v>3187</v>
      </c>
      <c r="JN13" t="str">
        <f>IFERROR(VLOOKUP(ROWS(JN$2:JN13),JL$2:JM$202,2,FALSE),"")</f>
        <v>BAG : Ballycotton Ground</v>
      </c>
      <c r="JO13">
        <f>IF(ISNUMBER(SEARCH(Hauls!$G$391,JP$2:JP$202)),MAX(JO$1:JO12)+1,0)</f>
        <v>12</v>
      </c>
      <c r="JP13" t="s">
        <v>3187</v>
      </c>
      <c r="JQ13" t="str">
        <f>IFERROR(VLOOKUP(ROWS(JQ$2:JQ13),JO$2:JP$202,2,FALSE),"")</f>
        <v>BAG : Ballycotton Ground</v>
      </c>
      <c r="JR13">
        <f>IF(ISNUMBER(SEARCH(Hauls!$G$392,JS$2:JS$202)),MAX(JR$1:JR12)+1,0)</f>
        <v>12</v>
      </c>
      <c r="JS13" t="s">
        <v>3187</v>
      </c>
      <c r="JT13" t="str">
        <f>IFERROR(VLOOKUP(ROWS(JT$2:JT13),JR$2:JS$202,2,FALSE),"")</f>
        <v>BAG : Ballycotton Ground</v>
      </c>
      <c r="JU13">
        <f>IF(ISNUMBER(SEARCH(Hauls!$G$393,JV$2:JV$202)),MAX(JU$1:JU12)+1,0)</f>
        <v>12</v>
      </c>
      <c r="JV13" t="s">
        <v>3187</v>
      </c>
      <c r="JW13" t="str">
        <f>IFERROR(VLOOKUP(ROWS(JW$2:JW13),JU$2:JV$202,2,FALSE),"")</f>
        <v>BAG : Ballycotton Ground</v>
      </c>
      <c r="JX13">
        <f>IF(ISNUMBER(SEARCH(Hauls!$G$394,JY$2:JY$202)),MAX(JX$1:JX12)+1,0)</f>
        <v>12</v>
      </c>
      <c r="JY13" t="s">
        <v>3187</v>
      </c>
      <c r="JZ13" t="str">
        <f>IFERROR(VLOOKUP(ROWS(JZ$2:JZ13),JX$2:JY$202,2,FALSE),"")</f>
        <v>BAG : Ballycotton Ground</v>
      </c>
      <c r="KA13">
        <f>IF(ISNUMBER(SEARCH(Hauls!$G$395,KB$2:KB$202)),MAX(KA$1:KA12)+1,0)</f>
        <v>12</v>
      </c>
      <c r="KB13" t="s">
        <v>3187</v>
      </c>
      <c r="KC13" t="str">
        <f>IFERROR(VLOOKUP(ROWS(KC$2:KC13),KA$2:KB$202,2,FALSE),"")</f>
        <v>BAG : Ballycotton Ground</v>
      </c>
      <c r="KD13">
        <f>IF(ISNUMBER(SEARCH(Hauls!$G$396,KE$2:KE$202)),MAX(KD$1:KD12)+1,0)</f>
        <v>12</v>
      </c>
      <c r="KE13" t="s">
        <v>3187</v>
      </c>
      <c r="KF13" t="str">
        <f>IFERROR(VLOOKUP(ROWS(KF$2:KF13),KD$2:KE$202,2,FALSE),"")</f>
        <v>BAG : Ballycotton Ground</v>
      </c>
      <c r="KG13">
        <f>IF(ISNUMBER(SEARCH(Hauls!$G$397,KH$2:KH$202)),MAX(KG$1:KG12)+1,0)</f>
        <v>12</v>
      </c>
      <c r="KH13" t="s">
        <v>3187</v>
      </c>
      <c r="KI13" t="str">
        <f>IFERROR(VLOOKUP(ROWS(KI$2:KI13),KG$2:KH$202,2,FALSE),"")</f>
        <v>BAG : Ballycotton Ground</v>
      </c>
      <c r="KJ13">
        <f>IF(ISNUMBER(SEARCH(Hauls!$G$398,KK$2:KK$202)),MAX(KJ$1:KJ12)+1,0)</f>
        <v>12</v>
      </c>
      <c r="KK13" t="s">
        <v>3187</v>
      </c>
      <c r="KL13" t="str">
        <f>IFERROR(VLOOKUP(ROWS(KL$2:KL13),KJ$2:KK$202,2,FALSE),"")</f>
        <v>BAG : Ballycotton Ground</v>
      </c>
      <c r="KM13">
        <f>IF(ISNUMBER(SEARCH(Hauls!$G$399,KN$2:KN$202)),MAX(KM$1:KM12)+1,0)</f>
        <v>12</v>
      </c>
      <c r="KN13" t="s">
        <v>3187</v>
      </c>
      <c r="KO13" t="str">
        <f>IFERROR(VLOOKUP(ROWS(KO$2:KO13),KM$2:KN$202,2,FALSE),"")</f>
        <v>BAG : Ballycotton Ground</v>
      </c>
      <c r="KP13">
        <f>IF(ISNUMBER(SEARCH(Hauls!$G$400,KQ$2:KQ$202)),MAX(KP$1:KP12)+1,0)</f>
        <v>12</v>
      </c>
      <c r="KQ13" t="s">
        <v>3187</v>
      </c>
      <c r="KR13" t="str">
        <f>IFERROR(VLOOKUP(ROWS(KR$2:KR13),KP$2:KQ$202,2,FALSE),"")</f>
        <v>BAG : Ballycotton Ground</v>
      </c>
    </row>
    <row r="14" spans="1:304" x14ac:dyDescent="0.25">
      <c r="A14" t="s">
        <v>2513</v>
      </c>
      <c r="B14" t="s">
        <v>2514</v>
      </c>
      <c r="C14" t="s">
        <v>655</v>
      </c>
      <c r="D14" t="str">
        <f t="shared" si="0"/>
        <v>BLY : Ballydonegan Bay</v>
      </c>
      <c r="E14">
        <f>IF(ISNUMBER(SEARCH(Hauls!$G$301,$F$2:$F$202)),MAX($E$1:E13)+1,0)</f>
        <v>13</v>
      </c>
      <c r="F14" t="s">
        <v>3188</v>
      </c>
      <c r="G14" t="str">
        <f>IFERROR(VLOOKUP(ROWS($G$2:G14),$E$2:$F$202,2,FALSE),"")</f>
        <v>BLY : Ballydonegan Bay</v>
      </c>
      <c r="H14">
        <f>IF(ISNUMBER(SEARCH(Hauls!$G$302,I$2:I$202)),MAX(H$1:H13)+1,0)</f>
        <v>13</v>
      </c>
      <c r="I14" t="s">
        <v>3188</v>
      </c>
      <c r="J14" t="str">
        <f>IFERROR(VLOOKUP(ROWS(J$2:J14),H$2:I$202,2,FALSE),"")</f>
        <v>BLY : Ballydonegan Bay</v>
      </c>
      <c r="K14">
        <f>IF(ISNUMBER(SEARCH(Hauls!$G$303,L$2:L$202)),MAX(K$1:K13)+1,0)</f>
        <v>13</v>
      </c>
      <c r="L14" t="s">
        <v>3188</v>
      </c>
      <c r="M14" t="str">
        <f>IFERROR(VLOOKUP(ROWS(M$2:M14),K$2:L$202,2,FALSE),"")</f>
        <v>BLY : Ballydonegan Bay</v>
      </c>
      <c r="N14">
        <f>IF(ISNUMBER(SEARCH(Hauls!$G$304,O$2:O$202)),MAX(N$1:N13)+1,0)</f>
        <v>13</v>
      </c>
      <c r="O14" t="s">
        <v>3188</v>
      </c>
      <c r="P14" t="str">
        <f>IFERROR(VLOOKUP(ROWS(P$2:P14),N$2:O$202,2,FALSE),"")</f>
        <v>BLY : Ballydonegan Bay</v>
      </c>
      <c r="Q14">
        <f>IF(ISNUMBER(SEARCH(Hauls!$G$305,R$2:R$202)),MAX(Q$1:Q13)+1,0)</f>
        <v>13</v>
      </c>
      <c r="R14" t="s">
        <v>3188</v>
      </c>
      <c r="S14" t="str">
        <f>IFERROR(VLOOKUP(ROWS(S$2:S14),Q$2:R$202,2,FALSE),"")</f>
        <v>BLY : Ballydonegan Bay</v>
      </c>
      <c r="T14">
        <f>IF(ISNUMBER(SEARCH(Hauls!$G$306,U$2:U$202)),MAX(T$1:T13)+1,0)</f>
        <v>13</v>
      </c>
      <c r="U14" t="s">
        <v>3188</v>
      </c>
      <c r="V14" t="str">
        <f>IFERROR(VLOOKUP(ROWS(V$2:V14),T$2:U$202,2,FALSE),"")</f>
        <v>BLY : Ballydonegan Bay</v>
      </c>
      <c r="W14">
        <f>IF(ISNUMBER(SEARCH(Hauls!$G$307,X$2:X$202)),MAX(W$1:W13)+1,0)</f>
        <v>13</v>
      </c>
      <c r="X14" t="s">
        <v>3188</v>
      </c>
      <c r="Y14" t="str">
        <f>IFERROR(VLOOKUP(ROWS(Y$2:Y14),W$2:X$202,2,FALSE),"")</f>
        <v>BLY : Ballydonegan Bay</v>
      </c>
      <c r="Z14">
        <f>IF(ISNUMBER(SEARCH(Hauls!$G$308,AA$2:AA$202)),MAX(Z$1:Z13)+1,0)</f>
        <v>13</v>
      </c>
      <c r="AA14" t="s">
        <v>3188</v>
      </c>
      <c r="AB14" t="str">
        <f>IFERROR(VLOOKUP(ROWS(AB$2:AB14),Z$2:AA$202,2,FALSE),"")</f>
        <v>BLY : Ballydonegan Bay</v>
      </c>
      <c r="AC14">
        <f>IF(ISNUMBER(SEARCH(Hauls!$G$309,AD$2:AD$202)),MAX(AC$1:AC13)+1,0)</f>
        <v>13</v>
      </c>
      <c r="AD14" t="s">
        <v>3188</v>
      </c>
      <c r="AE14" t="str">
        <f>IFERROR(VLOOKUP(ROWS(AE$2:AE14),AC$2:AD$202,2,FALSE),"")</f>
        <v>BLY : Ballydonegan Bay</v>
      </c>
      <c r="AF14">
        <f>IF(ISNUMBER(SEARCH(Hauls!$G$310,AG$2:AG$202)),MAX(AF$1:AF13)+1,0)</f>
        <v>13</v>
      </c>
      <c r="AG14" t="s">
        <v>3188</v>
      </c>
      <c r="AH14" t="str">
        <f>IFERROR(VLOOKUP(ROWS(AH$2:AH14),AF$2:AG$202,2,FALSE),"")</f>
        <v>BLY : Ballydonegan Bay</v>
      </c>
      <c r="AI14">
        <f>IF(ISNUMBER(SEARCH(Hauls!$G$311,AJ$2:AJ$202)),MAX(AI$1:AI13)+1,0)</f>
        <v>13</v>
      </c>
      <c r="AJ14" t="s">
        <v>3188</v>
      </c>
      <c r="AK14" t="str">
        <f>IFERROR(VLOOKUP(ROWS(AK$2:AK14),AI$2:AJ$202,2,FALSE),"")</f>
        <v>BLY : Ballydonegan Bay</v>
      </c>
      <c r="AL14">
        <f>IF(ISNUMBER(SEARCH(Hauls!$G$312,AM$2:AM$202)),MAX(AL$1:AL13)+1,0)</f>
        <v>13</v>
      </c>
      <c r="AM14" t="s">
        <v>3188</v>
      </c>
      <c r="AN14" t="str">
        <f>IFERROR(VLOOKUP(ROWS(AN$2:AN14),AL$2:AM$202,2,FALSE),"")</f>
        <v>BLY : Ballydonegan Bay</v>
      </c>
      <c r="AO14">
        <f>IF(ISNUMBER(SEARCH(Hauls!$G$313,AP$2:AP$202)),MAX(AO$1:AO13)+1,0)</f>
        <v>13</v>
      </c>
      <c r="AP14" t="s">
        <v>3188</v>
      </c>
      <c r="AQ14" t="str">
        <f>IFERROR(VLOOKUP(ROWS(AQ$2:AQ14),AO$2:AP$202,2,FALSE),"")</f>
        <v>BLY : Ballydonegan Bay</v>
      </c>
      <c r="AR14">
        <f>IF(ISNUMBER(SEARCH(Hauls!$G$314,AS$2:AS$202)),MAX(AR$1:AR13)+1,0)</f>
        <v>13</v>
      </c>
      <c r="AS14" t="s">
        <v>3188</v>
      </c>
      <c r="AT14" t="str">
        <f>IFERROR(VLOOKUP(ROWS(AT$2:AT14),AR$2:AS$202,2,FALSE),"")</f>
        <v>BLY : Ballydonegan Bay</v>
      </c>
      <c r="AU14">
        <f>IF(ISNUMBER(SEARCH(Hauls!$G$315,AV$2:AV$202)),MAX(AU$1:AU13)+1,0)</f>
        <v>13</v>
      </c>
      <c r="AV14" t="s">
        <v>3188</v>
      </c>
      <c r="AW14" t="str">
        <f>IFERROR(VLOOKUP(ROWS(AW$2:AW14),AU$2:AV$202,2,FALSE),"")</f>
        <v>BLY : Ballydonegan Bay</v>
      </c>
      <c r="AX14">
        <f>IF(ISNUMBER(SEARCH(Hauls!$G$316,AY$2:AY$202)),MAX(AX$1:AX13)+1,0)</f>
        <v>13</v>
      </c>
      <c r="AY14" t="s">
        <v>3188</v>
      </c>
      <c r="AZ14" t="str">
        <f>IFERROR(VLOOKUP(ROWS(AZ$2:AZ14),AX$2:AY$202,2,FALSE),"")</f>
        <v>BLY : Ballydonegan Bay</v>
      </c>
      <c r="BA14">
        <f>IF(ISNUMBER(SEARCH(Hauls!$G$317,BB$2:BB$202)),MAX(BA$1:BA13)+1,0)</f>
        <v>13</v>
      </c>
      <c r="BB14" t="s">
        <v>3188</v>
      </c>
      <c r="BC14" t="str">
        <f>IFERROR(VLOOKUP(ROWS(BC$2:BC14),BA$2:BB$202,2,FALSE),"")</f>
        <v>BLY : Ballydonegan Bay</v>
      </c>
      <c r="BD14">
        <f>IF(ISNUMBER(SEARCH(Hauls!$G$318,BE$2:BE$202)),MAX(BD$1:BD13)+1,0)</f>
        <v>13</v>
      </c>
      <c r="BE14" t="s">
        <v>3188</v>
      </c>
      <c r="BF14" t="str">
        <f>IFERROR(VLOOKUP(ROWS(BF$2:BF14),BD$2:BE$202,2,FALSE),"")</f>
        <v>BLY : Ballydonegan Bay</v>
      </c>
      <c r="BG14">
        <f>IF(ISNUMBER(SEARCH(Hauls!$G$319,BH$2:BH$202)),MAX(BG$1:BG13)+1,0)</f>
        <v>13</v>
      </c>
      <c r="BH14" t="s">
        <v>3188</v>
      </c>
      <c r="BI14" t="str">
        <f>IFERROR(VLOOKUP(ROWS(BI$2:BI14),BG$2:BH$202,2,FALSE),"")</f>
        <v>BLY : Ballydonegan Bay</v>
      </c>
      <c r="BJ14">
        <f>IF(ISNUMBER(SEARCH(Hauls!$G$320,BK$2:BK$202)),MAX(BJ$1:BJ13)+1,0)</f>
        <v>13</v>
      </c>
      <c r="BK14" t="s">
        <v>3188</v>
      </c>
      <c r="BL14" t="str">
        <f>IFERROR(VLOOKUP(ROWS(BL$2:BL14),BJ$2:BK$202,2,FALSE),"")</f>
        <v>BLY : Ballydonegan Bay</v>
      </c>
      <c r="BM14">
        <f>IF(ISNUMBER(SEARCH(Hauls!$G$321,BN$2:BN$202)),MAX(BM$1:BM13)+1,0)</f>
        <v>13</v>
      </c>
      <c r="BN14" t="s">
        <v>3188</v>
      </c>
      <c r="BO14" t="str">
        <f>IFERROR(VLOOKUP(ROWS(BO$2:BO14),BM$2:BN$202,2,FALSE),"")</f>
        <v>BLY : Ballydonegan Bay</v>
      </c>
      <c r="BP14">
        <f>IF(ISNUMBER(SEARCH(Hauls!$G$322,BQ$2:BQ$202)),MAX(BP$1:BP13)+1,0)</f>
        <v>13</v>
      </c>
      <c r="BQ14" t="s">
        <v>3188</v>
      </c>
      <c r="BR14" t="str">
        <f>IFERROR(VLOOKUP(ROWS(BR$2:BR14),BP$2:BQ$202,2,FALSE),"")</f>
        <v>BLY : Ballydonegan Bay</v>
      </c>
      <c r="BS14">
        <f>IF(ISNUMBER(SEARCH(Hauls!$G$323,BT$2:BT$202)),MAX(BS$1:BS13)+1,0)</f>
        <v>13</v>
      </c>
      <c r="BT14" t="s">
        <v>3188</v>
      </c>
      <c r="BU14" t="str">
        <f>IFERROR(VLOOKUP(ROWS(BU$2:BU14),BS$2:BT$202,2,FALSE),"")</f>
        <v>BLY : Ballydonegan Bay</v>
      </c>
      <c r="BV14">
        <f>IF(ISNUMBER(SEARCH(Hauls!$G$324,BW$2:BW$202)),MAX(BV$1:BV13)+1,0)</f>
        <v>13</v>
      </c>
      <c r="BW14" t="s">
        <v>3188</v>
      </c>
      <c r="BX14" t="str">
        <f>IFERROR(VLOOKUP(ROWS(BX$2:BX14),BV$2:BW$202,2,FALSE),"")</f>
        <v>BLY : Ballydonegan Bay</v>
      </c>
      <c r="BY14">
        <f>IF(ISNUMBER(SEARCH(Hauls!$G$325,BZ$2:BZ$202)),MAX(BY$1:BY13)+1,0)</f>
        <v>13</v>
      </c>
      <c r="BZ14" t="s">
        <v>3188</v>
      </c>
      <c r="CA14" t="str">
        <f>IFERROR(VLOOKUP(ROWS(CA$2:CA14),BY$2:BZ$202,2,FALSE),"")</f>
        <v>BLY : Ballydonegan Bay</v>
      </c>
      <c r="CB14">
        <f>IF(ISNUMBER(SEARCH(Hauls!$G$326,CC$2:CC$202)),MAX(CB$1:CB13)+1,0)</f>
        <v>13</v>
      </c>
      <c r="CC14" t="s">
        <v>3188</v>
      </c>
      <c r="CD14" t="str">
        <f>IFERROR(VLOOKUP(ROWS(CD$2:CD14),CB$2:CC$202,2,FALSE),"")</f>
        <v>BLY : Ballydonegan Bay</v>
      </c>
      <c r="CE14">
        <f>IF(ISNUMBER(SEARCH(Hauls!$G$327,CF$2:CF$202)),MAX(CE$1:CE13)+1,0)</f>
        <v>13</v>
      </c>
      <c r="CF14" t="s">
        <v>3188</v>
      </c>
      <c r="CG14" t="str">
        <f>IFERROR(VLOOKUP(ROWS(CG$2:CG14),CE$2:CF$202,2,FALSE),"")</f>
        <v>BLY : Ballydonegan Bay</v>
      </c>
      <c r="CH14">
        <f>IF(ISNUMBER(SEARCH(Hauls!$G$328,CI$2:CI$202)),MAX(CH$1:CH13)+1,0)</f>
        <v>13</v>
      </c>
      <c r="CI14" t="s">
        <v>3188</v>
      </c>
      <c r="CJ14" t="str">
        <f>IFERROR(VLOOKUP(ROWS(CJ$2:CJ14),CH$2:CI$202,2,FALSE),"")</f>
        <v>BLY : Ballydonegan Bay</v>
      </c>
      <c r="CK14">
        <f>IF(ISNUMBER(SEARCH(Hauls!$G$329,CL$2:CL$202)),MAX(CK$1:CK13)+1,0)</f>
        <v>13</v>
      </c>
      <c r="CL14" t="s">
        <v>3188</v>
      </c>
      <c r="CM14" t="str">
        <f>IFERROR(VLOOKUP(ROWS(CM$2:CM14),CK$2:CL$202,2,FALSE),"")</f>
        <v>BLY : Ballydonegan Bay</v>
      </c>
      <c r="CN14">
        <f>IF(ISNUMBER(SEARCH(Hauls!$G$330,CO$2:CO$202)),MAX(CN$1:CN13)+1,0)</f>
        <v>13</v>
      </c>
      <c r="CO14" t="s">
        <v>3188</v>
      </c>
      <c r="CP14" t="str">
        <f>IFERROR(VLOOKUP(ROWS(CP$2:CP14),CN$2:CO$202,2,FALSE),"")</f>
        <v>BLY : Ballydonegan Bay</v>
      </c>
      <c r="CQ14">
        <f>IF(ISNUMBER(SEARCH(Hauls!$G$331,CR$2:CR$202)),MAX(CQ$1:CQ13)+1,0)</f>
        <v>13</v>
      </c>
      <c r="CR14" t="s">
        <v>3188</v>
      </c>
      <c r="CS14" t="str">
        <f>IFERROR(VLOOKUP(ROWS(CS$2:CS14),CQ$2:CR$202,2,FALSE),"")</f>
        <v>BLY : Ballydonegan Bay</v>
      </c>
      <c r="CT14">
        <f>IF(ISNUMBER(SEARCH(Hauls!$G$332,CU$2:CU$202)),MAX(CT$1:CT13)+1,0)</f>
        <v>13</v>
      </c>
      <c r="CU14" t="s">
        <v>3188</v>
      </c>
      <c r="CV14" t="str">
        <f>IFERROR(VLOOKUP(ROWS(CV$2:CV14),CT$2:CU$202,2,FALSE),"")</f>
        <v>BLY : Ballydonegan Bay</v>
      </c>
      <c r="CW14">
        <f>IF(ISNUMBER(SEARCH(Hauls!$G$333,CX$2:CX$202)),MAX(CW$1:CW13)+1,0)</f>
        <v>13</v>
      </c>
      <c r="CX14" t="s">
        <v>3188</v>
      </c>
      <c r="CY14" t="str">
        <f>IFERROR(VLOOKUP(ROWS(CY$2:CY14),CW$2:CX$202,2,FALSE),"")</f>
        <v>BLY : Ballydonegan Bay</v>
      </c>
      <c r="CZ14">
        <f>IF(ISNUMBER(SEARCH(Hauls!$G$334,DA$2:DA$202)),MAX(CZ$1:CZ13)+1,0)</f>
        <v>13</v>
      </c>
      <c r="DA14" t="s">
        <v>3188</v>
      </c>
      <c r="DB14" t="str">
        <f>IFERROR(VLOOKUP(ROWS(DB$2:DB14),CZ$2:DA$202,2,FALSE),"")</f>
        <v>BLY : Ballydonegan Bay</v>
      </c>
      <c r="DC14">
        <f>IF(ISNUMBER(SEARCH(Hauls!$G$335,DD$2:DD$202)),MAX(DC$1:DC13)+1,0)</f>
        <v>13</v>
      </c>
      <c r="DD14" t="s">
        <v>3188</v>
      </c>
      <c r="DE14" t="str">
        <f>IFERROR(VLOOKUP(ROWS(DE$2:DE14),DC$2:DD$202,2,FALSE),"")</f>
        <v>BLY : Ballydonegan Bay</v>
      </c>
      <c r="DF14">
        <f>IF(ISNUMBER(SEARCH(Hauls!$G$336,DG$2:DG$202)),MAX(DF$1:DF13)+1,0)</f>
        <v>13</v>
      </c>
      <c r="DG14" t="s">
        <v>3188</v>
      </c>
      <c r="DH14" t="str">
        <f>IFERROR(VLOOKUP(ROWS(DH$2:DH14),DF$2:DG$202,2,FALSE),"")</f>
        <v>BLY : Ballydonegan Bay</v>
      </c>
      <c r="DI14">
        <f>IF(ISNUMBER(SEARCH(Hauls!$G$337,DJ$2:DJ$202)),MAX(DI$1:DI13)+1,0)</f>
        <v>13</v>
      </c>
      <c r="DJ14" t="s">
        <v>3188</v>
      </c>
      <c r="DK14" t="str">
        <f>IFERROR(VLOOKUP(ROWS(DK$2:DK14),DI$2:DJ$202,2,FALSE),"")</f>
        <v>BLY : Ballydonegan Bay</v>
      </c>
      <c r="DL14">
        <f>IF(ISNUMBER(SEARCH(Hauls!$G$338,DM$2:DM$202)),MAX(DL$1:DL13)+1,0)</f>
        <v>13</v>
      </c>
      <c r="DM14" t="s">
        <v>3188</v>
      </c>
      <c r="DN14" t="str">
        <f>IFERROR(VLOOKUP(ROWS(DN$2:DN14),DL$2:DM$202,2,FALSE),"")</f>
        <v>BLY : Ballydonegan Bay</v>
      </c>
      <c r="DO14">
        <f>IF(ISNUMBER(SEARCH(Hauls!$G$339,DP$2:DP$202)),MAX(DO$1:DO13)+1,0)</f>
        <v>13</v>
      </c>
      <c r="DP14" t="s">
        <v>3188</v>
      </c>
      <c r="DQ14" t="str">
        <f>IFERROR(VLOOKUP(ROWS(DQ$2:DQ14),DO$2:DP$202,2,FALSE),"")</f>
        <v>BLY : Ballydonegan Bay</v>
      </c>
      <c r="DR14">
        <f>IF(ISNUMBER(SEARCH(Hauls!$G$340,DS$2:DS$202)),MAX(DR$1:DR13)+1,0)</f>
        <v>13</v>
      </c>
      <c r="DS14" t="s">
        <v>3188</v>
      </c>
      <c r="DT14" t="str">
        <f>IFERROR(VLOOKUP(ROWS(DT$2:DT14),DR$2:DS$202,2,FALSE),"")</f>
        <v>BLY : Ballydonegan Bay</v>
      </c>
      <c r="DU14">
        <f>IF(ISNUMBER(SEARCH(Hauls!$G$341,DV$2:DV$202)),MAX(DU$1:DU13)+1,0)</f>
        <v>13</v>
      </c>
      <c r="DV14" t="s">
        <v>3188</v>
      </c>
      <c r="DW14" t="str">
        <f>IFERROR(VLOOKUP(ROWS(DW$2:DW14),DU$2:DV$202,2,FALSE),"")</f>
        <v>BLY : Ballydonegan Bay</v>
      </c>
      <c r="DX14">
        <f>IF(ISNUMBER(SEARCH(Hauls!$G$342,DY$2:DY$202)),MAX(DX$1:DX13)+1,0)</f>
        <v>13</v>
      </c>
      <c r="DY14" t="s">
        <v>3188</v>
      </c>
      <c r="DZ14" t="str">
        <f>IFERROR(VLOOKUP(ROWS(DZ$2:DZ14),DX$2:DY$202,2,FALSE),"")</f>
        <v>BLY : Ballydonegan Bay</v>
      </c>
      <c r="EA14">
        <f>IF(ISNUMBER(SEARCH(Hauls!$G$343,EB$2:EB$202)),MAX(EA$1:EA13)+1,0)</f>
        <v>13</v>
      </c>
      <c r="EB14" t="s">
        <v>3188</v>
      </c>
      <c r="EC14" t="str">
        <f>IFERROR(VLOOKUP(ROWS(EC$2:EC14),EA$2:EB$202,2,FALSE),"")</f>
        <v>BLY : Ballydonegan Bay</v>
      </c>
      <c r="ED14">
        <f>IF(ISNUMBER(SEARCH(Hauls!$G$344,EE$2:EE$202)),MAX(ED$1:ED13)+1,0)</f>
        <v>13</v>
      </c>
      <c r="EE14" t="s">
        <v>3188</v>
      </c>
      <c r="EF14" t="str">
        <f>IFERROR(VLOOKUP(ROWS(EF$2:EF14),ED$2:EE$202,2,FALSE),"")</f>
        <v>BLY : Ballydonegan Bay</v>
      </c>
      <c r="EG14">
        <f>IF(ISNUMBER(SEARCH(Hauls!$G$345,EH$2:EH$202)),MAX(EG$1:EG13)+1,0)</f>
        <v>13</v>
      </c>
      <c r="EH14" t="s">
        <v>3188</v>
      </c>
      <c r="EI14" t="str">
        <f>IFERROR(VLOOKUP(ROWS(EI$2:EI14),EG$2:EH$202,2,FALSE),"")</f>
        <v>BLY : Ballydonegan Bay</v>
      </c>
      <c r="EJ14">
        <f>IF(ISNUMBER(SEARCH(Hauls!$G$346,EK$2:EK$202)),MAX(EJ$1:EJ13)+1,0)</f>
        <v>13</v>
      </c>
      <c r="EK14" t="s">
        <v>3188</v>
      </c>
      <c r="EL14" t="str">
        <f>IFERROR(VLOOKUP(ROWS(EL$2:EL14),EJ$2:EK$202,2,FALSE),"")</f>
        <v>BLY : Ballydonegan Bay</v>
      </c>
      <c r="EM14">
        <f>IF(ISNUMBER(SEARCH(Hauls!$G$347,EN$2:EN$202)),MAX(EM$1:EM13)+1,0)</f>
        <v>13</v>
      </c>
      <c r="EN14" t="s">
        <v>3188</v>
      </c>
      <c r="EO14" t="str">
        <f>IFERROR(VLOOKUP(ROWS(EO$2:EO14),EM$2:EN$202,2,FALSE),"")</f>
        <v>BLY : Ballydonegan Bay</v>
      </c>
      <c r="EP14">
        <f>IF(ISNUMBER(SEARCH(Hauls!$G$348,EQ$2:EQ$202)),MAX(EP$1:EP13)+1,0)</f>
        <v>13</v>
      </c>
      <c r="EQ14" t="s">
        <v>3188</v>
      </c>
      <c r="ER14" t="str">
        <f>IFERROR(VLOOKUP(ROWS(ER$2:ER14),EP$2:EQ$202,2,FALSE),"")</f>
        <v>BLY : Ballydonegan Bay</v>
      </c>
      <c r="ES14">
        <f>IF(ISNUMBER(SEARCH(Hauls!$G$349,ET$2:ET$202)),MAX(ES$1:ES13)+1,0)</f>
        <v>13</v>
      </c>
      <c r="ET14" t="s">
        <v>3188</v>
      </c>
      <c r="EU14" t="str">
        <f>IFERROR(VLOOKUP(ROWS(EU$2:EU14),ES$2:ET$202,2,FALSE),"")</f>
        <v>BLY : Ballydonegan Bay</v>
      </c>
      <c r="EV14">
        <f>IF(ISNUMBER(SEARCH(Hauls!$G$350,EW$2:EW$202)),MAX(EV$1:EV13)+1,0)</f>
        <v>13</v>
      </c>
      <c r="EW14" t="s">
        <v>3188</v>
      </c>
      <c r="EX14" t="str">
        <f>IFERROR(VLOOKUP(ROWS(EX$2:EX14),EV$2:EW$202,2,FALSE),"")</f>
        <v>BLY : Ballydonegan Bay</v>
      </c>
      <c r="EY14">
        <f>IF(ISNUMBER(SEARCH(Hauls!$G$351,EZ$2:EZ$202)),MAX(EY$1:EY13)+1,0)</f>
        <v>13</v>
      </c>
      <c r="EZ14" t="s">
        <v>3188</v>
      </c>
      <c r="FA14" t="str">
        <f>IFERROR(VLOOKUP(ROWS(FA$2:FA14),EY$2:EZ$202,2,FALSE),"")</f>
        <v>BLY : Ballydonegan Bay</v>
      </c>
      <c r="FB14">
        <f>IF(ISNUMBER(SEARCH(Hauls!$G$352,FC$2:FC$202)),MAX(FB$1:FB13)+1,0)</f>
        <v>13</v>
      </c>
      <c r="FC14" t="s">
        <v>3188</v>
      </c>
      <c r="FD14" t="str">
        <f>IFERROR(VLOOKUP(ROWS(FD$2:FD14),FB$2:FC$202,2,FALSE),"")</f>
        <v>BLY : Ballydonegan Bay</v>
      </c>
      <c r="FE14">
        <f>IF(ISNUMBER(SEARCH(Hauls!$G$353,FF$2:FF$202)),MAX(FE$1:FE13)+1,0)</f>
        <v>13</v>
      </c>
      <c r="FF14" t="s">
        <v>3188</v>
      </c>
      <c r="FG14" t="str">
        <f>IFERROR(VLOOKUP(ROWS(FG$2:FG14),FE$2:FF$202,2,FALSE),"")</f>
        <v>BLY : Ballydonegan Bay</v>
      </c>
      <c r="FH14">
        <f>IF(ISNUMBER(SEARCH(Hauls!$G$354,FI$2:FI$202)),MAX(FH$1:FH13)+1,0)</f>
        <v>13</v>
      </c>
      <c r="FI14" t="s">
        <v>3188</v>
      </c>
      <c r="FJ14" t="str">
        <f>IFERROR(VLOOKUP(ROWS(FJ$2:FJ14),FH$2:FI$202,2,FALSE),"")</f>
        <v>BLY : Ballydonegan Bay</v>
      </c>
      <c r="FK14">
        <f>IF(ISNUMBER(SEARCH(Hauls!$G$355,FL$2:FL$202)),MAX(FK$1:FK13)+1,0)</f>
        <v>13</v>
      </c>
      <c r="FL14" t="s">
        <v>3188</v>
      </c>
      <c r="FM14" t="str">
        <f>IFERROR(VLOOKUP(ROWS(FM$2:FM14),FK$2:FL$202,2,FALSE),"")</f>
        <v>BLY : Ballydonegan Bay</v>
      </c>
      <c r="FN14">
        <f>IF(ISNUMBER(SEARCH(Hauls!$G$356,FO$2:FO$202)),MAX(FN$1:FN13)+1,0)</f>
        <v>13</v>
      </c>
      <c r="FO14" t="s">
        <v>3188</v>
      </c>
      <c r="FP14" t="str">
        <f>IFERROR(VLOOKUP(ROWS(FP$2:FP14),FN$2:FO$202,2,FALSE),"")</f>
        <v>BLY : Ballydonegan Bay</v>
      </c>
      <c r="FQ14">
        <f>IF(ISNUMBER(SEARCH(Hauls!$G$357,FR$2:FR$202)),MAX(FQ$1:FQ13)+1,0)</f>
        <v>13</v>
      </c>
      <c r="FR14" t="s">
        <v>3188</v>
      </c>
      <c r="FS14" t="str">
        <f>IFERROR(VLOOKUP(ROWS(FS$2:FS14),FQ$2:FR$202,2,FALSE),"")</f>
        <v>BLY : Ballydonegan Bay</v>
      </c>
      <c r="FT14">
        <f>IF(ISNUMBER(SEARCH(Hauls!$G$358,FU$2:FU$202)),MAX(FT$1:FT13)+1,0)</f>
        <v>13</v>
      </c>
      <c r="FU14" t="s">
        <v>3188</v>
      </c>
      <c r="FV14" t="str">
        <f>IFERROR(VLOOKUP(ROWS(FV$2:FV14),FT$2:FU$202,2,FALSE),"")</f>
        <v>BLY : Ballydonegan Bay</v>
      </c>
      <c r="FW14">
        <f>IF(ISNUMBER(SEARCH(Hauls!$G$359,FX$2:FX$202)),MAX(FW$1:FW13)+1,0)</f>
        <v>13</v>
      </c>
      <c r="FX14" t="s">
        <v>3188</v>
      </c>
      <c r="FY14" t="str">
        <f>IFERROR(VLOOKUP(ROWS(FY$2:FY14),FW$2:FX$202,2,FALSE),"")</f>
        <v>BLY : Ballydonegan Bay</v>
      </c>
      <c r="FZ14">
        <f>IF(ISNUMBER(SEARCH(Hauls!$G$360,GA$2:GA$202)),MAX(FZ$1:FZ13)+1,0)</f>
        <v>13</v>
      </c>
      <c r="GA14" t="s">
        <v>3188</v>
      </c>
      <c r="GB14" t="str">
        <f>IFERROR(VLOOKUP(ROWS(GB$2:GB14),FZ$2:GA$202,2,FALSE),"")</f>
        <v>BLY : Ballydonegan Bay</v>
      </c>
      <c r="GC14">
        <f>IF(ISNUMBER(SEARCH(Hauls!$G$361,GD$2:GD$202)),MAX(GC$1:GC13)+1,0)</f>
        <v>13</v>
      </c>
      <c r="GD14" t="s">
        <v>3188</v>
      </c>
      <c r="GE14" t="str">
        <f>IFERROR(VLOOKUP(ROWS(GE$2:GE14),GC$2:GD$202,2,FALSE),"")</f>
        <v>BLY : Ballydonegan Bay</v>
      </c>
      <c r="GF14">
        <f>IF(ISNUMBER(SEARCH(Hauls!$G$362,GG$2:GG$202)),MAX(GF$1:GF13)+1,0)</f>
        <v>13</v>
      </c>
      <c r="GG14" t="s">
        <v>3188</v>
      </c>
      <c r="GH14" t="str">
        <f>IFERROR(VLOOKUP(ROWS(GH$2:GH14),GF$2:GG$202,2,FALSE),"")</f>
        <v>BLY : Ballydonegan Bay</v>
      </c>
      <c r="GI14">
        <f>IF(ISNUMBER(SEARCH(Hauls!$G$363,GJ$2:GJ$202)),MAX(GI$1:GI13)+1,0)</f>
        <v>13</v>
      </c>
      <c r="GJ14" t="s">
        <v>3188</v>
      </c>
      <c r="GK14" t="str">
        <f>IFERROR(VLOOKUP(ROWS(GK$2:GK14),GI$2:GJ$202,2,FALSE),"")</f>
        <v>BLY : Ballydonegan Bay</v>
      </c>
      <c r="GL14">
        <f>IF(ISNUMBER(SEARCH(Hauls!$G$364,GM$2:GM$202)),MAX(GL$1:GL13)+1,0)</f>
        <v>13</v>
      </c>
      <c r="GM14" t="s">
        <v>3188</v>
      </c>
      <c r="GN14" t="str">
        <f>IFERROR(VLOOKUP(ROWS(GN$2:GN14),GL$2:GM$202,2,FALSE),"")</f>
        <v>BLY : Ballydonegan Bay</v>
      </c>
      <c r="GO14">
        <f>IF(ISNUMBER(SEARCH(Hauls!$G$365,GP$2:GP$202)),MAX(GO$1:GO13)+1,0)</f>
        <v>13</v>
      </c>
      <c r="GP14" t="s">
        <v>3188</v>
      </c>
      <c r="GQ14" t="str">
        <f>IFERROR(VLOOKUP(ROWS(GQ$2:GQ14),GO$2:GP$202,2,FALSE),"")</f>
        <v>BLY : Ballydonegan Bay</v>
      </c>
      <c r="GR14">
        <f>IF(ISNUMBER(SEARCH(Hauls!$G$366,GS$2:GS$202)),MAX(GR$1:GR13)+1,0)</f>
        <v>13</v>
      </c>
      <c r="GS14" t="s">
        <v>3188</v>
      </c>
      <c r="GT14" t="str">
        <f>IFERROR(VLOOKUP(ROWS(GT$2:GT14),GR$2:GS$202,2,FALSE),"")</f>
        <v>BLY : Ballydonegan Bay</v>
      </c>
      <c r="GU14">
        <f>IF(ISNUMBER(SEARCH(Hauls!$G$366,GV$2:GV$202)),MAX(GU$1:GU13)+1,0)</f>
        <v>13</v>
      </c>
      <c r="GV14" t="s">
        <v>3188</v>
      </c>
      <c r="GW14" t="str">
        <f>IFERROR(VLOOKUP(ROWS(GW$2:GW14),GU$2:GV$202,2,FALSE),"")</f>
        <v>BLY : Ballydonegan Bay</v>
      </c>
      <c r="GX14">
        <f>IF(ISNUMBER(SEARCH(Hauls!$G$368,GY$2:GY$202)),MAX(GX$1:GX13)+1,0)</f>
        <v>13</v>
      </c>
      <c r="GY14" t="s">
        <v>3188</v>
      </c>
      <c r="GZ14" t="str">
        <f>IFERROR(VLOOKUP(ROWS(GZ$2:GZ14),GX$2:GY$202,2,FALSE),"")</f>
        <v>BLY : Ballydonegan Bay</v>
      </c>
      <c r="HA14">
        <f>IF(ISNUMBER(SEARCH(Hauls!$G$369,HB$2:HB$202)),MAX(HA$1:HA13)+1,0)</f>
        <v>13</v>
      </c>
      <c r="HB14" t="s">
        <v>3188</v>
      </c>
      <c r="HC14" t="str">
        <f>IFERROR(VLOOKUP(ROWS(HC$2:HC14),HA$2:HB$202,2,FALSE),"")</f>
        <v>BLY : Ballydonegan Bay</v>
      </c>
      <c r="HD14">
        <f>IF(ISNUMBER(SEARCH(Hauls!$G$370,HE$2:HE$202)),MAX(HD$1:HD13)+1,0)</f>
        <v>13</v>
      </c>
      <c r="HE14" t="s">
        <v>3188</v>
      </c>
      <c r="HF14" t="str">
        <f>IFERROR(VLOOKUP(ROWS(HF$2:HF14),HD$2:HE$202,2,FALSE),"")</f>
        <v>BLY : Ballydonegan Bay</v>
      </c>
      <c r="HG14">
        <f>IF(ISNUMBER(SEARCH(Hauls!$G$371,HH$2:HH$202)),MAX(HG$1:HG13)+1,0)</f>
        <v>13</v>
      </c>
      <c r="HH14" t="s">
        <v>3188</v>
      </c>
      <c r="HI14" t="str">
        <f>IFERROR(VLOOKUP(ROWS(HI$2:HI14),HG$2:HH$202,2,FALSE),"")</f>
        <v>BLY : Ballydonegan Bay</v>
      </c>
      <c r="HJ14">
        <f>IF(ISNUMBER(SEARCH(Hauls!$G$372,HK$2:HK$202)),MAX(HJ$1:HJ13)+1,0)</f>
        <v>13</v>
      </c>
      <c r="HK14" t="s">
        <v>3188</v>
      </c>
      <c r="HL14" t="str">
        <f>IFERROR(VLOOKUP(ROWS(HL$2:HL14),HJ$2:HK$202,2,FALSE),"")</f>
        <v>BLY : Ballydonegan Bay</v>
      </c>
      <c r="HM14">
        <f>IF(ISNUMBER(SEARCH(Hauls!$G$373,HN$2:HN$202)),MAX(HM$1:HM13)+1,0)</f>
        <v>13</v>
      </c>
      <c r="HN14" t="s">
        <v>3188</v>
      </c>
      <c r="HO14" t="str">
        <f>IFERROR(VLOOKUP(ROWS(HO$2:HO14),HM$2:HN$202,2,FALSE),"")</f>
        <v>BLY : Ballydonegan Bay</v>
      </c>
      <c r="HP14">
        <f>IF(ISNUMBER(SEARCH(Hauls!$G$374,HQ$2:HQ$202)),MAX(HP$1:HP13)+1,0)</f>
        <v>13</v>
      </c>
      <c r="HQ14" t="s">
        <v>3188</v>
      </c>
      <c r="HR14" t="str">
        <f>IFERROR(VLOOKUP(ROWS(HR$2:HR14),HP$2:HQ$202,2,FALSE),"")</f>
        <v>BLY : Ballydonegan Bay</v>
      </c>
      <c r="HS14">
        <f>IF(ISNUMBER(SEARCH(Hauls!$G$375,HT$2:HT$202)),MAX(HS$1:HS13)+1,0)</f>
        <v>13</v>
      </c>
      <c r="HT14" t="s">
        <v>3188</v>
      </c>
      <c r="HU14" t="str">
        <f>IFERROR(VLOOKUP(ROWS(HU$2:HU14),HS$2:HT$202,2,FALSE),"")</f>
        <v>BLY : Ballydonegan Bay</v>
      </c>
      <c r="HV14">
        <f>IF(ISNUMBER(SEARCH(Hauls!$G$376,HW$2:HW$202)),MAX(HV$1:HV13)+1,0)</f>
        <v>13</v>
      </c>
      <c r="HW14" t="s">
        <v>3188</v>
      </c>
      <c r="HX14" t="str">
        <f>IFERROR(VLOOKUP(ROWS(HX$2:HX14),HV$2:HW$202,2,FALSE),"")</f>
        <v>BLY : Ballydonegan Bay</v>
      </c>
      <c r="HY14">
        <f>IF(ISNUMBER(SEARCH(Hauls!$G$377,HZ$2:HZ$202)),MAX(HY$1:HY13)+1,0)</f>
        <v>13</v>
      </c>
      <c r="HZ14" t="s">
        <v>3188</v>
      </c>
      <c r="IA14" t="str">
        <f>IFERROR(VLOOKUP(ROWS(IA$2:IA14),HY$2:HZ$202,2,FALSE),"")</f>
        <v>BLY : Ballydonegan Bay</v>
      </c>
      <c r="IB14">
        <f>IF(ISNUMBER(SEARCH(Hauls!$G$378,IC$2:IC$202)),MAX(IB$1:IB13)+1,0)</f>
        <v>13</v>
      </c>
      <c r="IC14" t="s">
        <v>3188</v>
      </c>
      <c r="ID14" t="str">
        <f>IFERROR(VLOOKUP(ROWS(ID$2:ID14),IB$2:IC$202,2,FALSE),"")</f>
        <v>BLY : Ballydonegan Bay</v>
      </c>
      <c r="IE14">
        <f>IF(ISNUMBER(SEARCH(Hauls!$G$379,IF$2:IF$202)),MAX(IE$1:IE13)+1,0)</f>
        <v>13</v>
      </c>
      <c r="IF14" t="s">
        <v>3188</v>
      </c>
      <c r="IG14" t="str">
        <f>IFERROR(VLOOKUP(ROWS(IG$2:IG14),IE$2:IF$202,2,FALSE),"")</f>
        <v>BLY : Ballydonegan Bay</v>
      </c>
      <c r="IH14">
        <f>IF(ISNUMBER(SEARCH(Hauls!$G$380,II$2:II$202)),MAX(IH$1:IH13)+1,0)</f>
        <v>13</v>
      </c>
      <c r="II14" t="s">
        <v>3188</v>
      </c>
      <c r="IJ14" t="str">
        <f>IFERROR(VLOOKUP(ROWS(IJ$2:IJ14),IH$2:II$202,2,FALSE),"")</f>
        <v>BLY : Ballydonegan Bay</v>
      </c>
      <c r="IK14">
        <f>IF(ISNUMBER(SEARCH(Hauls!$G$381,IL$2:IL$202)),MAX(IK$1:IK13)+1,0)</f>
        <v>13</v>
      </c>
      <c r="IL14" t="s">
        <v>3188</v>
      </c>
      <c r="IM14" t="str">
        <f>IFERROR(VLOOKUP(ROWS(IM$2:IM14),IK$2:IL$202,2,FALSE),"")</f>
        <v>BLY : Ballydonegan Bay</v>
      </c>
      <c r="IN14">
        <f>IF(ISNUMBER(SEARCH(Hauls!$G$382,IO$2:IO$202)),MAX(IN$1:IN13)+1,0)</f>
        <v>13</v>
      </c>
      <c r="IO14" t="s">
        <v>3188</v>
      </c>
      <c r="IP14" t="str">
        <f>IFERROR(VLOOKUP(ROWS(IP$2:IP14),IN$2:IO$202,2,FALSE),"")</f>
        <v>BLY : Ballydonegan Bay</v>
      </c>
      <c r="IQ14">
        <f>IF(ISNUMBER(SEARCH(Hauls!$G$383,IR$2:IR$202)),MAX(IQ$1:IQ13)+1,0)</f>
        <v>13</v>
      </c>
      <c r="IR14" t="s">
        <v>3188</v>
      </c>
      <c r="IS14" t="str">
        <f>IFERROR(VLOOKUP(ROWS(IS$2:IS14),IQ$2:IR$202,2,FALSE),"")</f>
        <v>BLY : Ballydonegan Bay</v>
      </c>
      <c r="IT14">
        <f>IF(ISNUMBER(SEARCH(Hauls!$G$384,IU$2:IU$202)),MAX(IT$1:IT13)+1,0)</f>
        <v>13</v>
      </c>
      <c r="IU14" t="s">
        <v>3188</v>
      </c>
      <c r="IV14" t="str">
        <f>IFERROR(VLOOKUP(ROWS(IV$2:IV14),IT$2:IU$202,2,FALSE),"")</f>
        <v>BLY : Ballydonegan Bay</v>
      </c>
      <c r="IW14">
        <f>IF(ISNUMBER(SEARCH(Hauls!$G$385,IX$2:IX$202)),MAX(IW$1:IW13)+1,0)</f>
        <v>13</v>
      </c>
      <c r="IX14" t="s">
        <v>3188</v>
      </c>
      <c r="IY14" t="str">
        <f>IFERROR(VLOOKUP(ROWS(IY$2:IY14),IW$2:IX$202,2,FALSE),"")</f>
        <v>BLY : Ballydonegan Bay</v>
      </c>
      <c r="IZ14">
        <f>IF(ISNUMBER(SEARCH(Hauls!$G$386,JA$2:JA$202)),MAX(IZ$1:IZ13)+1,0)</f>
        <v>13</v>
      </c>
      <c r="JA14" t="s">
        <v>3188</v>
      </c>
      <c r="JB14" t="str">
        <f>IFERROR(VLOOKUP(ROWS(JB$2:JB14),IZ$2:JA$202,2,FALSE),"")</f>
        <v>BLY : Ballydonegan Bay</v>
      </c>
      <c r="JC14">
        <f>IF(ISNUMBER(SEARCH(Hauls!$G$387,JD$2:JD$202)),MAX(JC$1:JC13)+1,0)</f>
        <v>13</v>
      </c>
      <c r="JD14" t="s">
        <v>3188</v>
      </c>
      <c r="JE14" t="str">
        <f>IFERROR(VLOOKUP(ROWS(JE$2:JE14),JC$2:JD$202,2,FALSE),"")</f>
        <v>BLY : Ballydonegan Bay</v>
      </c>
      <c r="JF14">
        <f>IF(ISNUMBER(SEARCH(Hauls!$G$388,JG$2:JG$202)),MAX(JF$1:JF13)+1,0)</f>
        <v>13</v>
      </c>
      <c r="JG14" t="s">
        <v>3188</v>
      </c>
      <c r="JH14" t="str">
        <f>IFERROR(VLOOKUP(ROWS(JH$2:JH14),JF$2:JG$202,2,FALSE),"")</f>
        <v>BLY : Ballydonegan Bay</v>
      </c>
      <c r="JI14">
        <f>IF(ISNUMBER(SEARCH(Hauls!$G$389,JJ$2:JJ$202)),MAX(JI$1:JI13)+1,0)</f>
        <v>13</v>
      </c>
      <c r="JJ14" t="s">
        <v>3188</v>
      </c>
      <c r="JK14" t="str">
        <f>IFERROR(VLOOKUP(ROWS(JK$2:JK14),JI$2:JJ$202,2,FALSE),"")</f>
        <v>BLY : Ballydonegan Bay</v>
      </c>
      <c r="JL14">
        <f>IF(ISNUMBER(SEARCH(Hauls!$G$390,JM$2:JM$202)),MAX(JL$1:JL13)+1,0)</f>
        <v>13</v>
      </c>
      <c r="JM14" t="s">
        <v>3188</v>
      </c>
      <c r="JN14" t="str">
        <f>IFERROR(VLOOKUP(ROWS(JN$2:JN14),JL$2:JM$202,2,FALSE),"")</f>
        <v>BLY : Ballydonegan Bay</v>
      </c>
      <c r="JO14">
        <f>IF(ISNUMBER(SEARCH(Hauls!$G$391,JP$2:JP$202)),MAX(JO$1:JO13)+1,0)</f>
        <v>13</v>
      </c>
      <c r="JP14" t="s">
        <v>3188</v>
      </c>
      <c r="JQ14" t="str">
        <f>IFERROR(VLOOKUP(ROWS(JQ$2:JQ14),JO$2:JP$202,2,FALSE),"")</f>
        <v>BLY : Ballydonegan Bay</v>
      </c>
      <c r="JR14">
        <f>IF(ISNUMBER(SEARCH(Hauls!$G$392,JS$2:JS$202)),MAX(JR$1:JR13)+1,0)</f>
        <v>13</v>
      </c>
      <c r="JS14" t="s">
        <v>3188</v>
      </c>
      <c r="JT14" t="str">
        <f>IFERROR(VLOOKUP(ROWS(JT$2:JT14),JR$2:JS$202,2,FALSE),"")</f>
        <v>BLY : Ballydonegan Bay</v>
      </c>
      <c r="JU14">
        <f>IF(ISNUMBER(SEARCH(Hauls!$G$393,JV$2:JV$202)),MAX(JU$1:JU13)+1,0)</f>
        <v>13</v>
      </c>
      <c r="JV14" t="s">
        <v>3188</v>
      </c>
      <c r="JW14" t="str">
        <f>IFERROR(VLOOKUP(ROWS(JW$2:JW14),JU$2:JV$202,2,FALSE),"")</f>
        <v>BLY : Ballydonegan Bay</v>
      </c>
      <c r="JX14">
        <f>IF(ISNUMBER(SEARCH(Hauls!$G$394,JY$2:JY$202)),MAX(JX$1:JX13)+1,0)</f>
        <v>13</v>
      </c>
      <c r="JY14" t="s">
        <v>3188</v>
      </c>
      <c r="JZ14" t="str">
        <f>IFERROR(VLOOKUP(ROWS(JZ$2:JZ14),JX$2:JY$202,2,FALSE),"")</f>
        <v>BLY : Ballydonegan Bay</v>
      </c>
      <c r="KA14">
        <f>IF(ISNUMBER(SEARCH(Hauls!$G$395,KB$2:KB$202)),MAX(KA$1:KA13)+1,0)</f>
        <v>13</v>
      </c>
      <c r="KB14" t="s">
        <v>3188</v>
      </c>
      <c r="KC14" t="str">
        <f>IFERROR(VLOOKUP(ROWS(KC$2:KC14),KA$2:KB$202,2,FALSE),"")</f>
        <v>BLY : Ballydonegan Bay</v>
      </c>
      <c r="KD14">
        <f>IF(ISNUMBER(SEARCH(Hauls!$G$396,KE$2:KE$202)),MAX(KD$1:KD13)+1,0)</f>
        <v>13</v>
      </c>
      <c r="KE14" t="s">
        <v>3188</v>
      </c>
      <c r="KF14" t="str">
        <f>IFERROR(VLOOKUP(ROWS(KF$2:KF14),KD$2:KE$202,2,FALSE),"")</f>
        <v>BLY : Ballydonegan Bay</v>
      </c>
      <c r="KG14">
        <f>IF(ISNUMBER(SEARCH(Hauls!$G$397,KH$2:KH$202)),MAX(KG$1:KG13)+1,0)</f>
        <v>13</v>
      </c>
      <c r="KH14" t="s">
        <v>3188</v>
      </c>
      <c r="KI14" t="str">
        <f>IFERROR(VLOOKUP(ROWS(KI$2:KI14),KG$2:KH$202,2,FALSE),"")</f>
        <v>BLY : Ballydonegan Bay</v>
      </c>
      <c r="KJ14">
        <f>IF(ISNUMBER(SEARCH(Hauls!$G$398,KK$2:KK$202)),MAX(KJ$1:KJ13)+1,0)</f>
        <v>13</v>
      </c>
      <c r="KK14" t="s">
        <v>3188</v>
      </c>
      <c r="KL14" t="str">
        <f>IFERROR(VLOOKUP(ROWS(KL$2:KL14),KJ$2:KK$202,2,FALSE),"")</f>
        <v>BLY : Ballydonegan Bay</v>
      </c>
      <c r="KM14">
        <f>IF(ISNUMBER(SEARCH(Hauls!$G$399,KN$2:KN$202)),MAX(KM$1:KM13)+1,0)</f>
        <v>13</v>
      </c>
      <c r="KN14" t="s">
        <v>3188</v>
      </c>
      <c r="KO14" t="str">
        <f>IFERROR(VLOOKUP(ROWS(KO$2:KO14),KM$2:KN$202,2,FALSE),"")</f>
        <v>BLY : Ballydonegan Bay</v>
      </c>
      <c r="KP14">
        <f>IF(ISNUMBER(SEARCH(Hauls!$G$400,KQ$2:KQ$202)),MAX(KP$1:KP13)+1,0)</f>
        <v>13</v>
      </c>
      <c r="KQ14" t="s">
        <v>3188</v>
      </c>
      <c r="KR14" t="str">
        <f>IFERROR(VLOOKUP(ROWS(KR$2:KR14),KP$2:KQ$202,2,FALSE),"")</f>
        <v>BLY : Ballydonegan Bay</v>
      </c>
    </row>
    <row r="15" spans="1:304" x14ac:dyDescent="0.25">
      <c r="A15" t="s">
        <v>2515</v>
      </c>
      <c r="B15" t="s">
        <v>2516</v>
      </c>
      <c r="C15" t="s">
        <v>2517</v>
      </c>
      <c r="D15" t="str">
        <f t="shared" si="0"/>
        <v>B90 : BANK 90</v>
      </c>
      <c r="E15">
        <f>IF(ISNUMBER(SEARCH(Hauls!$G$301,$F$2:$F$202)),MAX($E$1:E14)+1,0)</f>
        <v>14</v>
      </c>
      <c r="F15" t="s">
        <v>3189</v>
      </c>
      <c r="G15" t="str">
        <f>IFERROR(VLOOKUP(ROWS($G$2:G15),$E$2:$F$202,2,FALSE),"")</f>
        <v>B90 : BANK 90</v>
      </c>
      <c r="H15">
        <f>IF(ISNUMBER(SEARCH(Hauls!$G$302,I$2:I$202)),MAX(H$1:H14)+1,0)</f>
        <v>14</v>
      </c>
      <c r="I15" t="s">
        <v>3189</v>
      </c>
      <c r="J15" t="str">
        <f>IFERROR(VLOOKUP(ROWS(J$2:J15),H$2:I$202,2,FALSE),"")</f>
        <v>B90 : BANK 90</v>
      </c>
      <c r="K15">
        <f>IF(ISNUMBER(SEARCH(Hauls!$G$303,L$2:L$202)),MAX(K$1:K14)+1,0)</f>
        <v>14</v>
      </c>
      <c r="L15" t="s">
        <v>3189</v>
      </c>
      <c r="M15" t="str">
        <f>IFERROR(VLOOKUP(ROWS(M$2:M15),K$2:L$202,2,FALSE),"")</f>
        <v>B90 : BANK 90</v>
      </c>
      <c r="N15">
        <f>IF(ISNUMBER(SEARCH(Hauls!$G$304,O$2:O$202)),MAX(N$1:N14)+1,0)</f>
        <v>14</v>
      </c>
      <c r="O15" t="s">
        <v>3189</v>
      </c>
      <c r="P15" t="str">
        <f>IFERROR(VLOOKUP(ROWS(P$2:P15),N$2:O$202,2,FALSE),"")</f>
        <v>B90 : BANK 90</v>
      </c>
      <c r="Q15">
        <f>IF(ISNUMBER(SEARCH(Hauls!$G$305,R$2:R$202)),MAX(Q$1:Q14)+1,0)</f>
        <v>14</v>
      </c>
      <c r="R15" t="s">
        <v>3189</v>
      </c>
      <c r="S15" t="str">
        <f>IFERROR(VLOOKUP(ROWS(S$2:S15),Q$2:R$202,2,FALSE),"")</f>
        <v>B90 : BANK 90</v>
      </c>
      <c r="T15">
        <f>IF(ISNUMBER(SEARCH(Hauls!$G$306,U$2:U$202)),MAX(T$1:T14)+1,0)</f>
        <v>14</v>
      </c>
      <c r="U15" t="s">
        <v>3189</v>
      </c>
      <c r="V15" t="str">
        <f>IFERROR(VLOOKUP(ROWS(V$2:V15),T$2:U$202,2,FALSE),"")</f>
        <v>B90 : BANK 90</v>
      </c>
      <c r="W15">
        <f>IF(ISNUMBER(SEARCH(Hauls!$G$307,X$2:X$202)),MAX(W$1:W14)+1,0)</f>
        <v>14</v>
      </c>
      <c r="X15" t="s">
        <v>3189</v>
      </c>
      <c r="Y15" t="str">
        <f>IFERROR(VLOOKUP(ROWS(Y$2:Y15),W$2:X$202,2,FALSE),"")</f>
        <v>B90 : BANK 90</v>
      </c>
      <c r="Z15">
        <f>IF(ISNUMBER(SEARCH(Hauls!$G$308,AA$2:AA$202)),MAX(Z$1:Z14)+1,0)</f>
        <v>14</v>
      </c>
      <c r="AA15" t="s">
        <v>3189</v>
      </c>
      <c r="AB15" t="str">
        <f>IFERROR(VLOOKUP(ROWS(AB$2:AB15),Z$2:AA$202,2,FALSE),"")</f>
        <v>B90 : BANK 90</v>
      </c>
      <c r="AC15">
        <f>IF(ISNUMBER(SEARCH(Hauls!$G$309,AD$2:AD$202)),MAX(AC$1:AC14)+1,0)</f>
        <v>14</v>
      </c>
      <c r="AD15" t="s">
        <v>3189</v>
      </c>
      <c r="AE15" t="str">
        <f>IFERROR(VLOOKUP(ROWS(AE$2:AE15),AC$2:AD$202,2,FALSE),"")</f>
        <v>B90 : BANK 90</v>
      </c>
      <c r="AF15">
        <f>IF(ISNUMBER(SEARCH(Hauls!$G$310,AG$2:AG$202)),MAX(AF$1:AF14)+1,0)</f>
        <v>14</v>
      </c>
      <c r="AG15" t="s">
        <v>3189</v>
      </c>
      <c r="AH15" t="str">
        <f>IFERROR(VLOOKUP(ROWS(AH$2:AH15),AF$2:AG$202,2,FALSE),"")</f>
        <v>B90 : BANK 90</v>
      </c>
      <c r="AI15">
        <f>IF(ISNUMBER(SEARCH(Hauls!$G$311,AJ$2:AJ$202)),MAX(AI$1:AI14)+1,0)</f>
        <v>14</v>
      </c>
      <c r="AJ15" t="s">
        <v>3189</v>
      </c>
      <c r="AK15" t="str">
        <f>IFERROR(VLOOKUP(ROWS(AK$2:AK15),AI$2:AJ$202,2,FALSE),"")</f>
        <v>B90 : BANK 90</v>
      </c>
      <c r="AL15">
        <f>IF(ISNUMBER(SEARCH(Hauls!$G$312,AM$2:AM$202)),MAX(AL$1:AL14)+1,0)</f>
        <v>14</v>
      </c>
      <c r="AM15" t="s">
        <v>3189</v>
      </c>
      <c r="AN15" t="str">
        <f>IFERROR(VLOOKUP(ROWS(AN$2:AN15),AL$2:AM$202,2,FALSE),"")</f>
        <v>B90 : BANK 90</v>
      </c>
      <c r="AO15">
        <f>IF(ISNUMBER(SEARCH(Hauls!$G$313,AP$2:AP$202)),MAX(AO$1:AO14)+1,0)</f>
        <v>14</v>
      </c>
      <c r="AP15" t="s">
        <v>3189</v>
      </c>
      <c r="AQ15" t="str">
        <f>IFERROR(VLOOKUP(ROWS(AQ$2:AQ15),AO$2:AP$202,2,FALSE),"")</f>
        <v>B90 : BANK 90</v>
      </c>
      <c r="AR15">
        <f>IF(ISNUMBER(SEARCH(Hauls!$G$314,AS$2:AS$202)),MAX(AR$1:AR14)+1,0)</f>
        <v>14</v>
      </c>
      <c r="AS15" t="s">
        <v>3189</v>
      </c>
      <c r="AT15" t="str">
        <f>IFERROR(VLOOKUP(ROWS(AT$2:AT15),AR$2:AS$202,2,FALSE),"")</f>
        <v>B90 : BANK 90</v>
      </c>
      <c r="AU15">
        <f>IF(ISNUMBER(SEARCH(Hauls!$G$315,AV$2:AV$202)),MAX(AU$1:AU14)+1,0)</f>
        <v>14</v>
      </c>
      <c r="AV15" t="s">
        <v>3189</v>
      </c>
      <c r="AW15" t="str">
        <f>IFERROR(VLOOKUP(ROWS(AW$2:AW15),AU$2:AV$202,2,FALSE),"")</f>
        <v>B90 : BANK 90</v>
      </c>
      <c r="AX15">
        <f>IF(ISNUMBER(SEARCH(Hauls!$G$316,AY$2:AY$202)),MAX(AX$1:AX14)+1,0)</f>
        <v>14</v>
      </c>
      <c r="AY15" t="s">
        <v>3189</v>
      </c>
      <c r="AZ15" t="str">
        <f>IFERROR(VLOOKUP(ROWS(AZ$2:AZ15),AX$2:AY$202,2,FALSE),"")</f>
        <v>B90 : BANK 90</v>
      </c>
      <c r="BA15">
        <f>IF(ISNUMBER(SEARCH(Hauls!$G$317,BB$2:BB$202)),MAX(BA$1:BA14)+1,0)</f>
        <v>14</v>
      </c>
      <c r="BB15" t="s">
        <v>3189</v>
      </c>
      <c r="BC15" t="str">
        <f>IFERROR(VLOOKUP(ROWS(BC$2:BC15),BA$2:BB$202,2,FALSE),"")</f>
        <v>B90 : BANK 90</v>
      </c>
      <c r="BD15">
        <f>IF(ISNUMBER(SEARCH(Hauls!$G$318,BE$2:BE$202)),MAX(BD$1:BD14)+1,0)</f>
        <v>14</v>
      </c>
      <c r="BE15" t="s">
        <v>3189</v>
      </c>
      <c r="BF15" t="str">
        <f>IFERROR(VLOOKUP(ROWS(BF$2:BF15),BD$2:BE$202,2,FALSE),"")</f>
        <v>B90 : BANK 90</v>
      </c>
      <c r="BG15">
        <f>IF(ISNUMBER(SEARCH(Hauls!$G$319,BH$2:BH$202)),MAX(BG$1:BG14)+1,0)</f>
        <v>14</v>
      </c>
      <c r="BH15" t="s">
        <v>3189</v>
      </c>
      <c r="BI15" t="str">
        <f>IFERROR(VLOOKUP(ROWS(BI$2:BI15),BG$2:BH$202,2,FALSE),"")</f>
        <v>B90 : BANK 90</v>
      </c>
      <c r="BJ15">
        <f>IF(ISNUMBER(SEARCH(Hauls!$G$320,BK$2:BK$202)),MAX(BJ$1:BJ14)+1,0)</f>
        <v>14</v>
      </c>
      <c r="BK15" t="s">
        <v>3189</v>
      </c>
      <c r="BL15" t="str">
        <f>IFERROR(VLOOKUP(ROWS(BL$2:BL15),BJ$2:BK$202,2,FALSE),"")</f>
        <v>B90 : BANK 90</v>
      </c>
      <c r="BM15">
        <f>IF(ISNUMBER(SEARCH(Hauls!$G$321,BN$2:BN$202)),MAX(BM$1:BM14)+1,0)</f>
        <v>14</v>
      </c>
      <c r="BN15" t="s">
        <v>3189</v>
      </c>
      <c r="BO15" t="str">
        <f>IFERROR(VLOOKUP(ROWS(BO$2:BO15),BM$2:BN$202,2,FALSE),"")</f>
        <v>B90 : BANK 90</v>
      </c>
      <c r="BP15">
        <f>IF(ISNUMBER(SEARCH(Hauls!$G$322,BQ$2:BQ$202)),MAX(BP$1:BP14)+1,0)</f>
        <v>14</v>
      </c>
      <c r="BQ15" t="s">
        <v>3189</v>
      </c>
      <c r="BR15" t="str">
        <f>IFERROR(VLOOKUP(ROWS(BR$2:BR15),BP$2:BQ$202,2,FALSE),"")</f>
        <v>B90 : BANK 90</v>
      </c>
      <c r="BS15">
        <f>IF(ISNUMBER(SEARCH(Hauls!$G$323,BT$2:BT$202)),MAX(BS$1:BS14)+1,0)</f>
        <v>14</v>
      </c>
      <c r="BT15" t="s">
        <v>3189</v>
      </c>
      <c r="BU15" t="str">
        <f>IFERROR(VLOOKUP(ROWS(BU$2:BU15),BS$2:BT$202,2,FALSE),"")</f>
        <v>B90 : BANK 90</v>
      </c>
      <c r="BV15">
        <f>IF(ISNUMBER(SEARCH(Hauls!$G$324,BW$2:BW$202)),MAX(BV$1:BV14)+1,0)</f>
        <v>14</v>
      </c>
      <c r="BW15" t="s">
        <v>3189</v>
      </c>
      <c r="BX15" t="str">
        <f>IFERROR(VLOOKUP(ROWS(BX$2:BX15),BV$2:BW$202,2,FALSE),"")</f>
        <v>B90 : BANK 90</v>
      </c>
      <c r="BY15">
        <f>IF(ISNUMBER(SEARCH(Hauls!$G$325,BZ$2:BZ$202)),MAX(BY$1:BY14)+1,0)</f>
        <v>14</v>
      </c>
      <c r="BZ15" t="s">
        <v>3189</v>
      </c>
      <c r="CA15" t="str">
        <f>IFERROR(VLOOKUP(ROWS(CA$2:CA15),BY$2:BZ$202,2,FALSE),"")</f>
        <v>B90 : BANK 90</v>
      </c>
      <c r="CB15">
        <f>IF(ISNUMBER(SEARCH(Hauls!$G$326,CC$2:CC$202)),MAX(CB$1:CB14)+1,0)</f>
        <v>14</v>
      </c>
      <c r="CC15" t="s">
        <v>3189</v>
      </c>
      <c r="CD15" t="str">
        <f>IFERROR(VLOOKUP(ROWS(CD$2:CD15),CB$2:CC$202,2,FALSE),"")</f>
        <v>B90 : BANK 90</v>
      </c>
      <c r="CE15">
        <f>IF(ISNUMBER(SEARCH(Hauls!$G$327,CF$2:CF$202)),MAX(CE$1:CE14)+1,0)</f>
        <v>14</v>
      </c>
      <c r="CF15" t="s">
        <v>3189</v>
      </c>
      <c r="CG15" t="str">
        <f>IFERROR(VLOOKUP(ROWS(CG$2:CG15),CE$2:CF$202,2,FALSE),"")</f>
        <v>B90 : BANK 90</v>
      </c>
      <c r="CH15">
        <f>IF(ISNUMBER(SEARCH(Hauls!$G$328,CI$2:CI$202)),MAX(CH$1:CH14)+1,0)</f>
        <v>14</v>
      </c>
      <c r="CI15" t="s">
        <v>3189</v>
      </c>
      <c r="CJ15" t="str">
        <f>IFERROR(VLOOKUP(ROWS(CJ$2:CJ15),CH$2:CI$202,2,FALSE),"")</f>
        <v>B90 : BANK 90</v>
      </c>
      <c r="CK15">
        <f>IF(ISNUMBER(SEARCH(Hauls!$G$329,CL$2:CL$202)),MAX(CK$1:CK14)+1,0)</f>
        <v>14</v>
      </c>
      <c r="CL15" t="s">
        <v>3189</v>
      </c>
      <c r="CM15" t="str">
        <f>IFERROR(VLOOKUP(ROWS(CM$2:CM15),CK$2:CL$202,2,FALSE),"")</f>
        <v>B90 : BANK 90</v>
      </c>
      <c r="CN15">
        <f>IF(ISNUMBER(SEARCH(Hauls!$G$330,CO$2:CO$202)),MAX(CN$1:CN14)+1,0)</f>
        <v>14</v>
      </c>
      <c r="CO15" t="s">
        <v>3189</v>
      </c>
      <c r="CP15" t="str">
        <f>IFERROR(VLOOKUP(ROWS(CP$2:CP15),CN$2:CO$202,2,FALSE),"")</f>
        <v>B90 : BANK 90</v>
      </c>
      <c r="CQ15">
        <f>IF(ISNUMBER(SEARCH(Hauls!$G$331,CR$2:CR$202)),MAX(CQ$1:CQ14)+1,0)</f>
        <v>14</v>
      </c>
      <c r="CR15" t="s">
        <v>3189</v>
      </c>
      <c r="CS15" t="str">
        <f>IFERROR(VLOOKUP(ROWS(CS$2:CS15),CQ$2:CR$202,2,FALSE),"")</f>
        <v>B90 : BANK 90</v>
      </c>
      <c r="CT15">
        <f>IF(ISNUMBER(SEARCH(Hauls!$G$332,CU$2:CU$202)),MAX(CT$1:CT14)+1,0)</f>
        <v>14</v>
      </c>
      <c r="CU15" t="s">
        <v>3189</v>
      </c>
      <c r="CV15" t="str">
        <f>IFERROR(VLOOKUP(ROWS(CV$2:CV15),CT$2:CU$202,2,FALSE),"")</f>
        <v>B90 : BANK 90</v>
      </c>
      <c r="CW15">
        <f>IF(ISNUMBER(SEARCH(Hauls!$G$333,CX$2:CX$202)),MAX(CW$1:CW14)+1,0)</f>
        <v>14</v>
      </c>
      <c r="CX15" t="s">
        <v>3189</v>
      </c>
      <c r="CY15" t="str">
        <f>IFERROR(VLOOKUP(ROWS(CY$2:CY15),CW$2:CX$202,2,FALSE),"")</f>
        <v>B90 : BANK 90</v>
      </c>
      <c r="CZ15">
        <f>IF(ISNUMBER(SEARCH(Hauls!$G$334,DA$2:DA$202)),MAX(CZ$1:CZ14)+1,0)</f>
        <v>14</v>
      </c>
      <c r="DA15" t="s">
        <v>3189</v>
      </c>
      <c r="DB15" t="str">
        <f>IFERROR(VLOOKUP(ROWS(DB$2:DB15),CZ$2:DA$202,2,FALSE),"")</f>
        <v>B90 : BANK 90</v>
      </c>
      <c r="DC15">
        <f>IF(ISNUMBER(SEARCH(Hauls!$G$335,DD$2:DD$202)),MAX(DC$1:DC14)+1,0)</f>
        <v>14</v>
      </c>
      <c r="DD15" t="s">
        <v>3189</v>
      </c>
      <c r="DE15" t="str">
        <f>IFERROR(VLOOKUP(ROWS(DE$2:DE15),DC$2:DD$202,2,FALSE),"")</f>
        <v>B90 : BANK 90</v>
      </c>
      <c r="DF15">
        <f>IF(ISNUMBER(SEARCH(Hauls!$G$336,DG$2:DG$202)),MAX(DF$1:DF14)+1,0)</f>
        <v>14</v>
      </c>
      <c r="DG15" t="s">
        <v>3189</v>
      </c>
      <c r="DH15" t="str">
        <f>IFERROR(VLOOKUP(ROWS(DH$2:DH15),DF$2:DG$202,2,FALSE),"")</f>
        <v>B90 : BANK 90</v>
      </c>
      <c r="DI15">
        <f>IF(ISNUMBER(SEARCH(Hauls!$G$337,DJ$2:DJ$202)),MAX(DI$1:DI14)+1,0)</f>
        <v>14</v>
      </c>
      <c r="DJ15" t="s">
        <v>3189</v>
      </c>
      <c r="DK15" t="str">
        <f>IFERROR(VLOOKUP(ROWS(DK$2:DK15),DI$2:DJ$202,2,FALSE),"")</f>
        <v>B90 : BANK 90</v>
      </c>
      <c r="DL15">
        <f>IF(ISNUMBER(SEARCH(Hauls!$G$338,DM$2:DM$202)),MAX(DL$1:DL14)+1,0)</f>
        <v>14</v>
      </c>
      <c r="DM15" t="s">
        <v>3189</v>
      </c>
      <c r="DN15" t="str">
        <f>IFERROR(VLOOKUP(ROWS(DN$2:DN15),DL$2:DM$202,2,FALSE),"")</f>
        <v>B90 : BANK 90</v>
      </c>
      <c r="DO15">
        <f>IF(ISNUMBER(SEARCH(Hauls!$G$339,DP$2:DP$202)),MAX(DO$1:DO14)+1,0)</f>
        <v>14</v>
      </c>
      <c r="DP15" t="s">
        <v>3189</v>
      </c>
      <c r="DQ15" t="str">
        <f>IFERROR(VLOOKUP(ROWS(DQ$2:DQ15),DO$2:DP$202,2,FALSE),"")</f>
        <v>B90 : BANK 90</v>
      </c>
      <c r="DR15">
        <f>IF(ISNUMBER(SEARCH(Hauls!$G$340,DS$2:DS$202)),MAX(DR$1:DR14)+1,0)</f>
        <v>14</v>
      </c>
      <c r="DS15" t="s">
        <v>3189</v>
      </c>
      <c r="DT15" t="str">
        <f>IFERROR(VLOOKUP(ROWS(DT$2:DT15),DR$2:DS$202,2,FALSE),"")</f>
        <v>B90 : BANK 90</v>
      </c>
      <c r="DU15">
        <f>IF(ISNUMBER(SEARCH(Hauls!$G$341,DV$2:DV$202)),MAX(DU$1:DU14)+1,0)</f>
        <v>14</v>
      </c>
      <c r="DV15" t="s">
        <v>3189</v>
      </c>
      <c r="DW15" t="str">
        <f>IFERROR(VLOOKUP(ROWS(DW$2:DW15),DU$2:DV$202,2,FALSE),"")</f>
        <v>B90 : BANK 90</v>
      </c>
      <c r="DX15">
        <f>IF(ISNUMBER(SEARCH(Hauls!$G$342,DY$2:DY$202)),MAX(DX$1:DX14)+1,0)</f>
        <v>14</v>
      </c>
      <c r="DY15" t="s">
        <v>3189</v>
      </c>
      <c r="DZ15" t="str">
        <f>IFERROR(VLOOKUP(ROWS(DZ$2:DZ15),DX$2:DY$202,2,FALSE),"")</f>
        <v>B90 : BANK 90</v>
      </c>
      <c r="EA15">
        <f>IF(ISNUMBER(SEARCH(Hauls!$G$343,EB$2:EB$202)),MAX(EA$1:EA14)+1,0)</f>
        <v>14</v>
      </c>
      <c r="EB15" t="s">
        <v>3189</v>
      </c>
      <c r="EC15" t="str">
        <f>IFERROR(VLOOKUP(ROWS(EC$2:EC15),EA$2:EB$202,2,FALSE),"")</f>
        <v>B90 : BANK 90</v>
      </c>
      <c r="ED15">
        <f>IF(ISNUMBER(SEARCH(Hauls!$G$344,EE$2:EE$202)),MAX(ED$1:ED14)+1,0)</f>
        <v>14</v>
      </c>
      <c r="EE15" t="s">
        <v>3189</v>
      </c>
      <c r="EF15" t="str">
        <f>IFERROR(VLOOKUP(ROWS(EF$2:EF15),ED$2:EE$202,2,FALSE),"")</f>
        <v>B90 : BANK 90</v>
      </c>
      <c r="EG15">
        <f>IF(ISNUMBER(SEARCH(Hauls!$G$345,EH$2:EH$202)),MAX(EG$1:EG14)+1,0)</f>
        <v>14</v>
      </c>
      <c r="EH15" t="s">
        <v>3189</v>
      </c>
      <c r="EI15" t="str">
        <f>IFERROR(VLOOKUP(ROWS(EI$2:EI15),EG$2:EH$202,2,FALSE),"")</f>
        <v>B90 : BANK 90</v>
      </c>
      <c r="EJ15">
        <f>IF(ISNUMBER(SEARCH(Hauls!$G$346,EK$2:EK$202)),MAX(EJ$1:EJ14)+1,0)</f>
        <v>14</v>
      </c>
      <c r="EK15" t="s">
        <v>3189</v>
      </c>
      <c r="EL15" t="str">
        <f>IFERROR(VLOOKUP(ROWS(EL$2:EL15),EJ$2:EK$202,2,FALSE),"")</f>
        <v>B90 : BANK 90</v>
      </c>
      <c r="EM15">
        <f>IF(ISNUMBER(SEARCH(Hauls!$G$347,EN$2:EN$202)),MAX(EM$1:EM14)+1,0)</f>
        <v>14</v>
      </c>
      <c r="EN15" t="s">
        <v>3189</v>
      </c>
      <c r="EO15" t="str">
        <f>IFERROR(VLOOKUP(ROWS(EO$2:EO15),EM$2:EN$202,2,FALSE),"")</f>
        <v>B90 : BANK 90</v>
      </c>
      <c r="EP15">
        <f>IF(ISNUMBER(SEARCH(Hauls!$G$348,EQ$2:EQ$202)),MAX(EP$1:EP14)+1,0)</f>
        <v>14</v>
      </c>
      <c r="EQ15" t="s">
        <v>3189</v>
      </c>
      <c r="ER15" t="str">
        <f>IFERROR(VLOOKUP(ROWS(ER$2:ER15),EP$2:EQ$202,2,FALSE),"")</f>
        <v>B90 : BANK 90</v>
      </c>
      <c r="ES15">
        <f>IF(ISNUMBER(SEARCH(Hauls!$G$349,ET$2:ET$202)),MAX(ES$1:ES14)+1,0)</f>
        <v>14</v>
      </c>
      <c r="ET15" t="s">
        <v>3189</v>
      </c>
      <c r="EU15" t="str">
        <f>IFERROR(VLOOKUP(ROWS(EU$2:EU15),ES$2:ET$202,2,FALSE),"")</f>
        <v>B90 : BANK 90</v>
      </c>
      <c r="EV15">
        <f>IF(ISNUMBER(SEARCH(Hauls!$G$350,EW$2:EW$202)),MAX(EV$1:EV14)+1,0)</f>
        <v>14</v>
      </c>
      <c r="EW15" t="s">
        <v>3189</v>
      </c>
      <c r="EX15" t="str">
        <f>IFERROR(VLOOKUP(ROWS(EX$2:EX15),EV$2:EW$202,2,FALSE),"")</f>
        <v>B90 : BANK 90</v>
      </c>
      <c r="EY15">
        <f>IF(ISNUMBER(SEARCH(Hauls!$G$351,EZ$2:EZ$202)),MAX(EY$1:EY14)+1,0)</f>
        <v>14</v>
      </c>
      <c r="EZ15" t="s">
        <v>3189</v>
      </c>
      <c r="FA15" t="str">
        <f>IFERROR(VLOOKUP(ROWS(FA$2:FA15),EY$2:EZ$202,2,FALSE),"")</f>
        <v>B90 : BANK 90</v>
      </c>
      <c r="FB15">
        <f>IF(ISNUMBER(SEARCH(Hauls!$G$352,FC$2:FC$202)),MAX(FB$1:FB14)+1,0)</f>
        <v>14</v>
      </c>
      <c r="FC15" t="s">
        <v>3189</v>
      </c>
      <c r="FD15" t="str">
        <f>IFERROR(VLOOKUP(ROWS(FD$2:FD15),FB$2:FC$202,2,FALSE),"")</f>
        <v>B90 : BANK 90</v>
      </c>
      <c r="FE15">
        <f>IF(ISNUMBER(SEARCH(Hauls!$G$353,FF$2:FF$202)),MAX(FE$1:FE14)+1,0)</f>
        <v>14</v>
      </c>
      <c r="FF15" t="s">
        <v>3189</v>
      </c>
      <c r="FG15" t="str">
        <f>IFERROR(VLOOKUP(ROWS(FG$2:FG15),FE$2:FF$202,2,FALSE),"")</f>
        <v>B90 : BANK 90</v>
      </c>
      <c r="FH15">
        <f>IF(ISNUMBER(SEARCH(Hauls!$G$354,FI$2:FI$202)),MAX(FH$1:FH14)+1,0)</f>
        <v>14</v>
      </c>
      <c r="FI15" t="s">
        <v>3189</v>
      </c>
      <c r="FJ15" t="str">
        <f>IFERROR(VLOOKUP(ROWS(FJ$2:FJ15),FH$2:FI$202,2,FALSE),"")</f>
        <v>B90 : BANK 90</v>
      </c>
      <c r="FK15">
        <f>IF(ISNUMBER(SEARCH(Hauls!$G$355,FL$2:FL$202)),MAX(FK$1:FK14)+1,0)</f>
        <v>14</v>
      </c>
      <c r="FL15" t="s">
        <v>3189</v>
      </c>
      <c r="FM15" t="str">
        <f>IFERROR(VLOOKUP(ROWS(FM$2:FM15),FK$2:FL$202,2,FALSE),"")</f>
        <v>B90 : BANK 90</v>
      </c>
      <c r="FN15">
        <f>IF(ISNUMBER(SEARCH(Hauls!$G$356,FO$2:FO$202)),MAX(FN$1:FN14)+1,0)</f>
        <v>14</v>
      </c>
      <c r="FO15" t="s">
        <v>3189</v>
      </c>
      <c r="FP15" t="str">
        <f>IFERROR(VLOOKUP(ROWS(FP$2:FP15),FN$2:FO$202,2,FALSE),"")</f>
        <v>B90 : BANK 90</v>
      </c>
      <c r="FQ15">
        <f>IF(ISNUMBER(SEARCH(Hauls!$G$357,FR$2:FR$202)),MAX(FQ$1:FQ14)+1,0)</f>
        <v>14</v>
      </c>
      <c r="FR15" t="s">
        <v>3189</v>
      </c>
      <c r="FS15" t="str">
        <f>IFERROR(VLOOKUP(ROWS(FS$2:FS15),FQ$2:FR$202,2,FALSE),"")</f>
        <v>B90 : BANK 90</v>
      </c>
      <c r="FT15">
        <f>IF(ISNUMBER(SEARCH(Hauls!$G$358,FU$2:FU$202)),MAX(FT$1:FT14)+1,0)</f>
        <v>14</v>
      </c>
      <c r="FU15" t="s">
        <v>3189</v>
      </c>
      <c r="FV15" t="str">
        <f>IFERROR(VLOOKUP(ROWS(FV$2:FV15),FT$2:FU$202,2,FALSE),"")</f>
        <v>B90 : BANK 90</v>
      </c>
      <c r="FW15">
        <f>IF(ISNUMBER(SEARCH(Hauls!$G$359,FX$2:FX$202)),MAX(FW$1:FW14)+1,0)</f>
        <v>14</v>
      </c>
      <c r="FX15" t="s">
        <v>3189</v>
      </c>
      <c r="FY15" t="str">
        <f>IFERROR(VLOOKUP(ROWS(FY$2:FY15),FW$2:FX$202,2,FALSE),"")</f>
        <v>B90 : BANK 90</v>
      </c>
      <c r="FZ15">
        <f>IF(ISNUMBER(SEARCH(Hauls!$G$360,GA$2:GA$202)),MAX(FZ$1:FZ14)+1,0)</f>
        <v>14</v>
      </c>
      <c r="GA15" t="s">
        <v>3189</v>
      </c>
      <c r="GB15" t="str">
        <f>IFERROR(VLOOKUP(ROWS(GB$2:GB15),FZ$2:GA$202,2,FALSE),"")</f>
        <v>B90 : BANK 90</v>
      </c>
      <c r="GC15">
        <f>IF(ISNUMBER(SEARCH(Hauls!$G$361,GD$2:GD$202)),MAX(GC$1:GC14)+1,0)</f>
        <v>14</v>
      </c>
      <c r="GD15" t="s">
        <v>3189</v>
      </c>
      <c r="GE15" t="str">
        <f>IFERROR(VLOOKUP(ROWS(GE$2:GE15),GC$2:GD$202,2,FALSE),"")</f>
        <v>B90 : BANK 90</v>
      </c>
      <c r="GF15">
        <f>IF(ISNUMBER(SEARCH(Hauls!$G$362,GG$2:GG$202)),MAX(GF$1:GF14)+1,0)</f>
        <v>14</v>
      </c>
      <c r="GG15" t="s">
        <v>3189</v>
      </c>
      <c r="GH15" t="str">
        <f>IFERROR(VLOOKUP(ROWS(GH$2:GH15),GF$2:GG$202,2,FALSE),"")</f>
        <v>B90 : BANK 90</v>
      </c>
      <c r="GI15">
        <f>IF(ISNUMBER(SEARCH(Hauls!$G$363,GJ$2:GJ$202)),MAX(GI$1:GI14)+1,0)</f>
        <v>14</v>
      </c>
      <c r="GJ15" t="s">
        <v>3189</v>
      </c>
      <c r="GK15" t="str">
        <f>IFERROR(VLOOKUP(ROWS(GK$2:GK15),GI$2:GJ$202,2,FALSE),"")</f>
        <v>B90 : BANK 90</v>
      </c>
      <c r="GL15">
        <f>IF(ISNUMBER(SEARCH(Hauls!$G$364,GM$2:GM$202)),MAX(GL$1:GL14)+1,0)</f>
        <v>14</v>
      </c>
      <c r="GM15" t="s">
        <v>3189</v>
      </c>
      <c r="GN15" t="str">
        <f>IFERROR(VLOOKUP(ROWS(GN$2:GN15),GL$2:GM$202,2,FALSE),"")</f>
        <v>B90 : BANK 90</v>
      </c>
      <c r="GO15">
        <f>IF(ISNUMBER(SEARCH(Hauls!$G$365,GP$2:GP$202)),MAX(GO$1:GO14)+1,0)</f>
        <v>14</v>
      </c>
      <c r="GP15" t="s">
        <v>3189</v>
      </c>
      <c r="GQ15" t="str">
        <f>IFERROR(VLOOKUP(ROWS(GQ$2:GQ15),GO$2:GP$202,2,FALSE),"")</f>
        <v>B90 : BANK 90</v>
      </c>
      <c r="GR15">
        <f>IF(ISNUMBER(SEARCH(Hauls!$G$366,GS$2:GS$202)),MAX(GR$1:GR14)+1,0)</f>
        <v>14</v>
      </c>
      <c r="GS15" t="s">
        <v>3189</v>
      </c>
      <c r="GT15" t="str">
        <f>IFERROR(VLOOKUP(ROWS(GT$2:GT15),GR$2:GS$202,2,FALSE),"")</f>
        <v>B90 : BANK 90</v>
      </c>
      <c r="GU15">
        <f>IF(ISNUMBER(SEARCH(Hauls!$G$366,GV$2:GV$202)),MAX(GU$1:GU14)+1,0)</f>
        <v>14</v>
      </c>
      <c r="GV15" t="s">
        <v>3189</v>
      </c>
      <c r="GW15" t="str">
        <f>IFERROR(VLOOKUP(ROWS(GW$2:GW15),GU$2:GV$202,2,FALSE),"")</f>
        <v>B90 : BANK 90</v>
      </c>
      <c r="GX15">
        <f>IF(ISNUMBER(SEARCH(Hauls!$G$368,GY$2:GY$202)),MAX(GX$1:GX14)+1,0)</f>
        <v>14</v>
      </c>
      <c r="GY15" t="s">
        <v>3189</v>
      </c>
      <c r="GZ15" t="str">
        <f>IFERROR(VLOOKUP(ROWS(GZ$2:GZ15),GX$2:GY$202,2,FALSE),"")</f>
        <v>B90 : BANK 90</v>
      </c>
      <c r="HA15">
        <f>IF(ISNUMBER(SEARCH(Hauls!$G$369,HB$2:HB$202)),MAX(HA$1:HA14)+1,0)</f>
        <v>14</v>
      </c>
      <c r="HB15" t="s">
        <v>3189</v>
      </c>
      <c r="HC15" t="str">
        <f>IFERROR(VLOOKUP(ROWS(HC$2:HC15),HA$2:HB$202,2,FALSE),"")</f>
        <v>B90 : BANK 90</v>
      </c>
      <c r="HD15">
        <f>IF(ISNUMBER(SEARCH(Hauls!$G$370,HE$2:HE$202)),MAX(HD$1:HD14)+1,0)</f>
        <v>14</v>
      </c>
      <c r="HE15" t="s">
        <v>3189</v>
      </c>
      <c r="HF15" t="str">
        <f>IFERROR(VLOOKUP(ROWS(HF$2:HF15),HD$2:HE$202,2,FALSE),"")</f>
        <v>B90 : BANK 90</v>
      </c>
      <c r="HG15">
        <f>IF(ISNUMBER(SEARCH(Hauls!$G$371,HH$2:HH$202)),MAX(HG$1:HG14)+1,0)</f>
        <v>14</v>
      </c>
      <c r="HH15" t="s">
        <v>3189</v>
      </c>
      <c r="HI15" t="str">
        <f>IFERROR(VLOOKUP(ROWS(HI$2:HI15),HG$2:HH$202,2,FALSE),"")</f>
        <v>B90 : BANK 90</v>
      </c>
      <c r="HJ15">
        <f>IF(ISNUMBER(SEARCH(Hauls!$G$372,HK$2:HK$202)),MAX(HJ$1:HJ14)+1,0)</f>
        <v>14</v>
      </c>
      <c r="HK15" t="s">
        <v>3189</v>
      </c>
      <c r="HL15" t="str">
        <f>IFERROR(VLOOKUP(ROWS(HL$2:HL15),HJ$2:HK$202,2,FALSE),"")</f>
        <v>B90 : BANK 90</v>
      </c>
      <c r="HM15">
        <f>IF(ISNUMBER(SEARCH(Hauls!$G$373,HN$2:HN$202)),MAX(HM$1:HM14)+1,0)</f>
        <v>14</v>
      </c>
      <c r="HN15" t="s">
        <v>3189</v>
      </c>
      <c r="HO15" t="str">
        <f>IFERROR(VLOOKUP(ROWS(HO$2:HO15),HM$2:HN$202,2,FALSE),"")</f>
        <v>B90 : BANK 90</v>
      </c>
      <c r="HP15">
        <f>IF(ISNUMBER(SEARCH(Hauls!$G$374,HQ$2:HQ$202)),MAX(HP$1:HP14)+1,0)</f>
        <v>14</v>
      </c>
      <c r="HQ15" t="s">
        <v>3189</v>
      </c>
      <c r="HR15" t="str">
        <f>IFERROR(VLOOKUP(ROWS(HR$2:HR15),HP$2:HQ$202,2,FALSE),"")</f>
        <v>B90 : BANK 90</v>
      </c>
      <c r="HS15">
        <f>IF(ISNUMBER(SEARCH(Hauls!$G$375,HT$2:HT$202)),MAX(HS$1:HS14)+1,0)</f>
        <v>14</v>
      </c>
      <c r="HT15" t="s">
        <v>3189</v>
      </c>
      <c r="HU15" t="str">
        <f>IFERROR(VLOOKUP(ROWS(HU$2:HU15),HS$2:HT$202,2,FALSE),"")</f>
        <v>B90 : BANK 90</v>
      </c>
      <c r="HV15">
        <f>IF(ISNUMBER(SEARCH(Hauls!$G$376,HW$2:HW$202)),MAX(HV$1:HV14)+1,0)</f>
        <v>14</v>
      </c>
      <c r="HW15" t="s">
        <v>3189</v>
      </c>
      <c r="HX15" t="str">
        <f>IFERROR(VLOOKUP(ROWS(HX$2:HX15),HV$2:HW$202,2,FALSE),"")</f>
        <v>B90 : BANK 90</v>
      </c>
      <c r="HY15">
        <f>IF(ISNUMBER(SEARCH(Hauls!$G$377,HZ$2:HZ$202)),MAX(HY$1:HY14)+1,0)</f>
        <v>14</v>
      </c>
      <c r="HZ15" t="s">
        <v>3189</v>
      </c>
      <c r="IA15" t="str">
        <f>IFERROR(VLOOKUP(ROWS(IA$2:IA15),HY$2:HZ$202,2,FALSE),"")</f>
        <v>B90 : BANK 90</v>
      </c>
      <c r="IB15">
        <f>IF(ISNUMBER(SEARCH(Hauls!$G$378,IC$2:IC$202)),MAX(IB$1:IB14)+1,0)</f>
        <v>14</v>
      </c>
      <c r="IC15" t="s">
        <v>3189</v>
      </c>
      <c r="ID15" t="str">
        <f>IFERROR(VLOOKUP(ROWS(ID$2:ID15),IB$2:IC$202,2,FALSE),"")</f>
        <v>B90 : BANK 90</v>
      </c>
      <c r="IE15">
        <f>IF(ISNUMBER(SEARCH(Hauls!$G$379,IF$2:IF$202)),MAX(IE$1:IE14)+1,0)</f>
        <v>14</v>
      </c>
      <c r="IF15" t="s">
        <v>3189</v>
      </c>
      <c r="IG15" t="str">
        <f>IFERROR(VLOOKUP(ROWS(IG$2:IG15),IE$2:IF$202,2,FALSE),"")</f>
        <v>B90 : BANK 90</v>
      </c>
      <c r="IH15">
        <f>IF(ISNUMBER(SEARCH(Hauls!$G$380,II$2:II$202)),MAX(IH$1:IH14)+1,0)</f>
        <v>14</v>
      </c>
      <c r="II15" t="s">
        <v>3189</v>
      </c>
      <c r="IJ15" t="str">
        <f>IFERROR(VLOOKUP(ROWS(IJ$2:IJ15),IH$2:II$202,2,FALSE),"")</f>
        <v>B90 : BANK 90</v>
      </c>
      <c r="IK15">
        <f>IF(ISNUMBER(SEARCH(Hauls!$G$381,IL$2:IL$202)),MAX(IK$1:IK14)+1,0)</f>
        <v>14</v>
      </c>
      <c r="IL15" t="s">
        <v>3189</v>
      </c>
      <c r="IM15" t="str">
        <f>IFERROR(VLOOKUP(ROWS(IM$2:IM15),IK$2:IL$202,2,FALSE),"")</f>
        <v>B90 : BANK 90</v>
      </c>
      <c r="IN15">
        <f>IF(ISNUMBER(SEARCH(Hauls!$G$382,IO$2:IO$202)),MAX(IN$1:IN14)+1,0)</f>
        <v>14</v>
      </c>
      <c r="IO15" t="s">
        <v>3189</v>
      </c>
      <c r="IP15" t="str">
        <f>IFERROR(VLOOKUP(ROWS(IP$2:IP15),IN$2:IO$202,2,FALSE),"")</f>
        <v>B90 : BANK 90</v>
      </c>
      <c r="IQ15">
        <f>IF(ISNUMBER(SEARCH(Hauls!$G$383,IR$2:IR$202)),MAX(IQ$1:IQ14)+1,0)</f>
        <v>14</v>
      </c>
      <c r="IR15" t="s">
        <v>3189</v>
      </c>
      <c r="IS15" t="str">
        <f>IFERROR(VLOOKUP(ROWS(IS$2:IS15),IQ$2:IR$202,2,FALSE),"")</f>
        <v>B90 : BANK 90</v>
      </c>
      <c r="IT15">
        <f>IF(ISNUMBER(SEARCH(Hauls!$G$384,IU$2:IU$202)),MAX(IT$1:IT14)+1,0)</f>
        <v>14</v>
      </c>
      <c r="IU15" t="s">
        <v>3189</v>
      </c>
      <c r="IV15" t="str">
        <f>IFERROR(VLOOKUP(ROWS(IV$2:IV15),IT$2:IU$202,2,FALSE),"")</f>
        <v>B90 : BANK 90</v>
      </c>
      <c r="IW15">
        <f>IF(ISNUMBER(SEARCH(Hauls!$G$385,IX$2:IX$202)),MAX(IW$1:IW14)+1,0)</f>
        <v>14</v>
      </c>
      <c r="IX15" t="s">
        <v>3189</v>
      </c>
      <c r="IY15" t="str">
        <f>IFERROR(VLOOKUP(ROWS(IY$2:IY15),IW$2:IX$202,2,FALSE),"")</f>
        <v>B90 : BANK 90</v>
      </c>
      <c r="IZ15">
        <f>IF(ISNUMBER(SEARCH(Hauls!$G$386,JA$2:JA$202)),MAX(IZ$1:IZ14)+1,0)</f>
        <v>14</v>
      </c>
      <c r="JA15" t="s">
        <v>3189</v>
      </c>
      <c r="JB15" t="str">
        <f>IFERROR(VLOOKUP(ROWS(JB$2:JB15),IZ$2:JA$202,2,FALSE),"")</f>
        <v>B90 : BANK 90</v>
      </c>
      <c r="JC15">
        <f>IF(ISNUMBER(SEARCH(Hauls!$G$387,JD$2:JD$202)),MAX(JC$1:JC14)+1,0)</f>
        <v>14</v>
      </c>
      <c r="JD15" t="s">
        <v>3189</v>
      </c>
      <c r="JE15" t="str">
        <f>IFERROR(VLOOKUP(ROWS(JE$2:JE15),JC$2:JD$202,2,FALSE),"")</f>
        <v>B90 : BANK 90</v>
      </c>
      <c r="JF15">
        <f>IF(ISNUMBER(SEARCH(Hauls!$G$388,JG$2:JG$202)),MAX(JF$1:JF14)+1,0)</f>
        <v>14</v>
      </c>
      <c r="JG15" t="s">
        <v>3189</v>
      </c>
      <c r="JH15" t="str">
        <f>IFERROR(VLOOKUP(ROWS(JH$2:JH15),JF$2:JG$202,2,FALSE),"")</f>
        <v>B90 : BANK 90</v>
      </c>
      <c r="JI15">
        <f>IF(ISNUMBER(SEARCH(Hauls!$G$389,JJ$2:JJ$202)),MAX(JI$1:JI14)+1,0)</f>
        <v>14</v>
      </c>
      <c r="JJ15" t="s">
        <v>3189</v>
      </c>
      <c r="JK15" t="str">
        <f>IFERROR(VLOOKUP(ROWS(JK$2:JK15),JI$2:JJ$202,2,FALSE),"")</f>
        <v>B90 : BANK 90</v>
      </c>
      <c r="JL15">
        <f>IF(ISNUMBER(SEARCH(Hauls!$G$390,JM$2:JM$202)),MAX(JL$1:JL14)+1,0)</f>
        <v>14</v>
      </c>
      <c r="JM15" t="s">
        <v>3189</v>
      </c>
      <c r="JN15" t="str">
        <f>IFERROR(VLOOKUP(ROWS(JN$2:JN15),JL$2:JM$202,2,FALSE),"")</f>
        <v>B90 : BANK 90</v>
      </c>
      <c r="JO15">
        <f>IF(ISNUMBER(SEARCH(Hauls!$G$391,JP$2:JP$202)),MAX(JO$1:JO14)+1,0)</f>
        <v>14</v>
      </c>
      <c r="JP15" t="s">
        <v>3189</v>
      </c>
      <c r="JQ15" t="str">
        <f>IFERROR(VLOOKUP(ROWS(JQ$2:JQ15),JO$2:JP$202,2,FALSE),"")</f>
        <v>B90 : BANK 90</v>
      </c>
      <c r="JR15">
        <f>IF(ISNUMBER(SEARCH(Hauls!$G$392,JS$2:JS$202)),MAX(JR$1:JR14)+1,0)</f>
        <v>14</v>
      </c>
      <c r="JS15" t="s">
        <v>3189</v>
      </c>
      <c r="JT15" t="str">
        <f>IFERROR(VLOOKUP(ROWS(JT$2:JT15),JR$2:JS$202,2,FALSE),"")</f>
        <v>B90 : BANK 90</v>
      </c>
      <c r="JU15">
        <f>IF(ISNUMBER(SEARCH(Hauls!$G$393,JV$2:JV$202)),MAX(JU$1:JU14)+1,0)</f>
        <v>14</v>
      </c>
      <c r="JV15" t="s">
        <v>3189</v>
      </c>
      <c r="JW15" t="str">
        <f>IFERROR(VLOOKUP(ROWS(JW$2:JW15),JU$2:JV$202,2,FALSE),"")</f>
        <v>B90 : BANK 90</v>
      </c>
      <c r="JX15">
        <f>IF(ISNUMBER(SEARCH(Hauls!$G$394,JY$2:JY$202)),MAX(JX$1:JX14)+1,0)</f>
        <v>14</v>
      </c>
      <c r="JY15" t="s">
        <v>3189</v>
      </c>
      <c r="JZ15" t="str">
        <f>IFERROR(VLOOKUP(ROWS(JZ$2:JZ15),JX$2:JY$202,2,FALSE),"")</f>
        <v>B90 : BANK 90</v>
      </c>
      <c r="KA15">
        <f>IF(ISNUMBER(SEARCH(Hauls!$G$395,KB$2:KB$202)),MAX(KA$1:KA14)+1,0)</f>
        <v>14</v>
      </c>
      <c r="KB15" t="s">
        <v>3189</v>
      </c>
      <c r="KC15" t="str">
        <f>IFERROR(VLOOKUP(ROWS(KC$2:KC15),KA$2:KB$202,2,FALSE),"")</f>
        <v>B90 : BANK 90</v>
      </c>
      <c r="KD15">
        <f>IF(ISNUMBER(SEARCH(Hauls!$G$396,KE$2:KE$202)),MAX(KD$1:KD14)+1,0)</f>
        <v>14</v>
      </c>
      <c r="KE15" t="s">
        <v>3189</v>
      </c>
      <c r="KF15" t="str">
        <f>IFERROR(VLOOKUP(ROWS(KF$2:KF15),KD$2:KE$202,2,FALSE),"")</f>
        <v>B90 : BANK 90</v>
      </c>
      <c r="KG15">
        <f>IF(ISNUMBER(SEARCH(Hauls!$G$397,KH$2:KH$202)),MAX(KG$1:KG14)+1,0)</f>
        <v>14</v>
      </c>
      <c r="KH15" t="s">
        <v>3189</v>
      </c>
      <c r="KI15" t="str">
        <f>IFERROR(VLOOKUP(ROWS(KI$2:KI15),KG$2:KH$202,2,FALSE),"")</f>
        <v>B90 : BANK 90</v>
      </c>
      <c r="KJ15">
        <f>IF(ISNUMBER(SEARCH(Hauls!$G$398,KK$2:KK$202)),MAX(KJ$1:KJ14)+1,0)</f>
        <v>14</v>
      </c>
      <c r="KK15" t="s">
        <v>3189</v>
      </c>
      <c r="KL15" t="str">
        <f>IFERROR(VLOOKUP(ROWS(KL$2:KL15),KJ$2:KK$202,2,FALSE),"")</f>
        <v>B90 : BANK 90</v>
      </c>
      <c r="KM15">
        <f>IF(ISNUMBER(SEARCH(Hauls!$G$399,KN$2:KN$202)),MAX(KM$1:KM14)+1,0)</f>
        <v>14</v>
      </c>
      <c r="KN15" t="s">
        <v>3189</v>
      </c>
      <c r="KO15" t="str">
        <f>IFERROR(VLOOKUP(ROWS(KO$2:KO15),KM$2:KN$202,2,FALSE),"")</f>
        <v>B90 : BANK 90</v>
      </c>
      <c r="KP15">
        <f>IF(ISNUMBER(SEARCH(Hauls!$G$400,KQ$2:KQ$202)),MAX(KP$1:KP14)+1,0)</f>
        <v>14</v>
      </c>
      <c r="KQ15" t="s">
        <v>3189</v>
      </c>
      <c r="KR15" t="str">
        <f>IFERROR(VLOOKUP(ROWS(KR$2:KR15),KP$2:KQ$202,2,FALSE),"")</f>
        <v>B90 : BANK 90</v>
      </c>
    </row>
    <row r="16" spans="1:304" x14ac:dyDescent="0.25">
      <c r="A16" t="s">
        <v>2518</v>
      </c>
      <c r="B16" t="s">
        <v>2519</v>
      </c>
      <c r="C16" t="s">
        <v>653</v>
      </c>
      <c r="D16" t="str">
        <f t="shared" si="0"/>
        <v>BOC : Bank Of Canne</v>
      </c>
      <c r="E16">
        <f>IF(ISNUMBER(SEARCH(Hauls!$G$301,$F$2:$F$202)),MAX($E$1:E15)+1,0)</f>
        <v>15</v>
      </c>
      <c r="F16" t="s">
        <v>3190</v>
      </c>
      <c r="G16" t="str">
        <f>IFERROR(VLOOKUP(ROWS($G$2:G16),$E$2:$F$202,2,FALSE),"")</f>
        <v>BOC : Bank Of Canne</v>
      </c>
      <c r="H16">
        <f>IF(ISNUMBER(SEARCH(Hauls!$G$302,I$2:I$202)),MAX(H$1:H15)+1,0)</f>
        <v>15</v>
      </c>
      <c r="I16" t="s">
        <v>3190</v>
      </c>
      <c r="J16" t="str">
        <f>IFERROR(VLOOKUP(ROWS(J$2:J16),H$2:I$202,2,FALSE),"")</f>
        <v>BOC : Bank Of Canne</v>
      </c>
      <c r="K16">
        <f>IF(ISNUMBER(SEARCH(Hauls!$G$303,L$2:L$202)),MAX(K$1:K15)+1,0)</f>
        <v>15</v>
      </c>
      <c r="L16" t="s">
        <v>3190</v>
      </c>
      <c r="M16" t="str">
        <f>IFERROR(VLOOKUP(ROWS(M$2:M16),K$2:L$202,2,FALSE),"")</f>
        <v>BOC : Bank Of Canne</v>
      </c>
      <c r="N16">
        <f>IF(ISNUMBER(SEARCH(Hauls!$G$304,O$2:O$202)),MAX(N$1:N15)+1,0)</f>
        <v>15</v>
      </c>
      <c r="O16" t="s">
        <v>3190</v>
      </c>
      <c r="P16" t="str">
        <f>IFERROR(VLOOKUP(ROWS(P$2:P16),N$2:O$202,2,FALSE),"")</f>
        <v>BOC : Bank Of Canne</v>
      </c>
      <c r="Q16">
        <f>IF(ISNUMBER(SEARCH(Hauls!$G$305,R$2:R$202)),MAX(Q$1:Q15)+1,0)</f>
        <v>15</v>
      </c>
      <c r="R16" t="s">
        <v>3190</v>
      </c>
      <c r="S16" t="str">
        <f>IFERROR(VLOOKUP(ROWS(S$2:S16),Q$2:R$202,2,FALSE),"")</f>
        <v>BOC : Bank Of Canne</v>
      </c>
      <c r="T16">
        <f>IF(ISNUMBER(SEARCH(Hauls!$G$306,U$2:U$202)),MAX(T$1:T15)+1,0)</f>
        <v>15</v>
      </c>
      <c r="U16" t="s">
        <v>3190</v>
      </c>
      <c r="V16" t="str">
        <f>IFERROR(VLOOKUP(ROWS(V$2:V16),T$2:U$202,2,FALSE),"")</f>
        <v>BOC : Bank Of Canne</v>
      </c>
      <c r="W16">
        <f>IF(ISNUMBER(SEARCH(Hauls!$G$307,X$2:X$202)),MAX(W$1:W15)+1,0)</f>
        <v>15</v>
      </c>
      <c r="X16" t="s">
        <v>3190</v>
      </c>
      <c r="Y16" t="str">
        <f>IFERROR(VLOOKUP(ROWS(Y$2:Y16),W$2:X$202,2,FALSE),"")</f>
        <v>BOC : Bank Of Canne</v>
      </c>
      <c r="Z16">
        <f>IF(ISNUMBER(SEARCH(Hauls!$G$308,AA$2:AA$202)),MAX(Z$1:Z15)+1,0)</f>
        <v>15</v>
      </c>
      <c r="AA16" t="s">
        <v>3190</v>
      </c>
      <c r="AB16" t="str">
        <f>IFERROR(VLOOKUP(ROWS(AB$2:AB16),Z$2:AA$202,2,FALSE),"")</f>
        <v>BOC : Bank Of Canne</v>
      </c>
      <c r="AC16">
        <f>IF(ISNUMBER(SEARCH(Hauls!$G$309,AD$2:AD$202)),MAX(AC$1:AC15)+1,0)</f>
        <v>15</v>
      </c>
      <c r="AD16" t="s">
        <v>3190</v>
      </c>
      <c r="AE16" t="str">
        <f>IFERROR(VLOOKUP(ROWS(AE$2:AE16),AC$2:AD$202,2,FALSE),"")</f>
        <v>BOC : Bank Of Canne</v>
      </c>
      <c r="AF16">
        <f>IF(ISNUMBER(SEARCH(Hauls!$G$310,AG$2:AG$202)),MAX(AF$1:AF15)+1,0)</f>
        <v>15</v>
      </c>
      <c r="AG16" t="s">
        <v>3190</v>
      </c>
      <c r="AH16" t="str">
        <f>IFERROR(VLOOKUP(ROWS(AH$2:AH16),AF$2:AG$202,2,FALSE),"")</f>
        <v>BOC : Bank Of Canne</v>
      </c>
      <c r="AI16">
        <f>IF(ISNUMBER(SEARCH(Hauls!$G$311,AJ$2:AJ$202)),MAX(AI$1:AI15)+1,0)</f>
        <v>15</v>
      </c>
      <c r="AJ16" t="s">
        <v>3190</v>
      </c>
      <c r="AK16" t="str">
        <f>IFERROR(VLOOKUP(ROWS(AK$2:AK16),AI$2:AJ$202,2,FALSE),"")</f>
        <v>BOC : Bank Of Canne</v>
      </c>
      <c r="AL16">
        <f>IF(ISNUMBER(SEARCH(Hauls!$G$312,AM$2:AM$202)),MAX(AL$1:AL15)+1,0)</f>
        <v>15</v>
      </c>
      <c r="AM16" t="s">
        <v>3190</v>
      </c>
      <c r="AN16" t="str">
        <f>IFERROR(VLOOKUP(ROWS(AN$2:AN16),AL$2:AM$202,2,FALSE),"")</f>
        <v>BOC : Bank Of Canne</v>
      </c>
      <c r="AO16">
        <f>IF(ISNUMBER(SEARCH(Hauls!$G$313,AP$2:AP$202)),MAX(AO$1:AO15)+1,0)</f>
        <v>15</v>
      </c>
      <c r="AP16" t="s">
        <v>3190</v>
      </c>
      <c r="AQ16" t="str">
        <f>IFERROR(VLOOKUP(ROWS(AQ$2:AQ16),AO$2:AP$202,2,FALSE),"")</f>
        <v>BOC : Bank Of Canne</v>
      </c>
      <c r="AR16">
        <f>IF(ISNUMBER(SEARCH(Hauls!$G$314,AS$2:AS$202)),MAX(AR$1:AR15)+1,0)</f>
        <v>15</v>
      </c>
      <c r="AS16" t="s">
        <v>3190</v>
      </c>
      <c r="AT16" t="str">
        <f>IFERROR(VLOOKUP(ROWS(AT$2:AT16),AR$2:AS$202,2,FALSE),"")</f>
        <v>BOC : Bank Of Canne</v>
      </c>
      <c r="AU16">
        <f>IF(ISNUMBER(SEARCH(Hauls!$G$315,AV$2:AV$202)),MAX(AU$1:AU15)+1,0)</f>
        <v>15</v>
      </c>
      <c r="AV16" t="s">
        <v>3190</v>
      </c>
      <c r="AW16" t="str">
        <f>IFERROR(VLOOKUP(ROWS(AW$2:AW16),AU$2:AV$202,2,FALSE),"")</f>
        <v>BOC : Bank Of Canne</v>
      </c>
      <c r="AX16">
        <f>IF(ISNUMBER(SEARCH(Hauls!$G$316,AY$2:AY$202)),MAX(AX$1:AX15)+1,0)</f>
        <v>15</v>
      </c>
      <c r="AY16" t="s">
        <v>3190</v>
      </c>
      <c r="AZ16" t="str">
        <f>IFERROR(VLOOKUP(ROWS(AZ$2:AZ16),AX$2:AY$202,2,FALSE),"")</f>
        <v>BOC : Bank Of Canne</v>
      </c>
      <c r="BA16">
        <f>IF(ISNUMBER(SEARCH(Hauls!$G$317,BB$2:BB$202)),MAX(BA$1:BA15)+1,0)</f>
        <v>15</v>
      </c>
      <c r="BB16" t="s">
        <v>3190</v>
      </c>
      <c r="BC16" t="str">
        <f>IFERROR(VLOOKUP(ROWS(BC$2:BC16),BA$2:BB$202,2,FALSE),"")</f>
        <v>BOC : Bank Of Canne</v>
      </c>
      <c r="BD16">
        <f>IF(ISNUMBER(SEARCH(Hauls!$G$318,BE$2:BE$202)),MAX(BD$1:BD15)+1,0)</f>
        <v>15</v>
      </c>
      <c r="BE16" t="s">
        <v>3190</v>
      </c>
      <c r="BF16" t="str">
        <f>IFERROR(VLOOKUP(ROWS(BF$2:BF16),BD$2:BE$202,2,FALSE),"")</f>
        <v>BOC : Bank Of Canne</v>
      </c>
      <c r="BG16">
        <f>IF(ISNUMBER(SEARCH(Hauls!$G$319,BH$2:BH$202)),MAX(BG$1:BG15)+1,0)</f>
        <v>15</v>
      </c>
      <c r="BH16" t="s">
        <v>3190</v>
      </c>
      <c r="BI16" t="str">
        <f>IFERROR(VLOOKUP(ROWS(BI$2:BI16),BG$2:BH$202,2,FALSE),"")</f>
        <v>BOC : Bank Of Canne</v>
      </c>
      <c r="BJ16">
        <f>IF(ISNUMBER(SEARCH(Hauls!$G$320,BK$2:BK$202)),MAX(BJ$1:BJ15)+1,0)</f>
        <v>15</v>
      </c>
      <c r="BK16" t="s">
        <v>3190</v>
      </c>
      <c r="BL16" t="str">
        <f>IFERROR(VLOOKUP(ROWS(BL$2:BL16),BJ$2:BK$202,2,FALSE),"")</f>
        <v>BOC : Bank Of Canne</v>
      </c>
      <c r="BM16">
        <f>IF(ISNUMBER(SEARCH(Hauls!$G$321,BN$2:BN$202)),MAX(BM$1:BM15)+1,0)</f>
        <v>15</v>
      </c>
      <c r="BN16" t="s">
        <v>3190</v>
      </c>
      <c r="BO16" t="str">
        <f>IFERROR(VLOOKUP(ROWS(BO$2:BO16),BM$2:BN$202,2,FALSE),"")</f>
        <v>BOC : Bank Of Canne</v>
      </c>
      <c r="BP16">
        <f>IF(ISNUMBER(SEARCH(Hauls!$G$322,BQ$2:BQ$202)),MAX(BP$1:BP15)+1,0)</f>
        <v>15</v>
      </c>
      <c r="BQ16" t="s">
        <v>3190</v>
      </c>
      <c r="BR16" t="str">
        <f>IFERROR(VLOOKUP(ROWS(BR$2:BR16),BP$2:BQ$202,2,FALSE),"")</f>
        <v>BOC : Bank Of Canne</v>
      </c>
      <c r="BS16">
        <f>IF(ISNUMBER(SEARCH(Hauls!$G$323,BT$2:BT$202)),MAX(BS$1:BS15)+1,0)</f>
        <v>15</v>
      </c>
      <c r="BT16" t="s">
        <v>3190</v>
      </c>
      <c r="BU16" t="str">
        <f>IFERROR(VLOOKUP(ROWS(BU$2:BU16),BS$2:BT$202,2,FALSE),"")</f>
        <v>BOC : Bank Of Canne</v>
      </c>
      <c r="BV16">
        <f>IF(ISNUMBER(SEARCH(Hauls!$G$324,BW$2:BW$202)),MAX(BV$1:BV15)+1,0)</f>
        <v>15</v>
      </c>
      <c r="BW16" t="s">
        <v>3190</v>
      </c>
      <c r="BX16" t="str">
        <f>IFERROR(VLOOKUP(ROWS(BX$2:BX16),BV$2:BW$202,2,FALSE),"")</f>
        <v>BOC : Bank Of Canne</v>
      </c>
      <c r="BY16">
        <f>IF(ISNUMBER(SEARCH(Hauls!$G$325,BZ$2:BZ$202)),MAX(BY$1:BY15)+1,0)</f>
        <v>15</v>
      </c>
      <c r="BZ16" t="s">
        <v>3190</v>
      </c>
      <c r="CA16" t="str">
        <f>IFERROR(VLOOKUP(ROWS(CA$2:CA16),BY$2:BZ$202,2,FALSE),"")</f>
        <v>BOC : Bank Of Canne</v>
      </c>
      <c r="CB16">
        <f>IF(ISNUMBER(SEARCH(Hauls!$G$326,CC$2:CC$202)),MAX(CB$1:CB15)+1,0)</f>
        <v>15</v>
      </c>
      <c r="CC16" t="s">
        <v>3190</v>
      </c>
      <c r="CD16" t="str">
        <f>IFERROR(VLOOKUP(ROWS(CD$2:CD16),CB$2:CC$202,2,FALSE),"")</f>
        <v>BOC : Bank Of Canne</v>
      </c>
      <c r="CE16">
        <f>IF(ISNUMBER(SEARCH(Hauls!$G$327,CF$2:CF$202)),MAX(CE$1:CE15)+1,0)</f>
        <v>15</v>
      </c>
      <c r="CF16" t="s">
        <v>3190</v>
      </c>
      <c r="CG16" t="str">
        <f>IFERROR(VLOOKUP(ROWS(CG$2:CG16),CE$2:CF$202,2,FALSE),"")</f>
        <v>BOC : Bank Of Canne</v>
      </c>
      <c r="CH16">
        <f>IF(ISNUMBER(SEARCH(Hauls!$G$328,CI$2:CI$202)),MAX(CH$1:CH15)+1,0)</f>
        <v>15</v>
      </c>
      <c r="CI16" t="s">
        <v>3190</v>
      </c>
      <c r="CJ16" t="str">
        <f>IFERROR(VLOOKUP(ROWS(CJ$2:CJ16),CH$2:CI$202,2,FALSE),"")</f>
        <v>BOC : Bank Of Canne</v>
      </c>
      <c r="CK16">
        <f>IF(ISNUMBER(SEARCH(Hauls!$G$329,CL$2:CL$202)),MAX(CK$1:CK15)+1,0)</f>
        <v>15</v>
      </c>
      <c r="CL16" t="s">
        <v>3190</v>
      </c>
      <c r="CM16" t="str">
        <f>IFERROR(VLOOKUP(ROWS(CM$2:CM16),CK$2:CL$202,2,FALSE),"")</f>
        <v>BOC : Bank Of Canne</v>
      </c>
      <c r="CN16">
        <f>IF(ISNUMBER(SEARCH(Hauls!$G$330,CO$2:CO$202)),MAX(CN$1:CN15)+1,0)</f>
        <v>15</v>
      </c>
      <c r="CO16" t="s">
        <v>3190</v>
      </c>
      <c r="CP16" t="str">
        <f>IFERROR(VLOOKUP(ROWS(CP$2:CP16),CN$2:CO$202,2,FALSE),"")</f>
        <v>BOC : Bank Of Canne</v>
      </c>
      <c r="CQ16">
        <f>IF(ISNUMBER(SEARCH(Hauls!$G$331,CR$2:CR$202)),MAX(CQ$1:CQ15)+1,0)</f>
        <v>15</v>
      </c>
      <c r="CR16" t="s">
        <v>3190</v>
      </c>
      <c r="CS16" t="str">
        <f>IFERROR(VLOOKUP(ROWS(CS$2:CS16),CQ$2:CR$202,2,FALSE),"")</f>
        <v>BOC : Bank Of Canne</v>
      </c>
      <c r="CT16">
        <f>IF(ISNUMBER(SEARCH(Hauls!$G$332,CU$2:CU$202)),MAX(CT$1:CT15)+1,0)</f>
        <v>15</v>
      </c>
      <c r="CU16" t="s">
        <v>3190</v>
      </c>
      <c r="CV16" t="str">
        <f>IFERROR(VLOOKUP(ROWS(CV$2:CV16),CT$2:CU$202,2,FALSE),"")</f>
        <v>BOC : Bank Of Canne</v>
      </c>
      <c r="CW16">
        <f>IF(ISNUMBER(SEARCH(Hauls!$G$333,CX$2:CX$202)),MAX(CW$1:CW15)+1,0)</f>
        <v>15</v>
      </c>
      <c r="CX16" t="s">
        <v>3190</v>
      </c>
      <c r="CY16" t="str">
        <f>IFERROR(VLOOKUP(ROWS(CY$2:CY16),CW$2:CX$202,2,FALSE),"")</f>
        <v>BOC : Bank Of Canne</v>
      </c>
      <c r="CZ16">
        <f>IF(ISNUMBER(SEARCH(Hauls!$G$334,DA$2:DA$202)),MAX(CZ$1:CZ15)+1,0)</f>
        <v>15</v>
      </c>
      <c r="DA16" t="s">
        <v>3190</v>
      </c>
      <c r="DB16" t="str">
        <f>IFERROR(VLOOKUP(ROWS(DB$2:DB16),CZ$2:DA$202,2,FALSE),"")</f>
        <v>BOC : Bank Of Canne</v>
      </c>
      <c r="DC16">
        <f>IF(ISNUMBER(SEARCH(Hauls!$G$335,DD$2:DD$202)),MAX(DC$1:DC15)+1,0)</f>
        <v>15</v>
      </c>
      <c r="DD16" t="s">
        <v>3190</v>
      </c>
      <c r="DE16" t="str">
        <f>IFERROR(VLOOKUP(ROWS(DE$2:DE16),DC$2:DD$202,2,FALSE),"")</f>
        <v>BOC : Bank Of Canne</v>
      </c>
      <c r="DF16">
        <f>IF(ISNUMBER(SEARCH(Hauls!$G$336,DG$2:DG$202)),MAX(DF$1:DF15)+1,0)</f>
        <v>15</v>
      </c>
      <c r="DG16" t="s">
        <v>3190</v>
      </c>
      <c r="DH16" t="str">
        <f>IFERROR(VLOOKUP(ROWS(DH$2:DH16),DF$2:DG$202,2,FALSE),"")</f>
        <v>BOC : Bank Of Canne</v>
      </c>
      <c r="DI16">
        <f>IF(ISNUMBER(SEARCH(Hauls!$G$337,DJ$2:DJ$202)),MAX(DI$1:DI15)+1,0)</f>
        <v>15</v>
      </c>
      <c r="DJ16" t="s">
        <v>3190</v>
      </c>
      <c r="DK16" t="str">
        <f>IFERROR(VLOOKUP(ROWS(DK$2:DK16),DI$2:DJ$202,2,FALSE),"")</f>
        <v>BOC : Bank Of Canne</v>
      </c>
      <c r="DL16">
        <f>IF(ISNUMBER(SEARCH(Hauls!$G$338,DM$2:DM$202)),MAX(DL$1:DL15)+1,0)</f>
        <v>15</v>
      </c>
      <c r="DM16" t="s">
        <v>3190</v>
      </c>
      <c r="DN16" t="str">
        <f>IFERROR(VLOOKUP(ROWS(DN$2:DN16),DL$2:DM$202,2,FALSE),"")</f>
        <v>BOC : Bank Of Canne</v>
      </c>
      <c r="DO16">
        <f>IF(ISNUMBER(SEARCH(Hauls!$G$339,DP$2:DP$202)),MAX(DO$1:DO15)+1,0)</f>
        <v>15</v>
      </c>
      <c r="DP16" t="s">
        <v>3190</v>
      </c>
      <c r="DQ16" t="str">
        <f>IFERROR(VLOOKUP(ROWS(DQ$2:DQ16),DO$2:DP$202,2,FALSE),"")</f>
        <v>BOC : Bank Of Canne</v>
      </c>
      <c r="DR16">
        <f>IF(ISNUMBER(SEARCH(Hauls!$G$340,DS$2:DS$202)),MAX(DR$1:DR15)+1,0)</f>
        <v>15</v>
      </c>
      <c r="DS16" t="s">
        <v>3190</v>
      </c>
      <c r="DT16" t="str">
        <f>IFERROR(VLOOKUP(ROWS(DT$2:DT16),DR$2:DS$202,2,FALSE),"")</f>
        <v>BOC : Bank Of Canne</v>
      </c>
      <c r="DU16">
        <f>IF(ISNUMBER(SEARCH(Hauls!$G$341,DV$2:DV$202)),MAX(DU$1:DU15)+1,0)</f>
        <v>15</v>
      </c>
      <c r="DV16" t="s">
        <v>3190</v>
      </c>
      <c r="DW16" t="str">
        <f>IFERROR(VLOOKUP(ROWS(DW$2:DW16),DU$2:DV$202,2,FALSE),"")</f>
        <v>BOC : Bank Of Canne</v>
      </c>
      <c r="DX16">
        <f>IF(ISNUMBER(SEARCH(Hauls!$G$342,DY$2:DY$202)),MAX(DX$1:DX15)+1,0)</f>
        <v>15</v>
      </c>
      <c r="DY16" t="s">
        <v>3190</v>
      </c>
      <c r="DZ16" t="str">
        <f>IFERROR(VLOOKUP(ROWS(DZ$2:DZ16),DX$2:DY$202,2,FALSE),"")</f>
        <v>BOC : Bank Of Canne</v>
      </c>
      <c r="EA16">
        <f>IF(ISNUMBER(SEARCH(Hauls!$G$343,EB$2:EB$202)),MAX(EA$1:EA15)+1,0)</f>
        <v>15</v>
      </c>
      <c r="EB16" t="s">
        <v>3190</v>
      </c>
      <c r="EC16" t="str">
        <f>IFERROR(VLOOKUP(ROWS(EC$2:EC16),EA$2:EB$202,2,FALSE),"")</f>
        <v>BOC : Bank Of Canne</v>
      </c>
      <c r="ED16">
        <f>IF(ISNUMBER(SEARCH(Hauls!$G$344,EE$2:EE$202)),MAX(ED$1:ED15)+1,0)</f>
        <v>15</v>
      </c>
      <c r="EE16" t="s">
        <v>3190</v>
      </c>
      <c r="EF16" t="str">
        <f>IFERROR(VLOOKUP(ROWS(EF$2:EF16),ED$2:EE$202,2,FALSE),"")</f>
        <v>BOC : Bank Of Canne</v>
      </c>
      <c r="EG16">
        <f>IF(ISNUMBER(SEARCH(Hauls!$G$345,EH$2:EH$202)),MAX(EG$1:EG15)+1,0)</f>
        <v>15</v>
      </c>
      <c r="EH16" t="s">
        <v>3190</v>
      </c>
      <c r="EI16" t="str">
        <f>IFERROR(VLOOKUP(ROWS(EI$2:EI16),EG$2:EH$202,2,FALSE),"")</f>
        <v>BOC : Bank Of Canne</v>
      </c>
      <c r="EJ16">
        <f>IF(ISNUMBER(SEARCH(Hauls!$G$346,EK$2:EK$202)),MAX(EJ$1:EJ15)+1,0)</f>
        <v>15</v>
      </c>
      <c r="EK16" t="s">
        <v>3190</v>
      </c>
      <c r="EL16" t="str">
        <f>IFERROR(VLOOKUP(ROWS(EL$2:EL16),EJ$2:EK$202,2,FALSE),"")</f>
        <v>BOC : Bank Of Canne</v>
      </c>
      <c r="EM16">
        <f>IF(ISNUMBER(SEARCH(Hauls!$G$347,EN$2:EN$202)),MAX(EM$1:EM15)+1,0)</f>
        <v>15</v>
      </c>
      <c r="EN16" t="s">
        <v>3190</v>
      </c>
      <c r="EO16" t="str">
        <f>IFERROR(VLOOKUP(ROWS(EO$2:EO16),EM$2:EN$202,2,FALSE),"")</f>
        <v>BOC : Bank Of Canne</v>
      </c>
      <c r="EP16">
        <f>IF(ISNUMBER(SEARCH(Hauls!$G$348,EQ$2:EQ$202)),MAX(EP$1:EP15)+1,0)</f>
        <v>15</v>
      </c>
      <c r="EQ16" t="s">
        <v>3190</v>
      </c>
      <c r="ER16" t="str">
        <f>IFERROR(VLOOKUP(ROWS(ER$2:ER16),EP$2:EQ$202,2,FALSE),"")</f>
        <v>BOC : Bank Of Canne</v>
      </c>
      <c r="ES16">
        <f>IF(ISNUMBER(SEARCH(Hauls!$G$349,ET$2:ET$202)),MAX(ES$1:ES15)+1,0)</f>
        <v>15</v>
      </c>
      <c r="ET16" t="s">
        <v>3190</v>
      </c>
      <c r="EU16" t="str">
        <f>IFERROR(VLOOKUP(ROWS(EU$2:EU16),ES$2:ET$202,2,FALSE),"")</f>
        <v>BOC : Bank Of Canne</v>
      </c>
      <c r="EV16">
        <f>IF(ISNUMBER(SEARCH(Hauls!$G$350,EW$2:EW$202)),MAX(EV$1:EV15)+1,0)</f>
        <v>15</v>
      </c>
      <c r="EW16" t="s">
        <v>3190</v>
      </c>
      <c r="EX16" t="str">
        <f>IFERROR(VLOOKUP(ROWS(EX$2:EX16),EV$2:EW$202,2,FALSE),"")</f>
        <v>BOC : Bank Of Canne</v>
      </c>
      <c r="EY16">
        <f>IF(ISNUMBER(SEARCH(Hauls!$G$351,EZ$2:EZ$202)),MAX(EY$1:EY15)+1,0)</f>
        <v>15</v>
      </c>
      <c r="EZ16" t="s">
        <v>3190</v>
      </c>
      <c r="FA16" t="str">
        <f>IFERROR(VLOOKUP(ROWS(FA$2:FA16),EY$2:EZ$202,2,FALSE),"")</f>
        <v>BOC : Bank Of Canne</v>
      </c>
      <c r="FB16">
        <f>IF(ISNUMBER(SEARCH(Hauls!$G$352,FC$2:FC$202)),MAX(FB$1:FB15)+1,0)</f>
        <v>15</v>
      </c>
      <c r="FC16" t="s">
        <v>3190</v>
      </c>
      <c r="FD16" t="str">
        <f>IFERROR(VLOOKUP(ROWS(FD$2:FD16),FB$2:FC$202,2,FALSE),"")</f>
        <v>BOC : Bank Of Canne</v>
      </c>
      <c r="FE16">
        <f>IF(ISNUMBER(SEARCH(Hauls!$G$353,FF$2:FF$202)),MAX(FE$1:FE15)+1,0)</f>
        <v>15</v>
      </c>
      <c r="FF16" t="s">
        <v>3190</v>
      </c>
      <c r="FG16" t="str">
        <f>IFERROR(VLOOKUP(ROWS(FG$2:FG16),FE$2:FF$202,2,FALSE),"")</f>
        <v>BOC : Bank Of Canne</v>
      </c>
      <c r="FH16">
        <f>IF(ISNUMBER(SEARCH(Hauls!$G$354,FI$2:FI$202)),MAX(FH$1:FH15)+1,0)</f>
        <v>15</v>
      </c>
      <c r="FI16" t="s">
        <v>3190</v>
      </c>
      <c r="FJ16" t="str">
        <f>IFERROR(VLOOKUP(ROWS(FJ$2:FJ16),FH$2:FI$202,2,FALSE),"")</f>
        <v>BOC : Bank Of Canne</v>
      </c>
      <c r="FK16">
        <f>IF(ISNUMBER(SEARCH(Hauls!$G$355,FL$2:FL$202)),MAX(FK$1:FK15)+1,0)</f>
        <v>15</v>
      </c>
      <c r="FL16" t="s">
        <v>3190</v>
      </c>
      <c r="FM16" t="str">
        <f>IFERROR(VLOOKUP(ROWS(FM$2:FM16),FK$2:FL$202,2,FALSE),"")</f>
        <v>BOC : Bank Of Canne</v>
      </c>
      <c r="FN16">
        <f>IF(ISNUMBER(SEARCH(Hauls!$G$356,FO$2:FO$202)),MAX(FN$1:FN15)+1,0)</f>
        <v>15</v>
      </c>
      <c r="FO16" t="s">
        <v>3190</v>
      </c>
      <c r="FP16" t="str">
        <f>IFERROR(VLOOKUP(ROWS(FP$2:FP16),FN$2:FO$202,2,FALSE),"")</f>
        <v>BOC : Bank Of Canne</v>
      </c>
      <c r="FQ16">
        <f>IF(ISNUMBER(SEARCH(Hauls!$G$357,FR$2:FR$202)),MAX(FQ$1:FQ15)+1,0)</f>
        <v>15</v>
      </c>
      <c r="FR16" t="s">
        <v>3190</v>
      </c>
      <c r="FS16" t="str">
        <f>IFERROR(VLOOKUP(ROWS(FS$2:FS16),FQ$2:FR$202,2,FALSE),"")</f>
        <v>BOC : Bank Of Canne</v>
      </c>
      <c r="FT16">
        <f>IF(ISNUMBER(SEARCH(Hauls!$G$358,FU$2:FU$202)),MAX(FT$1:FT15)+1,0)</f>
        <v>15</v>
      </c>
      <c r="FU16" t="s">
        <v>3190</v>
      </c>
      <c r="FV16" t="str">
        <f>IFERROR(VLOOKUP(ROWS(FV$2:FV16),FT$2:FU$202,2,FALSE),"")</f>
        <v>BOC : Bank Of Canne</v>
      </c>
      <c r="FW16">
        <f>IF(ISNUMBER(SEARCH(Hauls!$G$359,FX$2:FX$202)),MAX(FW$1:FW15)+1,0)</f>
        <v>15</v>
      </c>
      <c r="FX16" t="s">
        <v>3190</v>
      </c>
      <c r="FY16" t="str">
        <f>IFERROR(VLOOKUP(ROWS(FY$2:FY16),FW$2:FX$202,2,FALSE),"")</f>
        <v>BOC : Bank Of Canne</v>
      </c>
      <c r="FZ16">
        <f>IF(ISNUMBER(SEARCH(Hauls!$G$360,GA$2:GA$202)),MAX(FZ$1:FZ15)+1,0)</f>
        <v>15</v>
      </c>
      <c r="GA16" t="s">
        <v>3190</v>
      </c>
      <c r="GB16" t="str">
        <f>IFERROR(VLOOKUP(ROWS(GB$2:GB16),FZ$2:GA$202,2,FALSE),"")</f>
        <v>BOC : Bank Of Canne</v>
      </c>
      <c r="GC16">
        <f>IF(ISNUMBER(SEARCH(Hauls!$G$361,GD$2:GD$202)),MAX(GC$1:GC15)+1,0)</f>
        <v>15</v>
      </c>
      <c r="GD16" t="s">
        <v>3190</v>
      </c>
      <c r="GE16" t="str">
        <f>IFERROR(VLOOKUP(ROWS(GE$2:GE16),GC$2:GD$202,2,FALSE),"")</f>
        <v>BOC : Bank Of Canne</v>
      </c>
      <c r="GF16">
        <f>IF(ISNUMBER(SEARCH(Hauls!$G$362,GG$2:GG$202)),MAX(GF$1:GF15)+1,0)</f>
        <v>15</v>
      </c>
      <c r="GG16" t="s">
        <v>3190</v>
      </c>
      <c r="GH16" t="str">
        <f>IFERROR(VLOOKUP(ROWS(GH$2:GH16),GF$2:GG$202,2,FALSE),"")</f>
        <v>BOC : Bank Of Canne</v>
      </c>
      <c r="GI16">
        <f>IF(ISNUMBER(SEARCH(Hauls!$G$363,GJ$2:GJ$202)),MAX(GI$1:GI15)+1,0)</f>
        <v>15</v>
      </c>
      <c r="GJ16" t="s">
        <v>3190</v>
      </c>
      <c r="GK16" t="str">
        <f>IFERROR(VLOOKUP(ROWS(GK$2:GK16),GI$2:GJ$202,2,FALSE),"")</f>
        <v>BOC : Bank Of Canne</v>
      </c>
      <c r="GL16">
        <f>IF(ISNUMBER(SEARCH(Hauls!$G$364,GM$2:GM$202)),MAX(GL$1:GL15)+1,0)</f>
        <v>15</v>
      </c>
      <c r="GM16" t="s">
        <v>3190</v>
      </c>
      <c r="GN16" t="str">
        <f>IFERROR(VLOOKUP(ROWS(GN$2:GN16),GL$2:GM$202,2,FALSE),"")</f>
        <v>BOC : Bank Of Canne</v>
      </c>
      <c r="GO16">
        <f>IF(ISNUMBER(SEARCH(Hauls!$G$365,GP$2:GP$202)),MAX(GO$1:GO15)+1,0)</f>
        <v>15</v>
      </c>
      <c r="GP16" t="s">
        <v>3190</v>
      </c>
      <c r="GQ16" t="str">
        <f>IFERROR(VLOOKUP(ROWS(GQ$2:GQ16),GO$2:GP$202,2,FALSE),"")</f>
        <v>BOC : Bank Of Canne</v>
      </c>
      <c r="GR16">
        <f>IF(ISNUMBER(SEARCH(Hauls!$G$366,GS$2:GS$202)),MAX(GR$1:GR15)+1,0)</f>
        <v>15</v>
      </c>
      <c r="GS16" t="s">
        <v>3190</v>
      </c>
      <c r="GT16" t="str">
        <f>IFERROR(VLOOKUP(ROWS(GT$2:GT16),GR$2:GS$202,2,FALSE),"")</f>
        <v>BOC : Bank Of Canne</v>
      </c>
      <c r="GU16">
        <f>IF(ISNUMBER(SEARCH(Hauls!$G$366,GV$2:GV$202)),MAX(GU$1:GU15)+1,0)</f>
        <v>15</v>
      </c>
      <c r="GV16" t="s">
        <v>3190</v>
      </c>
      <c r="GW16" t="str">
        <f>IFERROR(VLOOKUP(ROWS(GW$2:GW16),GU$2:GV$202,2,FALSE),"")</f>
        <v>BOC : Bank Of Canne</v>
      </c>
      <c r="GX16">
        <f>IF(ISNUMBER(SEARCH(Hauls!$G$368,GY$2:GY$202)),MAX(GX$1:GX15)+1,0)</f>
        <v>15</v>
      </c>
      <c r="GY16" t="s">
        <v>3190</v>
      </c>
      <c r="GZ16" t="str">
        <f>IFERROR(VLOOKUP(ROWS(GZ$2:GZ16),GX$2:GY$202,2,FALSE),"")</f>
        <v>BOC : Bank Of Canne</v>
      </c>
      <c r="HA16">
        <f>IF(ISNUMBER(SEARCH(Hauls!$G$369,HB$2:HB$202)),MAX(HA$1:HA15)+1,0)</f>
        <v>15</v>
      </c>
      <c r="HB16" t="s">
        <v>3190</v>
      </c>
      <c r="HC16" t="str">
        <f>IFERROR(VLOOKUP(ROWS(HC$2:HC16),HA$2:HB$202,2,FALSE),"")</f>
        <v>BOC : Bank Of Canne</v>
      </c>
      <c r="HD16">
        <f>IF(ISNUMBER(SEARCH(Hauls!$G$370,HE$2:HE$202)),MAX(HD$1:HD15)+1,0)</f>
        <v>15</v>
      </c>
      <c r="HE16" t="s">
        <v>3190</v>
      </c>
      <c r="HF16" t="str">
        <f>IFERROR(VLOOKUP(ROWS(HF$2:HF16),HD$2:HE$202,2,FALSE),"")</f>
        <v>BOC : Bank Of Canne</v>
      </c>
      <c r="HG16">
        <f>IF(ISNUMBER(SEARCH(Hauls!$G$371,HH$2:HH$202)),MAX(HG$1:HG15)+1,0)</f>
        <v>15</v>
      </c>
      <c r="HH16" t="s">
        <v>3190</v>
      </c>
      <c r="HI16" t="str">
        <f>IFERROR(VLOOKUP(ROWS(HI$2:HI16),HG$2:HH$202,2,FALSE),"")</f>
        <v>BOC : Bank Of Canne</v>
      </c>
      <c r="HJ16">
        <f>IF(ISNUMBER(SEARCH(Hauls!$G$372,HK$2:HK$202)),MAX(HJ$1:HJ15)+1,0)</f>
        <v>15</v>
      </c>
      <c r="HK16" t="s">
        <v>3190</v>
      </c>
      <c r="HL16" t="str">
        <f>IFERROR(VLOOKUP(ROWS(HL$2:HL16),HJ$2:HK$202,2,FALSE),"")</f>
        <v>BOC : Bank Of Canne</v>
      </c>
      <c r="HM16">
        <f>IF(ISNUMBER(SEARCH(Hauls!$G$373,HN$2:HN$202)),MAX(HM$1:HM15)+1,0)</f>
        <v>15</v>
      </c>
      <c r="HN16" t="s">
        <v>3190</v>
      </c>
      <c r="HO16" t="str">
        <f>IFERROR(VLOOKUP(ROWS(HO$2:HO16),HM$2:HN$202,2,FALSE),"")</f>
        <v>BOC : Bank Of Canne</v>
      </c>
      <c r="HP16">
        <f>IF(ISNUMBER(SEARCH(Hauls!$G$374,HQ$2:HQ$202)),MAX(HP$1:HP15)+1,0)</f>
        <v>15</v>
      </c>
      <c r="HQ16" t="s">
        <v>3190</v>
      </c>
      <c r="HR16" t="str">
        <f>IFERROR(VLOOKUP(ROWS(HR$2:HR16),HP$2:HQ$202,2,FALSE),"")</f>
        <v>BOC : Bank Of Canne</v>
      </c>
      <c r="HS16">
        <f>IF(ISNUMBER(SEARCH(Hauls!$G$375,HT$2:HT$202)),MAX(HS$1:HS15)+1,0)</f>
        <v>15</v>
      </c>
      <c r="HT16" t="s">
        <v>3190</v>
      </c>
      <c r="HU16" t="str">
        <f>IFERROR(VLOOKUP(ROWS(HU$2:HU16),HS$2:HT$202,2,FALSE),"")</f>
        <v>BOC : Bank Of Canne</v>
      </c>
      <c r="HV16">
        <f>IF(ISNUMBER(SEARCH(Hauls!$G$376,HW$2:HW$202)),MAX(HV$1:HV15)+1,0)</f>
        <v>15</v>
      </c>
      <c r="HW16" t="s">
        <v>3190</v>
      </c>
      <c r="HX16" t="str">
        <f>IFERROR(VLOOKUP(ROWS(HX$2:HX16),HV$2:HW$202,2,FALSE),"")</f>
        <v>BOC : Bank Of Canne</v>
      </c>
      <c r="HY16">
        <f>IF(ISNUMBER(SEARCH(Hauls!$G$377,HZ$2:HZ$202)),MAX(HY$1:HY15)+1,0)</f>
        <v>15</v>
      </c>
      <c r="HZ16" t="s">
        <v>3190</v>
      </c>
      <c r="IA16" t="str">
        <f>IFERROR(VLOOKUP(ROWS(IA$2:IA16),HY$2:HZ$202,2,FALSE),"")</f>
        <v>BOC : Bank Of Canne</v>
      </c>
      <c r="IB16">
        <f>IF(ISNUMBER(SEARCH(Hauls!$G$378,IC$2:IC$202)),MAX(IB$1:IB15)+1,0)</f>
        <v>15</v>
      </c>
      <c r="IC16" t="s">
        <v>3190</v>
      </c>
      <c r="ID16" t="str">
        <f>IFERROR(VLOOKUP(ROWS(ID$2:ID16),IB$2:IC$202,2,FALSE),"")</f>
        <v>BOC : Bank Of Canne</v>
      </c>
      <c r="IE16">
        <f>IF(ISNUMBER(SEARCH(Hauls!$G$379,IF$2:IF$202)),MAX(IE$1:IE15)+1,0)</f>
        <v>15</v>
      </c>
      <c r="IF16" t="s">
        <v>3190</v>
      </c>
      <c r="IG16" t="str">
        <f>IFERROR(VLOOKUP(ROWS(IG$2:IG16),IE$2:IF$202,2,FALSE),"")</f>
        <v>BOC : Bank Of Canne</v>
      </c>
      <c r="IH16">
        <f>IF(ISNUMBER(SEARCH(Hauls!$G$380,II$2:II$202)),MAX(IH$1:IH15)+1,0)</f>
        <v>15</v>
      </c>
      <c r="II16" t="s">
        <v>3190</v>
      </c>
      <c r="IJ16" t="str">
        <f>IFERROR(VLOOKUP(ROWS(IJ$2:IJ16),IH$2:II$202,2,FALSE),"")</f>
        <v>BOC : Bank Of Canne</v>
      </c>
      <c r="IK16">
        <f>IF(ISNUMBER(SEARCH(Hauls!$G$381,IL$2:IL$202)),MAX(IK$1:IK15)+1,0)</f>
        <v>15</v>
      </c>
      <c r="IL16" t="s">
        <v>3190</v>
      </c>
      <c r="IM16" t="str">
        <f>IFERROR(VLOOKUP(ROWS(IM$2:IM16),IK$2:IL$202,2,FALSE),"")</f>
        <v>BOC : Bank Of Canne</v>
      </c>
      <c r="IN16">
        <f>IF(ISNUMBER(SEARCH(Hauls!$G$382,IO$2:IO$202)),MAX(IN$1:IN15)+1,0)</f>
        <v>15</v>
      </c>
      <c r="IO16" t="s">
        <v>3190</v>
      </c>
      <c r="IP16" t="str">
        <f>IFERROR(VLOOKUP(ROWS(IP$2:IP16),IN$2:IO$202,2,FALSE),"")</f>
        <v>BOC : Bank Of Canne</v>
      </c>
      <c r="IQ16">
        <f>IF(ISNUMBER(SEARCH(Hauls!$G$383,IR$2:IR$202)),MAX(IQ$1:IQ15)+1,0)</f>
        <v>15</v>
      </c>
      <c r="IR16" t="s">
        <v>3190</v>
      </c>
      <c r="IS16" t="str">
        <f>IFERROR(VLOOKUP(ROWS(IS$2:IS16),IQ$2:IR$202,2,FALSE),"")</f>
        <v>BOC : Bank Of Canne</v>
      </c>
      <c r="IT16">
        <f>IF(ISNUMBER(SEARCH(Hauls!$G$384,IU$2:IU$202)),MAX(IT$1:IT15)+1,0)</f>
        <v>15</v>
      </c>
      <c r="IU16" t="s">
        <v>3190</v>
      </c>
      <c r="IV16" t="str">
        <f>IFERROR(VLOOKUP(ROWS(IV$2:IV16),IT$2:IU$202,2,FALSE),"")</f>
        <v>BOC : Bank Of Canne</v>
      </c>
      <c r="IW16">
        <f>IF(ISNUMBER(SEARCH(Hauls!$G$385,IX$2:IX$202)),MAX(IW$1:IW15)+1,0)</f>
        <v>15</v>
      </c>
      <c r="IX16" t="s">
        <v>3190</v>
      </c>
      <c r="IY16" t="str">
        <f>IFERROR(VLOOKUP(ROWS(IY$2:IY16),IW$2:IX$202,2,FALSE),"")</f>
        <v>BOC : Bank Of Canne</v>
      </c>
      <c r="IZ16">
        <f>IF(ISNUMBER(SEARCH(Hauls!$G$386,JA$2:JA$202)),MAX(IZ$1:IZ15)+1,0)</f>
        <v>15</v>
      </c>
      <c r="JA16" t="s">
        <v>3190</v>
      </c>
      <c r="JB16" t="str">
        <f>IFERROR(VLOOKUP(ROWS(JB$2:JB16),IZ$2:JA$202,2,FALSE),"")</f>
        <v>BOC : Bank Of Canne</v>
      </c>
      <c r="JC16">
        <f>IF(ISNUMBER(SEARCH(Hauls!$G$387,JD$2:JD$202)),MAX(JC$1:JC15)+1,0)</f>
        <v>15</v>
      </c>
      <c r="JD16" t="s">
        <v>3190</v>
      </c>
      <c r="JE16" t="str">
        <f>IFERROR(VLOOKUP(ROWS(JE$2:JE16),JC$2:JD$202,2,FALSE),"")</f>
        <v>BOC : Bank Of Canne</v>
      </c>
      <c r="JF16">
        <f>IF(ISNUMBER(SEARCH(Hauls!$G$388,JG$2:JG$202)),MAX(JF$1:JF15)+1,0)</f>
        <v>15</v>
      </c>
      <c r="JG16" t="s">
        <v>3190</v>
      </c>
      <c r="JH16" t="str">
        <f>IFERROR(VLOOKUP(ROWS(JH$2:JH16),JF$2:JG$202,2,FALSE),"")</f>
        <v>BOC : Bank Of Canne</v>
      </c>
      <c r="JI16">
        <f>IF(ISNUMBER(SEARCH(Hauls!$G$389,JJ$2:JJ$202)),MAX(JI$1:JI15)+1,0)</f>
        <v>15</v>
      </c>
      <c r="JJ16" t="s">
        <v>3190</v>
      </c>
      <c r="JK16" t="str">
        <f>IFERROR(VLOOKUP(ROWS(JK$2:JK16),JI$2:JJ$202,2,FALSE),"")</f>
        <v>BOC : Bank Of Canne</v>
      </c>
      <c r="JL16">
        <f>IF(ISNUMBER(SEARCH(Hauls!$G$390,JM$2:JM$202)),MAX(JL$1:JL15)+1,0)</f>
        <v>15</v>
      </c>
      <c r="JM16" t="s">
        <v>3190</v>
      </c>
      <c r="JN16" t="str">
        <f>IFERROR(VLOOKUP(ROWS(JN$2:JN16),JL$2:JM$202,2,FALSE),"")</f>
        <v>BOC : Bank Of Canne</v>
      </c>
      <c r="JO16">
        <f>IF(ISNUMBER(SEARCH(Hauls!$G$391,JP$2:JP$202)),MAX(JO$1:JO15)+1,0)</f>
        <v>15</v>
      </c>
      <c r="JP16" t="s">
        <v>3190</v>
      </c>
      <c r="JQ16" t="str">
        <f>IFERROR(VLOOKUP(ROWS(JQ$2:JQ16),JO$2:JP$202,2,FALSE),"")</f>
        <v>BOC : Bank Of Canne</v>
      </c>
      <c r="JR16">
        <f>IF(ISNUMBER(SEARCH(Hauls!$G$392,JS$2:JS$202)),MAX(JR$1:JR15)+1,0)</f>
        <v>15</v>
      </c>
      <c r="JS16" t="s">
        <v>3190</v>
      </c>
      <c r="JT16" t="str">
        <f>IFERROR(VLOOKUP(ROWS(JT$2:JT16),JR$2:JS$202,2,FALSE),"")</f>
        <v>BOC : Bank Of Canne</v>
      </c>
      <c r="JU16">
        <f>IF(ISNUMBER(SEARCH(Hauls!$G$393,JV$2:JV$202)),MAX(JU$1:JU15)+1,0)</f>
        <v>15</v>
      </c>
      <c r="JV16" t="s">
        <v>3190</v>
      </c>
      <c r="JW16" t="str">
        <f>IFERROR(VLOOKUP(ROWS(JW$2:JW16),JU$2:JV$202,2,FALSE),"")</f>
        <v>BOC : Bank Of Canne</v>
      </c>
      <c r="JX16">
        <f>IF(ISNUMBER(SEARCH(Hauls!$G$394,JY$2:JY$202)),MAX(JX$1:JX15)+1,0)</f>
        <v>15</v>
      </c>
      <c r="JY16" t="s">
        <v>3190</v>
      </c>
      <c r="JZ16" t="str">
        <f>IFERROR(VLOOKUP(ROWS(JZ$2:JZ16),JX$2:JY$202,2,FALSE),"")</f>
        <v>BOC : Bank Of Canne</v>
      </c>
      <c r="KA16">
        <f>IF(ISNUMBER(SEARCH(Hauls!$G$395,KB$2:KB$202)),MAX(KA$1:KA15)+1,0)</f>
        <v>15</v>
      </c>
      <c r="KB16" t="s">
        <v>3190</v>
      </c>
      <c r="KC16" t="str">
        <f>IFERROR(VLOOKUP(ROWS(KC$2:KC16),KA$2:KB$202,2,FALSE),"")</f>
        <v>BOC : Bank Of Canne</v>
      </c>
      <c r="KD16">
        <f>IF(ISNUMBER(SEARCH(Hauls!$G$396,KE$2:KE$202)),MAX(KD$1:KD15)+1,0)</f>
        <v>15</v>
      </c>
      <c r="KE16" t="s">
        <v>3190</v>
      </c>
      <c r="KF16" t="str">
        <f>IFERROR(VLOOKUP(ROWS(KF$2:KF16),KD$2:KE$202,2,FALSE),"")</f>
        <v>BOC : Bank Of Canne</v>
      </c>
      <c r="KG16">
        <f>IF(ISNUMBER(SEARCH(Hauls!$G$397,KH$2:KH$202)),MAX(KG$1:KG15)+1,0)</f>
        <v>15</v>
      </c>
      <c r="KH16" t="s">
        <v>3190</v>
      </c>
      <c r="KI16" t="str">
        <f>IFERROR(VLOOKUP(ROWS(KI$2:KI16),KG$2:KH$202,2,FALSE),"")</f>
        <v>BOC : Bank Of Canne</v>
      </c>
      <c r="KJ16">
        <f>IF(ISNUMBER(SEARCH(Hauls!$G$398,KK$2:KK$202)),MAX(KJ$1:KJ15)+1,0)</f>
        <v>15</v>
      </c>
      <c r="KK16" t="s">
        <v>3190</v>
      </c>
      <c r="KL16" t="str">
        <f>IFERROR(VLOOKUP(ROWS(KL$2:KL16),KJ$2:KK$202,2,FALSE),"")</f>
        <v>BOC : Bank Of Canne</v>
      </c>
      <c r="KM16">
        <f>IF(ISNUMBER(SEARCH(Hauls!$G$399,KN$2:KN$202)),MAX(KM$1:KM15)+1,0)</f>
        <v>15</v>
      </c>
      <c r="KN16" t="s">
        <v>3190</v>
      </c>
      <c r="KO16" t="str">
        <f>IFERROR(VLOOKUP(ROWS(KO$2:KO16),KM$2:KN$202,2,FALSE),"")</f>
        <v>BOC : Bank Of Canne</v>
      </c>
      <c r="KP16">
        <f>IF(ISNUMBER(SEARCH(Hauls!$G$400,KQ$2:KQ$202)),MAX(KP$1:KP15)+1,0)</f>
        <v>15</v>
      </c>
      <c r="KQ16" t="s">
        <v>3190</v>
      </c>
      <c r="KR16" t="str">
        <f>IFERROR(VLOOKUP(ROWS(KR$2:KR16),KP$2:KQ$202,2,FALSE),"")</f>
        <v>BOC : Bank Of Canne</v>
      </c>
    </row>
    <row r="17" spans="1:304" x14ac:dyDescent="0.25">
      <c r="A17" t="s">
        <v>2520</v>
      </c>
      <c r="B17" t="s">
        <v>2521</v>
      </c>
      <c r="C17" t="s">
        <v>653</v>
      </c>
      <c r="D17" t="str">
        <f t="shared" si="0"/>
        <v>BNN : Bannane</v>
      </c>
      <c r="E17">
        <f>IF(ISNUMBER(SEARCH(Hauls!$G$301,$F$2:$F$202)),MAX($E$1:E16)+1,0)</f>
        <v>16</v>
      </c>
      <c r="F17" t="s">
        <v>3191</v>
      </c>
      <c r="G17" t="str">
        <f>IFERROR(VLOOKUP(ROWS($G$2:G17),$E$2:$F$202,2,FALSE),"")</f>
        <v>BNN : Bannane</v>
      </c>
      <c r="H17">
        <f>IF(ISNUMBER(SEARCH(Hauls!$G$302,I$2:I$202)),MAX(H$1:H16)+1,0)</f>
        <v>16</v>
      </c>
      <c r="I17" t="s">
        <v>3191</v>
      </c>
      <c r="J17" t="str">
        <f>IFERROR(VLOOKUP(ROWS(J$2:J17),H$2:I$202,2,FALSE),"")</f>
        <v>BNN : Bannane</v>
      </c>
      <c r="K17">
        <f>IF(ISNUMBER(SEARCH(Hauls!$G$303,L$2:L$202)),MAX(K$1:K16)+1,0)</f>
        <v>16</v>
      </c>
      <c r="L17" t="s">
        <v>3191</v>
      </c>
      <c r="M17" t="str">
        <f>IFERROR(VLOOKUP(ROWS(M$2:M17),K$2:L$202,2,FALSE),"")</f>
        <v>BNN : Bannane</v>
      </c>
      <c r="N17">
        <f>IF(ISNUMBER(SEARCH(Hauls!$G$304,O$2:O$202)),MAX(N$1:N16)+1,0)</f>
        <v>16</v>
      </c>
      <c r="O17" t="s">
        <v>3191</v>
      </c>
      <c r="P17" t="str">
        <f>IFERROR(VLOOKUP(ROWS(P$2:P17),N$2:O$202,2,FALSE),"")</f>
        <v>BNN : Bannane</v>
      </c>
      <c r="Q17">
        <f>IF(ISNUMBER(SEARCH(Hauls!$G$305,R$2:R$202)),MAX(Q$1:Q16)+1,0)</f>
        <v>16</v>
      </c>
      <c r="R17" t="s">
        <v>3191</v>
      </c>
      <c r="S17" t="str">
        <f>IFERROR(VLOOKUP(ROWS(S$2:S17),Q$2:R$202,2,FALSE),"")</f>
        <v>BNN : Bannane</v>
      </c>
      <c r="T17">
        <f>IF(ISNUMBER(SEARCH(Hauls!$G$306,U$2:U$202)),MAX(T$1:T16)+1,0)</f>
        <v>16</v>
      </c>
      <c r="U17" t="s">
        <v>3191</v>
      </c>
      <c r="V17" t="str">
        <f>IFERROR(VLOOKUP(ROWS(V$2:V17),T$2:U$202,2,FALSE),"")</f>
        <v>BNN : Bannane</v>
      </c>
      <c r="W17">
        <f>IF(ISNUMBER(SEARCH(Hauls!$G$307,X$2:X$202)),MAX(W$1:W16)+1,0)</f>
        <v>16</v>
      </c>
      <c r="X17" t="s">
        <v>3191</v>
      </c>
      <c r="Y17" t="str">
        <f>IFERROR(VLOOKUP(ROWS(Y$2:Y17),W$2:X$202,2,FALSE),"")</f>
        <v>BNN : Bannane</v>
      </c>
      <c r="Z17">
        <f>IF(ISNUMBER(SEARCH(Hauls!$G$308,AA$2:AA$202)),MAX(Z$1:Z16)+1,0)</f>
        <v>16</v>
      </c>
      <c r="AA17" t="s">
        <v>3191</v>
      </c>
      <c r="AB17" t="str">
        <f>IFERROR(VLOOKUP(ROWS(AB$2:AB17),Z$2:AA$202,2,FALSE),"")</f>
        <v>BNN : Bannane</v>
      </c>
      <c r="AC17">
        <f>IF(ISNUMBER(SEARCH(Hauls!$G$309,AD$2:AD$202)),MAX(AC$1:AC16)+1,0)</f>
        <v>16</v>
      </c>
      <c r="AD17" t="s">
        <v>3191</v>
      </c>
      <c r="AE17" t="str">
        <f>IFERROR(VLOOKUP(ROWS(AE$2:AE17),AC$2:AD$202,2,FALSE),"")</f>
        <v>BNN : Bannane</v>
      </c>
      <c r="AF17">
        <f>IF(ISNUMBER(SEARCH(Hauls!$G$310,AG$2:AG$202)),MAX(AF$1:AF16)+1,0)</f>
        <v>16</v>
      </c>
      <c r="AG17" t="s">
        <v>3191</v>
      </c>
      <c r="AH17" t="str">
        <f>IFERROR(VLOOKUP(ROWS(AH$2:AH17),AF$2:AG$202,2,FALSE),"")</f>
        <v>BNN : Bannane</v>
      </c>
      <c r="AI17">
        <f>IF(ISNUMBER(SEARCH(Hauls!$G$311,AJ$2:AJ$202)),MAX(AI$1:AI16)+1,0)</f>
        <v>16</v>
      </c>
      <c r="AJ17" t="s">
        <v>3191</v>
      </c>
      <c r="AK17" t="str">
        <f>IFERROR(VLOOKUP(ROWS(AK$2:AK17),AI$2:AJ$202,2,FALSE),"")</f>
        <v>BNN : Bannane</v>
      </c>
      <c r="AL17">
        <f>IF(ISNUMBER(SEARCH(Hauls!$G$312,AM$2:AM$202)),MAX(AL$1:AL16)+1,0)</f>
        <v>16</v>
      </c>
      <c r="AM17" t="s">
        <v>3191</v>
      </c>
      <c r="AN17" t="str">
        <f>IFERROR(VLOOKUP(ROWS(AN$2:AN17),AL$2:AM$202,2,FALSE),"")</f>
        <v>BNN : Bannane</v>
      </c>
      <c r="AO17">
        <f>IF(ISNUMBER(SEARCH(Hauls!$G$313,AP$2:AP$202)),MAX(AO$1:AO16)+1,0)</f>
        <v>16</v>
      </c>
      <c r="AP17" t="s">
        <v>3191</v>
      </c>
      <c r="AQ17" t="str">
        <f>IFERROR(VLOOKUP(ROWS(AQ$2:AQ17),AO$2:AP$202,2,FALSE),"")</f>
        <v>BNN : Bannane</v>
      </c>
      <c r="AR17">
        <f>IF(ISNUMBER(SEARCH(Hauls!$G$314,AS$2:AS$202)),MAX(AR$1:AR16)+1,0)</f>
        <v>16</v>
      </c>
      <c r="AS17" t="s">
        <v>3191</v>
      </c>
      <c r="AT17" t="str">
        <f>IFERROR(VLOOKUP(ROWS(AT$2:AT17),AR$2:AS$202,2,FALSE),"")</f>
        <v>BNN : Bannane</v>
      </c>
      <c r="AU17">
        <f>IF(ISNUMBER(SEARCH(Hauls!$G$315,AV$2:AV$202)),MAX(AU$1:AU16)+1,0)</f>
        <v>16</v>
      </c>
      <c r="AV17" t="s">
        <v>3191</v>
      </c>
      <c r="AW17" t="str">
        <f>IFERROR(VLOOKUP(ROWS(AW$2:AW17),AU$2:AV$202,2,FALSE),"")</f>
        <v>BNN : Bannane</v>
      </c>
      <c r="AX17">
        <f>IF(ISNUMBER(SEARCH(Hauls!$G$316,AY$2:AY$202)),MAX(AX$1:AX16)+1,0)</f>
        <v>16</v>
      </c>
      <c r="AY17" t="s">
        <v>3191</v>
      </c>
      <c r="AZ17" t="str">
        <f>IFERROR(VLOOKUP(ROWS(AZ$2:AZ17),AX$2:AY$202,2,FALSE),"")</f>
        <v>BNN : Bannane</v>
      </c>
      <c r="BA17">
        <f>IF(ISNUMBER(SEARCH(Hauls!$G$317,BB$2:BB$202)),MAX(BA$1:BA16)+1,0)</f>
        <v>16</v>
      </c>
      <c r="BB17" t="s">
        <v>3191</v>
      </c>
      <c r="BC17" t="str">
        <f>IFERROR(VLOOKUP(ROWS(BC$2:BC17),BA$2:BB$202,2,FALSE),"")</f>
        <v>BNN : Bannane</v>
      </c>
      <c r="BD17">
        <f>IF(ISNUMBER(SEARCH(Hauls!$G$318,BE$2:BE$202)),MAX(BD$1:BD16)+1,0)</f>
        <v>16</v>
      </c>
      <c r="BE17" t="s">
        <v>3191</v>
      </c>
      <c r="BF17" t="str">
        <f>IFERROR(VLOOKUP(ROWS(BF$2:BF17),BD$2:BE$202,2,FALSE),"")</f>
        <v>BNN : Bannane</v>
      </c>
      <c r="BG17">
        <f>IF(ISNUMBER(SEARCH(Hauls!$G$319,BH$2:BH$202)),MAX(BG$1:BG16)+1,0)</f>
        <v>16</v>
      </c>
      <c r="BH17" t="s">
        <v>3191</v>
      </c>
      <c r="BI17" t="str">
        <f>IFERROR(VLOOKUP(ROWS(BI$2:BI17),BG$2:BH$202,2,FALSE),"")</f>
        <v>BNN : Bannane</v>
      </c>
      <c r="BJ17">
        <f>IF(ISNUMBER(SEARCH(Hauls!$G$320,BK$2:BK$202)),MAX(BJ$1:BJ16)+1,0)</f>
        <v>16</v>
      </c>
      <c r="BK17" t="s">
        <v>3191</v>
      </c>
      <c r="BL17" t="str">
        <f>IFERROR(VLOOKUP(ROWS(BL$2:BL17),BJ$2:BK$202,2,FALSE),"")</f>
        <v>BNN : Bannane</v>
      </c>
      <c r="BM17">
        <f>IF(ISNUMBER(SEARCH(Hauls!$G$321,BN$2:BN$202)),MAX(BM$1:BM16)+1,0)</f>
        <v>16</v>
      </c>
      <c r="BN17" t="s">
        <v>3191</v>
      </c>
      <c r="BO17" t="str">
        <f>IFERROR(VLOOKUP(ROWS(BO$2:BO17),BM$2:BN$202,2,FALSE),"")</f>
        <v>BNN : Bannane</v>
      </c>
      <c r="BP17">
        <f>IF(ISNUMBER(SEARCH(Hauls!$G$322,BQ$2:BQ$202)),MAX(BP$1:BP16)+1,0)</f>
        <v>16</v>
      </c>
      <c r="BQ17" t="s">
        <v>3191</v>
      </c>
      <c r="BR17" t="str">
        <f>IFERROR(VLOOKUP(ROWS(BR$2:BR17),BP$2:BQ$202,2,FALSE),"")</f>
        <v>BNN : Bannane</v>
      </c>
      <c r="BS17">
        <f>IF(ISNUMBER(SEARCH(Hauls!$G$323,BT$2:BT$202)),MAX(BS$1:BS16)+1,0)</f>
        <v>16</v>
      </c>
      <c r="BT17" t="s">
        <v>3191</v>
      </c>
      <c r="BU17" t="str">
        <f>IFERROR(VLOOKUP(ROWS(BU$2:BU17),BS$2:BT$202,2,FALSE),"")</f>
        <v>BNN : Bannane</v>
      </c>
      <c r="BV17">
        <f>IF(ISNUMBER(SEARCH(Hauls!$G$324,BW$2:BW$202)),MAX(BV$1:BV16)+1,0)</f>
        <v>16</v>
      </c>
      <c r="BW17" t="s">
        <v>3191</v>
      </c>
      <c r="BX17" t="str">
        <f>IFERROR(VLOOKUP(ROWS(BX$2:BX17),BV$2:BW$202,2,FALSE),"")</f>
        <v>BNN : Bannane</v>
      </c>
      <c r="BY17">
        <f>IF(ISNUMBER(SEARCH(Hauls!$G$325,BZ$2:BZ$202)),MAX(BY$1:BY16)+1,0)</f>
        <v>16</v>
      </c>
      <c r="BZ17" t="s">
        <v>3191</v>
      </c>
      <c r="CA17" t="str">
        <f>IFERROR(VLOOKUP(ROWS(CA$2:CA17),BY$2:BZ$202,2,FALSE),"")</f>
        <v>BNN : Bannane</v>
      </c>
      <c r="CB17">
        <f>IF(ISNUMBER(SEARCH(Hauls!$G$326,CC$2:CC$202)),MAX(CB$1:CB16)+1,0)</f>
        <v>16</v>
      </c>
      <c r="CC17" t="s">
        <v>3191</v>
      </c>
      <c r="CD17" t="str">
        <f>IFERROR(VLOOKUP(ROWS(CD$2:CD17),CB$2:CC$202,2,FALSE),"")</f>
        <v>BNN : Bannane</v>
      </c>
      <c r="CE17">
        <f>IF(ISNUMBER(SEARCH(Hauls!$G$327,CF$2:CF$202)),MAX(CE$1:CE16)+1,0)</f>
        <v>16</v>
      </c>
      <c r="CF17" t="s">
        <v>3191</v>
      </c>
      <c r="CG17" t="str">
        <f>IFERROR(VLOOKUP(ROWS(CG$2:CG17),CE$2:CF$202,2,FALSE),"")</f>
        <v>BNN : Bannane</v>
      </c>
      <c r="CH17">
        <f>IF(ISNUMBER(SEARCH(Hauls!$G$328,CI$2:CI$202)),MAX(CH$1:CH16)+1,0)</f>
        <v>16</v>
      </c>
      <c r="CI17" t="s">
        <v>3191</v>
      </c>
      <c r="CJ17" t="str">
        <f>IFERROR(VLOOKUP(ROWS(CJ$2:CJ17),CH$2:CI$202,2,FALSE),"")</f>
        <v>BNN : Bannane</v>
      </c>
      <c r="CK17">
        <f>IF(ISNUMBER(SEARCH(Hauls!$G$329,CL$2:CL$202)),MAX(CK$1:CK16)+1,0)</f>
        <v>16</v>
      </c>
      <c r="CL17" t="s">
        <v>3191</v>
      </c>
      <c r="CM17" t="str">
        <f>IFERROR(VLOOKUP(ROWS(CM$2:CM17),CK$2:CL$202,2,FALSE),"")</f>
        <v>BNN : Bannane</v>
      </c>
      <c r="CN17">
        <f>IF(ISNUMBER(SEARCH(Hauls!$G$330,CO$2:CO$202)),MAX(CN$1:CN16)+1,0)</f>
        <v>16</v>
      </c>
      <c r="CO17" t="s">
        <v>3191</v>
      </c>
      <c r="CP17" t="str">
        <f>IFERROR(VLOOKUP(ROWS(CP$2:CP17),CN$2:CO$202,2,FALSE),"")</f>
        <v>BNN : Bannane</v>
      </c>
      <c r="CQ17">
        <f>IF(ISNUMBER(SEARCH(Hauls!$G$331,CR$2:CR$202)),MAX(CQ$1:CQ16)+1,0)</f>
        <v>16</v>
      </c>
      <c r="CR17" t="s">
        <v>3191</v>
      </c>
      <c r="CS17" t="str">
        <f>IFERROR(VLOOKUP(ROWS(CS$2:CS17),CQ$2:CR$202,2,FALSE),"")</f>
        <v>BNN : Bannane</v>
      </c>
      <c r="CT17">
        <f>IF(ISNUMBER(SEARCH(Hauls!$G$332,CU$2:CU$202)),MAX(CT$1:CT16)+1,0)</f>
        <v>16</v>
      </c>
      <c r="CU17" t="s">
        <v>3191</v>
      </c>
      <c r="CV17" t="str">
        <f>IFERROR(VLOOKUP(ROWS(CV$2:CV17),CT$2:CU$202,2,FALSE),"")</f>
        <v>BNN : Bannane</v>
      </c>
      <c r="CW17">
        <f>IF(ISNUMBER(SEARCH(Hauls!$G$333,CX$2:CX$202)),MAX(CW$1:CW16)+1,0)</f>
        <v>16</v>
      </c>
      <c r="CX17" t="s">
        <v>3191</v>
      </c>
      <c r="CY17" t="str">
        <f>IFERROR(VLOOKUP(ROWS(CY$2:CY17),CW$2:CX$202,2,FALSE),"")</f>
        <v>BNN : Bannane</v>
      </c>
      <c r="CZ17">
        <f>IF(ISNUMBER(SEARCH(Hauls!$G$334,DA$2:DA$202)),MAX(CZ$1:CZ16)+1,0)</f>
        <v>16</v>
      </c>
      <c r="DA17" t="s">
        <v>3191</v>
      </c>
      <c r="DB17" t="str">
        <f>IFERROR(VLOOKUP(ROWS(DB$2:DB17),CZ$2:DA$202,2,FALSE),"")</f>
        <v>BNN : Bannane</v>
      </c>
      <c r="DC17">
        <f>IF(ISNUMBER(SEARCH(Hauls!$G$335,DD$2:DD$202)),MAX(DC$1:DC16)+1,0)</f>
        <v>16</v>
      </c>
      <c r="DD17" t="s">
        <v>3191</v>
      </c>
      <c r="DE17" t="str">
        <f>IFERROR(VLOOKUP(ROWS(DE$2:DE17),DC$2:DD$202,2,FALSE),"")</f>
        <v>BNN : Bannane</v>
      </c>
      <c r="DF17">
        <f>IF(ISNUMBER(SEARCH(Hauls!$G$336,DG$2:DG$202)),MAX(DF$1:DF16)+1,0)</f>
        <v>16</v>
      </c>
      <c r="DG17" t="s">
        <v>3191</v>
      </c>
      <c r="DH17" t="str">
        <f>IFERROR(VLOOKUP(ROWS(DH$2:DH17),DF$2:DG$202,2,FALSE),"")</f>
        <v>BNN : Bannane</v>
      </c>
      <c r="DI17">
        <f>IF(ISNUMBER(SEARCH(Hauls!$G$337,DJ$2:DJ$202)),MAX(DI$1:DI16)+1,0)</f>
        <v>16</v>
      </c>
      <c r="DJ17" t="s">
        <v>3191</v>
      </c>
      <c r="DK17" t="str">
        <f>IFERROR(VLOOKUP(ROWS(DK$2:DK17),DI$2:DJ$202,2,FALSE),"")</f>
        <v>BNN : Bannane</v>
      </c>
      <c r="DL17">
        <f>IF(ISNUMBER(SEARCH(Hauls!$G$338,DM$2:DM$202)),MAX(DL$1:DL16)+1,0)</f>
        <v>16</v>
      </c>
      <c r="DM17" t="s">
        <v>3191</v>
      </c>
      <c r="DN17" t="str">
        <f>IFERROR(VLOOKUP(ROWS(DN$2:DN17),DL$2:DM$202,2,FALSE),"")</f>
        <v>BNN : Bannane</v>
      </c>
      <c r="DO17">
        <f>IF(ISNUMBER(SEARCH(Hauls!$G$339,DP$2:DP$202)),MAX(DO$1:DO16)+1,0)</f>
        <v>16</v>
      </c>
      <c r="DP17" t="s">
        <v>3191</v>
      </c>
      <c r="DQ17" t="str">
        <f>IFERROR(VLOOKUP(ROWS(DQ$2:DQ17),DO$2:DP$202,2,FALSE),"")</f>
        <v>BNN : Bannane</v>
      </c>
      <c r="DR17">
        <f>IF(ISNUMBER(SEARCH(Hauls!$G$340,DS$2:DS$202)),MAX(DR$1:DR16)+1,0)</f>
        <v>16</v>
      </c>
      <c r="DS17" t="s">
        <v>3191</v>
      </c>
      <c r="DT17" t="str">
        <f>IFERROR(VLOOKUP(ROWS(DT$2:DT17),DR$2:DS$202,2,FALSE),"")</f>
        <v>BNN : Bannane</v>
      </c>
      <c r="DU17">
        <f>IF(ISNUMBER(SEARCH(Hauls!$G$341,DV$2:DV$202)),MAX(DU$1:DU16)+1,0)</f>
        <v>16</v>
      </c>
      <c r="DV17" t="s">
        <v>3191</v>
      </c>
      <c r="DW17" t="str">
        <f>IFERROR(VLOOKUP(ROWS(DW$2:DW17),DU$2:DV$202,2,FALSE),"")</f>
        <v>BNN : Bannane</v>
      </c>
      <c r="DX17">
        <f>IF(ISNUMBER(SEARCH(Hauls!$G$342,DY$2:DY$202)),MAX(DX$1:DX16)+1,0)</f>
        <v>16</v>
      </c>
      <c r="DY17" t="s">
        <v>3191</v>
      </c>
      <c r="DZ17" t="str">
        <f>IFERROR(VLOOKUP(ROWS(DZ$2:DZ17),DX$2:DY$202,2,FALSE),"")</f>
        <v>BNN : Bannane</v>
      </c>
      <c r="EA17">
        <f>IF(ISNUMBER(SEARCH(Hauls!$G$343,EB$2:EB$202)),MAX(EA$1:EA16)+1,0)</f>
        <v>16</v>
      </c>
      <c r="EB17" t="s">
        <v>3191</v>
      </c>
      <c r="EC17" t="str">
        <f>IFERROR(VLOOKUP(ROWS(EC$2:EC17),EA$2:EB$202,2,FALSE),"")</f>
        <v>BNN : Bannane</v>
      </c>
      <c r="ED17">
        <f>IF(ISNUMBER(SEARCH(Hauls!$G$344,EE$2:EE$202)),MAX(ED$1:ED16)+1,0)</f>
        <v>16</v>
      </c>
      <c r="EE17" t="s">
        <v>3191</v>
      </c>
      <c r="EF17" t="str">
        <f>IFERROR(VLOOKUP(ROWS(EF$2:EF17),ED$2:EE$202,2,FALSE),"")</f>
        <v>BNN : Bannane</v>
      </c>
      <c r="EG17">
        <f>IF(ISNUMBER(SEARCH(Hauls!$G$345,EH$2:EH$202)),MAX(EG$1:EG16)+1,0)</f>
        <v>16</v>
      </c>
      <c r="EH17" t="s">
        <v>3191</v>
      </c>
      <c r="EI17" t="str">
        <f>IFERROR(VLOOKUP(ROWS(EI$2:EI17),EG$2:EH$202,2,FALSE),"")</f>
        <v>BNN : Bannane</v>
      </c>
      <c r="EJ17">
        <f>IF(ISNUMBER(SEARCH(Hauls!$G$346,EK$2:EK$202)),MAX(EJ$1:EJ16)+1,0)</f>
        <v>16</v>
      </c>
      <c r="EK17" t="s">
        <v>3191</v>
      </c>
      <c r="EL17" t="str">
        <f>IFERROR(VLOOKUP(ROWS(EL$2:EL17),EJ$2:EK$202,2,FALSE),"")</f>
        <v>BNN : Bannane</v>
      </c>
      <c r="EM17">
        <f>IF(ISNUMBER(SEARCH(Hauls!$G$347,EN$2:EN$202)),MAX(EM$1:EM16)+1,0)</f>
        <v>16</v>
      </c>
      <c r="EN17" t="s">
        <v>3191</v>
      </c>
      <c r="EO17" t="str">
        <f>IFERROR(VLOOKUP(ROWS(EO$2:EO17),EM$2:EN$202,2,FALSE),"")</f>
        <v>BNN : Bannane</v>
      </c>
      <c r="EP17">
        <f>IF(ISNUMBER(SEARCH(Hauls!$G$348,EQ$2:EQ$202)),MAX(EP$1:EP16)+1,0)</f>
        <v>16</v>
      </c>
      <c r="EQ17" t="s">
        <v>3191</v>
      </c>
      <c r="ER17" t="str">
        <f>IFERROR(VLOOKUP(ROWS(ER$2:ER17),EP$2:EQ$202,2,FALSE),"")</f>
        <v>BNN : Bannane</v>
      </c>
      <c r="ES17">
        <f>IF(ISNUMBER(SEARCH(Hauls!$G$349,ET$2:ET$202)),MAX(ES$1:ES16)+1,0)</f>
        <v>16</v>
      </c>
      <c r="ET17" t="s">
        <v>3191</v>
      </c>
      <c r="EU17" t="str">
        <f>IFERROR(VLOOKUP(ROWS(EU$2:EU17),ES$2:ET$202,2,FALSE),"")</f>
        <v>BNN : Bannane</v>
      </c>
      <c r="EV17">
        <f>IF(ISNUMBER(SEARCH(Hauls!$G$350,EW$2:EW$202)),MAX(EV$1:EV16)+1,0)</f>
        <v>16</v>
      </c>
      <c r="EW17" t="s">
        <v>3191</v>
      </c>
      <c r="EX17" t="str">
        <f>IFERROR(VLOOKUP(ROWS(EX$2:EX17),EV$2:EW$202,2,FALSE),"")</f>
        <v>BNN : Bannane</v>
      </c>
      <c r="EY17">
        <f>IF(ISNUMBER(SEARCH(Hauls!$G$351,EZ$2:EZ$202)),MAX(EY$1:EY16)+1,0)</f>
        <v>16</v>
      </c>
      <c r="EZ17" t="s">
        <v>3191</v>
      </c>
      <c r="FA17" t="str">
        <f>IFERROR(VLOOKUP(ROWS(FA$2:FA17),EY$2:EZ$202,2,FALSE),"")</f>
        <v>BNN : Bannane</v>
      </c>
      <c r="FB17">
        <f>IF(ISNUMBER(SEARCH(Hauls!$G$352,FC$2:FC$202)),MAX(FB$1:FB16)+1,0)</f>
        <v>16</v>
      </c>
      <c r="FC17" t="s">
        <v>3191</v>
      </c>
      <c r="FD17" t="str">
        <f>IFERROR(VLOOKUP(ROWS(FD$2:FD17),FB$2:FC$202,2,FALSE),"")</f>
        <v>BNN : Bannane</v>
      </c>
      <c r="FE17">
        <f>IF(ISNUMBER(SEARCH(Hauls!$G$353,FF$2:FF$202)),MAX(FE$1:FE16)+1,0)</f>
        <v>16</v>
      </c>
      <c r="FF17" t="s">
        <v>3191</v>
      </c>
      <c r="FG17" t="str">
        <f>IFERROR(VLOOKUP(ROWS(FG$2:FG17),FE$2:FF$202,2,FALSE),"")</f>
        <v>BNN : Bannane</v>
      </c>
      <c r="FH17">
        <f>IF(ISNUMBER(SEARCH(Hauls!$G$354,FI$2:FI$202)),MAX(FH$1:FH16)+1,0)</f>
        <v>16</v>
      </c>
      <c r="FI17" t="s">
        <v>3191</v>
      </c>
      <c r="FJ17" t="str">
        <f>IFERROR(VLOOKUP(ROWS(FJ$2:FJ17),FH$2:FI$202,2,FALSE),"")</f>
        <v>BNN : Bannane</v>
      </c>
      <c r="FK17">
        <f>IF(ISNUMBER(SEARCH(Hauls!$G$355,FL$2:FL$202)),MAX(FK$1:FK16)+1,0)</f>
        <v>16</v>
      </c>
      <c r="FL17" t="s">
        <v>3191</v>
      </c>
      <c r="FM17" t="str">
        <f>IFERROR(VLOOKUP(ROWS(FM$2:FM17),FK$2:FL$202,2,FALSE),"")</f>
        <v>BNN : Bannane</v>
      </c>
      <c r="FN17">
        <f>IF(ISNUMBER(SEARCH(Hauls!$G$356,FO$2:FO$202)),MAX(FN$1:FN16)+1,0)</f>
        <v>16</v>
      </c>
      <c r="FO17" t="s">
        <v>3191</v>
      </c>
      <c r="FP17" t="str">
        <f>IFERROR(VLOOKUP(ROWS(FP$2:FP17),FN$2:FO$202,2,FALSE),"")</f>
        <v>BNN : Bannane</v>
      </c>
      <c r="FQ17">
        <f>IF(ISNUMBER(SEARCH(Hauls!$G$357,FR$2:FR$202)),MAX(FQ$1:FQ16)+1,0)</f>
        <v>16</v>
      </c>
      <c r="FR17" t="s">
        <v>3191</v>
      </c>
      <c r="FS17" t="str">
        <f>IFERROR(VLOOKUP(ROWS(FS$2:FS17),FQ$2:FR$202,2,FALSE),"")</f>
        <v>BNN : Bannane</v>
      </c>
      <c r="FT17">
        <f>IF(ISNUMBER(SEARCH(Hauls!$G$358,FU$2:FU$202)),MAX(FT$1:FT16)+1,0)</f>
        <v>16</v>
      </c>
      <c r="FU17" t="s">
        <v>3191</v>
      </c>
      <c r="FV17" t="str">
        <f>IFERROR(VLOOKUP(ROWS(FV$2:FV17),FT$2:FU$202,2,FALSE),"")</f>
        <v>BNN : Bannane</v>
      </c>
      <c r="FW17">
        <f>IF(ISNUMBER(SEARCH(Hauls!$G$359,FX$2:FX$202)),MAX(FW$1:FW16)+1,0)</f>
        <v>16</v>
      </c>
      <c r="FX17" t="s">
        <v>3191</v>
      </c>
      <c r="FY17" t="str">
        <f>IFERROR(VLOOKUP(ROWS(FY$2:FY17),FW$2:FX$202,2,FALSE),"")</f>
        <v>BNN : Bannane</v>
      </c>
      <c r="FZ17">
        <f>IF(ISNUMBER(SEARCH(Hauls!$G$360,GA$2:GA$202)),MAX(FZ$1:FZ16)+1,0)</f>
        <v>16</v>
      </c>
      <c r="GA17" t="s">
        <v>3191</v>
      </c>
      <c r="GB17" t="str">
        <f>IFERROR(VLOOKUP(ROWS(GB$2:GB17),FZ$2:GA$202,2,FALSE),"")</f>
        <v>BNN : Bannane</v>
      </c>
      <c r="GC17">
        <f>IF(ISNUMBER(SEARCH(Hauls!$G$361,GD$2:GD$202)),MAX(GC$1:GC16)+1,0)</f>
        <v>16</v>
      </c>
      <c r="GD17" t="s">
        <v>3191</v>
      </c>
      <c r="GE17" t="str">
        <f>IFERROR(VLOOKUP(ROWS(GE$2:GE17),GC$2:GD$202,2,FALSE),"")</f>
        <v>BNN : Bannane</v>
      </c>
      <c r="GF17">
        <f>IF(ISNUMBER(SEARCH(Hauls!$G$362,GG$2:GG$202)),MAX(GF$1:GF16)+1,0)</f>
        <v>16</v>
      </c>
      <c r="GG17" t="s">
        <v>3191</v>
      </c>
      <c r="GH17" t="str">
        <f>IFERROR(VLOOKUP(ROWS(GH$2:GH17),GF$2:GG$202,2,FALSE),"")</f>
        <v>BNN : Bannane</v>
      </c>
      <c r="GI17">
        <f>IF(ISNUMBER(SEARCH(Hauls!$G$363,GJ$2:GJ$202)),MAX(GI$1:GI16)+1,0)</f>
        <v>16</v>
      </c>
      <c r="GJ17" t="s">
        <v>3191</v>
      </c>
      <c r="GK17" t="str">
        <f>IFERROR(VLOOKUP(ROWS(GK$2:GK17),GI$2:GJ$202,2,FALSE),"")</f>
        <v>BNN : Bannane</v>
      </c>
      <c r="GL17">
        <f>IF(ISNUMBER(SEARCH(Hauls!$G$364,GM$2:GM$202)),MAX(GL$1:GL16)+1,0)</f>
        <v>16</v>
      </c>
      <c r="GM17" t="s">
        <v>3191</v>
      </c>
      <c r="GN17" t="str">
        <f>IFERROR(VLOOKUP(ROWS(GN$2:GN17),GL$2:GM$202,2,FALSE),"")</f>
        <v>BNN : Bannane</v>
      </c>
      <c r="GO17">
        <f>IF(ISNUMBER(SEARCH(Hauls!$G$365,GP$2:GP$202)),MAX(GO$1:GO16)+1,0)</f>
        <v>16</v>
      </c>
      <c r="GP17" t="s">
        <v>3191</v>
      </c>
      <c r="GQ17" t="str">
        <f>IFERROR(VLOOKUP(ROWS(GQ$2:GQ17),GO$2:GP$202,2,FALSE),"")</f>
        <v>BNN : Bannane</v>
      </c>
      <c r="GR17">
        <f>IF(ISNUMBER(SEARCH(Hauls!$G$366,GS$2:GS$202)),MAX(GR$1:GR16)+1,0)</f>
        <v>16</v>
      </c>
      <c r="GS17" t="s">
        <v>3191</v>
      </c>
      <c r="GT17" t="str">
        <f>IFERROR(VLOOKUP(ROWS(GT$2:GT17),GR$2:GS$202,2,FALSE),"")</f>
        <v>BNN : Bannane</v>
      </c>
      <c r="GU17">
        <f>IF(ISNUMBER(SEARCH(Hauls!$G$366,GV$2:GV$202)),MAX(GU$1:GU16)+1,0)</f>
        <v>16</v>
      </c>
      <c r="GV17" t="s">
        <v>3191</v>
      </c>
      <c r="GW17" t="str">
        <f>IFERROR(VLOOKUP(ROWS(GW$2:GW17),GU$2:GV$202,2,FALSE),"")</f>
        <v>BNN : Bannane</v>
      </c>
      <c r="GX17">
        <f>IF(ISNUMBER(SEARCH(Hauls!$G$368,GY$2:GY$202)),MAX(GX$1:GX16)+1,0)</f>
        <v>16</v>
      </c>
      <c r="GY17" t="s">
        <v>3191</v>
      </c>
      <c r="GZ17" t="str">
        <f>IFERROR(VLOOKUP(ROWS(GZ$2:GZ17),GX$2:GY$202,2,FALSE),"")</f>
        <v>BNN : Bannane</v>
      </c>
      <c r="HA17">
        <f>IF(ISNUMBER(SEARCH(Hauls!$G$369,HB$2:HB$202)),MAX(HA$1:HA16)+1,0)</f>
        <v>16</v>
      </c>
      <c r="HB17" t="s">
        <v>3191</v>
      </c>
      <c r="HC17" t="str">
        <f>IFERROR(VLOOKUP(ROWS(HC$2:HC17),HA$2:HB$202,2,FALSE),"")</f>
        <v>BNN : Bannane</v>
      </c>
      <c r="HD17">
        <f>IF(ISNUMBER(SEARCH(Hauls!$G$370,HE$2:HE$202)),MAX(HD$1:HD16)+1,0)</f>
        <v>16</v>
      </c>
      <c r="HE17" t="s">
        <v>3191</v>
      </c>
      <c r="HF17" t="str">
        <f>IFERROR(VLOOKUP(ROWS(HF$2:HF17),HD$2:HE$202,2,FALSE),"")</f>
        <v>BNN : Bannane</v>
      </c>
      <c r="HG17">
        <f>IF(ISNUMBER(SEARCH(Hauls!$G$371,HH$2:HH$202)),MAX(HG$1:HG16)+1,0)</f>
        <v>16</v>
      </c>
      <c r="HH17" t="s">
        <v>3191</v>
      </c>
      <c r="HI17" t="str">
        <f>IFERROR(VLOOKUP(ROWS(HI$2:HI17),HG$2:HH$202,2,FALSE),"")</f>
        <v>BNN : Bannane</v>
      </c>
      <c r="HJ17">
        <f>IF(ISNUMBER(SEARCH(Hauls!$G$372,HK$2:HK$202)),MAX(HJ$1:HJ16)+1,0)</f>
        <v>16</v>
      </c>
      <c r="HK17" t="s">
        <v>3191</v>
      </c>
      <c r="HL17" t="str">
        <f>IFERROR(VLOOKUP(ROWS(HL$2:HL17),HJ$2:HK$202,2,FALSE),"")</f>
        <v>BNN : Bannane</v>
      </c>
      <c r="HM17">
        <f>IF(ISNUMBER(SEARCH(Hauls!$G$373,HN$2:HN$202)),MAX(HM$1:HM16)+1,0)</f>
        <v>16</v>
      </c>
      <c r="HN17" t="s">
        <v>3191</v>
      </c>
      <c r="HO17" t="str">
        <f>IFERROR(VLOOKUP(ROWS(HO$2:HO17),HM$2:HN$202,2,FALSE),"")</f>
        <v>BNN : Bannane</v>
      </c>
      <c r="HP17">
        <f>IF(ISNUMBER(SEARCH(Hauls!$G$374,HQ$2:HQ$202)),MAX(HP$1:HP16)+1,0)</f>
        <v>16</v>
      </c>
      <c r="HQ17" t="s">
        <v>3191</v>
      </c>
      <c r="HR17" t="str">
        <f>IFERROR(VLOOKUP(ROWS(HR$2:HR17),HP$2:HQ$202,2,FALSE),"")</f>
        <v>BNN : Bannane</v>
      </c>
      <c r="HS17">
        <f>IF(ISNUMBER(SEARCH(Hauls!$G$375,HT$2:HT$202)),MAX(HS$1:HS16)+1,0)</f>
        <v>16</v>
      </c>
      <c r="HT17" t="s">
        <v>3191</v>
      </c>
      <c r="HU17" t="str">
        <f>IFERROR(VLOOKUP(ROWS(HU$2:HU17),HS$2:HT$202,2,FALSE),"")</f>
        <v>BNN : Bannane</v>
      </c>
      <c r="HV17">
        <f>IF(ISNUMBER(SEARCH(Hauls!$G$376,HW$2:HW$202)),MAX(HV$1:HV16)+1,0)</f>
        <v>16</v>
      </c>
      <c r="HW17" t="s">
        <v>3191</v>
      </c>
      <c r="HX17" t="str">
        <f>IFERROR(VLOOKUP(ROWS(HX$2:HX17),HV$2:HW$202,2,FALSE),"")</f>
        <v>BNN : Bannane</v>
      </c>
      <c r="HY17">
        <f>IF(ISNUMBER(SEARCH(Hauls!$G$377,HZ$2:HZ$202)),MAX(HY$1:HY16)+1,0)</f>
        <v>16</v>
      </c>
      <c r="HZ17" t="s">
        <v>3191</v>
      </c>
      <c r="IA17" t="str">
        <f>IFERROR(VLOOKUP(ROWS(IA$2:IA17),HY$2:HZ$202,2,FALSE),"")</f>
        <v>BNN : Bannane</v>
      </c>
      <c r="IB17">
        <f>IF(ISNUMBER(SEARCH(Hauls!$G$378,IC$2:IC$202)),MAX(IB$1:IB16)+1,0)</f>
        <v>16</v>
      </c>
      <c r="IC17" t="s">
        <v>3191</v>
      </c>
      <c r="ID17" t="str">
        <f>IFERROR(VLOOKUP(ROWS(ID$2:ID17),IB$2:IC$202,2,FALSE),"")</f>
        <v>BNN : Bannane</v>
      </c>
      <c r="IE17">
        <f>IF(ISNUMBER(SEARCH(Hauls!$G$379,IF$2:IF$202)),MAX(IE$1:IE16)+1,0)</f>
        <v>16</v>
      </c>
      <c r="IF17" t="s">
        <v>3191</v>
      </c>
      <c r="IG17" t="str">
        <f>IFERROR(VLOOKUP(ROWS(IG$2:IG17),IE$2:IF$202,2,FALSE),"")</f>
        <v>BNN : Bannane</v>
      </c>
      <c r="IH17">
        <f>IF(ISNUMBER(SEARCH(Hauls!$G$380,II$2:II$202)),MAX(IH$1:IH16)+1,0)</f>
        <v>16</v>
      </c>
      <c r="II17" t="s">
        <v>3191</v>
      </c>
      <c r="IJ17" t="str">
        <f>IFERROR(VLOOKUP(ROWS(IJ$2:IJ17),IH$2:II$202,2,FALSE),"")</f>
        <v>BNN : Bannane</v>
      </c>
      <c r="IK17">
        <f>IF(ISNUMBER(SEARCH(Hauls!$G$381,IL$2:IL$202)),MAX(IK$1:IK16)+1,0)</f>
        <v>16</v>
      </c>
      <c r="IL17" t="s">
        <v>3191</v>
      </c>
      <c r="IM17" t="str">
        <f>IFERROR(VLOOKUP(ROWS(IM$2:IM17),IK$2:IL$202,2,FALSE),"")</f>
        <v>BNN : Bannane</v>
      </c>
      <c r="IN17">
        <f>IF(ISNUMBER(SEARCH(Hauls!$G$382,IO$2:IO$202)),MAX(IN$1:IN16)+1,0)</f>
        <v>16</v>
      </c>
      <c r="IO17" t="s">
        <v>3191</v>
      </c>
      <c r="IP17" t="str">
        <f>IFERROR(VLOOKUP(ROWS(IP$2:IP17),IN$2:IO$202,2,FALSE),"")</f>
        <v>BNN : Bannane</v>
      </c>
      <c r="IQ17">
        <f>IF(ISNUMBER(SEARCH(Hauls!$G$383,IR$2:IR$202)),MAX(IQ$1:IQ16)+1,0)</f>
        <v>16</v>
      </c>
      <c r="IR17" t="s">
        <v>3191</v>
      </c>
      <c r="IS17" t="str">
        <f>IFERROR(VLOOKUP(ROWS(IS$2:IS17),IQ$2:IR$202,2,FALSE),"")</f>
        <v>BNN : Bannane</v>
      </c>
      <c r="IT17">
        <f>IF(ISNUMBER(SEARCH(Hauls!$G$384,IU$2:IU$202)),MAX(IT$1:IT16)+1,0)</f>
        <v>16</v>
      </c>
      <c r="IU17" t="s">
        <v>3191</v>
      </c>
      <c r="IV17" t="str">
        <f>IFERROR(VLOOKUP(ROWS(IV$2:IV17),IT$2:IU$202,2,FALSE),"")</f>
        <v>BNN : Bannane</v>
      </c>
      <c r="IW17">
        <f>IF(ISNUMBER(SEARCH(Hauls!$G$385,IX$2:IX$202)),MAX(IW$1:IW16)+1,0)</f>
        <v>16</v>
      </c>
      <c r="IX17" t="s">
        <v>3191</v>
      </c>
      <c r="IY17" t="str">
        <f>IFERROR(VLOOKUP(ROWS(IY$2:IY17),IW$2:IX$202,2,FALSE),"")</f>
        <v>BNN : Bannane</v>
      </c>
      <c r="IZ17">
        <f>IF(ISNUMBER(SEARCH(Hauls!$G$386,JA$2:JA$202)),MAX(IZ$1:IZ16)+1,0)</f>
        <v>16</v>
      </c>
      <c r="JA17" t="s">
        <v>3191</v>
      </c>
      <c r="JB17" t="str">
        <f>IFERROR(VLOOKUP(ROWS(JB$2:JB17),IZ$2:JA$202,2,FALSE),"")</f>
        <v>BNN : Bannane</v>
      </c>
      <c r="JC17">
        <f>IF(ISNUMBER(SEARCH(Hauls!$G$387,JD$2:JD$202)),MAX(JC$1:JC16)+1,0)</f>
        <v>16</v>
      </c>
      <c r="JD17" t="s">
        <v>3191</v>
      </c>
      <c r="JE17" t="str">
        <f>IFERROR(VLOOKUP(ROWS(JE$2:JE17),JC$2:JD$202,2,FALSE),"")</f>
        <v>BNN : Bannane</v>
      </c>
      <c r="JF17">
        <f>IF(ISNUMBER(SEARCH(Hauls!$G$388,JG$2:JG$202)),MAX(JF$1:JF16)+1,0)</f>
        <v>16</v>
      </c>
      <c r="JG17" t="s">
        <v>3191</v>
      </c>
      <c r="JH17" t="str">
        <f>IFERROR(VLOOKUP(ROWS(JH$2:JH17),JF$2:JG$202,2,FALSE),"")</f>
        <v>BNN : Bannane</v>
      </c>
      <c r="JI17">
        <f>IF(ISNUMBER(SEARCH(Hauls!$G$389,JJ$2:JJ$202)),MAX(JI$1:JI16)+1,0)</f>
        <v>16</v>
      </c>
      <c r="JJ17" t="s">
        <v>3191</v>
      </c>
      <c r="JK17" t="str">
        <f>IFERROR(VLOOKUP(ROWS(JK$2:JK17),JI$2:JJ$202,2,FALSE),"")</f>
        <v>BNN : Bannane</v>
      </c>
      <c r="JL17">
        <f>IF(ISNUMBER(SEARCH(Hauls!$G$390,JM$2:JM$202)),MAX(JL$1:JL16)+1,0)</f>
        <v>16</v>
      </c>
      <c r="JM17" t="s">
        <v>3191</v>
      </c>
      <c r="JN17" t="str">
        <f>IFERROR(VLOOKUP(ROWS(JN$2:JN17),JL$2:JM$202,2,FALSE),"")</f>
        <v>BNN : Bannane</v>
      </c>
      <c r="JO17">
        <f>IF(ISNUMBER(SEARCH(Hauls!$G$391,JP$2:JP$202)),MAX(JO$1:JO16)+1,0)</f>
        <v>16</v>
      </c>
      <c r="JP17" t="s">
        <v>3191</v>
      </c>
      <c r="JQ17" t="str">
        <f>IFERROR(VLOOKUP(ROWS(JQ$2:JQ17),JO$2:JP$202,2,FALSE),"")</f>
        <v>BNN : Bannane</v>
      </c>
      <c r="JR17">
        <f>IF(ISNUMBER(SEARCH(Hauls!$G$392,JS$2:JS$202)),MAX(JR$1:JR16)+1,0)</f>
        <v>16</v>
      </c>
      <c r="JS17" t="s">
        <v>3191</v>
      </c>
      <c r="JT17" t="str">
        <f>IFERROR(VLOOKUP(ROWS(JT$2:JT17),JR$2:JS$202,2,FALSE),"")</f>
        <v>BNN : Bannane</v>
      </c>
      <c r="JU17">
        <f>IF(ISNUMBER(SEARCH(Hauls!$G$393,JV$2:JV$202)),MAX(JU$1:JU16)+1,0)</f>
        <v>16</v>
      </c>
      <c r="JV17" t="s">
        <v>3191</v>
      </c>
      <c r="JW17" t="str">
        <f>IFERROR(VLOOKUP(ROWS(JW$2:JW17),JU$2:JV$202,2,FALSE),"")</f>
        <v>BNN : Bannane</v>
      </c>
      <c r="JX17">
        <f>IF(ISNUMBER(SEARCH(Hauls!$G$394,JY$2:JY$202)),MAX(JX$1:JX16)+1,0)</f>
        <v>16</v>
      </c>
      <c r="JY17" t="s">
        <v>3191</v>
      </c>
      <c r="JZ17" t="str">
        <f>IFERROR(VLOOKUP(ROWS(JZ$2:JZ17),JX$2:JY$202,2,FALSE),"")</f>
        <v>BNN : Bannane</v>
      </c>
      <c r="KA17">
        <f>IF(ISNUMBER(SEARCH(Hauls!$G$395,KB$2:KB$202)),MAX(KA$1:KA16)+1,0)</f>
        <v>16</v>
      </c>
      <c r="KB17" t="s">
        <v>3191</v>
      </c>
      <c r="KC17" t="str">
        <f>IFERROR(VLOOKUP(ROWS(KC$2:KC17),KA$2:KB$202,2,FALSE),"")</f>
        <v>BNN : Bannane</v>
      </c>
      <c r="KD17">
        <f>IF(ISNUMBER(SEARCH(Hauls!$G$396,KE$2:KE$202)),MAX(KD$1:KD16)+1,0)</f>
        <v>16</v>
      </c>
      <c r="KE17" t="s">
        <v>3191</v>
      </c>
      <c r="KF17" t="str">
        <f>IFERROR(VLOOKUP(ROWS(KF$2:KF17),KD$2:KE$202,2,FALSE),"")</f>
        <v>BNN : Bannane</v>
      </c>
      <c r="KG17">
        <f>IF(ISNUMBER(SEARCH(Hauls!$G$397,KH$2:KH$202)),MAX(KG$1:KG16)+1,0)</f>
        <v>16</v>
      </c>
      <c r="KH17" t="s">
        <v>3191</v>
      </c>
      <c r="KI17" t="str">
        <f>IFERROR(VLOOKUP(ROWS(KI$2:KI17),KG$2:KH$202,2,FALSE),"")</f>
        <v>BNN : Bannane</v>
      </c>
      <c r="KJ17">
        <f>IF(ISNUMBER(SEARCH(Hauls!$G$398,KK$2:KK$202)),MAX(KJ$1:KJ16)+1,0)</f>
        <v>16</v>
      </c>
      <c r="KK17" t="s">
        <v>3191</v>
      </c>
      <c r="KL17" t="str">
        <f>IFERROR(VLOOKUP(ROWS(KL$2:KL17),KJ$2:KK$202,2,FALSE),"")</f>
        <v>BNN : Bannane</v>
      </c>
      <c r="KM17">
        <f>IF(ISNUMBER(SEARCH(Hauls!$G$399,KN$2:KN$202)),MAX(KM$1:KM16)+1,0)</f>
        <v>16</v>
      </c>
      <c r="KN17" t="s">
        <v>3191</v>
      </c>
      <c r="KO17" t="str">
        <f>IFERROR(VLOOKUP(ROWS(KO$2:KO17),KM$2:KN$202,2,FALSE),"")</f>
        <v>BNN : Bannane</v>
      </c>
      <c r="KP17">
        <f>IF(ISNUMBER(SEARCH(Hauls!$G$400,KQ$2:KQ$202)),MAX(KP$1:KP16)+1,0)</f>
        <v>16</v>
      </c>
      <c r="KQ17" t="s">
        <v>3191</v>
      </c>
      <c r="KR17" t="str">
        <f>IFERROR(VLOOKUP(ROWS(KR$2:KR17),KP$2:KQ$202,2,FALSE),"")</f>
        <v>BNN : Bannane</v>
      </c>
    </row>
    <row r="18" spans="1:304" x14ac:dyDescent="0.25">
      <c r="A18" t="s">
        <v>2522</v>
      </c>
      <c r="B18" t="s">
        <v>2523</v>
      </c>
      <c r="C18" t="s">
        <v>655</v>
      </c>
      <c r="D18" t="str">
        <f t="shared" si="0"/>
        <v>BAB : Bantry Bay</v>
      </c>
      <c r="E18">
        <f>IF(ISNUMBER(SEARCH(Hauls!$G$301,$F$2:$F$202)),MAX($E$1:E17)+1,0)</f>
        <v>17</v>
      </c>
      <c r="F18" t="s">
        <v>3192</v>
      </c>
      <c r="G18" t="str">
        <f>IFERROR(VLOOKUP(ROWS($G$2:G18),$E$2:$F$202,2,FALSE),"")</f>
        <v>BAB : Bantry Bay</v>
      </c>
      <c r="H18">
        <f>IF(ISNUMBER(SEARCH(Hauls!$G$302,I$2:I$202)),MAX(H$1:H17)+1,0)</f>
        <v>17</v>
      </c>
      <c r="I18" t="s">
        <v>3192</v>
      </c>
      <c r="J18" t="str">
        <f>IFERROR(VLOOKUP(ROWS(J$2:J18),H$2:I$202,2,FALSE),"")</f>
        <v>BAB : Bantry Bay</v>
      </c>
      <c r="K18">
        <f>IF(ISNUMBER(SEARCH(Hauls!$G$303,L$2:L$202)),MAX(K$1:K17)+1,0)</f>
        <v>17</v>
      </c>
      <c r="L18" t="s">
        <v>3192</v>
      </c>
      <c r="M18" t="str">
        <f>IFERROR(VLOOKUP(ROWS(M$2:M18),K$2:L$202,2,FALSE),"")</f>
        <v>BAB : Bantry Bay</v>
      </c>
      <c r="N18">
        <f>IF(ISNUMBER(SEARCH(Hauls!$G$304,O$2:O$202)),MAX(N$1:N17)+1,0)</f>
        <v>17</v>
      </c>
      <c r="O18" t="s">
        <v>3192</v>
      </c>
      <c r="P18" t="str">
        <f>IFERROR(VLOOKUP(ROWS(P$2:P18),N$2:O$202,2,FALSE),"")</f>
        <v>BAB : Bantry Bay</v>
      </c>
      <c r="Q18">
        <f>IF(ISNUMBER(SEARCH(Hauls!$G$305,R$2:R$202)),MAX(Q$1:Q17)+1,0)</f>
        <v>17</v>
      </c>
      <c r="R18" t="s">
        <v>3192</v>
      </c>
      <c r="S18" t="str">
        <f>IFERROR(VLOOKUP(ROWS(S$2:S18),Q$2:R$202,2,FALSE),"")</f>
        <v>BAB : Bantry Bay</v>
      </c>
      <c r="T18">
        <f>IF(ISNUMBER(SEARCH(Hauls!$G$306,U$2:U$202)),MAX(T$1:T17)+1,0)</f>
        <v>17</v>
      </c>
      <c r="U18" t="s">
        <v>3192</v>
      </c>
      <c r="V18" t="str">
        <f>IFERROR(VLOOKUP(ROWS(V$2:V18),T$2:U$202,2,FALSE),"")</f>
        <v>BAB : Bantry Bay</v>
      </c>
      <c r="W18">
        <f>IF(ISNUMBER(SEARCH(Hauls!$G$307,X$2:X$202)),MAX(W$1:W17)+1,0)</f>
        <v>17</v>
      </c>
      <c r="X18" t="s">
        <v>3192</v>
      </c>
      <c r="Y18" t="str">
        <f>IFERROR(VLOOKUP(ROWS(Y$2:Y18),W$2:X$202,2,FALSE),"")</f>
        <v>BAB : Bantry Bay</v>
      </c>
      <c r="Z18">
        <f>IF(ISNUMBER(SEARCH(Hauls!$G$308,AA$2:AA$202)),MAX(Z$1:Z17)+1,0)</f>
        <v>17</v>
      </c>
      <c r="AA18" t="s">
        <v>3192</v>
      </c>
      <c r="AB18" t="str">
        <f>IFERROR(VLOOKUP(ROWS(AB$2:AB18),Z$2:AA$202,2,FALSE),"")</f>
        <v>BAB : Bantry Bay</v>
      </c>
      <c r="AC18">
        <f>IF(ISNUMBER(SEARCH(Hauls!$G$309,AD$2:AD$202)),MAX(AC$1:AC17)+1,0)</f>
        <v>17</v>
      </c>
      <c r="AD18" t="s">
        <v>3192</v>
      </c>
      <c r="AE18" t="str">
        <f>IFERROR(VLOOKUP(ROWS(AE$2:AE18),AC$2:AD$202,2,FALSE),"")</f>
        <v>BAB : Bantry Bay</v>
      </c>
      <c r="AF18">
        <f>IF(ISNUMBER(SEARCH(Hauls!$G$310,AG$2:AG$202)),MAX(AF$1:AF17)+1,0)</f>
        <v>17</v>
      </c>
      <c r="AG18" t="s">
        <v>3192</v>
      </c>
      <c r="AH18" t="str">
        <f>IFERROR(VLOOKUP(ROWS(AH$2:AH18),AF$2:AG$202,2,FALSE),"")</f>
        <v>BAB : Bantry Bay</v>
      </c>
      <c r="AI18">
        <f>IF(ISNUMBER(SEARCH(Hauls!$G$311,AJ$2:AJ$202)),MAX(AI$1:AI17)+1,0)</f>
        <v>17</v>
      </c>
      <c r="AJ18" t="s">
        <v>3192</v>
      </c>
      <c r="AK18" t="str">
        <f>IFERROR(VLOOKUP(ROWS(AK$2:AK18),AI$2:AJ$202,2,FALSE),"")</f>
        <v>BAB : Bantry Bay</v>
      </c>
      <c r="AL18">
        <f>IF(ISNUMBER(SEARCH(Hauls!$G$312,AM$2:AM$202)),MAX(AL$1:AL17)+1,0)</f>
        <v>17</v>
      </c>
      <c r="AM18" t="s">
        <v>3192</v>
      </c>
      <c r="AN18" t="str">
        <f>IFERROR(VLOOKUP(ROWS(AN$2:AN18),AL$2:AM$202,2,FALSE),"")</f>
        <v>BAB : Bantry Bay</v>
      </c>
      <c r="AO18">
        <f>IF(ISNUMBER(SEARCH(Hauls!$G$313,AP$2:AP$202)),MAX(AO$1:AO17)+1,0)</f>
        <v>17</v>
      </c>
      <c r="AP18" t="s">
        <v>3192</v>
      </c>
      <c r="AQ18" t="str">
        <f>IFERROR(VLOOKUP(ROWS(AQ$2:AQ18),AO$2:AP$202,2,FALSE),"")</f>
        <v>BAB : Bantry Bay</v>
      </c>
      <c r="AR18">
        <f>IF(ISNUMBER(SEARCH(Hauls!$G$314,AS$2:AS$202)),MAX(AR$1:AR17)+1,0)</f>
        <v>17</v>
      </c>
      <c r="AS18" t="s">
        <v>3192</v>
      </c>
      <c r="AT18" t="str">
        <f>IFERROR(VLOOKUP(ROWS(AT$2:AT18),AR$2:AS$202,2,FALSE),"")</f>
        <v>BAB : Bantry Bay</v>
      </c>
      <c r="AU18">
        <f>IF(ISNUMBER(SEARCH(Hauls!$G$315,AV$2:AV$202)),MAX(AU$1:AU17)+1,0)</f>
        <v>17</v>
      </c>
      <c r="AV18" t="s">
        <v>3192</v>
      </c>
      <c r="AW18" t="str">
        <f>IFERROR(VLOOKUP(ROWS(AW$2:AW18),AU$2:AV$202,2,FALSE),"")</f>
        <v>BAB : Bantry Bay</v>
      </c>
      <c r="AX18">
        <f>IF(ISNUMBER(SEARCH(Hauls!$G$316,AY$2:AY$202)),MAX(AX$1:AX17)+1,0)</f>
        <v>17</v>
      </c>
      <c r="AY18" t="s">
        <v>3192</v>
      </c>
      <c r="AZ18" t="str">
        <f>IFERROR(VLOOKUP(ROWS(AZ$2:AZ18),AX$2:AY$202,2,FALSE),"")</f>
        <v>BAB : Bantry Bay</v>
      </c>
      <c r="BA18">
        <f>IF(ISNUMBER(SEARCH(Hauls!$G$317,BB$2:BB$202)),MAX(BA$1:BA17)+1,0)</f>
        <v>17</v>
      </c>
      <c r="BB18" t="s">
        <v>3192</v>
      </c>
      <c r="BC18" t="str">
        <f>IFERROR(VLOOKUP(ROWS(BC$2:BC18),BA$2:BB$202,2,FALSE),"")</f>
        <v>BAB : Bantry Bay</v>
      </c>
      <c r="BD18">
        <f>IF(ISNUMBER(SEARCH(Hauls!$G$318,BE$2:BE$202)),MAX(BD$1:BD17)+1,0)</f>
        <v>17</v>
      </c>
      <c r="BE18" t="s">
        <v>3192</v>
      </c>
      <c r="BF18" t="str">
        <f>IFERROR(VLOOKUP(ROWS(BF$2:BF18),BD$2:BE$202,2,FALSE),"")</f>
        <v>BAB : Bantry Bay</v>
      </c>
      <c r="BG18">
        <f>IF(ISNUMBER(SEARCH(Hauls!$G$319,BH$2:BH$202)),MAX(BG$1:BG17)+1,0)</f>
        <v>17</v>
      </c>
      <c r="BH18" t="s">
        <v>3192</v>
      </c>
      <c r="BI18" t="str">
        <f>IFERROR(VLOOKUP(ROWS(BI$2:BI18),BG$2:BH$202,2,FALSE),"")</f>
        <v>BAB : Bantry Bay</v>
      </c>
      <c r="BJ18">
        <f>IF(ISNUMBER(SEARCH(Hauls!$G$320,BK$2:BK$202)),MAX(BJ$1:BJ17)+1,0)</f>
        <v>17</v>
      </c>
      <c r="BK18" t="s">
        <v>3192</v>
      </c>
      <c r="BL18" t="str">
        <f>IFERROR(VLOOKUP(ROWS(BL$2:BL18),BJ$2:BK$202,2,FALSE),"")</f>
        <v>BAB : Bantry Bay</v>
      </c>
      <c r="BM18">
        <f>IF(ISNUMBER(SEARCH(Hauls!$G$321,BN$2:BN$202)),MAX(BM$1:BM17)+1,0)</f>
        <v>17</v>
      </c>
      <c r="BN18" t="s">
        <v>3192</v>
      </c>
      <c r="BO18" t="str">
        <f>IFERROR(VLOOKUP(ROWS(BO$2:BO18),BM$2:BN$202,2,FALSE),"")</f>
        <v>BAB : Bantry Bay</v>
      </c>
      <c r="BP18">
        <f>IF(ISNUMBER(SEARCH(Hauls!$G$322,BQ$2:BQ$202)),MAX(BP$1:BP17)+1,0)</f>
        <v>17</v>
      </c>
      <c r="BQ18" t="s">
        <v>3192</v>
      </c>
      <c r="BR18" t="str">
        <f>IFERROR(VLOOKUP(ROWS(BR$2:BR18),BP$2:BQ$202,2,FALSE),"")</f>
        <v>BAB : Bantry Bay</v>
      </c>
      <c r="BS18">
        <f>IF(ISNUMBER(SEARCH(Hauls!$G$323,BT$2:BT$202)),MAX(BS$1:BS17)+1,0)</f>
        <v>17</v>
      </c>
      <c r="BT18" t="s">
        <v>3192</v>
      </c>
      <c r="BU18" t="str">
        <f>IFERROR(VLOOKUP(ROWS(BU$2:BU18),BS$2:BT$202,2,FALSE),"")</f>
        <v>BAB : Bantry Bay</v>
      </c>
      <c r="BV18">
        <f>IF(ISNUMBER(SEARCH(Hauls!$G$324,BW$2:BW$202)),MAX(BV$1:BV17)+1,0)</f>
        <v>17</v>
      </c>
      <c r="BW18" t="s">
        <v>3192</v>
      </c>
      <c r="BX18" t="str">
        <f>IFERROR(VLOOKUP(ROWS(BX$2:BX18),BV$2:BW$202,2,FALSE),"")</f>
        <v>BAB : Bantry Bay</v>
      </c>
      <c r="BY18">
        <f>IF(ISNUMBER(SEARCH(Hauls!$G$325,BZ$2:BZ$202)),MAX(BY$1:BY17)+1,0)</f>
        <v>17</v>
      </c>
      <c r="BZ18" t="s">
        <v>3192</v>
      </c>
      <c r="CA18" t="str">
        <f>IFERROR(VLOOKUP(ROWS(CA$2:CA18),BY$2:BZ$202,2,FALSE),"")</f>
        <v>BAB : Bantry Bay</v>
      </c>
      <c r="CB18">
        <f>IF(ISNUMBER(SEARCH(Hauls!$G$326,CC$2:CC$202)),MAX(CB$1:CB17)+1,0)</f>
        <v>17</v>
      </c>
      <c r="CC18" t="s">
        <v>3192</v>
      </c>
      <c r="CD18" t="str">
        <f>IFERROR(VLOOKUP(ROWS(CD$2:CD18),CB$2:CC$202,2,FALSE),"")</f>
        <v>BAB : Bantry Bay</v>
      </c>
      <c r="CE18">
        <f>IF(ISNUMBER(SEARCH(Hauls!$G$327,CF$2:CF$202)),MAX(CE$1:CE17)+1,0)</f>
        <v>17</v>
      </c>
      <c r="CF18" t="s">
        <v>3192</v>
      </c>
      <c r="CG18" t="str">
        <f>IFERROR(VLOOKUP(ROWS(CG$2:CG18),CE$2:CF$202,2,FALSE),"")</f>
        <v>BAB : Bantry Bay</v>
      </c>
      <c r="CH18">
        <f>IF(ISNUMBER(SEARCH(Hauls!$G$328,CI$2:CI$202)),MAX(CH$1:CH17)+1,0)</f>
        <v>17</v>
      </c>
      <c r="CI18" t="s">
        <v>3192</v>
      </c>
      <c r="CJ18" t="str">
        <f>IFERROR(VLOOKUP(ROWS(CJ$2:CJ18),CH$2:CI$202,2,FALSE),"")</f>
        <v>BAB : Bantry Bay</v>
      </c>
      <c r="CK18">
        <f>IF(ISNUMBER(SEARCH(Hauls!$G$329,CL$2:CL$202)),MAX(CK$1:CK17)+1,0)</f>
        <v>17</v>
      </c>
      <c r="CL18" t="s">
        <v>3192</v>
      </c>
      <c r="CM18" t="str">
        <f>IFERROR(VLOOKUP(ROWS(CM$2:CM18),CK$2:CL$202,2,FALSE),"")</f>
        <v>BAB : Bantry Bay</v>
      </c>
      <c r="CN18">
        <f>IF(ISNUMBER(SEARCH(Hauls!$G$330,CO$2:CO$202)),MAX(CN$1:CN17)+1,0)</f>
        <v>17</v>
      </c>
      <c r="CO18" t="s">
        <v>3192</v>
      </c>
      <c r="CP18" t="str">
        <f>IFERROR(VLOOKUP(ROWS(CP$2:CP18),CN$2:CO$202,2,FALSE),"")</f>
        <v>BAB : Bantry Bay</v>
      </c>
      <c r="CQ18">
        <f>IF(ISNUMBER(SEARCH(Hauls!$G$331,CR$2:CR$202)),MAX(CQ$1:CQ17)+1,0)</f>
        <v>17</v>
      </c>
      <c r="CR18" t="s">
        <v>3192</v>
      </c>
      <c r="CS18" t="str">
        <f>IFERROR(VLOOKUP(ROWS(CS$2:CS18),CQ$2:CR$202,2,FALSE),"")</f>
        <v>BAB : Bantry Bay</v>
      </c>
      <c r="CT18">
        <f>IF(ISNUMBER(SEARCH(Hauls!$G$332,CU$2:CU$202)),MAX(CT$1:CT17)+1,0)</f>
        <v>17</v>
      </c>
      <c r="CU18" t="s">
        <v>3192</v>
      </c>
      <c r="CV18" t="str">
        <f>IFERROR(VLOOKUP(ROWS(CV$2:CV18),CT$2:CU$202,2,FALSE),"")</f>
        <v>BAB : Bantry Bay</v>
      </c>
      <c r="CW18">
        <f>IF(ISNUMBER(SEARCH(Hauls!$G$333,CX$2:CX$202)),MAX(CW$1:CW17)+1,0)</f>
        <v>17</v>
      </c>
      <c r="CX18" t="s">
        <v>3192</v>
      </c>
      <c r="CY18" t="str">
        <f>IFERROR(VLOOKUP(ROWS(CY$2:CY18),CW$2:CX$202,2,FALSE),"")</f>
        <v>BAB : Bantry Bay</v>
      </c>
      <c r="CZ18">
        <f>IF(ISNUMBER(SEARCH(Hauls!$G$334,DA$2:DA$202)),MAX(CZ$1:CZ17)+1,0)</f>
        <v>17</v>
      </c>
      <c r="DA18" t="s">
        <v>3192</v>
      </c>
      <c r="DB18" t="str">
        <f>IFERROR(VLOOKUP(ROWS(DB$2:DB18),CZ$2:DA$202,2,FALSE),"")</f>
        <v>BAB : Bantry Bay</v>
      </c>
      <c r="DC18">
        <f>IF(ISNUMBER(SEARCH(Hauls!$G$335,DD$2:DD$202)),MAX(DC$1:DC17)+1,0)</f>
        <v>17</v>
      </c>
      <c r="DD18" t="s">
        <v>3192</v>
      </c>
      <c r="DE18" t="str">
        <f>IFERROR(VLOOKUP(ROWS(DE$2:DE18),DC$2:DD$202,2,FALSE),"")</f>
        <v>BAB : Bantry Bay</v>
      </c>
      <c r="DF18">
        <f>IF(ISNUMBER(SEARCH(Hauls!$G$336,DG$2:DG$202)),MAX(DF$1:DF17)+1,0)</f>
        <v>17</v>
      </c>
      <c r="DG18" t="s">
        <v>3192</v>
      </c>
      <c r="DH18" t="str">
        <f>IFERROR(VLOOKUP(ROWS(DH$2:DH18),DF$2:DG$202,2,FALSE),"")</f>
        <v>BAB : Bantry Bay</v>
      </c>
      <c r="DI18">
        <f>IF(ISNUMBER(SEARCH(Hauls!$G$337,DJ$2:DJ$202)),MAX(DI$1:DI17)+1,0)</f>
        <v>17</v>
      </c>
      <c r="DJ18" t="s">
        <v>3192</v>
      </c>
      <c r="DK18" t="str">
        <f>IFERROR(VLOOKUP(ROWS(DK$2:DK18),DI$2:DJ$202,2,FALSE),"")</f>
        <v>BAB : Bantry Bay</v>
      </c>
      <c r="DL18">
        <f>IF(ISNUMBER(SEARCH(Hauls!$G$338,DM$2:DM$202)),MAX(DL$1:DL17)+1,0)</f>
        <v>17</v>
      </c>
      <c r="DM18" t="s">
        <v>3192</v>
      </c>
      <c r="DN18" t="str">
        <f>IFERROR(VLOOKUP(ROWS(DN$2:DN18),DL$2:DM$202,2,FALSE),"")</f>
        <v>BAB : Bantry Bay</v>
      </c>
      <c r="DO18">
        <f>IF(ISNUMBER(SEARCH(Hauls!$G$339,DP$2:DP$202)),MAX(DO$1:DO17)+1,0)</f>
        <v>17</v>
      </c>
      <c r="DP18" t="s">
        <v>3192</v>
      </c>
      <c r="DQ18" t="str">
        <f>IFERROR(VLOOKUP(ROWS(DQ$2:DQ18),DO$2:DP$202,2,FALSE),"")</f>
        <v>BAB : Bantry Bay</v>
      </c>
      <c r="DR18">
        <f>IF(ISNUMBER(SEARCH(Hauls!$G$340,DS$2:DS$202)),MAX(DR$1:DR17)+1,0)</f>
        <v>17</v>
      </c>
      <c r="DS18" t="s">
        <v>3192</v>
      </c>
      <c r="DT18" t="str">
        <f>IFERROR(VLOOKUP(ROWS(DT$2:DT18),DR$2:DS$202,2,FALSE),"")</f>
        <v>BAB : Bantry Bay</v>
      </c>
      <c r="DU18">
        <f>IF(ISNUMBER(SEARCH(Hauls!$G$341,DV$2:DV$202)),MAX(DU$1:DU17)+1,0)</f>
        <v>17</v>
      </c>
      <c r="DV18" t="s">
        <v>3192</v>
      </c>
      <c r="DW18" t="str">
        <f>IFERROR(VLOOKUP(ROWS(DW$2:DW18),DU$2:DV$202,2,FALSE),"")</f>
        <v>BAB : Bantry Bay</v>
      </c>
      <c r="DX18">
        <f>IF(ISNUMBER(SEARCH(Hauls!$G$342,DY$2:DY$202)),MAX(DX$1:DX17)+1,0)</f>
        <v>17</v>
      </c>
      <c r="DY18" t="s">
        <v>3192</v>
      </c>
      <c r="DZ18" t="str">
        <f>IFERROR(VLOOKUP(ROWS(DZ$2:DZ18),DX$2:DY$202,2,FALSE),"")</f>
        <v>BAB : Bantry Bay</v>
      </c>
      <c r="EA18">
        <f>IF(ISNUMBER(SEARCH(Hauls!$G$343,EB$2:EB$202)),MAX(EA$1:EA17)+1,0)</f>
        <v>17</v>
      </c>
      <c r="EB18" t="s">
        <v>3192</v>
      </c>
      <c r="EC18" t="str">
        <f>IFERROR(VLOOKUP(ROWS(EC$2:EC18),EA$2:EB$202,2,FALSE),"")</f>
        <v>BAB : Bantry Bay</v>
      </c>
      <c r="ED18">
        <f>IF(ISNUMBER(SEARCH(Hauls!$G$344,EE$2:EE$202)),MAX(ED$1:ED17)+1,0)</f>
        <v>17</v>
      </c>
      <c r="EE18" t="s">
        <v>3192</v>
      </c>
      <c r="EF18" t="str">
        <f>IFERROR(VLOOKUP(ROWS(EF$2:EF18),ED$2:EE$202,2,FALSE),"")</f>
        <v>BAB : Bantry Bay</v>
      </c>
      <c r="EG18">
        <f>IF(ISNUMBER(SEARCH(Hauls!$G$345,EH$2:EH$202)),MAX(EG$1:EG17)+1,0)</f>
        <v>17</v>
      </c>
      <c r="EH18" t="s">
        <v>3192</v>
      </c>
      <c r="EI18" t="str">
        <f>IFERROR(VLOOKUP(ROWS(EI$2:EI18),EG$2:EH$202,2,FALSE),"")</f>
        <v>BAB : Bantry Bay</v>
      </c>
      <c r="EJ18">
        <f>IF(ISNUMBER(SEARCH(Hauls!$G$346,EK$2:EK$202)),MAX(EJ$1:EJ17)+1,0)</f>
        <v>17</v>
      </c>
      <c r="EK18" t="s">
        <v>3192</v>
      </c>
      <c r="EL18" t="str">
        <f>IFERROR(VLOOKUP(ROWS(EL$2:EL18),EJ$2:EK$202,2,FALSE),"")</f>
        <v>BAB : Bantry Bay</v>
      </c>
      <c r="EM18">
        <f>IF(ISNUMBER(SEARCH(Hauls!$G$347,EN$2:EN$202)),MAX(EM$1:EM17)+1,0)</f>
        <v>17</v>
      </c>
      <c r="EN18" t="s">
        <v>3192</v>
      </c>
      <c r="EO18" t="str">
        <f>IFERROR(VLOOKUP(ROWS(EO$2:EO18),EM$2:EN$202,2,FALSE),"")</f>
        <v>BAB : Bantry Bay</v>
      </c>
      <c r="EP18">
        <f>IF(ISNUMBER(SEARCH(Hauls!$G$348,EQ$2:EQ$202)),MAX(EP$1:EP17)+1,0)</f>
        <v>17</v>
      </c>
      <c r="EQ18" t="s">
        <v>3192</v>
      </c>
      <c r="ER18" t="str">
        <f>IFERROR(VLOOKUP(ROWS(ER$2:ER18),EP$2:EQ$202,2,FALSE),"")</f>
        <v>BAB : Bantry Bay</v>
      </c>
      <c r="ES18">
        <f>IF(ISNUMBER(SEARCH(Hauls!$G$349,ET$2:ET$202)),MAX(ES$1:ES17)+1,0)</f>
        <v>17</v>
      </c>
      <c r="ET18" t="s">
        <v>3192</v>
      </c>
      <c r="EU18" t="str">
        <f>IFERROR(VLOOKUP(ROWS(EU$2:EU18),ES$2:ET$202,2,FALSE),"")</f>
        <v>BAB : Bantry Bay</v>
      </c>
      <c r="EV18">
        <f>IF(ISNUMBER(SEARCH(Hauls!$G$350,EW$2:EW$202)),MAX(EV$1:EV17)+1,0)</f>
        <v>17</v>
      </c>
      <c r="EW18" t="s">
        <v>3192</v>
      </c>
      <c r="EX18" t="str">
        <f>IFERROR(VLOOKUP(ROWS(EX$2:EX18),EV$2:EW$202,2,FALSE),"")</f>
        <v>BAB : Bantry Bay</v>
      </c>
      <c r="EY18">
        <f>IF(ISNUMBER(SEARCH(Hauls!$G$351,EZ$2:EZ$202)),MAX(EY$1:EY17)+1,0)</f>
        <v>17</v>
      </c>
      <c r="EZ18" t="s">
        <v>3192</v>
      </c>
      <c r="FA18" t="str">
        <f>IFERROR(VLOOKUP(ROWS(FA$2:FA18),EY$2:EZ$202,2,FALSE),"")</f>
        <v>BAB : Bantry Bay</v>
      </c>
      <c r="FB18">
        <f>IF(ISNUMBER(SEARCH(Hauls!$G$352,FC$2:FC$202)),MAX(FB$1:FB17)+1,0)</f>
        <v>17</v>
      </c>
      <c r="FC18" t="s">
        <v>3192</v>
      </c>
      <c r="FD18" t="str">
        <f>IFERROR(VLOOKUP(ROWS(FD$2:FD18),FB$2:FC$202,2,FALSE),"")</f>
        <v>BAB : Bantry Bay</v>
      </c>
      <c r="FE18">
        <f>IF(ISNUMBER(SEARCH(Hauls!$G$353,FF$2:FF$202)),MAX(FE$1:FE17)+1,0)</f>
        <v>17</v>
      </c>
      <c r="FF18" t="s">
        <v>3192</v>
      </c>
      <c r="FG18" t="str">
        <f>IFERROR(VLOOKUP(ROWS(FG$2:FG18),FE$2:FF$202,2,FALSE),"")</f>
        <v>BAB : Bantry Bay</v>
      </c>
      <c r="FH18">
        <f>IF(ISNUMBER(SEARCH(Hauls!$G$354,FI$2:FI$202)),MAX(FH$1:FH17)+1,0)</f>
        <v>17</v>
      </c>
      <c r="FI18" t="s">
        <v>3192</v>
      </c>
      <c r="FJ18" t="str">
        <f>IFERROR(VLOOKUP(ROWS(FJ$2:FJ18),FH$2:FI$202,2,FALSE),"")</f>
        <v>BAB : Bantry Bay</v>
      </c>
      <c r="FK18">
        <f>IF(ISNUMBER(SEARCH(Hauls!$G$355,FL$2:FL$202)),MAX(FK$1:FK17)+1,0)</f>
        <v>17</v>
      </c>
      <c r="FL18" t="s">
        <v>3192</v>
      </c>
      <c r="FM18" t="str">
        <f>IFERROR(VLOOKUP(ROWS(FM$2:FM18),FK$2:FL$202,2,FALSE),"")</f>
        <v>BAB : Bantry Bay</v>
      </c>
      <c r="FN18">
        <f>IF(ISNUMBER(SEARCH(Hauls!$G$356,FO$2:FO$202)),MAX(FN$1:FN17)+1,0)</f>
        <v>17</v>
      </c>
      <c r="FO18" t="s">
        <v>3192</v>
      </c>
      <c r="FP18" t="str">
        <f>IFERROR(VLOOKUP(ROWS(FP$2:FP18),FN$2:FO$202,2,FALSE),"")</f>
        <v>BAB : Bantry Bay</v>
      </c>
      <c r="FQ18">
        <f>IF(ISNUMBER(SEARCH(Hauls!$G$357,FR$2:FR$202)),MAX(FQ$1:FQ17)+1,0)</f>
        <v>17</v>
      </c>
      <c r="FR18" t="s">
        <v>3192</v>
      </c>
      <c r="FS18" t="str">
        <f>IFERROR(VLOOKUP(ROWS(FS$2:FS18),FQ$2:FR$202,2,FALSE),"")</f>
        <v>BAB : Bantry Bay</v>
      </c>
      <c r="FT18">
        <f>IF(ISNUMBER(SEARCH(Hauls!$G$358,FU$2:FU$202)),MAX(FT$1:FT17)+1,0)</f>
        <v>17</v>
      </c>
      <c r="FU18" t="s">
        <v>3192</v>
      </c>
      <c r="FV18" t="str">
        <f>IFERROR(VLOOKUP(ROWS(FV$2:FV18),FT$2:FU$202,2,FALSE),"")</f>
        <v>BAB : Bantry Bay</v>
      </c>
      <c r="FW18">
        <f>IF(ISNUMBER(SEARCH(Hauls!$G$359,FX$2:FX$202)),MAX(FW$1:FW17)+1,0)</f>
        <v>17</v>
      </c>
      <c r="FX18" t="s">
        <v>3192</v>
      </c>
      <c r="FY18" t="str">
        <f>IFERROR(VLOOKUP(ROWS(FY$2:FY18),FW$2:FX$202,2,FALSE),"")</f>
        <v>BAB : Bantry Bay</v>
      </c>
      <c r="FZ18">
        <f>IF(ISNUMBER(SEARCH(Hauls!$G$360,GA$2:GA$202)),MAX(FZ$1:FZ17)+1,0)</f>
        <v>17</v>
      </c>
      <c r="GA18" t="s">
        <v>3192</v>
      </c>
      <c r="GB18" t="str">
        <f>IFERROR(VLOOKUP(ROWS(GB$2:GB18),FZ$2:GA$202,2,FALSE),"")</f>
        <v>BAB : Bantry Bay</v>
      </c>
      <c r="GC18">
        <f>IF(ISNUMBER(SEARCH(Hauls!$G$361,GD$2:GD$202)),MAX(GC$1:GC17)+1,0)</f>
        <v>17</v>
      </c>
      <c r="GD18" t="s">
        <v>3192</v>
      </c>
      <c r="GE18" t="str">
        <f>IFERROR(VLOOKUP(ROWS(GE$2:GE18),GC$2:GD$202,2,FALSE),"")</f>
        <v>BAB : Bantry Bay</v>
      </c>
      <c r="GF18">
        <f>IF(ISNUMBER(SEARCH(Hauls!$G$362,GG$2:GG$202)),MAX(GF$1:GF17)+1,0)</f>
        <v>17</v>
      </c>
      <c r="GG18" t="s">
        <v>3192</v>
      </c>
      <c r="GH18" t="str">
        <f>IFERROR(VLOOKUP(ROWS(GH$2:GH18),GF$2:GG$202,2,FALSE),"")</f>
        <v>BAB : Bantry Bay</v>
      </c>
      <c r="GI18">
        <f>IF(ISNUMBER(SEARCH(Hauls!$G$363,GJ$2:GJ$202)),MAX(GI$1:GI17)+1,0)</f>
        <v>17</v>
      </c>
      <c r="GJ18" t="s">
        <v>3192</v>
      </c>
      <c r="GK18" t="str">
        <f>IFERROR(VLOOKUP(ROWS(GK$2:GK18),GI$2:GJ$202,2,FALSE),"")</f>
        <v>BAB : Bantry Bay</v>
      </c>
      <c r="GL18">
        <f>IF(ISNUMBER(SEARCH(Hauls!$G$364,GM$2:GM$202)),MAX(GL$1:GL17)+1,0)</f>
        <v>17</v>
      </c>
      <c r="GM18" t="s">
        <v>3192</v>
      </c>
      <c r="GN18" t="str">
        <f>IFERROR(VLOOKUP(ROWS(GN$2:GN18),GL$2:GM$202,2,FALSE),"")</f>
        <v>BAB : Bantry Bay</v>
      </c>
      <c r="GO18">
        <f>IF(ISNUMBER(SEARCH(Hauls!$G$365,GP$2:GP$202)),MAX(GO$1:GO17)+1,0)</f>
        <v>17</v>
      </c>
      <c r="GP18" t="s">
        <v>3192</v>
      </c>
      <c r="GQ18" t="str">
        <f>IFERROR(VLOOKUP(ROWS(GQ$2:GQ18),GO$2:GP$202,2,FALSE),"")</f>
        <v>BAB : Bantry Bay</v>
      </c>
      <c r="GR18">
        <f>IF(ISNUMBER(SEARCH(Hauls!$G$366,GS$2:GS$202)),MAX(GR$1:GR17)+1,0)</f>
        <v>17</v>
      </c>
      <c r="GS18" t="s">
        <v>3192</v>
      </c>
      <c r="GT18" t="str">
        <f>IFERROR(VLOOKUP(ROWS(GT$2:GT18),GR$2:GS$202,2,FALSE),"")</f>
        <v>BAB : Bantry Bay</v>
      </c>
      <c r="GU18">
        <f>IF(ISNUMBER(SEARCH(Hauls!$G$366,GV$2:GV$202)),MAX(GU$1:GU17)+1,0)</f>
        <v>17</v>
      </c>
      <c r="GV18" t="s">
        <v>3192</v>
      </c>
      <c r="GW18" t="str">
        <f>IFERROR(VLOOKUP(ROWS(GW$2:GW18),GU$2:GV$202,2,FALSE),"")</f>
        <v>BAB : Bantry Bay</v>
      </c>
      <c r="GX18">
        <f>IF(ISNUMBER(SEARCH(Hauls!$G$368,GY$2:GY$202)),MAX(GX$1:GX17)+1,0)</f>
        <v>17</v>
      </c>
      <c r="GY18" t="s">
        <v>3192</v>
      </c>
      <c r="GZ18" t="str">
        <f>IFERROR(VLOOKUP(ROWS(GZ$2:GZ18),GX$2:GY$202,2,FALSE),"")</f>
        <v>BAB : Bantry Bay</v>
      </c>
      <c r="HA18">
        <f>IF(ISNUMBER(SEARCH(Hauls!$G$369,HB$2:HB$202)),MAX(HA$1:HA17)+1,0)</f>
        <v>17</v>
      </c>
      <c r="HB18" t="s">
        <v>3192</v>
      </c>
      <c r="HC18" t="str">
        <f>IFERROR(VLOOKUP(ROWS(HC$2:HC18),HA$2:HB$202,2,FALSE),"")</f>
        <v>BAB : Bantry Bay</v>
      </c>
      <c r="HD18">
        <f>IF(ISNUMBER(SEARCH(Hauls!$G$370,HE$2:HE$202)),MAX(HD$1:HD17)+1,0)</f>
        <v>17</v>
      </c>
      <c r="HE18" t="s">
        <v>3192</v>
      </c>
      <c r="HF18" t="str">
        <f>IFERROR(VLOOKUP(ROWS(HF$2:HF18),HD$2:HE$202,2,FALSE),"")</f>
        <v>BAB : Bantry Bay</v>
      </c>
      <c r="HG18">
        <f>IF(ISNUMBER(SEARCH(Hauls!$G$371,HH$2:HH$202)),MAX(HG$1:HG17)+1,0)</f>
        <v>17</v>
      </c>
      <c r="HH18" t="s">
        <v>3192</v>
      </c>
      <c r="HI18" t="str">
        <f>IFERROR(VLOOKUP(ROWS(HI$2:HI18),HG$2:HH$202,2,FALSE),"")</f>
        <v>BAB : Bantry Bay</v>
      </c>
      <c r="HJ18">
        <f>IF(ISNUMBER(SEARCH(Hauls!$G$372,HK$2:HK$202)),MAX(HJ$1:HJ17)+1,0)</f>
        <v>17</v>
      </c>
      <c r="HK18" t="s">
        <v>3192</v>
      </c>
      <c r="HL18" t="str">
        <f>IFERROR(VLOOKUP(ROWS(HL$2:HL18),HJ$2:HK$202,2,FALSE),"")</f>
        <v>BAB : Bantry Bay</v>
      </c>
      <c r="HM18">
        <f>IF(ISNUMBER(SEARCH(Hauls!$G$373,HN$2:HN$202)),MAX(HM$1:HM17)+1,0)</f>
        <v>17</v>
      </c>
      <c r="HN18" t="s">
        <v>3192</v>
      </c>
      <c r="HO18" t="str">
        <f>IFERROR(VLOOKUP(ROWS(HO$2:HO18),HM$2:HN$202,2,FALSE),"")</f>
        <v>BAB : Bantry Bay</v>
      </c>
      <c r="HP18">
        <f>IF(ISNUMBER(SEARCH(Hauls!$G$374,HQ$2:HQ$202)),MAX(HP$1:HP17)+1,0)</f>
        <v>17</v>
      </c>
      <c r="HQ18" t="s">
        <v>3192</v>
      </c>
      <c r="HR18" t="str">
        <f>IFERROR(VLOOKUP(ROWS(HR$2:HR18),HP$2:HQ$202,2,FALSE),"")</f>
        <v>BAB : Bantry Bay</v>
      </c>
      <c r="HS18">
        <f>IF(ISNUMBER(SEARCH(Hauls!$G$375,HT$2:HT$202)),MAX(HS$1:HS17)+1,0)</f>
        <v>17</v>
      </c>
      <c r="HT18" t="s">
        <v>3192</v>
      </c>
      <c r="HU18" t="str">
        <f>IFERROR(VLOOKUP(ROWS(HU$2:HU18),HS$2:HT$202,2,FALSE),"")</f>
        <v>BAB : Bantry Bay</v>
      </c>
      <c r="HV18">
        <f>IF(ISNUMBER(SEARCH(Hauls!$G$376,HW$2:HW$202)),MAX(HV$1:HV17)+1,0)</f>
        <v>17</v>
      </c>
      <c r="HW18" t="s">
        <v>3192</v>
      </c>
      <c r="HX18" t="str">
        <f>IFERROR(VLOOKUP(ROWS(HX$2:HX18),HV$2:HW$202,2,FALSE),"")</f>
        <v>BAB : Bantry Bay</v>
      </c>
      <c r="HY18">
        <f>IF(ISNUMBER(SEARCH(Hauls!$G$377,HZ$2:HZ$202)),MAX(HY$1:HY17)+1,0)</f>
        <v>17</v>
      </c>
      <c r="HZ18" t="s">
        <v>3192</v>
      </c>
      <c r="IA18" t="str">
        <f>IFERROR(VLOOKUP(ROWS(IA$2:IA18),HY$2:HZ$202,2,FALSE),"")</f>
        <v>BAB : Bantry Bay</v>
      </c>
      <c r="IB18">
        <f>IF(ISNUMBER(SEARCH(Hauls!$G$378,IC$2:IC$202)),MAX(IB$1:IB17)+1,0)</f>
        <v>17</v>
      </c>
      <c r="IC18" t="s">
        <v>3192</v>
      </c>
      <c r="ID18" t="str">
        <f>IFERROR(VLOOKUP(ROWS(ID$2:ID18),IB$2:IC$202,2,FALSE),"")</f>
        <v>BAB : Bantry Bay</v>
      </c>
      <c r="IE18">
        <f>IF(ISNUMBER(SEARCH(Hauls!$G$379,IF$2:IF$202)),MAX(IE$1:IE17)+1,0)</f>
        <v>17</v>
      </c>
      <c r="IF18" t="s">
        <v>3192</v>
      </c>
      <c r="IG18" t="str">
        <f>IFERROR(VLOOKUP(ROWS(IG$2:IG18),IE$2:IF$202,2,FALSE),"")</f>
        <v>BAB : Bantry Bay</v>
      </c>
      <c r="IH18">
        <f>IF(ISNUMBER(SEARCH(Hauls!$G$380,II$2:II$202)),MAX(IH$1:IH17)+1,0)</f>
        <v>17</v>
      </c>
      <c r="II18" t="s">
        <v>3192</v>
      </c>
      <c r="IJ18" t="str">
        <f>IFERROR(VLOOKUP(ROWS(IJ$2:IJ18),IH$2:II$202,2,FALSE),"")</f>
        <v>BAB : Bantry Bay</v>
      </c>
      <c r="IK18">
        <f>IF(ISNUMBER(SEARCH(Hauls!$G$381,IL$2:IL$202)),MAX(IK$1:IK17)+1,0)</f>
        <v>17</v>
      </c>
      <c r="IL18" t="s">
        <v>3192</v>
      </c>
      <c r="IM18" t="str">
        <f>IFERROR(VLOOKUP(ROWS(IM$2:IM18),IK$2:IL$202,2,FALSE),"")</f>
        <v>BAB : Bantry Bay</v>
      </c>
      <c r="IN18">
        <f>IF(ISNUMBER(SEARCH(Hauls!$G$382,IO$2:IO$202)),MAX(IN$1:IN17)+1,0)</f>
        <v>17</v>
      </c>
      <c r="IO18" t="s">
        <v>3192</v>
      </c>
      <c r="IP18" t="str">
        <f>IFERROR(VLOOKUP(ROWS(IP$2:IP18),IN$2:IO$202,2,FALSE),"")</f>
        <v>BAB : Bantry Bay</v>
      </c>
      <c r="IQ18">
        <f>IF(ISNUMBER(SEARCH(Hauls!$G$383,IR$2:IR$202)),MAX(IQ$1:IQ17)+1,0)</f>
        <v>17</v>
      </c>
      <c r="IR18" t="s">
        <v>3192</v>
      </c>
      <c r="IS18" t="str">
        <f>IFERROR(VLOOKUP(ROWS(IS$2:IS18),IQ$2:IR$202,2,FALSE),"")</f>
        <v>BAB : Bantry Bay</v>
      </c>
      <c r="IT18">
        <f>IF(ISNUMBER(SEARCH(Hauls!$G$384,IU$2:IU$202)),MAX(IT$1:IT17)+1,0)</f>
        <v>17</v>
      </c>
      <c r="IU18" t="s">
        <v>3192</v>
      </c>
      <c r="IV18" t="str">
        <f>IFERROR(VLOOKUP(ROWS(IV$2:IV18),IT$2:IU$202,2,FALSE),"")</f>
        <v>BAB : Bantry Bay</v>
      </c>
      <c r="IW18">
        <f>IF(ISNUMBER(SEARCH(Hauls!$G$385,IX$2:IX$202)),MAX(IW$1:IW17)+1,0)</f>
        <v>17</v>
      </c>
      <c r="IX18" t="s">
        <v>3192</v>
      </c>
      <c r="IY18" t="str">
        <f>IFERROR(VLOOKUP(ROWS(IY$2:IY18),IW$2:IX$202,2,FALSE),"")</f>
        <v>BAB : Bantry Bay</v>
      </c>
      <c r="IZ18">
        <f>IF(ISNUMBER(SEARCH(Hauls!$G$386,JA$2:JA$202)),MAX(IZ$1:IZ17)+1,0)</f>
        <v>17</v>
      </c>
      <c r="JA18" t="s">
        <v>3192</v>
      </c>
      <c r="JB18" t="str">
        <f>IFERROR(VLOOKUP(ROWS(JB$2:JB18),IZ$2:JA$202,2,FALSE),"")</f>
        <v>BAB : Bantry Bay</v>
      </c>
      <c r="JC18">
        <f>IF(ISNUMBER(SEARCH(Hauls!$G$387,JD$2:JD$202)),MAX(JC$1:JC17)+1,0)</f>
        <v>17</v>
      </c>
      <c r="JD18" t="s">
        <v>3192</v>
      </c>
      <c r="JE18" t="str">
        <f>IFERROR(VLOOKUP(ROWS(JE$2:JE18),JC$2:JD$202,2,FALSE),"")</f>
        <v>BAB : Bantry Bay</v>
      </c>
      <c r="JF18">
        <f>IF(ISNUMBER(SEARCH(Hauls!$G$388,JG$2:JG$202)),MAX(JF$1:JF17)+1,0)</f>
        <v>17</v>
      </c>
      <c r="JG18" t="s">
        <v>3192</v>
      </c>
      <c r="JH18" t="str">
        <f>IFERROR(VLOOKUP(ROWS(JH$2:JH18),JF$2:JG$202,2,FALSE),"")</f>
        <v>BAB : Bantry Bay</v>
      </c>
      <c r="JI18">
        <f>IF(ISNUMBER(SEARCH(Hauls!$G$389,JJ$2:JJ$202)),MAX(JI$1:JI17)+1,0)</f>
        <v>17</v>
      </c>
      <c r="JJ18" t="s">
        <v>3192</v>
      </c>
      <c r="JK18" t="str">
        <f>IFERROR(VLOOKUP(ROWS(JK$2:JK18),JI$2:JJ$202,2,FALSE),"")</f>
        <v>BAB : Bantry Bay</v>
      </c>
      <c r="JL18">
        <f>IF(ISNUMBER(SEARCH(Hauls!$G$390,JM$2:JM$202)),MAX(JL$1:JL17)+1,0)</f>
        <v>17</v>
      </c>
      <c r="JM18" t="s">
        <v>3192</v>
      </c>
      <c r="JN18" t="str">
        <f>IFERROR(VLOOKUP(ROWS(JN$2:JN18),JL$2:JM$202,2,FALSE),"")</f>
        <v>BAB : Bantry Bay</v>
      </c>
      <c r="JO18">
        <f>IF(ISNUMBER(SEARCH(Hauls!$G$391,JP$2:JP$202)),MAX(JO$1:JO17)+1,0)</f>
        <v>17</v>
      </c>
      <c r="JP18" t="s">
        <v>3192</v>
      </c>
      <c r="JQ18" t="str">
        <f>IFERROR(VLOOKUP(ROWS(JQ$2:JQ18),JO$2:JP$202,2,FALSE),"")</f>
        <v>BAB : Bantry Bay</v>
      </c>
      <c r="JR18">
        <f>IF(ISNUMBER(SEARCH(Hauls!$G$392,JS$2:JS$202)),MAX(JR$1:JR17)+1,0)</f>
        <v>17</v>
      </c>
      <c r="JS18" t="s">
        <v>3192</v>
      </c>
      <c r="JT18" t="str">
        <f>IFERROR(VLOOKUP(ROWS(JT$2:JT18),JR$2:JS$202,2,FALSE),"")</f>
        <v>BAB : Bantry Bay</v>
      </c>
      <c r="JU18">
        <f>IF(ISNUMBER(SEARCH(Hauls!$G$393,JV$2:JV$202)),MAX(JU$1:JU17)+1,0)</f>
        <v>17</v>
      </c>
      <c r="JV18" t="s">
        <v>3192</v>
      </c>
      <c r="JW18" t="str">
        <f>IFERROR(VLOOKUP(ROWS(JW$2:JW18),JU$2:JV$202,2,FALSE),"")</f>
        <v>BAB : Bantry Bay</v>
      </c>
      <c r="JX18">
        <f>IF(ISNUMBER(SEARCH(Hauls!$G$394,JY$2:JY$202)),MAX(JX$1:JX17)+1,0)</f>
        <v>17</v>
      </c>
      <c r="JY18" t="s">
        <v>3192</v>
      </c>
      <c r="JZ18" t="str">
        <f>IFERROR(VLOOKUP(ROWS(JZ$2:JZ18),JX$2:JY$202,2,FALSE),"")</f>
        <v>BAB : Bantry Bay</v>
      </c>
      <c r="KA18">
        <f>IF(ISNUMBER(SEARCH(Hauls!$G$395,KB$2:KB$202)),MAX(KA$1:KA17)+1,0)</f>
        <v>17</v>
      </c>
      <c r="KB18" t="s">
        <v>3192</v>
      </c>
      <c r="KC18" t="str">
        <f>IFERROR(VLOOKUP(ROWS(KC$2:KC18),KA$2:KB$202,2,FALSE),"")</f>
        <v>BAB : Bantry Bay</v>
      </c>
      <c r="KD18">
        <f>IF(ISNUMBER(SEARCH(Hauls!$G$396,KE$2:KE$202)),MAX(KD$1:KD17)+1,0)</f>
        <v>17</v>
      </c>
      <c r="KE18" t="s">
        <v>3192</v>
      </c>
      <c r="KF18" t="str">
        <f>IFERROR(VLOOKUP(ROWS(KF$2:KF18),KD$2:KE$202,2,FALSE),"")</f>
        <v>BAB : Bantry Bay</v>
      </c>
      <c r="KG18">
        <f>IF(ISNUMBER(SEARCH(Hauls!$G$397,KH$2:KH$202)),MAX(KG$1:KG17)+1,0)</f>
        <v>17</v>
      </c>
      <c r="KH18" t="s">
        <v>3192</v>
      </c>
      <c r="KI18" t="str">
        <f>IFERROR(VLOOKUP(ROWS(KI$2:KI18),KG$2:KH$202,2,FALSE),"")</f>
        <v>BAB : Bantry Bay</v>
      </c>
      <c r="KJ18">
        <f>IF(ISNUMBER(SEARCH(Hauls!$G$398,KK$2:KK$202)),MAX(KJ$1:KJ17)+1,0)</f>
        <v>17</v>
      </c>
      <c r="KK18" t="s">
        <v>3192</v>
      </c>
      <c r="KL18" t="str">
        <f>IFERROR(VLOOKUP(ROWS(KL$2:KL18),KJ$2:KK$202,2,FALSE),"")</f>
        <v>BAB : Bantry Bay</v>
      </c>
      <c r="KM18">
        <f>IF(ISNUMBER(SEARCH(Hauls!$G$399,KN$2:KN$202)),MAX(KM$1:KM17)+1,0)</f>
        <v>17</v>
      </c>
      <c r="KN18" t="s">
        <v>3192</v>
      </c>
      <c r="KO18" t="str">
        <f>IFERROR(VLOOKUP(ROWS(KO$2:KO18),KM$2:KN$202,2,FALSE),"")</f>
        <v>BAB : Bantry Bay</v>
      </c>
      <c r="KP18">
        <f>IF(ISNUMBER(SEARCH(Hauls!$G$400,KQ$2:KQ$202)),MAX(KP$1:KP17)+1,0)</f>
        <v>17</v>
      </c>
      <c r="KQ18" t="s">
        <v>3192</v>
      </c>
      <c r="KR18" t="str">
        <f>IFERROR(VLOOKUP(ROWS(KR$2:KR18),KP$2:KQ$202,2,FALSE),"")</f>
        <v>BAB : Bantry Bay</v>
      </c>
    </row>
    <row r="19" spans="1:304" x14ac:dyDescent="0.25">
      <c r="A19" t="s">
        <v>2524</v>
      </c>
      <c r="B19" t="s">
        <v>2525</v>
      </c>
      <c r="C19" t="s">
        <v>625</v>
      </c>
      <c r="D19" t="str">
        <f t="shared" si="0"/>
        <v>BAR : Bardsey</v>
      </c>
      <c r="E19">
        <f>IF(ISNUMBER(SEARCH(Hauls!$G$301,$F$2:$F$202)),MAX($E$1:E18)+1,0)</f>
        <v>18</v>
      </c>
      <c r="F19" t="s">
        <v>3193</v>
      </c>
      <c r="G19" t="str">
        <f>IFERROR(VLOOKUP(ROWS($G$2:G19),$E$2:$F$202,2,FALSE),"")</f>
        <v>BAR : Bardsey</v>
      </c>
      <c r="H19">
        <f>IF(ISNUMBER(SEARCH(Hauls!$G$302,I$2:I$202)),MAX(H$1:H18)+1,0)</f>
        <v>18</v>
      </c>
      <c r="I19" t="s">
        <v>3193</v>
      </c>
      <c r="J19" t="str">
        <f>IFERROR(VLOOKUP(ROWS(J$2:J19),H$2:I$202,2,FALSE),"")</f>
        <v>BAR : Bardsey</v>
      </c>
      <c r="K19">
        <f>IF(ISNUMBER(SEARCH(Hauls!$G$303,L$2:L$202)),MAX(K$1:K18)+1,0)</f>
        <v>18</v>
      </c>
      <c r="L19" t="s">
        <v>3193</v>
      </c>
      <c r="M19" t="str">
        <f>IFERROR(VLOOKUP(ROWS(M$2:M19),K$2:L$202,2,FALSE),"")</f>
        <v>BAR : Bardsey</v>
      </c>
      <c r="N19">
        <f>IF(ISNUMBER(SEARCH(Hauls!$G$304,O$2:O$202)),MAX(N$1:N18)+1,0)</f>
        <v>18</v>
      </c>
      <c r="O19" t="s">
        <v>3193</v>
      </c>
      <c r="P19" t="str">
        <f>IFERROR(VLOOKUP(ROWS(P$2:P19),N$2:O$202,2,FALSE),"")</f>
        <v>BAR : Bardsey</v>
      </c>
      <c r="Q19">
        <f>IF(ISNUMBER(SEARCH(Hauls!$G$305,R$2:R$202)),MAX(Q$1:Q18)+1,0)</f>
        <v>18</v>
      </c>
      <c r="R19" t="s">
        <v>3193</v>
      </c>
      <c r="S19" t="str">
        <f>IFERROR(VLOOKUP(ROWS(S$2:S19),Q$2:R$202,2,FALSE),"")</f>
        <v>BAR : Bardsey</v>
      </c>
      <c r="T19">
        <f>IF(ISNUMBER(SEARCH(Hauls!$G$306,U$2:U$202)),MAX(T$1:T18)+1,0)</f>
        <v>18</v>
      </c>
      <c r="U19" t="s">
        <v>3193</v>
      </c>
      <c r="V19" t="str">
        <f>IFERROR(VLOOKUP(ROWS(V$2:V19),T$2:U$202,2,FALSE),"")</f>
        <v>BAR : Bardsey</v>
      </c>
      <c r="W19">
        <f>IF(ISNUMBER(SEARCH(Hauls!$G$307,X$2:X$202)),MAX(W$1:W18)+1,0)</f>
        <v>18</v>
      </c>
      <c r="X19" t="s">
        <v>3193</v>
      </c>
      <c r="Y19" t="str">
        <f>IFERROR(VLOOKUP(ROWS(Y$2:Y19),W$2:X$202,2,FALSE),"")</f>
        <v>BAR : Bardsey</v>
      </c>
      <c r="Z19">
        <f>IF(ISNUMBER(SEARCH(Hauls!$G$308,AA$2:AA$202)),MAX(Z$1:Z18)+1,0)</f>
        <v>18</v>
      </c>
      <c r="AA19" t="s">
        <v>3193</v>
      </c>
      <c r="AB19" t="str">
        <f>IFERROR(VLOOKUP(ROWS(AB$2:AB19),Z$2:AA$202,2,FALSE),"")</f>
        <v>BAR : Bardsey</v>
      </c>
      <c r="AC19">
        <f>IF(ISNUMBER(SEARCH(Hauls!$G$309,AD$2:AD$202)),MAX(AC$1:AC18)+1,0)</f>
        <v>18</v>
      </c>
      <c r="AD19" t="s">
        <v>3193</v>
      </c>
      <c r="AE19" t="str">
        <f>IFERROR(VLOOKUP(ROWS(AE$2:AE19),AC$2:AD$202,2,FALSE),"")</f>
        <v>BAR : Bardsey</v>
      </c>
      <c r="AF19">
        <f>IF(ISNUMBER(SEARCH(Hauls!$G$310,AG$2:AG$202)),MAX(AF$1:AF18)+1,0)</f>
        <v>18</v>
      </c>
      <c r="AG19" t="s">
        <v>3193</v>
      </c>
      <c r="AH19" t="str">
        <f>IFERROR(VLOOKUP(ROWS(AH$2:AH19),AF$2:AG$202,2,FALSE),"")</f>
        <v>BAR : Bardsey</v>
      </c>
      <c r="AI19">
        <f>IF(ISNUMBER(SEARCH(Hauls!$G$311,AJ$2:AJ$202)),MAX(AI$1:AI18)+1,0)</f>
        <v>18</v>
      </c>
      <c r="AJ19" t="s">
        <v>3193</v>
      </c>
      <c r="AK19" t="str">
        <f>IFERROR(VLOOKUP(ROWS(AK$2:AK19),AI$2:AJ$202,2,FALSE),"")</f>
        <v>BAR : Bardsey</v>
      </c>
      <c r="AL19">
        <f>IF(ISNUMBER(SEARCH(Hauls!$G$312,AM$2:AM$202)),MAX(AL$1:AL18)+1,0)</f>
        <v>18</v>
      </c>
      <c r="AM19" t="s">
        <v>3193</v>
      </c>
      <c r="AN19" t="str">
        <f>IFERROR(VLOOKUP(ROWS(AN$2:AN19),AL$2:AM$202,2,FALSE),"")</f>
        <v>BAR : Bardsey</v>
      </c>
      <c r="AO19">
        <f>IF(ISNUMBER(SEARCH(Hauls!$G$313,AP$2:AP$202)),MAX(AO$1:AO18)+1,0)</f>
        <v>18</v>
      </c>
      <c r="AP19" t="s">
        <v>3193</v>
      </c>
      <c r="AQ19" t="str">
        <f>IFERROR(VLOOKUP(ROWS(AQ$2:AQ19),AO$2:AP$202,2,FALSE),"")</f>
        <v>BAR : Bardsey</v>
      </c>
      <c r="AR19">
        <f>IF(ISNUMBER(SEARCH(Hauls!$G$314,AS$2:AS$202)),MAX(AR$1:AR18)+1,0)</f>
        <v>18</v>
      </c>
      <c r="AS19" t="s">
        <v>3193</v>
      </c>
      <c r="AT19" t="str">
        <f>IFERROR(VLOOKUP(ROWS(AT$2:AT19),AR$2:AS$202,2,FALSE),"")</f>
        <v>BAR : Bardsey</v>
      </c>
      <c r="AU19">
        <f>IF(ISNUMBER(SEARCH(Hauls!$G$315,AV$2:AV$202)),MAX(AU$1:AU18)+1,0)</f>
        <v>18</v>
      </c>
      <c r="AV19" t="s">
        <v>3193</v>
      </c>
      <c r="AW19" t="str">
        <f>IFERROR(VLOOKUP(ROWS(AW$2:AW19),AU$2:AV$202,2,FALSE),"")</f>
        <v>BAR : Bardsey</v>
      </c>
      <c r="AX19">
        <f>IF(ISNUMBER(SEARCH(Hauls!$G$316,AY$2:AY$202)),MAX(AX$1:AX18)+1,0)</f>
        <v>18</v>
      </c>
      <c r="AY19" t="s">
        <v>3193</v>
      </c>
      <c r="AZ19" t="str">
        <f>IFERROR(VLOOKUP(ROWS(AZ$2:AZ19),AX$2:AY$202,2,FALSE),"")</f>
        <v>BAR : Bardsey</v>
      </c>
      <c r="BA19">
        <f>IF(ISNUMBER(SEARCH(Hauls!$G$317,BB$2:BB$202)),MAX(BA$1:BA18)+1,0)</f>
        <v>18</v>
      </c>
      <c r="BB19" t="s">
        <v>3193</v>
      </c>
      <c r="BC19" t="str">
        <f>IFERROR(VLOOKUP(ROWS(BC$2:BC19),BA$2:BB$202,2,FALSE),"")</f>
        <v>BAR : Bardsey</v>
      </c>
      <c r="BD19">
        <f>IF(ISNUMBER(SEARCH(Hauls!$G$318,BE$2:BE$202)),MAX(BD$1:BD18)+1,0)</f>
        <v>18</v>
      </c>
      <c r="BE19" t="s">
        <v>3193</v>
      </c>
      <c r="BF19" t="str">
        <f>IFERROR(VLOOKUP(ROWS(BF$2:BF19),BD$2:BE$202,2,FALSE),"")</f>
        <v>BAR : Bardsey</v>
      </c>
      <c r="BG19">
        <f>IF(ISNUMBER(SEARCH(Hauls!$G$319,BH$2:BH$202)),MAX(BG$1:BG18)+1,0)</f>
        <v>18</v>
      </c>
      <c r="BH19" t="s">
        <v>3193</v>
      </c>
      <c r="BI19" t="str">
        <f>IFERROR(VLOOKUP(ROWS(BI$2:BI19),BG$2:BH$202,2,FALSE),"")</f>
        <v>BAR : Bardsey</v>
      </c>
      <c r="BJ19">
        <f>IF(ISNUMBER(SEARCH(Hauls!$G$320,BK$2:BK$202)),MAX(BJ$1:BJ18)+1,0)</f>
        <v>18</v>
      </c>
      <c r="BK19" t="s">
        <v>3193</v>
      </c>
      <c r="BL19" t="str">
        <f>IFERROR(VLOOKUP(ROWS(BL$2:BL19),BJ$2:BK$202,2,FALSE),"")</f>
        <v>BAR : Bardsey</v>
      </c>
      <c r="BM19">
        <f>IF(ISNUMBER(SEARCH(Hauls!$G$321,BN$2:BN$202)),MAX(BM$1:BM18)+1,0)</f>
        <v>18</v>
      </c>
      <c r="BN19" t="s">
        <v>3193</v>
      </c>
      <c r="BO19" t="str">
        <f>IFERROR(VLOOKUP(ROWS(BO$2:BO19),BM$2:BN$202,2,FALSE),"")</f>
        <v>BAR : Bardsey</v>
      </c>
      <c r="BP19">
        <f>IF(ISNUMBER(SEARCH(Hauls!$G$322,BQ$2:BQ$202)),MAX(BP$1:BP18)+1,0)</f>
        <v>18</v>
      </c>
      <c r="BQ19" t="s">
        <v>3193</v>
      </c>
      <c r="BR19" t="str">
        <f>IFERROR(VLOOKUP(ROWS(BR$2:BR19),BP$2:BQ$202,2,FALSE),"")</f>
        <v>BAR : Bardsey</v>
      </c>
      <c r="BS19">
        <f>IF(ISNUMBER(SEARCH(Hauls!$G$323,BT$2:BT$202)),MAX(BS$1:BS18)+1,0)</f>
        <v>18</v>
      </c>
      <c r="BT19" t="s">
        <v>3193</v>
      </c>
      <c r="BU19" t="str">
        <f>IFERROR(VLOOKUP(ROWS(BU$2:BU19),BS$2:BT$202,2,FALSE),"")</f>
        <v>BAR : Bardsey</v>
      </c>
      <c r="BV19">
        <f>IF(ISNUMBER(SEARCH(Hauls!$G$324,BW$2:BW$202)),MAX(BV$1:BV18)+1,0)</f>
        <v>18</v>
      </c>
      <c r="BW19" t="s">
        <v>3193</v>
      </c>
      <c r="BX19" t="str">
        <f>IFERROR(VLOOKUP(ROWS(BX$2:BX19),BV$2:BW$202,2,FALSE),"")</f>
        <v>BAR : Bardsey</v>
      </c>
      <c r="BY19">
        <f>IF(ISNUMBER(SEARCH(Hauls!$G$325,BZ$2:BZ$202)),MAX(BY$1:BY18)+1,0)</f>
        <v>18</v>
      </c>
      <c r="BZ19" t="s">
        <v>3193</v>
      </c>
      <c r="CA19" t="str">
        <f>IFERROR(VLOOKUP(ROWS(CA$2:CA19),BY$2:BZ$202,2,FALSE),"")</f>
        <v>BAR : Bardsey</v>
      </c>
      <c r="CB19">
        <f>IF(ISNUMBER(SEARCH(Hauls!$G$326,CC$2:CC$202)),MAX(CB$1:CB18)+1,0)</f>
        <v>18</v>
      </c>
      <c r="CC19" t="s">
        <v>3193</v>
      </c>
      <c r="CD19" t="str">
        <f>IFERROR(VLOOKUP(ROWS(CD$2:CD19),CB$2:CC$202,2,FALSE),"")</f>
        <v>BAR : Bardsey</v>
      </c>
      <c r="CE19">
        <f>IF(ISNUMBER(SEARCH(Hauls!$G$327,CF$2:CF$202)),MAX(CE$1:CE18)+1,0)</f>
        <v>18</v>
      </c>
      <c r="CF19" t="s">
        <v>3193</v>
      </c>
      <c r="CG19" t="str">
        <f>IFERROR(VLOOKUP(ROWS(CG$2:CG19),CE$2:CF$202,2,FALSE),"")</f>
        <v>BAR : Bardsey</v>
      </c>
      <c r="CH19">
        <f>IF(ISNUMBER(SEARCH(Hauls!$G$328,CI$2:CI$202)),MAX(CH$1:CH18)+1,0)</f>
        <v>18</v>
      </c>
      <c r="CI19" t="s">
        <v>3193</v>
      </c>
      <c r="CJ19" t="str">
        <f>IFERROR(VLOOKUP(ROWS(CJ$2:CJ19),CH$2:CI$202,2,FALSE),"")</f>
        <v>BAR : Bardsey</v>
      </c>
      <c r="CK19">
        <f>IF(ISNUMBER(SEARCH(Hauls!$G$329,CL$2:CL$202)),MAX(CK$1:CK18)+1,0)</f>
        <v>18</v>
      </c>
      <c r="CL19" t="s">
        <v>3193</v>
      </c>
      <c r="CM19" t="str">
        <f>IFERROR(VLOOKUP(ROWS(CM$2:CM19),CK$2:CL$202,2,FALSE),"")</f>
        <v>BAR : Bardsey</v>
      </c>
      <c r="CN19">
        <f>IF(ISNUMBER(SEARCH(Hauls!$G$330,CO$2:CO$202)),MAX(CN$1:CN18)+1,0)</f>
        <v>18</v>
      </c>
      <c r="CO19" t="s">
        <v>3193</v>
      </c>
      <c r="CP19" t="str">
        <f>IFERROR(VLOOKUP(ROWS(CP$2:CP19),CN$2:CO$202,2,FALSE),"")</f>
        <v>BAR : Bardsey</v>
      </c>
      <c r="CQ19">
        <f>IF(ISNUMBER(SEARCH(Hauls!$G$331,CR$2:CR$202)),MAX(CQ$1:CQ18)+1,0)</f>
        <v>18</v>
      </c>
      <c r="CR19" t="s">
        <v>3193</v>
      </c>
      <c r="CS19" t="str">
        <f>IFERROR(VLOOKUP(ROWS(CS$2:CS19),CQ$2:CR$202,2,FALSE),"")</f>
        <v>BAR : Bardsey</v>
      </c>
      <c r="CT19">
        <f>IF(ISNUMBER(SEARCH(Hauls!$G$332,CU$2:CU$202)),MAX(CT$1:CT18)+1,0)</f>
        <v>18</v>
      </c>
      <c r="CU19" t="s">
        <v>3193</v>
      </c>
      <c r="CV19" t="str">
        <f>IFERROR(VLOOKUP(ROWS(CV$2:CV19),CT$2:CU$202,2,FALSE),"")</f>
        <v>BAR : Bardsey</v>
      </c>
      <c r="CW19">
        <f>IF(ISNUMBER(SEARCH(Hauls!$G$333,CX$2:CX$202)),MAX(CW$1:CW18)+1,0)</f>
        <v>18</v>
      </c>
      <c r="CX19" t="s">
        <v>3193</v>
      </c>
      <c r="CY19" t="str">
        <f>IFERROR(VLOOKUP(ROWS(CY$2:CY19),CW$2:CX$202,2,FALSE),"")</f>
        <v>BAR : Bardsey</v>
      </c>
      <c r="CZ19">
        <f>IF(ISNUMBER(SEARCH(Hauls!$G$334,DA$2:DA$202)),MAX(CZ$1:CZ18)+1,0)</f>
        <v>18</v>
      </c>
      <c r="DA19" t="s">
        <v>3193</v>
      </c>
      <c r="DB19" t="str">
        <f>IFERROR(VLOOKUP(ROWS(DB$2:DB19),CZ$2:DA$202,2,FALSE),"")</f>
        <v>BAR : Bardsey</v>
      </c>
      <c r="DC19">
        <f>IF(ISNUMBER(SEARCH(Hauls!$G$335,DD$2:DD$202)),MAX(DC$1:DC18)+1,0)</f>
        <v>18</v>
      </c>
      <c r="DD19" t="s">
        <v>3193</v>
      </c>
      <c r="DE19" t="str">
        <f>IFERROR(VLOOKUP(ROWS(DE$2:DE19),DC$2:DD$202,2,FALSE),"")</f>
        <v>BAR : Bardsey</v>
      </c>
      <c r="DF19">
        <f>IF(ISNUMBER(SEARCH(Hauls!$G$336,DG$2:DG$202)),MAX(DF$1:DF18)+1,0)</f>
        <v>18</v>
      </c>
      <c r="DG19" t="s">
        <v>3193</v>
      </c>
      <c r="DH19" t="str">
        <f>IFERROR(VLOOKUP(ROWS(DH$2:DH19),DF$2:DG$202,2,FALSE),"")</f>
        <v>BAR : Bardsey</v>
      </c>
      <c r="DI19">
        <f>IF(ISNUMBER(SEARCH(Hauls!$G$337,DJ$2:DJ$202)),MAX(DI$1:DI18)+1,0)</f>
        <v>18</v>
      </c>
      <c r="DJ19" t="s">
        <v>3193</v>
      </c>
      <c r="DK19" t="str">
        <f>IFERROR(VLOOKUP(ROWS(DK$2:DK19),DI$2:DJ$202,2,FALSE),"")</f>
        <v>BAR : Bardsey</v>
      </c>
      <c r="DL19">
        <f>IF(ISNUMBER(SEARCH(Hauls!$G$338,DM$2:DM$202)),MAX(DL$1:DL18)+1,0)</f>
        <v>18</v>
      </c>
      <c r="DM19" t="s">
        <v>3193</v>
      </c>
      <c r="DN19" t="str">
        <f>IFERROR(VLOOKUP(ROWS(DN$2:DN19),DL$2:DM$202,2,FALSE),"")</f>
        <v>BAR : Bardsey</v>
      </c>
      <c r="DO19">
        <f>IF(ISNUMBER(SEARCH(Hauls!$G$339,DP$2:DP$202)),MAX(DO$1:DO18)+1,0)</f>
        <v>18</v>
      </c>
      <c r="DP19" t="s">
        <v>3193</v>
      </c>
      <c r="DQ19" t="str">
        <f>IFERROR(VLOOKUP(ROWS(DQ$2:DQ19),DO$2:DP$202,2,FALSE),"")</f>
        <v>BAR : Bardsey</v>
      </c>
      <c r="DR19">
        <f>IF(ISNUMBER(SEARCH(Hauls!$G$340,DS$2:DS$202)),MAX(DR$1:DR18)+1,0)</f>
        <v>18</v>
      </c>
      <c r="DS19" t="s">
        <v>3193</v>
      </c>
      <c r="DT19" t="str">
        <f>IFERROR(VLOOKUP(ROWS(DT$2:DT19),DR$2:DS$202,2,FALSE),"")</f>
        <v>BAR : Bardsey</v>
      </c>
      <c r="DU19">
        <f>IF(ISNUMBER(SEARCH(Hauls!$G$341,DV$2:DV$202)),MAX(DU$1:DU18)+1,0)</f>
        <v>18</v>
      </c>
      <c r="DV19" t="s">
        <v>3193</v>
      </c>
      <c r="DW19" t="str">
        <f>IFERROR(VLOOKUP(ROWS(DW$2:DW19),DU$2:DV$202,2,FALSE),"")</f>
        <v>BAR : Bardsey</v>
      </c>
      <c r="DX19">
        <f>IF(ISNUMBER(SEARCH(Hauls!$G$342,DY$2:DY$202)),MAX(DX$1:DX18)+1,0)</f>
        <v>18</v>
      </c>
      <c r="DY19" t="s">
        <v>3193</v>
      </c>
      <c r="DZ19" t="str">
        <f>IFERROR(VLOOKUP(ROWS(DZ$2:DZ19),DX$2:DY$202,2,FALSE),"")</f>
        <v>BAR : Bardsey</v>
      </c>
      <c r="EA19">
        <f>IF(ISNUMBER(SEARCH(Hauls!$G$343,EB$2:EB$202)),MAX(EA$1:EA18)+1,0)</f>
        <v>18</v>
      </c>
      <c r="EB19" t="s">
        <v>3193</v>
      </c>
      <c r="EC19" t="str">
        <f>IFERROR(VLOOKUP(ROWS(EC$2:EC19),EA$2:EB$202,2,FALSE),"")</f>
        <v>BAR : Bardsey</v>
      </c>
      <c r="ED19">
        <f>IF(ISNUMBER(SEARCH(Hauls!$G$344,EE$2:EE$202)),MAX(ED$1:ED18)+1,0)</f>
        <v>18</v>
      </c>
      <c r="EE19" t="s">
        <v>3193</v>
      </c>
      <c r="EF19" t="str">
        <f>IFERROR(VLOOKUP(ROWS(EF$2:EF19),ED$2:EE$202,2,FALSE),"")</f>
        <v>BAR : Bardsey</v>
      </c>
      <c r="EG19">
        <f>IF(ISNUMBER(SEARCH(Hauls!$G$345,EH$2:EH$202)),MAX(EG$1:EG18)+1,0)</f>
        <v>18</v>
      </c>
      <c r="EH19" t="s">
        <v>3193</v>
      </c>
      <c r="EI19" t="str">
        <f>IFERROR(VLOOKUP(ROWS(EI$2:EI19),EG$2:EH$202,2,FALSE),"")</f>
        <v>BAR : Bardsey</v>
      </c>
      <c r="EJ19">
        <f>IF(ISNUMBER(SEARCH(Hauls!$G$346,EK$2:EK$202)),MAX(EJ$1:EJ18)+1,0)</f>
        <v>18</v>
      </c>
      <c r="EK19" t="s">
        <v>3193</v>
      </c>
      <c r="EL19" t="str">
        <f>IFERROR(VLOOKUP(ROWS(EL$2:EL19),EJ$2:EK$202,2,FALSE),"")</f>
        <v>BAR : Bardsey</v>
      </c>
      <c r="EM19">
        <f>IF(ISNUMBER(SEARCH(Hauls!$G$347,EN$2:EN$202)),MAX(EM$1:EM18)+1,0)</f>
        <v>18</v>
      </c>
      <c r="EN19" t="s">
        <v>3193</v>
      </c>
      <c r="EO19" t="str">
        <f>IFERROR(VLOOKUP(ROWS(EO$2:EO19),EM$2:EN$202,2,FALSE),"")</f>
        <v>BAR : Bardsey</v>
      </c>
      <c r="EP19">
        <f>IF(ISNUMBER(SEARCH(Hauls!$G$348,EQ$2:EQ$202)),MAX(EP$1:EP18)+1,0)</f>
        <v>18</v>
      </c>
      <c r="EQ19" t="s">
        <v>3193</v>
      </c>
      <c r="ER19" t="str">
        <f>IFERROR(VLOOKUP(ROWS(ER$2:ER19),EP$2:EQ$202,2,FALSE),"")</f>
        <v>BAR : Bardsey</v>
      </c>
      <c r="ES19">
        <f>IF(ISNUMBER(SEARCH(Hauls!$G$349,ET$2:ET$202)),MAX(ES$1:ES18)+1,0)</f>
        <v>18</v>
      </c>
      <c r="ET19" t="s">
        <v>3193</v>
      </c>
      <c r="EU19" t="str">
        <f>IFERROR(VLOOKUP(ROWS(EU$2:EU19),ES$2:ET$202,2,FALSE),"")</f>
        <v>BAR : Bardsey</v>
      </c>
      <c r="EV19">
        <f>IF(ISNUMBER(SEARCH(Hauls!$G$350,EW$2:EW$202)),MAX(EV$1:EV18)+1,0)</f>
        <v>18</v>
      </c>
      <c r="EW19" t="s">
        <v>3193</v>
      </c>
      <c r="EX19" t="str">
        <f>IFERROR(VLOOKUP(ROWS(EX$2:EX19),EV$2:EW$202,2,FALSE),"")</f>
        <v>BAR : Bardsey</v>
      </c>
      <c r="EY19">
        <f>IF(ISNUMBER(SEARCH(Hauls!$G$351,EZ$2:EZ$202)),MAX(EY$1:EY18)+1,0)</f>
        <v>18</v>
      </c>
      <c r="EZ19" t="s">
        <v>3193</v>
      </c>
      <c r="FA19" t="str">
        <f>IFERROR(VLOOKUP(ROWS(FA$2:FA19),EY$2:EZ$202,2,FALSE),"")</f>
        <v>BAR : Bardsey</v>
      </c>
      <c r="FB19">
        <f>IF(ISNUMBER(SEARCH(Hauls!$G$352,FC$2:FC$202)),MAX(FB$1:FB18)+1,0)</f>
        <v>18</v>
      </c>
      <c r="FC19" t="s">
        <v>3193</v>
      </c>
      <c r="FD19" t="str">
        <f>IFERROR(VLOOKUP(ROWS(FD$2:FD19),FB$2:FC$202,2,FALSE),"")</f>
        <v>BAR : Bardsey</v>
      </c>
      <c r="FE19">
        <f>IF(ISNUMBER(SEARCH(Hauls!$G$353,FF$2:FF$202)),MAX(FE$1:FE18)+1,0)</f>
        <v>18</v>
      </c>
      <c r="FF19" t="s">
        <v>3193</v>
      </c>
      <c r="FG19" t="str">
        <f>IFERROR(VLOOKUP(ROWS(FG$2:FG19),FE$2:FF$202,2,FALSE),"")</f>
        <v>BAR : Bardsey</v>
      </c>
      <c r="FH19">
        <f>IF(ISNUMBER(SEARCH(Hauls!$G$354,FI$2:FI$202)),MAX(FH$1:FH18)+1,0)</f>
        <v>18</v>
      </c>
      <c r="FI19" t="s">
        <v>3193</v>
      </c>
      <c r="FJ19" t="str">
        <f>IFERROR(VLOOKUP(ROWS(FJ$2:FJ19),FH$2:FI$202,2,FALSE),"")</f>
        <v>BAR : Bardsey</v>
      </c>
      <c r="FK19">
        <f>IF(ISNUMBER(SEARCH(Hauls!$G$355,FL$2:FL$202)),MAX(FK$1:FK18)+1,0)</f>
        <v>18</v>
      </c>
      <c r="FL19" t="s">
        <v>3193</v>
      </c>
      <c r="FM19" t="str">
        <f>IFERROR(VLOOKUP(ROWS(FM$2:FM19),FK$2:FL$202,2,FALSE),"")</f>
        <v>BAR : Bardsey</v>
      </c>
      <c r="FN19">
        <f>IF(ISNUMBER(SEARCH(Hauls!$G$356,FO$2:FO$202)),MAX(FN$1:FN18)+1,0)</f>
        <v>18</v>
      </c>
      <c r="FO19" t="s">
        <v>3193</v>
      </c>
      <c r="FP19" t="str">
        <f>IFERROR(VLOOKUP(ROWS(FP$2:FP19),FN$2:FO$202,2,FALSE),"")</f>
        <v>BAR : Bardsey</v>
      </c>
      <c r="FQ19">
        <f>IF(ISNUMBER(SEARCH(Hauls!$G$357,FR$2:FR$202)),MAX(FQ$1:FQ18)+1,0)</f>
        <v>18</v>
      </c>
      <c r="FR19" t="s">
        <v>3193</v>
      </c>
      <c r="FS19" t="str">
        <f>IFERROR(VLOOKUP(ROWS(FS$2:FS19),FQ$2:FR$202,2,FALSE),"")</f>
        <v>BAR : Bardsey</v>
      </c>
      <c r="FT19">
        <f>IF(ISNUMBER(SEARCH(Hauls!$G$358,FU$2:FU$202)),MAX(FT$1:FT18)+1,0)</f>
        <v>18</v>
      </c>
      <c r="FU19" t="s">
        <v>3193</v>
      </c>
      <c r="FV19" t="str">
        <f>IFERROR(VLOOKUP(ROWS(FV$2:FV19),FT$2:FU$202,2,FALSE),"")</f>
        <v>BAR : Bardsey</v>
      </c>
      <c r="FW19">
        <f>IF(ISNUMBER(SEARCH(Hauls!$G$359,FX$2:FX$202)),MAX(FW$1:FW18)+1,0)</f>
        <v>18</v>
      </c>
      <c r="FX19" t="s">
        <v>3193</v>
      </c>
      <c r="FY19" t="str">
        <f>IFERROR(VLOOKUP(ROWS(FY$2:FY19),FW$2:FX$202,2,FALSE),"")</f>
        <v>BAR : Bardsey</v>
      </c>
      <c r="FZ19">
        <f>IF(ISNUMBER(SEARCH(Hauls!$G$360,GA$2:GA$202)),MAX(FZ$1:FZ18)+1,0)</f>
        <v>18</v>
      </c>
      <c r="GA19" t="s">
        <v>3193</v>
      </c>
      <c r="GB19" t="str">
        <f>IFERROR(VLOOKUP(ROWS(GB$2:GB19),FZ$2:GA$202,2,FALSE),"")</f>
        <v>BAR : Bardsey</v>
      </c>
      <c r="GC19">
        <f>IF(ISNUMBER(SEARCH(Hauls!$G$361,GD$2:GD$202)),MAX(GC$1:GC18)+1,0)</f>
        <v>18</v>
      </c>
      <c r="GD19" t="s">
        <v>3193</v>
      </c>
      <c r="GE19" t="str">
        <f>IFERROR(VLOOKUP(ROWS(GE$2:GE19),GC$2:GD$202,2,FALSE),"")</f>
        <v>BAR : Bardsey</v>
      </c>
      <c r="GF19">
        <f>IF(ISNUMBER(SEARCH(Hauls!$G$362,GG$2:GG$202)),MAX(GF$1:GF18)+1,0)</f>
        <v>18</v>
      </c>
      <c r="GG19" t="s">
        <v>3193</v>
      </c>
      <c r="GH19" t="str">
        <f>IFERROR(VLOOKUP(ROWS(GH$2:GH19),GF$2:GG$202,2,FALSE),"")</f>
        <v>BAR : Bardsey</v>
      </c>
      <c r="GI19">
        <f>IF(ISNUMBER(SEARCH(Hauls!$G$363,GJ$2:GJ$202)),MAX(GI$1:GI18)+1,0)</f>
        <v>18</v>
      </c>
      <c r="GJ19" t="s">
        <v>3193</v>
      </c>
      <c r="GK19" t="str">
        <f>IFERROR(VLOOKUP(ROWS(GK$2:GK19),GI$2:GJ$202,2,FALSE),"")</f>
        <v>BAR : Bardsey</v>
      </c>
      <c r="GL19">
        <f>IF(ISNUMBER(SEARCH(Hauls!$G$364,GM$2:GM$202)),MAX(GL$1:GL18)+1,0)</f>
        <v>18</v>
      </c>
      <c r="GM19" t="s">
        <v>3193</v>
      </c>
      <c r="GN19" t="str">
        <f>IFERROR(VLOOKUP(ROWS(GN$2:GN19),GL$2:GM$202,2,FALSE),"")</f>
        <v>BAR : Bardsey</v>
      </c>
      <c r="GO19">
        <f>IF(ISNUMBER(SEARCH(Hauls!$G$365,GP$2:GP$202)),MAX(GO$1:GO18)+1,0)</f>
        <v>18</v>
      </c>
      <c r="GP19" t="s">
        <v>3193</v>
      </c>
      <c r="GQ19" t="str">
        <f>IFERROR(VLOOKUP(ROWS(GQ$2:GQ19),GO$2:GP$202,2,FALSE),"")</f>
        <v>BAR : Bardsey</v>
      </c>
      <c r="GR19">
        <f>IF(ISNUMBER(SEARCH(Hauls!$G$366,GS$2:GS$202)),MAX(GR$1:GR18)+1,0)</f>
        <v>18</v>
      </c>
      <c r="GS19" t="s">
        <v>3193</v>
      </c>
      <c r="GT19" t="str">
        <f>IFERROR(VLOOKUP(ROWS(GT$2:GT19),GR$2:GS$202,2,FALSE),"")</f>
        <v>BAR : Bardsey</v>
      </c>
      <c r="GU19">
        <f>IF(ISNUMBER(SEARCH(Hauls!$G$366,GV$2:GV$202)),MAX(GU$1:GU18)+1,0)</f>
        <v>18</v>
      </c>
      <c r="GV19" t="s">
        <v>3193</v>
      </c>
      <c r="GW19" t="str">
        <f>IFERROR(VLOOKUP(ROWS(GW$2:GW19),GU$2:GV$202,2,FALSE),"")</f>
        <v>BAR : Bardsey</v>
      </c>
      <c r="GX19">
        <f>IF(ISNUMBER(SEARCH(Hauls!$G$368,GY$2:GY$202)),MAX(GX$1:GX18)+1,0)</f>
        <v>18</v>
      </c>
      <c r="GY19" t="s">
        <v>3193</v>
      </c>
      <c r="GZ19" t="str">
        <f>IFERROR(VLOOKUP(ROWS(GZ$2:GZ19),GX$2:GY$202,2,FALSE),"")</f>
        <v>BAR : Bardsey</v>
      </c>
      <c r="HA19">
        <f>IF(ISNUMBER(SEARCH(Hauls!$G$369,HB$2:HB$202)),MAX(HA$1:HA18)+1,0)</f>
        <v>18</v>
      </c>
      <c r="HB19" t="s">
        <v>3193</v>
      </c>
      <c r="HC19" t="str">
        <f>IFERROR(VLOOKUP(ROWS(HC$2:HC19),HA$2:HB$202,2,FALSE),"")</f>
        <v>BAR : Bardsey</v>
      </c>
      <c r="HD19">
        <f>IF(ISNUMBER(SEARCH(Hauls!$G$370,HE$2:HE$202)),MAX(HD$1:HD18)+1,0)</f>
        <v>18</v>
      </c>
      <c r="HE19" t="s">
        <v>3193</v>
      </c>
      <c r="HF19" t="str">
        <f>IFERROR(VLOOKUP(ROWS(HF$2:HF19),HD$2:HE$202,2,FALSE),"")</f>
        <v>BAR : Bardsey</v>
      </c>
      <c r="HG19">
        <f>IF(ISNUMBER(SEARCH(Hauls!$G$371,HH$2:HH$202)),MAX(HG$1:HG18)+1,0)</f>
        <v>18</v>
      </c>
      <c r="HH19" t="s">
        <v>3193</v>
      </c>
      <c r="HI19" t="str">
        <f>IFERROR(VLOOKUP(ROWS(HI$2:HI19),HG$2:HH$202,2,FALSE),"")</f>
        <v>BAR : Bardsey</v>
      </c>
      <c r="HJ19">
        <f>IF(ISNUMBER(SEARCH(Hauls!$G$372,HK$2:HK$202)),MAX(HJ$1:HJ18)+1,0)</f>
        <v>18</v>
      </c>
      <c r="HK19" t="s">
        <v>3193</v>
      </c>
      <c r="HL19" t="str">
        <f>IFERROR(VLOOKUP(ROWS(HL$2:HL19),HJ$2:HK$202,2,FALSE),"")</f>
        <v>BAR : Bardsey</v>
      </c>
      <c r="HM19">
        <f>IF(ISNUMBER(SEARCH(Hauls!$G$373,HN$2:HN$202)),MAX(HM$1:HM18)+1,0)</f>
        <v>18</v>
      </c>
      <c r="HN19" t="s">
        <v>3193</v>
      </c>
      <c r="HO19" t="str">
        <f>IFERROR(VLOOKUP(ROWS(HO$2:HO19),HM$2:HN$202,2,FALSE),"")</f>
        <v>BAR : Bardsey</v>
      </c>
      <c r="HP19">
        <f>IF(ISNUMBER(SEARCH(Hauls!$G$374,HQ$2:HQ$202)),MAX(HP$1:HP18)+1,0)</f>
        <v>18</v>
      </c>
      <c r="HQ19" t="s">
        <v>3193</v>
      </c>
      <c r="HR19" t="str">
        <f>IFERROR(VLOOKUP(ROWS(HR$2:HR19),HP$2:HQ$202,2,FALSE),"")</f>
        <v>BAR : Bardsey</v>
      </c>
      <c r="HS19">
        <f>IF(ISNUMBER(SEARCH(Hauls!$G$375,HT$2:HT$202)),MAX(HS$1:HS18)+1,0)</f>
        <v>18</v>
      </c>
      <c r="HT19" t="s">
        <v>3193</v>
      </c>
      <c r="HU19" t="str">
        <f>IFERROR(VLOOKUP(ROWS(HU$2:HU19),HS$2:HT$202,2,FALSE),"")</f>
        <v>BAR : Bardsey</v>
      </c>
      <c r="HV19">
        <f>IF(ISNUMBER(SEARCH(Hauls!$G$376,HW$2:HW$202)),MAX(HV$1:HV18)+1,0)</f>
        <v>18</v>
      </c>
      <c r="HW19" t="s">
        <v>3193</v>
      </c>
      <c r="HX19" t="str">
        <f>IFERROR(VLOOKUP(ROWS(HX$2:HX19),HV$2:HW$202,2,FALSE),"")</f>
        <v>BAR : Bardsey</v>
      </c>
      <c r="HY19">
        <f>IF(ISNUMBER(SEARCH(Hauls!$G$377,HZ$2:HZ$202)),MAX(HY$1:HY18)+1,0)</f>
        <v>18</v>
      </c>
      <c r="HZ19" t="s">
        <v>3193</v>
      </c>
      <c r="IA19" t="str">
        <f>IFERROR(VLOOKUP(ROWS(IA$2:IA19),HY$2:HZ$202,2,FALSE),"")</f>
        <v>BAR : Bardsey</v>
      </c>
      <c r="IB19">
        <f>IF(ISNUMBER(SEARCH(Hauls!$G$378,IC$2:IC$202)),MAX(IB$1:IB18)+1,0)</f>
        <v>18</v>
      </c>
      <c r="IC19" t="s">
        <v>3193</v>
      </c>
      <c r="ID19" t="str">
        <f>IFERROR(VLOOKUP(ROWS(ID$2:ID19),IB$2:IC$202,2,FALSE),"")</f>
        <v>BAR : Bardsey</v>
      </c>
      <c r="IE19">
        <f>IF(ISNUMBER(SEARCH(Hauls!$G$379,IF$2:IF$202)),MAX(IE$1:IE18)+1,0)</f>
        <v>18</v>
      </c>
      <c r="IF19" t="s">
        <v>3193</v>
      </c>
      <c r="IG19" t="str">
        <f>IFERROR(VLOOKUP(ROWS(IG$2:IG19),IE$2:IF$202,2,FALSE),"")</f>
        <v>BAR : Bardsey</v>
      </c>
      <c r="IH19">
        <f>IF(ISNUMBER(SEARCH(Hauls!$G$380,II$2:II$202)),MAX(IH$1:IH18)+1,0)</f>
        <v>18</v>
      </c>
      <c r="II19" t="s">
        <v>3193</v>
      </c>
      <c r="IJ19" t="str">
        <f>IFERROR(VLOOKUP(ROWS(IJ$2:IJ19),IH$2:II$202,2,FALSE),"")</f>
        <v>BAR : Bardsey</v>
      </c>
      <c r="IK19">
        <f>IF(ISNUMBER(SEARCH(Hauls!$G$381,IL$2:IL$202)),MAX(IK$1:IK18)+1,0)</f>
        <v>18</v>
      </c>
      <c r="IL19" t="s">
        <v>3193</v>
      </c>
      <c r="IM19" t="str">
        <f>IFERROR(VLOOKUP(ROWS(IM$2:IM19),IK$2:IL$202,2,FALSE),"")</f>
        <v>BAR : Bardsey</v>
      </c>
      <c r="IN19">
        <f>IF(ISNUMBER(SEARCH(Hauls!$G$382,IO$2:IO$202)),MAX(IN$1:IN18)+1,0)</f>
        <v>18</v>
      </c>
      <c r="IO19" t="s">
        <v>3193</v>
      </c>
      <c r="IP19" t="str">
        <f>IFERROR(VLOOKUP(ROWS(IP$2:IP19),IN$2:IO$202,2,FALSE),"")</f>
        <v>BAR : Bardsey</v>
      </c>
      <c r="IQ19">
        <f>IF(ISNUMBER(SEARCH(Hauls!$G$383,IR$2:IR$202)),MAX(IQ$1:IQ18)+1,0)</f>
        <v>18</v>
      </c>
      <c r="IR19" t="s">
        <v>3193</v>
      </c>
      <c r="IS19" t="str">
        <f>IFERROR(VLOOKUP(ROWS(IS$2:IS19),IQ$2:IR$202,2,FALSE),"")</f>
        <v>BAR : Bardsey</v>
      </c>
      <c r="IT19">
        <f>IF(ISNUMBER(SEARCH(Hauls!$G$384,IU$2:IU$202)),MAX(IT$1:IT18)+1,0)</f>
        <v>18</v>
      </c>
      <c r="IU19" t="s">
        <v>3193</v>
      </c>
      <c r="IV19" t="str">
        <f>IFERROR(VLOOKUP(ROWS(IV$2:IV19),IT$2:IU$202,2,FALSE),"")</f>
        <v>BAR : Bardsey</v>
      </c>
      <c r="IW19">
        <f>IF(ISNUMBER(SEARCH(Hauls!$G$385,IX$2:IX$202)),MAX(IW$1:IW18)+1,0)</f>
        <v>18</v>
      </c>
      <c r="IX19" t="s">
        <v>3193</v>
      </c>
      <c r="IY19" t="str">
        <f>IFERROR(VLOOKUP(ROWS(IY$2:IY19),IW$2:IX$202,2,FALSE),"")</f>
        <v>BAR : Bardsey</v>
      </c>
      <c r="IZ19">
        <f>IF(ISNUMBER(SEARCH(Hauls!$G$386,JA$2:JA$202)),MAX(IZ$1:IZ18)+1,0)</f>
        <v>18</v>
      </c>
      <c r="JA19" t="s">
        <v>3193</v>
      </c>
      <c r="JB19" t="str">
        <f>IFERROR(VLOOKUP(ROWS(JB$2:JB19),IZ$2:JA$202,2,FALSE),"")</f>
        <v>BAR : Bardsey</v>
      </c>
      <c r="JC19">
        <f>IF(ISNUMBER(SEARCH(Hauls!$G$387,JD$2:JD$202)),MAX(JC$1:JC18)+1,0)</f>
        <v>18</v>
      </c>
      <c r="JD19" t="s">
        <v>3193</v>
      </c>
      <c r="JE19" t="str">
        <f>IFERROR(VLOOKUP(ROWS(JE$2:JE19),JC$2:JD$202,2,FALSE),"")</f>
        <v>BAR : Bardsey</v>
      </c>
      <c r="JF19">
        <f>IF(ISNUMBER(SEARCH(Hauls!$G$388,JG$2:JG$202)),MAX(JF$1:JF18)+1,0)</f>
        <v>18</v>
      </c>
      <c r="JG19" t="s">
        <v>3193</v>
      </c>
      <c r="JH19" t="str">
        <f>IFERROR(VLOOKUP(ROWS(JH$2:JH19),JF$2:JG$202,2,FALSE),"")</f>
        <v>BAR : Bardsey</v>
      </c>
      <c r="JI19">
        <f>IF(ISNUMBER(SEARCH(Hauls!$G$389,JJ$2:JJ$202)),MAX(JI$1:JI18)+1,0)</f>
        <v>18</v>
      </c>
      <c r="JJ19" t="s">
        <v>3193</v>
      </c>
      <c r="JK19" t="str">
        <f>IFERROR(VLOOKUP(ROWS(JK$2:JK19),JI$2:JJ$202,2,FALSE),"")</f>
        <v>BAR : Bardsey</v>
      </c>
      <c r="JL19">
        <f>IF(ISNUMBER(SEARCH(Hauls!$G$390,JM$2:JM$202)),MAX(JL$1:JL18)+1,0)</f>
        <v>18</v>
      </c>
      <c r="JM19" t="s">
        <v>3193</v>
      </c>
      <c r="JN19" t="str">
        <f>IFERROR(VLOOKUP(ROWS(JN$2:JN19),JL$2:JM$202,2,FALSE),"")</f>
        <v>BAR : Bardsey</v>
      </c>
      <c r="JO19">
        <f>IF(ISNUMBER(SEARCH(Hauls!$G$391,JP$2:JP$202)),MAX(JO$1:JO18)+1,0)</f>
        <v>18</v>
      </c>
      <c r="JP19" t="s">
        <v>3193</v>
      </c>
      <c r="JQ19" t="str">
        <f>IFERROR(VLOOKUP(ROWS(JQ$2:JQ19),JO$2:JP$202,2,FALSE),"")</f>
        <v>BAR : Bardsey</v>
      </c>
      <c r="JR19">
        <f>IF(ISNUMBER(SEARCH(Hauls!$G$392,JS$2:JS$202)),MAX(JR$1:JR18)+1,0)</f>
        <v>18</v>
      </c>
      <c r="JS19" t="s">
        <v>3193</v>
      </c>
      <c r="JT19" t="str">
        <f>IFERROR(VLOOKUP(ROWS(JT$2:JT19),JR$2:JS$202,2,FALSE),"")</f>
        <v>BAR : Bardsey</v>
      </c>
      <c r="JU19">
        <f>IF(ISNUMBER(SEARCH(Hauls!$G$393,JV$2:JV$202)),MAX(JU$1:JU18)+1,0)</f>
        <v>18</v>
      </c>
      <c r="JV19" t="s">
        <v>3193</v>
      </c>
      <c r="JW19" t="str">
        <f>IFERROR(VLOOKUP(ROWS(JW$2:JW19),JU$2:JV$202,2,FALSE),"")</f>
        <v>BAR : Bardsey</v>
      </c>
      <c r="JX19">
        <f>IF(ISNUMBER(SEARCH(Hauls!$G$394,JY$2:JY$202)),MAX(JX$1:JX18)+1,0)</f>
        <v>18</v>
      </c>
      <c r="JY19" t="s">
        <v>3193</v>
      </c>
      <c r="JZ19" t="str">
        <f>IFERROR(VLOOKUP(ROWS(JZ$2:JZ19),JX$2:JY$202,2,FALSE),"")</f>
        <v>BAR : Bardsey</v>
      </c>
      <c r="KA19">
        <f>IF(ISNUMBER(SEARCH(Hauls!$G$395,KB$2:KB$202)),MAX(KA$1:KA18)+1,0)</f>
        <v>18</v>
      </c>
      <c r="KB19" t="s">
        <v>3193</v>
      </c>
      <c r="KC19" t="str">
        <f>IFERROR(VLOOKUP(ROWS(KC$2:KC19),KA$2:KB$202,2,FALSE),"")</f>
        <v>BAR : Bardsey</v>
      </c>
      <c r="KD19">
        <f>IF(ISNUMBER(SEARCH(Hauls!$G$396,KE$2:KE$202)),MAX(KD$1:KD18)+1,0)</f>
        <v>18</v>
      </c>
      <c r="KE19" t="s">
        <v>3193</v>
      </c>
      <c r="KF19" t="str">
        <f>IFERROR(VLOOKUP(ROWS(KF$2:KF19),KD$2:KE$202,2,FALSE),"")</f>
        <v>BAR : Bardsey</v>
      </c>
      <c r="KG19">
        <f>IF(ISNUMBER(SEARCH(Hauls!$G$397,KH$2:KH$202)),MAX(KG$1:KG18)+1,0)</f>
        <v>18</v>
      </c>
      <c r="KH19" t="s">
        <v>3193</v>
      </c>
      <c r="KI19" t="str">
        <f>IFERROR(VLOOKUP(ROWS(KI$2:KI19),KG$2:KH$202,2,FALSE),"")</f>
        <v>BAR : Bardsey</v>
      </c>
      <c r="KJ19">
        <f>IF(ISNUMBER(SEARCH(Hauls!$G$398,KK$2:KK$202)),MAX(KJ$1:KJ18)+1,0)</f>
        <v>18</v>
      </c>
      <c r="KK19" t="s">
        <v>3193</v>
      </c>
      <c r="KL19" t="str">
        <f>IFERROR(VLOOKUP(ROWS(KL$2:KL19),KJ$2:KK$202,2,FALSE),"")</f>
        <v>BAR : Bardsey</v>
      </c>
      <c r="KM19">
        <f>IF(ISNUMBER(SEARCH(Hauls!$G$399,KN$2:KN$202)),MAX(KM$1:KM18)+1,0)</f>
        <v>18</v>
      </c>
      <c r="KN19" t="s">
        <v>3193</v>
      </c>
      <c r="KO19" t="str">
        <f>IFERROR(VLOOKUP(ROWS(KO$2:KO19),KM$2:KN$202,2,FALSE),"")</f>
        <v>BAR : Bardsey</v>
      </c>
      <c r="KP19">
        <f>IF(ISNUMBER(SEARCH(Hauls!$G$400,KQ$2:KQ$202)),MAX(KP$1:KP18)+1,0)</f>
        <v>18</v>
      </c>
      <c r="KQ19" t="s">
        <v>3193</v>
      </c>
      <c r="KR19" t="str">
        <f>IFERROR(VLOOKUP(ROWS(KR$2:KR19),KP$2:KQ$202,2,FALSE),"")</f>
        <v>BAR : Bardsey</v>
      </c>
    </row>
    <row r="20" spans="1:304" x14ac:dyDescent="0.25">
      <c r="A20" t="s">
        <v>2526</v>
      </c>
      <c r="B20" t="s">
        <v>2527</v>
      </c>
      <c r="C20" t="s">
        <v>646</v>
      </c>
      <c r="D20" t="str">
        <f t="shared" si="0"/>
        <v>BH : Barra Head</v>
      </c>
      <c r="E20">
        <f>IF(ISNUMBER(SEARCH(Hauls!$G$301,$F$2:$F$202)),MAX($E$1:E19)+1,0)</f>
        <v>19</v>
      </c>
      <c r="F20" t="s">
        <v>3194</v>
      </c>
      <c r="G20" t="str">
        <f>IFERROR(VLOOKUP(ROWS($G$2:G20),$E$2:$F$202,2,FALSE),"")</f>
        <v>BH : Barra Head</v>
      </c>
      <c r="H20">
        <f>IF(ISNUMBER(SEARCH(Hauls!$G$302,I$2:I$202)),MAX(H$1:H19)+1,0)</f>
        <v>19</v>
      </c>
      <c r="I20" t="s">
        <v>3194</v>
      </c>
      <c r="J20" t="str">
        <f>IFERROR(VLOOKUP(ROWS(J$2:J20),H$2:I$202,2,FALSE),"")</f>
        <v>BH : Barra Head</v>
      </c>
      <c r="K20">
        <f>IF(ISNUMBER(SEARCH(Hauls!$G$303,L$2:L$202)),MAX(K$1:K19)+1,0)</f>
        <v>19</v>
      </c>
      <c r="L20" t="s">
        <v>3194</v>
      </c>
      <c r="M20" t="str">
        <f>IFERROR(VLOOKUP(ROWS(M$2:M20),K$2:L$202,2,FALSE),"")</f>
        <v>BH : Barra Head</v>
      </c>
      <c r="N20">
        <f>IF(ISNUMBER(SEARCH(Hauls!$G$304,O$2:O$202)),MAX(N$1:N19)+1,0)</f>
        <v>19</v>
      </c>
      <c r="O20" t="s">
        <v>3194</v>
      </c>
      <c r="P20" t="str">
        <f>IFERROR(VLOOKUP(ROWS(P$2:P20),N$2:O$202,2,FALSE),"")</f>
        <v>BH : Barra Head</v>
      </c>
      <c r="Q20">
        <f>IF(ISNUMBER(SEARCH(Hauls!$G$305,R$2:R$202)),MAX(Q$1:Q19)+1,0)</f>
        <v>19</v>
      </c>
      <c r="R20" t="s">
        <v>3194</v>
      </c>
      <c r="S20" t="str">
        <f>IFERROR(VLOOKUP(ROWS(S$2:S20),Q$2:R$202,2,FALSE),"")</f>
        <v>BH : Barra Head</v>
      </c>
      <c r="T20">
        <f>IF(ISNUMBER(SEARCH(Hauls!$G$306,U$2:U$202)),MAX(T$1:T19)+1,0)</f>
        <v>19</v>
      </c>
      <c r="U20" t="s">
        <v>3194</v>
      </c>
      <c r="V20" t="str">
        <f>IFERROR(VLOOKUP(ROWS(V$2:V20),T$2:U$202,2,FALSE),"")</f>
        <v>BH : Barra Head</v>
      </c>
      <c r="W20">
        <f>IF(ISNUMBER(SEARCH(Hauls!$G$307,X$2:X$202)),MAX(W$1:W19)+1,0)</f>
        <v>19</v>
      </c>
      <c r="X20" t="s">
        <v>3194</v>
      </c>
      <c r="Y20" t="str">
        <f>IFERROR(VLOOKUP(ROWS(Y$2:Y20),W$2:X$202,2,FALSE),"")</f>
        <v>BH : Barra Head</v>
      </c>
      <c r="Z20">
        <f>IF(ISNUMBER(SEARCH(Hauls!$G$308,AA$2:AA$202)),MAX(Z$1:Z19)+1,0)</f>
        <v>19</v>
      </c>
      <c r="AA20" t="s">
        <v>3194</v>
      </c>
      <c r="AB20" t="str">
        <f>IFERROR(VLOOKUP(ROWS(AB$2:AB20),Z$2:AA$202,2,FALSE),"")</f>
        <v>BH : Barra Head</v>
      </c>
      <c r="AC20">
        <f>IF(ISNUMBER(SEARCH(Hauls!$G$309,AD$2:AD$202)),MAX(AC$1:AC19)+1,0)</f>
        <v>19</v>
      </c>
      <c r="AD20" t="s">
        <v>3194</v>
      </c>
      <c r="AE20" t="str">
        <f>IFERROR(VLOOKUP(ROWS(AE$2:AE20),AC$2:AD$202,2,FALSE),"")</f>
        <v>BH : Barra Head</v>
      </c>
      <c r="AF20">
        <f>IF(ISNUMBER(SEARCH(Hauls!$G$310,AG$2:AG$202)),MAX(AF$1:AF19)+1,0)</f>
        <v>19</v>
      </c>
      <c r="AG20" t="s">
        <v>3194</v>
      </c>
      <c r="AH20" t="str">
        <f>IFERROR(VLOOKUP(ROWS(AH$2:AH20),AF$2:AG$202,2,FALSE),"")</f>
        <v>BH : Barra Head</v>
      </c>
      <c r="AI20">
        <f>IF(ISNUMBER(SEARCH(Hauls!$G$311,AJ$2:AJ$202)),MAX(AI$1:AI19)+1,0)</f>
        <v>19</v>
      </c>
      <c r="AJ20" t="s">
        <v>3194</v>
      </c>
      <c r="AK20" t="str">
        <f>IFERROR(VLOOKUP(ROWS(AK$2:AK20),AI$2:AJ$202,2,FALSE),"")</f>
        <v>BH : Barra Head</v>
      </c>
      <c r="AL20">
        <f>IF(ISNUMBER(SEARCH(Hauls!$G$312,AM$2:AM$202)),MAX(AL$1:AL19)+1,0)</f>
        <v>19</v>
      </c>
      <c r="AM20" t="s">
        <v>3194</v>
      </c>
      <c r="AN20" t="str">
        <f>IFERROR(VLOOKUP(ROWS(AN$2:AN20),AL$2:AM$202,2,FALSE),"")</f>
        <v>BH : Barra Head</v>
      </c>
      <c r="AO20">
        <f>IF(ISNUMBER(SEARCH(Hauls!$G$313,AP$2:AP$202)),MAX(AO$1:AO19)+1,0)</f>
        <v>19</v>
      </c>
      <c r="AP20" t="s">
        <v>3194</v>
      </c>
      <c r="AQ20" t="str">
        <f>IFERROR(VLOOKUP(ROWS(AQ$2:AQ20),AO$2:AP$202,2,FALSE),"")</f>
        <v>BH : Barra Head</v>
      </c>
      <c r="AR20">
        <f>IF(ISNUMBER(SEARCH(Hauls!$G$314,AS$2:AS$202)),MAX(AR$1:AR19)+1,0)</f>
        <v>19</v>
      </c>
      <c r="AS20" t="s">
        <v>3194</v>
      </c>
      <c r="AT20" t="str">
        <f>IFERROR(VLOOKUP(ROWS(AT$2:AT20),AR$2:AS$202,2,FALSE),"")</f>
        <v>BH : Barra Head</v>
      </c>
      <c r="AU20">
        <f>IF(ISNUMBER(SEARCH(Hauls!$G$315,AV$2:AV$202)),MAX(AU$1:AU19)+1,0)</f>
        <v>19</v>
      </c>
      <c r="AV20" t="s">
        <v>3194</v>
      </c>
      <c r="AW20" t="str">
        <f>IFERROR(VLOOKUP(ROWS(AW$2:AW20),AU$2:AV$202,2,FALSE),"")</f>
        <v>BH : Barra Head</v>
      </c>
      <c r="AX20">
        <f>IF(ISNUMBER(SEARCH(Hauls!$G$316,AY$2:AY$202)),MAX(AX$1:AX19)+1,0)</f>
        <v>19</v>
      </c>
      <c r="AY20" t="s">
        <v>3194</v>
      </c>
      <c r="AZ20" t="str">
        <f>IFERROR(VLOOKUP(ROWS(AZ$2:AZ20),AX$2:AY$202,2,FALSE),"")</f>
        <v>BH : Barra Head</v>
      </c>
      <c r="BA20">
        <f>IF(ISNUMBER(SEARCH(Hauls!$G$317,BB$2:BB$202)),MAX(BA$1:BA19)+1,0)</f>
        <v>19</v>
      </c>
      <c r="BB20" t="s">
        <v>3194</v>
      </c>
      <c r="BC20" t="str">
        <f>IFERROR(VLOOKUP(ROWS(BC$2:BC20),BA$2:BB$202,2,FALSE),"")</f>
        <v>BH : Barra Head</v>
      </c>
      <c r="BD20">
        <f>IF(ISNUMBER(SEARCH(Hauls!$G$318,BE$2:BE$202)),MAX(BD$1:BD19)+1,0)</f>
        <v>19</v>
      </c>
      <c r="BE20" t="s">
        <v>3194</v>
      </c>
      <c r="BF20" t="str">
        <f>IFERROR(VLOOKUP(ROWS(BF$2:BF20),BD$2:BE$202,2,FALSE),"")</f>
        <v>BH : Barra Head</v>
      </c>
      <c r="BG20">
        <f>IF(ISNUMBER(SEARCH(Hauls!$G$319,BH$2:BH$202)),MAX(BG$1:BG19)+1,0)</f>
        <v>19</v>
      </c>
      <c r="BH20" t="s">
        <v>3194</v>
      </c>
      <c r="BI20" t="str">
        <f>IFERROR(VLOOKUP(ROWS(BI$2:BI20),BG$2:BH$202,2,FALSE),"")</f>
        <v>BH : Barra Head</v>
      </c>
      <c r="BJ20">
        <f>IF(ISNUMBER(SEARCH(Hauls!$G$320,BK$2:BK$202)),MAX(BJ$1:BJ19)+1,0)</f>
        <v>19</v>
      </c>
      <c r="BK20" t="s">
        <v>3194</v>
      </c>
      <c r="BL20" t="str">
        <f>IFERROR(VLOOKUP(ROWS(BL$2:BL20),BJ$2:BK$202,2,FALSE),"")</f>
        <v>BH : Barra Head</v>
      </c>
      <c r="BM20">
        <f>IF(ISNUMBER(SEARCH(Hauls!$G$321,BN$2:BN$202)),MAX(BM$1:BM19)+1,0)</f>
        <v>19</v>
      </c>
      <c r="BN20" t="s">
        <v>3194</v>
      </c>
      <c r="BO20" t="str">
        <f>IFERROR(VLOOKUP(ROWS(BO$2:BO20),BM$2:BN$202,2,FALSE),"")</f>
        <v>BH : Barra Head</v>
      </c>
      <c r="BP20">
        <f>IF(ISNUMBER(SEARCH(Hauls!$G$322,BQ$2:BQ$202)),MAX(BP$1:BP19)+1,0)</f>
        <v>19</v>
      </c>
      <c r="BQ20" t="s">
        <v>3194</v>
      </c>
      <c r="BR20" t="str">
        <f>IFERROR(VLOOKUP(ROWS(BR$2:BR20),BP$2:BQ$202,2,FALSE),"")</f>
        <v>BH : Barra Head</v>
      </c>
      <c r="BS20">
        <f>IF(ISNUMBER(SEARCH(Hauls!$G$323,BT$2:BT$202)),MAX(BS$1:BS19)+1,0)</f>
        <v>19</v>
      </c>
      <c r="BT20" t="s">
        <v>3194</v>
      </c>
      <c r="BU20" t="str">
        <f>IFERROR(VLOOKUP(ROWS(BU$2:BU20),BS$2:BT$202,2,FALSE),"")</f>
        <v>BH : Barra Head</v>
      </c>
      <c r="BV20">
        <f>IF(ISNUMBER(SEARCH(Hauls!$G$324,BW$2:BW$202)),MAX(BV$1:BV19)+1,0)</f>
        <v>19</v>
      </c>
      <c r="BW20" t="s">
        <v>3194</v>
      </c>
      <c r="BX20" t="str">
        <f>IFERROR(VLOOKUP(ROWS(BX$2:BX20),BV$2:BW$202,2,FALSE),"")</f>
        <v>BH : Barra Head</v>
      </c>
      <c r="BY20">
        <f>IF(ISNUMBER(SEARCH(Hauls!$G$325,BZ$2:BZ$202)),MAX(BY$1:BY19)+1,0)</f>
        <v>19</v>
      </c>
      <c r="BZ20" t="s">
        <v>3194</v>
      </c>
      <c r="CA20" t="str">
        <f>IFERROR(VLOOKUP(ROWS(CA$2:CA20),BY$2:BZ$202,2,FALSE),"")</f>
        <v>BH : Barra Head</v>
      </c>
      <c r="CB20">
        <f>IF(ISNUMBER(SEARCH(Hauls!$G$326,CC$2:CC$202)),MAX(CB$1:CB19)+1,0)</f>
        <v>19</v>
      </c>
      <c r="CC20" t="s">
        <v>3194</v>
      </c>
      <c r="CD20" t="str">
        <f>IFERROR(VLOOKUP(ROWS(CD$2:CD20),CB$2:CC$202,2,FALSE),"")</f>
        <v>BH : Barra Head</v>
      </c>
      <c r="CE20">
        <f>IF(ISNUMBER(SEARCH(Hauls!$G$327,CF$2:CF$202)),MAX(CE$1:CE19)+1,0)</f>
        <v>19</v>
      </c>
      <c r="CF20" t="s">
        <v>3194</v>
      </c>
      <c r="CG20" t="str">
        <f>IFERROR(VLOOKUP(ROWS(CG$2:CG20),CE$2:CF$202,2,FALSE),"")</f>
        <v>BH : Barra Head</v>
      </c>
      <c r="CH20">
        <f>IF(ISNUMBER(SEARCH(Hauls!$G$328,CI$2:CI$202)),MAX(CH$1:CH19)+1,0)</f>
        <v>19</v>
      </c>
      <c r="CI20" t="s">
        <v>3194</v>
      </c>
      <c r="CJ20" t="str">
        <f>IFERROR(VLOOKUP(ROWS(CJ$2:CJ20),CH$2:CI$202,2,FALSE),"")</f>
        <v>BH : Barra Head</v>
      </c>
      <c r="CK20">
        <f>IF(ISNUMBER(SEARCH(Hauls!$G$329,CL$2:CL$202)),MAX(CK$1:CK19)+1,0)</f>
        <v>19</v>
      </c>
      <c r="CL20" t="s">
        <v>3194</v>
      </c>
      <c r="CM20" t="str">
        <f>IFERROR(VLOOKUP(ROWS(CM$2:CM20),CK$2:CL$202,2,FALSE),"")</f>
        <v>BH : Barra Head</v>
      </c>
      <c r="CN20">
        <f>IF(ISNUMBER(SEARCH(Hauls!$G$330,CO$2:CO$202)),MAX(CN$1:CN19)+1,0)</f>
        <v>19</v>
      </c>
      <c r="CO20" t="s">
        <v>3194</v>
      </c>
      <c r="CP20" t="str">
        <f>IFERROR(VLOOKUP(ROWS(CP$2:CP20),CN$2:CO$202,2,FALSE),"")</f>
        <v>BH : Barra Head</v>
      </c>
      <c r="CQ20">
        <f>IF(ISNUMBER(SEARCH(Hauls!$G$331,CR$2:CR$202)),MAX(CQ$1:CQ19)+1,0)</f>
        <v>19</v>
      </c>
      <c r="CR20" t="s">
        <v>3194</v>
      </c>
      <c r="CS20" t="str">
        <f>IFERROR(VLOOKUP(ROWS(CS$2:CS20),CQ$2:CR$202,2,FALSE),"")</f>
        <v>BH : Barra Head</v>
      </c>
      <c r="CT20">
        <f>IF(ISNUMBER(SEARCH(Hauls!$G$332,CU$2:CU$202)),MAX(CT$1:CT19)+1,0)</f>
        <v>19</v>
      </c>
      <c r="CU20" t="s">
        <v>3194</v>
      </c>
      <c r="CV20" t="str">
        <f>IFERROR(VLOOKUP(ROWS(CV$2:CV20),CT$2:CU$202,2,FALSE),"")</f>
        <v>BH : Barra Head</v>
      </c>
      <c r="CW20">
        <f>IF(ISNUMBER(SEARCH(Hauls!$G$333,CX$2:CX$202)),MAX(CW$1:CW19)+1,0)</f>
        <v>19</v>
      </c>
      <c r="CX20" t="s">
        <v>3194</v>
      </c>
      <c r="CY20" t="str">
        <f>IFERROR(VLOOKUP(ROWS(CY$2:CY20),CW$2:CX$202,2,FALSE),"")</f>
        <v>BH : Barra Head</v>
      </c>
      <c r="CZ20">
        <f>IF(ISNUMBER(SEARCH(Hauls!$G$334,DA$2:DA$202)),MAX(CZ$1:CZ19)+1,0)</f>
        <v>19</v>
      </c>
      <c r="DA20" t="s">
        <v>3194</v>
      </c>
      <c r="DB20" t="str">
        <f>IFERROR(VLOOKUP(ROWS(DB$2:DB20),CZ$2:DA$202,2,FALSE),"")</f>
        <v>BH : Barra Head</v>
      </c>
      <c r="DC20">
        <f>IF(ISNUMBER(SEARCH(Hauls!$G$335,DD$2:DD$202)),MAX(DC$1:DC19)+1,0)</f>
        <v>19</v>
      </c>
      <c r="DD20" t="s">
        <v>3194</v>
      </c>
      <c r="DE20" t="str">
        <f>IFERROR(VLOOKUP(ROWS(DE$2:DE20),DC$2:DD$202,2,FALSE),"")</f>
        <v>BH : Barra Head</v>
      </c>
      <c r="DF20">
        <f>IF(ISNUMBER(SEARCH(Hauls!$G$336,DG$2:DG$202)),MAX(DF$1:DF19)+1,0)</f>
        <v>19</v>
      </c>
      <c r="DG20" t="s">
        <v>3194</v>
      </c>
      <c r="DH20" t="str">
        <f>IFERROR(VLOOKUP(ROWS(DH$2:DH20),DF$2:DG$202,2,FALSE),"")</f>
        <v>BH : Barra Head</v>
      </c>
      <c r="DI20">
        <f>IF(ISNUMBER(SEARCH(Hauls!$G$337,DJ$2:DJ$202)),MAX(DI$1:DI19)+1,0)</f>
        <v>19</v>
      </c>
      <c r="DJ20" t="s">
        <v>3194</v>
      </c>
      <c r="DK20" t="str">
        <f>IFERROR(VLOOKUP(ROWS(DK$2:DK20),DI$2:DJ$202,2,FALSE),"")</f>
        <v>BH : Barra Head</v>
      </c>
      <c r="DL20">
        <f>IF(ISNUMBER(SEARCH(Hauls!$G$338,DM$2:DM$202)),MAX(DL$1:DL19)+1,0)</f>
        <v>19</v>
      </c>
      <c r="DM20" t="s">
        <v>3194</v>
      </c>
      <c r="DN20" t="str">
        <f>IFERROR(VLOOKUP(ROWS(DN$2:DN20),DL$2:DM$202,2,FALSE),"")</f>
        <v>BH : Barra Head</v>
      </c>
      <c r="DO20">
        <f>IF(ISNUMBER(SEARCH(Hauls!$G$339,DP$2:DP$202)),MAX(DO$1:DO19)+1,0)</f>
        <v>19</v>
      </c>
      <c r="DP20" t="s">
        <v>3194</v>
      </c>
      <c r="DQ20" t="str">
        <f>IFERROR(VLOOKUP(ROWS(DQ$2:DQ20),DO$2:DP$202,2,FALSE),"")</f>
        <v>BH : Barra Head</v>
      </c>
      <c r="DR20">
        <f>IF(ISNUMBER(SEARCH(Hauls!$G$340,DS$2:DS$202)),MAX(DR$1:DR19)+1,0)</f>
        <v>19</v>
      </c>
      <c r="DS20" t="s">
        <v>3194</v>
      </c>
      <c r="DT20" t="str">
        <f>IFERROR(VLOOKUP(ROWS(DT$2:DT20),DR$2:DS$202,2,FALSE),"")</f>
        <v>BH : Barra Head</v>
      </c>
      <c r="DU20">
        <f>IF(ISNUMBER(SEARCH(Hauls!$G$341,DV$2:DV$202)),MAX(DU$1:DU19)+1,0)</f>
        <v>19</v>
      </c>
      <c r="DV20" t="s">
        <v>3194</v>
      </c>
      <c r="DW20" t="str">
        <f>IFERROR(VLOOKUP(ROWS(DW$2:DW20),DU$2:DV$202,2,FALSE),"")</f>
        <v>BH : Barra Head</v>
      </c>
      <c r="DX20">
        <f>IF(ISNUMBER(SEARCH(Hauls!$G$342,DY$2:DY$202)),MAX(DX$1:DX19)+1,0)</f>
        <v>19</v>
      </c>
      <c r="DY20" t="s">
        <v>3194</v>
      </c>
      <c r="DZ20" t="str">
        <f>IFERROR(VLOOKUP(ROWS(DZ$2:DZ20),DX$2:DY$202,2,FALSE),"")</f>
        <v>BH : Barra Head</v>
      </c>
      <c r="EA20">
        <f>IF(ISNUMBER(SEARCH(Hauls!$G$343,EB$2:EB$202)),MAX(EA$1:EA19)+1,0)</f>
        <v>19</v>
      </c>
      <c r="EB20" t="s">
        <v>3194</v>
      </c>
      <c r="EC20" t="str">
        <f>IFERROR(VLOOKUP(ROWS(EC$2:EC20),EA$2:EB$202,2,FALSE),"")</f>
        <v>BH : Barra Head</v>
      </c>
      <c r="ED20">
        <f>IF(ISNUMBER(SEARCH(Hauls!$G$344,EE$2:EE$202)),MAX(ED$1:ED19)+1,0)</f>
        <v>19</v>
      </c>
      <c r="EE20" t="s">
        <v>3194</v>
      </c>
      <c r="EF20" t="str">
        <f>IFERROR(VLOOKUP(ROWS(EF$2:EF20),ED$2:EE$202,2,FALSE),"")</f>
        <v>BH : Barra Head</v>
      </c>
      <c r="EG20">
        <f>IF(ISNUMBER(SEARCH(Hauls!$G$345,EH$2:EH$202)),MAX(EG$1:EG19)+1,0)</f>
        <v>19</v>
      </c>
      <c r="EH20" t="s">
        <v>3194</v>
      </c>
      <c r="EI20" t="str">
        <f>IFERROR(VLOOKUP(ROWS(EI$2:EI20),EG$2:EH$202,2,FALSE),"")</f>
        <v>BH : Barra Head</v>
      </c>
      <c r="EJ20">
        <f>IF(ISNUMBER(SEARCH(Hauls!$G$346,EK$2:EK$202)),MAX(EJ$1:EJ19)+1,0)</f>
        <v>19</v>
      </c>
      <c r="EK20" t="s">
        <v>3194</v>
      </c>
      <c r="EL20" t="str">
        <f>IFERROR(VLOOKUP(ROWS(EL$2:EL20),EJ$2:EK$202,2,FALSE),"")</f>
        <v>BH : Barra Head</v>
      </c>
      <c r="EM20">
        <f>IF(ISNUMBER(SEARCH(Hauls!$G$347,EN$2:EN$202)),MAX(EM$1:EM19)+1,0)</f>
        <v>19</v>
      </c>
      <c r="EN20" t="s">
        <v>3194</v>
      </c>
      <c r="EO20" t="str">
        <f>IFERROR(VLOOKUP(ROWS(EO$2:EO20),EM$2:EN$202,2,FALSE),"")</f>
        <v>BH : Barra Head</v>
      </c>
      <c r="EP20">
        <f>IF(ISNUMBER(SEARCH(Hauls!$G$348,EQ$2:EQ$202)),MAX(EP$1:EP19)+1,0)</f>
        <v>19</v>
      </c>
      <c r="EQ20" t="s">
        <v>3194</v>
      </c>
      <c r="ER20" t="str">
        <f>IFERROR(VLOOKUP(ROWS(ER$2:ER20),EP$2:EQ$202,2,FALSE),"")</f>
        <v>BH : Barra Head</v>
      </c>
      <c r="ES20">
        <f>IF(ISNUMBER(SEARCH(Hauls!$G$349,ET$2:ET$202)),MAX(ES$1:ES19)+1,0)</f>
        <v>19</v>
      </c>
      <c r="ET20" t="s">
        <v>3194</v>
      </c>
      <c r="EU20" t="str">
        <f>IFERROR(VLOOKUP(ROWS(EU$2:EU20),ES$2:ET$202,2,FALSE),"")</f>
        <v>BH : Barra Head</v>
      </c>
      <c r="EV20">
        <f>IF(ISNUMBER(SEARCH(Hauls!$G$350,EW$2:EW$202)),MAX(EV$1:EV19)+1,0)</f>
        <v>19</v>
      </c>
      <c r="EW20" t="s">
        <v>3194</v>
      </c>
      <c r="EX20" t="str">
        <f>IFERROR(VLOOKUP(ROWS(EX$2:EX20),EV$2:EW$202,2,FALSE),"")</f>
        <v>BH : Barra Head</v>
      </c>
      <c r="EY20">
        <f>IF(ISNUMBER(SEARCH(Hauls!$G$351,EZ$2:EZ$202)),MAX(EY$1:EY19)+1,0)</f>
        <v>19</v>
      </c>
      <c r="EZ20" t="s">
        <v>3194</v>
      </c>
      <c r="FA20" t="str">
        <f>IFERROR(VLOOKUP(ROWS(FA$2:FA20),EY$2:EZ$202,2,FALSE),"")</f>
        <v>BH : Barra Head</v>
      </c>
      <c r="FB20">
        <f>IF(ISNUMBER(SEARCH(Hauls!$G$352,FC$2:FC$202)),MAX(FB$1:FB19)+1,0)</f>
        <v>19</v>
      </c>
      <c r="FC20" t="s">
        <v>3194</v>
      </c>
      <c r="FD20" t="str">
        <f>IFERROR(VLOOKUP(ROWS(FD$2:FD20),FB$2:FC$202,2,FALSE),"")</f>
        <v>BH : Barra Head</v>
      </c>
      <c r="FE20">
        <f>IF(ISNUMBER(SEARCH(Hauls!$G$353,FF$2:FF$202)),MAX(FE$1:FE19)+1,0)</f>
        <v>19</v>
      </c>
      <c r="FF20" t="s">
        <v>3194</v>
      </c>
      <c r="FG20" t="str">
        <f>IFERROR(VLOOKUP(ROWS(FG$2:FG20),FE$2:FF$202,2,FALSE),"")</f>
        <v>BH : Barra Head</v>
      </c>
      <c r="FH20">
        <f>IF(ISNUMBER(SEARCH(Hauls!$G$354,FI$2:FI$202)),MAX(FH$1:FH19)+1,0)</f>
        <v>19</v>
      </c>
      <c r="FI20" t="s">
        <v>3194</v>
      </c>
      <c r="FJ20" t="str">
        <f>IFERROR(VLOOKUP(ROWS(FJ$2:FJ20),FH$2:FI$202,2,FALSE),"")</f>
        <v>BH : Barra Head</v>
      </c>
      <c r="FK20">
        <f>IF(ISNUMBER(SEARCH(Hauls!$G$355,FL$2:FL$202)),MAX(FK$1:FK19)+1,0)</f>
        <v>19</v>
      </c>
      <c r="FL20" t="s">
        <v>3194</v>
      </c>
      <c r="FM20" t="str">
        <f>IFERROR(VLOOKUP(ROWS(FM$2:FM20),FK$2:FL$202,2,FALSE),"")</f>
        <v>BH : Barra Head</v>
      </c>
      <c r="FN20">
        <f>IF(ISNUMBER(SEARCH(Hauls!$G$356,FO$2:FO$202)),MAX(FN$1:FN19)+1,0)</f>
        <v>19</v>
      </c>
      <c r="FO20" t="s">
        <v>3194</v>
      </c>
      <c r="FP20" t="str">
        <f>IFERROR(VLOOKUP(ROWS(FP$2:FP20),FN$2:FO$202,2,FALSE),"")</f>
        <v>BH : Barra Head</v>
      </c>
      <c r="FQ20">
        <f>IF(ISNUMBER(SEARCH(Hauls!$G$357,FR$2:FR$202)),MAX(FQ$1:FQ19)+1,0)</f>
        <v>19</v>
      </c>
      <c r="FR20" t="s">
        <v>3194</v>
      </c>
      <c r="FS20" t="str">
        <f>IFERROR(VLOOKUP(ROWS(FS$2:FS20),FQ$2:FR$202,2,FALSE),"")</f>
        <v>BH : Barra Head</v>
      </c>
      <c r="FT20">
        <f>IF(ISNUMBER(SEARCH(Hauls!$G$358,FU$2:FU$202)),MAX(FT$1:FT19)+1,0)</f>
        <v>19</v>
      </c>
      <c r="FU20" t="s">
        <v>3194</v>
      </c>
      <c r="FV20" t="str">
        <f>IFERROR(VLOOKUP(ROWS(FV$2:FV20),FT$2:FU$202,2,FALSE),"")</f>
        <v>BH : Barra Head</v>
      </c>
      <c r="FW20">
        <f>IF(ISNUMBER(SEARCH(Hauls!$G$359,FX$2:FX$202)),MAX(FW$1:FW19)+1,0)</f>
        <v>19</v>
      </c>
      <c r="FX20" t="s">
        <v>3194</v>
      </c>
      <c r="FY20" t="str">
        <f>IFERROR(VLOOKUP(ROWS(FY$2:FY20),FW$2:FX$202,2,FALSE),"")</f>
        <v>BH : Barra Head</v>
      </c>
      <c r="FZ20">
        <f>IF(ISNUMBER(SEARCH(Hauls!$G$360,GA$2:GA$202)),MAX(FZ$1:FZ19)+1,0)</f>
        <v>19</v>
      </c>
      <c r="GA20" t="s">
        <v>3194</v>
      </c>
      <c r="GB20" t="str">
        <f>IFERROR(VLOOKUP(ROWS(GB$2:GB20),FZ$2:GA$202,2,FALSE),"")</f>
        <v>BH : Barra Head</v>
      </c>
      <c r="GC20">
        <f>IF(ISNUMBER(SEARCH(Hauls!$G$361,GD$2:GD$202)),MAX(GC$1:GC19)+1,0)</f>
        <v>19</v>
      </c>
      <c r="GD20" t="s">
        <v>3194</v>
      </c>
      <c r="GE20" t="str">
        <f>IFERROR(VLOOKUP(ROWS(GE$2:GE20),GC$2:GD$202,2,FALSE),"")</f>
        <v>BH : Barra Head</v>
      </c>
      <c r="GF20">
        <f>IF(ISNUMBER(SEARCH(Hauls!$G$362,GG$2:GG$202)),MAX(GF$1:GF19)+1,0)</f>
        <v>19</v>
      </c>
      <c r="GG20" t="s">
        <v>3194</v>
      </c>
      <c r="GH20" t="str">
        <f>IFERROR(VLOOKUP(ROWS(GH$2:GH20),GF$2:GG$202,2,FALSE),"")</f>
        <v>BH : Barra Head</v>
      </c>
      <c r="GI20">
        <f>IF(ISNUMBER(SEARCH(Hauls!$G$363,GJ$2:GJ$202)),MAX(GI$1:GI19)+1,0)</f>
        <v>19</v>
      </c>
      <c r="GJ20" t="s">
        <v>3194</v>
      </c>
      <c r="GK20" t="str">
        <f>IFERROR(VLOOKUP(ROWS(GK$2:GK20),GI$2:GJ$202,2,FALSE),"")</f>
        <v>BH : Barra Head</v>
      </c>
      <c r="GL20">
        <f>IF(ISNUMBER(SEARCH(Hauls!$G$364,GM$2:GM$202)),MAX(GL$1:GL19)+1,0)</f>
        <v>19</v>
      </c>
      <c r="GM20" t="s">
        <v>3194</v>
      </c>
      <c r="GN20" t="str">
        <f>IFERROR(VLOOKUP(ROWS(GN$2:GN20),GL$2:GM$202,2,FALSE),"")</f>
        <v>BH : Barra Head</v>
      </c>
      <c r="GO20">
        <f>IF(ISNUMBER(SEARCH(Hauls!$G$365,GP$2:GP$202)),MAX(GO$1:GO19)+1,0)</f>
        <v>19</v>
      </c>
      <c r="GP20" t="s">
        <v>3194</v>
      </c>
      <c r="GQ20" t="str">
        <f>IFERROR(VLOOKUP(ROWS(GQ$2:GQ20),GO$2:GP$202,2,FALSE),"")</f>
        <v>BH : Barra Head</v>
      </c>
      <c r="GR20">
        <f>IF(ISNUMBER(SEARCH(Hauls!$G$366,GS$2:GS$202)),MAX(GR$1:GR19)+1,0)</f>
        <v>19</v>
      </c>
      <c r="GS20" t="s">
        <v>3194</v>
      </c>
      <c r="GT20" t="str">
        <f>IFERROR(VLOOKUP(ROWS(GT$2:GT20),GR$2:GS$202,2,FALSE),"")</f>
        <v>BH : Barra Head</v>
      </c>
      <c r="GU20">
        <f>IF(ISNUMBER(SEARCH(Hauls!$G$366,GV$2:GV$202)),MAX(GU$1:GU19)+1,0)</f>
        <v>19</v>
      </c>
      <c r="GV20" t="s">
        <v>3194</v>
      </c>
      <c r="GW20" t="str">
        <f>IFERROR(VLOOKUP(ROWS(GW$2:GW20),GU$2:GV$202,2,FALSE),"")</f>
        <v>BH : Barra Head</v>
      </c>
      <c r="GX20">
        <f>IF(ISNUMBER(SEARCH(Hauls!$G$368,GY$2:GY$202)),MAX(GX$1:GX19)+1,0)</f>
        <v>19</v>
      </c>
      <c r="GY20" t="s">
        <v>3194</v>
      </c>
      <c r="GZ20" t="str">
        <f>IFERROR(VLOOKUP(ROWS(GZ$2:GZ20),GX$2:GY$202,2,FALSE),"")</f>
        <v>BH : Barra Head</v>
      </c>
      <c r="HA20">
        <f>IF(ISNUMBER(SEARCH(Hauls!$G$369,HB$2:HB$202)),MAX(HA$1:HA19)+1,0)</f>
        <v>19</v>
      </c>
      <c r="HB20" t="s">
        <v>3194</v>
      </c>
      <c r="HC20" t="str">
        <f>IFERROR(VLOOKUP(ROWS(HC$2:HC20),HA$2:HB$202,2,FALSE),"")</f>
        <v>BH : Barra Head</v>
      </c>
      <c r="HD20">
        <f>IF(ISNUMBER(SEARCH(Hauls!$G$370,HE$2:HE$202)),MAX(HD$1:HD19)+1,0)</f>
        <v>19</v>
      </c>
      <c r="HE20" t="s">
        <v>3194</v>
      </c>
      <c r="HF20" t="str">
        <f>IFERROR(VLOOKUP(ROWS(HF$2:HF20),HD$2:HE$202,2,FALSE),"")</f>
        <v>BH : Barra Head</v>
      </c>
      <c r="HG20">
        <f>IF(ISNUMBER(SEARCH(Hauls!$G$371,HH$2:HH$202)),MAX(HG$1:HG19)+1,0)</f>
        <v>19</v>
      </c>
      <c r="HH20" t="s">
        <v>3194</v>
      </c>
      <c r="HI20" t="str">
        <f>IFERROR(VLOOKUP(ROWS(HI$2:HI20),HG$2:HH$202,2,FALSE),"")</f>
        <v>BH : Barra Head</v>
      </c>
      <c r="HJ20">
        <f>IF(ISNUMBER(SEARCH(Hauls!$G$372,HK$2:HK$202)),MAX(HJ$1:HJ19)+1,0)</f>
        <v>19</v>
      </c>
      <c r="HK20" t="s">
        <v>3194</v>
      </c>
      <c r="HL20" t="str">
        <f>IFERROR(VLOOKUP(ROWS(HL$2:HL20),HJ$2:HK$202,2,FALSE),"")</f>
        <v>BH : Barra Head</v>
      </c>
      <c r="HM20">
        <f>IF(ISNUMBER(SEARCH(Hauls!$G$373,HN$2:HN$202)),MAX(HM$1:HM19)+1,0)</f>
        <v>19</v>
      </c>
      <c r="HN20" t="s">
        <v>3194</v>
      </c>
      <c r="HO20" t="str">
        <f>IFERROR(VLOOKUP(ROWS(HO$2:HO20),HM$2:HN$202,2,FALSE),"")</f>
        <v>BH : Barra Head</v>
      </c>
      <c r="HP20">
        <f>IF(ISNUMBER(SEARCH(Hauls!$G$374,HQ$2:HQ$202)),MAX(HP$1:HP19)+1,0)</f>
        <v>19</v>
      </c>
      <c r="HQ20" t="s">
        <v>3194</v>
      </c>
      <c r="HR20" t="str">
        <f>IFERROR(VLOOKUP(ROWS(HR$2:HR20),HP$2:HQ$202,2,FALSE),"")</f>
        <v>BH : Barra Head</v>
      </c>
      <c r="HS20">
        <f>IF(ISNUMBER(SEARCH(Hauls!$G$375,HT$2:HT$202)),MAX(HS$1:HS19)+1,0)</f>
        <v>19</v>
      </c>
      <c r="HT20" t="s">
        <v>3194</v>
      </c>
      <c r="HU20" t="str">
        <f>IFERROR(VLOOKUP(ROWS(HU$2:HU20),HS$2:HT$202,2,FALSE),"")</f>
        <v>BH : Barra Head</v>
      </c>
      <c r="HV20">
        <f>IF(ISNUMBER(SEARCH(Hauls!$G$376,HW$2:HW$202)),MAX(HV$1:HV19)+1,0)</f>
        <v>19</v>
      </c>
      <c r="HW20" t="s">
        <v>3194</v>
      </c>
      <c r="HX20" t="str">
        <f>IFERROR(VLOOKUP(ROWS(HX$2:HX20),HV$2:HW$202,2,FALSE),"")</f>
        <v>BH : Barra Head</v>
      </c>
      <c r="HY20">
        <f>IF(ISNUMBER(SEARCH(Hauls!$G$377,HZ$2:HZ$202)),MAX(HY$1:HY19)+1,0)</f>
        <v>19</v>
      </c>
      <c r="HZ20" t="s">
        <v>3194</v>
      </c>
      <c r="IA20" t="str">
        <f>IFERROR(VLOOKUP(ROWS(IA$2:IA20),HY$2:HZ$202,2,FALSE),"")</f>
        <v>BH : Barra Head</v>
      </c>
      <c r="IB20">
        <f>IF(ISNUMBER(SEARCH(Hauls!$G$378,IC$2:IC$202)),MAX(IB$1:IB19)+1,0)</f>
        <v>19</v>
      </c>
      <c r="IC20" t="s">
        <v>3194</v>
      </c>
      <c r="ID20" t="str">
        <f>IFERROR(VLOOKUP(ROWS(ID$2:ID20),IB$2:IC$202,2,FALSE),"")</f>
        <v>BH : Barra Head</v>
      </c>
      <c r="IE20">
        <f>IF(ISNUMBER(SEARCH(Hauls!$G$379,IF$2:IF$202)),MAX(IE$1:IE19)+1,0)</f>
        <v>19</v>
      </c>
      <c r="IF20" t="s">
        <v>3194</v>
      </c>
      <c r="IG20" t="str">
        <f>IFERROR(VLOOKUP(ROWS(IG$2:IG20),IE$2:IF$202,2,FALSE),"")</f>
        <v>BH : Barra Head</v>
      </c>
      <c r="IH20">
        <f>IF(ISNUMBER(SEARCH(Hauls!$G$380,II$2:II$202)),MAX(IH$1:IH19)+1,0)</f>
        <v>19</v>
      </c>
      <c r="II20" t="s">
        <v>3194</v>
      </c>
      <c r="IJ20" t="str">
        <f>IFERROR(VLOOKUP(ROWS(IJ$2:IJ20),IH$2:II$202,2,FALSE),"")</f>
        <v>BH : Barra Head</v>
      </c>
      <c r="IK20">
        <f>IF(ISNUMBER(SEARCH(Hauls!$G$381,IL$2:IL$202)),MAX(IK$1:IK19)+1,0)</f>
        <v>19</v>
      </c>
      <c r="IL20" t="s">
        <v>3194</v>
      </c>
      <c r="IM20" t="str">
        <f>IFERROR(VLOOKUP(ROWS(IM$2:IM20),IK$2:IL$202,2,FALSE),"")</f>
        <v>BH : Barra Head</v>
      </c>
      <c r="IN20">
        <f>IF(ISNUMBER(SEARCH(Hauls!$G$382,IO$2:IO$202)),MAX(IN$1:IN19)+1,0)</f>
        <v>19</v>
      </c>
      <c r="IO20" t="s">
        <v>3194</v>
      </c>
      <c r="IP20" t="str">
        <f>IFERROR(VLOOKUP(ROWS(IP$2:IP20),IN$2:IO$202,2,FALSE),"")</f>
        <v>BH : Barra Head</v>
      </c>
      <c r="IQ20">
        <f>IF(ISNUMBER(SEARCH(Hauls!$G$383,IR$2:IR$202)),MAX(IQ$1:IQ19)+1,0)</f>
        <v>19</v>
      </c>
      <c r="IR20" t="s">
        <v>3194</v>
      </c>
      <c r="IS20" t="str">
        <f>IFERROR(VLOOKUP(ROWS(IS$2:IS20),IQ$2:IR$202,2,FALSE),"")</f>
        <v>BH : Barra Head</v>
      </c>
      <c r="IT20">
        <f>IF(ISNUMBER(SEARCH(Hauls!$G$384,IU$2:IU$202)),MAX(IT$1:IT19)+1,0)</f>
        <v>19</v>
      </c>
      <c r="IU20" t="s">
        <v>3194</v>
      </c>
      <c r="IV20" t="str">
        <f>IFERROR(VLOOKUP(ROWS(IV$2:IV20),IT$2:IU$202,2,FALSE),"")</f>
        <v>BH : Barra Head</v>
      </c>
      <c r="IW20">
        <f>IF(ISNUMBER(SEARCH(Hauls!$G$385,IX$2:IX$202)),MAX(IW$1:IW19)+1,0)</f>
        <v>19</v>
      </c>
      <c r="IX20" t="s">
        <v>3194</v>
      </c>
      <c r="IY20" t="str">
        <f>IFERROR(VLOOKUP(ROWS(IY$2:IY20),IW$2:IX$202,2,FALSE),"")</f>
        <v>BH : Barra Head</v>
      </c>
      <c r="IZ20">
        <f>IF(ISNUMBER(SEARCH(Hauls!$G$386,JA$2:JA$202)),MAX(IZ$1:IZ19)+1,0)</f>
        <v>19</v>
      </c>
      <c r="JA20" t="s">
        <v>3194</v>
      </c>
      <c r="JB20" t="str">
        <f>IFERROR(VLOOKUP(ROWS(JB$2:JB20),IZ$2:JA$202,2,FALSE),"")</f>
        <v>BH : Barra Head</v>
      </c>
      <c r="JC20">
        <f>IF(ISNUMBER(SEARCH(Hauls!$G$387,JD$2:JD$202)),MAX(JC$1:JC19)+1,0)</f>
        <v>19</v>
      </c>
      <c r="JD20" t="s">
        <v>3194</v>
      </c>
      <c r="JE20" t="str">
        <f>IFERROR(VLOOKUP(ROWS(JE$2:JE20),JC$2:JD$202,2,FALSE),"")</f>
        <v>BH : Barra Head</v>
      </c>
      <c r="JF20">
        <f>IF(ISNUMBER(SEARCH(Hauls!$G$388,JG$2:JG$202)),MAX(JF$1:JF19)+1,0)</f>
        <v>19</v>
      </c>
      <c r="JG20" t="s">
        <v>3194</v>
      </c>
      <c r="JH20" t="str">
        <f>IFERROR(VLOOKUP(ROWS(JH$2:JH20),JF$2:JG$202,2,FALSE),"")</f>
        <v>BH : Barra Head</v>
      </c>
      <c r="JI20">
        <f>IF(ISNUMBER(SEARCH(Hauls!$G$389,JJ$2:JJ$202)),MAX(JI$1:JI19)+1,0)</f>
        <v>19</v>
      </c>
      <c r="JJ20" t="s">
        <v>3194</v>
      </c>
      <c r="JK20" t="str">
        <f>IFERROR(VLOOKUP(ROWS(JK$2:JK20),JI$2:JJ$202,2,FALSE),"")</f>
        <v>BH : Barra Head</v>
      </c>
      <c r="JL20">
        <f>IF(ISNUMBER(SEARCH(Hauls!$G$390,JM$2:JM$202)),MAX(JL$1:JL19)+1,0)</f>
        <v>19</v>
      </c>
      <c r="JM20" t="s">
        <v>3194</v>
      </c>
      <c r="JN20" t="str">
        <f>IFERROR(VLOOKUP(ROWS(JN$2:JN20),JL$2:JM$202,2,FALSE),"")</f>
        <v>BH : Barra Head</v>
      </c>
      <c r="JO20">
        <f>IF(ISNUMBER(SEARCH(Hauls!$G$391,JP$2:JP$202)),MAX(JO$1:JO19)+1,0)</f>
        <v>19</v>
      </c>
      <c r="JP20" t="s">
        <v>3194</v>
      </c>
      <c r="JQ20" t="str">
        <f>IFERROR(VLOOKUP(ROWS(JQ$2:JQ20),JO$2:JP$202,2,FALSE),"")</f>
        <v>BH : Barra Head</v>
      </c>
      <c r="JR20">
        <f>IF(ISNUMBER(SEARCH(Hauls!$G$392,JS$2:JS$202)),MAX(JR$1:JR19)+1,0)</f>
        <v>19</v>
      </c>
      <c r="JS20" t="s">
        <v>3194</v>
      </c>
      <c r="JT20" t="str">
        <f>IFERROR(VLOOKUP(ROWS(JT$2:JT20),JR$2:JS$202,2,FALSE),"")</f>
        <v>BH : Barra Head</v>
      </c>
      <c r="JU20">
        <f>IF(ISNUMBER(SEARCH(Hauls!$G$393,JV$2:JV$202)),MAX(JU$1:JU19)+1,0)</f>
        <v>19</v>
      </c>
      <c r="JV20" t="s">
        <v>3194</v>
      </c>
      <c r="JW20" t="str">
        <f>IFERROR(VLOOKUP(ROWS(JW$2:JW20),JU$2:JV$202,2,FALSE),"")</f>
        <v>BH : Barra Head</v>
      </c>
      <c r="JX20">
        <f>IF(ISNUMBER(SEARCH(Hauls!$G$394,JY$2:JY$202)),MAX(JX$1:JX19)+1,0)</f>
        <v>19</v>
      </c>
      <c r="JY20" t="s">
        <v>3194</v>
      </c>
      <c r="JZ20" t="str">
        <f>IFERROR(VLOOKUP(ROWS(JZ$2:JZ20),JX$2:JY$202,2,FALSE),"")</f>
        <v>BH : Barra Head</v>
      </c>
      <c r="KA20">
        <f>IF(ISNUMBER(SEARCH(Hauls!$G$395,KB$2:KB$202)),MAX(KA$1:KA19)+1,0)</f>
        <v>19</v>
      </c>
      <c r="KB20" t="s">
        <v>3194</v>
      </c>
      <c r="KC20" t="str">
        <f>IFERROR(VLOOKUP(ROWS(KC$2:KC20),KA$2:KB$202,2,FALSE),"")</f>
        <v>BH : Barra Head</v>
      </c>
      <c r="KD20">
        <f>IF(ISNUMBER(SEARCH(Hauls!$G$396,KE$2:KE$202)),MAX(KD$1:KD19)+1,0)</f>
        <v>19</v>
      </c>
      <c r="KE20" t="s">
        <v>3194</v>
      </c>
      <c r="KF20" t="str">
        <f>IFERROR(VLOOKUP(ROWS(KF$2:KF20),KD$2:KE$202,2,FALSE),"")</f>
        <v>BH : Barra Head</v>
      </c>
      <c r="KG20">
        <f>IF(ISNUMBER(SEARCH(Hauls!$G$397,KH$2:KH$202)),MAX(KG$1:KG19)+1,0)</f>
        <v>19</v>
      </c>
      <c r="KH20" t="s">
        <v>3194</v>
      </c>
      <c r="KI20" t="str">
        <f>IFERROR(VLOOKUP(ROWS(KI$2:KI20),KG$2:KH$202,2,FALSE),"")</f>
        <v>BH : Barra Head</v>
      </c>
      <c r="KJ20">
        <f>IF(ISNUMBER(SEARCH(Hauls!$G$398,KK$2:KK$202)),MAX(KJ$1:KJ19)+1,0)</f>
        <v>19</v>
      </c>
      <c r="KK20" t="s">
        <v>3194</v>
      </c>
      <c r="KL20" t="str">
        <f>IFERROR(VLOOKUP(ROWS(KL$2:KL20),KJ$2:KK$202,2,FALSE),"")</f>
        <v>BH : Barra Head</v>
      </c>
      <c r="KM20">
        <f>IF(ISNUMBER(SEARCH(Hauls!$G$399,KN$2:KN$202)),MAX(KM$1:KM19)+1,0)</f>
        <v>19</v>
      </c>
      <c r="KN20" t="s">
        <v>3194</v>
      </c>
      <c r="KO20" t="str">
        <f>IFERROR(VLOOKUP(ROWS(KO$2:KO20),KM$2:KN$202,2,FALSE),"")</f>
        <v>BH : Barra Head</v>
      </c>
      <c r="KP20">
        <f>IF(ISNUMBER(SEARCH(Hauls!$G$400,KQ$2:KQ$202)),MAX(KP$1:KP19)+1,0)</f>
        <v>19</v>
      </c>
      <c r="KQ20" t="s">
        <v>3194</v>
      </c>
      <c r="KR20" t="str">
        <f>IFERROR(VLOOKUP(ROWS(KR$2:KR20),KP$2:KQ$202,2,FALSE),"")</f>
        <v>BH : Barra Head</v>
      </c>
    </row>
    <row r="21" spans="1:304" x14ac:dyDescent="0.25">
      <c r="A21" t="s">
        <v>2528</v>
      </c>
      <c r="B21" t="s">
        <v>2529</v>
      </c>
      <c r="C21" t="s">
        <v>2491</v>
      </c>
      <c r="D21" t="str">
        <f t="shared" si="0"/>
        <v>BSB : Black Stones Bank</v>
      </c>
      <c r="E21">
        <f>IF(ISNUMBER(SEARCH(Hauls!$G$301,$F$2:$F$202)),MAX($E$1:E20)+1,0)</f>
        <v>20</v>
      </c>
      <c r="F21" t="s">
        <v>3195</v>
      </c>
      <c r="G21" t="str">
        <f>IFERROR(VLOOKUP(ROWS($G$2:G21),$E$2:$F$202,2,FALSE),"")</f>
        <v>BSB : Black Stones Bank</v>
      </c>
      <c r="H21">
        <f>IF(ISNUMBER(SEARCH(Hauls!$G$302,I$2:I$202)),MAX(H$1:H20)+1,0)</f>
        <v>20</v>
      </c>
      <c r="I21" t="s">
        <v>3195</v>
      </c>
      <c r="J21" t="str">
        <f>IFERROR(VLOOKUP(ROWS(J$2:J21),H$2:I$202,2,FALSE),"")</f>
        <v>BSB : Black Stones Bank</v>
      </c>
      <c r="K21">
        <f>IF(ISNUMBER(SEARCH(Hauls!$G$303,L$2:L$202)),MAX(K$1:K20)+1,0)</f>
        <v>20</v>
      </c>
      <c r="L21" t="s">
        <v>3195</v>
      </c>
      <c r="M21" t="str">
        <f>IFERROR(VLOOKUP(ROWS(M$2:M21),K$2:L$202,2,FALSE),"")</f>
        <v>BSB : Black Stones Bank</v>
      </c>
      <c r="N21">
        <f>IF(ISNUMBER(SEARCH(Hauls!$G$304,O$2:O$202)),MAX(N$1:N20)+1,0)</f>
        <v>20</v>
      </c>
      <c r="O21" t="s">
        <v>3195</v>
      </c>
      <c r="P21" t="str">
        <f>IFERROR(VLOOKUP(ROWS(P$2:P21),N$2:O$202,2,FALSE),"")</f>
        <v>BSB : Black Stones Bank</v>
      </c>
      <c r="Q21">
        <f>IF(ISNUMBER(SEARCH(Hauls!$G$305,R$2:R$202)),MAX(Q$1:Q20)+1,0)</f>
        <v>20</v>
      </c>
      <c r="R21" t="s">
        <v>3195</v>
      </c>
      <c r="S21" t="str">
        <f>IFERROR(VLOOKUP(ROWS(S$2:S21),Q$2:R$202,2,FALSE),"")</f>
        <v>BSB : Black Stones Bank</v>
      </c>
      <c r="T21">
        <f>IF(ISNUMBER(SEARCH(Hauls!$G$306,U$2:U$202)),MAX(T$1:T20)+1,0)</f>
        <v>20</v>
      </c>
      <c r="U21" t="s">
        <v>3195</v>
      </c>
      <c r="V21" t="str">
        <f>IFERROR(VLOOKUP(ROWS(V$2:V21),T$2:U$202,2,FALSE),"")</f>
        <v>BSB : Black Stones Bank</v>
      </c>
      <c r="W21">
        <f>IF(ISNUMBER(SEARCH(Hauls!$G$307,X$2:X$202)),MAX(W$1:W20)+1,0)</f>
        <v>20</v>
      </c>
      <c r="X21" t="s">
        <v>3195</v>
      </c>
      <c r="Y21" t="str">
        <f>IFERROR(VLOOKUP(ROWS(Y$2:Y21),W$2:X$202,2,FALSE),"")</f>
        <v>BSB : Black Stones Bank</v>
      </c>
      <c r="Z21">
        <f>IF(ISNUMBER(SEARCH(Hauls!$G$308,AA$2:AA$202)),MAX(Z$1:Z20)+1,0)</f>
        <v>20</v>
      </c>
      <c r="AA21" t="s">
        <v>3195</v>
      </c>
      <c r="AB21" t="str">
        <f>IFERROR(VLOOKUP(ROWS(AB$2:AB21),Z$2:AA$202,2,FALSE),"")</f>
        <v>BSB : Black Stones Bank</v>
      </c>
      <c r="AC21">
        <f>IF(ISNUMBER(SEARCH(Hauls!$G$309,AD$2:AD$202)),MAX(AC$1:AC20)+1,0)</f>
        <v>20</v>
      </c>
      <c r="AD21" t="s">
        <v>3195</v>
      </c>
      <c r="AE21" t="str">
        <f>IFERROR(VLOOKUP(ROWS(AE$2:AE21),AC$2:AD$202,2,FALSE),"")</f>
        <v>BSB : Black Stones Bank</v>
      </c>
      <c r="AF21">
        <f>IF(ISNUMBER(SEARCH(Hauls!$G$310,AG$2:AG$202)),MAX(AF$1:AF20)+1,0)</f>
        <v>20</v>
      </c>
      <c r="AG21" t="s">
        <v>3195</v>
      </c>
      <c r="AH21" t="str">
        <f>IFERROR(VLOOKUP(ROWS(AH$2:AH21),AF$2:AG$202,2,FALSE),"")</f>
        <v>BSB : Black Stones Bank</v>
      </c>
      <c r="AI21">
        <f>IF(ISNUMBER(SEARCH(Hauls!$G$311,AJ$2:AJ$202)),MAX(AI$1:AI20)+1,0)</f>
        <v>20</v>
      </c>
      <c r="AJ21" t="s">
        <v>3195</v>
      </c>
      <c r="AK21" t="str">
        <f>IFERROR(VLOOKUP(ROWS(AK$2:AK21),AI$2:AJ$202,2,FALSE),"")</f>
        <v>BSB : Black Stones Bank</v>
      </c>
      <c r="AL21">
        <f>IF(ISNUMBER(SEARCH(Hauls!$G$312,AM$2:AM$202)),MAX(AL$1:AL20)+1,0)</f>
        <v>20</v>
      </c>
      <c r="AM21" t="s">
        <v>3195</v>
      </c>
      <c r="AN21" t="str">
        <f>IFERROR(VLOOKUP(ROWS(AN$2:AN21),AL$2:AM$202,2,FALSE),"")</f>
        <v>BSB : Black Stones Bank</v>
      </c>
      <c r="AO21">
        <f>IF(ISNUMBER(SEARCH(Hauls!$G$313,AP$2:AP$202)),MAX(AO$1:AO20)+1,0)</f>
        <v>20</v>
      </c>
      <c r="AP21" t="s">
        <v>3195</v>
      </c>
      <c r="AQ21" t="str">
        <f>IFERROR(VLOOKUP(ROWS(AQ$2:AQ21),AO$2:AP$202,2,FALSE),"")</f>
        <v>BSB : Black Stones Bank</v>
      </c>
      <c r="AR21">
        <f>IF(ISNUMBER(SEARCH(Hauls!$G$314,AS$2:AS$202)),MAX(AR$1:AR20)+1,0)</f>
        <v>20</v>
      </c>
      <c r="AS21" t="s">
        <v>3195</v>
      </c>
      <c r="AT21" t="str">
        <f>IFERROR(VLOOKUP(ROWS(AT$2:AT21),AR$2:AS$202,2,FALSE),"")</f>
        <v>BSB : Black Stones Bank</v>
      </c>
      <c r="AU21">
        <f>IF(ISNUMBER(SEARCH(Hauls!$G$315,AV$2:AV$202)),MAX(AU$1:AU20)+1,0)</f>
        <v>20</v>
      </c>
      <c r="AV21" t="s">
        <v>3195</v>
      </c>
      <c r="AW21" t="str">
        <f>IFERROR(VLOOKUP(ROWS(AW$2:AW21),AU$2:AV$202,2,FALSE),"")</f>
        <v>BSB : Black Stones Bank</v>
      </c>
      <c r="AX21">
        <f>IF(ISNUMBER(SEARCH(Hauls!$G$316,AY$2:AY$202)),MAX(AX$1:AX20)+1,0)</f>
        <v>20</v>
      </c>
      <c r="AY21" t="s">
        <v>3195</v>
      </c>
      <c r="AZ21" t="str">
        <f>IFERROR(VLOOKUP(ROWS(AZ$2:AZ21),AX$2:AY$202,2,FALSE),"")</f>
        <v>BSB : Black Stones Bank</v>
      </c>
      <c r="BA21">
        <f>IF(ISNUMBER(SEARCH(Hauls!$G$317,BB$2:BB$202)),MAX(BA$1:BA20)+1,0)</f>
        <v>20</v>
      </c>
      <c r="BB21" t="s">
        <v>3195</v>
      </c>
      <c r="BC21" t="str">
        <f>IFERROR(VLOOKUP(ROWS(BC$2:BC21),BA$2:BB$202,2,FALSE),"")</f>
        <v>BSB : Black Stones Bank</v>
      </c>
      <c r="BD21">
        <f>IF(ISNUMBER(SEARCH(Hauls!$G$318,BE$2:BE$202)),MAX(BD$1:BD20)+1,0)</f>
        <v>20</v>
      </c>
      <c r="BE21" t="s">
        <v>3195</v>
      </c>
      <c r="BF21" t="str">
        <f>IFERROR(VLOOKUP(ROWS(BF$2:BF21),BD$2:BE$202,2,FALSE),"")</f>
        <v>BSB : Black Stones Bank</v>
      </c>
      <c r="BG21">
        <f>IF(ISNUMBER(SEARCH(Hauls!$G$319,BH$2:BH$202)),MAX(BG$1:BG20)+1,0)</f>
        <v>20</v>
      </c>
      <c r="BH21" t="s">
        <v>3195</v>
      </c>
      <c r="BI21" t="str">
        <f>IFERROR(VLOOKUP(ROWS(BI$2:BI21),BG$2:BH$202,2,FALSE),"")</f>
        <v>BSB : Black Stones Bank</v>
      </c>
      <c r="BJ21">
        <f>IF(ISNUMBER(SEARCH(Hauls!$G$320,BK$2:BK$202)),MAX(BJ$1:BJ20)+1,0)</f>
        <v>20</v>
      </c>
      <c r="BK21" t="s">
        <v>3195</v>
      </c>
      <c r="BL21" t="str">
        <f>IFERROR(VLOOKUP(ROWS(BL$2:BL21),BJ$2:BK$202,2,FALSE),"")</f>
        <v>BSB : Black Stones Bank</v>
      </c>
      <c r="BM21">
        <f>IF(ISNUMBER(SEARCH(Hauls!$G$321,BN$2:BN$202)),MAX(BM$1:BM20)+1,0)</f>
        <v>20</v>
      </c>
      <c r="BN21" t="s">
        <v>3195</v>
      </c>
      <c r="BO21" t="str">
        <f>IFERROR(VLOOKUP(ROWS(BO$2:BO21),BM$2:BN$202,2,FALSE),"")</f>
        <v>BSB : Black Stones Bank</v>
      </c>
      <c r="BP21">
        <f>IF(ISNUMBER(SEARCH(Hauls!$G$322,BQ$2:BQ$202)),MAX(BP$1:BP20)+1,0)</f>
        <v>20</v>
      </c>
      <c r="BQ21" t="s">
        <v>3195</v>
      </c>
      <c r="BR21" t="str">
        <f>IFERROR(VLOOKUP(ROWS(BR$2:BR21),BP$2:BQ$202,2,FALSE),"")</f>
        <v>BSB : Black Stones Bank</v>
      </c>
      <c r="BS21">
        <f>IF(ISNUMBER(SEARCH(Hauls!$G$323,BT$2:BT$202)),MAX(BS$1:BS20)+1,0)</f>
        <v>20</v>
      </c>
      <c r="BT21" t="s">
        <v>3195</v>
      </c>
      <c r="BU21" t="str">
        <f>IFERROR(VLOOKUP(ROWS(BU$2:BU21),BS$2:BT$202,2,FALSE),"")</f>
        <v>BSB : Black Stones Bank</v>
      </c>
      <c r="BV21">
        <f>IF(ISNUMBER(SEARCH(Hauls!$G$324,BW$2:BW$202)),MAX(BV$1:BV20)+1,0)</f>
        <v>20</v>
      </c>
      <c r="BW21" t="s">
        <v>3195</v>
      </c>
      <c r="BX21" t="str">
        <f>IFERROR(VLOOKUP(ROWS(BX$2:BX21),BV$2:BW$202,2,FALSE),"")</f>
        <v>BSB : Black Stones Bank</v>
      </c>
      <c r="BY21">
        <f>IF(ISNUMBER(SEARCH(Hauls!$G$325,BZ$2:BZ$202)),MAX(BY$1:BY20)+1,0)</f>
        <v>20</v>
      </c>
      <c r="BZ21" t="s">
        <v>3195</v>
      </c>
      <c r="CA21" t="str">
        <f>IFERROR(VLOOKUP(ROWS(CA$2:CA21),BY$2:BZ$202,2,FALSE),"")</f>
        <v>BSB : Black Stones Bank</v>
      </c>
      <c r="CB21">
        <f>IF(ISNUMBER(SEARCH(Hauls!$G$326,CC$2:CC$202)),MAX(CB$1:CB20)+1,0)</f>
        <v>20</v>
      </c>
      <c r="CC21" t="s">
        <v>3195</v>
      </c>
      <c r="CD21" t="str">
        <f>IFERROR(VLOOKUP(ROWS(CD$2:CD21),CB$2:CC$202,2,FALSE),"")</f>
        <v>BSB : Black Stones Bank</v>
      </c>
      <c r="CE21">
        <f>IF(ISNUMBER(SEARCH(Hauls!$G$327,CF$2:CF$202)),MAX(CE$1:CE20)+1,0)</f>
        <v>20</v>
      </c>
      <c r="CF21" t="s">
        <v>3195</v>
      </c>
      <c r="CG21" t="str">
        <f>IFERROR(VLOOKUP(ROWS(CG$2:CG21),CE$2:CF$202,2,FALSE),"")</f>
        <v>BSB : Black Stones Bank</v>
      </c>
      <c r="CH21">
        <f>IF(ISNUMBER(SEARCH(Hauls!$G$328,CI$2:CI$202)),MAX(CH$1:CH20)+1,0)</f>
        <v>20</v>
      </c>
      <c r="CI21" t="s">
        <v>3195</v>
      </c>
      <c r="CJ21" t="str">
        <f>IFERROR(VLOOKUP(ROWS(CJ$2:CJ21),CH$2:CI$202,2,FALSE),"")</f>
        <v>BSB : Black Stones Bank</v>
      </c>
      <c r="CK21">
        <f>IF(ISNUMBER(SEARCH(Hauls!$G$329,CL$2:CL$202)),MAX(CK$1:CK20)+1,0)</f>
        <v>20</v>
      </c>
      <c r="CL21" t="s">
        <v>3195</v>
      </c>
      <c r="CM21" t="str">
        <f>IFERROR(VLOOKUP(ROWS(CM$2:CM21),CK$2:CL$202,2,FALSE),"")</f>
        <v>BSB : Black Stones Bank</v>
      </c>
      <c r="CN21">
        <f>IF(ISNUMBER(SEARCH(Hauls!$G$330,CO$2:CO$202)),MAX(CN$1:CN20)+1,0)</f>
        <v>20</v>
      </c>
      <c r="CO21" t="s">
        <v>3195</v>
      </c>
      <c r="CP21" t="str">
        <f>IFERROR(VLOOKUP(ROWS(CP$2:CP21),CN$2:CO$202,2,FALSE),"")</f>
        <v>BSB : Black Stones Bank</v>
      </c>
      <c r="CQ21">
        <f>IF(ISNUMBER(SEARCH(Hauls!$G$331,CR$2:CR$202)),MAX(CQ$1:CQ20)+1,0)</f>
        <v>20</v>
      </c>
      <c r="CR21" t="s">
        <v>3195</v>
      </c>
      <c r="CS21" t="str">
        <f>IFERROR(VLOOKUP(ROWS(CS$2:CS21),CQ$2:CR$202,2,FALSE),"")</f>
        <v>BSB : Black Stones Bank</v>
      </c>
      <c r="CT21">
        <f>IF(ISNUMBER(SEARCH(Hauls!$G$332,CU$2:CU$202)),MAX(CT$1:CT20)+1,0)</f>
        <v>20</v>
      </c>
      <c r="CU21" t="s">
        <v>3195</v>
      </c>
      <c r="CV21" t="str">
        <f>IFERROR(VLOOKUP(ROWS(CV$2:CV21),CT$2:CU$202,2,FALSE),"")</f>
        <v>BSB : Black Stones Bank</v>
      </c>
      <c r="CW21">
        <f>IF(ISNUMBER(SEARCH(Hauls!$G$333,CX$2:CX$202)),MAX(CW$1:CW20)+1,0)</f>
        <v>20</v>
      </c>
      <c r="CX21" t="s">
        <v>3195</v>
      </c>
      <c r="CY21" t="str">
        <f>IFERROR(VLOOKUP(ROWS(CY$2:CY21),CW$2:CX$202,2,FALSE),"")</f>
        <v>BSB : Black Stones Bank</v>
      </c>
      <c r="CZ21">
        <f>IF(ISNUMBER(SEARCH(Hauls!$G$334,DA$2:DA$202)),MAX(CZ$1:CZ20)+1,0)</f>
        <v>20</v>
      </c>
      <c r="DA21" t="s">
        <v>3195</v>
      </c>
      <c r="DB21" t="str">
        <f>IFERROR(VLOOKUP(ROWS(DB$2:DB21),CZ$2:DA$202,2,FALSE),"")</f>
        <v>BSB : Black Stones Bank</v>
      </c>
      <c r="DC21">
        <f>IF(ISNUMBER(SEARCH(Hauls!$G$335,DD$2:DD$202)),MAX(DC$1:DC20)+1,0)</f>
        <v>20</v>
      </c>
      <c r="DD21" t="s">
        <v>3195</v>
      </c>
      <c r="DE21" t="str">
        <f>IFERROR(VLOOKUP(ROWS(DE$2:DE21),DC$2:DD$202,2,FALSE),"")</f>
        <v>BSB : Black Stones Bank</v>
      </c>
      <c r="DF21">
        <f>IF(ISNUMBER(SEARCH(Hauls!$G$336,DG$2:DG$202)),MAX(DF$1:DF20)+1,0)</f>
        <v>20</v>
      </c>
      <c r="DG21" t="s">
        <v>3195</v>
      </c>
      <c r="DH21" t="str">
        <f>IFERROR(VLOOKUP(ROWS(DH$2:DH21),DF$2:DG$202,2,FALSE),"")</f>
        <v>BSB : Black Stones Bank</v>
      </c>
      <c r="DI21">
        <f>IF(ISNUMBER(SEARCH(Hauls!$G$337,DJ$2:DJ$202)),MAX(DI$1:DI20)+1,0)</f>
        <v>20</v>
      </c>
      <c r="DJ21" t="s">
        <v>3195</v>
      </c>
      <c r="DK21" t="str">
        <f>IFERROR(VLOOKUP(ROWS(DK$2:DK21),DI$2:DJ$202,2,FALSE),"")</f>
        <v>BSB : Black Stones Bank</v>
      </c>
      <c r="DL21">
        <f>IF(ISNUMBER(SEARCH(Hauls!$G$338,DM$2:DM$202)),MAX(DL$1:DL20)+1,0)</f>
        <v>20</v>
      </c>
      <c r="DM21" t="s">
        <v>3195</v>
      </c>
      <c r="DN21" t="str">
        <f>IFERROR(VLOOKUP(ROWS(DN$2:DN21),DL$2:DM$202,2,FALSE),"")</f>
        <v>BSB : Black Stones Bank</v>
      </c>
      <c r="DO21">
        <f>IF(ISNUMBER(SEARCH(Hauls!$G$339,DP$2:DP$202)),MAX(DO$1:DO20)+1,0)</f>
        <v>20</v>
      </c>
      <c r="DP21" t="s">
        <v>3195</v>
      </c>
      <c r="DQ21" t="str">
        <f>IFERROR(VLOOKUP(ROWS(DQ$2:DQ21),DO$2:DP$202,2,FALSE),"")</f>
        <v>BSB : Black Stones Bank</v>
      </c>
      <c r="DR21">
        <f>IF(ISNUMBER(SEARCH(Hauls!$G$340,DS$2:DS$202)),MAX(DR$1:DR20)+1,0)</f>
        <v>20</v>
      </c>
      <c r="DS21" t="s">
        <v>3195</v>
      </c>
      <c r="DT21" t="str">
        <f>IFERROR(VLOOKUP(ROWS(DT$2:DT21),DR$2:DS$202,2,FALSE),"")</f>
        <v>BSB : Black Stones Bank</v>
      </c>
      <c r="DU21">
        <f>IF(ISNUMBER(SEARCH(Hauls!$G$341,DV$2:DV$202)),MAX(DU$1:DU20)+1,0)</f>
        <v>20</v>
      </c>
      <c r="DV21" t="s">
        <v>3195</v>
      </c>
      <c r="DW21" t="str">
        <f>IFERROR(VLOOKUP(ROWS(DW$2:DW21),DU$2:DV$202,2,FALSE),"")</f>
        <v>BSB : Black Stones Bank</v>
      </c>
      <c r="DX21">
        <f>IF(ISNUMBER(SEARCH(Hauls!$G$342,DY$2:DY$202)),MAX(DX$1:DX20)+1,0)</f>
        <v>20</v>
      </c>
      <c r="DY21" t="s">
        <v>3195</v>
      </c>
      <c r="DZ21" t="str">
        <f>IFERROR(VLOOKUP(ROWS(DZ$2:DZ21),DX$2:DY$202,2,FALSE),"")</f>
        <v>BSB : Black Stones Bank</v>
      </c>
      <c r="EA21">
        <f>IF(ISNUMBER(SEARCH(Hauls!$G$343,EB$2:EB$202)),MAX(EA$1:EA20)+1,0)</f>
        <v>20</v>
      </c>
      <c r="EB21" t="s">
        <v>3195</v>
      </c>
      <c r="EC21" t="str">
        <f>IFERROR(VLOOKUP(ROWS(EC$2:EC21),EA$2:EB$202,2,FALSE),"")</f>
        <v>BSB : Black Stones Bank</v>
      </c>
      <c r="ED21">
        <f>IF(ISNUMBER(SEARCH(Hauls!$G$344,EE$2:EE$202)),MAX(ED$1:ED20)+1,0)</f>
        <v>20</v>
      </c>
      <c r="EE21" t="s">
        <v>3195</v>
      </c>
      <c r="EF21" t="str">
        <f>IFERROR(VLOOKUP(ROWS(EF$2:EF21),ED$2:EE$202,2,FALSE),"")</f>
        <v>BSB : Black Stones Bank</v>
      </c>
      <c r="EG21">
        <f>IF(ISNUMBER(SEARCH(Hauls!$G$345,EH$2:EH$202)),MAX(EG$1:EG20)+1,0)</f>
        <v>20</v>
      </c>
      <c r="EH21" t="s">
        <v>3195</v>
      </c>
      <c r="EI21" t="str">
        <f>IFERROR(VLOOKUP(ROWS(EI$2:EI21),EG$2:EH$202,2,FALSE),"")</f>
        <v>BSB : Black Stones Bank</v>
      </c>
      <c r="EJ21">
        <f>IF(ISNUMBER(SEARCH(Hauls!$G$346,EK$2:EK$202)),MAX(EJ$1:EJ20)+1,0)</f>
        <v>20</v>
      </c>
      <c r="EK21" t="s">
        <v>3195</v>
      </c>
      <c r="EL21" t="str">
        <f>IFERROR(VLOOKUP(ROWS(EL$2:EL21),EJ$2:EK$202,2,FALSE),"")</f>
        <v>BSB : Black Stones Bank</v>
      </c>
      <c r="EM21">
        <f>IF(ISNUMBER(SEARCH(Hauls!$G$347,EN$2:EN$202)),MAX(EM$1:EM20)+1,0)</f>
        <v>20</v>
      </c>
      <c r="EN21" t="s">
        <v>3195</v>
      </c>
      <c r="EO21" t="str">
        <f>IFERROR(VLOOKUP(ROWS(EO$2:EO21),EM$2:EN$202,2,FALSE),"")</f>
        <v>BSB : Black Stones Bank</v>
      </c>
      <c r="EP21">
        <f>IF(ISNUMBER(SEARCH(Hauls!$G$348,EQ$2:EQ$202)),MAX(EP$1:EP20)+1,0)</f>
        <v>20</v>
      </c>
      <c r="EQ21" t="s">
        <v>3195</v>
      </c>
      <c r="ER21" t="str">
        <f>IFERROR(VLOOKUP(ROWS(ER$2:ER21),EP$2:EQ$202,2,FALSE),"")</f>
        <v>BSB : Black Stones Bank</v>
      </c>
      <c r="ES21">
        <f>IF(ISNUMBER(SEARCH(Hauls!$G$349,ET$2:ET$202)),MAX(ES$1:ES20)+1,0)</f>
        <v>20</v>
      </c>
      <c r="ET21" t="s">
        <v>3195</v>
      </c>
      <c r="EU21" t="str">
        <f>IFERROR(VLOOKUP(ROWS(EU$2:EU21),ES$2:ET$202,2,FALSE),"")</f>
        <v>BSB : Black Stones Bank</v>
      </c>
      <c r="EV21">
        <f>IF(ISNUMBER(SEARCH(Hauls!$G$350,EW$2:EW$202)),MAX(EV$1:EV20)+1,0)</f>
        <v>20</v>
      </c>
      <c r="EW21" t="s">
        <v>3195</v>
      </c>
      <c r="EX21" t="str">
        <f>IFERROR(VLOOKUP(ROWS(EX$2:EX21),EV$2:EW$202,2,FALSE),"")</f>
        <v>BSB : Black Stones Bank</v>
      </c>
      <c r="EY21">
        <f>IF(ISNUMBER(SEARCH(Hauls!$G$351,EZ$2:EZ$202)),MAX(EY$1:EY20)+1,0)</f>
        <v>20</v>
      </c>
      <c r="EZ21" t="s">
        <v>3195</v>
      </c>
      <c r="FA21" t="str">
        <f>IFERROR(VLOOKUP(ROWS(FA$2:FA21),EY$2:EZ$202,2,FALSE),"")</f>
        <v>BSB : Black Stones Bank</v>
      </c>
      <c r="FB21">
        <f>IF(ISNUMBER(SEARCH(Hauls!$G$352,FC$2:FC$202)),MAX(FB$1:FB20)+1,0)</f>
        <v>20</v>
      </c>
      <c r="FC21" t="s">
        <v>3195</v>
      </c>
      <c r="FD21" t="str">
        <f>IFERROR(VLOOKUP(ROWS(FD$2:FD21),FB$2:FC$202,2,FALSE),"")</f>
        <v>BSB : Black Stones Bank</v>
      </c>
      <c r="FE21">
        <f>IF(ISNUMBER(SEARCH(Hauls!$G$353,FF$2:FF$202)),MAX(FE$1:FE20)+1,0)</f>
        <v>20</v>
      </c>
      <c r="FF21" t="s">
        <v>3195</v>
      </c>
      <c r="FG21" t="str">
        <f>IFERROR(VLOOKUP(ROWS(FG$2:FG21),FE$2:FF$202,2,FALSE),"")</f>
        <v>BSB : Black Stones Bank</v>
      </c>
      <c r="FH21">
        <f>IF(ISNUMBER(SEARCH(Hauls!$G$354,FI$2:FI$202)),MAX(FH$1:FH20)+1,0)</f>
        <v>20</v>
      </c>
      <c r="FI21" t="s">
        <v>3195</v>
      </c>
      <c r="FJ21" t="str">
        <f>IFERROR(VLOOKUP(ROWS(FJ$2:FJ21),FH$2:FI$202,2,FALSE),"")</f>
        <v>BSB : Black Stones Bank</v>
      </c>
      <c r="FK21">
        <f>IF(ISNUMBER(SEARCH(Hauls!$G$355,FL$2:FL$202)),MAX(FK$1:FK20)+1,0)</f>
        <v>20</v>
      </c>
      <c r="FL21" t="s">
        <v>3195</v>
      </c>
      <c r="FM21" t="str">
        <f>IFERROR(VLOOKUP(ROWS(FM$2:FM21),FK$2:FL$202,2,FALSE),"")</f>
        <v>BSB : Black Stones Bank</v>
      </c>
      <c r="FN21">
        <f>IF(ISNUMBER(SEARCH(Hauls!$G$356,FO$2:FO$202)),MAX(FN$1:FN20)+1,0)</f>
        <v>20</v>
      </c>
      <c r="FO21" t="s">
        <v>3195</v>
      </c>
      <c r="FP21" t="str">
        <f>IFERROR(VLOOKUP(ROWS(FP$2:FP21),FN$2:FO$202,2,FALSE),"")</f>
        <v>BSB : Black Stones Bank</v>
      </c>
      <c r="FQ21">
        <f>IF(ISNUMBER(SEARCH(Hauls!$G$357,FR$2:FR$202)),MAX(FQ$1:FQ20)+1,0)</f>
        <v>20</v>
      </c>
      <c r="FR21" t="s">
        <v>3195</v>
      </c>
      <c r="FS21" t="str">
        <f>IFERROR(VLOOKUP(ROWS(FS$2:FS21),FQ$2:FR$202,2,FALSE),"")</f>
        <v>BSB : Black Stones Bank</v>
      </c>
      <c r="FT21">
        <f>IF(ISNUMBER(SEARCH(Hauls!$G$358,FU$2:FU$202)),MAX(FT$1:FT20)+1,0)</f>
        <v>20</v>
      </c>
      <c r="FU21" t="s">
        <v>3195</v>
      </c>
      <c r="FV21" t="str">
        <f>IFERROR(VLOOKUP(ROWS(FV$2:FV21),FT$2:FU$202,2,FALSE),"")</f>
        <v>BSB : Black Stones Bank</v>
      </c>
      <c r="FW21">
        <f>IF(ISNUMBER(SEARCH(Hauls!$G$359,FX$2:FX$202)),MAX(FW$1:FW20)+1,0)</f>
        <v>20</v>
      </c>
      <c r="FX21" t="s">
        <v>3195</v>
      </c>
      <c r="FY21" t="str">
        <f>IFERROR(VLOOKUP(ROWS(FY$2:FY21),FW$2:FX$202,2,FALSE),"")</f>
        <v>BSB : Black Stones Bank</v>
      </c>
      <c r="FZ21">
        <f>IF(ISNUMBER(SEARCH(Hauls!$G$360,GA$2:GA$202)),MAX(FZ$1:FZ20)+1,0)</f>
        <v>20</v>
      </c>
      <c r="GA21" t="s">
        <v>3195</v>
      </c>
      <c r="GB21" t="str">
        <f>IFERROR(VLOOKUP(ROWS(GB$2:GB21),FZ$2:GA$202,2,FALSE),"")</f>
        <v>BSB : Black Stones Bank</v>
      </c>
      <c r="GC21">
        <f>IF(ISNUMBER(SEARCH(Hauls!$G$361,GD$2:GD$202)),MAX(GC$1:GC20)+1,0)</f>
        <v>20</v>
      </c>
      <c r="GD21" t="s">
        <v>3195</v>
      </c>
      <c r="GE21" t="str">
        <f>IFERROR(VLOOKUP(ROWS(GE$2:GE21),GC$2:GD$202,2,FALSE),"")</f>
        <v>BSB : Black Stones Bank</v>
      </c>
      <c r="GF21">
        <f>IF(ISNUMBER(SEARCH(Hauls!$G$362,GG$2:GG$202)),MAX(GF$1:GF20)+1,0)</f>
        <v>20</v>
      </c>
      <c r="GG21" t="s">
        <v>3195</v>
      </c>
      <c r="GH21" t="str">
        <f>IFERROR(VLOOKUP(ROWS(GH$2:GH21),GF$2:GG$202,2,FALSE),"")</f>
        <v>BSB : Black Stones Bank</v>
      </c>
      <c r="GI21">
        <f>IF(ISNUMBER(SEARCH(Hauls!$G$363,GJ$2:GJ$202)),MAX(GI$1:GI20)+1,0)</f>
        <v>20</v>
      </c>
      <c r="GJ21" t="s">
        <v>3195</v>
      </c>
      <c r="GK21" t="str">
        <f>IFERROR(VLOOKUP(ROWS(GK$2:GK21),GI$2:GJ$202,2,FALSE),"")</f>
        <v>BSB : Black Stones Bank</v>
      </c>
      <c r="GL21">
        <f>IF(ISNUMBER(SEARCH(Hauls!$G$364,GM$2:GM$202)),MAX(GL$1:GL20)+1,0)</f>
        <v>20</v>
      </c>
      <c r="GM21" t="s">
        <v>3195</v>
      </c>
      <c r="GN21" t="str">
        <f>IFERROR(VLOOKUP(ROWS(GN$2:GN21),GL$2:GM$202,2,FALSE),"")</f>
        <v>BSB : Black Stones Bank</v>
      </c>
      <c r="GO21">
        <f>IF(ISNUMBER(SEARCH(Hauls!$G$365,GP$2:GP$202)),MAX(GO$1:GO20)+1,0)</f>
        <v>20</v>
      </c>
      <c r="GP21" t="s">
        <v>3195</v>
      </c>
      <c r="GQ21" t="str">
        <f>IFERROR(VLOOKUP(ROWS(GQ$2:GQ21),GO$2:GP$202,2,FALSE),"")</f>
        <v>BSB : Black Stones Bank</v>
      </c>
      <c r="GR21">
        <f>IF(ISNUMBER(SEARCH(Hauls!$G$366,GS$2:GS$202)),MAX(GR$1:GR20)+1,0)</f>
        <v>20</v>
      </c>
      <c r="GS21" t="s">
        <v>3195</v>
      </c>
      <c r="GT21" t="str">
        <f>IFERROR(VLOOKUP(ROWS(GT$2:GT21),GR$2:GS$202,2,FALSE),"")</f>
        <v>BSB : Black Stones Bank</v>
      </c>
      <c r="GU21">
        <f>IF(ISNUMBER(SEARCH(Hauls!$G$366,GV$2:GV$202)),MAX(GU$1:GU20)+1,0)</f>
        <v>20</v>
      </c>
      <c r="GV21" t="s">
        <v>3195</v>
      </c>
      <c r="GW21" t="str">
        <f>IFERROR(VLOOKUP(ROWS(GW$2:GW21),GU$2:GV$202,2,FALSE),"")</f>
        <v>BSB : Black Stones Bank</v>
      </c>
      <c r="GX21">
        <f>IF(ISNUMBER(SEARCH(Hauls!$G$368,GY$2:GY$202)),MAX(GX$1:GX20)+1,0)</f>
        <v>20</v>
      </c>
      <c r="GY21" t="s">
        <v>3195</v>
      </c>
      <c r="GZ21" t="str">
        <f>IFERROR(VLOOKUP(ROWS(GZ$2:GZ21),GX$2:GY$202,2,FALSE),"")</f>
        <v>BSB : Black Stones Bank</v>
      </c>
      <c r="HA21">
        <f>IF(ISNUMBER(SEARCH(Hauls!$G$369,HB$2:HB$202)),MAX(HA$1:HA20)+1,0)</f>
        <v>20</v>
      </c>
      <c r="HB21" t="s">
        <v>3195</v>
      </c>
      <c r="HC21" t="str">
        <f>IFERROR(VLOOKUP(ROWS(HC$2:HC21),HA$2:HB$202,2,FALSE),"")</f>
        <v>BSB : Black Stones Bank</v>
      </c>
      <c r="HD21">
        <f>IF(ISNUMBER(SEARCH(Hauls!$G$370,HE$2:HE$202)),MAX(HD$1:HD20)+1,0)</f>
        <v>20</v>
      </c>
      <c r="HE21" t="s">
        <v>3195</v>
      </c>
      <c r="HF21" t="str">
        <f>IFERROR(VLOOKUP(ROWS(HF$2:HF21),HD$2:HE$202,2,FALSE),"")</f>
        <v>BSB : Black Stones Bank</v>
      </c>
      <c r="HG21">
        <f>IF(ISNUMBER(SEARCH(Hauls!$G$371,HH$2:HH$202)),MAX(HG$1:HG20)+1,0)</f>
        <v>20</v>
      </c>
      <c r="HH21" t="s">
        <v>3195</v>
      </c>
      <c r="HI21" t="str">
        <f>IFERROR(VLOOKUP(ROWS(HI$2:HI21),HG$2:HH$202,2,FALSE),"")</f>
        <v>BSB : Black Stones Bank</v>
      </c>
      <c r="HJ21">
        <f>IF(ISNUMBER(SEARCH(Hauls!$G$372,HK$2:HK$202)),MAX(HJ$1:HJ20)+1,0)</f>
        <v>20</v>
      </c>
      <c r="HK21" t="s">
        <v>3195</v>
      </c>
      <c r="HL21" t="str">
        <f>IFERROR(VLOOKUP(ROWS(HL$2:HL21),HJ$2:HK$202,2,FALSE),"")</f>
        <v>BSB : Black Stones Bank</v>
      </c>
      <c r="HM21">
        <f>IF(ISNUMBER(SEARCH(Hauls!$G$373,HN$2:HN$202)),MAX(HM$1:HM20)+1,0)</f>
        <v>20</v>
      </c>
      <c r="HN21" t="s">
        <v>3195</v>
      </c>
      <c r="HO21" t="str">
        <f>IFERROR(VLOOKUP(ROWS(HO$2:HO21),HM$2:HN$202,2,FALSE),"")</f>
        <v>BSB : Black Stones Bank</v>
      </c>
      <c r="HP21">
        <f>IF(ISNUMBER(SEARCH(Hauls!$G$374,HQ$2:HQ$202)),MAX(HP$1:HP20)+1,0)</f>
        <v>20</v>
      </c>
      <c r="HQ21" t="s">
        <v>3195</v>
      </c>
      <c r="HR21" t="str">
        <f>IFERROR(VLOOKUP(ROWS(HR$2:HR21),HP$2:HQ$202,2,FALSE),"")</f>
        <v>BSB : Black Stones Bank</v>
      </c>
      <c r="HS21">
        <f>IF(ISNUMBER(SEARCH(Hauls!$G$375,HT$2:HT$202)),MAX(HS$1:HS20)+1,0)</f>
        <v>20</v>
      </c>
      <c r="HT21" t="s">
        <v>3195</v>
      </c>
      <c r="HU21" t="str">
        <f>IFERROR(VLOOKUP(ROWS(HU$2:HU21),HS$2:HT$202,2,FALSE),"")</f>
        <v>BSB : Black Stones Bank</v>
      </c>
      <c r="HV21">
        <f>IF(ISNUMBER(SEARCH(Hauls!$G$376,HW$2:HW$202)),MAX(HV$1:HV20)+1,0)</f>
        <v>20</v>
      </c>
      <c r="HW21" t="s">
        <v>3195</v>
      </c>
      <c r="HX21" t="str">
        <f>IFERROR(VLOOKUP(ROWS(HX$2:HX21),HV$2:HW$202,2,FALSE),"")</f>
        <v>BSB : Black Stones Bank</v>
      </c>
      <c r="HY21">
        <f>IF(ISNUMBER(SEARCH(Hauls!$G$377,HZ$2:HZ$202)),MAX(HY$1:HY20)+1,0)</f>
        <v>20</v>
      </c>
      <c r="HZ21" t="s">
        <v>3195</v>
      </c>
      <c r="IA21" t="str">
        <f>IFERROR(VLOOKUP(ROWS(IA$2:IA21),HY$2:HZ$202,2,FALSE),"")</f>
        <v>BSB : Black Stones Bank</v>
      </c>
      <c r="IB21">
        <f>IF(ISNUMBER(SEARCH(Hauls!$G$378,IC$2:IC$202)),MAX(IB$1:IB20)+1,0)</f>
        <v>20</v>
      </c>
      <c r="IC21" t="s">
        <v>3195</v>
      </c>
      <c r="ID21" t="str">
        <f>IFERROR(VLOOKUP(ROWS(ID$2:ID21),IB$2:IC$202,2,FALSE),"")</f>
        <v>BSB : Black Stones Bank</v>
      </c>
      <c r="IE21">
        <f>IF(ISNUMBER(SEARCH(Hauls!$G$379,IF$2:IF$202)),MAX(IE$1:IE20)+1,0)</f>
        <v>20</v>
      </c>
      <c r="IF21" t="s">
        <v>3195</v>
      </c>
      <c r="IG21" t="str">
        <f>IFERROR(VLOOKUP(ROWS(IG$2:IG21),IE$2:IF$202,2,FALSE),"")</f>
        <v>BSB : Black Stones Bank</v>
      </c>
      <c r="IH21">
        <f>IF(ISNUMBER(SEARCH(Hauls!$G$380,II$2:II$202)),MAX(IH$1:IH20)+1,0)</f>
        <v>20</v>
      </c>
      <c r="II21" t="s">
        <v>3195</v>
      </c>
      <c r="IJ21" t="str">
        <f>IFERROR(VLOOKUP(ROWS(IJ$2:IJ21),IH$2:II$202,2,FALSE),"")</f>
        <v>BSB : Black Stones Bank</v>
      </c>
      <c r="IK21">
        <f>IF(ISNUMBER(SEARCH(Hauls!$G$381,IL$2:IL$202)),MAX(IK$1:IK20)+1,0)</f>
        <v>20</v>
      </c>
      <c r="IL21" t="s">
        <v>3195</v>
      </c>
      <c r="IM21" t="str">
        <f>IFERROR(VLOOKUP(ROWS(IM$2:IM21),IK$2:IL$202,2,FALSE),"")</f>
        <v>BSB : Black Stones Bank</v>
      </c>
      <c r="IN21">
        <f>IF(ISNUMBER(SEARCH(Hauls!$G$382,IO$2:IO$202)),MAX(IN$1:IN20)+1,0)</f>
        <v>20</v>
      </c>
      <c r="IO21" t="s">
        <v>3195</v>
      </c>
      <c r="IP21" t="str">
        <f>IFERROR(VLOOKUP(ROWS(IP$2:IP21),IN$2:IO$202,2,FALSE),"")</f>
        <v>BSB : Black Stones Bank</v>
      </c>
      <c r="IQ21">
        <f>IF(ISNUMBER(SEARCH(Hauls!$G$383,IR$2:IR$202)),MAX(IQ$1:IQ20)+1,0)</f>
        <v>20</v>
      </c>
      <c r="IR21" t="s">
        <v>3195</v>
      </c>
      <c r="IS21" t="str">
        <f>IFERROR(VLOOKUP(ROWS(IS$2:IS21),IQ$2:IR$202,2,FALSE),"")</f>
        <v>BSB : Black Stones Bank</v>
      </c>
      <c r="IT21">
        <f>IF(ISNUMBER(SEARCH(Hauls!$G$384,IU$2:IU$202)),MAX(IT$1:IT20)+1,0)</f>
        <v>20</v>
      </c>
      <c r="IU21" t="s">
        <v>3195</v>
      </c>
      <c r="IV21" t="str">
        <f>IFERROR(VLOOKUP(ROWS(IV$2:IV21),IT$2:IU$202,2,FALSE),"")</f>
        <v>BSB : Black Stones Bank</v>
      </c>
      <c r="IW21">
        <f>IF(ISNUMBER(SEARCH(Hauls!$G$385,IX$2:IX$202)),MAX(IW$1:IW20)+1,0)</f>
        <v>20</v>
      </c>
      <c r="IX21" t="s">
        <v>3195</v>
      </c>
      <c r="IY21" t="str">
        <f>IFERROR(VLOOKUP(ROWS(IY$2:IY21),IW$2:IX$202,2,FALSE),"")</f>
        <v>BSB : Black Stones Bank</v>
      </c>
      <c r="IZ21">
        <f>IF(ISNUMBER(SEARCH(Hauls!$G$386,JA$2:JA$202)),MAX(IZ$1:IZ20)+1,0)</f>
        <v>20</v>
      </c>
      <c r="JA21" t="s">
        <v>3195</v>
      </c>
      <c r="JB21" t="str">
        <f>IFERROR(VLOOKUP(ROWS(JB$2:JB21),IZ$2:JA$202,2,FALSE),"")</f>
        <v>BSB : Black Stones Bank</v>
      </c>
      <c r="JC21">
        <f>IF(ISNUMBER(SEARCH(Hauls!$G$387,JD$2:JD$202)),MAX(JC$1:JC20)+1,0)</f>
        <v>20</v>
      </c>
      <c r="JD21" t="s">
        <v>3195</v>
      </c>
      <c r="JE21" t="str">
        <f>IFERROR(VLOOKUP(ROWS(JE$2:JE21),JC$2:JD$202,2,FALSE),"")</f>
        <v>BSB : Black Stones Bank</v>
      </c>
      <c r="JF21">
        <f>IF(ISNUMBER(SEARCH(Hauls!$G$388,JG$2:JG$202)),MAX(JF$1:JF20)+1,0)</f>
        <v>20</v>
      </c>
      <c r="JG21" t="s">
        <v>3195</v>
      </c>
      <c r="JH21" t="str">
        <f>IFERROR(VLOOKUP(ROWS(JH$2:JH21),JF$2:JG$202,2,FALSE),"")</f>
        <v>BSB : Black Stones Bank</v>
      </c>
      <c r="JI21">
        <f>IF(ISNUMBER(SEARCH(Hauls!$G$389,JJ$2:JJ$202)),MAX(JI$1:JI20)+1,0)</f>
        <v>20</v>
      </c>
      <c r="JJ21" t="s">
        <v>3195</v>
      </c>
      <c r="JK21" t="str">
        <f>IFERROR(VLOOKUP(ROWS(JK$2:JK21),JI$2:JJ$202,2,FALSE),"")</f>
        <v>BSB : Black Stones Bank</v>
      </c>
      <c r="JL21">
        <f>IF(ISNUMBER(SEARCH(Hauls!$G$390,JM$2:JM$202)),MAX(JL$1:JL20)+1,0)</f>
        <v>20</v>
      </c>
      <c r="JM21" t="s">
        <v>3195</v>
      </c>
      <c r="JN21" t="str">
        <f>IFERROR(VLOOKUP(ROWS(JN$2:JN21),JL$2:JM$202,2,FALSE),"")</f>
        <v>BSB : Black Stones Bank</v>
      </c>
      <c r="JO21">
        <f>IF(ISNUMBER(SEARCH(Hauls!$G$391,JP$2:JP$202)),MAX(JO$1:JO20)+1,0)</f>
        <v>20</v>
      </c>
      <c r="JP21" t="s">
        <v>3195</v>
      </c>
      <c r="JQ21" t="str">
        <f>IFERROR(VLOOKUP(ROWS(JQ$2:JQ21),JO$2:JP$202,2,FALSE),"")</f>
        <v>BSB : Black Stones Bank</v>
      </c>
      <c r="JR21">
        <f>IF(ISNUMBER(SEARCH(Hauls!$G$392,JS$2:JS$202)),MAX(JR$1:JR20)+1,0)</f>
        <v>20</v>
      </c>
      <c r="JS21" t="s">
        <v>3195</v>
      </c>
      <c r="JT21" t="str">
        <f>IFERROR(VLOOKUP(ROWS(JT$2:JT21),JR$2:JS$202,2,FALSE),"")</f>
        <v>BSB : Black Stones Bank</v>
      </c>
      <c r="JU21">
        <f>IF(ISNUMBER(SEARCH(Hauls!$G$393,JV$2:JV$202)),MAX(JU$1:JU20)+1,0)</f>
        <v>20</v>
      </c>
      <c r="JV21" t="s">
        <v>3195</v>
      </c>
      <c r="JW21" t="str">
        <f>IFERROR(VLOOKUP(ROWS(JW$2:JW21),JU$2:JV$202,2,FALSE),"")</f>
        <v>BSB : Black Stones Bank</v>
      </c>
      <c r="JX21">
        <f>IF(ISNUMBER(SEARCH(Hauls!$G$394,JY$2:JY$202)),MAX(JX$1:JX20)+1,0)</f>
        <v>20</v>
      </c>
      <c r="JY21" t="s">
        <v>3195</v>
      </c>
      <c r="JZ21" t="str">
        <f>IFERROR(VLOOKUP(ROWS(JZ$2:JZ21),JX$2:JY$202,2,FALSE),"")</f>
        <v>BSB : Black Stones Bank</v>
      </c>
      <c r="KA21">
        <f>IF(ISNUMBER(SEARCH(Hauls!$G$395,KB$2:KB$202)),MAX(KA$1:KA20)+1,0)</f>
        <v>20</v>
      </c>
      <c r="KB21" t="s">
        <v>3195</v>
      </c>
      <c r="KC21" t="str">
        <f>IFERROR(VLOOKUP(ROWS(KC$2:KC21),KA$2:KB$202,2,FALSE),"")</f>
        <v>BSB : Black Stones Bank</v>
      </c>
      <c r="KD21">
        <f>IF(ISNUMBER(SEARCH(Hauls!$G$396,KE$2:KE$202)),MAX(KD$1:KD20)+1,0)</f>
        <v>20</v>
      </c>
      <c r="KE21" t="s">
        <v>3195</v>
      </c>
      <c r="KF21" t="str">
        <f>IFERROR(VLOOKUP(ROWS(KF$2:KF21),KD$2:KE$202,2,FALSE),"")</f>
        <v>BSB : Black Stones Bank</v>
      </c>
      <c r="KG21">
        <f>IF(ISNUMBER(SEARCH(Hauls!$G$397,KH$2:KH$202)),MAX(KG$1:KG20)+1,0)</f>
        <v>20</v>
      </c>
      <c r="KH21" t="s">
        <v>3195</v>
      </c>
      <c r="KI21" t="str">
        <f>IFERROR(VLOOKUP(ROWS(KI$2:KI21),KG$2:KH$202,2,FALSE),"")</f>
        <v>BSB : Black Stones Bank</v>
      </c>
      <c r="KJ21">
        <f>IF(ISNUMBER(SEARCH(Hauls!$G$398,KK$2:KK$202)),MAX(KJ$1:KJ20)+1,0)</f>
        <v>20</v>
      </c>
      <c r="KK21" t="s">
        <v>3195</v>
      </c>
      <c r="KL21" t="str">
        <f>IFERROR(VLOOKUP(ROWS(KL$2:KL21),KJ$2:KK$202,2,FALSE),"")</f>
        <v>BSB : Black Stones Bank</v>
      </c>
      <c r="KM21">
        <f>IF(ISNUMBER(SEARCH(Hauls!$G$399,KN$2:KN$202)),MAX(KM$1:KM20)+1,0)</f>
        <v>20</v>
      </c>
      <c r="KN21" t="s">
        <v>3195</v>
      </c>
      <c r="KO21" t="str">
        <f>IFERROR(VLOOKUP(ROWS(KO$2:KO21),KM$2:KN$202,2,FALSE),"")</f>
        <v>BSB : Black Stones Bank</v>
      </c>
      <c r="KP21">
        <f>IF(ISNUMBER(SEARCH(Hauls!$G$400,KQ$2:KQ$202)),MAX(KP$1:KP20)+1,0)</f>
        <v>20</v>
      </c>
      <c r="KQ21" t="s">
        <v>3195</v>
      </c>
      <c r="KR21" t="str">
        <f>IFERROR(VLOOKUP(ROWS(KR$2:KR21),KP$2:KQ$202,2,FALSE),"")</f>
        <v>BSB : Black Stones Bank</v>
      </c>
    </row>
    <row r="22" spans="1:304" x14ac:dyDescent="0.25">
      <c r="A22" t="s">
        <v>2530</v>
      </c>
      <c r="B22" t="s">
        <v>2531</v>
      </c>
      <c r="C22" t="s">
        <v>2510</v>
      </c>
      <c r="D22" t="str">
        <f t="shared" si="0"/>
        <v>BRB : Brandon Bay</v>
      </c>
      <c r="E22">
        <f>IF(ISNUMBER(SEARCH(Hauls!$G$301,$F$2:$F$202)),MAX($E$1:E21)+1,0)</f>
        <v>21</v>
      </c>
      <c r="F22" t="s">
        <v>3196</v>
      </c>
      <c r="G22" t="str">
        <f>IFERROR(VLOOKUP(ROWS($G$2:G22),$E$2:$F$202,2,FALSE),"")</f>
        <v>BRB : Brandon Bay</v>
      </c>
      <c r="H22">
        <f>IF(ISNUMBER(SEARCH(Hauls!$G$302,I$2:I$202)),MAX(H$1:H21)+1,0)</f>
        <v>21</v>
      </c>
      <c r="I22" t="s">
        <v>3196</v>
      </c>
      <c r="J22" t="str">
        <f>IFERROR(VLOOKUP(ROWS(J$2:J22),H$2:I$202,2,FALSE),"")</f>
        <v>BRB : Brandon Bay</v>
      </c>
      <c r="K22">
        <f>IF(ISNUMBER(SEARCH(Hauls!$G$303,L$2:L$202)),MAX(K$1:K21)+1,0)</f>
        <v>21</v>
      </c>
      <c r="L22" t="s">
        <v>3196</v>
      </c>
      <c r="M22" t="str">
        <f>IFERROR(VLOOKUP(ROWS(M$2:M22),K$2:L$202,2,FALSE),"")</f>
        <v>BRB : Brandon Bay</v>
      </c>
      <c r="N22">
        <f>IF(ISNUMBER(SEARCH(Hauls!$G$304,O$2:O$202)),MAX(N$1:N21)+1,0)</f>
        <v>21</v>
      </c>
      <c r="O22" t="s">
        <v>3196</v>
      </c>
      <c r="P22" t="str">
        <f>IFERROR(VLOOKUP(ROWS(P$2:P22),N$2:O$202,2,FALSE),"")</f>
        <v>BRB : Brandon Bay</v>
      </c>
      <c r="Q22">
        <f>IF(ISNUMBER(SEARCH(Hauls!$G$305,R$2:R$202)),MAX(Q$1:Q21)+1,0)</f>
        <v>21</v>
      </c>
      <c r="R22" t="s">
        <v>3196</v>
      </c>
      <c r="S22" t="str">
        <f>IFERROR(VLOOKUP(ROWS(S$2:S22),Q$2:R$202,2,FALSE),"")</f>
        <v>BRB : Brandon Bay</v>
      </c>
      <c r="T22">
        <f>IF(ISNUMBER(SEARCH(Hauls!$G$306,U$2:U$202)),MAX(T$1:T21)+1,0)</f>
        <v>21</v>
      </c>
      <c r="U22" t="s">
        <v>3196</v>
      </c>
      <c r="V22" t="str">
        <f>IFERROR(VLOOKUP(ROWS(V$2:V22),T$2:U$202,2,FALSE),"")</f>
        <v>BRB : Brandon Bay</v>
      </c>
      <c r="W22">
        <f>IF(ISNUMBER(SEARCH(Hauls!$G$307,X$2:X$202)),MAX(W$1:W21)+1,0)</f>
        <v>21</v>
      </c>
      <c r="X22" t="s">
        <v>3196</v>
      </c>
      <c r="Y22" t="str">
        <f>IFERROR(VLOOKUP(ROWS(Y$2:Y22),W$2:X$202,2,FALSE),"")</f>
        <v>BRB : Brandon Bay</v>
      </c>
      <c r="Z22">
        <f>IF(ISNUMBER(SEARCH(Hauls!$G$308,AA$2:AA$202)),MAX(Z$1:Z21)+1,0)</f>
        <v>21</v>
      </c>
      <c r="AA22" t="s">
        <v>3196</v>
      </c>
      <c r="AB22" t="str">
        <f>IFERROR(VLOOKUP(ROWS(AB$2:AB22),Z$2:AA$202,2,FALSE),"")</f>
        <v>BRB : Brandon Bay</v>
      </c>
      <c r="AC22">
        <f>IF(ISNUMBER(SEARCH(Hauls!$G$309,AD$2:AD$202)),MAX(AC$1:AC21)+1,0)</f>
        <v>21</v>
      </c>
      <c r="AD22" t="s">
        <v>3196</v>
      </c>
      <c r="AE22" t="str">
        <f>IFERROR(VLOOKUP(ROWS(AE$2:AE22),AC$2:AD$202,2,FALSE),"")</f>
        <v>BRB : Brandon Bay</v>
      </c>
      <c r="AF22">
        <f>IF(ISNUMBER(SEARCH(Hauls!$G$310,AG$2:AG$202)),MAX(AF$1:AF21)+1,0)</f>
        <v>21</v>
      </c>
      <c r="AG22" t="s">
        <v>3196</v>
      </c>
      <c r="AH22" t="str">
        <f>IFERROR(VLOOKUP(ROWS(AH$2:AH22),AF$2:AG$202,2,FALSE),"")</f>
        <v>BRB : Brandon Bay</v>
      </c>
      <c r="AI22">
        <f>IF(ISNUMBER(SEARCH(Hauls!$G$311,AJ$2:AJ$202)),MAX(AI$1:AI21)+1,0)</f>
        <v>21</v>
      </c>
      <c r="AJ22" t="s">
        <v>3196</v>
      </c>
      <c r="AK22" t="str">
        <f>IFERROR(VLOOKUP(ROWS(AK$2:AK22),AI$2:AJ$202,2,FALSE),"")</f>
        <v>BRB : Brandon Bay</v>
      </c>
      <c r="AL22">
        <f>IF(ISNUMBER(SEARCH(Hauls!$G$312,AM$2:AM$202)),MAX(AL$1:AL21)+1,0)</f>
        <v>21</v>
      </c>
      <c r="AM22" t="s">
        <v>3196</v>
      </c>
      <c r="AN22" t="str">
        <f>IFERROR(VLOOKUP(ROWS(AN$2:AN22),AL$2:AM$202,2,FALSE),"")</f>
        <v>BRB : Brandon Bay</v>
      </c>
      <c r="AO22">
        <f>IF(ISNUMBER(SEARCH(Hauls!$G$313,AP$2:AP$202)),MAX(AO$1:AO21)+1,0)</f>
        <v>21</v>
      </c>
      <c r="AP22" t="s">
        <v>3196</v>
      </c>
      <c r="AQ22" t="str">
        <f>IFERROR(VLOOKUP(ROWS(AQ$2:AQ22),AO$2:AP$202,2,FALSE),"")</f>
        <v>BRB : Brandon Bay</v>
      </c>
      <c r="AR22">
        <f>IF(ISNUMBER(SEARCH(Hauls!$G$314,AS$2:AS$202)),MAX(AR$1:AR21)+1,0)</f>
        <v>21</v>
      </c>
      <c r="AS22" t="s">
        <v>3196</v>
      </c>
      <c r="AT22" t="str">
        <f>IFERROR(VLOOKUP(ROWS(AT$2:AT22),AR$2:AS$202,2,FALSE),"")</f>
        <v>BRB : Brandon Bay</v>
      </c>
      <c r="AU22">
        <f>IF(ISNUMBER(SEARCH(Hauls!$G$315,AV$2:AV$202)),MAX(AU$1:AU21)+1,0)</f>
        <v>21</v>
      </c>
      <c r="AV22" t="s">
        <v>3196</v>
      </c>
      <c r="AW22" t="str">
        <f>IFERROR(VLOOKUP(ROWS(AW$2:AW22),AU$2:AV$202,2,FALSE),"")</f>
        <v>BRB : Brandon Bay</v>
      </c>
      <c r="AX22">
        <f>IF(ISNUMBER(SEARCH(Hauls!$G$316,AY$2:AY$202)),MAX(AX$1:AX21)+1,0)</f>
        <v>21</v>
      </c>
      <c r="AY22" t="s">
        <v>3196</v>
      </c>
      <c r="AZ22" t="str">
        <f>IFERROR(VLOOKUP(ROWS(AZ$2:AZ22),AX$2:AY$202,2,FALSE),"")</f>
        <v>BRB : Brandon Bay</v>
      </c>
      <c r="BA22">
        <f>IF(ISNUMBER(SEARCH(Hauls!$G$317,BB$2:BB$202)),MAX(BA$1:BA21)+1,0)</f>
        <v>21</v>
      </c>
      <c r="BB22" t="s">
        <v>3196</v>
      </c>
      <c r="BC22" t="str">
        <f>IFERROR(VLOOKUP(ROWS(BC$2:BC22),BA$2:BB$202,2,FALSE),"")</f>
        <v>BRB : Brandon Bay</v>
      </c>
      <c r="BD22">
        <f>IF(ISNUMBER(SEARCH(Hauls!$G$318,BE$2:BE$202)),MAX(BD$1:BD21)+1,0)</f>
        <v>21</v>
      </c>
      <c r="BE22" t="s">
        <v>3196</v>
      </c>
      <c r="BF22" t="str">
        <f>IFERROR(VLOOKUP(ROWS(BF$2:BF22),BD$2:BE$202,2,FALSE),"")</f>
        <v>BRB : Brandon Bay</v>
      </c>
      <c r="BG22">
        <f>IF(ISNUMBER(SEARCH(Hauls!$G$319,BH$2:BH$202)),MAX(BG$1:BG21)+1,0)</f>
        <v>21</v>
      </c>
      <c r="BH22" t="s">
        <v>3196</v>
      </c>
      <c r="BI22" t="str">
        <f>IFERROR(VLOOKUP(ROWS(BI$2:BI22),BG$2:BH$202,2,FALSE),"")</f>
        <v>BRB : Brandon Bay</v>
      </c>
      <c r="BJ22">
        <f>IF(ISNUMBER(SEARCH(Hauls!$G$320,BK$2:BK$202)),MAX(BJ$1:BJ21)+1,0)</f>
        <v>21</v>
      </c>
      <c r="BK22" t="s">
        <v>3196</v>
      </c>
      <c r="BL22" t="str">
        <f>IFERROR(VLOOKUP(ROWS(BL$2:BL22),BJ$2:BK$202,2,FALSE),"")</f>
        <v>BRB : Brandon Bay</v>
      </c>
      <c r="BM22">
        <f>IF(ISNUMBER(SEARCH(Hauls!$G$321,BN$2:BN$202)),MAX(BM$1:BM21)+1,0)</f>
        <v>21</v>
      </c>
      <c r="BN22" t="s">
        <v>3196</v>
      </c>
      <c r="BO22" t="str">
        <f>IFERROR(VLOOKUP(ROWS(BO$2:BO22),BM$2:BN$202,2,FALSE),"")</f>
        <v>BRB : Brandon Bay</v>
      </c>
      <c r="BP22">
        <f>IF(ISNUMBER(SEARCH(Hauls!$G$322,BQ$2:BQ$202)),MAX(BP$1:BP21)+1,0)</f>
        <v>21</v>
      </c>
      <c r="BQ22" t="s">
        <v>3196</v>
      </c>
      <c r="BR22" t="str">
        <f>IFERROR(VLOOKUP(ROWS(BR$2:BR22),BP$2:BQ$202,2,FALSE),"")</f>
        <v>BRB : Brandon Bay</v>
      </c>
      <c r="BS22">
        <f>IF(ISNUMBER(SEARCH(Hauls!$G$323,BT$2:BT$202)),MAX(BS$1:BS21)+1,0)</f>
        <v>21</v>
      </c>
      <c r="BT22" t="s">
        <v>3196</v>
      </c>
      <c r="BU22" t="str">
        <f>IFERROR(VLOOKUP(ROWS(BU$2:BU22),BS$2:BT$202,2,FALSE),"")</f>
        <v>BRB : Brandon Bay</v>
      </c>
      <c r="BV22">
        <f>IF(ISNUMBER(SEARCH(Hauls!$G$324,BW$2:BW$202)),MAX(BV$1:BV21)+1,0)</f>
        <v>21</v>
      </c>
      <c r="BW22" t="s">
        <v>3196</v>
      </c>
      <c r="BX22" t="str">
        <f>IFERROR(VLOOKUP(ROWS(BX$2:BX22),BV$2:BW$202,2,FALSE),"")</f>
        <v>BRB : Brandon Bay</v>
      </c>
      <c r="BY22">
        <f>IF(ISNUMBER(SEARCH(Hauls!$G$325,BZ$2:BZ$202)),MAX(BY$1:BY21)+1,0)</f>
        <v>21</v>
      </c>
      <c r="BZ22" t="s">
        <v>3196</v>
      </c>
      <c r="CA22" t="str">
        <f>IFERROR(VLOOKUP(ROWS(CA$2:CA22),BY$2:BZ$202,2,FALSE),"")</f>
        <v>BRB : Brandon Bay</v>
      </c>
      <c r="CB22">
        <f>IF(ISNUMBER(SEARCH(Hauls!$G$326,CC$2:CC$202)),MAX(CB$1:CB21)+1,0)</f>
        <v>21</v>
      </c>
      <c r="CC22" t="s">
        <v>3196</v>
      </c>
      <c r="CD22" t="str">
        <f>IFERROR(VLOOKUP(ROWS(CD$2:CD22),CB$2:CC$202,2,FALSE),"")</f>
        <v>BRB : Brandon Bay</v>
      </c>
      <c r="CE22">
        <f>IF(ISNUMBER(SEARCH(Hauls!$G$327,CF$2:CF$202)),MAX(CE$1:CE21)+1,0)</f>
        <v>21</v>
      </c>
      <c r="CF22" t="s">
        <v>3196</v>
      </c>
      <c r="CG22" t="str">
        <f>IFERROR(VLOOKUP(ROWS(CG$2:CG22),CE$2:CF$202,2,FALSE),"")</f>
        <v>BRB : Brandon Bay</v>
      </c>
      <c r="CH22">
        <f>IF(ISNUMBER(SEARCH(Hauls!$G$328,CI$2:CI$202)),MAX(CH$1:CH21)+1,0)</f>
        <v>21</v>
      </c>
      <c r="CI22" t="s">
        <v>3196</v>
      </c>
      <c r="CJ22" t="str">
        <f>IFERROR(VLOOKUP(ROWS(CJ$2:CJ22),CH$2:CI$202,2,FALSE),"")</f>
        <v>BRB : Brandon Bay</v>
      </c>
      <c r="CK22">
        <f>IF(ISNUMBER(SEARCH(Hauls!$G$329,CL$2:CL$202)),MAX(CK$1:CK21)+1,0)</f>
        <v>21</v>
      </c>
      <c r="CL22" t="s">
        <v>3196</v>
      </c>
      <c r="CM22" t="str">
        <f>IFERROR(VLOOKUP(ROWS(CM$2:CM22),CK$2:CL$202,2,FALSE),"")</f>
        <v>BRB : Brandon Bay</v>
      </c>
      <c r="CN22">
        <f>IF(ISNUMBER(SEARCH(Hauls!$G$330,CO$2:CO$202)),MAX(CN$1:CN21)+1,0)</f>
        <v>21</v>
      </c>
      <c r="CO22" t="s">
        <v>3196</v>
      </c>
      <c r="CP22" t="str">
        <f>IFERROR(VLOOKUP(ROWS(CP$2:CP22),CN$2:CO$202,2,FALSE),"")</f>
        <v>BRB : Brandon Bay</v>
      </c>
      <c r="CQ22">
        <f>IF(ISNUMBER(SEARCH(Hauls!$G$331,CR$2:CR$202)),MAX(CQ$1:CQ21)+1,0)</f>
        <v>21</v>
      </c>
      <c r="CR22" t="s">
        <v>3196</v>
      </c>
      <c r="CS22" t="str">
        <f>IFERROR(VLOOKUP(ROWS(CS$2:CS22),CQ$2:CR$202,2,FALSE),"")</f>
        <v>BRB : Brandon Bay</v>
      </c>
      <c r="CT22">
        <f>IF(ISNUMBER(SEARCH(Hauls!$G$332,CU$2:CU$202)),MAX(CT$1:CT21)+1,0)</f>
        <v>21</v>
      </c>
      <c r="CU22" t="s">
        <v>3196</v>
      </c>
      <c r="CV22" t="str">
        <f>IFERROR(VLOOKUP(ROWS(CV$2:CV22),CT$2:CU$202,2,FALSE),"")</f>
        <v>BRB : Brandon Bay</v>
      </c>
      <c r="CW22">
        <f>IF(ISNUMBER(SEARCH(Hauls!$G$333,CX$2:CX$202)),MAX(CW$1:CW21)+1,0)</f>
        <v>21</v>
      </c>
      <c r="CX22" t="s">
        <v>3196</v>
      </c>
      <c r="CY22" t="str">
        <f>IFERROR(VLOOKUP(ROWS(CY$2:CY22),CW$2:CX$202,2,FALSE),"")</f>
        <v>BRB : Brandon Bay</v>
      </c>
      <c r="CZ22">
        <f>IF(ISNUMBER(SEARCH(Hauls!$G$334,DA$2:DA$202)),MAX(CZ$1:CZ21)+1,0)</f>
        <v>21</v>
      </c>
      <c r="DA22" t="s">
        <v>3196</v>
      </c>
      <c r="DB22" t="str">
        <f>IFERROR(VLOOKUP(ROWS(DB$2:DB22),CZ$2:DA$202,2,FALSE),"")</f>
        <v>BRB : Brandon Bay</v>
      </c>
      <c r="DC22">
        <f>IF(ISNUMBER(SEARCH(Hauls!$G$335,DD$2:DD$202)),MAX(DC$1:DC21)+1,0)</f>
        <v>21</v>
      </c>
      <c r="DD22" t="s">
        <v>3196</v>
      </c>
      <c r="DE22" t="str">
        <f>IFERROR(VLOOKUP(ROWS(DE$2:DE22),DC$2:DD$202,2,FALSE),"")</f>
        <v>BRB : Brandon Bay</v>
      </c>
      <c r="DF22">
        <f>IF(ISNUMBER(SEARCH(Hauls!$G$336,DG$2:DG$202)),MAX(DF$1:DF21)+1,0)</f>
        <v>21</v>
      </c>
      <c r="DG22" t="s">
        <v>3196</v>
      </c>
      <c r="DH22" t="str">
        <f>IFERROR(VLOOKUP(ROWS(DH$2:DH22),DF$2:DG$202,2,FALSE),"")</f>
        <v>BRB : Brandon Bay</v>
      </c>
      <c r="DI22">
        <f>IF(ISNUMBER(SEARCH(Hauls!$G$337,DJ$2:DJ$202)),MAX(DI$1:DI21)+1,0)</f>
        <v>21</v>
      </c>
      <c r="DJ22" t="s">
        <v>3196</v>
      </c>
      <c r="DK22" t="str">
        <f>IFERROR(VLOOKUP(ROWS(DK$2:DK22),DI$2:DJ$202,2,FALSE),"")</f>
        <v>BRB : Brandon Bay</v>
      </c>
      <c r="DL22">
        <f>IF(ISNUMBER(SEARCH(Hauls!$G$338,DM$2:DM$202)),MAX(DL$1:DL21)+1,0)</f>
        <v>21</v>
      </c>
      <c r="DM22" t="s">
        <v>3196</v>
      </c>
      <c r="DN22" t="str">
        <f>IFERROR(VLOOKUP(ROWS(DN$2:DN22),DL$2:DM$202,2,FALSE),"")</f>
        <v>BRB : Brandon Bay</v>
      </c>
      <c r="DO22">
        <f>IF(ISNUMBER(SEARCH(Hauls!$G$339,DP$2:DP$202)),MAX(DO$1:DO21)+1,0)</f>
        <v>21</v>
      </c>
      <c r="DP22" t="s">
        <v>3196</v>
      </c>
      <c r="DQ22" t="str">
        <f>IFERROR(VLOOKUP(ROWS(DQ$2:DQ22),DO$2:DP$202,2,FALSE),"")</f>
        <v>BRB : Brandon Bay</v>
      </c>
      <c r="DR22">
        <f>IF(ISNUMBER(SEARCH(Hauls!$G$340,DS$2:DS$202)),MAX(DR$1:DR21)+1,0)</f>
        <v>21</v>
      </c>
      <c r="DS22" t="s">
        <v>3196</v>
      </c>
      <c r="DT22" t="str">
        <f>IFERROR(VLOOKUP(ROWS(DT$2:DT22),DR$2:DS$202,2,FALSE),"")</f>
        <v>BRB : Brandon Bay</v>
      </c>
      <c r="DU22">
        <f>IF(ISNUMBER(SEARCH(Hauls!$G$341,DV$2:DV$202)),MAX(DU$1:DU21)+1,0)</f>
        <v>21</v>
      </c>
      <c r="DV22" t="s">
        <v>3196</v>
      </c>
      <c r="DW22" t="str">
        <f>IFERROR(VLOOKUP(ROWS(DW$2:DW22),DU$2:DV$202,2,FALSE),"")</f>
        <v>BRB : Brandon Bay</v>
      </c>
      <c r="DX22">
        <f>IF(ISNUMBER(SEARCH(Hauls!$G$342,DY$2:DY$202)),MAX(DX$1:DX21)+1,0)</f>
        <v>21</v>
      </c>
      <c r="DY22" t="s">
        <v>3196</v>
      </c>
      <c r="DZ22" t="str">
        <f>IFERROR(VLOOKUP(ROWS(DZ$2:DZ22),DX$2:DY$202,2,FALSE),"")</f>
        <v>BRB : Brandon Bay</v>
      </c>
      <c r="EA22">
        <f>IF(ISNUMBER(SEARCH(Hauls!$G$343,EB$2:EB$202)),MAX(EA$1:EA21)+1,0)</f>
        <v>21</v>
      </c>
      <c r="EB22" t="s">
        <v>3196</v>
      </c>
      <c r="EC22" t="str">
        <f>IFERROR(VLOOKUP(ROWS(EC$2:EC22),EA$2:EB$202,2,FALSE),"")</f>
        <v>BRB : Brandon Bay</v>
      </c>
      <c r="ED22">
        <f>IF(ISNUMBER(SEARCH(Hauls!$G$344,EE$2:EE$202)),MAX(ED$1:ED21)+1,0)</f>
        <v>21</v>
      </c>
      <c r="EE22" t="s">
        <v>3196</v>
      </c>
      <c r="EF22" t="str">
        <f>IFERROR(VLOOKUP(ROWS(EF$2:EF22),ED$2:EE$202,2,FALSE),"")</f>
        <v>BRB : Brandon Bay</v>
      </c>
      <c r="EG22">
        <f>IF(ISNUMBER(SEARCH(Hauls!$G$345,EH$2:EH$202)),MAX(EG$1:EG21)+1,0)</f>
        <v>21</v>
      </c>
      <c r="EH22" t="s">
        <v>3196</v>
      </c>
      <c r="EI22" t="str">
        <f>IFERROR(VLOOKUP(ROWS(EI$2:EI22),EG$2:EH$202,2,FALSE),"")</f>
        <v>BRB : Brandon Bay</v>
      </c>
      <c r="EJ22">
        <f>IF(ISNUMBER(SEARCH(Hauls!$G$346,EK$2:EK$202)),MAX(EJ$1:EJ21)+1,0)</f>
        <v>21</v>
      </c>
      <c r="EK22" t="s">
        <v>3196</v>
      </c>
      <c r="EL22" t="str">
        <f>IFERROR(VLOOKUP(ROWS(EL$2:EL22),EJ$2:EK$202,2,FALSE),"")</f>
        <v>BRB : Brandon Bay</v>
      </c>
      <c r="EM22">
        <f>IF(ISNUMBER(SEARCH(Hauls!$G$347,EN$2:EN$202)),MAX(EM$1:EM21)+1,0)</f>
        <v>21</v>
      </c>
      <c r="EN22" t="s">
        <v>3196</v>
      </c>
      <c r="EO22" t="str">
        <f>IFERROR(VLOOKUP(ROWS(EO$2:EO22),EM$2:EN$202,2,FALSE),"")</f>
        <v>BRB : Brandon Bay</v>
      </c>
      <c r="EP22">
        <f>IF(ISNUMBER(SEARCH(Hauls!$G$348,EQ$2:EQ$202)),MAX(EP$1:EP21)+1,0)</f>
        <v>21</v>
      </c>
      <c r="EQ22" t="s">
        <v>3196</v>
      </c>
      <c r="ER22" t="str">
        <f>IFERROR(VLOOKUP(ROWS(ER$2:ER22),EP$2:EQ$202,2,FALSE),"")</f>
        <v>BRB : Brandon Bay</v>
      </c>
      <c r="ES22">
        <f>IF(ISNUMBER(SEARCH(Hauls!$G$349,ET$2:ET$202)),MAX(ES$1:ES21)+1,0)</f>
        <v>21</v>
      </c>
      <c r="ET22" t="s">
        <v>3196</v>
      </c>
      <c r="EU22" t="str">
        <f>IFERROR(VLOOKUP(ROWS(EU$2:EU22),ES$2:ET$202,2,FALSE),"")</f>
        <v>BRB : Brandon Bay</v>
      </c>
      <c r="EV22">
        <f>IF(ISNUMBER(SEARCH(Hauls!$G$350,EW$2:EW$202)),MAX(EV$1:EV21)+1,0)</f>
        <v>21</v>
      </c>
      <c r="EW22" t="s">
        <v>3196</v>
      </c>
      <c r="EX22" t="str">
        <f>IFERROR(VLOOKUP(ROWS(EX$2:EX22),EV$2:EW$202,2,FALSE),"")</f>
        <v>BRB : Brandon Bay</v>
      </c>
      <c r="EY22">
        <f>IF(ISNUMBER(SEARCH(Hauls!$G$351,EZ$2:EZ$202)),MAX(EY$1:EY21)+1,0)</f>
        <v>21</v>
      </c>
      <c r="EZ22" t="s">
        <v>3196</v>
      </c>
      <c r="FA22" t="str">
        <f>IFERROR(VLOOKUP(ROWS(FA$2:FA22),EY$2:EZ$202,2,FALSE),"")</f>
        <v>BRB : Brandon Bay</v>
      </c>
      <c r="FB22">
        <f>IF(ISNUMBER(SEARCH(Hauls!$G$352,FC$2:FC$202)),MAX(FB$1:FB21)+1,0)</f>
        <v>21</v>
      </c>
      <c r="FC22" t="s">
        <v>3196</v>
      </c>
      <c r="FD22" t="str">
        <f>IFERROR(VLOOKUP(ROWS(FD$2:FD22),FB$2:FC$202,2,FALSE),"")</f>
        <v>BRB : Brandon Bay</v>
      </c>
      <c r="FE22">
        <f>IF(ISNUMBER(SEARCH(Hauls!$G$353,FF$2:FF$202)),MAX(FE$1:FE21)+1,0)</f>
        <v>21</v>
      </c>
      <c r="FF22" t="s">
        <v>3196</v>
      </c>
      <c r="FG22" t="str">
        <f>IFERROR(VLOOKUP(ROWS(FG$2:FG22),FE$2:FF$202,2,FALSE),"")</f>
        <v>BRB : Brandon Bay</v>
      </c>
      <c r="FH22">
        <f>IF(ISNUMBER(SEARCH(Hauls!$G$354,FI$2:FI$202)),MAX(FH$1:FH21)+1,0)</f>
        <v>21</v>
      </c>
      <c r="FI22" t="s">
        <v>3196</v>
      </c>
      <c r="FJ22" t="str">
        <f>IFERROR(VLOOKUP(ROWS(FJ$2:FJ22),FH$2:FI$202,2,FALSE),"")</f>
        <v>BRB : Brandon Bay</v>
      </c>
      <c r="FK22">
        <f>IF(ISNUMBER(SEARCH(Hauls!$G$355,FL$2:FL$202)),MAX(FK$1:FK21)+1,0)</f>
        <v>21</v>
      </c>
      <c r="FL22" t="s">
        <v>3196</v>
      </c>
      <c r="FM22" t="str">
        <f>IFERROR(VLOOKUP(ROWS(FM$2:FM22),FK$2:FL$202,2,FALSE),"")</f>
        <v>BRB : Brandon Bay</v>
      </c>
      <c r="FN22">
        <f>IF(ISNUMBER(SEARCH(Hauls!$G$356,FO$2:FO$202)),MAX(FN$1:FN21)+1,0)</f>
        <v>21</v>
      </c>
      <c r="FO22" t="s">
        <v>3196</v>
      </c>
      <c r="FP22" t="str">
        <f>IFERROR(VLOOKUP(ROWS(FP$2:FP22),FN$2:FO$202,2,FALSE),"")</f>
        <v>BRB : Brandon Bay</v>
      </c>
      <c r="FQ22">
        <f>IF(ISNUMBER(SEARCH(Hauls!$G$357,FR$2:FR$202)),MAX(FQ$1:FQ21)+1,0)</f>
        <v>21</v>
      </c>
      <c r="FR22" t="s">
        <v>3196</v>
      </c>
      <c r="FS22" t="str">
        <f>IFERROR(VLOOKUP(ROWS(FS$2:FS22),FQ$2:FR$202,2,FALSE),"")</f>
        <v>BRB : Brandon Bay</v>
      </c>
      <c r="FT22">
        <f>IF(ISNUMBER(SEARCH(Hauls!$G$358,FU$2:FU$202)),MAX(FT$1:FT21)+1,0)</f>
        <v>21</v>
      </c>
      <c r="FU22" t="s">
        <v>3196</v>
      </c>
      <c r="FV22" t="str">
        <f>IFERROR(VLOOKUP(ROWS(FV$2:FV22),FT$2:FU$202,2,FALSE),"")</f>
        <v>BRB : Brandon Bay</v>
      </c>
      <c r="FW22">
        <f>IF(ISNUMBER(SEARCH(Hauls!$G$359,FX$2:FX$202)),MAX(FW$1:FW21)+1,0)</f>
        <v>21</v>
      </c>
      <c r="FX22" t="s">
        <v>3196</v>
      </c>
      <c r="FY22" t="str">
        <f>IFERROR(VLOOKUP(ROWS(FY$2:FY22),FW$2:FX$202,2,FALSE),"")</f>
        <v>BRB : Brandon Bay</v>
      </c>
      <c r="FZ22">
        <f>IF(ISNUMBER(SEARCH(Hauls!$G$360,GA$2:GA$202)),MAX(FZ$1:FZ21)+1,0)</f>
        <v>21</v>
      </c>
      <c r="GA22" t="s">
        <v>3196</v>
      </c>
      <c r="GB22" t="str">
        <f>IFERROR(VLOOKUP(ROWS(GB$2:GB22),FZ$2:GA$202,2,FALSE),"")</f>
        <v>BRB : Brandon Bay</v>
      </c>
      <c r="GC22">
        <f>IF(ISNUMBER(SEARCH(Hauls!$G$361,GD$2:GD$202)),MAX(GC$1:GC21)+1,0)</f>
        <v>21</v>
      </c>
      <c r="GD22" t="s">
        <v>3196</v>
      </c>
      <c r="GE22" t="str">
        <f>IFERROR(VLOOKUP(ROWS(GE$2:GE22),GC$2:GD$202,2,FALSE),"")</f>
        <v>BRB : Brandon Bay</v>
      </c>
      <c r="GF22">
        <f>IF(ISNUMBER(SEARCH(Hauls!$G$362,GG$2:GG$202)),MAX(GF$1:GF21)+1,0)</f>
        <v>21</v>
      </c>
      <c r="GG22" t="s">
        <v>3196</v>
      </c>
      <c r="GH22" t="str">
        <f>IFERROR(VLOOKUP(ROWS(GH$2:GH22),GF$2:GG$202,2,FALSE),"")</f>
        <v>BRB : Brandon Bay</v>
      </c>
      <c r="GI22">
        <f>IF(ISNUMBER(SEARCH(Hauls!$G$363,GJ$2:GJ$202)),MAX(GI$1:GI21)+1,0)</f>
        <v>21</v>
      </c>
      <c r="GJ22" t="s">
        <v>3196</v>
      </c>
      <c r="GK22" t="str">
        <f>IFERROR(VLOOKUP(ROWS(GK$2:GK22),GI$2:GJ$202,2,FALSE),"")</f>
        <v>BRB : Brandon Bay</v>
      </c>
      <c r="GL22">
        <f>IF(ISNUMBER(SEARCH(Hauls!$G$364,GM$2:GM$202)),MAX(GL$1:GL21)+1,0)</f>
        <v>21</v>
      </c>
      <c r="GM22" t="s">
        <v>3196</v>
      </c>
      <c r="GN22" t="str">
        <f>IFERROR(VLOOKUP(ROWS(GN$2:GN22),GL$2:GM$202,2,FALSE),"")</f>
        <v>BRB : Brandon Bay</v>
      </c>
      <c r="GO22">
        <f>IF(ISNUMBER(SEARCH(Hauls!$G$365,GP$2:GP$202)),MAX(GO$1:GO21)+1,0)</f>
        <v>21</v>
      </c>
      <c r="GP22" t="s">
        <v>3196</v>
      </c>
      <c r="GQ22" t="str">
        <f>IFERROR(VLOOKUP(ROWS(GQ$2:GQ22),GO$2:GP$202,2,FALSE),"")</f>
        <v>BRB : Brandon Bay</v>
      </c>
      <c r="GR22">
        <f>IF(ISNUMBER(SEARCH(Hauls!$G$366,GS$2:GS$202)),MAX(GR$1:GR21)+1,0)</f>
        <v>21</v>
      </c>
      <c r="GS22" t="s">
        <v>3196</v>
      </c>
      <c r="GT22" t="str">
        <f>IFERROR(VLOOKUP(ROWS(GT$2:GT22),GR$2:GS$202,2,FALSE),"")</f>
        <v>BRB : Brandon Bay</v>
      </c>
      <c r="GU22">
        <f>IF(ISNUMBER(SEARCH(Hauls!$G$366,GV$2:GV$202)),MAX(GU$1:GU21)+1,0)</f>
        <v>21</v>
      </c>
      <c r="GV22" t="s">
        <v>3196</v>
      </c>
      <c r="GW22" t="str">
        <f>IFERROR(VLOOKUP(ROWS(GW$2:GW22),GU$2:GV$202,2,FALSE),"")</f>
        <v>BRB : Brandon Bay</v>
      </c>
      <c r="GX22">
        <f>IF(ISNUMBER(SEARCH(Hauls!$G$368,GY$2:GY$202)),MAX(GX$1:GX21)+1,0)</f>
        <v>21</v>
      </c>
      <c r="GY22" t="s">
        <v>3196</v>
      </c>
      <c r="GZ22" t="str">
        <f>IFERROR(VLOOKUP(ROWS(GZ$2:GZ22),GX$2:GY$202,2,FALSE),"")</f>
        <v>BRB : Brandon Bay</v>
      </c>
      <c r="HA22">
        <f>IF(ISNUMBER(SEARCH(Hauls!$G$369,HB$2:HB$202)),MAX(HA$1:HA21)+1,0)</f>
        <v>21</v>
      </c>
      <c r="HB22" t="s">
        <v>3196</v>
      </c>
      <c r="HC22" t="str">
        <f>IFERROR(VLOOKUP(ROWS(HC$2:HC22),HA$2:HB$202,2,FALSE),"")</f>
        <v>BRB : Brandon Bay</v>
      </c>
      <c r="HD22">
        <f>IF(ISNUMBER(SEARCH(Hauls!$G$370,HE$2:HE$202)),MAX(HD$1:HD21)+1,0)</f>
        <v>21</v>
      </c>
      <c r="HE22" t="s">
        <v>3196</v>
      </c>
      <c r="HF22" t="str">
        <f>IFERROR(VLOOKUP(ROWS(HF$2:HF22),HD$2:HE$202,2,FALSE),"")</f>
        <v>BRB : Brandon Bay</v>
      </c>
      <c r="HG22">
        <f>IF(ISNUMBER(SEARCH(Hauls!$G$371,HH$2:HH$202)),MAX(HG$1:HG21)+1,0)</f>
        <v>21</v>
      </c>
      <c r="HH22" t="s">
        <v>3196</v>
      </c>
      <c r="HI22" t="str">
        <f>IFERROR(VLOOKUP(ROWS(HI$2:HI22),HG$2:HH$202,2,FALSE),"")</f>
        <v>BRB : Brandon Bay</v>
      </c>
      <c r="HJ22">
        <f>IF(ISNUMBER(SEARCH(Hauls!$G$372,HK$2:HK$202)),MAX(HJ$1:HJ21)+1,0)</f>
        <v>21</v>
      </c>
      <c r="HK22" t="s">
        <v>3196</v>
      </c>
      <c r="HL22" t="str">
        <f>IFERROR(VLOOKUP(ROWS(HL$2:HL22),HJ$2:HK$202,2,FALSE),"")</f>
        <v>BRB : Brandon Bay</v>
      </c>
      <c r="HM22">
        <f>IF(ISNUMBER(SEARCH(Hauls!$G$373,HN$2:HN$202)),MAX(HM$1:HM21)+1,0)</f>
        <v>21</v>
      </c>
      <c r="HN22" t="s">
        <v>3196</v>
      </c>
      <c r="HO22" t="str">
        <f>IFERROR(VLOOKUP(ROWS(HO$2:HO22),HM$2:HN$202,2,FALSE),"")</f>
        <v>BRB : Brandon Bay</v>
      </c>
      <c r="HP22">
        <f>IF(ISNUMBER(SEARCH(Hauls!$G$374,HQ$2:HQ$202)),MAX(HP$1:HP21)+1,0)</f>
        <v>21</v>
      </c>
      <c r="HQ22" t="s">
        <v>3196</v>
      </c>
      <c r="HR22" t="str">
        <f>IFERROR(VLOOKUP(ROWS(HR$2:HR22),HP$2:HQ$202,2,FALSE),"")</f>
        <v>BRB : Brandon Bay</v>
      </c>
      <c r="HS22">
        <f>IF(ISNUMBER(SEARCH(Hauls!$G$375,HT$2:HT$202)),MAX(HS$1:HS21)+1,0)</f>
        <v>21</v>
      </c>
      <c r="HT22" t="s">
        <v>3196</v>
      </c>
      <c r="HU22" t="str">
        <f>IFERROR(VLOOKUP(ROWS(HU$2:HU22),HS$2:HT$202,2,FALSE),"")</f>
        <v>BRB : Brandon Bay</v>
      </c>
      <c r="HV22">
        <f>IF(ISNUMBER(SEARCH(Hauls!$G$376,HW$2:HW$202)),MAX(HV$1:HV21)+1,0)</f>
        <v>21</v>
      </c>
      <c r="HW22" t="s">
        <v>3196</v>
      </c>
      <c r="HX22" t="str">
        <f>IFERROR(VLOOKUP(ROWS(HX$2:HX22),HV$2:HW$202,2,FALSE),"")</f>
        <v>BRB : Brandon Bay</v>
      </c>
      <c r="HY22">
        <f>IF(ISNUMBER(SEARCH(Hauls!$G$377,HZ$2:HZ$202)),MAX(HY$1:HY21)+1,0)</f>
        <v>21</v>
      </c>
      <c r="HZ22" t="s">
        <v>3196</v>
      </c>
      <c r="IA22" t="str">
        <f>IFERROR(VLOOKUP(ROWS(IA$2:IA22),HY$2:HZ$202,2,FALSE),"")</f>
        <v>BRB : Brandon Bay</v>
      </c>
      <c r="IB22">
        <f>IF(ISNUMBER(SEARCH(Hauls!$G$378,IC$2:IC$202)),MAX(IB$1:IB21)+1,0)</f>
        <v>21</v>
      </c>
      <c r="IC22" t="s">
        <v>3196</v>
      </c>
      <c r="ID22" t="str">
        <f>IFERROR(VLOOKUP(ROWS(ID$2:ID22),IB$2:IC$202,2,FALSE),"")</f>
        <v>BRB : Brandon Bay</v>
      </c>
      <c r="IE22">
        <f>IF(ISNUMBER(SEARCH(Hauls!$G$379,IF$2:IF$202)),MAX(IE$1:IE21)+1,0)</f>
        <v>21</v>
      </c>
      <c r="IF22" t="s">
        <v>3196</v>
      </c>
      <c r="IG22" t="str">
        <f>IFERROR(VLOOKUP(ROWS(IG$2:IG22),IE$2:IF$202,2,FALSE),"")</f>
        <v>BRB : Brandon Bay</v>
      </c>
      <c r="IH22">
        <f>IF(ISNUMBER(SEARCH(Hauls!$G$380,II$2:II$202)),MAX(IH$1:IH21)+1,0)</f>
        <v>21</v>
      </c>
      <c r="II22" t="s">
        <v>3196</v>
      </c>
      <c r="IJ22" t="str">
        <f>IFERROR(VLOOKUP(ROWS(IJ$2:IJ22),IH$2:II$202,2,FALSE),"")</f>
        <v>BRB : Brandon Bay</v>
      </c>
      <c r="IK22">
        <f>IF(ISNUMBER(SEARCH(Hauls!$G$381,IL$2:IL$202)),MAX(IK$1:IK21)+1,0)</f>
        <v>21</v>
      </c>
      <c r="IL22" t="s">
        <v>3196</v>
      </c>
      <c r="IM22" t="str">
        <f>IFERROR(VLOOKUP(ROWS(IM$2:IM22),IK$2:IL$202,2,FALSE),"")</f>
        <v>BRB : Brandon Bay</v>
      </c>
      <c r="IN22">
        <f>IF(ISNUMBER(SEARCH(Hauls!$G$382,IO$2:IO$202)),MAX(IN$1:IN21)+1,0)</f>
        <v>21</v>
      </c>
      <c r="IO22" t="s">
        <v>3196</v>
      </c>
      <c r="IP22" t="str">
        <f>IFERROR(VLOOKUP(ROWS(IP$2:IP22),IN$2:IO$202,2,FALSE),"")</f>
        <v>BRB : Brandon Bay</v>
      </c>
      <c r="IQ22">
        <f>IF(ISNUMBER(SEARCH(Hauls!$G$383,IR$2:IR$202)),MAX(IQ$1:IQ21)+1,0)</f>
        <v>21</v>
      </c>
      <c r="IR22" t="s">
        <v>3196</v>
      </c>
      <c r="IS22" t="str">
        <f>IFERROR(VLOOKUP(ROWS(IS$2:IS22),IQ$2:IR$202,2,FALSE),"")</f>
        <v>BRB : Brandon Bay</v>
      </c>
      <c r="IT22">
        <f>IF(ISNUMBER(SEARCH(Hauls!$G$384,IU$2:IU$202)),MAX(IT$1:IT21)+1,0)</f>
        <v>21</v>
      </c>
      <c r="IU22" t="s">
        <v>3196</v>
      </c>
      <c r="IV22" t="str">
        <f>IFERROR(VLOOKUP(ROWS(IV$2:IV22),IT$2:IU$202,2,FALSE),"")</f>
        <v>BRB : Brandon Bay</v>
      </c>
      <c r="IW22">
        <f>IF(ISNUMBER(SEARCH(Hauls!$G$385,IX$2:IX$202)),MAX(IW$1:IW21)+1,0)</f>
        <v>21</v>
      </c>
      <c r="IX22" t="s">
        <v>3196</v>
      </c>
      <c r="IY22" t="str">
        <f>IFERROR(VLOOKUP(ROWS(IY$2:IY22),IW$2:IX$202,2,FALSE),"")</f>
        <v>BRB : Brandon Bay</v>
      </c>
      <c r="IZ22">
        <f>IF(ISNUMBER(SEARCH(Hauls!$G$386,JA$2:JA$202)),MAX(IZ$1:IZ21)+1,0)</f>
        <v>21</v>
      </c>
      <c r="JA22" t="s">
        <v>3196</v>
      </c>
      <c r="JB22" t="str">
        <f>IFERROR(VLOOKUP(ROWS(JB$2:JB22),IZ$2:JA$202,2,FALSE),"")</f>
        <v>BRB : Brandon Bay</v>
      </c>
      <c r="JC22">
        <f>IF(ISNUMBER(SEARCH(Hauls!$G$387,JD$2:JD$202)),MAX(JC$1:JC21)+1,0)</f>
        <v>21</v>
      </c>
      <c r="JD22" t="s">
        <v>3196</v>
      </c>
      <c r="JE22" t="str">
        <f>IFERROR(VLOOKUP(ROWS(JE$2:JE22),JC$2:JD$202,2,FALSE),"")</f>
        <v>BRB : Brandon Bay</v>
      </c>
      <c r="JF22">
        <f>IF(ISNUMBER(SEARCH(Hauls!$G$388,JG$2:JG$202)),MAX(JF$1:JF21)+1,0)</f>
        <v>21</v>
      </c>
      <c r="JG22" t="s">
        <v>3196</v>
      </c>
      <c r="JH22" t="str">
        <f>IFERROR(VLOOKUP(ROWS(JH$2:JH22),JF$2:JG$202,2,FALSE),"")</f>
        <v>BRB : Brandon Bay</v>
      </c>
      <c r="JI22">
        <f>IF(ISNUMBER(SEARCH(Hauls!$G$389,JJ$2:JJ$202)),MAX(JI$1:JI21)+1,0)</f>
        <v>21</v>
      </c>
      <c r="JJ22" t="s">
        <v>3196</v>
      </c>
      <c r="JK22" t="str">
        <f>IFERROR(VLOOKUP(ROWS(JK$2:JK22),JI$2:JJ$202,2,FALSE),"")</f>
        <v>BRB : Brandon Bay</v>
      </c>
      <c r="JL22">
        <f>IF(ISNUMBER(SEARCH(Hauls!$G$390,JM$2:JM$202)),MAX(JL$1:JL21)+1,0)</f>
        <v>21</v>
      </c>
      <c r="JM22" t="s">
        <v>3196</v>
      </c>
      <c r="JN22" t="str">
        <f>IFERROR(VLOOKUP(ROWS(JN$2:JN22),JL$2:JM$202,2,FALSE),"")</f>
        <v>BRB : Brandon Bay</v>
      </c>
      <c r="JO22">
        <f>IF(ISNUMBER(SEARCH(Hauls!$G$391,JP$2:JP$202)),MAX(JO$1:JO21)+1,0)</f>
        <v>21</v>
      </c>
      <c r="JP22" t="s">
        <v>3196</v>
      </c>
      <c r="JQ22" t="str">
        <f>IFERROR(VLOOKUP(ROWS(JQ$2:JQ22),JO$2:JP$202,2,FALSE),"")</f>
        <v>BRB : Brandon Bay</v>
      </c>
      <c r="JR22">
        <f>IF(ISNUMBER(SEARCH(Hauls!$G$392,JS$2:JS$202)),MAX(JR$1:JR21)+1,0)</f>
        <v>21</v>
      </c>
      <c r="JS22" t="s">
        <v>3196</v>
      </c>
      <c r="JT22" t="str">
        <f>IFERROR(VLOOKUP(ROWS(JT$2:JT22),JR$2:JS$202,2,FALSE),"")</f>
        <v>BRB : Brandon Bay</v>
      </c>
      <c r="JU22">
        <f>IF(ISNUMBER(SEARCH(Hauls!$G$393,JV$2:JV$202)),MAX(JU$1:JU21)+1,0)</f>
        <v>21</v>
      </c>
      <c r="JV22" t="s">
        <v>3196</v>
      </c>
      <c r="JW22" t="str">
        <f>IFERROR(VLOOKUP(ROWS(JW$2:JW22),JU$2:JV$202,2,FALSE),"")</f>
        <v>BRB : Brandon Bay</v>
      </c>
      <c r="JX22">
        <f>IF(ISNUMBER(SEARCH(Hauls!$G$394,JY$2:JY$202)),MAX(JX$1:JX21)+1,0)</f>
        <v>21</v>
      </c>
      <c r="JY22" t="s">
        <v>3196</v>
      </c>
      <c r="JZ22" t="str">
        <f>IFERROR(VLOOKUP(ROWS(JZ$2:JZ22),JX$2:JY$202,2,FALSE),"")</f>
        <v>BRB : Brandon Bay</v>
      </c>
      <c r="KA22">
        <f>IF(ISNUMBER(SEARCH(Hauls!$G$395,KB$2:KB$202)),MAX(KA$1:KA21)+1,0)</f>
        <v>21</v>
      </c>
      <c r="KB22" t="s">
        <v>3196</v>
      </c>
      <c r="KC22" t="str">
        <f>IFERROR(VLOOKUP(ROWS(KC$2:KC22),KA$2:KB$202,2,FALSE),"")</f>
        <v>BRB : Brandon Bay</v>
      </c>
      <c r="KD22">
        <f>IF(ISNUMBER(SEARCH(Hauls!$G$396,KE$2:KE$202)),MAX(KD$1:KD21)+1,0)</f>
        <v>21</v>
      </c>
      <c r="KE22" t="s">
        <v>3196</v>
      </c>
      <c r="KF22" t="str">
        <f>IFERROR(VLOOKUP(ROWS(KF$2:KF22),KD$2:KE$202,2,FALSE),"")</f>
        <v>BRB : Brandon Bay</v>
      </c>
      <c r="KG22">
        <f>IF(ISNUMBER(SEARCH(Hauls!$G$397,KH$2:KH$202)),MAX(KG$1:KG21)+1,0)</f>
        <v>21</v>
      </c>
      <c r="KH22" t="s">
        <v>3196</v>
      </c>
      <c r="KI22" t="str">
        <f>IFERROR(VLOOKUP(ROWS(KI$2:KI22),KG$2:KH$202,2,FALSE),"")</f>
        <v>BRB : Brandon Bay</v>
      </c>
      <c r="KJ22">
        <f>IF(ISNUMBER(SEARCH(Hauls!$G$398,KK$2:KK$202)),MAX(KJ$1:KJ21)+1,0)</f>
        <v>21</v>
      </c>
      <c r="KK22" t="s">
        <v>3196</v>
      </c>
      <c r="KL22" t="str">
        <f>IFERROR(VLOOKUP(ROWS(KL$2:KL22),KJ$2:KK$202,2,FALSE),"")</f>
        <v>BRB : Brandon Bay</v>
      </c>
      <c r="KM22">
        <f>IF(ISNUMBER(SEARCH(Hauls!$G$399,KN$2:KN$202)),MAX(KM$1:KM21)+1,0)</f>
        <v>21</v>
      </c>
      <c r="KN22" t="s">
        <v>3196</v>
      </c>
      <c r="KO22" t="str">
        <f>IFERROR(VLOOKUP(ROWS(KO$2:KO22),KM$2:KN$202,2,FALSE),"")</f>
        <v>BRB : Brandon Bay</v>
      </c>
      <c r="KP22">
        <f>IF(ISNUMBER(SEARCH(Hauls!$G$400,KQ$2:KQ$202)),MAX(KP$1:KP21)+1,0)</f>
        <v>21</v>
      </c>
      <c r="KQ22" t="s">
        <v>3196</v>
      </c>
      <c r="KR22" t="str">
        <f>IFERROR(VLOOKUP(ROWS(KR$2:KR22),KP$2:KQ$202,2,FALSE),"")</f>
        <v>BRB : Brandon Bay</v>
      </c>
    </row>
    <row r="23" spans="1:304" x14ac:dyDescent="0.25">
      <c r="A23" t="s">
        <v>2532</v>
      </c>
      <c r="B23" t="s">
        <v>2533</v>
      </c>
      <c r="C23" t="s">
        <v>2491</v>
      </c>
      <c r="D23" t="str">
        <f t="shared" si="0"/>
        <v>BBA : Broadhaven Bay</v>
      </c>
      <c r="E23">
        <f>IF(ISNUMBER(SEARCH(Hauls!$G$301,$F$2:$F$202)),MAX($E$1:E22)+1,0)</f>
        <v>22</v>
      </c>
      <c r="F23" t="s">
        <v>3197</v>
      </c>
      <c r="G23" t="str">
        <f>IFERROR(VLOOKUP(ROWS($G$2:G23),$E$2:$F$202,2,FALSE),"")</f>
        <v>BBA : Broadhaven Bay</v>
      </c>
      <c r="H23">
        <f>IF(ISNUMBER(SEARCH(Hauls!$G$302,I$2:I$202)),MAX(H$1:H22)+1,0)</f>
        <v>22</v>
      </c>
      <c r="I23" t="s">
        <v>3197</v>
      </c>
      <c r="J23" t="str">
        <f>IFERROR(VLOOKUP(ROWS(J$2:J23),H$2:I$202,2,FALSE),"")</f>
        <v>BBA : Broadhaven Bay</v>
      </c>
      <c r="K23">
        <f>IF(ISNUMBER(SEARCH(Hauls!$G$303,L$2:L$202)),MAX(K$1:K22)+1,0)</f>
        <v>22</v>
      </c>
      <c r="L23" t="s">
        <v>3197</v>
      </c>
      <c r="M23" t="str">
        <f>IFERROR(VLOOKUP(ROWS(M$2:M23),K$2:L$202,2,FALSE),"")</f>
        <v>BBA : Broadhaven Bay</v>
      </c>
      <c r="N23">
        <f>IF(ISNUMBER(SEARCH(Hauls!$G$304,O$2:O$202)),MAX(N$1:N22)+1,0)</f>
        <v>22</v>
      </c>
      <c r="O23" t="s">
        <v>3197</v>
      </c>
      <c r="P23" t="str">
        <f>IFERROR(VLOOKUP(ROWS(P$2:P23),N$2:O$202,2,FALSE),"")</f>
        <v>BBA : Broadhaven Bay</v>
      </c>
      <c r="Q23">
        <f>IF(ISNUMBER(SEARCH(Hauls!$G$305,R$2:R$202)),MAX(Q$1:Q22)+1,0)</f>
        <v>22</v>
      </c>
      <c r="R23" t="s">
        <v>3197</v>
      </c>
      <c r="S23" t="str">
        <f>IFERROR(VLOOKUP(ROWS(S$2:S23),Q$2:R$202,2,FALSE),"")</f>
        <v>BBA : Broadhaven Bay</v>
      </c>
      <c r="T23">
        <f>IF(ISNUMBER(SEARCH(Hauls!$G$306,U$2:U$202)),MAX(T$1:T22)+1,0)</f>
        <v>22</v>
      </c>
      <c r="U23" t="s">
        <v>3197</v>
      </c>
      <c r="V23" t="str">
        <f>IFERROR(VLOOKUP(ROWS(V$2:V23),T$2:U$202,2,FALSE),"")</f>
        <v>BBA : Broadhaven Bay</v>
      </c>
      <c r="W23">
        <f>IF(ISNUMBER(SEARCH(Hauls!$G$307,X$2:X$202)),MAX(W$1:W22)+1,0)</f>
        <v>22</v>
      </c>
      <c r="X23" t="s">
        <v>3197</v>
      </c>
      <c r="Y23" t="str">
        <f>IFERROR(VLOOKUP(ROWS(Y$2:Y23),W$2:X$202,2,FALSE),"")</f>
        <v>BBA : Broadhaven Bay</v>
      </c>
      <c r="Z23">
        <f>IF(ISNUMBER(SEARCH(Hauls!$G$308,AA$2:AA$202)),MAX(Z$1:Z22)+1,0)</f>
        <v>22</v>
      </c>
      <c r="AA23" t="s">
        <v>3197</v>
      </c>
      <c r="AB23" t="str">
        <f>IFERROR(VLOOKUP(ROWS(AB$2:AB23),Z$2:AA$202,2,FALSE),"")</f>
        <v>BBA : Broadhaven Bay</v>
      </c>
      <c r="AC23">
        <f>IF(ISNUMBER(SEARCH(Hauls!$G$309,AD$2:AD$202)),MAX(AC$1:AC22)+1,0)</f>
        <v>22</v>
      </c>
      <c r="AD23" t="s">
        <v>3197</v>
      </c>
      <c r="AE23" t="str">
        <f>IFERROR(VLOOKUP(ROWS(AE$2:AE23),AC$2:AD$202,2,FALSE),"")</f>
        <v>BBA : Broadhaven Bay</v>
      </c>
      <c r="AF23">
        <f>IF(ISNUMBER(SEARCH(Hauls!$G$310,AG$2:AG$202)),MAX(AF$1:AF22)+1,0)</f>
        <v>22</v>
      </c>
      <c r="AG23" t="s">
        <v>3197</v>
      </c>
      <c r="AH23" t="str">
        <f>IFERROR(VLOOKUP(ROWS(AH$2:AH23),AF$2:AG$202,2,FALSE),"")</f>
        <v>BBA : Broadhaven Bay</v>
      </c>
      <c r="AI23">
        <f>IF(ISNUMBER(SEARCH(Hauls!$G$311,AJ$2:AJ$202)),MAX(AI$1:AI22)+1,0)</f>
        <v>22</v>
      </c>
      <c r="AJ23" t="s">
        <v>3197</v>
      </c>
      <c r="AK23" t="str">
        <f>IFERROR(VLOOKUP(ROWS(AK$2:AK23),AI$2:AJ$202,2,FALSE),"")</f>
        <v>BBA : Broadhaven Bay</v>
      </c>
      <c r="AL23">
        <f>IF(ISNUMBER(SEARCH(Hauls!$G$312,AM$2:AM$202)),MAX(AL$1:AL22)+1,0)</f>
        <v>22</v>
      </c>
      <c r="AM23" t="s">
        <v>3197</v>
      </c>
      <c r="AN23" t="str">
        <f>IFERROR(VLOOKUP(ROWS(AN$2:AN23),AL$2:AM$202,2,FALSE),"")</f>
        <v>BBA : Broadhaven Bay</v>
      </c>
      <c r="AO23">
        <f>IF(ISNUMBER(SEARCH(Hauls!$G$313,AP$2:AP$202)),MAX(AO$1:AO22)+1,0)</f>
        <v>22</v>
      </c>
      <c r="AP23" t="s">
        <v>3197</v>
      </c>
      <c r="AQ23" t="str">
        <f>IFERROR(VLOOKUP(ROWS(AQ$2:AQ23),AO$2:AP$202,2,FALSE),"")</f>
        <v>BBA : Broadhaven Bay</v>
      </c>
      <c r="AR23">
        <f>IF(ISNUMBER(SEARCH(Hauls!$G$314,AS$2:AS$202)),MAX(AR$1:AR22)+1,0)</f>
        <v>22</v>
      </c>
      <c r="AS23" t="s">
        <v>3197</v>
      </c>
      <c r="AT23" t="str">
        <f>IFERROR(VLOOKUP(ROWS(AT$2:AT23),AR$2:AS$202,2,FALSE),"")</f>
        <v>BBA : Broadhaven Bay</v>
      </c>
      <c r="AU23">
        <f>IF(ISNUMBER(SEARCH(Hauls!$G$315,AV$2:AV$202)),MAX(AU$1:AU22)+1,0)</f>
        <v>22</v>
      </c>
      <c r="AV23" t="s">
        <v>3197</v>
      </c>
      <c r="AW23" t="str">
        <f>IFERROR(VLOOKUP(ROWS(AW$2:AW23),AU$2:AV$202,2,FALSE),"")</f>
        <v>BBA : Broadhaven Bay</v>
      </c>
      <c r="AX23">
        <f>IF(ISNUMBER(SEARCH(Hauls!$G$316,AY$2:AY$202)),MAX(AX$1:AX22)+1,0)</f>
        <v>22</v>
      </c>
      <c r="AY23" t="s">
        <v>3197</v>
      </c>
      <c r="AZ23" t="str">
        <f>IFERROR(VLOOKUP(ROWS(AZ$2:AZ23),AX$2:AY$202,2,FALSE),"")</f>
        <v>BBA : Broadhaven Bay</v>
      </c>
      <c r="BA23">
        <f>IF(ISNUMBER(SEARCH(Hauls!$G$317,BB$2:BB$202)),MAX(BA$1:BA22)+1,0)</f>
        <v>22</v>
      </c>
      <c r="BB23" t="s">
        <v>3197</v>
      </c>
      <c r="BC23" t="str">
        <f>IFERROR(VLOOKUP(ROWS(BC$2:BC23),BA$2:BB$202,2,FALSE),"")</f>
        <v>BBA : Broadhaven Bay</v>
      </c>
      <c r="BD23">
        <f>IF(ISNUMBER(SEARCH(Hauls!$G$318,BE$2:BE$202)),MAX(BD$1:BD22)+1,0)</f>
        <v>22</v>
      </c>
      <c r="BE23" t="s">
        <v>3197</v>
      </c>
      <c r="BF23" t="str">
        <f>IFERROR(VLOOKUP(ROWS(BF$2:BF23),BD$2:BE$202,2,FALSE),"")</f>
        <v>BBA : Broadhaven Bay</v>
      </c>
      <c r="BG23">
        <f>IF(ISNUMBER(SEARCH(Hauls!$G$319,BH$2:BH$202)),MAX(BG$1:BG22)+1,0)</f>
        <v>22</v>
      </c>
      <c r="BH23" t="s">
        <v>3197</v>
      </c>
      <c r="BI23" t="str">
        <f>IFERROR(VLOOKUP(ROWS(BI$2:BI23),BG$2:BH$202,2,FALSE),"")</f>
        <v>BBA : Broadhaven Bay</v>
      </c>
      <c r="BJ23">
        <f>IF(ISNUMBER(SEARCH(Hauls!$G$320,BK$2:BK$202)),MAX(BJ$1:BJ22)+1,0)</f>
        <v>22</v>
      </c>
      <c r="BK23" t="s">
        <v>3197</v>
      </c>
      <c r="BL23" t="str">
        <f>IFERROR(VLOOKUP(ROWS(BL$2:BL23),BJ$2:BK$202,2,FALSE),"")</f>
        <v>BBA : Broadhaven Bay</v>
      </c>
      <c r="BM23">
        <f>IF(ISNUMBER(SEARCH(Hauls!$G$321,BN$2:BN$202)),MAX(BM$1:BM22)+1,0)</f>
        <v>22</v>
      </c>
      <c r="BN23" t="s">
        <v>3197</v>
      </c>
      <c r="BO23" t="str">
        <f>IFERROR(VLOOKUP(ROWS(BO$2:BO23),BM$2:BN$202,2,FALSE),"")</f>
        <v>BBA : Broadhaven Bay</v>
      </c>
      <c r="BP23">
        <f>IF(ISNUMBER(SEARCH(Hauls!$G$322,BQ$2:BQ$202)),MAX(BP$1:BP22)+1,0)</f>
        <v>22</v>
      </c>
      <c r="BQ23" t="s">
        <v>3197</v>
      </c>
      <c r="BR23" t="str">
        <f>IFERROR(VLOOKUP(ROWS(BR$2:BR23),BP$2:BQ$202,2,FALSE),"")</f>
        <v>BBA : Broadhaven Bay</v>
      </c>
      <c r="BS23">
        <f>IF(ISNUMBER(SEARCH(Hauls!$G$323,BT$2:BT$202)),MAX(BS$1:BS22)+1,0)</f>
        <v>22</v>
      </c>
      <c r="BT23" t="s">
        <v>3197</v>
      </c>
      <c r="BU23" t="str">
        <f>IFERROR(VLOOKUP(ROWS(BU$2:BU23),BS$2:BT$202,2,FALSE),"")</f>
        <v>BBA : Broadhaven Bay</v>
      </c>
      <c r="BV23">
        <f>IF(ISNUMBER(SEARCH(Hauls!$G$324,BW$2:BW$202)),MAX(BV$1:BV22)+1,0)</f>
        <v>22</v>
      </c>
      <c r="BW23" t="s">
        <v>3197</v>
      </c>
      <c r="BX23" t="str">
        <f>IFERROR(VLOOKUP(ROWS(BX$2:BX23),BV$2:BW$202,2,FALSE),"")</f>
        <v>BBA : Broadhaven Bay</v>
      </c>
      <c r="BY23">
        <f>IF(ISNUMBER(SEARCH(Hauls!$G$325,BZ$2:BZ$202)),MAX(BY$1:BY22)+1,0)</f>
        <v>22</v>
      </c>
      <c r="BZ23" t="s">
        <v>3197</v>
      </c>
      <c r="CA23" t="str">
        <f>IFERROR(VLOOKUP(ROWS(CA$2:CA23),BY$2:BZ$202,2,FALSE),"")</f>
        <v>BBA : Broadhaven Bay</v>
      </c>
      <c r="CB23">
        <f>IF(ISNUMBER(SEARCH(Hauls!$G$326,CC$2:CC$202)),MAX(CB$1:CB22)+1,0)</f>
        <v>22</v>
      </c>
      <c r="CC23" t="s">
        <v>3197</v>
      </c>
      <c r="CD23" t="str">
        <f>IFERROR(VLOOKUP(ROWS(CD$2:CD23),CB$2:CC$202,2,FALSE),"")</f>
        <v>BBA : Broadhaven Bay</v>
      </c>
      <c r="CE23">
        <f>IF(ISNUMBER(SEARCH(Hauls!$G$327,CF$2:CF$202)),MAX(CE$1:CE22)+1,0)</f>
        <v>22</v>
      </c>
      <c r="CF23" t="s">
        <v>3197</v>
      </c>
      <c r="CG23" t="str">
        <f>IFERROR(VLOOKUP(ROWS(CG$2:CG23),CE$2:CF$202,2,FALSE),"")</f>
        <v>BBA : Broadhaven Bay</v>
      </c>
      <c r="CH23">
        <f>IF(ISNUMBER(SEARCH(Hauls!$G$328,CI$2:CI$202)),MAX(CH$1:CH22)+1,0)</f>
        <v>22</v>
      </c>
      <c r="CI23" t="s">
        <v>3197</v>
      </c>
      <c r="CJ23" t="str">
        <f>IFERROR(VLOOKUP(ROWS(CJ$2:CJ23),CH$2:CI$202,2,FALSE),"")</f>
        <v>BBA : Broadhaven Bay</v>
      </c>
      <c r="CK23">
        <f>IF(ISNUMBER(SEARCH(Hauls!$G$329,CL$2:CL$202)),MAX(CK$1:CK22)+1,0)</f>
        <v>22</v>
      </c>
      <c r="CL23" t="s">
        <v>3197</v>
      </c>
      <c r="CM23" t="str">
        <f>IFERROR(VLOOKUP(ROWS(CM$2:CM23),CK$2:CL$202,2,FALSE),"")</f>
        <v>BBA : Broadhaven Bay</v>
      </c>
      <c r="CN23">
        <f>IF(ISNUMBER(SEARCH(Hauls!$G$330,CO$2:CO$202)),MAX(CN$1:CN22)+1,0)</f>
        <v>22</v>
      </c>
      <c r="CO23" t="s">
        <v>3197</v>
      </c>
      <c r="CP23" t="str">
        <f>IFERROR(VLOOKUP(ROWS(CP$2:CP23),CN$2:CO$202,2,FALSE),"")</f>
        <v>BBA : Broadhaven Bay</v>
      </c>
      <c r="CQ23">
        <f>IF(ISNUMBER(SEARCH(Hauls!$G$331,CR$2:CR$202)),MAX(CQ$1:CQ22)+1,0)</f>
        <v>22</v>
      </c>
      <c r="CR23" t="s">
        <v>3197</v>
      </c>
      <c r="CS23" t="str">
        <f>IFERROR(VLOOKUP(ROWS(CS$2:CS23),CQ$2:CR$202,2,FALSE),"")</f>
        <v>BBA : Broadhaven Bay</v>
      </c>
      <c r="CT23">
        <f>IF(ISNUMBER(SEARCH(Hauls!$G$332,CU$2:CU$202)),MAX(CT$1:CT22)+1,0)</f>
        <v>22</v>
      </c>
      <c r="CU23" t="s">
        <v>3197</v>
      </c>
      <c r="CV23" t="str">
        <f>IFERROR(VLOOKUP(ROWS(CV$2:CV23),CT$2:CU$202,2,FALSE),"")</f>
        <v>BBA : Broadhaven Bay</v>
      </c>
      <c r="CW23">
        <f>IF(ISNUMBER(SEARCH(Hauls!$G$333,CX$2:CX$202)),MAX(CW$1:CW22)+1,0)</f>
        <v>22</v>
      </c>
      <c r="CX23" t="s">
        <v>3197</v>
      </c>
      <c r="CY23" t="str">
        <f>IFERROR(VLOOKUP(ROWS(CY$2:CY23),CW$2:CX$202,2,FALSE),"")</f>
        <v>BBA : Broadhaven Bay</v>
      </c>
      <c r="CZ23">
        <f>IF(ISNUMBER(SEARCH(Hauls!$G$334,DA$2:DA$202)),MAX(CZ$1:CZ22)+1,0)</f>
        <v>22</v>
      </c>
      <c r="DA23" t="s">
        <v>3197</v>
      </c>
      <c r="DB23" t="str">
        <f>IFERROR(VLOOKUP(ROWS(DB$2:DB23),CZ$2:DA$202,2,FALSE),"")</f>
        <v>BBA : Broadhaven Bay</v>
      </c>
      <c r="DC23">
        <f>IF(ISNUMBER(SEARCH(Hauls!$G$335,DD$2:DD$202)),MAX(DC$1:DC22)+1,0)</f>
        <v>22</v>
      </c>
      <c r="DD23" t="s">
        <v>3197</v>
      </c>
      <c r="DE23" t="str">
        <f>IFERROR(VLOOKUP(ROWS(DE$2:DE23),DC$2:DD$202,2,FALSE),"")</f>
        <v>BBA : Broadhaven Bay</v>
      </c>
      <c r="DF23">
        <f>IF(ISNUMBER(SEARCH(Hauls!$G$336,DG$2:DG$202)),MAX(DF$1:DF22)+1,0)</f>
        <v>22</v>
      </c>
      <c r="DG23" t="s">
        <v>3197</v>
      </c>
      <c r="DH23" t="str">
        <f>IFERROR(VLOOKUP(ROWS(DH$2:DH23),DF$2:DG$202,2,FALSE),"")</f>
        <v>BBA : Broadhaven Bay</v>
      </c>
      <c r="DI23">
        <f>IF(ISNUMBER(SEARCH(Hauls!$G$337,DJ$2:DJ$202)),MAX(DI$1:DI22)+1,0)</f>
        <v>22</v>
      </c>
      <c r="DJ23" t="s">
        <v>3197</v>
      </c>
      <c r="DK23" t="str">
        <f>IFERROR(VLOOKUP(ROWS(DK$2:DK23),DI$2:DJ$202,2,FALSE),"")</f>
        <v>BBA : Broadhaven Bay</v>
      </c>
      <c r="DL23">
        <f>IF(ISNUMBER(SEARCH(Hauls!$G$338,DM$2:DM$202)),MAX(DL$1:DL22)+1,0)</f>
        <v>22</v>
      </c>
      <c r="DM23" t="s">
        <v>3197</v>
      </c>
      <c r="DN23" t="str">
        <f>IFERROR(VLOOKUP(ROWS(DN$2:DN23),DL$2:DM$202,2,FALSE),"")</f>
        <v>BBA : Broadhaven Bay</v>
      </c>
      <c r="DO23">
        <f>IF(ISNUMBER(SEARCH(Hauls!$G$339,DP$2:DP$202)),MAX(DO$1:DO22)+1,0)</f>
        <v>22</v>
      </c>
      <c r="DP23" t="s">
        <v>3197</v>
      </c>
      <c r="DQ23" t="str">
        <f>IFERROR(VLOOKUP(ROWS(DQ$2:DQ23),DO$2:DP$202,2,FALSE),"")</f>
        <v>BBA : Broadhaven Bay</v>
      </c>
      <c r="DR23">
        <f>IF(ISNUMBER(SEARCH(Hauls!$G$340,DS$2:DS$202)),MAX(DR$1:DR22)+1,0)</f>
        <v>22</v>
      </c>
      <c r="DS23" t="s">
        <v>3197</v>
      </c>
      <c r="DT23" t="str">
        <f>IFERROR(VLOOKUP(ROWS(DT$2:DT23),DR$2:DS$202,2,FALSE),"")</f>
        <v>BBA : Broadhaven Bay</v>
      </c>
      <c r="DU23">
        <f>IF(ISNUMBER(SEARCH(Hauls!$G$341,DV$2:DV$202)),MAX(DU$1:DU22)+1,0)</f>
        <v>22</v>
      </c>
      <c r="DV23" t="s">
        <v>3197</v>
      </c>
      <c r="DW23" t="str">
        <f>IFERROR(VLOOKUP(ROWS(DW$2:DW23),DU$2:DV$202,2,FALSE),"")</f>
        <v>BBA : Broadhaven Bay</v>
      </c>
      <c r="DX23">
        <f>IF(ISNUMBER(SEARCH(Hauls!$G$342,DY$2:DY$202)),MAX(DX$1:DX22)+1,0)</f>
        <v>22</v>
      </c>
      <c r="DY23" t="s">
        <v>3197</v>
      </c>
      <c r="DZ23" t="str">
        <f>IFERROR(VLOOKUP(ROWS(DZ$2:DZ23),DX$2:DY$202,2,FALSE),"")</f>
        <v>BBA : Broadhaven Bay</v>
      </c>
      <c r="EA23">
        <f>IF(ISNUMBER(SEARCH(Hauls!$G$343,EB$2:EB$202)),MAX(EA$1:EA22)+1,0)</f>
        <v>22</v>
      </c>
      <c r="EB23" t="s">
        <v>3197</v>
      </c>
      <c r="EC23" t="str">
        <f>IFERROR(VLOOKUP(ROWS(EC$2:EC23),EA$2:EB$202,2,FALSE),"")</f>
        <v>BBA : Broadhaven Bay</v>
      </c>
      <c r="ED23">
        <f>IF(ISNUMBER(SEARCH(Hauls!$G$344,EE$2:EE$202)),MAX(ED$1:ED22)+1,0)</f>
        <v>22</v>
      </c>
      <c r="EE23" t="s">
        <v>3197</v>
      </c>
      <c r="EF23" t="str">
        <f>IFERROR(VLOOKUP(ROWS(EF$2:EF23),ED$2:EE$202,2,FALSE),"")</f>
        <v>BBA : Broadhaven Bay</v>
      </c>
      <c r="EG23">
        <f>IF(ISNUMBER(SEARCH(Hauls!$G$345,EH$2:EH$202)),MAX(EG$1:EG22)+1,0)</f>
        <v>22</v>
      </c>
      <c r="EH23" t="s">
        <v>3197</v>
      </c>
      <c r="EI23" t="str">
        <f>IFERROR(VLOOKUP(ROWS(EI$2:EI23),EG$2:EH$202,2,FALSE),"")</f>
        <v>BBA : Broadhaven Bay</v>
      </c>
      <c r="EJ23">
        <f>IF(ISNUMBER(SEARCH(Hauls!$G$346,EK$2:EK$202)),MAX(EJ$1:EJ22)+1,0)</f>
        <v>22</v>
      </c>
      <c r="EK23" t="s">
        <v>3197</v>
      </c>
      <c r="EL23" t="str">
        <f>IFERROR(VLOOKUP(ROWS(EL$2:EL23),EJ$2:EK$202,2,FALSE),"")</f>
        <v>BBA : Broadhaven Bay</v>
      </c>
      <c r="EM23">
        <f>IF(ISNUMBER(SEARCH(Hauls!$G$347,EN$2:EN$202)),MAX(EM$1:EM22)+1,0)</f>
        <v>22</v>
      </c>
      <c r="EN23" t="s">
        <v>3197</v>
      </c>
      <c r="EO23" t="str">
        <f>IFERROR(VLOOKUP(ROWS(EO$2:EO23),EM$2:EN$202,2,FALSE),"")</f>
        <v>BBA : Broadhaven Bay</v>
      </c>
      <c r="EP23">
        <f>IF(ISNUMBER(SEARCH(Hauls!$G$348,EQ$2:EQ$202)),MAX(EP$1:EP22)+1,0)</f>
        <v>22</v>
      </c>
      <c r="EQ23" t="s">
        <v>3197</v>
      </c>
      <c r="ER23" t="str">
        <f>IFERROR(VLOOKUP(ROWS(ER$2:ER23),EP$2:EQ$202,2,FALSE),"")</f>
        <v>BBA : Broadhaven Bay</v>
      </c>
      <c r="ES23">
        <f>IF(ISNUMBER(SEARCH(Hauls!$G$349,ET$2:ET$202)),MAX(ES$1:ES22)+1,0)</f>
        <v>22</v>
      </c>
      <c r="ET23" t="s">
        <v>3197</v>
      </c>
      <c r="EU23" t="str">
        <f>IFERROR(VLOOKUP(ROWS(EU$2:EU23),ES$2:ET$202,2,FALSE),"")</f>
        <v>BBA : Broadhaven Bay</v>
      </c>
      <c r="EV23">
        <f>IF(ISNUMBER(SEARCH(Hauls!$G$350,EW$2:EW$202)),MAX(EV$1:EV22)+1,0)</f>
        <v>22</v>
      </c>
      <c r="EW23" t="s">
        <v>3197</v>
      </c>
      <c r="EX23" t="str">
        <f>IFERROR(VLOOKUP(ROWS(EX$2:EX23),EV$2:EW$202,2,FALSE),"")</f>
        <v>BBA : Broadhaven Bay</v>
      </c>
      <c r="EY23">
        <f>IF(ISNUMBER(SEARCH(Hauls!$G$351,EZ$2:EZ$202)),MAX(EY$1:EY22)+1,0)</f>
        <v>22</v>
      </c>
      <c r="EZ23" t="s">
        <v>3197</v>
      </c>
      <c r="FA23" t="str">
        <f>IFERROR(VLOOKUP(ROWS(FA$2:FA23),EY$2:EZ$202,2,FALSE),"")</f>
        <v>BBA : Broadhaven Bay</v>
      </c>
      <c r="FB23">
        <f>IF(ISNUMBER(SEARCH(Hauls!$G$352,FC$2:FC$202)),MAX(FB$1:FB22)+1,0)</f>
        <v>22</v>
      </c>
      <c r="FC23" t="s">
        <v>3197</v>
      </c>
      <c r="FD23" t="str">
        <f>IFERROR(VLOOKUP(ROWS(FD$2:FD23),FB$2:FC$202,2,FALSE),"")</f>
        <v>BBA : Broadhaven Bay</v>
      </c>
      <c r="FE23">
        <f>IF(ISNUMBER(SEARCH(Hauls!$G$353,FF$2:FF$202)),MAX(FE$1:FE22)+1,0)</f>
        <v>22</v>
      </c>
      <c r="FF23" t="s">
        <v>3197</v>
      </c>
      <c r="FG23" t="str">
        <f>IFERROR(VLOOKUP(ROWS(FG$2:FG23),FE$2:FF$202,2,FALSE),"")</f>
        <v>BBA : Broadhaven Bay</v>
      </c>
      <c r="FH23">
        <f>IF(ISNUMBER(SEARCH(Hauls!$G$354,FI$2:FI$202)),MAX(FH$1:FH22)+1,0)</f>
        <v>22</v>
      </c>
      <c r="FI23" t="s">
        <v>3197</v>
      </c>
      <c r="FJ23" t="str">
        <f>IFERROR(VLOOKUP(ROWS(FJ$2:FJ23),FH$2:FI$202,2,FALSE),"")</f>
        <v>BBA : Broadhaven Bay</v>
      </c>
      <c r="FK23">
        <f>IF(ISNUMBER(SEARCH(Hauls!$G$355,FL$2:FL$202)),MAX(FK$1:FK22)+1,0)</f>
        <v>22</v>
      </c>
      <c r="FL23" t="s">
        <v>3197</v>
      </c>
      <c r="FM23" t="str">
        <f>IFERROR(VLOOKUP(ROWS(FM$2:FM23),FK$2:FL$202,2,FALSE),"")</f>
        <v>BBA : Broadhaven Bay</v>
      </c>
      <c r="FN23">
        <f>IF(ISNUMBER(SEARCH(Hauls!$G$356,FO$2:FO$202)),MAX(FN$1:FN22)+1,0)</f>
        <v>22</v>
      </c>
      <c r="FO23" t="s">
        <v>3197</v>
      </c>
      <c r="FP23" t="str">
        <f>IFERROR(VLOOKUP(ROWS(FP$2:FP23),FN$2:FO$202,2,FALSE),"")</f>
        <v>BBA : Broadhaven Bay</v>
      </c>
      <c r="FQ23">
        <f>IF(ISNUMBER(SEARCH(Hauls!$G$357,FR$2:FR$202)),MAX(FQ$1:FQ22)+1,0)</f>
        <v>22</v>
      </c>
      <c r="FR23" t="s">
        <v>3197</v>
      </c>
      <c r="FS23" t="str">
        <f>IFERROR(VLOOKUP(ROWS(FS$2:FS23),FQ$2:FR$202,2,FALSE),"")</f>
        <v>BBA : Broadhaven Bay</v>
      </c>
      <c r="FT23">
        <f>IF(ISNUMBER(SEARCH(Hauls!$G$358,FU$2:FU$202)),MAX(FT$1:FT22)+1,0)</f>
        <v>22</v>
      </c>
      <c r="FU23" t="s">
        <v>3197</v>
      </c>
      <c r="FV23" t="str">
        <f>IFERROR(VLOOKUP(ROWS(FV$2:FV23),FT$2:FU$202,2,FALSE),"")</f>
        <v>BBA : Broadhaven Bay</v>
      </c>
      <c r="FW23">
        <f>IF(ISNUMBER(SEARCH(Hauls!$G$359,FX$2:FX$202)),MAX(FW$1:FW22)+1,0)</f>
        <v>22</v>
      </c>
      <c r="FX23" t="s">
        <v>3197</v>
      </c>
      <c r="FY23" t="str">
        <f>IFERROR(VLOOKUP(ROWS(FY$2:FY23),FW$2:FX$202,2,FALSE),"")</f>
        <v>BBA : Broadhaven Bay</v>
      </c>
      <c r="FZ23">
        <f>IF(ISNUMBER(SEARCH(Hauls!$G$360,GA$2:GA$202)),MAX(FZ$1:FZ22)+1,0)</f>
        <v>22</v>
      </c>
      <c r="GA23" t="s">
        <v>3197</v>
      </c>
      <c r="GB23" t="str">
        <f>IFERROR(VLOOKUP(ROWS(GB$2:GB23),FZ$2:GA$202,2,FALSE),"")</f>
        <v>BBA : Broadhaven Bay</v>
      </c>
      <c r="GC23">
        <f>IF(ISNUMBER(SEARCH(Hauls!$G$361,GD$2:GD$202)),MAX(GC$1:GC22)+1,0)</f>
        <v>22</v>
      </c>
      <c r="GD23" t="s">
        <v>3197</v>
      </c>
      <c r="GE23" t="str">
        <f>IFERROR(VLOOKUP(ROWS(GE$2:GE23),GC$2:GD$202,2,FALSE),"")</f>
        <v>BBA : Broadhaven Bay</v>
      </c>
      <c r="GF23">
        <f>IF(ISNUMBER(SEARCH(Hauls!$G$362,GG$2:GG$202)),MAX(GF$1:GF22)+1,0)</f>
        <v>22</v>
      </c>
      <c r="GG23" t="s">
        <v>3197</v>
      </c>
      <c r="GH23" t="str">
        <f>IFERROR(VLOOKUP(ROWS(GH$2:GH23),GF$2:GG$202,2,FALSE),"")</f>
        <v>BBA : Broadhaven Bay</v>
      </c>
      <c r="GI23">
        <f>IF(ISNUMBER(SEARCH(Hauls!$G$363,GJ$2:GJ$202)),MAX(GI$1:GI22)+1,0)</f>
        <v>22</v>
      </c>
      <c r="GJ23" t="s">
        <v>3197</v>
      </c>
      <c r="GK23" t="str">
        <f>IFERROR(VLOOKUP(ROWS(GK$2:GK23),GI$2:GJ$202,2,FALSE),"")</f>
        <v>BBA : Broadhaven Bay</v>
      </c>
      <c r="GL23">
        <f>IF(ISNUMBER(SEARCH(Hauls!$G$364,GM$2:GM$202)),MAX(GL$1:GL22)+1,0)</f>
        <v>22</v>
      </c>
      <c r="GM23" t="s">
        <v>3197</v>
      </c>
      <c r="GN23" t="str">
        <f>IFERROR(VLOOKUP(ROWS(GN$2:GN23),GL$2:GM$202,2,FALSE),"")</f>
        <v>BBA : Broadhaven Bay</v>
      </c>
      <c r="GO23">
        <f>IF(ISNUMBER(SEARCH(Hauls!$G$365,GP$2:GP$202)),MAX(GO$1:GO22)+1,0)</f>
        <v>22</v>
      </c>
      <c r="GP23" t="s">
        <v>3197</v>
      </c>
      <c r="GQ23" t="str">
        <f>IFERROR(VLOOKUP(ROWS(GQ$2:GQ23),GO$2:GP$202,2,FALSE),"")</f>
        <v>BBA : Broadhaven Bay</v>
      </c>
      <c r="GR23">
        <f>IF(ISNUMBER(SEARCH(Hauls!$G$366,GS$2:GS$202)),MAX(GR$1:GR22)+1,0)</f>
        <v>22</v>
      </c>
      <c r="GS23" t="s">
        <v>3197</v>
      </c>
      <c r="GT23" t="str">
        <f>IFERROR(VLOOKUP(ROWS(GT$2:GT23),GR$2:GS$202,2,FALSE),"")</f>
        <v>BBA : Broadhaven Bay</v>
      </c>
      <c r="GU23">
        <f>IF(ISNUMBER(SEARCH(Hauls!$G$366,GV$2:GV$202)),MAX(GU$1:GU22)+1,0)</f>
        <v>22</v>
      </c>
      <c r="GV23" t="s">
        <v>3197</v>
      </c>
      <c r="GW23" t="str">
        <f>IFERROR(VLOOKUP(ROWS(GW$2:GW23),GU$2:GV$202,2,FALSE),"")</f>
        <v>BBA : Broadhaven Bay</v>
      </c>
      <c r="GX23">
        <f>IF(ISNUMBER(SEARCH(Hauls!$G$368,GY$2:GY$202)),MAX(GX$1:GX22)+1,0)</f>
        <v>22</v>
      </c>
      <c r="GY23" t="s">
        <v>3197</v>
      </c>
      <c r="GZ23" t="str">
        <f>IFERROR(VLOOKUP(ROWS(GZ$2:GZ23),GX$2:GY$202,2,FALSE),"")</f>
        <v>BBA : Broadhaven Bay</v>
      </c>
      <c r="HA23">
        <f>IF(ISNUMBER(SEARCH(Hauls!$G$369,HB$2:HB$202)),MAX(HA$1:HA22)+1,0)</f>
        <v>22</v>
      </c>
      <c r="HB23" t="s">
        <v>3197</v>
      </c>
      <c r="HC23" t="str">
        <f>IFERROR(VLOOKUP(ROWS(HC$2:HC23),HA$2:HB$202,2,FALSE),"")</f>
        <v>BBA : Broadhaven Bay</v>
      </c>
      <c r="HD23">
        <f>IF(ISNUMBER(SEARCH(Hauls!$G$370,HE$2:HE$202)),MAX(HD$1:HD22)+1,0)</f>
        <v>22</v>
      </c>
      <c r="HE23" t="s">
        <v>3197</v>
      </c>
      <c r="HF23" t="str">
        <f>IFERROR(VLOOKUP(ROWS(HF$2:HF23),HD$2:HE$202,2,FALSE),"")</f>
        <v>BBA : Broadhaven Bay</v>
      </c>
      <c r="HG23">
        <f>IF(ISNUMBER(SEARCH(Hauls!$G$371,HH$2:HH$202)),MAX(HG$1:HG22)+1,0)</f>
        <v>22</v>
      </c>
      <c r="HH23" t="s">
        <v>3197</v>
      </c>
      <c r="HI23" t="str">
        <f>IFERROR(VLOOKUP(ROWS(HI$2:HI23),HG$2:HH$202,2,FALSE),"")</f>
        <v>BBA : Broadhaven Bay</v>
      </c>
      <c r="HJ23">
        <f>IF(ISNUMBER(SEARCH(Hauls!$G$372,HK$2:HK$202)),MAX(HJ$1:HJ22)+1,0)</f>
        <v>22</v>
      </c>
      <c r="HK23" t="s">
        <v>3197</v>
      </c>
      <c r="HL23" t="str">
        <f>IFERROR(VLOOKUP(ROWS(HL$2:HL23),HJ$2:HK$202,2,FALSE),"")</f>
        <v>BBA : Broadhaven Bay</v>
      </c>
      <c r="HM23">
        <f>IF(ISNUMBER(SEARCH(Hauls!$G$373,HN$2:HN$202)),MAX(HM$1:HM22)+1,0)</f>
        <v>22</v>
      </c>
      <c r="HN23" t="s">
        <v>3197</v>
      </c>
      <c r="HO23" t="str">
        <f>IFERROR(VLOOKUP(ROWS(HO$2:HO23),HM$2:HN$202,2,FALSE),"")</f>
        <v>BBA : Broadhaven Bay</v>
      </c>
      <c r="HP23">
        <f>IF(ISNUMBER(SEARCH(Hauls!$G$374,HQ$2:HQ$202)),MAX(HP$1:HP22)+1,0)</f>
        <v>22</v>
      </c>
      <c r="HQ23" t="s">
        <v>3197</v>
      </c>
      <c r="HR23" t="str">
        <f>IFERROR(VLOOKUP(ROWS(HR$2:HR23),HP$2:HQ$202,2,FALSE),"")</f>
        <v>BBA : Broadhaven Bay</v>
      </c>
      <c r="HS23">
        <f>IF(ISNUMBER(SEARCH(Hauls!$G$375,HT$2:HT$202)),MAX(HS$1:HS22)+1,0)</f>
        <v>22</v>
      </c>
      <c r="HT23" t="s">
        <v>3197</v>
      </c>
      <c r="HU23" t="str">
        <f>IFERROR(VLOOKUP(ROWS(HU$2:HU23),HS$2:HT$202,2,FALSE),"")</f>
        <v>BBA : Broadhaven Bay</v>
      </c>
      <c r="HV23">
        <f>IF(ISNUMBER(SEARCH(Hauls!$G$376,HW$2:HW$202)),MAX(HV$1:HV22)+1,0)</f>
        <v>22</v>
      </c>
      <c r="HW23" t="s">
        <v>3197</v>
      </c>
      <c r="HX23" t="str">
        <f>IFERROR(VLOOKUP(ROWS(HX$2:HX23),HV$2:HW$202,2,FALSE),"")</f>
        <v>BBA : Broadhaven Bay</v>
      </c>
      <c r="HY23">
        <f>IF(ISNUMBER(SEARCH(Hauls!$G$377,HZ$2:HZ$202)),MAX(HY$1:HY22)+1,0)</f>
        <v>22</v>
      </c>
      <c r="HZ23" t="s">
        <v>3197</v>
      </c>
      <c r="IA23" t="str">
        <f>IFERROR(VLOOKUP(ROWS(IA$2:IA23),HY$2:HZ$202,2,FALSE),"")</f>
        <v>BBA : Broadhaven Bay</v>
      </c>
      <c r="IB23">
        <f>IF(ISNUMBER(SEARCH(Hauls!$G$378,IC$2:IC$202)),MAX(IB$1:IB22)+1,0)</f>
        <v>22</v>
      </c>
      <c r="IC23" t="s">
        <v>3197</v>
      </c>
      <c r="ID23" t="str">
        <f>IFERROR(VLOOKUP(ROWS(ID$2:ID23),IB$2:IC$202,2,FALSE),"")</f>
        <v>BBA : Broadhaven Bay</v>
      </c>
      <c r="IE23">
        <f>IF(ISNUMBER(SEARCH(Hauls!$G$379,IF$2:IF$202)),MAX(IE$1:IE22)+1,0)</f>
        <v>22</v>
      </c>
      <c r="IF23" t="s">
        <v>3197</v>
      </c>
      <c r="IG23" t="str">
        <f>IFERROR(VLOOKUP(ROWS(IG$2:IG23),IE$2:IF$202,2,FALSE),"")</f>
        <v>BBA : Broadhaven Bay</v>
      </c>
      <c r="IH23">
        <f>IF(ISNUMBER(SEARCH(Hauls!$G$380,II$2:II$202)),MAX(IH$1:IH22)+1,0)</f>
        <v>22</v>
      </c>
      <c r="II23" t="s">
        <v>3197</v>
      </c>
      <c r="IJ23" t="str">
        <f>IFERROR(VLOOKUP(ROWS(IJ$2:IJ23),IH$2:II$202,2,FALSE),"")</f>
        <v>BBA : Broadhaven Bay</v>
      </c>
      <c r="IK23">
        <f>IF(ISNUMBER(SEARCH(Hauls!$G$381,IL$2:IL$202)),MAX(IK$1:IK22)+1,0)</f>
        <v>22</v>
      </c>
      <c r="IL23" t="s">
        <v>3197</v>
      </c>
      <c r="IM23" t="str">
        <f>IFERROR(VLOOKUP(ROWS(IM$2:IM23),IK$2:IL$202,2,FALSE),"")</f>
        <v>BBA : Broadhaven Bay</v>
      </c>
      <c r="IN23">
        <f>IF(ISNUMBER(SEARCH(Hauls!$G$382,IO$2:IO$202)),MAX(IN$1:IN22)+1,0)</f>
        <v>22</v>
      </c>
      <c r="IO23" t="s">
        <v>3197</v>
      </c>
      <c r="IP23" t="str">
        <f>IFERROR(VLOOKUP(ROWS(IP$2:IP23),IN$2:IO$202,2,FALSE),"")</f>
        <v>BBA : Broadhaven Bay</v>
      </c>
      <c r="IQ23">
        <f>IF(ISNUMBER(SEARCH(Hauls!$G$383,IR$2:IR$202)),MAX(IQ$1:IQ22)+1,0)</f>
        <v>22</v>
      </c>
      <c r="IR23" t="s">
        <v>3197</v>
      </c>
      <c r="IS23" t="str">
        <f>IFERROR(VLOOKUP(ROWS(IS$2:IS23),IQ$2:IR$202,2,FALSE),"")</f>
        <v>BBA : Broadhaven Bay</v>
      </c>
      <c r="IT23">
        <f>IF(ISNUMBER(SEARCH(Hauls!$G$384,IU$2:IU$202)),MAX(IT$1:IT22)+1,0)</f>
        <v>22</v>
      </c>
      <c r="IU23" t="s">
        <v>3197</v>
      </c>
      <c r="IV23" t="str">
        <f>IFERROR(VLOOKUP(ROWS(IV$2:IV23),IT$2:IU$202,2,FALSE),"")</f>
        <v>BBA : Broadhaven Bay</v>
      </c>
      <c r="IW23">
        <f>IF(ISNUMBER(SEARCH(Hauls!$G$385,IX$2:IX$202)),MAX(IW$1:IW22)+1,0)</f>
        <v>22</v>
      </c>
      <c r="IX23" t="s">
        <v>3197</v>
      </c>
      <c r="IY23" t="str">
        <f>IFERROR(VLOOKUP(ROWS(IY$2:IY23),IW$2:IX$202,2,FALSE),"")</f>
        <v>BBA : Broadhaven Bay</v>
      </c>
      <c r="IZ23">
        <f>IF(ISNUMBER(SEARCH(Hauls!$G$386,JA$2:JA$202)),MAX(IZ$1:IZ22)+1,0)</f>
        <v>22</v>
      </c>
      <c r="JA23" t="s">
        <v>3197</v>
      </c>
      <c r="JB23" t="str">
        <f>IFERROR(VLOOKUP(ROWS(JB$2:JB23),IZ$2:JA$202,2,FALSE),"")</f>
        <v>BBA : Broadhaven Bay</v>
      </c>
      <c r="JC23">
        <f>IF(ISNUMBER(SEARCH(Hauls!$G$387,JD$2:JD$202)),MAX(JC$1:JC22)+1,0)</f>
        <v>22</v>
      </c>
      <c r="JD23" t="s">
        <v>3197</v>
      </c>
      <c r="JE23" t="str">
        <f>IFERROR(VLOOKUP(ROWS(JE$2:JE23),JC$2:JD$202,2,FALSE),"")</f>
        <v>BBA : Broadhaven Bay</v>
      </c>
      <c r="JF23">
        <f>IF(ISNUMBER(SEARCH(Hauls!$G$388,JG$2:JG$202)),MAX(JF$1:JF22)+1,0)</f>
        <v>22</v>
      </c>
      <c r="JG23" t="s">
        <v>3197</v>
      </c>
      <c r="JH23" t="str">
        <f>IFERROR(VLOOKUP(ROWS(JH$2:JH23),JF$2:JG$202,2,FALSE),"")</f>
        <v>BBA : Broadhaven Bay</v>
      </c>
      <c r="JI23">
        <f>IF(ISNUMBER(SEARCH(Hauls!$G$389,JJ$2:JJ$202)),MAX(JI$1:JI22)+1,0)</f>
        <v>22</v>
      </c>
      <c r="JJ23" t="s">
        <v>3197</v>
      </c>
      <c r="JK23" t="str">
        <f>IFERROR(VLOOKUP(ROWS(JK$2:JK23),JI$2:JJ$202,2,FALSE),"")</f>
        <v>BBA : Broadhaven Bay</v>
      </c>
      <c r="JL23">
        <f>IF(ISNUMBER(SEARCH(Hauls!$G$390,JM$2:JM$202)),MAX(JL$1:JL22)+1,0)</f>
        <v>22</v>
      </c>
      <c r="JM23" t="s">
        <v>3197</v>
      </c>
      <c r="JN23" t="str">
        <f>IFERROR(VLOOKUP(ROWS(JN$2:JN23),JL$2:JM$202,2,FALSE),"")</f>
        <v>BBA : Broadhaven Bay</v>
      </c>
      <c r="JO23">
        <f>IF(ISNUMBER(SEARCH(Hauls!$G$391,JP$2:JP$202)),MAX(JO$1:JO22)+1,0)</f>
        <v>22</v>
      </c>
      <c r="JP23" t="s">
        <v>3197</v>
      </c>
      <c r="JQ23" t="str">
        <f>IFERROR(VLOOKUP(ROWS(JQ$2:JQ23),JO$2:JP$202,2,FALSE),"")</f>
        <v>BBA : Broadhaven Bay</v>
      </c>
      <c r="JR23">
        <f>IF(ISNUMBER(SEARCH(Hauls!$G$392,JS$2:JS$202)),MAX(JR$1:JR22)+1,0)</f>
        <v>22</v>
      </c>
      <c r="JS23" t="s">
        <v>3197</v>
      </c>
      <c r="JT23" t="str">
        <f>IFERROR(VLOOKUP(ROWS(JT$2:JT23),JR$2:JS$202,2,FALSE),"")</f>
        <v>BBA : Broadhaven Bay</v>
      </c>
      <c r="JU23">
        <f>IF(ISNUMBER(SEARCH(Hauls!$G$393,JV$2:JV$202)),MAX(JU$1:JU22)+1,0)</f>
        <v>22</v>
      </c>
      <c r="JV23" t="s">
        <v>3197</v>
      </c>
      <c r="JW23" t="str">
        <f>IFERROR(VLOOKUP(ROWS(JW$2:JW23),JU$2:JV$202,2,FALSE),"")</f>
        <v>BBA : Broadhaven Bay</v>
      </c>
      <c r="JX23">
        <f>IF(ISNUMBER(SEARCH(Hauls!$G$394,JY$2:JY$202)),MAX(JX$1:JX22)+1,0)</f>
        <v>22</v>
      </c>
      <c r="JY23" t="s">
        <v>3197</v>
      </c>
      <c r="JZ23" t="str">
        <f>IFERROR(VLOOKUP(ROWS(JZ$2:JZ23),JX$2:JY$202,2,FALSE),"")</f>
        <v>BBA : Broadhaven Bay</v>
      </c>
      <c r="KA23">
        <f>IF(ISNUMBER(SEARCH(Hauls!$G$395,KB$2:KB$202)),MAX(KA$1:KA22)+1,0)</f>
        <v>22</v>
      </c>
      <c r="KB23" t="s">
        <v>3197</v>
      </c>
      <c r="KC23" t="str">
        <f>IFERROR(VLOOKUP(ROWS(KC$2:KC23),KA$2:KB$202,2,FALSE),"")</f>
        <v>BBA : Broadhaven Bay</v>
      </c>
      <c r="KD23">
        <f>IF(ISNUMBER(SEARCH(Hauls!$G$396,KE$2:KE$202)),MAX(KD$1:KD22)+1,0)</f>
        <v>22</v>
      </c>
      <c r="KE23" t="s">
        <v>3197</v>
      </c>
      <c r="KF23" t="str">
        <f>IFERROR(VLOOKUP(ROWS(KF$2:KF23),KD$2:KE$202,2,FALSE),"")</f>
        <v>BBA : Broadhaven Bay</v>
      </c>
      <c r="KG23">
        <f>IF(ISNUMBER(SEARCH(Hauls!$G$397,KH$2:KH$202)),MAX(KG$1:KG22)+1,0)</f>
        <v>22</v>
      </c>
      <c r="KH23" t="s">
        <v>3197</v>
      </c>
      <c r="KI23" t="str">
        <f>IFERROR(VLOOKUP(ROWS(KI$2:KI23),KG$2:KH$202,2,FALSE),"")</f>
        <v>BBA : Broadhaven Bay</v>
      </c>
      <c r="KJ23">
        <f>IF(ISNUMBER(SEARCH(Hauls!$G$398,KK$2:KK$202)),MAX(KJ$1:KJ22)+1,0)</f>
        <v>22</v>
      </c>
      <c r="KK23" t="s">
        <v>3197</v>
      </c>
      <c r="KL23" t="str">
        <f>IFERROR(VLOOKUP(ROWS(KL$2:KL23),KJ$2:KK$202,2,FALSE),"")</f>
        <v>BBA : Broadhaven Bay</v>
      </c>
      <c r="KM23">
        <f>IF(ISNUMBER(SEARCH(Hauls!$G$399,KN$2:KN$202)),MAX(KM$1:KM22)+1,0)</f>
        <v>22</v>
      </c>
      <c r="KN23" t="s">
        <v>3197</v>
      </c>
      <c r="KO23" t="str">
        <f>IFERROR(VLOOKUP(ROWS(KO$2:KO23),KM$2:KN$202,2,FALSE),"")</f>
        <v>BBA : Broadhaven Bay</v>
      </c>
      <c r="KP23">
        <f>IF(ISNUMBER(SEARCH(Hauls!$G$400,KQ$2:KQ$202)),MAX(KP$1:KP22)+1,0)</f>
        <v>22</v>
      </c>
      <c r="KQ23" t="s">
        <v>3197</v>
      </c>
      <c r="KR23" t="str">
        <f>IFERROR(VLOOKUP(ROWS(KR$2:KR23),KP$2:KQ$202,2,FALSE),"")</f>
        <v>BBA : Broadhaven Bay</v>
      </c>
    </row>
    <row r="24" spans="1:304" x14ac:dyDescent="0.25">
      <c r="A24" t="s">
        <v>2534</v>
      </c>
      <c r="B24" t="s">
        <v>2535</v>
      </c>
      <c r="C24" t="s">
        <v>653</v>
      </c>
      <c r="D24" t="str">
        <f t="shared" si="0"/>
        <v>BSE : B-Sector</v>
      </c>
      <c r="E24">
        <f>IF(ISNUMBER(SEARCH(Hauls!$G$301,$F$2:$F$202)),MAX($E$1:E23)+1,0)</f>
        <v>23</v>
      </c>
      <c r="F24" t="s">
        <v>3198</v>
      </c>
      <c r="G24" t="str">
        <f>IFERROR(VLOOKUP(ROWS($G$2:G24),$E$2:$F$202,2,FALSE),"")</f>
        <v>BSE : B-Sector</v>
      </c>
      <c r="H24">
        <f>IF(ISNUMBER(SEARCH(Hauls!$G$302,I$2:I$202)),MAX(H$1:H23)+1,0)</f>
        <v>23</v>
      </c>
      <c r="I24" t="s">
        <v>3198</v>
      </c>
      <c r="J24" t="str">
        <f>IFERROR(VLOOKUP(ROWS(J$2:J24),H$2:I$202,2,FALSE),"")</f>
        <v>BSE : B-Sector</v>
      </c>
      <c r="K24">
        <f>IF(ISNUMBER(SEARCH(Hauls!$G$303,L$2:L$202)),MAX(K$1:K23)+1,0)</f>
        <v>23</v>
      </c>
      <c r="L24" t="s">
        <v>3198</v>
      </c>
      <c r="M24" t="str">
        <f>IFERROR(VLOOKUP(ROWS(M$2:M24),K$2:L$202,2,FALSE),"")</f>
        <v>BSE : B-Sector</v>
      </c>
      <c r="N24">
        <f>IF(ISNUMBER(SEARCH(Hauls!$G$304,O$2:O$202)),MAX(N$1:N23)+1,0)</f>
        <v>23</v>
      </c>
      <c r="O24" t="s">
        <v>3198</v>
      </c>
      <c r="P24" t="str">
        <f>IFERROR(VLOOKUP(ROWS(P$2:P24),N$2:O$202,2,FALSE),"")</f>
        <v>BSE : B-Sector</v>
      </c>
      <c r="Q24">
        <f>IF(ISNUMBER(SEARCH(Hauls!$G$305,R$2:R$202)),MAX(Q$1:Q23)+1,0)</f>
        <v>23</v>
      </c>
      <c r="R24" t="s">
        <v>3198</v>
      </c>
      <c r="S24" t="str">
        <f>IFERROR(VLOOKUP(ROWS(S$2:S24),Q$2:R$202,2,FALSE),"")</f>
        <v>BSE : B-Sector</v>
      </c>
      <c r="T24">
        <f>IF(ISNUMBER(SEARCH(Hauls!$G$306,U$2:U$202)),MAX(T$1:T23)+1,0)</f>
        <v>23</v>
      </c>
      <c r="U24" t="s">
        <v>3198</v>
      </c>
      <c r="V24" t="str">
        <f>IFERROR(VLOOKUP(ROWS(V$2:V24),T$2:U$202,2,FALSE),"")</f>
        <v>BSE : B-Sector</v>
      </c>
      <c r="W24">
        <f>IF(ISNUMBER(SEARCH(Hauls!$G$307,X$2:X$202)),MAX(W$1:W23)+1,0)</f>
        <v>23</v>
      </c>
      <c r="X24" t="s">
        <v>3198</v>
      </c>
      <c r="Y24" t="str">
        <f>IFERROR(VLOOKUP(ROWS(Y$2:Y24),W$2:X$202,2,FALSE),"")</f>
        <v>BSE : B-Sector</v>
      </c>
      <c r="Z24">
        <f>IF(ISNUMBER(SEARCH(Hauls!$G$308,AA$2:AA$202)),MAX(Z$1:Z23)+1,0)</f>
        <v>23</v>
      </c>
      <c r="AA24" t="s">
        <v>3198</v>
      </c>
      <c r="AB24" t="str">
        <f>IFERROR(VLOOKUP(ROWS(AB$2:AB24),Z$2:AA$202,2,FALSE),"")</f>
        <v>BSE : B-Sector</v>
      </c>
      <c r="AC24">
        <f>IF(ISNUMBER(SEARCH(Hauls!$G$309,AD$2:AD$202)),MAX(AC$1:AC23)+1,0)</f>
        <v>23</v>
      </c>
      <c r="AD24" t="s">
        <v>3198</v>
      </c>
      <c r="AE24" t="str">
        <f>IFERROR(VLOOKUP(ROWS(AE$2:AE24),AC$2:AD$202,2,FALSE),"")</f>
        <v>BSE : B-Sector</v>
      </c>
      <c r="AF24">
        <f>IF(ISNUMBER(SEARCH(Hauls!$G$310,AG$2:AG$202)),MAX(AF$1:AF23)+1,0)</f>
        <v>23</v>
      </c>
      <c r="AG24" t="s">
        <v>3198</v>
      </c>
      <c r="AH24" t="str">
        <f>IFERROR(VLOOKUP(ROWS(AH$2:AH24),AF$2:AG$202,2,FALSE),"")</f>
        <v>BSE : B-Sector</v>
      </c>
      <c r="AI24">
        <f>IF(ISNUMBER(SEARCH(Hauls!$G$311,AJ$2:AJ$202)),MAX(AI$1:AI23)+1,0)</f>
        <v>23</v>
      </c>
      <c r="AJ24" t="s">
        <v>3198</v>
      </c>
      <c r="AK24" t="str">
        <f>IFERROR(VLOOKUP(ROWS(AK$2:AK24),AI$2:AJ$202,2,FALSE),"")</f>
        <v>BSE : B-Sector</v>
      </c>
      <c r="AL24">
        <f>IF(ISNUMBER(SEARCH(Hauls!$G$312,AM$2:AM$202)),MAX(AL$1:AL23)+1,0)</f>
        <v>23</v>
      </c>
      <c r="AM24" t="s">
        <v>3198</v>
      </c>
      <c r="AN24" t="str">
        <f>IFERROR(VLOOKUP(ROWS(AN$2:AN24),AL$2:AM$202,2,FALSE),"")</f>
        <v>BSE : B-Sector</v>
      </c>
      <c r="AO24">
        <f>IF(ISNUMBER(SEARCH(Hauls!$G$313,AP$2:AP$202)),MAX(AO$1:AO23)+1,0)</f>
        <v>23</v>
      </c>
      <c r="AP24" t="s">
        <v>3198</v>
      </c>
      <c r="AQ24" t="str">
        <f>IFERROR(VLOOKUP(ROWS(AQ$2:AQ24),AO$2:AP$202,2,FALSE),"")</f>
        <v>BSE : B-Sector</v>
      </c>
      <c r="AR24">
        <f>IF(ISNUMBER(SEARCH(Hauls!$G$314,AS$2:AS$202)),MAX(AR$1:AR23)+1,0)</f>
        <v>23</v>
      </c>
      <c r="AS24" t="s">
        <v>3198</v>
      </c>
      <c r="AT24" t="str">
        <f>IFERROR(VLOOKUP(ROWS(AT$2:AT24),AR$2:AS$202,2,FALSE),"")</f>
        <v>BSE : B-Sector</v>
      </c>
      <c r="AU24">
        <f>IF(ISNUMBER(SEARCH(Hauls!$G$315,AV$2:AV$202)),MAX(AU$1:AU23)+1,0)</f>
        <v>23</v>
      </c>
      <c r="AV24" t="s">
        <v>3198</v>
      </c>
      <c r="AW24" t="str">
        <f>IFERROR(VLOOKUP(ROWS(AW$2:AW24),AU$2:AV$202,2,FALSE),"")</f>
        <v>BSE : B-Sector</v>
      </c>
      <c r="AX24">
        <f>IF(ISNUMBER(SEARCH(Hauls!$G$316,AY$2:AY$202)),MAX(AX$1:AX23)+1,0)</f>
        <v>23</v>
      </c>
      <c r="AY24" t="s">
        <v>3198</v>
      </c>
      <c r="AZ24" t="str">
        <f>IFERROR(VLOOKUP(ROWS(AZ$2:AZ24),AX$2:AY$202,2,FALSE),"")</f>
        <v>BSE : B-Sector</v>
      </c>
      <c r="BA24">
        <f>IF(ISNUMBER(SEARCH(Hauls!$G$317,BB$2:BB$202)),MAX(BA$1:BA23)+1,0)</f>
        <v>23</v>
      </c>
      <c r="BB24" t="s">
        <v>3198</v>
      </c>
      <c r="BC24" t="str">
        <f>IFERROR(VLOOKUP(ROWS(BC$2:BC24),BA$2:BB$202,2,FALSE),"")</f>
        <v>BSE : B-Sector</v>
      </c>
      <c r="BD24">
        <f>IF(ISNUMBER(SEARCH(Hauls!$G$318,BE$2:BE$202)),MAX(BD$1:BD23)+1,0)</f>
        <v>23</v>
      </c>
      <c r="BE24" t="s">
        <v>3198</v>
      </c>
      <c r="BF24" t="str">
        <f>IFERROR(VLOOKUP(ROWS(BF$2:BF24),BD$2:BE$202,2,FALSE),"")</f>
        <v>BSE : B-Sector</v>
      </c>
      <c r="BG24">
        <f>IF(ISNUMBER(SEARCH(Hauls!$G$319,BH$2:BH$202)),MAX(BG$1:BG23)+1,0)</f>
        <v>23</v>
      </c>
      <c r="BH24" t="s">
        <v>3198</v>
      </c>
      <c r="BI24" t="str">
        <f>IFERROR(VLOOKUP(ROWS(BI$2:BI24),BG$2:BH$202,2,FALSE),"")</f>
        <v>BSE : B-Sector</v>
      </c>
      <c r="BJ24">
        <f>IF(ISNUMBER(SEARCH(Hauls!$G$320,BK$2:BK$202)),MAX(BJ$1:BJ23)+1,0)</f>
        <v>23</v>
      </c>
      <c r="BK24" t="s">
        <v>3198</v>
      </c>
      <c r="BL24" t="str">
        <f>IFERROR(VLOOKUP(ROWS(BL$2:BL24),BJ$2:BK$202,2,FALSE),"")</f>
        <v>BSE : B-Sector</v>
      </c>
      <c r="BM24">
        <f>IF(ISNUMBER(SEARCH(Hauls!$G$321,BN$2:BN$202)),MAX(BM$1:BM23)+1,0)</f>
        <v>23</v>
      </c>
      <c r="BN24" t="s">
        <v>3198</v>
      </c>
      <c r="BO24" t="str">
        <f>IFERROR(VLOOKUP(ROWS(BO$2:BO24),BM$2:BN$202,2,FALSE),"")</f>
        <v>BSE : B-Sector</v>
      </c>
      <c r="BP24">
        <f>IF(ISNUMBER(SEARCH(Hauls!$G$322,BQ$2:BQ$202)),MAX(BP$1:BP23)+1,0)</f>
        <v>23</v>
      </c>
      <c r="BQ24" t="s">
        <v>3198</v>
      </c>
      <c r="BR24" t="str">
        <f>IFERROR(VLOOKUP(ROWS(BR$2:BR24),BP$2:BQ$202,2,FALSE),"")</f>
        <v>BSE : B-Sector</v>
      </c>
      <c r="BS24">
        <f>IF(ISNUMBER(SEARCH(Hauls!$G$323,BT$2:BT$202)),MAX(BS$1:BS23)+1,0)</f>
        <v>23</v>
      </c>
      <c r="BT24" t="s">
        <v>3198</v>
      </c>
      <c r="BU24" t="str">
        <f>IFERROR(VLOOKUP(ROWS(BU$2:BU24),BS$2:BT$202,2,FALSE),"")</f>
        <v>BSE : B-Sector</v>
      </c>
      <c r="BV24">
        <f>IF(ISNUMBER(SEARCH(Hauls!$G$324,BW$2:BW$202)),MAX(BV$1:BV23)+1,0)</f>
        <v>23</v>
      </c>
      <c r="BW24" t="s">
        <v>3198</v>
      </c>
      <c r="BX24" t="str">
        <f>IFERROR(VLOOKUP(ROWS(BX$2:BX24),BV$2:BW$202,2,FALSE),"")</f>
        <v>BSE : B-Sector</v>
      </c>
      <c r="BY24">
        <f>IF(ISNUMBER(SEARCH(Hauls!$G$325,BZ$2:BZ$202)),MAX(BY$1:BY23)+1,0)</f>
        <v>23</v>
      </c>
      <c r="BZ24" t="s">
        <v>3198</v>
      </c>
      <c r="CA24" t="str">
        <f>IFERROR(VLOOKUP(ROWS(CA$2:CA24),BY$2:BZ$202,2,FALSE),"")</f>
        <v>BSE : B-Sector</v>
      </c>
      <c r="CB24">
        <f>IF(ISNUMBER(SEARCH(Hauls!$G$326,CC$2:CC$202)),MAX(CB$1:CB23)+1,0)</f>
        <v>23</v>
      </c>
      <c r="CC24" t="s">
        <v>3198</v>
      </c>
      <c r="CD24" t="str">
        <f>IFERROR(VLOOKUP(ROWS(CD$2:CD24),CB$2:CC$202,2,FALSE),"")</f>
        <v>BSE : B-Sector</v>
      </c>
      <c r="CE24">
        <f>IF(ISNUMBER(SEARCH(Hauls!$G$327,CF$2:CF$202)),MAX(CE$1:CE23)+1,0)</f>
        <v>23</v>
      </c>
      <c r="CF24" t="s">
        <v>3198</v>
      </c>
      <c r="CG24" t="str">
        <f>IFERROR(VLOOKUP(ROWS(CG$2:CG24),CE$2:CF$202,2,FALSE),"")</f>
        <v>BSE : B-Sector</v>
      </c>
      <c r="CH24">
        <f>IF(ISNUMBER(SEARCH(Hauls!$G$328,CI$2:CI$202)),MAX(CH$1:CH23)+1,0)</f>
        <v>23</v>
      </c>
      <c r="CI24" t="s">
        <v>3198</v>
      </c>
      <c r="CJ24" t="str">
        <f>IFERROR(VLOOKUP(ROWS(CJ$2:CJ24),CH$2:CI$202,2,FALSE),"")</f>
        <v>BSE : B-Sector</v>
      </c>
      <c r="CK24">
        <f>IF(ISNUMBER(SEARCH(Hauls!$G$329,CL$2:CL$202)),MAX(CK$1:CK23)+1,0)</f>
        <v>23</v>
      </c>
      <c r="CL24" t="s">
        <v>3198</v>
      </c>
      <c r="CM24" t="str">
        <f>IFERROR(VLOOKUP(ROWS(CM$2:CM24),CK$2:CL$202,2,FALSE),"")</f>
        <v>BSE : B-Sector</v>
      </c>
      <c r="CN24">
        <f>IF(ISNUMBER(SEARCH(Hauls!$G$330,CO$2:CO$202)),MAX(CN$1:CN23)+1,0)</f>
        <v>23</v>
      </c>
      <c r="CO24" t="s">
        <v>3198</v>
      </c>
      <c r="CP24" t="str">
        <f>IFERROR(VLOOKUP(ROWS(CP$2:CP24),CN$2:CO$202,2,FALSE),"")</f>
        <v>BSE : B-Sector</v>
      </c>
      <c r="CQ24">
        <f>IF(ISNUMBER(SEARCH(Hauls!$G$331,CR$2:CR$202)),MAX(CQ$1:CQ23)+1,0)</f>
        <v>23</v>
      </c>
      <c r="CR24" t="s">
        <v>3198</v>
      </c>
      <c r="CS24" t="str">
        <f>IFERROR(VLOOKUP(ROWS(CS$2:CS24),CQ$2:CR$202,2,FALSE),"")</f>
        <v>BSE : B-Sector</v>
      </c>
      <c r="CT24">
        <f>IF(ISNUMBER(SEARCH(Hauls!$G$332,CU$2:CU$202)),MAX(CT$1:CT23)+1,0)</f>
        <v>23</v>
      </c>
      <c r="CU24" t="s">
        <v>3198</v>
      </c>
      <c r="CV24" t="str">
        <f>IFERROR(VLOOKUP(ROWS(CV$2:CV24),CT$2:CU$202,2,FALSE),"")</f>
        <v>BSE : B-Sector</v>
      </c>
      <c r="CW24">
        <f>IF(ISNUMBER(SEARCH(Hauls!$G$333,CX$2:CX$202)),MAX(CW$1:CW23)+1,0)</f>
        <v>23</v>
      </c>
      <c r="CX24" t="s">
        <v>3198</v>
      </c>
      <c r="CY24" t="str">
        <f>IFERROR(VLOOKUP(ROWS(CY$2:CY24),CW$2:CX$202,2,FALSE),"")</f>
        <v>BSE : B-Sector</v>
      </c>
      <c r="CZ24">
        <f>IF(ISNUMBER(SEARCH(Hauls!$G$334,DA$2:DA$202)),MAX(CZ$1:CZ23)+1,0)</f>
        <v>23</v>
      </c>
      <c r="DA24" t="s">
        <v>3198</v>
      </c>
      <c r="DB24" t="str">
        <f>IFERROR(VLOOKUP(ROWS(DB$2:DB24),CZ$2:DA$202,2,FALSE),"")</f>
        <v>BSE : B-Sector</v>
      </c>
      <c r="DC24">
        <f>IF(ISNUMBER(SEARCH(Hauls!$G$335,DD$2:DD$202)),MAX(DC$1:DC23)+1,0)</f>
        <v>23</v>
      </c>
      <c r="DD24" t="s">
        <v>3198</v>
      </c>
      <c r="DE24" t="str">
        <f>IFERROR(VLOOKUP(ROWS(DE$2:DE24),DC$2:DD$202,2,FALSE),"")</f>
        <v>BSE : B-Sector</v>
      </c>
      <c r="DF24">
        <f>IF(ISNUMBER(SEARCH(Hauls!$G$336,DG$2:DG$202)),MAX(DF$1:DF23)+1,0)</f>
        <v>23</v>
      </c>
      <c r="DG24" t="s">
        <v>3198</v>
      </c>
      <c r="DH24" t="str">
        <f>IFERROR(VLOOKUP(ROWS(DH$2:DH24),DF$2:DG$202,2,FALSE),"")</f>
        <v>BSE : B-Sector</v>
      </c>
      <c r="DI24">
        <f>IF(ISNUMBER(SEARCH(Hauls!$G$337,DJ$2:DJ$202)),MAX(DI$1:DI23)+1,0)</f>
        <v>23</v>
      </c>
      <c r="DJ24" t="s">
        <v>3198</v>
      </c>
      <c r="DK24" t="str">
        <f>IFERROR(VLOOKUP(ROWS(DK$2:DK24),DI$2:DJ$202,2,FALSE),"")</f>
        <v>BSE : B-Sector</v>
      </c>
      <c r="DL24">
        <f>IF(ISNUMBER(SEARCH(Hauls!$G$338,DM$2:DM$202)),MAX(DL$1:DL23)+1,0)</f>
        <v>23</v>
      </c>
      <c r="DM24" t="s">
        <v>3198</v>
      </c>
      <c r="DN24" t="str">
        <f>IFERROR(VLOOKUP(ROWS(DN$2:DN24),DL$2:DM$202,2,FALSE),"")</f>
        <v>BSE : B-Sector</v>
      </c>
      <c r="DO24">
        <f>IF(ISNUMBER(SEARCH(Hauls!$G$339,DP$2:DP$202)),MAX(DO$1:DO23)+1,0)</f>
        <v>23</v>
      </c>
      <c r="DP24" t="s">
        <v>3198</v>
      </c>
      <c r="DQ24" t="str">
        <f>IFERROR(VLOOKUP(ROWS(DQ$2:DQ24),DO$2:DP$202,2,FALSE),"")</f>
        <v>BSE : B-Sector</v>
      </c>
      <c r="DR24">
        <f>IF(ISNUMBER(SEARCH(Hauls!$G$340,DS$2:DS$202)),MAX(DR$1:DR23)+1,0)</f>
        <v>23</v>
      </c>
      <c r="DS24" t="s">
        <v>3198</v>
      </c>
      <c r="DT24" t="str">
        <f>IFERROR(VLOOKUP(ROWS(DT$2:DT24),DR$2:DS$202,2,FALSE),"")</f>
        <v>BSE : B-Sector</v>
      </c>
      <c r="DU24">
        <f>IF(ISNUMBER(SEARCH(Hauls!$G$341,DV$2:DV$202)),MAX(DU$1:DU23)+1,0)</f>
        <v>23</v>
      </c>
      <c r="DV24" t="s">
        <v>3198</v>
      </c>
      <c r="DW24" t="str">
        <f>IFERROR(VLOOKUP(ROWS(DW$2:DW24),DU$2:DV$202,2,FALSE),"")</f>
        <v>BSE : B-Sector</v>
      </c>
      <c r="DX24">
        <f>IF(ISNUMBER(SEARCH(Hauls!$G$342,DY$2:DY$202)),MAX(DX$1:DX23)+1,0)</f>
        <v>23</v>
      </c>
      <c r="DY24" t="s">
        <v>3198</v>
      </c>
      <c r="DZ24" t="str">
        <f>IFERROR(VLOOKUP(ROWS(DZ$2:DZ24),DX$2:DY$202,2,FALSE),"")</f>
        <v>BSE : B-Sector</v>
      </c>
      <c r="EA24">
        <f>IF(ISNUMBER(SEARCH(Hauls!$G$343,EB$2:EB$202)),MAX(EA$1:EA23)+1,0)</f>
        <v>23</v>
      </c>
      <c r="EB24" t="s">
        <v>3198</v>
      </c>
      <c r="EC24" t="str">
        <f>IFERROR(VLOOKUP(ROWS(EC$2:EC24),EA$2:EB$202,2,FALSE),"")</f>
        <v>BSE : B-Sector</v>
      </c>
      <c r="ED24">
        <f>IF(ISNUMBER(SEARCH(Hauls!$G$344,EE$2:EE$202)),MAX(ED$1:ED23)+1,0)</f>
        <v>23</v>
      </c>
      <c r="EE24" t="s">
        <v>3198</v>
      </c>
      <c r="EF24" t="str">
        <f>IFERROR(VLOOKUP(ROWS(EF$2:EF24),ED$2:EE$202,2,FALSE),"")</f>
        <v>BSE : B-Sector</v>
      </c>
      <c r="EG24">
        <f>IF(ISNUMBER(SEARCH(Hauls!$G$345,EH$2:EH$202)),MAX(EG$1:EG23)+1,0)</f>
        <v>23</v>
      </c>
      <c r="EH24" t="s">
        <v>3198</v>
      </c>
      <c r="EI24" t="str">
        <f>IFERROR(VLOOKUP(ROWS(EI$2:EI24),EG$2:EH$202,2,FALSE),"")</f>
        <v>BSE : B-Sector</v>
      </c>
      <c r="EJ24">
        <f>IF(ISNUMBER(SEARCH(Hauls!$G$346,EK$2:EK$202)),MAX(EJ$1:EJ23)+1,0)</f>
        <v>23</v>
      </c>
      <c r="EK24" t="s">
        <v>3198</v>
      </c>
      <c r="EL24" t="str">
        <f>IFERROR(VLOOKUP(ROWS(EL$2:EL24),EJ$2:EK$202,2,FALSE),"")</f>
        <v>BSE : B-Sector</v>
      </c>
      <c r="EM24">
        <f>IF(ISNUMBER(SEARCH(Hauls!$G$347,EN$2:EN$202)),MAX(EM$1:EM23)+1,0)</f>
        <v>23</v>
      </c>
      <c r="EN24" t="s">
        <v>3198</v>
      </c>
      <c r="EO24" t="str">
        <f>IFERROR(VLOOKUP(ROWS(EO$2:EO24),EM$2:EN$202,2,FALSE),"")</f>
        <v>BSE : B-Sector</v>
      </c>
      <c r="EP24">
        <f>IF(ISNUMBER(SEARCH(Hauls!$G$348,EQ$2:EQ$202)),MAX(EP$1:EP23)+1,0)</f>
        <v>23</v>
      </c>
      <c r="EQ24" t="s">
        <v>3198</v>
      </c>
      <c r="ER24" t="str">
        <f>IFERROR(VLOOKUP(ROWS(ER$2:ER24),EP$2:EQ$202,2,FALSE),"")</f>
        <v>BSE : B-Sector</v>
      </c>
      <c r="ES24">
        <f>IF(ISNUMBER(SEARCH(Hauls!$G$349,ET$2:ET$202)),MAX(ES$1:ES23)+1,0)</f>
        <v>23</v>
      </c>
      <c r="ET24" t="s">
        <v>3198</v>
      </c>
      <c r="EU24" t="str">
        <f>IFERROR(VLOOKUP(ROWS(EU$2:EU24),ES$2:ET$202,2,FALSE),"")</f>
        <v>BSE : B-Sector</v>
      </c>
      <c r="EV24">
        <f>IF(ISNUMBER(SEARCH(Hauls!$G$350,EW$2:EW$202)),MAX(EV$1:EV23)+1,0)</f>
        <v>23</v>
      </c>
      <c r="EW24" t="s">
        <v>3198</v>
      </c>
      <c r="EX24" t="str">
        <f>IFERROR(VLOOKUP(ROWS(EX$2:EX24),EV$2:EW$202,2,FALSE),"")</f>
        <v>BSE : B-Sector</v>
      </c>
      <c r="EY24">
        <f>IF(ISNUMBER(SEARCH(Hauls!$G$351,EZ$2:EZ$202)),MAX(EY$1:EY23)+1,0)</f>
        <v>23</v>
      </c>
      <c r="EZ24" t="s">
        <v>3198</v>
      </c>
      <c r="FA24" t="str">
        <f>IFERROR(VLOOKUP(ROWS(FA$2:FA24),EY$2:EZ$202,2,FALSE),"")</f>
        <v>BSE : B-Sector</v>
      </c>
      <c r="FB24">
        <f>IF(ISNUMBER(SEARCH(Hauls!$G$352,FC$2:FC$202)),MAX(FB$1:FB23)+1,0)</f>
        <v>23</v>
      </c>
      <c r="FC24" t="s">
        <v>3198</v>
      </c>
      <c r="FD24" t="str">
        <f>IFERROR(VLOOKUP(ROWS(FD$2:FD24),FB$2:FC$202,2,FALSE),"")</f>
        <v>BSE : B-Sector</v>
      </c>
      <c r="FE24">
        <f>IF(ISNUMBER(SEARCH(Hauls!$G$353,FF$2:FF$202)),MAX(FE$1:FE23)+1,0)</f>
        <v>23</v>
      </c>
      <c r="FF24" t="s">
        <v>3198</v>
      </c>
      <c r="FG24" t="str">
        <f>IFERROR(VLOOKUP(ROWS(FG$2:FG24),FE$2:FF$202,2,FALSE),"")</f>
        <v>BSE : B-Sector</v>
      </c>
      <c r="FH24">
        <f>IF(ISNUMBER(SEARCH(Hauls!$G$354,FI$2:FI$202)),MAX(FH$1:FH23)+1,0)</f>
        <v>23</v>
      </c>
      <c r="FI24" t="s">
        <v>3198</v>
      </c>
      <c r="FJ24" t="str">
        <f>IFERROR(VLOOKUP(ROWS(FJ$2:FJ24),FH$2:FI$202,2,FALSE),"")</f>
        <v>BSE : B-Sector</v>
      </c>
      <c r="FK24">
        <f>IF(ISNUMBER(SEARCH(Hauls!$G$355,FL$2:FL$202)),MAX(FK$1:FK23)+1,0)</f>
        <v>23</v>
      </c>
      <c r="FL24" t="s">
        <v>3198</v>
      </c>
      <c r="FM24" t="str">
        <f>IFERROR(VLOOKUP(ROWS(FM$2:FM24),FK$2:FL$202,2,FALSE),"")</f>
        <v>BSE : B-Sector</v>
      </c>
      <c r="FN24">
        <f>IF(ISNUMBER(SEARCH(Hauls!$G$356,FO$2:FO$202)),MAX(FN$1:FN23)+1,0)</f>
        <v>23</v>
      </c>
      <c r="FO24" t="s">
        <v>3198</v>
      </c>
      <c r="FP24" t="str">
        <f>IFERROR(VLOOKUP(ROWS(FP$2:FP24),FN$2:FO$202,2,FALSE),"")</f>
        <v>BSE : B-Sector</v>
      </c>
      <c r="FQ24">
        <f>IF(ISNUMBER(SEARCH(Hauls!$G$357,FR$2:FR$202)),MAX(FQ$1:FQ23)+1,0)</f>
        <v>23</v>
      </c>
      <c r="FR24" t="s">
        <v>3198</v>
      </c>
      <c r="FS24" t="str">
        <f>IFERROR(VLOOKUP(ROWS(FS$2:FS24),FQ$2:FR$202,2,FALSE),"")</f>
        <v>BSE : B-Sector</v>
      </c>
      <c r="FT24">
        <f>IF(ISNUMBER(SEARCH(Hauls!$G$358,FU$2:FU$202)),MAX(FT$1:FT23)+1,0)</f>
        <v>23</v>
      </c>
      <c r="FU24" t="s">
        <v>3198</v>
      </c>
      <c r="FV24" t="str">
        <f>IFERROR(VLOOKUP(ROWS(FV$2:FV24),FT$2:FU$202,2,FALSE),"")</f>
        <v>BSE : B-Sector</v>
      </c>
      <c r="FW24">
        <f>IF(ISNUMBER(SEARCH(Hauls!$G$359,FX$2:FX$202)),MAX(FW$1:FW23)+1,0)</f>
        <v>23</v>
      </c>
      <c r="FX24" t="s">
        <v>3198</v>
      </c>
      <c r="FY24" t="str">
        <f>IFERROR(VLOOKUP(ROWS(FY$2:FY24),FW$2:FX$202,2,FALSE),"")</f>
        <v>BSE : B-Sector</v>
      </c>
      <c r="FZ24">
        <f>IF(ISNUMBER(SEARCH(Hauls!$G$360,GA$2:GA$202)),MAX(FZ$1:FZ23)+1,0)</f>
        <v>23</v>
      </c>
      <c r="GA24" t="s">
        <v>3198</v>
      </c>
      <c r="GB24" t="str">
        <f>IFERROR(VLOOKUP(ROWS(GB$2:GB24),FZ$2:GA$202,2,FALSE),"")</f>
        <v>BSE : B-Sector</v>
      </c>
      <c r="GC24">
        <f>IF(ISNUMBER(SEARCH(Hauls!$G$361,GD$2:GD$202)),MAX(GC$1:GC23)+1,0)</f>
        <v>23</v>
      </c>
      <c r="GD24" t="s">
        <v>3198</v>
      </c>
      <c r="GE24" t="str">
        <f>IFERROR(VLOOKUP(ROWS(GE$2:GE24),GC$2:GD$202,2,FALSE),"")</f>
        <v>BSE : B-Sector</v>
      </c>
      <c r="GF24">
        <f>IF(ISNUMBER(SEARCH(Hauls!$G$362,GG$2:GG$202)),MAX(GF$1:GF23)+1,0)</f>
        <v>23</v>
      </c>
      <c r="GG24" t="s">
        <v>3198</v>
      </c>
      <c r="GH24" t="str">
        <f>IFERROR(VLOOKUP(ROWS(GH$2:GH24),GF$2:GG$202,2,FALSE),"")</f>
        <v>BSE : B-Sector</v>
      </c>
      <c r="GI24">
        <f>IF(ISNUMBER(SEARCH(Hauls!$G$363,GJ$2:GJ$202)),MAX(GI$1:GI23)+1,0)</f>
        <v>23</v>
      </c>
      <c r="GJ24" t="s">
        <v>3198</v>
      </c>
      <c r="GK24" t="str">
        <f>IFERROR(VLOOKUP(ROWS(GK$2:GK24),GI$2:GJ$202,2,FALSE),"")</f>
        <v>BSE : B-Sector</v>
      </c>
      <c r="GL24">
        <f>IF(ISNUMBER(SEARCH(Hauls!$G$364,GM$2:GM$202)),MAX(GL$1:GL23)+1,0)</f>
        <v>23</v>
      </c>
      <c r="GM24" t="s">
        <v>3198</v>
      </c>
      <c r="GN24" t="str">
        <f>IFERROR(VLOOKUP(ROWS(GN$2:GN24),GL$2:GM$202,2,FALSE),"")</f>
        <v>BSE : B-Sector</v>
      </c>
      <c r="GO24">
        <f>IF(ISNUMBER(SEARCH(Hauls!$G$365,GP$2:GP$202)),MAX(GO$1:GO23)+1,0)</f>
        <v>23</v>
      </c>
      <c r="GP24" t="s">
        <v>3198</v>
      </c>
      <c r="GQ24" t="str">
        <f>IFERROR(VLOOKUP(ROWS(GQ$2:GQ24),GO$2:GP$202,2,FALSE),"")</f>
        <v>BSE : B-Sector</v>
      </c>
      <c r="GR24">
        <f>IF(ISNUMBER(SEARCH(Hauls!$G$366,GS$2:GS$202)),MAX(GR$1:GR23)+1,0)</f>
        <v>23</v>
      </c>
      <c r="GS24" t="s">
        <v>3198</v>
      </c>
      <c r="GT24" t="str">
        <f>IFERROR(VLOOKUP(ROWS(GT$2:GT24),GR$2:GS$202,2,FALSE),"")</f>
        <v>BSE : B-Sector</v>
      </c>
      <c r="GU24">
        <f>IF(ISNUMBER(SEARCH(Hauls!$G$366,GV$2:GV$202)),MAX(GU$1:GU23)+1,0)</f>
        <v>23</v>
      </c>
      <c r="GV24" t="s">
        <v>3198</v>
      </c>
      <c r="GW24" t="str">
        <f>IFERROR(VLOOKUP(ROWS(GW$2:GW24),GU$2:GV$202,2,FALSE),"")</f>
        <v>BSE : B-Sector</v>
      </c>
      <c r="GX24">
        <f>IF(ISNUMBER(SEARCH(Hauls!$G$368,GY$2:GY$202)),MAX(GX$1:GX23)+1,0)</f>
        <v>23</v>
      </c>
      <c r="GY24" t="s">
        <v>3198</v>
      </c>
      <c r="GZ24" t="str">
        <f>IFERROR(VLOOKUP(ROWS(GZ$2:GZ24),GX$2:GY$202,2,FALSE),"")</f>
        <v>BSE : B-Sector</v>
      </c>
      <c r="HA24">
        <f>IF(ISNUMBER(SEARCH(Hauls!$G$369,HB$2:HB$202)),MAX(HA$1:HA23)+1,0)</f>
        <v>23</v>
      </c>
      <c r="HB24" t="s">
        <v>3198</v>
      </c>
      <c r="HC24" t="str">
        <f>IFERROR(VLOOKUP(ROWS(HC$2:HC24),HA$2:HB$202,2,FALSE),"")</f>
        <v>BSE : B-Sector</v>
      </c>
      <c r="HD24">
        <f>IF(ISNUMBER(SEARCH(Hauls!$G$370,HE$2:HE$202)),MAX(HD$1:HD23)+1,0)</f>
        <v>23</v>
      </c>
      <c r="HE24" t="s">
        <v>3198</v>
      </c>
      <c r="HF24" t="str">
        <f>IFERROR(VLOOKUP(ROWS(HF$2:HF24),HD$2:HE$202,2,FALSE),"")</f>
        <v>BSE : B-Sector</v>
      </c>
      <c r="HG24">
        <f>IF(ISNUMBER(SEARCH(Hauls!$G$371,HH$2:HH$202)),MAX(HG$1:HG23)+1,0)</f>
        <v>23</v>
      </c>
      <c r="HH24" t="s">
        <v>3198</v>
      </c>
      <c r="HI24" t="str">
        <f>IFERROR(VLOOKUP(ROWS(HI$2:HI24),HG$2:HH$202,2,FALSE),"")</f>
        <v>BSE : B-Sector</v>
      </c>
      <c r="HJ24">
        <f>IF(ISNUMBER(SEARCH(Hauls!$G$372,HK$2:HK$202)),MAX(HJ$1:HJ23)+1,0)</f>
        <v>23</v>
      </c>
      <c r="HK24" t="s">
        <v>3198</v>
      </c>
      <c r="HL24" t="str">
        <f>IFERROR(VLOOKUP(ROWS(HL$2:HL24),HJ$2:HK$202,2,FALSE),"")</f>
        <v>BSE : B-Sector</v>
      </c>
      <c r="HM24">
        <f>IF(ISNUMBER(SEARCH(Hauls!$G$373,HN$2:HN$202)),MAX(HM$1:HM23)+1,0)</f>
        <v>23</v>
      </c>
      <c r="HN24" t="s">
        <v>3198</v>
      </c>
      <c r="HO24" t="str">
        <f>IFERROR(VLOOKUP(ROWS(HO$2:HO24),HM$2:HN$202,2,FALSE),"")</f>
        <v>BSE : B-Sector</v>
      </c>
      <c r="HP24">
        <f>IF(ISNUMBER(SEARCH(Hauls!$G$374,HQ$2:HQ$202)),MAX(HP$1:HP23)+1,0)</f>
        <v>23</v>
      </c>
      <c r="HQ24" t="s">
        <v>3198</v>
      </c>
      <c r="HR24" t="str">
        <f>IFERROR(VLOOKUP(ROWS(HR$2:HR24),HP$2:HQ$202,2,FALSE),"")</f>
        <v>BSE : B-Sector</v>
      </c>
      <c r="HS24">
        <f>IF(ISNUMBER(SEARCH(Hauls!$G$375,HT$2:HT$202)),MAX(HS$1:HS23)+1,0)</f>
        <v>23</v>
      </c>
      <c r="HT24" t="s">
        <v>3198</v>
      </c>
      <c r="HU24" t="str">
        <f>IFERROR(VLOOKUP(ROWS(HU$2:HU24),HS$2:HT$202,2,FALSE),"")</f>
        <v>BSE : B-Sector</v>
      </c>
      <c r="HV24">
        <f>IF(ISNUMBER(SEARCH(Hauls!$G$376,HW$2:HW$202)),MAX(HV$1:HV23)+1,0)</f>
        <v>23</v>
      </c>
      <c r="HW24" t="s">
        <v>3198</v>
      </c>
      <c r="HX24" t="str">
        <f>IFERROR(VLOOKUP(ROWS(HX$2:HX24),HV$2:HW$202,2,FALSE),"")</f>
        <v>BSE : B-Sector</v>
      </c>
      <c r="HY24">
        <f>IF(ISNUMBER(SEARCH(Hauls!$G$377,HZ$2:HZ$202)),MAX(HY$1:HY23)+1,0)</f>
        <v>23</v>
      </c>
      <c r="HZ24" t="s">
        <v>3198</v>
      </c>
      <c r="IA24" t="str">
        <f>IFERROR(VLOOKUP(ROWS(IA$2:IA24),HY$2:HZ$202,2,FALSE),"")</f>
        <v>BSE : B-Sector</v>
      </c>
      <c r="IB24">
        <f>IF(ISNUMBER(SEARCH(Hauls!$G$378,IC$2:IC$202)),MAX(IB$1:IB23)+1,0)</f>
        <v>23</v>
      </c>
      <c r="IC24" t="s">
        <v>3198</v>
      </c>
      <c r="ID24" t="str">
        <f>IFERROR(VLOOKUP(ROWS(ID$2:ID24),IB$2:IC$202,2,FALSE),"")</f>
        <v>BSE : B-Sector</v>
      </c>
      <c r="IE24">
        <f>IF(ISNUMBER(SEARCH(Hauls!$G$379,IF$2:IF$202)),MAX(IE$1:IE23)+1,0)</f>
        <v>23</v>
      </c>
      <c r="IF24" t="s">
        <v>3198</v>
      </c>
      <c r="IG24" t="str">
        <f>IFERROR(VLOOKUP(ROWS(IG$2:IG24),IE$2:IF$202,2,FALSE),"")</f>
        <v>BSE : B-Sector</v>
      </c>
      <c r="IH24">
        <f>IF(ISNUMBER(SEARCH(Hauls!$G$380,II$2:II$202)),MAX(IH$1:IH23)+1,0)</f>
        <v>23</v>
      </c>
      <c r="II24" t="s">
        <v>3198</v>
      </c>
      <c r="IJ24" t="str">
        <f>IFERROR(VLOOKUP(ROWS(IJ$2:IJ24),IH$2:II$202,2,FALSE),"")</f>
        <v>BSE : B-Sector</v>
      </c>
      <c r="IK24">
        <f>IF(ISNUMBER(SEARCH(Hauls!$G$381,IL$2:IL$202)),MAX(IK$1:IK23)+1,0)</f>
        <v>23</v>
      </c>
      <c r="IL24" t="s">
        <v>3198</v>
      </c>
      <c r="IM24" t="str">
        <f>IFERROR(VLOOKUP(ROWS(IM$2:IM24),IK$2:IL$202,2,FALSE),"")</f>
        <v>BSE : B-Sector</v>
      </c>
      <c r="IN24">
        <f>IF(ISNUMBER(SEARCH(Hauls!$G$382,IO$2:IO$202)),MAX(IN$1:IN23)+1,0)</f>
        <v>23</v>
      </c>
      <c r="IO24" t="s">
        <v>3198</v>
      </c>
      <c r="IP24" t="str">
        <f>IFERROR(VLOOKUP(ROWS(IP$2:IP24),IN$2:IO$202,2,FALSE),"")</f>
        <v>BSE : B-Sector</v>
      </c>
      <c r="IQ24">
        <f>IF(ISNUMBER(SEARCH(Hauls!$G$383,IR$2:IR$202)),MAX(IQ$1:IQ23)+1,0)</f>
        <v>23</v>
      </c>
      <c r="IR24" t="s">
        <v>3198</v>
      </c>
      <c r="IS24" t="str">
        <f>IFERROR(VLOOKUP(ROWS(IS$2:IS24),IQ$2:IR$202,2,FALSE),"")</f>
        <v>BSE : B-Sector</v>
      </c>
      <c r="IT24">
        <f>IF(ISNUMBER(SEARCH(Hauls!$G$384,IU$2:IU$202)),MAX(IT$1:IT23)+1,0)</f>
        <v>23</v>
      </c>
      <c r="IU24" t="s">
        <v>3198</v>
      </c>
      <c r="IV24" t="str">
        <f>IFERROR(VLOOKUP(ROWS(IV$2:IV24),IT$2:IU$202,2,FALSE),"")</f>
        <v>BSE : B-Sector</v>
      </c>
      <c r="IW24">
        <f>IF(ISNUMBER(SEARCH(Hauls!$G$385,IX$2:IX$202)),MAX(IW$1:IW23)+1,0)</f>
        <v>23</v>
      </c>
      <c r="IX24" t="s">
        <v>3198</v>
      </c>
      <c r="IY24" t="str">
        <f>IFERROR(VLOOKUP(ROWS(IY$2:IY24),IW$2:IX$202,2,FALSE),"")</f>
        <v>BSE : B-Sector</v>
      </c>
      <c r="IZ24">
        <f>IF(ISNUMBER(SEARCH(Hauls!$G$386,JA$2:JA$202)),MAX(IZ$1:IZ23)+1,0)</f>
        <v>23</v>
      </c>
      <c r="JA24" t="s">
        <v>3198</v>
      </c>
      <c r="JB24" t="str">
        <f>IFERROR(VLOOKUP(ROWS(JB$2:JB24),IZ$2:JA$202,2,FALSE),"")</f>
        <v>BSE : B-Sector</v>
      </c>
      <c r="JC24">
        <f>IF(ISNUMBER(SEARCH(Hauls!$G$387,JD$2:JD$202)),MAX(JC$1:JC23)+1,0)</f>
        <v>23</v>
      </c>
      <c r="JD24" t="s">
        <v>3198</v>
      </c>
      <c r="JE24" t="str">
        <f>IFERROR(VLOOKUP(ROWS(JE$2:JE24),JC$2:JD$202,2,FALSE),"")</f>
        <v>BSE : B-Sector</v>
      </c>
      <c r="JF24">
        <f>IF(ISNUMBER(SEARCH(Hauls!$G$388,JG$2:JG$202)),MAX(JF$1:JF23)+1,0)</f>
        <v>23</v>
      </c>
      <c r="JG24" t="s">
        <v>3198</v>
      </c>
      <c r="JH24" t="str">
        <f>IFERROR(VLOOKUP(ROWS(JH$2:JH24),JF$2:JG$202,2,FALSE),"")</f>
        <v>BSE : B-Sector</v>
      </c>
      <c r="JI24">
        <f>IF(ISNUMBER(SEARCH(Hauls!$G$389,JJ$2:JJ$202)),MAX(JI$1:JI23)+1,0)</f>
        <v>23</v>
      </c>
      <c r="JJ24" t="s">
        <v>3198</v>
      </c>
      <c r="JK24" t="str">
        <f>IFERROR(VLOOKUP(ROWS(JK$2:JK24),JI$2:JJ$202,2,FALSE),"")</f>
        <v>BSE : B-Sector</v>
      </c>
      <c r="JL24">
        <f>IF(ISNUMBER(SEARCH(Hauls!$G$390,JM$2:JM$202)),MAX(JL$1:JL23)+1,0)</f>
        <v>23</v>
      </c>
      <c r="JM24" t="s">
        <v>3198</v>
      </c>
      <c r="JN24" t="str">
        <f>IFERROR(VLOOKUP(ROWS(JN$2:JN24),JL$2:JM$202,2,FALSE),"")</f>
        <v>BSE : B-Sector</v>
      </c>
      <c r="JO24">
        <f>IF(ISNUMBER(SEARCH(Hauls!$G$391,JP$2:JP$202)),MAX(JO$1:JO23)+1,0)</f>
        <v>23</v>
      </c>
      <c r="JP24" t="s">
        <v>3198</v>
      </c>
      <c r="JQ24" t="str">
        <f>IFERROR(VLOOKUP(ROWS(JQ$2:JQ24),JO$2:JP$202,2,FALSE),"")</f>
        <v>BSE : B-Sector</v>
      </c>
      <c r="JR24">
        <f>IF(ISNUMBER(SEARCH(Hauls!$G$392,JS$2:JS$202)),MAX(JR$1:JR23)+1,0)</f>
        <v>23</v>
      </c>
      <c r="JS24" t="s">
        <v>3198</v>
      </c>
      <c r="JT24" t="str">
        <f>IFERROR(VLOOKUP(ROWS(JT$2:JT24),JR$2:JS$202,2,FALSE),"")</f>
        <v>BSE : B-Sector</v>
      </c>
      <c r="JU24">
        <f>IF(ISNUMBER(SEARCH(Hauls!$G$393,JV$2:JV$202)),MAX(JU$1:JU23)+1,0)</f>
        <v>23</v>
      </c>
      <c r="JV24" t="s">
        <v>3198</v>
      </c>
      <c r="JW24" t="str">
        <f>IFERROR(VLOOKUP(ROWS(JW$2:JW24),JU$2:JV$202,2,FALSE),"")</f>
        <v>BSE : B-Sector</v>
      </c>
      <c r="JX24">
        <f>IF(ISNUMBER(SEARCH(Hauls!$G$394,JY$2:JY$202)),MAX(JX$1:JX23)+1,0)</f>
        <v>23</v>
      </c>
      <c r="JY24" t="s">
        <v>3198</v>
      </c>
      <c r="JZ24" t="str">
        <f>IFERROR(VLOOKUP(ROWS(JZ$2:JZ24),JX$2:JY$202,2,FALSE),"")</f>
        <v>BSE : B-Sector</v>
      </c>
      <c r="KA24">
        <f>IF(ISNUMBER(SEARCH(Hauls!$G$395,KB$2:KB$202)),MAX(KA$1:KA23)+1,0)</f>
        <v>23</v>
      </c>
      <c r="KB24" t="s">
        <v>3198</v>
      </c>
      <c r="KC24" t="str">
        <f>IFERROR(VLOOKUP(ROWS(KC$2:KC24),KA$2:KB$202,2,FALSE),"")</f>
        <v>BSE : B-Sector</v>
      </c>
      <c r="KD24">
        <f>IF(ISNUMBER(SEARCH(Hauls!$G$396,KE$2:KE$202)),MAX(KD$1:KD23)+1,0)</f>
        <v>23</v>
      </c>
      <c r="KE24" t="s">
        <v>3198</v>
      </c>
      <c r="KF24" t="str">
        <f>IFERROR(VLOOKUP(ROWS(KF$2:KF24),KD$2:KE$202,2,FALSE),"")</f>
        <v>BSE : B-Sector</v>
      </c>
      <c r="KG24">
        <f>IF(ISNUMBER(SEARCH(Hauls!$G$397,KH$2:KH$202)),MAX(KG$1:KG23)+1,0)</f>
        <v>23</v>
      </c>
      <c r="KH24" t="s">
        <v>3198</v>
      </c>
      <c r="KI24" t="str">
        <f>IFERROR(VLOOKUP(ROWS(KI$2:KI24),KG$2:KH$202,2,FALSE),"")</f>
        <v>BSE : B-Sector</v>
      </c>
      <c r="KJ24">
        <f>IF(ISNUMBER(SEARCH(Hauls!$G$398,KK$2:KK$202)),MAX(KJ$1:KJ23)+1,0)</f>
        <v>23</v>
      </c>
      <c r="KK24" t="s">
        <v>3198</v>
      </c>
      <c r="KL24" t="str">
        <f>IFERROR(VLOOKUP(ROWS(KL$2:KL24),KJ$2:KK$202,2,FALSE),"")</f>
        <v>BSE : B-Sector</v>
      </c>
      <c r="KM24">
        <f>IF(ISNUMBER(SEARCH(Hauls!$G$399,KN$2:KN$202)),MAX(KM$1:KM23)+1,0)</f>
        <v>23</v>
      </c>
      <c r="KN24" t="s">
        <v>3198</v>
      </c>
      <c r="KO24" t="str">
        <f>IFERROR(VLOOKUP(ROWS(KO$2:KO24),KM$2:KN$202,2,FALSE),"")</f>
        <v>BSE : B-Sector</v>
      </c>
      <c r="KP24">
        <f>IF(ISNUMBER(SEARCH(Hauls!$G$400,KQ$2:KQ$202)),MAX(KP$1:KP23)+1,0)</f>
        <v>23</v>
      </c>
      <c r="KQ24" t="s">
        <v>3198</v>
      </c>
      <c r="KR24" t="str">
        <f>IFERROR(VLOOKUP(ROWS(KR$2:KR24),KP$2:KQ$202,2,FALSE),"")</f>
        <v>BSE : B-Sector</v>
      </c>
    </row>
    <row r="25" spans="1:304" x14ac:dyDescent="0.25">
      <c r="A25" t="s">
        <v>2536</v>
      </c>
      <c r="B25" t="s">
        <v>2537</v>
      </c>
      <c r="C25" t="s">
        <v>655</v>
      </c>
      <c r="D25" t="str">
        <f t="shared" si="0"/>
        <v>CAI : Caple Island</v>
      </c>
      <c r="E25">
        <f>IF(ISNUMBER(SEARCH(Hauls!$G$301,$F$2:$F$202)),MAX($E$1:E24)+1,0)</f>
        <v>24</v>
      </c>
      <c r="F25" t="s">
        <v>3199</v>
      </c>
      <c r="G25" t="str">
        <f>IFERROR(VLOOKUP(ROWS($G$2:G25),$E$2:$F$202,2,FALSE),"")</f>
        <v>CAI : Caple Island</v>
      </c>
      <c r="H25">
        <f>IF(ISNUMBER(SEARCH(Hauls!$G$302,I$2:I$202)),MAX(H$1:H24)+1,0)</f>
        <v>24</v>
      </c>
      <c r="I25" t="s">
        <v>3199</v>
      </c>
      <c r="J25" t="str">
        <f>IFERROR(VLOOKUP(ROWS(J$2:J25),H$2:I$202,2,FALSE),"")</f>
        <v>CAI : Caple Island</v>
      </c>
      <c r="K25">
        <f>IF(ISNUMBER(SEARCH(Hauls!$G$303,L$2:L$202)),MAX(K$1:K24)+1,0)</f>
        <v>24</v>
      </c>
      <c r="L25" t="s">
        <v>3199</v>
      </c>
      <c r="M25" t="str">
        <f>IFERROR(VLOOKUP(ROWS(M$2:M25),K$2:L$202,2,FALSE),"")</f>
        <v>CAI : Caple Island</v>
      </c>
      <c r="N25">
        <f>IF(ISNUMBER(SEARCH(Hauls!$G$304,O$2:O$202)),MAX(N$1:N24)+1,0)</f>
        <v>24</v>
      </c>
      <c r="O25" t="s">
        <v>3199</v>
      </c>
      <c r="P25" t="str">
        <f>IFERROR(VLOOKUP(ROWS(P$2:P25),N$2:O$202,2,FALSE),"")</f>
        <v>CAI : Caple Island</v>
      </c>
      <c r="Q25">
        <f>IF(ISNUMBER(SEARCH(Hauls!$G$305,R$2:R$202)),MAX(Q$1:Q24)+1,0)</f>
        <v>24</v>
      </c>
      <c r="R25" t="s">
        <v>3199</v>
      </c>
      <c r="S25" t="str">
        <f>IFERROR(VLOOKUP(ROWS(S$2:S25),Q$2:R$202,2,FALSE),"")</f>
        <v>CAI : Caple Island</v>
      </c>
      <c r="T25">
        <f>IF(ISNUMBER(SEARCH(Hauls!$G$306,U$2:U$202)),MAX(T$1:T24)+1,0)</f>
        <v>24</v>
      </c>
      <c r="U25" t="s">
        <v>3199</v>
      </c>
      <c r="V25" t="str">
        <f>IFERROR(VLOOKUP(ROWS(V$2:V25),T$2:U$202,2,FALSE),"")</f>
        <v>CAI : Caple Island</v>
      </c>
      <c r="W25">
        <f>IF(ISNUMBER(SEARCH(Hauls!$G$307,X$2:X$202)),MAX(W$1:W24)+1,0)</f>
        <v>24</v>
      </c>
      <c r="X25" t="s">
        <v>3199</v>
      </c>
      <c r="Y25" t="str">
        <f>IFERROR(VLOOKUP(ROWS(Y$2:Y25),W$2:X$202,2,FALSE),"")</f>
        <v>CAI : Caple Island</v>
      </c>
      <c r="Z25">
        <f>IF(ISNUMBER(SEARCH(Hauls!$G$308,AA$2:AA$202)),MAX(Z$1:Z24)+1,0)</f>
        <v>24</v>
      </c>
      <c r="AA25" t="s">
        <v>3199</v>
      </c>
      <c r="AB25" t="str">
        <f>IFERROR(VLOOKUP(ROWS(AB$2:AB25),Z$2:AA$202,2,FALSE),"")</f>
        <v>CAI : Caple Island</v>
      </c>
      <c r="AC25">
        <f>IF(ISNUMBER(SEARCH(Hauls!$G$309,AD$2:AD$202)),MAX(AC$1:AC24)+1,0)</f>
        <v>24</v>
      </c>
      <c r="AD25" t="s">
        <v>3199</v>
      </c>
      <c r="AE25" t="str">
        <f>IFERROR(VLOOKUP(ROWS(AE$2:AE25),AC$2:AD$202,2,FALSE),"")</f>
        <v>CAI : Caple Island</v>
      </c>
      <c r="AF25">
        <f>IF(ISNUMBER(SEARCH(Hauls!$G$310,AG$2:AG$202)),MAX(AF$1:AF24)+1,0)</f>
        <v>24</v>
      </c>
      <c r="AG25" t="s">
        <v>3199</v>
      </c>
      <c r="AH25" t="str">
        <f>IFERROR(VLOOKUP(ROWS(AH$2:AH25),AF$2:AG$202,2,FALSE),"")</f>
        <v>CAI : Caple Island</v>
      </c>
      <c r="AI25">
        <f>IF(ISNUMBER(SEARCH(Hauls!$G$311,AJ$2:AJ$202)),MAX(AI$1:AI24)+1,0)</f>
        <v>24</v>
      </c>
      <c r="AJ25" t="s">
        <v>3199</v>
      </c>
      <c r="AK25" t="str">
        <f>IFERROR(VLOOKUP(ROWS(AK$2:AK25),AI$2:AJ$202,2,FALSE),"")</f>
        <v>CAI : Caple Island</v>
      </c>
      <c r="AL25">
        <f>IF(ISNUMBER(SEARCH(Hauls!$G$312,AM$2:AM$202)),MAX(AL$1:AL24)+1,0)</f>
        <v>24</v>
      </c>
      <c r="AM25" t="s">
        <v>3199</v>
      </c>
      <c r="AN25" t="str">
        <f>IFERROR(VLOOKUP(ROWS(AN$2:AN25),AL$2:AM$202,2,FALSE),"")</f>
        <v>CAI : Caple Island</v>
      </c>
      <c r="AO25">
        <f>IF(ISNUMBER(SEARCH(Hauls!$G$313,AP$2:AP$202)),MAX(AO$1:AO24)+1,0)</f>
        <v>24</v>
      </c>
      <c r="AP25" t="s">
        <v>3199</v>
      </c>
      <c r="AQ25" t="str">
        <f>IFERROR(VLOOKUP(ROWS(AQ$2:AQ25),AO$2:AP$202,2,FALSE),"")</f>
        <v>CAI : Caple Island</v>
      </c>
      <c r="AR25">
        <f>IF(ISNUMBER(SEARCH(Hauls!$G$314,AS$2:AS$202)),MAX(AR$1:AR24)+1,0)</f>
        <v>24</v>
      </c>
      <c r="AS25" t="s">
        <v>3199</v>
      </c>
      <c r="AT25" t="str">
        <f>IFERROR(VLOOKUP(ROWS(AT$2:AT25),AR$2:AS$202,2,FALSE),"")</f>
        <v>CAI : Caple Island</v>
      </c>
      <c r="AU25">
        <f>IF(ISNUMBER(SEARCH(Hauls!$G$315,AV$2:AV$202)),MAX(AU$1:AU24)+1,0)</f>
        <v>24</v>
      </c>
      <c r="AV25" t="s">
        <v>3199</v>
      </c>
      <c r="AW25" t="str">
        <f>IFERROR(VLOOKUP(ROWS(AW$2:AW25),AU$2:AV$202,2,FALSE),"")</f>
        <v>CAI : Caple Island</v>
      </c>
      <c r="AX25">
        <f>IF(ISNUMBER(SEARCH(Hauls!$G$316,AY$2:AY$202)),MAX(AX$1:AX24)+1,0)</f>
        <v>24</v>
      </c>
      <c r="AY25" t="s">
        <v>3199</v>
      </c>
      <c r="AZ25" t="str">
        <f>IFERROR(VLOOKUP(ROWS(AZ$2:AZ25),AX$2:AY$202,2,FALSE),"")</f>
        <v>CAI : Caple Island</v>
      </c>
      <c r="BA25">
        <f>IF(ISNUMBER(SEARCH(Hauls!$G$317,BB$2:BB$202)),MAX(BA$1:BA24)+1,0)</f>
        <v>24</v>
      </c>
      <c r="BB25" t="s">
        <v>3199</v>
      </c>
      <c r="BC25" t="str">
        <f>IFERROR(VLOOKUP(ROWS(BC$2:BC25),BA$2:BB$202,2,FALSE),"")</f>
        <v>CAI : Caple Island</v>
      </c>
      <c r="BD25">
        <f>IF(ISNUMBER(SEARCH(Hauls!$G$318,BE$2:BE$202)),MAX(BD$1:BD24)+1,0)</f>
        <v>24</v>
      </c>
      <c r="BE25" t="s">
        <v>3199</v>
      </c>
      <c r="BF25" t="str">
        <f>IFERROR(VLOOKUP(ROWS(BF$2:BF25),BD$2:BE$202,2,FALSE),"")</f>
        <v>CAI : Caple Island</v>
      </c>
      <c r="BG25">
        <f>IF(ISNUMBER(SEARCH(Hauls!$G$319,BH$2:BH$202)),MAX(BG$1:BG24)+1,0)</f>
        <v>24</v>
      </c>
      <c r="BH25" t="s">
        <v>3199</v>
      </c>
      <c r="BI25" t="str">
        <f>IFERROR(VLOOKUP(ROWS(BI$2:BI25),BG$2:BH$202,2,FALSE),"")</f>
        <v>CAI : Caple Island</v>
      </c>
      <c r="BJ25">
        <f>IF(ISNUMBER(SEARCH(Hauls!$G$320,BK$2:BK$202)),MAX(BJ$1:BJ24)+1,0)</f>
        <v>24</v>
      </c>
      <c r="BK25" t="s">
        <v>3199</v>
      </c>
      <c r="BL25" t="str">
        <f>IFERROR(VLOOKUP(ROWS(BL$2:BL25),BJ$2:BK$202,2,FALSE),"")</f>
        <v>CAI : Caple Island</v>
      </c>
      <c r="BM25">
        <f>IF(ISNUMBER(SEARCH(Hauls!$G$321,BN$2:BN$202)),MAX(BM$1:BM24)+1,0)</f>
        <v>24</v>
      </c>
      <c r="BN25" t="s">
        <v>3199</v>
      </c>
      <c r="BO25" t="str">
        <f>IFERROR(VLOOKUP(ROWS(BO$2:BO25),BM$2:BN$202,2,FALSE),"")</f>
        <v>CAI : Caple Island</v>
      </c>
      <c r="BP25">
        <f>IF(ISNUMBER(SEARCH(Hauls!$G$322,BQ$2:BQ$202)),MAX(BP$1:BP24)+1,0)</f>
        <v>24</v>
      </c>
      <c r="BQ25" t="s">
        <v>3199</v>
      </c>
      <c r="BR25" t="str">
        <f>IFERROR(VLOOKUP(ROWS(BR$2:BR25),BP$2:BQ$202,2,FALSE),"")</f>
        <v>CAI : Caple Island</v>
      </c>
      <c r="BS25">
        <f>IF(ISNUMBER(SEARCH(Hauls!$G$323,BT$2:BT$202)),MAX(BS$1:BS24)+1,0)</f>
        <v>24</v>
      </c>
      <c r="BT25" t="s">
        <v>3199</v>
      </c>
      <c r="BU25" t="str">
        <f>IFERROR(VLOOKUP(ROWS(BU$2:BU25),BS$2:BT$202,2,FALSE),"")</f>
        <v>CAI : Caple Island</v>
      </c>
      <c r="BV25">
        <f>IF(ISNUMBER(SEARCH(Hauls!$G$324,BW$2:BW$202)),MAX(BV$1:BV24)+1,0)</f>
        <v>24</v>
      </c>
      <c r="BW25" t="s">
        <v>3199</v>
      </c>
      <c r="BX25" t="str">
        <f>IFERROR(VLOOKUP(ROWS(BX$2:BX25),BV$2:BW$202,2,FALSE),"")</f>
        <v>CAI : Caple Island</v>
      </c>
      <c r="BY25">
        <f>IF(ISNUMBER(SEARCH(Hauls!$G$325,BZ$2:BZ$202)),MAX(BY$1:BY24)+1,0)</f>
        <v>24</v>
      </c>
      <c r="BZ25" t="s">
        <v>3199</v>
      </c>
      <c r="CA25" t="str">
        <f>IFERROR(VLOOKUP(ROWS(CA$2:CA25),BY$2:BZ$202,2,FALSE),"")</f>
        <v>CAI : Caple Island</v>
      </c>
      <c r="CB25">
        <f>IF(ISNUMBER(SEARCH(Hauls!$G$326,CC$2:CC$202)),MAX(CB$1:CB24)+1,0)</f>
        <v>24</v>
      </c>
      <c r="CC25" t="s">
        <v>3199</v>
      </c>
      <c r="CD25" t="str">
        <f>IFERROR(VLOOKUP(ROWS(CD$2:CD25),CB$2:CC$202,2,FALSE),"")</f>
        <v>CAI : Caple Island</v>
      </c>
      <c r="CE25">
        <f>IF(ISNUMBER(SEARCH(Hauls!$G$327,CF$2:CF$202)),MAX(CE$1:CE24)+1,0)</f>
        <v>24</v>
      </c>
      <c r="CF25" t="s">
        <v>3199</v>
      </c>
      <c r="CG25" t="str">
        <f>IFERROR(VLOOKUP(ROWS(CG$2:CG25),CE$2:CF$202,2,FALSE),"")</f>
        <v>CAI : Caple Island</v>
      </c>
      <c r="CH25">
        <f>IF(ISNUMBER(SEARCH(Hauls!$G$328,CI$2:CI$202)),MAX(CH$1:CH24)+1,0)</f>
        <v>24</v>
      </c>
      <c r="CI25" t="s">
        <v>3199</v>
      </c>
      <c r="CJ25" t="str">
        <f>IFERROR(VLOOKUP(ROWS(CJ$2:CJ25),CH$2:CI$202,2,FALSE),"")</f>
        <v>CAI : Caple Island</v>
      </c>
      <c r="CK25">
        <f>IF(ISNUMBER(SEARCH(Hauls!$G$329,CL$2:CL$202)),MAX(CK$1:CK24)+1,0)</f>
        <v>24</v>
      </c>
      <c r="CL25" t="s">
        <v>3199</v>
      </c>
      <c r="CM25" t="str">
        <f>IFERROR(VLOOKUP(ROWS(CM$2:CM25),CK$2:CL$202,2,FALSE),"")</f>
        <v>CAI : Caple Island</v>
      </c>
      <c r="CN25">
        <f>IF(ISNUMBER(SEARCH(Hauls!$G$330,CO$2:CO$202)),MAX(CN$1:CN24)+1,0)</f>
        <v>24</v>
      </c>
      <c r="CO25" t="s">
        <v>3199</v>
      </c>
      <c r="CP25" t="str">
        <f>IFERROR(VLOOKUP(ROWS(CP$2:CP25),CN$2:CO$202,2,FALSE),"")</f>
        <v>CAI : Caple Island</v>
      </c>
      <c r="CQ25">
        <f>IF(ISNUMBER(SEARCH(Hauls!$G$331,CR$2:CR$202)),MAX(CQ$1:CQ24)+1,0)</f>
        <v>24</v>
      </c>
      <c r="CR25" t="s">
        <v>3199</v>
      </c>
      <c r="CS25" t="str">
        <f>IFERROR(VLOOKUP(ROWS(CS$2:CS25),CQ$2:CR$202,2,FALSE),"")</f>
        <v>CAI : Caple Island</v>
      </c>
      <c r="CT25">
        <f>IF(ISNUMBER(SEARCH(Hauls!$G$332,CU$2:CU$202)),MAX(CT$1:CT24)+1,0)</f>
        <v>24</v>
      </c>
      <c r="CU25" t="s">
        <v>3199</v>
      </c>
      <c r="CV25" t="str">
        <f>IFERROR(VLOOKUP(ROWS(CV$2:CV25),CT$2:CU$202,2,FALSE),"")</f>
        <v>CAI : Caple Island</v>
      </c>
      <c r="CW25">
        <f>IF(ISNUMBER(SEARCH(Hauls!$G$333,CX$2:CX$202)),MAX(CW$1:CW24)+1,0)</f>
        <v>24</v>
      </c>
      <c r="CX25" t="s">
        <v>3199</v>
      </c>
      <c r="CY25" t="str">
        <f>IFERROR(VLOOKUP(ROWS(CY$2:CY25),CW$2:CX$202,2,FALSE),"")</f>
        <v>CAI : Caple Island</v>
      </c>
      <c r="CZ25">
        <f>IF(ISNUMBER(SEARCH(Hauls!$G$334,DA$2:DA$202)),MAX(CZ$1:CZ24)+1,0)</f>
        <v>24</v>
      </c>
      <c r="DA25" t="s">
        <v>3199</v>
      </c>
      <c r="DB25" t="str">
        <f>IFERROR(VLOOKUP(ROWS(DB$2:DB25),CZ$2:DA$202,2,FALSE),"")</f>
        <v>CAI : Caple Island</v>
      </c>
      <c r="DC25">
        <f>IF(ISNUMBER(SEARCH(Hauls!$G$335,DD$2:DD$202)),MAX(DC$1:DC24)+1,0)</f>
        <v>24</v>
      </c>
      <c r="DD25" t="s">
        <v>3199</v>
      </c>
      <c r="DE25" t="str">
        <f>IFERROR(VLOOKUP(ROWS(DE$2:DE25),DC$2:DD$202,2,FALSE),"")</f>
        <v>CAI : Caple Island</v>
      </c>
      <c r="DF25">
        <f>IF(ISNUMBER(SEARCH(Hauls!$G$336,DG$2:DG$202)),MAX(DF$1:DF24)+1,0)</f>
        <v>24</v>
      </c>
      <c r="DG25" t="s">
        <v>3199</v>
      </c>
      <c r="DH25" t="str">
        <f>IFERROR(VLOOKUP(ROWS(DH$2:DH25),DF$2:DG$202,2,FALSE),"")</f>
        <v>CAI : Caple Island</v>
      </c>
      <c r="DI25">
        <f>IF(ISNUMBER(SEARCH(Hauls!$G$337,DJ$2:DJ$202)),MAX(DI$1:DI24)+1,0)</f>
        <v>24</v>
      </c>
      <c r="DJ25" t="s">
        <v>3199</v>
      </c>
      <c r="DK25" t="str">
        <f>IFERROR(VLOOKUP(ROWS(DK$2:DK25),DI$2:DJ$202,2,FALSE),"")</f>
        <v>CAI : Caple Island</v>
      </c>
      <c r="DL25">
        <f>IF(ISNUMBER(SEARCH(Hauls!$G$338,DM$2:DM$202)),MAX(DL$1:DL24)+1,0)</f>
        <v>24</v>
      </c>
      <c r="DM25" t="s">
        <v>3199</v>
      </c>
      <c r="DN25" t="str">
        <f>IFERROR(VLOOKUP(ROWS(DN$2:DN25),DL$2:DM$202,2,FALSE),"")</f>
        <v>CAI : Caple Island</v>
      </c>
      <c r="DO25">
        <f>IF(ISNUMBER(SEARCH(Hauls!$G$339,DP$2:DP$202)),MAX(DO$1:DO24)+1,0)</f>
        <v>24</v>
      </c>
      <c r="DP25" t="s">
        <v>3199</v>
      </c>
      <c r="DQ25" t="str">
        <f>IFERROR(VLOOKUP(ROWS(DQ$2:DQ25),DO$2:DP$202,2,FALSE),"")</f>
        <v>CAI : Caple Island</v>
      </c>
      <c r="DR25">
        <f>IF(ISNUMBER(SEARCH(Hauls!$G$340,DS$2:DS$202)),MAX(DR$1:DR24)+1,0)</f>
        <v>24</v>
      </c>
      <c r="DS25" t="s">
        <v>3199</v>
      </c>
      <c r="DT25" t="str">
        <f>IFERROR(VLOOKUP(ROWS(DT$2:DT25),DR$2:DS$202,2,FALSE),"")</f>
        <v>CAI : Caple Island</v>
      </c>
      <c r="DU25">
        <f>IF(ISNUMBER(SEARCH(Hauls!$G$341,DV$2:DV$202)),MAX(DU$1:DU24)+1,0)</f>
        <v>24</v>
      </c>
      <c r="DV25" t="s">
        <v>3199</v>
      </c>
      <c r="DW25" t="str">
        <f>IFERROR(VLOOKUP(ROWS(DW$2:DW25),DU$2:DV$202,2,FALSE),"")</f>
        <v>CAI : Caple Island</v>
      </c>
      <c r="DX25">
        <f>IF(ISNUMBER(SEARCH(Hauls!$G$342,DY$2:DY$202)),MAX(DX$1:DX24)+1,0)</f>
        <v>24</v>
      </c>
      <c r="DY25" t="s">
        <v>3199</v>
      </c>
      <c r="DZ25" t="str">
        <f>IFERROR(VLOOKUP(ROWS(DZ$2:DZ25),DX$2:DY$202,2,FALSE),"")</f>
        <v>CAI : Caple Island</v>
      </c>
      <c r="EA25">
        <f>IF(ISNUMBER(SEARCH(Hauls!$G$343,EB$2:EB$202)),MAX(EA$1:EA24)+1,0)</f>
        <v>24</v>
      </c>
      <c r="EB25" t="s">
        <v>3199</v>
      </c>
      <c r="EC25" t="str">
        <f>IFERROR(VLOOKUP(ROWS(EC$2:EC25),EA$2:EB$202,2,FALSE),"")</f>
        <v>CAI : Caple Island</v>
      </c>
      <c r="ED25">
        <f>IF(ISNUMBER(SEARCH(Hauls!$G$344,EE$2:EE$202)),MAX(ED$1:ED24)+1,0)</f>
        <v>24</v>
      </c>
      <c r="EE25" t="s">
        <v>3199</v>
      </c>
      <c r="EF25" t="str">
        <f>IFERROR(VLOOKUP(ROWS(EF$2:EF25),ED$2:EE$202,2,FALSE),"")</f>
        <v>CAI : Caple Island</v>
      </c>
      <c r="EG25">
        <f>IF(ISNUMBER(SEARCH(Hauls!$G$345,EH$2:EH$202)),MAX(EG$1:EG24)+1,0)</f>
        <v>24</v>
      </c>
      <c r="EH25" t="s">
        <v>3199</v>
      </c>
      <c r="EI25" t="str">
        <f>IFERROR(VLOOKUP(ROWS(EI$2:EI25),EG$2:EH$202,2,FALSE),"")</f>
        <v>CAI : Caple Island</v>
      </c>
      <c r="EJ25">
        <f>IF(ISNUMBER(SEARCH(Hauls!$G$346,EK$2:EK$202)),MAX(EJ$1:EJ24)+1,0)</f>
        <v>24</v>
      </c>
      <c r="EK25" t="s">
        <v>3199</v>
      </c>
      <c r="EL25" t="str">
        <f>IFERROR(VLOOKUP(ROWS(EL$2:EL25),EJ$2:EK$202,2,FALSE),"")</f>
        <v>CAI : Caple Island</v>
      </c>
      <c r="EM25">
        <f>IF(ISNUMBER(SEARCH(Hauls!$G$347,EN$2:EN$202)),MAX(EM$1:EM24)+1,0)</f>
        <v>24</v>
      </c>
      <c r="EN25" t="s">
        <v>3199</v>
      </c>
      <c r="EO25" t="str">
        <f>IFERROR(VLOOKUP(ROWS(EO$2:EO25),EM$2:EN$202,2,FALSE),"")</f>
        <v>CAI : Caple Island</v>
      </c>
      <c r="EP25">
        <f>IF(ISNUMBER(SEARCH(Hauls!$G$348,EQ$2:EQ$202)),MAX(EP$1:EP24)+1,0)</f>
        <v>24</v>
      </c>
      <c r="EQ25" t="s">
        <v>3199</v>
      </c>
      <c r="ER25" t="str">
        <f>IFERROR(VLOOKUP(ROWS(ER$2:ER25),EP$2:EQ$202,2,FALSE),"")</f>
        <v>CAI : Caple Island</v>
      </c>
      <c r="ES25">
        <f>IF(ISNUMBER(SEARCH(Hauls!$G$349,ET$2:ET$202)),MAX(ES$1:ES24)+1,0)</f>
        <v>24</v>
      </c>
      <c r="ET25" t="s">
        <v>3199</v>
      </c>
      <c r="EU25" t="str">
        <f>IFERROR(VLOOKUP(ROWS(EU$2:EU25),ES$2:ET$202,2,FALSE),"")</f>
        <v>CAI : Caple Island</v>
      </c>
      <c r="EV25">
        <f>IF(ISNUMBER(SEARCH(Hauls!$G$350,EW$2:EW$202)),MAX(EV$1:EV24)+1,0)</f>
        <v>24</v>
      </c>
      <c r="EW25" t="s">
        <v>3199</v>
      </c>
      <c r="EX25" t="str">
        <f>IFERROR(VLOOKUP(ROWS(EX$2:EX25),EV$2:EW$202,2,FALSE),"")</f>
        <v>CAI : Caple Island</v>
      </c>
      <c r="EY25">
        <f>IF(ISNUMBER(SEARCH(Hauls!$G$351,EZ$2:EZ$202)),MAX(EY$1:EY24)+1,0)</f>
        <v>24</v>
      </c>
      <c r="EZ25" t="s">
        <v>3199</v>
      </c>
      <c r="FA25" t="str">
        <f>IFERROR(VLOOKUP(ROWS(FA$2:FA25),EY$2:EZ$202,2,FALSE),"")</f>
        <v>CAI : Caple Island</v>
      </c>
      <c r="FB25">
        <f>IF(ISNUMBER(SEARCH(Hauls!$G$352,FC$2:FC$202)),MAX(FB$1:FB24)+1,0)</f>
        <v>24</v>
      </c>
      <c r="FC25" t="s">
        <v>3199</v>
      </c>
      <c r="FD25" t="str">
        <f>IFERROR(VLOOKUP(ROWS(FD$2:FD25),FB$2:FC$202,2,FALSE),"")</f>
        <v>CAI : Caple Island</v>
      </c>
      <c r="FE25">
        <f>IF(ISNUMBER(SEARCH(Hauls!$G$353,FF$2:FF$202)),MAX(FE$1:FE24)+1,0)</f>
        <v>24</v>
      </c>
      <c r="FF25" t="s">
        <v>3199</v>
      </c>
      <c r="FG25" t="str">
        <f>IFERROR(VLOOKUP(ROWS(FG$2:FG25),FE$2:FF$202,2,FALSE),"")</f>
        <v>CAI : Caple Island</v>
      </c>
      <c r="FH25">
        <f>IF(ISNUMBER(SEARCH(Hauls!$G$354,FI$2:FI$202)),MAX(FH$1:FH24)+1,0)</f>
        <v>24</v>
      </c>
      <c r="FI25" t="s">
        <v>3199</v>
      </c>
      <c r="FJ25" t="str">
        <f>IFERROR(VLOOKUP(ROWS(FJ$2:FJ25),FH$2:FI$202,2,FALSE),"")</f>
        <v>CAI : Caple Island</v>
      </c>
      <c r="FK25">
        <f>IF(ISNUMBER(SEARCH(Hauls!$G$355,FL$2:FL$202)),MAX(FK$1:FK24)+1,0)</f>
        <v>24</v>
      </c>
      <c r="FL25" t="s">
        <v>3199</v>
      </c>
      <c r="FM25" t="str">
        <f>IFERROR(VLOOKUP(ROWS(FM$2:FM25),FK$2:FL$202,2,FALSE),"")</f>
        <v>CAI : Caple Island</v>
      </c>
      <c r="FN25">
        <f>IF(ISNUMBER(SEARCH(Hauls!$G$356,FO$2:FO$202)),MAX(FN$1:FN24)+1,0)</f>
        <v>24</v>
      </c>
      <c r="FO25" t="s">
        <v>3199</v>
      </c>
      <c r="FP25" t="str">
        <f>IFERROR(VLOOKUP(ROWS(FP$2:FP25),FN$2:FO$202,2,FALSE),"")</f>
        <v>CAI : Caple Island</v>
      </c>
      <c r="FQ25">
        <f>IF(ISNUMBER(SEARCH(Hauls!$G$357,FR$2:FR$202)),MAX(FQ$1:FQ24)+1,0)</f>
        <v>24</v>
      </c>
      <c r="FR25" t="s">
        <v>3199</v>
      </c>
      <c r="FS25" t="str">
        <f>IFERROR(VLOOKUP(ROWS(FS$2:FS25),FQ$2:FR$202,2,FALSE),"")</f>
        <v>CAI : Caple Island</v>
      </c>
      <c r="FT25">
        <f>IF(ISNUMBER(SEARCH(Hauls!$G$358,FU$2:FU$202)),MAX(FT$1:FT24)+1,0)</f>
        <v>24</v>
      </c>
      <c r="FU25" t="s">
        <v>3199</v>
      </c>
      <c r="FV25" t="str">
        <f>IFERROR(VLOOKUP(ROWS(FV$2:FV25),FT$2:FU$202,2,FALSE),"")</f>
        <v>CAI : Caple Island</v>
      </c>
      <c r="FW25">
        <f>IF(ISNUMBER(SEARCH(Hauls!$G$359,FX$2:FX$202)),MAX(FW$1:FW24)+1,0)</f>
        <v>24</v>
      </c>
      <c r="FX25" t="s">
        <v>3199</v>
      </c>
      <c r="FY25" t="str">
        <f>IFERROR(VLOOKUP(ROWS(FY$2:FY25),FW$2:FX$202,2,FALSE),"")</f>
        <v>CAI : Caple Island</v>
      </c>
      <c r="FZ25">
        <f>IF(ISNUMBER(SEARCH(Hauls!$G$360,GA$2:GA$202)),MAX(FZ$1:FZ24)+1,0)</f>
        <v>24</v>
      </c>
      <c r="GA25" t="s">
        <v>3199</v>
      </c>
      <c r="GB25" t="str">
        <f>IFERROR(VLOOKUP(ROWS(GB$2:GB25),FZ$2:GA$202,2,FALSE),"")</f>
        <v>CAI : Caple Island</v>
      </c>
      <c r="GC25">
        <f>IF(ISNUMBER(SEARCH(Hauls!$G$361,GD$2:GD$202)),MAX(GC$1:GC24)+1,0)</f>
        <v>24</v>
      </c>
      <c r="GD25" t="s">
        <v>3199</v>
      </c>
      <c r="GE25" t="str">
        <f>IFERROR(VLOOKUP(ROWS(GE$2:GE25),GC$2:GD$202,2,FALSE),"")</f>
        <v>CAI : Caple Island</v>
      </c>
      <c r="GF25">
        <f>IF(ISNUMBER(SEARCH(Hauls!$G$362,GG$2:GG$202)),MAX(GF$1:GF24)+1,0)</f>
        <v>24</v>
      </c>
      <c r="GG25" t="s">
        <v>3199</v>
      </c>
      <c r="GH25" t="str">
        <f>IFERROR(VLOOKUP(ROWS(GH$2:GH25),GF$2:GG$202,2,FALSE),"")</f>
        <v>CAI : Caple Island</v>
      </c>
      <c r="GI25">
        <f>IF(ISNUMBER(SEARCH(Hauls!$G$363,GJ$2:GJ$202)),MAX(GI$1:GI24)+1,0)</f>
        <v>24</v>
      </c>
      <c r="GJ25" t="s">
        <v>3199</v>
      </c>
      <c r="GK25" t="str">
        <f>IFERROR(VLOOKUP(ROWS(GK$2:GK25),GI$2:GJ$202,2,FALSE),"")</f>
        <v>CAI : Caple Island</v>
      </c>
      <c r="GL25">
        <f>IF(ISNUMBER(SEARCH(Hauls!$G$364,GM$2:GM$202)),MAX(GL$1:GL24)+1,0)</f>
        <v>24</v>
      </c>
      <c r="GM25" t="s">
        <v>3199</v>
      </c>
      <c r="GN25" t="str">
        <f>IFERROR(VLOOKUP(ROWS(GN$2:GN25),GL$2:GM$202,2,FALSE),"")</f>
        <v>CAI : Caple Island</v>
      </c>
      <c r="GO25">
        <f>IF(ISNUMBER(SEARCH(Hauls!$G$365,GP$2:GP$202)),MAX(GO$1:GO24)+1,0)</f>
        <v>24</v>
      </c>
      <c r="GP25" t="s">
        <v>3199</v>
      </c>
      <c r="GQ25" t="str">
        <f>IFERROR(VLOOKUP(ROWS(GQ$2:GQ25),GO$2:GP$202,2,FALSE),"")</f>
        <v>CAI : Caple Island</v>
      </c>
      <c r="GR25">
        <f>IF(ISNUMBER(SEARCH(Hauls!$G$366,GS$2:GS$202)),MAX(GR$1:GR24)+1,0)</f>
        <v>24</v>
      </c>
      <c r="GS25" t="s">
        <v>3199</v>
      </c>
      <c r="GT25" t="str">
        <f>IFERROR(VLOOKUP(ROWS(GT$2:GT25),GR$2:GS$202,2,FALSE),"")</f>
        <v>CAI : Caple Island</v>
      </c>
      <c r="GU25">
        <f>IF(ISNUMBER(SEARCH(Hauls!$G$366,GV$2:GV$202)),MAX(GU$1:GU24)+1,0)</f>
        <v>24</v>
      </c>
      <c r="GV25" t="s">
        <v>3199</v>
      </c>
      <c r="GW25" t="str">
        <f>IFERROR(VLOOKUP(ROWS(GW$2:GW25),GU$2:GV$202,2,FALSE),"")</f>
        <v>CAI : Caple Island</v>
      </c>
      <c r="GX25">
        <f>IF(ISNUMBER(SEARCH(Hauls!$G$368,GY$2:GY$202)),MAX(GX$1:GX24)+1,0)</f>
        <v>24</v>
      </c>
      <c r="GY25" t="s">
        <v>3199</v>
      </c>
      <c r="GZ25" t="str">
        <f>IFERROR(VLOOKUP(ROWS(GZ$2:GZ25),GX$2:GY$202,2,FALSE),"")</f>
        <v>CAI : Caple Island</v>
      </c>
      <c r="HA25">
        <f>IF(ISNUMBER(SEARCH(Hauls!$G$369,HB$2:HB$202)),MAX(HA$1:HA24)+1,0)</f>
        <v>24</v>
      </c>
      <c r="HB25" t="s">
        <v>3199</v>
      </c>
      <c r="HC25" t="str">
        <f>IFERROR(VLOOKUP(ROWS(HC$2:HC25),HA$2:HB$202,2,FALSE),"")</f>
        <v>CAI : Caple Island</v>
      </c>
      <c r="HD25">
        <f>IF(ISNUMBER(SEARCH(Hauls!$G$370,HE$2:HE$202)),MAX(HD$1:HD24)+1,0)</f>
        <v>24</v>
      </c>
      <c r="HE25" t="s">
        <v>3199</v>
      </c>
      <c r="HF25" t="str">
        <f>IFERROR(VLOOKUP(ROWS(HF$2:HF25),HD$2:HE$202,2,FALSE),"")</f>
        <v>CAI : Caple Island</v>
      </c>
      <c r="HG25">
        <f>IF(ISNUMBER(SEARCH(Hauls!$G$371,HH$2:HH$202)),MAX(HG$1:HG24)+1,0)</f>
        <v>24</v>
      </c>
      <c r="HH25" t="s">
        <v>3199</v>
      </c>
      <c r="HI25" t="str">
        <f>IFERROR(VLOOKUP(ROWS(HI$2:HI25),HG$2:HH$202,2,FALSE),"")</f>
        <v>CAI : Caple Island</v>
      </c>
      <c r="HJ25">
        <f>IF(ISNUMBER(SEARCH(Hauls!$G$372,HK$2:HK$202)),MAX(HJ$1:HJ24)+1,0)</f>
        <v>24</v>
      </c>
      <c r="HK25" t="s">
        <v>3199</v>
      </c>
      <c r="HL25" t="str">
        <f>IFERROR(VLOOKUP(ROWS(HL$2:HL25),HJ$2:HK$202,2,FALSE),"")</f>
        <v>CAI : Caple Island</v>
      </c>
      <c r="HM25">
        <f>IF(ISNUMBER(SEARCH(Hauls!$G$373,HN$2:HN$202)),MAX(HM$1:HM24)+1,0)</f>
        <v>24</v>
      </c>
      <c r="HN25" t="s">
        <v>3199</v>
      </c>
      <c r="HO25" t="str">
        <f>IFERROR(VLOOKUP(ROWS(HO$2:HO25),HM$2:HN$202,2,FALSE),"")</f>
        <v>CAI : Caple Island</v>
      </c>
      <c r="HP25">
        <f>IF(ISNUMBER(SEARCH(Hauls!$G$374,HQ$2:HQ$202)),MAX(HP$1:HP24)+1,0)</f>
        <v>24</v>
      </c>
      <c r="HQ25" t="s">
        <v>3199</v>
      </c>
      <c r="HR25" t="str">
        <f>IFERROR(VLOOKUP(ROWS(HR$2:HR25),HP$2:HQ$202,2,FALSE),"")</f>
        <v>CAI : Caple Island</v>
      </c>
      <c r="HS25">
        <f>IF(ISNUMBER(SEARCH(Hauls!$G$375,HT$2:HT$202)),MAX(HS$1:HS24)+1,0)</f>
        <v>24</v>
      </c>
      <c r="HT25" t="s">
        <v>3199</v>
      </c>
      <c r="HU25" t="str">
        <f>IFERROR(VLOOKUP(ROWS(HU$2:HU25),HS$2:HT$202,2,FALSE),"")</f>
        <v>CAI : Caple Island</v>
      </c>
      <c r="HV25">
        <f>IF(ISNUMBER(SEARCH(Hauls!$G$376,HW$2:HW$202)),MAX(HV$1:HV24)+1,0)</f>
        <v>24</v>
      </c>
      <c r="HW25" t="s">
        <v>3199</v>
      </c>
      <c r="HX25" t="str">
        <f>IFERROR(VLOOKUP(ROWS(HX$2:HX25),HV$2:HW$202,2,FALSE),"")</f>
        <v>CAI : Caple Island</v>
      </c>
      <c r="HY25">
        <f>IF(ISNUMBER(SEARCH(Hauls!$G$377,HZ$2:HZ$202)),MAX(HY$1:HY24)+1,0)</f>
        <v>24</v>
      </c>
      <c r="HZ25" t="s">
        <v>3199</v>
      </c>
      <c r="IA25" t="str">
        <f>IFERROR(VLOOKUP(ROWS(IA$2:IA25),HY$2:HZ$202,2,FALSE),"")</f>
        <v>CAI : Caple Island</v>
      </c>
      <c r="IB25">
        <f>IF(ISNUMBER(SEARCH(Hauls!$G$378,IC$2:IC$202)),MAX(IB$1:IB24)+1,0)</f>
        <v>24</v>
      </c>
      <c r="IC25" t="s">
        <v>3199</v>
      </c>
      <c r="ID25" t="str">
        <f>IFERROR(VLOOKUP(ROWS(ID$2:ID25),IB$2:IC$202,2,FALSE),"")</f>
        <v>CAI : Caple Island</v>
      </c>
      <c r="IE25">
        <f>IF(ISNUMBER(SEARCH(Hauls!$G$379,IF$2:IF$202)),MAX(IE$1:IE24)+1,0)</f>
        <v>24</v>
      </c>
      <c r="IF25" t="s">
        <v>3199</v>
      </c>
      <c r="IG25" t="str">
        <f>IFERROR(VLOOKUP(ROWS(IG$2:IG25),IE$2:IF$202,2,FALSE),"")</f>
        <v>CAI : Caple Island</v>
      </c>
      <c r="IH25">
        <f>IF(ISNUMBER(SEARCH(Hauls!$G$380,II$2:II$202)),MAX(IH$1:IH24)+1,0)</f>
        <v>24</v>
      </c>
      <c r="II25" t="s">
        <v>3199</v>
      </c>
      <c r="IJ25" t="str">
        <f>IFERROR(VLOOKUP(ROWS(IJ$2:IJ25),IH$2:II$202,2,FALSE),"")</f>
        <v>CAI : Caple Island</v>
      </c>
      <c r="IK25">
        <f>IF(ISNUMBER(SEARCH(Hauls!$G$381,IL$2:IL$202)),MAX(IK$1:IK24)+1,0)</f>
        <v>24</v>
      </c>
      <c r="IL25" t="s">
        <v>3199</v>
      </c>
      <c r="IM25" t="str">
        <f>IFERROR(VLOOKUP(ROWS(IM$2:IM25),IK$2:IL$202,2,FALSE),"")</f>
        <v>CAI : Caple Island</v>
      </c>
      <c r="IN25">
        <f>IF(ISNUMBER(SEARCH(Hauls!$G$382,IO$2:IO$202)),MAX(IN$1:IN24)+1,0)</f>
        <v>24</v>
      </c>
      <c r="IO25" t="s">
        <v>3199</v>
      </c>
      <c r="IP25" t="str">
        <f>IFERROR(VLOOKUP(ROWS(IP$2:IP25),IN$2:IO$202,2,FALSE),"")</f>
        <v>CAI : Caple Island</v>
      </c>
      <c r="IQ25">
        <f>IF(ISNUMBER(SEARCH(Hauls!$G$383,IR$2:IR$202)),MAX(IQ$1:IQ24)+1,0)</f>
        <v>24</v>
      </c>
      <c r="IR25" t="s">
        <v>3199</v>
      </c>
      <c r="IS25" t="str">
        <f>IFERROR(VLOOKUP(ROWS(IS$2:IS25),IQ$2:IR$202,2,FALSE),"")</f>
        <v>CAI : Caple Island</v>
      </c>
      <c r="IT25">
        <f>IF(ISNUMBER(SEARCH(Hauls!$G$384,IU$2:IU$202)),MAX(IT$1:IT24)+1,0)</f>
        <v>24</v>
      </c>
      <c r="IU25" t="s">
        <v>3199</v>
      </c>
      <c r="IV25" t="str">
        <f>IFERROR(VLOOKUP(ROWS(IV$2:IV25),IT$2:IU$202,2,FALSE),"")</f>
        <v>CAI : Caple Island</v>
      </c>
      <c r="IW25">
        <f>IF(ISNUMBER(SEARCH(Hauls!$G$385,IX$2:IX$202)),MAX(IW$1:IW24)+1,0)</f>
        <v>24</v>
      </c>
      <c r="IX25" t="s">
        <v>3199</v>
      </c>
      <c r="IY25" t="str">
        <f>IFERROR(VLOOKUP(ROWS(IY$2:IY25),IW$2:IX$202,2,FALSE),"")</f>
        <v>CAI : Caple Island</v>
      </c>
      <c r="IZ25">
        <f>IF(ISNUMBER(SEARCH(Hauls!$G$386,JA$2:JA$202)),MAX(IZ$1:IZ24)+1,0)</f>
        <v>24</v>
      </c>
      <c r="JA25" t="s">
        <v>3199</v>
      </c>
      <c r="JB25" t="str">
        <f>IFERROR(VLOOKUP(ROWS(JB$2:JB25),IZ$2:JA$202,2,FALSE),"")</f>
        <v>CAI : Caple Island</v>
      </c>
      <c r="JC25">
        <f>IF(ISNUMBER(SEARCH(Hauls!$G$387,JD$2:JD$202)),MAX(JC$1:JC24)+1,0)</f>
        <v>24</v>
      </c>
      <c r="JD25" t="s">
        <v>3199</v>
      </c>
      <c r="JE25" t="str">
        <f>IFERROR(VLOOKUP(ROWS(JE$2:JE25),JC$2:JD$202,2,FALSE),"")</f>
        <v>CAI : Caple Island</v>
      </c>
      <c r="JF25">
        <f>IF(ISNUMBER(SEARCH(Hauls!$G$388,JG$2:JG$202)),MAX(JF$1:JF24)+1,0)</f>
        <v>24</v>
      </c>
      <c r="JG25" t="s">
        <v>3199</v>
      </c>
      <c r="JH25" t="str">
        <f>IFERROR(VLOOKUP(ROWS(JH$2:JH25),JF$2:JG$202,2,FALSE),"")</f>
        <v>CAI : Caple Island</v>
      </c>
      <c r="JI25">
        <f>IF(ISNUMBER(SEARCH(Hauls!$G$389,JJ$2:JJ$202)),MAX(JI$1:JI24)+1,0)</f>
        <v>24</v>
      </c>
      <c r="JJ25" t="s">
        <v>3199</v>
      </c>
      <c r="JK25" t="str">
        <f>IFERROR(VLOOKUP(ROWS(JK$2:JK25),JI$2:JJ$202,2,FALSE),"")</f>
        <v>CAI : Caple Island</v>
      </c>
      <c r="JL25">
        <f>IF(ISNUMBER(SEARCH(Hauls!$G$390,JM$2:JM$202)),MAX(JL$1:JL24)+1,0)</f>
        <v>24</v>
      </c>
      <c r="JM25" t="s">
        <v>3199</v>
      </c>
      <c r="JN25" t="str">
        <f>IFERROR(VLOOKUP(ROWS(JN$2:JN25),JL$2:JM$202,2,FALSE),"")</f>
        <v>CAI : Caple Island</v>
      </c>
      <c r="JO25">
        <f>IF(ISNUMBER(SEARCH(Hauls!$G$391,JP$2:JP$202)),MAX(JO$1:JO24)+1,0)</f>
        <v>24</v>
      </c>
      <c r="JP25" t="s">
        <v>3199</v>
      </c>
      <c r="JQ25" t="str">
        <f>IFERROR(VLOOKUP(ROWS(JQ$2:JQ25),JO$2:JP$202,2,FALSE),"")</f>
        <v>CAI : Caple Island</v>
      </c>
      <c r="JR25">
        <f>IF(ISNUMBER(SEARCH(Hauls!$G$392,JS$2:JS$202)),MAX(JR$1:JR24)+1,0)</f>
        <v>24</v>
      </c>
      <c r="JS25" t="s">
        <v>3199</v>
      </c>
      <c r="JT25" t="str">
        <f>IFERROR(VLOOKUP(ROWS(JT$2:JT25),JR$2:JS$202,2,FALSE),"")</f>
        <v>CAI : Caple Island</v>
      </c>
      <c r="JU25">
        <f>IF(ISNUMBER(SEARCH(Hauls!$G$393,JV$2:JV$202)),MAX(JU$1:JU24)+1,0)</f>
        <v>24</v>
      </c>
      <c r="JV25" t="s">
        <v>3199</v>
      </c>
      <c r="JW25" t="str">
        <f>IFERROR(VLOOKUP(ROWS(JW$2:JW25),JU$2:JV$202,2,FALSE),"")</f>
        <v>CAI : Caple Island</v>
      </c>
      <c r="JX25">
        <f>IF(ISNUMBER(SEARCH(Hauls!$G$394,JY$2:JY$202)),MAX(JX$1:JX24)+1,0)</f>
        <v>24</v>
      </c>
      <c r="JY25" t="s">
        <v>3199</v>
      </c>
      <c r="JZ25" t="str">
        <f>IFERROR(VLOOKUP(ROWS(JZ$2:JZ25),JX$2:JY$202,2,FALSE),"")</f>
        <v>CAI : Caple Island</v>
      </c>
      <c r="KA25">
        <f>IF(ISNUMBER(SEARCH(Hauls!$G$395,KB$2:KB$202)),MAX(KA$1:KA24)+1,0)</f>
        <v>24</v>
      </c>
      <c r="KB25" t="s">
        <v>3199</v>
      </c>
      <c r="KC25" t="str">
        <f>IFERROR(VLOOKUP(ROWS(KC$2:KC25),KA$2:KB$202,2,FALSE),"")</f>
        <v>CAI : Caple Island</v>
      </c>
      <c r="KD25">
        <f>IF(ISNUMBER(SEARCH(Hauls!$G$396,KE$2:KE$202)),MAX(KD$1:KD24)+1,0)</f>
        <v>24</v>
      </c>
      <c r="KE25" t="s">
        <v>3199</v>
      </c>
      <c r="KF25" t="str">
        <f>IFERROR(VLOOKUP(ROWS(KF$2:KF25),KD$2:KE$202,2,FALSE),"")</f>
        <v>CAI : Caple Island</v>
      </c>
      <c r="KG25">
        <f>IF(ISNUMBER(SEARCH(Hauls!$G$397,KH$2:KH$202)),MAX(KG$1:KG24)+1,0)</f>
        <v>24</v>
      </c>
      <c r="KH25" t="s">
        <v>3199</v>
      </c>
      <c r="KI25" t="str">
        <f>IFERROR(VLOOKUP(ROWS(KI$2:KI25),KG$2:KH$202,2,FALSE),"")</f>
        <v>CAI : Caple Island</v>
      </c>
      <c r="KJ25">
        <f>IF(ISNUMBER(SEARCH(Hauls!$G$398,KK$2:KK$202)),MAX(KJ$1:KJ24)+1,0)</f>
        <v>24</v>
      </c>
      <c r="KK25" t="s">
        <v>3199</v>
      </c>
      <c r="KL25" t="str">
        <f>IFERROR(VLOOKUP(ROWS(KL$2:KL25),KJ$2:KK$202,2,FALSE),"")</f>
        <v>CAI : Caple Island</v>
      </c>
      <c r="KM25">
        <f>IF(ISNUMBER(SEARCH(Hauls!$G$399,KN$2:KN$202)),MAX(KM$1:KM24)+1,0)</f>
        <v>24</v>
      </c>
      <c r="KN25" t="s">
        <v>3199</v>
      </c>
      <c r="KO25" t="str">
        <f>IFERROR(VLOOKUP(ROWS(KO$2:KO25),KM$2:KN$202,2,FALSE),"")</f>
        <v>CAI : Caple Island</v>
      </c>
      <c r="KP25">
        <f>IF(ISNUMBER(SEARCH(Hauls!$G$400,KQ$2:KQ$202)),MAX(KP$1:KP24)+1,0)</f>
        <v>24</v>
      </c>
      <c r="KQ25" t="s">
        <v>3199</v>
      </c>
      <c r="KR25" t="str">
        <f>IFERROR(VLOOKUP(ROWS(KR$2:KR25),KP$2:KQ$202,2,FALSE),"")</f>
        <v>CAI : Caple Island</v>
      </c>
    </row>
    <row r="26" spans="1:304" x14ac:dyDescent="0.25">
      <c r="A26" t="s">
        <v>2538</v>
      </c>
      <c r="B26" t="s">
        <v>2539</v>
      </c>
      <c r="C26" t="s">
        <v>625</v>
      </c>
      <c r="D26" t="str">
        <f t="shared" si="0"/>
        <v>CAR : Cardigan Bay</v>
      </c>
      <c r="E26">
        <f>IF(ISNUMBER(SEARCH(Hauls!$G$301,$F$2:$F$202)),MAX($E$1:E25)+1,0)</f>
        <v>25</v>
      </c>
      <c r="F26" t="s">
        <v>3200</v>
      </c>
      <c r="G26" t="str">
        <f>IFERROR(VLOOKUP(ROWS($G$2:G26),$E$2:$F$202,2,FALSE),"")</f>
        <v>CAR : Cardigan Bay</v>
      </c>
      <c r="H26">
        <f>IF(ISNUMBER(SEARCH(Hauls!$G$302,I$2:I$202)),MAX(H$1:H25)+1,0)</f>
        <v>25</v>
      </c>
      <c r="I26" t="s">
        <v>3200</v>
      </c>
      <c r="J26" t="str">
        <f>IFERROR(VLOOKUP(ROWS(J$2:J26),H$2:I$202,2,FALSE),"")</f>
        <v>CAR : Cardigan Bay</v>
      </c>
      <c r="K26">
        <f>IF(ISNUMBER(SEARCH(Hauls!$G$303,L$2:L$202)),MAX(K$1:K25)+1,0)</f>
        <v>25</v>
      </c>
      <c r="L26" t="s">
        <v>3200</v>
      </c>
      <c r="M26" t="str">
        <f>IFERROR(VLOOKUP(ROWS(M$2:M26),K$2:L$202,2,FALSE),"")</f>
        <v>CAR : Cardigan Bay</v>
      </c>
      <c r="N26">
        <f>IF(ISNUMBER(SEARCH(Hauls!$G$304,O$2:O$202)),MAX(N$1:N25)+1,0)</f>
        <v>25</v>
      </c>
      <c r="O26" t="s">
        <v>3200</v>
      </c>
      <c r="P26" t="str">
        <f>IFERROR(VLOOKUP(ROWS(P$2:P26),N$2:O$202,2,FALSE),"")</f>
        <v>CAR : Cardigan Bay</v>
      </c>
      <c r="Q26">
        <f>IF(ISNUMBER(SEARCH(Hauls!$G$305,R$2:R$202)),MAX(Q$1:Q25)+1,0)</f>
        <v>25</v>
      </c>
      <c r="R26" t="s">
        <v>3200</v>
      </c>
      <c r="S26" t="str">
        <f>IFERROR(VLOOKUP(ROWS(S$2:S26),Q$2:R$202,2,FALSE),"")</f>
        <v>CAR : Cardigan Bay</v>
      </c>
      <c r="T26">
        <f>IF(ISNUMBER(SEARCH(Hauls!$G$306,U$2:U$202)),MAX(T$1:T25)+1,0)</f>
        <v>25</v>
      </c>
      <c r="U26" t="s">
        <v>3200</v>
      </c>
      <c r="V26" t="str">
        <f>IFERROR(VLOOKUP(ROWS(V$2:V26),T$2:U$202,2,FALSE),"")</f>
        <v>CAR : Cardigan Bay</v>
      </c>
      <c r="W26">
        <f>IF(ISNUMBER(SEARCH(Hauls!$G$307,X$2:X$202)),MAX(W$1:W25)+1,0)</f>
        <v>25</v>
      </c>
      <c r="X26" t="s">
        <v>3200</v>
      </c>
      <c r="Y26" t="str">
        <f>IFERROR(VLOOKUP(ROWS(Y$2:Y26),W$2:X$202,2,FALSE),"")</f>
        <v>CAR : Cardigan Bay</v>
      </c>
      <c r="Z26">
        <f>IF(ISNUMBER(SEARCH(Hauls!$G$308,AA$2:AA$202)),MAX(Z$1:Z25)+1,0)</f>
        <v>25</v>
      </c>
      <c r="AA26" t="s">
        <v>3200</v>
      </c>
      <c r="AB26" t="str">
        <f>IFERROR(VLOOKUP(ROWS(AB$2:AB26),Z$2:AA$202,2,FALSE),"")</f>
        <v>CAR : Cardigan Bay</v>
      </c>
      <c r="AC26">
        <f>IF(ISNUMBER(SEARCH(Hauls!$G$309,AD$2:AD$202)),MAX(AC$1:AC25)+1,0)</f>
        <v>25</v>
      </c>
      <c r="AD26" t="s">
        <v>3200</v>
      </c>
      <c r="AE26" t="str">
        <f>IFERROR(VLOOKUP(ROWS(AE$2:AE26),AC$2:AD$202,2,FALSE),"")</f>
        <v>CAR : Cardigan Bay</v>
      </c>
      <c r="AF26">
        <f>IF(ISNUMBER(SEARCH(Hauls!$G$310,AG$2:AG$202)),MAX(AF$1:AF25)+1,0)</f>
        <v>25</v>
      </c>
      <c r="AG26" t="s">
        <v>3200</v>
      </c>
      <c r="AH26" t="str">
        <f>IFERROR(VLOOKUP(ROWS(AH$2:AH26),AF$2:AG$202,2,FALSE),"")</f>
        <v>CAR : Cardigan Bay</v>
      </c>
      <c r="AI26">
        <f>IF(ISNUMBER(SEARCH(Hauls!$G$311,AJ$2:AJ$202)),MAX(AI$1:AI25)+1,0)</f>
        <v>25</v>
      </c>
      <c r="AJ26" t="s">
        <v>3200</v>
      </c>
      <c r="AK26" t="str">
        <f>IFERROR(VLOOKUP(ROWS(AK$2:AK26),AI$2:AJ$202,2,FALSE),"")</f>
        <v>CAR : Cardigan Bay</v>
      </c>
      <c r="AL26">
        <f>IF(ISNUMBER(SEARCH(Hauls!$G$312,AM$2:AM$202)),MAX(AL$1:AL25)+1,0)</f>
        <v>25</v>
      </c>
      <c r="AM26" t="s">
        <v>3200</v>
      </c>
      <c r="AN26" t="str">
        <f>IFERROR(VLOOKUP(ROWS(AN$2:AN26),AL$2:AM$202,2,FALSE),"")</f>
        <v>CAR : Cardigan Bay</v>
      </c>
      <c r="AO26">
        <f>IF(ISNUMBER(SEARCH(Hauls!$G$313,AP$2:AP$202)),MAX(AO$1:AO25)+1,0)</f>
        <v>25</v>
      </c>
      <c r="AP26" t="s">
        <v>3200</v>
      </c>
      <c r="AQ26" t="str">
        <f>IFERROR(VLOOKUP(ROWS(AQ$2:AQ26),AO$2:AP$202,2,FALSE),"")</f>
        <v>CAR : Cardigan Bay</v>
      </c>
      <c r="AR26">
        <f>IF(ISNUMBER(SEARCH(Hauls!$G$314,AS$2:AS$202)),MAX(AR$1:AR25)+1,0)</f>
        <v>25</v>
      </c>
      <c r="AS26" t="s">
        <v>3200</v>
      </c>
      <c r="AT26" t="str">
        <f>IFERROR(VLOOKUP(ROWS(AT$2:AT26),AR$2:AS$202,2,FALSE),"")</f>
        <v>CAR : Cardigan Bay</v>
      </c>
      <c r="AU26">
        <f>IF(ISNUMBER(SEARCH(Hauls!$G$315,AV$2:AV$202)),MAX(AU$1:AU25)+1,0)</f>
        <v>25</v>
      </c>
      <c r="AV26" t="s">
        <v>3200</v>
      </c>
      <c r="AW26" t="str">
        <f>IFERROR(VLOOKUP(ROWS(AW$2:AW26),AU$2:AV$202,2,FALSE),"")</f>
        <v>CAR : Cardigan Bay</v>
      </c>
      <c r="AX26">
        <f>IF(ISNUMBER(SEARCH(Hauls!$G$316,AY$2:AY$202)),MAX(AX$1:AX25)+1,0)</f>
        <v>25</v>
      </c>
      <c r="AY26" t="s">
        <v>3200</v>
      </c>
      <c r="AZ26" t="str">
        <f>IFERROR(VLOOKUP(ROWS(AZ$2:AZ26),AX$2:AY$202,2,FALSE),"")</f>
        <v>CAR : Cardigan Bay</v>
      </c>
      <c r="BA26">
        <f>IF(ISNUMBER(SEARCH(Hauls!$G$317,BB$2:BB$202)),MAX(BA$1:BA25)+1,0)</f>
        <v>25</v>
      </c>
      <c r="BB26" t="s">
        <v>3200</v>
      </c>
      <c r="BC26" t="str">
        <f>IFERROR(VLOOKUP(ROWS(BC$2:BC26),BA$2:BB$202,2,FALSE),"")</f>
        <v>CAR : Cardigan Bay</v>
      </c>
      <c r="BD26">
        <f>IF(ISNUMBER(SEARCH(Hauls!$G$318,BE$2:BE$202)),MAX(BD$1:BD25)+1,0)</f>
        <v>25</v>
      </c>
      <c r="BE26" t="s">
        <v>3200</v>
      </c>
      <c r="BF26" t="str">
        <f>IFERROR(VLOOKUP(ROWS(BF$2:BF26),BD$2:BE$202,2,FALSE),"")</f>
        <v>CAR : Cardigan Bay</v>
      </c>
      <c r="BG26">
        <f>IF(ISNUMBER(SEARCH(Hauls!$G$319,BH$2:BH$202)),MAX(BG$1:BG25)+1,0)</f>
        <v>25</v>
      </c>
      <c r="BH26" t="s">
        <v>3200</v>
      </c>
      <c r="BI26" t="str">
        <f>IFERROR(VLOOKUP(ROWS(BI$2:BI26),BG$2:BH$202,2,FALSE),"")</f>
        <v>CAR : Cardigan Bay</v>
      </c>
      <c r="BJ26">
        <f>IF(ISNUMBER(SEARCH(Hauls!$G$320,BK$2:BK$202)),MAX(BJ$1:BJ25)+1,0)</f>
        <v>25</v>
      </c>
      <c r="BK26" t="s">
        <v>3200</v>
      </c>
      <c r="BL26" t="str">
        <f>IFERROR(VLOOKUP(ROWS(BL$2:BL26),BJ$2:BK$202,2,FALSE),"")</f>
        <v>CAR : Cardigan Bay</v>
      </c>
      <c r="BM26">
        <f>IF(ISNUMBER(SEARCH(Hauls!$G$321,BN$2:BN$202)),MAX(BM$1:BM25)+1,0)</f>
        <v>25</v>
      </c>
      <c r="BN26" t="s">
        <v>3200</v>
      </c>
      <c r="BO26" t="str">
        <f>IFERROR(VLOOKUP(ROWS(BO$2:BO26),BM$2:BN$202,2,FALSE),"")</f>
        <v>CAR : Cardigan Bay</v>
      </c>
      <c r="BP26">
        <f>IF(ISNUMBER(SEARCH(Hauls!$G$322,BQ$2:BQ$202)),MAX(BP$1:BP25)+1,0)</f>
        <v>25</v>
      </c>
      <c r="BQ26" t="s">
        <v>3200</v>
      </c>
      <c r="BR26" t="str">
        <f>IFERROR(VLOOKUP(ROWS(BR$2:BR26),BP$2:BQ$202,2,FALSE),"")</f>
        <v>CAR : Cardigan Bay</v>
      </c>
      <c r="BS26">
        <f>IF(ISNUMBER(SEARCH(Hauls!$G$323,BT$2:BT$202)),MAX(BS$1:BS25)+1,0)</f>
        <v>25</v>
      </c>
      <c r="BT26" t="s">
        <v>3200</v>
      </c>
      <c r="BU26" t="str">
        <f>IFERROR(VLOOKUP(ROWS(BU$2:BU26),BS$2:BT$202,2,FALSE),"")</f>
        <v>CAR : Cardigan Bay</v>
      </c>
      <c r="BV26">
        <f>IF(ISNUMBER(SEARCH(Hauls!$G$324,BW$2:BW$202)),MAX(BV$1:BV25)+1,0)</f>
        <v>25</v>
      </c>
      <c r="BW26" t="s">
        <v>3200</v>
      </c>
      <c r="BX26" t="str">
        <f>IFERROR(VLOOKUP(ROWS(BX$2:BX26),BV$2:BW$202,2,FALSE),"")</f>
        <v>CAR : Cardigan Bay</v>
      </c>
      <c r="BY26">
        <f>IF(ISNUMBER(SEARCH(Hauls!$G$325,BZ$2:BZ$202)),MAX(BY$1:BY25)+1,0)</f>
        <v>25</v>
      </c>
      <c r="BZ26" t="s">
        <v>3200</v>
      </c>
      <c r="CA26" t="str">
        <f>IFERROR(VLOOKUP(ROWS(CA$2:CA26),BY$2:BZ$202,2,FALSE),"")</f>
        <v>CAR : Cardigan Bay</v>
      </c>
      <c r="CB26">
        <f>IF(ISNUMBER(SEARCH(Hauls!$G$326,CC$2:CC$202)),MAX(CB$1:CB25)+1,0)</f>
        <v>25</v>
      </c>
      <c r="CC26" t="s">
        <v>3200</v>
      </c>
      <c r="CD26" t="str">
        <f>IFERROR(VLOOKUP(ROWS(CD$2:CD26),CB$2:CC$202,2,FALSE),"")</f>
        <v>CAR : Cardigan Bay</v>
      </c>
      <c r="CE26">
        <f>IF(ISNUMBER(SEARCH(Hauls!$G$327,CF$2:CF$202)),MAX(CE$1:CE25)+1,0)</f>
        <v>25</v>
      </c>
      <c r="CF26" t="s">
        <v>3200</v>
      </c>
      <c r="CG26" t="str">
        <f>IFERROR(VLOOKUP(ROWS(CG$2:CG26),CE$2:CF$202,2,FALSE),"")</f>
        <v>CAR : Cardigan Bay</v>
      </c>
      <c r="CH26">
        <f>IF(ISNUMBER(SEARCH(Hauls!$G$328,CI$2:CI$202)),MAX(CH$1:CH25)+1,0)</f>
        <v>25</v>
      </c>
      <c r="CI26" t="s">
        <v>3200</v>
      </c>
      <c r="CJ26" t="str">
        <f>IFERROR(VLOOKUP(ROWS(CJ$2:CJ26),CH$2:CI$202,2,FALSE),"")</f>
        <v>CAR : Cardigan Bay</v>
      </c>
      <c r="CK26">
        <f>IF(ISNUMBER(SEARCH(Hauls!$G$329,CL$2:CL$202)),MAX(CK$1:CK25)+1,0)</f>
        <v>25</v>
      </c>
      <c r="CL26" t="s">
        <v>3200</v>
      </c>
      <c r="CM26" t="str">
        <f>IFERROR(VLOOKUP(ROWS(CM$2:CM26),CK$2:CL$202,2,FALSE),"")</f>
        <v>CAR : Cardigan Bay</v>
      </c>
      <c r="CN26">
        <f>IF(ISNUMBER(SEARCH(Hauls!$G$330,CO$2:CO$202)),MAX(CN$1:CN25)+1,0)</f>
        <v>25</v>
      </c>
      <c r="CO26" t="s">
        <v>3200</v>
      </c>
      <c r="CP26" t="str">
        <f>IFERROR(VLOOKUP(ROWS(CP$2:CP26),CN$2:CO$202,2,FALSE),"")</f>
        <v>CAR : Cardigan Bay</v>
      </c>
      <c r="CQ26">
        <f>IF(ISNUMBER(SEARCH(Hauls!$G$331,CR$2:CR$202)),MAX(CQ$1:CQ25)+1,0)</f>
        <v>25</v>
      </c>
      <c r="CR26" t="s">
        <v>3200</v>
      </c>
      <c r="CS26" t="str">
        <f>IFERROR(VLOOKUP(ROWS(CS$2:CS26),CQ$2:CR$202,2,FALSE),"")</f>
        <v>CAR : Cardigan Bay</v>
      </c>
      <c r="CT26">
        <f>IF(ISNUMBER(SEARCH(Hauls!$G$332,CU$2:CU$202)),MAX(CT$1:CT25)+1,0)</f>
        <v>25</v>
      </c>
      <c r="CU26" t="s">
        <v>3200</v>
      </c>
      <c r="CV26" t="str">
        <f>IFERROR(VLOOKUP(ROWS(CV$2:CV26),CT$2:CU$202,2,FALSE),"")</f>
        <v>CAR : Cardigan Bay</v>
      </c>
      <c r="CW26">
        <f>IF(ISNUMBER(SEARCH(Hauls!$G$333,CX$2:CX$202)),MAX(CW$1:CW25)+1,0)</f>
        <v>25</v>
      </c>
      <c r="CX26" t="s">
        <v>3200</v>
      </c>
      <c r="CY26" t="str">
        <f>IFERROR(VLOOKUP(ROWS(CY$2:CY26),CW$2:CX$202,2,FALSE),"")</f>
        <v>CAR : Cardigan Bay</v>
      </c>
      <c r="CZ26">
        <f>IF(ISNUMBER(SEARCH(Hauls!$G$334,DA$2:DA$202)),MAX(CZ$1:CZ25)+1,0)</f>
        <v>25</v>
      </c>
      <c r="DA26" t="s">
        <v>3200</v>
      </c>
      <c r="DB26" t="str">
        <f>IFERROR(VLOOKUP(ROWS(DB$2:DB26),CZ$2:DA$202,2,FALSE),"")</f>
        <v>CAR : Cardigan Bay</v>
      </c>
      <c r="DC26">
        <f>IF(ISNUMBER(SEARCH(Hauls!$G$335,DD$2:DD$202)),MAX(DC$1:DC25)+1,0)</f>
        <v>25</v>
      </c>
      <c r="DD26" t="s">
        <v>3200</v>
      </c>
      <c r="DE26" t="str">
        <f>IFERROR(VLOOKUP(ROWS(DE$2:DE26),DC$2:DD$202,2,FALSE),"")</f>
        <v>CAR : Cardigan Bay</v>
      </c>
      <c r="DF26">
        <f>IF(ISNUMBER(SEARCH(Hauls!$G$336,DG$2:DG$202)),MAX(DF$1:DF25)+1,0)</f>
        <v>25</v>
      </c>
      <c r="DG26" t="s">
        <v>3200</v>
      </c>
      <c r="DH26" t="str">
        <f>IFERROR(VLOOKUP(ROWS(DH$2:DH26),DF$2:DG$202,2,FALSE),"")</f>
        <v>CAR : Cardigan Bay</v>
      </c>
      <c r="DI26">
        <f>IF(ISNUMBER(SEARCH(Hauls!$G$337,DJ$2:DJ$202)),MAX(DI$1:DI25)+1,0)</f>
        <v>25</v>
      </c>
      <c r="DJ26" t="s">
        <v>3200</v>
      </c>
      <c r="DK26" t="str">
        <f>IFERROR(VLOOKUP(ROWS(DK$2:DK26),DI$2:DJ$202,2,FALSE),"")</f>
        <v>CAR : Cardigan Bay</v>
      </c>
      <c r="DL26">
        <f>IF(ISNUMBER(SEARCH(Hauls!$G$338,DM$2:DM$202)),MAX(DL$1:DL25)+1,0)</f>
        <v>25</v>
      </c>
      <c r="DM26" t="s">
        <v>3200</v>
      </c>
      <c r="DN26" t="str">
        <f>IFERROR(VLOOKUP(ROWS(DN$2:DN26),DL$2:DM$202,2,FALSE),"")</f>
        <v>CAR : Cardigan Bay</v>
      </c>
      <c r="DO26">
        <f>IF(ISNUMBER(SEARCH(Hauls!$G$339,DP$2:DP$202)),MAX(DO$1:DO25)+1,0)</f>
        <v>25</v>
      </c>
      <c r="DP26" t="s">
        <v>3200</v>
      </c>
      <c r="DQ26" t="str">
        <f>IFERROR(VLOOKUP(ROWS(DQ$2:DQ26),DO$2:DP$202,2,FALSE),"")</f>
        <v>CAR : Cardigan Bay</v>
      </c>
      <c r="DR26">
        <f>IF(ISNUMBER(SEARCH(Hauls!$G$340,DS$2:DS$202)),MAX(DR$1:DR25)+1,0)</f>
        <v>25</v>
      </c>
      <c r="DS26" t="s">
        <v>3200</v>
      </c>
      <c r="DT26" t="str">
        <f>IFERROR(VLOOKUP(ROWS(DT$2:DT26),DR$2:DS$202,2,FALSE),"")</f>
        <v>CAR : Cardigan Bay</v>
      </c>
      <c r="DU26">
        <f>IF(ISNUMBER(SEARCH(Hauls!$G$341,DV$2:DV$202)),MAX(DU$1:DU25)+1,0)</f>
        <v>25</v>
      </c>
      <c r="DV26" t="s">
        <v>3200</v>
      </c>
      <c r="DW26" t="str">
        <f>IFERROR(VLOOKUP(ROWS(DW$2:DW26),DU$2:DV$202,2,FALSE),"")</f>
        <v>CAR : Cardigan Bay</v>
      </c>
      <c r="DX26">
        <f>IF(ISNUMBER(SEARCH(Hauls!$G$342,DY$2:DY$202)),MAX(DX$1:DX25)+1,0)</f>
        <v>25</v>
      </c>
      <c r="DY26" t="s">
        <v>3200</v>
      </c>
      <c r="DZ26" t="str">
        <f>IFERROR(VLOOKUP(ROWS(DZ$2:DZ26),DX$2:DY$202,2,FALSE),"")</f>
        <v>CAR : Cardigan Bay</v>
      </c>
      <c r="EA26">
        <f>IF(ISNUMBER(SEARCH(Hauls!$G$343,EB$2:EB$202)),MAX(EA$1:EA25)+1,0)</f>
        <v>25</v>
      </c>
      <c r="EB26" t="s">
        <v>3200</v>
      </c>
      <c r="EC26" t="str">
        <f>IFERROR(VLOOKUP(ROWS(EC$2:EC26),EA$2:EB$202,2,FALSE),"")</f>
        <v>CAR : Cardigan Bay</v>
      </c>
      <c r="ED26">
        <f>IF(ISNUMBER(SEARCH(Hauls!$G$344,EE$2:EE$202)),MAX(ED$1:ED25)+1,0)</f>
        <v>25</v>
      </c>
      <c r="EE26" t="s">
        <v>3200</v>
      </c>
      <c r="EF26" t="str">
        <f>IFERROR(VLOOKUP(ROWS(EF$2:EF26),ED$2:EE$202,2,FALSE),"")</f>
        <v>CAR : Cardigan Bay</v>
      </c>
      <c r="EG26">
        <f>IF(ISNUMBER(SEARCH(Hauls!$G$345,EH$2:EH$202)),MAX(EG$1:EG25)+1,0)</f>
        <v>25</v>
      </c>
      <c r="EH26" t="s">
        <v>3200</v>
      </c>
      <c r="EI26" t="str">
        <f>IFERROR(VLOOKUP(ROWS(EI$2:EI26),EG$2:EH$202,2,FALSE),"")</f>
        <v>CAR : Cardigan Bay</v>
      </c>
      <c r="EJ26">
        <f>IF(ISNUMBER(SEARCH(Hauls!$G$346,EK$2:EK$202)),MAX(EJ$1:EJ25)+1,0)</f>
        <v>25</v>
      </c>
      <c r="EK26" t="s">
        <v>3200</v>
      </c>
      <c r="EL26" t="str">
        <f>IFERROR(VLOOKUP(ROWS(EL$2:EL26),EJ$2:EK$202,2,FALSE),"")</f>
        <v>CAR : Cardigan Bay</v>
      </c>
      <c r="EM26">
        <f>IF(ISNUMBER(SEARCH(Hauls!$G$347,EN$2:EN$202)),MAX(EM$1:EM25)+1,0)</f>
        <v>25</v>
      </c>
      <c r="EN26" t="s">
        <v>3200</v>
      </c>
      <c r="EO26" t="str">
        <f>IFERROR(VLOOKUP(ROWS(EO$2:EO26),EM$2:EN$202,2,FALSE),"")</f>
        <v>CAR : Cardigan Bay</v>
      </c>
      <c r="EP26">
        <f>IF(ISNUMBER(SEARCH(Hauls!$G$348,EQ$2:EQ$202)),MAX(EP$1:EP25)+1,0)</f>
        <v>25</v>
      </c>
      <c r="EQ26" t="s">
        <v>3200</v>
      </c>
      <c r="ER26" t="str">
        <f>IFERROR(VLOOKUP(ROWS(ER$2:ER26),EP$2:EQ$202,2,FALSE),"")</f>
        <v>CAR : Cardigan Bay</v>
      </c>
      <c r="ES26">
        <f>IF(ISNUMBER(SEARCH(Hauls!$G$349,ET$2:ET$202)),MAX(ES$1:ES25)+1,0)</f>
        <v>25</v>
      </c>
      <c r="ET26" t="s">
        <v>3200</v>
      </c>
      <c r="EU26" t="str">
        <f>IFERROR(VLOOKUP(ROWS(EU$2:EU26),ES$2:ET$202,2,FALSE),"")</f>
        <v>CAR : Cardigan Bay</v>
      </c>
      <c r="EV26">
        <f>IF(ISNUMBER(SEARCH(Hauls!$G$350,EW$2:EW$202)),MAX(EV$1:EV25)+1,0)</f>
        <v>25</v>
      </c>
      <c r="EW26" t="s">
        <v>3200</v>
      </c>
      <c r="EX26" t="str">
        <f>IFERROR(VLOOKUP(ROWS(EX$2:EX26),EV$2:EW$202,2,FALSE),"")</f>
        <v>CAR : Cardigan Bay</v>
      </c>
      <c r="EY26">
        <f>IF(ISNUMBER(SEARCH(Hauls!$G$351,EZ$2:EZ$202)),MAX(EY$1:EY25)+1,0)</f>
        <v>25</v>
      </c>
      <c r="EZ26" t="s">
        <v>3200</v>
      </c>
      <c r="FA26" t="str">
        <f>IFERROR(VLOOKUP(ROWS(FA$2:FA26),EY$2:EZ$202,2,FALSE),"")</f>
        <v>CAR : Cardigan Bay</v>
      </c>
      <c r="FB26">
        <f>IF(ISNUMBER(SEARCH(Hauls!$G$352,FC$2:FC$202)),MAX(FB$1:FB25)+1,0)</f>
        <v>25</v>
      </c>
      <c r="FC26" t="s">
        <v>3200</v>
      </c>
      <c r="FD26" t="str">
        <f>IFERROR(VLOOKUP(ROWS(FD$2:FD26),FB$2:FC$202,2,FALSE),"")</f>
        <v>CAR : Cardigan Bay</v>
      </c>
      <c r="FE26">
        <f>IF(ISNUMBER(SEARCH(Hauls!$G$353,FF$2:FF$202)),MAX(FE$1:FE25)+1,0)</f>
        <v>25</v>
      </c>
      <c r="FF26" t="s">
        <v>3200</v>
      </c>
      <c r="FG26" t="str">
        <f>IFERROR(VLOOKUP(ROWS(FG$2:FG26),FE$2:FF$202,2,FALSE),"")</f>
        <v>CAR : Cardigan Bay</v>
      </c>
      <c r="FH26">
        <f>IF(ISNUMBER(SEARCH(Hauls!$G$354,FI$2:FI$202)),MAX(FH$1:FH25)+1,0)</f>
        <v>25</v>
      </c>
      <c r="FI26" t="s">
        <v>3200</v>
      </c>
      <c r="FJ26" t="str">
        <f>IFERROR(VLOOKUP(ROWS(FJ$2:FJ26),FH$2:FI$202,2,FALSE),"")</f>
        <v>CAR : Cardigan Bay</v>
      </c>
      <c r="FK26">
        <f>IF(ISNUMBER(SEARCH(Hauls!$G$355,FL$2:FL$202)),MAX(FK$1:FK25)+1,0)</f>
        <v>25</v>
      </c>
      <c r="FL26" t="s">
        <v>3200</v>
      </c>
      <c r="FM26" t="str">
        <f>IFERROR(VLOOKUP(ROWS(FM$2:FM26),FK$2:FL$202,2,FALSE),"")</f>
        <v>CAR : Cardigan Bay</v>
      </c>
      <c r="FN26">
        <f>IF(ISNUMBER(SEARCH(Hauls!$G$356,FO$2:FO$202)),MAX(FN$1:FN25)+1,0)</f>
        <v>25</v>
      </c>
      <c r="FO26" t="s">
        <v>3200</v>
      </c>
      <c r="FP26" t="str">
        <f>IFERROR(VLOOKUP(ROWS(FP$2:FP26),FN$2:FO$202,2,FALSE),"")</f>
        <v>CAR : Cardigan Bay</v>
      </c>
      <c r="FQ26">
        <f>IF(ISNUMBER(SEARCH(Hauls!$G$357,FR$2:FR$202)),MAX(FQ$1:FQ25)+1,0)</f>
        <v>25</v>
      </c>
      <c r="FR26" t="s">
        <v>3200</v>
      </c>
      <c r="FS26" t="str">
        <f>IFERROR(VLOOKUP(ROWS(FS$2:FS26),FQ$2:FR$202,2,FALSE),"")</f>
        <v>CAR : Cardigan Bay</v>
      </c>
      <c r="FT26">
        <f>IF(ISNUMBER(SEARCH(Hauls!$G$358,FU$2:FU$202)),MAX(FT$1:FT25)+1,0)</f>
        <v>25</v>
      </c>
      <c r="FU26" t="s">
        <v>3200</v>
      </c>
      <c r="FV26" t="str">
        <f>IFERROR(VLOOKUP(ROWS(FV$2:FV26),FT$2:FU$202,2,FALSE),"")</f>
        <v>CAR : Cardigan Bay</v>
      </c>
      <c r="FW26">
        <f>IF(ISNUMBER(SEARCH(Hauls!$G$359,FX$2:FX$202)),MAX(FW$1:FW25)+1,0)</f>
        <v>25</v>
      </c>
      <c r="FX26" t="s">
        <v>3200</v>
      </c>
      <c r="FY26" t="str">
        <f>IFERROR(VLOOKUP(ROWS(FY$2:FY26),FW$2:FX$202,2,FALSE),"")</f>
        <v>CAR : Cardigan Bay</v>
      </c>
      <c r="FZ26">
        <f>IF(ISNUMBER(SEARCH(Hauls!$G$360,GA$2:GA$202)),MAX(FZ$1:FZ25)+1,0)</f>
        <v>25</v>
      </c>
      <c r="GA26" t="s">
        <v>3200</v>
      </c>
      <c r="GB26" t="str">
        <f>IFERROR(VLOOKUP(ROWS(GB$2:GB26),FZ$2:GA$202,2,FALSE),"")</f>
        <v>CAR : Cardigan Bay</v>
      </c>
      <c r="GC26">
        <f>IF(ISNUMBER(SEARCH(Hauls!$G$361,GD$2:GD$202)),MAX(GC$1:GC25)+1,0)</f>
        <v>25</v>
      </c>
      <c r="GD26" t="s">
        <v>3200</v>
      </c>
      <c r="GE26" t="str">
        <f>IFERROR(VLOOKUP(ROWS(GE$2:GE26),GC$2:GD$202,2,FALSE),"")</f>
        <v>CAR : Cardigan Bay</v>
      </c>
      <c r="GF26">
        <f>IF(ISNUMBER(SEARCH(Hauls!$G$362,GG$2:GG$202)),MAX(GF$1:GF25)+1,0)</f>
        <v>25</v>
      </c>
      <c r="GG26" t="s">
        <v>3200</v>
      </c>
      <c r="GH26" t="str">
        <f>IFERROR(VLOOKUP(ROWS(GH$2:GH26),GF$2:GG$202,2,FALSE),"")</f>
        <v>CAR : Cardigan Bay</v>
      </c>
      <c r="GI26">
        <f>IF(ISNUMBER(SEARCH(Hauls!$G$363,GJ$2:GJ$202)),MAX(GI$1:GI25)+1,0)</f>
        <v>25</v>
      </c>
      <c r="GJ26" t="s">
        <v>3200</v>
      </c>
      <c r="GK26" t="str">
        <f>IFERROR(VLOOKUP(ROWS(GK$2:GK26),GI$2:GJ$202,2,FALSE),"")</f>
        <v>CAR : Cardigan Bay</v>
      </c>
      <c r="GL26">
        <f>IF(ISNUMBER(SEARCH(Hauls!$G$364,GM$2:GM$202)),MAX(GL$1:GL25)+1,0)</f>
        <v>25</v>
      </c>
      <c r="GM26" t="s">
        <v>3200</v>
      </c>
      <c r="GN26" t="str">
        <f>IFERROR(VLOOKUP(ROWS(GN$2:GN26),GL$2:GM$202,2,FALSE),"")</f>
        <v>CAR : Cardigan Bay</v>
      </c>
      <c r="GO26">
        <f>IF(ISNUMBER(SEARCH(Hauls!$G$365,GP$2:GP$202)),MAX(GO$1:GO25)+1,0)</f>
        <v>25</v>
      </c>
      <c r="GP26" t="s">
        <v>3200</v>
      </c>
      <c r="GQ26" t="str">
        <f>IFERROR(VLOOKUP(ROWS(GQ$2:GQ26),GO$2:GP$202,2,FALSE),"")</f>
        <v>CAR : Cardigan Bay</v>
      </c>
      <c r="GR26">
        <f>IF(ISNUMBER(SEARCH(Hauls!$G$366,GS$2:GS$202)),MAX(GR$1:GR25)+1,0)</f>
        <v>25</v>
      </c>
      <c r="GS26" t="s">
        <v>3200</v>
      </c>
      <c r="GT26" t="str">
        <f>IFERROR(VLOOKUP(ROWS(GT$2:GT26),GR$2:GS$202,2,FALSE),"")</f>
        <v>CAR : Cardigan Bay</v>
      </c>
      <c r="GU26">
        <f>IF(ISNUMBER(SEARCH(Hauls!$G$366,GV$2:GV$202)),MAX(GU$1:GU25)+1,0)</f>
        <v>25</v>
      </c>
      <c r="GV26" t="s">
        <v>3200</v>
      </c>
      <c r="GW26" t="str">
        <f>IFERROR(VLOOKUP(ROWS(GW$2:GW26),GU$2:GV$202,2,FALSE),"")</f>
        <v>CAR : Cardigan Bay</v>
      </c>
      <c r="GX26">
        <f>IF(ISNUMBER(SEARCH(Hauls!$G$368,GY$2:GY$202)),MAX(GX$1:GX25)+1,0)</f>
        <v>25</v>
      </c>
      <c r="GY26" t="s">
        <v>3200</v>
      </c>
      <c r="GZ26" t="str">
        <f>IFERROR(VLOOKUP(ROWS(GZ$2:GZ26),GX$2:GY$202,2,FALSE),"")</f>
        <v>CAR : Cardigan Bay</v>
      </c>
      <c r="HA26">
        <f>IF(ISNUMBER(SEARCH(Hauls!$G$369,HB$2:HB$202)),MAX(HA$1:HA25)+1,0)</f>
        <v>25</v>
      </c>
      <c r="HB26" t="s">
        <v>3200</v>
      </c>
      <c r="HC26" t="str">
        <f>IFERROR(VLOOKUP(ROWS(HC$2:HC26),HA$2:HB$202,2,FALSE),"")</f>
        <v>CAR : Cardigan Bay</v>
      </c>
      <c r="HD26">
        <f>IF(ISNUMBER(SEARCH(Hauls!$G$370,HE$2:HE$202)),MAX(HD$1:HD25)+1,0)</f>
        <v>25</v>
      </c>
      <c r="HE26" t="s">
        <v>3200</v>
      </c>
      <c r="HF26" t="str">
        <f>IFERROR(VLOOKUP(ROWS(HF$2:HF26),HD$2:HE$202,2,FALSE),"")</f>
        <v>CAR : Cardigan Bay</v>
      </c>
      <c r="HG26">
        <f>IF(ISNUMBER(SEARCH(Hauls!$G$371,HH$2:HH$202)),MAX(HG$1:HG25)+1,0)</f>
        <v>25</v>
      </c>
      <c r="HH26" t="s">
        <v>3200</v>
      </c>
      <c r="HI26" t="str">
        <f>IFERROR(VLOOKUP(ROWS(HI$2:HI26),HG$2:HH$202,2,FALSE),"")</f>
        <v>CAR : Cardigan Bay</v>
      </c>
      <c r="HJ26">
        <f>IF(ISNUMBER(SEARCH(Hauls!$G$372,HK$2:HK$202)),MAX(HJ$1:HJ25)+1,0)</f>
        <v>25</v>
      </c>
      <c r="HK26" t="s">
        <v>3200</v>
      </c>
      <c r="HL26" t="str">
        <f>IFERROR(VLOOKUP(ROWS(HL$2:HL26),HJ$2:HK$202,2,FALSE),"")</f>
        <v>CAR : Cardigan Bay</v>
      </c>
      <c r="HM26">
        <f>IF(ISNUMBER(SEARCH(Hauls!$G$373,HN$2:HN$202)),MAX(HM$1:HM25)+1,0)</f>
        <v>25</v>
      </c>
      <c r="HN26" t="s">
        <v>3200</v>
      </c>
      <c r="HO26" t="str">
        <f>IFERROR(VLOOKUP(ROWS(HO$2:HO26),HM$2:HN$202,2,FALSE),"")</f>
        <v>CAR : Cardigan Bay</v>
      </c>
      <c r="HP26">
        <f>IF(ISNUMBER(SEARCH(Hauls!$G$374,HQ$2:HQ$202)),MAX(HP$1:HP25)+1,0)</f>
        <v>25</v>
      </c>
      <c r="HQ26" t="s">
        <v>3200</v>
      </c>
      <c r="HR26" t="str">
        <f>IFERROR(VLOOKUP(ROWS(HR$2:HR26),HP$2:HQ$202,2,FALSE),"")</f>
        <v>CAR : Cardigan Bay</v>
      </c>
      <c r="HS26">
        <f>IF(ISNUMBER(SEARCH(Hauls!$G$375,HT$2:HT$202)),MAX(HS$1:HS25)+1,0)</f>
        <v>25</v>
      </c>
      <c r="HT26" t="s">
        <v>3200</v>
      </c>
      <c r="HU26" t="str">
        <f>IFERROR(VLOOKUP(ROWS(HU$2:HU26),HS$2:HT$202,2,FALSE),"")</f>
        <v>CAR : Cardigan Bay</v>
      </c>
      <c r="HV26">
        <f>IF(ISNUMBER(SEARCH(Hauls!$G$376,HW$2:HW$202)),MAX(HV$1:HV25)+1,0)</f>
        <v>25</v>
      </c>
      <c r="HW26" t="s">
        <v>3200</v>
      </c>
      <c r="HX26" t="str">
        <f>IFERROR(VLOOKUP(ROWS(HX$2:HX26),HV$2:HW$202,2,FALSE),"")</f>
        <v>CAR : Cardigan Bay</v>
      </c>
      <c r="HY26">
        <f>IF(ISNUMBER(SEARCH(Hauls!$G$377,HZ$2:HZ$202)),MAX(HY$1:HY25)+1,0)</f>
        <v>25</v>
      </c>
      <c r="HZ26" t="s">
        <v>3200</v>
      </c>
      <c r="IA26" t="str">
        <f>IFERROR(VLOOKUP(ROWS(IA$2:IA26),HY$2:HZ$202,2,FALSE),"")</f>
        <v>CAR : Cardigan Bay</v>
      </c>
      <c r="IB26">
        <f>IF(ISNUMBER(SEARCH(Hauls!$G$378,IC$2:IC$202)),MAX(IB$1:IB25)+1,0)</f>
        <v>25</v>
      </c>
      <c r="IC26" t="s">
        <v>3200</v>
      </c>
      <c r="ID26" t="str">
        <f>IFERROR(VLOOKUP(ROWS(ID$2:ID26),IB$2:IC$202,2,FALSE),"")</f>
        <v>CAR : Cardigan Bay</v>
      </c>
      <c r="IE26">
        <f>IF(ISNUMBER(SEARCH(Hauls!$G$379,IF$2:IF$202)),MAX(IE$1:IE25)+1,0)</f>
        <v>25</v>
      </c>
      <c r="IF26" t="s">
        <v>3200</v>
      </c>
      <c r="IG26" t="str">
        <f>IFERROR(VLOOKUP(ROWS(IG$2:IG26),IE$2:IF$202,2,FALSE),"")</f>
        <v>CAR : Cardigan Bay</v>
      </c>
      <c r="IH26">
        <f>IF(ISNUMBER(SEARCH(Hauls!$G$380,II$2:II$202)),MAX(IH$1:IH25)+1,0)</f>
        <v>25</v>
      </c>
      <c r="II26" t="s">
        <v>3200</v>
      </c>
      <c r="IJ26" t="str">
        <f>IFERROR(VLOOKUP(ROWS(IJ$2:IJ26),IH$2:II$202,2,FALSE),"")</f>
        <v>CAR : Cardigan Bay</v>
      </c>
      <c r="IK26">
        <f>IF(ISNUMBER(SEARCH(Hauls!$G$381,IL$2:IL$202)),MAX(IK$1:IK25)+1,0)</f>
        <v>25</v>
      </c>
      <c r="IL26" t="s">
        <v>3200</v>
      </c>
      <c r="IM26" t="str">
        <f>IFERROR(VLOOKUP(ROWS(IM$2:IM26),IK$2:IL$202,2,FALSE),"")</f>
        <v>CAR : Cardigan Bay</v>
      </c>
      <c r="IN26">
        <f>IF(ISNUMBER(SEARCH(Hauls!$G$382,IO$2:IO$202)),MAX(IN$1:IN25)+1,0)</f>
        <v>25</v>
      </c>
      <c r="IO26" t="s">
        <v>3200</v>
      </c>
      <c r="IP26" t="str">
        <f>IFERROR(VLOOKUP(ROWS(IP$2:IP26),IN$2:IO$202,2,FALSE),"")</f>
        <v>CAR : Cardigan Bay</v>
      </c>
      <c r="IQ26">
        <f>IF(ISNUMBER(SEARCH(Hauls!$G$383,IR$2:IR$202)),MAX(IQ$1:IQ25)+1,0)</f>
        <v>25</v>
      </c>
      <c r="IR26" t="s">
        <v>3200</v>
      </c>
      <c r="IS26" t="str">
        <f>IFERROR(VLOOKUP(ROWS(IS$2:IS26),IQ$2:IR$202,2,FALSE),"")</f>
        <v>CAR : Cardigan Bay</v>
      </c>
      <c r="IT26">
        <f>IF(ISNUMBER(SEARCH(Hauls!$G$384,IU$2:IU$202)),MAX(IT$1:IT25)+1,0)</f>
        <v>25</v>
      </c>
      <c r="IU26" t="s">
        <v>3200</v>
      </c>
      <c r="IV26" t="str">
        <f>IFERROR(VLOOKUP(ROWS(IV$2:IV26),IT$2:IU$202,2,FALSE),"")</f>
        <v>CAR : Cardigan Bay</v>
      </c>
      <c r="IW26">
        <f>IF(ISNUMBER(SEARCH(Hauls!$G$385,IX$2:IX$202)),MAX(IW$1:IW25)+1,0)</f>
        <v>25</v>
      </c>
      <c r="IX26" t="s">
        <v>3200</v>
      </c>
      <c r="IY26" t="str">
        <f>IFERROR(VLOOKUP(ROWS(IY$2:IY26),IW$2:IX$202,2,FALSE),"")</f>
        <v>CAR : Cardigan Bay</v>
      </c>
      <c r="IZ26">
        <f>IF(ISNUMBER(SEARCH(Hauls!$G$386,JA$2:JA$202)),MAX(IZ$1:IZ25)+1,0)</f>
        <v>25</v>
      </c>
      <c r="JA26" t="s">
        <v>3200</v>
      </c>
      <c r="JB26" t="str">
        <f>IFERROR(VLOOKUP(ROWS(JB$2:JB26),IZ$2:JA$202,2,FALSE),"")</f>
        <v>CAR : Cardigan Bay</v>
      </c>
      <c r="JC26">
        <f>IF(ISNUMBER(SEARCH(Hauls!$G$387,JD$2:JD$202)),MAX(JC$1:JC25)+1,0)</f>
        <v>25</v>
      </c>
      <c r="JD26" t="s">
        <v>3200</v>
      </c>
      <c r="JE26" t="str">
        <f>IFERROR(VLOOKUP(ROWS(JE$2:JE26),JC$2:JD$202,2,FALSE),"")</f>
        <v>CAR : Cardigan Bay</v>
      </c>
      <c r="JF26">
        <f>IF(ISNUMBER(SEARCH(Hauls!$G$388,JG$2:JG$202)),MAX(JF$1:JF25)+1,0)</f>
        <v>25</v>
      </c>
      <c r="JG26" t="s">
        <v>3200</v>
      </c>
      <c r="JH26" t="str">
        <f>IFERROR(VLOOKUP(ROWS(JH$2:JH26),JF$2:JG$202,2,FALSE),"")</f>
        <v>CAR : Cardigan Bay</v>
      </c>
      <c r="JI26">
        <f>IF(ISNUMBER(SEARCH(Hauls!$G$389,JJ$2:JJ$202)),MAX(JI$1:JI25)+1,0)</f>
        <v>25</v>
      </c>
      <c r="JJ26" t="s">
        <v>3200</v>
      </c>
      <c r="JK26" t="str">
        <f>IFERROR(VLOOKUP(ROWS(JK$2:JK26),JI$2:JJ$202,2,FALSE),"")</f>
        <v>CAR : Cardigan Bay</v>
      </c>
      <c r="JL26">
        <f>IF(ISNUMBER(SEARCH(Hauls!$G$390,JM$2:JM$202)),MAX(JL$1:JL25)+1,0)</f>
        <v>25</v>
      </c>
      <c r="JM26" t="s">
        <v>3200</v>
      </c>
      <c r="JN26" t="str">
        <f>IFERROR(VLOOKUP(ROWS(JN$2:JN26),JL$2:JM$202,2,FALSE),"")</f>
        <v>CAR : Cardigan Bay</v>
      </c>
      <c r="JO26">
        <f>IF(ISNUMBER(SEARCH(Hauls!$G$391,JP$2:JP$202)),MAX(JO$1:JO25)+1,0)</f>
        <v>25</v>
      </c>
      <c r="JP26" t="s">
        <v>3200</v>
      </c>
      <c r="JQ26" t="str">
        <f>IFERROR(VLOOKUP(ROWS(JQ$2:JQ26),JO$2:JP$202,2,FALSE),"")</f>
        <v>CAR : Cardigan Bay</v>
      </c>
      <c r="JR26">
        <f>IF(ISNUMBER(SEARCH(Hauls!$G$392,JS$2:JS$202)),MAX(JR$1:JR25)+1,0)</f>
        <v>25</v>
      </c>
      <c r="JS26" t="s">
        <v>3200</v>
      </c>
      <c r="JT26" t="str">
        <f>IFERROR(VLOOKUP(ROWS(JT$2:JT26),JR$2:JS$202,2,FALSE),"")</f>
        <v>CAR : Cardigan Bay</v>
      </c>
      <c r="JU26">
        <f>IF(ISNUMBER(SEARCH(Hauls!$G$393,JV$2:JV$202)),MAX(JU$1:JU25)+1,0)</f>
        <v>25</v>
      </c>
      <c r="JV26" t="s">
        <v>3200</v>
      </c>
      <c r="JW26" t="str">
        <f>IFERROR(VLOOKUP(ROWS(JW$2:JW26),JU$2:JV$202,2,FALSE),"")</f>
        <v>CAR : Cardigan Bay</v>
      </c>
      <c r="JX26">
        <f>IF(ISNUMBER(SEARCH(Hauls!$G$394,JY$2:JY$202)),MAX(JX$1:JX25)+1,0)</f>
        <v>25</v>
      </c>
      <c r="JY26" t="s">
        <v>3200</v>
      </c>
      <c r="JZ26" t="str">
        <f>IFERROR(VLOOKUP(ROWS(JZ$2:JZ26),JX$2:JY$202,2,FALSE),"")</f>
        <v>CAR : Cardigan Bay</v>
      </c>
      <c r="KA26">
        <f>IF(ISNUMBER(SEARCH(Hauls!$G$395,KB$2:KB$202)),MAX(KA$1:KA25)+1,0)</f>
        <v>25</v>
      </c>
      <c r="KB26" t="s">
        <v>3200</v>
      </c>
      <c r="KC26" t="str">
        <f>IFERROR(VLOOKUP(ROWS(KC$2:KC26),KA$2:KB$202,2,FALSE),"")</f>
        <v>CAR : Cardigan Bay</v>
      </c>
      <c r="KD26">
        <f>IF(ISNUMBER(SEARCH(Hauls!$G$396,KE$2:KE$202)),MAX(KD$1:KD25)+1,0)</f>
        <v>25</v>
      </c>
      <c r="KE26" t="s">
        <v>3200</v>
      </c>
      <c r="KF26" t="str">
        <f>IFERROR(VLOOKUP(ROWS(KF$2:KF26),KD$2:KE$202,2,FALSE),"")</f>
        <v>CAR : Cardigan Bay</v>
      </c>
      <c r="KG26">
        <f>IF(ISNUMBER(SEARCH(Hauls!$G$397,KH$2:KH$202)),MAX(KG$1:KG25)+1,0)</f>
        <v>25</v>
      </c>
      <c r="KH26" t="s">
        <v>3200</v>
      </c>
      <c r="KI26" t="str">
        <f>IFERROR(VLOOKUP(ROWS(KI$2:KI26),KG$2:KH$202,2,FALSE),"")</f>
        <v>CAR : Cardigan Bay</v>
      </c>
      <c r="KJ26">
        <f>IF(ISNUMBER(SEARCH(Hauls!$G$398,KK$2:KK$202)),MAX(KJ$1:KJ25)+1,0)</f>
        <v>25</v>
      </c>
      <c r="KK26" t="s">
        <v>3200</v>
      </c>
      <c r="KL26" t="str">
        <f>IFERROR(VLOOKUP(ROWS(KL$2:KL26),KJ$2:KK$202,2,FALSE),"")</f>
        <v>CAR : Cardigan Bay</v>
      </c>
      <c r="KM26">
        <f>IF(ISNUMBER(SEARCH(Hauls!$G$399,KN$2:KN$202)),MAX(KM$1:KM25)+1,0)</f>
        <v>25</v>
      </c>
      <c r="KN26" t="s">
        <v>3200</v>
      </c>
      <c r="KO26" t="str">
        <f>IFERROR(VLOOKUP(ROWS(KO$2:KO26),KM$2:KN$202,2,FALSE),"")</f>
        <v>CAR : Cardigan Bay</v>
      </c>
      <c r="KP26">
        <f>IF(ISNUMBER(SEARCH(Hauls!$G$400,KQ$2:KQ$202)),MAX(KP$1:KP25)+1,0)</f>
        <v>25</v>
      </c>
      <c r="KQ26" t="s">
        <v>3200</v>
      </c>
      <c r="KR26" t="str">
        <f>IFERROR(VLOOKUP(ROWS(KR$2:KR26),KP$2:KQ$202,2,FALSE),"")</f>
        <v>CAR : Cardigan Bay</v>
      </c>
    </row>
    <row r="27" spans="1:304" x14ac:dyDescent="0.25">
      <c r="A27" t="s">
        <v>2540</v>
      </c>
      <c r="B27" t="s">
        <v>2541</v>
      </c>
      <c r="C27" t="s">
        <v>655</v>
      </c>
      <c r="D27" t="str">
        <f t="shared" si="0"/>
        <v>CTL : Castletownbere local</v>
      </c>
      <c r="E27">
        <f>IF(ISNUMBER(SEARCH(Hauls!$G$301,$F$2:$F$202)),MAX($E$1:E26)+1,0)</f>
        <v>26</v>
      </c>
      <c r="F27" t="s">
        <v>3201</v>
      </c>
      <c r="G27" t="str">
        <f>IFERROR(VLOOKUP(ROWS($G$2:G27),$E$2:$F$202,2,FALSE),"")</f>
        <v>CTL : Castletownbere local</v>
      </c>
      <c r="H27">
        <f>IF(ISNUMBER(SEARCH(Hauls!$G$302,I$2:I$202)),MAX(H$1:H26)+1,0)</f>
        <v>26</v>
      </c>
      <c r="I27" t="s">
        <v>3201</v>
      </c>
      <c r="J27" t="str">
        <f>IFERROR(VLOOKUP(ROWS(J$2:J27),H$2:I$202,2,FALSE),"")</f>
        <v>CTL : Castletownbere local</v>
      </c>
      <c r="K27">
        <f>IF(ISNUMBER(SEARCH(Hauls!$G$303,L$2:L$202)),MAX(K$1:K26)+1,0)</f>
        <v>26</v>
      </c>
      <c r="L27" t="s">
        <v>3201</v>
      </c>
      <c r="M27" t="str">
        <f>IFERROR(VLOOKUP(ROWS(M$2:M27),K$2:L$202,2,FALSE),"")</f>
        <v>CTL : Castletownbere local</v>
      </c>
      <c r="N27">
        <f>IF(ISNUMBER(SEARCH(Hauls!$G$304,O$2:O$202)),MAX(N$1:N26)+1,0)</f>
        <v>26</v>
      </c>
      <c r="O27" t="s">
        <v>3201</v>
      </c>
      <c r="P27" t="str">
        <f>IFERROR(VLOOKUP(ROWS(P$2:P27),N$2:O$202,2,FALSE),"")</f>
        <v>CTL : Castletownbere local</v>
      </c>
      <c r="Q27">
        <f>IF(ISNUMBER(SEARCH(Hauls!$G$305,R$2:R$202)),MAX(Q$1:Q26)+1,0)</f>
        <v>26</v>
      </c>
      <c r="R27" t="s">
        <v>3201</v>
      </c>
      <c r="S27" t="str">
        <f>IFERROR(VLOOKUP(ROWS(S$2:S27),Q$2:R$202,2,FALSE),"")</f>
        <v>CTL : Castletownbere local</v>
      </c>
      <c r="T27">
        <f>IF(ISNUMBER(SEARCH(Hauls!$G$306,U$2:U$202)),MAX(T$1:T26)+1,0)</f>
        <v>26</v>
      </c>
      <c r="U27" t="s">
        <v>3201</v>
      </c>
      <c r="V27" t="str">
        <f>IFERROR(VLOOKUP(ROWS(V$2:V27),T$2:U$202,2,FALSE),"")</f>
        <v>CTL : Castletownbere local</v>
      </c>
      <c r="W27">
        <f>IF(ISNUMBER(SEARCH(Hauls!$G$307,X$2:X$202)),MAX(W$1:W26)+1,0)</f>
        <v>26</v>
      </c>
      <c r="X27" t="s">
        <v>3201</v>
      </c>
      <c r="Y27" t="str">
        <f>IFERROR(VLOOKUP(ROWS(Y$2:Y27),W$2:X$202,2,FALSE),"")</f>
        <v>CTL : Castletownbere local</v>
      </c>
      <c r="Z27">
        <f>IF(ISNUMBER(SEARCH(Hauls!$G$308,AA$2:AA$202)),MAX(Z$1:Z26)+1,0)</f>
        <v>26</v>
      </c>
      <c r="AA27" t="s">
        <v>3201</v>
      </c>
      <c r="AB27" t="str">
        <f>IFERROR(VLOOKUP(ROWS(AB$2:AB27),Z$2:AA$202,2,FALSE),"")</f>
        <v>CTL : Castletownbere local</v>
      </c>
      <c r="AC27">
        <f>IF(ISNUMBER(SEARCH(Hauls!$G$309,AD$2:AD$202)),MAX(AC$1:AC26)+1,0)</f>
        <v>26</v>
      </c>
      <c r="AD27" t="s">
        <v>3201</v>
      </c>
      <c r="AE27" t="str">
        <f>IFERROR(VLOOKUP(ROWS(AE$2:AE27),AC$2:AD$202,2,FALSE),"")</f>
        <v>CTL : Castletownbere local</v>
      </c>
      <c r="AF27">
        <f>IF(ISNUMBER(SEARCH(Hauls!$G$310,AG$2:AG$202)),MAX(AF$1:AF26)+1,0)</f>
        <v>26</v>
      </c>
      <c r="AG27" t="s">
        <v>3201</v>
      </c>
      <c r="AH27" t="str">
        <f>IFERROR(VLOOKUP(ROWS(AH$2:AH27),AF$2:AG$202,2,FALSE),"")</f>
        <v>CTL : Castletownbere local</v>
      </c>
      <c r="AI27">
        <f>IF(ISNUMBER(SEARCH(Hauls!$G$311,AJ$2:AJ$202)),MAX(AI$1:AI26)+1,0)</f>
        <v>26</v>
      </c>
      <c r="AJ27" t="s">
        <v>3201</v>
      </c>
      <c r="AK27" t="str">
        <f>IFERROR(VLOOKUP(ROWS(AK$2:AK27),AI$2:AJ$202,2,FALSE),"")</f>
        <v>CTL : Castletownbere local</v>
      </c>
      <c r="AL27">
        <f>IF(ISNUMBER(SEARCH(Hauls!$G$312,AM$2:AM$202)),MAX(AL$1:AL26)+1,0)</f>
        <v>26</v>
      </c>
      <c r="AM27" t="s">
        <v>3201</v>
      </c>
      <c r="AN27" t="str">
        <f>IFERROR(VLOOKUP(ROWS(AN$2:AN27),AL$2:AM$202,2,FALSE),"")</f>
        <v>CTL : Castletownbere local</v>
      </c>
      <c r="AO27">
        <f>IF(ISNUMBER(SEARCH(Hauls!$G$313,AP$2:AP$202)),MAX(AO$1:AO26)+1,0)</f>
        <v>26</v>
      </c>
      <c r="AP27" t="s">
        <v>3201</v>
      </c>
      <c r="AQ27" t="str">
        <f>IFERROR(VLOOKUP(ROWS(AQ$2:AQ27),AO$2:AP$202,2,FALSE),"")</f>
        <v>CTL : Castletownbere local</v>
      </c>
      <c r="AR27">
        <f>IF(ISNUMBER(SEARCH(Hauls!$G$314,AS$2:AS$202)),MAX(AR$1:AR26)+1,0)</f>
        <v>26</v>
      </c>
      <c r="AS27" t="s">
        <v>3201</v>
      </c>
      <c r="AT27" t="str">
        <f>IFERROR(VLOOKUP(ROWS(AT$2:AT27),AR$2:AS$202,2,FALSE),"")</f>
        <v>CTL : Castletownbere local</v>
      </c>
      <c r="AU27">
        <f>IF(ISNUMBER(SEARCH(Hauls!$G$315,AV$2:AV$202)),MAX(AU$1:AU26)+1,0)</f>
        <v>26</v>
      </c>
      <c r="AV27" t="s">
        <v>3201</v>
      </c>
      <c r="AW27" t="str">
        <f>IFERROR(VLOOKUP(ROWS(AW$2:AW27),AU$2:AV$202,2,FALSE),"")</f>
        <v>CTL : Castletownbere local</v>
      </c>
      <c r="AX27">
        <f>IF(ISNUMBER(SEARCH(Hauls!$G$316,AY$2:AY$202)),MAX(AX$1:AX26)+1,0)</f>
        <v>26</v>
      </c>
      <c r="AY27" t="s">
        <v>3201</v>
      </c>
      <c r="AZ27" t="str">
        <f>IFERROR(VLOOKUP(ROWS(AZ$2:AZ27),AX$2:AY$202,2,FALSE),"")</f>
        <v>CTL : Castletownbere local</v>
      </c>
      <c r="BA27">
        <f>IF(ISNUMBER(SEARCH(Hauls!$G$317,BB$2:BB$202)),MAX(BA$1:BA26)+1,0)</f>
        <v>26</v>
      </c>
      <c r="BB27" t="s">
        <v>3201</v>
      </c>
      <c r="BC27" t="str">
        <f>IFERROR(VLOOKUP(ROWS(BC$2:BC27),BA$2:BB$202,2,FALSE),"")</f>
        <v>CTL : Castletownbere local</v>
      </c>
      <c r="BD27">
        <f>IF(ISNUMBER(SEARCH(Hauls!$G$318,BE$2:BE$202)),MAX(BD$1:BD26)+1,0)</f>
        <v>26</v>
      </c>
      <c r="BE27" t="s">
        <v>3201</v>
      </c>
      <c r="BF27" t="str">
        <f>IFERROR(VLOOKUP(ROWS(BF$2:BF27),BD$2:BE$202,2,FALSE),"")</f>
        <v>CTL : Castletownbere local</v>
      </c>
      <c r="BG27">
        <f>IF(ISNUMBER(SEARCH(Hauls!$G$319,BH$2:BH$202)),MAX(BG$1:BG26)+1,0)</f>
        <v>26</v>
      </c>
      <c r="BH27" t="s">
        <v>3201</v>
      </c>
      <c r="BI27" t="str">
        <f>IFERROR(VLOOKUP(ROWS(BI$2:BI27),BG$2:BH$202,2,FALSE),"")</f>
        <v>CTL : Castletownbere local</v>
      </c>
      <c r="BJ27">
        <f>IF(ISNUMBER(SEARCH(Hauls!$G$320,BK$2:BK$202)),MAX(BJ$1:BJ26)+1,0)</f>
        <v>26</v>
      </c>
      <c r="BK27" t="s">
        <v>3201</v>
      </c>
      <c r="BL27" t="str">
        <f>IFERROR(VLOOKUP(ROWS(BL$2:BL27),BJ$2:BK$202,2,FALSE),"")</f>
        <v>CTL : Castletownbere local</v>
      </c>
      <c r="BM27">
        <f>IF(ISNUMBER(SEARCH(Hauls!$G$321,BN$2:BN$202)),MAX(BM$1:BM26)+1,0)</f>
        <v>26</v>
      </c>
      <c r="BN27" t="s">
        <v>3201</v>
      </c>
      <c r="BO27" t="str">
        <f>IFERROR(VLOOKUP(ROWS(BO$2:BO27),BM$2:BN$202,2,FALSE),"")</f>
        <v>CTL : Castletownbere local</v>
      </c>
      <c r="BP27">
        <f>IF(ISNUMBER(SEARCH(Hauls!$G$322,BQ$2:BQ$202)),MAX(BP$1:BP26)+1,0)</f>
        <v>26</v>
      </c>
      <c r="BQ27" t="s">
        <v>3201</v>
      </c>
      <c r="BR27" t="str">
        <f>IFERROR(VLOOKUP(ROWS(BR$2:BR27),BP$2:BQ$202,2,FALSE),"")</f>
        <v>CTL : Castletownbere local</v>
      </c>
      <c r="BS27">
        <f>IF(ISNUMBER(SEARCH(Hauls!$G$323,BT$2:BT$202)),MAX(BS$1:BS26)+1,0)</f>
        <v>26</v>
      </c>
      <c r="BT27" t="s">
        <v>3201</v>
      </c>
      <c r="BU27" t="str">
        <f>IFERROR(VLOOKUP(ROWS(BU$2:BU27),BS$2:BT$202,2,FALSE),"")</f>
        <v>CTL : Castletownbere local</v>
      </c>
      <c r="BV27">
        <f>IF(ISNUMBER(SEARCH(Hauls!$G$324,BW$2:BW$202)),MAX(BV$1:BV26)+1,0)</f>
        <v>26</v>
      </c>
      <c r="BW27" t="s">
        <v>3201</v>
      </c>
      <c r="BX27" t="str">
        <f>IFERROR(VLOOKUP(ROWS(BX$2:BX27),BV$2:BW$202,2,FALSE),"")</f>
        <v>CTL : Castletownbere local</v>
      </c>
      <c r="BY27">
        <f>IF(ISNUMBER(SEARCH(Hauls!$G$325,BZ$2:BZ$202)),MAX(BY$1:BY26)+1,0)</f>
        <v>26</v>
      </c>
      <c r="BZ27" t="s">
        <v>3201</v>
      </c>
      <c r="CA27" t="str">
        <f>IFERROR(VLOOKUP(ROWS(CA$2:CA27),BY$2:BZ$202,2,FALSE),"")</f>
        <v>CTL : Castletownbere local</v>
      </c>
      <c r="CB27">
        <f>IF(ISNUMBER(SEARCH(Hauls!$G$326,CC$2:CC$202)),MAX(CB$1:CB26)+1,0)</f>
        <v>26</v>
      </c>
      <c r="CC27" t="s">
        <v>3201</v>
      </c>
      <c r="CD27" t="str">
        <f>IFERROR(VLOOKUP(ROWS(CD$2:CD27),CB$2:CC$202,2,FALSE),"")</f>
        <v>CTL : Castletownbere local</v>
      </c>
      <c r="CE27">
        <f>IF(ISNUMBER(SEARCH(Hauls!$G$327,CF$2:CF$202)),MAX(CE$1:CE26)+1,0)</f>
        <v>26</v>
      </c>
      <c r="CF27" t="s">
        <v>3201</v>
      </c>
      <c r="CG27" t="str">
        <f>IFERROR(VLOOKUP(ROWS(CG$2:CG27),CE$2:CF$202,2,FALSE),"")</f>
        <v>CTL : Castletownbere local</v>
      </c>
      <c r="CH27">
        <f>IF(ISNUMBER(SEARCH(Hauls!$G$328,CI$2:CI$202)),MAX(CH$1:CH26)+1,0)</f>
        <v>26</v>
      </c>
      <c r="CI27" t="s">
        <v>3201</v>
      </c>
      <c r="CJ27" t="str">
        <f>IFERROR(VLOOKUP(ROWS(CJ$2:CJ27),CH$2:CI$202,2,FALSE),"")</f>
        <v>CTL : Castletownbere local</v>
      </c>
      <c r="CK27">
        <f>IF(ISNUMBER(SEARCH(Hauls!$G$329,CL$2:CL$202)),MAX(CK$1:CK26)+1,0)</f>
        <v>26</v>
      </c>
      <c r="CL27" t="s">
        <v>3201</v>
      </c>
      <c r="CM27" t="str">
        <f>IFERROR(VLOOKUP(ROWS(CM$2:CM27),CK$2:CL$202,2,FALSE),"")</f>
        <v>CTL : Castletownbere local</v>
      </c>
      <c r="CN27">
        <f>IF(ISNUMBER(SEARCH(Hauls!$G$330,CO$2:CO$202)),MAX(CN$1:CN26)+1,0)</f>
        <v>26</v>
      </c>
      <c r="CO27" t="s">
        <v>3201</v>
      </c>
      <c r="CP27" t="str">
        <f>IFERROR(VLOOKUP(ROWS(CP$2:CP27),CN$2:CO$202,2,FALSE),"")</f>
        <v>CTL : Castletownbere local</v>
      </c>
      <c r="CQ27">
        <f>IF(ISNUMBER(SEARCH(Hauls!$G$331,CR$2:CR$202)),MAX(CQ$1:CQ26)+1,0)</f>
        <v>26</v>
      </c>
      <c r="CR27" t="s">
        <v>3201</v>
      </c>
      <c r="CS27" t="str">
        <f>IFERROR(VLOOKUP(ROWS(CS$2:CS27),CQ$2:CR$202,2,FALSE),"")</f>
        <v>CTL : Castletownbere local</v>
      </c>
      <c r="CT27">
        <f>IF(ISNUMBER(SEARCH(Hauls!$G$332,CU$2:CU$202)),MAX(CT$1:CT26)+1,0)</f>
        <v>26</v>
      </c>
      <c r="CU27" t="s">
        <v>3201</v>
      </c>
      <c r="CV27" t="str">
        <f>IFERROR(VLOOKUP(ROWS(CV$2:CV27),CT$2:CU$202,2,FALSE),"")</f>
        <v>CTL : Castletownbere local</v>
      </c>
      <c r="CW27">
        <f>IF(ISNUMBER(SEARCH(Hauls!$G$333,CX$2:CX$202)),MAX(CW$1:CW26)+1,0)</f>
        <v>26</v>
      </c>
      <c r="CX27" t="s">
        <v>3201</v>
      </c>
      <c r="CY27" t="str">
        <f>IFERROR(VLOOKUP(ROWS(CY$2:CY27),CW$2:CX$202,2,FALSE),"")</f>
        <v>CTL : Castletownbere local</v>
      </c>
      <c r="CZ27">
        <f>IF(ISNUMBER(SEARCH(Hauls!$G$334,DA$2:DA$202)),MAX(CZ$1:CZ26)+1,0)</f>
        <v>26</v>
      </c>
      <c r="DA27" t="s">
        <v>3201</v>
      </c>
      <c r="DB27" t="str">
        <f>IFERROR(VLOOKUP(ROWS(DB$2:DB27),CZ$2:DA$202,2,FALSE),"")</f>
        <v>CTL : Castletownbere local</v>
      </c>
      <c r="DC27">
        <f>IF(ISNUMBER(SEARCH(Hauls!$G$335,DD$2:DD$202)),MAX(DC$1:DC26)+1,0)</f>
        <v>26</v>
      </c>
      <c r="DD27" t="s">
        <v>3201</v>
      </c>
      <c r="DE27" t="str">
        <f>IFERROR(VLOOKUP(ROWS(DE$2:DE27),DC$2:DD$202,2,FALSE),"")</f>
        <v>CTL : Castletownbere local</v>
      </c>
      <c r="DF27">
        <f>IF(ISNUMBER(SEARCH(Hauls!$G$336,DG$2:DG$202)),MAX(DF$1:DF26)+1,0)</f>
        <v>26</v>
      </c>
      <c r="DG27" t="s">
        <v>3201</v>
      </c>
      <c r="DH27" t="str">
        <f>IFERROR(VLOOKUP(ROWS(DH$2:DH27),DF$2:DG$202,2,FALSE),"")</f>
        <v>CTL : Castletownbere local</v>
      </c>
      <c r="DI27">
        <f>IF(ISNUMBER(SEARCH(Hauls!$G$337,DJ$2:DJ$202)),MAX(DI$1:DI26)+1,0)</f>
        <v>26</v>
      </c>
      <c r="DJ27" t="s">
        <v>3201</v>
      </c>
      <c r="DK27" t="str">
        <f>IFERROR(VLOOKUP(ROWS(DK$2:DK27),DI$2:DJ$202,2,FALSE),"")</f>
        <v>CTL : Castletownbere local</v>
      </c>
      <c r="DL27">
        <f>IF(ISNUMBER(SEARCH(Hauls!$G$338,DM$2:DM$202)),MAX(DL$1:DL26)+1,0)</f>
        <v>26</v>
      </c>
      <c r="DM27" t="s">
        <v>3201</v>
      </c>
      <c r="DN27" t="str">
        <f>IFERROR(VLOOKUP(ROWS(DN$2:DN27),DL$2:DM$202,2,FALSE),"")</f>
        <v>CTL : Castletownbere local</v>
      </c>
      <c r="DO27">
        <f>IF(ISNUMBER(SEARCH(Hauls!$G$339,DP$2:DP$202)),MAX(DO$1:DO26)+1,0)</f>
        <v>26</v>
      </c>
      <c r="DP27" t="s">
        <v>3201</v>
      </c>
      <c r="DQ27" t="str">
        <f>IFERROR(VLOOKUP(ROWS(DQ$2:DQ27),DO$2:DP$202,2,FALSE),"")</f>
        <v>CTL : Castletownbere local</v>
      </c>
      <c r="DR27">
        <f>IF(ISNUMBER(SEARCH(Hauls!$G$340,DS$2:DS$202)),MAX(DR$1:DR26)+1,0)</f>
        <v>26</v>
      </c>
      <c r="DS27" t="s">
        <v>3201</v>
      </c>
      <c r="DT27" t="str">
        <f>IFERROR(VLOOKUP(ROWS(DT$2:DT27),DR$2:DS$202,2,FALSE),"")</f>
        <v>CTL : Castletownbere local</v>
      </c>
      <c r="DU27">
        <f>IF(ISNUMBER(SEARCH(Hauls!$G$341,DV$2:DV$202)),MAX(DU$1:DU26)+1,0)</f>
        <v>26</v>
      </c>
      <c r="DV27" t="s">
        <v>3201</v>
      </c>
      <c r="DW27" t="str">
        <f>IFERROR(VLOOKUP(ROWS(DW$2:DW27),DU$2:DV$202,2,FALSE),"")</f>
        <v>CTL : Castletownbere local</v>
      </c>
      <c r="DX27">
        <f>IF(ISNUMBER(SEARCH(Hauls!$G$342,DY$2:DY$202)),MAX(DX$1:DX26)+1,0)</f>
        <v>26</v>
      </c>
      <c r="DY27" t="s">
        <v>3201</v>
      </c>
      <c r="DZ27" t="str">
        <f>IFERROR(VLOOKUP(ROWS(DZ$2:DZ27),DX$2:DY$202,2,FALSE),"")</f>
        <v>CTL : Castletownbere local</v>
      </c>
      <c r="EA27">
        <f>IF(ISNUMBER(SEARCH(Hauls!$G$343,EB$2:EB$202)),MAX(EA$1:EA26)+1,0)</f>
        <v>26</v>
      </c>
      <c r="EB27" t="s">
        <v>3201</v>
      </c>
      <c r="EC27" t="str">
        <f>IFERROR(VLOOKUP(ROWS(EC$2:EC27),EA$2:EB$202,2,FALSE),"")</f>
        <v>CTL : Castletownbere local</v>
      </c>
      <c r="ED27">
        <f>IF(ISNUMBER(SEARCH(Hauls!$G$344,EE$2:EE$202)),MAX(ED$1:ED26)+1,0)</f>
        <v>26</v>
      </c>
      <c r="EE27" t="s">
        <v>3201</v>
      </c>
      <c r="EF27" t="str">
        <f>IFERROR(VLOOKUP(ROWS(EF$2:EF27),ED$2:EE$202,2,FALSE),"")</f>
        <v>CTL : Castletownbere local</v>
      </c>
      <c r="EG27">
        <f>IF(ISNUMBER(SEARCH(Hauls!$G$345,EH$2:EH$202)),MAX(EG$1:EG26)+1,0)</f>
        <v>26</v>
      </c>
      <c r="EH27" t="s">
        <v>3201</v>
      </c>
      <c r="EI27" t="str">
        <f>IFERROR(VLOOKUP(ROWS(EI$2:EI27),EG$2:EH$202,2,FALSE),"")</f>
        <v>CTL : Castletownbere local</v>
      </c>
      <c r="EJ27">
        <f>IF(ISNUMBER(SEARCH(Hauls!$G$346,EK$2:EK$202)),MAX(EJ$1:EJ26)+1,0)</f>
        <v>26</v>
      </c>
      <c r="EK27" t="s">
        <v>3201</v>
      </c>
      <c r="EL27" t="str">
        <f>IFERROR(VLOOKUP(ROWS(EL$2:EL27),EJ$2:EK$202,2,FALSE),"")</f>
        <v>CTL : Castletownbere local</v>
      </c>
      <c r="EM27">
        <f>IF(ISNUMBER(SEARCH(Hauls!$G$347,EN$2:EN$202)),MAX(EM$1:EM26)+1,0)</f>
        <v>26</v>
      </c>
      <c r="EN27" t="s">
        <v>3201</v>
      </c>
      <c r="EO27" t="str">
        <f>IFERROR(VLOOKUP(ROWS(EO$2:EO27),EM$2:EN$202,2,FALSE),"")</f>
        <v>CTL : Castletownbere local</v>
      </c>
      <c r="EP27">
        <f>IF(ISNUMBER(SEARCH(Hauls!$G$348,EQ$2:EQ$202)),MAX(EP$1:EP26)+1,0)</f>
        <v>26</v>
      </c>
      <c r="EQ27" t="s">
        <v>3201</v>
      </c>
      <c r="ER27" t="str">
        <f>IFERROR(VLOOKUP(ROWS(ER$2:ER27),EP$2:EQ$202,2,FALSE),"")</f>
        <v>CTL : Castletownbere local</v>
      </c>
      <c r="ES27">
        <f>IF(ISNUMBER(SEARCH(Hauls!$G$349,ET$2:ET$202)),MAX(ES$1:ES26)+1,0)</f>
        <v>26</v>
      </c>
      <c r="ET27" t="s">
        <v>3201</v>
      </c>
      <c r="EU27" t="str">
        <f>IFERROR(VLOOKUP(ROWS(EU$2:EU27),ES$2:ET$202,2,FALSE),"")</f>
        <v>CTL : Castletownbere local</v>
      </c>
      <c r="EV27">
        <f>IF(ISNUMBER(SEARCH(Hauls!$G$350,EW$2:EW$202)),MAX(EV$1:EV26)+1,0)</f>
        <v>26</v>
      </c>
      <c r="EW27" t="s">
        <v>3201</v>
      </c>
      <c r="EX27" t="str">
        <f>IFERROR(VLOOKUP(ROWS(EX$2:EX27),EV$2:EW$202,2,FALSE),"")</f>
        <v>CTL : Castletownbere local</v>
      </c>
      <c r="EY27">
        <f>IF(ISNUMBER(SEARCH(Hauls!$G$351,EZ$2:EZ$202)),MAX(EY$1:EY26)+1,0)</f>
        <v>26</v>
      </c>
      <c r="EZ27" t="s">
        <v>3201</v>
      </c>
      <c r="FA27" t="str">
        <f>IFERROR(VLOOKUP(ROWS(FA$2:FA27),EY$2:EZ$202,2,FALSE),"")</f>
        <v>CTL : Castletownbere local</v>
      </c>
      <c r="FB27">
        <f>IF(ISNUMBER(SEARCH(Hauls!$G$352,FC$2:FC$202)),MAX(FB$1:FB26)+1,0)</f>
        <v>26</v>
      </c>
      <c r="FC27" t="s">
        <v>3201</v>
      </c>
      <c r="FD27" t="str">
        <f>IFERROR(VLOOKUP(ROWS(FD$2:FD27),FB$2:FC$202,2,FALSE),"")</f>
        <v>CTL : Castletownbere local</v>
      </c>
      <c r="FE27">
        <f>IF(ISNUMBER(SEARCH(Hauls!$G$353,FF$2:FF$202)),MAX(FE$1:FE26)+1,0)</f>
        <v>26</v>
      </c>
      <c r="FF27" t="s">
        <v>3201</v>
      </c>
      <c r="FG27" t="str">
        <f>IFERROR(VLOOKUP(ROWS(FG$2:FG27),FE$2:FF$202,2,FALSE),"")</f>
        <v>CTL : Castletownbere local</v>
      </c>
      <c r="FH27">
        <f>IF(ISNUMBER(SEARCH(Hauls!$G$354,FI$2:FI$202)),MAX(FH$1:FH26)+1,0)</f>
        <v>26</v>
      </c>
      <c r="FI27" t="s">
        <v>3201</v>
      </c>
      <c r="FJ27" t="str">
        <f>IFERROR(VLOOKUP(ROWS(FJ$2:FJ27),FH$2:FI$202,2,FALSE),"")</f>
        <v>CTL : Castletownbere local</v>
      </c>
      <c r="FK27">
        <f>IF(ISNUMBER(SEARCH(Hauls!$G$355,FL$2:FL$202)),MAX(FK$1:FK26)+1,0)</f>
        <v>26</v>
      </c>
      <c r="FL27" t="s">
        <v>3201</v>
      </c>
      <c r="FM27" t="str">
        <f>IFERROR(VLOOKUP(ROWS(FM$2:FM27),FK$2:FL$202,2,FALSE),"")</f>
        <v>CTL : Castletownbere local</v>
      </c>
      <c r="FN27">
        <f>IF(ISNUMBER(SEARCH(Hauls!$G$356,FO$2:FO$202)),MAX(FN$1:FN26)+1,0)</f>
        <v>26</v>
      </c>
      <c r="FO27" t="s">
        <v>3201</v>
      </c>
      <c r="FP27" t="str">
        <f>IFERROR(VLOOKUP(ROWS(FP$2:FP27),FN$2:FO$202,2,FALSE),"")</f>
        <v>CTL : Castletownbere local</v>
      </c>
      <c r="FQ27">
        <f>IF(ISNUMBER(SEARCH(Hauls!$G$357,FR$2:FR$202)),MAX(FQ$1:FQ26)+1,0)</f>
        <v>26</v>
      </c>
      <c r="FR27" t="s">
        <v>3201</v>
      </c>
      <c r="FS27" t="str">
        <f>IFERROR(VLOOKUP(ROWS(FS$2:FS27),FQ$2:FR$202,2,FALSE),"")</f>
        <v>CTL : Castletownbere local</v>
      </c>
      <c r="FT27">
        <f>IF(ISNUMBER(SEARCH(Hauls!$G$358,FU$2:FU$202)),MAX(FT$1:FT26)+1,0)</f>
        <v>26</v>
      </c>
      <c r="FU27" t="s">
        <v>3201</v>
      </c>
      <c r="FV27" t="str">
        <f>IFERROR(VLOOKUP(ROWS(FV$2:FV27),FT$2:FU$202,2,FALSE),"")</f>
        <v>CTL : Castletownbere local</v>
      </c>
      <c r="FW27">
        <f>IF(ISNUMBER(SEARCH(Hauls!$G$359,FX$2:FX$202)),MAX(FW$1:FW26)+1,0)</f>
        <v>26</v>
      </c>
      <c r="FX27" t="s">
        <v>3201</v>
      </c>
      <c r="FY27" t="str">
        <f>IFERROR(VLOOKUP(ROWS(FY$2:FY27),FW$2:FX$202,2,FALSE),"")</f>
        <v>CTL : Castletownbere local</v>
      </c>
      <c r="FZ27">
        <f>IF(ISNUMBER(SEARCH(Hauls!$G$360,GA$2:GA$202)),MAX(FZ$1:FZ26)+1,0)</f>
        <v>26</v>
      </c>
      <c r="GA27" t="s">
        <v>3201</v>
      </c>
      <c r="GB27" t="str">
        <f>IFERROR(VLOOKUP(ROWS(GB$2:GB27),FZ$2:GA$202,2,FALSE),"")</f>
        <v>CTL : Castletownbere local</v>
      </c>
      <c r="GC27">
        <f>IF(ISNUMBER(SEARCH(Hauls!$G$361,GD$2:GD$202)),MAX(GC$1:GC26)+1,0)</f>
        <v>26</v>
      </c>
      <c r="GD27" t="s">
        <v>3201</v>
      </c>
      <c r="GE27" t="str">
        <f>IFERROR(VLOOKUP(ROWS(GE$2:GE27),GC$2:GD$202,2,FALSE),"")</f>
        <v>CTL : Castletownbere local</v>
      </c>
      <c r="GF27">
        <f>IF(ISNUMBER(SEARCH(Hauls!$G$362,GG$2:GG$202)),MAX(GF$1:GF26)+1,0)</f>
        <v>26</v>
      </c>
      <c r="GG27" t="s">
        <v>3201</v>
      </c>
      <c r="GH27" t="str">
        <f>IFERROR(VLOOKUP(ROWS(GH$2:GH27),GF$2:GG$202,2,FALSE),"")</f>
        <v>CTL : Castletownbere local</v>
      </c>
      <c r="GI27">
        <f>IF(ISNUMBER(SEARCH(Hauls!$G$363,GJ$2:GJ$202)),MAX(GI$1:GI26)+1,0)</f>
        <v>26</v>
      </c>
      <c r="GJ27" t="s">
        <v>3201</v>
      </c>
      <c r="GK27" t="str">
        <f>IFERROR(VLOOKUP(ROWS(GK$2:GK27),GI$2:GJ$202,2,FALSE),"")</f>
        <v>CTL : Castletownbere local</v>
      </c>
      <c r="GL27">
        <f>IF(ISNUMBER(SEARCH(Hauls!$G$364,GM$2:GM$202)),MAX(GL$1:GL26)+1,0)</f>
        <v>26</v>
      </c>
      <c r="GM27" t="s">
        <v>3201</v>
      </c>
      <c r="GN27" t="str">
        <f>IFERROR(VLOOKUP(ROWS(GN$2:GN27),GL$2:GM$202,2,FALSE),"")</f>
        <v>CTL : Castletownbere local</v>
      </c>
      <c r="GO27">
        <f>IF(ISNUMBER(SEARCH(Hauls!$G$365,GP$2:GP$202)),MAX(GO$1:GO26)+1,0)</f>
        <v>26</v>
      </c>
      <c r="GP27" t="s">
        <v>3201</v>
      </c>
      <c r="GQ27" t="str">
        <f>IFERROR(VLOOKUP(ROWS(GQ$2:GQ27),GO$2:GP$202,2,FALSE),"")</f>
        <v>CTL : Castletownbere local</v>
      </c>
      <c r="GR27">
        <f>IF(ISNUMBER(SEARCH(Hauls!$G$366,GS$2:GS$202)),MAX(GR$1:GR26)+1,0)</f>
        <v>26</v>
      </c>
      <c r="GS27" t="s">
        <v>3201</v>
      </c>
      <c r="GT27" t="str">
        <f>IFERROR(VLOOKUP(ROWS(GT$2:GT27),GR$2:GS$202,2,FALSE),"")</f>
        <v>CTL : Castletownbere local</v>
      </c>
      <c r="GU27">
        <f>IF(ISNUMBER(SEARCH(Hauls!$G$366,GV$2:GV$202)),MAX(GU$1:GU26)+1,0)</f>
        <v>26</v>
      </c>
      <c r="GV27" t="s">
        <v>3201</v>
      </c>
      <c r="GW27" t="str">
        <f>IFERROR(VLOOKUP(ROWS(GW$2:GW27),GU$2:GV$202,2,FALSE),"")</f>
        <v>CTL : Castletownbere local</v>
      </c>
      <c r="GX27">
        <f>IF(ISNUMBER(SEARCH(Hauls!$G$368,GY$2:GY$202)),MAX(GX$1:GX26)+1,0)</f>
        <v>26</v>
      </c>
      <c r="GY27" t="s">
        <v>3201</v>
      </c>
      <c r="GZ27" t="str">
        <f>IFERROR(VLOOKUP(ROWS(GZ$2:GZ27),GX$2:GY$202,2,FALSE),"")</f>
        <v>CTL : Castletownbere local</v>
      </c>
      <c r="HA27">
        <f>IF(ISNUMBER(SEARCH(Hauls!$G$369,HB$2:HB$202)),MAX(HA$1:HA26)+1,0)</f>
        <v>26</v>
      </c>
      <c r="HB27" t="s">
        <v>3201</v>
      </c>
      <c r="HC27" t="str">
        <f>IFERROR(VLOOKUP(ROWS(HC$2:HC27),HA$2:HB$202,2,FALSE),"")</f>
        <v>CTL : Castletownbere local</v>
      </c>
      <c r="HD27">
        <f>IF(ISNUMBER(SEARCH(Hauls!$G$370,HE$2:HE$202)),MAX(HD$1:HD26)+1,0)</f>
        <v>26</v>
      </c>
      <c r="HE27" t="s">
        <v>3201</v>
      </c>
      <c r="HF27" t="str">
        <f>IFERROR(VLOOKUP(ROWS(HF$2:HF27),HD$2:HE$202,2,FALSE),"")</f>
        <v>CTL : Castletownbere local</v>
      </c>
      <c r="HG27">
        <f>IF(ISNUMBER(SEARCH(Hauls!$G$371,HH$2:HH$202)),MAX(HG$1:HG26)+1,0)</f>
        <v>26</v>
      </c>
      <c r="HH27" t="s">
        <v>3201</v>
      </c>
      <c r="HI27" t="str">
        <f>IFERROR(VLOOKUP(ROWS(HI$2:HI27),HG$2:HH$202,2,FALSE),"")</f>
        <v>CTL : Castletownbere local</v>
      </c>
      <c r="HJ27">
        <f>IF(ISNUMBER(SEARCH(Hauls!$G$372,HK$2:HK$202)),MAX(HJ$1:HJ26)+1,0)</f>
        <v>26</v>
      </c>
      <c r="HK27" t="s">
        <v>3201</v>
      </c>
      <c r="HL27" t="str">
        <f>IFERROR(VLOOKUP(ROWS(HL$2:HL27),HJ$2:HK$202,2,FALSE),"")</f>
        <v>CTL : Castletownbere local</v>
      </c>
      <c r="HM27">
        <f>IF(ISNUMBER(SEARCH(Hauls!$G$373,HN$2:HN$202)),MAX(HM$1:HM26)+1,0)</f>
        <v>26</v>
      </c>
      <c r="HN27" t="s">
        <v>3201</v>
      </c>
      <c r="HO27" t="str">
        <f>IFERROR(VLOOKUP(ROWS(HO$2:HO27),HM$2:HN$202,2,FALSE),"")</f>
        <v>CTL : Castletownbere local</v>
      </c>
      <c r="HP27">
        <f>IF(ISNUMBER(SEARCH(Hauls!$G$374,HQ$2:HQ$202)),MAX(HP$1:HP26)+1,0)</f>
        <v>26</v>
      </c>
      <c r="HQ27" t="s">
        <v>3201</v>
      </c>
      <c r="HR27" t="str">
        <f>IFERROR(VLOOKUP(ROWS(HR$2:HR27),HP$2:HQ$202,2,FALSE),"")</f>
        <v>CTL : Castletownbere local</v>
      </c>
      <c r="HS27">
        <f>IF(ISNUMBER(SEARCH(Hauls!$G$375,HT$2:HT$202)),MAX(HS$1:HS26)+1,0)</f>
        <v>26</v>
      </c>
      <c r="HT27" t="s">
        <v>3201</v>
      </c>
      <c r="HU27" t="str">
        <f>IFERROR(VLOOKUP(ROWS(HU$2:HU27),HS$2:HT$202,2,FALSE),"")</f>
        <v>CTL : Castletownbere local</v>
      </c>
      <c r="HV27">
        <f>IF(ISNUMBER(SEARCH(Hauls!$G$376,HW$2:HW$202)),MAX(HV$1:HV26)+1,0)</f>
        <v>26</v>
      </c>
      <c r="HW27" t="s">
        <v>3201</v>
      </c>
      <c r="HX27" t="str">
        <f>IFERROR(VLOOKUP(ROWS(HX$2:HX27),HV$2:HW$202,2,FALSE),"")</f>
        <v>CTL : Castletownbere local</v>
      </c>
      <c r="HY27">
        <f>IF(ISNUMBER(SEARCH(Hauls!$G$377,HZ$2:HZ$202)),MAX(HY$1:HY26)+1,0)</f>
        <v>26</v>
      </c>
      <c r="HZ27" t="s">
        <v>3201</v>
      </c>
      <c r="IA27" t="str">
        <f>IFERROR(VLOOKUP(ROWS(IA$2:IA27),HY$2:HZ$202,2,FALSE),"")</f>
        <v>CTL : Castletownbere local</v>
      </c>
      <c r="IB27">
        <f>IF(ISNUMBER(SEARCH(Hauls!$G$378,IC$2:IC$202)),MAX(IB$1:IB26)+1,0)</f>
        <v>26</v>
      </c>
      <c r="IC27" t="s">
        <v>3201</v>
      </c>
      <c r="ID27" t="str">
        <f>IFERROR(VLOOKUP(ROWS(ID$2:ID27),IB$2:IC$202,2,FALSE),"")</f>
        <v>CTL : Castletownbere local</v>
      </c>
      <c r="IE27">
        <f>IF(ISNUMBER(SEARCH(Hauls!$G$379,IF$2:IF$202)),MAX(IE$1:IE26)+1,0)</f>
        <v>26</v>
      </c>
      <c r="IF27" t="s">
        <v>3201</v>
      </c>
      <c r="IG27" t="str">
        <f>IFERROR(VLOOKUP(ROWS(IG$2:IG27),IE$2:IF$202,2,FALSE),"")</f>
        <v>CTL : Castletownbere local</v>
      </c>
      <c r="IH27">
        <f>IF(ISNUMBER(SEARCH(Hauls!$G$380,II$2:II$202)),MAX(IH$1:IH26)+1,0)</f>
        <v>26</v>
      </c>
      <c r="II27" t="s">
        <v>3201</v>
      </c>
      <c r="IJ27" t="str">
        <f>IFERROR(VLOOKUP(ROWS(IJ$2:IJ27),IH$2:II$202,2,FALSE),"")</f>
        <v>CTL : Castletownbere local</v>
      </c>
      <c r="IK27">
        <f>IF(ISNUMBER(SEARCH(Hauls!$G$381,IL$2:IL$202)),MAX(IK$1:IK26)+1,0)</f>
        <v>26</v>
      </c>
      <c r="IL27" t="s">
        <v>3201</v>
      </c>
      <c r="IM27" t="str">
        <f>IFERROR(VLOOKUP(ROWS(IM$2:IM27),IK$2:IL$202,2,FALSE),"")</f>
        <v>CTL : Castletownbere local</v>
      </c>
      <c r="IN27">
        <f>IF(ISNUMBER(SEARCH(Hauls!$G$382,IO$2:IO$202)),MAX(IN$1:IN26)+1,0)</f>
        <v>26</v>
      </c>
      <c r="IO27" t="s">
        <v>3201</v>
      </c>
      <c r="IP27" t="str">
        <f>IFERROR(VLOOKUP(ROWS(IP$2:IP27),IN$2:IO$202,2,FALSE),"")</f>
        <v>CTL : Castletownbere local</v>
      </c>
      <c r="IQ27">
        <f>IF(ISNUMBER(SEARCH(Hauls!$G$383,IR$2:IR$202)),MAX(IQ$1:IQ26)+1,0)</f>
        <v>26</v>
      </c>
      <c r="IR27" t="s">
        <v>3201</v>
      </c>
      <c r="IS27" t="str">
        <f>IFERROR(VLOOKUP(ROWS(IS$2:IS27),IQ$2:IR$202,2,FALSE),"")</f>
        <v>CTL : Castletownbere local</v>
      </c>
      <c r="IT27">
        <f>IF(ISNUMBER(SEARCH(Hauls!$G$384,IU$2:IU$202)),MAX(IT$1:IT26)+1,0)</f>
        <v>26</v>
      </c>
      <c r="IU27" t="s">
        <v>3201</v>
      </c>
      <c r="IV27" t="str">
        <f>IFERROR(VLOOKUP(ROWS(IV$2:IV27),IT$2:IU$202,2,FALSE),"")</f>
        <v>CTL : Castletownbere local</v>
      </c>
      <c r="IW27">
        <f>IF(ISNUMBER(SEARCH(Hauls!$G$385,IX$2:IX$202)),MAX(IW$1:IW26)+1,0)</f>
        <v>26</v>
      </c>
      <c r="IX27" t="s">
        <v>3201</v>
      </c>
      <c r="IY27" t="str">
        <f>IFERROR(VLOOKUP(ROWS(IY$2:IY27),IW$2:IX$202,2,FALSE),"")</f>
        <v>CTL : Castletownbere local</v>
      </c>
      <c r="IZ27">
        <f>IF(ISNUMBER(SEARCH(Hauls!$G$386,JA$2:JA$202)),MAX(IZ$1:IZ26)+1,0)</f>
        <v>26</v>
      </c>
      <c r="JA27" t="s">
        <v>3201</v>
      </c>
      <c r="JB27" t="str">
        <f>IFERROR(VLOOKUP(ROWS(JB$2:JB27),IZ$2:JA$202,2,FALSE),"")</f>
        <v>CTL : Castletownbere local</v>
      </c>
      <c r="JC27">
        <f>IF(ISNUMBER(SEARCH(Hauls!$G$387,JD$2:JD$202)),MAX(JC$1:JC26)+1,0)</f>
        <v>26</v>
      </c>
      <c r="JD27" t="s">
        <v>3201</v>
      </c>
      <c r="JE27" t="str">
        <f>IFERROR(VLOOKUP(ROWS(JE$2:JE27),JC$2:JD$202,2,FALSE),"")</f>
        <v>CTL : Castletownbere local</v>
      </c>
      <c r="JF27">
        <f>IF(ISNUMBER(SEARCH(Hauls!$G$388,JG$2:JG$202)),MAX(JF$1:JF26)+1,0)</f>
        <v>26</v>
      </c>
      <c r="JG27" t="s">
        <v>3201</v>
      </c>
      <c r="JH27" t="str">
        <f>IFERROR(VLOOKUP(ROWS(JH$2:JH27),JF$2:JG$202,2,FALSE),"")</f>
        <v>CTL : Castletownbere local</v>
      </c>
      <c r="JI27">
        <f>IF(ISNUMBER(SEARCH(Hauls!$G$389,JJ$2:JJ$202)),MAX(JI$1:JI26)+1,0)</f>
        <v>26</v>
      </c>
      <c r="JJ27" t="s">
        <v>3201</v>
      </c>
      <c r="JK27" t="str">
        <f>IFERROR(VLOOKUP(ROWS(JK$2:JK27),JI$2:JJ$202,2,FALSE),"")</f>
        <v>CTL : Castletownbere local</v>
      </c>
      <c r="JL27">
        <f>IF(ISNUMBER(SEARCH(Hauls!$G$390,JM$2:JM$202)),MAX(JL$1:JL26)+1,0)</f>
        <v>26</v>
      </c>
      <c r="JM27" t="s">
        <v>3201</v>
      </c>
      <c r="JN27" t="str">
        <f>IFERROR(VLOOKUP(ROWS(JN$2:JN27),JL$2:JM$202,2,FALSE),"")</f>
        <v>CTL : Castletownbere local</v>
      </c>
      <c r="JO27">
        <f>IF(ISNUMBER(SEARCH(Hauls!$G$391,JP$2:JP$202)),MAX(JO$1:JO26)+1,0)</f>
        <v>26</v>
      </c>
      <c r="JP27" t="s">
        <v>3201</v>
      </c>
      <c r="JQ27" t="str">
        <f>IFERROR(VLOOKUP(ROWS(JQ$2:JQ27),JO$2:JP$202,2,FALSE),"")</f>
        <v>CTL : Castletownbere local</v>
      </c>
      <c r="JR27">
        <f>IF(ISNUMBER(SEARCH(Hauls!$G$392,JS$2:JS$202)),MAX(JR$1:JR26)+1,0)</f>
        <v>26</v>
      </c>
      <c r="JS27" t="s">
        <v>3201</v>
      </c>
      <c r="JT27" t="str">
        <f>IFERROR(VLOOKUP(ROWS(JT$2:JT27),JR$2:JS$202,2,FALSE),"")</f>
        <v>CTL : Castletownbere local</v>
      </c>
      <c r="JU27">
        <f>IF(ISNUMBER(SEARCH(Hauls!$G$393,JV$2:JV$202)),MAX(JU$1:JU26)+1,0)</f>
        <v>26</v>
      </c>
      <c r="JV27" t="s">
        <v>3201</v>
      </c>
      <c r="JW27" t="str">
        <f>IFERROR(VLOOKUP(ROWS(JW$2:JW27),JU$2:JV$202,2,FALSE),"")</f>
        <v>CTL : Castletownbere local</v>
      </c>
      <c r="JX27">
        <f>IF(ISNUMBER(SEARCH(Hauls!$G$394,JY$2:JY$202)),MAX(JX$1:JX26)+1,0)</f>
        <v>26</v>
      </c>
      <c r="JY27" t="s">
        <v>3201</v>
      </c>
      <c r="JZ27" t="str">
        <f>IFERROR(VLOOKUP(ROWS(JZ$2:JZ27),JX$2:JY$202,2,FALSE),"")</f>
        <v>CTL : Castletownbere local</v>
      </c>
      <c r="KA27">
        <f>IF(ISNUMBER(SEARCH(Hauls!$G$395,KB$2:KB$202)),MAX(KA$1:KA26)+1,0)</f>
        <v>26</v>
      </c>
      <c r="KB27" t="s">
        <v>3201</v>
      </c>
      <c r="KC27" t="str">
        <f>IFERROR(VLOOKUP(ROWS(KC$2:KC27),KA$2:KB$202,2,FALSE),"")</f>
        <v>CTL : Castletownbere local</v>
      </c>
      <c r="KD27">
        <f>IF(ISNUMBER(SEARCH(Hauls!$G$396,KE$2:KE$202)),MAX(KD$1:KD26)+1,0)</f>
        <v>26</v>
      </c>
      <c r="KE27" t="s">
        <v>3201</v>
      </c>
      <c r="KF27" t="str">
        <f>IFERROR(VLOOKUP(ROWS(KF$2:KF27),KD$2:KE$202,2,FALSE),"")</f>
        <v>CTL : Castletownbere local</v>
      </c>
      <c r="KG27">
        <f>IF(ISNUMBER(SEARCH(Hauls!$G$397,KH$2:KH$202)),MAX(KG$1:KG26)+1,0)</f>
        <v>26</v>
      </c>
      <c r="KH27" t="s">
        <v>3201</v>
      </c>
      <c r="KI27" t="str">
        <f>IFERROR(VLOOKUP(ROWS(KI$2:KI27),KG$2:KH$202,2,FALSE),"")</f>
        <v>CTL : Castletownbere local</v>
      </c>
      <c r="KJ27">
        <f>IF(ISNUMBER(SEARCH(Hauls!$G$398,KK$2:KK$202)),MAX(KJ$1:KJ26)+1,0)</f>
        <v>26</v>
      </c>
      <c r="KK27" t="s">
        <v>3201</v>
      </c>
      <c r="KL27" t="str">
        <f>IFERROR(VLOOKUP(ROWS(KL$2:KL27),KJ$2:KK$202,2,FALSE),"")</f>
        <v>CTL : Castletownbere local</v>
      </c>
      <c r="KM27">
        <f>IF(ISNUMBER(SEARCH(Hauls!$G$399,KN$2:KN$202)),MAX(KM$1:KM26)+1,0)</f>
        <v>26</v>
      </c>
      <c r="KN27" t="s">
        <v>3201</v>
      </c>
      <c r="KO27" t="str">
        <f>IFERROR(VLOOKUP(ROWS(KO$2:KO27),KM$2:KN$202,2,FALSE),"")</f>
        <v>CTL : Castletownbere local</v>
      </c>
      <c r="KP27">
        <f>IF(ISNUMBER(SEARCH(Hauls!$G$400,KQ$2:KQ$202)),MAX(KP$1:KP26)+1,0)</f>
        <v>26</v>
      </c>
      <c r="KQ27" t="s">
        <v>3201</v>
      </c>
      <c r="KR27" t="str">
        <f>IFERROR(VLOOKUP(ROWS(KR$2:KR27),KP$2:KQ$202,2,FALSE),"")</f>
        <v>CTL : Castletownbere local</v>
      </c>
    </row>
    <row r="28" spans="1:304" x14ac:dyDescent="0.25">
      <c r="A28" t="s">
        <v>2542</v>
      </c>
      <c r="B28" t="s">
        <v>2543</v>
      </c>
      <c r="C28" t="s">
        <v>653</v>
      </c>
      <c r="D28" t="str">
        <f t="shared" si="0"/>
        <v>CDK : Clondyke</v>
      </c>
      <c r="E28">
        <f>IF(ISNUMBER(SEARCH(Hauls!$G$301,$F$2:$F$202)),MAX($E$1:E27)+1,0)</f>
        <v>27</v>
      </c>
      <c r="F28" t="s">
        <v>3202</v>
      </c>
      <c r="G28" t="str">
        <f>IFERROR(VLOOKUP(ROWS($G$2:G28),$E$2:$F$202,2,FALSE),"")</f>
        <v>CDK : Clondyke</v>
      </c>
      <c r="H28">
        <f>IF(ISNUMBER(SEARCH(Hauls!$G$302,I$2:I$202)),MAX(H$1:H27)+1,0)</f>
        <v>27</v>
      </c>
      <c r="I28" t="s">
        <v>3202</v>
      </c>
      <c r="J28" t="str">
        <f>IFERROR(VLOOKUP(ROWS(J$2:J28),H$2:I$202,2,FALSE),"")</f>
        <v>CDK : Clondyke</v>
      </c>
      <c r="K28">
        <f>IF(ISNUMBER(SEARCH(Hauls!$G$303,L$2:L$202)),MAX(K$1:K27)+1,0)</f>
        <v>27</v>
      </c>
      <c r="L28" t="s">
        <v>3202</v>
      </c>
      <c r="M28" t="str">
        <f>IFERROR(VLOOKUP(ROWS(M$2:M28),K$2:L$202,2,FALSE),"")</f>
        <v>CDK : Clondyke</v>
      </c>
      <c r="N28">
        <f>IF(ISNUMBER(SEARCH(Hauls!$G$304,O$2:O$202)),MAX(N$1:N27)+1,0)</f>
        <v>27</v>
      </c>
      <c r="O28" t="s">
        <v>3202</v>
      </c>
      <c r="P28" t="str">
        <f>IFERROR(VLOOKUP(ROWS(P$2:P28),N$2:O$202,2,FALSE),"")</f>
        <v>CDK : Clondyke</v>
      </c>
      <c r="Q28">
        <f>IF(ISNUMBER(SEARCH(Hauls!$G$305,R$2:R$202)),MAX(Q$1:Q27)+1,0)</f>
        <v>27</v>
      </c>
      <c r="R28" t="s">
        <v>3202</v>
      </c>
      <c r="S28" t="str">
        <f>IFERROR(VLOOKUP(ROWS(S$2:S28),Q$2:R$202,2,FALSE),"")</f>
        <v>CDK : Clondyke</v>
      </c>
      <c r="T28">
        <f>IF(ISNUMBER(SEARCH(Hauls!$G$306,U$2:U$202)),MAX(T$1:T27)+1,0)</f>
        <v>27</v>
      </c>
      <c r="U28" t="s">
        <v>3202</v>
      </c>
      <c r="V28" t="str">
        <f>IFERROR(VLOOKUP(ROWS(V$2:V28),T$2:U$202,2,FALSE),"")</f>
        <v>CDK : Clondyke</v>
      </c>
      <c r="W28">
        <f>IF(ISNUMBER(SEARCH(Hauls!$G$307,X$2:X$202)),MAX(W$1:W27)+1,0)</f>
        <v>27</v>
      </c>
      <c r="X28" t="s">
        <v>3202</v>
      </c>
      <c r="Y28" t="str">
        <f>IFERROR(VLOOKUP(ROWS(Y$2:Y28),W$2:X$202,2,FALSE),"")</f>
        <v>CDK : Clondyke</v>
      </c>
      <c r="Z28">
        <f>IF(ISNUMBER(SEARCH(Hauls!$G$308,AA$2:AA$202)),MAX(Z$1:Z27)+1,0)</f>
        <v>27</v>
      </c>
      <c r="AA28" t="s">
        <v>3202</v>
      </c>
      <c r="AB28" t="str">
        <f>IFERROR(VLOOKUP(ROWS(AB$2:AB28),Z$2:AA$202,2,FALSE),"")</f>
        <v>CDK : Clondyke</v>
      </c>
      <c r="AC28">
        <f>IF(ISNUMBER(SEARCH(Hauls!$G$309,AD$2:AD$202)),MAX(AC$1:AC27)+1,0)</f>
        <v>27</v>
      </c>
      <c r="AD28" t="s">
        <v>3202</v>
      </c>
      <c r="AE28" t="str">
        <f>IFERROR(VLOOKUP(ROWS(AE$2:AE28),AC$2:AD$202,2,FALSE),"")</f>
        <v>CDK : Clondyke</v>
      </c>
      <c r="AF28">
        <f>IF(ISNUMBER(SEARCH(Hauls!$G$310,AG$2:AG$202)),MAX(AF$1:AF27)+1,0)</f>
        <v>27</v>
      </c>
      <c r="AG28" t="s">
        <v>3202</v>
      </c>
      <c r="AH28" t="str">
        <f>IFERROR(VLOOKUP(ROWS(AH$2:AH28),AF$2:AG$202,2,FALSE),"")</f>
        <v>CDK : Clondyke</v>
      </c>
      <c r="AI28">
        <f>IF(ISNUMBER(SEARCH(Hauls!$G$311,AJ$2:AJ$202)),MAX(AI$1:AI27)+1,0)</f>
        <v>27</v>
      </c>
      <c r="AJ28" t="s">
        <v>3202</v>
      </c>
      <c r="AK28" t="str">
        <f>IFERROR(VLOOKUP(ROWS(AK$2:AK28),AI$2:AJ$202,2,FALSE),"")</f>
        <v>CDK : Clondyke</v>
      </c>
      <c r="AL28">
        <f>IF(ISNUMBER(SEARCH(Hauls!$G$312,AM$2:AM$202)),MAX(AL$1:AL27)+1,0)</f>
        <v>27</v>
      </c>
      <c r="AM28" t="s">
        <v>3202</v>
      </c>
      <c r="AN28" t="str">
        <f>IFERROR(VLOOKUP(ROWS(AN$2:AN28),AL$2:AM$202,2,FALSE),"")</f>
        <v>CDK : Clondyke</v>
      </c>
      <c r="AO28">
        <f>IF(ISNUMBER(SEARCH(Hauls!$G$313,AP$2:AP$202)),MAX(AO$1:AO27)+1,0)</f>
        <v>27</v>
      </c>
      <c r="AP28" t="s">
        <v>3202</v>
      </c>
      <c r="AQ28" t="str">
        <f>IFERROR(VLOOKUP(ROWS(AQ$2:AQ28),AO$2:AP$202,2,FALSE),"")</f>
        <v>CDK : Clondyke</v>
      </c>
      <c r="AR28">
        <f>IF(ISNUMBER(SEARCH(Hauls!$G$314,AS$2:AS$202)),MAX(AR$1:AR27)+1,0)</f>
        <v>27</v>
      </c>
      <c r="AS28" t="s">
        <v>3202</v>
      </c>
      <c r="AT28" t="str">
        <f>IFERROR(VLOOKUP(ROWS(AT$2:AT28),AR$2:AS$202,2,FALSE),"")</f>
        <v>CDK : Clondyke</v>
      </c>
      <c r="AU28">
        <f>IF(ISNUMBER(SEARCH(Hauls!$G$315,AV$2:AV$202)),MAX(AU$1:AU27)+1,0)</f>
        <v>27</v>
      </c>
      <c r="AV28" t="s">
        <v>3202</v>
      </c>
      <c r="AW28" t="str">
        <f>IFERROR(VLOOKUP(ROWS(AW$2:AW28),AU$2:AV$202,2,FALSE),"")</f>
        <v>CDK : Clondyke</v>
      </c>
      <c r="AX28">
        <f>IF(ISNUMBER(SEARCH(Hauls!$G$316,AY$2:AY$202)),MAX(AX$1:AX27)+1,0)</f>
        <v>27</v>
      </c>
      <c r="AY28" t="s">
        <v>3202</v>
      </c>
      <c r="AZ28" t="str">
        <f>IFERROR(VLOOKUP(ROWS(AZ$2:AZ28),AX$2:AY$202,2,FALSE),"")</f>
        <v>CDK : Clondyke</v>
      </c>
      <c r="BA28">
        <f>IF(ISNUMBER(SEARCH(Hauls!$G$317,BB$2:BB$202)),MAX(BA$1:BA27)+1,0)</f>
        <v>27</v>
      </c>
      <c r="BB28" t="s">
        <v>3202</v>
      </c>
      <c r="BC28" t="str">
        <f>IFERROR(VLOOKUP(ROWS(BC$2:BC28),BA$2:BB$202,2,FALSE),"")</f>
        <v>CDK : Clondyke</v>
      </c>
      <c r="BD28">
        <f>IF(ISNUMBER(SEARCH(Hauls!$G$318,BE$2:BE$202)),MAX(BD$1:BD27)+1,0)</f>
        <v>27</v>
      </c>
      <c r="BE28" t="s">
        <v>3202</v>
      </c>
      <c r="BF28" t="str">
        <f>IFERROR(VLOOKUP(ROWS(BF$2:BF28),BD$2:BE$202,2,FALSE),"")</f>
        <v>CDK : Clondyke</v>
      </c>
      <c r="BG28">
        <f>IF(ISNUMBER(SEARCH(Hauls!$G$319,BH$2:BH$202)),MAX(BG$1:BG27)+1,0)</f>
        <v>27</v>
      </c>
      <c r="BH28" t="s">
        <v>3202</v>
      </c>
      <c r="BI28" t="str">
        <f>IFERROR(VLOOKUP(ROWS(BI$2:BI28),BG$2:BH$202,2,FALSE),"")</f>
        <v>CDK : Clondyke</v>
      </c>
      <c r="BJ28">
        <f>IF(ISNUMBER(SEARCH(Hauls!$G$320,BK$2:BK$202)),MAX(BJ$1:BJ27)+1,0)</f>
        <v>27</v>
      </c>
      <c r="BK28" t="s">
        <v>3202</v>
      </c>
      <c r="BL28" t="str">
        <f>IFERROR(VLOOKUP(ROWS(BL$2:BL28),BJ$2:BK$202,2,FALSE),"")</f>
        <v>CDK : Clondyke</v>
      </c>
      <c r="BM28">
        <f>IF(ISNUMBER(SEARCH(Hauls!$G$321,BN$2:BN$202)),MAX(BM$1:BM27)+1,0)</f>
        <v>27</v>
      </c>
      <c r="BN28" t="s">
        <v>3202</v>
      </c>
      <c r="BO28" t="str">
        <f>IFERROR(VLOOKUP(ROWS(BO$2:BO28),BM$2:BN$202,2,FALSE),"")</f>
        <v>CDK : Clondyke</v>
      </c>
      <c r="BP28">
        <f>IF(ISNUMBER(SEARCH(Hauls!$G$322,BQ$2:BQ$202)),MAX(BP$1:BP27)+1,0)</f>
        <v>27</v>
      </c>
      <c r="BQ28" t="s">
        <v>3202</v>
      </c>
      <c r="BR28" t="str">
        <f>IFERROR(VLOOKUP(ROWS(BR$2:BR28),BP$2:BQ$202,2,FALSE),"")</f>
        <v>CDK : Clondyke</v>
      </c>
      <c r="BS28">
        <f>IF(ISNUMBER(SEARCH(Hauls!$G$323,BT$2:BT$202)),MAX(BS$1:BS27)+1,0)</f>
        <v>27</v>
      </c>
      <c r="BT28" t="s">
        <v>3202</v>
      </c>
      <c r="BU28" t="str">
        <f>IFERROR(VLOOKUP(ROWS(BU$2:BU28),BS$2:BT$202,2,FALSE),"")</f>
        <v>CDK : Clondyke</v>
      </c>
      <c r="BV28">
        <f>IF(ISNUMBER(SEARCH(Hauls!$G$324,BW$2:BW$202)),MAX(BV$1:BV27)+1,0)</f>
        <v>27</v>
      </c>
      <c r="BW28" t="s">
        <v>3202</v>
      </c>
      <c r="BX28" t="str">
        <f>IFERROR(VLOOKUP(ROWS(BX$2:BX28),BV$2:BW$202,2,FALSE),"")</f>
        <v>CDK : Clondyke</v>
      </c>
      <c r="BY28">
        <f>IF(ISNUMBER(SEARCH(Hauls!$G$325,BZ$2:BZ$202)),MAX(BY$1:BY27)+1,0)</f>
        <v>27</v>
      </c>
      <c r="BZ28" t="s">
        <v>3202</v>
      </c>
      <c r="CA28" t="str">
        <f>IFERROR(VLOOKUP(ROWS(CA$2:CA28),BY$2:BZ$202,2,FALSE),"")</f>
        <v>CDK : Clondyke</v>
      </c>
      <c r="CB28">
        <f>IF(ISNUMBER(SEARCH(Hauls!$G$326,CC$2:CC$202)),MAX(CB$1:CB27)+1,0)</f>
        <v>27</v>
      </c>
      <c r="CC28" t="s">
        <v>3202</v>
      </c>
      <c r="CD28" t="str">
        <f>IFERROR(VLOOKUP(ROWS(CD$2:CD28),CB$2:CC$202,2,FALSE),"")</f>
        <v>CDK : Clondyke</v>
      </c>
      <c r="CE28">
        <f>IF(ISNUMBER(SEARCH(Hauls!$G$327,CF$2:CF$202)),MAX(CE$1:CE27)+1,0)</f>
        <v>27</v>
      </c>
      <c r="CF28" t="s">
        <v>3202</v>
      </c>
      <c r="CG28" t="str">
        <f>IFERROR(VLOOKUP(ROWS(CG$2:CG28),CE$2:CF$202,2,FALSE),"")</f>
        <v>CDK : Clondyke</v>
      </c>
      <c r="CH28">
        <f>IF(ISNUMBER(SEARCH(Hauls!$G$328,CI$2:CI$202)),MAX(CH$1:CH27)+1,0)</f>
        <v>27</v>
      </c>
      <c r="CI28" t="s">
        <v>3202</v>
      </c>
      <c r="CJ28" t="str">
        <f>IFERROR(VLOOKUP(ROWS(CJ$2:CJ28),CH$2:CI$202,2,FALSE),"")</f>
        <v>CDK : Clondyke</v>
      </c>
      <c r="CK28">
        <f>IF(ISNUMBER(SEARCH(Hauls!$G$329,CL$2:CL$202)),MAX(CK$1:CK27)+1,0)</f>
        <v>27</v>
      </c>
      <c r="CL28" t="s">
        <v>3202</v>
      </c>
      <c r="CM28" t="str">
        <f>IFERROR(VLOOKUP(ROWS(CM$2:CM28),CK$2:CL$202,2,FALSE),"")</f>
        <v>CDK : Clondyke</v>
      </c>
      <c r="CN28">
        <f>IF(ISNUMBER(SEARCH(Hauls!$G$330,CO$2:CO$202)),MAX(CN$1:CN27)+1,0)</f>
        <v>27</v>
      </c>
      <c r="CO28" t="s">
        <v>3202</v>
      </c>
      <c r="CP28" t="str">
        <f>IFERROR(VLOOKUP(ROWS(CP$2:CP28),CN$2:CO$202,2,FALSE),"")</f>
        <v>CDK : Clondyke</v>
      </c>
      <c r="CQ28">
        <f>IF(ISNUMBER(SEARCH(Hauls!$G$331,CR$2:CR$202)),MAX(CQ$1:CQ27)+1,0)</f>
        <v>27</v>
      </c>
      <c r="CR28" t="s">
        <v>3202</v>
      </c>
      <c r="CS28" t="str">
        <f>IFERROR(VLOOKUP(ROWS(CS$2:CS28),CQ$2:CR$202,2,FALSE),"")</f>
        <v>CDK : Clondyke</v>
      </c>
      <c r="CT28">
        <f>IF(ISNUMBER(SEARCH(Hauls!$G$332,CU$2:CU$202)),MAX(CT$1:CT27)+1,0)</f>
        <v>27</v>
      </c>
      <c r="CU28" t="s">
        <v>3202</v>
      </c>
      <c r="CV28" t="str">
        <f>IFERROR(VLOOKUP(ROWS(CV$2:CV28),CT$2:CU$202,2,FALSE),"")</f>
        <v>CDK : Clondyke</v>
      </c>
      <c r="CW28">
        <f>IF(ISNUMBER(SEARCH(Hauls!$G$333,CX$2:CX$202)),MAX(CW$1:CW27)+1,0)</f>
        <v>27</v>
      </c>
      <c r="CX28" t="s">
        <v>3202</v>
      </c>
      <c r="CY28" t="str">
        <f>IFERROR(VLOOKUP(ROWS(CY$2:CY28),CW$2:CX$202,2,FALSE),"")</f>
        <v>CDK : Clondyke</v>
      </c>
      <c r="CZ28">
        <f>IF(ISNUMBER(SEARCH(Hauls!$G$334,DA$2:DA$202)),MAX(CZ$1:CZ27)+1,0)</f>
        <v>27</v>
      </c>
      <c r="DA28" t="s">
        <v>3202</v>
      </c>
      <c r="DB28" t="str">
        <f>IFERROR(VLOOKUP(ROWS(DB$2:DB28),CZ$2:DA$202,2,FALSE),"")</f>
        <v>CDK : Clondyke</v>
      </c>
      <c r="DC28">
        <f>IF(ISNUMBER(SEARCH(Hauls!$G$335,DD$2:DD$202)),MAX(DC$1:DC27)+1,0)</f>
        <v>27</v>
      </c>
      <c r="DD28" t="s">
        <v>3202</v>
      </c>
      <c r="DE28" t="str">
        <f>IFERROR(VLOOKUP(ROWS(DE$2:DE28),DC$2:DD$202,2,FALSE),"")</f>
        <v>CDK : Clondyke</v>
      </c>
      <c r="DF28">
        <f>IF(ISNUMBER(SEARCH(Hauls!$G$336,DG$2:DG$202)),MAX(DF$1:DF27)+1,0)</f>
        <v>27</v>
      </c>
      <c r="DG28" t="s">
        <v>3202</v>
      </c>
      <c r="DH28" t="str">
        <f>IFERROR(VLOOKUP(ROWS(DH$2:DH28),DF$2:DG$202,2,FALSE),"")</f>
        <v>CDK : Clondyke</v>
      </c>
      <c r="DI28">
        <f>IF(ISNUMBER(SEARCH(Hauls!$G$337,DJ$2:DJ$202)),MAX(DI$1:DI27)+1,0)</f>
        <v>27</v>
      </c>
      <c r="DJ28" t="s">
        <v>3202</v>
      </c>
      <c r="DK28" t="str">
        <f>IFERROR(VLOOKUP(ROWS(DK$2:DK28),DI$2:DJ$202,2,FALSE),"")</f>
        <v>CDK : Clondyke</v>
      </c>
      <c r="DL28">
        <f>IF(ISNUMBER(SEARCH(Hauls!$G$338,DM$2:DM$202)),MAX(DL$1:DL27)+1,0)</f>
        <v>27</v>
      </c>
      <c r="DM28" t="s">
        <v>3202</v>
      </c>
      <c r="DN28" t="str">
        <f>IFERROR(VLOOKUP(ROWS(DN$2:DN28),DL$2:DM$202,2,FALSE),"")</f>
        <v>CDK : Clondyke</v>
      </c>
      <c r="DO28">
        <f>IF(ISNUMBER(SEARCH(Hauls!$G$339,DP$2:DP$202)),MAX(DO$1:DO27)+1,0)</f>
        <v>27</v>
      </c>
      <c r="DP28" t="s">
        <v>3202</v>
      </c>
      <c r="DQ28" t="str">
        <f>IFERROR(VLOOKUP(ROWS(DQ$2:DQ28),DO$2:DP$202,2,FALSE),"")</f>
        <v>CDK : Clondyke</v>
      </c>
      <c r="DR28">
        <f>IF(ISNUMBER(SEARCH(Hauls!$G$340,DS$2:DS$202)),MAX(DR$1:DR27)+1,0)</f>
        <v>27</v>
      </c>
      <c r="DS28" t="s">
        <v>3202</v>
      </c>
      <c r="DT28" t="str">
        <f>IFERROR(VLOOKUP(ROWS(DT$2:DT28),DR$2:DS$202,2,FALSE),"")</f>
        <v>CDK : Clondyke</v>
      </c>
      <c r="DU28">
        <f>IF(ISNUMBER(SEARCH(Hauls!$G$341,DV$2:DV$202)),MAX(DU$1:DU27)+1,0)</f>
        <v>27</v>
      </c>
      <c r="DV28" t="s">
        <v>3202</v>
      </c>
      <c r="DW28" t="str">
        <f>IFERROR(VLOOKUP(ROWS(DW$2:DW28),DU$2:DV$202,2,FALSE),"")</f>
        <v>CDK : Clondyke</v>
      </c>
      <c r="DX28">
        <f>IF(ISNUMBER(SEARCH(Hauls!$G$342,DY$2:DY$202)),MAX(DX$1:DX27)+1,0)</f>
        <v>27</v>
      </c>
      <c r="DY28" t="s">
        <v>3202</v>
      </c>
      <c r="DZ28" t="str">
        <f>IFERROR(VLOOKUP(ROWS(DZ$2:DZ28),DX$2:DY$202,2,FALSE),"")</f>
        <v>CDK : Clondyke</v>
      </c>
      <c r="EA28">
        <f>IF(ISNUMBER(SEARCH(Hauls!$G$343,EB$2:EB$202)),MAX(EA$1:EA27)+1,0)</f>
        <v>27</v>
      </c>
      <c r="EB28" t="s">
        <v>3202</v>
      </c>
      <c r="EC28" t="str">
        <f>IFERROR(VLOOKUP(ROWS(EC$2:EC28),EA$2:EB$202,2,FALSE),"")</f>
        <v>CDK : Clondyke</v>
      </c>
      <c r="ED28">
        <f>IF(ISNUMBER(SEARCH(Hauls!$G$344,EE$2:EE$202)),MAX(ED$1:ED27)+1,0)</f>
        <v>27</v>
      </c>
      <c r="EE28" t="s">
        <v>3202</v>
      </c>
      <c r="EF28" t="str">
        <f>IFERROR(VLOOKUP(ROWS(EF$2:EF28),ED$2:EE$202,2,FALSE),"")</f>
        <v>CDK : Clondyke</v>
      </c>
      <c r="EG28">
        <f>IF(ISNUMBER(SEARCH(Hauls!$G$345,EH$2:EH$202)),MAX(EG$1:EG27)+1,0)</f>
        <v>27</v>
      </c>
      <c r="EH28" t="s">
        <v>3202</v>
      </c>
      <c r="EI28" t="str">
        <f>IFERROR(VLOOKUP(ROWS(EI$2:EI28),EG$2:EH$202,2,FALSE),"")</f>
        <v>CDK : Clondyke</v>
      </c>
      <c r="EJ28">
        <f>IF(ISNUMBER(SEARCH(Hauls!$G$346,EK$2:EK$202)),MAX(EJ$1:EJ27)+1,0)</f>
        <v>27</v>
      </c>
      <c r="EK28" t="s">
        <v>3202</v>
      </c>
      <c r="EL28" t="str">
        <f>IFERROR(VLOOKUP(ROWS(EL$2:EL28),EJ$2:EK$202,2,FALSE),"")</f>
        <v>CDK : Clondyke</v>
      </c>
      <c r="EM28">
        <f>IF(ISNUMBER(SEARCH(Hauls!$G$347,EN$2:EN$202)),MAX(EM$1:EM27)+1,0)</f>
        <v>27</v>
      </c>
      <c r="EN28" t="s">
        <v>3202</v>
      </c>
      <c r="EO28" t="str">
        <f>IFERROR(VLOOKUP(ROWS(EO$2:EO28),EM$2:EN$202,2,FALSE),"")</f>
        <v>CDK : Clondyke</v>
      </c>
      <c r="EP28">
        <f>IF(ISNUMBER(SEARCH(Hauls!$G$348,EQ$2:EQ$202)),MAX(EP$1:EP27)+1,0)</f>
        <v>27</v>
      </c>
      <c r="EQ28" t="s">
        <v>3202</v>
      </c>
      <c r="ER28" t="str">
        <f>IFERROR(VLOOKUP(ROWS(ER$2:ER28),EP$2:EQ$202,2,FALSE),"")</f>
        <v>CDK : Clondyke</v>
      </c>
      <c r="ES28">
        <f>IF(ISNUMBER(SEARCH(Hauls!$G$349,ET$2:ET$202)),MAX(ES$1:ES27)+1,0)</f>
        <v>27</v>
      </c>
      <c r="ET28" t="s">
        <v>3202</v>
      </c>
      <c r="EU28" t="str">
        <f>IFERROR(VLOOKUP(ROWS(EU$2:EU28),ES$2:ET$202,2,FALSE),"")</f>
        <v>CDK : Clondyke</v>
      </c>
      <c r="EV28">
        <f>IF(ISNUMBER(SEARCH(Hauls!$G$350,EW$2:EW$202)),MAX(EV$1:EV27)+1,0)</f>
        <v>27</v>
      </c>
      <c r="EW28" t="s">
        <v>3202</v>
      </c>
      <c r="EX28" t="str">
        <f>IFERROR(VLOOKUP(ROWS(EX$2:EX28),EV$2:EW$202,2,FALSE),"")</f>
        <v>CDK : Clondyke</v>
      </c>
      <c r="EY28">
        <f>IF(ISNUMBER(SEARCH(Hauls!$G$351,EZ$2:EZ$202)),MAX(EY$1:EY27)+1,0)</f>
        <v>27</v>
      </c>
      <c r="EZ28" t="s">
        <v>3202</v>
      </c>
      <c r="FA28" t="str">
        <f>IFERROR(VLOOKUP(ROWS(FA$2:FA28),EY$2:EZ$202,2,FALSE),"")</f>
        <v>CDK : Clondyke</v>
      </c>
      <c r="FB28">
        <f>IF(ISNUMBER(SEARCH(Hauls!$G$352,FC$2:FC$202)),MAX(FB$1:FB27)+1,0)</f>
        <v>27</v>
      </c>
      <c r="FC28" t="s">
        <v>3202</v>
      </c>
      <c r="FD28" t="str">
        <f>IFERROR(VLOOKUP(ROWS(FD$2:FD28),FB$2:FC$202,2,FALSE),"")</f>
        <v>CDK : Clondyke</v>
      </c>
      <c r="FE28">
        <f>IF(ISNUMBER(SEARCH(Hauls!$G$353,FF$2:FF$202)),MAX(FE$1:FE27)+1,0)</f>
        <v>27</v>
      </c>
      <c r="FF28" t="s">
        <v>3202</v>
      </c>
      <c r="FG28" t="str">
        <f>IFERROR(VLOOKUP(ROWS(FG$2:FG28),FE$2:FF$202,2,FALSE),"")</f>
        <v>CDK : Clondyke</v>
      </c>
      <c r="FH28">
        <f>IF(ISNUMBER(SEARCH(Hauls!$G$354,FI$2:FI$202)),MAX(FH$1:FH27)+1,0)</f>
        <v>27</v>
      </c>
      <c r="FI28" t="s">
        <v>3202</v>
      </c>
      <c r="FJ28" t="str">
        <f>IFERROR(VLOOKUP(ROWS(FJ$2:FJ28),FH$2:FI$202,2,FALSE),"")</f>
        <v>CDK : Clondyke</v>
      </c>
      <c r="FK28">
        <f>IF(ISNUMBER(SEARCH(Hauls!$G$355,FL$2:FL$202)),MAX(FK$1:FK27)+1,0)</f>
        <v>27</v>
      </c>
      <c r="FL28" t="s">
        <v>3202</v>
      </c>
      <c r="FM28" t="str">
        <f>IFERROR(VLOOKUP(ROWS(FM$2:FM28),FK$2:FL$202,2,FALSE),"")</f>
        <v>CDK : Clondyke</v>
      </c>
      <c r="FN28">
        <f>IF(ISNUMBER(SEARCH(Hauls!$G$356,FO$2:FO$202)),MAX(FN$1:FN27)+1,0)</f>
        <v>27</v>
      </c>
      <c r="FO28" t="s">
        <v>3202</v>
      </c>
      <c r="FP28" t="str">
        <f>IFERROR(VLOOKUP(ROWS(FP$2:FP28),FN$2:FO$202,2,FALSE),"")</f>
        <v>CDK : Clondyke</v>
      </c>
      <c r="FQ28">
        <f>IF(ISNUMBER(SEARCH(Hauls!$G$357,FR$2:FR$202)),MAX(FQ$1:FQ27)+1,0)</f>
        <v>27</v>
      </c>
      <c r="FR28" t="s">
        <v>3202</v>
      </c>
      <c r="FS28" t="str">
        <f>IFERROR(VLOOKUP(ROWS(FS$2:FS28),FQ$2:FR$202,2,FALSE),"")</f>
        <v>CDK : Clondyke</v>
      </c>
      <c r="FT28">
        <f>IF(ISNUMBER(SEARCH(Hauls!$G$358,FU$2:FU$202)),MAX(FT$1:FT27)+1,0)</f>
        <v>27</v>
      </c>
      <c r="FU28" t="s">
        <v>3202</v>
      </c>
      <c r="FV28" t="str">
        <f>IFERROR(VLOOKUP(ROWS(FV$2:FV28),FT$2:FU$202,2,FALSE),"")</f>
        <v>CDK : Clondyke</v>
      </c>
      <c r="FW28">
        <f>IF(ISNUMBER(SEARCH(Hauls!$G$359,FX$2:FX$202)),MAX(FW$1:FW27)+1,0)</f>
        <v>27</v>
      </c>
      <c r="FX28" t="s">
        <v>3202</v>
      </c>
      <c r="FY28" t="str">
        <f>IFERROR(VLOOKUP(ROWS(FY$2:FY28),FW$2:FX$202,2,FALSE),"")</f>
        <v>CDK : Clondyke</v>
      </c>
      <c r="FZ28">
        <f>IF(ISNUMBER(SEARCH(Hauls!$G$360,GA$2:GA$202)),MAX(FZ$1:FZ27)+1,0)</f>
        <v>27</v>
      </c>
      <c r="GA28" t="s">
        <v>3202</v>
      </c>
      <c r="GB28" t="str">
        <f>IFERROR(VLOOKUP(ROWS(GB$2:GB28),FZ$2:GA$202,2,FALSE),"")</f>
        <v>CDK : Clondyke</v>
      </c>
      <c r="GC28">
        <f>IF(ISNUMBER(SEARCH(Hauls!$G$361,GD$2:GD$202)),MAX(GC$1:GC27)+1,0)</f>
        <v>27</v>
      </c>
      <c r="GD28" t="s">
        <v>3202</v>
      </c>
      <c r="GE28" t="str">
        <f>IFERROR(VLOOKUP(ROWS(GE$2:GE28),GC$2:GD$202,2,FALSE),"")</f>
        <v>CDK : Clondyke</v>
      </c>
      <c r="GF28">
        <f>IF(ISNUMBER(SEARCH(Hauls!$G$362,GG$2:GG$202)),MAX(GF$1:GF27)+1,0)</f>
        <v>27</v>
      </c>
      <c r="GG28" t="s">
        <v>3202</v>
      </c>
      <c r="GH28" t="str">
        <f>IFERROR(VLOOKUP(ROWS(GH$2:GH28),GF$2:GG$202,2,FALSE),"")</f>
        <v>CDK : Clondyke</v>
      </c>
      <c r="GI28">
        <f>IF(ISNUMBER(SEARCH(Hauls!$G$363,GJ$2:GJ$202)),MAX(GI$1:GI27)+1,0)</f>
        <v>27</v>
      </c>
      <c r="GJ28" t="s">
        <v>3202</v>
      </c>
      <c r="GK28" t="str">
        <f>IFERROR(VLOOKUP(ROWS(GK$2:GK28),GI$2:GJ$202,2,FALSE),"")</f>
        <v>CDK : Clondyke</v>
      </c>
      <c r="GL28">
        <f>IF(ISNUMBER(SEARCH(Hauls!$G$364,GM$2:GM$202)),MAX(GL$1:GL27)+1,0)</f>
        <v>27</v>
      </c>
      <c r="GM28" t="s">
        <v>3202</v>
      </c>
      <c r="GN28" t="str">
        <f>IFERROR(VLOOKUP(ROWS(GN$2:GN28),GL$2:GM$202,2,FALSE),"")</f>
        <v>CDK : Clondyke</v>
      </c>
      <c r="GO28">
        <f>IF(ISNUMBER(SEARCH(Hauls!$G$365,GP$2:GP$202)),MAX(GO$1:GO27)+1,0)</f>
        <v>27</v>
      </c>
      <c r="GP28" t="s">
        <v>3202</v>
      </c>
      <c r="GQ28" t="str">
        <f>IFERROR(VLOOKUP(ROWS(GQ$2:GQ28),GO$2:GP$202,2,FALSE),"")</f>
        <v>CDK : Clondyke</v>
      </c>
      <c r="GR28">
        <f>IF(ISNUMBER(SEARCH(Hauls!$G$366,GS$2:GS$202)),MAX(GR$1:GR27)+1,0)</f>
        <v>27</v>
      </c>
      <c r="GS28" t="s">
        <v>3202</v>
      </c>
      <c r="GT28" t="str">
        <f>IFERROR(VLOOKUP(ROWS(GT$2:GT28),GR$2:GS$202,2,FALSE),"")</f>
        <v>CDK : Clondyke</v>
      </c>
      <c r="GU28">
        <f>IF(ISNUMBER(SEARCH(Hauls!$G$366,GV$2:GV$202)),MAX(GU$1:GU27)+1,0)</f>
        <v>27</v>
      </c>
      <c r="GV28" t="s">
        <v>3202</v>
      </c>
      <c r="GW28" t="str">
        <f>IFERROR(VLOOKUP(ROWS(GW$2:GW28),GU$2:GV$202,2,FALSE),"")</f>
        <v>CDK : Clondyke</v>
      </c>
      <c r="GX28">
        <f>IF(ISNUMBER(SEARCH(Hauls!$G$368,GY$2:GY$202)),MAX(GX$1:GX27)+1,0)</f>
        <v>27</v>
      </c>
      <c r="GY28" t="s">
        <v>3202</v>
      </c>
      <c r="GZ28" t="str">
        <f>IFERROR(VLOOKUP(ROWS(GZ$2:GZ28),GX$2:GY$202,2,FALSE),"")</f>
        <v>CDK : Clondyke</v>
      </c>
      <c r="HA28">
        <f>IF(ISNUMBER(SEARCH(Hauls!$G$369,HB$2:HB$202)),MAX(HA$1:HA27)+1,0)</f>
        <v>27</v>
      </c>
      <c r="HB28" t="s">
        <v>3202</v>
      </c>
      <c r="HC28" t="str">
        <f>IFERROR(VLOOKUP(ROWS(HC$2:HC28),HA$2:HB$202,2,FALSE),"")</f>
        <v>CDK : Clondyke</v>
      </c>
      <c r="HD28">
        <f>IF(ISNUMBER(SEARCH(Hauls!$G$370,HE$2:HE$202)),MAX(HD$1:HD27)+1,0)</f>
        <v>27</v>
      </c>
      <c r="HE28" t="s">
        <v>3202</v>
      </c>
      <c r="HF28" t="str">
        <f>IFERROR(VLOOKUP(ROWS(HF$2:HF28),HD$2:HE$202,2,FALSE),"")</f>
        <v>CDK : Clondyke</v>
      </c>
      <c r="HG28">
        <f>IF(ISNUMBER(SEARCH(Hauls!$G$371,HH$2:HH$202)),MAX(HG$1:HG27)+1,0)</f>
        <v>27</v>
      </c>
      <c r="HH28" t="s">
        <v>3202</v>
      </c>
      <c r="HI28" t="str">
        <f>IFERROR(VLOOKUP(ROWS(HI$2:HI28),HG$2:HH$202,2,FALSE),"")</f>
        <v>CDK : Clondyke</v>
      </c>
      <c r="HJ28">
        <f>IF(ISNUMBER(SEARCH(Hauls!$G$372,HK$2:HK$202)),MAX(HJ$1:HJ27)+1,0)</f>
        <v>27</v>
      </c>
      <c r="HK28" t="s">
        <v>3202</v>
      </c>
      <c r="HL28" t="str">
        <f>IFERROR(VLOOKUP(ROWS(HL$2:HL28),HJ$2:HK$202,2,FALSE),"")</f>
        <v>CDK : Clondyke</v>
      </c>
      <c r="HM28">
        <f>IF(ISNUMBER(SEARCH(Hauls!$G$373,HN$2:HN$202)),MAX(HM$1:HM27)+1,0)</f>
        <v>27</v>
      </c>
      <c r="HN28" t="s">
        <v>3202</v>
      </c>
      <c r="HO28" t="str">
        <f>IFERROR(VLOOKUP(ROWS(HO$2:HO28),HM$2:HN$202,2,FALSE),"")</f>
        <v>CDK : Clondyke</v>
      </c>
      <c r="HP28">
        <f>IF(ISNUMBER(SEARCH(Hauls!$G$374,HQ$2:HQ$202)),MAX(HP$1:HP27)+1,0)</f>
        <v>27</v>
      </c>
      <c r="HQ28" t="s">
        <v>3202</v>
      </c>
      <c r="HR28" t="str">
        <f>IFERROR(VLOOKUP(ROWS(HR$2:HR28),HP$2:HQ$202,2,FALSE),"")</f>
        <v>CDK : Clondyke</v>
      </c>
      <c r="HS28">
        <f>IF(ISNUMBER(SEARCH(Hauls!$G$375,HT$2:HT$202)),MAX(HS$1:HS27)+1,0)</f>
        <v>27</v>
      </c>
      <c r="HT28" t="s">
        <v>3202</v>
      </c>
      <c r="HU28" t="str">
        <f>IFERROR(VLOOKUP(ROWS(HU$2:HU28),HS$2:HT$202,2,FALSE),"")</f>
        <v>CDK : Clondyke</v>
      </c>
      <c r="HV28">
        <f>IF(ISNUMBER(SEARCH(Hauls!$G$376,HW$2:HW$202)),MAX(HV$1:HV27)+1,0)</f>
        <v>27</v>
      </c>
      <c r="HW28" t="s">
        <v>3202</v>
      </c>
      <c r="HX28" t="str">
        <f>IFERROR(VLOOKUP(ROWS(HX$2:HX28),HV$2:HW$202,2,FALSE),"")</f>
        <v>CDK : Clondyke</v>
      </c>
      <c r="HY28">
        <f>IF(ISNUMBER(SEARCH(Hauls!$G$377,HZ$2:HZ$202)),MAX(HY$1:HY27)+1,0)</f>
        <v>27</v>
      </c>
      <c r="HZ28" t="s">
        <v>3202</v>
      </c>
      <c r="IA28" t="str">
        <f>IFERROR(VLOOKUP(ROWS(IA$2:IA28),HY$2:HZ$202,2,FALSE),"")</f>
        <v>CDK : Clondyke</v>
      </c>
      <c r="IB28">
        <f>IF(ISNUMBER(SEARCH(Hauls!$G$378,IC$2:IC$202)),MAX(IB$1:IB27)+1,0)</f>
        <v>27</v>
      </c>
      <c r="IC28" t="s">
        <v>3202</v>
      </c>
      <c r="ID28" t="str">
        <f>IFERROR(VLOOKUP(ROWS(ID$2:ID28),IB$2:IC$202,2,FALSE),"")</f>
        <v>CDK : Clondyke</v>
      </c>
      <c r="IE28">
        <f>IF(ISNUMBER(SEARCH(Hauls!$G$379,IF$2:IF$202)),MAX(IE$1:IE27)+1,0)</f>
        <v>27</v>
      </c>
      <c r="IF28" t="s">
        <v>3202</v>
      </c>
      <c r="IG28" t="str">
        <f>IFERROR(VLOOKUP(ROWS(IG$2:IG28),IE$2:IF$202,2,FALSE),"")</f>
        <v>CDK : Clondyke</v>
      </c>
      <c r="IH28">
        <f>IF(ISNUMBER(SEARCH(Hauls!$G$380,II$2:II$202)),MAX(IH$1:IH27)+1,0)</f>
        <v>27</v>
      </c>
      <c r="II28" t="s">
        <v>3202</v>
      </c>
      <c r="IJ28" t="str">
        <f>IFERROR(VLOOKUP(ROWS(IJ$2:IJ28),IH$2:II$202,2,FALSE),"")</f>
        <v>CDK : Clondyke</v>
      </c>
      <c r="IK28">
        <f>IF(ISNUMBER(SEARCH(Hauls!$G$381,IL$2:IL$202)),MAX(IK$1:IK27)+1,0)</f>
        <v>27</v>
      </c>
      <c r="IL28" t="s">
        <v>3202</v>
      </c>
      <c r="IM28" t="str">
        <f>IFERROR(VLOOKUP(ROWS(IM$2:IM28),IK$2:IL$202,2,FALSE),"")</f>
        <v>CDK : Clondyke</v>
      </c>
      <c r="IN28">
        <f>IF(ISNUMBER(SEARCH(Hauls!$G$382,IO$2:IO$202)),MAX(IN$1:IN27)+1,0)</f>
        <v>27</v>
      </c>
      <c r="IO28" t="s">
        <v>3202</v>
      </c>
      <c r="IP28" t="str">
        <f>IFERROR(VLOOKUP(ROWS(IP$2:IP28),IN$2:IO$202,2,FALSE),"")</f>
        <v>CDK : Clondyke</v>
      </c>
      <c r="IQ28">
        <f>IF(ISNUMBER(SEARCH(Hauls!$G$383,IR$2:IR$202)),MAX(IQ$1:IQ27)+1,0)</f>
        <v>27</v>
      </c>
      <c r="IR28" t="s">
        <v>3202</v>
      </c>
      <c r="IS28" t="str">
        <f>IFERROR(VLOOKUP(ROWS(IS$2:IS28),IQ$2:IR$202,2,FALSE),"")</f>
        <v>CDK : Clondyke</v>
      </c>
      <c r="IT28">
        <f>IF(ISNUMBER(SEARCH(Hauls!$G$384,IU$2:IU$202)),MAX(IT$1:IT27)+1,0)</f>
        <v>27</v>
      </c>
      <c r="IU28" t="s">
        <v>3202</v>
      </c>
      <c r="IV28" t="str">
        <f>IFERROR(VLOOKUP(ROWS(IV$2:IV28),IT$2:IU$202,2,FALSE),"")</f>
        <v>CDK : Clondyke</v>
      </c>
      <c r="IW28">
        <f>IF(ISNUMBER(SEARCH(Hauls!$G$385,IX$2:IX$202)),MAX(IW$1:IW27)+1,0)</f>
        <v>27</v>
      </c>
      <c r="IX28" t="s">
        <v>3202</v>
      </c>
      <c r="IY28" t="str">
        <f>IFERROR(VLOOKUP(ROWS(IY$2:IY28),IW$2:IX$202,2,FALSE),"")</f>
        <v>CDK : Clondyke</v>
      </c>
      <c r="IZ28">
        <f>IF(ISNUMBER(SEARCH(Hauls!$G$386,JA$2:JA$202)),MAX(IZ$1:IZ27)+1,0)</f>
        <v>27</v>
      </c>
      <c r="JA28" t="s">
        <v>3202</v>
      </c>
      <c r="JB28" t="str">
        <f>IFERROR(VLOOKUP(ROWS(JB$2:JB28),IZ$2:JA$202,2,FALSE),"")</f>
        <v>CDK : Clondyke</v>
      </c>
      <c r="JC28">
        <f>IF(ISNUMBER(SEARCH(Hauls!$G$387,JD$2:JD$202)),MAX(JC$1:JC27)+1,0)</f>
        <v>27</v>
      </c>
      <c r="JD28" t="s">
        <v>3202</v>
      </c>
      <c r="JE28" t="str">
        <f>IFERROR(VLOOKUP(ROWS(JE$2:JE28),JC$2:JD$202,2,FALSE),"")</f>
        <v>CDK : Clondyke</v>
      </c>
      <c r="JF28">
        <f>IF(ISNUMBER(SEARCH(Hauls!$G$388,JG$2:JG$202)),MAX(JF$1:JF27)+1,0)</f>
        <v>27</v>
      </c>
      <c r="JG28" t="s">
        <v>3202</v>
      </c>
      <c r="JH28" t="str">
        <f>IFERROR(VLOOKUP(ROWS(JH$2:JH28),JF$2:JG$202,2,FALSE),"")</f>
        <v>CDK : Clondyke</v>
      </c>
      <c r="JI28">
        <f>IF(ISNUMBER(SEARCH(Hauls!$G$389,JJ$2:JJ$202)),MAX(JI$1:JI27)+1,0)</f>
        <v>27</v>
      </c>
      <c r="JJ28" t="s">
        <v>3202</v>
      </c>
      <c r="JK28" t="str">
        <f>IFERROR(VLOOKUP(ROWS(JK$2:JK28),JI$2:JJ$202,2,FALSE),"")</f>
        <v>CDK : Clondyke</v>
      </c>
      <c r="JL28">
        <f>IF(ISNUMBER(SEARCH(Hauls!$G$390,JM$2:JM$202)),MAX(JL$1:JL27)+1,0)</f>
        <v>27</v>
      </c>
      <c r="JM28" t="s">
        <v>3202</v>
      </c>
      <c r="JN28" t="str">
        <f>IFERROR(VLOOKUP(ROWS(JN$2:JN28),JL$2:JM$202,2,FALSE),"")</f>
        <v>CDK : Clondyke</v>
      </c>
      <c r="JO28">
        <f>IF(ISNUMBER(SEARCH(Hauls!$G$391,JP$2:JP$202)),MAX(JO$1:JO27)+1,0)</f>
        <v>27</v>
      </c>
      <c r="JP28" t="s">
        <v>3202</v>
      </c>
      <c r="JQ28" t="str">
        <f>IFERROR(VLOOKUP(ROWS(JQ$2:JQ28),JO$2:JP$202,2,FALSE),"")</f>
        <v>CDK : Clondyke</v>
      </c>
      <c r="JR28">
        <f>IF(ISNUMBER(SEARCH(Hauls!$G$392,JS$2:JS$202)),MAX(JR$1:JR27)+1,0)</f>
        <v>27</v>
      </c>
      <c r="JS28" t="s">
        <v>3202</v>
      </c>
      <c r="JT28" t="str">
        <f>IFERROR(VLOOKUP(ROWS(JT$2:JT28),JR$2:JS$202,2,FALSE),"")</f>
        <v>CDK : Clondyke</v>
      </c>
      <c r="JU28">
        <f>IF(ISNUMBER(SEARCH(Hauls!$G$393,JV$2:JV$202)),MAX(JU$1:JU27)+1,0)</f>
        <v>27</v>
      </c>
      <c r="JV28" t="s">
        <v>3202</v>
      </c>
      <c r="JW28" t="str">
        <f>IFERROR(VLOOKUP(ROWS(JW$2:JW28),JU$2:JV$202,2,FALSE),"")</f>
        <v>CDK : Clondyke</v>
      </c>
      <c r="JX28">
        <f>IF(ISNUMBER(SEARCH(Hauls!$G$394,JY$2:JY$202)),MAX(JX$1:JX27)+1,0)</f>
        <v>27</v>
      </c>
      <c r="JY28" t="s">
        <v>3202</v>
      </c>
      <c r="JZ28" t="str">
        <f>IFERROR(VLOOKUP(ROWS(JZ$2:JZ28),JX$2:JY$202,2,FALSE),"")</f>
        <v>CDK : Clondyke</v>
      </c>
      <c r="KA28">
        <f>IF(ISNUMBER(SEARCH(Hauls!$G$395,KB$2:KB$202)),MAX(KA$1:KA27)+1,0)</f>
        <v>27</v>
      </c>
      <c r="KB28" t="s">
        <v>3202</v>
      </c>
      <c r="KC28" t="str">
        <f>IFERROR(VLOOKUP(ROWS(KC$2:KC28),KA$2:KB$202,2,FALSE),"")</f>
        <v>CDK : Clondyke</v>
      </c>
      <c r="KD28">
        <f>IF(ISNUMBER(SEARCH(Hauls!$G$396,KE$2:KE$202)),MAX(KD$1:KD27)+1,0)</f>
        <v>27</v>
      </c>
      <c r="KE28" t="s">
        <v>3202</v>
      </c>
      <c r="KF28" t="str">
        <f>IFERROR(VLOOKUP(ROWS(KF$2:KF28),KD$2:KE$202,2,FALSE),"")</f>
        <v>CDK : Clondyke</v>
      </c>
      <c r="KG28">
        <f>IF(ISNUMBER(SEARCH(Hauls!$G$397,KH$2:KH$202)),MAX(KG$1:KG27)+1,0)</f>
        <v>27</v>
      </c>
      <c r="KH28" t="s">
        <v>3202</v>
      </c>
      <c r="KI28" t="str">
        <f>IFERROR(VLOOKUP(ROWS(KI$2:KI28),KG$2:KH$202,2,FALSE),"")</f>
        <v>CDK : Clondyke</v>
      </c>
      <c r="KJ28">
        <f>IF(ISNUMBER(SEARCH(Hauls!$G$398,KK$2:KK$202)),MAX(KJ$1:KJ27)+1,0)</f>
        <v>27</v>
      </c>
      <c r="KK28" t="s">
        <v>3202</v>
      </c>
      <c r="KL28" t="str">
        <f>IFERROR(VLOOKUP(ROWS(KL$2:KL28),KJ$2:KK$202,2,FALSE),"")</f>
        <v>CDK : Clondyke</v>
      </c>
      <c r="KM28">
        <f>IF(ISNUMBER(SEARCH(Hauls!$G$399,KN$2:KN$202)),MAX(KM$1:KM27)+1,0)</f>
        <v>27</v>
      </c>
      <c r="KN28" t="s">
        <v>3202</v>
      </c>
      <c r="KO28" t="str">
        <f>IFERROR(VLOOKUP(ROWS(KO$2:KO28),KM$2:KN$202,2,FALSE),"")</f>
        <v>CDK : Clondyke</v>
      </c>
      <c r="KP28">
        <f>IF(ISNUMBER(SEARCH(Hauls!$G$400,KQ$2:KQ$202)),MAX(KP$1:KP27)+1,0)</f>
        <v>27</v>
      </c>
      <c r="KQ28" t="s">
        <v>3202</v>
      </c>
      <c r="KR28" t="str">
        <f>IFERROR(VLOOKUP(ROWS(KR$2:KR28),KP$2:KQ$202,2,FALSE),"")</f>
        <v>CDK : Clondyke</v>
      </c>
    </row>
    <row r="29" spans="1:304" x14ac:dyDescent="0.25">
      <c r="A29" t="s">
        <v>2544</v>
      </c>
      <c r="B29" t="s">
        <v>2545</v>
      </c>
      <c r="C29" t="s">
        <v>2517</v>
      </c>
      <c r="D29" t="str">
        <f t="shared" si="0"/>
        <v>COA : Coal Boat</v>
      </c>
      <c r="E29">
        <f>IF(ISNUMBER(SEARCH(Hauls!$G$301,$F$2:$F$202)),MAX($E$1:E28)+1,0)</f>
        <v>28</v>
      </c>
      <c r="F29" t="s">
        <v>3203</v>
      </c>
      <c r="G29" t="str">
        <f>IFERROR(VLOOKUP(ROWS($G$2:G29),$E$2:$F$202,2,FALSE),"")</f>
        <v>COA : Coal Boat</v>
      </c>
      <c r="H29">
        <f>IF(ISNUMBER(SEARCH(Hauls!$G$302,I$2:I$202)),MAX(H$1:H28)+1,0)</f>
        <v>28</v>
      </c>
      <c r="I29" t="s">
        <v>3203</v>
      </c>
      <c r="J29" t="str">
        <f>IFERROR(VLOOKUP(ROWS(J$2:J29),H$2:I$202,2,FALSE),"")</f>
        <v>COA : Coal Boat</v>
      </c>
      <c r="K29">
        <f>IF(ISNUMBER(SEARCH(Hauls!$G$303,L$2:L$202)),MAX(K$1:K28)+1,0)</f>
        <v>28</v>
      </c>
      <c r="L29" t="s">
        <v>3203</v>
      </c>
      <c r="M29" t="str">
        <f>IFERROR(VLOOKUP(ROWS(M$2:M29),K$2:L$202,2,FALSE),"")</f>
        <v>COA : Coal Boat</v>
      </c>
      <c r="N29">
        <f>IF(ISNUMBER(SEARCH(Hauls!$G$304,O$2:O$202)),MAX(N$1:N28)+1,0)</f>
        <v>28</v>
      </c>
      <c r="O29" t="s">
        <v>3203</v>
      </c>
      <c r="P29" t="str">
        <f>IFERROR(VLOOKUP(ROWS(P$2:P29),N$2:O$202,2,FALSE),"")</f>
        <v>COA : Coal Boat</v>
      </c>
      <c r="Q29">
        <f>IF(ISNUMBER(SEARCH(Hauls!$G$305,R$2:R$202)),MAX(Q$1:Q28)+1,0)</f>
        <v>28</v>
      </c>
      <c r="R29" t="s">
        <v>3203</v>
      </c>
      <c r="S29" t="str">
        <f>IFERROR(VLOOKUP(ROWS(S$2:S29),Q$2:R$202,2,FALSE),"")</f>
        <v>COA : Coal Boat</v>
      </c>
      <c r="T29">
        <f>IF(ISNUMBER(SEARCH(Hauls!$G$306,U$2:U$202)),MAX(T$1:T28)+1,0)</f>
        <v>28</v>
      </c>
      <c r="U29" t="s">
        <v>3203</v>
      </c>
      <c r="V29" t="str">
        <f>IFERROR(VLOOKUP(ROWS(V$2:V29),T$2:U$202,2,FALSE),"")</f>
        <v>COA : Coal Boat</v>
      </c>
      <c r="W29">
        <f>IF(ISNUMBER(SEARCH(Hauls!$G$307,X$2:X$202)),MAX(W$1:W28)+1,0)</f>
        <v>28</v>
      </c>
      <c r="X29" t="s">
        <v>3203</v>
      </c>
      <c r="Y29" t="str">
        <f>IFERROR(VLOOKUP(ROWS(Y$2:Y29),W$2:X$202,2,FALSE),"")</f>
        <v>COA : Coal Boat</v>
      </c>
      <c r="Z29">
        <f>IF(ISNUMBER(SEARCH(Hauls!$G$308,AA$2:AA$202)),MAX(Z$1:Z28)+1,0)</f>
        <v>28</v>
      </c>
      <c r="AA29" t="s">
        <v>3203</v>
      </c>
      <c r="AB29" t="str">
        <f>IFERROR(VLOOKUP(ROWS(AB$2:AB29),Z$2:AA$202,2,FALSE),"")</f>
        <v>COA : Coal Boat</v>
      </c>
      <c r="AC29">
        <f>IF(ISNUMBER(SEARCH(Hauls!$G$309,AD$2:AD$202)),MAX(AC$1:AC28)+1,0)</f>
        <v>28</v>
      </c>
      <c r="AD29" t="s">
        <v>3203</v>
      </c>
      <c r="AE29" t="str">
        <f>IFERROR(VLOOKUP(ROWS(AE$2:AE29),AC$2:AD$202,2,FALSE),"")</f>
        <v>COA : Coal Boat</v>
      </c>
      <c r="AF29">
        <f>IF(ISNUMBER(SEARCH(Hauls!$G$310,AG$2:AG$202)),MAX(AF$1:AF28)+1,0)</f>
        <v>28</v>
      </c>
      <c r="AG29" t="s">
        <v>3203</v>
      </c>
      <c r="AH29" t="str">
        <f>IFERROR(VLOOKUP(ROWS(AH$2:AH29),AF$2:AG$202,2,FALSE),"")</f>
        <v>COA : Coal Boat</v>
      </c>
      <c r="AI29">
        <f>IF(ISNUMBER(SEARCH(Hauls!$G$311,AJ$2:AJ$202)),MAX(AI$1:AI28)+1,0)</f>
        <v>28</v>
      </c>
      <c r="AJ29" t="s">
        <v>3203</v>
      </c>
      <c r="AK29" t="str">
        <f>IFERROR(VLOOKUP(ROWS(AK$2:AK29),AI$2:AJ$202,2,FALSE),"")</f>
        <v>COA : Coal Boat</v>
      </c>
      <c r="AL29">
        <f>IF(ISNUMBER(SEARCH(Hauls!$G$312,AM$2:AM$202)),MAX(AL$1:AL28)+1,0)</f>
        <v>28</v>
      </c>
      <c r="AM29" t="s">
        <v>3203</v>
      </c>
      <c r="AN29" t="str">
        <f>IFERROR(VLOOKUP(ROWS(AN$2:AN29),AL$2:AM$202,2,FALSE),"")</f>
        <v>COA : Coal Boat</v>
      </c>
      <c r="AO29">
        <f>IF(ISNUMBER(SEARCH(Hauls!$G$313,AP$2:AP$202)),MAX(AO$1:AO28)+1,0)</f>
        <v>28</v>
      </c>
      <c r="AP29" t="s">
        <v>3203</v>
      </c>
      <c r="AQ29" t="str">
        <f>IFERROR(VLOOKUP(ROWS(AQ$2:AQ29),AO$2:AP$202,2,FALSE),"")</f>
        <v>COA : Coal Boat</v>
      </c>
      <c r="AR29">
        <f>IF(ISNUMBER(SEARCH(Hauls!$G$314,AS$2:AS$202)),MAX(AR$1:AR28)+1,0)</f>
        <v>28</v>
      </c>
      <c r="AS29" t="s">
        <v>3203</v>
      </c>
      <c r="AT29" t="str">
        <f>IFERROR(VLOOKUP(ROWS(AT$2:AT29),AR$2:AS$202,2,FALSE),"")</f>
        <v>COA : Coal Boat</v>
      </c>
      <c r="AU29">
        <f>IF(ISNUMBER(SEARCH(Hauls!$G$315,AV$2:AV$202)),MAX(AU$1:AU28)+1,0)</f>
        <v>28</v>
      </c>
      <c r="AV29" t="s">
        <v>3203</v>
      </c>
      <c r="AW29" t="str">
        <f>IFERROR(VLOOKUP(ROWS(AW$2:AW29),AU$2:AV$202,2,FALSE),"")</f>
        <v>COA : Coal Boat</v>
      </c>
      <c r="AX29">
        <f>IF(ISNUMBER(SEARCH(Hauls!$G$316,AY$2:AY$202)),MAX(AX$1:AX28)+1,0)</f>
        <v>28</v>
      </c>
      <c r="AY29" t="s">
        <v>3203</v>
      </c>
      <c r="AZ29" t="str">
        <f>IFERROR(VLOOKUP(ROWS(AZ$2:AZ29),AX$2:AY$202,2,FALSE),"")</f>
        <v>COA : Coal Boat</v>
      </c>
      <c r="BA29">
        <f>IF(ISNUMBER(SEARCH(Hauls!$G$317,BB$2:BB$202)),MAX(BA$1:BA28)+1,0)</f>
        <v>28</v>
      </c>
      <c r="BB29" t="s">
        <v>3203</v>
      </c>
      <c r="BC29" t="str">
        <f>IFERROR(VLOOKUP(ROWS(BC$2:BC29),BA$2:BB$202,2,FALSE),"")</f>
        <v>COA : Coal Boat</v>
      </c>
      <c r="BD29">
        <f>IF(ISNUMBER(SEARCH(Hauls!$G$318,BE$2:BE$202)),MAX(BD$1:BD28)+1,0)</f>
        <v>28</v>
      </c>
      <c r="BE29" t="s">
        <v>3203</v>
      </c>
      <c r="BF29" t="str">
        <f>IFERROR(VLOOKUP(ROWS(BF$2:BF29),BD$2:BE$202,2,FALSE),"")</f>
        <v>COA : Coal Boat</v>
      </c>
      <c r="BG29">
        <f>IF(ISNUMBER(SEARCH(Hauls!$G$319,BH$2:BH$202)),MAX(BG$1:BG28)+1,0)</f>
        <v>28</v>
      </c>
      <c r="BH29" t="s">
        <v>3203</v>
      </c>
      <c r="BI29" t="str">
        <f>IFERROR(VLOOKUP(ROWS(BI$2:BI29),BG$2:BH$202,2,FALSE),"")</f>
        <v>COA : Coal Boat</v>
      </c>
      <c r="BJ29">
        <f>IF(ISNUMBER(SEARCH(Hauls!$G$320,BK$2:BK$202)),MAX(BJ$1:BJ28)+1,0)</f>
        <v>28</v>
      </c>
      <c r="BK29" t="s">
        <v>3203</v>
      </c>
      <c r="BL29" t="str">
        <f>IFERROR(VLOOKUP(ROWS(BL$2:BL29),BJ$2:BK$202,2,FALSE),"")</f>
        <v>COA : Coal Boat</v>
      </c>
      <c r="BM29">
        <f>IF(ISNUMBER(SEARCH(Hauls!$G$321,BN$2:BN$202)),MAX(BM$1:BM28)+1,0)</f>
        <v>28</v>
      </c>
      <c r="BN29" t="s">
        <v>3203</v>
      </c>
      <c r="BO29" t="str">
        <f>IFERROR(VLOOKUP(ROWS(BO$2:BO29),BM$2:BN$202,2,FALSE),"")</f>
        <v>COA : Coal Boat</v>
      </c>
      <c r="BP29">
        <f>IF(ISNUMBER(SEARCH(Hauls!$G$322,BQ$2:BQ$202)),MAX(BP$1:BP28)+1,0)</f>
        <v>28</v>
      </c>
      <c r="BQ29" t="s">
        <v>3203</v>
      </c>
      <c r="BR29" t="str">
        <f>IFERROR(VLOOKUP(ROWS(BR$2:BR29),BP$2:BQ$202,2,FALSE),"")</f>
        <v>COA : Coal Boat</v>
      </c>
      <c r="BS29">
        <f>IF(ISNUMBER(SEARCH(Hauls!$G$323,BT$2:BT$202)),MAX(BS$1:BS28)+1,0)</f>
        <v>28</v>
      </c>
      <c r="BT29" t="s">
        <v>3203</v>
      </c>
      <c r="BU29" t="str">
        <f>IFERROR(VLOOKUP(ROWS(BU$2:BU29),BS$2:BT$202,2,FALSE),"")</f>
        <v>COA : Coal Boat</v>
      </c>
      <c r="BV29">
        <f>IF(ISNUMBER(SEARCH(Hauls!$G$324,BW$2:BW$202)),MAX(BV$1:BV28)+1,0)</f>
        <v>28</v>
      </c>
      <c r="BW29" t="s">
        <v>3203</v>
      </c>
      <c r="BX29" t="str">
        <f>IFERROR(VLOOKUP(ROWS(BX$2:BX29),BV$2:BW$202,2,FALSE),"")</f>
        <v>COA : Coal Boat</v>
      </c>
      <c r="BY29">
        <f>IF(ISNUMBER(SEARCH(Hauls!$G$325,BZ$2:BZ$202)),MAX(BY$1:BY28)+1,0)</f>
        <v>28</v>
      </c>
      <c r="BZ29" t="s">
        <v>3203</v>
      </c>
      <c r="CA29" t="str">
        <f>IFERROR(VLOOKUP(ROWS(CA$2:CA29),BY$2:BZ$202,2,FALSE),"")</f>
        <v>COA : Coal Boat</v>
      </c>
      <c r="CB29">
        <f>IF(ISNUMBER(SEARCH(Hauls!$G$326,CC$2:CC$202)),MAX(CB$1:CB28)+1,0)</f>
        <v>28</v>
      </c>
      <c r="CC29" t="s">
        <v>3203</v>
      </c>
      <c r="CD29" t="str">
        <f>IFERROR(VLOOKUP(ROWS(CD$2:CD29),CB$2:CC$202,2,FALSE),"")</f>
        <v>COA : Coal Boat</v>
      </c>
      <c r="CE29">
        <f>IF(ISNUMBER(SEARCH(Hauls!$G$327,CF$2:CF$202)),MAX(CE$1:CE28)+1,0)</f>
        <v>28</v>
      </c>
      <c r="CF29" t="s">
        <v>3203</v>
      </c>
      <c r="CG29" t="str">
        <f>IFERROR(VLOOKUP(ROWS(CG$2:CG29),CE$2:CF$202,2,FALSE),"")</f>
        <v>COA : Coal Boat</v>
      </c>
      <c r="CH29">
        <f>IF(ISNUMBER(SEARCH(Hauls!$G$328,CI$2:CI$202)),MAX(CH$1:CH28)+1,0)</f>
        <v>28</v>
      </c>
      <c r="CI29" t="s">
        <v>3203</v>
      </c>
      <c r="CJ29" t="str">
        <f>IFERROR(VLOOKUP(ROWS(CJ$2:CJ29),CH$2:CI$202,2,FALSE),"")</f>
        <v>COA : Coal Boat</v>
      </c>
      <c r="CK29">
        <f>IF(ISNUMBER(SEARCH(Hauls!$G$329,CL$2:CL$202)),MAX(CK$1:CK28)+1,0)</f>
        <v>28</v>
      </c>
      <c r="CL29" t="s">
        <v>3203</v>
      </c>
      <c r="CM29" t="str">
        <f>IFERROR(VLOOKUP(ROWS(CM$2:CM29),CK$2:CL$202,2,FALSE),"")</f>
        <v>COA : Coal Boat</v>
      </c>
      <c r="CN29">
        <f>IF(ISNUMBER(SEARCH(Hauls!$G$330,CO$2:CO$202)),MAX(CN$1:CN28)+1,0)</f>
        <v>28</v>
      </c>
      <c r="CO29" t="s">
        <v>3203</v>
      </c>
      <c r="CP29" t="str">
        <f>IFERROR(VLOOKUP(ROWS(CP$2:CP29),CN$2:CO$202,2,FALSE),"")</f>
        <v>COA : Coal Boat</v>
      </c>
      <c r="CQ29">
        <f>IF(ISNUMBER(SEARCH(Hauls!$G$331,CR$2:CR$202)),MAX(CQ$1:CQ28)+1,0)</f>
        <v>28</v>
      </c>
      <c r="CR29" t="s">
        <v>3203</v>
      </c>
      <c r="CS29" t="str">
        <f>IFERROR(VLOOKUP(ROWS(CS$2:CS29),CQ$2:CR$202,2,FALSE),"")</f>
        <v>COA : Coal Boat</v>
      </c>
      <c r="CT29">
        <f>IF(ISNUMBER(SEARCH(Hauls!$G$332,CU$2:CU$202)),MAX(CT$1:CT28)+1,0)</f>
        <v>28</v>
      </c>
      <c r="CU29" t="s">
        <v>3203</v>
      </c>
      <c r="CV29" t="str">
        <f>IFERROR(VLOOKUP(ROWS(CV$2:CV29),CT$2:CU$202,2,FALSE),"")</f>
        <v>COA : Coal Boat</v>
      </c>
      <c r="CW29">
        <f>IF(ISNUMBER(SEARCH(Hauls!$G$333,CX$2:CX$202)),MAX(CW$1:CW28)+1,0)</f>
        <v>28</v>
      </c>
      <c r="CX29" t="s">
        <v>3203</v>
      </c>
      <c r="CY29" t="str">
        <f>IFERROR(VLOOKUP(ROWS(CY$2:CY29),CW$2:CX$202,2,FALSE),"")</f>
        <v>COA : Coal Boat</v>
      </c>
      <c r="CZ29">
        <f>IF(ISNUMBER(SEARCH(Hauls!$G$334,DA$2:DA$202)),MAX(CZ$1:CZ28)+1,0)</f>
        <v>28</v>
      </c>
      <c r="DA29" t="s">
        <v>3203</v>
      </c>
      <c r="DB29" t="str">
        <f>IFERROR(VLOOKUP(ROWS(DB$2:DB29),CZ$2:DA$202,2,FALSE),"")</f>
        <v>COA : Coal Boat</v>
      </c>
      <c r="DC29">
        <f>IF(ISNUMBER(SEARCH(Hauls!$G$335,DD$2:DD$202)),MAX(DC$1:DC28)+1,0)</f>
        <v>28</v>
      </c>
      <c r="DD29" t="s">
        <v>3203</v>
      </c>
      <c r="DE29" t="str">
        <f>IFERROR(VLOOKUP(ROWS(DE$2:DE29),DC$2:DD$202,2,FALSE),"")</f>
        <v>COA : Coal Boat</v>
      </c>
      <c r="DF29">
        <f>IF(ISNUMBER(SEARCH(Hauls!$G$336,DG$2:DG$202)),MAX(DF$1:DF28)+1,0)</f>
        <v>28</v>
      </c>
      <c r="DG29" t="s">
        <v>3203</v>
      </c>
      <c r="DH29" t="str">
        <f>IFERROR(VLOOKUP(ROWS(DH$2:DH29),DF$2:DG$202,2,FALSE),"")</f>
        <v>COA : Coal Boat</v>
      </c>
      <c r="DI29">
        <f>IF(ISNUMBER(SEARCH(Hauls!$G$337,DJ$2:DJ$202)),MAX(DI$1:DI28)+1,0)</f>
        <v>28</v>
      </c>
      <c r="DJ29" t="s">
        <v>3203</v>
      </c>
      <c r="DK29" t="str">
        <f>IFERROR(VLOOKUP(ROWS(DK$2:DK29),DI$2:DJ$202,2,FALSE),"")</f>
        <v>COA : Coal Boat</v>
      </c>
      <c r="DL29">
        <f>IF(ISNUMBER(SEARCH(Hauls!$G$338,DM$2:DM$202)),MAX(DL$1:DL28)+1,0)</f>
        <v>28</v>
      </c>
      <c r="DM29" t="s">
        <v>3203</v>
      </c>
      <c r="DN29" t="str">
        <f>IFERROR(VLOOKUP(ROWS(DN$2:DN29),DL$2:DM$202,2,FALSE),"")</f>
        <v>COA : Coal Boat</v>
      </c>
      <c r="DO29">
        <f>IF(ISNUMBER(SEARCH(Hauls!$G$339,DP$2:DP$202)),MAX(DO$1:DO28)+1,0)</f>
        <v>28</v>
      </c>
      <c r="DP29" t="s">
        <v>3203</v>
      </c>
      <c r="DQ29" t="str">
        <f>IFERROR(VLOOKUP(ROWS(DQ$2:DQ29),DO$2:DP$202,2,FALSE),"")</f>
        <v>COA : Coal Boat</v>
      </c>
      <c r="DR29">
        <f>IF(ISNUMBER(SEARCH(Hauls!$G$340,DS$2:DS$202)),MAX(DR$1:DR28)+1,0)</f>
        <v>28</v>
      </c>
      <c r="DS29" t="s">
        <v>3203</v>
      </c>
      <c r="DT29" t="str">
        <f>IFERROR(VLOOKUP(ROWS(DT$2:DT29),DR$2:DS$202,2,FALSE),"")</f>
        <v>COA : Coal Boat</v>
      </c>
      <c r="DU29">
        <f>IF(ISNUMBER(SEARCH(Hauls!$G$341,DV$2:DV$202)),MAX(DU$1:DU28)+1,0)</f>
        <v>28</v>
      </c>
      <c r="DV29" t="s">
        <v>3203</v>
      </c>
      <c r="DW29" t="str">
        <f>IFERROR(VLOOKUP(ROWS(DW$2:DW29),DU$2:DV$202,2,FALSE),"")</f>
        <v>COA : Coal Boat</v>
      </c>
      <c r="DX29">
        <f>IF(ISNUMBER(SEARCH(Hauls!$G$342,DY$2:DY$202)),MAX(DX$1:DX28)+1,0)</f>
        <v>28</v>
      </c>
      <c r="DY29" t="s">
        <v>3203</v>
      </c>
      <c r="DZ29" t="str">
        <f>IFERROR(VLOOKUP(ROWS(DZ$2:DZ29),DX$2:DY$202,2,FALSE),"")</f>
        <v>COA : Coal Boat</v>
      </c>
      <c r="EA29">
        <f>IF(ISNUMBER(SEARCH(Hauls!$G$343,EB$2:EB$202)),MAX(EA$1:EA28)+1,0)</f>
        <v>28</v>
      </c>
      <c r="EB29" t="s">
        <v>3203</v>
      </c>
      <c r="EC29" t="str">
        <f>IFERROR(VLOOKUP(ROWS(EC$2:EC29),EA$2:EB$202,2,FALSE),"")</f>
        <v>COA : Coal Boat</v>
      </c>
      <c r="ED29">
        <f>IF(ISNUMBER(SEARCH(Hauls!$G$344,EE$2:EE$202)),MAX(ED$1:ED28)+1,0)</f>
        <v>28</v>
      </c>
      <c r="EE29" t="s">
        <v>3203</v>
      </c>
      <c r="EF29" t="str">
        <f>IFERROR(VLOOKUP(ROWS(EF$2:EF29),ED$2:EE$202,2,FALSE),"")</f>
        <v>COA : Coal Boat</v>
      </c>
      <c r="EG29">
        <f>IF(ISNUMBER(SEARCH(Hauls!$G$345,EH$2:EH$202)),MAX(EG$1:EG28)+1,0)</f>
        <v>28</v>
      </c>
      <c r="EH29" t="s">
        <v>3203</v>
      </c>
      <c r="EI29" t="str">
        <f>IFERROR(VLOOKUP(ROWS(EI$2:EI29),EG$2:EH$202,2,FALSE),"")</f>
        <v>COA : Coal Boat</v>
      </c>
      <c r="EJ29">
        <f>IF(ISNUMBER(SEARCH(Hauls!$G$346,EK$2:EK$202)),MAX(EJ$1:EJ28)+1,0)</f>
        <v>28</v>
      </c>
      <c r="EK29" t="s">
        <v>3203</v>
      </c>
      <c r="EL29" t="str">
        <f>IFERROR(VLOOKUP(ROWS(EL$2:EL29),EJ$2:EK$202,2,FALSE),"")</f>
        <v>COA : Coal Boat</v>
      </c>
      <c r="EM29">
        <f>IF(ISNUMBER(SEARCH(Hauls!$G$347,EN$2:EN$202)),MAX(EM$1:EM28)+1,0)</f>
        <v>28</v>
      </c>
      <c r="EN29" t="s">
        <v>3203</v>
      </c>
      <c r="EO29" t="str">
        <f>IFERROR(VLOOKUP(ROWS(EO$2:EO29),EM$2:EN$202,2,FALSE),"")</f>
        <v>COA : Coal Boat</v>
      </c>
      <c r="EP29">
        <f>IF(ISNUMBER(SEARCH(Hauls!$G$348,EQ$2:EQ$202)),MAX(EP$1:EP28)+1,0)</f>
        <v>28</v>
      </c>
      <c r="EQ29" t="s">
        <v>3203</v>
      </c>
      <c r="ER29" t="str">
        <f>IFERROR(VLOOKUP(ROWS(ER$2:ER29),EP$2:EQ$202,2,FALSE),"")</f>
        <v>COA : Coal Boat</v>
      </c>
      <c r="ES29">
        <f>IF(ISNUMBER(SEARCH(Hauls!$G$349,ET$2:ET$202)),MAX(ES$1:ES28)+1,0)</f>
        <v>28</v>
      </c>
      <c r="ET29" t="s">
        <v>3203</v>
      </c>
      <c r="EU29" t="str">
        <f>IFERROR(VLOOKUP(ROWS(EU$2:EU29),ES$2:ET$202,2,FALSE),"")</f>
        <v>COA : Coal Boat</v>
      </c>
      <c r="EV29">
        <f>IF(ISNUMBER(SEARCH(Hauls!$G$350,EW$2:EW$202)),MAX(EV$1:EV28)+1,0)</f>
        <v>28</v>
      </c>
      <c r="EW29" t="s">
        <v>3203</v>
      </c>
      <c r="EX29" t="str">
        <f>IFERROR(VLOOKUP(ROWS(EX$2:EX29),EV$2:EW$202,2,FALSE),"")</f>
        <v>COA : Coal Boat</v>
      </c>
      <c r="EY29">
        <f>IF(ISNUMBER(SEARCH(Hauls!$G$351,EZ$2:EZ$202)),MAX(EY$1:EY28)+1,0)</f>
        <v>28</v>
      </c>
      <c r="EZ29" t="s">
        <v>3203</v>
      </c>
      <c r="FA29" t="str">
        <f>IFERROR(VLOOKUP(ROWS(FA$2:FA29),EY$2:EZ$202,2,FALSE),"")</f>
        <v>COA : Coal Boat</v>
      </c>
      <c r="FB29">
        <f>IF(ISNUMBER(SEARCH(Hauls!$G$352,FC$2:FC$202)),MAX(FB$1:FB28)+1,0)</f>
        <v>28</v>
      </c>
      <c r="FC29" t="s">
        <v>3203</v>
      </c>
      <c r="FD29" t="str">
        <f>IFERROR(VLOOKUP(ROWS(FD$2:FD29),FB$2:FC$202,2,FALSE),"")</f>
        <v>COA : Coal Boat</v>
      </c>
      <c r="FE29">
        <f>IF(ISNUMBER(SEARCH(Hauls!$G$353,FF$2:FF$202)),MAX(FE$1:FE28)+1,0)</f>
        <v>28</v>
      </c>
      <c r="FF29" t="s">
        <v>3203</v>
      </c>
      <c r="FG29" t="str">
        <f>IFERROR(VLOOKUP(ROWS(FG$2:FG29),FE$2:FF$202,2,FALSE),"")</f>
        <v>COA : Coal Boat</v>
      </c>
      <c r="FH29">
        <f>IF(ISNUMBER(SEARCH(Hauls!$G$354,FI$2:FI$202)),MAX(FH$1:FH28)+1,0)</f>
        <v>28</v>
      </c>
      <c r="FI29" t="s">
        <v>3203</v>
      </c>
      <c r="FJ29" t="str">
        <f>IFERROR(VLOOKUP(ROWS(FJ$2:FJ29),FH$2:FI$202,2,FALSE),"")</f>
        <v>COA : Coal Boat</v>
      </c>
      <c r="FK29">
        <f>IF(ISNUMBER(SEARCH(Hauls!$G$355,FL$2:FL$202)),MAX(FK$1:FK28)+1,0)</f>
        <v>28</v>
      </c>
      <c r="FL29" t="s">
        <v>3203</v>
      </c>
      <c r="FM29" t="str">
        <f>IFERROR(VLOOKUP(ROWS(FM$2:FM29),FK$2:FL$202,2,FALSE),"")</f>
        <v>COA : Coal Boat</v>
      </c>
      <c r="FN29">
        <f>IF(ISNUMBER(SEARCH(Hauls!$G$356,FO$2:FO$202)),MAX(FN$1:FN28)+1,0)</f>
        <v>28</v>
      </c>
      <c r="FO29" t="s">
        <v>3203</v>
      </c>
      <c r="FP29" t="str">
        <f>IFERROR(VLOOKUP(ROWS(FP$2:FP29),FN$2:FO$202,2,FALSE),"")</f>
        <v>COA : Coal Boat</v>
      </c>
      <c r="FQ29">
        <f>IF(ISNUMBER(SEARCH(Hauls!$G$357,FR$2:FR$202)),MAX(FQ$1:FQ28)+1,0)</f>
        <v>28</v>
      </c>
      <c r="FR29" t="s">
        <v>3203</v>
      </c>
      <c r="FS29" t="str">
        <f>IFERROR(VLOOKUP(ROWS(FS$2:FS29),FQ$2:FR$202,2,FALSE),"")</f>
        <v>COA : Coal Boat</v>
      </c>
      <c r="FT29">
        <f>IF(ISNUMBER(SEARCH(Hauls!$G$358,FU$2:FU$202)),MAX(FT$1:FT28)+1,0)</f>
        <v>28</v>
      </c>
      <c r="FU29" t="s">
        <v>3203</v>
      </c>
      <c r="FV29" t="str">
        <f>IFERROR(VLOOKUP(ROWS(FV$2:FV29),FT$2:FU$202,2,FALSE),"")</f>
        <v>COA : Coal Boat</v>
      </c>
      <c r="FW29">
        <f>IF(ISNUMBER(SEARCH(Hauls!$G$359,FX$2:FX$202)),MAX(FW$1:FW28)+1,0)</f>
        <v>28</v>
      </c>
      <c r="FX29" t="s">
        <v>3203</v>
      </c>
      <c r="FY29" t="str">
        <f>IFERROR(VLOOKUP(ROWS(FY$2:FY29),FW$2:FX$202,2,FALSE),"")</f>
        <v>COA : Coal Boat</v>
      </c>
      <c r="FZ29">
        <f>IF(ISNUMBER(SEARCH(Hauls!$G$360,GA$2:GA$202)),MAX(FZ$1:FZ28)+1,0)</f>
        <v>28</v>
      </c>
      <c r="GA29" t="s">
        <v>3203</v>
      </c>
      <c r="GB29" t="str">
        <f>IFERROR(VLOOKUP(ROWS(GB$2:GB29),FZ$2:GA$202,2,FALSE),"")</f>
        <v>COA : Coal Boat</v>
      </c>
      <c r="GC29">
        <f>IF(ISNUMBER(SEARCH(Hauls!$G$361,GD$2:GD$202)),MAX(GC$1:GC28)+1,0)</f>
        <v>28</v>
      </c>
      <c r="GD29" t="s">
        <v>3203</v>
      </c>
      <c r="GE29" t="str">
        <f>IFERROR(VLOOKUP(ROWS(GE$2:GE29),GC$2:GD$202,2,FALSE),"")</f>
        <v>COA : Coal Boat</v>
      </c>
      <c r="GF29">
        <f>IF(ISNUMBER(SEARCH(Hauls!$G$362,GG$2:GG$202)),MAX(GF$1:GF28)+1,0)</f>
        <v>28</v>
      </c>
      <c r="GG29" t="s">
        <v>3203</v>
      </c>
      <c r="GH29" t="str">
        <f>IFERROR(VLOOKUP(ROWS(GH$2:GH29),GF$2:GG$202,2,FALSE),"")</f>
        <v>COA : Coal Boat</v>
      </c>
      <c r="GI29">
        <f>IF(ISNUMBER(SEARCH(Hauls!$G$363,GJ$2:GJ$202)),MAX(GI$1:GI28)+1,0)</f>
        <v>28</v>
      </c>
      <c r="GJ29" t="s">
        <v>3203</v>
      </c>
      <c r="GK29" t="str">
        <f>IFERROR(VLOOKUP(ROWS(GK$2:GK29),GI$2:GJ$202,2,FALSE),"")</f>
        <v>COA : Coal Boat</v>
      </c>
      <c r="GL29">
        <f>IF(ISNUMBER(SEARCH(Hauls!$G$364,GM$2:GM$202)),MAX(GL$1:GL28)+1,0)</f>
        <v>28</v>
      </c>
      <c r="GM29" t="s">
        <v>3203</v>
      </c>
      <c r="GN29" t="str">
        <f>IFERROR(VLOOKUP(ROWS(GN$2:GN29),GL$2:GM$202,2,FALSE),"")</f>
        <v>COA : Coal Boat</v>
      </c>
      <c r="GO29">
        <f>IF(ISNUMBER(SEARCH(Hauls!$G$365,GP$2:GP$202)),MAX(GO$1:GO28)+1,0)</f>
        <v>28</v>
      </c>
      <c r="GP29" t="s">
        <v>3203</v>
      </c>
      <c r="GQ29" t="str">
        <f>IFERROR(VLOOKUP(ROWS(GQ$2:GQ29),GO$2:GP$202,2,FALSE),"")</f>
        <v>COA : Coal Boat</v>
      </c>
      <c r="GR29">
        <f>IF(ISNUMBER(SEARCH(Hauls!$G$366,GS$2:GS$202)),MAX(GR$1:GR28)+1,0)</f>
        <v>28</v>
      </c>
      <c r="GS29" t="s">
        <v>3203</v>
      </c>
      <c r="GT29" t="str">
        <f>IFERROR(VLOOKUP(ROWS(GT$2:GT29),GR$2:GS$202,2,FALSE),"")</f>
        <v>COA : Coal Boat</v>
      </c>
      <c r="GU29">
        <f>IF(ISNUMBER(SEARCH(Hauls!$G$366,GV$2:GV$202)),MAX(GU$1:GU28)+1,0)</f>
        <v>28</v>
      </c>
      <c r="GV29" t="s">
        <v>3203</v>
      </c>
      <c r="GW29" t="str">
        <f>IFERROR(VLOOKUP(ROWS(GW$2:GW29),GU$2:GV$202,2,FALSE),"")</f>
        <v>COA : Coal Boat</v>
      </c>
      <c r="GX29">
        <f>IF(ISNUMBER(SEARCH(Hauls!$G$368,GY$2:GY$202)),MAX(GX$1:GX28)+1,0)</f>
        <v>28</v>
      </c>
      <c r="GY29" t="s">
        <v>3203</v>
      </c>
      <c r="GZ29" t="str">
        <f>IFERROR(VLOOKUP(ROWS(GZ$2:GZ29),GX$2:GY$202,2,FALSE),"")</f>
        <v>COA : Coal Boat</v>
      </c>
      <c r="HA29">
        <f>IF(ISNUMBER(SEARCH(Hauls!$G$369,HB$2:HB$202)),MAX(HA$1:HA28)+1,0)</f>
        <v>28</v>
      </c>
      <c r="HB29" t="s">
        <v>3203</v>
      </c>
      <c r="HC29" t="str">
        <f>IFERROR(VLOOKUP(ROWS(HC$2:HC29),HA$2:HB$202,2,FALSE),"")</f>
        <v>COA : Coal Boat</v>
      </c>
      <c r="HD29">
        <f>IF(ISNUMBER(SEARCH(Hauls!$G$370,HE$2:HE$202)),MAX(HD$1:HD28)+1,0)</f>
        <v>28</v>
      </c>
      <c r="HE29" t="s">
        <v>3203</v>
      </c>
      <c r="HF29" t="str">
        <f>IFERROR(VLOOKUP(ROWS(HF$2:HF29),HD$2:HE$202,2,FALSE),"")</f>
        <v>COA : Coal Boat</v>
      </c>
      <c r="HG29">
        <f>IF(ISNUMBER(SEARCH(Hauls!$G$371,HH$2:HH$202)),MAX(HG$1:HG28)+1,0)</f>
        <v>28</v>
      </c>
      <c r="HH29" t="s">
        <v>3203</v>
      </c>
      <c r="HI29" t="str">
        <f>IFERROR(VLOOKUP(ROWS(HI$2:HI29),HG$2:HH$202,2,FALSE),"")</f>
        <v>COA : Coal Boat</v>
      </c>
      <c r="HJ29">
        <f>IF(ISNUMBER(SEARCH(Hauls!$G$372,HK$2:HK$202)),MAX(HJ$1:HJ28)+1,0)</f>
        <v>28</v>
      </c>
      <c r="HK29" t="s">
        <v>3203</v>
      </c>
      <c r="HL29" t="str">
        <f>IFERROR(VLOOKUP(ROWS(HL$2:HL29),HJ$2:HK$202,2,FALSE),"")</f>
        <v>COA : Coal Boat</v>
      </c>
      <c r="HM29">
        <f>IF(ISNUMBER(SEARCH(Hauls!$G$373,HN$2:HN$202)),MAX(HM$1:HM28)+1,0)</f>
        <v>28</v>
      </c>
      <c r="HN29" t="s">
        <v>3203</v>
      </c>
      <c r="HO29" t="str">
        <f>IFERROR(VLOOKUP(ROWS(HO$2:HO29),HM$2:HN$202,2,FALSE),"")</f>
        <v>COA : Coal Boat</v>
      </c>
      <c r="HP29">
        <f>IF(ISNUMBER(SEARCH(Hauls!$G$374,HQ$2:HQ$202)),MAX(HP$1:HP28)+1,0)</f>
        <v>28</v>
      </c>
      <c r="HQ29" t="s">
        <v>3203</v>
      </c>
      <c r="HR29" t="str">
        <f>IFERROR(VLOOKUP(ROWS(HR$2:HR29),HP$2:HQ$202,2,FALSE),"")</f>
        <v>COA : Coal Boat</v>
      </c>
      <c r="HS29">
        <f>IF(ISNUMBER(SEARCH(Hauls!$G$375,HT$2:HT$202)),MAX(HS$1:HS28)+1,0)</f>
        <v>28</v>
      </c>
      <c r="HT29" t="s">
        <v>3203</v>
      </c>
      <c r="HU29" t="str">
        <f>IFERROR(VLOOKUP(ROWS(HU$2:HU29),HS$2:HT$202,2,FALSE),"")</f>
        <v>COA : Coal Boat</v>
      </c>
      <c r="HV29">
        <f>IF(ISNUMBER(SEARCH(Hauls!$G$376,HW$2:HW$202)),MAX(HV$1:HV28)+1,0)</f>
        <v>28</v>
      </c>
      <c r="HW29" t="s">
        <v>3203</v>
      </c>
      <c r="HX29" t="str">
        <f>IFERROR(VLOOKUP(ROWS(HX$2:HX29),HV$2:HW$202,2,FALSE),"")</f>
        <v>COA : Coal Boat</v>
      </c>
      <c r="HY29">
        <f>IF(ISNUMBER(SEARCH(Hauls!$G$377,HZ$2:HZ$202)),MAX(HY$1:HY28)+1,0)</f>
        <v>28</v>
      </c>
      <c r="HZ29" t="s">
        <v>3203</v>
      </c>
      <c r="IA29" t="str">
        <f>IFERROR(VLOOKUP(ROWS(IA$2:IA29),HY$2:HZ$202,2,FALSE),"")</f>
        <v>COA : Coal Boat</v>
      </c>
      <c r="IB29">
        <f>IF(ISNUMBER(SEARCH(Hauls!$G$378,IC$2:IC$202)),MAX(IB$1:IB28)+1,0)</f>
        <v>28</v>
      </c>
      <c r="IC29" t="s">
        <v>3203</v>
      </c>
      <c r="ID29" t="str">
        <f>IFERROR(VLOOKUP(ROWS(ID$2:ID29),IB$2:IC$202,2,FALSE),"")</f>
        <v>COA : Coal Boat</v>
      </c>
      <c r="IE29">
        <f>IF(ISNUMBER(SEARCH(Hauls!$G$379,IF$2:IF$202)),MAX(IE$1:IE28)+1,0)</f>
        <v>28</v>
      </c>
      <c r="IF29" t="s">
        <v>3203</v>
      </c>
      <c r="IG29" t="str">
        <f>IFERROR(VLOOKUP(ROWS(IG$2:IG29),IE$2:IF$202,2,FALSE),"")</f>
        <v>COA : Coal Boat</v>
      </c>
      <c r="IH29">
        <f>IF(ISNUMBER(SEARCH(Hauls!$G$380,II$2:II$202)),MAX(IH$1:IH28)+1,0)</f>
        <v>28</v>
      </c>
      <c r="II29" t="s">
        <v>3203</v>
      </c>
      <c r="IJ29" t="str">
        <f>IFERROR(VLOOKUP(ROWS(IJ$2:IJ29),IH$2:II$202,2,FALSE),"")</f>
        <v>COA : Coal Boat</v>
      </c>
      <c r="IK29">
        <f>IF(ISNUMBER(SEARCH(Hauls!$G$381,IL$2:IL$202)),MAX(IK$1:IK28)+1,0)</f>
        <v>28</v>
      </c>
      <c r="IL29" t="s">
        <v>3203</v>
      </c>
      <c r="IM29" t="str">
        <f>IFERROR(VLOOKUP(ROWS(IM$2:IM29),IK$2:IL$202,2,FALSE),"")</f>
        <v>COA : Coal Boat</v>
      </c>
      <c r="IN29">
        <f>IF(ISNUMBER(SEARCH(Hauls!$G$382,IO$2:IO$202)),MAX(IN$1:IN28)+1,0)</f>
        <v>28</v>
      </c>
      <c r="IO29" t="s">
        <v>3203</v>
      </c>
      <c r="IP29" t="str">
        <f>IFERROR(VLOOKUP(ROWS(IP$2:IP29),IN$2:IO$202,2,FALSE),"")</f>
        <v>COA : Coal Boat</v>
      </c>
      <c r="IQ29">
        <f>IF(ISNUMBER(SEARCH(Hauls!$G$383,IR$2:IR$202)),MAX(IQ$1:IQ28)+1,0)</f>
        <v>28</v>
      </c>
      <c r="IR29" t="s">
        <v>3203</v>
      </c>
      <c r="IS29" t="str">
        <f>IFERROR(VLOOKUP(ROWS(IS$2:IS29),IQ$2:IR$202,2,FALSE),"")</f>
        <v>COA : Coal Boat</v>
      </c>
      <c r="IT29">
        <f>IF(ISNUMBER(SEARCH(Hauls!$G$384,IU$2:IU$202)),MAX(IT$1:IT28)+1,0)</f>
        <v>28</v>
      </c>
      <c r="IU29" t="s">
        <v>3203</v>
      </c>
      <c r="IV29" t="str">
        <f>IFERROR(VLOOKUP(ROWS(IV$2:IV29),IT$2:IU$202,2,FALSE),"")</f>
        <v>COA : Coal Boat</v>
      </c>
      <c r="IW29">
        <f>IF(ISNUMBER(SEARCH(Hauls!$G$385,IX$2:IX$202)),MAX(IW$1:IW28)+1,0)</f>
        <v>28</v>
      </c>
      <c r="IX29" t="s">
        <v>3203</v>
      </c>
      <c r="IY29" t="str">
        <f>IFERROR(VLOOKUP(ROWS(IY$2:IY29),IW$2:IX$202,2,FALSE),"")</f>
        <v>COA : Coal Boat</v>
      </c>
      <c r="IZ29">
        <f>IF(ISNUMBER(SEARCH(Hauls!$G$386,JA$2:JA$202)),MAX(IZ$1:IZ28)+1,0)</f>
        <v>28</v>
      </c>
      <c r="JA29" t="s">
        <v>3203</v>
      </c>
      <c r="JB29" t="str">
        <f>IFERROR(VLOOKUP(ROWS(JB$2:JB29),IZ$2:JA$202,2,FALSE),"")</f>
        <v>COA : Coal Boat</v>
      </c>
      <c r="JC29">
        <f>IF(ISNUMBER(SEARCH(Hauls!$G$387,JD$2:JD$202)),MAX(JC$1:JC28)+1,0)</f>
        <v>28</v>
      </c>
      <c r="JD29" t="s">
        <v>3203</v>
      </c>
      <c r="JE29" t="str">
        <f>IFERROR(VLOOKUP(ROWS(JE$2:JE29),JC$2:JD$202,2,FALSE),"")</f>
        <v>COA : Coal Boat</v>
      </c>
      <c r="JF29">
        <f>IF(ISNUMBER(SEARCH(Hauls!$G$388,JG$2:JG$202)),MAX(JF$1:JF28)+1,0)</f>
        <v>28</v>
      </c>
      <c r="JG29" t="s">
        <v>3203</v>
      </c>
      <c r="JH29" t="str">
        <f>IFERROR(VLOOKUP(ROWS(JH$2:JH29),JF$2:JG$202,2,FALSE),"")</f>
        <v>COA : Coal Boat</v>
      </c>
      <c r="JI29">
        <f>IF(ISNUMBER(SEARCH(Hauls!$G$389,JJ$2:JJ$202)),MAX(JI$1:JI28)+1,0)</f>
        <v>28</v>
      </c>
      <c r="JJ29" t="s">
        <v>3203</v>
      </c>
      <c r="JK29" t="str">
        <f>IFERROR(VLOOKUP(ROWS(JK$2:JK29),JI$2:JJ$202,2,FALSE),"")</f>
        <v>COA : Coal Boat</v>
      </c>
      <c r="JL29">
        <f>IF(ISNUMBER(SEARCH(Hauls!$G$390,JM$2:JM$202)),MAX(JL$1:JL28)+1,0)</f>
        <v>28</v>
      </c>
      <c r="JM29" t="s">
        <v>3203</v>
      </c>
      <c r="JN29" t="str">
        <f>IFERROR(VLOOKUP(ROWS(JN$2:JN29),JL$2:JM$202,2,FALSE),"")</f>
        <v>COA : Coal Boat</v>
      </c>
      <c r="JO29">
        <f>IF(ISNUMBER(SEARCH(Hauls!$G$391,JP$2:JP$202)),MAX(JO$1:JO28)+1,0)</f>
        <v>28</v>
      </c>
      <c r="JP29" t="s">
        <v>3203</v>
      </c>
      <c r="JQ29" t="str">
        <f>IFERROR(VLOOKUP(ROWS(JQ$2:JQ29),JO$2:JP$202,2,FALSE),"")</f>
        <v>COA : Coal Boat</v>
      </c>
      <c r="JR29">
        <f>IF(ISNUMBER(SEARCH(Hauls!$G$392,JS$2:JS$202)),MAX(JR$1:JR28)+1,0)</f>
        <v>28</v>
      </c>
      <c r="JS29" t="s">
        <v>3203</v>
      </c>
      <c r="JT29" t="str">
        <f>IFERROR(VLOOKUP(ROWS(JT$2:JT29),JR$2:JS$202,2,FALSE),"")</f>
        <v>COA : Coal Boat</v>
      </c>
      <c r="JU29">
        <f>IF(ISNUMBER(SEARCH(Hauls!$G$393,JV$2:JV$202)),MAX(JU$1:JU28)+1,0)</f>
        <v>28</v>
      </c>
      <c r="JV29" t="s">
        <v>3203</v>
      </c>
      <c r="JW29" t="str">
        <f>IFERROR(VLOOKUP(ROWS(JW$2:JW29),JU$2:JV$202,2,FALSE),"")</f>
        <v>COA : Coal Boat</v>
      </c>
      <c r="JX29">
        <f>IF(ISNUMBER(SEARCH(Hauls!$G$394,JY$2:JY$202)),MAX(JX$1:JX28)+1,0)</f>
        <v>28</v>
      </c>
      <c r="JY29" t="s">
        <v>3203</v>
      </c>
      <c r="JZ29" t="str">
        <f>IFERROR(VLOOKUP(ROWS(JZ$2:JZ29),JX$2:JY$202,2,FALSE),"")</f>
        <v>COA : Coal Boat</v>
      </c>
      <c r="KA29">
        <f>IF(ISNUMBER(SEARCH(Hauls!$G$395,KB$2:KB$202)),MAX(KA$1:KA28)+1,0)</f>
        <v>28</v>
      </c>
      <c r="KB29" t="s">
        <v>3203</v>
      </c>
      <c r="KC29" t="str">
        <f>IFERROR(VLOOKUP(ROWS(KC$2:KC29),KA$2:KB$202,2,FALSE),"")</f>
        <v>COA : Coal Boat</v>
      </c>
      <c r="KD29">
        <f>IF(ISNUMBER(SEARCH(Hauls!$G$396,KE$2:KE$202)),MAX(KD$1:KD28)+1,0)</f>
        <v>28</v>
      </c>
      <c r="KE29" t="s">
        <v>3203</v>
      </c>
      <c r="KF29" t="str">
        <f>IFERROR(VLOOKUP(ROWS(KF$2:KF29),KD$2:KE$202,2,FALSE),"")</f>
        <v>COA : Coal Boat</v>
      </c>
      <c r="KG29">
        <f>IF(ISNUMBER(SEARCH(Hauls!$G$397,KH$2:KH$202)),MAX(KG$1:KG28)+1,0)</f>
        <v>28</v>
      </c>
      <c r="KH29" t="s">
        <v>3203</v>
      </c>
      <c r="KI29" t="str">
        <f>IFERROR(VLOOKUP(ROWS(KI$2:KI29),KG$2:KH$202,2,FALSE),"")</f>
        <v>COA : Coal Boat</v>
      </c>
      <c r="KJ29">
        <f>IF(ISNUMBER(SEARCH(Hauls!$G$398,KK$2:KK$202)),MAX(KJ$1:KJ28)+1,0)</f>
        <v>28</v>
      </c>
      <c r="KK29" t="s">
        <v>3203</v>
      </c>
      <c r="KL29" t="str">
        <f>IFERROR(VLOOKUP(ROWS(KL$2:KL29),KJ$2:KK$202,2,FALSE),"")</f>
        <v>COA : Coal Boat</v>
      </c>
      <c r="KM29">
        <f>IF(ISNUMBER(SEARCH(Hauls!$G$399,KN$2:KN$202)),MAX(KM$1:KM28)+1,0)</f>
        <v>28</v>
      </c>
      <c r="KN29" t="s">
        <v>3203</v>
      </c>
      <c r="KO29" t="str">
        <f>IFERROR(VLOOKUP(ROWS(KO$2:KO29),KM$2:KN$202,2,FALSE),"")</f>
        <v>COA : Coal Boat</v>
      </c>
      <c r="KP29">
        <f>IF(ISNUMBER(SEARCH(Hauls!$G$400,KQ$2:KQ$202)),MAX(KP$1:KP28)+1,0)</f>
        <v>28</v>
      </c>
      <c r="KQ29" t="s">
        <v>3203</v>
      </c>
      <c r="KR29" t="str">
        <f>IFERROR(VLOOKUP(ROWS(KR$2:KR29),KP$2:KQ$202,2,FALSE),"")</f>
        <v>COA : Coal Boat</v>
      </c>
    </row>
    <row r="30" spans="1:304" x14ac:dyDescent="0.25">
      <c r="A30" t="s">
        <v>2546</v>
      </c>
      <c r="B30" t="s">
        <v>2547</v>
      </c>
      <c r="C30" t="s">
        <v>653</v>
      </c>
      <c r="D30" t="str">
        <f t="shared" si="0"/>
        <v>CDB : Cod Box</v>
      </c>
      <c r="E30">
        <f>IF(ISNUMBER(SEARCH(Hauls!$G$301,$F$2:$F$202)),MAX($E$1:E29)+1,0)</f>
        <v>29</v>
      </c>
      <c r="F30" t="s">
        <v>3204</v>
      </c>
      <c r="G30" t="str">
        <f>IFERROR(VLOOKUP(ROWS($G$2:G30),$E$2:$F$202,2,FALSE),"")</f>
        <v>CDB : Cod Box</v>
      </c>
      <c r="H30">
        <f>IF(ISNUMBER(SEARCH(Hauls!$G$302,I$2:I$202)),MAX(H$1:H29)+1,0)</f>
        <v>29</v>
      </c>
      <c r="I30" t="s">
        <v>3204</v>
      </c>
      <c r="J30" t="str">
        <f>IFERROR(VLOOKUP(ROWS(J$2:J30),H$2:I$202,2,FALSE),"")</f>
        <v>CDB : Cod Box</v>
      </c>
      <c r="K30">
        <f>IF(ISNUMBER(SEARCH(Hauls!$G$303,L$2:L$202)),MAX(K$1:K29)+1,0)</f>
        <v>29</v>
      </c>
      <c r="L30" t="s">
        <v>3204</v>
      </c>
      <c r="M30" t="str">
        <f>IFERROR(VLOOKUP(ROWS(M$2:M30),K$2:L$202,2,FALSE),"")</f>
        <v>CDB : Cod Box</v>
      </c>
      <c r="N30">
        <f>IF(ISNUMBER(SEARCH(Hauls!$G$304,O$2:O$202)),MAX(N$1:N29)+1,0)</f>
        <v>29</v>
      </c>
      <c r="O30" t="s">
        <v>3204</v>
      </c>
      <c r="P30" t="str">
        <f>IFERROR(VLOOKUP(ROWS(P$2:P30),N$2:O$202,2,FALSE),"")</f>
        <v>CDB : Cod Box</v>
      </c>
      <c r="Q30">
        <f>IF(ISNUMBER(SEARCH(Hauls!$G$305,R$2:R$202)),MAX(Q$1:Q29)+1,0)</f>
        <v>29</v>
      </c>
      <c r="R30" t="s">
        <v>3204</v>
      </c>
      <c r="S30" t="str">
        <f>IFERROR(VLOOKUP(ROWS(S$2:S30),Q$2:R$202,2,FALSE),"")</f>
        <v>CDB : Cod Box</v>
      </c>
      <c r="T30">
        <f>IF(ISNUMBER(SEARCH(Hauls!$G$306,U$2:U$202)),MAX(T$1:T29)+1,0)</f>
        <v>29</v>
      </c>
      <c r="U30" t="s">
        <v>3204</v>
      </c>
      <c r="V30" t="str">
        <f>IFERROR(VLOOKUP(ROWS(V$2:V30),T$2:U$202,2,FALSE),"")</f>
        <v>CDB : Cod Box</v>
      </c>
      <c r="W30">
        <f>IF(ISNUMBER(SEARCH(Hauls!$G$307,X$2:X$202)),MAX(W$1:W29)+1,0)</f>
        <v>29</v>
      </c>
      <c r="X30" t="s">
        <v>3204</v>
      </c>
      <c r="Y30" t="str">
        <f>IFERROR(VLOOKUP(ROWS(Y$2:Y30),W$2:X$202,2,FALSE),"")</f>
        <v>CDB : Cod Box</v>
      </c>
      <c r="Z30">
        <f>IF(ISNUMBER(SEARCH(Hauls!$G$308,AA$2:AA$202)),MAX(Z$1:Z29)+1,0)</f>
        <v>29</v>
      </c>
      <c r="AA30" t="s">
        <v>3204</v>
      </c>
      <c r="AB30" t="str">
        <f>IFERROR(VLOOKUP(ROWS(AB$2:AB30),Z$2:AA$202,2,FALSE),"")</f>
        <v>CDB : Cod Box</v>
      </c>
      <c r="AC30">
        <f>IF(ISNUMBER(SEARCH(Hauls!$G$309,AD$2:AD$202)),MAX(AC$1:AC29)+1,0)</f>
        <v>29</v>
      </c>
      <c r="AD30" t="s">
        <v>3204</v>
      </c>
      <c r="AE30" t="str">
        <f>IFERROR(VLOOKUP(ROWS(AE$2:AE30),AC$2:AD$202,2,FALSE),"")</f>
        <v>CDB : Cod Box</v>
      </c>
      <c r="AF30">
        <f>IF(ISNUMBER(SEARCH(Hauls!$G$310,AG$2:AG$202)),MAX(AF$1:AF29)+1,0)</f>
        <v>29</v>
      </c>
      <c r="AG30" t="s">
        <v>3204</v>
      </c>
      <c r="AH30" t="str">
        <f>IFERROR(VLOOKUP(ROWS(AH$2:AH30),AF$2:AG$202,2,FALSE),"")</f>
        <v>CDB : Cod Box</v>
      </c>
      <c r="AI30">
        <f>IF(ISNUMBER(SEARCH(Hauls!$G$311,AJ$2:AJ$202)),MAX(AI$1:AI29)+1,0)</f>
        <v>29</v>
      </c>
      <c r="AJ30" t="s">
        <v>3204</v>
      </c>
      <c r="AK30" t="str">
        <f>IFERROR(VLOOKUP(ROWS(AK$2:AK30),AI$2:AJ$202,2,FALSE),"")</f>
        <v>CDB : Cod Box</v>
      </c>
      <c r="AL30">
        <f>IF(ISNUMBER(SEARCH(Hauls!$G$312,AM$2:AM$202)),MAX(AL$1:AL29)+1,0)</f>
        <v>29</v>
      </c>
      <c r="AM30" t="s">
        <v>3204</v>
      </c>
      <c r="AN30" t="str">
        <f>IFERROR(VLOOKUP(ROWS(AN$2:AN30),AL$2:AM$202,2,FALSE),"")</f>
        <v>CDB : Cod Box</v>
      </c>
      <c r="AO30">
        <f>IF(ISNUMBER(SEARCH(Hauls!$G$313,AP$2:AP$202)),MAX(AO$1:AO29)+1,0)</f>
        <v>29</v>
      </c>
      <c r="AP30" t="s">
        <v>3204</v>
      </c>
      <c r="AQ30" t="str">
        <f>IFERROR(VLOOKUP(ROWS(AQ$2:AQ30),AO$2:AP$202,2,FALSE),"")</f>
        <v>CDB : Cod Box</v>
      </c>
      <c r="AR30">
        <f>IF(ISNUMBER(SEARCH(Hauls!$G$314,AS$2:AS$202)),MAX(AR$1:AR29)+1,0)</f>
        <v>29</v>
      </c>
      <c r="AS30" t="s">
        <v>3204</v>
      </c>
      <c r="AT30" t="str">
        <f>IFERROR(VLOOKUP(ROWS(AT$2:AT30),AR$2:AS$202,2,FALSE),"")</f>
        <v>CDB : Cod Box</v>
      </c>
      <c r="AU30">
        <f>IF(ISNUMBER(SEARCH(Hauls!$G$315,AV$2:AV$202)),MAX(AU$1:AU29)+1,0)</f>
        <v>29</v>
      </c>
      <c r="AV30" t="s">
        <v>3204</v>
      </c>
      <c r="AW30" t="str">
        <f>IFERROR(VLOOKUP(ROWS(AW$2:AW30),AU$2:AV$202,2,FALSE),"")</f>
        <v>CDB : Cod Box</v>
      </c>
      <c r="AX30">
        <f>IF(ISNUMBER(SEARCH(Hauls!$G$316,AY$2:AY$202)),MAX(AX$1:AX29)+1,0)</f>
        <v>29</v>
      </c>
      <c r="AY30" t="s">
        <v>3204</v>
      </c>
      <c r="AZ30" t="str">
        <f>IFERROR(VLOOKUP(ROWS(AZ$2:AZ30),AX$2:AY$202,2,FALSE),"")</f>
        <v>CDB : Cod Box</v>
      </c>
      <c r="BA30">
        <f>IF(ISNUMBER(SEARCH(Hauls!$G$317,BB$2:BB$202)),MAX(BA$1:BA29)+1,0)</f>
        <v>29</v>
      </c>
      <c r="BB30" t="s">
        <v>3204</v>
      </c>
      <c r="BC30" t="str">
        <f>IFERROR(VLOOKUP(ROWS(BC$2:BC30),BA$2:BB$202,2,FALSE),"")</f>
        <v>CDB : Cod Box</v>
      </c>
      <c r="BD30">
        <f>IF(ISNUMBER(SEARCH(Hauls!$G$318,BE$2:BE$202)),MAX(BD$1:BD29)+1,0)</f>
        <v>29</v>
      </c>
      <c r="BE30" t="s">
        <v>3204</v>
      </c>
      <c r="BF30" t="str">
        <f>IFERROR(VLOOKUP(ROWS(BF$2:BF30),BD$2:BE$202,2,FALSE),"")</f>
        <v>CDB : Cod Box</v>
      </c>
      <c r="BG30">
        <f>IF(ISNUMBER(SEARCH(Hauls!$G$319,BH$2:BH$202)),MAX(BG$1:BG29)+1,0)</f>
        <v>29</v>
      </c>
      <c r="BH30" t="s">
        <v>3204</v>
      </c>
      <c r="BI30" t="str">
        <f>IFERROR(VLOOKUP(ROWS(BI$2:BI30),BG$2:BH$202,2,FALSE),"")</f>
        <v>CDB : Cod Box</v>
      </c>
      <c r="BJ30">
        <f>IF(ISNUMBER(SEARCH(Hauls!$G$320,BK$2:BK$202)),MAX(BJ$1:BJ29)+1,0)</f>
        <v>29</v>
      </c>
      <c r="BK30" t="s">
        <v>3204</v>
      </c>
      <c r="BL30" t="str">
        <f>IFERROR(VLOOKUP(ROWS(BL$2:BL30),BJ$2:BK$202,2,FALSE),"")</f>
        <v>CDB : Cod Box</v>
      </c>
      <c r="BM30">
        <f>IF(ISNUMBER(SEARCH(Hauls!$G$321,BN$2:BN$202)),MAX(BM$1:BM29)+1,0)</f>
        <v>29</v>
      </c>
      <c r="BN30" t="s">
        <v>3204</v>
      </c>
      <c r="BO30" t="str">
        <f>IFERROR(VLOOKUP(ROWS(BO$2:BO30),BM$2:BN$202,2,FALSE),"")</f>
        <v>CDB : Cod Box</v>
      </c>
      <c r="BP30">
        <f>IF(ISNUMBER(SEARCH(Hauls!$G$322,BQ$2:BQ$202)),MAX(BP$1:BP29)+1,0)</f>
        <v>29</v>
      </c>
      <c r="BQ30" t="s">
        <v>3204</v>
      </c>
      <c r="BR30" t="str">
        <f>IFERROR(VLOOKUP(ROWS(BR$2:BR30),BP$2:BQ$202,2,FALSE),"")</f>
        <v>CDB : Cod Box</v>
      </c>
      <c r="BS30">
        <f>IF(ISNUMBER(SEARCH(Hauls!$G$323,BT$2:BT$202)),MAX(BS$1:BS29)+1,0)</f>
        <v>29</v>
      </c>
      <c r="BT30" t="s">
        <v>3204</v>
      </c>
      <c r="BU30" t="str">
        <f>IFERROR(VLOOKUP(ROWS(BU$2:BU30),BS$2:BT$202,2,FALSE),"")</f>
        <v>CDB : Cod Box</v>
      </c>
      <c r="BV30">
        <f>IF(ISNUMBER(SEARCH(Hauls!$G$324,BW$2:BW$202)),MAX(BV$1:BV29)+1,0)</f>
        <v>29</v>
      </c>
      <c r="BW30" t="s">
        <v>3204</v>
      </c>
      <c r="BX30" t="str">
        <f>IFERROR(VLOOKUP(ROWS(BX$2:BX30),BV$2:BW$202,2,FALSE),"")</f>
        <v>CDB : Cod Box</v>
      </c>
      <c r="BY30">
        <f>IF(ISNUMBER(SEARCH(Hauls!$G$325,BZ$2:BZ$202)),MAX(BY$1:BY29)+1,0)</f>
        <v>29</v>
      </c>
      <c r="BZ30" t="s">
        <v>3204</v>
      </c>
      <c r="CA30" t="str">
        <f>IFERROR(VLOOKUP(ROWS(CA$2:CA30),BY$2:BZ$202,2,FALSE),"")</f>
        <v>CDB : Cod Box</v>
      </c>
      <c r="CB30">
        <f>IF(ISNUMBER(SEARCH(Hauls!$G$326,CC$2:CC$202)),MAX(CB$1:CB29)+1,0)</f>
        <v>29</v>
      </c>
      <c r="CC30" t="s">
        <v>3204</v>
      </c>
      <c r="CD30" t="str">
        <f>IFERROR(VLOOKUP(ROWS(CD$2:CD30),CB$2:CC$202,2,FALSE),"")</f>
        <v>CDB : Cod Box</v>
      </c>
      <c r="CE30">
        <f>IF(ISNUMBER(SEARCH(Hauls!$G$327,CF$2:CF$202)),MAX(CE$1:CE29)+1,0)</f>
        <v>29</v>
      </c>
      <c r="CF30" t="s">
        <v>3204</v>
      </c>
      <c r="CG30" t="str">
        <f>IFERROR(VLOOKUP(ROWS(CG$2:CG30),CE$2:CF$202,2,FALSE),"")</f>
        <v>CDB : Cod Box</v>
      </c>
      <c r="CH30">
        <f>IF(ISNUMBER(SEARCH(Hauls!$G$328,CI$2:CI$202)),MAX(CH$1:CH29)+1,0)</f>
        <v>29</v>
      </c>
      <c r="CI30" t="s">
        <v>3204</v>
      </c>
      <c r="CJ30" t="str">
        <f>IFERROR(VLOOKUP(ROWS(CJ$2:CJ30),CH$2:CI$202,2,FALSE),"")</f>
        <v>CDB : Cod Box</v>
      </c>
      <c r="CK30">
        <f>IF(ISNUMBER(SEARCH(Hauls!$G$329,CL$2:CL$202)),MAX(CK$1:CK29)+1,0)</f>
        <v>29</v>
      </c>
      <c r="CL30" t="s">
        <v>3204</v>
      </c>
      <c r="CM30" t="str">
        <f>IFERROR(VLOOKUP(ROWS(CM$2:CM30),CK$2:CL$202,2,FALSE),"")</f>
        <v>CDB : Cod Box</v>
      </c>
      <c r="CN30">
        <f>IF(ISNUMBER(SEARCH(Hauls!$G$330,CO$2:CO$202)),MAX(CN$1:CN29)+1,0)</f>
        <v>29</v>
      </c>
      <c r="CO30" t="s">
        <v>3204</v>
      </c>
      <c r="CP30" t="str">
        <f>IFERROR(VLOOKUP(ROWS(CP$2:CP30),CN$2:CO$202,2,FALSE),"")</f>
        <v>CDB : Cod Box</v>
      </c>
      <c r="CQ30">
        <f>IF(ISNUMBER(SEARCH(Hauls!$G$331,CR$2:CR$202)),MAX(CQ$1:CQ29)+1,0)</f>
        <v>29</v>
      </c>
      <c r="CR30" t="s">
        <v>3204</v>
      </c>
      <c r="CS30" t="str">
        <f>IFERROR(VLOOKUP(ROWS(CS$2:CS30),CQ$2:CR$202,2,FALSE),"")</f>
        <v>CDB : Cod Box</v>
      </c>
      <c r="CT30">
        <f>IF(ISNUMBER(SEARCH(Hauls!$G$332,CU$2:CU$202)),MAX(CT$1:CT29)+1,0)</f>
        <v>29</v>
      </c>
      <c r="CU30" t="s">
        <v>3204</v>
      </c>
      <c r="CV30" t="str">
        <f>IFERROR(VLOOKUP(ROWS(CV$2:CV30),CT$2:CU$202,2,FALSE),"")</f>
        <v>CDB : Cod Box</v>
      </c>
      <c r="CW30">
        <f>IF(ISNUMBER(SEARCH(Hauls!$G$333,CX$2:CX$202)),MAX(CW$1:CW29)+1,0)</f>
        <v>29</v>
      </c>
      <c r="CX30" t="s">
        <v>3204</v>
      </c>
      <c r="CY30" t="str">
        <f>IFERROR(VLOOKUP(ROWS(CY$2:CY30),CW$2:CX$202,2,FALSE),"")</f>
        <v>CDB : Cod Box</v>
      </c>
      <c r="CZ30">
        <f>IF(ISNUMBER(SEARCH(Hauls!$G$334,DA$2:DA$202)),MAX(CZ$1:CZ29)+1,0)</f>
        <v>29</v>
      </c>
      <c r="DA30" t="s">
        <v>3204</v>
      </c>
      <c r="DB30" t="str">
        <f>IFERROR(VLOOKUP(ROWS(DB$2:DB30),CZ$2:DA$202,2,FALSE),"")</f>
        <v>CDB : Cod Box</v>
      </c>
      <c r="DC30">
        <f>IF(ISNUMBER(SEARCH(Hauls!$G$335,DD$2:DD$202)),MAX(DC$1:DC29)+1,0)</f>
        <v>29</v>
      </c>
      <c r="DD30" t="s">
        <v>3204</v>
      </c>
      <c r="DE30" t="str">
        <f>IFERROR(VLOOKUP(ROWS(DE$2:DE30),DC$2:DD$202,2,FALSE),"")</f>
        <v>CDB : Cod Box</v>
      </c>
      <c r="DF30">
        <f>IF(ISNUMBER(SEARCH(Hauls!$G$336,DG$2:DG$202)),MAX(DF$1:DF29)+1,0)</f>
        <v>29</v>
      </c>
      <c r="DG30" t="s">
        <v>3204</v>
      </c>
      <c r="DH30" t="str">
        <f>IFERROR(VLOOKUP(ROWS(DH$2:DH30),DF$2:DG$202,2,FALSE),"")</f>
        <v>CDB : Cod Box</v>
      </c>
      <c r="DI30">
        <f>IF(ISNUMBER(SEARCH(Hauls!$G$337,DJ$2:DJ$202)),MAX(DI$1:DI29)+1,0)</f>
        <v>29</v>
      </c>
      <c r="DJ30" t="s">
        <v>3204</v>
      </c>
      <c r="DK30" t="str">
        <f>IFERROR(VLOOKUP(ROWS(DK$2:DK30),DI$2:DJ$202,2,FALSE),"")</f>
        <v>CDB : Cod Box</v>
      </c>
      <c r="DL30">
        <f>IF(ISNUMBER(SEARCH(Hauls!$G$338,DM$2:DM$202)),MAX(DL$1:DL29)+1,0)</f>
        <v>29</v>
      </c>
      <c r="DM30" t="s">
        <v>3204</v>
      </c>
      <c r="DN30" t="str">
        <f>IFERROR(VLOOKUP(ROWS(DN$2:DN30),DL$2:DM$202,2,FALSE),"")</f>
        <v>CDB : Cod Box</v>
      </c>
      <c r="DO30">
        <f>IF(ISNUMBER(SEARCH(Hauls!$G$339,DP$2:DP$202)),MAX(DO$1:DO29)+1,0)</f>
        <v>29</v>
      </c>
      <c r="DP30" t="s">
        <v>3204</v>
      </c>
      <c r="DQ30" t="str">
        <f>IFERROR(VLOOKUP(ROWS(DQ$2:DQ30),DO$2:DP$202,2,FALSE),"")</f>
        <v>CDB : Cod Box</v>
      </c>
      <c r="DR30">
        <f>IF(ISNUMBER(SEARCH(Hauls!$G$340,DS$2:DS$202)),MAX(DR$1:DR29)+1,0)</f>
        <v>29</v>
      </c>
      <c r="DS30" t="s">
        <v>3204</v>
      </c>
      <c r="DT30" t="str">
        <f>IFERROR(VLOOKUP(ROWS(DT$2:DT30),DR$2:DS$202,2,FALSE),"")</f>
        <v>CDB : Cod Box</v>
      </c>
      <c r="DU30">
        <f>IF(ISNUMBER(SEARCH(Hauls!$G$341,DV$2:DV$202)),MAX(DU$1:DU29)+1,0)</f>
        <v>29</v>
      </c>
      <c r="DV30" t="s">
        <v>3204</v>
      </c>
      <c r="DW30" t="str">
        <f>IFERROR(VLOOKUP(ROWS(DW$2:DW30),DU$2:DV$202,2,FALSE),"")</f>
        <v>CDB : Cod Box</v>
      </c>
      <c r="DX30">
        <f>IF(ISNUMBER(SEARCH(Hauls!$G$342,DY$2:DY$202)),MAX(DX$1:DX29)+1,0)</f>
        <v>29</v>
      </c>
      <c r="DY30" t="s">
        <v>3204</v>
      </c>
      <c r="DZ30" t="str">
        <f>IFERROR(VLOOKUP(ROWS(DZ$2:DZ30),DX$2:DY$202,2,FALSE),"")</f>
        <v>CDB : Cod Box</v>
      </c>
      <c r="EA30">
        <f>IF(ISNUMBER(SEARCH(Hauls!$G$343,EB$2:EB$202)),MAX(EA$1:EA29)+1,0)</f>
        <v>29</v>
      </c>
      <c r="EB30" t="s">
        <v>3204</v>
      </c>
      <c r="EC30" t="str">
        <f>IFERROR(VLOOKUP(ROWS(EC$2:EC30),EA$2:EB$202,2,FALSE),"")</f>
        <v>CDB : Cod Box</v>
      </c>
      <c r="ED30">
        <f>IF(ISNUMBER(SEARCH(Hauls!$G$344,EE$2:EE$202)),MAX(ED$1:ED29)+1,0)</f>
        <v>29</v>
      </c>
      <c r="EE30" t="s">
        <v>3204</v>
      </c>
      <c r="EF30" t="str">
        <f>IFERROR(VLOOKUP(ROWS(EF$2:EF30),ED$2:EE$202,2,FALSE),"")</f>
        <v>CDB : Cod Box</v>
      </c>
      <c r="EG30">
        <f>IF(ISNUMBER(SEARCH(Hauls!$G$345,EH$2:EH$202)),MAX(EG$1:EG29)+1,0)</f>
        <v>29</v>
      </c>
      <c r="EH30" t="s">
        <v>3204</v>
      </c>
      <c r="EI30" t="str">
        <f>IFERROR(VLOOKUP(ROWS(EI$2:EI30),EG$2:EH$202,2,FALSE),"")</f>
        <v>CDB : Cod Box</v>
      </c>
      <c r="EJ30">
        <f>IF(ISNUMBER(SEARCH(Hauls!$G$346,EK$2:EK$202)),MAX(EJ$1:EJ29)+1,0)</f>
        <v>29</v>
      </c>
      <c r="EK30" t="s">
        <v>3204</v>
      </c>
      <c r="EL30" t="str">
        <f>IFERROR(VLOOKUP(ROWS(EL$2:EL30),EJ$2:EK$202,2,FALSE),"")</f>
        <v>CDB : Cod Box</v>
      </c>
      <c r="EM30">
        <f>IF(ISNUMBER(SEARCH(Hauls!$G$347,EN$2:EN$202)),MAX(EM$1:EM29)+1,0)</f>
        <v>29</v>
      </c>
      <c r="EN30" t="s">
        <v>3204</v>
      </c>
      <c r="EO30" t="str">
        <f>IFERROR(VLOOKUP(ROWS(EO$2:EO30),EM$2:EN$202,2,FALSE),"")</f>
        <v>CDB : Cod Box</v>
      </c>
      <c r="EP30">
        <f>IF(ISNUMBER(SEARCH(Hauls!$G$348,EQ$2:EQ$202)),MAX(EP$1:EP29)+1,0)</f>
        <v>29</v>
      </c>
      <c r="EQ30" t="s">
        <v>3204</v>
      </c>
      <c r="ER30" t="str">
        <f>IFERROR(VLOOKUP(ROWS(ER$2:ER30),EP$2:EQ$202,2,FALSE),"")</f>
        <v>CDB : Cod Box</v>
      </c>
      <c r="ES30">
        <f>IF(ISNUMBER(SEARCH(Hauls!$G$349,ET$2:ET$202)),MAX(ES$1:ES29)+1,0)</f>
        <v>29</v>
      </c>
      <c r="ET30" t="s">
        <v>3204</v>
      </c>
      <c r="EU30" t="str">
        <f>IFERROR(VLOOKUP(ROWS(EU$2:EU30),ES$2:ET$202,2,FALSE),"")</f>
        <v>CDB : Cod Box</v>
      </c>
      <c r="EV30">
        <f>IF(ISNUMBER(SEARCH(Hauls!$G$350,EW$2:EW$202)),MAX(EV$1:EV29)+1,0)</f>
        <v>29</v>
      </c>
      <c r="EW30" t="s">
        <v>3204</v>
      </c>
      <c r="EX30" t="str">
        <f>IFERROR(VLOOKUP(ROWS(EX$2:EX30),EV$2:EW$202,2,FALSE),"")</f>
        <v>CDB : Cod Box</v>
      </c>
      <c r="EY30">
        <f>IF(ISNUMBER(SEARCH(Hauls!$G$351,EZ$2:EZ$202)),MAX(EY$1:EY29)+1,0)</f>
        <v>29</v>
      </c>
      <c r="EZ30" t="s">
        <v>3204</v>
      </c>
      <c r="FA30" t="str">
        <f>IFERROR(VLOOKUP(ROWS(FA$2:FA30),EY$2:EZ$202,2,FALSE),"")</f>
        <v>CDB : Cod Box</v>
      </c>
      <c r="FB30">
        <f>IF(ISNUMBER(SEARCH(Hauls!$G$352,FC$2:FC$202)),MAX(FB$1:FB29)+1,0)</f>
        <v>29</v>
      </c>
      <c r="FC30" t="s">
        <v>3204</v>
      </c>
      <c r="FD30" t="str">
        <f>IFERROR(VLOOKUP(ROWS(FD$2:FD30),FB$2:FC$202,2,FALSE),"")</f>
        <v>CDB : Cod Box</v>
      </c>
      <c r="FE30">
        <f>IF(ISNUMBER(SEARCH(Hauls!$G$353,FF$2:FF$202)),MAX(FE$1:FE29)+1,0)</f>
        <v>29</v>
      </c>
      <c r="FF30" t="s">
        <v>3204</v>
      </c>
      <c r="FG30" t="str">
        <f>IFERROR(VLOOKUP(ROWS(FG$2:FG30),FE$2:FF$202,2,FALSE),"")</f>
        <v>CDB : Cod Box</v>
      </c>
      <c r="FH30">
        <f>IF(ISNUMBER(SEARCH(Hauls!$G$354,FI$2:FI$202)),MAX(FH$1:FH29)+1,0)</f>
        <v>29</v>
      </c>
      <c r="FI30" t="s">
        <v>3204</v>
      </c>
      <c r="FJ30" t="str">
        <f>IFERROR(VLOOKUP(ROWS(FJ$2:FJ30),FH$2:FI$202,2,FALSE),"")</f>
        <v>CDB : Cod Box</v>
      </c>
      <c r="FK30">
        <f>IF(ISNUMBER(SEARCH(Hauls!$G$355,FL$2:FL$202)),MAX(FK$1:FK29)+1,0)</f>
        <v>29</v>
      </c>
      <c r="FL30" t="s">
        <v>3204</v>
      </c>
      <c r="FM30" t="str">
        <f>IFERROR(VLOOKUP(ROWS(FM$2:FM30),FK$2:FL$202,2,FALSE),"")</f>
        <v>CDB : Cod Box</v>
      </c>
      <c r="FN30">
        <f>IF(ISNUMBER(SEARCH(Hauls!$G$356,FO$2:FO$202)),MAX(FN$1:FN29)+1,0)</f>
        <v>29</v>
      </c>
      <c r="FO30" t="s">
        <v>3204</v>
      </c>
      <c r="FP30" t="str">
        <f>IFERROR(VLOOKUP(ROWS(FP$2:FP30),FN$2:FO$202,2,FALSE),"")</f>
        <v>CDB : Cod Box</v>
      </c>
      <c r="FQ30">
        <f>IF(ISNUMBER(SEARCH(Hauls!$G$357,FR$2:FR$202)),MAX(FQ$1:FQ29)+1,0)</f>
        <v>29</v>
      </c>
      <c r="FR30" t="s">
        <v>3204</v>
      </c>
      <c r="FS30" t="str">
        <f>IFERROR(VLOOKUP(ROWS(FS$2:FS30),FQ$2:FR$202,2,FALSE),"")</f>
        <v>CDB : Cod Box</v>
      </c>
      <c r="FT30">
        <f>IF(ISNUMBER(SEARCH(Hauls!$G$358,FU$2:FU$202)),MAX(FT$1:FT29)+1,0)</f>
        <v>29</v>
      </c>
      <c r="FU30" t="s">
        <v>3204</v>
      </c>
      <c r="FV30" t="str">
        <f>IFERROR(VLOOKUP(ROWS(FV$2:FV30),FT$2:FU$202,2,FALSE),"")</f>
        <v>CDB : Cod Box</v>
      </c>
      <c r="FW30">
        <f>IF(ISNUMBER(SEARCH(Hauls!$G$359,FX$2:FX$202)),MAX(FW$1:FW29)+1,0)</f>
        <v>29</v>
      </c>
      <c r="FX30" t="s">
        <v>3204</v>
      </c>
      <c r="FY30" t="str">
        <f>IFERROR(VLOOKUP(ROWS(FY$2:FY30),FW$2:FX$202,2,FALSE),"")</f>
        <v>CDB : Cod Box</v>
      </c>
      <c r="FZ30">
        <f>IF(ISNUMBER(SEARCH(Hauls!$G$360,GA$2:GA$202)),MAX(FZ$1:FZ29)+1,0)</f>
        <v>29</v>
      </c>
      <c r="GA30" t="s">
        <v>3204</v>
      </c>
      <c r="GB30" t="str">
        <f>IFERROR(VLOOKUP(ROWS(GB$2:GB30),FZ$2:GA$202,2,FALSE),"")</f>
        <v>CDB : Cod Box</v>
      </c>
      <c r="GC30">
        <f>IF(ISNUMBER(SEARCH(Hauls!$G$361,GD$2:GD$202)),MAX(GC$1:GC29)+1,0)</f>
        <v>29</v>
      </c>
      <c r="GD30" t="s">
        <v>3204</v>
      </c>
      <c r="GE30" t="str">
        <f>IFERROR(VLOOKUP(ROWS(GE$2:GE30),GC$2:GD$202,2,FALSE),"")</f>
        <v>CDB : Cod Box</v>
      </c>
      <c r="GF30">
        <f>IF(ISNUMBER(SEARCH(Hauls!$G$362,GG$2:GG$202)),MAX(GF$1:GF29)+1,0)</f>
        <v>29</v>
      </c>
      <c r="GG30" t="s">
        <v>3204</v>
      </c>
      <c r="GH30" t="str">
        <f>IFERROR(VLOOKUP(ROWS(GH$2:GH30),GF$2:GG$202,2,FALSE),"")</f>
        <v>CDB : Cod Box</v>
      </c>
      <c r="GI30">
        <f>IF(ISNUMBER(SEARCH(Hauls!$G$363,GJ$2:GJ$202)),MAX(GI$1:GI29)+1,0)</f>
        <v>29</v>
      </c>
      <c r="GJ30" t="s">
        <v>3204</v>
      </c>
      <c r="GK30" t="str">
        <f>IFERROR(VLOOKUP(ROWS(GK$2:GK30),GI$2:GJ$202,2,FALSE),"")</f>
        <v>CDB : Cod Box</v>
      </c>
      <c r="GL30">
        <f>IF(ISNUMBER(SEARCH(Hauls!$G$364,GM$2:GM$202)),MAX(GL$1:GL29)+1,0)</f>
        <v>29</v>
      </c>
      <c r="GM30" t="s">
        <v>3204</v>
      </c>
      <c r="GN30" t="str">
        <f>IFERROR(VLOOKUP(ROWS(GN$2:GN30),GL$2:GM$202,2,FALSE),"")</f>
        <v>CDB : Cod Box</v>
      </c>
      <c r="GO30">
        <f>IF(ISNUMBER(SEARCH(Hauls!$G$365,GP$2:GP$202)),MAX(GO$1:GO29)+1,0)</f>
        <v>29</v>
      </c>
      <c r="GP30" t="s">
        <v>3204</v>
      </c>
      <c r="GQ30" t="str">
        <f>IFERROR(VLOOKUP(ROWS(GQ$2:GQ30),GO$2:GP$202,2,FALSE),"")</f>
        <v>CDB : Cod Box</v>
      </c>
      <c r="GR30">
        <f>IF(ISNUMBER(SEARCH(Hauls!$G$366,GS$2:GS$202)),MAX(GR$1:GR29)+1,0)</f>
        <v>29</v>
      </c>
      <c r="GS30" t="s">
        <v>3204</v>
      </c>
      <c r="GT30" t="str">
        <f>IFERROR(VLOOKUP(ROWS(GT$2:GT30),GR$2:GS$202,2,FALSE),"")</f>
        <v>CDB : Cod Box</v>
      </c>
      <c r="GU30">
        <f>IF(ISNUMBER(SEARCH(Hauls!$G$366,GV$2:GV$202)),MAX(GU$1:GU29)+1,0)</f>
        <v>29</v>
      </c>
      <c r="GV30" t="s">
        <v>3204</v>
      </c>
      <c r="GW30" t="str">
        <f>IFERROR(VLOOKUP(ROWS(GW$2:GW30),GU$2:GV$202,2,FALSE),"")</f>
        <v>CDB : Cod Box</v>
      </c>
      <c r="GX30">
        <f>IF(ISNUMBER(SEARCH(Hauls!$G$368,GY$2:GY$202)),MAX(GX$1:GX29)+1,0)</f>
        <v>29</v>
      </c>
      <c r="GY30" t="s">
        <v>3204</v>
      </c>
      <c r="GZ30" t="str">
        <f>IFERROR(VLOOKUP(ROWS(GZ$2:GZ30),GX$2:GY$202,2,FALSE),"")</f>
        <v>CDB : Cod Box</v>
      </c>
      <c r="HA30">
        <f>IF(ISNUMBER(SEARCH(Hauls!$G$369,HB$2:HB$202)),MAX(HA$1:HA29)+1,0)</f>
        <v>29</v>
      </c>
      <c r="HB30" t="s">
        <v>3204</v>
      </c>
      <c r="HC30" t="str">
        <f>IFERROR(VLOOKUP(ROWS(HC$2:HC30),HA$2:HB$202,2,FALSE),"")</f>
        <v>CDB : Cod Box</v>
      </c>
      <c r="HD30">
        <f>IF(ISNUMBER(SEARCH(Hauls!$G$370,HE$2:HE$202)),MAX(HD$1:HD29)+1,0)</f>
        <v>29</v>
      </c>
      <c r="HE30" t="s">
        <v>3204</v>
      </c>
      <c r="HF30" t="str">
        <f>IFERROR(VLOOKUP(ROWS(HF$2:HF30),HD$2:HE$202,2,FALSE),"")</f>
        <v>CDB : Cod Box</v>
      </c>
      <c r="HG30">
        <f>IF(ISNUMBER(SEARCH(Hauls!$G$371,HH$2:HH$202)),MAX(HG$1:HG29)+1,0)</f>
        <v>29</v>
      </c>
      <c r="HH30" t="s">
        <v>3204</v>
      </c>
      <c r="HI30" t="str">
        <f>IFERROR(VLOOKUP(ROWS(HI$2:HI30),HG$2:HH$202,2,FALSE),"")</f>
        <v>CDB : Cod Box</v>
      </c>
      <c r="HJ30">
        <f>IF(ISNUMBER(SEARCH(Hauls!$G$372,HK$2:HK$202)),MAX(HJ$1:HJ29)+1,0)</f>
        <v>29</v>
      </c>
      <c r="HK30" t="s">
        <v>3204</v>
      </c>
      <c r="HL30" t="str">
        <f>IFERROR(VLOOKUP(ROWS(HL$2:HL30),HJ$2:HK$202,2,FALSE),"")</f>
        <v>CDB : Cod Box</v>
      </c>
      <c r="HM30">
        <f>IF(ISNUMBER(SEARCH(Hauls!$G$373,HN$2:HN$202)),MAX(HM$1:HM29)+1,0)</f>
        <v>29</v>
      </c>
      <c r="HN30" t="s">
        <v>3204</v>
      </c>
      <c r="HO30" t="str">
        <f>IFERROR(VLOOKUP(ROWS(HO$2:HO30),HM$2:HN$202,2,FALSE),"")</f>
        <v>CDB : Cod Box</v>
      </c>
      <c r="HP30">
        <f>IF(ISNUMBER(SEARCH(Hauls!$G$374,HQ$2:HQ$202)),MAX(HP$1:HP29)+1,0)</f>
        <v>29</v>
      </c>
      <c r="HQ30" t="s">
        <v>3204</v>
      </c>
      <c r="HR30" t="str">
        <f>IFERROR(VLOOKUP(ROWS(HR$2:HR30),HP$2:HQ$202,2,FALSE),"")</f>
        <v>CDB : Cod Box</v>
      </c>
      <c r="HS30">
        <f>IF(ISNUMBER(SEARCH(Hauls!$G$375,HT$2:HT$202)),MAX(HS$1:HS29)+1,0)</f>
        <v>29</v>
      </c>
      <c r="HT30" t="s">
        <v>3204</v>
      </c>
      <c r="HU30" t="str">
        <f>IFERROR(VLOOKUP(ROWS(HU$2:HU30),HS$2:HT$202,2,FALSE),"")</f>
        <v>CDB : Cod Box</v>
      </c>
      <c r="HV30">
        <f>IF(ISNUMBER(SEARCH(Hauls!$G$376,HW$2:HW$202)),MAX(HV$1:HV29)+1,0)</f>
        <v>29</v>
      </c>
      <c r="HW30" t="s">
        <v>3204</v>
      </c>
      <c r="HX30" t="str">
        <f>IFERROR(VLOOKUP(ROWS(HX$2:HX30),HV$2:HW$202,2,FALSE),"")</f>
        <v>CDB : Cod Box</v>
      </c>
      <c r="HY30">
        <f>IF(ISNUMBER(SEARCH(Hauls!$G$377,HZ$2:HZ$202)),MAX(HY$1:HY29)+1,0)</f>
        <v>29</v>
      </c>
      <c r="HZ30" t="s">
        <v>3204</v>
      </c>
      <c r="IA30" t="str">
        <f>IFERROR(VLOOKUP(ROWS(IA$2:IA30),HY$2:HZ$202,2,FALSE),"")</f>
        <v>CDB : Cod Box</v>
      </c>
      <c r="IB30">
        <f>IF(ISNUMBER(SEARCH(Hauls!$G$378,IC$2:IC$202)),MAX(IB$1:IB29)+1,0)</f>
        <v>29</v>
      </c>
      <c r="IC30" t="s">
        <v>3204</v>
      </c>
      <c r="ID30" t="str">
        <f>IFERROR(VLOOKUP(ROWS(ID$2:ID30),IB$2:IC$202,2,FALSE),"")</f>
        <v>CDB : Cod Box</v>
      </c>
      <c r="IE30">
        <f>IF(ISNUMBER(SEARCH(Hauls!$G$379,IF$2:IF$202)),MAX(IE$1:IE29)+1,0)</f>
        <v>29</v>
      </c>
      <c r="IF30" t="s">
        <v>3204</v>
      </c>
      <c r="IG30" t="str">
        <f>IFERROR(VLOOKUP(ROWS(IG$2:IG30),IE$2:IF$202,2,FALSE),"")</f>
        <v>CDB : Cod Box</v>
      </c>
      <c r="IH30">
        <f>IF(ISNUMBER(SEARCH(Hauls!$G$380,II$2:II$202)),MAX(IH$1:IH29)+1,0)</f>
        <v>29</v>
      </c>
      <c r="II30" t="s">
        <v>3204</v>
      </c>
      <c r="IJ30" t="str">
        <f>IFERROR(VLOOKUP(ROWS(IJ$2:IJ30),IH$2:II$202,2,FALSE),"")</f>
        <v>CDB : Cod Box</v>
      </c>
      <c r="IK30">
        <f>IF(ISNUMBER(SEARCH(Hauls!$G$381,IL$2:IL$202)),MAX(IK$1:IK29)+1,0)</f>
        <v>29</v>
      </c>
      <c r="IL30" t="s">
        <v>3204</v>
      </c>
      <c r="IM30" t="str">
        <f>IFERROR(VLOOKUP(ROWS(IM$2:IM30),IK$2:IL$202,2,FALSE),"")</f>
        <v>CDB : Cod Box</v>
      </c>
      <c r="IN30">
        <f>IF(ISNUMBER(SEARCH(Hauls!$G$382,IO$2:IO$202)),MAX(IN$1:IN29)+1,0)</f>
        <v>29</v>
      </c>
      <c r="IO30" t="s">
        <v>3204</v>
      </c>
      <c r="IP30" t="str">
        <f>IFERROR(VLOOKUP(ROWS(IP$2:IP30),IN$2:IO$202,2,FALSE),"")</f>
        <v>CDB : Cod Box</v>
      </c>
      <c r="IQ30">
        <f>IF(ISNUMBER(SEARCH(Hauls!$G$383,IR$2:IR$202)),MAX(IQ$1:IQ29)+1,0)</f>
        <v>29</v>
      </c>
      <c r="IR30" t="s">
        <v>3204</v>
      </c>
      <c r="IS30" t="str">
        <f>IFERROR(VLOOKUP(ROWS(IS$2:IS30),IQ$2:IR$202,2,FALSE),"")</f>
        <v>CDB : Cod Box</v>
      </c>
      <c r="IT30">
        <f>IF(ISNUMBER(SEARCH(Hauls!$G$384,IU$2:IU$202)),MAX(IT$1:IT29)+1,0)</f>
        <v>29</v>
      </c>
      <c r="IU30" t="s">
        <v>3204</v>
      </c>
      <c r="IV30" t="str">
        <f>IFERROR(VLOOKUP(ROWS(IV$2:IV30),IT$2:IU$202,2,FALSE),"")</f>
        <v>CDB : Cod Box</v>
      </c>
      <c r="IW30">
        <f>IF(ISNUMBER(SEARCH(Hauls!$G$385,IX$2:IX$202)),MAX(IW$1:IW29)+1,0)</f>
        <v>29</v>
      </c>
      <c r="IX30" t="s">
        <v>3204</v>
      </c>
      <c r="IY30" t="str">
        <f>IFERROR(VLOOKUP(ROWS(IY$2:IY30),IW$2:IX$202,2,FALSE),"")</f>
        <v>CDB : Cod Box</v>
      </c>
      <c r="IZ30">
        <f>IF(ISNUMBER(SEARCH(Hauls!$G$386,JA$2:JA$202)),MAX(IZ$1:IZ29)+1,0)</f>
        <v>29</v>
      </c>
      <c r="JA30" t="s">
        <v>3204</v>
      </c>
      <c r="JB30" t="str">
        <f>IFERROR(VLOOKUP(ROWS(JB$2:JB30),IZ$2:JA$202,2,FALSE),"")</f>
        <v>CDB : Cod Box</v>
      </c>
      <c r="JC30">
        <f>IF(ISNUMBER(SEARCH(Hauls!$G$387,JD$2:JD$202)),MAX(JC$1:JC29)+1,0)</f>
        <v>29</v>
      </c>
      <c r="JD30" t="s">
        <v>3204</v>
      </c>
      <c r="JE30" t="str">
        <f>IFERROR(VLOOKUP(ROWS(JE$2:JE30),JC$2:JD$202,2,FALSE),"")</f>
        <v>CDB : Cod Box</v>
      </c>
      <c r="JF30">
        <f>IF(ISNUMBER(SEARCH(Hauls!$G$388,JG$2:JG$202)),MAX(JF$1:JF29)+1,0)</f>
        <v>29</v>
      </c>
      <c r="JG30" t="s">
        <v>3204</v>
      </c>
      <c r="JH30" t="str">
        <f>IFERROR(VLOOKUP(ROWS(JH$2:JH30),JF$2:JG$202,2,FALSE),"")</f>
        <v>CDB : Cod Box</v>
      </c>
      <c r="JI30">
        <f>IF(ISNUMBER(SEARCH(Hauls!$G$389,JJ$2:JJ$202)),MAX(JI$1:JI29)+1,0)</f>
        <v>29</v>
      </c>
      <c r="JJ30" t="s">
        <v>3204</v>
      </c>
      <c r="JK30" t="str">
        <f>IFERROR(VLOOKUP(ROWS(JK$2:JK30),JI$2:JJ$202,2,FALSE),"")</f>
        <v>CDB : Cod Box</v>
      </c>
      <c r="JL30">
        <f>IF(ISNUMBER(SEARCH(Hauls!$G$390,JM$2:JM$202)),MAX(JL$1:JL29)+1,0)</f>
        <v>29</v>
      </c>
      <c r="JM30" t="s">
        <v>3204</v>
      </c>
      <c r="JN30" t="str">
        <f>IFERROR(VLOOKUP(ROWS(JN$2:JN30),JL$2:JM$202,2,FALSE),"")</f>
        <v>CDB : Cod Box</v>
      </c>
      <c r="JO30">
        <f>IF(ISNUMBER(SEARCH(Hauls!$G$391,JP$2:JP$202)),MAX(JO$1:JO29)+1,0)</f>
        <v>29</v>
      </c>
      <c r="JP30" t="s">
        <v>3204</v>
      </c>
      <c r="JQ30" t="str">
        <f>IFERROR(VLOOKUP(ROWS(JQ$2:JQ30),JO$2:JP$202,2,FALSE),"")</f>
        <v>CDB : Cod Box</v>
      </c>
      <c r="JR30">
        <f>IF(ISNUMBER(SEARCH(Hauls!$G$392,JS$2:JS$202)),MAX(JR$1:JR29)+1,0)</f>
        <v>29</v>
      </c>
      <c r="JS30" t="s">
        <v>3204</v>
      </c>
      <c r="JT30" t="str">
        <f>IFERROR(VLOOKUP(ROWS(JT$2:JT30),JR$2:JS$202,2,FALSE),"")</f>
        <v>CDB : Cod Box</v>
      </c>
      <c r="JU30">
        <f>IF(ISNUMBER(SEARCH(Hauls!$G$393,JV$2:JV$202)),MAX(JU$1:JU29)+1,0)</f>
        <v>29</v>
      </c>
      <c r="JV30" t="s">
        <v>3204</v>
      </c>
      <c r="JW30" t="str">
        <f>IFERROR(VLOOKUP(ROWS(JW$2:JW30),JU$2:JV$202,2,FALSE),"")</f>
        <v>CDB : Cod Box</v>
      </c>
      <c r="JX30">
        <f>IF(ISNUMBER(SEARCH(Hauls!$G$394,JY$2:JY$202)),MAX(JX$1:JX29)+1,0)</f>
        <v>29</v>
      </c>
      <c r="JY30" t="s">
        <v>3204</v>
      </c>
      <c r="JZ30" t="str">
        <f>IFERROR(VLOOKUP(ROWS(JZ$2:JZ30),JX$2:JY$202,2,FALSE),"")</f>
        <v>CDB : Cod Box</v>
      </c>
      <c r="KA30">
        <f>IF(ISNUMBER(SEARCH(Hauls!$G$395,KB$2:KB$202)),MAX(KA$1:KA29)+1,0)</f>
        <v>29</v>
      </c>
      <c r="KB30" t="s">
        <v>3204</v>
      </c>
      <c r="KC30" t="str">
        <f>IFERROR(VLOOKUP(ROWS(KC$2:KC30),KA$2:KB$202,2,FALSE),"")</f>
        <v>CDB : Cod Box</v>
      </c>
      <c r="KD30">
        <f>IF(ISNUMBER(SEARCH(Hauls!$G$396,KE$2:KE$202)),MAX(KD$1:KD29)+1,0)</f>
        <v>29</v>
      </c>
      <c r="KE30" t="s">
        <v>3204</v>
      </c>
      <c r="KF30" t="str">
        <f>IFERROR(VLOOKUP(ROWS(KF$2:KF30),KD$2:KE$202,2,FALSE),"")</f>
        <v>CDB : Cod Box</v>
      </c>
      <c r="KG30">
        <f>IF(ISNUMBER(SEARCH(Hauls!$G$397,KH$2:KH$202)),MAX(KG$1:KG29)+1,0)</f>
        <v>29</v>
      </c>
      <c r="KH30" t="s">
        <v>3204</v>
      </c>
      <c r="KI30" t="str">
        <f>IFERROR(VLOOKUP(ROWS(KI$2:KI30),KG$2:KH$202,2,FALSE),"")</f>
        <v>CDB : Cod Box</v>
      </c>
      <c r="KJ30">
        <f>IF(ISNUMBER(SEARCH(Hauls!$G$398,KK$2:KK$202)),MAX(KJ$1:KJ29)+1,0)</f>
        <v>29</v>
      </c>
      <c r="KK30" t="s">
        <v>3204</v>
      </c>
      <c r="KL30" t="str">
        <f>IFERROR(VLOOKUP(ROWS(KL$2:KL30),KJ$2:KK$202,2,FALSE),"")</f>
        <v>CDB : Cod Box</v>
      </c>
      <c r="KM30">
        <f>IF(ISNUMBER(SEARCH(Hauls!$G$399,KN$2:KN$202)),MAX(KM$1:KM29)+1,0)</f>
        <v>29</v>
      </c>
      <c r="KN30" t="s">
        <v>3204</v>
      </c>
      <c r="KO30" t="str">
        <f>IFERROR(VLOOKUP(ROWS(KO$2:KO30),KM$2:KN$202,2,FALSE),"")</f>
        <v>CDB : Cod Box</v>
      </c>
      <c r="KP30">
        <f>IF(ISNUMBER(SEARCH(Hauls!$G$400,KQ$2:KQ$202)),MAX(KP$1:KP29)+1,0)</f>
        <v>29</v>
      </c>
      <c r="KQ30" t="s">
        <v>3204</v>
      </c>
      <c r="KR30" t="str">
        <f>IFERROR(VLOOKUP(ROWS(KR$2:KR30),KP$2:KQ$202,2,FALSE),"")</f>
        <v>CDB : Cod Box</v>
      </c>
    </row>
    <row r="31" spans="1:304" x14ac:dyDescent="0.25">
      <c r="A31" t="s">
        <v>2548</v>
      </c>
      <c r="B31" t="s">
        <v>2549</v>
      </c>
      <c r="C31" t="s">
        <v>625</v>
      </c>
      <c r="D31" t="str">
        <f t="shared" si="0"/>
        <v>COB : Codling Bank</v>
      </c>
      <c r="E31">
        <f>IF(ISNUMBER(SEARCH(Hauls!$G$301,$F$2:$F$202)),MAX($E$1:E30)+1,0)</f>
        <v>30</v>
      </c>
      <c r="F31" t="s">
        <v>3205</v>
      </c>
      <c r="G31" t="str">
        <f>IFERROR(VLOOKUP(ROWS($G$2:G31),$E$2:$F$202,2,FALSE),"")</f>
        <v>COB : Codling Bank</v>
      </c>
      <c r="H31">
        <f>IF(ISNUMBER(SEARCH(Hauls!$G$302,I$2:I$202)),MAX(H$1:H30)+1,0)</f>
        <v>30</v>
      </c>
      <c r="I31" t="s">
        <v>3205</v>
      </c>
      <c r="J31" t="str">
        <f>IFERROR(VLOOKUP(ROWS(J$2:J31),H$2:I$202,2,FALSE),"")</f>
        <v>COB : Codling Bank</v>
      </c>
      <c r="K31">
        <f>IF(ISNUMBER(SEARCH(Hauls!$G$303,L$2:L$202)),MAX(K$1:K30)+1,0)</f>
        <v>30</v>
      </c>
      <c r="L31" t="s">
        <v>3205</v>
      </c>
      <c r="M31" t="str">
        <f>IFERROR(VLOOKUP(ROWS(M$2:M31),K$2:L$202,2,FALSE),"")</f>
        <v>COB : Codling Bank</v>
      </c>
      <c r="N31">
        <f>IF(ISNUMBER(SEARCH(Hauls!$G$304,O$2:O$202)),MAX(N$1:N30)+1,0)</f>
        <v>30</v>
      </c>
      <c r="O31" t="s">
        <v>3205</v>
      </c>
      <c r="P31" t="str">
        <f>IFERROR(VLOOKUP(ROWS(P$2:P31),N$2:O$202,2,FALSE),"")</f>
        <v>COB : Codling Bank</v>
      </c>
      <c r="Q31">
        <f>IF(ISNUMBER(SEARCH(Hauls!$G$305,R$2:R$202)),MAX(Q$1:Q30)+1,0)</f>
        <v>30</v>
      </c>
      <c r="R31" t="s">
        <v>3205</v>
      </c>
      <c r="S31" t="str">
        <f>IFERROR(VLOOKUP(ROWS(S$2:S31),Q$2:R$202,2,FALSE),"")</f>
        <v>COB : Codling Bank</v>
      </c>
      <c r="T31">
        <f>IF(ISNUMBER(SEARCH(Hauls!$G$306,U$2:U$202)),MAX(T$1:T30)+1,0)</f>
        <v>30</v>
      </c>
      <c r="U31" t="s">
        <v>3205</v>
      </c>
      <c r="V31" t="str">
        <f>IFERROR(VLOOKUP(ROWS(V$2:V31),T$2:U$202,2,FALSE),"")</f>
        <v>COB : Codling Bank</v>
      </c>
      <c r="W31">
        <f>IF(ISNUMBER(SEARCH(Hauls!$G$307,X$2:X$202)),MAX(W$1:W30)+1,0)</f>
        <v>30</v>
      </c>
      <c r="X31" t="s">
        <v>3205</v>
      </c>
      <c r="Y31" t="str">
        <f>IFERROR(VLOOKUP(ROWS(Y$2:Y31),W$2:X$202,2,FALSE),"")</f>
        <v>COB : Codling Bank</v>
      </c>
      <c r="Z31">
        <f>IF(ISNUMBER(SEARCH(Hauls!$G$308,AA$2:AA$202)),MAX(Z$1:Z30)+1,0)</f>
        <v>30</v>
      </c>
      <c r="AA31" t="s">
        <v>3205</v>
      </c>
      <c r="AB31" t="str">
        <f>IFERROR(VLOOKUP(ROWS(AB$2:AB31),Z$2:AA$202,2,FALSE),"")</f>
        <v>COB : Codling Bank</v>
      </c>
      <c r="AC31">
        <f>IF(ISNUMBER(SEARCH(Hauls!$G$309,AD$2:AD$202)),MAX(AC$1:AC30)+1,0)</f>
        <v>30</v>
      </c>
      <c r="AD31" t="s">
        <v>3205</v>
      </c>
      <c r="AE31" t="str">
        <f>IFERROR(VLOOKUP(ROWS(AE$2:AE31),AC$2:AD$202,2,FALSE),"")</f>
        <v>COB : Codling Bank</v>
      </c>
      <c r="AF31">
        <f>IF(ISNUMBER(SEARCH(Hauls!$G$310,AG$2:AG$202)),MAX(AF$1:AF30)+1,0)</f>
        <v>30</v>
      </c>
      <c r="AG31" t="s">
        <v>3205</v>
      </c>
      <c r="AH31" t="str">
        <f>IFERROR(VLOOKUP(ROWS(AH$2:AH31),AF$2:AG$202,2,FALSE),"")</f>
        <v>COB : Codling Bank</v>
      </c>
      <c r="AI31">
        <f>IF(ISNUMBER(SEARCH(Hauls!$G$311,AJ$2:AJ$202)),MAX(AI$1:AI30)+1,0)</f>
        <v>30</v>
      </c>
      <c r="AJ31" t="s">
        <v>3205</v>
      </c>
      <c r="AK31" t="str">
        <f>IFERROR(VLOOKUP(ROWS(AK$2:AK31),AI$2:AJ$202,2,FALSE),"")</f>
        <v>COB : Codling Bank</v>
      </c>
      <c r="AL31">
        <f>IF(ISNUMBER(SEARCH(Hauls!$G$312,AM$2:AM$202)),MAX(AL$1:AL30)+1,0)</f>
        <v>30</v>
      </c>
      <c r="AM31" t="s">
        <v>3205</v>
      </c>
      <c r="AN31" t="str">
        <f>IFERROR(VLOOKUP(ROWS(AN$2:AN31),AL$2:AM$202,2,FALSE),"")</f>
        <v>COB : Codling Bank</v>
      </c>
      <c r="AO31">
        <f>IF(ISNUMBER(SEARCH(Hauls!$G$313,AP$2:AP$202)),MAX(AO$1:AO30)+1,0)</f>
        <v>30</v>
      </c>
      <c r="AP31" t="s">
        <v>3205</v>
      </c>
      <c r="AQ31" t="str">
        <f>IFERROR(VLOOKUP(ROWS(AQ$2:AQ31),AO$2:AP$202,2,FALSE),"")</f>
        <v>COB : Codling Bank</v>
      </c>
      <c r="AR31">
        <f>IF(ISNUMBER(SEARCH(Hauls!$G$314,AS$2:AS$202)),MAX(AR$1:AR30)+1,0)</f>
        <v>30</v>
      </c>
      <c r="AS31" t="s">
        <v>3205</v>
      </c>
      <c r="AT31" t="str">
        <f>IFERROR(VLOOKUP(ROWS(AT$2:AT31),AR$2:AS$202,2,FALSE),"")</f>
        <v>COB : Codling Bank</v>
      </c>
      <c r="AU31">
        <f>IF(ISNUMBER(SEARCH(Hauls!$G$315,AV$2:AV$202)),MAX(AU$1:AU30)+1,0)</f>
        <v>30</v>
      </c>
      <c r="AV31" t="s">
        <v>3205</v>
      </c>
      <c r="AW31" t="str">
        <f>IFERROR(VLOOKUP(ROWS(AW$2:AW31),AU$2:AV$202,2,FALSE),"")</f>
        <v>COB : Codling Bank</v>
      </c>
      <c r="AX31">
        <f>IF(ISNUMBER(SEARCH(Hauls!$G$316,AY$2:AY$202)),MAX(AX$1:AX30)+1,0)</f>
        <v>30</v>
      </c>
      <c r="AY31" t="s">
        <v>3205</v>
      </c>
      <c r="AZ31" t="str">
        <f>IFERROR(VLOOKUP(ROWS(AZ$2:AZ31),AX$2:AY$202,2,FALSE),"")</f>
        <v>COB : Codling Bank</v>
      </c>
      <c r="BA31">
        <f>IF(ISNUMBER(SEARCH(Hauls!$G$317,BB$2:BB$202)),MAX(BA$1:BA30)+1,0)</f>
        <v>30</v>
      </c>
      <c r="BB31" t="s">
        <v>3205</v>
      </c>
      <c r="BC31" t="str">
        <f>IFERROR(VLOOKUP(ROWS(BC$2:BC31),BA$2:BB$202,2,FALSE),"")</f>
        <v>COB : Codling Bank</v>
      </c>
      <c r="BD31">
        <f>IF(ISNUMBER(SEARCH(Hauls!$G$318,BE$2:BE$202)),MAX(BD$1:BD30)+1,0)</f>
        <v>30</v>
      </c>
      <c r="BE31" t="s">
        <v>3205</v>
      </c>
      <c r="BF31" t="str">
        <f>IFERROR(VLOOKUP(ROWS(BF$2:BF31),BD$2:BE$202,2,FALSE),"")</f>
        <v>COB : Codling Bank</v>
      </c>
      <c r="BG31">
        <f>IF(ISNUMBER(SEARCH(Hauls!$G$319,BH$2:BH$202)),MAX(BG$1:BG30)+1,0)</f>
        <v>30</v>
      </c>
      <c r="BH31" t="s">
        <v>3205</v>
      </c>
      <c r="BI31" t="str">
        <f>IFERROR(VLOOKUP(ROWS(BI$2:BI31),BG$2:BH$202,2,FALSE),"")</f>
        <v>COB : Codling Bank</v>
      </c>
      <c r="BJ31">
        <f>IF(ISNUMBER(SEARCH(Hauls!$G$320,BK$2:BK$202)),MAX(BJ$1:BJ30)+1,0)</f>
        <v>30</v>
      </c>
      <c r="BK31" t="s">
        <v>3205</v>
      </c>
      <c r="BL31" t="str">
        <f>IFERROR(VLOOKUP(ROWS(BL$2:BL31),BJ$2:BK$202,2,FALSE),"")</f>
        <v>COB : Codling Bank</v>
      </c>
      <c r="BM31">
        <f>IF(ISNUMBER(SEARCH(Hauls!$G$321,BN$2:BN$202)),MAX(BM$1:BM30)+1,0)</f>
        <v>30</v>
      </c>
      <c r="BN31" t="s">
        <v>3205</v>
      </c>
      <c r="BO31" t="str">
        <f>IFERROR(VLOOKUP(ROWS(BO$2:BO31),BM$2:BN$202,2,FALSE),"")</f>
        <v>COB : Codling Bank</v>
      </c>
      <c r="BP31">
        <f>IF(ISNUMBER(SEARCH(Hauls!$G$322,BQ$2:BQ$202)),MAX(BP$1:BP30)+1,0)</f>
        <v>30</v>
      </c>
      <c r="BQ31" t="s">
        <v>3205</v>
      </c>
      <c r="BR31" t="str">
        <f>IFERROR(VLOOKUP(ROWS(BR$2:BR31),BP$2:BQ$202,2,FALSE),"")</f>
        <v>COB : Codling Bank</v>
      </c>
      <c r="BS31">
        <f>IF(ISNUMBER(SEARCH(Hauls!$G$323,BT$2:BT$202)),MAX(BS$1:BS30)+1,0)</f>
        <v>30</v>
      </c>
      <c r="BT31" t="s">
        <v>3205</v>
      </c>
      <c r="BU31" t="str">
        <f>IFERROR(VLOOKUP(ROWS(BU$2:BU31),BS$2:BT$202,2,FALSE),"")</f>
        <v>COB : Codling Bank</v>
      </c>
      <c r="BV31">
        <f>IF(ISNUMBER(SEARCH(Hauls!$G$324,BW$2:BW$202)),MAX(BV$1:BV30)+1,0)</f>
        <v>30</v>
      </c>
      <c r="BW31" t="s">
        <v>3205</v>
      </c>
      <c r="BX31" t="str">
        <f>IFERROR(VLOOKUP(ROWS(BX$2:BX31),BV$2:BW$202,2,FALSE),"")</f>
        <v>COB : Codling Bank</v>
      </c>
      <c r="BY31">
        <f>IF(ISNUMBER(SEARCH(Hauls!$G$325,BZ$2:BZ$202)),MAX(BY$1:BY30)+1,0)</f>
        <v>30</v>
      </c>
      <c r="BZ31" t="s">
        <v>3205</v>
      </c>
      <c r="CA31" t="str">
        <f>IFERROR(VLOOKUP(ROWS(CA$2:CA31),BY$2:BZ$202,2,FALSE),"")</f>
        <v>COB : Codling Bank</v>
      </c>
      <c r="CB31">
        <f>IF(ISNUMBER(SEARCH(Hauls!$G$326,CC$2:CC$202)),MAX(CB$1:CB30)+1,0)</f>
        <v>30</v>
      </c>
      <c r="CC31" t="s">
        <v>3205</v>
      </c>
      <c r="CD31" t="str">
        <f>IFERROR(VLOOKUP(ROWS(CD$2:CD31),CB$2:CC$202,2,FALSE),"")</f>
        <v>COB : Codling Bank</v>
      </c>
      <c r="CE31">
        <f>IF(ISNUMBER(SEARCH(Hauls!$G$327,CF$2:CF$202)),MAX(CE$1:CE30)+1,0)</f>
        <v>30</v>
      </c>
      <c r="CF31" t="s">
        <v>3205</v>
      </c>
      <c r="CG31" t="str">
        <f>IFERROR(VLOOKUP(ROWS(CG$2:CG31),CE$2:CF$202,2,FALSE),"")</f>
        <v>COB : Codling Bank</v>
      </c>
      <c r="CH31">
        <f>IF(ISNUMBER(SEARCH(Hauls!$G$328,CI$2:CI$202)),MAX(CH$1:CH30)+1,0)</f>
        <v>30</v>
      </c>
      <c r="CI31" t="s">
        <v>3205</v>
      </c>
      <c r="CJ31" t="str">
        <f>IFERROR(VLOOKUP(ROWS(CJ$2:CJ31),CH$2:CI$202,2,FALSE),"")</f>
        <v>COB : Codling Bank</v>
      </c>
      <c r="CK31">
        <f>IF(ISNUMBER(SEARCH(Hauls!$G$329,CL$2:CL$202)),MAX(CK$1:CK30)+1,0)</f>
        <v>30</v>
      </c>
      <c r="CL31" t="s">
        <v>3205</v>
      </c>
      <c r="CM31" t="str">
        <f>IFERROR(VLOOKUP(ROWS(CM$2:CM31),CK$2:CL$202,2,FALSE),"")</f>
        <v>COB : Codling Bank</v>
      </c>
      <c r="CN31">
        <f>IF(ISNUMBER(SEARCH(Hauls!$G$330,CO$2:CO$202)),MAX(CN$1:CN30)+1,0)</f>
        <v>30</v>
      </c>
      <c r="CO31" t="s">
        <v>3205</v>
      </c>
      <c r="CP31" t="str">
        <f>IFERROR(VLOOKUP(ROWS(CP$2:CP31),CN$2:CO$202,2,FALSE),"")</f>
        <v>COB : Codling Bank</v>
      </c>
      <c r="CQ31">
        <f>IF(ISNUMBER(SEARCH(Hauls!$G$331,CR$2:CR$202)),MAX(CQ$1:CQ30)+1,0)</f>
        <v>30</v>
      </c>
      <c r="CR31" t="s">
        <v>3205</v>
      </c>
      <c r="CS31" t="str">
        <f>IFERROR(VLOOKUP(ROWS(CS$2:CS31),CQ$2:CR$202,2,FALSE),"")</f>
        <v>COB : Codling Bank</v>
      </c>
      <c r="CT31">
        <f>IF(ISNUMBER(SEARCH(Hauls!$G$332,CU$2:CU$202)),MAX(CT$1:CT30)+1,0)</f>
        <v>30</v>
      </c>
      <c r="CU31" t="s">
        <v>3205</v>
      </c>
      <c r="CV31" t="str">
        <f>IFERROR(VLOOKUP(ROWS(CV$2:CV31),CT$2:CU$202,2,FALSE),"")</f>
        <v>COB : Codling Bank</v>
      </c>
      <c r="CW31">
        <f>IF(ISNUMBER(SEARCH(Hauls!$G$333,CX$2:CX$202)),MAX(CW$1:CW30)+1,0)</f>
        <v>30</v>
      </c>
      <c r="CX31" t="s">
        <v>3205</v>
      </c>
      <c r="CY31" t="str">
        <f>IFERROR(VLOOKUP(ROWS(CY$2:CY31),CW$2:CX$202,2,FALSE),"")</f>
        <v>COB : Codling Bank</v>
      </c>
      <c r="CZ31">
        <f>IF(ISNUMBER(SEARCH(Hauls!$G$334,DA$2:DA$202)),MAX(CZ$1:CZ30)+1,0)</f>
        <v>30</v>
      </c>
      <c r="DA31" t="s">
        <v>3205</v>
      </c>
      <c r="DB31" t="str">
        <f>IFERROR(VLOOKUP(ROWS(DB$2:DB31),CZ$2:DA$202,2,FALSE),"")</f>
        <v>COB : Codling Bank</v>
      </c>
      <c r="DC31">
        <f>IF(ISNUMBER(SEARCH(Hauls!$G$335,DD$2:DD$202)),MAX(DC$1:DC30)+1,0)</f>
        <v>30</v>
      </c>
      <c r="DD31" t="s">
        <v>3205</v>
      </c>
      <c r="DE31" t="str">
        <f>IFERROR(VLOOKUP(ROWS(DE$2:DE31),DC$2:DD$202,2,FALSE),"")</f>
        <v>COB : Codling Bank</v>
      </c>
      <c r="DF31">
        <f>IF(ISNUMBER(SEARCH(Hauls!$G$336,DG$2:DG$202)),MAX(DF$1:DF30)+1,0)</f>
        <v>30</v>
      </c>
      <c r="DG31" t="s">
        <v>3205</v>
      </c>
      <c r="DH31" t="str">
        <f>IFERROR(VLOOKUP(ROWS(DH$2:DH31),DF$2:DG$202,2,FALSE),"")</f>
        <v>COB : Codling Bank</v>
      </c>
      <c r="DI31">
        <f>IF(ISNUMBER(SEARCH(Hauls!$G$337,DJ$2:DJ$202)),MAX(DI$1:DI30)+1,0)</f>
        <v>30</v>
      </c>
      <c r="DJ31" t="s">
        <v>3205</v>
      </c>
      <c r="DK31" t="str">
        <f>IFERROR(VLOOKUP(ROWS(DK$2:DK31),DI$2:DJ$202,2,FALSE),"")</f>
        <v>COB : Codling Bank</v>
      </c>
      <c r="DL31">
        <f>IF(ISNUMBER(SEARCH(Hauls!$G$338,DM$2:DM$202)),MAX(DL$1:DL30)+1,0)</f>
        <v>30</v>
      </c>
      <c r="DM31" t="s">
        <v>3205</v>
      </c>
      <c r="DN31" t="str">
        <f>IFERROR(VLOOKUP(ROWS(DN$2:DN31),DL$2:DM$202,2,FALSE),"")</f>
        <v>COB : Codling Bank</v>
      </c>
      <c r="DO31">
        <f>IF(ISNUMBER(SEARCH(Hauls!$G$339,DP$2:DP$202)),MAX(DO$1:DO30)+1,0)</f>
        <v>30</v>
      </c>
      <c r="DP31" t="s">
        <v>3205</v>
      </c>
      <c r="DQ31" t="str">
        <f>IFERROR(VLOOKUP(ROWS(DQ$2:DQ31),DO$2:DP$202,2,FALSE),"")</f>
        <v>COB : Codling Bank</v>
      </c>
      <c r="DR31">
        <f>IF(ISNUMBER(SEARCH(Hauls!$G$340,DS$2:DS$202)),MAX(DR$1:DR30)+1,0)</f>
        <v>30</v>
      </c>
      <c r="DS31" t="s">
        <v>3205</v>
      </c>
      <c r="DT31" t="str">
        <f>IFERROR(VLOOKUP(ROWS(DT$2:DT31),DR$2:DS$202,2,FALSE),"")</f>
        <v>COB : Codling Bank</v>
      </c>
      <c r="DU31">
        <f>IF(ISNUMBER(SEARCH(Hauls!$G$341,DV$2:DV$202)),MAX(DU$1:DU30)+1,0)</f>
        <v>30</v>
      </c>
      <c r="DV31" t="s">
        <v>3205</v>
      </c>
      <c r="DW31" t="str">
        <f>IFERROR(VLOOKUP(ROWS(DW$2:DW31),DU$2:DV$202,2,FALSE),"")</f>
        <v>COB : Codling Bank</v>
      </c>
      <c r="DX31">
        <f>IF(ISNUMBER(SEARCH(Hauls!$G$342,DY$2:DY$202)),MAX(DX$1:DX30)+1,0)</f>
        <v>30</v>
      </c>
      <c r="DY31" t="s">
        <v>3205</v>
      </c>
      <c r="DZ31" t="str">
        <f>IFERROR(VLOOKUP(ROWS(DZ$2:DZ31),DX$2:DY$202,2,FALSE),"")</f>
        <v>COB : Codling Bank</v>
      </c>
      <c r="EA31">
        <f>IF(ISNUMBER(SEARCH(Hauls!$G$343,EB$2:EB$202)),MAX(EA$1:EA30)+1,0)</f>
        <v>30</v>
      </c>
      <c r="EB31" t="s">
        <v>3205</v>
      </c>
      <c r="EC31" t="str">
        <f>IFERROR(VLOOKUP(ROWS(EC$2:EC31),EA$2:EB$202,2,FALSE),"")</f>
        <v>COB : Codling Bank</v>
      </c>
      <c r="ED31">
        <f>IF(ISNUMBER(SEARCH(Hauls!$G$344,EE$2:EE$202)),MAX(ED$1:ED30)+1,0)</f>
        <v>30</v>
      </c>
      <c r="EE31" t="s">
        <v>3205</v>
      </c>
      <c r="EF31" t="str">
        <f>IFERROR(VLOOKUP(ROWS(EF$2:EF31),ED$2:EE$202,2,FALSE),"")</f>
        <v>COB : Codling Bank</v>
      </c>
      <c r="EG31">
        <f>IF(ISNUMBER(SEARCH(Hauls!$G$345,EH$2:EH$202)),MAX(EG$1:EG30)+1,0)</f>
        <v>30</v>
      </c>
      <c r="EH31" t="s">
        <v>3205</v>
      </c>
      <c r="EI31" t="str">
        <f>IFERROR(VLOOKUP(ROWS(EI$2:EI31),EG$2:EH$202,2,FALSE),"")</f>
        <v>COB : Codling Bank</v>
      </c>
      <c r="EJ31">
        <f>IF(ISNUMBER(SEARCH(Hauls!$G$346,EK$2:EK$202)),MAX(EJ$1:EJ30)+1,0)</f>
        <v>30</v>
      </c>
      <c r="EK31" t="s">
        <v>3205</v>
      </c>
      <c r="EL31" t="str">
        <f>IFERROR(VLOOKUP(ROWS(EL$2:EL31),EJ$2:EK$202,2,FALSE),"")</f>
        <v>COB : Codling Bank</v>
      </c>
      <c r="EM31">
        <f>IF(ISNUMBER(SEARCH(Hauls!$G$347,EN$2:EN$202)),MAX(EM$1:EM30)+1,0)</f>
        <v>30</v>
      </c>
      <c r="EN31" t="s">
        <v>3205</v>
      </c>
      <c r="EO31" t="str">
        <f>IFERROR(VLOOKUP(ROWS(EO$2:EO31),EM$2:EN$202,2,FALSE),"")</f>
        <v>COB : Codling Bank</v>
      </c>
      <c r="EP31">
        <f>IF(ISNUMBER(SEARCH(Hauls!$G$348,EQ$2:EQ$202)),MAX(EP$1:EP30)+1,0)</f>
        <v>30</v>
      </c>
      <c r="EQ31" t="s">
        <v>3205</v>
      </c>
      <c r="ER31" t="str">
        <f>IFERROR(VLOOKUP(ROWS(ER$2:ER31),EP$2:EQ$202,2,FALSE),"")</f>
        <v>COB : Codling Bank</v>
      </c>
      <c r="ES31">
        <f>IF(ISNUMBER(SEARCH(Hauls!$G$349,ET$2:ET$202)),MAX(ES$1:ES30)+1,0)</f>
        <v>30</v>
      </c>
      <c r="ET31" t="s">
        <v>3205</v>
      </c>
      <c r="EU31" t="str">
        <f>IFERROR(VLOOKUP(ROWS(EU$2:EU31),ES$2:ET$202,2,FALSE),"")</f>
        <v>COB : Codling Bank</v>
      </c>
      <c r="EV31">
        <f>IF(ISNUMBER(SEARCH(Hauls!$G$350,EW$2:EW$202)),MAX(EV$1:EV30)+1,0)</f>
        <v>30</v>
      </c>
      <c r="EW31" t="s">
        <v>3205</v>
      </c>
      <c r="EX31" t="str">
        <f>IFERROR(VLOOKUP(ROWS(EX$2:EX31),EV$2:EW$202,2,FALSE),"")</f>
        <v>COB : Codling Bank</v>
      </c>
      <c r="EY31">
        <f>IF(ISNUMBER(SEARCH(Hauls!$G$351,EZ$2:EZ$202)),MAX(EY$1:EY30)+1,0)</f>
        <v>30</v>
      </c>
      <c r="EZ31" t="s">
        <v>3205</v>
      </c>
      <c r="FA31" t="str">
        <f>IFERROR(VLOOKUP(ROWS(FA$2:FA31),EY$2:EZ$202,2,FALSE),"")</f>
        <v>COB : Codling Bank</v>
      </c>
      <c r="FB31">
        <f>IF(ISNUMBER(SEARCH(Hauls!$G$352,FC$2:FC$202)),MAX(FB$1:FB30)+1,0)</f>
        <v>30</v>
      </c>
      <c r="FC31" t="s">
        <v>3205</v>
      </c>
      <c r="FD31" t="str">
        <f>IFERROR(VLOOKUP(ROWS(FD$2:FD31),FB$2:FC$202,2,FALSE),"")</f>
        <v>COB : Codling Bank</v>
      </c>
      <c r="FE31">
        <f>IF(ISNUMBER(SEARCH(Hauls!$G$353,FF$2:FF$202)),MAX(FE$1:FE30)+1,0)</f>
        <v>30</v>
      </c>
      <c r="FF31" t="s">
        <v>3205</v>
      </c>
      <c r="FG31" t="str">
        <f>IFERROR(VLOOKUP(ROWS(FG$2:FG31),FE$2:FF$202,2,FALSE),"")</f>
        <v>COB : Codling Bank</v>
      </c>
      <c r="FH31">
        <f>IF(ISNUMBER(SEARCH(Hauls!$G$354,FI$2:FI$202)),MAX(FH$1:FH30)+1,0)</f>
        <v>30</v>
      </c>
      <c r="FI31" t="s">
        <v>3205</v>
      </c>
      <c r="FJ31" t="str">
        <f>IFERROR(VLOOKUP(ROWS(FJ$2:FJ31),FH$2:FI$202,2,FALSE),"")</f>
        <v>COB : Codling Bank</v>
      </c>
      <c r="FK31">
        <f>IF(ISNUMBER(SEARCH(Hauls!$G$355,FL$2:FL$202)),MAX(FK$1:FK30)+1,0)</f>
        <v>30</v>
      </c>
      <c r="FL31" t="s">
        <v>3205</v>
      </c>
      <c r="FM31" t="str">
        <f>IFERROR(VLOOKUP(ROWS(FM$2:FM31),FK$2:FL$202,2,FALSE),"")</f>
        <v>COB : Codling Bank</v>
      </c>
      <c r="FN31">
        <f>IF(ISNUMBER(SEARCH(Hauls!$G$356,FO$2:FO$202)),MAX(FN$1:FN30)+1,0)</f>
        <v>30</v>
      </c>
      <c r="FO31" t="s">
        <v>3205</v>
      </c>
      <c r="FP31" t="str">
        <f>IFERROR(VLOOKUP(ROWS(FP$2:FP31),FN$2:FO$202,2,FALSE),"")</f>
        <v>COB : Codling Bank</v>
      </c>
      <c r="FQ31">
        <f>IF(ISNUMBER(SEARCH(Hauls!$G$357,FR$2:FR$202)),MAX(FQ$1:FQ30)+1,0)</f>
        <v>30</v>
      </c>
      <c r="FR31" t="s">
        <v>3205</v>
      </c>
      <c r="FS31" t="str">
        <f>IFERROR(VLOOKUP(ROWS(FS$2:FS31),FQ$2:FR$202,2,FALSE),"")</f>
        <v>COB : Codling Bank</v>
      </c>
      <c r="FT31">
        <f>IF(ISNUMBER(SEARCH(Hauls!$G$358,FU$2:FU$202)),MAX(FT$1:FT30)+1,0)</f>
        <v>30</v>
      </c>
      <c r="FU31" t="s">
        <v>3205</v>
      </c>
      <c r="FV31" t="str">
        <f>IFERROR(VLOOKUP(ROWS(FV$2:FV31),FT$2:FU$202,2,FALSE),"")</f>
        <v>COB : Codling Bank</v>
      </c>
      <c r="FW31">
        <f>IF(ISNUMBER(SEARCH(Hauls!$G$359,FX$2:FX$202)),MAX(FW$1:FW30)+1,0)</f>
        <v>30</v>
      </c>
      <c r="FX31" t="s">
        <v>3205</v>
      </c>
      <c r="FY31" t="str">
        <f>IFERROR(VLOOKUP(ROWS(FY$2:FY31),FW$2:FX$202,2,FALSE),"")</f>
        <v>COB : Codling Bank</v>
      </c>
      <c r="FZ31">
        <f>IF(ISNUMBER(SEARCH(Hauls!$G$360,GA$2:GA$202)),MAX(FZ$1:FZ30)+1,0)</f>
        <v>30</v>
      </c>
      <c r="GA31" t="s">
        <v>3205</v>
      </c>
      <c r="GB31" t="str">
        <f>IFERROR(VLOOKUP(ROWS(GB$2:GB31),FZ$2:GA$202,2,FALSE),"")</f>
        <v>COB : Codling Bank</v>
      </c>
      <c r="GC31">
        <f>IF(ISNUMBER(SEARCH(Hauls!$G$361,GD$2:GD$202)),MAX(GC$1:GC30)+1,0)</f>
        <v>30</v>
      </c>
      <c r="GD31" t="s">
        <v>3205</v>
      </c>
      <c r="GE31" t="str">
        <f>IFERROR(VLOOKUP(ROWS(GE$2:GE31),GC$2:GD$202,2,FALSE),"")</f>
        <v>COB : Codling Bank</v>
      </c>
      <c r="GF31">
        <f>IF(ISNUMBER(SEARCH(Hauls!$G$362,GG$2:GG$202)),MAX(GF$1:GF30)+1,0)</f>
        <v>30</v>
      </c>
      <c r="GG31" t="s">
        <v>3205</v>
      </c>
      <c r="GH31" t="str">
        <f>IFERROR(VLOOKUP(ROWS(GH$2:GH31),GF$2:GG$202,2,FALSE),"")</f>
        <v>COB : Codling Bank</v>
      </c>
      <c r="GI31">
        <f>IF(ISNUMBER(SEARCH(Hauls!$G$363,GJ$2:GJ$202)),MAX(GI$1:GI30)+1,0)</f>
        <v>30</v>
      </c>
      <c r="GJ31" t="s">
        <v>3205</v>
      </c>
      <c r="GK31" t="str">
        <f>IFERROR(VLOOKUP(ROWS(GK$2:GK31),GI$2:GJ$202,2,FALSE),"")</f>
        <v>COB : Codling Bank</v>
      </c>
      <c r="GL31">
        <f>IF(ISNUMBER(SEARCH(Hauls!$G$364,GM$2:GM$202)),MAX(GL$1:GL30)+1,0)</f>
        <v>30</v>
      </c>
      <c r="GM31" t="s">
        <v>3205</v>
      </c>
      <c r="GN31" t="str">
        <f>IFERROR(VLOOKUP(ROWS(GN$2:GN31),GL$2:GM$202,2,FALSE),"")</f>
        <v>COB : Codling Bank</v>
      </c>
      <c r="GO31">
        <f>IF(ISNUMBER(SEARCH(Hauls!$G$365,GP$2:GP$202)),MAX(GO$1:GO30)+1,0)</f>
        <v>30</v>
      </c>
      <c r="GP31" t="s">
        <v>3205</v>
      </c>
      <c r="GQ31" t="str">
        <f>IFERROR(VLOOKUP(ROWS(GQ$2:GQ31),GO$2:GP$202,2,FALSE),"")</f>
        <v>COB : Codling Bank</v>
      </c>
      <c r="GR31">
        <f>IF(ISNUMBER(SEARCH(Hauls!$G$366,GS$2:GS$202)),MAX(GR$1:GR30)+1,0)</f>
        <v>30</v>
      </c>
      <c r="GS31" t="s">
        <v>3205</v>
      </c>
      <c r="GT31" t="str">
        <f>IFERROR(VLOOKUP(ROWS(GT$2:GT31),GR$2:GS$202,2,FALSE),"")</f>
        <v>COB : Codling Bank</v>
      </c>
      <c r="GU31">
        <f>IF(ISNUMBER(SEARCH(Hauls!$G$366,GV$2:GV$202)),MAX(GU$1:GU30)+1,0)</f>
        <v>30</v>
      </c>
      <c r="GV31" t="s">
        <v>3205</v>
      </c>
      <c r="GW31" t="str">
        <f>IFERROR(VLOOKUP(ROWS(GW$2:GW31),GU$2:GV$202,2,FALSE),"")</f>
        <v>COB : Codling Bank</v>
      </c>
      <c r="GX31">
        <f>IF(ISNUMBER(SEARCH(Hauls!$G$368,GY$2:GY$202)),MAX(GX$1:GX30)+1,0)</f>
        <v>30</v>
      </c>
      <c r="GY31" t="s">
        <v>3205</v>
      </c>
      <c r="GZ31" t="str">
        <f>IFERROR(VLOOKUP(ROWS(GZ$2:GZ31),GX$2:GY$202,2,FALSE),"")</f>
        <v>COB : Codling Bank</v>
      </c>
      <c r="HA31">
        <f>IF(ISNUMBER(SEARCH(Hauls!$G$369,HB$2:HB$202)),MAX(HA$1:HA30)+1,0)</f>
        <v>30</v>
      </c>
      <c r="HB31" t="s">
        <v>3205</v>
      </c>
      <c r="HC31" t="str">
        <f>IFERROR(VLOOKUP(ROWS(HC$2:HC31),HA$2:HB$202,2,FALSE),"")</f>
        <v>COB : Codling Bank</v>
      </c>
      <c r="HD31">
        <f>IF(ISNUMBER(SEARCH(Hauls!$G$370,HE$2:HE$202)),MAX(HD$1:HD30)+1,0)</f>
        <v>30</v>
      </c>
      <c r="HE31" t="s">
        <v>3205</v>
      </c>
      <c r="HF31" t="str">
        <f>IFERROR(VLOOKUP(ROWS(HF$2:HF31),HD$2:HE$202,2,FALSE),"")</f>
        <v>COB : Codling Bank</v>
      </c>
      <c r="HG31">
        <f>IF(ISNUMBER(SEARCH(Hauls!$G$371,HH$2:HH$202)),MAX(HG$1:HG30)+1,0)</f>
        <v>30</v>
      </c>
      <c r="HH31" t="s">
        <v>3205</v>
      </c>
      <c r="HI31" t="str">
        <f>IFERROR(VLOOKUP(ROWS(HI$2:HI31),HG$2:HH$202,2,FALSE),"")</f>
        <v>COB : Codling Bank</v>
      </c>
      <c r="HJ31">
        <f>IF(ISNUMBER(SEARCH(Hauls!$G$372,HK$2:HK$202)),MAX(HJ$1:HJ30)+1,0)</f>
        <v>30</v>
      </c>
      <c r="HK31" t="s">
        <v>3205</v>
      </c>
      <c r="HL31" t="str">
        <f>IFERROR(VLOOKUP(ROWS(HL$2:HL31),HJ$2:HK$202,2,FALSE),"")</f>
        <v>COB : Codling Bank</v>
      </c>
      <c r="HM31">
        <f>IF(ISNUMBER(SEARCH(Hauls!$G$373,HN$2:HN$202)),MAX(HM$1:HM30)+1,0)</f>
        <v>30</v>
      </c>
      <c r="HN31" t="s">
        <v>3205</v>
      </c>
      <c r="HO31" t="str">
        <f>IFERROR(VLOOKUP(ROWS(HO$2:HO31),HM$2:HN$202,2,FALSE),"")</f>
        <v>COB : Codling Bank</v>
      </c>
      <c r="HP31">
        <f>IF(ISNUMBER(SEARCH(Hauls!$G$374,HQ$2:HQ$202)),MAX(HP$1:HP30)+1,0)</f>
        <v>30</v>
      </c>
      <c r="HQ31" t="s">
        <v>3205</v>
      </c>
      <c r="HR31" t="str">
        <f>IFERROR(VLOOKUP(ROWS(HR$2:HR31),HP$2:HQ$202,2,FALSE),"")</f>
        <v>COB : Codling Bank</v>
      </c>
      <c r="HS31">
        <f>IF(ISNUMBER(SEARCH(Hauls!$G$375,HT$2:HT$202)),MAX(HS$1:HS30)+1,0)</f>
        <v>30</v>
      </c>
      <c r="HT31" t="s">
        <v>3205</v>
      </c>
      <c r="HU31" t="str">
        <f>IFERROR(VLOOKUP(ROWS(HU$2:HU31),HS$2:HT$202,2,FALSE),"")</f>
        <v>COB : Codling Bank</v>
      </c>
      <c r="HV31">
        <f>IF(ISNUMBER(SEARCH(Hauls!$G$376,HW$2:HW$202)),MAX(HV$1:HV30)+1,0)</f>
        <v>30</v>
      </c>
      <c r="HW31" t="s">
        <v>3205</v>
      </c>
      <c r="HX31" t="str">
        <f>IFERROR(VLOOKUP(ROWS(HX$2:HX31),HV$2:HW$202,2,FALSE),"")</f>
        <v>COB : Codling Bank</v>
      </c>
      <c r="HY31">
        <f>IF(ISNUMBER(SEARCH(Hauls!$G$377,HZ$2:HZ$202)),MAX(HY$1:HY30)+1,0)</f>
        <v>30</v>
      </c>
      <c r="HZ31" t="s">
        <v>3205</v>
      </c>
      <c r="IA31" t="str">
        <f>IFERROR(VLOOKUP(ROWS(IA$2:IA31),HY$2:HZ$202,2,FALSE),"")</f>
        <v>COB : Codling Bank</v>
      </c>
      <c r="IB31">
        <f>IF(ISNUMBER(SEARCH(Hauls!$G$378,IC$2:IC$202)),MAX(IB$1:IB30)+1,0)</f>
        <v>30</v>
      </c>
      <c r="IC31" t="s">
        <v>3205</v>
      </c>
      <c r="ID31" t="str">
        <f>IFERROR(VLOOKUP(ROWS(ID$2:ID31),IB$2:IC$202,2,FALSE),"")</f>
        <v>COB : Codling Bank</v>
      </c>
      <c r="IE31">
        <f>IF(ISNUMBER(SEARCH(Hauls!$G$379,IF$2:IF$202)),MAX(IE$1:IE30)+1,0)</f>
        <v>30</v>
      </c>
      <c r="IF31" t="s">
        <v>3205</v>
      </c>
      <c r="IG31" t="str">
        <f>IFERROR(VLOOKUP(ROWS(IG$2:IG31),IE$2:IF$202,2,FALSE),"")</f>
        <v>COB : Codling Bank</v>
      </c>
      <c r="IH31">
        <f>IF(ISNUMBER(SEARCH(Hauls!$G$380,II$2:II$202)),MAX(IH$1:IH30)+1,0)</f>
        <v>30</v>
      </c>
      <c r="II31" t="s">
        <v>3205</v>
      </c>
      <c r="IJ31" t="str">
        <f>IFERROR(VLOOKUP(ROWS(IJ$2:IJ31),IH$2:II$202,2,FALSE),"")</f>
        <v>COB : Codling Bank</v>
      </c>
      <c r="IK31">
        <f>IF(ISNUMBER(SEARCH(Hauls!$G$381,IL$2:IL$202)),MAX(IK$1:IK30)+1,0)</f>
        <v>30</v>
      </c>
      <c r="IL31" t="s">
        <v>3205</v>
      </c>
      <c r="IM31" t="str">
        <f>IFERROR(VLOOKUP(ROWS(IM$2:IM31),IK$2:IL$202,2,FALSE),"")</f>
        <v>COB : Codling Bank</v>
      </c>
      <c r="IN31">
        <f>IF(ISNUMBER(SEARCH(Hauls!$G$382,IO$2:IO$202)),MAX(IN$1:IN30)+1,0)</f>
        <v>30</v>
      </c>
      <c r="IO31" t="s">
        <v>3205</v>
      </c>
      <c r="IP31" t="str">
        <f>IFERROR(VLOOKUP(ROWS(IP$2:IP31),IN$2:IO$202,2,FALSE),"")</f>
        <v>COB : Codling Bank</v>
      </c>
      <c r="IQ31">
        <f>IF(ISNUMBER(SEARCH(Hauls!$G$383,IR$2:IR$202)),MAX(IQ$1:IQ30)+1,0)</f>
        <v>30</v>
      </c>
      <c r="IR31" t="s">
        <v>3205</v>
      </c>
      <c r="IS31" t="str">
        <f>IFERROR(VLOOKUP(ROWS(IS$2:IS31),IQ$2:IR$202,2,FALSE),"")</f>
        <v>COB : Codling Bank</v>
      </c>
      <c r="IT31">
        <f>IF(ISNUMBER(SEARCH(Hauls!$G$384,IU$2:IU$202)),MAX(IT$1:IT30)+1,0)</f>
        <v>30</v>
      </c>
      <c r="IU31" t="s">
        <v>3205</v>
      </c>
      <c r="IV31" t="str">
        <f>IFERROR(VLOOKUP(ROWS(IV$2:IV31),IT$2:IU$202,2,FALSE),"")</f>
        <v>COB : Codling Bank</v>
      </c>
      <c r="IW31">
        <f>IF(ISNUMBER(SEARCH(Hauls!$G$385,IX$2:IX$202)),MAX(IW$1:IW30)+1,0)</f>
        <v>30</v>
      </c>
      <c r="IX31" t="s">
        <v>3205</v>
      </c>
      <c r="IY31" t="str">
        <f>IFERROR(VLOOKUP(ROWS(IY$2:IY31),IW$2:IX$202,2,FALSE),"")</f>
        <v>COB : Codling Bank</v>
      </c>
      <c r="IZ31">
        <f>IF(ISNUMBER(SEARCH(Hauls!$G$386,JA$2:JA$202)),MAX(IZ$1:IZ30)+1,0)</f>
        <v>30</v>
      </c>
      <c r="JA31" t="s">
        <v>3205</v>
      </c>
      <c r="JB31" t="str">
        <f>IFERROR(VLOOKUP(ROWS(JB$2:JB31),IZ$2:JA$202,2,FALSE),"")</f>
        <v>COB : Codling Bank</v>
      </c>
      <c r="JC31">
        <f>IF(ISNUMBER(SEARCH(Hauls!$G$387,JD$2:JD$202)),MAX(JC$1:JC30)+1,0)</f>
        <v>30</v>
      </c>
      <c r="JD31" t="s">
        <v>3205</v>
      </c>
      <c r="JE31" t="str">
        <f>IFERROR(VLOOKUP(ROWS(JE$2:JE31),JC$2:JD$202,2,FALSE),"")</f>
        <v>COB : Codling Bank</v>
      </c>
      <c r="JF31">
        <f>IF(ISNUMBER(SEARCH(Hauls!$G$388,JG$2:JG$202)),MAX(JF$1:JF30)+1,0)</f>
        <v>30</v>
      </c>
      <c r="JG31" t="s">
        <v>3205</v>
      </c>
      <c r="JH31" t="str">
        <f>IFERROR(VLOOKUP(ROWS(JH$2:JH31),JF$2:JG$202,2,FALSE),"")</f>
        <v>COB : Codling Bank</v>
      </c>
      <c r="JI31">
        <f>IF(ISNUMBER(SEARCH(Hauls!$G$389,JJ$2:JJ$202)),MAX(JI$1:JI30)+1,0)</f>
        <v>30</v>
      </c>
      <c r="JJ31" t="s">
        <v>3205</v>
      </c>
      <c r="JK31" t="str">
        <f>IFERROR(VLOOKUP(ROWS(JK$2:JK31),JI$2:JJ$202,2,FALSE),"")</f>
        <v>COB : Codling Bank</v>
      </c>
      <c r="JL31">
        <f>IF(ISNUMBER(SEARCH(Hauls!$G$390,JM$2:JM$202)),MAX(JL$1:JL30)+1,0)</f>
        <v>30</v>
      </c>
      <c r="JM31" t="s">
        <v>3205</v>
      </c>
      <c r="JN31" t="str">
        <f>IFERROR(VLOOKUP(ROWS(JN$2:JN31),JL$2:JM$202,2,FALSE),"")</f>
        <v>COB : Codling Bank</v>
      </c>
      <c r="JO31">
        <f>IF(ISNUMBER(SEARCH(Hauls!$G$391,JP$2:JP$202)),MAX(JO$1:JO30)+1,0)</f>
        <v>30</v>
      </c>
      <c r="JP31" t="s">
        <v>3205</v>
      </c>
      <c r="JQ31" t="str">
        <f>IFERROR(VLOOKUP(ROWS(JQ$2:JQ31),JO$2:JP$202,2,FALSE),"")</f>
        <v>COB : Codling Bank</v>
      </c>
      <c r="JR31">
        <f>IF(ISNUMBER(SEARCH(Hauls!$G$392,JS$2:JS$202)),MAX(JR$1:JR30)+1,0)</f>
        <v>30</v>
      </c>
      <c r="JS31" t="s">
        <v>3205</v>
      </c>
      <c r="JT31" t="str">
        <f>IFERROR(VLOOKUP(ROWS(JT$2:JT31),JR$2:JS$202,2,FALSE),"")</f>
        <v>COB : Codling Bank</v>
      </c>
      <c r="JU31">
        <f>IF(ISNUMBER(SEARCH(Hauls!$G$393,JV$2:JV$202)),MAX(JU$1:JU30)+1,0)</f>
        <v>30</v>
      </c>
      <c r="JV31" t="s">
        <v>3205</v>
      </c>
      <c r="JW31" t="str">
        <f>IFERROR(VLOOKUP(ROWS(JW$2:JW31),JU$2:JV$202,2,FALSE),"")</f>
        <v>COB : Codling Bank</v>
      </c>
      <c r="JX31">
        <f>IF(ISNUMBER(SEARCH(Hauls!$G$394,JY$2:JY$202)),MAX(JX$1:JX30)+1,0)</f>
        <v>30</v>
      </c>
      <c r="JY31" t="s">
        <v>3205</v>
      </c>
      <c r="JZ31" t="str">
        <f>IFERROR(VLOOKUP(ROWS(JZ$2:JZ31),JX$2:JY$202,2,FALSE),"")</f>
        <v>COB : Codling Bank</v>
      </c>
      <c r="KA31">
        <f>IF(ISNUMBER(SEARCH(Hauls!$G$395,KB$2:KB$202)),MAX(KA$1:KA30)+1,0)</f>
        <v>30</v>
      </c>
      <c r="KB31" t="s">
        <v>3205</v>
      </c>
      <c r="KC31" t="str">
        <f>IFERROR(VLOOKUP(ROWS(KC$2:KC31),KA$2:KB$202,2,FALSE),"")</f>
        <v>COB : Codling Bank</v>
      </c>
      <c r="KD31">
        <f>IF(ISNUMBER(SEARCH(Hauls!$G$396,KE$2:KE$202)),MAX(KD$1:KD30)+1,0)</f>
        <v>30</v>
      </c>
      <c r="KE31" t="s">
        <v>3205</v>
      </c>
      <c r="KF31" t="str">
        <f>IFERROR(VLOOKUP(ROWS(KF$2:KF31),KD$2:KE$202,2,FALSE),"")</f>
        <v>COB : Codling Bank</v>
      </c>
      <c r="KG31">
        <f>IF(ISNUMBER(SEARCH(Hauls!$G$397,KH$2:KH$202)),MAX(KG$1:KG30)+1,0)</f>
        <v>30</v>
      </c>
      <c r="KH31" t="s">
        <v>3205</v>
      </c>
      <c r="KI31" t="str">
        <f>IFERROR(VLOOKUP(ROWS(KI$2:KI31),KG$2:KH$202,2,FALSE),"")</f>
        <v>COB : Codling Bank</v>
      </c>
      <c r="KJ31">
        <f>IF(ISNUMBER(SEARCH(Hauls!$G$398,KK$2:KK$202)),MAX(KJ$1:KJ30)+1,0)</f>
        <v>30</v>
      </c>
      <c r="KK31" t="s">
        <v>3205</v>
      </c>
      <c r="KL31" t="str">
        <f>IFERROR(VLOOKUP(ROWS(KL$2:KL31),KJ$2:KK$202,2,FALSE),"")</f>
        <v>COB : Codling Bank</v>
      </c>
      <c r="KM31">
        <f>IF(ISNUMBER(SEARCH(Hauls!$G$399,KN$2:KN$202)),MAX(KM$1:KM30)+1,0)</f>
        <v>30</v>
      </c>
      <c r="KN31" t="s">
        <v>3205</v>
      </c>
      <c r="KO31" t="str">
        <f>IFERROR(VLOOKUP(ROWS(KO$2:KO31),KM$2:KN$202,2,FALSE),"")</f>
        <v>COB : Codling Bank</v>
      </c>
      <c r="KP31">
        <f>IF(ISNUMBER(SEARCH(Hauls!$G$400,KQ$2:KQ$202)),MAX(KP$1:KP30)+1,0)</f>
        <v>30</v>
      </c>
      <c r="KQ31" t="s">
        <v>3205</v>
      </c>
      <c r="KR31" t="str">
        <f>IFERROR(VLOOKUP(ROWS(KR$2:KR31),KP$2:KQ$202,2,FALSE),"")</f>
        <v>COB : Codling Bank</v>
      </c>
    </row>
    <row r="32" spans="1:304" x14ac:dyDescent="0.25">
      <c r="A32" t="s">
        <v>2550</v>
      </c>
      <c r="B32" t="s">
        <v>2551</v>
      </c>
      <c r="C32" t="s">
        <v>653</v>
      </c>
      <c r="D32" t="str">
        <f t="shared" si="0"/>
        <v>CLG : Conninbeg Light Ship Grounds</v>
      </c>
      <c r="E32">
        <f>IF(ISNUMBER(SEARCH(Hauls!$G$301,$F$2:$F$202)),MAX($E$1:E31)+1,0)</f>
        <v>31</v>
      </c>
      <c r="F32" t="s">
        <v>3206</v>
      </c>
      <c r="G32" t="str">
        <f>IFERROR(VLOOKUP(ROWS($G$2:G32),$E$2:$F$202,2,FALSE),"")</f>
        <v>CLG : Conninbeg Light Ship Grounds</v>
      </c>
      <c r="H32">
        <f>IF(ISNUMBER(SEARCH(Hauls!$G$302,I$2:I$202)),MAX(H$1:H31)+1,0)</f>
        <v>31</v>
      </c>
      <c r="I32" t="s">
        <v>3206</v>
      </c>
      <c r="J32" t="str">
        <f>IFERROR(VLOOKUP(ROWS(J$2:J32),H$2:I$202,2,FALSE),"")</f>
        <v>CLG : Conninbeg Light Ship Grounds</v>
      </c>
      <c r="K32">
        <f>IF(ISNUMBER(SEARCH(Hauls!$G$303,L$2:L$202)),MAX(K$1:K31)+1,0)</f>
        <v>31</v>
      </c>
      <c r="L32" t="s">
        <v>3206</v>
      </c>
      <c r="M32" t="str">
        <f>IFERROR(VLOOKUP(ROWS(M$2:M32),K$2:L$202,2,FALSE),"")</f>
        <v>CLG : Conninbeg Light Ship Grounds</v>
      </c>
      <c r="N32">
        <f>IF(ISNUMBER(SEARCH(Hauls!$G$304,O$2:O$202)),MAX(N$1:N31)+1,0)</f>
        <v>31</v>
      </c>
      <c r="O32" t="s">
        <v>3206</v>
      </c>
      <c r="P32" t="str">
        <f>IFERROR(VLOOKUP(ROWS(P$2:P32),N$2:O$202,2,FALSE),"")</f>
        <v>CLG : Conninbeg Light Ship Grounds</v>
      </c>
      <c r="Q32">
        <f>IF(ISNUMBER(SEARCH(Hauls!$G$305,R$2:R$202)),MAX(Q$1:Q31)+1,0)</f>
        <v>31</v>
      </c>
      <c r="R32" t="s">
        <v>3206</v>
      </c>
      <c r="S32" t="str">
        <f>IFERROR(VLOOKUP(ROWS(S$2:S32),Q$2:R$202,2,FALSE),"")</f>
        <v>CLG : Conninbeg Light Ship Grounds</v>
      </c>
      <c r="T32">
        <f>IF(ISNUMBER(SEARCH(Hauls!$G$306,U$2:U$202)),MAX(T$1:T31)+1,0)</f>
        <v>31</v>
      </c>
      <c r="U32" t="s">
        <v>3206</v>
      </c>
      <c r="V32" t="str">
        <f>IFERROR(VLOOKUP(ROWS(V$2:V32),T$2:U$202,2,FALSE),"")</f>
        <v>CLG : Conninbeg Light Ship Grounds</v>
      </c>
      <c r="W32">
        <f>IF(ISNUMBER(SEARCH(Hauls!$G$307,X$2:X$202)),MAX(W$1:W31)+1,0)</f>
        <v>31</v>
      </c>
      <c r="X32" t="s">
        <v>3206</v>
      </c>
      <c r="Y32" t="str">
        <f>IFERROR(VLOOKUP(ROWS(Y$2:Y32),W$2:X$202,2,FALSE),"")</f>
        <v>CLG : Conninbeg Light Ship Grounds</v>
      </c>
      <c r="Z32">
        <f>IF(ISNUMBER(SEARCH(Hauls!$G$308,AA$2:AA$202)),MAX(Z$1:Z31)+1,0)</f>
        <v>31</v>
      </c>
      <c r="AA32" t="s">
        <v>3206</v>
      </c>
      <c r="AB32" t="str">
        <f>IFERROR(VLOOKUP(ROWS(AB$2:AB32),Z$2:AA$202,2,FALSE),"")</f>
        <v>CLG : Conninbeg Light Ship Grounds</v>
      </c>
      <c r="AC32">
        <f>IF(ISNUMBER(SEARCH(Hauls!$G$309,AD$2:AD$202)),MAX(AC$1:AC31)+1,0)</f>
        <v>31</v>
      </c>
      <c r="AD32" t="s">
        <v>3206</v>
      </c>
      <c r="AE32" t="str">
        <f>IFERROR(VLOOKUP(ROWS(AE$2:AE32),AC$2:AD$202,2,FALSE),"")</f>
        <v>CLG : Conninbeg Light Ship Grounds</v>
      </c>
      <c r="AF32">
        <f>IF(ISNUMBER(SEARCH(Hauls!$G$310,AG$2:AG$202)),MAX(AF$1:AF31)+1,0)</f>
        <v>31</v>
      </c>
      <c r="AG32" t="s">
        <v>3206</v>
      </c>
      <c r="AH32" t="str">
        <f>IFERROR(VLOOKUP(ROWS(AH$2:AH32),AF$2:AG$202,2,FALSE),"")</f>
        <v>CLG : Conninbeg Light Ship Grounds</v>
      </c>
      <c r="AI32">
        <f>IF(ISNUMBER(SEARCH(Hauls!$G$311,AJ$2:AJ$202)),MAX(AI$1:AI31)+1,0)</f>
        <v>31</v>
      </c>
      <c r="AJ32" t="s">
        <v>3206</v>
      </c>
      <c r="AK32" t="str">
        <f>IFERROR(VLOOKUP(ROWS(AK$2:AK32),AI$2:AJ$202,2,FALSE),"")</f>
        <v>CLG : Conninbeg Light Ship Grounds</v>
      </c>
      <c r="AL32">
        <f>IF(ISNUMBER(SEARCH(Hauls!$G$312,AM$2:AM$202)),MAX(AL$1:AL31)+1,0)</f>
        <v>31</v>
      </c>
      <c r="AM32" t="s">
        <v>3206</v>
      </c>
      <c r="AN32" t="str">
        <f>IFERROR(VLOOKUP(ROWS(AN$2:AN32),AL$2:AM$202,2,FALSE),"")</f>
        <v>CLG : Conninbeg Light Ship Grounds</v>
      </c>
      <c r="AO32">
        <f>IF(ISNUMBER(SEARCH(Hauls!$G$313,AP$2:AP$202)),MAX(AO$1:AO31)+1,0)</f>
        <v>31</v>
      </c>
      <c r="AP32" t="s">
        <v>3206</v>
      </c>
      <c r="AQ32" t="str">
        <f>IFERROR(VLOOKUP(ROWS(AQ$2:AQ32),AO$2:AP$202,2,FALSE),"")</f>
        <v>CLG : Conninbeg Light Ship Grounds</v>
      </c>
      <c r="AR32">
        <f>IF(ISNUMBER(SEARCH(Hauls!$G$314,AS$2:AS$202)),MAX(AR$1:AR31)+1,0)</f>
        <v>31</v>
      </c>
      <c r="AS32" t="s">
        <v>3206</v>
      </c>
      <c r="AT32" t="str">
        <f>IFERROR(VLOOKUP(ROWS(AT$2:AT32),AR$2:AS$202,2,FALSE),"")</f>
        <v>CLG : Conninbeg Light Ship Grounds</v>
      </c>
      <c r="AU32">
        <f>IF(ISNUMBER(SEARCH(Hauls!$G$315,AV$2:AV$202)),MAX(AU$1:AU31)+1,0)</f>
        <v>31</v>
      </c>
      <c r="AV32" t="s">
        <v>3206</v>
      </c>
      <c r="AW32" t="str">
        <f>IFERROR(VLOOKUP(ROWS(AW$2:AW32),AU$2:AV$202,2,FALSE),"")</f>
        <v>CLG : Conninbeg Light Ship Grounds</v>
      </c>
      <c r="AX32">
        <f>IF(ISNUMBER(SEARCH(Hauls!$G$316,AY$2:AY$202)),MAX(AX$1:AX31)+1,0)</f>
        <v>31</v>
      </c>
      <c r="AY32" t="s">
        <v>3206</v>
      </c>
      <c r="AZ32" t="str">
        <f>IFERROR(VLOOKUP(ROWS(AZ$2:AZ32),AX$2:AY$202,2,FALSE),"")</f>
        <v>CLG : Conninbeg Light Ship Grounds</v>
      </c>
      <c r="BA32">
        <f>IF(ISNUMBER(SEARCH(Hauls!$G$317,BB$2:BB$202)),MAX(BA$1:BA31)+1,0)</f>
        <v>31</v>
      </c>
      <c r="BB32" t="s">
        <v>3206</v>
      </c>
      <c r="BC32" t="str">
        <f>IFERROR(VLOOKUP(ROWS(BC$2:BC32),BA$2:BB$202,2,FALSE),"")</f>
        <v>CLG : Conninbeg Light Ship Grounds</v>
      </c>
      <c r="BD32">
        <f>IF(ISNUMBER(SEARCH(Hauls!$G$318,BE$2:BE$202)),MAX(BD$1:BD31)+1,0)</f>
        <v>31</v>
      </c>
      <c r="BE32" t="s">
        <v>3206</v>
      </c>
      <c r="BF32" t="str">
        <f>IFERROR(VLOOKUP(ROWS(BF$2:BF32),BD$2:BE$202,2,FALSE),"")</f>
        <v>CLG : Conninbeg Light Ship Grounds</v>
      </c>
      <c r="BG32">
        <f>IF(ISNUMBER(SEARCH(Hauls!$G$319,BH$2:BH$202)),MAX(BG$1:BG31)+1,0)</f>
        <v>31</v>
      </c>
      <c r="BH32" t="s">
        <v>3206</v>
      </c>
      <c r="BI32" t="str">
        <f>IFERROR(VLOOKUP(ROWS(BI$2:BI32),BG$2:BH$202,2,FALSE),"")</f>
        <v>CLG : Conninbeg Light Ship Grounds</v>
      </c>
      <c r="BJ32">
        <f>IF(ISNUMBER(SEARCH(Hauls!$G$320,BK$2:BK$202)),MAX(BJ$1:BJ31)+1,0)</f>
        <v>31</v>
      </c>
      <c r="BK32" t="s">
        <v>3206</v>
      </c>
      <c r="BL32" t="str">
        <f>IFERROR(VLOOKUP(ROWS(BL$2:BL32),BJ$2:BK$202,2,FALSE),"")</f>
        <v>CLG : Conninbeg Light Ship Grounds</v>
      </c>
      <c r="BM32">
        <f>IF(ISNUMBER(SEARCH(Hauls!$G$321,BN$2:BN$202)),MAX(BM$1:BM31)+1,0)</f>
        <v>31</v>
      </c>
      <c r="BN32" t="s">
        <v>3206</v>
      </c>
      <c r="BO32" t="str">
        <f>IFERROR(VLOOKUP(ROWS(BO$2:BO32),BM$2:BN$202,2,FALSE),"")</f>
        <v>CLG : Conninbeg Light Ship Grounds</v>
      </c>
      <c r="BP32">
        <f>IF(ISNUMBER(SEARCH(Hauls!$G$322,BQ$2:BQ$202)),MAX(BP$1:BP31)+1,0)</f>
        <v>31</v>
      </c>
      <c r="BQ32" t="s">
        <v>3206</v>
      </c>
      <c r="BR32" t="str">
        <f>IFERROR(VLOOKUP(ROWS(BR$2:BR32),BP$2:BQ$202,2,FALSE),"")</f>
        <v>CLG : Conninbeg Light Ship Grounds</v>
      </c>
      <c r="BS32">
        <f>IF(ISNUMBER(SEARCH(Hauls!$G$323,BT$2:BT$202)),MAX(BS$1:BS31)+1,0)</f>
        <v>31</v>
      </c>
      <c r="BT32" t="s">
        <v>3206</v>
      </c>
      <c r="BU32" t="str">
        <f>IFERROR(VLOOKUP(ROWS(BU$2:BU32),BS$2:BT$202,2,FALSE),"")</f>
        <v>CLG : Conninbeg Light Ship Grounds</v>
      </c>
      <c r="BV32">
        <f>IF(ISNUMBER(SEARCH(Hauls!$G$324,BW$2:BW$202)),MAX(BV$1:BV31)+1,0)</f>
        <v>31</v>
      </c>
      <c r="BW32" t="s">
        <v>3206</v>
      </c>
      <c r="BX32" t="str">
        <f>IFERROR(VLOOKUP(ROWS(BX$2:BX32),BV$2:BW$202,2,FALSE),"")</f>
        <v>CLG : Conninbeg Light Ship Grounds</v>
      </c>
      <c r="BY32">
        <f>IF(ISNUMBER(SEARCH(Hauls!$G$325,BZ$2:BZ$202)),MAX(BY$1:BY31)+1,0)</f>
        <v>31</v>
      </c>
      <c r="BZ32" t="s">
        <v>3206</v>
      </c>
      <c r="CA32" t="str">
        <f>IFERROR(VLOOKUP(ROWS(CA$2:CA32),BY$2:BZ$202,2,FALSE),"")</f>
        <v>CLG : Conninbeg Light Ship Grounds</v>
      </c>
      <c r="CB32">
        <f>IF(ISNUMBER(SEARCH(Hauls!$G$326,CC$2:CC$202)),MAX(CB$1:CB31)+1,0)</f>
        <v>31</v>
      </c>
      <c r="CC32" t="s">
        <v>3206</v>
      </c>
      <c r="CD32" t="str">
        <f>IFERROR(VLOOKUP(ROWS(CD$2:CD32),CB$2:CC$202,2,FALSE),"")</f>
        <v>CLG : Conninbeg Light Ship Grounds</v>
      </c>
      <c r="CE32">
        <f>IF(ISNUMBER(SEARCH(Hauls!$G$327,CF$2:CF$202)),MAX(CE$1:CE31)+1,0)</f>
        <v>31</v>
      </c>
      <c r="CF32" t="s">
        <v>3206</v>
      </c>
      <c r="CG32" t="str">
        <f>IFERROR(VLOOKUP(ROWS(CG$2:CG32),CE$2:CF$202,2,FALSE),"")</f>
        <v>CLG : Conninbeg Light Ship Grounds</v>
      </c>
      <c r="CH32">
        <f>IF(ISNUMBER(SEARCH(Hauls!$G$328,CI$2:CI$202)),MAX(CH$1:CH31)+1,0)</f>
        <v>31</v>
      </c>
      <c r="CI32" t="s">
        <v>3206</v>
      </c>
      <c r="CJ32" t="str">
        <f>IFERROR(VLOOKUP(ROWS(CJ$2:CJ32),CH$2:CI$202,2,FALSE),"")</f>
        <v>CLG : Conninbeg Light Ship Grounds</v>
      </c>
      <c r="CK32">
        <f>IF(ISNUMBER(SEARCH(Hauls!$G$329,CL$2:CL$202)),MAX(CK$1:CK31)+1,0)</f>
        <v>31</v>
      </c>
      <c r="CL32" t="s">
        <v>3206</v>
      </c>
      <c r="CM32" t="str">
        <f>IFERROR(VLOOKUP(ROWS(CM$2:CM32),CK$2:CL$202,2,FALSE),"")</f>
        <v>CLG : Conninbeg Light Ship Grounds</v>
      </c>
      <c r="CN32">
        <f>IF(ISNUMBER(SEARCH(Hauls!$G$330,CO$2:CO$202)),MAX(CN$1:CN31)+1,0)</f>
        <v>31</v>
      </c>
      <c r="CO32" t="s">
        <v>3206</v>
      </c>
      <c r="CP32" t="str">
        <f>IFERROR(VLOOKUP(ROWS(CP$2:CP32),CN$2:CO$202,2,FALSE),"")</f>
        <v>CLG : Conninbeg Light Ship Grounds</v>
      </c>
      <c r="CQ32">
        <f>IF(ISNUMBER(SEARCH(Hauls!$G$331,CR$2:CR$202)),MAX(CQ$1:CQ31)+1,0)</f>
        <v>31</v>
      </c>
      <c r="CR32" t="s">
        <v>3206</v>
      </c>
      <c r="CS32" t="str">
        <f>IFERROR(VLOOKUP(ROWS(CS$2:CS32),CQ$2:CR$202,2,FALSE),"")</f>
        <v>CLG : Conninbeg Light Ship Grounds</v>
      </c>
      <c r="CT32">
        <f>IF(ISNUMBER(SEARCH(Hauls!$G$332,CU$2:CU$202)),MAX(CT$1:CT31)+1,0)</f>
        <v>31</v>
      </c>
      <c r="CU32" t="s">
        <v>3206</v>
      </c>
      <c r="CV32" t="str">
        <f>IFERROR(VLOOKUP(ROWS(CV$2:CV32),CT$2:CU$202,2,FALSE),"")</f>
        <v>CLG : Conninbeg Light Ship Grounds</v>
      </c>
      <c r="CW32">
        <f>IF(ISNUMBER(SEARCH(Hauls!$G$333,CX$2:CX$202)),MAX(CW$1:CW31)+1,0)</f>
        <v>31</v>
      </c>
      <c r="CX32" t="s">
        <v>3206</v>
      </c>
      <c r="CY32" t="str">
        <f>IFERROR(VLOOKUP(ROWS(CY$2:CY32),CW$2:CX$202,2,FALSE),"")</f>
        <v>CLG : Conninbeg Light Ship Grounds</v>
      </c>
      <c r="CZ32">
        <f>IF(ISNUMBER(SEARCH(Hauls!$G$334,DA$2:DA$202)),MAX(CZ$1:CZ31)+1,0)</f>
        <v>31</v>
      </c>
      <c r="DA32" t="s">
        <v>3206</v>
      </c>
      <c r="DB32" t="str">
        <f>IFERROR(VLOOKUP(ROWS(DB$2:DB32),CZ$2:DA$202,2,FALSE),"")</f>
        <v>CLG : Conninbeg Light Ship Grounds</v>
      </c>
      <c r="DC32">
        <f>IF(ISNUMBER(SEARCH(Hauls!$G$335,DD$2:DD$202)),MAX(DC$1:DC31)+1,0)</f>
        <v>31</v>
      </c>
      <c r="DD32" t="s">
        <v>3206</v>
      </c>
      <c r="DE32" t="str">
        <f>IFERROR(VLOOKUP(ROWS(DE$2:DE32),DC$2:DD$202,2,FALSE),"")</f>
        <v>CLG : Conninbeg Light Ship Grounds</v>
      </c>
      <c r="DF32">
        <f>IF(ISNUMBER(SEARCH(Hauls!$G$336,DG$2:DG$202)),MAX(DF$1:DF31)+1,0)</f>
        <v>31</v>
      </c>
      <c r="DG32" t="s">
        <v>3206</v>
      </c>
      <c r="DH32" t="str">
        <f>IFERROR(VLOOKUP(ROWS(DH$2:DH32),DF$2:DG$202,2,FALSE),"")</f>
        <v>CLG : Conninbeg Light Ship Grounds</v>
      </c>
      <c r="DI32">
        <f>IF(ISNUMBER(SEARCH(Hauls!$G$337,DJ$2:DJ$202)),MAX(DI$1:DI31)+1,0)</f>
        <v>31</v>
      </c>
      <c r="DJ32" t="s">
        <v>3206</v>
      </c>
      <c r="DK32" t="str">
        <f>IFERROR(VLOOKUP(ROWS(DK$2:DK32),DI$2:DJ$202,2,FALSE),"")</f>
        <v>CLG : Conninbeg Light Ship Grounds</v>
      </c>
      <c r="DL32">
        <f>IF(ISNUMBER(SEARCH(Hauls!$G$338,DM$2:DM$202)),MAX(DL$1:DL31)+1,0)</f>
        <v>31</v>
      </c>
      <c r="DM32" t="s">
        <v>3206</v>
      </c>
      <c r="DN32" t="str">
        <f>IFERROR(VLOOKUP(ROWS(DN$2:DN32),DL$2:DM$202,2,FALSE),"")</f>
        <v>CLG : Conninbeg Light Ship Grounds</v>
      </c>
      <c r="DO32">
        <f>IF(ISNUMBER(SEARCH(Hauls!$G$339,DP$2:DP$202)),MAX(DO$1:DO31)+1,0)</f>
        <v>31</v>
      </c>
      <c r="DP32" t="s">
        <v>3206</v>
      </c>
      <c r="DQ32" t="str">
        <f>IFERROR(VLOOKUP(ROWS(DQ$2:DQ32),DO$2:DP$202,2,FALSE),"")</f>
        <v>CLG : Conninbeg Light Ship Grounds</v>
      </c>
      <c r="DR32">
        <f>IF(ISNUMBER(SEARCH(Hauls!$G$340,DS$2:DS$202)),MAX(DR$1:DR31)+1,0)</f>
        <v>31</v>
      </c>
      <c r="DS32" t="s">
        <v>3206</v>
      </c>
      <c r="DT32" t="str">
        <f>IFERROR(VLOOKUP(ROWS(DT$2:DT32),DR$2:DS$202,2,FALSE),"")</f>
        <v>CLG : Conninbeg Light Ship Grounds</v>
      </c>
      <c r="DU32">
        <f>IF(ISNUMBER(SEARCH(Hauls!$G$341,DV$2:DV$202)),MAX(DU$1:DU31)+1,0)</f>
        <v>31</v>
      </c>
      <c r="DV32" t="s">
        <v>3206</v>
      </c>
      <c r="DW32" t="str">
        <f>IFERROR(VLOOKUP(ROWS(DW$2:DW32),DU$2:DV$202,2,FALSE),"")</f>
        <v>CLG : Conninbeg Light Ship Grounds</v>
      </c>
      <c r="DX32">
        <f>IF(ISNUMBER(SEARCH(Hauls!$G$342,DY$2:DY$202)),MAX(DX$1:DX31)+1,0)</f>
        <v>31</v>
      </c>
      <c r="DY32" t="s">
        <v>3206</v>
      </c>
      <c r="DZ32" t="str">
        <f>IFERROR(VLOOKUP(ROWS(DZ$2:DZ32),DX$2:DY$202,2,FALSE),"")</f>
        <v>CLG : Conninbeg Light Ship Grounds</v>
      </c>
      <c r="EA32">
        <f>IF(ISNUMBER(SEARCH(Hauls!$G$343,EB$2:EB$202)),MAX(EA$1:EA31)+1,0)</f>
        <v>31</v>
      </c>
      <c r="EB32" t="s">
        <v>3206</v>
      </c>
      <c r="EC32" t="str">
        <f>IFERROR(VLOOKUP(ROWS(EC$2:EC32),EA$2:EB$202,2,FALSE),"")</f>
        <v>CLG : Conninbeg Light Ship Grounds</v>
      </c>
      <c r="ED32">
        <f>IF(ISNUMBER(SEARCH(Hauls!$G$344,EE$2:EE$202)),MAX(ED$1:ED31)+1,0)</f>
        <v>31</v>
      </c>
      <c r="EE32" t="s">
        <v>3206</v>
      </c>
      <c r="EF32" t="str">
        <f>IFERROR(VLOOKUP(ROWS(EF$2:EF32),ED$2:EE$202,2,FALSE),"")</f>
        <v>CLG : Conninbeg Light Ship Grounds</v>
      </c>
      <c r="EG32">
        <f>IF(ISNUMBER(SEARCH(Hauls!$G$345,EH$2:EH$202)),MAX(EG$1:EG31)+1,0)</f>
        <v>31</v>
      </c>
      <c r="EH32" t="s">
        <v>3206</v>
      </c>
      <c r="EI32" t="str">
        <f>IFERROR(VLOOKUP(ROWS(EI$2:EI32),EG$2:EH$202,2,FALSE),"")</f>
        <v>CLG : Conninbeg Light Ship Grounds</v>
      </c>
      <c r="EJ32">
        <f>IF(ISNUMBER(SEARCH(Hauls!$G$346,EK$2:EK$202)),MAX(EJ$1:EJ31)+1,0)</f>
        <v>31</v>
      </c>
      <c r="EK32" t="s">
        <v>3206</v>
      </c>
      <c r="EL32" t="str">
        <f>IFERROR(VLOOKUP(ROWS(EL$2:EL32),EJ$2:EK$202,2,FALSE),"")</f>
        <v>CLG : Conninbeg Light Ship Grounds</v>
      </c>
      <c r="EM32">
        <f>IF(ISNUMBER(SEARCH(Hauls!$G$347,EN$2:EN$202)),MAX(EM$1:EM31)+1,0)</f>
        <v>31</v>
      </c>
      <c r="EN32" t="s">
        <v>3206</v>
      </c>
      <c r="EO32" t="str">
        <f>IFERROR(VLOOKUP(ROWS(EO$2:EO32),EM$2:EN$202,2,FALSE),"")</f>
        <v>CLG : Conninbeg Light Ship Grounds</v>
      </c>
      <c r="EP32">
        <f>IF(ISNUMBER(SEARCH(Hauls!$G$348,EQ$2:EQ$202)),MAX(EP$1:EP31)+1,0)</f>
        <v>31</v>
      </c>
      <c r="EQ32" t="s">
        <v>3206</v>
      </c>
      <c r="ER32" t="str">
        <f>IFERROR(VLOOKUP(ROWS(ER$2:ER32),EP$2:EQ$202,2,FALSE),"")</f>
        <v>CLG : Conninbeg Light Ship Grounds</v>
      </c>
      <c r="ES32">
        <f>IF(ISNUMBER(SEARCH(Hauls!$G$349,ET$2:ET$202)),MAX(ES$1:ES31)+1,0)</f>
        <v>31</v>
      </c>
      <c r="ET32" t="s">
        <v>3206</v>
      </c>
      <c r="EU32" t="str">
        <f>IFERROR(VLOOKUP(ROWS(EU$2:EU32),ES$2:ET$202,2,FALSE),"")</f>
        <v>CLG : Conninbeg Light Ship Grounds</v>
      </c>
      <c r="EV32">
        <f>IF(ISNUMBER(SEARCH(Hauls!$G$350,EW$2:EW$202)),MAX(EV$1:EV31)+1,0)</f>
        <v>31</v>
      </c>
      <c r="EW32" t="s">
        <v>3206</v>
      </c>
      <c r="EX32" t="str">
        <f>IFERROR(VLOOKUP(ROWS(EX$2:EX32),EV$2:EW$202,2,FALSE),"")</f>
        <v>CLG : Conninbeg Light Ship Grounds</v>
      </c>
      <c r="EY32">
        <f>IF(ISNUMBER(SEARCH(Hauls!$G$351,EZ$2:EZ$202)),MAX(EY$1:EY31)+1,0)</f>
        <v>31</v>
      </c>
      <c r="EZ32" t="s">
        <v>3206</v>
      </c>
      <c r="FA32" t="str">
        <f>IFERROR(VLOOKUP(ROWS(FA$2:FA32),EY$2:EZ$202,2,FALSE),"")</f>
        <v>CLG : Conninbeg Light Ship Grounds</v>
      </c>
      <c r="FB32">
        <f>IF(ISNUMBER(SEARCH(Hauls!$G$352,FC$2:FC$202)),MAX(FB$1:FB31)+1,0)</f>
        <v>31</v>
      </c>
      <c r="FC32" t="s">
        <v>3206</v>
      </c>
      <c r="FD32" t="str">
        <f>IFERROR(VLOOKUP(ROWS(FD$2:FD32),FB$2:FC$202,2,FALSE),"")</f>
        <v>CLG : Conninbeg Light Ship Grounds</v>
      </c>
      <c r="FE32">
        <f>IF(ISNUMBER(SEARCH(Hauls!$G$353,FF$2:FF$202)),MAX(FE$1:FE31)+1,0)</f>
        <v>31</v>
      </c>
      <c r="FF32" t="s">
        <v>3206</v>
      </c>
      <c r="FG32" t="str">
        <f>IFERROR(VLOOKUP(ROWS(FG$2:FG32),FE$2:FF$202,2,FALSE),"")</f>
        <v>CLG : Conninbeg Light Ship Grounds</v>
      </c>
      <c r="FH32">
        <f>IF(ISNUMBER(SEARCH(Hauls!$G$354,FI$2:FI$202)),MAX(FH$1:FH31)+1,0)</f>
        <v>31</v>
      </c>
      <c r="FI32" t="s">
        <v>3206</v>
      </c>
      <c r="FJ32" t="str">
        <f>IFERROR(VLOOKUP(ROWS(FJ$2:FJ32),FH$2:FI$202,2,FALSE),"")</f>
        <v>CLG : Conninbeg Light Ship Grounds</v>
      </c>
      <c r="FK32">
        <f>IF(ISNUMBER(SEARCH(Hauls!$G$355,FL$2:FL$202)),MAX(FK$1:FK31)+1,0)</f>
        <v>31</v>
      </c>
      <c r="FL32" t="s">
        <v>3206</v>
      </c>
      <c r="FM32" t="str">
        <f>IFERROR(VLOOKUP(ROWS(FM$2:FM32),FK$2:FL$202,2,FALSE),"")</f>
        <v>CLG : Conninbeg Light Ship Grounds</v>
      </c>
      <c r="FN32">
        <f>IF(ISNUMBER(SEARCH(Hauls!$G$356,FO$2:FO$202)),MAX(FN$1:FN31)+1,0)</f>
        <v>31</v>
      </c>
      <c r="FO32" t="s">
        <v>3206</v>
      </c>
      <c r="FP32" t="str">
        <f>IFERROR(VLOOKUP(ROWS(FP$2:FP32),FN$2:FO$202,2,FALSE),"")</f>
        <v>CLG : Conninbeg Light Ship Grounds</v>
      </c>
      <c r="FQ32">
        <f>IF(ISNUMBER(SEARCH(Hauls!$G$357,FR$2:FR$202)),MAX(FQ$1:FQ31)+1,0)</f>
        <v>31</v>
      </c>
      <c r="FR32" t="s">
        <v>3206</v>
      </c>
      <c r="FS32" t="str">
        <f>IFERROR(VLOOKUP(ROWS(FS$2:FS32),FQ$2:FR$202,2,FALSE),"")</f>
        <v>CLG : Conninbeg Light Ship Grounds</v>
      </c>
      <c r="FT32">
        <f>IF(ISNUMBER(SEARCH(Hauls!$G$358,FU$2:FU$202)),MAX(FT$1:FT31)+1,0)</f>
        <v>31</v>
      </c>
      <c r="FU32" t="s">
        <v>3206</v>
      </c>
      <c r="FV32" t="str">
        <f>IFERROR(VLOOKUP(ROWS(FV$2:FV32),FT$2:FU$202,2,FALSE),"")</f>
        <v>CLG : Conninbeg Light Ship Grounds</v>
      </c>
      <c r="FW32">
        <f>IF(ISNUMBER(SEARCH(Hauls!$G$359,FX$2:FX$202)),MAX(FW$1:FW31)+1,0)</f>
        <v>31</v>
      </c>
      <c r="FX32" t="s">
        <v>3206</v>
      </c>
      <c r="FY32" t="str">
        <f>IFERROR(VLOOKUP(ROWS(FY$2:FY32),FW$2:FX$202,2,FALSE),"")</f>
        <v>CLG : Conninbeg Light Ship Grounds</v>
      </c>
      <c r="FZ32">
        <f>IF(ISNUMBER(SEARCH(Hauls!$G$360,GA$2:GA$202)),MAX(FZ$1:FZ31)+1,0)</f>
        <v>31</v>
      </c>
      <c r="GA32" t="s">
        <v>3206</v>
      </c>
      <c r="GB32" t="str">
        <f>IFERROR(VLOOKUP(ROWS(GB$2:GB32),FZ$2:GA$202,2,FALSE),"")</f>
        <v>CLG : Conninbeg Light Ship Grounds</v>
      </c>
      <c r="GC32">
        <f>IF(ISNUMBER(SEARCH(Hauls!$G$361,GD$2:GD$202)),MAX(GC$1:GC31)+1,0)</f>
        <v>31</v>
      </c>
      <c r="GD32" t="s">
        <v>3206</v>
      </c>
      <c r="GE32" t="str">
        <f>IFERROR(VLOOKUP(ROWS(GE$2:GE32),GC$2:GD$202,2,FALSE),"")</f>
        <v>CLG : Conninbeg Light Ship Grounds</v>
      </c>
      <c r="GF32">
        <f>IF(ISNUMBER(SEARCH(Hauls!$G$362,GG$2:GG$202)),MAX(GF$1:GF31)+1,0)</f>
        <v>31</v>
      </c>
      <c r="GG32" t="s">
        <v>3206</v>
      </c>
      <c r="GH32" t="str">
        <f>IFERROR(VLOOKUP(ROWS(GH$2:GH32),GF$2:GG$202,2,FALSE),"")</f>
        <v>CLG : Conninbeg Light Ship Grounds</v>
      </c>
      <c r="GI32">
        <f>IF(ISNUMBER(SEARCH(Hauls!$G$363,GJ$2:GJ$202)),MAX(GI$1:GI31)+1,0)</f>
        <v>31</v>
      </c>
      <c r="GJ32" t="s">
        <v>3206</v>
      </c>
      <c r="GK32" t="str">
        <f>IFERROR(VLOOKUP(ROWS(GK$2:GK32),GI$2:GJ$202,2,FALSE),"")</f>
        <v>CLG : Conninbeg Light Ship Grounds</v>
      </c>
      <c r="GL32">
        <f>IF(ISNUMBER(SEARCH(Hauls!$G$364,GM$2:GM$202)),MAX(GL$1:GL31)+1,0)</f>
        <v>31</v>
      </c>
      <c r="GM32" t="s">
        <v>3206</v>
      </c>
      <c r="GN32" t="str">
        <f>IFERROR(VLOOKUP(ROWS(GN$2:GN32),GL$2:GM$202,2,FALSE),"")</f>
        <v>CLG : Conninbeg Light Ship Grounds</v>
      </c>
      <c r="GO32">
        <f>IF(ISNUMBER(SEARCH(Hauls!$G$365,GP$2:GP$202)),MAX(GO$1:GO31)+1,0)</f>
        <v>31</v>
      </c>
      <c r="GP32" t="s">
        <v>3206</v>
      </c>
      <c r="GQ32" t="str">
        <f>IFERROR(VLOOKUP(ROWS(GQ$2:GQ32),GO$2:GP$202,2,FALSE),"")</f>
        <v>CLG : Conninbeg Light Ship Grounds</v>
      </c>
      <c r="GR32">
        <f>IF(ISNUMBER(SEARCH(Hauls!$G$366,GS$2:GS$202)),MAX(GR$1:GR31)+1,0)</f>
        <v>31</v>
      </c>
      <c r="GS32" t="s">
        <v>3206</v>
      </c>
      <c r="GT32" t="str">
        <f>IFERROR(VLOOKUP(ROWS(GT$2:GT32),GR$2:GS$202,2,FALSE),"")</f>
        <v>CLG : Conninbeg Light Ship Grounds</v>
      </c>
      <c r="GU32">
        <f>IF(ISNUMBER(SEARCH(Hauls!$G$366,GV$2:GV$202)),MAX(GU$1:GU31)+1,0)</f>
        <v>31</v>
      </c>
      <c r="GV32" t="s">
        <v>3206</v>
      </c>
      <c r="GW32" t="str">
        <f>IFERROR(VLOOKUP(ROWS(GW$2:GW32),GU$2:GV$202,2,FALSE),"")</f>
        <v>CLG : Conninbeg Light Ship Grounds</v>
      </c>
      <c r="GX32">
        <f>IF(ISNUMBER(SEARCH(Hauls!$G$368,GY$2:GY$202)),MAX(GX$1:GX31)+1,0)</f>
        <v>31</v>
      </c>
      <c r="GY32" t="s">
        <v>3206</v>
      </c>
      <c r="GZ32" t="str">
        <f>IFERROR(VLOOKUP(ROWS(GZ$2:GZ32),GX$2:GY$202,2,FALSE),"")</f>
        <v>CLG : Conninbeg Light Ship Grounds</v>
      </c>
      <c r="HA32">
        <f>IF(ISNUMBER(SEARCH(Hauls!$G$369,HB$2:HB$202)),MAX(HA$1:HA31)+1,0)</f>
        <v>31</v>
      </c>
      <c r="HB32" t="s">
        <v>3206</v>
      </c>
      <c r="HC32" t="str">
        <f>IFERROR(VLOOKUP(ROWS(HC$2:HC32),HA$2:HB$202,2,FALSE),"")</f>
        <v>CLG : Conninbeg Light Ship Grounds</v>
      </c>
      <c r="HD32">
        <f>IF(ISNUMBER(SEARCH(Hauls!$G$370,HE$2:HE$202)),MAX(HD$1:HD31)+1,0)</f>
        <v>31</v>
      </c>
      <c r="HE32" t="s">
        <v>3206</v>
      </c>
      <c r="HF32" t="str">
        <f>IFERROR(VLOOKUP(ROWS(HF$2:HF32),HD$2:HE$202,2,FALSE),"")</f>
        <v>CLG : Conninbeg Light Ship Grounds</v>
      </c>
      <c r="HG32">
        <f>IF(ISNUMBER(SEARCH(Hauls!$G$371,HH$2:HH$202)),MAX(HG$1:HG31)+1,0)</f>
        <v>31</v>
      </c>
      <c r="HH32" t="s">
        <v>3206</v>
      </c>
      <c r="HI32" t="str">
        <f>IFERROR(VLOOKUP(ROWS(HI$2:HI32),HG$2:HH$202,2,FALSE),"")</f>
        <v>CLG : Conninbeg Light Ship Grounds</v>
      </c>
      <c r="HJ32">
        <f>IF(ISNUMBER(SEARCH(Hauls!$G$372,HK$2:HK$202)),MAX(HJ$1:HJ31)+1,0)</f>
        <v>31</v>
      </c>
      <c r="HK32" t="s">
        <v>3206</v>
      </c>
      <c r="HL32" t="str">
        <f>IFERROR(VLOOKUP(ROWS(HL$2:HL32),HJ$2:HK$202,2,FALSE),"")</f>
        <v>CLG : Conninbeg Light Ship Grounds</v>
      </c>
      <c r="HM32">
        <f>IF(ISNUMBER(SEARCH(Hauls!$G$373,HN$2:HN$202)),MAX(HM$1:HM31)+1,0)</f>
        <v>31</v>
      </c>
      <c r="HN32" t="s">
        <v>3206</v>
      </c>
      <c r="HO32" t="str">
        <f>IFERROR(VLOOKUP(ROWS(HO$2:HO32),HM$2:HN$202,2,FALSE),"")</f>
        <v>CLG : Conninbeg Light Ship Grounds</v>
      </c>
      <c r="HP32">
        <f>IF(ISNUMBER(SEARCH(Hauls!$G$374,HQ$2:HQ$202)),MAX(HP$1:HP31)+1,0)</f>
        <v>31</v>
      </c>
      <c r="HQ32" t="s">
        <v>3206</v>
      </c>
      <c r="HR32" t="str">
        <f>IFERROR(VLOOKUP(ROWS(HR$2:HR32),HP$2:HQ$202,2,FALSE),"")</f>
        <v>CLG : Conninbeg Light Ship Grounds</v>
      </c>
      <c r="HS32">
        <f>IF(ISNUMBER(SEARCH(Hauls!$G$375,HT$2:HT$202)),MAX(HS$1:HS31)+1,0)</f>
        <v>31</v>
      </c>
      <c r="HT32" t="s">
        <v>3206</v>
      </c>
      <c r="HU32" t="str">
        <f>IFERROR(VLOOKUP(ROWS(HU$2:HU32),HS$2:HT$202,2,FALSE),"")</f>
        <v>CLG : Conninbeg Light Ship Grounds</v>
      </c>
      <c r="HV32">
        <f>IF(ISNUMBER(SEARCH(Hauls!$G$376,HW$2:HW$202)),MAX(HV$1:HV31)+1,0)</f>
        <v>31</v>
      </c>
      <c r="HW32" t="s">
        <v>3206</v>
      </c>
      <c r="HX32" t="str">
        <f>IFERROR(VLOOKUP(ROWS(HX$2:HX32),HV$2:HW$202,2,FALSE),"")</f>
        <v>CLG : Conninbeg Light Ship Grounds</v>
      </c>
      <c r="HY32">
        <f>IF(ISNUMBER(SEARCH(Hauls!$G$377,HZ$2:HZ$202)),MAX(HY$1:HY31)+1,0)</f>
        <v>31</v>
      </c>
      <c r="HZ32" t="s">
        <v>3206</v>
      </c>
      <c r="IA32" t="str">
        <f>IFERROR(VLOOKUP(ROWS(IA$2:IA32),HY$2:HZ$202,2,FALSE),"")</f>
        <v>CLG : Conninbeg Light Ship Grounds</v>
      </c>
      <c r="IB32">
        <f>IF(ISNUMBER(SEARCH(Hauls!$G$378,IC$2:IC$202)),MAX(IB$1:IB31)+1,0)</f>
        <v>31</v>
      </c>
      <c r="IC32" t="s">
        <v>3206</v>
      </c>
      <c r="ID32" t="str">
        <f>IFERROR(VLOOKUP(ROWS(ID$2:ID32),IB$2:IC$202,2,FALSE),"")</f>
        <v>CLG : Conninbeg Light Ship Grounds</v>
      </c>
      <c r="IE32">
        <f>IF(ISNUMBER(SEARCH(Hauls!$G$379,IF$2:IF$202)),MAX(IE$1:IE31)+1,0)</f>
        <v>31</v>
      </c>
      <c r="IF32" t="s">
        <v>3206</v>
      </c>
      <c r="IG32" t="str">
        <f>IFERROR(VLOOKUP(ROWS(IG$2:IG32),IE$2:IF$202,2,FALSE),"")</f>
        <v>CLG : Conninbeg Light Ship Grounds</v>
      </c>
      <c r="IH32">
        <f>IF(ISNUMBER(SEARCH(Hauls!$G$380,II$2:II$202)),MAX(IH$1:IH31)+1,0)</f>
        <v>31</v>
      </c>
      <c r="II32" t="s">
        <v>3206</v>
      </c>
      <c r="IJ32" t="str">
        <f>IFERROR(VLOOKUP(ROWS(IJ$2:IJ32),IH$2:II$202,2,FALSE),"")</f>
        <v>CLG : Conninbeg Light Ship Grounds</v>
      </c>
      <c r="IK32">
        <f>IF(ISNUMBER(SEARCH(Hauls!$G$381,IL$2:IL$202)),MAX(IK$1:IK31)+1,0)</f>
        <v>31</v>
      </c>
      <c r="IL32" t="s">
        <v>3206</v>
      </c>
      <c r="IM32" t="str">
        <f>IFERROR(VLOOKUP(ROWS(IM$2:IM32),IK$2:IL$202,2,FALSE),"")</f>
        <v>CLG : Conninbeg Light Ship Grounds</v>
      </c>
      <c r="IN32">
        <f>IF(ISNUMBER(SEARCH(Hauls!$G$382,IO$2:IO$202)),MAX(IN$1:IN31)+1,0)</f>
        <v>31</v>
      </c>
      <c r="IO32" t="s">
        <v>3206</v>
      </c>
      <c r="IP32" t="str">
        <f>IFERROR(VLOOKUP(ROWS(IP$2:IP32),IN$2:IO$202,2,FALSE),"")</f>
        <v>CLG : Conninbeg Light Ship Grounds</v>
      </c>
      <c r="IQ32">
        <f>IF(ISNUMBER(SEARCH(Hauls!$G$383,IR$2:IR$202)),MAX(IQ$1:IQ31)+1,0)</f>
        <v>31</v>
      </c>
      <c r="IR32" t="s">
        <v>3206</v>
      </c>
      <c r="IS32" t="str">
        <f>IFERROR(VLOOKUP(ROWS(IS$2:IS32),IQ$2:IR$202,2,FALSE),"")</f>
        <v>CLG : Conninbeg Light Ship Grounds</v>
      </c>
      <c r="IT32">
        <f>IF(ISNUMBER(SEARCH(Hauls!$G$384,IU$2:IU$202)),MAX(IT$1:IT31)+1,0)</f>
        <v>31</v>
      </c>
      <c r="IU32" t="s">
        <v>3206</v>
      </c>
      <c r="IV32" t="str">
        <f>IFERROR(VLOOKUP(ROWS(IV$2:IV32),IT$2:IU$202,2,FALSE),"")</f>
        <v>CLG : Conninbeg Light Ship Grounds</v>
      </c>
      <c r="IW32">
        <f>IF(ISNUMBER(SEARCH(Hauls!$G$385,IX$2:IX$202)),MAX(IW$1:IW31)+1,0)</f>
        <v>31</v>
      </c>
      <c r="IX32" t="s">
        <v>3206</v>
      </c>
      <c r="IY32" t="str">
        <f>IFERROR(VLOOKUP(ROWS(IY$2:IY32),IW$2:IX$202,2,FALSE),"")</f>
        <v>CLG : Conninbeg Light Ship Grounds</v>
      </c>
      <c r="IZ32">
        <f>IF(ISNUMBER(SEARCH(Hauls!$G$386,JA$2:JA$202)),MAX(IZ$1:IZ31)+1,0)</f>
        <v>31</v>
      </c>
      <c r="JA32" t="s">
        <v>3206</v>
      </c>
      <c r="JB32" t="str">
        <f>IFERROR(VLOOKUP(ROWS(JB$2:JB32),IZ$2:JA$202,2,FALSE),"")</f>
        <v>CLG : Conninbeg Light Ship Grounds</v>
      </c>
      <c r="JC32">
        <f>IF(ISNUMBER(SEARCH(Hauls!$G$387,JD$2:JD$202)),MAX(JC$1:JC31)+1,0)</f>
        <v>31</v>
      </c>
      <c r="JD32" t="s">
        <v>3206</v>
      </c>
      <c r="JE32" t="str">
        <f>IFERROR(VLOOKUP(ROWS(JE$2:JE32),JC$2:JD$202,2,FALSE),"")</f>
        <v>CLG : Conninbeg Light Ship Grounds</v>
      </c>
      <c r="JF32">
        <f>IF(ISNUMBER(SEARCH(Hauls!$G$388,JG$2:JG$202)),MAX(JF$1:JF31)+1,0)</f>
        <v>31</v>
      </c>
      <c r="JG32" t="s">
        <v>3206</v>
      </c>
      <c r="JH32" t="str">
        <f>IFERROR(VLOOKUP(ROWS(JH$2:JH32),JF$2:JG$202,2,FALSE),"")</f>
        <v>CLG : Conninbeg Light Ship Grounds</v>
      </c>
      <c r="JI32">
        <f>IF(ISNUMBER(SEARCH(Hauls!$G$389,JJ$2:JJ$202)),MAX(JI$1:JI31)+1,0)</f>
        <v>31</v>
      </c>
      <c r="JJ32" t="s">
        <v>3206</v>
      </c>
      <c r="JK32" t="str">
        <f>IFERROR(VLOOKUP(ROWS(JK$2:JK32),JI$2:JJ$202,2,FALSE),"")</f>
        <v>CLG : Conninbeg Light Ship Grounds</v>
      </c>
      <c r="JL32">
        <f>IF(ISNUMBER(SEARCH(Hauls!$G$390,JM$2:JM$202)),MAX(JL$1:JL31)+1,0)</f>
        <v>31</v>
      </c>
      <c r="JM32" t="s">
        <v>3206</v>
      </c>
      <c r="JN32" t="str">
        <f>IFERROR(VLOOKUP(ROWS(JN$2:JN32),JL$2:JM$202,2,FALSE),"")</f>
        <v>CLG : Conninbeg Light Ship Grounds</v>
      </c>
      <c r="JO32">
        <f>IF(ISNUMBER(SEARCH(Hauls!$G$391,JP$2:JP$202)),MAX(JO$1:JO31)+1,0)</f>
        <v>31</v>
      </c>
      <c r="JP32" t="s">
        <v>3206</v>
      </c>
      <c r="JQ32" t="str">
        <f>IFERROR(VLOOKUP(ROWS(JQ$2:JQ32),JO$2:JP$202,2,FALSE),"")</f>
        <v>CLG : Conninbeg Light Ship Grounds</v>
      </c>
      <c r="JR32">
        <f>IF(ISNUMBER(SEARCH(Hauls!$G$392,JS$2:JS$202)),MAX(JR$1:JR31)+1,0)</f>
        <v>31</v>
      </c>
      <c r="JS32" t="s">
        <v>3206</v>
      </c>
      <c r="JT32" t="str">
        <f>IFERROR(VLOOKUP(ROWS(JT$2:JT32),JR$2:JS$202,2,FALSE),"")</f>
        <v>CLG : Conninbeg Light Ship Grounds</v>
      </c>
      <c r="JU32">
        <f>IF(ISNUMBER(SEARCH(Hauls!$G$393,JV$2:JV$202)),MAX(JU$1:JU31)+1,0)</f>
        <v>31</v>
      </c>
      <c r="JV32" t="s">
        <v>3206</v>
      </c>
      <c r="JW32" t="str">
        <f>IFERROR(VLOOKUP(ROWS(JW$2:JW32),JU$2:JV$202,2,FALSE),"")</f>
        <v>CLG : Conninbeg Light Ship Grounds</v>
      </c>
      <c r="JX32">
        <f>IF(ISNUMBER(SEARCH(Hauls!$G$394,JY$2:JY$202)),MAX(JX$1:JX31)+1,0)</f>
        <v>31</v>
      </c>
      <c r="JY32" t="s">
        <v>3206</v>
      </c>
      <c r="JZ32" t="str">
        <f>IFERROR(VLOOKUP(ROWS(JZ$2:JZ32),JX$2:JY$202,2,FALSE),"")</f>
        <v>CLG : Conninbeg Light Ship Grounds</v>
      </c>
      <c r="KA32">
        <f>IF(ISNUMBER(SEARCH(Hauls!$G$395,KB$2:KB$202)),MAX(KA$1:KA31)+1,0)</f>
        <v>31</v>
      </c>
      <c r="KB32" t="s">
        <v>3206</v>
      </c>
      <c r="KC32" t="str">
        <f>IFERROR(VLOOKUP(ROWS(KC$2:KC32),KA$2:KB$202,2,FALSE),"")</f>
        <v>CLG : Conninbeg Light Ship Grounds</v>
      </c>
      <c r="KD32">
        <f>IF(ISNUMBER(SEARCH(Hauls!$G$396,KE$2:KE$202)),MAX(KD$1:KD31)+1,0)</f>
        <v>31</v>
      </c>
      <c r="KE32" t="s">
        <v>3206</v>
      </c>
      <c r="KF32" t="str">
        <f>IFERROR(VLOOKUP(ROWS(KF$2:KF32),KD$2:KE$202,2,FALSE),"")</f>
        <v>CLG : Conninbeg Light Ship Grounds</v>
      </c>
      <c r="KG32">
        <f>IF(ISNUMBER(SEARCH(Hauls!$G$397,KH$2:KH$202)),MAX(KG$1:KG31)+1,0)</f>
        <v>31</v>
      </c>
      <c r="KH32" t="s">
        <v>3206</v>
      </c>
      <c r="KI32" t="str">
        <f>IFERROR(VLOOKUP(ROWS(KI$2:KI32),KG$2:KH$202,2,FALSE),"")</f>
        <v>CLG : Conninbeg Light Ship Grounds</v>
      </c>
      <c r="KJ32">
        <f>IF(ISNUMBER(SEARCH(Hauls!$G$398,KK$2:KK$202)),MAX(KJ$1:KJ31)+1,0)</f>
        <v>31</v>
      </c>
      <c r="KK32" t="s">
        <v>3206</v>
      </c>
      <c r="KL32" t="str">
        <f>IFERROR(VLOOKUP(ROWS(KL$2:KL32),KJ$2:KK$202,2,FALSE),"")</f>
        <v>CLG : Conninbeg Light Ship Grounds</v>
      </c>
      <c r="KM32">
        <f>IF(ISNUMBER(SEARCH(Hauls!$G$399,KN$2:KN$202)),MAX(KM$1:KM31)+1,0)</f>
        <v>31</v>
      </c>
      <c r="KN32" t="s">
        <v>3206</v>
      </c>
      <c r="KO32" t="str">
        <f>IFERROR(VLOOKUP(ROWS(KO$2:KO32),KM$2:KN$202,2,FALSE),"")</f>
        <v>CLG : Conninbeg Light Ship Grounds</v>
      </c>
      <c r="KP32">
        <f>IF(ISNUMBER(SEARCH(Hauls!$G$400,KQ$2:KQ$202)),MAX(KP$1:KP31)+1,0)</f>
        <v>31</v>
      </c>
      <c r="KQ32" t="s">
        <v>3206</v>
      </c>
      <c r="KR32" t="str">
        <f>IFERROR(VLOOKUP(ROWS(KR$2:KR32),KP$2:KQ$202,2,FALSE),"")</f>
        <v>CLG : Conninbeg Light Ship Grounds</v>
      </c>
    </row>
    <row r="33" spans="1:304" x14ac:dyDescent="0.25">
      <c r="A33" t="s">
        <v>2552</v>
      </c>
      <c r="B33" t="s">
        <v>2553</v>
      </c>
      <c r="C33" t="s">
        <v>653</v>
      </c>
      <c r="D33" t="str">
        <f t="shared" si="0"/>
        <v>CON : Container</v>
      </c>
      <c r="E33">
        <f>IF(ISNUMBER(SEARCH(Hauls!$G$301,$F$2:$F$202)),MAX($E$1:E32)+1,0)</f>
        <v>32</v>
      </c>
      <c r="F33" t="s">
        <v>3207</v>
      </c>
      <c r="G33" t="str">
        <f>IFERROR(VLOOKUP(ROWS($G$2:G33),$E$2:$F$202,2,FALSE),"")</f>
        <v>CON : Container</v>
      </c>
      <c r="H33">
        <f>IF(ISNUMBER(SEARCH(Hauls!$G$302,I$2:I$202)),MAX(H$1:H32)+1,0)</f>
        <v>32</v>
      </c>
      <c r="I33" t="s">
        <v>3207</v>
      </c>
      <c r="J33" t="str">
        <f>IFERROR(VLOOKUP(ROWS(J$2:J33),H$2:I$202,2,FALSE),"")</f>
        <v>CON : Container</v>
      </c>
      <c r="K33">
        <f>IF(ISNUMBER(SEARCH(Hauls!$G$303,L$2:L$202)),MAX(K$1:K32)+1,0)</f>
        <v>32</v>
      </c>
      <c r="L33" t="s">
        <v>3207</v>
      </c>
      <c r="M33" t="str">
        <f>IFERROR(VLOOKUP(ROWS(M$2:M33),K$2:L$202,2,FALSE),"")</f>
        <v>CON : Container</v>
      </c>
      <c r="N33">
        <f>IF(ISNUMBER(SEARCH(Hauls!$G$304,O$2:O$202)),MAX(N$1:N32)+1,0)</f>
        <v>32</v>
      </c>
      <c r="O33" t="s">
        <v>3207</v>
      </c>
      <c r="P33" t="str">
        <f>IFERROR(VLOOKUP(ROWS(P$2:P33),N$2:O$202,2,FALSE),"")</f>
        <v>CON : Container</v>
      </c>
      <c r="Q33">
        <f>IF(ISNUMBER(SEARCH(Hauls!$G$305,R$2:R$202)),MAX(Q$1:Q32)+1,0)</f>
        <v>32</v>
      </c>
      <c r="R33" t="s">
        <v>3207</v>
      </c>
      <c r="S33" t="str">
        <f>IFERROR(VLOOKUP(ROWS(S$2:S33),Q$2:R$202,2,FALSE),"")</f>
        <v>CON : Container</v>
      </c>
      <c r="T33">
        <f>IF(ISNUMBER(SEARCH(Hauls!$G$306,U$2:U$202)),MAX(T$1:T32)+1,0)</f>
        <v>32</v>
      </c>
      <c r="U33" t="s">
        <v>3207</v>
      </c>
      <c r="V33" t="str">
        <f>IFERROR(VLOOKUP(ROWS(V$2:V33),T$2:U$202,2,FALSE),"")</f>
        <v>CON : Container</v>
      </c>
      <c r="W33">
        <f>IF(ISNUMBER(SEARCH(Hauls!$G$307,X$2:X$202)),MAX(W$1:W32)+1,0)</f>
        <v>32</v>
      </c>
      <c r="X33" t="s">
        <v>3207</v>
      </c>
      <c r="Y33" t="str">
        <f>IFERROR(VLOOKUP(ROWS(Y$2:Y33),W$2:X$202,2,FALSE),"")</f>
        <v>CON : Container</v>
      </c>
      <c r="Z33">
        <f>IF(ISNUMBER(SEARCH(Hauls!$G$308,AA$2:AA$202)),MAX(Z$1:Z32)+1,0)</f>
        <v>32</v>
      </c>
      <c r="AA33" t="s">
        <v>3207</v>
      </c>
      <c r="AB33" t="str">
        <f>IFERROR(VLOOKUP(ROWS(AB$2:AB33),Z$2:AA$202,2,FALSE),"")</f>
        <v>CON : Container</v>
      </c>
      <c r="AC33">
        <f>IF(ISNUMBER(SEARCH(Hauls!$G$309,AD$2:AD$202)),MAX(AC$1:AC32)+1,0)</f>
        <v>32</v>
      </c>
      <c r="AD33" t="s">
        <v>3207</v>
      </c>
      <c r="AE33" t="str">
        <f>IFERROR(VLOOKUP(ROWS(AE$2:AE33),AC$2:AD$202,2,FALSE),"")</f>
        <v>CON : Container</v>
      </c>
      <c r="AF33">
        <f>IF(ISNUMBER(SEARCH(Hauls!$G$310,AG$2:AG$202)),MAX(AF$1:AF32)+1,0)</f>
        <v>32</v>
      </c>
      <c r="AG33" t="s">
        <v>3207</v>
      </c>
      <c r="AH33" t="str">
        <f>IFERROR(VLOOKUP(ROWS(AH$2:AH33),AF$2:AG$202,2,FALSE),"")</f>
        <v>CON : Container</v>
      </c>
      <c r="AI33">
        <f>IF(ISNUMBER(SEARCH(Hauls!$G$311,AJ$2:AJ$202)),MAX(AI$1:AI32)+1,0)</f>
        <v>32</v>
      </c>
      <c r="AJ33" t="s">
        <v>3207</v>
      </c>
      <c r="AK33" t="str">
        <f>IFERROR(VLOOKUP(ROWS(AK$2:AK33),AI$2:AJ$202,2,FALSE),"")</f>
        <v>CON : Container</v>
      </c>
      <c r="AL33">
        <f>IF(ISNUMBER(SEARCH(Hauls!$G$312,AM$2:AM$202)),MAX(AL$1:AL32)+1,0)</f>
        <v>32</v>
      </c>
      <c r="AM33" t="s">
        <v>3207</v>
      </c>
      <c r="AN33" t="str">
        <f>IFERROR(VLOOKUP(ROWS(AN$2:AN33),AL$2:AM$202,2,FALSE),"")</f>
        <v>CON : Container</v>
      </c>
      <c r="AO33">
        <f>IF(ISNUMBER(SEARCH(Hauls!$G$313,AP$2:AP$202)),MAX(AO$1:AO32)+1,0)</f>
        <v>32</v>
      </c>
      <c r="AP33" t="s">
        <v>3207</v>
      </c>
      <c r="AQ33" t="str">
        <f>IFERROR(VLOOKUP(ROWS(AQ$2:AQ33),AO$2:AP$202,2,FALSE),"")</f>
        <v>CON : Container</v>
      </c>
      <c r="AR33">
        <f>IF(ISNUMBER(SEARCH(Hauls!$G$314,AS$2:AS$202)),MAX(AR$1:AR32)+1,0)</f>
        <v>32</v>
      </c>
      <c r="AS33" t="s">
        <v>3207</v>
      </c>
      <c r="AT33" t="str">
        <f>IFERROR(VLOOKUP(ROWS(AT$2:AT33),AR$2:AS$202,2,FALSE),"")</f>
        <v>CON : Container</v>
      </c>
      <c r="AU33">
        <f>IF(ISNUMBER(SEARCH(Hauls!$G$315,AV$2:AV$202)),MAX(AU$1:AU32)+1,0)</f>
        <v>32</v>
      </c>
      <c r="AV33" t="s">
        <v>3207</v>
      </c>
      <c r="AW33" t="str">
        <f>IFERROR(VLOOKUP(ROWS(AW$2:AW33),AU$2:AV$202,2,FALSE),"")</f>
        <v>CON : Container</v>
      </c>
      <c r="AX33">
        <f>IF(ISNUMBER(SEARCH(Hauls!$G$316,AY$2:AY$202)),MAX(AX$1:AX32)+1,0)</f>
        <v>32</v>
      </c>
      <c r="AY33" t="s">
        <v>3207</v>
      </c>
      <c r="AZ33" t="str">
        <f>IFERROR(VLOOKUP(ROWS(AZ$2:AZ33),AX$2:AY$202,2,FALSE),"")</f>
        <v>CON : Container</v>
      </c>
      <c r="BA33">
        <f>IF(ISNUMBER(SEARCH(Hauls!$G$317,BB$2:BB$202)),MAX(BA$1:BA32)+1,0)</f>
        <v>32</v>
      </c>
      <c r="BB33" t="s">
        <v>3207</v>
      </c>
      <c r="BC33" t="str">
        <f>IFERROR(VLOOKUP(ROWS(BC$2:BC33),BA$2:BB$202,2,FALSE),"")</f>
        <v>CON : Container</v>
      </c>
      <c r="BD33">
        <f>IF(ISNUMBER(SEARCH(Hauls!$G$318,BE$2:BE$202)),MAX(BD$1:BD32)+1,0)</f>
        <v>32</v>
      </c>
      <c r="BE33" t="s">
        <v>3207</v>
      </c>
      <c r="BF33" t="str">
        <f>IFERROR(VLOOKUP(ROWS(BF$2:BF33),BD$2:BE$202,2,FALSE),"")</f>
        <v>CON : Container</v>
      </c>
      <c r="BG33">
        <f>IF(ISNUMBER(SEARCH(Hauls!$G$319,BH$2:BH$202)),MAX(BG$1:BG32)+1,0)</f>
        <v>32</v>
      </c>
      <c r="BH33" t="s">
        <v>3207</v>
      </c>
      <c r="BI33" t="str">
        <f>IFERROR(VLOOKUP(ROWS(BI$2:BI33),BG$2:BH$202,2,FALSE),"")</f>
        <v>CON : Container</v>
      </c>
      <c r="BJ33">
        <f>IF(ISNUMBER(SEARCH(Hauls!$G$320,BK$2:BK$202)),MAX(BJ$1:BJ32)+1,0)</f>
        <v>32</v>
      </c>
      <c r="BK33" t="s">
        <v>3207</v>
      </c>
      <c r="BL33" t="str">
        <f>IFERROR(VLOOKUP(ROWS(BL$2:BL33),BJ$2:BK$202,2,FALSE),"")</f>
        <v>CON : Container</v>
      </c>
      <c r="BM33">
        <f>IF(ISNUMBER(SEARCH(Hauls!$G$321,BN$2:BN$202)),MAX(BM$1:BM32)+1,0)</f>
        <v>32</v>
      </c>
      <c r="BN33" t="s">
        <v>3207</v>
      </c>
      <c r="BO33" t="str">
        <f>IFERROR(VLOOKUP(ROWS(BO$2:BO33),BM$2:BN$202,2,FALSE),"")</f>
        <v>CON : Container</v>
      </c>
      <c r="BP33">
        <f>IF(ISNUMBER(SEARCH(Hauls!$G$322,BQ$2:BQ$202)),MAX(BP$1:BP32)+1,0)</f>
        <v>32</v>
      </c>
      <c r="BQ33" t="s">
        <v>3207</v>
      </c>
      <c r="BR33" t="str">
        <f>IFERROR(VLOOKUP(ROWS(BR$2:BR33),BP$2:BQ$202,2,FALSE),"")</f>
        <v>CON : Container</v>
      </c>
      <c r="BS33">
        <f>IF(ISNUMBER(SEARCH(Hauls!$G$323,BT$2:BT$202)),MAX(BS$1:BS32)+1,0)</f>
        <v>32</v>
      </c>
      <c r="BT33" t="s">
        <v>3207</v>
      </c>
      <c r="BU33" t="str">
        <f>IFERROR(VLOOKUP(ROWS(BU$2:BU33),BS$2:BT$202,2,FALSE),"")</f>
        <v>CON : Container</v>
      </c>
      <c r="BV33">
        <f>IF(ISNUMBER(SEARCH(Hauls!$G$324,BW$2:BW$202)),MAX(BV$1:BV32)+1,0)</f>
        <v>32</v>
      </c>
      <c r="BW33" t="s">
        <v>3207</v>
      </c>
      <c r="BX33" t="str">
        <f>IFERROR(VLOOKUP(ROWS(BX$2:BX33),BV$2:BW$202,2,FALSE),"")</f>
        <v>CON : Container</v>
      </c>
      <c r="BY33">
        <f>IF(ISNUMBER(SEARCH(Hauls!$G$325,BZ$2:BZ$202)),MAX(BY$1:BY32)+1,0)</f>
        <v>32</v>
      </c>
      <c r="BZ33" t="s">
        <v>3207</v>
      </c>
      <c r="CA33" t="str">
        <f>IFERROR(VLOOKUP(ROWS(CA$2:CA33),BY$2:BZ$202,2,FALSE),"")</f>
        <v>CON : Container</v>
      </c>
      <c r="CB33">
        <f>IF(ISNUMBER(SEARCH(Hauls!$G$326,CC$2:CC$202)),MAX(CB$1:CB32)+1,0)</f>
        <v>32</v>
      </c>
      <c r="CC33" t="s">
        <v>3207</v>
      </c>
      <c r="CD33" t="str">
        <f>IFERROR(VLOOKUP(ROWS(CD$2:CD33),CB$2:CC$202,2,FALSE),"")</f>
        <v>CON : Container</v>
      </c>
      <c r="CE33">
        <f>IF(ISNUMBER(SEARCH(Hauls!$G$327,CF$2:CF$202)),MAX(CE$1:CE32)+1,0)</f>
        <v>32</v>
      </c>
      <c r="CF33" t="s">
        <v>3207</v>
      </c>
      <c r="CG33" t="str">
        <f>IFERROR(VLOOKUP(ROWS(CG$2:CG33),CE$2:CF$202,2,FALSE),"")</f>
        <v>CON : Container</v>
      </c>
      <c r="CH33">
        <f>IF(ISNUMBER(SEARCH(Hauls!$G$328,CI$2:CI$202)),MAX(CH$1:CH32)+1,0)</f>
        <v>32</v>
      </c>
      <c r="CI33" t="s">
        <v>3207</v>
      </c>
      <c r="CJ33" t="str">
        <f>IFERROR(VLOOKUP(ROWS(CJ$2:CJ33),CH$2:CI$202,2,FALSE),"")</f>
        <v>CON : Container</v>
      </c>
      <c r="CK33">
        <f>IF(ISNUMBER(SEARCH(Hauls!$G$329,CL$2:CL$202)),MAX(CK$1:CK32)+1,0)</f>
        <v>32</v>
      </c>
      <c r="CL33" t="s">
        <v>3207</v>
      </c>
      <c r="CM33" t="str">
        <f>IFERROR(VLOOKUP(ROWS(CM$2:CM33),CK$2:CL$202,2,FALSE),"")</f>
        <v>CON : Container</v>
      </c>
      <c r="CN33">
        <f>IF(ISNUMBER(SEARCH(Hauls!$G$330,CO$2:CO$202)),MAX(CN$1:CN32)+1,0)</f>
        <v>32</v>
      </c>
      <c r="CO33" t="s">
        <v>3207</v>
      </c>
      <c r="CP33" t="str">
        <f>IFERROR(VLOOKUP(ROWS(CP$2:CP33),CN$2:CO$202,2,FALSE),"")</f>
        <v>CON : Container</v>
      </c>
      <c r="CQ33">
        <f>IF(ISNUMBER(SEARCH(Hauls!$G$331,CR$2:CR$202)),MAX(CQ$1:CQ32)+1,0)</f>
        <v>32</v>
      </c>
      <c r="CR33" t="s">
        <v>3207</v>
      </c>
      <c r="CS33" t="str">
        <f>IFERROR(VLOOKUP(ROWS(CS$2:CS33),CQ$2:CR$202,2,FALSE),"")</f>
        <v>CON : Container</v>
      </c>
      <c r="CT33">
        <f>IF(ISNUMBER(SEARCH(Hauls!$G$332,CU$2:CU$202)),MAX(CT$1:CT32)+1,0)</f>
        <v>32</v>
      </c>
      <c r="CU33" t="s">
        <v>3207</v>
      </c>
      <c r="CV33" t="str">
        <f>IFERROR(VLOOKUP(ROWS(CV$2:CV33),CT$2:CU$202,2,FALSE),"")</f>
        <v>CON : Container</v>
      </c>
      <c r="CW33">
        <f>IF(ISNUMBER(SEARCH(Hauls!$G$333,CX$2:CX$202)),MAX(CW$1:CW32)+1,0)</f>
        <v>32</v>
      </c>
      <c r="CX33" t="s">
        <v>3207</v>
      </c>
      <c r="CY33" t="str">
        <f>IFERROR(VLOOKUP(ROWS(CY$2:CY33),CW$2:CX$202,2,FALSE),"")</f>
        <v>CON : Container</v>
      </c>
      <c r="CZ33">
        <f>IF(ISNUMBER(SEARCH(Hauls!$G$334,DA$2:DA$202)),MAX(CZ$1:CZ32)+1,0)</f>
        <v>32</v>
      </c>
      <c r="DA33" t="s">
        <v>3207</v>
      </c>
      <c r="DB33" t="str">
        <f>IFERROR(VLOOKUP(ROWS(DB$2:DB33),CZ$2:DA$202,2,FALSE),"")</f>
        <v>CON : Container</v>
      </c>
      <c r="DC33">
        <f>IF(ISNUMBER(SEARCH(Hauls!$G$335,DD$2:DD$202)),MAX(DC$1:DC32)+1,0)</f>
        <v>32</v>
      </c>
      <c r="DD33" t="s">
        <v>3207</v>
      </c>
      <c r="DE33" t="str">
        <f>IFERROR(VLOOKUP(ROWS(DE$2:DE33),DC$2:DD$202,2,FALSE),"")</f>
        <v>CON : Container</v>
      </c>
      <c r="DF33">
        <f>IF(ISNUMBER(SEARCH(Hauls!$G$336,DG$2:DG$202)),MAX(DF$1:DF32)+1,0)</f>
        <v>32</v>
      </c>
      <c r="DG33" t="s">
        <v>3207</v>
      </c>
      <c r="DH33" t="str">
        <f>IFERROR(VLOOKUP(ROWS(DH$2:DH33),DF$2:DG$202,2,FALSE),"")</f>
        <v>CON : Container</v>
      </c>
      <c r="DI33">
        <f>IF(ISNUMBER(SEARCH(Hauls!$G$337,DJ$2:DJ$202)),MAX(DI$1:DI32)+1,0)</f>
        <v>32</v>
      </c>
      <c r="DJ33" t="s">
        <v>3207</v>
      </c>
      <c r="DK33" t="str">
        <f>IFERROR(VLOOKUP(ROWS(DK$2:DK33),DI$2:DJ$202,2,FALSE),"")</f>
        <v>CON : Container</v>
      </c>
      <c r="DL33">
        <f>IF(ISNUMBER(SEARCH(Hauls!$G$338,DM$2:DM$202)),MAX(DL$1:DL32)+1,0)</f>
        <v>32</v>
      </c>
      <c r="DM33" t="s">
        <v>3207</v>
      </c>
      <c r="DN33" t="str">
        <f>IFERROR(VLOOKUP(ROWS(DN$2:DN33),DL$2:DM$202,2,FALSE),"")</f>
        <v>CON : Container</v>
      </c>
      <c r="DO33">
        <f>IF(ISNUMBER(SEARCH(Hauls!$G$339,DP$2:DP$202)),MAX(DO$1:DO32)+1,0)</f>
        <v>32</v>
      </c>
      <c r="DP33" t="s">
        <v>3207</v>
      </c>
      <c r="DQ33" t="str">
        <f>IFERROR(VLOOKUP(ROWS(DQ$2:DQ33),DO$2:DP$202,2,FALSE),"")</f>
        <v>CON : Container</v>
      </c>
      <c r="DR33">
        <f>IF(ISNUMBER(SEARCH(Hauls!$G$340,DS$2:DS$202)),MAX(DR$1:DR32)+1,0)</f>
        <v>32</v>
      </c>
      <c r="DS33" t="s">
        <v>3207</v>
      </c>
      <c r="DT33" t="str">
        <f>IFERROR(VLOOKUP(ROWS(DT$2:DT33),DR$2:DS$202,2,FALSE),"")</f>
        <v>CON : Container</v>
      </c>
      <c r="DU33">
        <f>IF(ISNUMBER(SEARCH(Hauls!$G$341,DV$2:DV$202)),MAX(DU$1:DU32)+1,0)</f>
        <v>32</v>
      </c>
      <c r="DV33" t="s">
        <v>3207</v>
      </c>
      <c r="DW33" t="str">
        <f>IFERROR(VLOOKUP(ROWS(DW$2:DW33),DU$2:DV$202,2,FALSE),"")</f>
        <v>CON : Container</v>
      </c>
      <c r="DX33">
        <f>IF(ISNUMBER(SEARCH(Hauls!$G$342,DY$2:DY$202)),MAX(DX$1:DX32)+1,0)</f>
        <v>32</v>
      </c>
      <c r="DY33" t="s">
        <v>3207</v>
      </c>
      <c r="DZ33" t="str">
        <f>IFERROR(VLOOKUP(ROWS(DZ$2:DZ33),DX$2:DY$202,2,FALSE),"")</f>
        <v>CON : Container</v>
      </c>
      <c r="EA33">
        <f>IF(ISNUMBER(SEARCH(Hauls!$G$343,EB$2:EB$202)),MAX(EA$1:EA32)+1,0)</f>
        <v>32</v>
      </c>
      <c r="EB33" t="s">
        <v>3207</v>
      </c>
      <c r="EC33" t="str">
        <f>IFERROR(VLOOKUP(ROWS(EC$2:EC33),EA$2:EB$202,2,FALSE),"")</f>
        <v>CON : Container</v>
      </c>
      <c r="ED33">
        <f>IF(ISNUMBER(SEARCH(Hauls!$G$344,EE$2:EE$202)),MAX(ED$1:ED32)+1,0)</f>
        <v>32</v>
      </c>
      <c r="EE33" t="s">
        <v>3207</v>
      </c>
      <c r="EF33" t="str">
        <f>IFERROR(VLOOKUP(ROWS(EF$2:EF33),ED$2:EE$202,2,FALSE),"")</f>
        <v>CON : Container</v>
      </c>
      <c r="EG33">
        <f>IF(ISNUMBER(SEARCH(Hauls!$G$345,EH$2:EH$202)),MAX(EG$1:EG32)+1,0)</f>
        <v>32</v>
      </c>
      <c r="EH33" t="s">
        <v>3207</v>
      </c>
      <c r="EI33" t="str">
        <f>IFERROR(VLOOKUP(ROWS(EI$2:EI33),EG$2:EH$202,2,FALSE),"")</f>
        <v>CON : Container</v>
      </c>
      <c r="EJ33">
        <f>IF(ISNUMBER(SEARCH(Hauls!$G$346,EK$2:EK$202)),MAX(EJ$1:EJ32)+1,0)</f>
        <v>32</v>
      </c>
      <c r="EK33" t="s">
        <v>3207</v>
      </c>
      <c r="EL33" t="str">
        <f>IFERROR(VLOOKUP(ROWS(EL$2:EL33),EJ$2:EK$202,2,FALSE),"")</f>
        <v>CON : Container</v>
      </c>
      <c r="EM33">
        <f>IF(ISNUMBER(SEARCH(Hauls!$G$347,EN$2:EN$202)),MAX(EM$1:EM32)+1,0)</f>
        <v>32</v>
      </c>
      <c r="EN33" t="s">
        <v>3207</v>
      </c>
      <c r="EO33" t="str">
        <f>IFERROR(VLOOKUP(ROWS(EO$2:EO33),EM$2:EN$202,2,FALSE),"")</f>
        <v>CON : Container</v>
      </c>
      <c r="EP33">
        <f>IF(ISNUMBER(SEARCH(Hauls!$G$348,EQ$2:EQ$202)),MAX(EP$1:EP32)+1,0)</f>
        <v>32</v>
      </c>
      <c r="EQ33" t="s">
        <v>3207</v>
      </c>
      <c r="ER33" t="str">
        <f>IFERROR(VLOOKUP(ROWS(ER$2:ER33),EP$2:EQ$202,2,FALSE),"")</f>
        <v>CON : Container</v>
      </c>
      <c r="ES33">
        <f>IF(ISNUMBER(SEARCH(Hauls!$G$349,ET$2:ET$202)),MAX(ES$1:ES32)+1,0)</f>
        <v>32</v>
      </c>
      <c r="ET33" t="s">
        <v>3207</v>
      </c>
      <c r="EU33" t="str">
        <f>IFERROR(VLOOKUP(ROWS(EU$2:EU33),ES$2:ET$202,2,FALSE),"")</f>
        <v>CON : Container</v>
      </c>
      <c r="EV33">
        <f>IF(ISNUMBER(SEARCH(Hauls!$G$350,EW$2:EW$202)),MAX(EV$1:EV32)+1,0)</f>
        <v>32</v>
      </c>
      <c r="EW33" t="s">
        <v>3207</v>
      </c>
      <c r="EX33" t="str">
        <f>IFERROR(VLOOKUP(ROWS(EX$2:EX33),EV$2:EW$202,2,FALSE),"")</f>
        <v>CON : Container</v>
      </c>
      <c r="EY33">
        <f>IF(ISNUMBER(SEARCH(Hauls!$G$351,EZ$2:EZ$202)),MAX(EY$1:EY32)+1,0)</f>
        <v>32</v>
      </c>
      <c r="EZ33" t="s">
        <v>3207</v>
      </c>
      <c r="FA33" t="str">
        <f>IFERROR(VLOOKUP(ROWS(FA$2:FA33),EY$2:EZ$202,2,FALSE),"")</f>
        <v>CON : Container</v>
      </c>
      <c r="FB33">
        <f>IF(ISNUMBER(SEARCH(Hauls!$G$352,FC$2:FC$202)),MAX(FB$1:FB32)+1,0)</f>
        <v>32</v>
      </c>
      <c r="FC33" t="s">
        <v>3207</v>
      </c>
      <c r="FD33" t="str">
        <f>IFERROR(VLOOKUP(ROWS(FD$2:FD33),FB$2:FC$202,2,FALSE),"")</f>
        <v>CON : Container</v>
      </c>
      <c r="FE33">
        <f>IF(ISNUMBER(SEARCH(Hauls!$G$353,FF$2:FF$202)),MAX(FE$1:FE32)+1,0)</f>
        <v>32</v>
      </c>
      <c r="FF33" t="s">
        <v>3207</v>
      </c>
      <c r="FG33" t="str">
        <f>IFERROR(VLOOKUP(ROWS(FG$2:FG33),FE$2:FF$202,2,FALSE),"")</f>
        <v>CON : Container</v>
      </c>
      <c r="FH33">
        <f>IF(ISNUMBER(SEARCH(Hauls!$G$354,FI$2:FI$202)),MAX(FH$1:FH32)+1,0)</f>
        <v>32</v>
      </c>
      <c r="FI33" t="s">
        <v>3207</v>
      </c>
      <c r="FJ33" t="str">
        <f>IFERROR(VLOOKUP(ROWS(FJ$2:FJ33),FH$2:FI$202,2,FALSE),"")</f>
        <v>CON : Container</v>
      </c>
      <c r="FK33">
        <f>IF(ISNUMBER(SEARCH(Hauls!$G$355,FL$2:FL$202)),MAX(FK$1:FK32)+1,0)</f>
        <v>32</v>
      </c>
      <c r="FL33" t="s">
        <v>3207</v>
      </c>
      <c r="FM33" t="str">
        <f>IFERROR(VLOOKUP(ROWS(FM$2:FM33),FK$2:FL$202,2,FALSE),"")</f>
        <v>CON : Container</v>
      </c>
      <c r="FN33">
        <f>IF(ISNUMBER(SEARCH(Hauls!$G$356,FO$2:FO$202)),MAX(FN$1:FN32)+1,0)</f>
        <v>32</v>
      </c>
      <c r="FO33" t="s">
        <v>3207</v>
      </c>
      <c r="FP33" t="str">
        <f>IFERROR(VLOOKUP(ROWS(FP$2:FP33),FN$2:FO$202,2,FALSE),"")</f>
        <v>CON : Container</v>
      </c>
      <c r="FQ33">
        <f>IF(ISNUMBER(SEARCH(Hauls!$G$357,FR$2:FR$202)),MAX(FQ$1:FQ32)+1,0)</f>
        <v>32</v>
      </c>
      <c r="FR33" t="s">
        <v>3207</v>
      </c>
      <c r="FS33" t="str">
        <f>IFERROR(VLOOKUP(ROWS(FS$2:FS33),FQ$2:FR$202,2,FALSE),"")</f>
        <v>CON : Container</v>
      </c>
      <c r="FT33">
        <f>IF(ISNUMBER(SEARCH(Hauls!$G$358,FU$2:FU$202)),MAX(FT$1:FT32)+1,0)</f>
        <v>32</v>
      </c>
      <c r="FU33" t="s">
        <v>3207</v>
      </c>
      <c r="FV33" t="str">
        <f>IFERROR(VLOOKUP(ROWS(FV$2:FV33),FT$2:FU$202,2,FALSE),"")</f>
        <v>CON : Container</v>
      </c>
      <c r="FW33">
        <f>IF(ISNUMBER(SEARCH(Hauls!$G$359,FX$2:FX$202)),MAX(FW$1:FW32)+1,0)</f>
        <v>32</v>
      </c>
      <c r="FX33" t="s">
        <v>3207</v>
      </c>
      <c r="FY33" t="str">
        <f>IFERROR(VLOOKUP(ROWS(FY$2:FY33),FW$2:FX$202,2,FALSE),"")</f>
        <v>CON : Container</v>
      </c>
      <c r="FZ33">
        <f>IF(ISNUMBER(SEARCH(Hauls!$G$360,GA$2:GA$202)),MAX(FZ$1:FZ32)+1,0)</f>
        <v>32</v>
      </c>
      <c r="GA33" t="s">
        <v>3207</v>
      </c>
      <c r="GB33" t="str">
        <f>IFERROR(VLOOKUP(ROWS(GB$2:GB33),FZ$2:GA$202,2,FALSE),"")</f>
        <v>CON : Container</v>
      </c>
      <c r="GC33">
        <f>IF(ISNUMBER(SEARCH(Hauls!$G$361,GD$2:GD$202)),MAX(GC$1:GC32)+1,0)</f>
        <v>32</v>
      </c>
      <c r="GD33" t="s">
        <v>3207</v>
      </c>
      <c r="GE33" t="str">
        <f>IFERROR(VLOOKUP(ROWS(GE$2:GE33),GC$2:GD$202,2,FALSE),"")</f>
        <v>CON : Container</v>
      </c>
      <c r="GF33">
        <f>IF(ISNUMBER(SEARCH(Hauls!$G$362,GG$2:GG$202)),MAX(GF$1:GF32)+1,0)</f>
        <v>32</v>
      </c>
      <c r="GG33" t="s">
        <v>3207</v>
      </c>
      <c r="GH33" t="str">
        <f>IFERROR(VLOOKUP(ROWS(GH$2:GH33),GF$2:GG$202,2,FALSE),"")</f>
        <v>CON : Container</v>
      </c>
      <c r="GI33">
        <f>IF(ISNUMBER(SEARCH(Hauls!$G$363,GJ$2:GJ$202)),MAX(GI$1:GI32)+1,0)</f>
        <v>32</v>
      </c>
      <c r="GJ33" t="s">
        <v>3207</v>
      </c>
      <c r="GK33" t="str">
        <f>IFERROR(VLOOKUP(ROWS(GK$2:GK33),GI$2:GJ$202,2,FALSE),"")</f>
        <v>CON : Container</v>
      </c>
      <c r="GL33">
        <f>IF(ISNUMBER(SEARCH(Hauls!$G$364,GM$2:GM$202)),MAX(GL$1:GL32)+1,0)</f>
        <v>32</v>
      </c>
      <c r="GM33" t="s">
        <v>3207</v>
      </c>
      <c r="GN33" t="str">
        <f>IFERROR(VLOOKUP(ROWS(GN$2:GN33),GL$2:GM$202,2,FALSE),"")</f>
        <v>CON : Container</v>
      </c>
      <c r="GO33">
        <f>IF(ISNUMBER(SEARCH(Hauls!$G$365,GP$2:GP$202)),MAX(GO$1:GO32)+1,0)</f>
        <v>32</v>
      </c>
      <c r="GP33" t="s">
        <v>3207</v>
      </c>
      <c r="GQ33" t="str">
        <f>IFERROR(VLOOKUP(ROWS(GQ$2:GQ33),GO$2:GP$202,2,FALSE),"")</f>
        <v>CON : Container</v>
      </c>
      <c r="GR33">
        <f>IF(ISNUMBER(SEARCH(Hauls!$G$366,GS$2:GS$202)),MAX(GR$1:GR32)+1,0)</f>
        <v>32</v>
      </c>
      <c r="GS33" t="s">
        <v>3207</v>
      </c>
      <c r="GT33" t="str">
        <f>IFERROR(VLOOKUP(ROWS(GT$2:GT33),GR$2:GS$202,2,FALSE),"")</f>
        <v>CON : Container</v>
      </c>
      <c r="GU33">
        <f>IF(ISNUMBER(SEARCH(Hauls!$G$366,GV$2:GV$202)),MAX(GU$1:GU32)+1,0)</f>
        <v>32</v>
      </c>
      <c r="GV33" t="s">
        <v>3207</v>
      </c>
      <c r="GW33" t="str">
        <f>IFERROR(VLOOKUP(ROWS(GW$2:GW33),GU$2:GV$202,2,FALSE),"")</f>
        <v>CON : Container</v>
      </c>
      <c r="GX33">
        <f>IF(ISNUMBER(SEARCH(Hauls!$G$368,GY$2:GY$202)),MAX(GX$1:GX32)+1,0)</f>
        <v>32</v>
      </c>
      <c r="GY33" t="s">
        <v>3207</v>
      </c>
      <c r="GZ33" t="str">
        <f>IFERROR(VLOOKUP(ROWS(GZ$2:GZ33),GX$2:GY$202,2,FALSE),"")</f>
        <v>CON : Container</v>
      </c>
      <c r="HA33">
        <f>IF(ISNUMBER(SEARCH(Hauls!$G$369,HB$2:HB$202)),MAX(HA$1:HA32)+1,0)</f>
        <v>32</v>
      </c>
      <c r="HB33" t="s">
        <v>3207</v>
      </c>
      <c r="HC33" t="str">
        <f>IFERROR(VLOOKUP(ROWS(HC$2:HC33),HA$2:HB$202,2,FALSE),"")</f>
        <v>CON : Container</v>
      </c>
      <c r="HD33">
        <f>IF(ISNUMBER(SEARCH(Hauls!$G$370,HE$2:HE$202)),MAX(HD$1:HD32)+1,0)</f>
        <v>32</v>
      </c>
      <c r="HE33" t="s">
        <v>3207</v>
      </c>
      <c r="HF33" t="str">
        <f>IFERROR(VLOOKUP(ROWS(HF$2:HF33),HD$2:HE$202,2,FALSE),"")</f>
        <v>CON : Container</v>
      </c>
      <c r="HG33">
        <f>IF(ISNUMBER(SEARCH(Hauls!$G$371,HH$2:HH$202)),MAX(HG$1:HG32)+1,0)</f>
        <v>32</v>
      </c>
      <c r="HH33" t="s">
        <v>3207</v>
      </c>
      <c r="HI33" t="str">
        <f>IFERROR(VLOOKUP(ROWS(HI$2:HI33),HG$2:HH$202,2,FALSE),"")</f>
        <v>CON : Container</v>
      </c>
      <c r="HJ33">
        <f>IF(ISNUMBER(SEARCH(Hauls!$G$372,HK$2:HK$202)),MAX(HJ$1:HJ32)+1,0)</f>
        <v>32</v>
      </c>
      <c r="HK33" t="s">
        <v>3207</v>
      </c>
      <c r="HL33" t="str">
        <f>IFERROR(VLOOKUP(ROWS(HL$2:HL33),HJ$2:HK$202,2,FALSE),"")</f>
        <v>CON : Container</v>
      </c>
      <c r="HM33">
        <f>IF(ISNUMBER(SEARCH(Hauls!$G$373,HN$2:HN$202)),MAX(HM$1:HM32)+1,0)</f>
        <v>32</v>
      </c>
      <c r="HN33" t="s">
        <v>3207</v>
      </c>
      <c r="HO33" t="str">
        <f>IFERROR(VLOOKUP(ROWS(HO$2:HO33),HM$2:HN$202,2,FALSE),"")</f>
        <v>CON : Container</v>
      </c>
      <c r="HP33">
        <f>IF(ISNUMBER(SEARCH(Hauls!$G$374,HQ$2:HQ$202)),MAX(HP$1:HP32)+1,0)</f>
        <v>32</v>
      </c>
      <c r="HQ33" t="s">
        <v>3207</v>
      </c>
      <c r="HR33" t="str">
        <f>IFERROR(VLOOKUP(ROWS(HR$2:HR33),HP$2:HQ$202,2,FALSE),"")</f>
        <v>CON : Container</v>
      </c>
      <c r="HS33">
        <f>IF(ISNUMBER(SEARCH(Hauls!$G$375,HT$2:HT$202)),MAX(HS$1:HS32)+1,0)</f>
        <v>32</v>
      </c>
      <c r="HT33" t="s">
        <v>3207</v>
      </c>
      <c r="HU33" t="str">
        <f>IFERROR(VLOOKUP(ROWS(HU$2:HU33),HS$2:HT$202,2,FALSE),"")</f>
        <v>CON : Container</v>
      </c>
      <c r="HV33">
        <f>IF(ISNUMBER(SEARCH(Hauls!$G$376,HW$2:HW$202)),MAX(HV$1:HV32)+1,0)</f>
        <v>32</v>
      </c>
      <c r="HW33" t="s">
        <v>3207</v>
      </c>
      <c r="HX33" t="str">
        <f>IFERROR(VLOOKUP(ROWS(HX$2:HX33),HV$2:HW$202,2,FALSE),"")</f>
        <v>CON : Container</v>
      </c>
      <c r="HY33">
        <f>IF(ISNUMBER(SEARCH(Hauls!$G$377,HZ$2:HZ$202)),MAX(HY$1:HY32)+1,0)</f>
        <v>32</v>
      </c>
      <c r="HZ33" t="s">
        <v>3207</v>
      </c>
      <c r="IA33" t="str">
        <f>IFERROR(VLOOKUP(ROWS(IA$2:IA33),HY$2:HZ$202,2,FALSE),"")</f>
        <v>CON : Container</v>
      </c>
      <c r="IB33">
        <f>IF(ISNUMBER(SEARCH(Hauls!$G$378,IC$2:IC$202)),MAX(IB$1:IB32)+1,0)</f>
        <v>32</v>
      </c>
      <c r="IC33" t="s">
        <v>3207</v>
      </c>
      <c r="ID33" t="str">
        <f>IFERROR(VLOOKUP(ROWS(ID$2:ID33),IB$2:IC$202,2,FALSE),"")</f>
        <v>CON : Container</v>
      </c>
      <c r="IE33">
        <f>IF(ISNUMBER(SEARCH(Hauls!$G$379,IF$2:IF$202)),MAX(IE$1:IE32)+1,0)</f>
        <v>32</v>
      </c>
      <c r="IF33" t="s">
        <v>3207</v>
      </c>
      <c r="IG33" t="str">
        <f>IFERROR(VLOOKUP(ROWS(IG$2:IG33),IE$2:IF$202,2,FALSE),"")</f>
        <v>CON : Container</v>
      </c>
      <c r="IH33">
        <f>IF(ISNUMBER(SEARCH(Hauls!$G$380,II$2:II$202)),MAX(IH$1:IH32)+1,0)</f>
        <v>32</v>
      </c>
      <c r="II33" t="s">
        <v>3207</v>
      </c>
      <c r="IJ33" t="str">
        <f>IFERROR(VLOOKUP(ROWS(IJ$2:IJ33),IH$2:II$202,2,FALSE),"")</f>
        <v>CON : Container</v>
      </c>
      <c r="IK33">
        <f>IF(ISNUMBER(SEARCH(Hauls!$G$381,IL$2:IL$202)),MAX(IK$1:IK32)+1,0)</f>
        <v>32</v>
      </c>
      <c r="IL33" t="s">
        <v>3207</v>
      </c>
      <c r="IM33" t="str">
        <f>IFERROR(VLOOKUP(ROWS(IM$2:IM33),IK$2:IL$202,2,FALSE),"")</f>
        <v>CON : Container</v>
      </c>
      <c r="IN33">
        <f>IF(ISNUMBER(SEARCH(Hauls!$G$382,IO$2:IO$202)),MAX(IN$1:IN32)+1,0)</f>
        <v>32</v>
      </c>
      <c r="IO33" t="s">
        <v>3207</v>
      </c>
      <c r="IP33" t="str">
        <f>IFERROR(VLOOKUP(ROWS(IP$2:IP33),IN$2:IO$202,2,FALSE),"")</f>
        <v>CON : Container</v>
      </c>
      <c r="IQ33">
        <f>IF(ISNUMBER(SEARCH(Hauls!$G$383,IR$2:IR$202)),MAX(IQ$1:IQ32)+1,0)</f>
        <v>32</v>
      </c>
      <c r="IR33" t="s">
        <v>3207</v>
      </c>
      <c r="IS33" t="str">
        <f>IFERROR(VLOOKUP(ROWS(IS$2:IS33),IQ$2:IR$202,2,FALSE),"")</f>
        <v>CON : Container</v>
      </c>
      <c r="IT33">
        <f>IF(ISNUMBER(SEARCH(Hauls!$G$384,IU$2:IU$202)),MAX(IT$1:IT32)+1,0)</f>
        <v>32</v>
      </c>
      <c r="IU33" t="s">
        <v>3207</v>
      </c>
      <c r="IV33" t="str">
        <f>IFERROR(VLOOKUP(ROWS(IV$2:IV33),IT$2:IU$202,2,FALSE),"")</f>
        <v>CON : Container</v>
      </c>
      <c r="IW33">
        <f>IF(ISNUMBER(SEARCH(Hauls!$G$385,IX$2:IX$202)),MAX(IW$1:IW32)+1,0)</f>
        <v>32</v>
      </c>
      <c r="IX33" t="s">
        <v>3207</v>
      </c>
      <c r="IY33" t="str">
        <f>IFERROR(VLOOKUP(ROWS(IY$2:IY33),IW$2:IX$202,2,FALSE),"")</f>
        <v>CON : Container</v>
      </c>
      <c r="IZ33">
        <f>IF(ISNUMBER(SEARCH(Hauls!$G$386,JA$2:JA$202)),MAX(IZ$1:IZ32)+1,0)</f>
        <v>32</v>
      </c>
      <c r="JA33" t="s">
        <v>3207</v>
      </c>
      <c r="JB33" t="str">
        <f>IFERROR(VLOOKUP(ROWS(JB$2:JB33),IZ$2:JA$202,2,FALSE),"")</f>
        <v>CON : Container</v>
      </c>
      <c r="JC33">
        <f>IF(ISNUMBER(SEARCH(Hauls!$G$387,JD$2:JD$202)),MAX(JC$1:JC32)+1,0)</f>
        <v>32</v>
      </c>
      <c r="JD33" t="s">
        <v>3207</v>
      </c>
      <c r="JE33" t="str">
        <f>IFERROR(VLOOKUP(ROWS(JE$2:JE33),JC$2:JD$202,2,FALSE),"")</f>
        <v>CON : Container</v>
      </c>
      <c r="JF33">
        <f>IF(ISNUMBER(SEARCH(Hauls!$G$388,JG$2:JG$202)),MAX(JF$1:JF32)+1,0)</f>
        <v>32</v>
      </c>
      <c r="JG33" t="s">
        <v>3207</v>
      </c>
      <c r="JH33" t="str">
        <f>IFERROR(VLOOKUP(ROWS(JH$2:JH33),JF$2:JG$202,2,FALSE),"")</f>
        <v>CON : Container</v>
      </c>
      <c r="JI33">
        <f>IF(ISNUMBER(SEARCH(Hauls!$G$389,JJ$2:JJ$202)),MAX(JI$1:JI32)+1,0)</f>
        <v>32</v>
      </c>
      <c r="JJ33" t="s">
        <v>3207</v>
      </c>
      <c r="JK33" t="str">
        <f>IFERROR(VLOOKUP(ROWS(JK$2:JK33),JI$2:JJ$202,2,FALSE),"")</f>
        <v>CON : Container</v>
      </c>
      <c r="JL33">
        <f>IF(ISNUMBER(SEARCH(Hauls!$G$390,JM$2:JM$202)),MAX(JL$1:JL32)+1,0)</f>
        <v>32</v>
      </c>
      <c r="JM33" t="s">
        <v>3207</v>
      </c>
      <c r="JN33" t="str">
        <f>IFERROR(VLOOKUP(ROWS(JN$2:JN33),JL$2:JM$202,2,FALSE),"")</f>
        <v>CON : Container</v>
      </c>
      <c r="JO33">
        <f>IF(ISNUMBER(SEARCH(Hauls!$G$391,JP$2:JP$202)),MAX(JO$1:JO32)+1,0)</f>
        <v>32</v>
      </c>
      <c r="JP33" t="s">
        <v>3207</v>
      </c>
      <c r="JQ33" t="str">
        <f>IFERROR(VLOOKUP(ROWS(JQ$2:JQ33),JO$2:JP$202,2,FALSE),"")</f>
        <v>CON : Container</v>
      </c>
      <c r="JR33">
        <f>IF(ISNUMBER(SEARCH(Hauls!$G$392,JS$2:JS$202)),MAX(JR$1:JR32)+1,0)</f>
        <v>32</v>
      </c>
      <c r="JS33" t="s">
        <v>3207</v>
      </c>
      <c r="JT33" t="str">
        <f>IFERROR(VLOOKUP(ROWS(JT$2:JT33),JR$2:JS$202,2,FALSE),"")</f>
        <v>CON : Container</v>
      </c>
      <c r="JU33">
        <f>IF(ISNUMBER(SEARCH(Hauls!$G$393,JV$2:JV$202)),MAX(JU$1:JU32)+1,0)</f>
        <v>32</v>
      </c>
      <c r="JV33" t="s">
        <v>3207</v>
      </c>
      <c r="JW33" t="str">
        <f>IFERROR(VLOOKUP(ROWS(JW$2:JW33),JU$2:JV$202,2,FALSE),"")</f>
        <v>CON : Container</v>
      </c>
      <c r="JX33">
        <f>IF(ISNUMBER(SEARCH(Hauls!$G$394,JY$2:JY$202)),MAX(JX$1:JX32)+1,0)</f>
        <v>32</v>
      </c>
      <c r="JY33" t="s">
        <v>3207</v>
      </c>
      <c r="JZ33" t="str">
        <f>IFERROR(VLOOKUP(ROWS(JZ$2:JZ33),JX$2:JY$202,2,FALSE),"")</f>
        <v>CON : Container</v>
      </c>
      <c r="KA33">
        <f>IF(ISNUMBER(SEARCH(Hauls!$G$395,KB$2:KB$202)),MAX(KA$1:KA32)+1,0)</f>
        <v>32</v>
      </c>
      <c r="KB33" t="s">
        <v>3207</v>
      </c>
      <c r="KC33" t="str">
        <f>IFERROR(VLOOKUP(ROWS(KC$2:KC33),KA$2:KB$202,2,FALSE),"")</f>
        <v>CON : Container</v>
      </c>
      <c r="KD33">
        <f>IF(ISNUMBER(SEARCH(Hauls!$G$396,KE$2:KE$202)),MAX(KD$1:KD32)+1,0)</f>
        <v>32</v>
      </c>
      <c r="KE33" t="s">
        <v>3207</v>
      </c>
      <c r="KF33" t="str">
        <f>IFERROR(VLOOKUP(ROWS(KF$2:KF33),KD$2:KE$202,2,FALSE),"")</f>
        <v>CON : Container</v>
      </c>
      <c r="KG33">
        <f>IF(ISNUMBER(SEARCH(Hauls!$G$397,KH$2:KH$202)),MAX(KG$1:KG32)+1,0)</f>
        <v>32</v>
      </c>
      <c r="KH33" t="s">
        <v>3207</v>
      </c>
      <c r="KI33" t="str">
        <f>IFERROR(VLOOKUP(ROWS(KI$2:KI33),KG$2:KH$202,2,FALSE),"")</f>
        <v>CON : Container</v>
      </c>
      <c r="KJ33">
        <f>IF(ISNUMBER(SEARCH(Hauls!$G$398,KK$2:KK$202)),MAX(KJ$1:KJ32)+1,0)</f>
        <v>32</v>
      </c>
      <c r="KK33" t="s">
        <v>3207</v>
      </c>
      <c r="KL33" t="str">
        <f>IFERROR(VLOOKUP(ROWS(KL$2:KL33),KJ$2:KK$202,2,FALSE),"")</f>
        <v>CON : Container</v>
      </c>
      <c r="KM33">
        <f>IF(ISNUMBER(SEARCH(Hauls!$G$399,KN$2:KN$202)),MAX(KM$1:KM32)+1,0)</f>
        <v>32</v>
      </c>
      <c r="KN33" t="s">
        <v>3207</v>
      </c>
      <c r="KO33" t="str">
        <f>IFERROR(VLOOKUP(ROWS(KO$2:KO33),KM$2:KN$202,2,FALSE),"")</f>
        <v>CON : Container</v>
      </c>
      <c r="KP33">
        <f>IF(ISNUMBER(SEARCH(Hauls!$G$400,KQ$2:KQ$202)),MAX(KP$1:KP32)+1,0)</f>
        <v>32</v>
      </c>
      <c r="KQ33" t="s">
        <v>3207</v>
      </c>
      <c r="KR33" t="str">
        <f>IFERROR(VLOOKUP(ROWS(KR$2:KR33),KP$2:KQ$202,2,FALSE),"")</f>
        <v>CON : Container</v>
      </c>
    </row>
    <row r="34" spans="1:304" x14ac:dyDescent="0.25">
      <c r="A34" t="s">
        <v>2554</v>
      </c>
      <c r="B34" t="s">
        <v>102</v>
      </c>
      <c r="C34" t="s">
        <v>653</v>
      </c>
      <c r="D34" t="str">
        <f t="shared" si="0"/>
        <v>CRT : Courtmacsherry</v>
      </c>
      <c r="E34">
        <f>IF(ISNUMBER(SEARCH(Hauls!$G$301,$F$2:$F$202)),MAX($E$1:E33)+1,0)</f>
        <v>33</v>
      </c>
      <c r="F34" t="s">
        <v>3208</v>
      </c>
      <c r="G34" t="str">
        <f>IFERROR(VLOOKUP(ROWS($G$2:G34),$E$2:$F$202,2,FALSE),"")</f>
        <v>CRT : Courtmacsherry</v>
      </c>
      <c r="H34">
        <f>IF(ISNUMBER(SEARCH(Hauls!$G$302,I$2:I$202)),MAX(H$1:H33)+1,0)</f>
        <v>33</v>
      </c>
      <c r="I34" t="s">
        <v>3208</v>
      </c>
      <c r="J34" t="str">
        <f>IFERROR(VLOOKUP(ROWS(J$2:J34),H$2:I$202,2,FALSE),"")</f>
        <v>CRT : Courtmacsherry</v>
      </c>
      <c r="K34">
        <f>IF(ISNUMBER(SEARCH(Hauls!$G$303,L$2:L$202)),MAX(K$1:K33)+1,0)</f>
        <v>33</v>
      </c>
      <c r="L34" t="s">
        <v>3208</v>
      </c>
      <c r="M34" t="str">
        <f>IFERROR(VLOOKUP(ROWS(M$2:M34),K$2:L$202,2,FALSE),"")</f>
        <v>CRT : Courtmacsherry</v>
      </c>
      <c r="N34">
        <f>IF(ISNUMBER(SEARCH(Hauls!$G$304,O$2:O$202)),MAX(N$1:N33)+1,0)</f>
        <v>33</v>
      </c>
      <c r="O34" t="s">
        <v>3208</v>
      </c>
      <c r="P34" t="str">
        <f>IFERROR(VLOOKUP(ROWS(P$2:P34),N$2:O$202,2,FALSE),"")</f>
        <v>CRT : Courtmacsherry</v>
      </c>
      <c r="Q34">
        <f>IF(ISNUMBER(SEARCH(Hauls!$G$305,R$2:R$202)),MAX(Q$1:Q33)+1,0)</f>
        <v>33</v>
      </c>
      <c r="R34" t="s">
        <v>3208</v>
      </c>
      <c r="S34" t="str">
        <f>IFERROR(VLOOKUP(ROWS(S$2:S34),Q$2:R$202,2,FALSE),"")</f>
        <v>CRT : Courtmacsherry</v>
      </c>
      <c r="T34">
        <f>IF(ISNUMBER(SEARCH(Hauls!$G$306,U$2:U$202)),MAX(T$1:T33)+1,0)</f>
        <v>33</v>
      </c>
      <c r="U34" t="s">
        <v>3208</v>
      </c>
      <c r="V34" t="str">
        <f>IFERROR(VLOOKUP(ROWS(V$2:V34),T$2:U$202,2,FALSE),"")</f>
        <v>CRT : Courtmacsherry</v>
      </c>
      <c r="W34">
        <f>IF(ISNUMBER(SEARCH(Hauls!$G$307,X$2:X$202)),MAX(W$1:W33)+1,0)</f>
        <v>33</v>
      </c>
      <c r="X34" t="s">
        <v>3208</v>
      </c>
      <c r="Y34" t="str">
        <f>IFERROR(VLOOKUP(ROWS(Y$2:Y34),W$2:X$202,2,FALSE),"")</f>
        <v>CRT : Courtmacsherry</v>
      </c>
      <c r="Z34">
        <f>IF(ISNUMBER(SEARCH(Hauls!$G$308,AA$2:AA$202)),MAX(Z$1:Z33)+1,0)</f>
        <v>33</v>
      </c>
      <c r="AA34" t="s">
        <v>3208</v>
      </c>
      <c r="AB34" t="str">
        <f>IFERROR(VLOOKUP(ROWS(AB$2:AB34),Z$2:AA$202,2,FALSE),"")</f>
        <v>CRT : Courtmacsherry</v>
      </c>
      <c r="AC34">
        <f>IF(ISNUMBER(SEARCH(Hauls!$G$309,AD$2:AD$202)),MAX(AC$1:AC33)+1,0)</f>
        <v>33</v>
      </c>
      <c r="AD34" t="s">
        <v>3208</v>
      </c>
      <c r="AE34" t="str">
        <f>IFERROR(VLOOKUP(ROWS(AE$2:AE34),AC$2:AD$202,2,FALSE),"")</f>
        <v>CRT : Courtmacsherry</v>
      </c>
      <c r="AF34">
        <f>IF(ISNUMBER(SEARCH(Hauls!$G$310,AG$2:AG$202)),MAX(AF$1:AF33)+1,0)</f>
        <v>33</v>
      </c>
      <c r="AG34" t="s">
        <v>3208</v>
      </c>
      <c r="AH34" t="str">
        <f>IFERROR(VLOOKUP(ROWS(AH$2:AH34),AF$2:AG$202,2,FALSE),"")</f>
        <v>CRT : Courtmacsherry</v>
      </c>
      <c r="AI34">
        <f>IF(ISNUMBER(SEARCH(Hauls!$G$311,AJ$2:AJ$202)),MAX(AI$1:AI33)+1,0)</f>
        <v>33</v>
      </c>
      <c r="AJ34" t="s">
        <v>3208</v>
      </c>
      <c r="AK34" t="str">
        <f>IFERROR(VLOOKUP(ROWS(AK$2:AK34),AI$2:AJ$202,2,FALSE),"")</f>
        <v>CRT : Courtmacsherry</v>
      </c>
      <c r="AL34">
        <f>IF(ISNUMBER(SEARCH(Hauls!$G$312,AM$2:AM$202)),MAX(AL$1:AL33)+1,0)</f>
        <v>33</v>
      </c>
      <c r="AM34" t="s">
        <v>3208</v>
      </c>
      <c r="AN34" t="str">
        <f>IFERROR(VLOOKUP(ROWS(AN$2:AN34),AL$2:AM$202,2,FALSE),"")</f>
        <v>CRT : Courtmacsherry</v>
      </c>
      <c r="AO34">
        <f>IF(ISNUMBER(SEARCH(Hauls!$G$313,AP$2:AP$202)),MAX(AO$1:AO33)+1,0)</f>
        <v>33</v>
      </c>
      <c r="AP34" t="s">
        <v>3208</v>
      </c>
      <c r="AQ34" t="str">
        <f>IFERROR(VLOOKUP(ROWS(AQ$2:AQ34),AO$2:AP$202,2,FALSE),"")</f>
        <v>CRT : Courtmacsherry</v>
      </c>
      <c r="AR34">
        <f>IF(ISNUMBER(SEARCH(Hauls!$G$314,AS$2:AS$202)),MAX(AR$1:AR33)+1,0)</f>
        <v>33</v>
      </c>
      <c r="AS34" t="s">
        <v>3208</v>
      </c>
      <c r="AT34" t="str">
        <f>IFERROR(VLOOKUP(ROWS(AT$2:AT34),AR$2:AS$202,2,FALSE),"")</f>
        <v>CRT : Courtmacsherry</v>
      </c>
      <c r="AU34">
        <f>IF(ISNUMBER(SEARCH(Hauls!$G$315,AV$2:AV$202)),MAX(AU$1:AU33)+1,0)</f>
        <v>33</v>
      </c>
      <c r="AV34" t="s">
        <v>3208</v>
      </c>
      <c r="AW34" t="str">
        <f>IFERROR(VLOOKUP(ROWS(AW$2:AW34),AU$2:AV$202,2,FALSE),"")</f>
        <v>CRT : Courtmacsherry</v>
      </c>
      <c r="AX34">
        <f>IF(ISNUMBER(SEARCH(Hauls!$G$316,AY$2:AY$202)),MAX(AX$1:AX33)+1,0)</f>
        <v>33</v>
      </c>
      <c r="AY34" t="s">
        <v>3208</v>
      </c>
      <c r="AZ34" t="str">
        <f>IFERROR(VLOOKUP(ROWS(AZ$2:AZ34),AX$2:AY$202,2,FALSE),"")</f>
        <v>CRT : Courtmacsherry</v>
      </c>
      <c r="BA34">
        <f>IF(ISNUMBER(SEARCH(Hauls!$G$317,BB$2:BB$202)),MAX(BA$1:BA33)+1,0)</f>
        <v>33</v>
      </c>
      <c r="BB34" t="s">
        <v>3208</v>
      </c>
      <c r="BC34" t="str">
        <f>IFERROR(VLOOKUP(ROWS(BC$2:BC34),BA$2:BB$202,2,FALSE),"")</f>
        <v>CRT : Courtmacsherry</v>
      </c>
      <c r="BD34">
        <f>IF(ISNUMBER(SEARCH(Hauls!$G$318,BE$2:BE$202)),MAX(BD$1:BD33)+1,0)</f>
        <v>33</v>
      </c>
      <c r="BE34" t="s">
        <v>3208</v>
      </c>
      <c r="BF34" t="str">
        <f>IFERROR(VLOOKUP(ROWS(BF$2:BF34),BD$2:BE$202,2,FALSE),"")</f>
        <v>CRT : Courtmacsherry</v>
      </c>
      <c r="BG34">
        <f>IF(ISNUMBER(SEARCH(Hauls!$G$319,BH$2:BH$202)),MAX(BG$1:BG33)+1,0)</f>
        <v>33</v>
      </c>
      <c r="BH34" t="s">
        <v>3208</v>
      </c>
      <c r="BI34" t="str">
        <f>IFERROR(VLOOKUP(ROWS(BI$2:BI34),BG$2:BH$202,2,FALSE),"")</f>
        <v>CRT : Courtmacsherry</v>
      </c>
      <c r="BJ34">
        <f>IF(ISNUMBER(SEARCH(Hauls!$G$320,BK$2:BK$202)),MAX(BJ$1:BJ33)+1,0)</f>
        <v>33</v>
      </c>
      <c r="BK34" t="s">
        <v>3208</v>
      </c>
      <c r="BL34" t="str">
        <f>IFERROR(VLOOKUP(ROWS(BL$2:BL34),BJ$2:BK$202,2,FALSE),"")</f>
        <v>CRT : Courtmacsherry</v>
      </c>
      <c r="BM34">
        <f>IF(ISNUMBER(SEARCH(Hauls!$G$321,BN$2:BN$202)),MAX(BM$1:BM33)+1,0)</f>
        <v>33</v>
      </c>
      <c r="BN34" t="s">
        <v>3208</v>
      </c>
      <c r="BO34" t="str">
        <f>IFERROR(VLOOKUP(ROWS(BO$2:BO34),BM$2:BN$202,2,FALSE),"")</f>
        <v>CRT : Courtmacsherry</v>
      </c>
      <c r="BP34">
        <f>IF(ISNUMBER(SEARCH(Hauls!$G$322,BQ$2:BQ$202)),MAX(BP$1:BP33)+1,0)</f>
        <v>33</v>
      </c>
      <c r="BQ34" t="s">
        <v>3208</v>
      </c>
      <c r="BR34" t="str">
        <f>IFERROR(VLOOKUP(ROWS(BR$2:BR34),BP$2:BQ$202,2,FALSE),"")</f>
        <v>CRT : Courtmacsherry</v>
      </c>
      <c r="BS34">
        <f>IF(ISNUMBER(SEARCH(Hauls!$G$323,BT$2:BT$202)),MAX(BS$1:BS33)+1,0)</f>
        <v>33</v>
      </c>
      <c r="BT34" t="s">
        <v>3208</v>
      </c>
      <c r="BU34" t="str">
        <f>IFERROR(VLOOKUP(ROWS(BU$2:BU34),BS$2:BT$202,2,FALSE),"")</f>
        <v>CRT : Courtmacsherry</v>
      </c>
      <c r="BV34">
        <f>IF(ISNUMBER(SEARCH(Hauls!$G$324,BW$2:BW$202)),MAX(BV$1:BV33)+1,0)</f>
        <v>33</v>
      </c>
      <c r="BW34" t="s">
        <v>3208</v>
      </c>
      <c r="BX34" t="str">
        <f>IFERROR(VLOOKUP(ROWS(BX$2:BX34),BV$2:BW$202,2,FALSE),"")</f>
        <v>CRT : Courtmacsherry</v>
      </c>
      <c r="BY34">
        <f>IF(ISNUMBER(SEARCH(Hauls!$G$325,BZ$2:BZ$202)),MAX(BY$1:BY33)+1,0)</f>
        <v>33</v>
      </c>
      <c r="BZ34" t="s">
        <v>3208</v>
      </c>
      <c r="CA34" t="str">
        <f>IFERROR(VLOOKUP(ROWS(CA$2:CA34),BY$2:BZ$202,2,FALSE),"")</f>
        <v>CRT : Courtmacsherry</v>
      </c>
      <c r="CB34">
        <f>IF(ISNUMBER(SEARCH(Hauls!$G$326,CC$2:CC$202)),MAX(CB$1:CB33)+1,0)</f>
        <v>33</v>
      </c>
      <c r="CC34" t="s">
        <v>3208</v>
      </c>
      <c r="CD34" t="str">
        <f>IFERROR(VLOOKUP(ROWS(CD$2:CD34),CB$2:CC$202,2,FALSE),"")</f>
        <v>CRT : Courtmacsherry</v>
      </c>
      <c r="CE34">
        <f>IF(ISNUMBER(SEARCH(Hauls!$G$327,CF$2:CF$202)),MAX(CE$1:CE33)+1,0)</f>
        <v>33</v>
      </c>
      <c r="CF34" t="s">
        <v>3208</v>
      </c>
      <c r="CG34" t="str">
        <f>IFERROR(VLOOKUP(ROWS(CG$2:CG34),CE$2:CF$202,2,FALSE),"")</f>
        <v>CRT : Courtmacsherry</v>
      </c>
      <c r="CH34">
        <f>IF(ISNUMBER(SEARCH(Hauls!$G$328,CI$2:CI$202)),MAX(CH$1:CH33)+1,0)</f>
        <v>33</v>
      </c>
      <c r="CI34" t="s">
        <v>3208</v>
      </c>
      <c r="CJ34" t="str">
        <f>IFERROR(VLOOKUP(ROWS(CJ$2:CJ34),CH$2:CI$202,2,FALSE),"")</f>
        <v>CRT : Courtmacsherry</v>
      </c>
      <c r="CK34">
        <f>IF(ISNUMBER(SEARCH(Hauls!$G$329,CL$2:CL$202)),MAX(CK$1:CK33)+1,0)</f>
        <v>33</v>
      </c>
      <c r="CL34" t="s">
        <v>3208</v>
      </c>
      <c r="CM34" t="str">
        <f>IFERROR(VLOOKUP(ROWS(CM$2:CM34),CK$2:CL$202,2,FALSE),"")</f>
        <v>CRT : Courtmacsherry</v>
      </c>
      <c r="CN34">
        <f>IF(ISNUMBER(SEARCH(Hauls!$G$330,CO$2:CO$202)),MAX(CN$1:CN33)+1,0)</f>
        <v>33</v>
      </c>
      <c r="CO34" t="s">
        <v>3208</v>
      </c>
      <c r="CP34" t="str">
        <f>IFERROR(VLOOKUP(ROWS(CP$2:CP34),CN$2:CO$202,2,FALSE),"")</f>
        <v>CRT : Courtmacsherry</v>
      </c>
      <c r="CQ34">
        <f>IF(ISNUMBER(SEARCH(Hauls!$G$331,CR$2:CR$202)),MAX(CQ$1:CQ33)+1,0)</f>
        <v>33</v>
      </c>
      <c r="CR34" t="s">
        <v>3208</v>
      </c>
      <c r="CS34" t="str">
        <f>IFERROR(VLOOKUP(ROWS(CS$2:CS34),CQ$2:CR$202,2,FALSE),"")</f>
        <v>CRT : Courtmacsherry</v>
      </c>
      <c r="CT34">
        <f>IF(ISNUMBER(SEARCH(Hauls!$G$332,CU$2:CU$202)),MAX(CT$1:CT33)+1,0)</f>
        <v>33</v>
      </c>
      <c r="CU34" t="s">
        <v>3208</v>
      </c>
      <c r="CV34" t="str">
        <f>IFERROR(VLOOKUP(ROWS(CV$2:CV34),CT$2:CU$202,2,FALSE),"")</f>
        <v>CRT : Courtmacsherry</v>
      </c>
      <c r="CW34">
        <f>IF(ISNUMBER(SEARCH(Hauls!$G$333,CX$2:CX$202)),MAX(CW$1:CW33)+1,0)</f>
        <v>33</v>
      </c>
      <c r="CX34" t="s">
        <v>3208</v>
      </c>
      <c r="CY34" t="str">
        <f>IFERROR(VLOOKUP(ROWS(CY$2:CY34),CW$2:CX$202,2,FALSE),"")</f>
        <v>CRT : Courtmacsherry</v>
      </c>
      <c r="CZ34">
        <f>IF(ISNUMBER(SEARCH(Hauls!$G$334,DA$2:DA$202)),MAX(CZ$1:CZ33)+1,0)</f>
        <v>33</v>
      </c>
      <c r="DA34" t="s">
        <v>3208</v>
      </c>
      <c r="DB34" t="str">
        <f>IFERROR(VLOOKUP(ROWS(DB$2:DB34),CZ$2:DA$202,2,FALSE),"")</f>
        <v>CRT : Courtmacsherry</v>
      </c>
      <c r="DC34">
        <f>IF(ISNUMBER(SEARCH(Hauls!$G$335,DD$2:DD$202)),MAX(DC$1:DC33)+1,0)</f>
        <v>33</v>
      </c>
      <c r="DD34" t="s">
        <v>3208</v>
      </c>
      <c r="DE34" t="str">
        <f>IFERROR(VLOOKUP(ROWS(DE$2:DE34),DC$2:DD$202,2,FALSE),"")</f>
        <v>CRT : Courtmacsherry</v>
      </c>
      <c r="DF34">
        <f>IF(ISNUMBER(SEARCH(Hauls!$G$336,DG$2:DG$202)),MAX(DF$1:DF33)+1,0)</f>
        <v>33</v>
      </c>
      <c r="DG34" t="s">
        <v>3208</v>
      </c>
      <c r="DH34" t="str">
        <f>IFERROR(VLOOKUP(ROWS(DH$2:DH34),DF$2:DG$202,2,FALSE),"")</f>
        <v>CRT : Courtmacsherry</v>
      </c>
      <c r="DI34">
        <f>IF(ISNUMBER(SEARCH(Hauls!$G$337,DJ$2:DJ$202)),MAX(DI$1:DI33)+1,0)</f>
        <v>33</v>
      </c>
      <c r="DJ34" t="s">
        <v>3208</v>
      </c>
      <c r="DK34" t="str">
        <f>IFERROR(VLOOKUP(ROWS(DK$2:DK34),DI$2:DJ$202,2,FALSE),"")</f>
        <v>CRT : Courtmacsherry</v>
      </c>
      <c r="DL34">
        <f>IF(ISNUMBER(SEARCH(Hauls!$G$338,DM$2:DM$202)),MAX(DL$1:DL33)+1,0)</f>
        <v>33</v>
      </c>
      <c r="DM34" t="s">
        <v>3208</v>
      </c>
      <c r="DN34" t="str">
        <f>IFERROR(VLOOKUP(ROWS(DN$2:DN34),DL$2:DM$202,2,FALSE),"")</f>
        <v>CRT : Courtmacsherry</v>
      </c>
      <c r="DO34">
        <f>IF(ISNUMBER(SEARCH(Hauls!$G$339,DP$2:DP$202)),MAX(DO$1:DO33)+1,0)</f>
        <v>33</v>
      </c>
      <c r="DP34" t="s">
        <v>3208</v>
      </c>
      <c r="DQ34" t="str">
        <f>IFERROR(VLOOKUP(ROWS(DQ$2:DQ34),DO$2:DP$202,2,FALSE),"")</f>
        <v>CRT : Courtmacsherry</v>
      </c>
      <c r="DR34">
        <f>IF(ISNUMBER(SEARCH(Hauls!$G$340,DS$2:DS$202)),MAX(DR$1:DR33)+1,0)</f>
        <v>33</v>
      </c>
      <c r="DS34" t="s">
        <v>3208</v>
      </c>
      <c r="DT34" t="str">
        <f>IFERROR(VLOOKUP(ROWS(DT$2:DT34),DR$2:DS$202,2,FALSE),"")</f>
        <v>CRT : Courtmacsherry</v>
      </c>
      <c r="DU34">
        <f>IF(ISNUMBER(SEARCH(Hauls!$G$341,DV$2:DV$202)),MAX(DU$1:DU33)+1,0)</f>
        <v>33</v>
      </c>
      <c r="DV34" t="s">
        <v>3208</v>
      </c>
      <c r="DW34" t="str">
        <f>IFERROR(VLOOKUP(ROWS(DW$2:DW34),DU$2:DV$202,2,FALSE),"")</f>
        <v>CRT : Courtmacsherry</v>
      </c>
      <c r="DX34">
        <f>IF(ISNUMBER(SEARCH(Hauls!$G$342,DY$2:DY$202)),MAX(DX$1:DX33)+1,0)</f>
        <v>33</v>
      </c>
      <c r="DY34" t="s">
        <v>3208</v>
      </c>
      <c r="DZ34" t="str">
        <f>IFERROR(VLOOKUP(ROWS(DZ$2:DZ34),DX$2:DY$202,2,FALSE),"")</f>
        <v>CRT : Courtmacsherry</v>
      </c>
      <c r="EA34">
        <f>IF(ISNUMBER(SEARCH(Hauls!$G$343,EB$2:EB$202)),MAX(EA$1:EA33)+1,0)</f>
        <v>33</v>
      </c>
      <c r="EB34" t="s">
        <v>3208</v>
      </c>
      <c r="EC34" t="str">
        <f>IFERROR(VLOOKUP(ROWS(EC$2:EC34),EA$2:EB$202,2,FALSE),"")</f>
        <v>CRT : Courtmacsherry</v>
      </c>
      <c r="ED34">
        <f>IF(ISNUMBER(SEARCH(Hauls!$G$344,EE$2:EE$202)),MAX(ED$1:ED33)+1,0)</f>
        <v>33</v>
      </c>
      <c r="EE34" t="s">
        <v>3208</v>
      </c>
      <c r="EF34" t="str">
        <f>IFERROR(VLOOKUP(ROWS(EF$2:EF34),ED$2:EE$202,2,FALSE),"")</f>
        <v>CRT : Courtmacsherry</v>
      </c>
      <c r="EG34">
        <f>IF(ISNUMBER(SEARCH(Hauls!$G$345,EH$2:EH$202)),MAX(EG$1:EG33)+1,0)</f>
        <v>33</v>
      </c>
      <c r="EH34" t="s">
        <v>3208</v>
      </c>
      <c r="EI34" t="str">
        <f>IFERROR(VLOOKUP(ROWS(EI$2:EI34),EG$2:EH$202,2,FALSE),"")</f>
        <v>CRT : Courtmacsherry</v>
      </c>
      <c r="EJ34">
        <f>IF(ISNUMBER(SEARCH(Hauls!$G$346,EK$2:EK$202)),MAX(EJ$1:EJ33)+1,0)</f>
        <v>33</v>
      </c>
      <c r="EK34" t="s">
        <v>3208</v>
      </c>
      <c r="EL34" t="str">
        <f>IFERROR(VLOOKUP(ROWS(EL$2:EL34),EJ$2:EK$202,2,FALSE),"")</f>
        <v>CRT : Courtmacsherry</v>
      </c>
      <c r="EM34">
        <f>IF(ISNUMBER(SEARCH(Hauls!$G$347,EN$2:EN$202)),MAX(EM$1:EM33)+1,0)</f>
        <v>33</v>
      </c>
      <c r="EN34" t="s">
        <v>3208</v>
      </c>
      <c r="EO34" t="str">
        <f>IFERROR(VLOOKUP(ROWS(EO$2:EO34),EM$2:EN$202,2,FALSE),"")</f>
        <v>CRT : Courtmacsherry</v>
      </c>
      <c r="EP34">
        <f>IF(ISNUMBER(SEARCH(Hauls!$G$348,EQ$2:EQ$202)),MAX(EP$1:EP33)+1,0)</f>
        <v>33</v>
      </c>
      <c r="EQ34" t="s">
        <v>3208</v>
      </c>
      <c r="ER34" t="str">
        <f>IFERROR(VLOOKUP(ROWS(ER$2:ER34),EP$2:EQ$202,2,FALSE),"")</f>
        <v>CRT : Courtmacsherry</v>
      </c>
      <c r="ES34">
        <f>IF(ISNUMBER(SEARCH(Hauls!$G$349,ET$2:ET$202)),MAX(ES$1:ES33)+1,0)</f>
        <v>33</v>
      </c>
      <c r="ET34" t="s">
        <v>3208</v>
      </c>
      <c r="EU34" t="str">
        <f>IFERROR(VLOOKUP(ROWS(EU$2:EU34),ES$2:ET$202,2,FALSE),"")</f>
        <v>CRT : Courtmacsherry</v>
      </c>
      <c r="EV34">
        <f>IF(ISNUMBER(SEARCH(Hauls!$G$350,EW$2:EW$202)),MAX(EV$1:EV33)+1,0)</f>
        <v>33</v>
      </c>
      <c r="EW34" t="s">
        <v>3208</v>
      </c>
      <c r="EX34" t="str">
        <f>IFERROR(VLOOKUP(ROWS(EX$2:EX34),EV$2:EW$202,2,FALSE),"")</f>
        <v>CRT : Courtmacsherry</v>
      </c>
      <c r="EY34">
        <f>IF(ISNUMBER(SEARCH(Hauls!$G$351,EZ$2:EZ$202)),MAX(EY$1:EY33)+1,0)</f>
        <v>33</v>
      </c>
      <c r="EZ34" t="s">
        <v>3208</v>
      </c>
      <c r="FA34" t="str">
        <f>IFERROR(VLOOKUP(ROWS(FA$2:FA34),EY$2:EZ$202,2,FALSE),"")</f>
        <v>CRT : Courtmacsherry</v>
      </c>
      <c r="FB34">
        <f>IF(ISNUMBER(SEARCH(Hauls!$G$352,FC$2:FC$202)),MAX(FB$1:FB33)+1,0)</f>
        <v>33</v>
      </c>
      <c r="FC34" t="s">
        <v>3208</v>
      </c>
      <c r="FD34" t="str">
        <f>IFERROR(VLOOKUP(ROWS(FD$2:FD34),FB$2:FC$202,2,FALSE),"")</f>
        <v>CRT : Courtmacsherry</v>
      </c>
      <c r="FE34">
        <f>IF(ISNUMBER(SEARCH(Hauls!$G$353,FF$2:FF$202)),MAX(FE$1:FE33)+1,0)</f>
        <v>33</v>
      </c>
      <c r="FF34" t="s">
        <v>3208</v>
      </c>
      <c r="FG34" t="str">
        <f>IFERROR(VLOOKUP(ROWS(FG$2:FG34),FE$2:FF$202,2,FALSE),"")</f>
        <v>CRT : Courtmacsherry</v>
      </c>
      <c r="FH34">
        <f>IF(ISNUMBER(SEARCH(Hauls!$G$354,FI$2:FI$202)),MAX(FH$1:FH33)+1,0)</f>
        <v>33</v>
      </c>
      <c r="FI34" t="s">
        <v>3208</v>
      </c>
      <c r="FJ34" t="str">
        <f>IFERROR(VLOOKUP(ROWS(FJ$2:FJ34),FH$2:FI$202,2,FALSE),"")</f>
        <v>CRT : Courtmacsherry</v>
      </c>
      <c r="FK34">
        <f>IF(ISNUMBER(SEARCH(Hauls!$G$355,FL$2:FL$202)),MAX(FK$1:FK33)+1,0)</f>
        <v>33</v>
      </c>
      <c r="FL34" t="s">
        <v>3208</v>
      </c>
      <c r="FM34" t="str">
        <f>IFERROR(VLOOKUP(ROWS(FM$2:FM34),FK$2:FL$202,2,FALSE),"")</f>
        <v>CRT : Courtmacsherry</v>
      </c>
      <c r="FN34">
        <f>IF(ISNUMBER(SEARCH(Hauls!$G$356,FO$2:FO$202)),MAX(FN$1:FN33)+1,0)</f>
        <v>33</v>
      </c>
      <c r="FO34" t="s">
        <v>3208</v>
      </c>
      <c r="FP34" t="str">
        <f>IFERROR(VLOOKUP(ROWS(FP$2:FP34),FN$2:FO$202,2,FALSE),"")</f>
        <v>CRT : Courtmacsherry</v>
      </c>
      <c r="FQ34">
        <f>IF(ISNUMBER(SEARCH(Hauls!$G$357,FR$2:FR$202)),MAX(FQ$1:FQ33)+1,0)</f>
        <v>33</v>
      </c>
      <c r="FR34" t="s">
        <v>3208</v>
      </c>
      <c r="FS34" t="str">
        <f>IFERROR(VLOOKUP(ROWS(FS$2:FS34),FQ$2:FR$202,2,FALSE),"")</f>
        <v>CRT : Courtmacsherry</v>
      </c>
      <c r="FT34">
        <f>IF(ISNUMBER(SEARCH(Hauls!$G$358,FU$2:FU$202)),MAX(FT$1:FT33)+1,0)</f>
        <v>33</v>
      </c>
      <c r="FU34" t="s">
        <v>3208</v>
      </c>
      <c r="FV34" t="str">
        <f>IFERROR(VLOOKUP(ROWS(FV$2:FV34),FT$2:FU$202,2,FALSE),"")</f>
        <v>CRT : Courtmacsherry</v>
      </c>
      <c r="FW34">
        <f>IF(ISNUMBER(SEARCH(Hauls!$G$359,FX$2:FX$202)),MAX(FW$1:FW33)+1,0)</f>
        <v>33</v>
      </c>
      <c r="FX34" t="s">
        <v>3208</v>
      </c>
      <c r="FY34" t="str">
        <f>IFERROR(VLOOKUP(ROWS(FY$2:FY34),FW$2:FX$202,2,FALSE),"")</f>
        <v>CRT : Courtmacsherry</v>
      </c>
      <c r="FZ34">
        <f>IF(ISNUMBER(SEARCH(Hauls!$G$360,GA$2:GA$202)),MAX(FZ$1:FZ33)+1,0)</f>
        <v>33</v>
      </c>
      <c r="GA34" t="s">
        <v>3208</v>
      </c>
      <c r="GB34" t="str">
        <f>IFERROR(VLOOKUP(ROWS(GB$2:GB34),FZ$2:GA$202,2,FALSE),"")</f>
        <v>CRT : Courtmacsherry</v>
      </c>
      <c r="GC34">
        <f>IF(ISNUMBER(SEARCH(Hauls!$G$361,GD$2:GD$202)),MAX(GC$1:GC33)+1,0)</f>
        <v>33</v>
      </c>
      <c r="GD34" t="s">
        <v>3208</v>
      </c>
      <c r="GE34" t="str">
        <f>IFERROR(VLOOKUP(ROWS(GE$2:GE34),GC$2:GD$202,2,FALSE),"")</f>
        <v>CRT : Courtmacsherry</v>
      </c>
      <c r="GF34">
        <f>IF(ISNUMBER(SEARCH(Hauls!$G$362,GG$2:GG$202)),MAX(GF$1:GF33)+1,0)</f>
        <v>33</v>
      </c>
      <c r="GG34" t="s">
        <v>3208</v>
      </c>
      <c r="GH34" t="str">
        <f>IFERROR(VLOOKUP(ROWS(GH$2:GH34),GF$2:GG$202,2,FALSE),"")</f>
        <v>CRT : Courtmacsherry</v>
      </c>
      <c r="GI34">
        <f>IF(ISNUMBER(SEARCH(Hauls!$G$363,GJ$2:GJ$202)),MAX(GI$1:GI33)+1,0)</f>
        <v>33</v>
      </c>
      <c r="GJ34" t="s">
        <v>3208</v>
      </c>
      <c r="GK34" t="str">
        <f>IFERROR(VLOOKUP(ROWS(GK$2:GK34),GI$2:GJ$202,2,FALSE),"")</f>
        <v>CRT : Courtmacsherry</v>
      </c>
      <c r="GL34">
        <f>IF(ISNUMBER(SEARCH(Hauls!$G$364,GM$2:GM$202)),MAX(GL$1:GL33)+1,0)</f>
        <v>33</v>
      </c>
      <c r="GM34" t="s">
        <v>3208</v>
      </c>
      <c r="GN34" t="str">
        <f>IFERROR(VLOOKUP(ROWS(GN$2:GN34),GL$2:GM$202,2,FALSE),"")</f>
        <v>CRT : Courtmacsherry</v>
      </c>
      <c r="GO34">
        <f>IF(ISNUMBER(SEARCH(Hauls!$G$365,GP$2:GP$202)),MAX(GO$1:GO33)+1,0)</f>
        <v>33</v>
      </c>
      <c r="GP34" t="s">
        <v>3208</v>
      </c>
      <c r="GQ34" t="str">
        <f>IFERROR(VLOOKUP(ROWS(GQ$2:GQ34),GO$2:GP$202,2,FALSE),"")</f>
        <v>CRT : Courtmacsherry</v>
      </c>
      <c r="GR34">
        <f>IF(ISNUMBER(SEARCH(Hauls!$G$366,GS$2:GS$202)),MAX(GR$1:GR33)+1,0)</f>
        <v>33</v>
      </c>
      <c r="GS34" t="s">
        <v>3208</v>
      </c>
      <c r="GT34" t="str">
        <f>IFERROR(VLOOKUP(ROWS(GT$2:GT34),GR$2:GS$202,2,FALSE),"")</f>
        <v>CRT : Courtmacsherry</v>
      </c>
      <c r="GU34">
        <f>IF(ISNUMBER(SEARCH(Hauls!$G$366,GV$2:GV$202)),MAX(GU$1:GU33)+1,0)</f>
        <v>33</v>
      </c>
      <c r="GV34" t="s">
        <v>3208</v>
      </c>
      <c r="GW34" t="str">
        <f>IFERROR(VLOOKUP(ROWS(GW$2:GW34),GU$2:GV$202,2,FALSE),"")</f>
        <v>CRT : Courtmacsherry</v>
      </c>
      <c r="GX34">
        <f>IF(ISNUMBER(SEARCH(Hauls!$G$368,GY$2:GY$202)),MAX(GX$1:GX33)+1,0)</f>
        <v>33</v>
      </c>
      <c r="GY34" t="s">
        <v>3208</v>
      </c>
      <c r="GZ34" t="str">
        <f>IFERROR(VLOOKUP(ROWS(GZ$2:GZ34),GX$2:GY$202,2,FALSE),"")</f>
        <v>CRT : Courtmacsherry</v>
      </c>
      <c r="HA34">
        <f>IF(ISNUMBER(SEARCH(Hauls!$G$369,HB$2:HB$202)),MAX(HA$1:HA33)+1,0)</f>
        <v>33</v>
      </c>
      <c r="HB34" t="s">
        <v>3208</v>
      </c>
      <c r="HC34" t="str">
        <f>IFERROR(VLOOKUP(ROWS(HC$2:HC34),HA$2:HB$202,2,FALSE),"")</f>
        <v>CRT : Courtmacsherry</v>
      </c>
      <c r="HD34">
        <f>IF(ISNUMBER(SEARCH(Hauls!$G$370,HE$2:HE$202)),MAX(HD$1:HD33)+1,0)</f>
        <v>33</v>
      </c>
      <c r="HE34" t="s">
        <v>3208</v>
      </c>
      <c r="HF34" t="str">
        <f>IFERROR(VLOOKUP(ROWS(HF$2:HF34),HD$2:HE$202,2,FALSE),"")</f>
        <v>CRT : Courtmacsherry</v>
      </c>
      <c r="HG34">
        <f>IF(ISNUMBER(SEARCH(Hauls!$G$371,HH$2:HH$202)),MAX(HG$1:HG33)+1,0)</f>
        <v>33</v>
      </c>
      <c r="HH34" t="s">
        <v>3208</v>
      </c>
      <c r="HI34" t="str">
        <f>IFERROR(VLOOKUP(ROWS(HI$2:HI34),HG$2:HH$202,2,FALSE),"")</f>
        <v>CRT : Courtmacsherry</v>
      </c>
      <c r="HJ34">
        <f>IF(ISNUMBER(SEARCH(Hauls!$G$372,HK$2:HK$202)),MAX(HJ$1:HJ33)+1,0)</f>
        <v>33</v>
      </c>
      <c r="HK34" t="s">
        <v>3208</v>
      </c>
      <c r="HL34" t="str">
        <f>IFERROR(VLOOKUP(ROWS(HL$2:HL34),HJ$2:HK$202,2,FALSE),"")</f>
        <v>CRT : Courtmacsherry</v>
      </c>
      <c r="HM34">
        <f>IF(ISNUMBER(SEARCH(Hauls!$G$373,HN$2:HN$202)),MAX(HM$1:HM33)+1,0)</f>
        <v>33</v>
      </c>
      <c r="HN34" t="s">
        <v>3208</v>
      </c>
      <c r="HO34" t="str">
        <f>IFERROR(VLOOKUP(ROWS(HO$2:HO34),HM$2:HN$202,2,FALSE),"")</f>
        <v>CRT : Courtmacsherry</v>
      </c>
      <c r="HP34">
        <f>IF(ISNUMBER(SEARCH(Hauls!$G$374,HQ$2:HQ$202)),MAX(HP$1:HP33)+1,0)</f>
        <v>33</v>
      </c>
      <c r="HQ34" t="s">
        <v>3208</v>
      </c>
      <c r="HR34" t="str">
        <f>IFERROR(VLOOKUP(ROWS(HR$2:HR34),HP$2:HQ$202,2,FALSE),"")</f>
        <v>CRT : Courtmacsherry</v>
      </c>
      <c r="HS34">
        <f>IF(ISNUMBER(SEARCH(Hauls!$G$375,HT$2:HT$202)),MAX(HS$1:HS33)+1,0)</f>
        <v>33</v>
      </c>
      <c r="HT34" t="s">
        <v>3208</v>
      </c>
      <c r="HU34" t="str">
        <f>IFERROR(VLOOKUP(ROWS(HU$2:HU34),HS$2:HT$202,2,FALSE),"")</f>
        <v>CRT : Courtmacsherry</v>
      </c>
      <c r="HV34">
        <f>IF(ISNUMBER(SEARCH(Hauls!$G$376,HW$2:HW$202)),MAX(HV$1:HV33)+1,0)</f>
        <v>33</v>
      </c>
      <c r="HW34" t="s">
        <v>3208</v>
      </c>
      <c r="HX34" t="str">
        <f>IFERROR(VLOOKUP(ROWS(HX$2:HX34),HV$2:HW$202,2,FALSE),"")</f>
        <v>CRT : Courtmacsherry</v>
      </c>
      <c r="HY34">
        <f>IF(ISNUMBER(SEARCH(Hauls!$G$377,HZ$2:HZ$202)),MAX(HY$1:HY33)+1,0)</f>
        <v>33</v>
      </c>
      <c r="HZ34" t="s">
        <v>3208</v>
      </c>
      <c r="IA34" t="str">
        <f>IFERROR(VLOOKUP(ROWS(IA$2:IA34),HY$2:HZ$202,2,FALSE),"")</f>
        <v>CRT : Courtmacsherry</v>
      </c>
      <c r="IB34">
        <f>IF(ISNUMBER(SEARCH(Hauls!$G$378,IC$2:IC$202)),MAX(IB$1:IB33)+1,0)</f>
        <v>33</v>
      </c>
      <c r="IC34" t="s">
        <v>3208</v>
      </c>
      <c r="ID34" t="str">
        <f>IFERROR(VLOOKUP(ROWS(ID$2:ID34),IB$2:IC$202,2,FALSE),"")</f>
        <v>CRT : Courtmacsherry</v>
      </c>
      <c r="IE34">
        <f>IF(ISNUMBER(SEARCH(Hauls!$G$379,IF$2:IF$202)),MAX(IE$1:IE33)+1,0)</f>
        <v>33</v>
      </c>
      <c r="IF34" t="s">
        <v>3208</v>
      </c>
      <c r="IG34" t="str">
        <f>IFERROR(VLOOKUP(ROWS(IG$2:IG34),IE$2:IF$202,2,FALSE),"")</f>
        <v>CRT : Courtmacsherry</v>
      </c>
      <c r="IH34">
        <f>IF(ISNUMBER(SEARCH(Hauls!$G$380,II$2:II$202)),MAX(IH$1:IH33)+1,0)</f>
        <v>33</v>
      </c>
      <c r="II34" t="s">
        <v>3208</v>
      </c>
      <c r="IJ34" t="str">
        <f>IFERROR(VLOOKUP(ROWS(IJ$2:IJ34),IH$2:II$202,2,FALSE),"")</f>
        <v>CRT : Courtmacsherry</v>
      </c>
      <c r="IK34">
        <f>IF(ISNUMBER(SEARCH(Hauls!$G$381,IL$2:IL$202)),MAX(IK$1:IK33)+1,0)</f>
        <v>33</v>
      </c>
      <c r="IL34" t="s">
        <v>3208</v>
      </c>
      <c r="IM34" t="str">
        <f>IFERROR(VLOOKUP(ROWS(IM$2:IM34),IK$2:IL$202,2,FALSE),"")</f>
        <v>CRT : Courtmacsherry</v>
      </c>
      <c r="IN34">
        <f>IF(ISNUMBER(SEARCH(Hauls!$G$382,IO$2:IO$202)),MAX(IN$1:IN33)+1,0)</f>
        <v>33</v>
      </c>
      <c r="IO34" t="s">
        <v>3208</v>
      </c>
      <c r="IP34" t="str">
        <f>IFERROR(VLOOKUP(ROWS(IP$2:IP34),IN$2:IO$202,2,FALSE),"")</f>
        <v>CRT : Courtmacsherry</v>
      </c>
      <c r="IQ34">
        <f>IF(ISNUMBER(SEARCH(Hauls!$G$383,IR$2:IR$202)),MAX(IQ$1:IQ33)+1,0)</f>
        <v>33</v>
      </c>
      <c r="IR34" t="s">
        <v>3208</v>
      </c>
      <c r="IS34" t="str">
        <f>IFERROR(VLOOKUP(ROWS(IS$2:IS34),IQ$2:IR$202,2,FALSE),"")</f>
        <v>CRT : Courtmacsherry</v>
      </c>
      <c r="IT34">
        <f>IF(ISNUMBER(SEARCH(Hauls!$G$384,IU$2:IU$202)),MAX(IT$1:IT33)+1,0)</f>
        <v>33</v>
      </c>
      <c r="IU34" t="s">
        <v>3208</v>
      </c>
      <c r="IV34" t="str">
        <f>IFERROR(VLOOKUP(ROWS(IV$2:IV34),IT$2:IU$202,2,FALSE),"")</f>
        <v>CRT : Courtmacsherry</v>
      </c>
      <c r="IW34">
        <f>IF(ISNUMBER(SEARCH(Hauls!$G$385,IX$2:IX$202)),MAX(IW$1:IW33)+1,0)</f>
        <v>33</v>
      </c>
      <c r="IX34" t="s">
        <v>3208</v>
      </c>
      <c r="IY34" t="str">
        <f>IFERROR(VLOOKUP(ROWS(IY$2:IY34),IW$2:IX$202,2,FALSE),"")</f>
        <v>CRT : Courtmacsherry</v>
      </c>
      <c r="IZ34">
        <f>IF(ISNUMBER(SEARCH(Hauls!$G$386,JA$2:JA$202)),MAX(IZ$1:IZ33)+1,0)</f>
        <v>33</v>
      </c>
      <c r="JA34" t="s">
        <v>3208</v>
      </c>
      <c r="JB34" t="str">
        <f>IFERROR(VLOOKUP(ROWS(JB$2:JB34),IZ$2:JA$202,2,FALSE),"")</f>
        <v>CRT : Courtmacsherry</v>
      </c>
      <c r="JC34">
        <f>IF(ISNUMBER(SEARCH(Hauls!$G$387,JD$2:JD$202)),MAX(JC$1:JC33)+1,0)</f>
        <v>33</v>
      </c>
      <c r="JD34" t="s">
        <v>3208</v>
      </c>
      <c r="JE34" t="str">
        <f>IFERROR(VLOOKUP(ROWS(JE$2:JE34),JC$2:JD$202,2,FALSE),"")</f>
        <v>CRT : Courtmacsherry</v>
      </c>
      <c r="JF34">
        <f>IF(ISNUMBER(SEARCH(Hauls!$G$388,JG$2:JG$202)),MAX(JF$1:JF33)+1,0)</f>
        <v>33</v>
      </c>
      <c r="JG34" t="s">
        <v>3208</v>
      </c>
      <c r="JH34" t="str">
        <f>IFERROR(VLOOKUP(ROWS(JH$2:JH34),JF$2:JG$202,2,FALSE),"")</f>
        <v>CRT : Courtmacsherry</v>
      </c>
      <c r="JI34">
        <f>IF(ISNUMBER(SEARCH(Hauls!$G$389,JJ$2:JJ$202)),MAX(JI$1:JI33)+1,0)</f>
        <v>33</v>
      </c>
      <c r="JJ34" t="s">
        <v>3208</v>
      </c>
      <c r="JK34" t="str">
        <f>IFERROR(VLOOKUP(ROWS(JK$2:JK34),JI$2:JJ$202,2,FALSE),"")</f>
        <v>CRT : Courtmacsherry</v>
      </c>
      <c r="JL34">
        <f>IF(ISNUMBER(SEARCH(Hauls!$G$390,JM$2:JM$202)),MAX(JL$1:JL33)+1,0)</f>
        <v>33</v>
      </c>
      <c r="JM34" t="s">
        <v>3208</v>
      </c>
      <c r="JN34" t="str">
        <f>IFERROR(VLOOKUP(ROWS(JN$2:JN34),JL$2:JM$202,2,FALSE),"")</f>
        <v>CRT : Courtmacsherry</v>
      </c>
      <c r="JO34">
        <f>IF(ISNUMBER(SEARCH(Hauls!$G$391,JP$2:JP$202)),MAX(JO$1:JO33)+1,0)</f>
        <v>33</v>
      </c>
      <c r="JP34" t="s">
        <v>3208</v>
      </c>
      <c r="JQ34" t="str">
        <f>IFERROR(VLOOKUP(ROWS(JQ$2:JQ34),JO$2:JP$202,2,FALSE),"")</f>
        <v>CRT : Courtmacsherry</v>
      </c>
      <c r="JR34">
        <f>IF(ISNUMBER(SEARCH(Hauls!$G$392,JS$2:JS$202)),MAX(JR$1:JR33)+1,0)</f>
        <v>33</v>
      </c>
      <c r="JS34" t="s">
        <v>3208</v>
      </c>
      <c r="JT34" t="str">
        <f>IFERROR(VLOOKUP(ROWS(JT$2:JT34),JR$2:JS$202,2,FALSE),"")</f>
        <v>CRT : Courtmacsherry</v>
      </c>
      <c r="JU34">
        <f>IF(ISNUMBER(SEARCH(Hauls!$G$393,JV$2:JV$202)),MAX(JU$1:JU33)+1,0)</f>
        <v>33</v>
      </c>
      <c r="JV34" t="s">
        <v>3208</v>
      </c>
      <c r="JW34" t="str">
        <f>IFERROR(VLOOKUP(ROWS(JW$2:JW34),JU$2:JV$202,2,FALSE),"")</f>
        <v>CRT : Courtmacsherry</v>
      </c>
      <c r="JX34">
        <f>IF(ISNUMBER(SEARCH(Hauls!$G$394,JY$2:JY$202)),MAX(JX$1:JX33)+1,0)</f>
        <v>33</v>
      </c>
      <c r="JY34" t="s">
        <v>3208</v>
      </c>
      <c r="JZ34" t="str">
        <f>IFERROR(VLOOKUP(ROWS(JZ$2:JZ34),JX$2:JY$202,2,FALSE),"")</f>
        <v>CRT : Courtmacsherry</v>
      </c>
      <c r="KA34">
        <f>IF(ISNUMBER(SEARCH(Hauls!$G$395,KB$2:KB$202)),MAX(KA$1:KA33)+1,0)</f>
        <v>33</v>
      </c>
      <c r="KB34" t="s">
        <v>3208</v>
      </c>
      <c r="KC34" t="str">
        <f>IFERROR(VLOOKUP(ROWS(KC$2:KC34),KA$2:KB$202,2,FALSE),"")</f>
        <v>CRT : Courtmacsherry</v>
      </c>
      <c r="KD34">
        <f>IF(ISNUMBER(SEARCH(Hauls!$G$396,KE$2:KE$202)),MAX(KD$1:KD33)+1,0)</f>
        <v>33</v>
      </c>
      <c r="KE34" t="s">
        <v>3208</v>
      </c>
      <c r="KF34" t="str">
        <f>IFERROR(VLOOKUP(ROWS(KF$2:KF34),KD$2:KE$202,2,FALSE),"")</f>
        <v>CRT : Courtmacsherry</v>
      </c>
      <c r="KG34">
        <f>IF(ISNUMBER(SEARCH(Hauls!$G$397,KH$2:KH$202)),MAX(KG$1:KG33)+1,0)</f>
        <v>33</v>
      </c>
      <c r="KH34" t="s">
        <v>3208</v>
      </c>
      <c r="KI34" t="str">
        <f>IFERROR(VLOOKUP(ROWS(KI$2:KI34),KG$2:KH$202,2,FALSE),"")</f>
        <v>CRT : Courtmacsherry</v>
      </c>
      <c r="KJ34">
        <f>IF(ISNUMBER(SEARCH(Hauls!$G$398,KK$2:KK$202)),MAX(KJ$1:KJ33)+1,0)</f>
        <v>33</v>
      </c>
      <c r="KK34" t="s">
        <v>3208</v>
      </c>
      <c r="KL34" t="str">
        <f>IFERROR(VLOOKUP(ROWS(KL$2:KL34),KJ$2:KK$202,2,FALSE),"")</f>
        <v>CRT : Courtmacsherry</v>
      </c>
      <c r="KM34">
        <f>IF(ISNUMBER(SEARCH(Hauls!$G$399,KN$2:KN$202)),MAX(KM$1:KM33)+1,0)</f>
        <v>33</v>
      </c>
      <c r="KN34" t="s">
        <v>3208</v>
      </c>
      <c r="KO34" t="str">
        <f>IFERROR(VLOOKUP(ROWS(KO$2:KO34),KM$2:KN$202,2,FALSE),"")</f>
        <v>CRT : Courtmacsherry</v>
      </c>
      <c r="KP34">
        <f>IF(ISNUMBER(SEARCH(Hauls!$G$400,KQ$2:KQ$202)),MAX(KP$1:KP33)+1,0)</f>
        <v>33</v>
      </c>
      <c r="KQ34" t="s">
        <v>3208</v>
      </c>
      <c r="KR34" t="str">
        <f>IFERROR(VLOOKUP(ROWS(KR$2:KR34),KP$2:KQ$202,2,FALSE),"")</f>
        <v>CRT : Courtmacsherry</v>
      </c>
    </row>
    <row r="35" spans="1:304" x14ac:dyDescent="0.25">
      <c r="A35" t="s">
        <v>2555</v>
      </c>
      <c r="B35" t="s">
        <v>2556</v>
      </c>
      <c r="C35" t="s">
        <v>2510</v>
      </c>
      <c r="D35" t="str">
        <f t="shared" si="0"/>
        <v>CUA : Cuas</v>
      </c>
      <c r="E35">
        <f>IF(ISNUMBER(SEARCH(Hauls!$G$301,$F$2:$F$202)),MAX($E$1:E34)+1,0)</f>
        <v>34</v>
      </c>
      <c r="F35" t="s">
        <v>3209</v>
      </c>
      <c r="G35" t="str">
        <f>IFERROR(VLOOKUP(ROWS($G$2:G35),$E$2:$F$202,2,FALSE),"")</f>
        <v>CUA : Cuas</v>
      </c>
      <c r="H35">
        <f>IF(ISNUMBER(SEARCH(Hauls!$G$302,I$2:I$202)),MAX(H$1:H34)+1,0)</f>
        <v>34</v>
      </c>
      <c r="I35" t="s">
        <v>3209</v>
      </c>
      <c r="J35" t="str">
        <f>IFERROR(VLOOKUP(ROWS(J$2:J35),H$2:I$202,2,FALSE),"")</f>
        <v>CUA : Cuas</v>
      </c>
      <c r="K35">
        <f>IF(ISNUMBER(SEARCH(Hauls!$G$303,L$2:L$202)),MAX(K$1:K34)+1,0)</f>
        <v>34</v>
      </c>
      <c r="L35" t="s">
        <v>3209</v>
      </c>
      <c r="M35" t="str">
        <f>IFERROR(VLOOKUP(ROWS(M$2:M35),K$2:L$202,2,FALSE),"")</f>
        <v>CUA : Cuas</v>
      </c>
      <c r="N35">
        <f>IF(ISNUMBER(SEARCH(Hauls!$G$304,O$2:O$202)),MAX(N$1:N34)+1,0)</f>
        <v>34</v>
      </c>
      <c r="O35" t="s">
        <v>3209</v>
      </c>
      <c r="P35" t="str">
        <f>IFERROR(VLOOKUP(ROWS(P$2:P35),N$2:O$202,2,FALSE),"")</f>
        <v>CUA : Cuas</v>
      </c>
      <c r="Q35">
        <f>IF(ISNUMBER(SEARCH(Hauls!$G$305,R$2:R$202)),MAX(Q$1:Q34)+1,0)</f>
        <v>34</v>
      </c>
      <c r="R35" t="s">
        <v>3209</v>
      </c>
      <c r="S35" t="str">
        <f>IFERROR(VLOOKUP(ROWS(S$2:S35),Q$2:R$202,2,FALSE),"")</f>
        <v>CUA : Cuas</v>
      </c>
      <c r="T35">
        <f>IF(ISNUMBER(SEARCH(Hauls!$G$306,U$2:U$202)),MAX(T$1:T34)+1,0)</f>
        <v>34</v>
      </c>
      <c r="U35" t="s">
        <v>3209</v>
      </c>
      <c r="V35" t="str">
        <f>IFERROR(VLOOKUP(ROWS(V$2:V35),T$2:U$202,2,FALSE),"")</f>
        <v>CUA : Cuas</v>
      </c>
      <c r="W35">
        <f>IF(ISNUMBER(SEARCH(Hauls!$G$307,X$2:X$202)),MAX(W$1:W34)+1,0)</f>
        <v>34</v>
      </c>
      <c r="X35" t="s">
        <v>3209</v>
      </c>
      <c r="Y35" t="str">
        <f>IFERROR(VLOOKUP(ROWS(Y$2:Y35),W$2:X$202,2,FALSE),"")</f>
        <v>CUA : Cuas</v>
      </c>
      <c r="Z35">
        <f>IF(ISNUMBER(SEARCH(Hauls!$G$308,AA$2:AA$202)),MAX(Z$1:Z34)+1,0)</f>
        <v>34</v>
      </c>
      <c r="AA35" t="s">
        <v>3209</v>
      </c>
      <c r="AB35" t="str">
        <f>IFERROR(VLOOKUP(ROWS(AB$2:AB35),Z$2:AA$202,2,FALSE),"")</f>
        <v>CUA : Cuas</v>
      </c>
      <c r="AC35">
        <f>IF(ISNUMBER(SEARCH(Hauls!$G$309,AD$2:AD$202)),MAX(AC$1:AC34)+1,0)</f>
        <v>34</v>
      </c>
      <c r="AD35" t="s">
        <v>3209</v>
      </c>
      <c r="AE35" t="str">
        <f>IFERROR(VLOOKUP(ROWS(AE$2:AE35),AC$2:AD$202,2,FALSE),"")</f>
        <v>CUA : Cuas</v>
      </c>
      <c r="AF35">
        <f>IF(ISNUMBER(SEARCH(Hauls!$G$310,AG$2:AG$202)),MAX(AF$1:AF34)+1,0)</f>
        <v>34</v>
      </c>
      <c r="AG35" t="s">
        <v>3209</v>
      </c>
      <c r="AH35" t="str">
        <f>IFERROR(VLOOKUP(ROWS(AH$2:AH35),AF$2:AG$202,2,FALSE),"")</f>
        <v>CUA : Cuas</v>
      </c>
      <c r="AI35">
        <f>IF(ISNUMBER(SEARCH(Hauls!$G$311,AJ$2:AJ$202)),MAX(AI$1:AI34)+1,0)</f>
        <v>34</v>
      </c>
      <c r="AJ35" t="s">
        <v>3209</v>
      </c>
      <c r="AK35" t="str">
        <f>IFERROR(VLOOKUP(ROWS(AK$2:AK35),AI$2:AJ$202,2,FALSE),"")</f>
        <v>CUA : Cuas</v>
      </c>
      <c r="AL35">
        <f>IF(ISNUMBER(SEARCH(Hauls!$G$312,AM$2:AM$202)),MAX(AL$1:AL34)+1,0)</f>
        <v>34</v>
      </c>
      <c r="AM35" t="s">
        <v>3209</v>
      </c>
      <c r="AN35" t="str">
        <f>IFERROR(VLOOKUP(ROWS(AN$2:AN35),AL$2:AM$202,2,FALSE),"")</f>
        <v>CUA : Cuas</v>
      </c>
      <c r="AO35">
        <f>IF(ISNUMBER(SEARCH(Hauls!$G$313,AP$2:AP$202)),MAX(AO$1:AO34)+1,0)</f>
        <v>34</v>
      </c>
      <c r="AP35" t="s">
        <v>3209</v>
      </c>
      <c r="AQ35" t="str">
        <f>IFERROR(VLOOKUP(ROWS(AQ$2:AQ35),AO$2:AP$202,2,FALSE),"")</f>
        <v>CUA : Cuas</v>
      </c>
      <c r="AR35">
        <f>IF(ISNUMBER(SEARCH(Hauls!$G$314,AS$2:AS$202)),MAX(AR$1:AR34)+1,0)</f>
        <v>34</v>
      </c>
      <c r="AS35" t="s">
        <v>3209</v>
      </c>
      <c r="AT35" t="str">
        <f>IFERROR(VLOOKUP(ROWS(AT$2:AT35),AR$2:AS$202,2,FALSE),"")</f>
        <v>CUA : Cuas</v>
      </c>
      <c r="AU35">
        <f>IF(ISNUMBER(SEARCH(Hauls!$G$315,AV$2:AV$202)),MAX(AU$1:AU34)+1,0)</f>
        <v>34</v>
      </c>
      <c r="AV35" t="s">
        <v>3209</v>
      </c>
      <c r="AW35" t="str">
        <f>IFERROR(VLOOKUP(ROWS(AW$2:AW35),AU$2:AV$202,2,FALSE),"")</f>
        <v>CUA : Cuas</v>
      </c>
      <c r="AX35">
        <f>IF(ISNUMBER(SEARCH(Hauls!$G$316,AY$2:AY$202)),MAX(AX$1:AX34)+1,0)</f>
        <v>34</v>
      </c>
      <c r="AY35" t="s">
        <v>3209</v>
      </c>
      <c r="AZ35" t="str">
        <f>IFERROR(VLOOKUP(ROWS(AZ$2:AZ35),AX$2:AY$202,2,FALSE),"")</f>
        <v>CUA : Cuas</v>
      </c>
      <c r="BA35">
        <f>IF(ISNUMBER(SEARCH(Hauls!$G$317,BB$2:BB$202)),MAX(BA$1:BA34)+1,0)</f>
        <v>34</v>
      </c>
      <c r="BB35" t="s">
        <v>3209</v>
      </c>
      <c r="BC35" t="str">
        <f>IFERROR(VLOOKUP(ROWS(BC$2:BC35),BA$2:BB$202,2,FALSE),"")</f>
        <v>CUA : Cuas</v>
      </c>
      <c r="BD35">
        <f>IF(ISNUMBER(SEARCH(Hauls!$G$318,BE$2:BE$202)),MAX(BD$1:BD34)+1,0)</f>
        <v>34</v>
      </c>
      <c r="BE35" t="s">
        <v>3209</v>
      </c>
      <c r="BF35" t="str">
        <f>IFERROR(VLOOKUP(ROWS(BF$2:BF35),BD$2:BE$202,2,FALSE),"")</f>
        <v>CUA : Cuas</v>
      </c>
      <c r="BG35">
        <f>IF(ISNUMBER(SEARCH(Hauls!$G$319,BH$2:BH$202)),MAX(BG$1:BG34)+1,0)</f>
        <v>34</v>
      </c>
      <c r="BH35" t="s">
        <v>3209</v>
      </c>
      <c r="BI35" t="str">
        <f>IFERROR(VLOOKUP(ROWS(BI$2:BI35),BG$2:BH$202,2,FALSE),"")</f>
        <v>CUA : Cuas</v>
      </c>
      <c r="BJ35">
        <f>IF(ISNUMBER(SEARCH(Hauls!$G$320,BK$2:BK$202)),MAX(BJ$1:BJ34)+1,0)</f>
        <v>34</v>
      </c>
      <c r="BK35" t="s">
        <v>3209</v>
      </c>
      <c r="BL35" t="str">
        <f>IFERROR(VLOOKUP(ROWS(BL$2:BL35),BJ$2:BK$202,2,FALSE),"")</f>
        <v>CUA : Cuas</v>
      </c>
      <c r="BM35">
        <f>IF(ISNUMBER(SEARCH(Hauls!$G$321,BN$2:BN$202)),MAX(BM$1:BM34)+1,0)</f>
        <v>34</v>
      </c>
      <c r="BN35" t="s">
        <v>3209</v>
      </c>
      <c r="BO35" t="str">
        <f>IFERROR(VLOOKUP(ROWS(BO$2:BO35),BM$2:BN$202,2,FALSE),"")</f>
        <v>CUA : Cuas</v>
      </c>
      <c r="BP35">
        <f>IF(ISNUMBER(SEARCH(Hauls!$G$322,BQ$2:BQ$202)),MAX(BP$1:BP34)+1,0)</f>
        <v>34</v>
      </c>
      <c r="BQ35" t="s">
        <v>3209</v>
      </c>
      <c r="BR35" t="str">
        <f>IFERROR(VLOOKUP(ROWS(BR$2:BR35),BP$2:BQ$202,2,FALSE),"")</f>
        <v>CUA : Cuas</v>
      </c>
      <c r="BS35">
        <f>IF(ISNUMBER(SEARCH(Hauls!$G$323,BT$2:BT$202)),MAX(BS$1:BS34)+1,0)</f>
        <v>34</v>
      </c>
      <c r="BT35" t="s">
        <v>3209</v>
      </c>
      <c r="BU35" t="str">
        <f>IFERROR(VLOOKUP(ROWS(BU$2:BU35),BS$2:BT$202,2,FALSE),"")</f>
        <v>CUA : Cuas</v>
      </c>
      <c r="BV35">
        <f>IF(ISNUMBER(SEARCH(Hauls!$G$324,BW$2:BW$202)),MAX(BV$1:BV34)+1,0)</f>
        <v>34</v>
      </c>
      <c r="BW35" t="s">
        <v>3209</v>
      </c>
      <c r="BX35" t="str">
        <f>IFERROR(VLOOKUP(ROWS(BX$2:BX35),BV$2:BW$202,2,FALSE),"")</f>
        <v>CUA : Cuas</v>
      </c>
      <c r="BY35">
        <f>IF(ISNUMBER(SEARCH(Hauls!$G$325,BZ$2:BZ$202)),MAX(BY$1:BY34)+1,0)</f>
        <v>34</v>
      </c>
      <c r="BZ35" t="s">
        <v>3209</v>
      </c>
      <c r="CA35" t="str">
        <f>IFERROR(VLOOKUP(ROWS(CA$2:CA35),BY$2:BZ$202,2,FALSE),"")</f>
        <v>CUA : Cuas</v>
      </c>
      <c r="CB35">
        <f>IF(ISNUMBER(SEARCH(Hauls!$G$326,CC$2:CC$202)),MAX(CB$1:CB34)+1,0)</f>
        <v>34</v>
      </c>
      <c r="CC35" t="s">
        <v>3209</v>
      </c>
      <c r="CD35" t="str">
        <f>IFERROR(VLOOKUP(ROWS(CD$2:CD35),CB$2:CC$202,2,FALSE),"")</f>
        <v>CUA : Cuas</v>
      </c>
      <c r="CE35">
        <f>IF(ISNUMBER(SEARCH(Hauls!$G$327,CF$2:CF$202)),MAX(CE$1:CE34)+1,0)</f>
        <v>34</v>
      </c>
      <c r="CF35" t="s">
        <v>3209</v>
      </c>
      <c r="CG35" t="str">
        <f>IFERROR(VLOOKUP(ROWS(CG$2:CG35),CE$2:CF$202,2,FALSE),"")</f>
        <v>CUA : Cuas</v>
      </c>
      <c r="CH35">
        <f>IF(ISNUMBER(SEARCH(Hauls!$G$328,CI$2:CI$202)),MAX(CH$1:CH34)+1,0)</f>
        <v>34</v>
      </c>
      <c r="CI35" t="s">
        <v>3209</v>
      </c>
      <c r="CJ35" t="str">
        <f>IFERROR(VLOOKUP(ROWS(CJ$2:CJ35),CH$2:CI$202,2,FALSE),"")</f>
        <v>CUA : Cuas</v>
      </c>
      <c r="CK35">
        <f>IF(ISNUMBER(SEARCH(Hauls!$G$329,CL$2:CL$202)),MAX(CK$1:CK34)+1,0)</f>
        <v>34</v>
      </c>
      <c r="CL35" t="s">
        <v>3209</v>
      </c>
      <c r="CM35" t="str">
        <f>IFERROR(VLOOKUP(ROWS(CM$2:CM35),CK$2:CL$202,2,FALSE),"")</f>
        <v>CUA : Cuas</v>
      </c>
      <c r="CN35">
        <f>IF(ISNUMBER(SEARCH(Hauls!$G$330,CO$2:CO$202)),MAX(CN$1:CN34)+1,0)</f>
        <v>34</v>
      </c>
      <c r="CO35" t="s">
        <v>3209</v>
      </c>
      <c r="CP35" t="str">
        <f>IFERROR(VLOOKUP(ROWS(CP$2:CP35),CN$2:CO$202,2,FALSE),"")</f>
        <v>CUA : Cuas</v>
      </c>
      <c r="CQ35">
        <f>IF(ISNUMBER(SEARCH(Hauls!$G$331,CR$2:CR$202)),MAX(CQ$1:CQ34)+1,0)</f>
        <v>34</v>
      </c>
      <c r="CR35" t="s">
        <v>3209</v>
      </c>
      <c r="CS35" t="str">
        <f>IFERROR(VLOOKUP(ROWS(CS$2:CS35),CQ$2:CR$202,2,FALSE),"")</f>
        <v>CUA : Cuas</v>
      </c>
      <c r="CT35">
        <f>IF(ISNUMBER(SEARCH(Hauls!$G$332,CU$2:CU$202)),MAX(CT$1:CT34)+1,0)</f>
        <v>34</v>
      </c>
      <c r="CU35" t="s">
        <v>3209</v>
      </c>
      <c r="CV35" t="str">
        <f>IFERROR(VLOOKUP(ROWS(CV$2:CV35),CT$2:CU$202,2,FALSE),"")</f>
        <v>CUA : Cuas</v>
      </c>
      <c r="CW35">
        <f>IF(ISNUMBER(SEARCH(Hauls!$G$333,CX$2:CX$202)),MAX(CW$1:CW34)+1,0)</f>
        <v>34</v>
      </c>
      <c r="CX35" t="s">
        <v>3209</v>
      </c>
      <c r="CY35" t="str">
        <f>IFERROR(VLOOKUP(ROWS(CY$2:CY35),CW$2:CX$202,2,FALSE),"")</f>
        <v>CUA : Cuas</v>
      </c>
      <c r="CZ35">
        <f>IF(ISNUMBER(SEARCH(Hauls!$G$334,DA$2:DA$202)),MAX(CZ$1:CZ34)+1,0)</f>
        <v>34</v>
      </c>
      <c r="DA35" t="s">
        <v>3209</v>
      </c>
      <c r="DB35" t="str">
        <f>IFERROR(VLOOKUP(ROWS(DB$2:DB35),CZ$2:DA$202,2,FALSE),"")</f>
        <v>CUA : Cuas</v>
      </c>
      <c r="DC35">
        <f>IF(ISNUMBER(SEARCH(Hauls!$G$335,DD$2:DD$202)),MAX(DC$1:DC34)+1,0)</f>
        <v>34</v>
      </c>
      <c r="DD35" t="s">
        <v>3209</v>
      </c>
      <c r="DE35" t="str">
        <f>IFERROR(VLOOKUP(ROWS(DE$2:DE35),DC$2:DD$202,2,FALSE),"")</f>
        <v>CUA : Cuas</v>
      </c>
      <c r="DF35">
        <f>IF(ISNUMBER(SEARCH(Hauls!$G$336,DG$2:DG$202)),MAX(DF$1:DF34)+1,0)</f>
        <v>34</v>
      </c>
      <c r="DG35" t="s">
        <v>3209</v>
      </c>
      <c r="DH35" t="str">
        <f>IFERROR(VLOOKUP(ROWS(DH$2:DH35),DF$2:DG$202,2,FALSE),"")</f>
        <v>CUA : Cuas</v>
      </c>
      <c r="DI35">
        <f>IF(ISNUMBER(SEARCH(Hauls!$G$337,DJ$2:DJ$202)),MAX(DI$1:DI34)+1,0)</f>
        <v>34</v>
      </c>
      <c r="DJ35" t="s">
        <v>3209</v>
      </c>
      <c r="DK35" t="str">
        <f>IFERROR(VLOOKUP(ROWS(DK$2:DK35),DI$2:DJ$202,2,FALSE),"")</f>
        <v>CUA : Cuas</v>
      </c>
      <c r="DL35">
        <f>IF(ISNUMBER(SEARCH(Hauls!$G$338,DM$2:DM$202)),MAX(DL$1:DL34)+1,0)</f>
        <v>34</v>
      </c>
      <c r="DM35" t="s">
        <v>3209</v>
      </c>
      <c r="DN35" t="str">
        <f>IFERROR(VLOOKUP(ROWS(DN$2:DN35),DL$2:DM$202,2,FALSE),"")</f>
        <v>CUA : Cuas</v>
      </c>
      <c r="DO35">
        <f>IF(ISNUMBER(SEARCH(Hauls!$G$339,DP$2:DP$202)),MAX(DO$1:DO34)+1,0)</f>
        <v>34</v>
      </c>
      <c r="DP35" t="s">
        <v>3209</v>
      </c>
      <c r="DQ35" t="str">
        <f>IFERROR(VLOOKUP(ROWS(DQ$2:DQ35),DO$2:DP$202,2,FALSE),"")</f>
        <v>CUA : Cuas</v>
      </c>
      <c r="DR35">
        <f>IF(ISNUMBER(SEARCH(Hauls!$G$340,DS$2:DS$202)),MAX(DR$1:DR34)+1,0)</f>
        <v>34</v>
      </c>
      <c r="DS35" t="s">
        <v>3209</v>
      </c>
      <c r="DT35" t="str">
        <f>IFERROR(VLOOKUP(ROWS(DT$2:DT35),DR$2:DS$202,2,FALSE),"")</f>
        <v>CUA : Cuas</v>
      </c>
      <c r="DU35">
        <f>IF(ISNUMBER(SEARCH(Hauls!$G$341,DV$2:DV$202)),MAX(DU$1:DU34)+1,0)</f>
        <v>34</v>
      </c>
      <c r="DV35" t="s">
        <v>3209</v>
      </c>
      <c r="DW35" t="str">
        <f>IFERROR(VLOOKUP(ROWS(DW$2:DW35),DU$2:DV$202,2,FALSE),"")</f>
        <v>CUA : Cuas</v>
      </c>
      <c r="DX35">
        <f>IF(ISNUMBER(SEARCH(Hauls!$G$342,DY$2:DY$202)),MAX(DX$1:DX34)+1,0)</f>
        <v>34</v>
      </c>
      <c r="DY35" t="s">
        <v>3209</v>
      </c>
      <c r="DZ35" t="str">
        <f>IFERROR(VLOOKUP(ROWS(DZ$2:DZ35),DX$2:DY$202,2,FALSE),"")</f>
        <v>CUA : Cuas</v>
      </c>
      <c r="EA35">
        <f>IF(ISNUMBER(SEARCH(Hauls!$G$343,EB$2:EB$202)),MAX(EA$1:EA34)+1,0)</f>
        <v>34</v>
      </c>
      <c r="EB35" t="s">
        <v>3209</v>
      </c>
      <c r="EC35" t="str">
        <f>IFERROR(VLOOKUP(ROWS(EC$2:EC35),EA$2:EB$202,2,FALSE),"")</f>
        <v>CUA : Cuas</v>
      </c>
      <c r="ED35">
        <f>IF(ISNUMBER(SEARCH(Hauls!$G$344,EE$2:EE$202)),MAX(ED$1:ED34)+1,0)</f>
        <v>34</v>
      </c>
      <c r="EE35" t="s">
        <v>3209</v>
      </c>
      <c r="EF35" t="str">
        <f>IFERROR(VLOOKUP(ROWS(EF$2:EF35),ED$2:EE$202,2,FALSE),"")</f>
        <v>CUA : Cuas</v>
      </c>
      <c r="EG35">
        <f>IF(ISNUMBER(SEARCH(Hauls!$G$345,EH$2:EH$202)),MAX(EG$1:EG34)+1,0)</f>
        <v>34</v>
      </c>
      <c r="EH35" t="s">
        <v>3209</v>
      </c>
      <c r="EI35" t="str">
        <f>IFERROR(VLOOKUP(ROWS(EI$2:EI35),EG$2:EH$202,2,FALSE),"")</f>
        <v>CUA : Cuas</v>
      </c>
      <c r="EJ35">
        <f>IF(ISNUMBER(SEARCH(Hauls!$G$346,EK$2:EK$202)),MAX(EJ$1:EJ34)+1,0)</f>
        <v>34</v>
      </c>
      <c r="EK35" t="s">
        <v>3209</v>
      </c>
      <c r="EL35" t="str">
        <f>IFERROR(VLOOKUP(ROWS(EL$2:EL35),EJ$2:EK$202,2,FALSE),"")</f>
        <v>CUA : Cuas</v>
      </c>
      <c r="EM35">
        <f>IF(ISNUMBER(SEARCH(Hauls!$G$347,EN$2:EN$202)),MAX(EM$1:EM34)+1,0)</f>
        <v>34</v>
      </c>
      <c r="EN35" t="s">
        <v>3209</v>
      </c>
      <c r="EO35" t="str">
        <f>IFERROR(VLOOKUP(ROWS(EO$2:EO35),EM$2:EN$202,2,FALSE),"")</f>
        <v>CUA : Cuas</v>
      </c>
      <c r="EP35">
        <f>IF(ISNUMBER(SEARCH(Hauls!$G$348,EQ$2:EQ$202)),MAX(EP$1:EP34)+1,0)</f>
        <v>34</v>
      </c>
      <c r="EQ35" t="s">
        <v>3209</v>
      </c>
      <c r="ER35" t="str">
        <f>IFERROR(VLOOKUP(ROWS(ER$2:ER35),EP$2:EQ$202,2,FALSE),"")</f>
        <v>CUA : Cuas</v>
      </c>
      <c r="ES35">
        <f>IF(ISNUMBER(SEARCH(Hauls!$G$349,ET$2:ET$202)),MAX(ES$1:ES34)+1,0)</f>
        <v>34</v>
      </c>
      <c r="ET35" t="s">
        <v>3209</v>
      </c>
      <c r="EU35" t="str">
        <f>IFERROR(VLOOKUP(ROWS(EU$2:EU35),ES$2:ET$202,2,FALSE),"")</f>
        <v>CUA : Cuas</v>
      </c>
      <c r="EV35">
        <f>IF(ISNUMBER(SEARCH(Hauls!$G$350,EW$2:EW$202)),MAX(EV$1:EV34)+1,0)</f>
        <v>34</v>
      </c>
      <c r="EW35" t="s">
        <v>3209</v>
      </c>
      <c r="EX35" t="str">
        <f>IFERROR(VLOOKUP(ROWS(EX$2:EX35),EV$2:EW$202,2,FALSE),"")</f>
        <v>CUA : Cuas</v>
      </c>
      <c r="EY35">
        <f>IF(ISNUMBER(SEARCH(Hauls!$G$351,EZ$2:EZ$202)),MAX(EY$1:EY34)+1,0)</f>
        <v>34</v>
      </c>
      <c r="EZ35" t="s">
        <v>3209</v>
      </c>
      <c r="FA35" t="str">
        <f>IFERROR(VLOOKUP(ROWS(FA$2:FA35),EY$2:EZ$202,2,FALSE),"")</f>
        <v>CUA : Cuas</v>
      </c>
      <c r="FB35">
        <f>IF(ISNUMBER(SEARCH(Hauls!$G$352,FC$2:FC$202)),MAX(FB$1:FB34)+1,0)</f>
        <v>34</v>
      </c>
      <c r="FC35" t="s">
        <v>3209</v>
      </c>
      <c r="FD35" t="str">
        <f>IFERROR(VLOOKUP(ROWS(FD$2:FD35),FB$2:FC$202,2,FALSE),"")</f>
        <v>CUA : Cuas</v>
      </c>
      <c r="FE35">
        <f>IF(ISNUMBER(SEARCH(Hauls!$G$353,FF$2:FF$202)),MAX(FE$1:FE34)+1,0)</f>
        <v>34</v>
      </c>
      <c r="FF35" t="s">
        <v>3209</v>
      </c>
      <c r="FG35" t="str">
        <f>IFERROR(VLOOKUP(ROWS(FG$2:FG35),FE$2:FF$202,2,FALSE),"")</f>
        <v>CUA : Cuas</v>
      </c>
      <c r="FH35">
        <f>IF(ISNUMBER(SEARCH(Hauls!$G$354,FI$2:FI$202)),MAX(FH$1:FH34)+1,0)</f>
        <v>34</v>
      </c>
      <c r="FI35" t="s">
        <v>3209</v>
      </c>
      <c r="FJ35" t="str">
        <f>IFERROR(VLOOKUP(ROWS(FJ$2:FJ35),FH$2:FI$202,2,FALSE),"")</f>
        <v>CUA : Cuas</v>
      </c>
      <c r="FK35">
        <f>IF(ISNUMBER(SEARCH(Hauls!$G$355,FL$2:FL$202)),MAX(FK$1:FK34)+1,0)</f>
        <v>34</v>
      </c>
      <c r="FL35" t="s">
        <v>3209</v>
      </c>
      <c r="FM35" t="str">
        <f>IFERROR(VLOOKUP(ROWS(FM$2:FM35),FK$2:FL$202,2,FALSE),"")</f>
        <v>CUA : Cuas</v>
      </c>
      <c r="FN35">
        <f>IF(ISNUMBER(SEARCH(Hauls!$G$356,FO$2:FO$202)),MAX(FN$1:FN34)+1,0)</f>
        <v>34</v>
      </c>
      <c r="FO35" t="s">
        <v>3209</v>
      </c>
      <c r="FP35" t="str">
        <f>IFERROR(VLOOKUP(ROWS(FP$2:FP35),FN$2:FO$202,2,FALSE),"")</f>
        <v>CUA : Cuas</v>
      </c>
      <c r="FQ35">
        <f>IF(ISNUMBER(SEARCH(Hauls!$G$357,FR$2:FR$202)),MAX(FQ$1:FQ34)+1,0)</f>
        <v>34</v>
      </c>
      <c r="FR35" t="s">
        <v>3209</v>
      </c>
      <c r="FS35" t="str">
        <f>IFERROR(VLOOKUP(ROWS(FS$2:FS35),FQ$2:FR$202,2,FALSE),"")</f>
        <v>CUA : Cuas</v>
      </c>
      <c r="FT35">
        <f>IF(ISNUMBER(SEARCH(Hauls!$G$358,FU$2:FU$202)),MAX(FT$1:FT34)+1,0)</f>
        <v>34</v>
      </c>
      <c r="FU35" t="s">
        <v>3209</v>
      </c>
      <c r="FV35" t="str">
        <f>IFERROR(VLOOKUP(ROWS(FV$2:FV35),FT$2:FU$202,2,FALSE),"")</f>
        <v>CUA : Cuas</v>
      </c>
      <c r="FW35">
        <f>IF(ISNUMBER(SEARCH(Hauls!$G$359,FX$2:FX$202)),MAX(FW$1:FW34)+1,0)</f>
        <v>34</v>
      </c>
      <c r="FX35" t="s">
        <v>3209</v>
      </c>
      <c r="FY35" t="str">
        <f>IFERROR(VLOOKUP(ROWS(FY$2:FY35),FW$2:FX$202,2,FALSE),"")</f>
        <v>CUA : Cuas</v>
      </c>
      <c r="FZ35">
        <f>IF(ISNUMBER(SEARCH(Hauls!$G$360,GA$2:GA$202)),MAX(FZ$1:FZ34)+1,0)</f>
        <v>34</v>
      </c>
      <c r="GA35" t="s">
        <v>3209</v>
      </c>
      <c r="GB35" t="str">
        <f>IFERROR(VLOOKUP(ROWS(GB$2:GB35),FZ$2:GA$202,2,FALSE),"")</f>
        <v>CUA : Cuas</v>
      </c>
      <c r="GC35">
        <f>IF(ISNUMBER(SEARCH(Hauls!$G$361,GD$2:GD$202)),MAX(GC$1:GC34)+1,0)</f>
        <v>34</v>
      </c>
      <c r="GD35" t="s">
        <v>3209</v>
      </c>
      <c r="GE35" t="str">
        <f>IFERROR(VLOOKUP(ROWS(GE$2:GE35),GC$2:GD$202,2,FALSE),"")</f>
        <v>CUA : Cuas</v>
      </c>
      <c r="GF35">
        <f>IF(ISNUMBER(SEARCH(Hauls!$G$362,GG$2:GG$202)),MAX(GF$1:GF34)+1,0)</f>
        <v>34</v>
      </c>
      <c r="GG35" t="s">
        <v>3209</v>
      </c>
      <c r="GH35" t="str">
        <f>IFERROR(VLOOKUP(ROWS(GH$2:GH35),GF$2:GG$202,2,FALSE),"")</f>
        <v>CUA : Cuas</v>
      </c>
      <c r="GI35">
        <f>IF(ISNUMBER(SEARCH(Hauls!$G$363,GJ$2:GJ$202)),MAX(GI$1:GI34)+1,0)</f>
        <v>34</v>
      </c>
      <c r="GJ35" t="s">
        <v>3209</v>
      </c>
      <c r="GK35" t="str">
        <f>IFERROR(VLOOKUP(ROWS(GK$2:GK35),GI$2:GJ$202,2,FALSE),"")</f>
        <v>CUA : Cuas</v>
      </c>
      <c r="GL35">
        <f>IF(ISNUMBER(SEARCH(Hauls!$G$364,GM$2:GM$202)),MAX(GL$1:GL34)+1,0)</f>
        <v>34</v>
      </c>
      <c r="GM35" t="s">
        <v>3209</v>
      </c>
      <c r="GN35" t="str">
        <f>IFERROR(VLOOKUP(ROWS(GN$2:GN35),GL$2:GM$202,2,FALSE),"")</f>
        <v>CUA : Cuas</v>
      </c>
      <c r="GO35">
        <f>IF(ISNUMBER(SEARCH(Hauls!$G$365,GP$2:GP$202)),MAX(GO$1:GO34)+1,0)</f>
        <v>34</v>
      </c>
      <c r="GP35" t="s">
        <v>3209</v>
      </c>
      <c r="GQ35" t="str">
        <f>IFERROR(VLOOKUP(ROWS(GQ$2:GQ35),GO$2:GP$202,2,FALSE),"")</f>
        <v>CUA : Cuas</v>
      </c>
      <c r="GR35">
        <f>IF(ISNUMBER(SEARCH(Hauls!$G$366,GS$2:GS$202)),MAX(GR$1:GR34)+1,0)</f>
        <v>34</v>
      </c>
      <c r="GS35" t="s">
        <v>3209</v>
      </c>
      <c r="GT35" t="str">
        <f>IFERROR(VLOOKUP(ROWS(GT$2:GT35),GR$2:GS$202,2,FALSE),"")</f>
        <v>CUA : Cuas</v>
      </c>
      <c r="GU35">
        <f>IF(ISNUMBER(SEARCH(Hauls!$G$366,GV$2:GV$202)),MAX(GU$1:GU34)+1,0)</f>
        <v>34</v>
      </c>
      <c r="GV35" t="s">
        <v>3209</v>
      </c>
      <c r="GW35" t="str">
        <f>IFERROR(VLOOKUP(ROWS(GW$2:GW35),GU$2:GV$202,2,FALSE),"")</f>
        <v>CUA : Cuas</v>
      </c>
      <c r="GX35">
        <f>IF(ISNUMBER(SEARCH(Hauls!$G$368,GY$2:GY$202)),MAX(GX$1:GX34)+1,0)</f>
        <v>34</v>
      </c>
      <c r="GY35" t="s">
        <v>3209</v>
      </c>
      <c r="GZ35" t="str">
        <f>IFERROR(VLOOKUP(ROWS(GZ$2:GZ35),GX$2:GY$202,2,FALSE),"")</f>
        <v>CUA : Cuas</v>
      </c>
      <c r="HA35">
        <f>IF(ISNUMBER(SEARCH(Hauls!$G$369,HB$2:HB$202)),MAX(HA$1:HA34)+1,0)</f>
        <v>34</v>
      </c>
      <c r="HB35" t="s">
        <v>3209</v>
      </c>
      <c r="HC35" t="str">
        <f>IFERROR(VLOOKUP(ROWS(HC$2:HC35),HA$2:HB$202,2,FALSE),"")</f>
        <v>CUA : Cuas</v>
      </c>
      <c r="HD35">
        <f>IF(ISNUMBER(SEARCH(Hauls!$G$370,HE$2:HE$202)),MAX(HD$1:HD34)+1,0)</f>
        <v>34</v>
      </c>
      <c r="HE35" t="s">
        <v>3209</v>
      </c>
      <c r="HF35" t="str">
        <f>IFERROR(VLOOKUP(ROWS(HF$2:HF35),HD$2:HE$202,2,FALSE),"")</f>
        <v>CUA : Cuas</v>
      </c>
      <c r="HG35">
        <f>IF(ISNUMBER(SEARCH(Hauls!$G$371,HH$2:HH$202)),MAX(HG$1:HG34)+1,0)</f>
        <v>34</v>
      </c>
      <c r="HH35" t="s">
        <v>3209</v>
      </c>
      <c r="HI35" t="str">
        <f>IFERROR(VLOOKUP(ROWS(HI$2:HI35),HG$2:HH$202,2,FALSE),"")</f>
        <v>CUA : Cuas</v>
      </c>
      <c r="HJ35">
        <f>IF(ISNUMBER(SEARCH(Hauls!$G$372,HK$2:HK$202)),MAX(HJ$1:HJ34)+1,0)</f>
        <v>34</v>
      </c>
      <c r="HK35" t="s">
        <v>3209</v>
      </c>
      <c r="HL35" t="str">
        <f>IFERROR(VLOOKUP(ROWS(HL$2:HL35),HJ$2:HK$202,2,FALSE),"")</f>
        <v>CUA : Cuas</v>
      </c>
      <c r="HM35">
        <f>IF(ISNUMBER(SEARCH(Hauls!$G$373,HN$2:HN$202)),MAX(HM$1:HM34)+1,0)</f>
        <v>34</v>
      </c>
      <c r="HN35" t="s">
        <v>3209</v>
      </c>
      <c r="HO35" t="str">
        <f>IFERROR(VLOOKUP(ROWS(HO$2:HO35),HM$2:HN$202,2,FALSE),"")</f>
        <v>CUA : Cuas</v>
      </c>
      <c r="HP35">
        <f>IF(ISNUMBER(SEARCH(Hauls!$G$374,HQ$2:HQ$202)),MAX(HP$1:HP34)+1,0)</f>
        <v>34</v>
      </c>
      <c r="HQ35" t="s">
        <v>3209</v>
      </c>
      <c r="HR35" t="str">
        <f>IFERROR(VLOOKUP(ROWS(HR$2:HR35),HP$2:HQ$202,2,FALSE),"")</f>
        <v>CUA : Cuas</v>
      </c>
      <c r="HS35">
        <f>IF(ISNUMBER(SEARCH(Hauls!$G$375,HT$2:HT$202)),MAX(HS$1:HS34)+1,0)</f>
        <v>34</v>
      </c>
      <c r="HT35" t="s">
        <v>3209</v>
      </c>
      <c r="HU35" t="str">
        <f>IFERROR(VLOOKUP(ROWS(HU$2:HU35),HS$2:HT$202,2,FALSE),"")</f>
        <v>CUA : Cuas</v>
      </c>
      <c r="HV35">
        <f>IF(ISNUMBER(SEARCH(Hauls!$G$376,HW$2:HW$202)),MAX(HV$1:HV34)+1,0)</f>
        <v>34</v>
      </c>
      <c r="HW35" t="s">
        <v>3209</v>
      </c>
      <c r="HX35" t="str">
        <f>IFERROR(VLOOKUP(ROWS(HX$2:HX35),HV$2:HW$202,2,FALSE),"")</f>
        <v>CUA : Cuas</v>
      </c>
      <c r="HY35">
        <f>IF(ISNUMBER(SEARCH(Hauls!$G$377,HZ$2:HZ$202)),MAX(HY$1:HY34)+1,0)</f>
        <v>34</v>
      </c>
      <c r="HZ35" t="s">
        <v>3209</v>
      </c>
      <c r="IA35" t="str">
        <f>IFERROR(VLOOKUP(ROWS(IA$2:IA35),HY$2:HZ$202,2,FALSE),"")</f>
        <v>CUA : Cuas</v>
      </c>
      <c r="IB35">
        <f>IF(ISNUMBER(SEARCH(Hauls!$G$378,IC$2:IC$202)),MAX(IB$1:IB34)+1,0)</f>
        <v>34</v>
      </c>
      <c r="IC35" t="s">
        <v>3209</v>
      </c>
      <c r="ID35" t="str">
        <f>IFERROR(VLOOKUP(ROWS(ID$2:ID35),IB$2:IC$202,2,FALSE),"")</f>
        <v>CUA : Cuas</v>
      </c>
      <c r="IE35">
        <f>IF(ISNUMBER(SEARCH(Hauls!$G$379,IF$2:IF$202)),MAX(IE$1:IE34)+1,0)</f>
        <v>34</v>
      </c>
      <c r="IF35" t="s">
        <v>3209</v>
      </c>
      <c r="IG35" t="str">
        <f>IFERROR(VLOOKUP(ROWS(IG$2:IG35),IE$2:IF$202,2,FALSE),"")</f>
        <v>CUA : Cuas</v>
      </c>
      <c r="IH35">
        <f>IF(ISNUMBER(SEARCH(Hauls!$G$380,II$2:II$202)),MAX(IH$1:IH34)+1,0)</f>
        <v>34</v>
      </c>
      <c r="II35" t="s">
        <v>3209</v>
      </c>
      <c r="IJ35" t="str">
        <f>IFERROR(VLOOKUP(ROWS(IJ$2:IJ35),IH$2:II$202,2,FALSE),"")</f>
        <v>CUA : Cuas</v>
      </c>
      <c r="IK35">
        <f>IF(ISNUMBER(SEARCH(Hauls!$G$381,IL$2:IL$202)),MAX(IK$1:IK34)+1,0)</f>
        <v>34</v>
      </c>
      <c r="IL35" t="s">
        <v>3209</v>
      </c>
      <c r="IM35" t="str">
        <f>IFERROR(VLOOKUP(ROWS(IM$2:IM35),IK$2:IL$202,2,FALSE),"")</f>
        <v>CUA : Cuas</v>
      </c>
      <c r="IN35">
        <f>IF(ISNUMBER(SEARCH(Hauls!$G$382,IO$2:IO$202)),MAX(IN$1:IN34)+1,0)</f>
        <v>34</v>
      </c>
      <c r="IO35" t="s">
        <v>3209</v>
      </c>
      <c r="IP35" t="str">
        <f>IFERROR(VLOOKUP(ROWS(IP$2:IP35),IN$2:IO$202,2,FALSE),"")</f>
        <v>CUA : Cuas</v>
      </c>
      <c r="IQ35">
        <f>IF(ISNUMBER(SEARCH(Hauls!$G$383,IR$2:IR$202)),MAX(IQ$1:IQ34)+1,0)</f>
        <v>34</v>
      </c>
      <c r="IR35" t="s">
        <v>3209</v>
      </c>
      <c r="IS35" t="str">
        <f>IFERROR(VLOOKUP(ROWS(IS$2:IS35),IQ$2:IR$202,2,FALSE),"")</f>
        <v>CUA : Cuas</v>
      </c>
      <c r="IT35">
        <f>IF(ISNUMBER(SEARCH(Hauls!$G$384,IU$2:IU$202)),MAX(IT$1:IT34)+1,0)</f>
        <v>34</v>
      </c>
      <c r="IU35" t="s">
        <v>3209</v>
      </c>
      <c r="IV35" t="str">
        <f>IFERROR(VLOOKUP(ROWS(IV$2:IV35),IT$2:IU$202,2,FALSE),"")</f>
        <v>CUA : Cuas</v>
      </c>
      <c r="IW35">
        <f>IF(ISNUMBER(SEARCH(Hauls!$G$385,IX$2:IX$202)),MAX(IW$1:IW34)+1,0)</f>
        <v>34</v>
      </c>
      <c r="IX35" t="s">
        <v>3209</v>
      </c>
      <c r="IY35" t="str">
        <f>IFERROR(VLOOKUP(ROWS(IY$2:IY35),IW$2:IX$202,2,FALSE),"")</f>
        <v>CUA : Cuas</v>
      </c>
      <c r="IZ35">
        <f>IF(ISNUMBER(SEARCH(Hauls!$G$386,JA$2:JA$202)),MAX(IZ$1:IZ34)+1,0)</f>
        <v>34</v>
      </c>
      <c r="JA35" t="s">
        <v>3209</v>
      </c>
      <c r="JB35" t="str">
        <f>IFERROR(VLOOKUP(ROWS(JB$2:JB35),IZ$2:JA$202,2,FALSE),"")</f>
        <v>CUA : Cuas</v>
      </c>
      <c r="JC35">
        <f>IF(ISNUMBER(SEARCH(Hauls!$G$387,JD$2:JD$202)),MAX(JC$1:JC34)+1,0)</f>
        <v>34</v>
      </c>
      <c r="JD35" t="s">
        <v>3209</v>
      </c>
      <c r="JE35" t="str">
        <f>IFERROR(VLOOKUP(ROWS(JE$2:JE35),JC$2:JD$202,2,FALSE),"")</f>
        <v>CUA : Cuas</v>
      </c>
      <c r="JF35">
        <f>IF(ISNUMBER(SEARCH(Hauls!$G$388,JG$2:JG$202)),MAX(JF$1:JF34)+1,0)</f>
        <v>34</v>
      </c>
      <c r="JG35" t="s">
        <v>3209</v>
      </c>
      <c r="JH35" t="str">
        <f>IFERROR(VLOOKUP(ROWS(JH$2:JH35),JF$2:JG$202,2,FALSE),"")</f>
        <v>CUA : Cuas</v>
      </c>
      <c r="JI35">
        <f>IF(ISNUMBER(SEARCH(Hauls!$G$389,JJ$2:JJ$202)),MAX(JI$1:JI34)+1,0)</f>
        <v>34</v>
      </c>
      <c r="JJ35" t="s">
        <v>3209</v>
      </c>
      <c r="JK35" t="str">
        <f>IFERROR(VLOOKUP(ROWS(JK$2:JK35),JI$2:JJ$202,2,FALSE),"")</f>
        <v>CUA : Cuas</v>
      </c>
      <c r="JL35">
        <f>IF(ISNUMBER(SEARCH(Hauls!$G$390,JM$2:JM$202)),MAX(JL$1:JL34)+1,0)</f>
        <v>34</v>
      </c>
      <c r="JM35" t="s">
        <v>3209</v>
      </c>
      <c r="JN35" t="str">
        <f>IFERROR(VLOOKUP(ROWS(JN$2:JN35),JL$2:JM$202,2,FALSE),"")</f>
        <v>CUA : Cuas</v>
      </c>
      <c r="JO35">
        <f>IF(ISNUMBER(SEARCH(Hauls!$G$391,JP$2:JP$202)),MAX(JO$1:JO34)+1,0)</f>
        <v>34</v>
      </c>
      <c r="JP35" t="s">
        <v>3209</v>
      </c>
      <c r="JQ35" t="str">
        <f>IFERROR(VLOOKUP(ROWS(JQ$2:JQ35),JO$2:JP$202,2,FALSE),"")</f>
        <v>CUA : Cuas</v>
      </c>
      <c r="JR35">
        <f>IF(ISNUMBER(SEARCH(Hauls!$G$392,JS$2:JS$202)),MAX(JR$1:JR34)+1,0)</f>
        <v>34</v>
      </c>
      <c r="JS35" t="s">
        <v>3209</v>
      </c>
      <c r="JT35" t="str">
        <f>IFERROR(VLOOKUP(ROWS(JT$2:JT35),JR$2:JS$202,2,FALSE),"")</f>
        <v>CUA : Cuas</v>
      </c>
      <c r="JU35">
        <f>IF(ISNUMBER(SEARCH(Hauls!$G$393,JV$2:JV$202)),MAX(JU$1:JU34)+1,0)</f>
        <v>34</v>
      </c>
      <c r="JV35" t="s">
        <v>3209</v>
      </c>
      <c r="JW35" t="str">
        <f>IFERROR(VLOOKUP(ROWS(JW$2:JW35),JU$2:JV$202,2,FALSE),"")</f>
        <v>CUA : Cuas</v>
      </c>
      <c r="JX35">
        <f>IF(ISNUMBER(SEARCH(Hauls!$G$394,JY$2:JY$202)),MAX(JX$1:JX34)+1,0)</f>
        <v>34</v>
      </c>
      <c r="JY35" t="s">
        <v>3209</v>
      </c>
      <c r="JZ35" t="str">
        <f>IFERROR(VLOOKUP(ROWS(JZ$2:JZ35),JX$2:JY$202,2,FALSE),"")</f>
        <v>CUA : Cuas</v>
      </c>
      <c r="KA35">
        <f>IF(ISNUMBER(SEARCH(Hauls!$G$395,KB$2:KB$202)),MAX(KA$1:KA34)+1,0)</f>
        <v>34</v>
      </c>
      <c r="KB35" t="s">
        <v>3209</v>
      </c>
      <c r="KC35" t="str">
        <f>IFERROR(VLOOKUP(ROWS(KC$2:KC35),KA$2:KB$202,2,FALSE),"")</f>
        <v>CUA : Cuas</v>
      </c>
      <c r="KD35">
        <f>IF(ISNUMBER(SEARCH(Hauls!$G$396,KE$2:KE$202)),MAX(KD$1:KD34)+1,0)</f>
        <v>34</v>
      </c>
      <c r="KE35" t="s">
        <v>3209</v>
      </c>
      <c r="KF35" t="str">
        <f>IFERROR(VLOOKUP(ROWS(KF$2:KF35),KD$2:KE$202,2,FALSE),"")</f>
        <v>CUA : Cuas</v>
      </c>
      <c r="KG35">
        <f>IF(ISNUMBER(SEARCH(Hauls!$G$397,KH$2:KH$202)),MAX(KG$1:KG34)+1,0)</f>
        <v>34</v>
      </c>
      <c r="KH35" t="s">
        <v>3209</v>
      </c>
      <c r="KI35" t="str">
        <f>IFERROR(VLOOKUP(ROWS(KI$2:KI35),KG$2:KH$202,2,FALSE),"")</f>
        <v>CUA : Cuas</v>
      </c>
      <c r="KJ35">
        <f>IF(ISNUMBER(SEARCH(Hauls!$G$398,KK$2:KK$202)),MAX(KJ$1:KJ34)+1,0)</f>
        <v>34</v>
      </c>
      <c r="KK35" t="s">
        <v>3209</v>
      </c>
      <c r="KL35" t="str">
        <f>IFERROR(VLOOKUP(ROWS(KL$2:KL35),KJ$2:KK$202,2,FALSE),"")</f>
        <v>CUA : Cuas</v>
      </c>
      <c r="KM35">
        <f>IF(ISNUMBER(SEARCH(Hauls!$G$399,KN$2:KN$202)),MAX(KM$1:KM34)+1,0)</f>
        <v>34</v>
      </c>
      <c r="KN35" t="s">
        <v>3209</v>
      </c>
      <c r="KO35" t="str">
        <f>IFERROR(VLOOKUP(ROWS(KO$2:KO35),KM$2:KN$202,2,FALSE),"")</f>
        <v>CUA : Cuas</v>
      </c>
      <c r="KP35">
        <f>IF(ISNUMBER(SEARCH(Hauls!$G$400,KQ$2:KQ$202)),MAX(KP$1:KP34)+1,0)</f>
        <v>34</v>
      </c>
      <c r="KQ35" t="s">
        <v>3209</v>
      </c>
      <c r="KR35" t="str">
        <f>IFERROR(VLOOKUP(ROWS(KR$2:KR35),KP$2:KQ$202,2,FALSE),"")</f>
        <v>CUA : Cuas</v>
      </c>
    </row>
    <row r="36" spans="1:304" x14ac:dyDescent="0.25">
      <c r="A36" t="s">
        <v>2557</v>
      </c>
      <c r="B36" t="s">
        <v>2558</v>
      </c>
      <c r="C36" t="s">
        <v>648</v>
      </c>
      <c r="D36" t="str">
        <f t="shared" si="0"/>
        <v>DHM : Dabach Mor</v>
      </c>
      <c r="E36">
        <f>IF(ISNUMBER(SEARCH(Hauls!$G$301,$F$2:$F$202)),MAX($E$1:E35)+1,0)</f>
        <v>35</v>
      </c>
      <c r="F36" t="s">
        <v>3210</v>
      </c>
      <c r="G36" t="str">
        <f>IFERROR(VLOOKUP(ROWS($G$2:G36),$E$2:$F$202,2,FALSE),"")</f>
        <v>DHM : Dabach Mor</v>
      </c>
      <c r="H36">
        <f>IF(ISNUMBER(SEARCH(Hauls!$G$302,I$2:I$202)),MAX(H$1:H35)+1,0)</f>
        <v>35</v>
      </c>
      <c r="I36" t="s">
        <v>3210</v>
      </c>
      <c r="J36" t="str">
        <f>IFERROR(VLOOKUP(ROWS(J$2:J36),H$2:I$202,2,FALSE),"")</f>
        <v>DHM : Dabach Mor</v>
      </c>
      <c r="K36">
        <f>IF(ISNUMBER(SEARCH(Hauls!$G$303,L$2:L$202)),MAX(K$1:K35)+1,0)</f>
        <v>35</v>
      </c>
      <c r="L36" t="s">
        <v>3210</v>
      </c>
      <c r="M36" t="str">
        <f>IFERROR(VLOOKUP(ROWS(M$2:M36),K$2:L$202,2,FALSE),"")</f>
        <v>DHM : Dabach Mor</v>
      </c>
      <c r="N36">
        <f>IF(ISNUMBER(SEARCH(Hauls!$G$304,O$2:O$202)),MAX(N$1:N35)+1,0)</f>
        <v>35</v>
      </c>
      <c r="O36" t="s">
        <v>3210</v>
      </c>
      <c r="P36" t="str">
        <f>IFERROR(VLOOKUP(ROWS(P$2:P36),N$2:O$202,2,FALSE),"")</f>
        <v>DHM : Dabach Mor</v>
      </c>
      <c r="Q36">
        <f>IF(ISNUMBER(SEARCH(Hauls!$G$305,R$2:R$202)),MAX(Q$1:Q35)+1,0)</f>
        <v>35</v>
      </c>
      <c r="R36" t="s">
        <v>3210</v>
      </c>
      <c r="S36" t="str">
        <f>IFERROR(VLOOKUP(ROWS(S$2:S36),Q$2:R$202,2,FALSE),"")</f>
        <v>DHM : Dabach Mor</v>
      </c>
      <c r="T36">
        <f>IF(ISNUMBER(SEARCH(Hauls!$G$306,U$2:U$202)),MAX(T$1:T35)+1,0)</f>
        <v>35</v>
      </c>
      <c r="U36" t="s">
        <v>3210</v>
      </c>
      <c r="V36" t="str">
        <f>IFERROR(VLOOKUP(ROWS(V$2:V36),T$2:U$202,2,FALSE),"")</f>
        <v>DHM : Dabach Mor</v>
      </c>
      <c r="W36">
        <f>IF(ISNUMBER(SEARCH(Hauls!$G$307,X$2:X$202)),MAX(W$1:W35)+1,0)</f>
        <v>35</v>
      </c>
      <c r="X36" t="s">
        <v>3210</v>
      </c>
      <c r="Y36" t="str">
        <f>IFERROR(VLOOKUP(ROWS(Y$2:Y36),W$2:X$202,2,FALSE),"")</f>
        <v>DHM : Dabach Mor</v>
      </c>
      <c r="Z36">
        <f>IF(ISNUMBER(SEARCH(Hauls!$G$308,AA$2:AA$202)),MAX(Z$1:Z35)+1,0)</f>
        <v>35</v>
      </c>
      <c r="AA36" t="s">
        <v>3210</v>
      </c>
      <c r="AB36" t="str">
        <f>IFERROR(VLOOKUP(ROWS(AB$2:AB36),Z$2:AA$202,2,FALSE),"")</f>
        <v>DHM : Dabach Mor</v>
      </c>
      <c r="AC36">
        <f>IF(ISNUMBER(SEARCH(Hauls!$G$309,AD$2:AD$202)),MAX(AC$1:AC35)+1,0)</f>
        <v>35</v>
      </c>
      <c r="AD36" t="s">
        <v>3210</v>
      </c>
      <c r="AE36" t="str">
        <f>IFERROR(VLOOKUP(ROWS(AE$2:AE36),AC$2:AD$202,2,FALSE),"")</f>
        <v>DHM : Dabach Mor</v>
      </c>
      <c r="AF36">
        <f>IF(ISNUMBER(SEARCH(Hauls!$G$310,AG$2:AG$202)),MAX(AF$1:AF35)+1,0)</f>
        <v>35</v>
      </c>
      <c r="AG36" t="s">
        <v>3210</v>
      </c>
      <c r="AH36" t="str">
        <f>IFERROR(VLOOKUP(ROWS(AH$2:AH36),AF$2:AG$202,2,FALSE),"")</f>
        <v>DHM : Dabach Mor</v>
      </c>
      <c r="AI36">
        <f>IF(ISNUMBER(SEARCH(Hauls!$G$311,AJ$2:AJ$202)),MAX(AI$1:AI35)+1,0)</f>
        <v>35</v>
      </c>
      <c r="AJ36" t="s">
        <v>3210</v>
      </c>
      <c r="AK36" t="str">
        <f>IFERROR(VLOOKUP(ROWS(AK$2:AK36),AI$2:AJ$202,2,FALSE),"")</f>
        <v>DHM : Dabach Mor</v>
      </c>
      <c r="AL36">
        <f>IF(ISNUMBER(SEARCH(Hauls!$G$312,AM$2:AM$202)),MAX(AL$1:AL35)+1,0)</f>
        <v>35</v>
      </c>
      <c r="AM36" t="s">
        <v>3210</v>
      </c>
      <c r="AN36" t="str">
        <f>IFERROR(VLOOKUP(ROWS(AN$2:AN36),AL$2:AM$202,2,FALSE),"")</f>
        <v>DHM : Dabach Mor</v>
      </c>
      <c r="AO36">
        <f>IF(ISNUMBER(SEARCH(Hauls!$G$313,AP$2:AP$202)),MAX(AO$1:AO35)+1,0)</f>
        <v>35</v>
      </c>
      <c r="AP36" t="s">
        <v>3210</v>
      </c>
      <c r="AQ36" t="str">
        <f>IFERROR(VLOOKUP(ROWS(AQ$2:AQ36),AO$2:AP$202,2,FALSE),"")</f>
        <v>DHM : Dabach Mor</v>
      </c>
      <c r="AR36">
        <f>IF(ISNUMBER(SEARCH(Hauls!$G$314,AS$2:AS$202)),MAX(AR$1:AR35)+1,0)</f>
        <v>35</v>
      </c>
      <c r="AS36" t="s">
        <v>3210</v>
      </c>
      <c r="AT36" t="str">
        <f>IFERROR(VLOOKUP(ROWS(AT$2:AT36),AR$2:AS$202,2,FALSE),"")</f>
        <v>DHM : Dabach Mor</v>
      </c>
      <c r="AU36">
        <f>IF(ISNUMBER(SEARCH(Hauls!$G$315,AV$2:AV$202)),MAX(AU$1:AU35)+1,0)</f>
        <v>35</v>
      </c>
      <c r="AV36" t="s">
        <v>3210</v>
      </c>
      <c r="AW36" t="str">
        <f>IFERROR(VLOOKUP(ROWS(AW$2:AW36),AU$2:AV$202,2,FALSE),"")</f>
        <v>DHM : Dabach Mor</v>
      </c>
      <c r="AX36">
        <f>IF(ISNUMBER(SEARCH(Hauls!$G$316,AY$2:AY$202)),MAX(AX$1:AX35)+1,0)</f>
        <v>35</v>
      </c>
      <c r="AY36" t="s">
        <v>3210</v>
      </c>
      <c r="AZ36" t="str">
        <f>IFERROR(VLOOKUP(ROWS(AZ$2:AZ36),AX$2:AY$202,2,FALSE),"")</f>
        <v>DHM : Dabach Mor</v>
      </c>
      <c r="BA36">
        <f>IF(ISNUMBER(SEARCH(Hauls!$G$317,BB$2:BB$202)),MAX(BA$1:BA35)+1,0)</f>
        <v>35</v>
      </c>
      <c r="BB36" t="s">
        <v>3210</v>
      </c>
      <c r="BC36" t="str">
        <f>IFERROR(VLOOKUP(ROWS(BC$2:BC36),BA$2:BB$202,2,FALSE),"")</f>
        <v>DHM : Dabach Mor</v>
      </c>
      <c r="BD36">
        <f>IF(ISNUMBER(SEARCH(Hauls!$G$318,BE$2:BE$202)),MAX(BD$1:BD35)+1,0)</f>
        <v>35</v>
      </c>
      <c r="BE36" t="s">
        <v>3210</v>
      </c>
      <c r="BF36" t="str">
        <f>IFERROR(VLOOKUP(ROWS(BF$2:BF36),BD$2:BE$202,2,FALSE),"")</f>
        <v>DHM : Dabach Mor</v>
      </c>
      <c r="BG36">
        <f>IF(ISNUMBER(SEARCH(Hauls!$G$319,BH$2:BH$202)),MAX(BG$1:BG35)+1,0)</f>
        <v>35</v>
      </c>
      <c r="BH36" t="s">
        <v>3210</v>
      </c>
      <c r="BI36" t="str">
        <f>IFERROR(VLOOKUP(ROWS(BI$2:BI36),BG$2:BH$202,2,FALSE),"")</f>
        <v>DHM : Dabach Mor</v>
      </c>
      <c r="BJ36">
        <f>IF(ISNUMBER(SEARCH(Hauls!$G$320,BK$2:BK$202)),MAX(BJ$1:BJ35)+1,0)</f>
        <v>35</v>
      </c>
      <c r="BK36" t="s">
        <v>3210</v>
      </c>
      <c r="BL36" t="str">
        <f>IFERROR(VLOOKUP(ROWS(BL$2:BL36),BJ$2:BK$202,2,FALSE),"")</f>
        <v>DHM : Dabach Mor</v>
      </c>
      <c r="BM36">
        <f>IF(ISNUMBER(SEARCH(Hauls!$G$321,BN$2:BN$202)),MAX(BM$1:BM35)+1,0)</f>
        <v>35</v>
      </c>
      <c r="BN36" t="s">
        <v>3210</v>
      </c>
      <c r="BO36" t="str">
        <f>IFERROR(VLOOKUP(ROWS(BO$2:BO36),BM$2:BN$202,2,FALSE),"")</f>
        <v>DHM : Dabach Mor</v>
      </c>
      <c r="BP36">
        <f>IF(ISNUMBER(SEARCH(Hauls!$G$322,BQ$2:BQ$202)),MAX(BP$1:BP35)+1,0)</f>
        <v>35</v>
      </c>
      <c r="BQ36" t="s">
        <v>3210</v>
      </c>
      <c r="BR36" t="str">
        <f>IFERROR(VLOOKUP(ROWS(BR$2:BR36),BP$2:BQ$202,2,FALSE),"")</f>
        <v>DHM : Dabach Mor</v>
      </c>
      <c r="BS36">
        <f>IF(ISNUMBER(SEARCH(Hauls!$G$323,BT$2:BT$202)),MAX(BS$1:BS35)+1,0)</f>
        <v>35</v>
      </c>
      <c r="BT36" t="s">
        <v>3210</v>
      </c>
      <c r="BU36" t="str">
        <f>IFERROR(VLOOKUP(ROWS(BU$2:BU36),BS$2:BT$202,2,FALSE),"")</f>
        <v>DHM : Dabach Mor</v>
      </c>
      <c r="BV36">
        <f>IF(ISNUMBER(SEARCH(Hauls!$G$324,BW$2:BW$202)),MAX(BV$1:BV35)+1,0)</f>
        <v>35</v>
      </c>
      <c r="BW36" t="s">
        <v>3210</v>
      </c>
      <c r="BX36" t="str">
        <f>IFERROR(VLOOKUP(ROWS(BX$2:BX36),BV$2:BW$202,2,FALSE),"")</f>
        <v>DHM : Dabach Mor</v>
      </c>
      <c r="BY36">
        <f>IF(ISNUMBER(SEARCH(Hauls!$G$325,BZ$2:BZ$202)),MAX(BY$1:BY35)+1,0)</f>
        <v>35</v>
      </c>
      <c r="BZ36" t="s">
        <v>3210</v>
      </c>
      <c r="CA36" t="str">
        <f>IFERROR(VLOOKUP(ROWS(CA$2:CA36),BY$2:BZ$202,2,FALSE),"")</f>
        <v>DHM : Dabach Mor</v>
      </c>
      <c r="CB36">
        <f>IF(ISNUMBER(SEARCH(Hauls!$G$326,CC$2:CC$202)),MAX(CB$1:CB35)+1,0)</f>
        <v>35</v>
      </c>
      <c r="CC36" t="s">
        <v>3210</v>
      </c>
      <c r="CD36" t="str">
        <f>IFERROR(VLOOKUP(ROWS(CD$2:CD36),CB$2:CC$202,2,FALSE),"")</f>
        <v>DHM : Dabach Mor</v>
      </c>
      <c r="CE36">
        <f>IF(ISNUMBER(SEARCH(Hauls!$G$327,CF$2:CF$202)),MAX(CE$1:CE35)+1,0)</f>
        <v>35</v>
      </c>
      <c r="CF36" t="s">
        <v>3210</v>
      </c>
      <c r="CG36" t="str">
        <f>IFERROR(VLOOKUP(ROWS(CG$2:CG36),CE$2:CF$202,2,FALSE),"")</f>
        <v>DHM : Dabach Mor</v>
      </c>
      <c r="CH36">
        <f>IF(ISNUMBER(SEARCH(Hauls!$G$328,CI$2:CI$202)),MAX(CH$1:CH35)+1,0)</f>
        <v>35</v>
      </c>
      <c r="CI36" t="s">
        <v>3210</v>
      </c>
      <c r="CJ36" t="str">
        <f>IFERROR(VLOOKUP(ROWS(CJ$2:CJ36),CH$2:CI$202,2,FALSE),"")</f>
        <v>DHM : Dabach Mor</v>
      </c>
      <c r="CK36">
        <f>IF(ISNUMBER(SEARCH(Hauls!$G$329,CL$2:CL$202)),MAX(CK$1:CK35)+1,0)</f>
        <v>35</v>
      </c>
      <c r="CL36" t="s">
        <v>3210</v>
      </c>
      <c r="CM36" t="str">
        <f>IFERROR(VLOOKUP(ROWS(CM$2:CM36),CK$2:CL$202,2,FALSE),"")</f>
        <v>DHM : Dabach Mor</v>
      </c>
      <c r="CN36">
        <f>IF(ISNUMBER(SEARCH(Hauls!$G$330,CO$2:CO$202)),MAX(CN$1:CN35)+1,0)</f>
        <v>35</v>
      </c>
      <c r="CO36" t="s">
        <v>3210</v>
      </c>
      <c r="CP36" t="str">
        <f>IFERROR(VLOOKUP(ROWS(CP$2:CP36),CN$2:CO$202,2,FALSE),"")</f>
        <v>DHM : Dabach Mor</v>
      </c>
      <c r="CQ36">
        <f>IF(ISNUMBER(SEARCH(Hauls!$G$331,CR$2:CR$202)),MAX(CQ$1:CQ35)+1,0)</f>
        <v>35</v>
      </c>
      <c r="CR36" t="s">
        <v>3210</v>
      </c>
      <c r="CS36" t="str">
        <f>IFERROR(VLOOKUP(ROWS(CS$2:CS36),CQ$2:CR$202,2,FALSE),"")</f>
        <v>DHM : Dabach Mor</v>
      </c>
      <c r="CT36">
        <f>IF(ISNUMBER(SEARCH(Hauls!$G$332,CU$2:CU$202)),MAX(CT$1:CT35)+1,0)</f>
        <v>35</v>
      </c>
      <c r="CU36" t="s">
        <v>3210</v>
      </c>
      <c r="CV36" t="str">
        <f>IFERROR(VLOOKUP(ROWS(CV$2:CV36),CT$2:CU$202,2,FALSE),"")</f>
        <v>DHM : Dabach Mor</v>
      </c>
      <c r="CW36">
        <f>IF(ISNUMBER(SEARCH(Hauls!$G$333,CX$2:CX$202)),MAX(CW$1:CW35)+1,0)</f>
        <v>35</v>
      </c>
      <c r="CX36" t="s">
        <v>3210</v>
      </c>
      <c r="CY36" t="str">
        <f>IFERROR(VLOOKUP(ROWS(CY$2:CY36),CW$2:CX$202,2,FALSE),"")</f>
        <v>DHM : Dabach Mor</v>
      </c>
      <c r="CZ36">
        <f>IF(ISNUMBER(SEARCH(Hauls!$G$334,DA$2:DA$202)),MAX(CZ$1:CZ35)+1,0)</f>
        <v>35</v>
      </c>
      <c r="DA36" t="s">
        <v>3210</v>
      </c>
      <c r="DB36" t="str">
        <f>IFERROR(VLOOKUP(ROWS(DB$2:DB36),CZ$2:DA$202,2,FALSE),"")</f>
        <v>DHM : Dabach Mor</v>
      </c>
      <c r="DC36">
        <f>IF(ISNUMBER(SEARCH(Hauls!$G$335,DD$2:DD$202)),MAX(DC$1:DC35)+1,0)</f>
        <v>35</v>
      </c>
      <c r="DD36" t="s">
        <v>3210</v>
      </c>
      <c r="DE36" t="str">
        <f>IFERROR(VLOOKUP(ROWS(DE$2:DE36),DC$2:DD$202,2,FALSE),"")</f>
        <v>DHM : Dabach Mor</v>
      </c>
      <c r="DF36">
        <f>IF(ISNUMBER(SEARCH(Hauls!$G$336,DG$2:DG$202)),MAX(DF$1:DF35)+1,0)</f>
        <v>35</v>
      </c>
      <c r="DG36" t="s">
        <v>3210</v>
      </c>
      <c r="DH36" t="str">
        <f>IFERROR(VLOOKUP(ROWS(DH$2:DH36),DF$2:DG$202,2,FALSE),"")</f>
        <v>DHM : Dabach Mor</v>
      </c>
      <c r="DI36">
        <f>IF(ISNUMBER(SEARCH(Hauls!$G$337,DJ$2:DJ$202)),MAX(DI$1:DI35)+1,0)</f>
        <v>35</v>
      </c>
      <c r="DJ36" t="s">
        <v>3210</v>
      </c>
      <c r="DK36" t="str">
        <f>IFERROR(VLOOKUP(ROWS(DK$2:DK36),DI$2:DJ$202,2,FALSE),"")</f>
        <v>DHM : Dabach Mor</v>
      </c>
      <c r="DL36">
        <f>IF(ISNUMBER(SEARCH(Hauls!$G$338,DM$2:DM$202)),MAX(DL$1:DL35)+1,0)</f>
        <v>35</v>
      </c>
      <c r="DM36" t="s">
        <v>3210</v>
      </c>
      <c r="DN36" t="str">
        <f>IFERROR(VLOOKUP(ROWS(DN$2:DN36),DL$2:DM$202,2,FALSE),"")</f>
        <v>DHM : Dabach Mor</v>
      </c>
      <c r="DO36">
        <f>IF(ISNUMBER(SEARCH(Hauls!$G$339,DP$2:DP$202)),MAX(DO$1:DO35)+1,0)</f>
        <v>35</v>
      </c>
      <c r="DP36" t="s">
        <v>3210</v>
      </c>
      <c r="DQ36" t="str">
        <f>IFERROR(VLOOKUP(ROWS(DQ$2:DQ36),DO$2:DP$202,2,FALSE),"")</f>
        <v>DHM : Dabach Mor</v>
      </c>
      <c r="DR36">
        <f>IF(ISNUMBER(SEARCH(Hauls!$G$340,DS$2:DS$202)),MAX(DR$1:DR35)+1,0)</f>
        <v>35</v>
      </c>
      <c r="DS36" t="s">
        <v>3210</v>
      </c>
      <c r="DT36" t="str">
        <f>IFERROR(VLOOKUP(ROWS(DT$2:DT36),DR$2:DS$202,2,FALSE),"")</f>
        <v>DHM : Dabach Mor</v>
      </c>
      <c r="DU36">
        <f>IF(ISNUMBER(SEARCH(Hauls!$G$341,DV$2:DV$202)),MAX(DU$1:DU35)+1,0)</f>
        <v>35</v>
      </c>
      <c r="DV36" t="s">
        <v>3210</v>
      </c>
      <c r="DW36" t="str">
        <f>IFERROR(VLOOKUP(ROWS(DW$2:DW36),DU$2:DV$202,2,FALSE),"")</f>
        <v>DHM : Dabach Mor</v>
      </c>
      <c r="DX36">
        <f>IF(ISNUMBER(SEARCH(Hauls!$G$342,DY$2:DY$202)),MAX(DX$1:DX35)+1,0)</f>
        <v>35</v>
      </c>
      <c r="DY36" t="s">
        <v>3210</v>
      </c>
      <c r="DZ36" t="str">
        <f>IFERROR(VLOOKUP(ROWS(DZ$2:DZ36),DX$2:DY$202,2,FALSE),"")</f>
        <v>DHM : Dabach Mor</v>
      </c>
      <c r="EA36">
        <f>IF(ISNUMBER(SEARCH(Hauls!$G$343,EB$2:EB$202)),MAX(EA$1:EA35)+1,0)</f>
        <v>35</v>
      </c>
      <c r="EB36" t="s">
        <v>3210</v>
      </c>
      <c r="EC36" t="str">
        <f>IFERROR(VLOOKUP(ROWS(EC$2:EC36),EA$2:EB$202,2,FALSE),"")</f>
        <v>DHM : Dabach Mor</v>
      </c>
      <c r="ED36">
        <f>IF(ISNUMBER(SEARCH(Hauls!$G$344,EE$2:EE$202)),MAX(ED$1:ED35)+1,0)</f>
        <v>35</v>
      </c>
      <c r="EE36" t="s">
        <v>3210</v>
      </c>
      <c r="EF36" t="str">
        <f>IFERROR(VLOOKUP(ROWS(EF$2:EF36),ED$2:EE$202,2,FALSE),"")</f>
        <v>DHM : Dabach Mor</v>
      </c>
      <c r="EG36">
        <f>IF(ISNUMBER(SEARCH(Hauls!$G$345,EH$2:EH$202)),MAX(EG$1:EG35)+1,0)</f>
        <v>35</v>
      </c>
      <c r="EH36" t="s">
        <v>3210</v>
      </c>
      <c r="EI36" t="str">
        <f>IFERROR(VLOOKUP(ROWS(EI$2:EI36),EG$2:EH$202,2,FALSE),"")</f>
        <v>DHM : Dabach Mor</v>
      </c>
      <c r="EJ36">
        <f>IF(ISNUMBER(SEARCH(Hauls!$G$346,EK$2:EK$202)),MAX(EJ$1:EJ35)+1,0)</f>
        <v>35</v>
      </c>
      <c r="EK36" t="s">
        <v>3210</v>
      </c>
      <c r="EL36" t="str">
        <f>IFERROR(VLOOKUP(ROWS(EL$2:EL36),EJ$2:EK$202,2,FALSE),"")</f>
        <v>DHM : Dabach Mor</v>
      </c>
      <c r="EM36">
        <f>IF(ISNUMBER(SEARCH(Hauls!$G$347,EN$2:EN$202)),MAX(EM$1:EM35)+1,0)</f>
        <v>35</v>
      </c>
      <c r="EN36" t="s">
        <v>3210</v>
      </c>
      <c r="EO36" t="str">
        <f>IFERROR(VLOOKUP(ROWS(EO$2:EO36),EM$2:EN$202,2,FALSE),"")</f>
        <v>DHM : Dabach Mor</v>
      </c>
      <c r="EP36">
        <f>IF(ISNUMBER(SEARCH(Hauls!$G$348,EQ$2:EQ$202)),MAX(EP$1:EP35)+1,0)</f>
        <v>35</v>
      </c>
      <c r="EQ36" t="s">
        <v>3210</v>
      </c>
      <c r="ER36" t="str">
        <f>IFERROR(VLOOKUP(ROWS(ER$2:ER36),EP$2:EQ$202,2,FALSE),"")</f>
        <v>DHM : Dabach Mor</v>
      </c>
      <c r="ES36">
        <f>IF(ISNUMBER(SEARCH(Hauls!$G$349,ET$2:ET$202)),MAX(ES$1:ES35)+1,0)</f>
        <v>35</v>
      </c>
      <c r="ET36" t="s">
        <v>3210</v>
      </c>
      <c r="EU36" t="str">
        <f>IFERROR(VLOOKUP(ROWS(EU$2:EU36),ES$2:ET$202,2,FALSE),"")</f>
        <v>DHM : Dabach Mor</v>
      </c>
      <c r="EV36">
        <f>IF(ISNUMBER(SEARCH(Hauls!$G$350,EW$2:EW$202)),MAX(EV$1:EV35)+1,0)</f>
        <v>35</v>
      </c>
      <c r="EW36" t="s">
        <v>3210</v>
      </c>
      <c r="EX36" t="str">
        <f>IFERROR(VLOOKUP(ROWS(EX$2:EX36),EV$2:EW$202,2,FALSE),"")</f>
        <v>DHM : Dabach Mor</v>
      </c>
      <c r="EY36">
        <f>IF(ISNUMBER(SEARCH(Hauls!$G$351,EZ$2:EZ$202)),MAX(EY$1:EY35)+1,0)</f>
        <v>35</v>
      </c>
      <c r="EZ36" t="s">
        <v>3210</v>
      </c>
      <c r="FA36" t="str">
        <f>IFERROR(VLOOKUP(ROWS(FA$2:FA36),EY$2:EZ$202,2,FALSE),"")</f>
        <v>DHM : Dabach Mor</v>
      </c>
      <c r="FB36">
        <f>IF(ISNUMBER(SEARCH(Hauls!$G$352,FC$2:FC$202)),MAX(FB$1:FB35)+1,0)</f>
        <v>35</v>
      </c>
      <c r="FC36" t="s">
        <v>3210</v>
      </c>
      <c r="FD36" t="str">
        <f>IFERROR(VLOOKUP(ROWS(FD$2:FD36),FB$2:FC$202,2,FALSE),"")</f>
        <v>DHM : Dabach Mor</v>
      </c>
      <c r="FE36">
        <f>IF(ISNUMBER(SEARCH(Hauls!$G$353,FF$2:FF$202)),MAX(FE$1:FE35)+1,0)</f>
        <v>35</v>
      </c>
      <c r="FF36" t="s">
        <v>3210</v>
      </c>
      <c r="FG36" t="str">
        <f>IFERROR(VLOOKUP(ROWS(FG$2:FG36),FE$2:FF$202,2,FALSE),"")</f>
        <v>DHM : Dabach Mor</v>
      </c>
      <c r="FH36">
        <f>IF(ISNUMBER(SEARCH(Hauls!$G$354,FI$2:FI$202)),MAX(FH$1:FH35)+1,0)</f>
        <v>35</v>
      </c>
      <c r="FI36" t="s">
        <v>3210</v>
      </c>
      <c r="FJ36" t="str">
        <f>IFERROR(VLOOKUP(ROWS(FJ$2:FJ36),FH$2:FI$202,2,FALSE),"")</f>
        <v>DHM : Dabach Mor</v>
      </c>
      <c r="FK36">
        <f>IF(ISNUMBER(SEARCH(Hauls!$G$355,FL$2:FL$202)),MAX(FK$1:FK35)+1,0)</f>
        <v>35</v>
      </c>
      <c r="FL36" t="s">
        <v>3210</v>
      </c>
      <c r="FM36" t="str">
        <f>IFERROR(VLOOKUP(ROWS(FM$2:FM36),FK$2:FL$202,2,FALSE),"")</f>
        <v>DHM : Dabach Mor</v>
      </c>
      <c r="FN36">
        <f>IF(ISNUMBER(SEARCH(Hauls!$G$356,FO$2:FO$202)),MAX(FN$1:FN35)+1,0)</f>
        <v>35</v>
      </c>
      <c r="FO36" t="s">
        <v>3210</v>
      </c>
      <c r="FP36" t="str">
        <f>IFERROR(VLOOKUP(ROWS(FP$2:FP36),FN$2:FO$202,2,FALSE),"")</f>
        <v>DHM : Dabach Mor</v>
      </c>
      <c r="FQ36">
        <f>IF(ISNUMBER(SEARCH(Hauls!$G$357,FR$2:FR$202)),MAX(FQ$1:FQ35)+1,0)</f>
        <v>35</v>
      </c>
      <c r="FR36" t="s">
        <v>3210</v>
      </c>
      <c r="FS36" t="str">
        <f>IFERROR(VLOOKUP(ROWS(FS$2:FS36),FQ$2:FR$202,2,FALSE),"")</f>
        <v>DHM : Dabach Mor</v>
      </c>
      <c r="FT36">
        <f>IF(ISNUMBER(SEARCH(Hauls!$G$358,FU$2:FU$202)),MAX(FT$1:FT35)+1,0)</f>
        <v>35</v>
      </c>
      <c r="FU36" t="s">
        <v>3210</v>
      </c>
      <c r="FV36" t="str">
        <f>IFERROR(VLOOKUP(ROWS(FV$2:FV36),FT$2:FU$202,2,FALSE),"")</f>
        <v>DHM : Dabach Mor</v>
      </c>
      <c r="FW36">
        <f>IF(ISNUMBER(SEARCH(Hauls!$G$359,FX$2:FX$202)),MAX(FW$1:FW35)+1,0)</f>
        <v>35</v>
      </c>
      <c r="FX36" t="s">
        <v>3210</v>
      </c>
      <c r="FY36" t="str">
        <f>IFERROR(VLOOKUP(ROWS(FY$2:FY36),FW$2:FX$202,2,FALSE),"")</f>
        <v>DHM : Dabach Mor</v>
      </c>
      <c r="FZ36">
        <f>IF(ISNUMBER(SEARCH(Hauls!$G$360,GA$2:GA$202)),MAX(FZ$1:FZ35)+1,0)</f>
        <v>35</v>
      </c>
      <c r="GA36" t="s">
        <v>3210</v>
      </c>
      <c r="GB36" t="str">
        <f>IFERROR(VLOOKUP(ROWS(GB$2:GB36),FZ$2:GA$202,2,FALSE),"")</f>
        <v>DHM : Dabach Mor</v>
      </c>
      <c r="GC36">
        <f>IF(ISNUMBER(SEARCH(Hauls!$G$361,GD$2:GD$202)),MAX(GC$1:GC35)+1,0)</f>
        <v>35</v>
      </c>
      <c r="GD36" t="s">
        <v>3210</v>
      </c>
      <c r="GE36" t="str">
        <f>IFERROR(VLOOKUP(ROWS(GE$2:GE36),GC$2:GD$202,2,FALSE),"")</f>
        <v>DHM : Dabach Mor</v>
      </c>
      <c r="GF36">
        <f>IF(ISNUMBER(SEARCH(Hauls!$G$362,GG$2:GG$202)),MAX(GF$1:GF35)+1,0)</f>
        <v>35</v>
      </c>
      <c r="GG36" t="s">
        <v>3210</v>
      </c>
      <c r="GH36" t="str">
        <f>IFERROR(VLOOKUP(ROWS(GH$2:GH36),GF$2:GG$202,2,FALSE),"")</f>
        <v>DHM : Dabach Mor</v>
      </c>
      <c r="GI36">
        <f>IF(ISNUMBER(SEARCH(Hauls!$G$363,GJ$2:GJ$202)),MAX(GI$1:GI35)+1,0)</f>
        <v>35</v>
      </c>
      <c r="GJ36" t="s">
        <v>3210</v>
      </c>
      <c r="GK36" t="str">
        <f>IFERROR(VLOOKUP(ROWS(GK$2:GK36),GI$2:GJ$202,2,FALSE),"")</f>
        <v>DHM : Dabach Mor</v>
      </c>
      <c r="GL36">
        <f>IF(ISNUMBER(SEARCH(Hauls!$G$364,GM$2:GM$202)),MAX(GL$1:GL35)+1,0)</f>
        <v>35</v>
      </c>
      <c r="GM36" t="s">
        <v>3210</v>
      </c>
      <c r="GN36" t="str">
        <f>IFERROR(VLOOKUP(ROWS(GN$2:GN36),GL$2:GM$202,2,FALSE),"")</f>
        <v>DHM : Dabach Mor</v>
      </c>
      <c r="GO36">
        <f>IF(ISNUMBER(SEARCH(Hauls!$G$365,GP$2:GP$202)),MAX(GO$1:GO35)+1,0)</f>
        <v>35</v>
      </c>
      <c r="GP36" t="s">
        <v>3210</v>
      </c>
      <c r="GQ36" t="str">
        <f>IFERROR(VLOOKUP(ROWS(GQ$2:GQ36),GO$2:GP$202,2,FALSE),"")</f>
        <v>DHM : Dabach Mor</v>
      </c>
      <c r="GR36">
        <f>IF(ISNUMBER(SEARCH(Hauls!$G$366,GS$2:GS$202)),MAX(GR$1:GR35)+1,0)</f>
        <v>35</v>
      </c>
      <c r="GS36" t="s">
        <v>3210</v>
      </c>
      <c r="GT36" t="str">
        <f>IFERROR(VLOOKUP(ROWS(GT$2:GT36),GR$2:GS$202,2,FALSE),"")</f>
        <v>DHM : Dabach Mor</v>
      </c>
      <c r="GU36">
        <f>IF(ISNUMBER(SEARCH(Hauls!$G$366,GV$2:GV$202)),MAX(GU$1:GU35)+1,0)</f>
        <v>35</v>
      </c>
      <c r="GV36" t="s">
        <v>3210</v>
      </c>
      <c r="GW36" t="str">
        <f>IFERROR(VLOOKUP(ROWS(GW$2:GW36),GU$2:GV$202,2,FALSE),"")</f>
        <v>DHM : Dabach Mor</v>
      </c>
      <c r="GX36">
        <f>IF(ISNUMBER(SEARCH(Hauls!$G$368,GY$2:GY$202)),MAX(GX$1:GX35)+1,0)</f>
        <v>35</v>
      </c>
      <c r="GY36" t="s">
        <v>3210</v>
      </c>
      <c r="GZ36" t="str">
        <f>IFERROR(VLOOKUP(ROWS(GZ$2:GZ36),GX$2:GY$202,2,FALSE),"")</f>
        <v>DHM : Dabach Mor</v>
      </c>
      <c r="HA36">
        <f>IF(ISNUMBER(SEARCH(Hauls!$G$369,HB$2:HB$202)),MAX(HA$1:HA35)+1,0)</f>
        <v>35</v>
      </c>
      <c r="HB36" t="s">
        <v>3210</v>
      </c>
      <c r="HC36" t="str">
        <f>IFERROR(VLOOKUP(ROWS(HC$2:HC36),HA$2:HB$202,2,FALSE),"")</f>
        <v>DHM : Dabach Mor</v>
      </c>
      <c r="HD36">
        <f>IF(ISNUMBER(SEARCH(Hauls!$G$370,HE$2:HE$202)),MAX(HD$1:HD35)+1,0)</f>
        <v>35</v>
      </c>
      <c r="HE36" t="s">
        <v>3210</v>
      </c>
      <c r="HF36" t="str">
        <f>IFERROR(VLOOKUP(ROWS(HF$2:HF36),HD$2:HE$202,2,FALSE),"")</f>
        <v>DHM : Dabach Mor</v>
      </c>
      <c r="HG36">
        <f>IF(ISNUMBER(SEARCH(Hauls!$G$371,HH$2:HH$202)),MAX(HG$1:HG35)+1,0)</f>
        <v>35</v>
      </c>
      <c r="HH36" t="s">
        <v>3210</v>
      </c>
      <c r="HI36" t="str">
        <f>IFERROR(VLOOKUP(ROWS(HI$2:HI36),HG$2:HH$202,2,FALSE),"")</f>
        <v>DHM : Dabach Mor</v>
      </c>
      <c r="HJ36">
        <f>IF(ISNUMBER(SEARCH(Hauls!$G$372,HK$2:HK$202)),MAX(HJ$1:HJ35)+1,0)</f>
        <v>35</v>
      </c>
      <c r="HK36" t="s">
        <v>3210</v>
      </c>
      <c r="HL36" t="str">
        <f>IFERROR(VLOOKUP(ROWS(HL$2:HL36),HJ$2:HK$202,2,FALSE),"")</f>
        <v>DHM : Dabach Mor</v>
      </c>
      <c r="HM36">
        <f>IF(ISNUMBER(SEARCH(Hauls!$G$373,HN$2:HN$202)),MAX(HM$1:HM35)+1,0)</f>
        <v>35</v>
      </c>
      <c r="HN36" t="s">
        <v>3210</v>
      </c>
      <c r="HO36" t="str">
        <f>IFERROR(VLOOKUP(ROWS(HO$2:HO36),HM$2:HN$202,2,FALSE),"")</f>
        <v>DHM : Dabach Mor</v>
      </c>
      <c r="HP36">
        <f>IF(ISNUMBER(SEARCH(Hauls!$G$374,HQ$2:HQ$202)),MAX(HP$1:HP35)+1,0)</f>
        <v>35</v>
      </c>
      <c r="HQ36" t="s">
        <v>3210</v>
      </c>
      <c r="HR36" t="str">
        <f>IFERROR(VLOOKUP(ROWS(HR$2:HR36),HP$2:HQ$202,2,FALSE),"")</f>
        <v>DHM : Dabach Mor</v>
      </c>
      <c r="HS36">
        <f>IF(ISNUMBER(SEARCH(Hauls!$G$375,HT$2:HT$202)),MAX(HS$1:HS35)+1,0)</f>
        <v>35</v>
      </c>
      <c r="HT36" t="s">
        <v>3210</v>
      </c>
      <c r="HU36" t="str">
        <f>IFERROR(VLOOKUP(ROWS(HU$2:HU36),HS$2:HT$202,2,FALSE),"")</f>
        <v>DHM : Dabach Mor</v>
      </c>
      <c r="HV36">
        <f>IF(ISNUMBER(SEARCH(Hauls!$G$376,HW$2:HW$202)),MAX(HV$1:HV35)+1,0)</f>
        <v>35</v>
      </c>
      <c r="HW36" t="s">
        <v>3210</v>
      </c>
      <c r="HX36" t="str">
        <f>IFERROR(VLOOKUP(ROWS(HX$2:HX36),HV$2:HW$202,2,FALSE),"")</f>
        <v>DHM : Dabach Mor</v>
      </c>
      <c r="HY36">
        <f>IF(ISNUMBER(SEARCH(Hauls!$G$377,HZ$2:HZ$202)),MAX(HY$1:HY35)+1,0)</f>
        <v>35</v>
      </c>
      <c r="HZ36" t="s">
        <v>3210</v>
      </c>
      <c r="IA36" t="str">
        <f>IFERROR(VLOOKUP(ROWS(IA$2:IA36),HY$2:HZ$202,2,FALSE),"")</f>
        <v>DHM : Dabach Mor</v>
      </c>
      <c r="IB36">
        <f>IF(ISNUMBER(SEARCH(Hauls!$G$378,IC$2:IC$202)),MAX(IB$1:IB35)+1,0)</f>
        <v>35</v>
      </c>
      <c r="IC36" t="s">
        <v>3210</v>
      </c>
      <c r="ID36" t="str">
        <f>IFERROR(VLOOKUP(ROWS(ID$2:ID36),IB$2:IC$202,2,FALSE),"")</f>
        <v>DHM : Dabach Mor</v>
      </c>
      <c r="IE36">
        <f>IF(ISNUMBER(SEARCH(Hauls!$G$379,IF$2:IF$202)),MAX(IE$1:IE35)+1,0)</f>
        <v>35</v>
      </c>
      <c r="IF36" t="s">
        <v>3210</v>
      </c>
      <c r="IG36" t="str">
        <f>IFERROR(VLOOKUP(ROWS(IG$2:IG36),IE$2:IF$202,2,FALSE),"")</f>
        <v>DHM : Dabach Mor</v>
      </c>
      <c r="IH36">
        <f>IF(ISNUMBER(SEARCH(Hauls!$G$380,II$2:II$202)),MAX(IH$1:IH35)+1,0)</f>
        <v>35</v>
      </c>
      <c r="II36" t="s">
        <v>3210</v>
      </c>
      <c r="IJ36" t="str">
        <f>IFERROR(VLOOKUP(ROWS(IJ$2:IJ36),IH$2:II$202,2,FALSE),"")</f>
        <v>DHM : Dabach Mor</v>
      </c>
      <c r="IK36">
        <f>IF(ISNUMBER(SEARCH(Hauls!$G$381,IL$2:IL$202)),MAX(IK$1:IK35)+1,0)</f>
        <v>35</v>
      </c>
      <c r="IL36" t="s">
        <v>3210</v>
      </c>
      <c r="IM36" t="str">
        <f>IFERROR(VLOOKUP(ROWS(IM$2:IM36),IK$2:IL$202,2,FALSE),"")</f>
        <v>DHM : Dabach Mor</v>
      </c>
      <c r="IN36">
        <f>IF(ISNUMBER(SEARCH(Hauls!$G$382,IO$2:IO$202)),MAX(IN$1:IN35)+1,0)</f>
        <v>35</v>
      </c>
      <c r="IO36" t="s">
        <v>3210</v>
      </c>
      <c r="IP36" t="str">
        <f>IFERROR(VLOOKUP(ROWS(IP$2:IP36),IN$2:IO$202,2,FALSE),"")</f>
        <v>DHM : Dabach Mor</v>
      </c>
      <c r="IQ36">
        <f>IF(ISNUMBER(SEARCH(Hauls!$G$383,IR$2:IR$202)),MAX(IQ$1:IQ35)+1,0)</f>
        <v>35</v>
      </c>
      <c r="IR36" t="s">
        <v>3210</v>
      </c>
      <c r="IS36" t="str">
        <f>IFERROR(VLOOKUP(ROWS(IS$2:IS36),IQ$2:IR$202,2,FALSE),"")</f>
        <v>DHM : Dabach Mor</v>
      </c>
      <c r="IT36">
        <f>IF(ISNUMBER(SEARCH(Hauls!$G$384,IU$2:IU$202)),MAX(IT$1:IT35)+1,0)</f>
        <v>35</v>
      </c>
      <c r="IU36" t="s">
        <v>3210</v>
      </c>
      <c r="IV36" t="str">
        <f>IFERROR(VLOOKUP(ROWS(IV$2:IV36),IT$2:IU$202,2,FALSE),"")</f>
        <v>DHM : Dabach Mor</v>
      </c>
      <c r="IW36">
        <f>IF(ISNUMBER(SEARCH(Hauls!$G$385,IX$2:IX$202)),MAX(IW$1:IW35)+1,0)</f>
        <v>35</v>
      </c>
      <c r="IX36" t="s">
        <v>3210</v>
      </c>
      <c r="IY36" t="str">
        <f>IFERROR(VLOOKUP(ROWS(IY$2:IY36),IW$2:IX$202,2,FALSE),"")</f>
        <v>DHM : Dabach Mor</v>
      </c>
      <c r="IZ36">
        <f>IF(ISNUMBER(SEARCH(Hauls!$G$386,JA$2:JA$202)),MAX(IZ$1:IZ35)+1,0)</f>
        <v>35</v>
      </c>
      <c r="JA36" t="s">
        <v>3210</v>
      </c>
      <c r="JB36" t="str">
        <f>IFERROR(VLOOKUP(ROWS(JB$2:JB36),IZ$2:JA$202,2,FALSE),"")</f>
        <v>DHM : Dabach Mor</v>
      </c>
      <c r="JC36">
        <f>IF(ISNUMBER(SEARCH(Hauls!$G$387,JD$2:JD$202)),MAX(JC$1:JC35)+1,0)</f>
        <v>35</v>
      </c>
      <c r="JD36" t="s">
        <v>3210</v>
      </c>
      <c r="JE36" t="str">
        <f>IFERROR(VLOOKUP(ROWS(JE$2:JE36),JC$2:JD$202,2,FALSE),"")</f>
        <v>DHM : Dabach Mor</v>
      </c>
      <c r="JF36">
        <f>IF(ISNUMBER(SEARCH(Hauls!$G$388,JG$2:JG$202)),MAX(JF$1:JF35)+1,0)</f>
        <v>35</v>
      </c>
      <c r="JG36" t="s">
        <v>3210</v>
      </c>
      <c r="JH36" t="str">
        <f>IFERROR(VLOOKUP(ROWS(JH$2:JH36),JF$2:JG$202,2,FALSE),"")</f>
        <v>DHM : Dabach Mor</v>
      </c>
      <c r="JI36">
        <f>IF(ISNUMBER(SEARCH(Hauls!$G$389,JJ$2:JJ$202)),MAX(JI$1:JI35)+1,0)</f>
        <v>35</v>
      </c>
      <c r="JJ36" t="s">
        <v>3210</v>
      </c>
      <c r="JK36" t="str">
        <f>IFERROR(VLOOKUP(ROWS(JK$2:JK36),JI$2:JJ$202,2,FALSE),"")</f>
        <v>DHM : Dabach Mor</v>
      </c>
      <c r="JL36">
        <f>IF(ISNUMBER(SEARCH(Hauls!$G$390,JM$2:JM$202)),MAX(JL$1:JL35)+1,0)</f>
        <v>35</v>
      </c>
      <c r="JM36" t="s">
        <v>3210</v>
      </c>
      <c r="JN36" t="str">
        <f>IFERROR(VLOOKUP(ROWS(JN$2:JN36),JL$2:JM$202,2,FALSE),"")</f>
        <v>DHM : Dabach Mor</v>
      </c>
      <c r="JO36">
        <f>IF(ISNUMBER(SEARCH(Hauls!$G$391,JP$2:JP$202)),MAX(JO$1:JO35)+1,0)</f>
        <v>35</v>
      </c>
      <c r="JP36" t="s">
        <v>3210</v>
      </c>
      <c r="JQ36" t="str">
        <f>IFERROR(VLOOKUP(ROWS(JQ$2:JQ36),JO$2:JP$202,2,FALSE),"")</f>
        <v>DHM : Dabach Mor</v>
      </c>
      <c r="JR36">
        <f>IF(ISNUMBER(SEARCH(Hauls!$G$392,JS$2:JS$202)),MAX(JR$1:JR35)+1,0)</f>
        <v>35</v>
      </c>
      <c r="JS36" t="s">
        <v>3210</v>
      </c>
      <c r="JT36" t="str">
        <f>IFERROR(VLOOKUP(ROWS(JT$2:JT36),JR$2:JS$202,2,FALSE),"")</f>
        <v>DHM : Dabach Mor</v>
      </c>
      <c r="JU36">
        <f>IF(ISNUMBER(SEARCH(Hauls!$G$393,JV$2:JV$202)),MAX(JU$1:JU35)+1,0)</f>
        <v>35</v>
      </c>
      <c r="JV36" t="s">
        <v>3210</v>
      </c>
      <c r="JW36" t="str">
        <f>IFERROR(VLOOKUP(ROWS(JW$2:JW36),JU$2:JV$202,2,FALSE),"")</f>
        <v>DHM : Dabach Mor</v>
      </c>
      <c r="JX36">
        <f>IF(ISNUMBER(SEARCH(Hauls!$G$394,JY$2:JY$202)),MAX(JX$1:JX35)+1,0)</f>
        <v>35</v>
      </c>
      <c r="JY36" t="s">
        <v>3210</v>
      </c>
      <c r="JZ36" t="str">
        <f>IFERROR(VLOOKUP(ROWS(JZ$2:JZ36),JX$2:JY$202,2,FALSE),"")</f>
        <v>DHM : Dabach Mor</v>
      </c>
      <c r="KA36">
        <f>IF(ISNUMBER(SEARCH(Hauls!$G$395,KB$2:KB$202)),MAX(KA$1:KA35)+1,0)</f>
        <v>35</v>
      </c>
      <c r="KB36" t="s">
        <v>3210</v>
      </c>
      <c r="KC36" t="str">
        <f>IFERROR(VLOOKUP(ROWS(KC$2:KC36),KA$2:KB$202,2,FALSE),"")</f>
        <v>DHM : Dabach Mor</v>
      </c>
      <c r="KD36">
        <f>IF(ISNUMBER(SEARCH(Hauls!$G$396,KE$2:KE$202)),MAX(KD$1:KD35)+1,0)</f>
        <v>35</v>
      </c>
      <c r="KE36" t="s">
        <v>3210</v>
      </c>
      <c r="KF36" t="str">
        <f>IFERROR(VLOOKUP(ROWS(KF$2:KF36),KD$2:KE$202,2,FALSE),"")</f>
        <v>DHM : Dabach Mor</v>
      </c>
      <c r="KG36">
        <f>IF(ISNUMBER(SEARCH(Hauls!$G$397,KH$2:KH$202)),MAX(KG$1:KG35)+1,0)</f>
        <v>35</v>
      </c>
      <c r="KH36" t="s">
        <v>3210</v>
      </c>
      <c r="KI36" t="str">
        <f>IFERROR(VLOOKUP(ROWS(KI$2:KI36),KG$2:KH$202,2,FALSE),"")</f>
        <v>DHM : Dabach Mor</v>
      </c>
      <c r="KJ36">
        <f>IF(ISNUMBER(SEARCH(Hauls!$G$398,KK$2:KK$202)),MAX(KJ$1:KJ35)+1,0)</f>
        <v>35</v>
      </c>
      <c r="KK36" t="s">
        <v>3210</v>
      </c>
      <c r="KL36" t="str">
        <f>IFERROR(VLOOKUP(ROWS(KL$2:KL36),KJ$2:KK$202,2,FALSE),"")</f>
        <v>DHM : Dabach Mor</v>
      </c>
      <c r="KM36">
        <f>IF(ISNUMBER(SEARCH(Hauls!$G$399,KN$2:KN$202)),MAX(KM$1:KM35)+1,0)</f>
        <v>35</v>
      </c>
      <c r="KN36" t="s">
        <v>3210</v>
      </c>
      <c r="KO36" t="str">
        <f>IFERROR(VLOOKUP(ROWS(KO$2:KO36),KM$2:KN$202,2,FALSE),"")</f>
        <v>DHM : Dabach Mor</v>
      </c>
      <c r="KP36">
        <f>IF(ISNUMBER(SEARCH(Hauls!$G$400,KQ$2:KQ$202)),MAX(KP$1:KP35)+1,0)</f>
        <v>35</v>
      </c>
      <c r="KQ36" t="s">
        <v>3210</v>
      </c>
      <c r="KR36" t="str">
        <f>IFERROR(VLOOKUP(ROWS(KR$2:KR36),KP$2:KQ$202,2,FALSE),"")</f>
        <v>DHM : Dabach Mor</v>
      </c>
    </row>
    <row r="37" spans="1:304" x14ac:dyDescent="0.25">
      <c r="A37" t="s">
        <v>2559</v>
      </c>
      <c r="B37" t="s">
        <v>2560</v>
      </c>
      <c r="C37" t="s">
        <v>2517</v>
      </c>
      <c r="D37" t="str">
        <f t="shared" si="0"/>
        <v>DR : Daunt Rock</v>
      </c>
      <c r="E37">
        <f>IF(ISNUMBER(SEARCH(Hauls!$G$301,$F$2:$F$202)),MAX($E$1:E36)+1,0)</f>
        <v>36</v>
      </c>
      <c r="F37" t="s">
        <v>3211</v>
      </c>
      <c r="G37" t="str">
        <f>IFERROR(VLOOKUP(ROWS($G$2:G37),$E$2:$F$202,2,FALSE),"")</f>
        <v>DR : Daunt Rock</v>
      </c>
      <c r="H37">
        <f>IF(ISNUMBER(SEARCH(Hauls!$G$302,I$2:I$202)),MAX(H$1:H36)+1,0)</f>
        <v>36</v>
      </c>
      <c r="I37" t="s">
        <v>3211</v>
      </c>
      <c r="J37" t="str">
        <f>IFERROR(VLOOKUP(ROWS(J$2:J37),H$2:I$202,2,FALSE),"")</f>
        <v>DR : Daunt Rock</v>
      </c>
      <c r="K37">
        <f>IF(ISNUMBER(SEARCH(Hauls!$G$303,L$2:L$202)),MAX(K$1:K36)+1,0)</f>
        <v>36</v>
      </c>
      <c r="L37" t="s">
        <v>3211</v>
      </c>
      <c r="M37" t="str">
        <f>IFERROR(VLOOKUP(ROWS(M$2:M37),K$2:L$202,2,FALSE),"")</f>
        <v>DR : Daunt Rock</v>
      </c>
      <c r="N37">
        <f>IF(ISNUMBER(SEARCH(Hauls!$G$304,O$2:O$202)),MAX(N$1:N36)+1,0)</f>
        <v>36</v>
      </c>
      <c r="O37" t="s">
        <v>3211</v>
      </c>
      <c r="P37" t="str">
        <f>IFERROR(VLOOKUP(ROWS(P$2:P37),N$2:O$202,2,FALSE),"")</f>
        <v>DR : Daunt Rock</v>
      </c>
      <c r="Q37">
        <f>IF(ISNUMBER(SEARCH(Hauls!$G$305,R$2:R$202)),MAX(Q$1:Q36)+1,0)</f>
        <v>36</v>
      </c>
      <c r="R37" t="s">
        <v>3211</v>
      </c>
      <c r="S37" t="str">
        <f>IFERROR(VLOOKUP(ROWS(S$2:S37),Q$2:R$202,2,FALSE),"")</f>
        <v>DR : Daunt Rock</v>
      </c>
      <c r="T37">
        <f>IF(ISNUMBER(SEARCH(Hauls!$G$306,U$2:U$202)),MAX(T$1:T36)+1,0)</f>
        <v>36</v>
      </c>
      <c r="U37" t="s">
        <v>3211</v>
      </c>
      <c r="V37" t="str">
        <f>IFERROR(VLOOKUP(ROWS(V$2:V37),T$2:U$202,2,FALSE),"")</f>
        <v>DR : Daunt Rock</v>
      </c>
      <c r="W37">
        <f>IF(ISNUMBER(SEARCH(Hauls!$G$307,X$2:X$202)),MAX(W$1:W36)+1,0)</f>
        <v>36</v>
      </c>
      <c r="X37" t="s">
        <v>3211</v>
      </c>
      <c r="Y37" t="str">
        <f>IFERROR(VLOOKUP(ROWS(Y$2:Y37),W$2:X$202,2,FALSE),"")</f>
        <v>DR : Daunt Rock</v>
      </c>
      <c r="Z37">
        <f>IF(ISNUMBER(SEARCH(Hauls!$G$308,AA$2:AA$202)),MAX(Z$1:Z36)+1,0)</f>
        <v>36</v>
      </c>
      <c r="AA37" t="s">
        <v>3211</v>
      </c>
      <c r="AB37" t="str">
        <f>IFERROR(VLOOKUP(ROWS(AB$2:AB37),Z$2:AA$202,2,FALSE),"")</f>
        <v>DR : Daunt Rock</v>
      </c>
      <c r="AC37">
        <f>IF(ISNUMBER(SEARCH(Hauls!$G$309,AD$2:AD$202)),MAX(AC$1:AC36)+1,0)</f>
        <v>36</v>
      </c>
      <c r="AD37" t="s">
        <v>3211</v>
      </c>
      <c r="AE37" t="str">
        <f>IFERROR(VLOOKUP(ROWS(AE$2:AE37),AC$2:AD$202,2,FALSE),"")</f>
        <v>DR : Daunt Rock</v>
      </c>
      <c r="AF37">
        <f>IF(ISNUMBER(SEARCH(Hauls!$G$310,AG$2:AG$202)),MAX(AF$1:AF36)+1,0)</f>
        <v>36</v>
      </c>
      <c r="AG37" t="s">
        <v>3211</v>
      </c>
      <c r="AH37" t="str">
        <f>IFERROR(VLOOKUP(ROWS(AH$2:AH37),AF$2:AG$202,2,FALSE),"")</f>
        <v>DR : Daunt Rock</v>
      </c>
      <c r="AI37">
        <f>IF(ISNUMBER(SEARCH(Hauls!$G$311,AJ$2:AJ$202)),MAX(AI$1:AI36)+1,0)</f>
        <v>36</v>
      </c>
      <c r="AJ37" t="s">
        <v>3211</v>
      </c>
      <c r="AK37" t="str">
        <f>IFERROR(VLOOKUP(ROWS(AK$2:AK37),AI$2:AJ$202,2,FALSE),"")</f>
        <v>DR : Daunt Rock</v>
      </c>
      <c r="AL37">
        <f>IF(ISNUMBER(SEARCH(Hauls!$G$312,AM$2:AM$202)),MAX(AL$1:AL36)+1,0)</f>
        <v>36</v>
      </c>
      <c r="AM37" t="s">
        <v>3211</v>
      </c>
      <c r="AN37" t="str">
        <f>IFERROR(VLOOKUP(ROWS(AN$2:AN37),AL$2:AM$202,2,FALSE),"")</f>
        <v>DR : Daunt Rock</v>
      </c>
      <c r="AO37">
        <f>IF(ISNUMBER(SEARCH(Hauls!$G$313,AP$2:AP$202)),MAX(AO$1:AO36)+1,0)</f>
        <v>36</v>
      </c>
      <c r="AP37" t="s">
        <v>3211</v>
      </c>
      <c r="AQ37" t="str">
        <f>IFERROR(VLOOKUP(ROWS(AQ$2:AQ37),AO$2:AP$202,2,FALSE),"")</f>
        <v>DR : Daunt Rock</v>
      </c>
      <c r="AR37">
        <f>IF(ISNUMBER(SEARCH(Hauls!$G$314,AS$2:AS$202)),MAX(AR$1:AR36)+1,0)</f>
        <v>36</v>
      </c>
      <c r="AS37" t="s">
        <v>3211</v>
      </c>
      <c r="AT37" t="str">
        <f>IFERROR(VLOOKUP(ROWS(AT$2:AT37),AR$2:AS$202,2,FALSE),"")</f>
        <v>DR : Daunt Rock</v>
      </c>
      <c r="AU37">
        <f>IF(ISNUMBER(SEARCH(Hauls!$G$315,AV$2:AV$202)),MAX(AU$1:AU36)+1,0)</f>
        <v>36</v>
      </c>
      <c r="AV37" t="s">
        <v>3211</v>
      </c>
      <c r="AW37" t="str">
        <f>IFERROR(VLOOKUP(ROWS(AW$2:AW37),AU$2:AV$202,2,FALSE),"")</f>
        <v>DR : Daunt Rock</v>
      </c>
      <c r="AX37">
        <f>IF(ISNUMBER(SEARCH(Hauls!$G$316,AY$2:AY$202)),MAX(AX$1:AX36)+1,0)</f>
        <v>36</v>
      </c>
      <c r="AY37" t="s">
        <v>3211</v>
      </c>
      <c r="AZ37" t="str">
        <f>IFERROR(VLOOKUP(ROWS(AZ$2:AZ37),AX$2:AY$202,2,FALSE),"")</f>
        <v>DR : Daunt Rock</v>
      </c>
      <c r="BA37">
        <f>IF(ISNUMBER(SEARCH(Hauls!$G$317,BB$2:BB$202)),MAX(BA$1:BA36)+1,0)</f>
        <v>36</v>
      </c>
      <c r="BB37" t="s">
        <v>3211</v>
      </c>
      <c r="BC37" t="str">
        <f>IFERROR(VLOOKUP(ROWS(BC$2:BC37),BA$2:BB$202,2,FALSE),"")</f>
        <v>DR : Daunt Rock</v>
      </c>
      <c r="BD37">
        <f>IF(ISNUMBER(SEARCH(Hauls!$G$318,BE$2:BE$202)),MAX(BD$1:BD36)+1,0)</f>
        <v>36</v>
      </c>
      <c r="BE37" t="s">
        <v>3211</v>
      </c>
      <c r="BF37" t="str">
        <f>IFERROR(VLOOKUP(ROWS(BF$2:BF37),BD$2:BE$202,2,FALSE),"")</f>
        <v>DR : Daunt Rock</v>
      </c>
      <c r="BG37">
        <f>IF(ISNUMBER(SEARCH(Hauls!$G$319,BH$2:BH$202)),MAX(BG$1:BG36)+1,0)</f>
        <v>36</v>
      </c>
      <c r="BH37" t="s">
        <v>3211</v>
      </c>
      <c r="BI37" t="str">
        <f>IFERROR(VLOOKUP(ROWS(BI$2:BI37),BG$2:BH$202,2,FALSE),"")</f>
        <v>DR : Daunt Rock</v>
      </c>
      <c r="BJ37">
        <f>IF(ISNUMBER(SEARCH(Hauls!$G$320,BK$2:BK$202)),MAX(BJ$1:BJ36)+1,0)</f>
        <v>36</v>
      </c>
      <c r="BK37" t="s">
        <v>3211</v>
      </c>
      <c r="BL37" t="str">
        <f>IFERROR(VLOOKUP(ROWS(BL$2:BL37),BJ$2:BK$202,2,FALSE),"")</f>
        <v>DR : Daunt Rock</v>
      </c>
      <c r="BM37">
        <f>IF(ISNUMBER(SEARCH(Hauls!$G$321,BN$2:BN$202)),MAX(BM$1:BM36)+1,0)</f>
        <v>36</v>
      </c>
      <c r="BN37" t="s">
        <v>3211</v>
      </c>
      <c r="BO37" t="str">
        <f>IFERROR(VLOOKUP(ROWS(BO$2:BO37),BM$2:BN$202,2,FALSE),"")</f>
        <v>DR : Daunt Rock</v>
      </c>
      <c r="BP37">
        <f>IF(ISNUMBER(SEARCH(Hauls!$G$322,BQ$2:BQ$202)),MAX(BP$1:BP36)+1,0)</f>
        <v>36</v>
      </c>
      <c r="BQ37" t="s">
        <v>3211</v>
      </c>
      <c r="BR37" t="str">
        <f>IFERROR(VLOOKUP(ROWS(BR$2:BR37),BP$2:BQ$202,2,FALSE),"")</f>
        <v>DR : Daunt Rock</v>
      </c>
      <c r="BS37">
        <f>IF(ISNUMBER(SEARCH(Hauls!$G$323,BT$2:BT$202)),MAX(BS$1:BS36)+1,0)</f>
        <v>36</v>
      </c>
      <c r="BT37" t="s">
        <v>3211</v>
      </c>
      <c r="BU37" t="str">
        <f>IFERROR(VLOOKUP(ROWS(BU$2:BU37),BS$2:BT$202,2,FALSE),"")</f>
        <v>DR : Daunt Rock</v>
      </c>
      <c r="BV37">
        <f>IF(ISNUMBER(SEARCH(Hauls!$G$324,BW$2:BW$202)),MAX(BV$1:BV36)+1,0)</f>
        <v>36</v>
      </c>
      <c r="BW37" t="s">
        <v>3211</v>
      </c>
      <c r="BX37" t="str">
        <f>IFERROR(VLOOKUP(ROWS(BX$2:BX37),BV$2:BW$202,2,FALSE),"")</f>
        <v>DR : Daunt Rock</v>
      </c>
      <c r="BY37">
        <f>IF(ISNUMBER(SEARCH(Hauls!$G$325,BZ$2:BZ$202)),MAX(BY$1:BY36)+1,0)</f>
        <v>36</v>
      </c>
      <c r="BZ37" t="s">
        <v>3211</v>
      </c>
      <c r="CA37" t="str">
        <f>IFERROR(VLOOKUP(ROWS(CA$2:CA37),BY$2:BZ$202,2,FALSE),"")</f>
        <v>DR : Daunt Rock</v>
      </c>
      <c r="CB37">
        <f>IF(ISNUMBER(SEARCH(Hauls!$G$326,CC$2:CC$202)),MAX(CB$1:CB36)+1,0)</f>
        <v>36</v>
      </c>
      <c r="CC37" t="s">
        <v>3211</v>
      </c>
      <c r="CD37" t="str">
        <f>IFERROR(VLOOKUP(ROWS(CD$2:CD37),CB$2:CC$202,2,FALSE),"")</f>
        <v>DR : Daunt Rock</v>
      </c>
      <c r="CE37">
        <f>IF(ISNUMBER(SEARCH(Hauls!$G$327,CF$2:CF$202)),MAX(CE$1:CE36)+1,0)</f>
        <v>36</v>
      </c>
      <c r="CF37" t="s">
        <v>3211</v>
      </c>
      <c r="CG37" t="str">
        <f>IFERROR(VLOOKUP(ROWS(CG$2:CG37),CE$2:CF$202,2,FALSE),"")</f>
        <v>DR : Daunt Rock</v>
      </c>
      <c r="CH37">
        <f>IF(ISNUMBER(SEARCH(Hauls!$G$328,CI$2:CI$202)),MAX(CH$1:CH36)+1,0)</f>
        <v>36</v>
      </c>
      <c r="CI37" t="s">
        <v>3211</v>
      </c>
      <c r="CJ37" t="str">
        <f>IFERROR(VLOOKUP(ROWS(CJ$2:CJ37),CH$2:CI$202,2,FALSE),"")</f>
        <v>DR : Daunt Rock</v>
      </c>
      <c r="CK37">
        <f>IF(ISNUMBER(SEARCH(Hauls!$G$329,CL$2:CL$202)),MAX(CK$1:CK36)+1,0)</f>
        <v>36</v>
      </c>
      <c r="CL37" t="s">
        <v>3211</v>
      </c>
      <c r="CM37" t="str">
        <f>IFERROR(VLOOKUP(ROWS(CM$2:CM37),CK$2:CL$202,2,FALSE),"")</f>
        <v>DR : Daunt Rock</v>
      </c>
      <c r="CN37">
        <f>IF(ISNUMBER(SEARCH(Hauls!$G$330,CO$2:CO$202)),MAX(CN$1:CN36)+1,0)</f>
        <v>36</v>
      </c>
      <c r="CO37" t="s">
        <v>3211</v>
      </c>
      <c r="CP37" t="str">
        <f>IFERROR(VLOOKUP(ROWS(CP$2:CP37),CN$2:CO$202,2,FALSE),"")</f>
        <v>DR : Daunt Rock</v>
      </c>
      <c r="CQ37">
        <f>IF(ISNUMBER(SEARCH(Hauls!$G$331,CR$2:CR$202)),MAX(CQ$1:CQ36)+1,0)</f>
        <v>36</v>
      </c>
      <c r="CR37" t="s">
        <v>3211</v>
      </c>
      <c r="CS37" t="str">
        <f>IFERROR(VLOOKUP(ROWS(CS$2:CS37),CQ$2:CR$202,2,FALSE),"")</f>
        <v>DR : Daunt Rock</v>
      </c>
      <c r="CT37">
        <f>IF(ISNUMBER(SEARCH(Hauls!$G$332,CU$2:CU$202)),MAX(CT$1:CT36)+1,0)</f>
        <v>36</v>
      </c>
      <c r="CU37" t="s">
        <v>3211</v>
      </c>
      <c r="CV37" t="str">
        <f>IFERROR(VLOOKUP(ROWS(CV$2:CV37),CT$2:CU$202,2,FALSE),"")</f>
        <v>DR : Daunt Rock</v>
      </c>
      <c r="CW37">
        <f>IF(ISNUMBER(SEARCH(Hauls!$G$333,CX$2:CX$202)),MAX(CW$1:CW36)+1,0)</f>
        <v>36</v>
      </c>
      <c r="CX37" t="s">
        <v>3211</v>
      </c>
      <c r="CY37" t="str">
        <f>IFERROR(VLOOKUP(ROWS(CY$2:CY37),CW$2:CX$202,2,FALSE),"")</f>
        <v>DR : Daunt Rock</v>
      </c>
      <c r="CZ37">
        <f>IF(ISNUMBER(SEARCH(Hauls!$G$334,DA$2:DA$202)),MAX(CZ$1:CZ36)+1,0)</f>
        <v>36</v>
      </c>
      <c r="DA37" t="s">
        <v>3211</v>
      </c>
      <c r="DB37" t="str">
        <f>IFERROR(VLOOKUP(ROWS(DB$2:DB37),CZ$2:DA$202,2,FALSE),"")</f>
        <v>DR : Daunt Rock</v>
      </c>
      <c r="DC37">
        <f>IF(ISNUMBER(SEARCH(Hauls!$G$335,DD$2:DD$202)),MAX(DC$1:DC36)+1,0)</f>
        <v>36</v>
      </c>
      <c r="DD37" t="s">
        <v>3211</v>
      </c>
      <c r="DE37" t="str">
        <f>IFERROR(VLOOKUP(ROWS(DE$2:DE37),DC$2:DD$202,2,FALSE),"")</f>
        <v>DR : Daunt Rock</v>
      </c>
      <c r="DF37">
        <f>IF(ISNUMBER(SEARCH(Hauls!$G$336,DG$2:DG$202)),MAX(DF$1:DF36)+1,0)</f>
        <v>36</v>
      </c>
      <c r="DG37" t="s">
        <v>3211</v>
      </c>
      <c r="DH37" t="str">
        <f>IFERROR(VLOOKUP(ROWS(DH$2:DH37),DF$2:DG$202,2,FALSE),"")</f>
        <v>DR : Daunt Rock</v>
      </c>
      <c r="DI37">
        <f>IF(ISNUMBER(SEARCH(Hauls!$G$337,DJ$2:DJ$202)),MAX(DI$1:DI36)+1,0)</f>
        <v>36</v>
      </c>
      <c r="DJ37" t="s">
        <v>3211</v>
      </c>
      <c r="DK37" t="str">
        <f>IFERROR(VLOOKUP(ROWS(DK$2:DK37),DI$2:DJ$202,2,FALSE),"")</f>
        <v>DR : Daunt Rock</v>
      </c>
      <c r="DL37">
        <f>IF(ISNUMBER(SEARCH(Hauls!$G$338,DM$2:DM$202)),MAX(DL$1:DL36)+1,0)</f>
        <v>36</v>
      </c>
      <c r="DM37" t="s">
        <v>3211</v>
      </c>
      <c r="DN37" t="str">
        <f>IFERROR(VLOOKUP(ROWS(DN$2:DN37),DL$2:DM$202,2,FALSE),"")</f>
        <v>DR : Daunt Rock</v>
      </c>
      <c r="DO37">
        <f>IF(ISNUMBER(SEARCH(Hauls!$G$339,DP$2:DP$202)),MAX(DO$1:DO36)+1,0)</f>
        <v>36</v>
      </c>
      <c r="DP37" t="s">
        <v>3211</v>
      </c>
      <c r="DQ37" t="str">
        <f>IFERROR(VLOOKUP(ROWS(DQ$2:DQ37),DO$2:DP$202,2,FALSE),"")</f>
        <v>DR : Daunt Rock</v>
      </c>
      <c r="DR37">
        <f>IF(ISNUMBER(SEARCH(Hauls!$G$340,DS$2:DS$202)),MAX(DR$1:DR36)+1,0)</f>
        <v>36</v>
      </c>
      <c r="DS37" t="s">
        <v>3211</v>
      </c>
      <c r="DT37" t="str">
        <f>IFERROR(VLOOKUP(ROWS(DT$2:DT37),DR$2:DS$202,2,FALSE),"")</f>
        <v>DR : Daunt Rock</v>
      </c>
      <c r="DU37">
        <f>IF(ISNUMBER(SEARCH(Hauls!$G$341,DV$2:DV$202)),MAX(DU$1:DU36)+1,0)</f>
        <v>36</v>
      </c>
      <c r="DV37" t="s">
        <v>3211</v>
      </c>
      <c r="DW37" t="str">
        <f>IFERROR(VLOOKUP(ROWS(DW$2:DW37),DU$2:DV$202,2,FALSE),"")</f>
        <v>DR : Daunt Rock</v>
      </c>
      <c r="DX37">
        <f>IF(ISNUMBER(SEARCH(Hauls!$G$342,DY$2:DY$202)),MAX(DX$1:DX36)+1,0)</f>
        <v>36</v>
      </c>
      <c r="DY37" t="s">
        <v>3211</v>
      </c>
      <c r="DZ37" t="str">
        <f>IFERROR(VLOOKUP(ROWS(DZ$2:DZ37),DX$2:DY$202,2,FALSE),"")</f>
        <v>DR : Daunt Rock</v>
      </c>
      <c r="EA37">
        <f>IF(ISNUMBER(SEARCH(Hauls!$G$343,EB$2:EB$202)),MAX(EA$1:EA36)+1,0)</f>
        <v>36</v>
      </c>
      <c r="EB37" t="s">
        <v>3211</v>
      </c>
      <c r="EC37" t="str">
        <f>IFERROR(VLOOKUP(ROWS(EC$2:EC37),EA$2:EB$202,2,FALSE),"")</f>
        <v>DR : Daunt Rock</v>
      </c>
      <c r="ED37">
        <f>IF(ISNUMBER(SEARCH(Hauls!$G$344,EE$2:EE$202)),MAX(ED$1:ED36)+1,0)</f>
        <v>36</v>
      </c>
      <c r="EE37" t="s">
        <v>3211</v>
      </c>
      <c r="EF37" t="str">
        <f>IFERROR(VLOOKUP(ROWS(EF$2:EF37),ED$2:EE$202,2,FALSE),"")</f>
        <v>DR : Daunt Rock</v>
      </c>
      <c r="EG37">
        <f>IF(ISNUMBER(SEARCH(Hauls!$G$345,EH$2:EH$202)),MAX(EG$1:EG36)+1,0)</f>
        <v>36</v>
      </c>
      <c r="EH37" t="s">
        <v>3211</v>
      </c>
      <c r="EI37" t="str">
        <f>IFERROR(VLOOKUP(ROWS(EI$2:EI37),EG$2:EH$202,2,FALSE),"")</f>
        <v>DR : Daunt Rock</v>
      </c>
      <c r="EJ37">
        <f>IF(ISNUMBER(SEARCH(Hauls!$G$346,EK$2:EK$202)),MAX(EJ$1:EJ36)+1,0)</f>
        <v>36</v>
      </c>
      <c r="EK37" t="s">
        <v>3211</v>
      </c>
      <c r="EL37" t="str">
        <f>IFERROR(VLOOKUP(ROWS(EL$2:EL37),EJ$2:EK$202,2,FALSE),"")</f>
        <v>DR : Daunt Rock</v>
      </c>
      <c r="EM37">
        <f>IF(ISNUMBER(SEARCH(Hauls!$G$347,EN$2:EN$202)),MAX(EM$1:EM36)+1,0)</f>
        <v>36</v>
      </c>
      <c r="EN37" t="s">
        <v>3211</v>
      </c>
      <c r="EO37" t="str">
        <f>IFERROR(VLOOKUP(ROWS(EO$2:EO37),EM$2:EN$202,2,FALSE),"")</f>
        <v>DR : Daunt Rock</v>
      </c>
      <c r="EP37">
        <f>IF(ISNUMBER(SEARCH(Hauls!$G$348,EQ$2:EQ$202)),MAX(EP$1:EP36)+1,0)</f>
        <v>36</v>
      </c>
      <c r="EQ37" t="s">
        <v>3211</v>
      </c>
      <c r="ER37" t="str">
        <f>IFERROR(VLOOKUP(ROWS(ER$2:ER37),EP$2:EQ$202,2,FALSE),"")</f>
        <v>DR : Daunt Rock</v>
      </c>
      <c r="ES37">
        <f>IF(ISNUMBER(SEARCH(Hauls!$G$349,ET$2:ET$202)),MAX(ES$1:ES36)+1,0)</f>
        <v>36</v>
      </c>
      <c r="ET37" t="s">
        <v>3211</v>
      </c>
      <c r="EU37" t="str">
        <f>IFERROR(VLOOKUP(ROWS(EU$2:EU37),ES$2:ET$202,2,FALSE),"")</f>
        <v>DR : Daunt Rock</v>
      </c>
      <c r="EV37">
        <f>IF(ISNUMBER(SEARCH(Hauls!$G$350,EW$2:EW$202)),MAX(EV$1:EV36)+1,0)</f>
        <v>36</v>
      </c>
      <c r="EW37" t="s">
        <v>3211</v>
      </c>
      <c r="EX37" t="str">
        <f>IFERROR(VLOOKUP(ROWS(EX$2:EX37),EV$2:EW$202,2,FALSE),"")</f>
        <v>DR : Daunt Rock</v>
      </c>
      <c r="EY37">
        <f>IF(ISNUMBER(SEARCH(Hauls!$G$351,EZ$2:EZ$202)),MAX(EY$1:EY36)+1,0)</f>
        <v>36</v>
      </c>
      <c r="EZ37" t="s">
        <v>3211</v>
      </c>
      <c r="FA37" t="str">
        <f>IFERROR(VLOOKUP(ROWS(FA$2:FA37),EY$2:EZ$202,2,FALSE),"")</f>
        <v>DR : Daunt Rock</v>
      </c>
      <c r="FB37">
        <f>IF(ISNUMBER(SEARCH(Hauls!$G$352,FC$2:FC$202)),MAX(FB$1:FB36)+1,0)</f>
        <v>36</v>
      </c>
      <c r="FC37" t="s">
        <v>3211</v>
      </c>
      <c r="FD37" t="str">
        <f>IFERROR(VLOOKUP(ROWS(FD$2:FD37),FB$2:FC$202,2,FALSE),"")</f>
        <v>DR : Daunt Rock</v>
      </c>
      <c r="FE37">
        <f>IF(ISNUMBER(SEARCH(Hauls!$G$353,FF$2:FF$202)),MAX(FE$1:FE36)+1,0)</f>
        <v>36</v>
      </c>
      <c r="FF37" t="s">
        <v>3211</v>
      </c>
      <c r="FG37" t="str">
        <f>IFERROR(VLOOKUP(ROWS(FG$2:FG37),FE$2:FF$202,2,FALSE),"")</f>
        <v>DR : Daunt Rock</v>
      </c>
      <c r="FH37">
        <f>IF(ISNUMBER(SEARCH(Hauls!$G$354,FI$2:FI$202)),MAX(FH$1:FH36)+1,0)</f>
        <v>36</v>
      </c>
      <c r="FI37" t="s">
        <v>3211</v>
      </c>
      <c r="FJ37" t="str">
        <f>IFERROR(VLOOKUP(ROWS(FJ$2:FJ37),FH$2:FI$202,2,FALSE),"")</f>
        <v>DR : Daunt Rock</v>
      </c>
      <c r="FK37">
        <f>IF(ISNUMBER(SEARCH(Hauls!$G$355,FL$2:FL$202)),MAX(FK$1:FK36)+1,0)</f>
        <v>36</v>
      </c>
      <c r="FL37" t="s">
        <v>3211</v>
      </c>
      <c r="FM37" t="str">
        <f>IFERROR(VLOOKUP(ROWS(FM$2:FM37),FK$2:FL$202,2,FALSE),"")</f>
        <v>DR : Daunt Rock</v>
      </c>
      <c r="FN37">
        <f>IF(ISNUMBER(SEARCH(Hauls!$G$356,FO$2:FO$202)),MAX(FN$1:FN36)+1,0)</f>
        <v>36</v>
      </c>
      <c r="FO37" t="s">
        <v>3211</v>
      </c>
      <c r="FP37" t="str">
        <f>IFERROR(VLOOKUP(ROWS(FP$2:FP37),FN$2:FO$202,2,FALSE),"")</f>
        <v>DR : Daunt Rock</v>
      </c>
      <c r="FQ37">
        <f>IF(ISNUMBER(SEARCH(Hauls!$G$357,FR$2:FR$202)),MAX(FQ$1:FQ36)+1,0)</f>
        <v>36</v>
      </c>
      <c r="FR37" t="s">
        <v>3211</v>
      </c>
      <c r="FS37" t="str">
        <f>IFERROR(VLOOKUP(ROWS(FS$2:FS37),FQ$2:FR$202,2,FALSE),"")</f>
        <v>DR : Daunt Rock</v>
      </c>
      <c r="FT37">
        <f>IF(ISNUMBER(SEARCH(Hauls!$G$358,FU$2:FU$202)),MAX(FT$1:FT36)+1,0)</f>
        <v>36</v>
      </c>
      <c r="FU37" t="s">
        <v>3211</v>
      </c>
      <c r="FV37" t="str">
        <f>IFERROR(VLOOKUP(ROWS(FV$2:FV37),FT$2:FU$202,2,FALSE),"")</f>
        <v>DR : Daunt Rock</v>
      </c>
      <c r="FW37">
        <f>IF(ISNUMBER(SEARCH(Hauls!$G$359,FX$2:FX$202)),MAX(FW$1:FW36)+1,0)</f>
        <v>36</v>
      </c>
      <c r="FX37" t="s">
        <v>3211</v>
      </c>
      <c r="FY37" t="str">
        <f>IFERROR(VLOOKUP(ROWS(FY$2:FY37),FW$2:FX$202,2,FALSE),"")</f>
        <v>DR : Daunt Rock</v>
      </c>
      <c r="FZ37">
        <f>IF(ISNUMBER(SEARCH(Hauls!$G$360,GA$2:GA$202)),MAX(FZ$1:FZ36)+1,0)</f>
        <v>36</v>
      </c>
      <c r="GA37" t="s">
        <v>3211</v>
      </c>
      <c r="GB37" t="str">
        <f>IFERROR(VLOOKUP(ROWS(GB$2:GB37),FZ$2:GA$202,2,FALSE),"")</f>
        <v>DR : Daunt Rock</v>
      </c>
      <c r="GC37">
        <f>IF(ISNUMBER(SEARCH(Hauls!$G$361,GD$2:GD$202)),MAX(GC$1:GC36)+1,0)</f>
        <v>36</v>
      </c>
      <c r="GD37" t="s">
        <v>3211</v>
      </c>
      <c r="GE37" t="str">
        <f>IFERROR(VLOOKUP(ROWS(GE$2:GE37),GC$2:GD$202,2,FALSE),"")</f>
        <v>DR : Daunt Rock</v>
      </c>
      <c r="GF37">
        <f>IF(ISNUMBER(SEARCH(Hauls!$G$362,GG$2:GG$202)),MAX(GF$1:GF36)+1,0)</f>
        <v>36</v>
      </c>
      <c r="GG37" t="s">
        <v>3211</v>
      </c>
      <c r="GH37" t="str">
        <f>IFERROR(VLOOKUP(ROWS(GH$2:GH37),GF$2:GG$202,2,FALSE),"")</f>
        <v>DR : Daunt Rock</v>
      </c>
      <c r="GI37">
        <f>IF(ISNUMBER(SEARCH(Hauls!$G$363,GJ$2:GJ$202)),MAX(GI$1:GI36)+1,0)</f>
        <v>36</v>
      </c>
      <c r="GJ37" t="s">
        <v>3211</v>
      </c>
      <c r="GK37" t="str">
        <f>IFERROR(VLOOKUP(ROWS(GK$2:GK37),GI$2:GJ$202,2,FALSE),"")</f>
        <v>DR : Daunt Rock</v>
      </c>
      <c r="GL37">
        <f>IF(ISNUMBER(SEARCH(Hauls!$G$364,GM$2:GM$202)),MAX(GL$1:GL36)+1,0)</f>
        <v>36</v>
      </c>
      <c r="GM37" t="s">
        <v>3211</v>
      </c>
      <c r="GN37" t="str">
        <f>IFERROR(VLOOKUP(ROWS(GN$2:GN37),GL$2:GM$202,2,FALSE),"")</f>
        <v>DR : Daunt Rock</v>
      </c>
      <c r="GO37">
        <f>IF(ISNUMBER(SEARCH(Hauls!$G$365,GP$2:GP$202)),MAX(GO$1:GO36)+1,0)</f>
        <v>36</v>
      </c>
      <c r="GP37" t="s">
        <v>3211</v>
      </c>
      <c r="GQ37" t="str">
        <f>IFERROR(VLOOKUP(ROWS(GQ$2:GQ37),GO$2:GP$202,2,FALSE),"")</f>
        <v>DR : Daunt Rock</v>
      </c>
      <c r="GR37">
        <f>IF(ISNUMBER(SEARCH(Hauls!$G$366,GS$2:GS$202)),MAX(GR$1:GR36)+1,0)</f>
        <v>36</v>
      </c>
      <c r="GS37" t="s">
        <v>3211</v>
      </c>
      <c r="GT37" t="str">
        <f>IFERROR(VLOOKUP(ROWS(GT$2:GT37),GR$2:GS$202,2,FALSE),"")</f>
        <v>DR : Daunt Rock</v>
      </c>
      <c r="GU37">
        <f>IF(ISNUMBER(SEARCH(Hauls!$G$366,GV$2:GV$202)),MAX(GU$1:GU36)+1,0)</f>
        <v>36</v>
      </c>
      <c r="GV37" t="s">
        <v>3211</v>
      </c>
      <c r="GW37" t="str">
        <f>IFERROR(VLOOKUP(ROWS(GW$2:GW37),GU$2:GV$202,2,FALSE),"")</f>
        <v>DR : Daunt Rock</v>
      </c>
      <c r="GX37">
        <f>IF(ISNUMBER(SEARCH(Hauls!$G$368,GY$2:GY$202)),MAX(GX$1:GX36)+1,0)</f>
        <v>36</v>
      </c>
      <c r="GY37" t="s">
        <v>3211</v>
      </c>
      <c r="GZ37" t="str">
        <f>IFERROR(VLOOKUP(ROWS(GZ$2:GZ37),GX$2:GY$202,2,FALSE),"")</f>
        <v>DR : Daunt Rock</v>
      </c>
      <c r="HA37">
        <f>IF(ISNUMBER(SEARCH(Hauls!$G$369,HB$2:HB$202)),MAX(HA$1:HA36)+1,0)</f>
        <v>36</v>
      </c>
      <c r="HB37" t="s">
        <v>3211</v>
      </c>
      <c r="HC37" t="str">
        <f>IFERROR(VLOOKUP(ROWS(HC$2:HC37),HA$2:HB$202,2,FALSE),"")</f>
        <v>DR : Daunt Rock</v>
      </c>
      <c r="HD37">
        <f>IF(ISNUMBER(SEARCH(Hauls!$G$370,HE$2:HE$202)),MAX(HD$1:HD36)+1,0)</f>
        <v>36</v>
      </c>
      <c r="HE37" t="s">
        <v>3211</v>
      </c>
      <c r="HF37" t="str">
        <f>IFERROR(VLOOKUP(ROWS(HF$2:HF37),HD$2:HE$202,2,FALSE),"")</f>
        <v>DR : Daunt Rock</v>
      </c>
      <c r="HG37">
        <f>IF(ISNUMBER(SEARCH(Hauls!$G$371,HH$2:HH$202)),MAX(HG$1:HG36)+1,0)</f>
        <v>36</v>
      </c>
      <c r="HH37" t="s">
        <v>3211</v>
      </c>
      <c r="HI37" t="str">
        <f>IFERROR(VLOOKUP(ROWS(HI$2:HI37),HG$2:HH$202,2,FALSE),"")</f>
        <v>DR : Daunt Rock</v>
      </c>
      <c r="HJ37">
        <f>IF(ISNUMBER(SEARCH(Hauls!$G$372,HK$2:HK$202)),MAX(HJ$1:HJ36)+1,0)</f>
        <v>36</v>
      </c>
      <c r="HK37" t="s">
        <v>3211</v>
      </c>
      <c r="HL37" t="str">
        <f>IFERROR(VLOOKUP(ROWS(HL$2:HL37),HJ$2:HK$202,2,FALSE),"")</f>
        <v>DR : Daunt Rock</v>
      </c>
      <c r="HM37">
        <f>IF(ISNUMBER(SEARCH(Hauls!$G$373,HN$2:HN$202)),MAX(HM$1:HM36)+1,0)</f>
        <v>36</v>
      </c>
      <c r="HN37" t="s">
        <v>3211</v>
      </c>
      <c r="HO37" t="str">
        <f>IFERROR(VLOOKUP(ROWS(HO$2:HO37),HM$2:HN$202,2,FALSE),"")</f>
        <v>DR : Daunt Rock</v>
      </c>
      <c r="HP37">
        <f>IF(ISNUMBER(SEARCH(Hauls!$G$374,HQ$2:HQ$202)),MAX(HP$1:HP36)+1,0)</f>
        <v>36</v>
      </c>
      <c r="HQ37" t="s">
        <v>3211</v>
      </c>
      <c r="HR37" t="str">
        <f>IFERROR(VLOOKUP(ROWS(HR$2:HR37),HP$2:HQ$202,2,FALSE),"")</f>
        <v>DR : Daunt Rock</v>
      </c>
      <c r="HS37">
        <f>IF(ISNUMBER(SEARCH(Hauls!$G$375,HT$2:HT$202)),MAX(HS$1:HS36)+1,0)</f>
        <v>36</v>
      </c>
      <c r="HT37" t="s">
        <v>3211</v>
      </c>
      <c r="HU37" t="str">
        <f>IFERROR(VLOOKUP(ROWS(HU$2:HU37),HS$2:HT$202,2,FALSE),"")</f>
        <v>DR : Daunt Rock</v>
      </c>
      <c r="HV37">
        <f>IF(ISNUMBER(SEARCH(Hauls!$G$376,HW$2:HW$202)),MAX(HV$1:HV36)+1,0)</f>
        <v>36</v>
      </c>
      <c r="HW37" t="s">
        <v>3211</v>
      </c>
      <c r="HX37" t="str">
        <f>IFERROR(VLOOKUP(ROWS(HX$2:HX37),HV$2:HW$202,2,FALSE),"")</f>
        <v>DR : Daunt Rock</v>
      </c>
      <c r="HY37">
        <f>IF(ISNUMBER(SEARCH(Hauls!$G$377,HZ$2:HZ$202)),MAX(HY$1:HY36)+1,0)</f>
        <v>36</v>
      </c>
      <c r="HZ37" t="s">
        <v>3211</v>
      </c>
      <c r="IA37" t="str">
        <f>IFERROR(VLOOKUP(ROWS(IA$2:IA37),HY$2:HZ$202,2,FALSE),"")</f>
        <v>DR : Daunt Rock</v>
      </c>
      <c r="IB37">
        <f>IF(ISNUMBER(SEARCH(Hauls!$G$378,IC$2:IC$202)),MAX(IB$1:IB36)+1,0)</f>
        <v>36</v>
      </c>
      <c r="IC37" t="s">
        <v>3211</v>
      </c>
      <c r="ID37" t="str">
        <f>IFERROR(VLOOKUP(ROWS(ID$2:ID37),IB$2:IC$202,2,FALSE),"")</f>
        <v>DR : Daunt Rock</v>
      </c>
      <c r="IE37">
        <f>IF(ISNUMBER(SEARCH(Hauls!$G$379,IF$2:IF$202)),MAX(IE$1:IE36)+1,0)</f>
        <v>36</v>
      </c>
      <c r="IF37" t="s">
        <v>3211</v>
      </c>
      <c r="IG37" t="str">
        <f>IFERROR(VLOOKUP(ROWS(IG$2:IG37),IE$2:IF$202,2,FALSE),"")</f>
        <v>DR : Daunt Rock</v>
      </c>
      <c r="IH37">
        <f>IF(ISNUMBER(SEARCH(Hauls!$G$380,II$2:II$202)),MAX(IH$1:IH36)+1,0)</f>
        <v>36</v>
      </c>
      <c r="II37" t="s">
        <v>3211</v>
      </c>
      <c r="IJ37" t="str">
        <f>IFERROR(VLOOKUP(ROWS(IJ$2:IJ37),IH$2:II$202,2,FALSE),"")</f>
        <v>DR : Daunt Rock</v>
      </c>
      <c r="IK37">
        <f>IF(ISNUMBER(SEARCH(Hauls!$G$381,IL$2:IL$202)),MAX(IK$1:IK36)+1,0)</f>
        <v>36</v>
      </c>
      <c r="IL37" t="s">
        <v>3211</v>
      </c>
      <c r="IM37" t="str">
        <f>IFERROR(VLOOKUP(ROWS(IM$2:IM37),IK$2:IL$202,2,FALSE),"")</f>
        <v>DR : Daunt Rock</v>
      </c>
      <c r="IN37">
        <f>IF(ISNUMBER(SEARCH(Hauls!$G$382,IO$2:IO$202)),MAX(IN$1:IN36)+1,0)</f>
        <v>36</v>
      </c>
      <c r="IO37" t="s">
        <v>3211</v>
      </c>
      <c r="IP37" t="str">
        <f>IFERROR(VLOOKUP(ROWS(IP$2:IP37),IN$2:IO$202,2,FALSE),"")</f>
        <v>DR : Daunt Rock</v>
      </c>
      <c r="IQ37">
        <f>IF(ISNUMBER(SEARCH(Hauls!$G$383,IR$2:IR$202)),MAX(IQ$1:IQ36)+1,0)</f>
        <v>36</v>
      </c>
      <c r="IR37" t="s">
        <v>3211</v>
      </c>
      <c r="IS37" t="str">
        <f>IFERROR(VLOOKUP(ROWS(IS$2:IS37),IQ$2:IR$202,2,FALSE),"")</f>
        <v>DR : Daunt Rock</v>
      </c>
      <c r="IT37">
        <f>IF(ISNUMBER(SEARCH(Hauls!$G$384,IU$2:IU$202)),MAX(IT$1:IT36)+1,0)</f>
        <v>36</v>
      </c>
      <c r="IU37" t="s">
        <v>3211</v>
      </c>
      <c r="IV37" t="str">
        <f>IFERROR(VLOOKUP(ROWS(IV$2:IV37),IT$2:IU$202,2,FALSE),"")</f>
        <v>DR : Daunt Rock</v>
      </c>
      <c r="IW37">
        <f>IF(ISNUMBER(SEARCH(Hauls!$G$385,IX$2:IX$202)),MAX(IW$1:IW36)+1,0)</f>
        <v>36</v>
      </c>
      <c r="IX37" t="s">
        <v>3211</v>
      </c>
      <c r="IY37" t="str">
        <f>IFERROR(VLOOKUP(ROWS(IY$2:IY37),IW$2:IX$202,2,FALSE),"")</f>
        <v>DR : Daunt Rock</v>
      </c>
      <c r="IZ37">
        <f>IF(ISNUMBER(SEARCH(Hauls!$G$386,JA$2:JA$202)),MAX(IZ$1:IZ36)+1,0)</f>
        <v>36</v>
      </c>
      <c r="JA37" t="s">
        <v>3211</v>
      </c>
      <c r="JB37" t="str">
        <f>IFERROR(VLOOKUP(ROWS(JB$2:JB37),IZ$2:JA$202,2,FALSE),"")</f>
        <v>DR : Daunt Rock</v>
      </c>
      <c r="JC37">
        <f>IF(ISNUMBER(SEARCH(Hauls!$G$387,JD$2:JD$202)),MAX(JC$1:JC36)+1,0)</f>
        <v>36</v>
      </c>
      <c r="JD37" t="s">
        <v>3211</v>
      </c>
      <c r="JE37" t="str">
        <f>IFERROR(VLOOKUP(ROWS(JE$2:JE37),JC$2:JD$202,2,FALSE),"")</f>
        <v>DR : Daunt Rock</v>
      </c>
      <c r="JF37">
        <f>IF(ISNUMBER(SEARCH(Hauls!$G$388,JG$2:JG$202)),MAX(JF$1:JF36)+1,0)</f>
        <v>36</v>
      </c>
      <c r="JG37" t="s">
        <v>3211</v>
      </c>
      <c r="JH37" t="str">
        <f>IFERROR(VLOOKUP(ROWS(JH$2:JH37),JF$2:JG$202,2,FALSE),"")</f>
        <v>DR : Daunt Rock</v>
      </c>
      <c r="JI37">
        <f>IF(ISNUMBER(SEARCH(Hauls!$G$389,JJ$2:JJ$202)),MAX(JI$1:JI36)+1,0)</f>
        <v>36</v>
      </c>
      <c r="JJ37" t="s">
        <v>3211</v>
      </c>
      <c r="JK37" t="str">
        <f>IFERROR(VLOOKUP(ROWS(JK$2:JK37),JI$2:JJ$202,2,FALSE),"")</f>
        <v>DR : Daunt Rock</v>
      </c>
      <c r="JL37">
        <f>IF(ISNUMBER(SEARCH(Hauls!$G$390,JM$2:JM$202)),MAX(JL$1:JL36)+1,0)</f>
        <v>36</v>
      </c>
      <c r="JM37" t="s">
        <v>3211</v>
      </c>
      <c r="JN37" t="str">
        <f>IFERROR(VLOOKUP(ROWS(JN$2:JN37),JL$2:JM$202,2,FALSE),"")</f>
        <v>DR : Daunt Rock</v>
      </c>
      <c r="JO37">
        <f>IF(ISNUMBER(SEARCH(Hauls!$G$391,JP$2:JP$202)),MAX(JO$1:JO36)+1,0)</f>
        <v>36</v>
      </c>
      <c r="JP37" t="s">
        <v>3211</v>
      </c>
      <c r="JQ37" t="str">
        <f>IFERROR(VLOOKUP(ROWS(JQ$2:JQ37),JO$2:JP$202,2,FALSE),"")</f>
        <v>DR : Daunt Rock</v>
      </c>
      <c r="JR37">
        <f>IF(ISNUMBER(SEARCH(Hauls!$G$392,JS$2:JS$202)),MAX(JR$1:JR36)+1,0)</f>
        <v>36</v>
      </c>
      <c r="JS37" t="s">
        <v>3211</v>
      </c>
      <c r="JT37" t="str">
        <f>IFERROR(VLOOKUP(ROWS(JT$2:JT37),JR$2:JS$202,2,FALSE),"")</f>
        <v>DR : Daunt Rock</v>
      </c>
      <c r="JU37">
        <f>IF(ISNUMBER(SEARCH(Hauls!$G$393,JV$2:JV$202)),MAX(JU$1:JU36)+1,0)</f>
        <v>36</v>
      </c>
      <c r="JV37" t="s">
        <v>3211</v>
      </c>
      <c r="JW37" t="str">
        <f>IFERROR(VLOOKUP(ROWS(JW$2:JW37),JU$2:JV$202,2,FALSE),"")</f>
        <v>DR : Daunt Rock</v>
      </c>
      <c r="JX37">
        <f>IF(ISNUMBER(SEARCH(Hauls!$G$394,JY$2:JY$202)),MAX(JX$1:JX36)+1,0)</f>
        <v>36</v>
      </c>
      <c r="JY37" t="s">
        <v>3211</v>
      </c>
      <c r="JZ37" t="str">
        <f>IFERROR(VLOOKUP(ROWS(JZ$2:JZ37),JX$2:JY$202,2,FALSE),"")</f>
        <v>DR : Daunt Rock</v>
      </c>
      <c r="KA37">
        <f>IF(ISNUMBER(SEARCH(Hauls!$G$395,KB$2:KB$202)),MAX(KA$1:KA36)+1,0)</f>
        <v>36</v>
      </c>
      <c r="KB37" t="s">
        <v>3211</v>
      </c>
      <c r="KC37" t="str">
        <f>IFERROR(VLOOKUP(ROWS(KC$2:KC37),KA$2:KB$202,2,FALSE),"")</f>
        <v>DR : Daunt Rock</v>
      </c>
      <c r="KD37">
        <f>IF(ISNUMBER(SEARCH(Hauls!$G$396,KE$2:KE$202)),MAX(KD$1:KD36)+1,0)</f>
        <v>36</v>
      </c>
      <c r="KE37" t="s">
        <v>3211</v>
      </c>
      <c r="KF37" t="str">
        <f>IFERROR(VLOOKUP(ROWS(KF$2:KF37),KD$2:KE$202,2,FALSE),"")</f>
        <v>DR : Daunt Rock</v>
      </c>
      <c r="KG37">
        <f>IF(ISNUMBER(SEARCH(Hauls!$G$397,KH$2:KH$202)),MAX(KG$1:KG36)+1,0)</f>
        <v>36</v>
      </c>
      <c r="KH37" t="s">
        <v>3211</v>
      </c>
      <c r="KI37" t="str">
        <f>IFERROR(VLOOKUP(ROWS(KI$2:KI37),KG$2:KH$202,2,FALSE),"")</f>
        <v>DR : Daunt Rock</v>
      </c>
      <c r="KJ37">
        <f>IF(ISNUMBER(SEARCH(Hauls!$G$398,KK$2:KK$202)),MAX(KJ$1:KJ36)+1,0)</f>
        <v>36</v>
      </c>
      <c r="KK37" t="s">
        <v>3211</v>
      </c>
      <c r="KL37" t="str">
        <f>IFERROR(VLOOKUP(ROWS(KL$2:KL37),KJ$2:KK$202,2,FALSE),"")</f>
        <v>DR : Daunt Rock</v>
      </c>
      <c r="KM37">
        <f>IF(ISNUMBER(SEARCH(Hauls!$G$399,KN$2:KN$202)),MAX(KM$1:KM36)+1,0)</f>
        <v>36</v>
      </c>
      <c r="KN37" t="s">
        <v>3211</v>
      </c>
      <c r="KO37" t="str">
        <f>IFERROR(VLOOKUP(ROWS(KO$2:KO37),KM$2:KN$202,2,FALSE),"")</f>
        <v>DR : Daunt Rock</v>
      </c>
      <c r="KP37">
        <f>IF(ISNUMBER(SEARCH(Hauls!$G$400,KQ$2:KQ$202)),MAX(KP$1:KP36)+1,0)</f>
        <v>36</v>
      </c>
      <c r="KQ37" t="s">
        <v>3211</v>
      </c>
      <c r="KR37" t="str">
        <f>IFERROR(VLOOKUP(ROWS(KR$2:KR37),KP$2:KQ$202,2,FALSE),"")</f>
        <v>DR : Daunt Rock</v>
      </c>
    </row>
    <row r="38" spans="1:304" x14ac:dyDescent="0.25">
      <c r="A38" t="s">
        <v>2561</v>
      </c>
      <c r="B38" t="s">
        <v>2562</v>
      </c>
      <c r="C38" t="s">
        <v>655</v>
      </c>
      <c r="D38" t="str">
        <f t="shared" si="0"/>
        <v>DIB : Dingle Bay</v>
      </c>
      <c r="E38">
        <f>IF(ISNUMBER(SEARCH(Hauls!$G$301,$F$2:$F$202)),MAX($E$1:E37)+1,0)</f>
        <v>37</v>
      </c>
      <c r="F38" t="s">
        <v>3212</v>
      </c>
      <c r="G38" t="str">
        <f>IFERROR(VLOOKUP(ROWS($G$2:G38),$E$2:$F$202,2,FALSE),"")</f>
        <v>DIB : Dingle Bay</v>
      </c>
      <c r="H38">
        <f>IF(ISNUMBER(SEARCH(Hauls!$G$302,I$2:I$202)),MAX(H$1:H37)+1,0)</f>
        <v>37</v>
      </c>
      <c r="I38" t="s">
        <v>3212</v>
      </c>
      <c r="J38" t="str">
        <f>IFERROR(VLOOKUP(ROWS(J$2:J38),H$2:I$202,2,FALSE),"")</f>
        <v>DIB : Dingle Bay</v>
      </c>
      <c r="K38">
        <f>IF(ISNUMBER(SEARCH(Hauls!$G$303,L$2:L$202)),MAX(K$1:K37)+1,0)</f>
        <v>37</v>
      </c>
      <c r="L38" t="s">
        <v>3212</v>
      </c>
      <c r="M38" t="str">
        <f>IFERROR(VLOOKUP(ROWS(M$2:M38),K$2:L$202,2,FALSE),"")</f>
        <v>DIB : Dingle Bay</v>
      </c>
      <c r="N38">
        <f>IF(ISNUMBER(SEARCH(Hauls!$G$304,O$2:O$202)),MAX(N$1:N37)+1,0)</f>
        <v>37</v>
      </c>
      <c r="O38" t="s">
        <v>3212</v>
      </c>
      <c r="P38" t="str">
        <f>IFERROR(VLOOKUP(ROWS(P$2:P38),N$2:O$202,2,FALSE),"")</f>
        <v>DIB : Dingle Bay</v>
      </c>
      <c r="Q38">
        <f>IF(ISNUMBER(SEARCH(Hauls!$G$305,R$2:R$202)),MAX(Q$1:Q37)+1,0)</f>
        <v>37</v>
      </c>
      <c r="R38" t="s">
        <v>3212</v>
      </c>
      <c r="S38" t="str">
        <f>IFERROR(VLOOKUP(ROWS(S$2:S38),Q$2:R$202,2,FALSE),"")</f>
        <v>DIB : Dingle Bay</v>
      </c>
      <c r="T38">
        <f>IF(ISNUMBER(SEARCH(Hauls!$G$306,U$2:U$202)),MAX(T$1:T37)+1,0)</f>
        <v>37</v>
      </c>
      <c r="U38" t="s">
        <v>3212</v>
      </c>
      <c r="V38" t="str">
        <f>IFERROR(VLOOKUP(ROWS(V$2:V38),T$2:U$202,2,FALSE),"")</f>
        <v>DIB : Dingle Bay</v>
      </c>
      <c r="W38">
        <f>IF(ISNUMBER(SEARCH(Hauls!$G$307,X$2:X$202)),MAX(W$1:W37)+1,0)</f>
        <v>37</v>
      </c>
      <c r="X38" t="s">
        <v>3212</v>
      </c>
      <c r="Y38" t="str">
        <f>IFERROR(VLOOKUP(ROWS(Y$2:Y38),W$2:X$202,2,FALSE),"")</f>
        <v>DIB : Dingle Bay</v>
      </c>
      <c r="Z38">
        <f>IF(ISNUMBER(SEARCH(Hauls!$G$308,AA$2:AA$202)),MAX(Z$1:Z37)+1,0)</f>
        <v>37</v>
      </c>
      <c r="AA38" t="s">
        <v>3212</v>
      </c>
      <c r="AB38" t="str">
        <f>IFERROR(VLOOKUP(ROWS(AB$2:AB38),Z$2:AA$202,2,FALSE),"")</f>
        <v>DIB : Dingle Bay</v>
      </c>
      <c r="AC38">
        <f>IF(ISNUMBER(SEARCH(Hauls!$G$309,AD$2:AD$202)),MAX(AC$1:AC37)+1,0)</f>
        <v>37</v>
      </c>
      <c r="AD38" t="s">
        <v>3212</v>
      </c>
      <c r="AE38" t="str">
        <f>IFERROR(VLOOKUP(ROWS(AE$2:AE38),AC$2:AD$202,2,FALSE),"")</f>
        <v>DIB : Dingle Bay</v>
      </c>
      <c r="AF38">
        <f>IF(ISNUMBER(SEARCH(Hauls!$G$310,AG$2:AG$202)),MAX(AF$1:AF37)+1,0)</f>
        <v>37</v>
      </c>
      <c r="AG38" t="s">
        <v>3212</v>
      </c>
      <c r="AH38" t="str">
        <f>IFERROR(VLOOKUP(ROWS(AH$2:AH38),AF$2:AG$202,2,FALSE),"")</f>
        <v>DIB : Dingle Bay</v>
      </c>
      <c r="AI38">
        <f>IF(ISNUMBER(SEARCH(Hauls!$G$311,AJ$2:AJ$202)),MAX(AI$1:AI37)+1,0)</f>
        <v>37</v>
      </c>
      <c r="AJ38" t="s">
        <v>3212</v>
      </c>
      <c r="AK38" t="str">
        <f>IFERROR(VLOOKUP(ROWS(AK$2:AK38),AI$2:AJ$202,2,FALSE),"")</f>
        <v>DIB : Dingle Bay</v>
      </c>
      <c r="AL38">
        <f>IF(ISNUMBER(SEARCH(Hauls!$G$312,AM$2:AM$202)),MAX(AL$1:AL37)+1,0)</f>
        <v>37</v>
      </c>
      <c r="AM38" t="s">
        <v>3212</v>
      </c>
      <c r="AN38" t="str">
        <f>IFERROR(VLOOKUP(ROWS(AN$2:AN38),AL$2:AM$202,2,FALSE),"")</f>
        <v>DIB : Dingle Bay</v>
      </c>
      <c r="AO38">
        <f>IF(ISNUMBER(SEARCH(Hauls!$G$313,AP$2:AP$202)),MAX(AO$1:AO37)+1,0)</f>
        <v>37</v>
      </c>
      <c r="AP38" t="s">
        <v>3212</v>
      </c>
      <c r="AQ38" t="str">
        <f>IFERROR(VLOOKUP(ROWS(AQ$2:AQ38),AO$2:AP$202,2,FALSE),"")</f>
        <v>DIB : Dingle Bay</v>
      </c>
      <c r="AR38">
        <f>IF(ISNUMBER(SEARCH(Hauls!$G$314,AS$2:AS$202)),MAX(AR$1:AR37)+1,0)</f>
        <v>37</v>
      </c>
      <c r="AS38" t="s">
        <v>3212</v>
      </c>
      <c r="AT38" t="str">
        <f>IFERROR(VLOOKUP(ROWS(AT$2:AT38),AR$2:AS$202,2,FALSE),"")</f>
        <v>DIB : Dingle Bay</v>
      </c>
      <c r="AU38">
        <f>IF(ISNUMBER(SEARCH(Hauls!$G$315,AV$2:AV$202)),MAX(AU$1:AU37)+1,0)</f>
        <v>37</v>
      </c>
      <c r="AV38" t="s">
        <v>3212</v>
      </c>
      <c r="AW38" t="str">
        <f>IFERROR(VLOOKUP(ROWS(AW$2:AW38),AU$2:AV$202,2,FALSE),"")</f>
        <v>DIB : Dingle Bay</v>
      </c>
      <c r="AX38">
        <f>IF(ISNUMBER(SEARCH(Hauls!$G$316,AY$2:AY$202)),MAX(AX$1:AX37)+1,0)</f>
        <v>37</v>
      </c>
      <c r="AY38" t="s">
        <v>3212</v>
      </c>
      <c r="AZ38" t="str">
        <f>IFERROR(VLOOKUP(ROWS(AZ$2:AZ38),AX$2:AY$202,2,FALSE),"")</f>
        <v>DIB : Dingle Bay</v>
      </c>
      <c r="BA38">
        <f>IF(ISNUMBER(SEARCH(Hauls!$G$317,BB$2:BB$202)),MAX(BA$1:BA37)+1,0)</f>
        <v>37</v>
      </c>
      <c r="BB38" t="s">
        <v>3212</v>
      </c>
      <c r="BC38" t="str">
        <f>IFERROR(VLOOKUP(ROWS(BC$2:BC38),BA$2:BB$202,2,FALSE),"")</f>
        <v>DIB : Dingle Bay</v>
      </c>
      <c r="BD38">
        <f>IF(ISNUMBER(SEARCH(Hauls!$G$318,BE$2:BE$202)),MAX(BD$1:BD37)+1,0)</f>
        <v>37</v>
      </c>
      <c r="BE38" t="s">
        <v>3212</v>
      </c>
      <c r="BF38" t="str">
        <f>IFERROR(VLOOKUP(ROWS(BF$2:BF38),BD$2:BE$202,2,FALSE),"")</f>
        <v>DIB : Dingle Bay</v>
      </c>
      <c r="BG38">
        <f>IF(ISNUMBER(SEARCH(Hauls!$G$319,BH$2:BH$202)),MAX(BG$1:BG37)+1,0)</f>
        <v>37</v>
      </c>
      <c r="BH38" t="s">
        <v>3212</v>
      </c>
      <c r="BI38" t="str">
        <f>IFERROR(VLOOKUP(ROWS(BI$2:BI38),BG$2:BH$202,2,FALSE),"")</f>
        <v>DIB : Dingle Bay</v>
      </c>
      <c r="BJ38">
        <f>IF(ISNUMBER(SEARCH(Hauls!$G$320,BK$2:BK$202)),MAX(BJ$1:BJ37)+1,0)</f>
        <v>37</v>
      </c>
      <c r="BK38" t="s">
        <v>3212</v>
      </c>
      <c r="BL38" t="str">
        <f>IFERROR(VLOOKUP(ROWS(BL$2:BL38),BJ$2:BK$202,2,FALSE),"")</f>
        <v>DIB : Dingle Bay</v>
      </c>
      <c r="BM38">
        <f>IF(ISNUMBER(SEARCH(Hauls!$G$321,BN$2:BN$202)),MAX(BM$1:BM37)+1,0)</f>
        <v>37</v>
      </c>
      <c r="BN38" t="s">
        <v>3212</v>
      </c>
      <c r="BO38" t="str">
        <f>IFERROR(VLOOKUP(ROWS(BO$2:BO38),BM$2:BN$202,2,FALSE),"")</f>
        <v>DIB : Dingle Bay</v>
      </c>
      <c r="BP38">
        <f>IF(ISNUMBER(SEARCH(Hauls!$G$322,BQ$2:BQ$202)),MAX(BP$1:BP37)+1,0)</f>
        <v>37</v>
      </c>
      <c r="BQ38" t="s">
        <v>3212</v>
      </c>
      <c r="BR38" t="str">
        <f>IFERROR(VLOOKUP(ROWS(BR$2:BR38),BP$2:BQ$202,2,FALSE),"")</f>
        <v>DIB : Dingle Bay</v>
      </c>
      <c r="BS38">
        <f>IF(ISNUMBER(SEARCH(Hauls!$G$323,BT$2:BT$202)),MAX(BS$1:BS37)+1,0)</f>
        <v>37</v>
      </c>
      <c r="BT38" t="s">
        <v>3212</v>
      </c>
      <c r="BU38" t="str">
        <f>IFERROR(VLOOKUP(ROWS(BU$2:BU38),BS$2:BT$202,2,FALSE),"")</f>
        <v>DIB : Dingle Bay</v>
      </c>
      <c r="BV38">
        <f>IF(ISNUMBER(SEARCH(Hauls!$G$324,BW$2:BW$202)),MAX(BV$1:BV37)+1,0)</f>
        <v>37</v>
      </c>
      <c r="BW38" t="s">
        <v>3212</v>
      </c>
      <c r="BX38" t="str">
        <f>IFERROR(VLOOKUP(ROWS(BX$2:BX38),BV$2:BW$202,2,FALSE),"")</f>
        <v>DIB : Dingle Bay</v>
      </c>
      <c r="BY38">
        <f>IF(ISNUMBER(SEARCH(Hauls!$G$325,BZ$2:BZ$202)),MAX(BY$1:BY37)+1,0)</f>
        <v>37</v>
      </c>
      <c r="BZ38" t="s">
        <v>3212</v>
      </c>
      <c r="CA38" t="str">
        <f>IFERROR(VLOOKUP(ROWS(CA$2:CA38),BY$2:BZ$202,2,FALSE),"")</f>
        <v>DIB : Dingle Bay</v>
      </c>
      <c r="CB38">
        <f>IF(ISNUMBER(SEARCH(Hauls!$G$326,CC$2:CC$202)),MAX(CB$1:CB37)+1,0)</f>
        <v>37</v>
      </c>
      <c r="CC38" t="s">
        <v>3212</v>
      </c>
      <c r="CD38" t="str">
        <f>IFERROR(VLOOKUP(ROWS(CD$2:CD38),CB$2:CC$202,2,FALSE),"")</f>
        <v>DIB : Dingle Bay</v>
      </c>
      <c r="CE38">
        <f>IF(ISNUMBER(SEARCH(Hauls!$G$327,CF$2:CF$202)),MAX(CE$1:CE37)+1,0)</f>
        <v>37</v>
      </c>
      <c r="CF38" t="s">
        <v>3212</v>
      </c>
      <c r="CG38" t="str">
        <f>IFERROR(VLOOKUP(ROWS(CG$2:CG38),CE$2:CF$202,2,FALSE),"")</f>
        <v>DIB : Dingle Bay</v>
      </c>
      <c r="CH38">
        <f>IF(ISNUMBER(SEARCH(Hauls!$G$328,CI$2:CI$202)),MAX(CH$1:CH37)+1,0)</f>
        <v>37</v>
      </c>
      <c r="CI38" t="s">
        <v>3212</v>
      </c>
      <c r="CJ38" t="str">
        <f>IFERROR(VLOOKUP(ROWS(CJ$2:CJ38),CH$2:CI$202,2,FALSE),"")</f>
        <v>DIB : Dingle Bay</v>
      </c>
      <c r="CK38">
        <f>IF(ISNUMBER(SEARCH(Hauls!$G$329,CL$2:CL$202)),MAX(CK$1:CK37)+1,0)</f>
        <v>37</v>
      </c>
      <c r="CL38" t="s">
        <v>3212</v>
      </c>
      <c r="CM38" t="str">
        <f>IFERROR(VLOOKUP(ROWS(CM$2:CM38),CK$2:CL$202,2,FALSE),"")</f>
        <v>DIB : Dingle Bay</v>
      </c>
      <c r="CN38">
        <f>IF(ISNUMBER(SEARCH(Hauls!$G$330,CO$2:CO$202)),MAX(CN$1:CN37)+1,0)</f>
        <v>37</v>
      </c>
      <c r="CO38" t="s">
        <v>3212</v>
      </c>
      <c r="CP38" t="str">
        <f>IFERROR(VLOOKUP(ROWS(CP$2:CP38),CN$2:CO$202,2,FALSE),"")</f>
        <v>DIB : Dingle Bay</v>
      </c>
      <c r="CQ38">
        <f>IF(ISNUMBER(SEARCH(Hauls!$G$331,CR$2:CR$202)),MAX(CQ$1:CQ37)+1,0)</f>
        <v>37</v>
      </c>
      <c r="CR38" t="s">
        <v>3212</v>
      </c>
      <c r="CS38" t="str">
        <f>IFERROR(VLOOKUP(ROWS(CS$2:CS38),CQ$2:CR$202,2,FALSE),"")</f>
        <v>DIB : Dingle Bay</v>
      </c>
      <c r="CT38">
        <f>IF(ISNUMBER(SEARCH(Hauls!$G$332,CU$2:CU$202)),MAX(CT$1:CT37)+1,0)</f>
        <v>37</v>
      </c>
      <c r="CU38" t="s">
        <v>3212</v>
      </c>
      <c r="CV38" t="str">
        <f>IFERROR(VLOOKUP(ROWS(CV$2:CV38),CT$2:CU$202,2,FALSE),"")</f>
        <v>DIB : Dingle Bay</v>
      </c>
      <c r="CW38">
        <f>IF(ISNUMBER(SEARCH(Hauls!$G$333,CX$2:CX$202)),MAX(CW$1:CW37)+1,0)</f>
        <v>37</v>
      </c>
      <c r="CX38" t="s">
        <v>3212</v>
      </c>
      <c r="CY38" t="str">
        <f>IFERROR(VLOOKUP(ROWS(CY$2:CY38),CW$2:CX$202,2,FALSE),"")</f>
        <v>DIB : Dingle Bay</v>
      </c>
      <c r="CZ38">
        <f>IF(ISNUMBER(SEARCH(Hauls!$G$334,DA$2:DA$202)),MAX(CZ$1:CZ37)+1,0)</f>
        <v>37</v>
      </c>
      <c r="DA38" t="s">
        <v>3212</v>
      </c>
      <c r="DB38" t="str">
        <f>IFERROR(VLOOKUP(ROWS(DB$2:DB38),CZ$2:DA$202,2,FALSE),"")</f>
        <v>DIB : Dingle Bay</v>
      </c>
      <c r="DC38">
        <f>IF(ISNUMBER(SEARCH(Hauls!$G$335,DD$2:DD$202)),MAX(DC$1:DC37)+1,0)</f>
        <v>37</v>
      </c>
      <c r="DD38" t="s">
        <v>3212</v>
      </c>
      <c r="DE38" t="str">
        <f>IFERROR(VLOOKUP(ROWS(DE$2:DE38),DC$2:DD$202,2,FALSE),"")</f>
        <v>DIB : Dingle Bay</v>
      </c>
      <c r="DF38">
        <f>IF(ISNUMBER(SEARCH(Hauls!$G$336,DG$2:DG$202)),MAX(DF$1:DF37)+1,0)</f>
        <v>37</v>
      </c>
      <c r="DG38" t="s">
        <v>3212</v>
      </c>
      <c r="DH38" t="str">
        <f>IFERROR(VLOOKUP(ROWS(DH$2:DH38),DF$2:DG$202,2,FALSE),"")</f>
        <v>DIB : Dingle Bay</v>
      </c>
      <c r="DI38">
        <f>IF(ISNUMBER(SEARCH(Hauls!$G$337,DJ$2:DJ$202)),MAX(DI$1:DI37)+1,0)</f>
        <v>37</v>
      </c>
      <c r="DJ38" t="s">
        <v>3212</v>
      </c>
      <c r="DK38" t="str">
        <f>IFERROR(VLOOKUP(ROWS(DK$2:DK38),DI$2:DJ$202,2,FALSE),"")</f>
        <v>DIB : Dingle Bay</v>
      </c>
      <c r="DL38">
        <f>IF(ISNUMBER(SEARCH(Hauls!$G$338,DM$2:DM$202)),MAX(DL$1:DL37)+1,0)</f>
        <v>37</v>
      </c>
      <c r="DM38" t="s">
        <v>3212</v>
      </c>
      <c r="DN38" t="str">
        <f>IFERROR(VLOOKUP(ROWS(DN$2:DN38),DL$2:DM$202,2,FALSE),"")</f>
        <v>DIB : Dingle Bay</v>
      </c>
      <c r="DO38">
        <f>IF(ISNUMBER(SEARCH(Hauls!$G$339,DP$2:DP$202)),MAX(DO$1:DO37)+1,0)</f>
        <v>37</v>
      </c>
      <c r="DP38" t="s">
        <v>3212</v>
      </c>
      <c r="DQ38" t="str">
        <f>IFERROR(VLOOKUP(ROWS(DQ$2:DQ38),DO$2:DP$202,2,FALSE),"")</f>
        <v>DIB : Dingle Bay</v>
      </c>
      <c r="DR38">
        <f>IF(ISNUMBER(SEARCH(Hauls!$G$340,DS$2:DS$202)),MAX(DR$1:DR37)+1,0)</f>
        <v>37</v>
      </c>
      <c r="DS38" t="s">
        <v>3212</v>
      </c>
      <c r="DT38" t="str">
        <f>IFERROR(VLOOKUP(ROWS(DT$2:DT38),DR$2:DS$202,2,FALSE),"")</f>
        <v>DIB : Dingle Bay</v>
      </c>
      <c r="DU38">
        <f>IF(ISNUMBER(SEARCH(Hauls!$G$341,DV$2:DV$202)),MAX(DU$1:DU37)+1,0)</f>
        <v>37</v>
      </c>
      <c r="DV38" t="s">
        <v>3212</v>
      </c>
      <c r="DW38" t="str">
        <f>IFERROR(VLOOKUP(ROWS(DW$2:DW38),DU$2:DV$202,2,FALSE),"")</f>
        <v>DIB : Dingle Bay</v>
      </c>
      <c r="DX38">
        <f>IF(ISNUMBER(SEARCH(Hauls!$G$342,DY$2:DY$202)),MAX(DX$1:DX37)+1,0)</f>
        <v>37</v>
      </c>
      <c r="DY38" t="s">
        <v>3212</v>
      </c>
      <c r="DZ38" t="str">
        <f>IFERROR(VLOOKUP(ROWS(DZ$2:DZ38),DX$2:DY$202,2,FALSE),"")</f>
        <v>DIB : Dingle Bay</v>
      </c>
      <c r="EA38">
        <f>IF(ISNUMBER(SEARCH(Hauls!$G$343,EB$2:EB$202)),MAX(EA$1:EA37)+1,0)</f>
        <v>37</v>
      </c>
      <c r="EB38" t="s">
        <v>3212</v>
      </c>
      <c r="EC38" t="str">
        <f>IFERROR(VLOOKUP(ROWS(EC$2:EC38),EA$2:EB$202,2,FALSE),"")</f>
        <v>DIB : Dingle Bay</v>
      </c>
      <c r="ED38">
        <f>IF(ISNUMBER(SEARCH(Hauls!$G$344,EE$2:EE$202)),MAX(ED$1:ED37)+1,0)</f>
        <v>37</v>
      </c>
      <c r="EE38" t="s">
        <v>3212</v>
      </c>
      <c r="EF38" t="str">
        <f>IFERROR(VLOOKUP(ROWS(EF$2:EF38),ED$2:EE$202,2,FALSE),"")</f>
        <v>DIB : Dingle Bay</v>
      </c>
      <c r="EG38">
        <f>IF(ISNUMBER(SEARCH(Hauls!$G$345,EH$2:EH$202)),MAX(EG$1:EG37)+1,0)</f>
        <v>37</v>
      </c>
      <c r="EH38" t="s">
        <v>3212</v>
      </c>
      <c r="EI38" t="str">
        <f>IFERROR(VLOOKUP(ROWS(EI$2:EI38),EG$2:EH$202,2,FALSE),"")</f>
        <v>DIB : Dingle Bay</v>
      </c>
      <c r="EJ38">
        <f>IF(ISNUMBER(SEARCH(Hauls!$G$346,EK$2:EK$202)),MAX(EJ$1:EJ37)+1,0)</f>
        <v>37</v>
      </c>
      <c r="EK38" t="s">
        <v>3212</v>
      </c>
      <c r="EL38" t="str">
        <f>IFERROR(VLOOKUP(ROWS(EL$2:EL38),EJ$2:EK$202,2,FALSE),"")</f>
        <v>DIB : Dingle Bay</v>
      </c>
      <c r="EM38">
        <f>IF(ISNUMBER(SEARCH(Hauls!$G$347,EN$2:EN$202)),MAX(EM$1:EM37)+1,0)</f>
        <v>37</v>
      </c>
      <c r="EN38" t="s">
        <v>3212</v>
      </c>
      <c r="EO38" t="str">
        <f>IFERROR(VLOOKUP(ROWS(EO$2:EO38),EM$2:EN$202,2,FALSE),"")</f>
        <v>DIB : Dingle Bay</v>
      </c>
      <c r="EP38">
        <f>IF(ISNUMBER(SEARCH(Hauls!$G$348,EQ$2:EQ$202)),MAX(EP$1:EP37)+1,0)</f>
        <v>37</v>
      </c>
      <c r="EQ38" t="s">
        <v>3212</v>
      </c>
      <c r="ER38" t="str">
        <f>IFERROR(VLOOKUP(ROWS(ER$2:ER38),EP$2:EQ$202,2,FALSE),"")</f>
        <v>DIB : Dingle Bay</v>
      </c>
      <c r="ES38">
        <f>IF(ISNUMBER(SEARCH(Hauls!$G$349,ET$2:ET$202)),MAX(ES$1:ES37)+1,0)</f>
        <v>37</v>
      </c>
      <c r="ET38" t="s">
        <v>3212</v>
      </c>
      <c r="EU38" t="str">
        <f>IFERROR(VLOOKUP(ROWS(EU$2:EU38),ES$2:ET$202,2,FALSE),"")</f>
        <v>DIB : Dingle Bay</v>
      </c>
      <c r="EV38">
        <f>IF(ISNUMBER(SEARCH(Hauls!$G$350,EW$2:EW$202)),MAX(EV$1:EV37)+1,0)</f>
        <v>37</v>
      </c>
      <c r="EW38" t="s">
        <v>3212</v>
      </c>
      <c r="EX38" t="str">
        <f>IFERROR(VLOOKUP(ROWS(EX$2:EX38),EV$2:EW$202,2,FALSE),"")</f>
        <v>DIB : Dingle Bay</v>
      </c>
      <c r="EY38">
        <f>IF(ISNUMBER(SEARCH(Hauls!$G$351,EZ$2:EZ$202)),MAX(EY$1:EY37)+1,0)</f>
        <v>37</v>
      </c>
      <c r="EZ38" t="s">
        <v>3212</v>
      </c>
      <c r="FA38" t="str">
        <f>IFERROR(VLOOKUP(ROWS(FA$2:FA38),EY$2:EZ$202,2,FALSE),"")</f>
        <v>DIB : Dingle Bay</v>
      </c>
      <c r="FB38">
        <f>IF(ISNUMBER(SEARCH(Hauls!$G$352,FC$2:FC$202)),MAX(FB$1:FB37)+1,0)</f>
        <v>37</v>
      </c>
      <c r="FC38" t="s">
        <v>3212</v>
      </c>
      <c r="FD38" t="str">
        <f>IFERROR(VLOOKUP(ROWS(FD$2:FD38),FB$2:FC$202,2,FALSE),"")</f>
        <v>DIB : Dingle Bay</v>
      </c>
      <c r="FE38">
        <f>IF(ISNUMBER(SEARCH(Hauls!$G$353,FF$2:FF$202)),MAX(FE$1:FE37)+1,0)</f>
        <v>37</v>
      </c>
      <c r="FF38" t="s">
        <v>3212</v>
      </c>
      <c r="FG38" t="str">
        <f>IFERROR(VLOOKUP(ROWS(FG$2:FG38),FE$2:FF$202,2,FALSE),"")</f>
        <v>DIB : Dingle Bay</v>
      </c>
      <c r="FH38">
        <f>IF(ISNUMBER(SEARCH(Hauls!$G$354,FI$2:FI$202)),MAX(FH$1:FH37)+1,0)</f>
        <v>37</v>
      </c>
      <c r="FI38" t="s">
        <v>3212</v>
      </c>
      <c r="FJ38" t="str">
        <f>IFERROR(VLOOKUP(ROWS(FJ$2:FJ38),FH$2:FI$202,2,FALSE),"")</f>
        <v>DIB : Dingle Bay</v>
      </c>
      <c r="FK38">
        <f>IF(ISNUMBER(SEARCH(Hauls!$G$355,FL$2:FL$202)),MAX(FK$1:FK37)+1,0)</f>
        <v>37</v>
      </c>
      <c r="FL38" t="s">
        <v>3212</v>
      </c>
      <c r="FM38" t="str">
        <f>IFERROR(VLOOKUP(ROWS(FM$2:FM38),FK$2:FL$202,2,FALSE),"")</f>
        <v>DIB : Dingle Bay</v>
      </c>
      <c r="FN38">
        <f>IF(ISNUMBER(SEARCH(Hauls!$G$356,FO$2:FO$202)),MAX(FN$1:FN37)+1,0)</f>
        <v>37</v>
      </c>
      <c r="FO38" t="s">
        <v>3212</v>
      </c>
      <c r="FP38" t="str">
        <f>IFERROR(VLOOKUP(ROWS(FP$2:FP38),FN$2:FO$202,2,FALSE),"")</f>
        <v>DIB : Dingle Bay</v>
      </c>
      <c r="FQ38">
        <f>IF(ISNUMBER(SEARCH(Hauls!$G$357,FR$2:FR$202)),MAX(FQ$1:FQ37)+1,0)</f>
        <v>37</v>
      </c>
      <c r="FR38" t="s">
        <v>3212</v>
      </c>
      <c r="FS38" t="str">
        <f>IFERROR(VLOOKUP(ROWS(FS$2:FS38),FQ$2:FR$202,2,FALSE),"")</f>
        <v>DIB : Dingle Bay</v>
      </c>
      <c r="FT38">
        <f>IF(ISNUMBER(SEARCH(Hauls!$G$358,FU$2:FU$202)),MAX(FT$1:FT37)+1,0)</f>
        <v>37</v>
      </c>
      <c r="FU38" t="s">
        <v>3212</v>
      </c>
      <c r="FV38" t="str">
        <f>IFERROR(VLOOKUP(ROWS(FV$2:FV38),FT$2:FU$202,2,FALSE),"")</f>
        <v>DIB : Dingle Bay</v>
      </c>
      <c r="FW38">
        <f>IF(ISNUMBER(SEARCH(Hauls!$G$359,FX$2:FX$202)),MAX(FW$1:FW37)+1,0)</f>
        <v>37</v>
      </c>
      <c r="FX38" t="s">
        <v>3212</v>
      </c>
      <c r="FY38" t="str">
        <f>IFERROR(VLOOKUP(ROWS(FY$2:FY38),FW$2:FX$202,2,FALSE),"")</f>
        <v>DIB : Dingle Bay</v>
      </c>
      <c r="FZ38">
        <f>IF(ISNUMBER(SEARCH(Hauls!$G$360,GA$2:GA$202)),MAX(FZ$1:FZ37)+1,0)</f>
        <v>37</v>
      </c>
      <c r="GA38" t="s">
        <v>3212</v>
      </c>
      <c r="GB38" t="str">
        <f>IFERROR(VLOOKUP(ROWS(GB$2:GB38),FZ$2:GA$202,2,FALSE),"")</f>
        <v>DIB : Dingle Bay</v>
      </c>
      <c r="GC38">
        <f>IF(ISNUMBER(SEARCH(Hauls!$G$361,GD$2:GD$202)),MAX(GC$1:GC37)+1,0)</f>
        <v>37</v>
      </c>
      <c r="GD38" t="s">
        <v>3212</v>
      </c>
      <c r="GE38" t="str">
        <f>IFERROR(VLOOKUP(ROWS(GE$2:GE38),GC$2:GD$202,2,FALSE),"")</f>
        <v>DIB : Dingle Bay</v>
      </c>
      <c r="GF38">
        <f>IF(ISNUMBER(SEARCH(Hauls!$G$362,GG$2:GG$202)),MAX(GF$1:GF37)+1,0)</f>
        <v>37</v>
      </c>
      <c r="GG38" t="s">
        <v>3212</v>
      </c>
      <c r="GH38" t="str">
        <f>IFERROR(VLOOKUP(ROWS(GH$2:GH38),GF$2:GG$202,2,FALSE),"")</f>
        <v>DIB : Dingle Bay</v>
      </c>
      <c r="GI38">
        <f>IF(ISNUMBER(SEARCH(Hauls!$G$363,GJ$2:GJ$202)),MAX(GI$1:GI37)+1,0)</f>
        <v>37</v>
      </c>
      <c r="GJ38" t="s">
        <v>3212</v>
      </c>
      <c r="GK38" t="str">
        <f>IFERROR(VLOOKUP(ROWS(GK$2:GK38),GI$2:GJ$202,2,FALSE),"")</f>
        <v>DIB : Dingle Bay</v>
      </c>
      <c r="GL38">
        <f>IF(ISNUMBER(SEARCH(Hauls!$G$364,GM$2:GM$202)),MAX(GL$1:GL37)+1,0)</f>
        <v>37</v>
      </c>
      <c r="GM38" t="s">
        <v>3212</v>
      </c>
      <c r="GN38" t="str">
        <f>IFERROR(VLOOKUP(ROWS(GN$2:GN38),GL$2:GM$202,2,FALSE),"")</f>
        <v>DIB : Dingle Bay</v>
      </c>
      <c r="GO38">
        <f>IF(ISNUMBER(SEARCH(Hauls!$G$365,GP$2:GP$202)),MAX(GO$1:GO37)+1,0)</f>
        <v>37</v>
      </c>
      <c r="GP38" t="s">
        <v>3212</v>
      </c>
      <c r="GQ38" t="str">
        <f>IFERROR(VLOOKUP(ROWS(GQ$2:GQ38),GO$2:GP$202,2,FALSE),"")</f>
        <v>DIB : Dingle Bay</v>
      </c>
      <c r="GR38">
        <f>IF(ISNUMBER(SEARCH(Hauls!$G$366,GS$2:GS$202)),MAX(GR$1:GR37)+1,0)</f>
        <v>37</v>
      </c>
      <c r="GS38" t="s">
        <v>3212</v>
      </c>
      <c r="GT38" t="str">
        <f>IFERROR(VLOOKUP(ROWS(GT$2:GT38),GR$2:GS$202,2,FALSE),"")</f>
        <v>DIB : Dingle Bay</v>
      </c>
      <c r="GU38">
        <f>IF(ISNUMBER(SEARCH(Hauls!$G$366,GV$2:GV$202)),MAX(GU$1:GU37)+1,0)</f>
        <v>37</v>
      </c>
      <c r="GV38" t="s">
        <v>3212</v>
      </c>
      <c r="GW38" t="str">
        <f>IFERROR(VLOOKUP(ROWS(GW$2:GW38),GU$2:GV$202,2,FALSE),"")</f>
        <v>DIB : Dingle Bay</v>
      </c>
      <c r="GX38">
        <f>IF(ISNUMBER(SEARCH(Hauls!$G$368,GY$2:GY$202)),MAX(GX$1:GX37)+1,0)</f>
        <v>37</v>
      </c>
      <c r="GY38" t="s">
        <v>3212</v>
      </c>
      <c r="GZ38" t="str">
        <f>IFERROR(VLOOKUP(ROWS(GZ$2:GZ38),GX$2:GY$202,2,FALSE),"")</f>
        <v>DIB : Dingle Bay</v>
      </c>
      <c r="HA38">
        <f>IF(ISNUMBER(SEARCH(Hauls!$G$369,HB$2:HB$202)),MAX(HA$1:HA37)+1,0)</f>
        <v>37</v>
      </c>
      <c r="HB38" t="s">
        <v>3212</v>
      </c>
      <c r="HC38" t="str">
        <f>IFERROR(VLOOKUP(ROWS(HC$2:HC38),HA$2:HB$202,2,FALSE),"")</f>
        <v>DIB : Dingle Bay</v>
      </c>
      <c r="HD38">
        <f>IF(ISNUMBER(SEARCH(Hauls!$G$370,HE$2:HE$202)),MAX(HD$1:HD37)+1,0)</f>
        <v>37</v>
      </c>
      <c r="HE38" t="s">
        <v>3212</v>
      </c>
      <c r="HF38" t="str">
        <f>IFERROR(VLOOKUP(ROWS(HF$2:HF38),HD$2:HE$202,2,FALSE),"")</f>
        <v>DIB : Dingle Bay</v>
      </c>
      <c r="HG38">
        <f>IF(ISNUMBER(SEARCH(Hauls!$G$371,HH$2:HH$202)),MAX(HG$1:HG37)+1,0)</f>
        <v>37</v>
      </c>
      <c r="HH38" t="s">
        <v>3212</v>
      </c>
      <c r="HI38" t="str">
        <f>IFERROR(VLOOKUP(ROWS(HI$2:HI38),HG$2:HH$202,2,FALSE),"")</f>
        <v>DIB : Dingle Bay</v>
      </c>
      <c r="HJ38">
        <f>IF(ISNUMBER(SEARCH(Hauls!$G$372,HK$2:HK$202)),MAX(HJ$1:HJ37)+1,0)</f>
        <v>37</v>
      </c>
      <c r="HK38" t="s">
        <v>3212</v>
      </c>
      <c r="HL38" t="str">
        <f>IFERROR(VLOOKUP(ROWS(HL$2:HL38),HJ$2:HK$202,2,FALSE),"")</f>
        <v>DIB : Dingle Bay</v>
      </c>
      <c r="HM38">
        <f>IF(ISNUMBER(SEARCH(Hauls!$G$373,HN$2:HN$202)),MAX(HM$1:HM37)+1,0)</f>
        <v>37</v>
      </c>
      <c r="HN38" t="s">
        <v>3212</v>
      </c>
      <c r="HO38" t="str">
        <f>IFERROR(VLOOKUP(ROWS(HO$2:HO38),HM$2:HN$202,2,FALSE),"")</f>
        <v>DIB : Dingle Bay</v>
      </c>
      <c r="HP38">
        <f>IF(ISNUMBER(SEARCH(Hauls!$G$374,HQ$2:HQ$202)),MAX(HP$1:HP37)+1,0)</f>
        <v>37</v>
      </c>
      <c r="HQ38" t="s">
        <v>3212</v>
      </c>
      <c r="HR38" t="str">
        <f>IFERROR(VLOOKUP(ROWS(HR$2:HR38),HP$2:HQ$202,2,FALSE),"")</f>
        <v>DIB : Dingle Bay</v>
      </c>
      <c r="HS38">
        <f>IF(ISNUMBER(SEARCH(Hauls!$G$375,HT$2:HT$202)),MAX(HS$1:HS37)+1,0)</f>
        <v>37</v>
      </c>
      <c r="HT38" t="s">
        <v>3212</v>
      </c>
      <c r="HU38" t="str">
        <f>IFERROR(VLOOKUP(ROWS(HU$2:HU38),HS$2:HT$202,2,FALSE),"")</f>
        <v>DIB : Dingle Bay</v>
      </c>
      <c r="HV38">
        <f>IF(ISNUMBER(SEARCH(Hauls!$G$376,HW$2:HW$202)),MAX(HV$1:HV37)+1,0)</f>
        <v>37</v>
      </c>
      <c r="HW38" t="s">
        <v>3212</v>
      </c>
      <c r="HX38" t="str">
        <f>IFERROR(VLOOKUP(ROWS(HX$2:HX38),HV$2:HW$202,2,FALSE),"")</f>
        <v>DIB : Dingle Bay</v>
      </c>
      <c r="HY38">
        <f>IF(ISNUMBER(SEARCH(Hauls!$G$377,HZ$2:HZ$202)),MAX(HY$1:HY37)+1,0)</f>
        <v>37</v>
      </c>
      <c r="HZ38" t="s">
        <v>3212</v>
      </c>
      <c r="IA38" t="str">
        <f>IFERROR(VLOOKUP(ROWS(IA$2:IA38),HY$2:HZ$202,2,FALSE),"")</f>
        <v>DIB : Dingle Bay</v>
      </c>
      <c r="IB38">
        <f>IF(ISNUMBER(SEARCH(Hauls!$G$378,IC$2:IC$202)),MAX(IB$1:IB37)+1,0)</f>
        <v>37</v>
      </c>
      <c r="IC38" t="s">
        <v>3212</v>
      </c>
      <c r="ID38" t="str">
        <f>IFERROR(VLOOKUP(ROWS(ID$2:ID38),IB$2:IC$202,2,FALSE),"")</f>
        <v>DIB : Dingle Bay</v>
      </c>
      <c r="IE38">
        <f>IF(ISNUMBER(SEARCH(Hauls!$G$379,IF$2:IF$202)),MAX(IE$1:IE37)+1,0)</f>
        <v>37</v>
      </c>
      <c r="IF38" t="s">
        <v>3212</v>
      </c>
      <c r="IG38" t="str">
        <f>IFERROR(VLOOKUP(ROWS(IG$2:IG38),IE$2:IF$202,2,FALSE),"")</f>
        <v>DIB : Dingle Bay</v>
      </c>
      <c r="IH38">
        <f>IF(ISNUMBER(SEARCH(Hauls!$G$380,II$2:II$202)),MAX(IH$1:IH37)+1,0)</f>
        <v>37</v>
      </c>
      <c r="II38" t="s">
        <v>3212</v>
      </c>
      <c r="IJ38" t="str">
        <f>IFERROR(VLOOKUP(ROWS(IJ$2:IJ38),IH$2:II$202,2,FALSE),"")</f>
        <v>DIB : Dingle Bay</v>
      </c>
      <c r="IK38">
        <f>IF(ISNUMBER(SEARCH(Hauls!$G$381,IL$2:IL$202)),MAX(IK$1:IK37)+1,0)</f>
        <v>37</v>
      </c>
      <c r="IL38" t="s">
        <v>3212</v>
      </c>
      <c r="IM38" t="str">
        <f>IFERROR(VLOOKUP(ROWS(IM$2:IM38),IK$2:IL$202,2,FALSE),"")</f>
        <v>DIB : Dingle Bay</v>
      </c>
      <c r="IN38">
        <f>IF(ISNUMBER(SEARCH(Hauls!$G$382,IO$2:IO$202)),MAX(IN$1:IN37)+1,0)</f>
        <v>37</v>
      </c>
      <c r="IO38" t="s">
        <v>3212</v>
      </c>
      <c r="IP38" t="str">
        <f>IFERROR(VLOOKUP(ROWS(IP$2:IP38),IN$2:IO$202,2,FALSE),"")</f>
        <v>DIB : Dingle Bay</v>
      </c>
      <c r="IQ38">
        <f>IF(ISNUMBER(SEARCH(Hauls!$G$383,IR$2:IR$202)),MAX(IQ$1:IQ37)+1,0)</f>
        <v>37</v>
      </c>
      <c r="IR38" t="s">
        <v>3212</v>
      </c>
      <c r="IS38" t="str">
        <f>IFERROR(VLOOKUP(ROWS(IS$2:IS38),IQ$2:IR$202,2,FALSE),"")</f>
        <v>DIB : Dingle Bay</v>
      </c>
      <c r="IT38">
        <f>IF(ISNUMBER(SEARCH(Hauls!$G$384,IU$2:IU$202)),MAX(IT$1:IT37)+1,0)</f>
        <v>37</v>
      </c>
      <c r="IU38" t="s">
        <v>3212</v>
      </c>
      <c r="IV38" t="str">
        <f>IFERROR(VLOOKUP(ROWS(IV$2:IV38),IT$2:IU$202,2,FALSE),"")</f>
        <v>DIB : Dingle Bay</v>
      </c>
      <c r="IW38">
        <f>IF(ISNUMBER(SEARCH(Hauls!$G$385,IX$2:IX$202)),MAX(IW$1:IW37)+1,0)</f>
        <v>37</v>
      </c>
      <c r="IX38" t="s">
        <v>3212</v>
      </c>
      <c r="IY38" t="str">
        <f>IFERROR(VLOOKUP(ROWS(IY$2:IY38),IW$2:IX$202,2,FALSE),"")</f>
        <v>DIB : Dingle Bay</v>
      </c>
      <c r="IZ38">
        <f>IF(ISNUMBER(SEARCH(Hauls!$G$386,JA$2:JA$202)),MAX(IZ$1:IZ37)+1,0)</f>
        <v>37</v>
      </c>
      <c r="JA38" t="s">
        <v>3212</v>
      </c>
      <c r="JB38" t="str">
        <f>IFERROR(VLOOKUP(ROWS(JB$2:JB38),IZ$2:JA$202,2,FALSE),"")</f>
        <v>DIB : Dingle Bay</v>
      </c>
      <c r="JC38">
        <f>IF(ISNUMBER(SEARCH(Hauls!$G$387,JD$2:JD$202)),MAX(JC$1:JC37)+1,0)</f>
        <v>37</v>
      </c>
      <c r="JD38" t="s">
        <v>3212</v>
      </c>
      <c r="JE38" t="str">
        <f>IFERROR(VLOOKUP(ROWS(JE$2:JE38),JC$2:JD$202,2,FALSE),"")</f>
        <v>DIB : Dingle Bay</v>
      </c>
      <c r="JF38">
        <f>IF(ISNUMBER(SEARCH(Hauls!$G$388,JG$2:JG$202)),MAX(JF$1:JF37)+1,0)</f>
        <v>37</v>
      </c>
      <c r="JG38" t="s">
        <v>3212</v>
      </c>
      <c r="JH38" t="str">
        <f>IFERROR(VLOOKUP(ROWS(JH$2:JH38),JF$2:JG$202,2,FALSE),"")</f>
        <v>DIB : Dingle Bay</v>
      </c>
      <c r="JI38">
        <f>IF(ISNUMBER(SEARCH(Hauls!$G$389,JJ$2:JJ$202)),MAX(JI$1:JI37)+1,0)</f>
        <v>37</v>
      </c>
      <c r="JJ38" t="s">
        <v>3212</v>
      </c>
      <c r="JK38" t="str">
        <f>IFERROR(VLOOKUP(ROWS(JK$2:JK38),JI$2:JJ$202,2,FALSE),"")</f>
        <v>DIB : Dingle Bay</v>
      </c>
      <c r="JL38">
        <f>IF(ISNUMBER(SEARCH(Hauls!$G$390,JM$2:JM$202)),MAX(JL$1:JL37)+1,0)</f>
        <v>37</v>
      </c>
      <c r="JM38" t="s">
        <v>3212</v>
      </c>
      <c r="JN38" t="str">
        <f>IFERROR(VLOOKUP(ROWS(JN$2:JN38),JL$2:JM$202,2,FALSE),"")</f>
        <v>DIB : Dingle Bay</v>
      </c>
      <c r="JO38">
        <f>IF(ISNUMBER(SEARCH(Hauls!$G$391,JP$2:JP$202)),MAX(JO$1:JO37)+1,0)</f>
        <v>37</v>
      </c>
      <c r="JP38" t="s">
        <v>3212</v>
      </c>
      <c r="JQ38" t="str">
        <f>IFERROR(VLOOKUP(ROWS(JQ$2:JQ38),JO$2:JP$202,2,FALSE),"")</f>
        <v>DIB : Dingle Bay</v>
      </c>
      <c r="JR38">
        <f>IF(ISNUMBER(SEARCH(Hauls!$G$392,JS$2:JS$202)),MAX(JR$1:JR37)+1,0)</f>
        <v>37</v>
      </c>
      <c r="JS38" t="s">
        <v>3212</v>
      </c>
      <c r="JT38" t="str">
        <f>IFERROR(VLOOKUP(ROWS(JT$2:JT38),JR$2:JS$202,2,FALSE),"")</f>
        <v>DIB : Dingle Bay</v>
      </c>
      <c r="JU38">
        <f>IF(ISNUMBER(SEARCH(Hauls!$G$393,JV$2:JV$202)),MAX(JU$1:JU37)+1,0)</f>
        <v>37</v>
      </c>
      <c r="JV38" t="s">
        <v>3212</v>
      </c>
      <c r="JW38" t="str">
        <f>IFERROR(VLOOKUP(ROWS(JW$2:JW38),JU$2:JV$202,2,FALSE),"")</f>
        <v>DIB : Dingle Bay</v>
      </c>
      <c r="JX38">
        <f>IF(ISNUMBER(SEARCH(Hauls!$G$394,JY$2:JY$202)),MAX(JX$1:JX37)+1,0)</f>
        <v>37</v>
      </c>
      <c r="JY38" t="s">
        <v>3212</v>
      </c>
      <c r="JZ38" t="str">
        <f>IFERROR(VLOOKUP(ROWS(JZ$2:JZ38),JX$2:JY$202,2,FALSE),"")</f>
        <v>DIB : Dingle Bay</v>
      </c>
      <c r="KA38">
        <f>IF(ISNUMBER(SEARCH(Hauls!$G$395,KB$2:KB$202)),MAX(KA$1:KA37)+1,0)</f>
        <v>37</v>
      </c>
      <c r="KB38" t="s">
        <v>3212</v>
      </c>
      <c r="KC38" t="str">
        <f>IFERROR(VLOOKUP(ROWS(KC$2:KC38),KA$2:KB$202,2,FALSE),"")</f>
        <v>DIB : Dingle Bay</v>
      </c>
      <c r="KD38">
        <f>IF(ISNUMBER(SEARCH(Hauls!$G$396,KE$2:KE$202)),MAX(KD$1:KD37)+1,0)</f>
        <v>37</v>
      </c>
      <c r="KE38" t="s">
        <v>3212</v>
      </c>
      <c r="KF38" t="str">
        <f>IFERROR(VLOOKUP(ROWS(KF$2:KF38),KD$2:KE$202,2,FALSE),"")</f>
        <v>DIB : Dingle Bay</v>
      </c>
      <c r="KG38">
        <f>IF(ISNUMBER(SEARCH(Hauls!$G$397,KH$2:KH$202)),MAX(KG$1:KG37)+1,0)</f>
        <v>37</v>
      </c>
      <c r="KH38" t="s">
        <v>3212</v>
      </c>
      <c r="KI38" t="str">
        <f>IFERROR(VLOOKUP(ROWS(KI$2:KI38),KG$2:KH$202,2,FALSE),"")</f>
        <v>DIB : Dingle Bay</v>
      </c>
      <c r="KJ38">
        <f>IF(ISNUMBER(SEARCH(Hauls!$G$398,KK$2:KK$202)),MAX(KJ$1:KJ37)+1,0)</f>
        <v>37</v>
      </c>
      <c r="KK38" t="s">
        <v>3212</v>
      </c>
      <c r="KL38" t="str">
        <f>IFERROR(VLOOKUP(ROWS(KL$2:KL38),KJ$2:KK$202,2,FALSE),"")</f>
        <v>DIB : Dingle Bay</v>
      </c>
      <c r="KM38">
        <f>IF(ISNUMBER(SEARCH(Hauls!$G$399,KN$2:KN$202)),MAX(KM$1:KM37)+1,0)</f>
        <v>37</v>
      </c>
      <c r="KN38" t="s">
        <v>3212</v>
      </c>
      <c r="KO38" t="str">
        <f>IFERROR(VLOOKUP(ROWS(KO$2:KO38),KM$2:KN$202,2,FALSE),"")</f>
        <v>DIB : Dingle Bay</v>
      </c>
      <c r="KP38">
        <f>IF(ISNUMBER(SEARCH(Hauls!$G$400,KQ$2:KQ$202)),MAX(KP$1:KP37)+1,0)</f>
        <v>37</v>
      </c>
      <c r="KQ38" t="s">
        <v>3212</v>
      </c>
      <c r="KR38" t="str">
        <f>IFERROR(VLOOKUP(ROWS(KR$2:KR38),KP$2:KQ$202,2,FALSE),"")</f>
        <v>DIB : Dingle Bay</v>
      </c>
    </row>
    <row r="39" spans="1:304" x14ac:dyDescent="0.25">
      <c r="A39" t="s">
        <v>2563</v>
      </c>
      <c r="B39" t="s">
        <v>2564</v>
      </c>
      <c r="C39" t="s">
        <v>655</v>
      </c>
      <c r="D39" t="str">
        <f t="shared" si="0"/>
        <v>DBI : Dingle Bay Inner</v>
      </c>
      <c r="E39">
        <f>IF(ISNUMBER(SEARCH(Hauls!$G$301,$F$2:$F$202)),MAX($E$1:E38)+1,0)</f>
        <v>38</v>
      </c>
      <c r="F39" t="s">
        <v>3213</v>
      </c>
      <c r="G39" t="str">
        <f>IFERROR(VLOOKUP(ROWS($G$2:G39),$E$2:$F$202,2,FALSE),"")</f>
        <v>DBI : Dingle Bay Inner</v>
      </c>
      <c r="H39">
        <f>IF(ISNUMBER(SEARCH(Hauls!$G$302,I$2:I$202)),MAX(H$1:H38)+1,0)</f>
        <v>38</v>
      </c>
      <c r="I39" t="s">
        <v>3213</v>
      </c>
      <c r="J39" t="str">
        <f>IFERROR(VLOOKUP(ROWS(J$2:J39),H$2:I$202,2,FALSE),"")</f>
        <v>DBI : Dingle Bay Inner</v>
      </c>
      <c r="K39">
        <f>IF(ISNUMBER(SEARCH(Hauls!$G$303,L$2:L$202)),MAX(K$1:K38)+1,0)</f>
        <v>38</v>
      </c>
      <c r="L39" t="s">
        <v>3213</v>
      </c>
      <c r="M39" t="str">
        <f>IFERROR(VLOOKUP(ROWS(M$2:M39),K$2:L$202,2,FALSE),"")</f>
        <v>DBI : Dingle Bay Inner</v>
      </c>
      <c r="N39">
        <f>IF(ISNUMBER(SEARCH(Hauls!$G$304,O$2:O$202)),MAX(N$1:N38)+1,0)</f>
        <v>38</v>
      </c>
      <c r="O39" t="s">
        <v>3213</v>
      </c>
      <c r="P39" t="str">
        <f>IFERROR(VLOOKUP(ROWS(P$2:P39),N$2:O$202,2,FALSE),"")</f>
        <v>DBI : Dingle Bay Inner</v>
      </c>
      <c r="Q39">
        <f>IF(ISNUMBER(SEARCH(Hauls!$G$305,R$2:R$202)),MAX(Q$1:Q38)+1,0)</f>
        <v>38</v>
      </c>
      <c r="R39" t="s">
        <v>3213</v>
      </c>
      <c r="S39" t="str">
        <f>IFERROR(VLOOKUP(ROWS(S$2:S39),Q$2:R$202,2,FALSE),"")</f>
        <v>DBI : Dingle Bay Inner</v>
      </c>
      <c r="T39">
        <f>IF(ISNUMBER(SEARCH(Hauls!$G$306,U$2:U$202)),MAX(T$1:T38)+1,0)</f>
        <v>38</v>
      </c>
      <c r="U39" t="s">
        <v>3213</v>
      </c>
      <c r="V39" t="str">
        <f>IFERROR(VLOOKUP(ROWS(V$2:V39),T$2:U$202,2,FALSE),"")</f>
        <v>DBI : Dingle Bay Inner</v>
      </c>
      <c r="W39">
        <f>IF(ISNUMBER(SEARCH(Hauls!$G$307,X$2:X$202)),MAX(W$1:W38)+1,0)</f>
        <v>38</v>
      </c>
      <c r="X39" t="s">
        <v>3213</v>
      </c>
      <c r="Y39" t="str">
        <f>IFERROR(VLOOKUP(ROWS(Y$2:Y39),W$2:X$202,2,FALSE),"")</f>
        <v>DBI : Dingle Bay Inner</v>
      </c>
      <c r="Z39">
        <f>IF(ISNUMBER(SEARCH(Hauls!$G$308,AA$2:AA$202)),MAX(Z$1:Z38)+1,0)</f>
        <v>38</v>
      </c>
      <c r="AA39" t="s">
        <v>3213</v>
      </c>
      <c r="AB39" t="str">
        <f>IFERROR(VLOOKUP(ROWS(AB$2:AB39),Z$2:AA$202,2,FALSE),"")</f>
        <v>DBI : Dingle Bay Inner</v>
      </c>
      <c r="AC39">
        <f>IF(ISNUMBER(SEARCH(Hauls!$G$309,AD$2:AD$202)),MAX(AC$1:AC38)+1,0)</f>
        <v>38</v>
      </c>
      <c r="AD39" t="s">
        <v>3213</v>
      </c>
      <c r="AE39" t="str">
        <f>IFERROR(VLOOKUP(ROWS(AE$2:AE39),AC$2:AD$202,2,FALSE),"")</f>
        <v>DBI : Dingle Bay Inner</v>
      </c>
      <c r="AF39">
        <f>IF(ISNUMBER(SEARCH(Hauls!$G$310,AG$2:AG$202)),MAX(AF$1:AF38)+1,0)</f>
        <v>38</v>
      </c>
      <c r="AG39" t="s">
        <v>3213</v>
      </c>
      <c r="AH39" t="str">
        <f>IFERROR(VLOOKUP(ROWS(AH$2:AH39),AF$2:AG$202,2,FALSE),"")</f>
        <v>DBI : Dingle Bay Inner</v>
      </c>
      <c r="AI39">
        <f>IF(ISNUMBER(SEARCH(Hauls!$G$311,AJ$2:AJ$202)),MAX(AI$1:AI38)+1,0)</f>
        <v>38</v>
      </c>
      <c r="AJ39" t="s">
        <v>3213</v>
      </c>
      <c r="AK39" t="str">
        <f>IFERROR(VLOOKUP(ROWS(AK$2:AK39),AI$2:AJ$202,2,FALSE),"")</f>
        <v>DBI : Dingle Bay Inner</v>
      </c>
      <c r="AL39">
        <f>IF(ISNUMBER(SEARCH(Hauls!$G$312,AM$2:AM$202)),MAX(AL$1:AL38)+1,0)</f>
        <v>38</v>
      </c>
      <c r="AM39" t="s">
        <v>3213</v>
      </c>
      <c r="AN39" t="str">
        <f>IFERROR(VLOOKUP(ROWS(AN$2:AN39),AL$2:AM$202,2,FALSE),"")</f>
        <v>DBI : Dingle Bay Inner</v>
      </c>
      <c r="AO39">
        <f>IF(ISNUMBER(SEARCH(Hauls!$G$313,AP$2:AP$202)),MAX(AO$1:AO38)+1,0)</f>
        <v>38</v>
      </c>
      <c r="AP39" t="s">
        <v>3213</v>
      </c>
      <c r="AQ39" t="str">
        <f>IFERROR(VLOOKUP(ROWS(AQ$2:AQ39),AO$2:AP$202,2,FALSE),"")</f>
        <v>DBI : Dingle Bay Inner</v>
      </c>
      <c r="AR39">
        <f>IF(ISNUMBER(SEARCH(Hauls!$G$314,AS$2:AS$202)),MAX(AR$1:AR38)+1,0)</f>
        <v>38</v>
      </c>
      <c r="AS39" t="s">
        <v>3213</v>
      </c>
      <c r="AT39" t="str">
        <f>IFERROR(VLOOKUP(ROWS(AT$2:AT39),AR$2:AS$202,2,FALSE),"")</f>
        <v>DBI : Dingle Bay Inner</v>
      </c>
      <c r="AU39">
        <f>IF(ISNUMBER(SEARCH(Hauls!$G$315,AV$2:AV$202)),MAX(AU$1:AU38)+1,0)</f>
        <v>38</v>
      </c>
      <c r="AV39" t="s">
        <v>3213</v>
      </c>
      <c r="AW39" t="str">
        <f>IFERROR(VLOOKUP(ROWS(AW$2:AW39),AU$2:AV$202,2,FALSE),"")</f>
        <v>DBI : Dingle Bay Inner</v>
      </c>
      <c r="AX39">
        <f>IF(ISNUMBER(SEARCH(Hauls!$G$316,AY$2:AY$202)),MAX(AX$1:AX38)+1,0)</f>
        <v>38</v>
      </c>
      <c r="AY39" t="s">
        <v>3213</v>
      </c>
      <c r="AZ39" t="str">
        <f>IFERROR(VLOOKUP(ROWS(AZ$2:AZ39),AX$2:AY$202,2,FALSE),"")</f>
        <v>DBI : Dingle Bay Inner</v>
      </c>
      <c r="BA39">
        <f>IF(ISNUMBER(SEARCH(Hauls!$G$317,BB$2:BB$202)),MAX(BA$1:BA38)+1,0)</f>
        <v>38</v>
      </c>
      <c r="BB39" t="s">
        <v>3213</v>
      </c>
      <c r="BC39" t="str">
        <f>IFERROR(VLOOKUP(ROWS(BC$2:BC39),BA$2:BB$202,2,FALSE),"")</f>
        <v>DBI : Dingle Bay Inner</v>
      </c>
      <c r="BD39">
        <f>IF(ISNUMBER(SEARCH(Hauls!$G$318,BE$2:BE$202)),MAX(BD$1:BD38)+1,0)</f>
        <v>38</v>
      </c>
      <c r="BE39" t="s">
        <v>3213</v>
      </c>
      <c r="BF39" t="str">
        <f>IFERROR(VLOOKUP(ROWS(BF$2:BF39),BD$2:BE$202,2,FALSE),"")</f>
        <v>DBI : Dingle Bay Inner</v>
      </c>
      <c r="BG39">
        <f>IF(ISNUMBER(SEARCH(Hauls!$G$319,BH$2:BH$202)),MAX(BG$1:BG38)+1,0)</f>
        <v>38</v>
      </c>
      <c r="BH39" t="s">
        <v>3213</v>
      </c>
      <c r="BI39" t="str">
        <f>IFERROR(VLOOKUP(ROWS(BI$2:BI39),BG$2:BH$202,2,FALSE),"")</f>
        <v>DBI : Dingle Bay Inner</v>
      </c>
      <c r="BJ39">
        <f>IF(ISNUMBER(SEARCH(Hauls!$G$320,BK$2:BK$202)),MAX(BJ$1:BJ38)+1,0)</f>
        <v>38</v>
      </c>
      <c r="BK39" t="s">
        <v>3213</v>
      </c>
      <c r="BL39" t="str">
        <f>IFERROR(VLOOKUP(ROWS(BL$2:BL39),BJ$2:BK$202,2,FALSE),"")</f>
        <v>DBI : Dingle Bay Inner</v>
      </c>
      <c r="BM39">
        <f>IF(ISNUMBER(SEARCH(Hauls!$G$321,BN$2:BN$202)),MAX(BM$1:BM38)+1,0)</f>
        <v>38</v>
      </c>
      <c r="BN39" t="s">
        <v>3213</v>
      </c>
      <c r="BO39" t="str">
        <f>IFERROR(VLOOKUP(ROWS(BO$2:BO39),BM$2:BN$202,2,FALSE),"")</f>
        <v>DBI : Dingle Bay Inner</v>
      </c>
      <c r="BP39">
        <f>IF(ISNUMBER(SEARCH(Hauls!$G$322,BQ$2:BQ$202)),MAX(BP$1:BP38)+1,0)</f>
        <v>38</v>
      </c>
      <c r="BQ39" t="s">
        <v>3213</v>
      </c>
      <c r="BR39" t="str">
        <f>IFERROR(VLOOKUP(ROWS(BR$2:BR39),BP$2:BQ$202,2,FALSE),"")</f>
        <v>DBI : Dingle Bay Inner</v>
      </c>
      <c r="BS39">
        <f>IF(ISNUMBER(SEARCH(Hauls!$G$323,BT$2:BT$202)),MAX(BS$1:BS38)+1,0)</f>
        <v>38</v>
      </c>
      <c r="BT39" t="s">
        <v>3213</v>
      </c>
      <c r="BU39" t="str">
        <f>IFERROR(VLOOKUP(ROWS(BU$2:BU39),BS$2:BT$202,2,FALSE),"")</f>
        <v>DBI : Dingle Bay Inner</v>
      </c>
      <c r="BV39">
        <f>IF(ISNUMBER(SEARCH(Hauls!$G$324,BW$2:BW$202)),MAX(BV$1:BV38)+1,0)</f>
        <v>38</v>
      </c>
      <c r="BW39" t="s">
        <v>3213</v>
      </c>
      <c r="BX39" t="str">
        <f>IFERROR(VLOOKUP(ROWS(BX$2:BX39),BV$2:BW$202,2,FALSE),"")</f>
        <v>DBI : Dingle Bay Inner</v>
      </c>
      <c r="BY39">
        <f>IF(ISNUMBER(SEARCH(Hauls!$G$325,BZ$2:BZ$202)),MAX(BY$1:BY38)+1,0)</f>
        <v>38</v>
      </c>
      <c r="BZ39" t="s">
        <v>3213</v>
      </c>
      <c r="CA39" t="str">
        <f>IFERROR(VLOOKUP(ROWS(CA$2:CA39),BY$2:BZ$202,2,FALSE),"")</f>
        <v>DBI : Dingle Bay Inner</v>
      </c>
      <c r="CB39">
        <f>IF(ISNUMBER(SEARCH(Hauls!$G$326,CC$2:CC$202)),MAX(CB$1:CB38)+1,0)</f>
        <v>38</v>
      </c>
      <c r="CC39" t="s">
        <v>3213</v>
      </c>
      <c r="CD39" t="str">
        <f>IFERROR(VLOOKUP(ROWS(CD$2:CD39),CB$2:CC$202,2,FALSE),"")</f>
        <v>DBI : Dingle Bay Inner</v>
      </c>
      <c r="CE39">
        <f>IF(ISNUMBER(SEARCH(Hauls!$G$327,CF$2:CF$202)),MAX(CE$1:CE38)+1,0)</f>
        <v>38</v>
      </c>
      <c r="CF39" t="s">
        <v>3213</v>
      </c>
      <c r="CG39" t="str">
        <f>IFERROR(VLOOKUP(ROWS(CG$2:CG39),CE$2:CF$202,2,FALSE),"")</f>
        <v>DBI : Dingle Bay Inner</v>
      </c>
      <c r="CH39">
        <f>IF(ISNUMBER(SEARCH(Hauls!$G$328,CI$2:CI$202)),MAX(CH$1:CH38)+1,0)</f>
        <v>38</v>
      </c>
      <c r="CI39" t="s">
        <v>3213</v>
      </c>
      <c r="CJ39" t="str">
        <f>IFERROR(VLOOKUP(ROWS(CJ$2:CJ39),CH$2:CI$202,2,FALSE),"")</f>
        <v>DBI : Dingle Bay Inner</v>
      </c>
      <c r="CK39">
        <f>IF(ISNUMBER(SEARCH(Hauls!$G$329,CL$2:CL$202)),MAX(CK$1:CK38)+1,0)</f>
        <v>38</v>
      </c>
      <c r="CL39" t="s">
        <v>3213</v>
      </c>
      <c r="CM39" t="str">
        <f>IFERROR(VLOOKUP(ROWS(CM$2:CM39),CK$2:CL$202,2,FALSE),"")</f>
        <v>DBI : Dingle Bay Inner</v>
      </c>
      <c r="CN39">
        <f>IF(ISNUMBER(SEARCH(Hauls!$G$330,CO$2:CO$202)),MAX(CN$1:CN38)+1,0)</f>
        <v>38</v>
      </c>
      <c r="CO39" t="s">
        <v>3213</v>
      </c>
      <c r="CP39" t="str">
        <f>IFERROR(VLOOKUP(ROWS(CP$2:CP39),CN$2:CO$202,2,FALSE),"")</f>
        <v>DBI : Dingle Bay Inner</v>
      </c>
      <c r="CQ39">
        <f>IF(ISNUMBER(SEARCH(Hauls!$G$331,CR$2:CR$202)),MAX(CQ$1:CQ38)+1,0)</f>
        <v>38</v>
      </c>
      <c r="CR39" t="s">
        <v>3213</v>
      </c>
      <c r="CS39" t="str">
        <f>IFERROR(VLOOKUP(ROWS(CS$2:CS39),CQ$2:CR$202,2,FALSE),"")</f>
        <v>DBI : Dingle Bay Inner</v>
      </c>
      <c r="CT39">
        <f>IF(ISNUMBER(SEARCH(Hauls!$G$332,CU$2:CU$202)),MAX(CT$1:CT38)+1,0)</f>
        <v>38</v>
      </c>
      <c r="CU39" t="s">
        <v>3213</v>
      </c>
      <c r="CV39" t="str">
        <f>IFERROR(VLOOKUP(ROWS(CV$2:CV39),CT$2:CU$202,2,FALSE),"")</f>
        <v>DBI : Dingle Bay Inner</v>
      </c>
      <c r="CW39">
        <f>IF(ISNUMBER(SEARCH(Hauls!$G$333,CX$2:CX$202)),MAX(CW$1:CW38)+1,0)</f>
        <v>38</v>
      </c>
      <c r="CX39" t="s">
        <v>3213</v>
      </c>
      <c r="CY39" t="str">
        <f>IFERROR(VLOOKUP(ROWS(CY$2:CY39),CW$2:CX$202,2,FALSE),"")</f>
        <v>DBI : Dingle Bay Inner</v>
      </c>
      <c r="CZ39">
        <f>IF(ISNUMBER(SEARCH(Hauls!$G$334,DA$2:DA$202)),MAX(CZ$1:CZ38)+1,0)</f>
        <v>38</v>
      </c>
      <c r="DA39" t="s">
        <v>3213</v>
      </c>
      <c r="DB39" t="str">
        <f>IFERROR(VLOOKUP(ROWS(DB$2:DB39),CZ$2:DA$202,2,FALSE),"")</f>
        <v>DBI : Dingle Bay Inner</v>
      </c>
      <c r="DC39">
        <f>IF(ISNUMBER(SEARCH(Hauls!$G$335,DD$2:DD$202)),MAX(DC$1:DC38)+1,0)</f>
        <v>38</v>
      </c>
      <c r="DD39" t="s">
        <v>3213</v>
      </c>
      <c r="DE39" t="str">
        <f>IFERROR(VLOOKUP(ROWS(DE$2:DE39),DC$2:DD$202,2,FALSE),"")</f>
        <v>DBI : Dingle Bay Inner</v>
      </c>
      <c r="DF39">
        <f>IF(ISNUMBER(SEARCH(Hauls!$G$336,DG$2:DG$202)),MAX(DF$1:DF38)+1,0)</f>
        <v>38</v>
      </c>
      <c r="DG39" t="s">
        <v>3213</v>
      </c>
      <c r="DH39" t="str">
        <f>IFERROR(VLOOKUP(ROWS(DH$2:DH39),DF$2:DG$202,2,FALSE),"")</f>
        <v>DBI : Dingle Bay Inner</v>
      </c>
      <c r="DI39">
        <f>IF(ISNUMBER(SEARCH(Hauls!$G$337,DJ$2:DJ$202)),MAX(DI$1:DI38)+1,0)</f>
        <v>38</v>
      </c>
      <c r="DJ39" t="s">
        <v>3213</v>
      </c>
      <c r="DK39" t="str">
        <f>IFERROR(VLOOKUP(ROWS(DK$2:DK39),DI$2:DJ$202,2,FALSE),"")</f>
        <v>DBI : Dingle Bay Inner</v>
      </c>
      <c r="DL39">
        <f>IF(ISNUMBER(SEARCH(Hauls!$G$338,DM$2:DM$202)),MAX(DL$1:DL38)+1,0)</f>
        <v>38</v>
      </c>
      <c r="DM39" t="s">
        <v>3213</v>
      </c>
      <c r="DN39" t="str">
        <f>IFERROR(VLOOKUP(ROWS(DN$2:DN39),DL$2:DM$202,2,FALSE),"")</f>
        <v>DBI : Dingle Bay Inner</v>
      </c>
      <c r="DO39">
        <f>IF(ISNUMBER(SEARCH(Hauls!$G$339,DP$2:DP$202)),MAX(DO$1:DO38)+1,0)</f>
        <v>38</v>
      </c>
      <c r="DP39" t="s">
        <v>3213</v>
      </c>
      <c r="DQ39" t="str">
        <f>IFERROR(VLOOKUP(ROWS(DQ$2:DQ39),DO$2:DP$202,2,FALSE),"")</f>
        <v>DBI : Dingle Bay Inner</v>
      </c>
      <c r="DR39">
        <f>IF(ISNUMBER(SEARCH(Hauls!$G$340,DS$2:DS$202)),MAX(DR$1:DR38)+1,0)</f>
        <v>38</v>
      </c>
      <c r="DS39" t="s">
        <v>3213</v>
      </c>
      <c r="DT39" t="str">
        <f>IFERROR(VLOOKUP(ROWS(DT$2:DT39),DR$2:DS$202,2,FALSE),"")</f>
        <v>DBI : Dingle Bay Inner</v>
      </c>
      <c r="DU39">
        <f>IF(ISNUMBER(SEARCH(Hauls!$G$341,DV$2:DV$202)),MAX(DU$1:DU38)+1,0)</f>
        <v>38</v>
      </c>
      <c r="DV39" t="s">
        <v>3213</v>
      </c>
      <c r="DW39" t="str">
        <f>IFERROR(VLOOKUP(ROWS(DW$2:DW39),DU$2:DV$202,2,FALSE),"")</f>
        <v>DBI : Dingle Bay Inner</v>
      </c>
      <c r="DX39">
        <f>IF(ISNUMBER(SEARCH(Hauls!$G$342,DY$2:DY$202)),MAX(DX$1:DX38)+1,0)</f>
        <v>38</v>
      </c>
      <c r="DY39" t="s">
        <v>3213</v>
      </c>
      <c r="DZ39" t="str">
        <f>IFERROR(VLOOKUP(ROWS(DZ$2:DZ39),DX$2:DY$202,2,FALSE),"")</f>
        <v>DBI : Dingle Bay Inner</v>
      </c>
      <c r="EA39">
        <f>IF(ISNUMBER(SEARCH(Hauls!$G$343,EB$2:EB$202)),MAX(EA$1:EA38)+1,0)</f>
        <v>38</v>
      </c>
      <c r="EB39" t="s">
        <v>3213</v>
      </c>
      <c r="EC39" t="str">
        <f>IFERROR(VLOOKUP(ROWS(EC$2:EC39),EA$2:EB$202,2,FALSE),"")</f>
        <v>DBI : Dingle Bay Inner</v>
      </c>
      <c r="ED39">
        <f>IF(ISNUMBER(SEARCH(Hauls!$G$344,EE$2:EE$202)),MAX(ED$1:ED38)+1,0)</f>
        <v>38</v>
      </c>
      <c r="EE39" t="s">
        <v>3213</v>
      </c>
      <c r="EF39" t="str">
        <f>IFERROR(VLOOKUP(ROWS(EF$2:EF39),ED$2:EE$202,2,FALSE),"")</f>
        <v>DBI : Dingle Bay Inner</v>
      </c>
      <c r="EG39">
        <f>IF(ISNUMBER(SEARCH(Hauls!$G$345,EH$2:EH$202)),MAX(EG$1:EG38)+1,0)</f>
        <v>38</v>
      </c>
      <c r="EH39" t="s">
        <v>3213</v>
      </c>
      <c r="EI39" t="str">
        <f>IFERROR(VLOOKUP(ROWS(EI$2:EI39),EG$2:EH$202,2,FALSE),"")</f>
        <v>DBI : Dingle Bay Inner</v>
      </c>
      <c r="EJ39">
        <f>IF(ISNUMBER(SEARCH(Hauls!$G$346,EK$2:EK$202)),MAX(EJ$1:EJ38)+1,0)</f>
        <v>38</v>
      </c>
      <c r="EK39" t="s">
        <v>3213</v>
      </c>
      <c r="EL39" t="str">
        <f>IFERROR(VLOOKUP(ROWS(EL$2:EL39),EJ$2:EK$202,2,FALSE),"")</f>
        <v>DBI : Dingle Bay Inner</v>
      </c>
      <c r="EM39">
        <f>IF(ISNUMBER(SEARCH(Hauls!$G$347,EN$2:EN$202)),MAX(EM$1:EM38)+1,0)</f>
        <v>38</v>
      </c>
      <c r="EN39" t="s">
        <v>3213</v>
      </c>
      <c r="EO39" t="str">
        <f>IFERROR(VLOOKUP(ROWS(EO$2:EO39),EM$2:EN$202,2,FALSE),"")</f>
        <v>DBI : Dingle Bay Inner</v>
      </c>
      <c r="EP39">
        <f>IF(ISNUMBER(SEARCH(Hauls!$G$348,EQ$2:EQ$202)),MAX(EP$1:EP38)+1,0)</f>
        <v>38</v>
      </c>
      <c r="EQ39" t="s">
        <v>3213</v>
      </c>
      <c r="ER39" t="str">
        <f>IFERROR(VLOOKUP(ROWS(ER$2:ER39),EP$2:EQ$202,2,FALSE),"")</f>
        <v>DBI : Dingle Bay Inner</v>
      </c>
      <c r="ES39">
        <f>IF(ISNUMBER(SEARCH(Hauls!$G$349,ET$2:ET$202)),MAX(ES$1:ES38)+1,0)</f>
        <v>38</v>
      </c>
      <c r="ET39" t="s">
        <v>3213</v>
      </c>
      <c r="EU39" t="str">
        <f>IFERROR(VLOOKUP(ROWS(EU$2:EU39),ES$2:ET$202,2,FALSE),"")</f>
        <v>DBI : Dingle Bay Inner</v>
      </c>
      <c r="EV39">
        <f>IF(ISNUMBER(SEARCH(Hauls!$G$350,EW$2:EW$202)),MAX(EV$1:EV38)+1,0)</f>
        <v>38</v>
      </c>
      <c r="EW39" t="s">
        <v>3213</v>
      </c>
      <c r="EX39" t="str">
        <f>IFERROR(VLOOKUP(ROWS(EX$2:EX39),EV$2:EW$202,2,FALSE),"")</f>
        <v>DBI : Dingle Bay Inner</v>
      </c>
      <c r="EY39">
        <f>IF(ISNUMBER(SEARCH(Hauls!$G$351,EZ$2:EZ$202)),MAX(EY$1:EY38)+1,0)</f>
        <v>38</v>
      </c>
      <c r="EZ39" t="s">
        <v>3213</v>
      </c>
      <c r="FA39" t="str">
        <f>IFERROR(VLOOKUP(ROWS(FA$2:FA39),EY$2:EZ$202,2,FALSE),"")</f>
        <v>DBI : Dingle Bay Inner</v>
      </c>
      <c r="FB39">
        <f>IF(ISNUMBER(SEARCH(Hauls!$G$352,FC$2:FC$202)),MAX(FB$1:FB38)+1,0)</f>
        <v>38</v>
      </c>
      <c r="FC39" t="s">
        <v>3213</v>
      </c>
      <c r="FD39" t="str">
        <f>IFERROR(VLOOKUP(ROWS(FD$2:FD39),FB$2:FC$202,2,FALSE),"")</f>
        <v>DBI : Dingle Bay Inner</v>
      </c>
      <c r="FE39">
        <f>IF(ISNUMBER(SEARCH(Hauls!$G$353,FF$2:FF$202)),MAX(FE$1:FE38)+1,0)</f>
        <v>38</v>
      </c>
      <c r="FF39" t="s">
        <v>3213</v>
      </c>
      <c r="FG39" t="str">
        <f>IFERROR(VLOOKUP(ROWS(FG$2:FG39),FE$2:FF$202,2,FALSE),"")</f>
        <v>DBI : Dingle Bay Inner</v>
      </c>
      <c r="FH39">
        <f>IF(ISNUMBER(SEARCH(Hauls!$G$354,FI$2:FI$202)),MAX(FH$1:FH38)+1,0)</f>
        <v>38</v>
      </c>
      <c r="FI39" t="s">
        <v>3213</v>
      </c>
      <c r="FJ39" t="str">
        <f>IFERROR(VLOOKUP(ROWS(FJ$2:FJ39),FH$2:FI$202,2,FALSE),"")</f>
        <v>DBI : Dingle Bay Inner</v>
      </c>
      <c r="FK39">
        <f>IF(ISNUMBER(SEARCH(Hauls!$G$355,FL$2:FL$202)),MAX(FK$1:FK38)+1,0)</f>
        <v>38</v>
      </c>
      <c r="FL39" t="s">
        <v>3213</v>
      </c>
      <c r="FM39" t="str">
        <f>IFERROR(VLOOKUP(ROWS(FM$2:FM39),FK$2:FL$202,2,FALSE),"")</f>
        <v>DBI : Dingle Bay Inner</v>
      </c>
      <c r="FN39">
        <f>IF(ISNUMBER(SEARCH(Hauls!$G$356,FO$2:FO$202)),MAX(FN$1:FN38)+1,0)</f>
        <v>38</v>
      </c>
      <c r="FO39" t="s">
        <v>3213</v>
      </c>
      <c r="FP39" t="str">
        <f>IFERROR(VLOOKUP(ROWS(FP$2:FP39),FN$2:FO$202,2,FALSE),"")</f>
        <v>DBI : Dingle Bay Inner</v>
      </c>
      <c r="FQ39">
        <f>IF(ISNUMBER(SEARCH(Hauls!$G$357,FR$2:FR$202)),MAX(FQ$1:FQ38)+1,0)</f>
        <v>38</v>
      </c>
      <c r="FR39" t="s">
        <v>3213</v>
      </c>
      <c r="FS39" t="str">
        <f>IFERROR(VLOOKUP(ROWS(FS$2:FS39),FQ$2:FR$202,2,FALSE),"")</f>
        <v>DBI : Dingle Bay Inner</v>
      </c>
      <c r="FT39">
        <f>IF(ISNUMBER(SEARCH(Hauls!$G$358,FU$2:FU$202)),MAX(FT$1:FT38)+1,0)</f>
        <v>38</v>
      </c>
      <c r="FU39" t="s">
        <v>3213</v>
      </c>
      <c r="FV39" t="str">
        <f>IFERROR(VLOOKUP(ROWS(FV$2:FV39),FT$2:FU$202,2,FALSE),"")</f>
        <v>DBI : Dingle Bay Inner</v>
      </c>
      <c r="FW39">
        <f>IF(ISNUMBER(SEARCH(Hauls!$G$359,FX$2:FX$202)),MAX(FW$1:FW38)+1,0)</f>
        <v>38</v>
      </c>
      <c r="FX39" t="s">
        <v>3213</v>
      </c>
      <c r="FY39" t="str">
        <f>IFERROR(VLOOKUP(ROWS(FY$2:FY39),FW$2:FX$202,2,FALSE),"")</f>
        <v>DBI : Dingle Bay Inner</v>
      </c>
      <c r="FZ39">
        <f>IF(ISNUMBER(SEARCH(Hauls!$G$360,GA$2:GA$202)),MAX(FZ$1:FZ38)+1,0)</f>
        <v>38</v>
      </c>
      <c r="GA39" t="s">
        <v>3213</v>
      </c>
      <c r="GB39" t="str">
        <f>IFERROR(VLOOKUP(ROWS(GB$2:GB39),FZ$2:GA$202,2,FALSE),"")</f>
        <v>DBI : Dingle Bay Inner</v>
      </c>
      <c r="GC39">
        <f>IF(ISNUMBER(SEARCH(Hauls!$G$361,GD$2:GD$202)),MAX(GC$1:GC38)+1,0)</f>
        <v>38</v>
      </c>
      <c r="GD39" t="s">
        <v>3213</v>
      </c>
      <c r="GE39" t="str">
        <f>IFERROR(VLOOKUP(ROWS(GE$2:GE39),GC$2:GD$202,2,FALSE),"")</f>
        <v>DBI : Dingle Bay Inner</v>
      </c>
      <c r="GF39">
        <f>IF(ISNUMBER(SEARCH(Hauls!$G$362,GG$2:GG$202)),MAX(GF$1:GF38)+1,0)</f>
        <v>38</v>
      </c>
      <c r="GG39" t="s">
        <v>3213</v>
      </c>
      <c r="GH39" t="str">
        <f>IFERROR(VLOOKUP(ROWS(GH$2:GH39),GF$2:GG$202,2,FALSE),"")</f>
        <v>DBI : Dingle Bay Inner</v>
      </c>
      <c r="GI39">
        <f>IF(ISNUMBER(SEARCH(Hauls!$G$363,GJ$2:GJ$202)),MAX(GI$1:GI38)+1,0)</f>
        <v>38</v>
      </c>
      <c r="GJ39" t="s">
        <v>3213</v>
      </c>
      <c r="GK39" t="str">
        <f>IFERROR(VLOOKUP(ROWS(GK$2:GK39),GI$2:GJ$202,2,FALSE),"")</f>
        <v>DBI : Dingle Bay Inner</v>
      </c>
      <c r="GL39">
        <f>IF(ISNUMBER(SEARCH(Hauls!$G$364,GM$2:GM$202)),MAX(GL$1:GL38)+1,0)</f>
        <v>38</v>
      </c>
      <c r="GM39" t="s">
        <v>3213</v>
      </c>
      <c r="GN39" t="str">
        <f>IFERROR(VLOOKUP(ROWS(GN$2:GN39),GL$2:GM$202,2,FALSE),"")</f>
        <v>DBI : Dingle Bay Inner</v>
      </c>
      <c r="GO39">
        <f>IF(ISNUMBER(SEARCH(Hauls!$G$365,GP$2:GP$202)),MAX(GO$1:GO38)+1,0)</f>
        <v>38</v>
      </c>
      <c r="GP39" t="s">
        <v>3213</v>
      </c>
      <c r="GQ39" t="str">
        <f>IFERROR(VLOOKUP(ROWS(GQ$2:GQ39),GO$2:GP$202,2,FALSE),"")</f>
        <v>DBI : Dingle Bay Inner</v>
      </c>
      <c r="GR39">
        <f>IF(ISNUMBER(SEARCH(Hauls!$G$366,GS$2:GS$202)),MAX(GR$1:GR38)+1,0)</f>
        <v>38</v>
      </c>
      <c r="GS39" t="s">
        <v>3213</v>
      </c>
      <c r="GT39" t="str">
        <f>IFERROR(VLOOKUP(ROWS(GT$2:GT39),GR$2:GS$202,2,FALSE),"")</f>
        <v>DBI : Dingle Bay Inner</v>
      </c>
      <c r="GU39">
        <f>IF(ISNUMBER(SEARCH(Hauls!$G$366,GV$2:GV$202)),MAX(GU$1:GU38)+1,0)</f>
        <v>38</v>
      </c>
      <c r="GV39" t="s">
        <v>3213</v>
      </c>
      <c r="GW39" t="str">
        <f>IFERROR(VLOOKUP(ROWS(GW$2:GW39),GU$2:GV$202,2,FALSE),"")</f>
        <v>DBI : Dingle Bay Inner</v>
      </c>
      <c r="GX39">
        <f>IF(ISNUMBER(SEARCH(Hauls!$G$368,GY$2:GY$202)),MAX(GX$1:GX38)+1,0)</f>
        <v>38</v>
      </c>
      <c r="GY39" t="s">
        <v>3213</v>
      </c>
      <c r="GZ39" t="str">
        <f>IFERROR(VLOOKUP(ROWS(GZ$2:GZ39),GX$2:GY$202,2,FALSE),"")</f>
        <v>DBI : Dingle Bay Inner</v>
      </c>
      <c r="HA39">
        <f>IF(ISNUMBER(SEARCH(Hauls!$G$369,HB$2:HB$202)),MAX(HA$1:HA38)+1,0)</f>
        <v>38</v>
      </c>
      <c r="HB39" t="s">
        <v>3213</v>
      </c>
      <c r="HC39" t="str">
        <f>IFERROR(VLOOKUP(ROWS(HC$2:HC39),HA$2:HB$202,2,FALSE),"")</f>
        <v>DBI : Dingle Bay Inner</v>
      </c>
      <c r="HD39">
        <f>IF(ISNUMBER(SEARCH(Hauls!$G$370,HE$2:HE$202)),MAX(HD$1:HD38)+1,0)</f>
        <v>38</v>
      </c>
      <c r="HE39" t="s">
        <v>3213</v>
      </c>
      <c r="HF39" t="str">
        <f>IFERROR(VLOOKUP(ROWS(HF$2:HF39),HD$2:HE$202,2,FALSE),"")</f>
        <v>DBI : Dingle Bay Inner</v>
      </c>
      <c r="HG39">
        <f>IF(ISNUMBER(SEARCH(Hauls!$G$371,HH$2:HH$202)),MAX(HG$1:HG38)+1,0)</f>
        <v>38</v>
      </c>
      <c r="HH39" t="s">
        <v>3213</v>
      </c>
      <c r="HI39" t="str">
        <f>IFERROR(VLOOKUP(ROWS(HI$2:HI39),HG$2:HH$202,2,FALSE),"")</f>
        <v>DBI : Dingle Bay Inner</v>
      </c>
      <c r="HJ39">
        <f>IF(ISNUMBER(SEARCH(Hauls!$G$372,HK$2:HK$202)),MAX(HJ$1:HJ38)+1,0)</f>
        <v>38</v>
      </c>
      <c r="HK39" t="s">
        <v>3213</v>
      </c>
      <c r="HL39" t="str">
        <f>IFERROR(VLOOKUP(ROWS(HL$2:HL39),HJ$2:HK$202,2,FALSE),"")</f>
        <v>DBI : Dingle Bay Inner</v>
      </c>
      <c r="HM39">
        <f>IF(ISNUMBER(SEARCH(Hauls!$G$373,HN$2:HN$202)),MAX(HM$1:HM38)+1,0)</f>
        <v>38</v>
      </c>
      <c r="HN39" t="s">
        <v>3213</v>
      </c>
      <c r="HO39" t="str">
        <f>IFERROR(VLOOKUP(ROWS(HO$2:HO39),HM$2:HN$202,2,FALSE),"")</f>
        <v>DBI : Dingle Bay Inner</v>
      </c>
      <c r="HP39">
        <f>IF(ISNUMBER(SEARCH(Hauls!$G$374,HQ$2:HQ$202)),MAX(HP$1:HP38)+1,0)</f>
        <v>38</v>
      </c>
      <c r="HQ39" t="s">
        <v>3213</v>
      </c>
      <c r="HR39" t="str">
        <f>IFERROR(VLOOKUP(ROWS(HR$2:HR39),HP$2:HQ$202,2,FALSE),"")</f>
        <v>DBI : Dingle Bay Inner</v>
      </c>
      <c r="HS39">
        <f>IF(ISNUMBER(SEARCH(Hauls!$G$375,HT$2:HT$202)),MAX(HS$1:HS38)+1,0)</f>
        <v>38</v>
      </c>
      <c r="HT39" t="s">
        <v>3213</v>
      </c>
      <c r="HU39" t="str">
        <f>IFERROR(VLOOKUP(ROWS(HU$2:HU39),HS$2:HT$202,2,FALSE),"")</f>
        <v>DBI : Dingle Bay Inner</v>
      </c>
      <c r="HV39">
        <f>IF(ISNUMBER(SEARCH(Hauls!$G$376,HW$2:HW$202)),MAX(HV$1:HV38)+1,0)</f>
        <v>38</v>
      </c>
      <c r="HW39" t="s">
        <v>3213</v>
      </c>
      <c r="HX39" t="str">
        <f>IFERROR(VLOOKUP(ROWS(HX$2:HX39),HV$2:HW$202,2,FALSE),"")</f>
        <v>DBI : Dingle Bay Inner</v>
      </c>
      <c r="HY39">
        <f>IF(ISNUMBER(SEARCH(Hauls!$G$377,HZ$2:HZ$202)),MAX(HY$1:HY38)+1,0)</f>
        <v>38</v>
      </c>
      <c r="HZ39" t="s">
        <v>3213</v>
      </c>
      <c r="IA39" t="str">
        <f>IFERROR(VLOOKUP(ROWS(IA$2:IA39),HY$2:HZ$202,2,FALSE),"")</f>
        <v>DBI : Dingle Bay Inner</v>
      </c>
      <c r="IB39">
        <f>IF(ISNUMBER(SEARCH(Hauls!$G$378,IC$2:IC$202)),MAX(IB$1:IB38)+1,0)</f>
        <v>38</v>
      </c>
      <c r="IC39" t="s">
        <v>3213</v>
      </c>
      <c r="ID39" t="str">
        <f>IFERROR(VLOOKUP(ROWS(ID$2:ID39),IB$2:IC$202,2,FALSE),"")</f>
        <v>DBI : Dingle Bay Inner</v>
      </c>
      <c r="IE39">
        <f>IF(ISNUMBER(SEARCH(Hauls!$G$379,IF$2:IF$202)),MAX(IE$1:IE38)+1,0)</f>
        <v>38</v>
      </c>
      <c r="IF39" t="s">
        <v>3213</v>
      </c>
      <c r="IG39" t="str">
        <f>IFERROR(VLOOKUP(ROWS(IG$2:IG39),IE$2:IF$202,2,FALSE),"")</f>
        <v>DBI : Dingle Bay Inner</v>
      </c>
      <c r="IH39">
        <f>IF(ISNUMBER(SEARCH(Hauls!$G$380,II$2:II$202)),MAX(IH$1:IH38)+1,0)</f>
        <v>38</v>
      </c>
      <c r="II39" t="s">
        <v>3213</v>
      </c>
      <c r="IJ39" t="str">
        <f>IFERROR(VLOOKUP(ROWS(IJ$2:IJ39),IH$2:II$202,2,FALSE),"")</f>
        <v>DBI : Dingle Bay Inner</v>
      </c>
      <c r="IK39">
        <f>IF(ISNUMBER(SEARCH(Hauls!$G$381,IL$2:IL$202)),MAX(IK$1:IK38)+1,0)</f>
        <v>38</v>
      </c>
      <c r="IL39" t="s">
        <v>3213</v>
      </c>
      <c r="IM39" t="str">
        <f>IFERROR(VLOOKUP(ROWS(IM$2:IM39),IK$2:IL$202,2,FALSE),"")</f>
        <v>DBI : Dingle Bay Inner</v>
      </c>
      <c r="IN39">
        <f>IF(ISNUMBER(SEARCH(Hauls!$G$382,IO$2:IO$202)),MAX(IN$1:IN38)+1,0)</f>
        <v>38</v>
      </c>
      <c r="IO39" t="s">
        <v>3213</v>
      </c>
      <c r="IP39" t="str">
        <f>IFERROR(VLOOKUP(ROWS(IP$2:IP39),IN$2:IO$202,2,FALSE),"")</f>
        <v>DBI : Dingle Bay Inner</v>
      </c>
      <c r="IQ39">
        <f>IF(ISNUMBER(SEARCH(Hauls!$G$383,IR$2:IR$202)),MAX(IQ$1:IQ38)+1,0)</f>
        <v>38</v>
      </c>
      <c r="IR39" t="s">
        <v>3213</v>
      </c>
      <c r="IS39" t="str">
        <f>IFERROR(VLOOKUP(ROWS(IS$2:IS39),IQ$2:IR$202,2,FALSE),"")</f>
        <v>DBI : Dingle Bay Inner</v>
      </c>
      <c r="IT39">
        <f>IF(ISNUMBER(SEARCH(Hauls!$G$384,IU$2:IU$202)),MAX(IT$1:IT38)+1,0)</f>
        <v>38</v>
      </c>
      <c r="IU39" t="s">
        <v>3213</v>
      </c>
      <c r="IV39" t="str">
        <f>IFERROR(VLOOKUP(ROWS(IV$2:IV39),IT$2:IU$202,2,FALSE),"")</f>
        <v>DBI : Dingle Bay Inner</v>
      </c>
      <c r="IW39">
        <f>IF(ISNUMBER(SEARCH(Hauls!$G$385,IX$2:IX$202)),MAX(IW$1:IW38)+1,0)</f>
        <v>38</v>
      </c>
      <c r="IX39" t="s">
        <v>3213</v>
      </c>
      <c r="IY39" t="str">
        <f>IFERROR(VLOOKUP(ROWS(IY$2:IY39),IW$2:IX$202,2,FALSE),"")</f>
        <v>DBI : Dingle Bay Inner</v>
      </c>
      <c r="IZ39">
        <f>IF(ISNUMBER(SEARCH(Hauls!$G$386,JA$2:JA$202)),MAX(IZ$1:IZ38)+1,0)</f>
        <v>38</v>
      </c>
      <c r="JA39" t="s">
        <v>3213</v>
      </c>
      <c r="JB39" t="str">
        <f>IFERROR(VLOOKUP(ROWS(JB$2:JB39),IZ$2:JA$202,2,FALSE),"")</f>
        <v>DBI : Dingle Bay Inner</v>
      </c>
      <c r="JC39">
        <f>IF(ISNUMBER(SEARCH(Hauls!$G$387,JD$2:JD$202)),MAX(JC$1:JC38)+1,0)</f>
        <v>38</v>
      </c>
      <c r="JD39" t="s">
        <v>3213</v>
      </c>
      <c r="JE39" t="str">
        <f>IFERROR(VLOOKUP(ROWS(JE$2:JE39),JC$2:JD$202,2,FALSE),"")</f>
        <v>DBI : Dingle Bay Inner</v>
      </c>
      <c r="JF39">
        <f>IF(ISNUMBER(SEARCH(Hauls!$G$388,JG$2:JG$202)),MAX(JF$1:JF38)+1,0)</f>
        <v>38</v>
      </c>
      <c r="JG39" t="s">
        <v>3213</v>
      </c>
      <c r="JH39" t="str">
        <f>IFERROR(VLOOKUP(ROWS(JH$2:JH39),JF$2:JG$202,2,FALSE),"")</f>
        <v>DBI : Dingle Bay Inner</v>
      </c>
      <c r="JI39">
        <f>IF(ISNUMBER(SEARCH(Hauls!$G$389,JJ$2:JJ$202)),MAX(JI$1:JI38)+1,0)</f>
        <v>38</v>
      </c>
      <c r="JJ39" t="s">
        <v>3213</v>
      </c>
      <c r="JK39" t="str">
        <f>IFERROR(VLOOKUP(ROWS(JK$2:JK39),JI$2:JJ$202,2,FALSE),"")</f>
        <v>DBI : Dingle Bay Inner</v>
      </c>
      <c r="JL39">
        <f>IF(ISNUMBER(SEARCH(Hauls!$G$390,JM$2:JM$202)),MAX(JL$1:JL38)+1,0)</f>
        <v>38</v>
      </c>
      <c r="JM39" t="s">
        <v>3213</v>
      </c>
      <c r="JN39" t="str">
        <f>IFERROR(VLOOKUP(ROWS(JN$2:JN39),JL$2:JM$202,2,FALSE),"")</f>
        <v>DBI : Dingle Bay Inner</v>
      </c>
      <c r="JO39">
        <f>IF(ISNUMBER(SEARCH(Hauls!$G$391,JP$2:JP$202)),MAX(JO$1:JO38)+1,0)</f>
        <v>38</v>
      </c>
      <c r="JP39" t="s">
        <v>3213</v>
      </c>
      <c r="JQ39" t="str">
        <f>IFERROR(VLOOKUP(ROWS(JQ$2:JQ39),JO$2:JP$202,2,FALSE),"")</f>
        <v>DBI : Dingle Bay Inner</v>
      </c>
      <c r="JR39">
        <f>IF(ISNUMBER(SEARCH(Hauls!$G$392,JS$2:JS$202)),MAX(JR$1:JR38)+1,0)</f>
        <v>38</v>
      </c>
      <c r="JS39" t="s">
        <v>3213</v>
      </c>
      <c r="JT39" t="str">
        <f>IFERROR(VLOOKUP(ROWS(JT$2:JT39),JR$2:JS$202,2,FALSE),"")</f>
        <v>DBI : Dingle Bay Inner</v>
      </c>
      <c r="JU39">
        <f>IF(ISNUMBER(SEARCH(Hauls!$G$393,JV$2:JV$202)),MAX(JU$1:JU38)+1,0)</f>
        <v>38</v>
      </c>
      <c r="JV39" t="s">
        <v>3213</v>
      </c>
      <c r="JW39" t="str">
        <f>IFERROR(VLOOKUP(ROWS(JW$2:JW39),JU$2:JV$202,2,FALSE),"")</f>
        <v>DBI : Dingle Bay Inner</v>
      </c>
      <c r="JX39">
        <f>IF(ISNUMBER(SEARCH(Hauls!$G$394,JY$2:JY$202)),MAX(JX$1:JX38)+1,0)</f>
        <v>38</v>
      </c>
      <c r="JY39" t="s">
        <v>3213</v>
      </c>
      <c r="JZ39" t="str">
        <f>IFERROR(VLOOKUP(ROWS(JZ$2:JZ39),JX$2:JY$202,2,FALSE),"")</f>
        <v>DBI : Dingle Bay Inner</v>
      </c>
      <c r="KA39">
        <f>IF(ISNUMBER(SEARCH(Hauls!$G$395,KB$2:KB$202)),MAX(KA$1:KA38)+1,0)</f>
        <v>38</v>
      </c>
      <c r="KB39" t="s">
        <v>3213</v>
      </c>
      <c r="KC39" t="str">
        <f>IFERROR(VLOOKUP(ROWS(KC$2:KC39),KA$2:KB$202,2,FALSE),"")</f>
        <v>DBI : Dingle Bay Inner</v>
      </c>
      <c r="KD39">
        <f>IF(ISNUMBER(SEARCH(Hauls!$G$396,KE$2:KE$202)),MAX(KD$1:KD38)+1,0)</f>
        <v>38</v>
      </c>
      <c r="KE39" t="s">
        <v>3213</v>
      </c>
      <c r="KF39" t="str">
        <f>IFERROR(VLOOKUP(ROWS(KF$2:KF39),KD$2:KE$202,2,FALSE),"")</f>
        <v>DBI : Dingle Bay Inner</v>
      </c>
      <c r="KG39">
        <f>IF(ISNUMBER(SEARCH(Hauls!$G$397,KH$2:KH$202)),MAX(KG$1:KG38)+1,0)</f>
        <v>38</v>
      </c>
      <c r="KH39" t="s">
        <v>3213</v>
      </c>
      <c r="KI39" t="str">
        <f>IFERROR(VLOOKUP(ROWS(KI$2:KI39),KG$2:KH$202,2,FALSE),"")</f>
        <v>DBI : Dingle Bay Inner</v>
      </c>
      <c r="KJ39">
        <f>IF(ISNUMBER(SEARCH(Hauls!$G$398,KK$2:KK$202)),MAX(KJ$1:KJ38)+1,0)</f>
        <v>38</v>
      </c>
      <c r="KK39" t="s">
        <v>3213</v>
      </c>
      <c r="KL39" t="str">
        <f>IFERROR(VLOOKUP(ROWS(KL$2:KL39),KJ$2:KK$202,2,FALSE),"")</f>
        <v>DBI : Dingle Bay Inner</v>
      </c>
      <c r="KM39">
        <f>IF(ISNUMBER(SEARCH(Hauls!$G$399,KN$2:KN$202)),MAX(KM$1:KM38)+1,0)</f>
        <v>38</v>
      </c>
      <c r="KN39" t="s">
        <v>3213</v>
      </c>
      <c r="KO39" t="str">
        <f>IFERROR(VLOOKUP(ROWS(KO$2:KO39),KM$2:KN$202,2,FALSE),"")</f>
        <v>DBI : Dingle Bay Inner</v>
      </c>
      <c r="KP39">
        <f>IF(ISNUMBER(SEARCH(Hauls!$G$400,KQ$2:KQ$202)),MAX(KP$1:KP38)+1,0)</f>
        <v>38</v>
      </c>
      <c r="KQ39" t="s">
        <v>3213</v>
      </c>
      <c r="KR39" t="str">
        <f>IFERROR(VLOOKUP(ROWS(KR$2:KR39),KP$2:KQ$202,2,FALSE),"")</f>
        <v>DBI : Dingle Bay Inner</v>
      </c>
    </row>
    <row r="40" spans="1:304" x14ac:dyDescent="0.25">
      <c r="A40" t="s">
        <v>2565</v>
      </c>
      <c r="B40" t="s">
        <v>2566</v>
      </c>
      <c r="C40" t="s">
        <v>655</v>
      </c>
      <c r="D40" t="str">
        <f t="shared" si="0"/>
        <v>DBO : Dingle Bay Outer</v>
      </c>
      <c r="E40">
        <f>IF(ISNUMBER(SEARCH(Hauls!$G$301,$F$2:$F$202)),MAX($E$1:E39)+1,0)</f>
        <v>39</v>
      </c>
      <c r="F40" t="s">
        <v>3214</v>
      </c>
      <c r="G40" t="str">
        <f>IFERROR(VLOOKUP(ROWS($G$2:G40),$E$2:$F$202,2,FALSE),"")</f>
        <v>DBO : Dingle Bay Outer</v>
      </c>
      <c r="H40">
        <f>IF(ISNUMBER(SEARCH(Hauls!$G$302,I$2:I$202)),MAX(H$1:H39)+1,0)</f>
        <v>39</v>
      </c>
      <c r="I40" t="s">
        <v>3214</v>
      </c>
      <c r="J40" t="str">
        <f>IFERROR(VLOOKUP(ROWS(J$2:J40),H$2:I$202,2,FALSE),"")</f>
        <v>DBO : Dingle Bay Outer</v>
      </c>
      <c r="K40">
        <f>IF(ISNUMBER(SEARCH(Hauls!$G$303,L$2:L$202)),MAX(K$1:K39)+1,0)</f>
        <v>39</v>
      </c>
      <c r="L40" t="s">
        <v>3214</v>
      </c>
      <c r="M40" t="str">
        <f>IFERROR(VLOOKUP(ROWS(M$2:M40),K$2:L$202,2,FALSE),"")</f>
        <v>DBO : Dingle Bay Outer</v>
      </c>
      <c r="N40">
        <f>IF(ISNUMBER(SEARCH(Hauls!$G$304,O$2:O$202)),MAX(N$1:N39)+1,0)</f>
        <v>39</v>
      </c>
      <c r="O40" t="s">
        <v>3214</v>
      </c>
      <c r="P40" t="str">
        <f>IFERROR(VLOOKUP(ROWS(P$2:P40),N$2:O$202,2,FALSE),"")</f>
        <v>DBO : Dingle Bay Outer</v>
      </c>
      <c r="Q40">
        <f>IF(ISNUMBER(SEARCH(Hauls!$G$305,R$2:R$202)),MAX(Q$1:Q39)+1,0)</f>
        <v>39</v>
      </c>
      <c r="R40" t="s">
        <v>3214</v>
      </c>
      <c r="S40" t="str">
        <f>IFERROR(VLOOKUP(ROWS(S$2:S40),Q$2:R$202,2,FALSE),"")</f>
        <v>DBO : Dingle Bay Outer</v>
      </c>
      <c r="T40">
        <f>IF(ISNUMBER(SEARCH(Hauls!$G$306,U$2:U$202)),MAX(T$1:T39)+1,0)</f>
        <v>39</v>
      </c>
      <c r="U40" t="s">
        <v>3214</v>
      </c>
      <c r="V40" t="str">
        <f>IFERROR(VLOOKUP(ROWS(V$2:V40),T$2:U$202,2,FALSE),"")</f>
        <v>DBO : Dingle Bay Outer</v>
      </c>
      <c r="W40">
        <f>IF(ISNUMBER(SEARCH(Hauls!$G$307,X$2:X$202)),MAX(W$1:W39)+1,0)</f>
        <v>39</v>
      </c>
      <c r="X40" t="s">
        <v>3214</v>
      </c>
      <c r="Y40" t="str">
        <f>IFERROR(VLOOKUP(ROWS(Y$2:Y40),W$2:X$202,2,FALSE),"")</f>
        <v>DBO : Dingle Bay Outer</v>
      </c>
      <c r="Z40">
        <f>IF(ISNUMBER(SEARCH(Hauls!$G$308,AA$2:AA$202)),MAX(Z$1:Z39)+1,0)</f>
        <v>39</v>
      </c>
      <c r="AA40" t="s">
        <v>3214</v>
      </c>
      <c r="AB40" t="str">
        <f>IFERROR(VLOOKUP(ROWS(AB$2:AB40),Z$2:AA$202,2,FALSE),"")</f>
        <v>DBO : Dingle Bay Outer</v>
      </c>
      <c r="AC40">
        <f>IF(ISNUMBER(SEARCH(Hauls!$G$309,AD$2:AD$202)),MAX(AC$1:AC39)+1,0)</f>
        <v>39</v>
      </c>
      <c r="AD40" t="s">
        <v>3214</v>
      </c>
      <c r="AE40" t="str">
        <f>IFERROR(VLOOKUP(ROWS(AE$2:AE40),AC$2:AD$202,2,FALSE),"")</f>
        <v>DBO : Dingle Bay Outer</v>
      </c>
      <c r="AF40">
        <f>IF(ISNUMBER(SEARCH(Hauls!$G$310,AG$2:AG$202)),MAX(AF$1:AF39)+1,0)</f>
        <v>39</v>
      </c>
      <c r="AG40" t="s">
        <v>3214</v>
      </c>
      <c r="AH40" t="str">
        <f>IFERROR(VLOOKUP(ROWS(AH$2:AH40),AF$2:AG$202,2,FALSE),"")</f>
        <v>DBO : Dingle Bay Outer</v>
      </c>
      <c r="AI40">
        <f>IF(ISNUMBER(SEARCH(Hauls!$G$311,AJ$2:AJ$202)),MAX(AI$1:AI39)+1,0)</f>
        <v>39</v>
      </c>
      <c r="AJ40" t="s">
        <v>3214</v>
      </c>
      <c r="AK40" t="str">
        <f>IFERROR(VLOOKUP(ROWS(AK$2:AK40),AI$2:AJ$202,2,FALSE),"")</f>
        <v>DBO : Dingle Bay Outer</v>
      </c>
      <c r="AL40">
        <f>IF(ISNUMBER(SEARCH(Hauls!$G$312,AM$2:AM$202)),MAX(AL$1:AL39)+1,0)</f>
        <v>39</v>
      </c>
      <c r="AM40" t="s">
        <v>3214</v>
      </c>
      <c r="AN40" t="str">
        <f>IFERROR(VLOOKUP(ROWS(AN$2:AN40),AL$2:AM$202,2,FALSE),"")</f>
        <v>DBO : Dingle Bay Outer</v>
      </c>
      <c r="AO40">
        <f>IF(ISNUMBER(SEARCH(Hauls!$G$313,AP$2:AP$202)),MAX(AO$1:AO39)+1,0)</f>
        <v>39</v>
      </c>
      <c r="AP40" t="s">
        <v>3214</v>
      </c>
      <c r="AQ40" t="str">
        <f>IFERROR(VLOOKUP(ROWS(AQ$2:AQ40),AO$2:AP$202,2,FALSE),"")</f>
        <v>DBO : Dingle Bay Outer</v>
      </c>
      <c r="AR40">
        <f>IF(ISNUMBER(SEARCH(Hauls!$G$314,AS$2:AS$202)),MAX(AR$1:AR39)+1,0)</f>
        <v>39</v>
      </c>
      <c r="AS40" t="s">
        <v>3214</v>
      </c>
      <c r="AT40" t="str">
        <f>IFERROR(VLOOKUP(ROWS(AT$2:AT40),AR$2:AS$202,2,FALSE),"")</f>
        <v>DBO : Dingle Bay Outer</v>
      </c>
      <c r="AU40">
        <f>IF(ISNUMBER(SEARCH(Hauls!$G$315,AV$2:AV$202)),MAX(AU$1:AU39)+1,0)</f>
        <v>39</v>
      </c>
      <c r="AV40" t="s">
        <v>3214</v>
      </c>
      <c r="AW40" t="str">
        <f>IFERROR(VLOOKUP(ROWS(AW$2:AW40),AU$2:AV$202,2,FALSE),"")</f>
        <v>DBO : Dingle Bay Outer</v>
      </c>
      <c r="AX40">
        <f>IF(ISNUMBER(SEARCH(Hauls!$G$316,AY$2:AY$202)),MAX(AX$1:AX39)+1,0)</f>
        <v>39</v>
      </c>
      <c r="AY40" t="s">
        <v>3214</v>
      </c>
      <c r="AZ40" t="str">
        <f>IFERROR(VLOOKUP(ROWS(AZ$2:AZ40),AX$2:AY$202,2,FALSE),"")</f>
        <v>DBO : Dingle Bay Outer</v>
      </c>
      <c r="BA40">
        <f>IF(ISNUMBER(SEARCH(Hauls!$G$317,BB$2:BB$202)),MAX(BA$1:BA39)+1,0)</f>
        <v>39</v>
      </c>
      <c r="BB40" t="s">
        <v>3214</v>
      </c>
      <c r="BC40" t="str">
        <f>IFERROR(VLOOKUP(ROWS(BC$2:BC40),BA$2:BB$202,2,FALSE),"")</f>
        <v>DBO : Dingle Bay Outer</v>
      </c>
      <c r="BD40">
        <f>IF(ISNUMBER(SEARCH(Hauls!$G$318,BE$2:BE$202)),MAX(BD$1:BD39)+1,0)</f>
        <v>39</v>
      </c>
      <c r="BE40" t="s">
        <v>3214</v>
      </c>
      <c r="BF40" t="str">
        <f>IFERROR(VLOOKUP(ROWS(BF$2:BF40),BD$2:BE$202,2,FALSE),"")</f>
        <v>DBO : Dingle Bay Outer</v>
      </c>
      <c r="BG40">
        <f>IF(ISNUMBER(SEARCH(Hauls!$G$319,BH$2:BH$202)),MAX(BG$1:BG39)+1,0)</f>
        <v>39</v>
      </c>
      <c r="BH40" t="s">
        <v>3214</v>
      </c>
      <c r="BI40" t="str">
        <f>IFERROR(VLOOKUP(ROWS(BI$2:BI40),BG$2:BH$202,2,FALSE),"")</f>
        <v>DBO : Dingle Bay Outer</v>
      </c>
      <c r="BJ40">
        <f>IF(ISNUMBER(SEARCH(Hauls!$G$320,BK$2:BK$202)),MAX(BJ$1:BJ39)+1,0)</f>
        <v>39</v>
      </c>
      <c r="BK40" t="s">
        <v>3214</v>
      </c>
      <c r="BL40" t="str">
        <f>IFERROR(VLOOKUP(ROWS(BL$2:BL40),BJ$2:BK$202,2,FALSE),"")</f>
        <v>DBO : Dingle Bay Outer</v>
      </c>
      <c r="BM40">
        <f>IF(ISNUMBER(SEARCH(Hauls!$G$321,BN$2:BN$202)),MAX(BM$1:BM39)+1,0)</f>
        <v>39</v>
      </c>
      <c r="BN40" t="s">
        <v>3214</v>
      </c>
      <c r="BO40" t="str">
        <f>IFERROR(VLOOKUP(ROWS(BO$2:BO40),BM$2:BN$202,2,FALSE),"")</f>
        <v>DBO : Dingle Bay Outer</v>
      </c>
      <c r="BP40">
        <f>IF(ISNUMBER(SEARCH(Hauls!$G$322,BQ$2:BQ$202)),MAX(BP$1:BP39)+1,0)</f>
        <v>39</v>
      </c>
      <c r="BQ40" t="s">
        <v>3214</v>
      </c>
      <c r="BR40" t="str">
        <f>IFERROR(VLOOKUP(ROWS(BR$2:BR40),BP$2:BQ$202,2,FALSE),"")</f>
        <v>DBO : Dingle Bay Outer</v>
      </c>
      <c r="BS40">
        <f>IF(ISNUMBER(SEARCH(Hauls!$G$323,BT$2:BT$202)),MAX(BS$1:BS39)+1,0)</f>
        <v>39</v>
      </c>
      <c r="BT40" t="s">
        <v>3214</v>
      </c>
      <c r="BU40" t="str">
        <f>IFERROR(VLOOKUP(ROWS(BU$2:BU40),BS$2:BT$202,2,FALSE),"")</f>
        <v>DBO : Dingle Bay Outer</v>
      </c>
      <c r="BV40">
        <f>IF(ISNUMBER(SEARCH(Hauls!$G$324,BW$2:BW$202)),MAX(BV$1:BV39)+1,0)</f>
        <v>39</v>
      </c>
      <c r="BW40" t="s">
        <v>3214</v>
      </c>
      <c r="BX40" t="str">
        <f>IFERROR(VLOOKUP(ROWS(BX$2:BX40),BV$2:BW$202,2,FALSE),"")</f>
        <v>DBO : Dingle Bay Outer</v>
      </c>
      <c r="BY40">
        <f>IF(ISNUMBER(SEARCH(Hauls!$G$325,BZ$2:BZ$202)),MAX(BY$1:BY39)+1,0)</f>
        <v>39</v>
      </c>
      <c r="BZ40" t="s">
        <v>3214</v>
      </c>
      <c r="CA40" t="str">
        <f>IFERROR(VLOOKUP(ROWS(CA$2:CA40),BY$2:BZ$202,2,FALSE),"")</f>
        <v>DBO : Dingle Bay Outer</v>
      </c>
      <c r="CB40">
        <f>IF(ISNUMBER(SEARCH(Hauls!$G$326,CC$2:CC$202)),MAX(CB$1:CB39)+1,0)</f>
        <v>39</v>
      </c>
      <c r="CC40" t="s">
        <v>3214</v>
      </c>
      <c r="CD40" t="str">
        <f>IFERROR(VLOOKUP(ROWS(CD$2:CD40),CB$2:CC$202,2,FALSE),"")</f>
        <v>DBO : Dingle Bay Outer</v>
      </c>
      <c r="CE40">
        <f>IF(ISNUMBER(SEARCH(Hauls!$G$327,CF$2:CF$202)),MAX(CE$1:CE39)+1,0)</f>
        <v>39</v>
      </c>
      <c r="CF40" t="s">
        <v>3214</v>
      </c>
      <c r="CG40" t="str">
        <f>IFERROR(VLOOKUP(ROWS(CG$2:CG40),CE$2:CF$202,2,FALSE),"")</f>
        <v>DBO : Dingle Bay Outer</v>
      </c>
      <c r="CH40">
        <f>IF(ISNUMBER(SEARCH(Hauls!$G$328,CI$2:CI$202)),MAX(CH$1:CH39)+1,0)</f>
        <v>39</v>
      </c>
      <c r="CI40" t="s">
        <v>3214</v>
      </c>
      <c r="CJ40" t="str">
        <f>IFERROR(VLOOKUP(ROWS(CJ$2:CJ40),CH$2:CI$202,2,FALSE),"")</f>
        <v>DBO : Dingle Bay Outer</v>
      </c>
      <c r="CK40">
        <f>IF(ISNUMBER(SEARCH(Hauls!$G$329,CL$2:CL$202)),MAX(CK$1:CK39)+1,0)</f>
        <v>39</v>
      </c>
      <c r="CL40" t="s">
        <v>3214</v>
      </c>
      <c r="CM40" t="str">
        <f>IFERROR(VLOOKUP(ROWS(CM$2:CM40),CK$2:CL$202,2,FALSE),"")</f>
        <v>DBO : Dingle Bay Outer</v>
      </c>
      <c r="CN40">
        <f>IF(ISNUMBER(SEARCH(Hauls!$G$330,CO$2:CO$202)),MAX(CN$1:CN39)+1,0)</f>
        <v>39</v>
      </c>
      <c r="CO40" t="s">
        <v>3214</v>
      </c>
      <c r="CP40" t="str">
        <f>IFERROR(VLOOKUP(ROWS(CP$2:CP40),CN$2:CO$202,2,FALSE),"")</f>
        <v>DBO : Dingle Bay Outer</v>
      </c>
      <c r="CQ40">
        <f>IF(ISNUMBER(SEARCH(Hauls!$G$331,CR$2:CR$202)),MAX(CQ$1:CQ39)+1,0)</f>
        <v>39</v>
      </c>
      <c r="CR40" t="s">
        <v>3214</v>
      </c>
      <c r="CS40" t="str">
        <f>IFERROR(VLOOKUP(ROWS(CS$2:CS40),CQ$2:CR$202,2,FALSE),"")</f>
        <v>DBO : Dingle Bay Outer</v>
      </c>
      <c r="CT40">
        <f>IF(ISNUMBER(SEARCH(Hauls!$G$332,CU$2:CU$202)),MAX(CT$1:CT39)+1,0)</f>
        <v>39</v>
      </c>
      <c r="CU40" t="s">
        <v>3214</v>
      </c>
      <c r="CV40" t="str">
        <f>IFERROR(VLOOKUP(ROWS(CV$2:CV40),CT$2:CU$202,2,FALSE),"")</f>
        <v>DBO : Dingle Bay Outer</v>
      </c>
      <c r="CW40">
        <f>IF(ISNUMBER(SEARCH(Hauls!$G$333,CX$2:CX$202)),MAX(CW$1:CW39)+1,0)</f>
        <v>39</v>
      </c>
      <c r="CX40" t="s">
        <v>3214</v>
      </c>
      <c r="CY40" t="str">
        <f>IFERROR(VLOOKUP(ROWS(CY$2:CY40),CW$2:CX$202,2,FALSE),"")</f>
        <v>DBO : Dingle Bay Outer</v>
      </c>
      <c r="CZ40">
        <f>IF(ISNUMBER(SEARCH(Hauls!$G$334,DA$2:DA$202)),MAX(CZ$1:CZ39)+1,0)</f>
        <v>39</v>
      </c>
      <c r="DA40" t="s">
        <v>3214</v>
      </c>
      <c r="DB40" t="str">
        <f>IFERROR(VLOOKUP(ROWS(DB$2:DB40),CZ$2:DA$202,2,FALSE),"")</f>
        <v>DBO : Dingle Bay Outer</v>
      </c>
      <c r="DC40">
        <f>IF(ISNUMBER(SEARCH(Hauls!$G$335,DD$2:DD$202)),MAX(DC$1:DC39)+1,0)</f>
        <v>39</v>
      </c>
      <c r="DD40" t="s">
        <v>3214</v>
      </c>
      <c r="DE40" t="str">
        <f>IFERROR(VLOOKUP(ROWS(DE$2:DE40),DC$2:DD$202,2,FALSE),"")</f>
        <v>DBO : Dingle Bay Outer</v>
      </c>
      <c r="DF40">
        <f>IF(ISNUMBER(SEARCH(Hauls!$G$336,DG$2:DG$202)),MAX(DF$1:DF39)+1,0)</f>
        <v>39</v>
      </c>
      <c r="DG40" t="s">
        <v>3214</v>
      </c>
      <c r="DH40" t="str">
        <f>IFERROR(VLOOKUP(ROWS(DH$2:DH40),DF$2:DG$202,2,FALSE),"")</f>
        <v>DBO : Dingle Bay Outer</v>
      </c>
      <c r="DI40">
        <f>IF(ISNUMBER(SEARCH(Hauls!$G$337,DJ$2:DJ$202)),MAX(DI$1:DI39)+1,0)</f>
        <v>39</v>
      </c>
      <c r="DJ40" t="s">
        <v>3214</v>
      </c>
      <c r="DK40" t="str">
        <f>IFERROR(VLOOKUP(ROWS(DK$2:DK40),DI$2:DJ$202,2,FALSE),"")</f>
        <v>DBO : Dingle Bay Outer</v>
      </c>
      <c r="DL40">
        <f>IF(ISNUMBER(SEARCH(Hauls!$G$338,DM$2:DM$202)),MAX(DL$1:DL39)+1,0)</f>
        <v>39</v>
      </c>
      <c r="DM40" t="s">
        <v>3214</v>
      </c>
      <c r="DN40" t="str">
        <f>IFERROR(VLOOKUP(ROWS(DN$2:DN40),DL$2:DM$202,2,FALSE),"")</f>
        <v>DBO : Dingle Bay Outer</v>
      </c>
      <c r="DO40">
        <f>IF(ISNUMBER(SEARCH(Hauls!$G$339,DP$2:DP$202)),MAX(DO$1:DO39)+1,0)</f>
        <v>39</v>
      </c>
      <c r="DP40" t="s">
        <v>3214</v>
      </c>
      <c r="DQ40" t="str">
        <f>IFERROR(VLOOKUP(ROWS(DQ$2:DQ40),DO$2:DP$202,2,FALSE),"")</f>
        <v>DBO : Dingle Bay Outer</v>
      </c>
      <c r="DR40">
        <f>IF(ISNUMBER(SEARCH(Hauls!$G$340,DS$2:DS$202)),MAX(DR$1:DR39)+1,0)</f>
        <v>39</v>
      </c>
      <c r="DS40" t="s">
        <v>3214</v>
      </c>
      <c r="DT40" t="str">
        <f>IFERROR(VLOOKUP(ROWS(DT$2:DT40),DR$2:DS$202,2,FALSE),"")</f>
        <v>DBO : Dingle Bay Outer</v>
      </c>
      <c r="DU40">
        <f>IF(ISNUMBER(SEARCH(Hauls!$G$341,DV$2:DV$202)),MAX(DU$1:DU39)+1,0)</f>
        <v>39</v>
      </c>
      <c r="DV40" t="s">
        <v>3214</v>
      </c>
      <c r="DW40" t="str">
        <f>IFERROR(VLOOKUP(ROWS(DW$2:DW40),DU$2:DV$202,2,FALSE),"")</f>
        <v>DBO : Dingle Bay Outer</v>
      </c>
      <c r="DX40">
        <f>IF(ISNUMBER(SEARCH(Hauls!$G$342,DY$2:DY$202)),MAX(DX$1:DX39)+1,0)</f>
        <v>39</v>
      </c>
      <c r="DY40" t="s">
        <v>3214</v>
      </c>
      <c r="DZ40" t="str">
        <f>IFERROR(VLOOKUP(ROWS(DZ$2:DZ40),DX$2:DY$202,2,FALSE),"")</f>
        <v>DBO : Dingle Bay Outer</v>
      </c>
      <c r="EA40">
        <f>IF(ISNUMBER(SEARCH(Hauls!$G$343,EB$2:EB$202)),MAX(EA$1:EA39)+1,0)</f>
        <v>39</v>
      </c>
      <c r="EB40" t="s">
        <v>3214</v>
      </c>
      <c r="EC40" t="str">
        <f>IFERROR(VLOOKUP(ROWS(EC$2:EC40),EA$2:EB$202,2,FALSE),"")</f>
        <v>DBO : Dingle Bay Outer</v>
      </c>
      <c r="ED40">
        <f>IF(ISNUMBER(SEARCH(Hauls!$G$344,EE$2:EE$202)),MAX(ED$1:ED39)+1,0)</f>
        <v>39</v>
      </c>
      <c r="EE40" t="s">
        <v>3214</v>
      </c>
      <c r="EF40" t="str">
        <f>IFERROR(VLOOKUP(ROWS(EF$2:EF40),ED$2:EE$202,2,FALSE),"")</f>
        <v>DBO : Dingle Bay Outer</v>
      </c>
      <c r="EG40">
        <f>IF(ISNUMBER(SEARCH(Hauls!$G$345,EH$2:EH$202)),MAX(EG$1:EG39)+1,0)</f>
        <v>39</v>
      </c>
      <c r="EH40" t="s">
        <v>3214</v>
      </c>
      <c r="EI40" t="str">
        <f>IFERROR(VLOOKUP(ROWS(EI$2:EI40),EG$2:EH$202,2,FALSE),"")</f>
        <v>DBO : Dingle Bay Outer</v>
      </c>
      <c r="EJ40">
        <f>IF(ISNUMBER(SEARCH(Hauls!$G$346,EK$2:EK$202)),MAX(EJ$1:EJ39)+1,0)</f>
        <v>39</v>
      </c>
      <c r="EK40" t="s">
        <v>3214</v>
      </c>
      <c r="EL40" t="str">
        <f>IFERROR(VLOOKUP(ROWS(EL$2:EL40),EJ$2:EK$202,2,FALSE),"")</f>
        <v>DBO : Dingle Bay Outer</v>
      </c>
      <c r="EM40">
        <f>IF(ISNUMBER(SEARCH(Hauls!$G$347,EN$2:EN$202)),MAX(EM$1:EM39)+1,0)</f>
        <v>39</v>
      </c>
      <c r="EN40" t="s">
        <v>3214</v>
      </c>
      <c r="EO40" t="str">
        <f>IFERROR(VLOOKUP(ROWS(EO$2:EO40),EM$2:EN$202,2,FALSE),"")</f>
        <v>DBO : Dingle Bay Outer</v>
      </c>
      <c r="EP40">
        <f>IF(ISNUMBER(SEARCH(Hauls!$G$348,EQ$2:EQ$202)),MAX(EP$1:EP39)+1,0)</f>
        <v>39</v>
      </c>
      <c r="EQ40" t="s">
        <v>3214</v>
      </c>
      <c r="ER40" t="str">
        <f>IFERROR(VLOOKUP(ROWS(ER$2:ER40),EP$2:EQ$202,2,FALSE),"")</f>
        <v>DBO : Dingle Bay Outer</v>
      </c>
      <c r="ES40">
        <f>IF(ISNUMBER(SEARCH(Hauls!$G$349,ET$2:ET$202)),MAX(ES$1:ES39)+1,0)</f>
        <v>39</v>
      </c>
      <c r="ET40" t="s">
        <v>3214</v>
      </c>
      <c r="EU40" t="str">
        <f>IFERROR(VLOOKUP(ROWS(EU$2:EU40),ES$2:ET$202,2,FALSE),"")</f>
        <v>DBO : Dingle Bay Outer</v>
      </c>
      <c r="EV40">
        <f>IF(ISNUMBER(SEARCH(Hauls!$G$350,EW$2:EW$202)),MAX(EV$1:EV39)+1,0)</f>
        <v>39</v>
      </c>
      <c r="EW40" t="s">
        <v>3214</v>
      </c>
      <c r="EX40" t="str">
        <f>IFERROR(VLOOKUP(ROWS(EX$2:EX40),EV$2:EW$202,2,FALSE),"")</f>
        <v>DBO : Dingle Bay Outer</v>
      </c>
      <c r="EY40">
        <f>IF(ISNUMBER(SEARCH(Hauls!$G$351,EZ$2:EZ$202)),MAX(EY$1:EY39)+1,0)</f>
        <v>39</v>
      </c>
      <c r="EZ40" t="s">
        <v>3214</v>
      </c>
      <c r="FA40" t="str">
        <f>IFERROR(VLOOKUP(ROWS(FA$2:FA40),EY$2:EZ$202,2,FALSE),"")</f>
        <v>DBO : Dingle Bay Outer</v>
      </c>
      <c r="FB40">
        <f>IF(ISNUMBER(SEARCH(Hauls!$G$352,FC$2:FC$202)),MAX(FB$1:FB39)+1,0)</f>
        <v>39</v>
      </c>
      <c r="FC40" t="s">
        <v>3214</v>
      </c>
      <c r="FD40" t="str">
        <f>IFERROR(VLOOKUP(ROWS(FD$2:FD40),FB$2:FC$202,2,FALSE),"")</f>
        <v>DBO : Dingle Bay Outer</v>
      </c>
      <c r="FE40">
        <f>IF(ISNUMBER(SEARCH(Hauls!$G$353,FF$2:FF$202)),MAX(FE$1:FE39)+1,0)</f>
        <v>39</v>
      </c>
      <c r="FF40" t="s">
        <v>3214</v>
      </c>
      <c r="FG40" t="str">
        <f>IFERROR(VLOOKUP(ROWS(FG$2:FG40),FE$2:FF$202,2,FALSE),"")</f>
        <v>DBO : Dingle Bay Outer</v>
      </c>
      <c r="FH40">
        <f>IF(ISNUMBER(SEARCH(Hauls!$G$354,FI$2:FI$202)),MAX(FH$1:FH39)+1,0)</f>
        <v>39</v>
      </c>
      <c r="FI40" t="s">
        <v>3214</v>
      </c>
      <c r="FJ40" t="str">
        <f>IFERROR(VLOOKUP(ROWS(FJ$2:FJ40),FH$2:FI$202,2,FALSE),"")</f>
        <v>DBO : Dingle Bay Outer</v>
      </c>
      <c r="FK40">
        <f>IF(ISNUMBER(SEARCH(Hauls!$G$355,FL$2:FL$202)),MAX(FK$1:FK39)+1,0)</f>
        <v>39</v>
      </c>
      <c r="FL40" t="s">
        <v>3214</v>
      </c>
      <c r="FM40" t="str">
        <f>IFERROR(VLOOKUP(ROWS(FM$2:FM40),FK$2:FL$202,2,FALSE),"")</f>
        <v>DBO : Dingle Bay Outer</v>
      </c>
      <c r="FN40">
        <f>IF(ISNUMBER(SEARCH(Hauls!$G$356,FO$2:FO$202)),MAX(FN$1:FN39)+1,0)</f>
        <v>39</v>
      </c>
      <c r="FO40" t="s">
        <v>3214</v>
      </c>
      <c r="FP40" t="str">
        <f>IFERROR(VLOOKUP(ROWS(FP$2:FP40),FN$2:FO$202,2,FALSE),"")</f>
        <v>DBO : Dingle Bay Outer</v>
      </c>
      <c r="FQ40">
        <f>IF(ISNUMBER(SEARCH(Hauls!$G$357,FR$2:FR$202)),MAX(FQ$1:FQ39)+1,0)</f>
        <v>39</v>
      </c>
      <c r="FR40" t="s">
        <v>3214</v>
      </c>
      <c r="FS40" t="str">
        <f>IFERROR(VLOOKUP(ROWS(FS$2:FS40),FQ$2:FR$202,2,FALSE),"")</f>
        <v>DBO : Dingle Bay Outer</v>
      </c>
      <c r="FT40">
        <f>IF(ISNUMBER(SEARCH(Hauls!$G$358,FU$2:FU$202)),MAX(FT$1:FT39)+1,0)</f>
        <v>39</v>
      </c>
      <c r="FU40" t="s">
        <v>3214</v>
      </c>
      <c r="FV40" t="str">
        <f>IFERROR(VLOOKUP(ROWS(FV$2:FV40),FT$2:FU$202,2,FALSE),"")</f>
        <v>DBO : Dingle Bay Outer</v>
      </c>
      <c r="FW40">
        <f>IF(ISNUMBER(SEARCH(Hauls!$G$359,FX$2:FX$202)),MAX(FW$1:FW39)+1,0)</f>
        <v>39</v>
      </c>
      <c r="FX40" t="s">
        <v>3214</v>
      </c>
      <c r="FY40" t="str">
        <f>IFERROR(VLOOKUP(ROWS(FY$2:FY40),FW$2:FX$202,2,FALSE),"")</f>
        <v>DBO : Dingle Bay Outer</v>
      </c>
      <c r="FZ40">
        <f>IF(ISNUMBER(SEARCH(Hauls!$G$360,GA$2:GA$202)),MAX(FZ$1:FZ39)+1,0)</f>
        <v>39</v>
      </c>
      <c r="GA40" t="s">
        <v>3214</v>
      </c>
      <c r="GB40" t="str">
        <f>IFERROR(VLOOKUP(ROWS(GB$2:GB40),FZ$2:GA$202,2,FALSE),"")</f>
        <v>DBO : Dingle Bay Outer</v>
      </c>
      <c r="GC40">
        <f>IF(ISNUMBER(SEARCH(Hauls!$G$361,GD$2:GD$202)),MAX(GC$1:GC39)+1,0)</f>
        <v>39</v>
      </c>
      <c r="GD40" t="s">
        <v>3214</v>
      </c>
      <c r="GE40" t="str">
        <f>IFERROR(VLOOKUP(ROWS(GE$2:GE40),GC$2:GD$202,2,FALSE),"")</f>
        <v>DBO : Dingle Bay Outer</v>
      </c>
      <c r="GF40">
        <f>IF(ISNUMBER(SEARCH(Hauls!$G$362,GG$2:GG$202)),MAX(GF$1:GF39)+1,0)</f>
        <v>39</v>
      </c>
      <c r="GG40" t="s">
        <v>3214</v>
      </c>
      <c r="GH40" t="str">
        <f>IFERROR(VLOOKUP(ROWS(GH$2:GH40),GF$2:GG$202,2,FALSE),"")</f>
        <v>DBO : Dingle Bay Outer</v>
      </c>
      <c r="GI40">
        <f>IF(ISNUMBER(SEARCH(Hauls!$G$363,GJ$2:GJ$202)),MAX(GI$1:GI39)+1,0)</f>
        <v>39</v>
      </c>
      <c r="GJ40" t="s">
        <v>3214</v>
      </c>
      <c r="GK40" t="str">
        <f>IFERROR(VLOOKUP(ROWS(GK$2:GK40),GI$2:GJ$202,2,FALSE),"")</f>
        <v>DBO : Dingle Bay Outer</v>
      </c>
      <c r="GL40">
        <f>IF(ISNUMBER(SEARCH(Hauls!$G$364,GM$2:GM$202)),MAX(GL$1:GL39)+1,0)</f>
        <v>39</v>
      </c>
      <c r="GM40" t="s">
        <v>3214</v>
      </c>
      <c r="GN40" t="str">
        <f>IFERROR(VLOOKUP(ROWS(GN$2:GN40),GL$2:GM$202,2,FALSE),"")</f>
        <v>DBO : Dingle Bay Outer</v>
      </c>
      <c r="GO40">
        <f>IF(ISNUMBER(SEARCH(Hauls!$G$365,GP$2:GP$202)),MAX(GO$1:GO39)+1,0)</f>
        <v>39</v>
      </c>
      <c r="GP40" t="s">
        <v>3214</v>
      </c>
      <c r="GQ40" t="str">
        <f>IFERROR(VLOOKUP(ROWS(GQ$2:GQ40),GO$2:GP$202,2,FALSE),"")</f>
        <v>DBO : Dingle Bay Outer</v>
      </c>
      <c r="GR40">
        <f>IF(ISNUMBER(SEARCH(Hauls!$G$366,GS$2:GS$202)),MAX(GR$1:GR39)+1,0)</f>
        <v>39</v>
      </c>
      <c r="GS40" t="s">
        <v>3214</v>
      </c>
      <c r="GT40" t="str">
        <f>IFERROR(VLOOKUP(ROWS(GT$2:GT40),GR$2:GS$202,2,FALSE),"")</f>
        <v>DBO : Dingle Bay Outer</v>
      </c>
      <c r="GU40">
        <f>IF(ISNUMBER(SEARCH(Hauls!$G$366,GV$2:GV$202)),MAX(GU$1:GU39)+1,0)</f>
        <v>39</v>
      </c>
      <c r="GV40" t="s">
        <v>3214</v>
      </c>
      <c r="GW40" t="str">
        <f>IFERROR(VLOOKUP(ROWS(GW$2:GW40),GU$2:GV$202,2,FALSE),"")</f>
        <v>DBO : Dingle Bay Outer</v>
      </c>
      <c r="GX40">
        <f>IF(ISNUMBER(SEARCH(Hauls!$G$368,GY$2:GY$202)),MAX(GX$1:GX39)+1,0)</f>
        <v>39</v>
      </c>
      <c r="GY40" t="s">
        <v>3214</v>
      </c>
      <c r="GZ40" t="str">
        <f>IFERROR(VLOOKUP(ROWS(GZ$2:GZ40),GX$2:GY$202,2,FALSE),"")</f>
        <v>DBO : Dingle Bay Outer</v>
      </c>
      <c r="HA40">
        <f>IF(ISNUMBER(SEARCH(Hauls!$G$369,HB$2:HB$202)),MAX(HA$1:HA39)+1,0)</f>
        <v>39</v>
      </c>
      <c r="HB40" t="s">
        <v>3214</v>
      </c>
      <c r="HC40" t="str">
        <f>IFERROR(VLOOKUP(ROWS(HC$2:HC40),HA$2:HB$202,2,FALSE),"")</f>
        <v>DBO : Dingle Bay Outer</v>
      </c>
      <c r="HD40">
        <f>IF(ISNUMBER(SEARCH(Hauls!$G$370,HE$2:HE$202)),MAX(HD$1:HD39)+1,0)</f>
        <v>39</v>
      </c>
      <c r="HE40" t="s">
        <v>3214</v>
      </c>
      <c r="HF40" t="str">
        <f>IFERROR(VLOOKUP(ROWS(HF$2:HF40),HD$2:HE$202,2,FALSE),"")</f>
        <v>DBO : Dingle Bay Outer</v>
      </c>
      <c r="HG40">
        <f>IF(ISNUMBER(SEARCH(Hauls!$G$371,HH$2:HH$202)),MAX(HG$1:HG39)+1,0)</f>
        <v>39</v>
      </c>
      <c r="HH40" t="s">
        <v>3214</v>
      </c>
      <c r="HI40" t="str">
        <f>IFERROR(VLOOKUP(ROWS(HI$2:HI40),HG$2:HH$202,2,FALSE),"")</f>
        <v>DBO : Dingle Bay Outer</v>
      </c>
      <c r="HJ40">
        <f>IF(ISNUMBER(SEARCH(Hauls!$G$372,HK$2:HK$202)),MAX(HJ$1:HJ39)+1,0)</f>
        <v>39</v>
      </c>
      <c r="HK40" t="s">
        <v>3214</v>
      </c>
      <c r="HL40" t="str">
        <f>IFERROR(VLOOKUP(ROWS(HL$2:HL40),HJ$2:HK$202,2,FALSE),"")</f>
        <v>DBO : Dingle Bay Outer</v>
      </c>
      <c r="HM40">
        <f>IF(ISNUMBER(SEARCH(Hauls!$G$373,HN$2:HN$202)),MAX(HM$1:HM39)+1,0)</f>
        <v>39</v>
      </c>
      <c r="HN40" t="s">
        <v>3214</v>
      </c>
      <c r="HO40" t="str">
        <f>IFERROR(VLOOKUP(ROWS(HO$2:HO40),HM$2:HN$202,2,FALSE),"")</f>
        <v>DBO : Dingle Bay Outer</v>
      </c>
      <c r="HP40">
        <f>IF(ISNUMBER(SEARCH(Hauls!$G$374,HQ$2:HQ$202)),MAX(HP$1:HP39)+1,0)</f>
        <v>39</v>
      </c>
      <c r="HQ40" t="s">
        <v>3214</v>
      </c>
      <c r="HR40" t="str">
        <f>IFERROR(VLOOKUP(ROWS(HR$2:HR40),HP$2:HQ$202,2,FALSE),"")</f>
        <v>DBO : Dingle Bay Outer</v>
      </c>
      <c r="HS40">
        <f>IF(ISNUMBER(SEARCH(Hauls!$G$375,HT$2:HT$202)),MAX(HS$1:HS39)+1,0)</f>
        <v>39</v>
      </c>
      <c r="HT40" t="s">
        <v>3214</v>
      </c>
      <c r="HU40" t="str">
        <f>IFERROR(VLOOKUP(ROWS(HU$2:HU40),HS$2:HT$202,2,FALSE),"")</f>
        <v>DBO : Dingle Bay Outer</v>
      </c>
      <c r="HV40">
        <f>IF(ISNUMBER(SEARCH(Hauls!$G$376,HW$2:HW$202)),MAX(HV$1:HV39)+1,0)</f>
        <v>39</v>
      </c>
      <c r="HW40" t="s">
        <v>3214</v>
      </c>
      <c r="HX40" t="str">
        <f>IFERROR(VLOOKUP(ROWS(HX$2:HX40),HV$2:HW$202,2,FALSE),"")</f>
        <v>DBO : Dingle Bay Outer</v>
      </c>
      <c r="HY40">
        <f>IF(ISNUMBER(SEARCH(Hauls!$G$377,HZ$2:HZ$202)),MAX(HY$1:HY39)+1,0)</f>
        <v>39</v>
      </c>
      <c r="HZ40" t="s">
        <v>3214</v>
      </c>
      <c r="IA40" t="str">
        <f>IFERROR(VLOOKUP(ROWS(IA$2:IA40),HY$2:HZ$202,2,FALSE),"")</f>
        <v>DBO : Dingle Bay Outer</v>
      </c>
      <c r="IB40">
        <f>IF(ISNUMBER(SEARCH(Hauls!$G$378,IC$2:IC$202)),MAX(IB$1:IB39)+1,0)</f>
        <v>39</v>
      </c>
      <c r="IC40" t="s">
        <v>3214</v>
      </c>
      <c r="ID40" t="str">
        <f>IFERROR(VLOOKUP(ROWS(ID$2:ID40),IB$2:IC$202,2,FALSE),"")</f>
        <v>DBO : Dingle Bay Outer</v>
      </c>
      <c r="IE40">
        <f>IF(ISNUMBER(SEARCH(Hauls!$G$379,IF$2:IF$202)),MAX(IE$1:IE39)+1,0)</f>
        <v>39</v>
      </c>
      <c r="IF40" t="s">
        <v>3214</v>
      </c>
      <c r="IG40" t="str">
        <f>IFERROR(VLOOKUP(ROWS(IG$2:IG40),IE$2:IF$202,2,FALSE),"")</f>
        <v>DBO : Dingle Bay Outer</v>
      </c>
      <c r="IH40">
        <f>IF(ISNUMBER(SEARCH(Hauls!$G$380,II$2:II$202)),MAX(IH$1:IH39)+1,0)</f>
        <v>39</v>
      </c>
      <c r="II40" t="s">
        <v>3214</v>
      </c>
      <c r="IJ40" t="str">
        <f>IFERROR(VLOOKUP(ROWS(IJ$2:IJ40),IH$2:II$202,2,FALSE),"")</f>
        <v>DBO : Dingle Bay Outer</v>
      </c>
      <c r="IK40">
        <f>IF(ISNUMBER(SEARCH(Hauls!$G$381,IL$2:IL$202)),MAX(IK$1:IK39)+1,0)</f>
        <v>39</v>
      </c>
      <c r="IL40" t="s">
        <v>3214</v>
      </c>
      <c r="IM40" t="str">
        <f>IFERROR(VLOOKUP(ROWS(IM$2:IM40),IK$2:IL$202,2,FALSE),"")</f>
        <v>DBO : Dingle Bay Outer</v>
      </c>
      <c r="IN40">
        <f>IF(ISNUMBER(SEARCH(Hauls!$G$382,IO$2:IO$202)),MAX(IN$1:IN39)+1,0)</f>
        <v>39</v>
      </c>
      <c r="IO40" t="s">
        <v>3214</v>
      </c>
      <c r="IP40" t="str">
        <f>IFERROR(VLOOKUP(ROWS(IP$2:IP40),IN$2:IO$202,2,FALSE),"")</f>
        <v>DBO : Dingle Bay Outer</v>
      </c>
      <c r="IQ40">
        <f>IF(ISNUMBER(SEARCH(Hauls!$G$383,IR$2:IR$202)),MAX(IQ$1:IQ39)+1,0)</f>
        <v>39</v>
      </c>
      <c r="IR40" t="s">
        <v>3214</v>
      </c>
      <c r="IS40" t="str">
        <f>IFERROR(VLOOKUP(ROWS(IS$2:IS40),IQ$2:IR$202,2,FALSE),"")</f>
        <v>DBO : Dingle Bay Outer</v>
      </c>
      <c r="IT40">
        <f>IF(ISNUMBER(SEARCH(Hauls!$G$384,IU$2:IU$202)),MAX(IT$1:IT39)+1,0)</f>
        <v>39</v>
      </c>
      <c r="IU40" t="s">
        <v>3214</v>
      </c>
      <c r="IV40" t="str">
        <f>IFERROR(VLOOKUP(ROWS(IV$2:IV40),IT$2:IU$202,2,FALSE),"")</f>
        <v>DBO : Dingle Bay Outer</v>
      </c>
      <c r="IW40">
        <f>IF(ISNUMBER(SEARCH(Hauls!$G$385,IX$2:IX$202)),MAX(IW$1:IW39)+1,0)</f>
        <v>39</v>
      </c>
      <c r="IX40" t="s">
        <v>3214</v>
      </c>
      <c r="IY40" t="str">
        <f>IFERROR(VLOOKUP(ROWS(IY$2:IY40),IW$2:IX$202,2,FALSE),"")</f>
        <v>DBO : Dingle Bay Outer</v>
      </c>
      <c r="IZ40">
        <f>IF(ISNUMBER(SEARCH(Hauls!$G$386,JA$2:JA$202)),MAX(IZ$1:IZ39)+1,0)</f>
        <v>39</v>
      </c>
      <c r="JA40" t="s">
        <v>3214</v>
      </c>
      <c r="JB40" t="str">
        <f>IFERROR(VLOOKUP(ROWS(JB$2:JB40),IZ$2:JA$202,2,FALSE),"")</f>
        <v>DBO : Dingle Bay Outer</v>
      </c>
      <c r="JC40">
        <f>IF(ISNUMBER(SEARCH(Hauls!$G$387,JD$2:JD$202)),MAX(JC$1:JC39)+1,0)</f>
        <v>39</v>
      </c>
      <c r="JD40" t="s">
        <v>3214</v>
      </c>
      <c r="JE40" t="str">
        <f>IFERROR(VLOOKUP(ROWS(JE$2:JE40),JC$2:JD$202,2,FALSE),"")</f>
        <v>DBO : Dingle Bay Outer</v>
      </c>
      <c r="JF40">
        <f>IF(ISNUMBER(SEARCH(Hauls!$G$388,JG$2:JG$202)),MAX(JF$1:JF39)+1,0)</f>
        <v>39</v>
      </c>
      <c r="JG40" t="s">
        <v>3214</v>
      </c>
      <c r="JH40" t="str">
        <f>IFERROR(VLOOKUP(ROWS(JH$2:JH40),JF$2:JG$202,2,FALSE),"")</f>
        <v>DBO : Dingle Bay Outer</v>
      </c>
      <c r="JI40">
        <f>IF(ISNUMBER(SEARCH(Hauls!$G$389,JJ$2:JJ$202)),MAX(JI$1:JI39)+1,0)</f>
        <v>39</v>
      </c>
      <c r="JJ40" t="s">
        <v>3214</v>
      </c>
      <c r="JK40" t="str">
        <f>IFERROR(VLOOKUP(ROWS(JK$2:JK40),JI$2:JJ$202,2,FALSE),"")</f>
        <v>DBO : Dingle Bay Outer</v>
      </c>
      <c r="JL40">
        <f>IF(ISNUMBER(SEARCH(Hauls!$G$390,JM$2:JM$202)),MAX(JL$1:JL39)+1,0)</f>
        <v>39</v>
      </c>
      <c r="JM40" t="s">
        <v>3214</v>
      </c>
      <c r="JN40" t="str">
        <f>IFERROR(VLOOKUP(ROWS(JN$2:JN40),JL$2:JM$202,2,FALSE),"")</f>
        <v>DBO : Dingle Bay Outer</v>
      </c>
      <c r="JO40">
        <f>IF(ISNUMBER(SEARCH(Hauls!$G$391,JP$2:JP$202)),MAX(JO$1:JO39)+1,0)</f>
        <v>39</v>
      </c>
      <c r="JP40" t="s">
        <v>3214</v>
      </c>
      <c r="JQ40" t="str">
        <f>IFERROR(VLOOKUP(ROWS(JQ$2:JQ40),JO$2:JP$202,2,FALSE),"")</f>
        <v>DBO : Dingle Bay Outer</v>
      </c>
      <c r="JR40">
        <f>IF(ISNUMBER(SEARCH(Hauls!$G$392,JS$2:JS$202)),MAX(JR$1:JR39)+1,0)</f>
        <v>39</v>
      </c>
      <c r="JS40" t="s">
        <v>3214</v>
      </c>
      <c r="JT40" t="str">
        <f>IFERROR(VLOOKUP(ROWS(JT$2:JT40),JR$2:JS$202,2,FALSE),"")</f>
        <v>DBO : Dingle Bay Outer</v>
      </c>
      <c r="JU40">
        <f>IF(ISNUMBER(SEARCH(Hauls!$G$393,JV$2:JV$202)),MAX(JU$1:JU39)+1,0)</f>
        <v>39</v>
      </c>
      <c r="JV40" t="s">
        <v>3214</v>
      </c>
      <c r="JW40" t="str">
        <f>IFERROR(VLOOKUP(ROWS(JW$2:JW40),JU$2:JV$202,2,FALSE),"")</f>
        <v>DBO : Dingle Bay Outer</v>
      </c>
      <c r="JX40">
        <f>IF(ISNUMBER(SEARCH(Hauls!$G$394,JY$2:JY$202)),MAX(JX$1:JX39)+1,0)</f>
        <v>39</v>
      </c>
      <c r="JY40" t="s">
        <v>3214</v>
      </c>
      <c r="JZ40" t="str">
        <f>IFERROR(VLOOKUP(ROWS(JZ$2:JZ40),JX$2:JY$202,2,FALSE),"")</f>
        <v>DBO : Dingle Bay Outer</v>
      </c>
      <c r="KA40">
        <f>IF(ISNUMBER(SEARCH(Hauls!$G$395,KB$2:KB$202)),MAX(KA$1:KA39)+1,0)</f>
        <v>39</v>
      </c>
      <c r="KB40" t="s">
        <v>3214</v>
      </c>
      <c r="KC40" t="str">
        <f>IFERROR(VLOOKUP(ROWS(KC$2:KC40),KA$2:KB$202,2,FALSE),"")</f>
        <v>DBO : Dingle Bay Outer</v>
      </c>
      <c r="KD40">
        <f>IF(ISNUMBER(SEARCH(Hauls!$G$396,KE$2:KE$202)),MAX(KD$1:KD39)+1,0)</f>
        <v>39</v>
      </c>
      <c r="KE40" t="s">
        <v>3214</v>
      </c>
      <c r="KF40" t="str">
        <f>IFERROR(VLOOKUP(ROWS(KF$2:KF40),KD$2:KE$202,2,FALSE),"")</f>
        <v>DBO : Dingle Bay Outer</v>
      </c>
      <c r="KG40">
        <f>IF(ISNUMBER(SEARCH(Hauls!$G$397,KH$2:KH$202)),MAX(KG$1:KG39)+1,0)</f>
        <v>39</v>
      </c>
      <c r="KH40" t="s">
        <v>3214</v>
      </c>
      <c r="KI40" t="str">
        <f>IFERROR(VLOOKUP(ROWS(KI$2:KI40),KG$2:KH$202,2,FALSE),"")</f>
        <v>DBO : Dingle Bay Outer</v>
      </c>
      <c r="KJ40">
        <f>IF(ISNUMBER(SEARCH(Hauls!$G$398,KK$2:KK$202)),MAX(KJ$1:KJ39)+1,0)</f>
        <v>39</v>
      </c>
      <c r="KK40" t="s">
        <v>3214</v>
      </c>
      <c r="KL40" t="str">
        <f>IFERROR(VLOOKUP(ROWS(KL$2:KL40),KJ$2:KK$202,2,FALSE),"")</f>
        <v>DBO : Dingle Bay Outer</v>
      </c>
      <c r="KM40">
        <f>IF(ISNUMBER(SEARCH(Hauls!$G$399,KN$2:KN$202)),MAX(KM$1:KM39)+1,0)</f>
        <v>39</v>
      </c>
      <c r="KN40" t="s">
        <v>3214</v>
      </c>
      <c r="KO40" t="str">
        <f>IFERROR(VLOOKUP(ROWS(KO$2:KO40),KM$2:KN$202,2,FALSE),"")</f>
        <v>DBO : Dingle Bay Outer</v>
      </c>
      <c r="KP40">
        <f>IF(ISNUMBER(SEARCH(Hauls!$G$400,KQ$2:KQ$202)),MAX(KP$1:KP39)+1,0)</f>
        <v>39</v>
      </c>
      <c r="KQ40" t="s">
        <v>3214</v>
      </c>
      <c r="KR40" t="str">
        <f>IFERROR(VLOOKUP(ROWS(KR$2:KR40),KP$2:KQ$202,2,FALSE),"")</f>
        <v>DBO : Dingle Bay Outer</v>
      </c>
    </row>
    <row r="41" spans="1:304" x14ac:dyDescent="0.25">
      <c r="A41" t="s">
        <v>2567</v>
      </c>
      <c r="B41" t="s">
        <v>2568</v>
      </c>
      <c r="C41" t="s">
        <v>2569</v>
      </c>
      <c r="D41" t="str">
        <f t="shared" si="0"/>
        <v>DOB : Donegal Bay</v>
      </c>
      <c r="E41">
        <f>IF(ISNUMBER(SEARCH(Hauls!$G$301,$F$2:$F$202)),MAX($E$1:E40)+1,0)</f>
        <v>40</v>
      </c>
      <c r="F41" t="s">
        <v>3215</v>
      </c>
      <c r="G41" t="str">
        <f>IFERROR(VLOOKUP(ROWS($G$2:G41),$E$2:$F$202,2,FALSE),"")</f>
        <v>DOB : Donegal Bay</v>
      </c>
      <c r="H41">
        <f>IF(ISNUMBER(SEARCH(Hauls!$G$302,I$2:I$202)),MAX(H$1:H40)+1,0)</f>
        <v>40</v>
      </c>
      <c r="I41" t="s">
        <v>3215</v>
      </c>
      <c r="J41" t="str">
        <f>IFERROR(VLOOKUP(ROWS(J$2:J41),H$2:I$202,2,FALSE),"")</f>
        <v>DOB : Donegal Bay</v>
      </c>
      <c r="K41">
        <f>IF(ISNUMBER(SEARCH(Hauls!$G$303,L$2:L$202)),MAX(K$1:K40)+1,0)</f>
        <v>40</v>
      </c>
      <c r="L41" t="s">
        <v>3215</v>
      </c>
      <c r="M41" t="str">
        <f>IFERROR(VLOOKUP(ROWS(M$2:M41),K$2:L$202,2,FALSE),"")</f>
        <v>DOB : Donegal Bay</v>
      </c>
      <c r="N41">
        <f>IF(ISNUMBER(SEARCH(Hauls!$G$304,O$2:O$202)),MAX(N$1:N40)+1,0)</f>
        <v>40</v>
      </c>
      <c r="O41" t="s">
        <v>3215</v>
      </c>
      <c r="P41" t="str">
        <f>IFERROR(VLOOKUP(ROWS(P$2:P41),N$2:O$202,2,FALSE),"")</f>
        <v>DOB : Donegal Bay</v>
      </c>
      <c r="Q41">
        <f>IF(ISNUMBER(SEARCH(Hauls!$G$305,R$2:R$202)),MAX(Q$1:Q40)+1,0)</f>
        <v>40</v>
      </c>
      <c r="R41" t="s">
        <v>3215</v>
      </c>
      <c r="S41" t="str">
        <f>IFERROR(VLOOKUP(ROWS(S$2:S41),Q$2:R$202,2,FALSE),"")</f>
        <v>DOB : Donegal Bay</v>
      </c>
      <c r="T41">
        <f>IF(ISNUMBER(SEARCH(Hauls!$G$306,U$2:U$202)),MAX(T$1:T40)+1,0)</f>
        <v>40</v>
      </c>
      <c r="U41" t="s">
        <v>3215</v>
      </c>
      <c r="V41" t="str">
        <f>IFERROR(VLOOKUP(ROWS(V$2:V41),T$2:U$202,2,FALSE),"")</f>
        <v>DOB : Donegal Bay</v>
      </c>
      <c r="W41">
        <f>IF(ISNUMBER(SEARCH(Hauls!$G$307,X$2:X$202)),MAX(W$1:W40)+1,0)</f>
        <v>40</v>
      </c>
      <c r="X41" t="s">
        <v>3215</v>
      </c>
      <c r="Y41" t="str">
        <f>IFERROR(VLOOKUP(ROWS(Y$2:Y41),W$2:X$202,2,FALSE),"")</f>
        <v>DOB : Donegal Bay</v>
      </c>
      <c r="Z41">
        <f>IF(ISNUMBER(SEARCH(Hauls!$G$308,AA$2:AA$202)),MAX(Z$1:Z40)+1,0)</f>
        <v>40</v>
      </c>
      <c r="AA41" t="s">
        <v>3215</v>
      </c>
      <c r="AB41" t="str">
        <f>IFERROR(VLOOKUP(ROWS(AB$2:AB41),Z$2:AA$202,2,FALSE),"")</f>
        <v>DOB : Donegal Bay</v>
      </c>
      <c r="AC41">
        <f>IF(ISNUMBER(SEARCH(Hauls!$G$309,AD$2:AD$202)),MAX(AC$1:AC40)+1,0)</f>
        <v>40</v>
      </c>
      <c r="AD41" t="s">
        <v>3215</v>
      </c>
      <c r="AE41" t="str">
        <f>IFERROR(VLOOKUP(ROWS(AE$2:AE41),AC$2:AD$202,2,FALSE),"")</f>
        <v>DOB : Donegal Bay</v>
      </c>
      <c r="AF41">
        <f>IF(ISNUMBER(SEARCH(Hauls!$G$310,AG$2:AG$202)),MAX(AF$1:AF40)+1,0)</f>
        <v>40</v>
      </c>
      <c r="AG41" t="s">
        <v>3215</v>
      </c>
      <c r="AH41" t="str">
        <f>IFERROR(VLOOKUP(ROWS(AH$2:AH41),AF$2:AG$202,2,FALSE),"")</f>
        <v>DOB : Donegal Bay</v>
      </c>
      <c r="AI41">
        <f>IF(ISNUMBER(SEARCH(Hauls!$G$311,AJ$2:AJ$202)),MAX(AI$1:AI40)+1,0)</f>
        <v>40</v>
      </c>
      <c r="AJ41" t="s">
        <v>3215</v>
      </c>
      <c r="AK41" t="str">
        <f>IFERROR(VLOOKUP(ROWS(AK$2:AK41),AI$2:AJ$202,2,FALSE),"")</f>
        <v>DOB : Donegal Bay</v>
      </c>
      <c r="AL41">
        <f>IF(ISNUMBER(SEARCH(Hauls!$G$312,AM$2:AM$202)),MAX(AL$1:AL40)+1,0)</f>
        <v>40</v>
      </c>
      <c r="AM41" t="s">
        <v>3215</v>
      </c>
      <c r="AN41" t="str">
        <f>IFERROR(VLOOKUP(ROWS(AN$2:AN41),AL$2:AM$202,2,FALSE),"")</f>
        <v>DOB : Donegal Bay</v>
      </c>
      <c r="AO41">
        <f>IF(ISNUMBER(SEARCH(Hauls!$G$313,AP$2:AP$202)),MAX(AO$1:AO40)+1,0)</f>
        <v>40</v>
      </c>
      <c r="AP41" t="s">
        <v>3215</v>
      </c>
      <c r="AQ41" t="str">
        <f>IFERROR(VLOOKUP(ROWS(AQ$2:AQ41),AO$2:AP$202,2,FALSE),"")</f>
        <v>DOB : Donegal Bay</v>
      </c>
      <c r="AR41">
        <f>IF(ISNUMBER(SEARCH(Hauls!$G$314,AS$2:AS$202)),MAX(AR$1:AR40)+1,0)</f>
        <v>40</v>
      </c>
      <c r="AS41" t="s">
        <v>3215</v>
      </c>
      <c r="AT41" t="str">
        <f>IFERROR(VLOOKUP(ROWS(AT$2:AT41),AR$2:AS$202,2,FALSE),"")</f>
        <v>DOB : Donegal Bay</v>
      </c>
      <c r="AU41">
        <f>IF(ISNUMBER(SEARCH(Hauls!$G$315,AV$2:AV$202)),MAX(AU$1:AU40)+1,0)</f>
        <v>40</v>
      </c>
      <c r="AV41" t="s">
        <v>3215</v>
      </c>
      <c r="AW41" t="str">
        <f>IFERROR(VLOOKUP(ROWS(AW$2:AW41),AU$2:AV$202,2,FALSE),"")</f>
        <v>DOB : Donegal Bay</v>
      </c>
      <c r="AX41">
        <f>IF(ISNUMBER(SEARCH(Hauls!$G$316,AY$2:AY$202)),MAX(AX$1:AX40)+1,0)</f>
        <v>40</v>
      </c>
      <c r="AY41" t="s">
        <v>3215</v>
      </c>
      <c r="AZ41" t="str">
        <f>IFERROR(VLOOKUP(ROWS(AZ$2:AZ41),AX$2:AY$202,2,FALSE),"")</f>
        <v>DOB : Donegal Bay</v>
      </c>
      <c r="BA41">
        <f>IF(ISNUMBER(SEARCH(Hauls!$G$317,BB$2:BB$202)),MAX(BA$1:BA40)+1,0)</f>
        <v>40</v>
      </c>
      <c r="BB41" t="s">
        <v>3215</v>
      </c>
      <c r="BC41" t="str">
        <f>IFERROR(VLOOKUP(ROWS(BC$2:BC41),BA$2:BB$202,2,FALSE),"")</f>
        <v>DOB : Donegal Bay</v>
      </c>
      <c r="BD41">
        <f>IF(ISNUMBER(SEARCH(Hauls!$G$318,BE$2:BE$202)),MAX(BD$1:BD40)+1,0)</f>
        <v>40</v>
      </c>
      <c r="BE41" t="s">
        <v>3215</v>
      </c>
      <c r="BF41" t="str">
        <f>IFERROR(VLOOKUP(ROWS(BF$2:BF41),BD$2:BE$202,2,FALSE),"")</f>
        <v>DOB : Donegal Bay</v>
      </c>
      <c r="BG41">
        <f>IF(ISNUMBER(SEARCH(Hauls!$G$319,BH$2:BH$202)),MAX(BG$1:BG40)+1,0)</f>
        <v>40</v>
      </c>
      <c r="BH41" t="s">
        <v>3215</v>
      </c>
      <c r="BI41" t="str">
        <f>IFERROR(VLOOKUP(ROWS(BI$2:BI41),BG$2:BH$202,2,FALSE),"")</f>
        <v>DOB : Donegal Bay</v>
      </c>
      <c r="BJ41">
        <f>IF(ISNUMBER(SEARCH(Hauls!$G$320,BK$2:BK$202)),MAX(BJ$1:BJ40)+1,0)</f>
        <v>40</v>
      </c>
      <c r="BK41" t="s">
        <v>3215</v>
      </c>
      <c r="BL41" t="str">
        <f>IFERROR(VLOOKUP(ROWS(BL$2:BL41),BJ$2:BK$202,2,FALSE),"")</f>
        <v>DOB : Donegal Bay</v>
      </c>
      <c r="BM41">
        <f>IF(ISNUMBER(SEARCH(Hauls!$G$321,BN$2:BN$202)),MAX(BM$1:BM40)+1,0)</f>
        <v>40</v>
      </c>
      <c r="BN41" t="s">
        <v>3215</v>
      </c>
      <c r="BO41" t="str">
        <f>IFERROR(VLOOKUP(ROWS(BO$2:BO41),BM$2:BN$202,2,FALSE),"")</f>
        <v>DOB : Donegal Bay</v>
      </c>
      <c r="BP41">
        <f>IF(ISNUMBER(SEARCH(Hauls!$G$322,BQ$2:BQ$202)),MAX(BP$1:BP40)+1,0)</f>
        <v>40</v>
      </c>
      <c r="BQ41" t="s">
        <v>3215</v>
      </c>
      <c r="BR41" t="str">
        <f>IFERROR(VLOOKUP(ROWS(BR$2:BR41),BP$2:BQ$202,2,FALSE),"")</f>
        <v>DOB : Donegal Bay</v>
      </c>
      <c r="BS41">
        <f>IF(ISNUMBER(SEARCH(Hauls!$G$323,BT$2:BT$202)),MAX(BS$1:BS40)+1,0)</f>
        <v>40</v>
      </c>
      <c r="BT41" t="s">
        <v>3215</v>
      </c>
      <c r="BU41" t="str">
        <f>IFERROR(VLOOKUP(ROWS(BU$2:BU41),BS$2:BT$202,2,FALSE),"")</f>
        <v>DOB : Donegal Bay</v>
      </c>
      <c r="BV41">
        <f>IF(ISNUMBER(SEARCH(Hauls!$G$324,BW$2:BW$202)),MAX(BV$1:BV40)+1,0)</f>
        <v>40</v>
      </c>
      <c r="BW41" t="s">
        <v>3215</v>
      </c>
      <c r="BX41" t="str">
        <f>IFERROR(VLOOKUP(ROWS(BX$2:BX41),BV$2:BW$202,2,FALSE),"")</f>
        <v>DOB : Donegal Bay</v>
      </c>
      <c r="BY41">
        <f>IF(ISNUMBER(SEARCH(Hauls!$G$325,BZ$2:BZ$202)),MAX(BY$1:BY40)+1,0)</f>
        <v>40</v>
      </c>
      <c r="BZ41" t="s">
        <v>3215</v>
      </c>
      <c r="CA41" t="str">
        <f>IFERROR(VLOOKUP(ROWS(CA$2:CA41),BY$2:BZ$202,2,FALSE),"")</f>
        <v>DOB : Donegal Bay</v>
      </c>
      <c r="CB41">
        <f>IF(ISNUMBER(SEARCH(Hauls!$G$326,CC$2:CC$202)),MAX(CB$1:CB40)+1,0)</f>
        <v>40</v>
      </c>
      <c r="CC41" t="s">
        <v>3215</v>
      </c>
      <c r="CD41" t="str">
        <f>IFERROR(VLOOKUP(ROWS(CD$2:CD41),CB$2:CC$202,2,FALSE),"")</f>
        <v>DOB : Donegal Bay</v>
      </c>
      <c r="CE41">
        <f>IF(ISNUMBER(SEARCH(Hauls!$G$327,CF$2:CF$202)),MAX(CE$1:CE40)+1,0)</f>
        <v>40</v>
      </c>
      <c r="CF41" t="s">
        <v>3215</v>
      </c>
      <c r="CG41" t="str">
        <f>IFERROR(VLOOKUP(ROWS(CG$2:CG41),CE$2:CF$202,2,FALSE),"")</f>
        <v>DOB : Donegal Bay</v>
      </c>
      <c r="CH41">
        <f>IF(ISNUMBER(SEARCH(Hauls!$G$328,CI$2:CI$202)),MAX(CH$1:CH40)+1,0)</f>
        <v>40</v>
      </c>
      <c r="CI41" t="s">
        <v>3215</v>
      </c>
      <c r="CJ41" t="str">
        <f>IFERROR(VLOOKUP(ROWS(CJ$2:CJ41),CH$2:CI$202,2,FALSE),"")</f>
        <v>DOB : Donegal Bay</v>
      </c>
      <c r="CK41">
        <f>IF(ISNUMBER(SEARCH(Hauls!$G$329,CL$2:CL$202)),MAX(CK$1:CK40)+1,0)</f>
        <v>40</v>
      </c>
      <c r="CL41" t="s">
        <v>3215</v>
      </c>
      <c r="CM41" t="str">
        <f>IFERROR(VLOOKUP(ROWS(CM$2:CM41),CK$2:CL$202,2,FALSE),"")</f>
        <v>DOB : Donegal Bay</v>
      </c>
      <c r="CN41">
        <f>IF(ISNUMBER(SEARCH(Hauls!$G$330,CO$2:CO$202)),MAX(CN$1:CN40)+1,0)</f>
        <v>40</v>
      </c>
      <c r="CO41" t="s">
        <v>3215</v>
      </c>
      <c r="CP41" t="str">
        <f>IFERROR(VLOOKUP(ROWS(CP$2:CP41),CN$2:CO$202,2,FALSE),"")</f>
        <v>DOB : Donegal Bay</v>
      </c>
      <c r="CQ41">
        <f>IF(ISNUMBER(SEARCH(Hauls!$G$331,CR$2:CR$202)),MAX(CQ$1:CQ40)+1,0)</f>
        <v>40</v>
      </c>
      <c r="CR41" t="s">
        <v>3215</v>
      </c>
      <c r="CS41" t="str">
        <f>IFERROR(VLOOKUP(ROWS(CS$2:CS41),CQ$2:CR$202,2,FALSE),"")</f>
        <v>DOB : Donegal Bay</v>
      </c>
      <c r="CT41">
        <f>IF(ISNUMBER(SEARCH(Hauls!$G$332,CU$2:CU$202)),MAX(CT$1:CT40)+1,0)</f>
        <v>40</v>
      </c>
      <c r="CU41" t="s">
        <v>3215</v>
      </c>
      <c r="CV41" t="str">
        <f>IFERROR(VLOOKUP(ROWS(CV$2:CV41),CT$2:CU$202,2,FALSE),"")</f>
        <v>DOB : Donegal Bay</v>
      </c>
      <c r="CW41">
        <f>IF(ISNUMBER(SEARCH(Hauls!$G$333,CX$2:CX$202)),MAX(CW$1:CW40)+1,0)</f>
        <v>40</v>
      </c>
      <c r="CX41" t="s">
        <v>3215</v>
      </c>
      <c r="CY41" t="str">
        <f>IFERROR(VLOOKUP(ROWS(CY$2:CY41),CW$2:CX$202,2,FALSE),"")</f>
        <v>DOB : Donegal Bay</v>
      </c>
      <c r="CZ41">
        <f>IF(ISNUMBER(SEARCH(Hauls!$G$334,DA$2:DA$202)),MAX(CZ$1:CZ40)+1,0)</f>
        <v>40</v>
      </c>
      <c r="DA41" t="s">
        <v>3215</v>
      </c>
      <c r="DB41" t="str">
        <f>IFERROR(VLOOKUP(ROWS(DB$2:DB41),CZ$2:DA$202,2,FALSE),"")</f>
        <v>DOB : Donegal Bay</v>
      </c>
      <c r="DC41">
        <f>IF(ISNUMBER(SEARCH(Hauls!$G$335,DD$2:DD$202)),MAX(DC$1:DC40)+1,0)</f>
        <v>40</v>
      </c>
      <c r="DD41" t="s">
        <v>3215</v>
      </c>
      <c r="DE41" t="str">
        <f>IFERROR(VLOOKUP(ROWS(DE$2:DE41),DC$2:DD$202,2,FALSE),"")</f>
        <v>DOB : Donegal Bay</v>
      </c>
      <c r="DF41">
        <f>IF(ISNUMBER(SEARCH(Hauls!$G$336,DG$2:DG$202)),MAX(DF$1:DF40)+1,0)</f>
        <v>40</v>
      </c>
      <c r="DG41" t="s">
        <v>3215</v>
      </c>
      <c r="DH41" t="str">
        <f>IFERROR(VLOOKUP(ROWS(DH$2:DH41),DF$2:DG$202,2,FALSE),"")</f>
        <v>DOB : Donegal Bay</v>
      </c>
      <c r="DI41">
        <f>IF(ISNUMBER(SEARCH(Hauls!$G$337,DJ$2:DJ$202)),MAX(DI$1:DI40)+1,0)</f>
        <v>40</v>
      </c>
      <c r="DJ41" t="s">
        <v>3215</v>
      </c>
      <c r="DK41" t="str">
        <f>IFERROR(VLOOKUP(ROWS(DK$2:DK41),DI$2:DJ$202,2,FALSE),"")</f>
        <v>DOB : Donegal Bay</v>
      </c>
      <c r="DL41">
        <f>IF(ISNUMBER(SEARCH(Hauls!$G$338,DM$2:DM$202)),MAX(DL$1:DL40)+1,0)</f>
        <v>40</v>
      </c>
      <c r="DM41" t="s">
        <v>3215</v>
      </c>
      <c r="DN41" t="str">
        <f>IFERROR(VLOOKUP(ROWS(DN$2:DN41),DL$2:DM$202,2,FALSE),"")</f>
        <v>DOB : Donegal Bay</v>
      </c>
      <c r="DO41">
        <f>IF(ISNUMBER(SEARCH(Hauls!$G$339,DP$2:DP$202)),MAX(DO$1:DO40)+1,0)</f>
        <v>40</v>
      </c>
      <c r="DP41" t="s">
        <v>3215</v>
      </c>
      <c r="DQ41" t="str">
        <f>IFERROR(VLOOKUP(ROWS(DQ$2:DQ41),DO$2:DP$202,2,FALSE),"")</f>
        <v>DOB : Donegal Bay</v>
      </c>
      <c r="DR41">
        <f>IF(ISNUMBER(SEARCH(Hauls!$G$340,DS$2:DS$202)),MAX(DR$1:DR40)+1,0)</f>
        <v>40</v>
      </c>
      <c r="DS41" t="s">
        <v>3215</v>
      </c>
      <c r="DT41" t="str">
        <f>IFERROR(VLOOKUP(ROWS(DT$2:DT41),DR$2:DS$202,2,FALSE),"")</f>
        <v>DOB : Donegal Bay</v>
      </c>
      <c r="DU41">
        <f>IF(ISNUMBER(SEARCH(Hauls!$G$341,DV$2:DV$202)),MAX(DU$1:DU40)+1,0)</f>
        <v>40</v>
      </c>
      <c r="DV41" t="s">
        <v>3215</v>
      </c>
      <c r="DW41" t="str">
        <f>IFERROR(VLOOKUP(ROWS(DW$2:DW41),DU$2:DV$202,2,FALSE),"")</f>
        <v>DOB : Donegal Bay</v>
      </c>
      <c r="DX41">
        <f>IF(ISNUMBER(SEARCH(Hauls!$G$342,DY$2:DY$202)),MAX(DX$1:DX40)+1,0)</f>
        <v>40</v>
      </c>
      <c r="DY41" t="s">
        <v>3215</v>
      </c>
      <c r="DZ41" t="str">
        <f>IFERROR(VLOOKUP(ROWS(DZ$2:DZ41),DX$2:DY$202,2,FALSE),"")</f>
        <v>DOB : Donegal Bay</v>
      </c>
      <c r="EA41">
        <f>IF(ISNUMBER(SEARCH(Hauls!$G$343,EB$2:EB$202)),MAX(EA$1:EA40)+1,0)</f>
        <v>40</v>
      </c>
      <c r="EB41" t="s">
        <v>3215</v>
      </c>
      <c r="EC41" t="str">
        <f>IFERROR(VLOOKUP(ROWS(EC$2:EC41),EA$2:EB$202,2,FALSE),"")</f>
        <v>DOB : Donegal Bay</v>
      </c>
      <c r="ED41">
        <f>IF(ISNUMBER(SEARCH(Hauls!$G$344,EE$2:EE$202)),MAX(ED$1:ED40)+1,0)</f>
        <v>40</v>
      </c>
      <c r="EE41" t="s">
        <v>3215</v>
      </c>
      <c r="EF41" t="str">
        <f>IFERROR(VLOOKUP(ROWS(EF$2:EF41),ED$2:EE$202,2,FALSE),"")</f>
        <v>DOB : Donegal Bay</v>
      </c>
      <c r="EG41">
        <f>IF(ISNUMBER(SEARCH(Hauls!$G$345,EH$2:EH$202)),MAX(EG$1:EG40)+1,0)</f>
        <v>40</v>
      </c>
      <c r="EH41" t="s">
        <v>3215</v>
      </c>
      <c r="EI41" t="str">
        <f>IFERROR(VLOOKUP(ROWS(EI$2:EI41),EG$2:EH$202,2,FALSE),"")</f>
        <v>DOB : Donegal Bay</v>
      </c>
      <c r="EJ41">
        <f>IF(ISNUMBER(SEARCH(Hauls!$G$346,EK$2:EK$202)),MAX(EJ$1:EJ40)+1,0)</f>
        <v>40</v>
      </c>
      <c r="EK41" t="s">
        <v>3215</v>
      </c>
      <c r="EL41" t="str">
        <f>IFERROR(VLOOKUP(ROWS(EL$2:EL41),EJ$2:EK$202,2,FALSE),"")</f>
        <v>DOB : Donegal Bay</v>
      </c>
      <c r="EM41">
        <f>IF(ISNUMBER(SEARCH(Hauls!$G$347,EN$2:EN$202)),MAX(EM$1:EM40)+1,0)</f>
        <v>40</v>
      </c>
      <c r="EN41" t="s">
        <v>3215</v>
      </c>
      <c r="EO41" t="str">
        <f>IFERROR(VLOOKUP(ROWS(EO$2:EO41),EM$2:EN$202,2,FALSE),"")</f>
        <v>DOB : Donegal Bay</v>
      </c>
      <c r="EP41">
        <f>IF(ISNUMBER(SEARCH(Hauls!$G$348,EQ$2:EQ$202)),MAX(EP$1:EP40)+1,0)</f>
        <v>40</v>
      </c>
      <c r="EQ41" t="s">
        <v>3215</v>
      </c>
      <c r="ER41" t="str">
        <f>IFERROR(VLOOKUP(ROWS(ER$2:ER41),EP$2:EQ$202,2,FALSE),"")</f>
        <v>DOB : Donegal Bay</v>
      </c>
      <c r="ES41">
        <f>IF(ISNUMBER(SEARCH(Hauls!$G$349,ET$2:ET$202)),MAX(ES$1:ES40)+1,0)</f>
        <v>40</v>
      </c>
      <c r="ET41" t="s">
        <v>3215</v>
      </c>
      <c r="EU41" t="str">
        <f>IFERROR(VLOOKUP(ROWS(EU$2:EU41),ES$2:ET$202,2,FALSE),"")</f>
        <v>DOB : Donegal Bay</v>
      </c>
      <c r="EV41">
        <f>IF(ISNUMBER(SEARCH(Hauls!$G$350,EW$2:EW$202)),MAX(EV$1:EV40)+1,0)</f>
        <v>40</v>
      </c>
      <c r="EW41" t="s">
        <v>3215</v>
      </c>
      <c r="EX41" t="str">
        <f>IFERROR(VLOOKUP(ROWS(EX$2:EX41),EV$2:EW$202,2,FALSE),"")</f>
        <v>DOB : Donegal Bay</v>
      </c>
      <c r="EY41">
        <f>IF(ISNUMBER(SEARCH(Hauls!$G$351,EZ$2:EZ$202)),MAX(EY$1:EY40)+1,0)</f>
        <v>40</v>
      </c>
      <c r="EZ41" t="s">
        <v>3215</v>
      </c>
      <c r="FA41" t="str">
        <f>IFERROR(VLOOKUP(ROWS(FA$2:FA41),EY$2:EZ$202,2,FALSE),"")</f>
        <v>DOB : Donegal Bay</v>
      </c>
      <c r="FB41">
        <f>IF(ISNUMBER(SEARCH(Hauls!$G$352,FC$2:FC$202)),MAX(FB$1:FB40)+1,0)</f>
        <v>40</v>
      </c>
      <c r="FC41" t="s">
        <v>3215</v>
      </c>
      <c r="FD41" t="str">
        <f>IFERROR(VLOOKUP(ROWS(FD$2:FD41),FB$2:FC$202,2,FALSE),"")</f>
        <v>DOB : Donegal Bay</v>
      </c>
      <c r="FE41">
        <f>IF(ISNUMBER(SEARCH(Hauls!$G$353,FF$2:FF$202)),MAX(FE$1:FE40)+1,0)</f>
        <v>40</v>
      </c>
      <c r="FF41" t="s">
        <v>3215</v>
      </c>
      <c r="FG41" t="str">
        <f>IFERROR(VLOOKUP(ROWS(FG$2:FG41),FE$2:FF$202,2,FALSE),"")</f>
        <v>DOB : Donegal Bay</v>
      </c>
      <c r="FH41">
        <f>IF(ISNUMBER(SEARCH(Hauls!$G$354,FI$2:FI$202)),MAX(FH$1:FH40)+1,0)</f>
        <v>40</v>
      </c>
      <c r="FI41" t="s">
        <v>3215</v>
      </c>
      <c r="FJ41" t="str">
        <f>IFERROR(VLOOKUP(ROWS(FJ$2:FJ41),FH$2:FI$202,2,FALSE),"")</f>
        <v>DOB : Donegal Bay</v>
      </c>
      <c r="FK41">
        <f>IF(ISNUMBER(SEARCH(Hauls!$G$355,FL$2:FL$202)),MAX(FK$1:FK40)+1,0)</f>
        <v>40</v>
      </c>
      <c r="FL41" t="s">
        <v>3215</v>
      </c>
      <c r="FM41" t="str">
        <f>IFERROR(VLOOKUP(ROWS(FM$2:FM41),FK$2:FL$202,2,FALSE),"")</f>
        <v>DOB : Donegal Bay</v>
      </c>
      <c r="FN41">
        <f>IF(ISNUMBER(SEARCH(Hauls!$G$356,FO$2:FO$202)),MAX(FN$1:FN40)+1,0)</f>
        <v>40</v>
      </c>
      <c r="FO41" t="s">
        <v>3215</v>
      </c>
      <c r="FP41" t="str">
        <f>IFERROR(VLOOKUP(ROWS(FP$2:FP41),FN$2:FO$202,2,FALSE),"")</f>
        <v>DOB : Donegal Bay</v>
      </c>
      <c r="FQ41">
        <f>IF(ISNUMBER(SEARCH(Hauls!$G$357,FR$2:FR$202)),MAX(FQ$1:FQ40)+1,0)</f>
        <v>40</v>
      </c>
      <c r="FR41" t="s">
        <v>3215</v>
      </c>
      <c r="FS41" t="str">
        <f>IFERROR(VLOOKUP(ROWS(FS$2:FS41),FQ$2:FR$202,2,FALSE),"")</f>
        <v>DOB : Donegal Bay</v>
      </c>
      <c r="FT41">
        <f>IF(ISNUMBER(SEARCH(Hauls!$G$358,FU$2:FU$202)),MAX(FT$1:FT40)+1,0)</f>
        <v>40</v>
      </c>
      <c r="FU41" t="s">
        <v>3215</v>
      </c>
      <c r="FV41" t="str">
        <f>IFERROR(VLOOKUP(ROWS(FV$2:FV41),FT$2:FU$202,2,FALSE),"")</f>
        <v>DOB : Donegal Bay</v>
      </c>
      <c r="FW41">
        <f>IF(ISNUMBER(SEARCH(Hauls!$G$359,FX$2:FX$202)),MAX(FW$1:FW40)+1,0)</f>
        <v>40</v>
      </c>
      <c r="FX41" t="s">
        <v>3215</v>
      </c>
      <c r="FY41" t="str">
        <f>IFERROR(VLOOKUP(ROWS(FY$2:FY41),FW$2:FX$202,2,FALSE),"")</f>
        <v>DOB : Donegal Bay</v>
      </c>
      <c r="FZ41">
        <f>IF(ISNUMBER(SEARCH(Hauls!$G$360,GA$2:GA$202)),MAX(FZ$1:FZ40)+1,0)</f>
        <v>40</v>
      </c>
      <c r="GA41" t="s">
        <v>3215</v>
      </c>
      <c r="GB41" t="str">
        <f>IFERROR(VLOOKUP(ROWS(GB$2:GB41),FZ$2:GA$202,2,FALSE),"")</f>
        <v>DOB : Donegal Bay</v>
      </c>
      <c r="GC41">
        <f>IF(ISNUMBER(SEARCH(Hauls!$G$361,GD$2:GD$202)),MAX(GC$1:GC40)+1,0)</f>
        <v>40</v>
      </c>
      <c r="GD41" t="s">
        <v>3215</v>
      </c>
      <c r="GE41" t="str">
        <f>IFERROR(VLOOKUP(ROWS(GE$2:GE41),GC$2:GD$202,2,FALSE),"")</f>
        <v>DOB : Donegal Bay</v>
      </c>
      <c r="GF41">
        <f>IF(ISNUMBER(SEARCH(Hauls!$G$362,GG$2:GG$202)),MAX(GF$1:GF40)+1,0)</f>
        <v>40</v>
      </c>
      <c r="GG41" t="s">
        <v>3215</v>
      </c>
      <c r="GH41" t="str">
        <f>IFERROR(VLOOKUP(ROWS(GH$2:GH41),GF$2:GG$202,2,FALSE),"")</f>
        <v>DOB : Donegal Bay</v>
      </c>
      <c r="GI41">
        <f>IF(ISNUMBER(SEARCH(Hauls!$G$363,GJ$2:GJ$202)),MAX(GI$1:GI40)+1,0)</f>
        <v>40</v>
      </c>
      <c r="GJ41" t="s">
        <v>3215</v>
      </c>
      <c r="GK41" t="str">
        <f>IFERROR(VLOOKUP(ROWS(GK$2:GK41),GI$2:GJ$202,2,FALSE),"")</f>
        <v>DOB : Donegal Bay</v>
      </c>
      <c r="GL41">
        <f>IF(ISNUMBER(SEARCH(Hauls!$G$364,GM$2:GM$202)),MAX(GL$1:GL40)+1,0)</f>
        <v>40</v>
      </c>
      <c r="GM41" t="s">
        <v>3215</v>
      </c>
      <c r="GN41" t="str">
        <f>IFERROR(VLOOKUP(ROWS(GN$2:GN41),GL$2:GM$202,2,FALSE),"")</f>
        <v>DOB : Donegal Bay</v>
      </c>
      <c r="GO41">
        <f>IF(ISNUMBER(SEARCH(Hauls!$G$365,GP$2:GP$202)),MAX(GO$1:GO40)+1,0)</f>
        <v>40</v>
      </c>
      <c r="GP41" t="s">
        <v>3215</v>
      </c>
      <c r="GQ41" t="str">
        <f>IFERROR(VLOOKUP(ROWS(GQ$2:GQ41),GO$2:GP$202,2,FALSE),"")</f>
        <v>DOB : Donegal Bay</v>
      </c>
      <c r="GR41">
        <f>IF(ISNUMBER(SEARCH(Hauls!$G$366,GS$2:GS$202)),MAX(GR$1:GR40)+1,0)</f>
        <v>40</v>
      </c>
      <c r="GS41" t="s">
        <v>3215</v>
      </c>
      <c r="GT41" t="str">
        <f>IFERROR(VLOOKUP(ROWS(GT$2:GT41),GR$2:GS$202,2,FALSE),"")</f>
        <v>DOB : Donegal Bay</v>
      </c>
      <c r="GU41">
        <f>IF(ISNUMBER(SEARCH(Hauls!$G$366,GV$2:GV$202)),MAX(GU$1:GU40)+1,0)</f>
        <v>40</v>
      </c>
      <c r="GV41" t="s">
        <v>3215</v>
      </c>
      <c r="GW41" t="str">
        <f>IFERROR(VLOOKUP(ROWS(GW$2:GW41),GU$2:GV$202,2,FALSE),"")</f>
        <v>DOB : Donegal Bay</v>
      </c>
      <c r="GX41">
        <f>IF(ISNUMBER(SEARCH(Hauls!$G$368,GY$2:GY$202)),MAX(GX$1:GX40)+1,0)</f>
        <v>40</v>
      </c>
      <c r="GY41" t="s">
        <v>3215</v>
      </c>
      <c r="GZ41" t="str">
        <f>IFERROR(VLOOKUP(ROWS(GZ$2:GZ41),GX$2:GY$202,2,FALSE),"")</f>
        <v>DOB : Donegal Bay</v>
      </c>
      <c r="HA41">
        <f>IF(ISNUMBER(SEARCH(Hauls!$G$369,HB$2:HB$202)),MAX(HA$1:HA40)+1,0)</f>
        <v>40</v>
      </c>
      <c r="HB41" t="s">
        <v>3215</v>
      </c>
      <c r="HC41" t="str">
        <f>IFERROR(VLOOKUP(ROWS(HC$2:HC41),HA$2:HB$202,2,FALSE),"")</f>
        <v>DOB : Donegal Bay</v>
      </c>
      <c r="HD41">
        <f>IF(ISNUMBER(SEARCH(Hauls!$G$370,HE$2:HE$202)),MAX(HD$1:HD40)+1,0)</f>
        <v>40</v>
      </c>
      <c r="HE41" t="s">
        <v>3215</v>
      </c>
      <c r="HF41" t="str">
        <f>IFERROR(VLOOKUP(ROWS(HF$2:HF41),HD$2:HE$202,2,FALSE),"")</f>
        <v>DOB : Donegal Bay</v>
      </c>
      <c r="HG41">
        <f>IF(ISNUMBER(SEARCH(Hauls!$G$371,HH$2:HH$202)),MAX(HG$1:HG40)+1,0)</f>
        <v>40</v>
      </c>
      <c r="HH41" t="s">
        <v>3215</v>
      </c>
      <c r="HI41" t="str">
        <f>IFERROR(VLOOKUP(ROWS(HI$2:HI41),HG$2:HH$202,2,FALSE),"")</f>
        <v>DOB : Donegal Bay</v>
      </c>
      <c r="HJ41">
        <f>IF(ISNUMBER(SEARCH(Hauls!$G$372,HK$2:HK$202)),MAX(HJ$1:HJ40)+1,0)</f>
        <v>40</v>
      </c>
      <c r="HK41" t="s">
        <v>3215</v>
      </c>
      <c r="HL41" t="str">
        <f>IFERROR(VLOOKUP(ROWS(HL$2:HL41),HJ$2:HK$202,2,FALSE),"")</f>
        <v>DOB : Donegal Bay</v>
      </c>
      <c r="HM41">
        <f>IF(ISNUMBER(SEARCH(Hauls!$G$373,HN$2:HN$202)),MAX(HM$1:HM40)+1,0)</f>
        <v>40</v>
      </c>
      <c r="HN41" t="s">
        <v>3215</v>
      </c>
      <c r="HO41" t="str">
        <f>IFERROR(VLOOKUP(ROWS(HO$2:HO41),HM$2:HN$202,2,FALSE),"")</f>
        <v>DOB : Donegal Bay</v>
      </c>
      <c r="HP41">
        <f>IF(ISNUMBER(SEARCH(Hauls!$G$374,HQ$2:HQ$202)),MAX(HP$1:HP40)+1,0)</f>
        <v>40</v>
      </c>
      <c r="HQ41" t="s">
        <v>3215</v>
      </c>
      <c r="HR41" t="str">
        <f>IFERROR(VLOOKUP(ROWS(HR$2:HR41),HP$2:HQ$202,2,FALSE),"")</f>
        <v>DOB : Donegal Bay</v>
      </c>
      <c r="HS41">
        <f>IF(ISNUMBER(SEARCH(Hauls!$G$375,HT$2:HT$202)),MAX(HS$1:HS40)+1,0)</f>
        <v>40</v>
      </c>
      <c r="HT41" t="s">
        <v>3215</v>
      </c>
      <c r="HU41" t="str">
        <f>IFERROR(VLOOKUP(ROWS(HU$2:HU41),HS$2:HT$202,2,FALSE),"")</f>
        <v>DOB : Donegal Bay</v>
      </c>
      <c r="HV41">
        <f>IF(ISNUMBER(SEARCH(Hauls!$G$376,HW$2:HW$202)),MAX(HV$1:HV40)+1,0)</f>
        <v>40</v>
      </c>
      <c r="HW41" t="s">
        <v>3215</v>
      </c>
      <c r="HX41" t="str">
        <f>IFERROR(VLOOKUP(ROWS(HX$2:HX41),HV$2:HW$202,2,FALSE),"")</f>
        <v>DOB : Donegal Bay</v>
      </c>
      <c r="HY41">
        <f>IF(ISNUMBER(SEARCH(Hauls!$G$377,HZ$2:HZ$202)),MAX(HY$1:HY40)+1,0)</f>
        <v>40</v>
      </c>
      <c r="HZ41" t="s">
        <v>3215</v>
      </c>
      <c r="IA41" t="str">
        <f>IFERROR(VLOOKUP(ROWS(IA$2:IA41),HY$2:HZ$202,2,FALSE),"")</f>
        <v>DOB : Donegal Bay</v>
      </c>
      <c r="IB41">
        <f>IF(ISNUMBER(SEARCH(Hauls!$G$378,IC$2:IC$202)),MAX(IB$1:IB40)+1,0)</f>
        <v>40</v>
      </c>
      <c r="IC41" t="s">
        <v>3215</v>
      </c>
      <c r="ID41" t="str">
        <f>IFERROR(VLOOKUP(ROWS(ID$2:ID41),IB$2:IC$202,2,FALSE),"")</f>
        <v>DOB : Donegal Bay</v>
      </c>
      <c r="IE41">
        <f>IF(ISNUMBER(SEARCH(Hauls!$G$379,IF$2:IF$202)),MAX(IE$1:IE40)+1,0)</f>
        <v>40</v>
      </c>
      <c r="IF41" t="s">
        <v>3215</v>
      </c>
      <c r="IG41" t="str">
        <f>IFERROR(VLOOKUP(ROWS(IG$2:IG41),IE$2:IF$202,2,FALSE),"")</f>
        <v>DOB : Donegal Bay</v>
      </c>
      <c r="IH41">
        <f>IF(ISNUMBER(SEARCH(Hauls!$G$380,II$2:II$202)),MAX(IH$1:IH40)+1,0)</f>
        <v>40</v>
      </c>
      <c r="II41" t="s">
        <v>3215</v>
      </c>
      <c r="IJ41" t="str">
        <f>IFERROR(VLOOKUP(ROWS(IJ$2:IJ41),IH$2:II$202,2,FALSE),"")</f>
        <v>DOB : Donegal Bay</v>
      </c>
      <c r="IK41">
        <f>IF(ISNUMBER(SEARCH(Hauls!$G$381,IL$2:IL$202)),MAX(IK$1:IK40)+1,0)</f>
        <v>40</v>
      </c>
      <c r="IL41" t="s">
        <v>3215</v>
      </c>
      <c r="IM41" t="str">
        <f>IFERROR(VLOOKUP(ROWS(IM$2:IM41),IK$2:IL$202,2,FALSE),"")</f>
        <v>DOB : Donegal Bay</v>
      </c>
      <c r="IN41">
        <f>IF(ISNUMBER(SEARCH(Hauls!$G$382,IO$2:IO$202)),MAX(IN$1:IN40)+1,0)</f>
        <v>40</v>
      </c>
      <c r="IO41" t="s">
        <v>3215</v>
      </c>
      <c r="IP41" t="str">
        <f>IFERROR(VLOOKUP(ROWS(IP$2:IP41),IN$2:IO$202,2,FALSE),"")</f>
        <v>DOB : Donegal Bay</v>
      </c>
      <c r="IQ41">
        <f>IF(ISNUMBER(SEARCH(Hauls!$G$383,IR$2:IR$202)),MAX(IQ$1:IQ40)+1,0)</f>
        <v>40</v>
      </c>
      <c r="IR41" t="s">
        <v>3215</v>
      </c>
      <c r="IS41" t="str">
        <f>IFERROR(VLOOKUP(ROWS(IS$2:IS41),IQ$2:IR$202,2,FALSE),"")</f>
        <v>DOB : Donegal Bay</v>
      </c>
      <c r="IT41">
        <f>IF(ISNUMBER(SEARCH(Hauls!$G$384,IU$2:IU$202)),MAX(IT$1:IT40)+1,0)</f>
        <v>40</v>
      </c>
      <c r="IU41" t="s">
        <v>3215</v>
      </c>
      <c r="IV41" t="str">
        <f>IFERROR(VLOOKUP(ROWS(IV$2:IV41),IT$2:IU$202,2,FALSE),"")</f>
        <v>DOB : Donegal Bay</v>
      </c>
      <c r="IW41">
        <f>IF(ISNUMBER(SEARCH(Hauls!$G$385,IX$2:IX$202)),MAX(IW$1:IW40)+1,0)</f>
        <v>40</v>
      </c>
      <c r="IX41" t="s">
        <v>3215</v>
      </c>
      <c r="IY41" t="str">
        <f>IFERROR(VLOOKUP(ROWS(IY$2:IY41),IW$2:IX$202,2,FALSE),"")</f>
        <v>DOB : Donegal Bay</v>
      </c>
      <c r="IZ41">
        <f>IF(ISNUMBER(SEARCH(Hauls!$G$386,JA$2:JA$202)),MAX(IZ$1:IZ40)+1,0)</f>
        <v>40</v>
      </c>
      <c r="JA41" t="s">
        <v>3215</v>
      </c>
      <c r="JB41" t="str">
        <f>IFERROR(VLOOKUP(ROWS(JB$2:JB41),IZ$2:JA$202,2,FALSE),"")</f>
        <v>DOB : Donegal Bay</v>
      </c>
      <c r="JC41">
        <f>IF(ISNUMBER(SEARCH(Hauls!$G$387,JD$2:JD$202)),MAX(JC$1:JC40)+1,0)</f>
        <v>40</v>
      </c>
      <c r="JD41" t="s">
        <v>3215</v>
      </c>
      <c r="JE41" t="str">
        <f>IFERROR(VLOOKUP(ROWS(JE$2:JE41),JC$2:JD$202,2,FALSE),"")</f>
        <v>DOB : Donegal Bay</v>
      </c>
      <c r="JF41">
        <f>IF(ISNUMBER(SEARCH(Hauls!$G$388,JG$2:JG$202)),MAX(JF$1:JF40)+1,0)</f>
        <v>40</v>
      </c>
      <c r="JG41" t="s">
        <v>3215</v>
      </c>
      <c r="JH41" t="str">
        <f>IFERROR(VLOOKUP(ROWS(JH$2:JH41),JF$2:JG$202,2,FALSE),"")</f>
        <v>DOB : Donegal Bay</v>
      </c>
      <c r="JI41">
        <f>IF(ISNUMBER(SEARCH(Hauls!$G$389,JJ$2:JJ$202)),MAX(JI$1:JI40)+1,0)</f>
        <v>40</v>
      </c>
      <c r="JJ41" t="s">
        <v>3215</v>
      </c>
      <c r="JK41" t="str">
        <f>IFERROR(VLOOKUP(ROWS(JK$2:JK41),JI$2:JJ$202,2,FALSE),"")</f>
        <v>DOB : Donegal Bay</v>
      </c>
      <c r="JL41">
        <f>IF(ISNUMBER(SEARCH(Hauls!$G$390,JM$2:JM$202)),MAX(JL$1:JL40)+1,0)</f>
        <v>40</v>
      </c>
      <c r="JM41" t="s">
        <v>3215</v>
      </c>
      <c r="JN41" t="str">
        <f>IFERROR(VLOOKUP(ROWS(JN$2:JN41),JL$2:JM$202,2,FALSE),"")</f>
        <v>DOB : Donegal Bay</v>
      </c>
      <c r="JO41">
        <f>IF(ISNUMBER(SEARCH(Hauls!$G$391,JP$2:JP$202)),MAX(JO$1:JO40)+1,0)</f>
        <v>40</v>
      </c>
      <c r="JP41" t="s">
        <v>3215</v>
      </c>
      <c r="JQ41" t="str">
        <f>IFERROR(VLOOKUP(ROWS(JQ$2:JQ41),JO$2:JP$202,2,FALSE),"")</f>
        <v>DOB : Donegal Bay</v>
      </c>
      <c r="JR41">
        <f>IF(ISNUMBER(SEARCH(Hauls!$G$392,JS$2:JS$202)),MAX(JR$1:JR40)+1,0)</f>
        <v>40</v>
      </c>
      <c r="JS41" t="s">
        <v>3215</v>
      </c>
      <c r="JT41" t="str">
        <f>IFERROR(VLOOKUP(ROWS(JT$2:JT41),JR$2:JS$202,2,FALSE),"")</f>
        <v>DOB : Donegal Bay</v>
      </c>
      <c r="JU41">
        <f>IF(ISNUMBER(SEARCH(Hauls!$G$393,JV$2:JV$202)),MAX(JU$1:JU40)+1,0)</f>
        <v>40</v>
      </c>
      <c r="JV41" t="s">
        <v>3215</v>
      </c>
      <c r="JW41" t="str">
        <f>IFERROR(VLOOKUP(ROWS(JW$2:JW41),JU$2:JV$202,2,FALSE),"")</f>
        <v>DOB : Donegal Bay</v>
      </c>
      <c r="JX41">
        <f>IF(ISNUMBER(SEARCH(Hauls!$G$394,JY$2:JY$202)),MAX(JX$1:JX40)+1,0)</f>
        <v>40</v>
      </c>
      <c r="JY41" t="s">
        <v>3215</v>
      </c>
      <c r="JZ41" t="str">
        <f>IFERROR(VLOOKUP(ROWS(JZ$2:JZ41),JX$2:JY$202,2,FALSE),"")</f>
        <v>DOB : Donegal Bay</v>
      </c>
      <c r="KA41">
        <f>IF(ISNUMBER(SEARCH(Hauls!$G$395,KB$2:KB$202)),MAX(KA$1:KA40)+1,0)</f>
        <v>40</v>
      </c>
      <c r="KB41" t="s">
        <v>3215</v>
      </c>
      <c r="KC41" t="str">
        <f>IFERROR(VLOOKUP(ROWS(KC$2:KC41),KA$2:KB$202,2,FALSE),"")</f>
        <v>DOB : Donegal Bay</v>
      </c>
      <c r="KD41">
        <f>IF(ISNUMBER(SEARCH(Hauls!$G$396,KE$2:KE$202)),MAX(KD$1:KD40)+1,0)</f>
        <v>40</v>
      </c>
      <c r="KE41" t="s">
        <v>3215</v>
      </c>
      <c r="KF41" t="str">
        <f>IFERROR(VLOOKUP(ROWS(KF$2:KF41),KD$2:KE$202,2,FALSE),"")</f>
        <v>DOB : Donegal Bay</v>
      </c>
      <c r="KG41">
        <f>IF(ISNUMBER(SEARCH(Hauls!$G$397,KH$2:KH$202)),MAX(KG$1:KG40)+1,0)</f>
        <v>40</v>
      </c>
      <c r="KH41" t="s">
        <v>3215</v>
      </c>
      <c r="KI41" t="str">
        <f>IFERROR(VLOOKUP(ROWS(KI$2:KI41),KG$2:KH$202,2,FALSE),"")</f>
        <v>DOB : Donegal Bay</v>
      </c>
      <c r="KJ41">
        <f>IF(ISNUMBER(SEARCH(Hauls!$G$398,KK$2:KK$202)),MAX(KJ$1:KJ40)+1,0)</f>
        <v>40</v>
      </c>
      <c r="KK41" t="s">
        <v>3215</v>
      </c>
      <c r="KL41" t="str">
        <f>IFERROR(VLOOKUP(ROWS(KL$2:KL41),KJ$2:KK$202,2,FALSE),"")</f>
        <v>DOB : Donegal Bay</v>
      </c>
      <c r="KM41">
        <f>IF(ISNUMBER(SEARCH(Hauls!$G$399,KN$2:KN$202)),MAX(KM$1:KM40)+1,0)</f>
        <v>40</v>
      </c>
      <c r="KN41" t="s">
        <v>3215</v>
      </c>
      <c r="KO41" t="str">
        <f>IFERROR(VLOOKUP(ROWS(KO$2:KO41),KM$2:KN$202,2,FALSE),"")</f>
        <v>DOB : Donegal Bay</v>
      </c>
      <c r="KP41">
        <f>IF(ISNUMBER(SEARCH(Hauls!$G$400,KQ$2:KQ$202)),MAX(KP$1:KP40)+1,0)</f>
        <v>40</v>
      </c>
      <c r="KQ41" t="s">
        <v>3215</v>
      </c>
      <c r="KR41" t="str">
        <f>IFERROR(VLOOKUP(ROWS(KR$2:KR41),KP$2:KQ$202,2,FALSE),"")</f>
        <v>DOB : Donegal Bay</v>
      </c>
    </row>
    <row r="42" spans="1:304" x14ac:dyDescent="0.25">
      <c r="A42" t="s">
        <v>2570</v>
      </c>
      <c r="B42" t="s">
        <v>2571</v>
      </c>
      <c r="C42" t="s">
        <v>648</v>
      </c>
      <c r="D42" t="str">
        <f t="shared" si="0"/>
        <v>DMY : Doughmore Bay</v>
      </c>
      <c r="E42">
        <f>IF(ISNUMBER(SEARCH(Hauls!$G$301,$F$2:$F$202)),MAX($E$1:E41)+1,0)</f>
        <v>41</v>
      </c>
      <c r="F42" t="s">
        <v>3216</v>
      </c>
      <c r="G42" t="str">
        <f>IFERROR(VLOOKUP(ROWS($G$2:G42),$E$2:$F$202,2,FALSE),"")</f>
        <v>DMY : Doughmore Bay</v>
      </c>
      <c r="H42">
        <f>IF(ISNUMBER(SEARCH(Hauls!$G$302,I$2:I$202)),MAX(H$1:H41)+1,0)</f>
        <v>41</v>
      </c>
      <c r="I42" t="s">
        <v>3216</v>
      </c>
      <c r="J42" t="str">
        <f>IFERROR(VLOOKUP(ROWS(J$2:J42),H$2:I$202,2,FALSE),"")</f>
        <v>DMY : Doughmore Bay</v>
      </c>
      <c r="K42">
        <f>IF(ISNUMBER(SEARCH(Hauls!$G$303,L$2:L$202)),MAX(K$1:K41)+1,0)</f>
        <v>41</v>
      </c>
      <c r="L42" t="s">
        <v>3216</v>
      </c>
      <c r="M42" t="str">
        <f>IFERROR(VLOOKUP(ROWS(M$2:M42),K$2:L$202,2,FALSE),"")</f>
        <v>DMY : Doughmore Bay</v>
      </c>
      <c r="N42">
        <f>IF(ISNUMBER(SEARCH(Hauls!$G$304,O$2:O$202)),MAX(N$1:N41)+1,0)</f>
        <v>41</v>
      </c>
      <c r="O42" t="s">
        <v>3216</v>
      </c>
      <c r="P42" t="str">
        <f>IFERROR(VLOOKUP(ROWS(P$2:P42),N$2:O$202,2,FALSE),"")</f>
        <v>DMY : Doughmore Bay</v>
      </c>
      <c r="Q42">
        <f>IF(ISNUMBER(SEARCH(Hauls!$G$305,R$2:R$202)),MAX(Q$1:Q41)+1,0)</f>
        <v>41</v>
      </c>
      <c r="R42" t="s">
        <v>3216</v>
      </c>
      <c r="S42" t="str">
        <f>IFERROR(VLOOKUP(ROWS(S$2:S42),Q$2:R$202,2,FALSE),"")</f>
        <v>DMY : Doughmore Bay</v>
      </c>
      <c r="T42">
        <f>IF(ISNUMBER(SEARCH(Hauls!$G$306,U$2:U$202)),MAX(T$1:T41)+1,0)</f>
        <v>41</v>
      </c>
      <c r="U42" t="s">
        <v>3216</v>
      </c>
      <c r="V42" t="str">
        <f>IFERROR(VLOOKUP(ROWS(V$2:V42),T$2:U$202,2,FALSE),"")</f>
        <v>DMY : Doughmore Bay</v>
      </c>
      <c r="W42">
        <f>IF(ISNUMBER(SEARCH(Hauls!$G$307,X$2:X$202)),MAX(W$1:W41)+1,0)</f>
        <v>41</v>
      </c>
      <c r="X42" t="s">
        <v>3216</v>
      </c>
      <c r="Y42" t="str">
        <f>IFERROR(VLOOKUP(ROWS(Y$2:Y42),W$2:X$202,2,FALSE),"")</f>
        <v>DMY : Doughmore Bay</v>
      </c>
      <c r="Z42">
        <f>IF(ISNUMBER(SEARCH(Hauls!$G$308,AA$2:AA$202)),MAX(Z$1:Z41)+1,0)</f>
        <v>41</v>
      </c>
      <c r="AA42" t="s">
        <v>3216</v>
      </c>
      <c r="AB42" t="str">
        <f>IFERROR(VLOOKUP(ROWS(AB$2:AB42),Z$2:AA$202,2,FALSE),"")</f>
        <v>DMY : Doughmore Bay</v>
      </c>
      <c r="AC42">
        <f>IF(ISNUMBER(SEARCH(Hauls!$G$309,AD$2:AD$202)),MAX(AC$1:AC41)+1,0)</f>
        <v>41</v>
      </c>
      <c r="AD42" t="s">
        <v>3216</v>
      </c>
      <c r="AE42" t="str">
        <f>IFERROR(VLOOKUP(ROWS(AE$2:AE42),AC$2:AD$202,2,FALSE),"")</f>
        <v>DMY : Doughmore Bay</v>
      </c>
      <c r="AF42">
        <f>IF(ISNUMBER(SEARCH(Hauls!$G$310,AG$2:AG$202)),MAX(AF$1:AF41)+1,0)</f>
        <v>41</v>
      </c>
      <c r="AG42" t="s">
        <v>3216</v>
      </c>
      <c r="AH42" t="str">
        <f>IFERROR(VLOOKUP(ROWS(AH$2:AH42),AF$2:AG$202,2,FALSE),"")</f>
        <v>DMY : Doughmore Bay</v>
      </c>
      <c r="AI42">
        <f>IF(ISNUMBER(SEARCH(Hauls!$G$311,AJ$2:AJ$202)),MAX(AI$1:AI41)+1,0)</f>
        <v>41</v>
      </c>
      <c r="AJ42" t="s">
        <v>3216</v>
      </c>
      <c r="AK42" t="str">
        <f>IFERROR(VLOOKUP(ROWS(AK$2:AK42),AI$2:AJ$202,2,FALSE),"")</f>
        <v>DMY : Doughmore Bay</v>
      </c>
      <c r="AL42">
        <f>IF(ISNUMBER(SEARCH(Hauls!$G$312,AM$2:AM$202)),MAX(AL$1:AL41)+1,0)</f>
        <v>41</v>
      </c>
      <c r="AM42" t="s">
        <v>3216</v>
      </c>
      <c r="AN42" t="str">
        <f>IFERROR(VLOOKUP(ROWS(AN$2:AN42),AL$2:AM$202,2,FALSE),"")</f>
        <v>DMY : Doughmore Bay</v>
      </c>
      <c r="AO42">
        <f>IF(ISNUMBER(SEARCH(Hauls!$G$313,AP$2:AP$202)),MAX(AO$1:AO41)+1,0)</f>
        <v>41</v>
      </c>
      <c r="AP42" t="s">
        <v>3216</v>
      </c>
      <c r="AQ42" t="str">
        <f>IFERROR(VLOOKUP(ROWS(AQ$2:AQ42),AO$2:AP$202,2,FALSE),"")</f>
        <v>DMY : Doughmore Bay</v>
      </c>
      <c r="AR42">
        <f>IF(ISNUMBER(SEARCH(Hauls!$G$314,AS$2:AS$202)),MAX(AR$1:AR41)+1,0)</f>
        <v>41</v>
      </c>
      <c r="AS42" t="s">
        <v>3216</v>
      </c>
      <c r="AT42" t="str">
        <f>IFERROR(VLOOKUP(ROWS(AT$2:AT42),AR$2:AS$202,2,FALSE),"")</f>
        <v>DMY : Doughmore Bay</v>
      </c>
      <c r="AU42">
        <f>IF(ISNUMBER(SEARCH(Hauls!$G$315,AV$2:AV$202)),MAX(AU$1:AU41)+1,0)</f>
        <v>41</v>
      </c>
      <c r="AV42" t="s">
        <v>3216</v>
      </c>
      <c r="AW42" t="str">
        <f>IFERROR(VLOOKUP(ROWS(AW$2:AW42),AU$2:AV$202,2,FALSE),"")</f>
        <v>DMY : Doughmore Bay</v>
      </c>
      <c r="AX42">
        <f>IF(ISNUMBER(SEARCH(Hauls!$G$316,AY$2:AY$202)),MAX(AX$1:AX41)+1,0)</f>
        <v>41</v>
      </c>
      <c r="AY42" t="s">
        <v>3216</v>
      </c>
      <c r="AZ42" t="str">
        <f>IFERROR(VLOOKUP(ROWS(AZ$2:AZ42),AX$2:AY$202,2,FALSE),"")</f>
        <v>DMY : Doughmore Bay</v>
      </c>
      <c r="BA42">
        <f>IF(ISNUMBER(SEARCH(Hauls!$G$317,BB$2:BB$202)),MAX(BA$1:BA41)+1,0)</f>
        <v>41</v>
      </c>
      <c r="BB42" t="s">
        <v>3216</v>
      </c>
      <c r="BC42" t="str">
        <f>IFERROR(VLOOKUP(ROWS(BC$2:BC42),BA$2:BB$202,2,FALSE),"")</f>
        <v>DMY : Doughmore Bay</v>
      </c>
      <c r="BD42">
        <f>IF(ISNUMBER(SEARCH(Hauls!$G$318,BE$2:BE$202)),MAX(BD$1:BD41)+1,0)</f>
        <v>41</v>
      </c>
      <c r="BE42" t="s">
        <v>3216</v>
      </c>
      <c r="BF42" t="str">
        <f>IFERROR(VLOOKUP(ROWS(BF$2:BF42),BD$2:BE$202,2,FALSE),"")</f>
        <v>DMY : Doughmore Bay</v>
      </c>
      <c r="BG42">
        <f>IF(ISNUMBER(SEARCH(Hauls!$G$319,BH$2:BH$202)),MAX(BG$1:BG41)+1,0)</f>
        <v>41</v>
      </c>
      <c r="BH42" t="s">
        <v>3216</v>
      </c>
      <c r="BI42" t="str">
        <f>IFERROR(VLOOKUP(ROWS(BI$2:BI42),BG$2:BH$202,2,FALSE),"")</f>
        <v>DMY : Doughmore Bay</v>
      </c>
      <c r="BJ42">
        <f>IF(ISNUMBER(SEARCH(Hauls!$G$320,BK$2:BK$202)),MAX(BJ$1:BJ41)+1,0)</f>
        <v>41</v>
      </c>
      <c r="BK42" t="s">
        <v>3216</v>
      </c>
      <c r="BL42" t="str">
        <f>IFERROR(VLOOKUP(ROWS(BL$2:BL42),BJ$2:BK$202,2,FALSE),"")</f>
        <v>DMY : Doughmore Bay</v>
      </c>
      <c r="BM42">
        <f>IF(ISNUMBER(SEARCH(Hauls!$G$321,BN$2:BN$202)),MAX(BM$1:BM41)+1,0)</f>
        <v>41</v>
      </c>
      <c r="BN42" t="s">
        <v>3216</v>
      </c>
      <c r="BO42" t="str">
        <f>IFERROR(VLOOKUP(ROWS(BO$2:BO42),BM$2:BN$202,2,FALSE),"")</f>
        <v>DMY : Doughmore Bay</v>
      </c>
      <c r="BP42">
        <f>IF(ISNUMBER(SEARCH(Hauls!$G$322,BQ$2:BQ$202)),MAX(BP$1:BP41)+1,0)</f>
        <v>41</v>
      </c>
      <c r="BQ42" t="s">
        <v>3216</v>
      </c>
      <c r="BR42" t="str">
        <f>IFERROR(VLOOKUP(ROWS(BR$2:BR42),BP$2:BQ$202,2,FALSE),"")</f>
        <v>DMY : Doughmore Bay</v>
      </c>
      <c r="BS42">
        <f>IF(ISNUMBER(SEARCH(Hauls!$G$323,BT$2:BT$202)),MAX(BS$1:BS41)+1,0)</f>
        <v>41</v>
      </c>
      <c r="BT42" t="s">
        <v>3216</v>
      </c>
      <c r="BU42" t="str">
        <f>IFERROR(VLOOKUP(ROWS(BU$2:BU42),BS$2:BT$202,2,FALSE),"")</f>
        <v>DMY : Doughmore Bay</v>
      </c>
      <c r="BV42">
        <f>IF(ISNUMBER(SEARCH(Hauls!$G$324,BW$2:BW$202)),MAX(BV$1:BV41)+1,0)</f>
        <v>41</v>
      </c>
      <c r="BW42" t="s">
        <v>3216</v>
      </c>
      <c r="BX42" t="str">
        <f>IFERROR(VLOOKUP(ROWS(BX$2:BX42),BV$2:BW$202,2,FALSE),"")</f>
        <v>DMY : Doughmore Bay</v>
      </c>
      <c r="BY42">
        <f>IF(ISNUMBER(SEARCH(Hauls!$G$325,BZ$2:BZ$202)),MAX(BY$1:BY41)+1,0)</f>
        <v>41</v>
      </c>
      <c r="BZ42" t="s">
        <v>3216</v>
      </c>
      <c r="CA42" t="str">
        <f>IFERROR(VLOOKUP(ROWS(CA$2:CA42),BY$2:BZ$202,2,FALSE),"")</f>
        <v>DMY : Doughmore Bay</v>
      </c>
      <c r="CB42">
        <f>IF(ISNUMBER(SEARCH(Hauls!$G$326,CC$2:CC$202)),MAX(CB$1:CB41)+1,0)</f>
        <v>41</v>
      </c>
      <c r="CC42" t="s">
        <v>3216</v>
      </c>
      <c r="CD42" t="str">
        <f>IFERROR(VLOOKUP(ROWS(CD$2:CD42),CB$2:CC$202,2,FALSE),"")</f>
        <v>DMY : Doughmore Bay</v>
      </c>
      <c r="CE42">
        <f>IF(ISNUMBER(SEARCH(Hauls!$G$327,CF$2:CF$202)),MAX(CE$1:CE41)+1,0)</f>
        <v>41</v>
      </c>
      <c r="CF42" t="s">
        <v>3216</v>
      </c>
      <c r="CG42" t="str">
        <f>IFERROR(VLOOKUP(ROWS(CG$2:CG42),CE$2:CF$202,2,FALSE),"")</f>
        <v>DMY : Doughmore Bay</v>
      </c>
      <c r="CH42">
        <f>IF(ISNUMBER(SEARCH(Hauls!$G$328,CI$2:CI$202)),MAX(CH$1:CH41)+1,0)</f>
        <v>41</v>
      </c>
      <c r="CI42" t="s">
        <v>3216</v>
      </c>
      <c r="CJ42" t="str">
        <f>IFERROR(VLOOKUP(ROWS(CJ$2:CJ42),CH$2:CI$202,2,FALSE),"")</f>
        <v>DMY : Doughmore Bay</v>
      </c>
      <c r="CK42">
        <f>IF(ISNUMBER(SEARCH(Hauls!$G$329,CL$2:CL$202)),MAX(CK$1:CK41)+1,0)</f>
        <v>41</v>
      </c>
      <c r="CL42" t="s">
        <v>3216</v>
      </c>
      <c r="CM42" t="str">
        <f>IFERROR(VLOOKUP(ROWS(CM$2:CM42),CK$2:CL$202,2,FALSE),"")</f>
        <v>DMY : Doughmore Bay</v>
      </c>
      <c r="CN42">
        <f>IF(ISNUMBER(SEARCH(Hauls!$G$330,CO$2:CO$202)),MAX(CN$1:CN41)+1,0)</f>
        <v>41</v>
      </c>
      <c r="CO42" t="s">
        <v>3216</v>
      </c>
      <c r="CP42" t="str">
        <f>IFERROR(VLOOKUP(ROWS(CP$2:CP42),CN$2:CO$202,2,FALSE),"")</f>
        <v>DMY : Doughmore Bay</v>
      </c>
      <c r="CQ42">
        <f>IF(ISNUMBER(SEARCH(Hauls!$G$331,CR$2:CR$202)),MAX(CQ$1:CQ41)+1,0)</f>
        <v>41</v>
      </c>
      <c r="CR42" t="s">
        <v>3216</v>
      </c>
      <c r="CS42" t="str">
        <f>IFERROR(VLOOKUP(ROWS(CS$2:CS42),CQ$2:CR$202,2,FALSE),"")</f>
        <v>DMY : Doughmore Bay</v>
      </c>
      <c r="CT42">
        <f>IF(ISNUMBER(SEARCH(Hauls!$G$332,CU$2:CU$202)),MAX(CT$1:CT41)+1,0)</f>
        <v>41</v>
      </c>
      <c r="CU42" t="s">
        <v>3216</v>
      </c>
      <c r="CV42" t="str">
        <f>IFERROR(VLOOKUP(ROWS(CV$2:CV42),CT$2:CU$202,2,FALSE),"")</f>
        <v>DMY : Doughmore Bay</v>
      </c>
      <c r="CW42">
        <f>IF(ISNUMBER(SEARCH(Hauls!$G$333,CX$2:CX$202)),MAX(CW$1:CW41)+1,0)</f>
        <v>41</v>
      </c>
      <c r="CX42" t="s">
        <v>3216</v>
      </c>
      <c r="CY42" t="str">
        <f>IFERROR(VLOOKUP(ROWS(CY$2:CY42),CW$2:CX$202,2,FALSE),"")</f>
        <v>DMY : Doughmore Bay</v>
      </c>
      <c r="CZ42">
        <f>IF(ISNUMBER(SEARCH(Hauls!$G$334,DA$2:DA$202)),MAX(CZ$1:CZ41)+1,0)</f>
        <v>41</v>
      </c>
      <c r="DA42" t="s">
        <v>3216</v>
      </c>
      <c r="DB42" t="str">
        <f>IFERROR(VLOOKUP(ROWS(DB$2:DB42),CZ$2:DA$202,2,FALSE),"")</f>
        <v>DMY : Doughmore Bay</v>
      </c>
      <c r="DC42">
        <f>IF(ISNUMBER(SEARCH(Hauls!$G$335,DD$2:DD$202)),MAX(DC$1:DC41)+1,0)</f>
        <v>41</v>
      </c>
      <c r="DD42" t="s">
        <v>3216</v>
      </c>
      <c r="DE42" t="str">
        <f>IFERROR(VLOOKUP(ROWS(DE$2:DE42),DC$2:DD$202,2,FALSE),"")</f>
        <v>DMY : Doughmore Bay</v>
      </c>
      <c r="DF42">
        <f>IF(ISNUMBER(SEARCH(Hauls!$G$336,DG$2:DG$202)),MAX(DF$1:DF41)+1,0)</f>
        <v>41</v>
      </c>
      <c r="DG42" t="s">
        <v>3216</v>
      </c>
      <c r="DH42" t="str">
        <f>IFERROR(VLOOKUP(ROWS(DH$2:DH42),DF$2:DG$202,2,FALSE),"")</f>
        <v>DMY : Doughmore Bay</v>
      </c>
      <c r="DI42">
        <f>IF(ISNUMBER(SEARCH(Hauls!$G$337,DJ$2:DJ$202)),MAX(DI$1:DI41)+1,0)</f>
        <v>41</v>
      </c>
      <c r="DJ42" t="s">
        <v>3216</v>
      </c>
      <c r="DK42" t="str">
        <f>IFERROR(VLOOKUP(ROWS(DK$2:DK42),DI$2:DJ$202,2,FALSE),"")</f>
        <v>DMY : Doughmore Bay</v>
      </c>
      <c r="DL42">
        <f>IF(ISNUMBER(SEARCH(Hauls!$G$338,DM$2:DM$202)),MAX(DL$1:DL41)+1,0)</f>
        <v>41</v>
      </c>
      <c r="DM42" t="s">
        <v>3216</v>
      </c>
      <c r="DN42" t="str">
        <f>IFERROR(VLOOKUP(ROWS(DN$2:DN42),DL$2:DM$202,2,FALSE),"")</f>
        <v>DMY : Doughmore Bay</v>
      </c>
      <c r="DO42">
        <f>IF(ISNUMBER(SEARCH(Hauls!$G$339,DP$2:DP$202)),MAX(DO$1:DO41)+1,0)</f>
        <v>41</v>
      </c>
      <c r="DP42" t="s">
        <v>3216</v>
      </c>
      <c r="DQ42" t="str">
        <f>IFERROR(VLOOKUP(ROWS(DQ$2:DQ42),DO$2:DP$202,2,FALSE),"")</f>
        <v>DMY : Doughmore Bay</v>
      </c>
      <c r="DR42">
        <f>IF(ISNUMBER(SEARCH(Hauls!$G$340,DS$2:DS$202)),MAX(DR$1:DR41)+1,0)</f>
        <v>41</v>
      </c>
      <c r="DS42" t="s">
        <v>3216</v>
      </c>
      <c r="DT42" t="str">
        <f>IFERROR(VLOOKUP(ROWS(DT$2:DT42),DR$2:DS$202,2,FALSE),"")</f>
        <v>DMY : Doughmore Bay</v>
      </c>
      <c r="DU42">
        <f>IF(ISNUMBER(SEARCH(Hauls!$G$341,DV$2:DV$202)),MAX(DU$1:DU41)+1,0)</f>
        <v>41</v>
      </c>
      <c r="DV42" t="s">
        <v>3216</v>
      </c>
      <c r="DW42" t="str">
        <f>IFERROR(VLOOKUP(ROWS(DW$2:DW42),DU$2:DV$202,2,FALSE),"")</f>
        <v>DMY : Doughmore Bay</v>
      </c>
      <c r="DX42">
        <f>IF(ISNUMBER(SEARCH(Hauls!$G$342,DY$2:DY$202)),MAX(DX$1:DX41)+1,0)</f>
        <v>41</v>
      </c>
      <c r="DY42" t="s">
        <v>3216</v>
      </c>
      <c r="DZ42" t="str">
        <f>IFERROR(VLOOKUP(ROWS(DZ$2:DZ42),DX$2:DY$202,2,FALSE),"")</f>
        <v>DMY : Doughmore Bay</v>
      </c>
      <c r="EA42">
        <f>IF(ISNUMBER(SEARCH(Hauls!$G$343,EB$2:EB$202)),MAX(EA$1:EA41)+1,0)</f>
        <v>41</v>
      </c>
      <c r="EB42" t="s">
        <v>3216</v>
      </c>
      <c r="EC42" t="str">
        <f>IFERROR(VLOOKUP(ROWS(EC$2:EC42),EA$2:EB$202,2,FALSE),"")</f>
        <v>DMY : Doughmore Bay</v>
      </c>
      <c r="ED42">
        <f>IF(ISNUMBER(SEARCH(Hauls!$G$344,EE$2:EE$202)),MAX(ED$1:ED41)+1,0)</f>
        <v>41</v>
      </c>
      <c r="EE42" t="s">
        <v>3216</v>
      </c>
      <c r="EF42" t="str">
        <f>IFERROR(VLOOKUP(ROWS(EF$2:EF42),ED$2:EE$202,2,FALSE),"")</f>
        <v>DMY : Doughmore Bay</v>
      </c>
      <c r="EG42">
        <f>IF(ISNUMBER(SEARCH(Hauls!$G$345,EH$2:EH$202)),MAX(EG$1:EG41)+1,0)</f>
        <v>41</v>
      </c>
      <c r="EH42" t="s">
        <v>3216</v>
      </c>
      <c r="EI42" t="str">
        <f>IFERROR(VLOOKUP(ROWS(EI$2:EI42),EG$2:EH$202,2,FALSE),"")</f>
        <v>DMY : Doughmore Bay</v>
      </c>
      <c r="EJ42">
        <f>IF(ISNUMBER(SEARCH(Hauls!$G$346,EK$2:EK$202)),MAX(EJ$1:EJ41)+1,0)</f>
        <v>41</v>
      </c>
      <c r="EK42" t="s">
        <v>3216</v>
      </c>
      <c r="EL42" t="str">
        <f>IFERROR(VLOOKUP(ROWS(EL$2:EL42),EJ$2:EK$202,2,FALSE),"")</f>
        <v>DMY : Doughmore Bay</v>
      </c>
      <c r="EM42">
        <f>IF(ISNUMBER(SEARCH(Hauls!$G$347,EN$2:EN$202)),MAX(EM$1:EM41)+1,0)</f>
        <v>41</v>
      </c>
      <c r="EN42" t="s">
        <v>3216</v>
      </c>
      <c r="EO42" t="str">
        <f>IFERROR(VLOOKUP(ROWS(EO$2:EO42),EM$2:EN$202,2,FALSE),"")</f>
        <v>DMY : Doughmore Bay</v>
      </c>
      <c r="EP42">
        <f>IF(ISNUMBER(SEARCH(Hauls!$G$348,EQ$2:EQ$202)),MAX(EP$1:EP41)+1,0)</f>
        <v>41</v>
      </c>
      <c r="EQ42" t="s">
        <v>3216</v>
      </c>
      <c r="ER42" t="str">
        <f>IFERROR(VLOOKUP(ROWS(ER$2:ER42),EP$2:EQ$202,2,FALSE),"")</f>
        <v>DMY : Doughmore Bay</v>
      </c>
      <c r="ES42">
        <f>IF(ISNUMBER(SEARCH(Hauls!$G$349,ET$2:ET$202)),MAX(ES$1:ES41)+1,0)</f>
        <v>41</v>
      </c>
      <c r="ET42" t="s">
        <v>3216</v>
      </c>
      <c r="EU42" t="str">
        <f>IFERROR(VLOOKUP(ROWS(EU$2:EU42),ES$2:ET$202,2,FALSE),"")</f>
        <v>DMY : Doughmore Bay</v>
      </c>
      <c r="EV42">
        <f>IF(ISNUMBER(SEARCH(Hauls!$G$350,EW$2:EW$202)),MAX(EV$1:EV41)+1,0)</f>
        <v>41</v>
      </c>
      <c r="EW42" t="s">
        <v>3216</v>
      </c>
      <c r="EX42" t="str">
        <f>IFERROR(VLOOKUP(ROWS(EX$2:EX42),EV$2:EW$202,2,FALSE),"")</f>
        <v>DMY : Doughmore Bay</v>
      </c>
      <c r="EY42">
        <f>IF(ISNUMBER(SEARCH(Hauls!$G$351,EZ$2:EZ$202)),MAX(EY$1:EY41)+1,0)</f>
        <v>41</v>
      </c>
      <c r="EZ42" t="s">
        <v>3216</v>
      </c>
      <c r="FA42" t="str">
        <f>IFERROR(VLOOKUP(ROWS(FA$2:FA42),EY$2:EZ$202,2,FALSE),"")</f>
        <v>DMY : Doughmore Bay</v>
      </c>
      <c r="FB42">
        <f>IF(ISNUMBER(SEARCH(Hauls!$G$352,FC$2:FC$202)),MAX(FB$1:FB41)+1,0)</f>
        <v>41</v>
      </c>
      <c r="FC42" t="s">
        <v>3216</v>
      </c>
      <c r="FD42" t="str">
        <f>IFERROR(VLOOKUP(ROWS(FD$2:FD42),FB$2:FC$202,2,FALSE),"")</f>
        <v>DMY : Doughmore Bay</v>
      </c>
      <c r="FE42">
        <f>IF(ISNUMBER(SEARCH(Hauls!$G$353,FF$2:FF$202)),MAX(FE$1:FE41)+1,0)</f>
        <v>41</v>
      </c>
      <c r="FF42" t="s">
        <v>3216</v>
      </c>
      <c r="FG42" t="str">
        <f>IFERROR(VLOOKUP(ROWS(FG$2:FG42),FE$2:FF$202,2,FALSE),"")</f>
        <v>DMY : Doughmore Bay</v>
      </c>
      <c r="FH42">
        <f>IF(ISNUMBER(SEARCH(Hauls!$G$354,FI$2:FI$202)),MAX(FH$1:FH41)+1,0)</f>
        <v>41</v>
      </c>
      <c r="FI42" t="s">
        <v>3216</v>
      </c>
      <c r="FJ42" t="str">
        <f>IFERROR(VLOOKUP(ROWS(FJ$2:FJ42),FH$2:FI$202,2,FALSE),"")</f>
        <v>DMY : Doughmore Bay</v>
      </c>
      <c r="FK42">
        <f>IF(ISNUMBER(SEARCH(Hauls!$G$355,FL$2:FL$202)),MAX(FK$1:FK41)+1,0)</f>
        <v>41</v>
      </c>
      <c r="FL42" t="s">
        <v>3216</v>
      </c>
      <c r="FM42" t="str">
        <f>IFERROR(VLOOKUP(ROWS(FM$2:FM42),FK$2:FL$202,2,FALSE),"")</f>
        <v>DMY : Doughmore Bay</v>
      </c>
      <c r="FN42">
        <f>IF(ISNUMBER(SEARCH(Hauls!$G$356,FO$2:FO$202)),MAX(FN$1:FN41)+1,0)</f>
        <v>41</v>
      </c>
      <c r="FO42" t="s">
        <v>3216</v>
      </c>
      <c r="FP42" t="str">
        <f>IFERROR(VLOOKUP(ROWS(FP$2:FP42),FN$2:FO$202,2,FALSE),"")</f>
        <v>DMY : Doughmore Bay</v>
      </c>
      <c r="FQ42">
        <f>IF(ISNUMBER(SEARCH(Hauls!$G$357,FR$2:FR$202)),MAX(FQ$1:FQ41)+1,0)</f>
        <v>41</v>
      </c>
      <c r="FR42" t="s">
        <v>3216</v>
      </c>
      <c r="FS42" t="str">
        <f>IFERROR(VLOOKUP(ROWS(FS$2:FS42),FQ$2:FR$202,2,FALSE),"")</f>
        <v>DMY : Doughmore Bay</v>
      </c>
      <c r="FT42">
        <f>IF(ISNUMBER(SEARCH(Hauls!$G$358,FU$2:FU$202)),MAX(FT$1:FT41)+1,0)</f>
        <v>41</v>
      </c>
      <c r="FU42" t="s">
        <v>3216</v>
      </c>
      <c r="FV42" t="str">
        <f>IFERROR(VLOOKUP(ROWS(FV$2:FV42),FT$2:FU$202,2,FALSE),"")</f>
        <v>DMY : Doughmore Bay</v>
      </c>
      <c r="FW42">
        <f>IF(ISNUMBER(SEARCH(Hauls!$G$359,FX$2:FX$202)),MAX(FW$1:FW41)+1,0)</f>
        <v>41</v>
      </c>
      <c r="FX42" t="s">
        <v>3216</v>
      </c>
      <c r="FY42" t="str">
        <f>IFERROR(VLOOKUP(ROWS(FY$2:FY42),FW$2:FX$202,2,FALSE),"")</f>
        <v>DMY : Doughmore Bay</v>
      </c>
      <c r="FZ42">
        <f>IF(ISNUMBER(SEARCH(Hauls!$G$360,GA$2:GA$202)),MAX(FZ$1:FZ41)+1,0)</f>
        <v>41</v>
      </c>
      <c r="GA42" t="s">
        <v>3216</v>
      </c>
      <c r="GB42" t="str">
        <f>IFERROR(VLOOKUP(ROWS(GB$2:GB42),FZ$2:GA$202,2,FALSE),"")</f>
        <v>DMY : Doughmore Bay</v>
      </c>
      <c r="GC42">
        <f>IF(ISNUMBER(SEARCH(Hauls!$G$361,GD$2:GD$202)),MAX(GC$1:GC41)+1,0)</f>
        <v>41</v>
      </c>
      <c r="GD42" t="s">
        <v>3216</v>
      </c>
      <c r="GE42" t="str">
        <f>IFERROR(VLOOKUP(ROWS(GE$2:GE42),GC$2:GD$202,2,FALSE),"")</f>
        <v>DMY : Doughmore Bay</v>
      </c>
      <c r="GF42">
        <f>IF(ISNUMBER(SEARCH(Hauls!$G$362,GG$2:GG$202)),MAX(GF$1:GF41)+1,0)</f>
        <v>41</v>
      </c>
      <c r="GG42" t="s">
        <v>3216</v>
      </c>
      <c r="GH42" t="str">
        <f>IFERROR(VLOOKUP(ROWS(GH$2:GH42),GF$2:GG$202,2,FALSE),"")</f>
        <v>DMY : Doughmore Bay</v>
      </c>
      <c r="GI42">
        <f>IF(ISNUMBER(SEARCH(Hauls!$G$363,GJ$2:GJ$202)),MAX(GI$1:GI41)+1,0)</f>
        <v>41</v>
      </c>
      <c r="GJ42" t="s">
        <v>3216</v>
      </c>
      <c r="GK42" t="str">
        <f>IFERROR(VLOOKUP(ROWS(GK$2:GK42),GI$2:GJ$202,2,FALSE),"")</f>
        <v>DMY : Doughmore Bay</v>
      </c>
      <c r="GL42">
        <f>IF(ISNUMBER(SEARCH(Hauls!$G$364,GM$2:GM$202)),MAX(GL$1:GL41)+1,0)</f>
        <v>41</v>
      </c>
      <c r="GM42" t="s">
        <v>3216</v>
      </c>
      <c r="GN42" t="str">
        <f>IFERROR(VLOOKUP(ROWS(GN$2:GN42),GL$2:GM$202,2,FALSE),"")</f>
        <v>DMY : Doughmore Bay</v>
      </c>
      <c r="GO42">
        <f>IF(ISNUMBER(SEARCH(Hauls!$G$365,GP$2:GP$202)),MAX(GO$1:GO41)+1,0)</f>
        <v>41</v>
      </c>
      <c r="GP42" t="s">
        <v>3216</v>
      </c>
      <c r="GQ42" t="str">
        <f>IFERROR(VLOOKUP(ROWS(GQ$2:GQ42),GO$2:GP$202,2,FALSE),"")</f>
        <v>DMY : Doughmore Bay</v>
      </c>
      <c r="GR42">
        <f>IF(ISNUMBER(SEARCH(Hauls!$G$366,GS$2:GS$202)),MAX(GR$1:GR41)+1,0)</f>
        <v>41</v>
      </c>
      <c r="GS42" t="s">
        <v>3216</v>
      </c>
      <c r="GT42" t="str">
        <f>IFERROR(VLOOKUP(ROWS(GT$2:GT42),GR$2:GS$202,2,FALSE),"")</f>
        <v>DMY : Doughmore Bay</v>
      </c>
      <c r="GU42">
        <f>IF(ISNUMBER(SEARCH(Hauls!$G$366,GV$2:GV$202)),MAX(GU$1:GU41)+1,0)</f>
        <v>41</v>
      </c>
      <c r="GV42" t="s">
        <v>3216</v>
      </c>
      <c r="GW42" t="str">
        <f>IFERROR(VLOOKUP(ROWS(GW$2:GW42),GU$2:GV$202,2,FALSE),"")</f>
        <v>DMY : Doughmore Bay</v>
      </c>
      <c r="GX42">
        <f>IF(ISNUMBER(SEARCH(Hauls!$G$368,GY$2:GY$202)),MAX(GX$1:GX41)+1,0)</f>
        <v>41</v>
      </c>
      <c r="GY42" t="s">
        <v>3216</v>
      </c>
      <c r="GZ42" t="str">
        <f>IFERROR(VLOOKUP(ROWS(GZ$2:GZ42),GX$2:GY$202,2,FALSE),"")</f>
        <v>DMY : Doughmore Bay</v>
      </c>
      <c r="HA42">
        <f>IF(ISNUMBER(SEARCH(Hauls!$G$369,HB$2:HB$202)),MAX(HA$1:HA41)+1,0)</f>
        <v>41</v>
      </c>
      <c r="HB42" t="s">
        <v>3216</v>
      </c>
      <c r="HC42" t="str">
        <f>IFERROR(VLOOKUP(ROWS(HC$2:HC42),HA$2:HB$202,2,FALSE),"")</f>
        <v>DMY : Doughmore Bay</v>
      </c>
      <c r="HD42">
        <f>IF(ISNUMBER(SEARCH(Hauls!$G$370,HE$2:HE$202)),MAX(HD$1:HD41)+1,0)</f>
        <v>41</v>
      </c>
      <c r="HE42" t="s">
        <v>3216</v>
      </c>
      <c r="HF42" t="str">
        <f>IFERROR(VLOOKUP(ROWS(HF$2:HF42),HD$2:HE$202,2,FALSE),"")</f>
        <v>DMY : Doughmore Bay</v>
      </c>
      <c r="HG42">
        <f>IF(ISNUMBER(SEARCH(Hauls!$G$371,HH$2:HH$202)),MAX(HG$1:HG41)+1,0)</f>
        <v>41</v>
      </c>
      <c r="HH42" t="s">
        <v>3216</v>
      </c>
      <c r="HI42" t="str">
        <f>IFERROR(VLOOKUP(ROWS(HI$2:HI42),HG$2:HH$202,2,FALSE),"")</f>
        <v>DMY : Doughmore Bay</v>
      </c>
      <c r="HJ42">
        <f>IF(ISNUMBER(SEARCH(Hauls!$G$372,HK$2:HK$202)),MAX(HJ$1:HJ41)+1,0)</f>
        <v>41</v>
      </c>
      <c r="HK42" t="s">
        <v>3216</v>
      </c>
      <c r="HL42" t="str">
        <f>IFERROR(VLOOKUP(ROWS(HL$2:HL42),HJ$2:HK$202,2,FALSE),"")</f>
        <v>DMY : Doughmore Bay</v>
      </c>
      <c r="HM42">
        <f>IF(ISNUMBER(SEARCH(Hauls!$G$373,HN$2:HN$202)),MAX(HM$1:HM41)+1,0)</f>
        <v>41</v>
      </c>
      <c r="HN42" t="s">
        <v>3216</v>
      </c>
      <c r="HO42" t="str">
        <f>IFERROR(VLOOKUP(ROWS(HO$2:HO42),HM$2:HN$202,2,FALSE),"")</f>
        <v>DMY : Doughmore Bay</v>
      </c>
      <c r="HP42">
        <f>IF(ISNUMBER(SEARCH(Hauls!$G$374,HQ$2:HQ$202)),MAX(HP$1:HP41)+1,0)</f>
        <v>41</v>
      </c>
      <c r="HQ42" t="s">
        <v>3216</v>
      </c>
      <c r="HR42" t="str">
        <f>IFERROR(VLOOKUP(ROWS(HR$2:HR42),HP$2:HQ$202,2,FALSE),"")</f>
        <v>DMY : Doughmore Bay</v>
      </c>
      <c r="HS42">
        <f>IF(ISNUMBER(SEARCH(Hauls!$G$375,HT$2:HT$202)),MAX(HS$1:HS41)+1,0)</f>
        <v>41</v>
      </c>
      <c r="HT42" t="s">
        <v>3216</v>
      </c>
      <c r="HU42" t="str">
        <f>IFERROR(VLOOKUP(ROWS(HU$2:HU42),HS$2:HT$202,2,FALSE),"")</f>
        <v>DMY : Doughmore Bay</v>
      </c>
      <c r="HV42">
        <f>IF(ISNUMBER(SEARCH(Hauls!$G$376,HW$2:HW$202)),MAX(HV$1:HV41)+1,0)</f>
        <v>41</v>
      </c>
      <c r="HW42" t="s">
        <v>3216</v>
      </c>
      <c r="HX42" t="str">
        <f>IFERROR(VLOOKUP(ROWS(HX$2:HX42),HV$2:HW$202,2,FALSE),"")</f>
        <v>DMY : Doughmore Bay</v>
      </c>
      <c r="HY42">
        <f>IF(ISNUMBER(SEARCH(Hauls!$G$377,HZ$2:HZ$202)),MAX(HY$1:HY41)+1,0)</f>
        <v>41</v>
      </c>
      <c r="HZ42" t="s">
        <v>3216</v>
      </c>
      <c r="IA42" t="str">
        <f>IFERROR(VLOOKUP(ROWS(IA$2:IA42),HY$2:HZ$202,2,FALSE),"")</f>
        <v>DMY : Doughmore Bay</v>
      </c>
      <c r="IB42">
        <f>IF(ISNUMBER(SEARCH(Hauls!$G$378,IC$2:IC$202)),MAX(IB$1:IB41)+1,0)</f>
        <v>41</v>
      </c>
      <c r="IC42" t="s">
        <v>3216</v>
      </c>
      <c r="ID42" t="str">
        <f>IFERROR(VLOOKUP(ROWS(ID$2:ID42),IB$2:IC$202,2,FALSE),"")</f>
        <v>DMY : Doughmore Bay</v>
      </c>
      <c r="IE42">
        <f>IF(ISNUMBER(SEARCH(Hauls!$G$379,IF$2:IF$202)),MAX(IE$1:IE41)+1,0)</f>
        <v>41</v>
      </c>
      <c r="IF42" t="s">
        <v>3216</v>
      </c>
      <c r="IG42" t="str">
        <f>IFERROR(VLOOKUP(ROWS(IG$2:IG42),IE$2:IF$202,2,FALSE),"")</f>
        <v>DMY : Doughmore Bay</v>
      </c>
      <c r="IH42">
        <f>IF(ISNUMBER(SEARCH(Hauls!$G$380,II$2:II$202)),MAX(IH$1:IH41)+1,0)</f>
        <v>41</v>
      </c>
      <c r="II42" t="s">
        <v>3216</v>
      </c>
      <c r="IJ42" t="str">
        <f>IFERROR(VLOOKUP(ROWS(IJ$2:IJ42),IH$2:II$202,2,FALSE),"")</f>
        <v>DMY : Doughmore Bay</v>
      </c>
      <c r="IK42">
        <f>IF(ISNUMBER(SEARCH(Hauls!$G$381,IL$2:IL$202)),MAX(IK$1:IK41)+1,0)</f>
        <v>41</v>
      </c>
      <c r="IL42" t="s">
        <v>3216</v>
      </c>
      <c r="IM42" t="str">
        <f>IFERROR(VLOOKUP(ROWS(IM$2:IM42),IK$2:IL$202,2,FALSE),"")</f>
        <v>DMY : Doughmore Bay</v>
      </c>
      <c r="IN42">
        <f>IF(ISNUMBER(SEARCH(Hauls!$G$382,IO$2:IO$202)),MAX(IN$1:IN41)+1,0)</f>
        <v>41</v>
      </c>
      <c r="IO42" t="s">
        <v>3216</v>
      </c>
      <c r="IP42" t="str">
        <f>IFERROR(VLOOKUP(ROWS(IP$2:IP42),IN$2:IO$202,2,FALSE),"")</f>
        <v>DMY : Doughmore Bay</v>
      </c>
      <c r="IQ42">
        <f>IF(ISNUMBER(SEARCH(Hauls!$G$383,IR$2:IR$202)),MAX(IQ$1:IQ41)+1,0)</f>
        <v>41</v>
      </c>
      <c r="IR42" t="s">
        <v>3216</v>
      </c>
      <c r="IS42" t="str">
        <f>IFERROR(VLOOKUP(ROWS(IS$2:IS42),IQ$2:IR$202,2,FALSE),"")</f>
        <v>DMY : Doughmore Bay</v>
      </c>
      <c r="IT42">
        <f>IF(ISNUMBER(SEARCH(Hauls!$G$384,IU$2:IU$202)),MAX(IT$1:IT41)+1,0)</f>
        <v>41</v>
      </c>
      <c r="IU42" t="s">
        <v>3216</v>
      </c>
      <c r="IV42" t="str">
        <f>IFERROR(VLOOKUP(ROWS(IV$2:IV42),IT$2:IU$202,2,FALSE),"")</f>
        <v>DMY : Doughmore Bay</v>
      </c>
      <c r="IW42">
        <f>IF(ISNUMBER(SEARCH(Hauls!$G$385,IX$2:IX$202)),MAX(IW$1:IW41)+1,0)</f>
        <v>41</v>
      </c>
      <c r="IX42" t="s">
        <v>3216</v>
      </c>
      <c r="IY42" t="str">
        <f>IFERROR(VLOOKUP(ROWS(IY$2:IY42),IW$2:IX$202,2,FALSE),"")</f>
        <v>DMY : Doughmore Bay</v>
      </c>
      <c r="IZ42">
        <f>IF(ISNUMBER(SEARCH(Hauls!$G$386,JA$2:JA$202)),MAX(IZ$1:IZ41)+1,0)</f>
        <v>41</v>
      </c>
      <c r="JA42" t="s">
        <v>3216</v>
      </c>
      <c r="JB42" t="str">
        <f>IFERROR(VLOOKUP(ROWS(JB$2:JB42),IZ$2:JA$202,2,FALSE),"")</f>
        <v>DMY : Doughmore Bay</v>
      </c>
      <c r="JC42">
        <f>IF(ISNUMBER(SEARCH(Hauls!$G$387,JD$2:JD$202)),MAX(JC$1:JC41)+1,0)</f>
        <v>41</v>
      </c>
      <c r="JD42" t="s">
        <v>3216</v>
      </c>
      <c r="JE42" t="str">
        <f>IFERROR(VLOOKUP(ROWS(JE$2:JE42),JC$2:JD$202,2,FALSE),"")</f>
        <v>DMY : Doughmore Bay</v>
      </c>
      <c r="JF42">
        <f>IF(ISNUMBER(SEARCH(Hauls!$G$388,JG$2:JG$202)),MAX(JF$1:JF41)+1,0)</f>
        <v>41</v>
      </c>
      <c r="JG42" t="s">
        <v>3216</v>
      </c>
      <c r="JH42" t="str">
        <f>IFERROR(VLOOKUP(ROWS(JH$2:JH42),JF$2:JG$202,2,FALSE),"")</f>
        <v>DMY : Doughmore Bay</v>
      </c>
      <c r="JI42">
        <f>IF(ISNUMBER(SEARCH(Hauls!$G$389,JJ$2:JJ$202)),MAX(JI$1:JI41)+1,0)</f>
        <v>41</v>
      </c>
      <c r="JJ42" t="s">
        <v>3216</v>
      </c>
      <c r="JK42" t="str">
        <f>IFERROR(VLOOKUP(ROWS(JK$2:JK42),JI$2:JJ$202,2,FALSE),"")</f>
        <v>DMY : Doughmore Bay</v>
      </c>
      <c r="JL42">
        <f>IF(ISNUMBER(SEARCH(Hauls!$G$390,JM$2:JM$202)),MAX(JL$1:JL41)+1,0)</f>
        <v>41</v>
      </c>
      <c r="JM42" t="s">
        <v>3216</v>
      </c>
      <c r="JN42" t="str">
        <f>IFERROR(VLOOKUP(ROWS(JN$2:JN42),JL$2:JM$202,2,FALSE),"")</f>
        <v>DMY : Doughmore Bay</v>
      </c>
      <c r="JO42">
        <f>IF(ISNUMBER(SEARCH(Hauls!$G$391,JP$2:JP$202)),MAX(JO$1:JO41)+1,0)</f>
        <v>41</v>
      </c>
      <c r="JP42" t="s">
        <v>3216</v>
      </c>
      <c r="JQ42" t="str">
        <f>IFERROR(VLOOKUP(ROWS(JQ$2:JQ42),JO$2:JP$202,2,FALSE),"")</f>
        <v>DMY : Doughmore Bay</v>
      </c>
      <c r="JR42">
        <f>IF(ISNUMBER(SEARCH(Hauls!$G$392,JS$2:JS$202)),MAX(JR$1:JR41)+1,0)</f>
        <v>41</v>
      </c>
      <c r="JS42" t="s">
        <v>3216</v>
      </c>
      <c r="JT42" t="str">
        <f>IFERROR(VLOOKUP(ROWS(JT$2:JT42),JR$2:JS$202,2,FALSE),"")</f>
        <v>DMY : Doughmore Bay</v>
      </c>
      <c r="JU42">
        <f>IF(ISNUMBER(SEARCH(Hauls!$G$393,JV$2:JV$202)),MAX(JU$1:JU41)+1,0)</f>
        <v>41</v>
      </c>
      <c r="JV42" t="s">
        <v>3216</v>
      </c>
      <c r="JW42" t="str">
        <f>IFERROR(VLOOKUP(ROWS(JW$2:JW42),JU$2:JV$202,2,FALSE),"")</f>
        <v>DMY : Doughmore Bay</v>
      </c>
      <c r="JX42">
        <f>IF(ISNUMBER(SEARCH(Hauls!$G$394,JY$2:JY$202)),MAX(JX$1:JX41)+1,0)</f>
        <v>41</v>
      </c>
      <c r="JY42" t="s">
        <v>3216</v>
      </c>
      <c r="JZ42" t="str">
        <f>IFERROR(VLOOKUP(ROWS(JZ$2:JZ42),JX$2:JY$202,2,FALSE),"")</f>
        <v>DMY : Doughmore Bay</v>
      </c>
      <c r="KA42">
        <f>IF(ISNUMBER(SEARCH(Hauls!$G$395,KB$2:KB$202)),MAX(KA$1:KA41)+1,0)</f>
        <v>41</v>
      </c>
      <c r="KB42" t="s">
        <v>3216</v>
      </c>
      <c r="KC42" t="str">
        <f>IFERROR(VLOOKUP(ROWS(KC$2:KC42),KA$2:KB$202,2,FALSE),"")</f>
        <v>DMY : Doughmore Bay</v>
      </c>
      <c r="KD42">
        <f>IF(ISNUMBER(SEARCH(Hauls!$G$396,KE$2:KE$202)),MAX(KD$1:KD41)+1,0)</f>
        <v>41</v>
      </c>
      <c r="KE42" t="s">
        <v>3216</v>
      </c>
      <c r="KF42" t="str">
        <f>IFERROR(VLOOKUP(ROWS(KF$2:KF42),KD$2:KE$202,2,FALSE),"")</f>
        <v>DMY : Doughmore Bay</v>
      </c>
      <c r="KG42">
        <f>IF(ISNUMBER(SEARCH(Hauls!$G$397,KH$2:KH$202)),MAX(KG$1:KG41)+1,0)</f>
        <v>41</v>
      </c>
      <c r="KH42" t="s">
        <v>3216</v>
      </c>
      <c r="KI42" t="str">
        <f>IFERROR(VLOOKUP(ROWS(KI$2:KI42),KG$2:KH$202,2,FALSE),"")</f>
        <v>DMY : Doughmore Bay</v>
      </c>
      <c r="KJ42">
        <f>IF(ISNUMBER(SEARCH(Hauls!$G$398,KK$2:KK$202)),MAX(KJ$1:KJ41)+1,0)</f>
        <v>41</v>
      </c>
      <c r="KK42" t="s">
        <v>3216</v>
      </c>
      <c r="KL42" t="str">
        <f>IFERROR(VLOOKUP(ROWS(KL$2:KL42),KJ$2:KK$202,2,FALSE),"")</f>
        <v>DMY : Doughmore Bay</v>
      </c>
      <c r="KM42">
        <f>IF(ISNUMBER(SEARCH(Hauls!$G$399,KN$2:KN$202)),MAX(KM$1:KM41)+1,0)</f>
        <v>41</v>
      </c>
      <c r="KN42" t="s">
        <v>3216</v>
      </c>
      <c r="KO42" t="str">
        <f>IFERROR(VLOOKUP(ROWS(KO$2:KO42),KM$2:KN$202,2,FALSE),"")</f>
        <v>DMY : Doughmore Bay</v>
      </c>
      <c r="KP42">
        <f>IF(ISNUMBER(SEARCH(Hauls!$G$400,KQ$2:KQ$202)),MAX(KP$1:KP41)+1,0)</f>
        <v>41</v>
      </c>
      <c r="KQ42" t="s">
        <v>3216</v>
      </c>
      <c r="KR42" t="str">
        <f>IFERROR(VLOOKUP(ROWS(KR$2:KR42),KP$2:KQ$202,2,FALSE),"")</f>
        <v>DMY : Doughmore Bay</v>
      </c>
    </row>
    <row r="43" spans="1:304" x14ac:dyDescent="0.25">
      <c r="A43" t="s">
        <v>2572</v>
      </c>
      <c r="B43" t="s">
        <v>2573</v>
      </c>
      <c r="C43" t="s">
        <v>646</v>
      </c>
      <c r="D43" t="str">
        <f t="shared" si="0"/>
        <v>D : Dubhartach</v>
      </c>
      <c r="E43">
        <f>IF(ISNUMBER(SEARCH(Hauls!$G$301,$F$2:$F$202)),MAX($E$1:E42)+1,0)</f>
        <v>42</v>
      </c>
      <c r="F43" t="s">
        <v>3217</v>
      </c>
      <c r="G43" t="str">
        <f>IFERROR(VLOOKUP(ROWS($G$2:G43),$E$2:$F$202,2,FALSE),"")</f>
        <v>D : Dubhartach</v>
      </c>
      <c r="H43">
        <f>IF(ISNUMBER(SEARCH(Hauls!$G$302,I$2:I$202)),MAX(H$1:H42)+1,0)</f>
        <v>42</v>
      </c>
      <c r="I43" t="s">
        <v>3217</v>
      </c>
      <c r="J43" t="str">
        <f>IFERROR(VLOOKUP(ROWS(J$2:J43),H$2:I$202,2,FALSE),"")</f>
        <v>D : Dubhartach</v>
      </c>
      <c r="K43">
        <f>IF(ISNUMBER(SEARCH(Hauls!$G$303,L$2:L$202)),MAX(K$1:K42)+1,0)</f>
        <v>42</v>
      </c>
      <c r="L43" t="s">
        <v>3217</v>
      </c>
      <c r="M43" t="str">
        <f>IFERROR(VLOOKUP(ROWS(M$2:M43),K$2:L$202,2,FALSE),"")</f>
        <v>D : Dubhartach</v>
      </c>
      <c r="N43">
        <f>IF(ISNUMBER(SEARCH(Hauls!$G$304,O$2:O$202)),MAX(N$1:N42)+1,0)</f>
        <v>42</v>
      </c>
      <c r="O43" t="s">
        <v>3217</v>
      </c>
      <c r="P43" t="str">
        <f>IFERROR(VLOOKUP(ROWS(P$2:P43),N$2:O$202,2,FALSE),"")</f>
        <v>D : Dubhartach</v>
      </c>
      <c r="Q43">
        <f>IF(ISNUMBER(SEARCH(Hauls!$G$305,R$2:R$202)),MAX(Q$1:Q42)+1,0)</f>
        <v>42</v>
      </c>
      <c r="R43" t="s">
        <v>3217</v>
      </c>
      <c r="S43" t="str">
        <f>IFERROR(VLOOKUP(ROWS(S$2:S43),Q$2:R$202,2,FALSE),"")</f>
        <v>D : Dubhartach</v>
      </c>
      <c r="T43">
        <f>IF(ISNUMBER(SEARCH(Hauls!$G$306,U$2:U$202)),MAX(T$1:T42)+1,0)</f>
        <v>42</v>
      </c>
      <c r="U43" t="s">
        <v>3217</v>
      </c>
      <c r="V43" t="str">
        <f>IFERROR(VLOOKUP(ROWS(V$2:V43),T$2:U$202,2,FALSE),"")</f>
        <v>D : Dubhartach</v>
      </c>
      <c r="W43">
        <f>IF(ISNUMBER(SEARCH(Hauls!$G$307,X$2:X$202)),MAX(W$1:W42)+1,0)</f>
        <v>42</v>
      </c>
      <c r="X43" t="s">
        <v>3217</v>
      </c>
      <c r="Y43" t="str">
        <f>IFERROR(VLOOKUP(ROWS(Y$2:Y43),W$2:X$202,2,FALSE),"")</f>
        <v>D : Dubhartach</v>
      </c>
      <c r="Z43">
        <f>IF(ISNUMBER(SEARCH(Hauls!$G$308,AA$2:AA$202)),MAX(Z$1:Z42)+1,0)</f>
        <v>42</v>
      </c>
      <c r="AA43" t="s">
        <v>3217</v>
      </c>
      <c r="AB43" t="str">
        <f>IFERROR(VLOOKUP(ROWS(AB$2:AB43),Z$2:AA$202,2,FALSE),"")</f>
        <v>D : Dubhartach</v>
      </c>
      <c r="AC43">
        <f>IF(ISNUMBER(SEARCH(Hauls!$G$309,AD$2:AD$202)),MAX(AC$1:AC42)+1,0)</f>
        <v>42</v>
      </c>
      <c r="AD43" t="s">
        <v>3217</v>
      </c>
      <c r="AE43" t="str">
        <f>IFERROR(VLOOKUP(ROWS(AE$2:AE43),AC$2:AD$202,2,FALSE),"")</f>
        <v>D : Dubhartach</v>
      </c>
      <c r="AF43">
        <f>IF(ISNUMBER(SEARCH(Hauls!$G$310,AG$2:AG$202)),MAX(AF$1:AF42)+1,0)</f>
        <v>42</v>
      </c>
      <c r="AG43" t="s">
        <v>3217</v>
      </c>
      <c r="AH43" t="str">
        <f>IFERROR(VLOOKUP(ROWS(AH$2:AH43),AF$2:AG$202,2,FALSE),"")</f>
        <v>D : Dubhartach</v>
      </c>
      <c r="AI43">
        <f>IF(ISNUMBER(SEARCH(Hauls!$G$311,AJ$2:AJ$202)),MAX(AI$1:AI42)+1,0)</f>
        <v>42</v>
      </c>
      <c r="AJ43" t="s">
        <v>3217</v>
      </c>
      <c r="AK43" t="str">
        <f>IFERROR(VLOOKUP(ROWS(AK$2:AK43),AI$2:AJ$202,2,FALSE),"")</f>
        <v>D : Dubhartach</v>
      </c>
      <c r="AL43">
        <f>IF(ISNUMBER(SEARCH(Hauls!$G$312,AM$2:AM$202)),MAX(AL$1:AL42)+1,0)</f>
        <v>42</v>
      </c>
      <c r="AM43" t="s">
        <v>3217</v>
      </c>
      <c r="AN43" t="str">
        <f>IFERROR(VLOOKUP(ROWS(AN$2:AN43),AL$2:AM$202,2,FALSE),"")</f>
        <v>D : Dubhartach</v>
      </c>
      <c r="AO43">
        <f>IF(ISNUMBER(SEARCH(Hauls!$G$313,AP$2:AP$202)),MAX(AO$1:AO42)+1,0)</f>
        <v>42</v>
      </c>
      <c r="AP43" t="s">
        <v>3217</v>
      </c>
      <c r="AQ43" t="str">
        <f>IFERROR(VLOOKUP(ROWS(AQ$2:AQ43),AO$2:AP$202,2,FALSE),"")</f>
        <v>D : Dubhartach</v>
      </c>
      <c r="AR43">
        <f>IF(ISNUMBER(SEARCH(Hauls!$G$314,AS$2:AS$202)),MAX(AR$1:AR42)+1,0)</f>
        <v>42</v>
      </c>
      <c r="AS43" t="s">
        <v>3217</v>
      </c>
      <c r="AT43" t="str">
        <f>IFERROR(VLOOKUP(ROWS(AT$2:AT43),AR$2:AS$202,2,FALSE),"")</f>
        <v>D : Dubhartach</v>
      </c>
      <c r="AU43">
        <f>IF(ISNUMBER(SEARCH(Hauls!$G$315,AV$2:AV$202)),MAX(AU$1:AU42)+1,0)</f>
        <v>42</v>
      </c>
      <c r="AV43" t="s">
        <v>3217</v>
      </c>
      <c r="AW43" t="str">
        <f>IFERROR(VLOOKUP(ROWS(AW$2:AW43),AU$2:AV$202,2,FALSE),"")</f>
        <v>D : Dubhartach</v>
      </c>
      <c r="AX43">
        <f>IF(ISNUMBER(SEARCH(Hauls!$G$316,AY$2:AY$202)),MAX(AX$1:AX42)+1,0)</f>
        <v>42</v>
      </c>
      <c r="AY43" t="s">
        <v>3217</v>
      </c>
      <c r="AZ43" t="str">
        <f>IFERROR(VLOOKUP(ROWS(AZ$2:AZ43),AX$2:AY$202,2,FALSE),"")</f>
        <v>D : Dubhartach</v>
      </c>
      <c r="BA43">
        <f>IF(ISNUMBER(SEARCH(Hauls!$G$317,BB$2:BB$202)),MAX(BA$1:BA42)+1,0)</f>
        <v>42</v>
      </c>
      <c r="BB43" t="s">
        <v>3217</v>
      </c>
      <c r="BC43" t="str">
        <f>IFERROR(VLOOKUP(ROWS(BC$2:BC43),BA$2:BB$202,2,FALSE),"")</f>
        <v>D : Dubhartach</v>
      </c>
      <c r="BD43">
        <f>IF(ISNUMBER(SEARCH(Hauls!$G$318,BE$2:BE$202)),MAX(BD$1:BD42)+1,0)</f>
        <v>42</v>
      </c>
      <c r="BE43" t="s">
        <v>3217</v>
      </c>
      <c r="BF43" t="str">
        <f>IFERROR(VLOOKUP(ROWS(BF$2:BF43),BD$2:BE$202,2,FALSE),"")</f>
        <v>D : Dubhartach</v>
      </c>
      <c r="BG43">
        <f>IF(ISNUMBER(SEARCH(Hauls!$G$319,BH$2:BH$202)),MAX(BG$1:BG42)+1,0)</f>
        <v>42</v>
      </c>
      <c r="BH43" t="s">
        <v>3217</v>
      </c>
      <c r="BI43" t="str">
        <f>IFERROR(VLOOKUP(ROWS(BI$2:BI43),BG$2:BH$202,2,FALSE),"")</f>
        <v>D : Dubhartach</v>
      </c>
      <c r="BJ43">
        <f>IF(ISNUMBER(SEARCH(Hauls!$G$320,BK$2:BK$202)),MAX(BJ$1:BJ42)+1,0)</f>
        <v>42</v>
      </c>
      <c r="BK43" t="s">
        <v>3217</v>
      </c>
      <c r="BL43" t="str">
        <f>IFERROR(VLOOKUP(ROWS(BL$2:BL43),BJ$2:BK$202,2,FALSE),"")</f>
        <v>D : Dubhartach</v>
      </c>
      <c r="BM43">
        <f>IF(ISNUMBER(SEARCH(Hauls!$G$321,BN$2:BN$202)),MAX(BM$1:BM42)+1,0)</f>
        <v>42</v>
      </c>
      <c r="BN43" t="s">
        <v>3217</v>
      </c>
      <c r="BO43" t="str">
        <f>IFERROR(VLOOKUP(ROWS(BO$2:BO43),BM$2:BN$202,2,FALSE),"")</f>
        <v>D : Dubhartach</v>
      </c>
      <c r="BP43">
        <f>IF(ISNUMBER(SEARCH(Hauls!$G$322,BQ$2:BQ$202)),MAX(BP$1:BP42)+1,0)</f>
        <v>42</v>
      </c>
      <c r="BQ43" t="s">
        <v>3217</v>
      </c>
      <c r="BR43" t="str">
        <f>IFERROR(VLOOKUP(ROWS(BR$2:BR43),BP$2:BQ$202,2,FALSE),"")</f>
        <v>D : Dubhartach</v>
      </c>
      <c r="BS43">
        <f>IF(ISNUMBER(SEARCH(Hauls!$G$323,BT$2:BT$202)),MAX(BS$1:BS42)+1,0)</f>
        <v>42</v>
      </c>
      <c r="BT43" t="s">
        <v>3217</v>
      </c>
      <c r="BU43" t="str">
        <f>IFERROR(VLOOKUP(ROWS(BU$2:BU43),BS$2:BT$202,2,FALSE),"")</f>
        <v>D : Dubhartach</v>
      </c>
      <c r="BV43">
        <f>IF(ISNUMBER(SEARCH(Hauls!$G$324,BW$2:BW$202)),MAX(BV$1:BV42)+1,0)</f>
        <v>42</v>
      </c>
      <c r="BW43" t="s">
        <v>3217</v>
      </c>
      <c r="BX43" t="str">
        <f>IFERROR(VLOOKUP(ROWS(BX$2:BX43),BV$2:BW$202,2,FALSE),"")</f>
        <v>D : Dubhartach</v>
      </c>
      <c r="BY43">
        <f>IF(ISNUMBER(SEARCH(Hauls!$G$325,BZ$2:BZ$202)),MAX(BY$1:BY42)+1,0)</f>
        <v>42</v>
      </c>
      <c r="BZ43" t="s">
        <v>3217</v>
      </c>
      <c r="CA43" t="str">
        <f>IFERROR(VLOOKUP(ROWS(CA$2:CA43),BY$2:BZ$202,2,FALSE),"")</f>
        <v>D : Dubhartach</v>
      </c>
      <c r="CB43">
        <f>IF(ISNUMBER(SEARCH(Hauls!$G$326,CC$2:CC$202)),MAX(CB$1:CB42)+1,0)</f>
        <v>42</v>
      </c>
      <c r="CC43" t="s">
        <v>3217</v>
      </c>
      <c r="CD43" t="str">
        <f>IFERROR(VLOOKUP(ROWS(CD$2:CD43),CB$2:CC$202,2,FALSE),"")</f>
        <v>D : Dubhartach</v>
      </c>
      <c r="CE43">
        <f>IF(ISNUMBER(SEARCH(Hauls!$G$327,CF$2:CF$202)),MAX(CE$1:CE42)+1,0)</f>
        <v>42</v>
      </c>
      <c r="CF43" t="s">
        <v>3217</v>
      </c>
      <c r="CG43" t="str">
        <f>IFERROR(VLOOKUP(ROWS(CG$2:CG43),CE$2:CF$202,2,FALSE),"")</f>
        <v>D : Dubhartach</v>
      </c>
      <c r="CH43">
        <f>IF(ISNUMBER(SEARCH(Hauls!$G$328,CI$2:CI$202)),MAX(CH$1:CH42)+1,0)</f>
        <v>42</v>
      </c>
      <c r="CI43" t="s">
        <v>3217</v>
      </c>
      <c r="CJ43" t="str">
        <f>IFERROR(VLOOKUP(ROWS(CJ$2:CJ43),CH$2:CI$202,2,FALSE),"")</f>
        <v>D : Dubhartach</v>
      </c>
      <c r="CK43">
        <f>IF(ISNUMBER(SEARCH(Hauls!$G$329,CL$2:CL$202)),MAX(CK$1:CK42)+1,0)</f>
        <v>42</v>
      </c>
      <c r="CL43" t="s">
        <v>3217</v>
      </c>
      <c r="CM43" t="str">
        <f>IFERROR(VLOOKUP(ROWS(CM$2:CM43),CK$2:CL$202,2,FALSE),"")</f>
        <v>D : Dubhartach</v>
      </c>
      <c r="CN43">
        <f>IF(ISNUMBER(SEARCH(Hauls!$G$330,CO$2:CO$202)),MAX(CN$1:CN42)+1,0)</f>
        <v>42</v>
      </c>
      <c r="CO43" t="s">
        <v>3217</v>
      </c>
      <c r="CP43" t="str">
        <f>IFERROR(VLOOKUP(ROWS(CP$2:CP43),CN$2:CO$202,2,FALSE),"")</f>
        <v>D : Dubhartach</v>
      </c>
      <c r="CQ43">
        <f>IF(ISNUMBER(SEARCH(Hauls!$G$331,CR$2:CR$202)),MAX(CQ$1:CQ42)+1,0)</f>
        <v>42</v>
      </c>
      <c r="CR43" t="s">
        <v>3217</v>
      </c>
      <c r="CS43" t="str">
        <f>IFERROR(VLOOKUP(ROWS(CS$2:CS43),CQ$2:CR$202,2,FALSE),"")</f>
        <v>D : Dubhartach</v>
      </c>
      <c r="CT43">
        <f>IF(ISNUMBER(SEARCH(Hauls!$G$332,CU$2:CU$202)),MAX(CT$1:CT42)+1,0)</f>
        <v>42</v>
      </c>
      <c r="CU43" t="s">
        <v>3217</v>
      </c>
      <c r="CV43" t="str">
        <f>IFERROR(VLOOKUP(ROWS(CV$2:CV43),CT$2:CU$202,2,FALSE),"")</f>
        <v>D : Dubhartach</v>
      </c>
      <c r="CW43">
        <f>IF(ISNUMBER(SEARCH(Hauls!$G$333,CX$2:CX$202)),MAX(CW$1:CW42)+1,0)</f>
        <v>42</v>
      </c>
      <c r="CX43" t="s">
        <v>3217</v>
      </c>
      <c r="CY43" t="str">
        <f>IFERROR(VLOOKUP(ROWS(CY$2:CY43),CW$2:CX$202,2,FALSE),"")</f>
        <v>D : Dubhartach</v>
      </c>
      <c r="CZ43">
        <f>IF(ISNUMBER(SEARCH(Hauls!$G$334,DA$2:DA$202)),MAX(CZ$1:CZ42)+1,0)</f>
        <v>42</v>
      </c>
      <c r="DA43" t="s">
        <v>3217</v>
      </c>
      <c r="DB43" t="str">
        <f>IFERROR(VLOOKUP(ROWS(DB$2:DB43),CZ$2:DA$202,2,FALSE),"")</f>
        <v>D : Dubhartach</v>
      </c>
      <c r="DC43">
        <f>IF(ISNUMBER(SEARCH(Hauls!$G$335,DD$2:DD$202)),MAX(DC$1:DC42)+1,0)</f>
        <v>42</v>
      </c>
      <c r="DD43" t="s">
        <v>3217</v>
      </c>
      <c r="DE43" t="str">
        <f>IFERROR(VLOOKUP(ROWS(DE$2:DE43),DC$2:DD$202,2,FALSE),"")</f>
        <v>D : Dubhartach</v>
      </c>
      <c r="DF43">
        <f>IF(ISNUMBER(SEARCH(Hauls!$G$336,DG$2:DG$202)),MAX(DF$1:DF42)+1,0)</f>
        <v>42</v>
      </c>
      <c r="DG43" t="s">
        <v>3217</v>
      </c>
      <c r="DH43" t="str">
        <f>IFERROR(VLOOKUP(ROWS(DH$2:DH43),DF$2:DG$202,2,FALSE),"")</f>
        <v>D : Dubhartach</v>
      </c>
      <c r="DI43">
        <f>IF(ISNUMBER(SEARCH(Hauls!$G$337,DJ$2:DJ$202)),MAX(DI$1:DI42)+1,0)</f>
        <v>42</v>
      </c>
      <c r="DJ43" t="s">
        <v>3217</v>
      </c>
      <c r="DK43" t="str">
        <f>IFERROR(VLOOKUP(ROWS(DK$2:DK43),DI$2:DJ$202,2,FALSE),"")</f>
        <v>D : Dubhartach</v>
      </c>
      <c r="DL43">
        <f>IF(ISNUMBER(SEARCH(Hauls!$G$338,DM$2:DM$202)),MAX(DL$1:DL42)+1,0)</f>
        <v>42</v>
      </c>
      <c r="DM43" t="s">
        <v>3217</v>
      </c>
      <c r="DN43" t="str">
        <f>IFERROR(VLOOKUP(ROWS(DN$2:DN43),DL$2:DM$202,2,FALSE),"")</f>
        <v>D : Dubhartach</v>
      </c>
      <c r="DO43">
        <f>IF(ISNUMBER(SEARCH(Hauls!$G$339,DP$2:DP$202)),MAX(DO$1:DO42)+1,0)</f>
        <v>42</v>
      </c>
      <c r="DP43" t="s">
        <v>3217</v>
      </c>
      <c r="DQ43" t="str">
        <f>IFERROR(VLOOKUP(ROWS(DQ$2:DQ43),DO$2:DP$202,2,FALSE),"")</f>
        <v>D : Dubhartach</v>
      </c>
      <c r="DR43">
        <f>IF(ISNUMBER(SEARCH(Hauls!$G$340,DS$2:DS$202)),MAX(DR$1:DR42)+1,0)</f>
        <v>42</v>
      </c>
      <c r="DS43" t="s">
        <v>3217</v>
      </c>
      <c r="DT43" t="str">
        <f>IFERROR(VLOOKUP(ROWS(DT$2:DT43),DR$2:DS$202,2,FALSE),"")</f>
        <v>D : Dubhartach</v>
      </c>
      <c r="DU43">
        <f>IF(ISNUMBER(SEARCH(Hauls!$G$341,DV$2:DV$202)),MAX(DU$1:DU42)+1,0)</f>
        <v>42</v>
      </c>
      <c r="DV43" t="s">
        <v>3217</v>
      </c>
      <c r="DW43" t="str">
        <f>IFERROR(VLOOKUP(ROWS(DW$2:DW43),DU$2:DV$202,2,FALSE),"")</f>
        <v>D : Dubhartach</v>
      </c>
      <c r="DX43">
        <f>IF(ISNUMBER(SEARCH(Hauls!$G$342,DY$2:DY$202)),MAX(DX$1:DX42)+1,0)</f>
        <v>42</v>
      </c>
      <c r="DY43" t="s">
        <v>3217</v>
      </c>
      <c r="DZ43" t="str">
        <f>IFERROR(VLOOKUP(ROWS(DZ$2:DZ43),DX$2:DY$202,2,FALSE),"")</f>
        <v>D : Dubhartach</v>
      </c>
      <c r="EA43">
        <f>IF(ISNUMBER(SEARCH(Hauls!$G$343,EB$2:EB$202)),MAX(EA$1:EA42)+1,0)</f>
        <v>42</v>
      </c>
      <c r="EB43" t="s">
        <v>3217</v>
      </c>
      <c r="EC43" t="str">
        <f>IFERROR(VLOOKUP(ROWS(EC$2:EC43),EA$2:EB$202,2,FALSE),"")</f>
        <v>D : Dubhartach</v>
      </c>
      <c r="ED43">
        <f>IF(ISNUMBER(SEARCH(Hauls!$G$344,EE$2:EE$202)),MAX(ED$1:ED42)+1,0)</f>
        <v>42</v>
      </c>
      <c r="EE43" t="s">
        <v>3217</v>
      </c>
      <c r="EF43" t="str">
        <f>IFERROR(VLOOKUP(ROWS(EF$2:EF43),ED$2:EE$202,2,FALSE),"")</f>
        <v>D : Dubhartach</v>
      </c>
      <c r="EG43">
        <f>IF(ISNUMBER(SEARCH(Hauls!$G$345,EH$2:EH$202)),MAX(EG$1:EG42)+1,0)</f>
        <v>42</v>
      </c>
      <c r="EH43" t="s">
        <v>3217</v>
      </c>
      <c r="EI43" t="str">
        <f>IFERROR(VLOOKUP(ROWS(EI$2:EI43),EG$2:EH$202,2,FALSE),"")</f>
        <v>D : Dubhartach</v>
      </c>
      <c r="EJ43">
        <f>IF(ISNUMBER(SEARCH(Hauls!$G$346,EK$2:EK$202)),MAX(EJ$1:EJ42)+1,0)</f>
        <v>42</v>
      </c>
      <c r="EK43" t="s">
        <v>3217</v>
      </c>
      <c r="EL43" t="str">
        <f>IFERROR(VLOOKUP(ROWS(EL$2:EL43),EJ$2:EK$202,2,FALSE),"")</f>
        <v>D : Dubhartach</v>
      </c>
      <c r="EM43">
        <f>IF(ISNUMBER(SEARCH(Hauls!$G$347,EN$2:EN$202)),MAX(EM$1:EM42)+1,0)</f>
        <v>42</v>
      </c>
      <c r="EN43" t="s">
        <v>3217</v>
      </c>
      <c r="EO43" t="str">
        <f>IFERROR(VLOOKUP(ROWS(EO$2:EO43),EM$2:EN$202,2,FALSE),"")</f>
        <v>D : Dubhartach</v>
      </c>
      <c r="EP43">
        <f>IF(ISNUMBER(SEARCH(Hauls!$G$348,EQ$2:EQ$202)),MAX(EP$1:EP42)+1,0)</f>
        <v>42</v>
      </c>
      <c r="EQ43" t="s">
        <v>3217</v>
      </c>
      <c r="ER43" t="str">
        <f>IFERROR(VLOOKUP(ROWS(ER$2:ER43),EP$2:EQ$202,2,FALSE),"")</f>
        <v>D : Dubhartach</v>
      </c>
      <c r="ES43">
        <f>IF(ISNUMBER(SEARCH(Hauls!$G$349,ET$2:ET$202)),MAX(ES$1:ES42)+1,0)</f>
        <v>42</v>
      </c>
      <c r="ET43" t="s">
        <v>3217</v>
      </c>
      <c r="EU43" t="str">
        <f>IFERROR(VLOOKUP(ROWS(EU$2:EU43),ES$2:ET$202,2,FALSE),"")</f>
        <v>D : Dubhartach</v>
      </c>
      <c r="EV43">
        <f>IF(ISNUMBER(SEARCH(Hauls!$G$350,EW$2:EW$202)),MAX(EV$1:EV42)+1,0)</f>
        <v>42</v>
      </c>
      <c r="EW43" t="s">
        <v>3217</v>
      </c>
      <c r="EX43" t="str">
        <f>IFERROR(VLOOKUP(ROWS(EX$2:EX43),EV$2:EW$202,2,FALSE),"")</f>
        <v>D : Dubhartach</v>
      </c>
      <c r="EY43">
        <f>IF(ISNUMBER(SEARCH(Hauls!$G$351,EZ$2:EZ$202)),MAX(EY$1:EY42)+1,0)</f>
        <v>42</v>
      </c>
      <c r="EZ43" t="s">
        <v>3217</v>
      </c>
      <c r="FA43" t="str">
        <f>IFERROR(VLOOKUP(ROWS(FA$2:FA43),EY$2:EZ$202,2,FALSE),"")</f>
        <v>D : Dubhartach</v>
      </c>
      <c r="FB43">
        <f>IF(ISNUMBER(SEARCH(Hauls!$G$352,FC$2:FC$202)),MAX(FB$1:FB42)+1,0)</f>
        <v>42</v>
      </c>
      <c r="FC43" t="s">
        <v>3217</v>
      </c>
      <c r="FD43" t="str">
        <f>IFERROR(VLOOKUP(ROWS(FD$2:FD43),FB$2:FC$202,2,FALSE),"")</f>
        <v>D : Dubhartach</v>
      </c>
      <c r="FE43">
        <f>IF(ISNUMBER(SEARCH(Hauls!$G$353,FF$2:FF$202)),MAX(FE$1:FE42)+1,0)</f>
        <v>42</v>
      </c>
      <c r="FF43" t="s">
        <v>3217</v>
      </c>
      <c r="FG43" t="str">
        <f>IFERROR(VLOOKUP(ROWS(FG$2:FG43),FE$2:FF$202,2,FALSE),"")</f>
        <v>D : Dubhartach</v>
      </c>
      <c r="FH43">
        <f>IF(ISNUMBER(SEARCH(Hauls!$G$354,FI$2:FI$202)),MAX(FH$1:FH42)+1,0)</f>
        <v>42</v>
      </c>
      <c r="FI43" t="s">
        <v>3217</v>
      </c>
      <c r="FJ43" t="str">
        <f>IFERROR(VLOOKUP(ROWS(FJ$2:FJ43),FH$2:FI$202,2,FALSE),"")</f>
        <v>D : Dubhartach</v>
      </c>
      <c r="FK43">
        <f>IF(ISNUMBER(SEARCH(Hauls!$G$355,FL$2:FL$202)),MAX(FK$1:FK42)+1,0)</f>
        <v>42</v>
      </c>
      <c r="FL43" t="s">
        <v>3217</v>
      </c>
      <c r="FM43" t="str">
        <f>IFERROR(VLOOKUP(ROWS(FM$2:FM43),FK$2:FL$202,2,FALSE),"")</f>
        <v>D : Dubhartach</v>
      </c>
      <c r="FN43">
        <f>IF(ISNUMBER(SEARCH(Hauls!$G$356,FO$2:FO$202)),MAX(FN$1:FN42)+1,0)</f>
        <v>42</v>
      </c>
      <c r="FO43" t="s">
        <v>3217</v>
      </c>
      <c r="FP43" t="str">
        <f>IFERROR(VLOOKUP(ROWS(FP$2:FP43),FN$2:FO$202,2,FALSE),"")</f>
        <v>D : Dubhartach</v>
      </c>
      <c r="FQ43">
        <f>IF(ISNUMBER(SEARCH(Hauls!$G$357,FR$2:FR$202)),MAX(FQ$1:FQ42)+1,0)</f>
        <v>42</v>
      </c>
      <c r="FR43" t="s">
        <v>3217</v>
      </c>
      <c r="FS43" t="str">
        <f>IFERROR(VLOOKUP(ROWS(FS$2:FS43),FQ$2:FR$202,2,FALSE),"")</f>
        <v>D : Dubhartach</v>
      </c>
      <c r="FT43">
        <f>IF(ISNUMBER(SEARCH(Hauls!$G$358,FU$2:FU$202)),MAX(FT$1:FT42)+1,0)</f>
        <v>42</v>
      </c>
      <c r="FU43" t="s">
        <v>3217</v>
      </c>
      <c r="FV43" t="str">
        <f>IFERROR(VLOOKUP(ROWS(FV$2:FV43),FT$2:FU$202,2,FALSE),"")</f>
        <v>D : Dubhartach</v>
      </c>
      <c r="FW43">
        <f>IF(ISNUMBER(SEARCH(Hauls!$G$359,FX$2:FX$202)),MAX(FW$1:FW42)+1,0)</f>
        <v>42</v>
      </c>
      <c r="FX43" t="s">
        <v>3217</v>
      </c>
      <c r="FY43" t="str">
        <f>IFERROR(VLOOKUP(ROWS(FY$2:FY43),FW$2:FX$202,2,FALSE),"")</f>
        <v>D : Dubhartach</v>
      </c>
      <c r="FZ43">
        <f>IF(ISNUMBER(SEARCH(Hauls!$G$360,GA$2:GA$202)),MAX(FZ$1:FZ42)+1,0)</f>
        <v>42</v>
      </c>
      <c r="GA43" t="s">
        <v>3217</v>
      </c>
      <c r="GB43" t="str">
        <f>IFERROR(VLOOKUP(ROWS(GB$2:GB43),FZ$2:GA$202,2,FALSE),"")</f>
        <v>D : Dubhartach</v>
      </c>
      <c r="GC43">
        <f>IF(ISNUMBER(SEARCH(Hauls!$G$361,GD$2:GD$202)),MAX(GC$1:GC42)+1,0)</f>
        <v>42</v>
      </c>
      <c r="GD43" t="s">
        <v>3217</v>
      </c>
      <c r="GE43" t="str">
        <f>IFERROR(VLOOKUP(ROWS(GE$2:GE43),GC$2:GD$202,2,FALSE),"")</f>
        <v>D : Dubhartach</v>
      </c>
      <c r="GF43">
        <f>IF(ISNUMBER(SEARCH(Hauls!$G$362,GG$2:GG$202)),MAX(GF$1:GF42)+1,0)</f>
        <v>42</v>
      </c>
      <c r="GG43" t="s">
        <v>3217</v>
      </c>
      <c r="GH43" t="str">
        <f>IFERROR(VLOOKUP(ROWS(GH$2:GH43),GF$2:GG$202,2,FALSE),"")</f>
        <v>D : Dubhartach</v>
      </c>
      <c r="GI43">
        <f>IF(ISNUMBER(SEARCH(Hauls!$G$363,GJ$2:GJ$202)),MAX(GI$1:GI42)+1,0)</f>
        <v>42</v>
      </c>
      <c r="GJ43" t="s">
        <v>3217</v>
      </c>
      <c r="GK43" t="str">
        <f>IFERROR(VLOOKUP(ROWS(GK$2:GK43),GI$2:GJ$202,2,FALSE),"")</f>
        <v>D : Dubhartach</v>
      </c>
      <c r="GL43">
        <f>IF(ISNUMBER(SEARCH(Hauls!$G$364,GM$2:GM$202)),MAX(GL$1:GL42)+1,0)</f>
        <v>42</v>
      </c>
      <c r="GM43" t="s">
        <v>3217</v>
      </c>
      <c r="GN43" t="str">
        <f>IFERROR(VLOOKUP(ROWS(GN$2:GN43),GL$2:GM$202,2,FALSE),"")</f>
        <v>D : Dubhartach</v>
      </c>
      <c r="GO43">
        <f>IF(ISNUMBER(SEARCH(Hauls!$G$365,GP$2:GP$202)),MAX(GO$1:GO42)+1,0)</f>
        <v>42</v>
      </c>
      <c r="GP43" t="s">
        <v>3217</v>
      </c>
      <c r="GQ43" t="str">
        <f>IFERROR(VLOOKUP(ROWS(GQ$2:GQ43),GO$2:GP$202,2,FALSE),"")</f>
        <v>D : Dubhartach</v>
      </c>
      <c r="GR43">
        <f>IF(ISNUMBER(SEARCH(Hauls!$G$366,GS$2:GS$202)),MAX(GR$1:GR42)+1,0)</f>
        <v>42</v>
      </c>
      <c r="GS43" t="s">
        <v>3217</v>
      </c>
      <c r="GT43" t="str">
        <f>IFERROR(VLOOKUP(ROWS(GT$2:GT43),GR$2:GS$202,2,FALSE),"")</f>
        <v>D : Dubhartach</v>
      </c>
      <c r="GU43">
        <f>IF(ISNUMBER(SEARCH(Hauls!$G$366,GV$2:GV$202)),MAX(GU$1:GU42)+1,0)</f>
        <v>42</v>
      </c>
      <c r="GV43" t="s">
        <v>3217</v>
      </c>
      <c r="GW43" t="str">
        <f>IFERROR(VLOOKUP(ROWS(GW$2:GW43),GU$2:GV$202,2,FALSE),"")</f>
        <v>D : Dubhartach</v>
      </c>
      <c r="GX43">
        <f>IF(ISNUMBER(SEARCH(Hauls!$G$368,GY$2:GY$202)),MAX(GX$1:GX42)+1,0)</f>
        <v>42</v>
      </c>
      <c r="GY43" t="s">
        <v>3217</v>
      </c>
      <c r="GZ43" t="str">
        <f>IFERROR(VLOOKUP(ROWS(GZ$2:GZ43),GX$2:GY$202,2,FALSE),"")</f>
        <v>D : Dubhartach</v>
      </c>
      <c r="HA43">
        <f>IF(ISNUMBER(SEARCH(Hauls!$G$369,HB$2:HB$202)),MAX(HA$1:HA42)+1,0)</f>
        <v>42</v>
      </c>
      <c r="HB43" t="s">
        <v>3217</v>
      </c>
      <c r="HC43" t="str">
        <f>IFERROR(VLOOKUP(ROWS(HC$2:HC43),HA$2:HB$202,2,FALSE),"")</f>
        <v>D : Dubhartach</v>
      </c>
      <c r="HD43">
        <f>IF(ISNUMBER(SEARCH(Hauls!$G$370,HE$2:HE$202)),MAX(HD$1:HD42)+1,0)</f>
        <v>42</v>
      </c>
      <c r="HE43" t="s">
        <v>3217</v>
      </c>
      <c r="HF43" t="str">
        <f>IFERROR(VLOOKUP(ROWS(HF$2:HF43),HD$2:HE$202,2,FALSE),"")</f>
        <v>D : Dubhartach</v>
      </c>
      <c r="HG43">
        <f>IF(ISNUMBER(SEARCH(Hauls!$G$371,HH$2:HH$202)),MAX(HG$1:HG42)+1,0)</f>
        <v>42</v>
      </c>
      <c r="HH43" t="s">
        <v>3217</v>
      </c>
      <c r="HI43" t="str">
        <f>IFERROR(VLOOKUP(ROWS(HI$2:HI43),HG$2:HH$202,2,FALSE),"")</f>
        <v>D : Dubhartach</v>
      </c>
      <c r="HJ43">
        <f>IF(ISNUMBER(SEARCH(Hauls!$G$372,HK$2:HK$202)),MAX(HJ$1:HJ42)+1,0)</f>
        <v>42</v>
      </c>
      <c r="HK43" t="s">
        <v>3217</v>
      </c>
      <c r="HL43" t="str">
        <f>IFERROR(VLOOKUP(ROWS(HL$2:HL43),HJ$2:HK$202,2,FALSE),"")</f>
        <v>D : Dubhartach</v>
      </c>
      <c r="HM43">
        <f>IF(ISNUMBER(SEARCH(Hauls!$G$373,HN$2:HN$202)),MAX(HM$1:HM42)+1,0)</f>
        <v>42</v>
      </c>
      <c r="HN43" t="s">
        <v>3217</v>
      </c>
      <c r="HO43" t="str">
        <f>IFERROR(VLOOKUP(ROWS(HO$2:HO43),HM$2:HN$202,2,FALSE),"")</f>
        <v>D : Dubhartach</v>
      </c>
      <c r="HP43">
        <f>IF(ISNUMBER(SEARCH(Hauls!$G$374,HQ$2:HQ$202)),MAX(HP$1:HP42)+1,0)</f>
        <v>42</v>
      </c>
      <c r="HQ43" t="s">
        <v>3217</v>
      </c>
      <c r="HR43" t="str">
        <f>IFERROR(VLOOKUP(ROWS(HR$2:HR43),HP$2:HQ$202,2,FALSE),"")</f>
        <v>D : Dubhartach</v>
      </c>
      <c r="HS43">
        <f>IF(ISNUMBER(SEARCH(Hauls!$G$375,HT$2:HT$202)),MAX(HS$1:HS42)+1,0)</f>
        <v>42</v>
      </c>
      <c r="HT43" t="s">
        <v>3217</v>
      </c>
      <c r="HU43" t="str">
        <f>IFERROR(VLOOKUP(ROWS(HU$2:HU43),HS$2:HT$202,2,FALSE),"")</f>
        <v>D : Dubhartach</v>
      </c>
      <c r="HV43">
        <f>IF(ISNUMBER(SEARCH(Hauls!$G$376,HW$2:HW$202)),MAX(HV$1:HV42)+1,0)</f>
        <v>42</v>
      </c>
      <c r="HW43" t="s">
        <v>3217</v>
      </c>
      <c r="HX43" t="str">
        <f>IFERROR(VLOOKUP(ROWS(HX$2:HX43),HV$2:HW$202,2,FALSE),"")</f>
        <v>D : Dubhartach</v>
      </c>
      <c r="HY43">
        <f>IF(ISNUMBER(SEARCH(Hauls!$G$377,HZ$2:HZ$202)),MAX(HY$1:HY42)+1,0)</f>
        <v>42</v>
      </c>
      <c r="HZ43" t="s">
        <v>3217</v>
      </c>
      <c r="IA43" t="str">
        <f>IFERROR(VLOOKUP(ROWS(IA$2:IA43),HY$2:HZ$202,2,FALSE),"")</f>
        <v>D : Dubhartach</v>
      </c>
      <c r="IB43">
        <f>IF(ISNUMBER(SEARCH(Hauls!$G$378,IC$2:IC$202)),MAX(IB$1:IB42)+1,0)</f>
        <v>42</v>
      </c>
      <c r="IC43" t="s">
        <v>3217</v>
      </c>
      <c r="ID43" t="str">
        <f>IFERROR(VLOOKUP(ROWS(ID$2:ID43),IB$2:IC$202,2,FALSE),"")</f>
        <v>D : Dubhartach</v>
      </c>
      <c r="IE43">
        <f>IF(ISNUMBER(SEARCH(Hauls!$G$379,IF$2:IF$202)),MAX(IE$1:IE42)+1,0)</f>
        <v>42</v>
      </c>
      <c r="IF43" t="s">
        <v>3217</v>
      </c>
      <c r="IG43" t="str">
        <f>IFERROR(VLOOKUP(ROWS(IG$2:IG43),IE$2:IF$202,2,FALSE),"")</f>
        <v>D : Dubhartach</v>
      </c>
      <c r="IH43">
        <f>IF(ISNUMBER(SEARCH(Hauls!$G$380,II$2:II$202)),MAX(IH$1:IH42)+1,0)</f>
        <v>42</v>
      </c>
      <c r="II43" t="s">
        <v>3217</v>
      </c>
      <c r="IJ43" t="str">
        <f>IFERROR(VLOOKUP(ROWS(IJ$2:IJ43),IH$2:II$202,2,FALSE),"")</f>
        <v>D : Dubhartach</v>
      </c>
      <c r="IK43">
        <f>IF(ISNUMBER(SEARCH(Hauls!$G$381,IL$2:IL$202)),MAX(IK$1:IK42)+1,0)</f>
        <v>42</v>
      </c>
      <c r="IL43" t="s">
        <v>3217</v>
      </c>
      <c r="IM43" t="str">
        <f>IFERROR(VLOOKUP(ROWS(IM$2:IM43),IK$2:IL$202,2,FALSE),"")</f>
        <v>D : Dubhartach</v>
      </c>
      <c r="IN43">
        <f>IF(ISNUMBER(SEARCH(Hauls!$G$382,IO$2:IO$202)),MAX(IN$1:IN42)+1,0)</f>
        <v>42</v>
      </c>
      <c r="IO43" t="s">
        <v>3217</v>
      </c>
      <c r="IP43" t="str">
        <f>IFERROR(VLOOKUP(ROWS(IP$2:IP43),IN$2:IO$202,2,FALSE),"")</f>
        <v>D : Dubhartach</v>
      </c>
      <c r="IQ43">
        <f>IF(ISNUMBER(SEARCH(Hauls!$G$383,IR$2:IR$202)),MAX(IQ$1:IQ42)+1,0)</f>
        <v>42</v>
      </c>
      <c r="IR43" t="s">
        <v>3217</v>
      </c>
      <c r="IS43" t="str">
        <f>IFERROR(VLOOKUP(ROWS(IS$2:IS43),IQ$2:IR$202,2,FALSE),"")</f>
        <v>D : Dubhartach</v>
      </c>
      <c r="IT43">
        <f>IF(ISNUMBER(SEARCH(Hauls!$G$384,IU$2:IU$202)),MAX(IT$1:IT42)+1,0)</f>
        <v>42</v>
      </c>
      <c r="IU43" t="s">
        <v>3217</v>
      </c>
      <c r="IV43" t="str">
        <f>IFERROR(VLOOKUP(ROWS(IV$2:IV43),IT$2:IU$202,2,FALSE),"")</f>
        <v>D : Dubhartach</v>
      </c>
      <c r="IW43">
        <f>IF(ISNUMBER(SEARCH(Hauls!$G$385,IX$2:IX$202)),MAX(IW$1:IW42)+1,0)</f>
        <v>42</v>
      </c>
      <c r="IX43" t="s">
        <v>3217</v>
      </c>
      <c r="IY43" t="str">
        <f>IFERROR(VLOOKUP(ROWS(IY$2:IY43),IW$2:IX$202,2,FALSE),"")</f>
        <v>D : Dubhartach</v>
      </c>
      <c r="IZ43">
        <f>IF(ISNUMBER(SEARCH(Hauls!$G$386,JA$2:JA$202)),MAX(IZ$1:IZ42)+1,0)</f>
        <v>42</v>
      </c>
      <c r="JA43" t="s">
        <v>3217</v>
      </c>
      <c r="JB43" t="str">
        <f>IFERROR(VLOOKUP(ROWS(JB$2:JB43),IZ$2:JA$202,2,FALSE),"")</f>
        <v>D : Dubhartach</v>
      </c>
      <c r="JC43">
        <f>IF(ISNUMBER(SEARCH(Hauls!$G$387,JD$2:JD$202)),MAX(JC$1:JC42)+1,0)</f>
        <v>42</v>
      </c>
      <c r="JD43" t="s">
        <v>3217</v>
      </c>
      <c r="JE43" t="str">
        <f>IFERROR(VLOOKUP(ROWS(JE$2:JE43),JC$2:JD$202,2,FALSE),"")</f>
        <v>D : Dubhartach</v>
      </c>
      <c r="JF43">
        <f>IF(ISNUMBER(SEARCH(Hauls!$G$388,JG$2:JG$202)),MAX(JF$1:JF42)+1,0)</f>
        <v>42</v>
      </c>
      <c r="JG43" t="s">
        <v>3217</v>
      </c>
      <c r="JH43" t="str">
        <f>IFERROR(VLOOKUP(ROWS(JH$2:JH43),JF$2:JG$202,2,FALSE),"")</f>
        <v>D : Dubhartach</v>
      </c>
      <c r="JI43">
        <f>IF(ISNUMBER(SEARCH(Hauls!$G$389,JJ$2:JJ$202)),MAX(JI$1:JI42)+1,0)</f>
        <v>42</v>
      </c>
      <c r="JJ43" t="s">
        <v>3217</v>
      </c>
      <c r="JK43" t="str">
        <f>IFERROR(VLOOKUP(ROWS(JK$2:JK43),JI$2:JJ$202,2,FALSE),"")</f>
        <v>D : Dubhartach</v>
      </c>
      <c r="JL43">
        <f>IF(ISNUMBER(SEARCH(Hauls!$G$390,JM$2:JM$202)),MAX(JL$1:JL42)+1,0)</f>
        <v>42</v>
      </c>
      <c r="JM43" t="s">
        <v>3217</v>
      </c>
      <c r="JN43" t="str">
        <f>IFERROR(VLOOKUP(ROWS(JN$2:JN43),JL$2:JM$202,2,FALSE),"")</f>
        <v>D : Dubhartach</v>
      </c>
      <c r="JO43">
        <f>IF(ISNUMBER(SEARCH(Hauls!$G$391,JP$2:JP$202)),MAX(JO$1:JO42)+1,0)</f>
        <v>42</v>
      </c>
      <c r="JP43" t="s">
        <v>3217</v>
      </c>
      <c r="JQ43" t="str">
        <f>IFERROR(VLOOKUP(ROWS(JQ$2:JQ43),JO$2:JP$202,2,FALSE),"")</f>
        <v>D : Dubhartach</v>
      </c>
      <c r="JR43">
        <f>IF(ISNUMBER(SEARCH(Hauls!$G$392,JS$2:JS$202)),MAX(JR$1:JR42)+1,0)</f>
        <v>42</v>
      </c>
      <c r="JS43" t="s">
        <v>3217</v>
      </c>
      <c r="JT43" t="str">
        <f>IFERROR(VLOOKUP(ROWS(JT$2:JT43),JR$2:JS$202,2,FALSE),"")</f>
        <v>D : Dubhartach</v>
      </c>
      <c r="JU43">
        <f>IF(ISNUMBER(SEARCH(Hauls!$G$393,JV$2:JV$202)),MAX(JU$1:JU42)+1,0)</f>
        <v>42</v>
      </c>
      <c r="JV43" t="s">
        <v>3217</v>
      </c>
      <c r="JW43" t="str">
        <f>IFERROR(VLOOKUP(ROWS(JW$2:JW43),JU$2:JV$202,2,FALSE),"")</f>
        <v>D : Dubhartach</v>
      </c>
      <c r="JX43">
        <f>IF(ISNUMBER(SEARCH(Hauls!$G$394,JY$2:JY$202)),MAX(JX$1:JX42)+1,0)</f>
        <v>42</v>
      </c>
      <c r="JY43" t="s">
        <v>3217</v>
      </c>
      <c r="JZ43" t="str">
        <f>IFERROR(VLOOKUP(ROWS(JZ$2:JZ43),JX$2:JY$202,2,FALSE),"")</f>
        <v>D : Dubhartach</v>
      </c>
      <c r="KA43">
        <f>IF(ISNUMBER(SEARCH(Hauls!$G$395,KB$2:KB$202)),MAX(KA$1:KA42)+1,0)</f>
        <v>42</v>
      </c>
      <c r="KB43" t="s">
        <v>3217</v>
      </c>
      <c r="KC43" t="str">
        <f>IFERROR(VLOOKUP(ROWS(KC$2:KC43),KA$2:KB$202,2,FALSE),"")</f>
        <v>D : Dubhartach</v>
      </c>
      <c r="KD43">
        <f>IF(ISNUMBER(SEARCH(Hauls!$G$396,KE$2:KE$202)),MAX(KD$1:KD42)+1,0)</f>
        <v>42</v>
      </c>
      <c r="KE43" t="s">
        <v>3217</v>
      </c>
      <c r="KF43" t="str">
        <f>IFERROR(VLOOKUP(ROWS(KF$2:KF43),KD$2:KE$202,2,FALSE),"")</f>
        <v>D : Dubhartach</v>
      </c>
      <c r="KG43">
        <f>IF(ISNUMBER(SEARCH(Hauls!$G$397,KH$2:KH$202)),MAX(KG$1:KG42)+1,0)</f>
        <v>42</v>
      </c>
      <c r="KH43" t="s">
        <v>3217</v>
      </c>
      <c r="KI43" t="str">
        <f>IFERROR(VLOOKUP(ROWS(KI$2:KI43),KG$2:KH$202,2,FALSE),"")</f>
        <v>D : Dubhartach</v>
      </c>
      <c r="KJ43">
        <f>IF(ISNUMBER(SEARCH(Hauls!$G$398,KK$2:KK$202)),MAX(KJ$1:KJ42)+1,0)</f>
        <v>42</v>
      </c>
      <c r="KK43" t="s">
        <v>3217</v>
      </c>
      <c r="KL43" t="str">
        <f>IFERROR(VLOOKUP(ROWS(KL$2:KL43),KJ$2:KK$202,2,FALSE),"")</f>
        <v>D : Dubhartach</v>
      </c>
      <c r="KM43">
        <f>IF(ISNUMBER(SEARCH(Hauls!$G$399,KN$2:KN$202)),MAX(KM$1:KM42)+1,0)</f>
        <v>42</v>
      </c>
      <c r="KN43" t="s">
        <v>3217</v>
      </c>
      <c r="KO43" t="str">
        <f>IFERROR(VLOOKUP(ROWS(KO$2:KO43),KM$2:KN$202,2,FALSE),"")</f>
        <v>D : Dubhartach</v>
      </c>
      <c r="KP43">
        <f>IF(ISNUMBER(SEARCH(Hauls!$G$400,KQ$2:KQ$202)),MAX(KP$1:KP42)+1,0)</f>
        <v>42</v>
      </c>
      <c r="KQ43" t="s">
        <v>3217</v>
      </c>
      <c r="KR43" t="str">
        <f>IFERROR(VLOOKUP(ROWS(KR$2:KR43),KP$2:KQ$202,2,FALSE),"")</f>
        <v>D : Dubhartach</v>
      </c>
    </row>
    <row r="44" spans="1:304" x14ac:dyDescent="0.25">
      <c r="A44" t="s">
        <v>2574</v>
      </c>
      <c r="B44" t="s">
        <v>2575</v>
      </c>
      <c r="C44" t="s">
        <v>625</v>
      </c>
      <c r="D44" t="str">
        <f t="shared" si="0"/>
        <v>DUB : Dundalk Bay</v>
      </c>
      <c r="E44">
        <f>IF(ISNUMBER(SEARCH(Hauls!$G$301,$F$2:$F$202)),MAX($E$1:E43)+1,0)</f>
        <v>43</v>
      </c>
      <c r="F44" t="s">
        <v>3218</v>
      </c>
      <c r="G44" t="str">
        <f>IFERROR(VLOOKUP(ROWS($G$2:G44),$E$2:$F$202,2,FALSE),"")</f>
        <v>DUB : Dundalk Bay</v>
      </c>
      <c r="H44">
        <f>IF(ISNUMBER(SEARCH(Hauls!$G$302,I$2:I$202)),MAX(H$1:H43)+1,0)</f>
        <v>43</v>
      </c>
      <c r="I44" t="s">
        <v>3218</v>
      </c>
      <c r="J44" t="str">
        <f>IFERROR(VLOOKUP(ROWS(J$2:J44),H$2:I$202,2,FALSE),"")</f>
        <v>DUB : Dundalk Bay</v>
      </c>
      <c r="K44">
        <f>IF(ISNUMBER(SEARCH(Hauls!$G$303,L$2:L$202)),MAX(K$1:K43)+1,0)</f>
        <v>43</v>
      </c>
      <c r="L44" t="s">
        <v>3218</v>
      </c>
      <c r="M44" t="str">
        <f>IFERROR(VLOOKUP(ROWS(M$2:M44),K$2:L$202,2,FALSE),"")</f>
        <v>DUB : Dundalk Bay</v>
      </c>
      <c r="N44">
        <f>IF(ISNUMBER(SEARCH(Hauls!$G$304,O$2:O$202)),MAX(N$1:N43)+1,0)</f>
        <v>43</v>
      </c>
      <c r="O44" t="s">
        <v>3218</v>
      </c>
      <c r="P44" t="str">
        <f>IFERROR(VLOOKUP(ROWS(P$2:P44),N$2:O$202,2,FALSE),"")</f>
        <v>DUB : Dundalk Bay</v>
      </c>
      <c r="Q44">
        <f>IF(ISNUMBER(SEARCH(Hauls!$G$305,R$2:R$202)),MAX(Q$1:Q43)+1,0)</f>
        <v>43</v>
      </c>
      <c r="R44" t="s">
        <v>3218</v>
      </c>
      <c r="S44" t="str">
        <f>IFERROR(VLOOKUP(ROWS(S$2:S44),Q$2:R$202,2,FALSE),"")</f>
        <v>DUB : Dundalk Bay</v>
      </c>
      <c r="T44">
        <f>IF(ISNUMBER(SEARCH(Hauls!$G$306,U$2:U$202)),MAX(T$1:T43)+1,0)</f>
        <v>43</v>
      </c>
      <c r="U44" t="s">
        <v>3218</v>
      </c>
      <c r="V44" t="str">
        <f>IFERROR(VLOOKUP(ROWS(V$2:V44),T$2:U$202,2,FALSE),"")</f>
        <v>DUB : Dundalk Bay</v>
      </c>
      <c r="W44">
        <f>IF(ISNUMBER(SEARCH(Hauls!$G$307,X$2:X$202)),MAX(W$1:W43)+1,0)</f>
        <v>43</v>
      </c>
      <c r="X44" t="s">
        <v>3218</v>
      </c>
      <c r="Y44" t="str">
        <f>IFERROR(VLOOKUP(ROWS(Y$2:Y44),W$2:X$202,2,FALSE),"")</f>
        <v>DUB : Dundalk Bay</v>
      </c>
      <c r="Z44">
        <f>IF(ISNUMBER(SEARCH(Hauls!$G$308,AA$2:AA$202)),MAX(Z$1:Z43)+1,0)</f>
        <v>43</v>
      </c>
      <c r="AA44" t="s">
        <v>3218</v>
      </c>
      <c r="AB44" t="str">
        <f>IFERROR(VLOOKUP(ROWS(AB$2:AB44),Z$2:AA$202,2,FALSE),"")</f>
        <v>DUB : Dundalk Bay</v>
      </c>
      <c r="AC44">
        <f>IF(ISNUMBER(SEARCH(Hauls!$G$309,AD$2:AD$202)),MAX(AC$1:AC43)+1,0)</f>
        <v>43</v>
      </c>
      <c r="AD44" t="s">
        <v>3218</v>
      </c>
      <c r="AE44" t="str">
        <f>IFERROR(VLOOKUP(ROWS(AE$2:AE44),AC$2:AD$202,2,FALSE),"")</f>
        <v>DUB : Dundalk Bay</v>
      </c>
      <c r="AF44">
        <f>IF(ISNUMBER(SEARCH(Hauls!$G$310,AG$2:AG$202)),MAX(AF$1:AF43)+1,0)</f>
        <v>43</v>
      </c>
      <c r="AG44" t="s">
        <v>3218</v>
      </c>
      <c r="AH44" t="str">
        <f>IFERROR(VLOOKUP(ROWS(AH$2:AH44),AF$2:AG$202,2,FALSE),"")</f>
        <v>DUB : Dundalk Bay</v>
      </c>
      <c r="AI44">
        <f>IF(ISNUMBER(SEARCH(Hauls!$G$311,AJ$2:AJ$202)),MAX(AI$1:AI43)+1,0)</f>
        <v>43</v>
      </c>
      <c r="AJ44" t="s">
        <v>3218</v>
      </c>
      <c r="AK44" t="str">
        <f>IFERROR(VLOOKUP(ROWS(AK$2:AK44),AI$2:AJ$202,2,FALSE),"")</f>
        <v>DUB : Dundalk Bay</v>
      </c>
      <c r="AL44">
        <f>IF(ISNUMBER(SEARCH(Hauls!$G$312,AM$2:AM$202)),MAX(AL$1:AL43)+1,0)</f>
        <v>43</v>
      </c>
      <c r="AM44" t="s">
        <v>3218</v>
      </c>
      <c r="AN44" t="str">
        <f>IFERROR(VLOOKUP(ROWS(AN$2:AN44),AL$2:AM$202,2,FALSE),"")</f>
        <v>DUB : Dundalk Bay</v>
      </c>
      <c r="AO44">
        <f>IF(ISNUMBER(SEARCH(Hauls!$G$313,AP$2:AP$202)),MAX(AO$1:AO43)+1,0)</f>
        <v>43</v>
      </c>
      <c r="AP44" t="s">
        <v>3218</v>
      </c>
      <c r="AQ44" t="str">
        <f>IFERROR(VLOOKUP(ROWS(AQ$2:AQ44),AO$2:AP$202,2,FALSE),"")</f>
        <v>DUB : Dundalk Bay</v>
      </c>
      <c r="AR44">
        <f>IF(ISNUMBER(SEARCH(Hauls!$G$314,AS$2:AS$202)),MAX(AR$1:AR43)+1,0)</f>
        <v>43</v>
      </c>
      <c r="AS44" t="s">
        <v>3218</v>
      </c>
      <c r="AT44" t="str">
        <f>IFERROR(VLOOKUP(ROWS(AT$2:AT44),AR$2:AS$202,2,FALSE),"")</f>
        <v>DUB : Dundalk Bay</v>
      </c>
      <c r="AU44">
        <f>IF(ISNUMBER(SEARCH(Hauls!$G$315,AV$2:AV$202)),MAX(AU$1:AU43)+1,0)</f>
        <v>43</v>
      </c>
      <c r="AV44" t="s">
        <v>3218</v>
      </c>
      <c r="AW44" t="str">
        <f>IFERROR(VLOOKUP(ROWS(AW$2:AW44),AU$2:AV$202,2,FALSE),"")</f>
        <v>DUB : Dundalk Bay</v>
      </c>
      <c r="AX44">
        <f>IF(ISNUMBER(SEARCH(Hauls!$G$316,AY$2:AY$202)),MAX(AX$1:AX43)+1,0)</f>
        <v>43</v>
      </c>
      <c r="AY44" t="s">
        <v>3218</v>
      </c>
      <c r="AZ44" t="str">
        <f>IFERROR(VLOOKUP(ROWS(AZ$2:AZ44),AX$2:AY$202,2,FALSE),"")</f>
        <v>DUB : Dundalk Bay</v>
      </c>
      <c r="BA44">
        <f>IF(ISNUMBER(SEARCH(Hauls!$G$317,BB$2:BB$202)),MAX(BA$1:BA43)+1,0)</f>
        <v>43</v>
      </c>
      <c r="BB44" t="s">
        <v>3218</v>
      </c>
      <c r="BC44" t="str">
        <f>IFERROR(VLOOKUP(ROWS(BC$2:BC44),BA$2:BB$202,2,FALSE),"")</f>
        <v>DUB : Dundalk Bay</v>
      </c>
      <c r="BD44">
        <f>IF(ISNUMBER(SEARCH(Hauls!$G$318,BE$2:BE$202)),MAX(BD$1:BD43)+1,0)</f>
        <v>43</v>
      </c>
      <c r="BE44" t="s">
        <v>3218</v>
      </c>
      <c r="BF44" t="str">
        <f>IFERROR(VLOOKUP(ROWS(BF$2:BF44),BD$2:BE$202,2,FALSE),"")</f>
        <v>DUB : Dundalk Bay</v>
      </c>
      <c r="BG44">
        <f>IF(ISNUMBER(SEARCH(Hauls!$G$319,BH$2:BH$202)),MAX(BG$1:BG43)+1,0)</f>
        <v>43</v>
      </c>
      <c r="BH44" t="s">
        <v>3218</v>
      </c>
      <c r="BI44" t="str">
        <f>IFERROR(VLOOKUP(ROWS(BI$2:BI44),BG$2:BH$202,2,FALSE),"")</f>
        <v>DUB : Dundalk Bay</v>
      </c>
      <c r="BJ44">
        <f>IF(ISNUMBER(SEARCH(Hauls!$G$320,BK$2:BK$202)),MAX(BJ$1:BJ43)+1,0)</f>
        <v>43</v>
      </c>
      <c r="BK44" t="s">
        <v>3218</v>
      </c>
      <c r="BL44" t="str">
        <f>IFERROR(VLOOKUP(ROWS(BL$2:BL44),BJ$2:BK$202,2,FALSE),"")</f>
        <v>DUB : Dundalk Bay</v>
      </c>
      <c r="BM44">
        <f>IF(ISNUMBER(SEARCH(Hauls!$G$321,BN$2:BN$202)),MAX(BM$1:BM43)+1,0)</f>
        <v>43</v>
      </c>
      <c r="BN44" t="s">
        <v>3218</v>
      </c>
      <c r="BO44" t="str">
        <f>IFERROR(VLOOKUP(ROWS(BO$2:BO44),BM$2:BN$202,2,FALSE),"")</f>
        <v>DUB : Dundalk Bay</v>
      </c>
      <c r="BP44">
        <f>IF(ISNUMBER(SEARCH(Hauls!$G$322,BQ$2:BQ$202)),MAX(BP$1:BP43)+1,0)</f>
        <v>43</v>
      </c>
      <c r="BQ44" t="s">
        <v>3218</v>
      </c>
      <c r="BR44" t="str">
        <f>IFERROR(VLOOKUP(ROWS(BR$2:BR44),BP$2:BQ$202,2,FALSE),"")</f>
        <v>DUB : Dundalk Bay</v>
      </c>
      <c r="BS44">
        <f>IF(ISNUMBER(SEARCH(Hauls!$G$323,BT$2:BT$202)),MAX(BS$1:BS43)+1,0)</f>
        <v>43</v>
      </c>
      <c r="BT44" t="s">
        <v>3218</v>
      </c>
      <c r="BU44" t="str">
        <f>IFERROR(VLOOKUP(ROWS(BU$2:BU44),BS$2:BT$202,2,FALSE),"")</f>
        <v>DUB : Dundalk Bay</v>
      </c>
      <c r="BV44">
        <f>IF(ISNUMBER(SEARCH(Hauls!$G$324,BW$2:BW$202)),MAX(BV$1:BV43)+1,0)</f>
        <v>43</v>
      </c>
      <c r="BW44" t="s">
        <v>3218</v>
      </c>
      <c r="BX44" t="str">
        <f>IFERROR(VLOOKUP(ROWS(BX$2:BX44),BV$2:BW$202,2,FALSE),"")</f>
        <v>DUB : Dundalk Bay</v>
      </c>
      <c r="BY44">
        <f>IF(ISNUMBER(SEARCH(Hauls!$G$325,BZ$2:BZ$202)),MAX(BY$1:BY43)+1,0)</f>
        <v>43</v>
      </c>
      <c r="BZ44" t="s">
        <v>3218</v>
      </c>
      <c r="CA44" t="str">
        <f>IFERROR(VLOOKUP(ROWS(CA$2:CA44),BY$2:BZ$202,2,FALSE),"")</f>
        <v>DUB : Dundalk Bay</v>
      </c>
      <c r="CB44">
        <f>IF(ISNUMBER(SEARCH(Hauls!$G$326,CC$2:CC$202)),MAX(CB$1:CB43)+1,0)</f>
        <v>43</v>
      </c>
      <c r="CC44" t="s">
        <v>3218</v>
      </c>
      <c r="CD44" t="str">
        <f>IFERROR(VLOOKUP(ROWS(CD$2:CD44),CB$2:CC$202,2,FALSE),"")</f>
        <v>DUB : Dundalk Bay</v>
      </c>
      <c r="CE44">
        <f>IF(ISNUMBER(SEARCH(Hauls!$G$327,CF$2:CF$202)),MAX(CE$1:CE43)+1,0)</f>
        <v>43</v>
      </c>
      <c r="CF44" t="s">
        <v>3218</v>
      </c>
      <c r="CG44" t="str">
        <f>IFERROR(VLOOKUP(ROWS(CG$2:CG44),CE$2:CF$202,2,FALSE),"")</f>
        <v>DUB : Dundalk Bay</v>
      </c>
      <c r="CH44">
        <f>IF(ISNUMBER(SEARCH(Hauls!$G$328,CI$2:CI$202)),MAX(CH$1:CH43)+1,0)</f>
        <v>43</v>
      </c>
      <c r="CI44" t="s">
        <v>3218</v>
      </c>
      <c r="CJ44" t="str">
        <f>IFERROR(VLOOKUP(ROWS(CJ$2:CJ44),CH$2:CI$202,2,FALSE),"")</f>
        <v>DUB : Dundalk Bay</v>
      </c>
      <c r="CK44">
        <f>IF(ISNUMBER(SEARCH(Hauls!$G$329,CL$2:CL$202)),MAX(CK$1:CK43)+1,0)</f>
        <v>43</v>
      </c>
      <c r="CL44" t="s">
        <v>3218</v>
      </c>
      <c r="CM44" t="str">
        <f>IFERROR(VLOOKUP(ROWS(CM$2:CM44),CK$2:CL$202,2,FALSE),"")</f>
        <v>DUB : Dundalk Bay</v>
      </c>
      <c r="CN44">
        <f>IF(ISNUMBER(SEARCH(Hauls!$G$330,CO$2:CO$202)),MAX(CN$1:CN43)+1,0)</f>
        <v>43</v>
      </c>
      <c r="CO44" t="s">
        <v>3218</v>
      </c>
      <c r="CP44" t="str">
        <f>IFERROR(VLOOKUP(ROWS(CP$2:CP44),CN$2:CO$202,2,FALSE),"")</f>
        <v>DUB : Dundalk Bay</v>
      </c>
      <c r="CQ44">
        <f>IF(ISNUMBER(SEARCH(Hauls!$G$331,CR$2:CR$202)),MAX(CQ$1:CQ43)+1,0)</f>
        <v>43</v>
      </c>
      <c r="CR44" t="s">
        <v>3218</v>
      </c>
      <c r="CS44" t="str">
        <f>IFERROR(VLOOKUP(ROWS(CS$2:CS44),CQ$2:CR$202,2,FALSE),"")</f>
        <v>DUB : Dundalk Bay</v>
      </c>
      <c r="CT44">
        <f>IF(ISNUMBER(SEARCH(Hauls!$G$332,CU$2:CU$202)),MAX(CT$1:CT43)+1,0)</f>
        <v>43</v>
      </c>
      <c r="CU44" t="s">
        <v>3218</v>
      </c>
      <c r="CV44" t="str">
        <f>IFERROR(VLOOKUP(ROWS(CV$2:CV44),CT$2:CU$202,2,FALSE),"")</f>
        <v>DUB : Dundalk Bay</v>
      </c>
      <c r="CW44">
        <f>IF(ISNUMBER(SEARCH(Hauls!$G$333,CX$2:CX$202)),MAX(CW$1:CW43)+1,0)</f>
        <v>43</v>
      </c>
      <c r="CX44" t="s">
        <v>3218</v>
      </c>
      <c r="CY44" t="str">
        <f>IFERROR(VLOOKUP(ROWS(CY$2:CY44),CW$2:CX$202,2,FALSE),"")</f>
        <v>DUB : Dundalk Bay</v>
      </c>
      <c r="CZ44">
        <f>IF(ISNUMBER(SEARCH(Hauls!$G$334,DA$2:DA$202)),MAX(CZ$1:CZ43)+1,0)</f>
        <v>43</v>
      </c>
      <c r="DA44" t="s">
        <v>3218</v>
      </c>
      <c r="DB44" t="str">
        <f>IFERROR(VLOOKUP(ROWS(DB$2:DB44),CZ$2:DA$202,2,FALSE),"")</f>
        <v>DUB : Dundalk Bay</v>
      </c>
      <c r="DC44">
        <f>IF(ISNUMBER(SEARCH(Hauls!$G$335,DD$2:DD$202)),MAX(DC$1:DC43)+1,0)</f>
        <v>43</v>
      </c>
      <c r="DD44" t="s">
        <v>3218</v>
      </c>
      <c r="DE44" t="str">
        <f>IFERROR(VLOOKUP(ROWS(DE$2:DE44),DC$2:DD$202,2,FALSE),"")</f>
        <v>DUB : Dundalk Bay</v>
      </c>
      <c r="DF44">
        <f>IF(ISNUMBER(SEARCH(Hauls!$G$336,DG$2:DG$202)),MAX(DF$1:DF43)+1,0)</f>
        <v>43</v>
      </c>
      <c r="DG44" t="s">
        <v>3218</v>
      </c>
      <c r="DH44" t="str">
        <f>IFERROR(VLOOKUP(ROWS(DH$2:DH44),DF$2:DG$202,2,FALSE),"")</f>
        <v>DUB : Dundalk Bay</v>
      </c>
      <c r="DI44">
        <f>IF(ISNUMBER(SEARCH(Hauls!$G$337,DJ$2:DJ$202)),MAX(DI$1:DI43)+1,0)</f>
        <v>43</v>
      </c>
      <c r="DJ44" t="s">
        <v>3218</v>
      </c>
      <c r="DK44" t="str">
        <f>IFERROR(VLOOKUP(ROWS(DK$2:DK44),DI$2:DJ$202,2,FALSE),"")</f>
        <v>DUB : Dundalk Bay</v>
      </c>
      <c r="DL44">
        <f>IF(ISNUMBER(SEARCH(Hauls!$G$338,DM$2:DM$202)),MAX(DL$1:DL43)+1,0)</f>
        <v>43</v>
      </c>
      <c r="DM44" t="s">
        <v>3218</v>
      </c>
      <c r="DN44" t="str">
        <f>IFERROR(VLOOKUP(ROWS(DN$2:DN44),DL$2:DM$202,2,FALSE),"")</f>
        <v>DUB : Dundalk Bay</v>
      </c>
      <c r="DO44">
        <f>IF(ISNUMBER(SEARCH(Hauls!$G$339,DP$2:DP$202)),MAX(DO$1:DO43)+1,0)</f>
        <v>43</v>
      </c>
      <c r="DP44" t="s">
        <v>3218</v>
      </c>
      <c r="DQ44" t="str">
        <f>IFERROR(VLOOKUP(ROWS(DQ$2:DQ44),DO$2:DP$202,2,FALSE),"")</f>
        <v>DUB : Dundalk Bay</v>
      </c>
      <c r="DR44">
        <f>IF(ISNUMBER(SEARCH(Hauls!$G$340,DS$2:DS$202)),MAX(DR$1:DR43)+1,0)</f>
        <v>43</v>
      </c>
      <c r="DS44" t="s">
        <v>3218</v>
      </c>
      <c r="DT44" t="str">
        <f>IFERROR(VLOOKUP(ROWS(DT$2:DT44),DR$2:DS$202,2,FALSE),"")</f>
        <v>DUB : Dundalk Bay</v>
      </c>
      <c r="DU44">
        <f>IF(ISNUMBER(SEARCH(Hauls!$G$341,DV$2:DV$202)),MAX(DU$1:DU43)+1,0)</f>
        <v>43</v>
      </c>
      <c r="DV44" t="s">
        <v>3218</v>
      </c>
      <c r="DW44" t="str">
        <f>IFERROR(VLOOKUP(ROWS(DW$2:DW44),DU$2:DV$202,2,FALSE),"")</f>
        <v>DUB : Dundalk Bay</v>
      </c>
      <c r="DX44">
        <f>IF(ISNUMBER(SEARCH(Hauls!$G$342,DY$2:DY$202)),MAX(DX$1:DX43)+1,0)</f>
        <v>43</v>
      </c>
      <c r="DY44" t="s">
        <v>3218</v>
      </c>
      <c r="DZ44" t="str">
        <f>IFERROR(VLOOKUP(ROWS(DZ$2:DZ44),DX$2:DY$202,2,FALSE),"")</f>
        <v>DUB : Dundalk Bay</v>
      </c>
      <c r="EA44">
        <f>IF(ISNUMBER(SEARCH(Hauls!$G$343,EB$2:EB$202)),MAX(EA$1:EA43)+1,0)</f>
        <v>43</v>
      </c>
      <c r="EB44" t="s">
        <v>3218</v>
      </c>
      <c r="EC44" t="str">
        <f>IFERROR(VLOOKUP(ROWS(EC$2:EC44),EA$2:EB$202,2,FALSE),"")</f>
        <v>DUB : Dundalk Bay</v>
      </c>
      <c r="ED44">
        <f>IF(ISNUMBER(SEARCH(Hauls!$G$344,EE$2:EE$202)),MAX(ED$1:ED43)+1,0)</f>
        <v>43</v>
      </c>
      <c r="EE44" t="s">
        <v>3218</v>
      </c>
      <c r="EF44" t="str">
        <f>IFERROR(VLOOKUP(ROWS(EF$2:EF44),ED$2:EE$202,2,FALSE),"")</f>
        <v>DUB : Dundalk Bay</v>
      </c>
      <c r="EG44">
        <f>IF(ISNUMBER(SEARCH(Hauls!$G$345,EH$2:EH$202)),MAX(EG$1:EG43)+1,0)</f>
        <v>43</v>
      </c>
      <c r="EH44" t="s">
        <v>3218</v>
      </c>
      <c r="EI44" t="str">
        <f>IFERROR(VLOOKUP(ROWS(EI$2:EI44),EG$2:EH$202,2,FALSE),"")</f>
        <v>DUB : Dundalk Bay</v>
      </c>
      <c r="EJ44">
        <f>IF(ISNUMBER(SEARCH(Hauls!$G$346,EK$2:EK$202)),MAX(EJ$1:EJ43)+1,0)</f>
        <v>43</v>
      </c>
      <c r="EK44" t="s">
        <v>3218</v>
      </c>
      <c r="EL44" t="str">
        <f>IFERROR(VLOOKUP(ROWS(EL$2:EL44),EJ$2:EK$202,2,FALSE),"")</f>
        <v>DUB : Dundalk Bay</v>
      </c>
      <c r="EM44">
        <f>IF(ISNUMBER(SEARCH(Hauls!$G$347,EN$2:EN$202)),MAX(EM$1:EM43)+1,0)</f>
        <v>43</v>
      </c>
      <c r="EN44" t="s">
        <v>3218</v>
      </c>
      <c r="EO44" t="str">
        <f>IFERROR(VLOOKUP(ROWS(EO$2:EO44),EM$2:EN$202,2,FALSE),"")</f>
        <v>DUB : Dundalk Bay</v>
      </c>
      <c r="EP44">
        <f>IF(ISNUMBER(SEARCH(Hauls!$G$348,EQ$2:EQ$202)),MAX(EP$1:EP43)+1,0)</f>
        <v>43</v>
      </c>
      <c r="EQ44" t="s">
        <v>3218</v>
      </c>
      <c r="ER44" t="str">
        <f>IFERROR(VLOOKUP(ROWS(ER$2:ER44),EP$2:EQ$202,2,FALSE),"")</f>
        <v>DUB : Dundalk Bay</v>
      </c>
      <c r="ES44">
        <f>IF(ISNUMBER(SEARCH(Hauls!$G$349,ET$2:ET$202)),MAX(ES$1:ES43)+1,0)</f>
        <v>43</v>
      </c>
      <c r="ET44" t="s">
        <v>3218</v>
      </c>
      <c r="EU44" t="str">
        <f>IFERROR(VLOOKUP(ROWS(EU$2:EU44),ES$2:ET$202,2,FALSE),"")</f>
        <v>DUB : Dundalk Bay</v>
      </c>
      <c r="EV44">
        <f>IF(ISNUMBER(SEARCH(Hauls!$G$350,EW$2:EW$202)),MAX(EV$1:EV43)+1,0)</f>
        <v>43</v>
      </c>
      <c r="EW44" t="s">
        <v>3218</v>
      </c>
      <c r="EX44" t="str">
        <f>IFERROR(VLOOKUP(ROWS(EX$2:EX44),EV$2:EW$202,2,FALSE),"")</f>
        <v>DUB : Dundalk Bay</v>
      </c>
      <c r="EY44">
        <f>IF(ISNUMBER(SEARCH(Hauls!$G$351,EZ$2:EZ$202)),MAX(EY$1:EY43)+1,0)</f>
        <v>43</v>
      </c>
      <c r="EZ44" t="s">
        <v>3218</v>
      </c>
      <c r="FA44" t="str">
        <f>IFERROR(VLOOKUP(ROWS(FA$2:FA44),EY$2:EZ$202,2,FALSE),"")</f>
        <v>DUB : Dundalk Bay</v>
      </c>
      <c r="FB44">
        <f>IF(ISNUMBER(SEARCH(Hauls!$G$352,FC$2:FC$202)),MAX(FB$1:FB43)+1,0)</f>
        <v>43</v>
      </c>
      <c r="FC44" t="s">
        <v>3218</v>
      </c>
      <c r="FD44" t="str">
        <f>IFERROR(VLOOKUP(ROWS(FD$2:FD44),FB$2:FC$202,2,FALSE),"")</f>
        <v>DUB : Dundalk Bay</v>
      </c>
      <c r="FE44">
        <f>IF(ISNUMBER(SEARCH(Hauls!$G$353,FF$2:FF$202)),MAX(FE$1:FE43)+1,0)</f>
        <v>43</v>
      </c>
      <c r="FF44" t="s">
        <v>3218</v>
      </c>
      <c r="FG44" t="str">
        <f>IFERROR(VLOOKUP(ROWS(FG$2:FG44),FE$2:FF$202,2,FALSE),"")</f>
        <v>DUB : Dundalk Bay</v>
      </c>
      <c r="FH44">
        <f>IF(ISNUMBER(SEARCH(Hauls!$G$354,FI$2:FI$202)),MAX(FH$1:FH43)+1,0)</f>
        <v>43</v>
      </c>
      <c r="FI44" t="s">
        <v>3218</v>
      </c>
      <c r="FJ44" t="str">
        <f>IFERROR(VLOOKUP(ROWS(FJ$2:FJ44),FH$2:FI$202,2,FALSE),"")</f>
        <v>DUB : Dundalk Bay</v>
      </c>
      <c r="FK44">
        <f>IF(ISNUMBER(SEARCH(Hauls!$G$355,FL$2:FL$202)),MAX(FK$1:FK43)+1,0)</f>
        <v>43</v>
      </c>
      <c r="FL44" t="s">
        <v>3218</v>
      </c>
      <c r="FM44" t="str">
        <f>IFERROR(VLOOKUP(ROWS(FM$2:FM44),FK$2:FL$202,2,FALSE),"")</f>
        <v>DUB : Dundalk Bay</v>
      </c>
      <c r="FN44">
        <f>IF(ISNUMBER(SEARCH(Hauls!$G$356,FO$2:FO$202)),MAX(FN$1:FN43)+1,0)</f>
        <v>43</v>
      </c>
      <c r="FO44" t="s">
        <v>3218</v>
      </c>
      <c r="FP44" t="str">
        <f>IFERROR(VLOOKUP(ROWS(FP$2:FP44),FN$2:FO$202,2,FALSE),"")</f>
        <v>DUB : Dundalk Bay</v>
      </c>
      <c r="FQ44">
        <f>IF(ISNUMBER(SEARCH(Hauls!$G$357,FR$2:FR$202)),MAX(FQ$1:FQ43)+1,0)</f>
        <v>43</v>
      </c>
      <c r="FR44" t="s">
        <v>3218</v>
      </c>
      <c r="FS44" t="str">
        <f>IFERROR(VLOOKUP(ROWS(FS$2:FS44),FQ$2:FR$202,2,FALSE),"")</f>
        <v>DUB : Dundalk Bay</v>
      </c>
      <c r="FT44">
        <f>IF(ISNUMBER(SEARCH(Hauls!$G$358,FU$2:FU$202)),MAX(FT$1:FT43)+1,0)</f>
        <v>43</v>
      </c>
      <c r="FU44" t="s">
        <v>3218</v>
      </c>
      <c r="FV44" t="str">
        <f>IFERROR(VLOOKUP(ROWS(FV$2:FV44),FT$2:FU$202,2,FALSE),"")</f>
        <v>DUB : Dundalk Bay</v>
      </c>
      <c r="FW44">
        <f>IF(ISNUMBER(SEARCH(Hauls!$G$359,FX$2:FX$202)),MAX(FW$1:FW43)+1,0)</f>
        <v>43</v>
      </c>
      <c r="FX44" t="s">
        <v>3218</v>
      </c>
      <c r="FY44" t="str">
        <f>IFERROR(VLOOKUP(ROWS(FY$2:FY44),FW$2:FX$202,2,FALSE),"")</f>
        <v>DUB : Dundalk Bay</v>
      </c>
      <c r="FZ44">
        <f>IF(ISNUMBER(SEARCH(Hauls!$G$360,GA$2:GA$202)),MAX(FZ$1:FZ43)+1,0)</f>
        <v>43</v>
      </c>
      <c r="GA44" t="s">
        <v>3218</v>
      </c>
      <c r="GB44" t="str">
        <f>IFERROR(VLOOKUP(ROWS(GB$2:GB44),FZ$2:GA$202,2,FALSE),"")</f>
        <v>DUB : Dundalk Bay</v>
      </c>
      <c r="GC44">
        <f>IF(ISNUMBER(SEARCH(Hauls!$G$361,GD$2:GD$202)),MAX(GC$1:GC43)+1,0)</f>
        <v>43</v>
      </c>
      <c r="GD44" t="s">
        <v>3218</v>
      </c>
      <c r="GE44" t="str">
        <f>IFERROR(VLOOKUP(ROWS(GE$2:GE44),GC$2:GD$202,2,FALSE),"")</f>
        <v>DUB : Dundalk Bay</v>
      </c>
      <c r="GF44">
        <f>IF(ISNUMBER(SEARCH(Hauls!$G$362,GG$2:GG$202)),MAX(GF$1:GF43)+1,0)</f>
        <v>43</v>
      </c>
      <c r="GG44" t="s">
        <v>3218</v>
      </c>
      <c r="GH44" t="str">
        <f>IFERROR(VLOOKUP(ROWS(GH$2:GH44),GF$2:GG$202,2,FALSE),"")</f>
        <v>DUB : Dundalk Bay</v>
      </c>
      <c r="GI44">
        <f>IF(ISNUMBER(SEARCH(Hauls!$G$363,GJ$2:GJ$202)),MAX(GI$1:GI43)+1,0)</f>
        <v>43</v>
      </c>
      <c r="GJ44" t="s">
        <v>3218</v>
      </c>
      <c r="GK44" t="str">
        <f>IFERROR(VLOOKUP(ROWS(GK$2:GK44),GI$2:GJ$202,2,FALSE),"")</f>
        <v>DUB : Dundalk Bay</v>
      </c>
      <c r="GL44">
        <f>IF(ISNUMBER(SEARCH(Hauls!$G$364,GM$2:GM$202)),MAX(GL$1:GL43)+1,0)</f>
        <v>43</v>
      </c>
      <c r="GM44" t="s">
        <v>3218</v>
      </c>
      <c r="GN44" t="str">
        <f>IFERROR(VLOOKUP(ROWS(GN$2:GN44),GL$2:GM$202,2,FALSE),"")</f>
        <v>DUB : Dundalk Bay</v>
      </c>
      <c r="GO44">
        <f>IF(ISNUMBER(SEARCH(Hauls!$G$365,GP$2:GP$202)),MAX(GO$1:GO43)+1,0)</f>
        <v>43</v>
      </c>
      <c r="GP44" t="s">
        <v>3218</v>
      </c>
      <c r="GQ44" t="str">
        <f>IFERROR(VLOOKUP(ROWS(GQ$2:GQ44),GO$2:GP$202,2,FALSE),"")</f>
        <v>DUB : Dundalk Bay</v>
      </c>
      <c r="GR44">
        <f>IF(ISNUMBER(SEARCH(Hauls!$G$366,GS$2:GS$202)),MAX(GR$1:GR43)+1,0)</f>
        <v>43</v>
      </c>
      <c r="GS44" t="s">
        <v>3218</v>
      </c>
      <c r="GT44" t="str">
        <f>IFERROR(VLOOKUP(ROWS(GT$2:GT44),GR$2:GS$202,2,FALSE),"")</f>
        <v>DUB : Dundalk Bay</v>
      </c>
      <c r="GU44">
        <f>IF(ISNUMBER(SEARCH(Hauls!$G$366,GV$2:GV$202)),MAX(GU$1:GU43)+1,0)</f>
        <v>43</v>
      </c>
      <c r="GV44" t="s">
        <v>3218</v>
      </c>
      <c r="GW44" t="str">
        <f>IFERROR(VLOOKUP(ROWS(GW$2:GW44),GU$2:GV$202,2,FALSE),"")</f>
        <v>DUB : Dundalk Bay</v>
      </c>
      <c r="GX44">
        <f>IF(ISNUMBER(SEARCH(Hauls!$G$368,GY$2:GY$202)),MAX(GX$1:GX43)+1,0)</f>
        <v>43</v>
      </c>
      <c r="GY44" t="s">
        <v>3218</v>
      </c>
      <c r="GZ44" t="str">
        <f>IFERROR(VLOOKUP(ROWS(GZ$2:GZ44),GX$2:GY$202,2,FALSE),"")</f>
        <v>DUB : Dundalk Bay</v>
      </c>
      <c r="HA44">
        <f>IF(ISNUMBER(SEARCH(Hauls!$G$369,HB$2:HB$202)),MAX(HA$1:HA43)+1,0)</f>
        <v>43</v>
      </c>
      <c r="HB44" t="s">
        <v>3218</v>
      </c>
      <c r="HC44" t="str">
        <f>IFERROR(VLOOKUP(ROWS(HC$2:HC44),HA$2:HB$202,2,FALSE),"")</f>
        <v>DUB : Dundalk Bay</v>
      </c>
      <c r="HD44">
        <f>IF(ISNUMBER(SEARCH(Hauls!$G$370,HE$2:HE$202)),MAX(HD$1:HD43)+1,0)</f>
        <v>43</v>
      </c>
      <c r="HE44" t="s">
        <v>3218</v>
      </c>
      <c r="HF44" t="str">
        <f>IFERROR(VLOOKUP(ROWS(HF$2:HF44),HD$2:HE$202,2,FALSE),"")</f>
        <v>DUB : Dundalk Bay</v>
      </c>
      <c r="HG44">
        <f>IF(ISNUMBER(SEARCH(Hauls!$G$371,HH$2:HH$202)),MAX(HG$1:HG43)+1,0)</f>
        <v>43</v>
      </c>
      <c r="HH44" t="s">
        <v>3218</v>
      </c>
      <c r="HI44" t="str">
        <f>IFERROR(VLOOKUP(ROWS(HI$2:HI44),HG$2:HH$202,2,FALSE),"")</f>
        <v>DUB : Dundalk Bay</v>
      </c>
      <c r="HJ44">
        <f>IF(ISNUMBER(SEARCH(Hauls!$G$372,HK$2:HK$202)),MAX(HJ$1:HJ43)+1,0)</f>
        <v>43</v>
      </c>
      <c r="HK44" t="s">
        <v>3218</v>
      </c>
      <c r="HL44" t="str">
        <f>IFERROR(VLOOKUP(ROWS(HL$2:HL44),HJ$2:HK$202,2,FALSE),"")</f>
        <v>DUB : Dundalk Bay</v>
      </c>
      <c r="HM44">
        <f>IF(ISNUMBER(SEARCH(Hauls!$G$373,HN$2:HN$202)),MAX(HM$1:HM43)+1,0)</f>
        <v>43</v>
      </c>
      <c r="HN44" t="s">
        <v>3218</v>
      </c>
      <c r="HO44" t="str">
        <f>IFERROR(VLOOKUP(ROWS(HO$2:HO44),HM$2:HN$202,2,FALSE),"")</f>
        <v>DUB : Dundalk Bay</v>
      </c>
      <c r="HP44">
        <f>IF(ISNUMBER(SEARCH(Hauls!$G$374,HQ$2:HQ$202)),MAX(HP$1:HP43)+1,0)</f>
        <v>43</v>
      </c>
      <c r="HQ44" t="s">
        <v>3218</v>
      </c>
      <c r="HR44" t="str">
        <f>IFERROR(VLOOKUP(ROWS(HR$2:HR44),HP$2:HQ$202,2,FALSE),"")</f>
        <v>DUB : Dundalk Bay</v>
      </c>
      <c r="HS44">
        <f>IF(ISNUMBER(SEARCH(Hauls!$G$375,HT$2:HT$202)),MAX(HS$1:HS43)+1,0)</f>
        <v>43</v>
      </c>
      <c r="HT44" t="s">
        <v>3218</v>
      </c>
      <c r="HU44" t="str">
        <f>IFERROR(VLOOKUP(ROWS(HU$2:HU44),HS$2:HT$202,2,FALSE),"")</f>
        <v>DUB : Dundalk Bay</v>
      </c>
      <c r="HV44">
        <f>IF(ISNUMBER(SEARCH(Hauls!$G$376,HW$2:HW$202)),MAX(HV$1:HV43)+1,0)</f>
        <v>43</v>
      </c>
      <c r="HW44" t="s">
        <v>3218</v>
      </c>
      <c r="HX44" t="str">
        <f>IFERROR(VLOOKUP(ROWS(HX$2:HX44),HV$2:HW$202,2,FALSE),"")</f>
        <v>DUB : Dundalk Bay</v>
      </c>
      <c r="HY44">
        <f>IF(ISNUMBER(SEARCH(Hauls!$G$377,HZ$2:HZ$202)),MAX(HY$1:HY43)+1,0)</f>
        <v>43</v>
      </c>
      <c r="HZ44" t="s">
        <v>3218</v>
      </c>
      <c r="IA44" t="str">
        <f>IFERROR(VLOOKUP(ROWS(IA$2:IA44),HY$2:HZ$202,2,FALSE),"")</f>
        <v>DUB : Dundalk Bay</v>
      </c>
      <c r="IB44">
        <f>IF(ISNUMBER(SEARCH(Hauls!$G$378,IC$2:IC$202)),MAX(IB$1:IB43)+1,0)</f>
        <v>43</v>
      </c>
      <c r="IC44" t="s">
        <v>3218</v>
      </c>
      <c r="ID44" t="str">
        <f>IFERROR(VLOOKUP(ROWS(ID$2:ID44),IB$2:IC$202,2,FALSE),"")</f>
        <v>DUB : Dundalk Bay</v>
      </c>
      <c r="IE44">
        <f>IF(ISNUMBER(SEARCH(Hauls!$G$379,IF$2:IF$202)),MAX(IE$1:IE43)+1,0)</f>
        <v>43</v>
      </c>
      <c r="IF44" t="s">
        <v>3218</v>
      </c>
      <c r="IG44" t="str">
        <f>IFERROR(VLOOKUP(ROWS(IG$2:IG44),IE$2:IF$202,2,FALSE),"")</f>
        <v>DUB : Dundalk Bay</v>
      </c>
      <c r="IH44">
        <f>IF(ISNUMBER(SEARCH(Hauls!$G$380,II$2:II$202)),MAX(IH$1:IH43)+1,0)</f>
        <v>43</v>
      </c>
      <c r="II44" t="s">
        <v>3218</v>
      </c>
      <c r="IJ44" t="str">
        <f>IFERROR(VLOOKUP(ROWS(IJ$2:IJ44),IH$2:II$202,2,FALSE),"")</f>
        <v>DUB : Dundalk Bay</v>
      </c>
      <c r="IK44">
        <f>IF(ISNUMBER(SEARCH(Hauls!$G$381,IL$2:IL$202)),MAX(IK$1:IK43)+1,0)</f>
        <v>43</v>
      </c>
      <c r="IL44" t="s">
        <v>3218</v>
      </c>
      <c r="IM44" t="str">
        <f>IFERROR(VLOOKUP(ROWS(IM$2:IM44),IK$2:IL$202,2,FALSE),"")</f>
        <v>DUB : Dundalk Bay</v>
      </c>
      <c r="IN44">
        <f>IF(ISNUMBER(SEARCH(Hauls!$G$382,IO$2:IO$202)),MAX(IN$1:IN43)+1,0)</f>
        <v>43</v>
      </c>
      <c r="IO44" t="s">
        <v>3218</v>
      </c>
      <c r="IP44" t="str">
        <f>IFERROR(VLOOKUP(ROWS(IP$2:IP44),IN$2:IO$202,2,FALSE),"")</f>
        <v>DUB : Dundalk Bay</v>
      </c>
      <c r="IQ44">
        <f>IF(ISNUMBER(SEARCH(Hauls!$G$383,IR$2:IR$202)),MAX(IQ$1:IQ43)+1,0)</f>
        <v>43</v>
      </c>
      <c r="IR44" t="s">
        <v>3218</v>
      </c>
      <c r="IS44" t="str">
        <f>IFERROR(VLOOKUP(ROWS(IS$2:IS44),IQ$2:IR$202,2,FALSE),"")</f>
        <v>DUB : Dundalk Bay</v>
      </c>
      <c r="IT44">
        <f>IF(ISNUMBER(SEARCH(Hauls!$G$384,IU$2:IU$202)),MAX(IT$1:IT43)+1,0)</f>
        <v>43</v>
      </c>
      <c r="IU44" t="s">
        <v>3218</v>
      </c>
      <c r="IV44" t="str">
        <f>IFERROR(VLOOKUP(ROWS(IV$2:IV44),IT$2:IU$202,2,FALSE),"")</f>
        <v>DUB : Dundalk Bay</v>
      </c>
      <c r="IW44">
        <f>IF(ISNUMBER(SEARCH(Hauls!$G$385,IX$2:IX$202)),MAX(IW$1:IW43)+1,0)</f>
        <v>43</v>
      </c>
      <c r="IX44" t="s">
        <v>3218</v>
      </c>
      <c r="IY44" t="str">
        <f>IFERROR(VLOOKUP(ROWS(IY$2:IY44),IW$2:IX$202,2,FALSE),"")</f>
        <v>DUB : Dundalk Bay</v>
      </c>
      <c r="IZ44">
        <f>IF(ISNUMBER(SEARCH(Hauls!$G$386,JA$2:JA$202)),MAX(IZ$1:IZ43)+1,0)</f>
        <v>43</v>
      </c>
      <c r="JA44" t="s">
        <v>3218</v>
      </c>
      <c r="JB44" t="str">
        <f>IFERROR(VLOOKUP(ROWS(JB$2:JB44),IZ$2:JA$202,2,FALSE),"")</f>
        <v>DUB : Dundalk Bay</v>
      </c>
      <c r="JC44">
        <f>IF(ISNUMBER(SEARCH(Hauls!$G$387,JD$2:JD$202)),MAX(JC$1:JC43)+1,0)</f>
        <v>43</v>
      </c>
      <c r="JD44" t="s">
        <v>3218</v>
      </c>
      <c r="JE44" t="str">
        <f>IFERROR(VLOOKUP(ROWS(JE$2:JE44),JC$2:JD$202,2,FALSE),"")</f>
        <v>DUB : Dundalk Bay</v>
      </c>
      <c r="JF44">
        <f>IF(ISNUMBER(SEARCH(Hauls!$G$388,JG$2:JG$202)),MAX(JF$1:JF43)+1,0)</f>
        <v>43</v>
      </c>
      <c r="JG44" t="s">
        <v>3218</v>
      </c>
      <c r="JH44" t="str">
        <f>IFERROR(VLOOKUP(ROWS(JH$2:JH44),JF$2:JG$202,2,FALSE),"")</f>
        <v>DUB : Dundalk Bay</v>
      </c>
      <c r="JI44">
        <f>IF(ISNUMBER(SEARCH(Hauls!$G$389,JJ$2:JJ$202)),MAX(JI$1:JI43)+1,0)</f>
        <v>43</v>
      </c>
      <c r="JJ44" t="s">
        <v>3218</v>
      </c>
      <c r="JK44" t="str">
        <f>IFERROR(VLOOKUP(ROWS(JK$2:JK44),JI$2:JJ$202,2,FALSE),"")</f>
        <v>DUB : Dundalk Bay</v>
      </c>
      <c r="JL44">
        <f>IF(ISNUMBER(SEARCH(Hauls!$G$390,JM$2:JM$202)),MAX(JL$1:JL43)+1,0)</f>
        <v>43</v>
      </c>
      <c r="JM44" t="s">
        <v>3218</v>
      </c>
      <c r="JN44" t="str">
        <f>IFERROR(VLOOKUP(ROWS(JN$2:JN44),JL$2:JM$202,2,FALSE),"")</f>
        <v>DUB : Dundalk Bay</v>
      </c>
      <c r="JO44">
        <f>IF(ISNUMBER(SEARCH(Hauls!$G$391,JP$2:JP$202)),MAX(JO$1:JO43)+1,0)</f>
        <v>43</v>
      </c>
      <c r="JP44" t="s">
        <v>3218</v>
      </c>
      <c r="JQ44" t="str">
        <f>IFERROR(VLOOKUP(ROWS(JQ$2:JQ44),JO$2:JP$202,2,FALSE),"")</f>
        <v>DUB : Dundalk Bay</v>
      </c>
      <c r="JR44">
        <f>IF(ISNUMBER(SEARCH(Hauls!$G$392,JS$2:JS$202)),MAX(JR$1:JR43)+1,0)</f>
        <v>43</v>
      </c>
      <c r="JS44" t="s">
        <v>3218</v>
      </c>
      <c r="JT44" t="str">
        <f>IFERROR(VLOOKUP(ROWS(JT$2:JT44),JR$2:JS$202,2,FALSE),"")</f>
        <v>DUB : Dundalk Bay</v>
      </c>
      <c r="JU44">
        <f>IF(ISNUMBER(SEARCH(Hauls!$G$393,JV$2:JV$202)),MAX(JU$1:JU43)+1,0)</f>
        <v>43</v>
      </c>
      <c r="JV44" t="s">
        <v>3218</v>
      </c>
      <c r="JW44" t="str">
        <f>IFERROR(VLOOKUP(ROWS(JW$2:JW44),JU$2:JV$202,2,FALSE),"")</f>
        <v>DUB : Dundalk Bay</v>
      </c>
      <c r="JX44">
        <f>IF(ISNUMBER(SEARCH(Hauls!$G$394,JY$2:JY$202)),MAX(JX$1:JX43)+1,0)</f>
        <v>43</v>
      </c>
      <c r="JY44" t="s">
        <v>3218</v>
      </c>
      <c r="JZ44" t="str">
        <f>IFERROR(VLOOKUP(ROWS(JZ$2:JZ44),JX$2:JY$202,2,FALSE),"")</f>
        <v>DUB : Dundalk Bay</v>
      </c>
      <c r="KA44">
        <f>IF(ISNUMBER(SEARCH(Hauls!$G$395,KB$2:KB$202)),MAX(KA$1:KA43)+1,0)</f>
        <v>43</v>
      </c>
      <c r="KB44" t="s">
        <v>3218</v>
      </c>
      <c r="KC44" t="str">
        <f>IFERROR(VLOOKUP(ROWS(KC$2:KC44),KA$2:KB$202,2,FALSE),"")</f>
        <v>DUB : Dundalk Bay</v>
      </c>
      <c r="KD44">
        <f>IF(ISNUMBER(SEARCH(Hauls!$G$396,KE$2:KE$202)),MAX(KD$1:KD43)+1,0)</f>
        <v>43</v>
      </c>
      <c r="KE44" t="s">
        <v>3218</v>
      </c>
      <c r="KF44" t="str">
        <f>IFERROR(VLOOKUP(ROWS(KF$2:KF44),KD$2:KE$202,2,FALSE),"")</f>
        <v>DUB : Dundalk Bay</v>
      </c>
      <c r="KG44">
        <f>IF(ISNUMBER(SEARCH(Hauls!$G$397,KH$2:KH$202)),MAX(KG$1:KG43)+1,0)</f>
        <v>43</v>
      </c>
      <c r="KH44" t="s">
        <v>3218</v>
      </c>
      <c r="KI44" t="str">
        <f>IFERROR(VLOOKUP(ROWS(KI$2:KI44),KG$2:KH$202,2,FALSE),"")</f>
        <v>DUB : Dundalk Bay</v>
      </c>
      <c r="KJ44">
        <f>IF(ISNUMBER(SEARCH(Hauls!$G$398,KK$2:KK$202)),MAX(KJ$1:KJ43)+1,0)</f>
        <v>43</v>
      </c>
      <c r="KK44" t="s">
        <v>3218</v>
      </c>
      <c r="KL44" t="str">
        <f>IFERROR(VLOOKUP(ROWS(KL$2:KL44),KJ$2:KK$202,2,FALSE),"")</f>
        <v>DUB : Dundalk Bay</v>
      </c>
      <c r="KM44">
        <f>IF(ISNUMBER(SEARCH(Hauls!$G$399,KN$2:KN$202)),MAX(KM$1:KM43)+1,0)</f>
        <v>43</v>
      </c>
      <c r="KN44" t="s">
        <v>3218</v>
      </c>
      <c r="KO44" t="str">
        <f>IFERROR(VLOOKUP(ROWS(KO$2:KO44),KM$2:KN$202,2,FALSE),"")</f>
        <v>DUB : Dundalk Bay</v>
      </c>
      <c r="KP44">
        <f>IF(ISNUMBER(SEARCH(Hauls!$G$400,KQ$2:KQ$202)),MAX(KP$1:KP43)+1,0)</f>
        <v>43</v>
      </c>
      <c r="KQ44" t="s">
        <v>3218</v>
      </c>
      <c r="KR44" t="str">
        <f>IFERROR(VLOOKUP(ROWS(KR$2:KR44),KP$2:KQ$202,2,FALSE),"")</f>
        <v>DUB : Dundalk Bay</v>
      </c>
    </row>
    <row r="45" spans="1:304" x14ac:dyDescent="0.25">
      <c r="A45" t="s">
        <v>2576</v>
      </c>
      <c r="B45" t="s">
        <v>2577</v>
      </c>
      <c r="C45" t="s">
        <v>655</v>
      </c>
      <c r="D45" t="str">
        <f t="shared" si="0"/>
        <v>EPO : East of Porcupine</v>
      </c>
      <c r="E45">
        <f>IF(ISNUMBER(SEARCH(Hauls!$G$301,$F$2:$F$202)),MAX($E$1:E44)+1,0)</f>
        <v>44</v>
      </c>
      <c r="F45" t="s">
        <v>3219</v>
      </c>
      <c r="G45" t="str">
        <f>IFERROR(VLOOKUP(ROWS($G$2:G45),$E$2:$F$202,2,FALSE),"")</f>
        <v>EPO : East of Porcupine</v>
      </c>
      <c r="H45">
        <f>IF(ISNUMBER(SEARCH(Hauls!$G$302,I$2:I$202)),MAX(H$1:H44)+1,0)</f>
        <v>44</v>
      </c>
      <c r="I45" t="s">
        <v>3219</v>
      </c>
      <c r="J45" t="str">
        <f>IFERROR(VLOOKUP(ROWS(J$2:J45),H$2:I$202,2,FALSE),"")</f>
        <v>EPO : East of Porcupine</v>
      </c>
      <c r="K45">
        <f>IF(ISNUMBER(SEARCH(Hauls!$G$303,L$2:L$202)),MAX(K$1:K44)+1,0)</f>
        <v>44</v>
      </c>
      <c r="L45" t="s">
        <v>3219</v>
      </c>
      <c r="M45" t="str">
        <f>IFERROR(VLOOKUP(ROWS(M$2:M45),K$2:L$202,2,FALSE),"")</f>
        <v>EPO : East of Porcupine</v>
      </c>
      <c r="N45">
        <f>IF(ISNUMBER(SEARCH(Hauls!$G$304,O$2:O$202)),MAX(N$1:N44)+1,0)</f>
        <v>44</v>
      </c>
      <c r="O45" t="s">
        <v>3219</v>
      </c>
      <c r="P45" t="str">
        <f>IFERROR(VLOOKUP(ROWS(P$2:P45),N$2:O$202,2,FALSE),"")</f>
        <v>EPO : East of Porcupine</v>
      </c>
      <c r="Q45">
        <f>IF(ISNUMBER(SEARCH(Hauls!$G$305,R$2:R$202)),MAX(Q$1:Q44)+1,0)</f>
        <v>44</v>
      </c>
      <c r="R45" t="s">
        <v>3219</v>
      </c>
      <c r="S45" t="str">
        <f>IFERROR(VLOOKUP(ROWS(S$2:S45),Q$2:R$202,2,FALSE),"")</f>
        <v>EPO : East of Porcupine</v>
      </c>
      <c r="T45">
        <f>IF(ISNUMBER(SEARCH(Hauls!$G$306,U$2:U$202)),MAX(T$1:T44)+1,0)</f>
        <v>44</v>
      </c>
      <c r="U45" t="s">
        <v>3219</v>
      </c>
      <c r="V45" t="str">
        <f>IFERROR(VLOOKUP(ROWS(V$2:V45),T$2:U$202,2,FALSE),"")</f>
        <v>EPO : East of Porcupine</v>
      </c>
      <c r="W45">
        <f>IF(ISNUMBER(SEARCH(Hauls!$G$307,X$2:X$202)),MAX(W$1:W44)+1,0)</f>
        <v>44</v>
      </c>
      <c r="X45" t="s">
        <v>3219</v>
      </c>
      <c r="Y45" t="str">
        <f>IFERROR(VLOOKUP(ROWS(Y$2:Y45),W$2:X$202,2,FALSE),"")</f>
        <v>EPO : East of Porcupine</v>
      </c>
      <c r="Z45">
        <f>IF(ISNUMBER(SEARCH(Hauls!$G$308,AA$2:AA$202)),MAX(Z$1:Z44)+1,0)</f>
        <v>44</v>
      </c>
      <c r="AA45" t="s">
        <v>3219</v>
      </c>
      <c r="AB45" t="str">
        <f>IFERROR(VLOOKUP(ROWS(AB$2:AB45),Z$2:AA$202,2,FALSE),"")</f>
        <v>EPO : East of Porcupine</v>
      </c>
      <c r="AC45">
        <f>IF(ISNUMBER(SEARCH(Hauls!$G$309,AD$2:AD$202)),MAX(AC$1:AC44)+1,0)</f>
        <v>44</v>
      </c>
      <c r="AD45" t="s">
        <v>3219</v>
      </c>
      <c r="AE45" t="str">
        <f>IFERROR(VLOOKUP(ROWS(AE$2:AE45),AC$2:AD$202,2,FALSE),"")</f>
        <v>EPO : East of Porcupine</v>
      </c>
      <c r="AF45">
        <f>IF(ISNUMBER(SEARCH(Hauls!$G$310,AG$2:AG$202)),MAX(AF$1:AF44)+1,0)</f>
        <v>44</v>
      </c>
      <c r="AG45" t="s">
        <v>3219</v>
      </c>
      <c r="AH45" t="str">
        <f>IFERROR(VLOOKUP(ROWS(AH$2:AH45),AF$2:AG$202,2,FALSE),"")</f>
        <v>EPO : East of Porcupine</v>
      </c>
      <c r="AI45">
        <f>IF(ISNUMBER(SEARCH(Hauls!$G$311,AJ$2:AJ$202)),MAX(AI$1:AI44)+1,0)</f>
        <v>44</v>
      </c>
      <c r="AJ45" t="s">
        <v>3219</v>
      </c>
      <c r="AK45" t="str">
        <f>IFERROR(VLOOKUP(ROWS(AK$2:AK45),AI$2:AJ$202,2,FALSE),"")</f>
        <v>EPO : East of Porcupine</v>
      </c>
      <c r="AL45">
        <f>IF(ISNUMBER(SEARCH(Hauls!$G$312,AM$2:AM$202)),MAX(AL$1:AL44)+1,0)</f>
        <v>44</v>
      </c>
      <c r="AM45" t="s">
        <v>3219</v>
      </c>
      <c r="AN45" t="str">
        <f>IFERROR(VLOOKUP(ROWS(AN$2:AN45),AL$2:AM$202,2,FALSE),"")</f>
        <v>EPO : East of Porcupine</v>
      </c>
      <c r="AO45">
        <f>IF(ISNUMBER(SEARCH(Hauls!$G$313,AP$2:AP$202)),MAX(AO$1:AO44)+1,0)</f>
        <v>44</v>
      </c>
      <c r="AP45" t="s">
        <v>3219</v>
      </c>
      <c r="AQ45" t="str">
        <f>IFERROR(VLOOKUP(ROWS(AQ$2:AQ45),AO$2:AP$202,2,FALSE),"")</f>
        <v>EPO : East of Porcupine</v>
      </c>
      <c r="AR45">
        <f>IF(ISNUMBER(SEARCH(Hauls!$G$314,AS$2:AS$202)),MAX(AR$1:AR44)+1,0)</f>
        <v>44</v>
      </c>
      <c r="AS45" t="s">
        <v>3219</v>
      </c>
      <c r="AT45" t="str">
        <f>IFERROR(VLOOKUP(ROWS(AT$2:AT45),AR$2:AS$202,2,FALSE),"")</f>
        <v>EPO : East of Porcupine</v>
      </c>
      <c r="AU45">
        <f>IF(ISNUMBER(SEARCH(Hauls!$G$315,AV$2:AV$202)),MAX(AU$1:AU44)+1,0)</f>
        <v>44</v>
      </c>
      <c r="AV45" t="s">
        <v>3219</v>
      </c>
      <c r="AW45" t="str">
        <f>IFERROR(VLOOKUP(ROWS(AW$2:AW45),AU$2:AV$202,2,FALSE),"")</f>
        <v>EPO : East of Porcupine</v>
      </c>
      <c r="AX45">
        <f>IF(ISNUMBER(SEARCH(Hauls!$G$316,AY$2:AY$202)),MAX(AX$1:AX44)+1,0)</f>
        <v>44</v>
      </c>
      <c r="AY45" t="s">
        <v>3219</v>
      </c>
      <c r="AZ45" t="str">
        <f>IFERROR(VLOOKUP(ROWS(AZ$2:AZ45),AX$2:AY$202,2,FALSE),"")</f>
        <v>EPO : East of Porcupine</v>
      </c>
      <c r="BA45">
        <f>IF(ISNUMBER(SEARCH(Hauls!$G$317,BB$2:BB$202)),MAX(BA$1:BA44)+1,0)</f>
        <v>44</v>
      </c>
      <c r="BB45" t="s">
        <v>3219</v>
      </c>
      <c r="BC45" t="str">
        <f>IFERROR(VLOOKUP(ROWS(BC$2:BC45),BA$2:BB$202,2,FALSE),"")</f>
        <v>EPO : East of Porcupine</v>
      </c>
      <c r="BD45">
        <f>IF(ISNUMBER(SEARCH(Hauls!$G$318,BE$2:BE$202)),MAX(BD$1:BD44)+1,0)</f>
        <v>44</v>
      </c>
      <c r="BE45" t="s">
        <v>3219</v>
      </c>
      <c r="BF45" t="str">
        <f>IFERROR(VLOOKUP(ROWS(BF$2:BF45),BD$2:BE$202,2,FALSE),"")</f>
        <v>EPO : East of Porcupine</v>
      </c>
      <c r="BG45">
        <f>IF(ISNUMBER(SEARCH(Hauls!$G$319,BH$2:BH$202)),MAX(BG$1:BG44)+1,0)</f>
        <v>44</v>
      </c>
      <c r="BH45" t="s">
        <v>3219</v>
      </c>
      <c r="BI45" t="str">
        <f>IFERROR(VLOOKUP(ROWS(BI$2:BI45),BG$2:BH$202,2,FALSE),"")</f>
        <v>EPO : East of Porcupine</v>
      </c>
      <c r="BJ45">
        <f>IF(ISNUMBER(SEARCH(Hauls!$G$320,BK$2:BK$202)),MAX(BJ$1:BJ44)+1,0)</f>
        <v>44</v>
      </c>
      <c r="BK45" t="s">
        <v>3219</v>
      </c>
      <c r="BL45" t="str">
        <f>IFERROR(VLOOKUP(ROWS(BL$2:BL45),BJ$2:BK$202,2,FALSE),"")</f>
        <v>EPO : East of Porcupine</v>
      </c>
      <c r="BM45">
        <f>IF(ISNUMBER(SEARCH(Hauls!$G$321,BN$2:BN$202)),MAX(BM$1:BM44)+1,0)</f>
        <v>44</v>
      </c>
      <c r="BN45" t="s">
        <v>3219</v>
      </c>
      <c r="BO45" t="str">
        <f>IFERROR(VLOOKUP(ROWS(BO$2:BO45),BM$2:BN$202,2,FALSE),"")</f>
        <v>EPO : East of Porcupine</v>
      </c>
      <c r="BP45">
        <f>IF(ISNUMBER(SEARCH(Hauls!$G$322,BQ$2:BQ$202)),MAX(BP$1:BP44)+1,0)</f>
        <v>44</v>
      </c>
      <c r="BQ45" t="s">
        <v>3219</v>
      </c>
      <c r="BR45" t="str">
        <f>IFERROR(VLOOKUP(ROWS(BR$2:BR45),BP$2:BQ$202,2,FALSE),"")</f>
        <v>EPO : East of Porcupine</v>
      </c>
      <c r="BS45">
        <f>IF(ISNUMBER(SEARCH(Hauls!$G$323,BT$2:BT$202)),MAX(BS$1:BS44)+1,0)</f>
        <v>44</v>
      </c>
      <c r="BT45" t="s">
        <v>3219</v>
      </c>
      <c r="BU45" t="str">
        <f>IFERROR(VLOOKUP(ROWS(BU$2:BU45),BS$2:BT$202,2,FALSE),"")</f>
        <v>EPO : East of Porcupine</v>
      </c>
      <c r="BV45">
        <f>IF(ISNUMBER(SEARCH(Hauls!$G$324,BW$2:BW$202)),MAX(BV$1:BV44)+1,0)</f>
        <v>44</v>
      </c>
      <c r="BW45" t="s">
        <v>3219</v>
      </c>
      <c r="BX45" t="str">
        <f>IFERROR(VLOOKUP(ROWS(BX$2:BX45),BV$2:BW$202,2,FALSE),"")</f>
        <v>EPO : East of Porcupine</v>
      </c>
      <c r="BY45">
        <f>IF(ISNUMBER(SEARCH(Hauls!$G$325,BZ$2:BZ$202)),MAX(BY$1:BY44)+1,0)</f>
        <v>44</v>
      </c>
      <c r="BZ45" t="s">
        <v>3219</v>
      </c>
      <c r="CA45" t="str">
        <f>IFERROR(VLOOKUP(ROWS(CA$2:CA45),BY$2:BZ$202,2,FALSE),"")</f>
        <v>EPO : East of Porcupine</v>
      </c>
      <c r="CB45">
        <f>IF(ISNUMBER(SEARCH(Hauls!$G$326,CC$2:CC$202)),MAX(CB$1:CB44)+1,0)</f>
        <v>44</v>
      </c>
      <c r="CC45" t="s">
        <v>3219</v>
      </c>
      <c r="CD45" t="str">
        <f>IFERROR(VLOOKUP(ROWS(CD$2:CD45),CB$2:CC$202,2,FALSE),"")</f>
        <v>EPO : East of Porcupine</v>
      </c>
      <c r="CE45">
        <f>IF(ISNUMBER(SEARCH(Hauls!$G$327,CF$2:CF$202)),MAX(CE$1:CE44)+1,0)</f>
        <v>44</v>
      </c>
      <c r="CF45" t="s">
        <v>3219</v>
      </c>
      <c r="CG45" t="str">
        <f>IFERROR(VLOOKUP(ROWS(CG$2:CG45),CE$2:CF$202,2,FALSE),"")</f>
        <v>EPO : East of Porcupine</v>
      </c>
      <c r="CH45">
        <f>IF(ISNUMBER(SEARCH(Hauls!$G$328,CI$2:CI$202)),MAX(CH$1:CH44)+1,0)</f>
        <v>44</v>
      </c>
      <c r="CI45" t="s">
        <v>3219</v>
      </c>
      <c r="CJ45" t="str">
        <f>IFERROR(VLOOKUP(ROWS(CJ$2:CJ45),CH$2:CI$202,2,FALSE),"")</f>
        <v>EPO : East of Porcupine</v>
      </c>
      <c r="CK45">
        <f>IF(ISNUMBER(SEARCH(Hauls!$G$329,CL$2:CL$202)),MAX(CK$1:CK44)+1,0)</f>
        <v>44</v>
      </c>
      <c r="CL45" t="s">
        <v>3219</v>
      </c>
      <c r="CM45" t="str">
        <f>IFERROR(VLOOKUP(ROWS(CM$2:CM45),CK$2:CL$202,2,FALSE),"")</f>
        <v>EPO : East of Porcupine</v>
      </c>
      <c r="CN45">
        <f>IF(ISNUMBER(SEARCH(Hauls!$G$330,CO$2:CO$202)),MAX(CN$1:CN44)+1,0)</f>
        <v>44</v>
      </c>
      <c r="CO45" t="s">
        <v>3219</v>
      </c>
      <c r="CP45" t="str">
        <f>IFERROR(VLOOKUP(ROWS(CP$2:CP45),CN$2:CO$202,2,FALSE),"")</f>
        <v>EPO : East of Porcupine</v>
      </c>
      <c r="CQ45">
        <f>IF(ISNUMBER(SEARCH(Hauls!$G$331,CR$2:CR$202)),MAX(CQ$1:CQ44)+1,0)</f>
        <v>44</v>
      </c>
      <c r="CR45" t="s">
        <v>3219</v>
      </c>
      <c r="CS45" t="str">
        <f>IFERROR(VLOOKUP(ROWS(CS$2:CS45),CQ$2:CR$202,2,FALSE),"")</f>
        <v>EPO : East of Porcupine</v>
      </c>
      <c r="CT45">
        <f>IF(ISNUMBER(SEARCH(Hauls!$G$332,CU$2:CU$202)),MAX(CT$1:CT44)+1,0)</f>
        <v>44</v>
      </c>
      <c r="CU45" t="s">
        <v>3219</v>
      </c>
      <c r="CV45" t="str">
        <f>IFERROR(VLOOKUP(ROWS(CV$2:CV45),CT$2:CU$202,2,FALSE),"")</f>
        <v>EPO : East of Porcupine</v>
      </c>
      <c r="CW45">
        <f>IF(ISNUMBER(SEARCH(Hauls!$G$333,CX$2:CX$202)),MAX(CW$1:CW44)+1,0)</f>
        <v>44</v>
      </c>
      <c r="CX45" t="s">
        <v>3219</v>
      </c>
      <c r="CY45" t="str">
        <f>IFERROR(VLOOKUP(ROWS(CY$2:CY45),CW$2:CX$202,2,FALSE),"")</f>
        <v>EPO : East of Porcupine</v>
      </c>
      <c r="CZ45">
        <f>IF(ISNUMBER(SEARCH(Hauls!$G$334,DA$2:DA$202)),MAX(CZ$1:CZ44)+1,0)</f>
        <v>44</v>
      </c>
      <c r="DA45" t="s">
        <v>3219</v>
      </c>
      <c r="DB45" t="str">
        <f>IFERROR(VLOOKUP(ROWS(DB$2:DB45),CZ$2:DA$202,2,FALSE),"")</f>
        <v>EPO : East of Porcupine</v>
      </c>
      <c r="DC45">
        <f>IF(ISNUMBER(SEARCH(Hauls!$G$335,DD$2:DD$202)),MAX(DC$1:DC44)+1,0)</f>
        <v>44</v>
      </c>
      <c r="DD45" t="s">
        <v>3219</v>
      </c>
      <c r="DE45" t="str">
        <f>IFERROR(VLOOKUP(ROWS(DE$2:DE45),DC$2:DD$202,2,FALSE),"")</f>
        <v>EPO : East of Porcupine</v>
      </c>
      <c r="DF45">
        <f>IF(ISNUMBER(SEARCH(Hauls!$G$336,DG$2:DG$202)),MAX(DF$1:DF44)+1,0)</f>
        <v>44</v>
      </c>
      <c r="DG45" t="s">
        <v>3219</v>
      </c>
      <c r="DH45" t="str">
        <f>IFERROR(VLOOKUP(ROWS(DH$2:DH45),DF$2:DG$202,2,FALSE),"")</f>
        <v>EPO : East of Porcupine</v>
      </c>
      <c r="DI45">
        <f>IF(ISNUMBER(SEARCH(Hauls!$G$337,DJ$2:DJ$202)),MAX(DI$1:DI44)+1,0)</f>
        <v>44</v>
      </c>
      <c r="DJ45" t="s">
        <v>3219</v>
      </c>
      <c r="DK45" t="str">
        <f>IFERROR(VLOOKUP(ROWS(DK$2:DK45),DI$2:DJ$202,2,FALSE),"")</f>
        <v>EPO : East of Porcupine</v>
      </c>
      <c r="DL45">
        <f>IF(ISNUMBER(SEARCH(Hauls!$G$338,DM$2:DM$202)),MAX(DL$1:DL44)+1,0)</f>
        <v>44</v>
      </c>
      <c r="DM45" t="s">
        <v>3219</v>
      </c>
      <c r="DN45" t="str">
        <f>IFERROR(VLOOKUP(ROWS(DN$2:DN45),DL$2:DM$202,2,FALSE),"")</f>
        <v>EPO : East of Porcupine</v>
      </c>
      <c r="DO45">
        <f>IF(ISNUMBER(SEARCH(Hauls!$G$339,DP$2:DP$202)),MAX(DO$1:DO44)+1,0)</f>
        <v>44</v>
      </c>
      <c r="DP45" t="s">
        <v>3219</v>
      </c>
      <c r="DQ45" t="str">
        <f>IFERROR(VLOOKUP(ROWS(DQ$2:DQ45),DO$2:DP$202,2,FALSE),"")</f>
        <v>EPO : East of Porcupine</v>
      </c>
      <c r="DR45">
        <f>IF(ISNUMBER(SEARCH(Hauls!$G$340,DS$2:DS$202)),MAX(DR$1:DR44)+1,0)</f>
        <v>44</v>
      </c>
      <c r="DS45" t="s">
        <v>3219</v>
      </c>
      <c r="DT45" t="str">
        <f>IFERROR(VLOOKUP(ROWS(DT$2:DT45),DR$2:DS$202,2,FALSE),"")</f>
        <v>EPO : East of Porcupine</v>
      </c>
      <c r="DU45">
        <f>IF(ISNUMBER(SEARCH(Hauls!$G$341,DV$2:DV$202)),MAX(DU$1:DU44)+1,0)</f>
        <v>44</v>
      </c>
      <c r="DV45" t="s">
        <v>3219</v>
      </c>
      <c r="DW45" t="str">
        <f>IFERROR(VLOOKUP(ROWS(DW$2:DW45),DU$2:DV$202,2,FALSE),"")</f>
        <v>EPO : East of Porcupine</v>
      </c>
      <c r="DX45">
        <f>IF(ISNUMBER(SEARCH(Hauls!$G$342,DY$2:DY$202)),MAX(DX$1:DX44)+1,0)</f>
        <v>44</v>
      </c>
      <c r="DY45" t="s">
        <v>3219</v>
      </c>
      <c r="DZ45" t="str">
        <f>IFERROR(VLOOKUP(ROWS(DZ$2:DZ45),DX$2:DY$202,2,FALSE),"")</f>
        <v>EPO : East of Porcupine</v>
      </c>
      <c r="EA45">
        <f>IF(ISNUMBER(SEARCH(Hauls!$G$343,EB$2:EB$202)),MAX(EA$1:EA44)+1,0)</f>
        <v>44</v>
      </c>
      <c r="EB45" t="s">
        <v>3219</v>
      </c>
      <c r="EC45" t="str">
        <f>IFERROR(VLOOKUP(ROWS(EC$2:EC45),EA$2:EB$202,2,FALSE),"")</f>
        <v>EPO : East of Porcupine</v>
      </c>
      <c r="ED45">
        <f>IF(ISNUMBER(SEARCH(Hauls!$G$344,EE$2:EE$202)),MAX(ED$1:ED44)+1,0)</f>
        <v>44</v>
      </c>
      <c r="EE45" t="s">
        <v>3219</v>
      </c>
      <c r="EF45" t="str">
        <f>IFERROR(VLOOKUP(ROWS(EF$2:EF45),ED$2:EE$202,2,FALSE),"")</f>
        <v>EPO : East of Porcupine</v>
      </c>
      <c r="EG45">
        <f>IF(ISNUMBER(SEARCH(Hauls!$G$345,EH$2:EH$202)),MAX(EG$1:EG44)+1,0)</f>
        <v>44</v>
      </c>
      <c r="EH45" t="s">
        <v>3219</v>
      </c>
      <c r="EI45" t="str">
        <f>IFERROR(VLOOKUP(ROWS(EI$2:EI45),EG$2:EH$202,2,FALSE),"")</f>
        <v>EPO : East of Porcupine</v>
      </c>
      <c r="EJ45">
        <f>IF(ISNUMBER(SEARCH(Hauls!$G$346,EK$2:EK$202)),MAX(EJ$1:EJ44)+1,0)</f>
        <v>44</v>
      </c>
      <c r="EK45" t="s">
        <v>3219</v>
      </c>
      <c r="EL45" t="str">
        <f>IFERROR(VLOOKUP(ROWS(EL$2:EL45),EJ$2:EK$202,2,FALSE),"")</f>
        <v>EPO : East of Porcupine</v>
      </c>
      <c r="EM45">
        <f>IF(ISNUMBER(SEARCH(Hauls!$G$347,EN$2:EN$202)),MAX(EM$1:EM44)+1,0)</f>
        <v>44</v>
      </c>
      <c r="EN45" t="s">
        <v>3219</v>
      </c>
      <c r="EO45" t="str">
        <f>IFERROR(VLOOKUP(ROWS(EO$2:EO45),EM$2:EN$202,2,FALSE),"")</f>
        <v>EPO : East of Porcupine</v>
      </c>
      <c r="EP45">
        <f>IF(ISNUMBER(SEARCH(Hauls!$G$348,EQ$2:EQ$202)),MAX(EP$1:EP44)+1,0)</f>
        <v>44</v>
      </c>
      <c r="EQ45" t="s">
        <v>3219</v>
      </c>
      <c r="ER45" t="str">
        <f>IFERROR(VLOOKUP(ROWS(ER$2:ER45),EP$2:EQ$202,2,FALSE),"")</f>
        <v>EPO : East of Porcupine</v>
      </c>
      <c r="ES45">
        <f>IF(ISNUMBER(SEARCH(Hauls!$G$349,ET$2:ET$202)),MAX(ES$1:ES44)+1,0)</f>
        <v>44</v>
      </c>
      <c r="ET45" t="s">
        <v>3219</v>
      </c>
      <c r="EU45" t="str">
        <f>IFERROR(VLOOKUP(ROWS(EU$2:EU45),ES$2:ET$202,2,FALSE),"")</f>
        <v>EPO : East of Porcupine</v>
      </c>
      <c r="EV45">
        <f>IF(ISNUMBER(SEARCH(Hauls!$G$350,EW$2:EW$202)),MAX(EV$1:EV44)+1,0)</f>
        <v>44</v>
      </c>
      <c r="EW45" t="s">
        <v>3219</v>
      </c>
      <c r="EX45" t="str">
        <f>IFERROR(VLOOKUP(ROWS(EX$2:EX45),EV$2:EW$202,2,FALSE),"")</f>
        <v>EPO : East of Porcupine</v>
      </c>
      <c r="EY45">
        <f>IF(ISNUMBER(SEARCH(Hauls!$G$351,EZ$2:EZ$202)),MAX(EY$1:EY44)+1,0)</f>
        <v>44</v>
      </c>
      <c r="EZ45" t="s">
        <v>3219</v>
      </c>
      <c r="FA45" t="str">
        <f>IFERROR(VLOOKUP(ROWS(FA$2:FA45),EY$2:EZ$202,2,FALSE),"")</f>
        <v>EPO : East of Porcupine</v>
      </c>
      <c r="FB45">
        <f>IF(ISNUMBER(SEARCH(Hauls!$G$352,FC$2:FC$202)),MAX(FB$1:FB44)+1,0)</f>
        <v>44</v>
      </c>
      <c r="FC45" t="s">
        <v>3219</v>
      </c>
      <c r="FD45" t="str">
        <f>IFERROR(VLOOKUP(ROWS(FD$2:FD45),FB$2:FC$202,2,FALSE),"")</f>
        <v>EPO : East of Porcupine</v>
      </c>
      <c r="FE45">
        <f>IF(ISNUMBER(SEARCH(Hauls!$G$353,FF$2:FF$202)),MAX(FE$1:FE44)+1,0)</f>
        <v>44</v>
      </c>
      <c r="FF45" t="s">
        <v>3219</v>
      </c>
      <c r="FG45" t="str">
        <f>IFERROR(VLOOKUP(ROWS(FG$2:FG45),FE$2:FF$202,2,FALSE),"")</f>
        <v>EPO : East of Porcupine</v>
      </c>
      <c r="FH45">
        <f>IF(ISNUMBER(SEARCH(Hauls!$G$354,FI$2:FI$202)),MAX(FH$1:FH44)+1,0)</f>
        <v>44</v>
      </c>
      <c r="FI45" t="s">
        <v>3219</v>
      </c>
      <c r="FJ45" t="str">
        <f>IFERROR(VLOOKUP(ROWS(FJ$2:FJ45),FH$2:FI$202,2,FALSE),"")</f>
        <v>EPO : East of Porcupine</v>
      </c>
      <c r="FK45">
        <f>IF(ISNUMBER(SEARCH(Hauls!$G$355,FL$2:FL$202)),MAX(FK$1:FK44)+1,0)</f>
        <v>44</v>
      </c>
      <c r="FL45" t="s">
        <v>3219</v>
      </c>
      <c r="FM45" t="str">
        <f>IFERROR(VLOOKUP(ROWS(FM$2:FM45),FK$2:FL$202,2,FALSE),"")</f>
        <v>EPO : East of Porcupine</v>
      </c>
      <c r="FN45">
        <f>IF(ISNUMBER(SEARCH(Hauls!$G$356,FO$2:FO$202)),MAX(FN$1:FN44)+1,0)</f>
        <v>44</v>
      </c>
      <c r="FO45" t="s">
        <v>3219</v>
      </c>
      <c r="FP45" t="str">
        <f>IFERROR(VLOOKUP(ROWS(FP$2:FP45),FN$2:FO$202,2,FALSE),"")</f>
        <v>EPO : East of Porcupine</v>
      </c>
      <c r="FQ45">
        <f>IF(ISNUMBER(SEARCH(Hauls!$G$357,FR$2:FR$202)),MAX(FQ$1:FQ44)+1,0)</f>
        <v>44</v>
      </c>
      <c r="FR45" t="s">
        <v>3219</v>
      </c>
      <c r="FS45" t="str">
        <f>IFERROR(VLOOKUP(ROWS(FS$2:FS45),FQ$2:FR$202,2,FALSE),"")</f>
        <v>EPO : East of Porcupine</v>
      </c>
      <c r="FT45">
        <f>IF(ISNUMBER(SEARCH(Hauls!$G$358,FU$2:FU$202)),MAX(FT$1:FT44)+1,0)</f>
        <v>44</v>
      </c>
      <c r="FU45" t="s">
        <v>3219</v>
      </c>
      <c r="FV45" t="str">
        <f>IFERROR(VLOOKUP(ROWS(FV$2:FV45),FT$2:FU$202,2,FALSE),"")</f>
        <v>EPO : East of Porcupine</v>
      </c>
      <c r="FW45">
        <f>IF(ISNUMBER(SEARCH(Hauls!$G$359,FX$2:FX$202)),MAX(FW$1:FW44)+1,0)</f>
        <v>44</v>
      </c>
      <c r="FX45" t="s">
        <v>3219</v>
      </c>
      <c r="FY45" t="str">
        <f>IFERROR(VLOOKUP(ROWS(FY$2:FY45),FW$2:FX$202,2,FALSE),"")</f>
        <v>EPO : East of Porcupine</v>
      </c>
      <c r="FZ45">
        <f>IF(ISNUMBER(SEARCH(Hauls!$G$360,GA$2:GA$202)),MAX(FZ$1:FZ44)+1,0)</f>
        <v>44</v>
      </c>
      <c r="GA45" t="s">
        <v>3219</v>
      </c>
      <c r="GB45" t="str">
        <f>IFERROR(VLOOKUP(ROWS(GB$2:GB45),FZ$2:GA$202,2,FALSE),"")</f>
        <v>EPO : East of Porcupine</v>
      </c>
      <c r="GC45">
        <f>IF(ISNUMBER(SEARCH(Hauls!$G$361,GD$2:GD$202)),MAX(GC$1:GC44)+1,0)</f>
        <v>44</v>
      </c>
      <c r="GD45" t="s">
        <v>3219</v>
      </c>
      <c r="GE45" t="str">
        <f>IFERROR(VLOOKUP(ROWS(GE$2:GE45),GC$2:GD$202,2,FALSE),"")</f>
        <v>EPO : East of Porcupine</v>
      </c>
      <c r="GF45">
        <f>IF(ISNUMBER(SEARCH(Hauls!$G$362,GG$2:GG$202)),MAX(GF$1:GF44)+1,0)</f>
        <v>44</v>
      </c>
      <c r="GG45" t="s">
        <v>3219</v>
      </c>
      <c r="GH45" t="str">
        <f>IFERROR(VLOOKUP(ROWS(GH$2:GH45),GF$2:GG$202,2,FALSE),"")</f>
        <v>EPO : East of Porcupine</v>
      </c>
      <c r="GI45">
        <f>IF(ISNUMBER(SEARCH(Hauls!$G$363,GJ$2:GJ$202)),MAX(GI$1:GI44)+1,0)</f>
        <v>44</v>
      </c>
      <c r="GJ45" t="s">
        <v>3219</v>
      </c>
      <c r="GK45" t="str">
        <f>IFERROR(VLOOKUP(ROWS(GK$2:GK45),GI$2:GJ$202,2,FALSE),"")</f>
        <v>EPO : East of Porcupine</v>
      </c>
      <c r="GL45">
        <f>IF(ISNUMBER(SEARCH(Hauls!$G$364,GM$2:GM$202)),MAX(GL$1:GL44)+1,0)</f>
        <v>44</v>
      </c>
      <c r="GM45" t="s">
        <v>3219</v>
      </c>
      <c r="GN45" t="str">
        <f>IFERROR(VLOOKUP(ROWS(GN$2:GN45),GL$2:GM$202,2,FALSE),"")</f>
        <v>EPO : East of Porcupine</v>
      </c>
      <c r="GO45">
        <f>IF(ISNUMBER(SEARCH(Hauls!$G$365,GP$2:GP$202)),MAX(GO$1:GO44)+1,0)</f>
        <v>44</v>
      </c>
      <c r="GP45" t="s">
        <v>3219</v>
      </c>
      <c r="GQ45" t="str">
        <f>IFERROR(VLOOKUP(ROWS(GQ$2:GQ45),GO$2:GP$202,2,FALSE),"")</f>
        <v>EPO : East of Porcupine</v>
      </c>
      <c r="GR45">
        <f>IF(ISNUMBER(SEARCH(Hauls!$G$366,GS$2:GS$202)),MAX(GR$1:GR44)+1,0)</f>
        <v>44</v>
      </c>
      <c r="GS45" t="s">
        <v>3219</v>
      </c>
      <c r="GT45" t="str">
        <f>IFERROR(VLOOKUP(ROWS(GT$2:GT45),GR$2:GS$202,2,FALSE),"")</f>
        <v>EPO : East of Porcupine</v>
      </c>
      <c r="GU45">
        <f>IF(ISNUMBER(SEARCH(Hauls!$G$366,GV$2:GV$202)),MAX(GU$1:GU44)+1,0)</f>
        <v>44</v>
      </c>
      <c r="GV45" t="s">
        <v>3219</v>
      </c>
      <c r="GW45" t="str">
        <f>IFERROR(VLOOKUP(ROWS(GW$2:GW45),GU$2:GV$202,2,FALSE),"")</f>
        <v>EPO : East of Porcupine</v>
      </c>
      <c r="GX45">
        <f>IF(ISNUMBER(SEARCH(Hauls!$G$368,GY$2:GY$202)),MAX(GX$1:GX44)+1,0)</f>
        <v>44</v>
      </c>
      <c r="GY45" t="s">
        <v>3219</v>
      </c>
      <c r="GZ45" t="str">
        <f>IFERROR(VLOOKUP(ROWS(GZ$2:GZ45),GX$2:GY$202,2,FALSE),"")</f>
        <v>EPO : East of Porcupine</v>
      </c>
      <c r="HA45">
        <f>IF(ISNUMBER(SEARCH(Hauls!$G$369,HB$2:HB$202)),MAX(HA$1:HA44)+1,0)</f>
        <v>44</v>
      </c>
      <c r="HB45" t="s">
        <v>3219</v>
      </c>
      <c r="HC45" t="str">
        <f>IFERROR(VLOOKUP(ROWS(HC$2:HC45),HA$2:HB$202,2,FALSE),"")</f>
        <v>EPO : East of Porcupine</v>
      </c>
      <c r="HD45">
        <f>IF(ISNUMBER(SEARCH(Hauls!$G$370,HE$2:HE$202)),MAX(HD$1:HD44)+1,0)</f>
        <v>44</v>
      </c>
      <c r="HE45" t="s">
        <v>3219</v>
      </c>
      <c r="HF45" t="str">
        <f>IFERROR(VLOOKUP(ROWS(HF$2:HF45),HD$2:HE$202,2,FALSE),"")</f>
        <v>EPO : East of Porcupine</v>
      </c>
      <c r="HG45">
        <f>IF(ISNUMBER(SEARCH(Hauls!$G$371,HH$2:HH$202)),MAX(HG$1:HG44)+1,0)</f>
        <v>44</v>
      </c>
      <c r="HH45" t="s">
        <v>3219</v>
      </c>
      <c r="HI45" t="str">
        <f>IFERROR(VLOOKUP(ROWS(HI$2:HI45),HG$2:HH$202,2,FALSE),"")</f>
        <v>EPO : East of Porcupine</v>
      </c>
      <c r="HJ45">
        <f>IF(ISNUMBER(SEARCH(Hauls!$G$372,HK$2:HK$202)),MAX(HJ$1:HJ44)+1,0)</f>
        <v>44</v>
      </c>
      <c r="HK45" t="s">
        <v>3219</v>
      </c>
      <c r="HL45" t="str">
        <f>IFERROR(VLOOKUP(ROWS(HL$2:HL45),HJ$2:HK$202,2,FALSE),"")</f>
        <v>EPO : East of Porcupine</v>
      </c>
      <c r="HM45">
        <f>IF(ISNUMBER(SEARCH(Hauls!$G$373,HN$2:HN$202)),MAX(HM$1:HM44)+1,0)</f>
        <v>44</v>
      </c>
      <c r="HN45" t="s">
        <v>3219</v>
      </c>
      <c r="HO45" t="str">
        <f>IFERROR(VLOOKUP(ROWS(HO$2:HO45),HM$2:HN$202,2,FALSE),"")</f>
        <v>EPO : East of Porcupine</v>
      </c>
      <c r="HP45">
        <f>IF(ISNUMBER(SEARCH(Hauls!$G$374,HQ$2:HQ$202)),MAX(HP$1:HP44)+1,0)</f>
        <v>44</v>
      </c>
      <c r="HQ45" t="s">
        <v>3219</v>
      </c>
      <c r="HR45" t="str">
        <f>IFERROR(VLOOKUP(ROWS(HR$2:HR45),HP$2:HQ$202,2,FALSE),"")</f>
        <v>EPO : East of Porcupine</v>
      </c>
      <c r="HS45">
        <f>IF(ISNUMBER(SEARCH(Hauls!$G$375,HT$2:HT$202)),MAX(HS$1:HS44)+1,0)</f>
        <v>44</v>
      </c>
      <c r="HT45" t="s">
        <v>3219</v>
      </c>
      <c r="HU45" t="str">
        <f>IFERROR(VLOOKUP(ROWS(HU$2:HU45),HS$2:HT$202,2,FALSE),"")</f>
        <v>EPO : East of Porcupine</v>
      </c>
      <c r="HV45">
        <f>IF(ISNUMBER(SEARCH(Hauls!$G$376,HW$2:HW$202)),MAX(HV$1:HV44)+1,0)</f>
        <v>44</v>
      </c>
      <c r="HW45" t="s">
        <v>3219</v>
      </c>
      <c r="HX45" t="str">
        <f>IFERROR(VLOOKUP(ROWS(HX$2:HX45),HV$2:HW$202,2,FALSE),"")</f>
        <v>EPO : East of Porcupine</v>
      </c>
      <c r="HY45">
        <f>IF(ISNUMBER(SEARCH(Hauls!$G$377,HZ$2:HZ$202)),MAX(HY$1:HY44)+1,0)</f>
        <v>44</v>
      </c>
      <c r="HZ45" t="s">
        <v>3219</v>
      </c>
      <c r="IA45" t="str">
        <f>IFERROR(VLOOKUP(ROWS(IA$2:IA45),HY$2:HZ$202,2,FALSE),"")</f>
        <v>EPO : East of Porcupine</v>
      </c>
      <c r="IB45">
        <f>IF(ISNUMBER(SEARCH(Hauls!$G$378,IC$2:IC$202)),MAX(IB$1:IB44)+1,0)</f>
        <v>44</v>
      </c>
      <c r="IC45" t="s">
        <v>3219</v>
      </c>
      <c r="ID45" t="str">
        <f>IFERROR(VLOOKUP(ROWS(ID$2:ID45),IB$2:IC$202,2,FALSE),"")</f>
        <v>EPO : East of Porcupine</v>
      </c>
      <c r="IE45">
        <f>IF(ISNUMBER(SEARCH(Hauls!$G$379,IF$2:IF$202)),MAX(IE$1:IE44)+1,0)</f>
        <v>44</v>
      </c>
      <c r="IF45" t="s">
        <v>3219</v>
      </c>
      <c r="IG45" t="str">
        <f>IFERROR(VLOOKUP(ROWS(IG$2:IG45),IE$2:IF$202,2,FALSE),"")</f>
        <v>EPO : East of Porcupine</v>
      </c>
      <c r="IH45">
        <f>IF(ISNUMBER(SEARCH(Hauls!$G$380,II$2:II$202)),MAX(IH$1:IH44)+1,0)</f>
        <v>44</v>
      </c>
      <c r="II45" t="s">
        <v>3219</v>
      </c>
      <c r="IJ45" t="str">
        <f>IFERROR(VLOOKUP(ROWS(IJ$2:IJ45),IH$2:II$202,2,FALSE),"")</f>
        <v>EPO : East of Porcupine</v>
      </c>
      <c r="IK45">
        <f>IF(ISNUMBER(SEARCH(Hauls!$G$381,IL$2:IL$202)),MAX(IK$1:IK44)+1,0)</f>
        <v>44</v>
      </c>
      <c r="IL45" t="s">
        <v>3219</v>
      </c>
      <c r="IM45" t="str">
        <f>IFERROR(VLOOKUP(ROWS(IM$2:IM45),IK$2:IL$202,2,FALSE),"")</f>
        <v>EPO : East of Porcupine</v>
      </c>
      <c r="IN45">
        <f>IF(ISNUMBER(SEARCH(Hauls!$G$382,IO$2:IO$202)),MAX(IN$1:IN44)+1,0)</f>
        <v>44</v>
      </c>
      <c r="IO45" t="s">
        <v>3219</v>
      </c>
      <c r="IP45" t="str">
        <f>IFERROR(VLOOKUP(ROWS(IP$2:IP45),IN$2:IO$202,2,FALSE),"")</f>
        <v>EPO : East of Porcupine</v>
      </c>
      <c r="IQ45">
        <f>IF(ISNUMBER(SEARCH(Hauls!$G$383,IR$2:IR$202)),MAX(IQ$1:IQ44)+1,0)</f>
        <v>44</v>
      </c>
      <c r="IR45" t="s">
        <v>3219</v>
      </c>
      <c r="IS45" t="str">
        <f>IFERROR(VLOOKUP(ROWS(IS$2:IS45),IQ$2:IR$202,2,FALSE),"")</f>
        <v>EPO : East of Porcupine</v>
      </c>
      <c r="IT45">
        <f>IF(ISNUMBER(SEARCH(Hauls!$G$384,IU$2:IU$202)),MAX(IT$1:IT44)+1,0)</f>
        <v>44</v>
      </c>
      <c r="IU45" t="s">
        <v>3219</v>
      </c>
      <c r="IV45" t="str">
        <f>IFERROR(VLOOKUP(ROWS(IV$2:IV45),IT$2:IU$202,2,FALSE),"")</f>
        <v>EPO : East of Porcupine</v>
      </c>
      <c r="IW45">
        <f>IF(ISNUMBER(SEARCH(Hauls!$G$385,IX$2:IX$202)),MAX(IW$1:IW44)+1,0)</f>
        <v>44</v>
      </c>
      <c r="IX45" t="s">
        <v>3219</v>
      </c>
      <c r="IY45" t="str">
        <f>IFERROR(VLOOKUP(ROWS(IY$2:IY45),IW$2:IX$202,2,FALSE),"")</f>
        <v>EPO : East of Porcupine</v>
      </c>
      <c r="IZ45">
        <f>IF(ISNUMBER(SEARCH(Hauls!$G$386,JA$2:JA$202)),MAX(IZ$1:IZ44)+1,0)</f>
        <v>44</v>
      </c>
      <c r="JA45" t="s">
        <v>3219</v>
      </c>
      <c r="JB45" t="str">
        <f>IFERROR(VLOOKUP(ROWS(JB$2:JB45),IZ$2:JA$202,2,FALSE),"")</f>
        <v>EPO : East of Porcupine</v>
      </c>
      <c r="JC45">
        <f>IF(ISNUMBER(SEARCH(Hauls!$G$387,JD$2:JD$202)),MAX(JC$1:JC44)+1,0)</f>
        <v>44</v>
      </c>
      <c r="JD45" t="s">
        <v>3219</v>
      </c>
      <c r="JE45" t="str">
        <f>IFERROR(VLOOKUP(ROWS(JE$2:JE45),JC$2:JD$202,2,FALSE),"")</f>
        <v>EPO : East of Porcupine</v>
      </c>
      <c r="JF45">
        <f>IF(ISNUMBER(SEARCH(Hauls!$G$388,JG$2:JG$202)),MAX(JF$1:JF44)+1,0)</f>
        <v>44</v>
      </c>
      <c r="JG45" t="s">
        <v>3219</v>
      </c>
      <c r="JH45" t="str">
        <f>IFERROR(VLOOKUP(ROWS(JH$2:JH45),JF$2:JG$202,2,FALSE),"")</f>
        <v>EPO : East of Porcupine</v>
      </c>
      <c r="JI45">
        <f>IF(ISNUMBER(SEARCH(Hauls!$G$389,JJ$2:JJ$202)),MAX(JI$1:JI44)+1,0)</f>
        <v>44</v>
      </c>
      <c r="JJ45" t="s">
        <v>3219</v>
      </c>
      <c r="JK45" t="str">
        <f>IFERROR(VLOOKUP(ROWS(JK$2:JK45),JI$2:JJ$202,2,FALSE),"")</f>
        <v>EPO : East of Porcupine</v>
      </c>
      <c r="JL45">
        <f>IF(ISNUMBER(SEARCH(Hauls!$G$390,JM$2:JM$202)),MAX(JL$1:JL44)+1,0)</f>
        <v>44</v>
      </c>
      <c r="JM45" t="s">
        <v>3219</v>
      </c>
      <c r="JN45" t="str">
        <f>IFERROR(VLOOKUP(ROWS(JN$2:JN45),JL$2:JM$202,2,FALSE),"")</f>
        <v>EPO : East of Porcupine</v>
      </c>
      <c r="JO45">
        <f>IF(ISNUMBER(SEARCH(Hauls!$G$391,JP$2:JP$202)),MAX(JO$1:JO44)+1,0)</f>
        <v>44</v>
      </c>
      <c r="JP45" t="s">
        <v>3219</v>
      </c>
      <c r="JQ45" t="str">
        <f>IFERROR(VLOOKUP(ROWS(JQ$2:JQ45),JO$2:JP$202,2,FALSE),"")</f>
        <v>EPO : East of Porcupine</v>
      </c>
      <c r="JR45">
        <f>IF(ISNUMBER(SEARCH(Hauls!$G$392,JS$2:JS$202)),MAX(JR$1:JR44)+1,0)</f>
        <v>44</v>
      </c>
      <c r="JS45" t="s">
        <v>3219</v>
      </c>
      <c r="JT45" t="str">
        <f>IFERROR(VLOOKUP(ROWS(JT$2:JT45),JR$2:JS$202,2,FALSE),"")</f>
        <v>EPO : East of Porcupine</v>
      </c>
      <c r="JU45">
        <f>IF(ISNUMBER(SEARCH(Hauls!$G$393,JV$2:JV$202)),MAX(JU$1:JU44)+1,0)</f>
        <v>44</v>
      </c>
      <c r="JV45" t="s">
        <v>3219</v>
      </c>
      <c r="JW45" t="str">
        <f>IFERROR(VLOOKUP(ROWS(JW$2:JW45),JU$2:JV$202,2,FALSE),"")</f>
        <v>EPO : East of Porcupine</v>
      </c>
      <c r="JX45">
        <f>IF(ISNUMBER(SEARCH(Hauls!$G$394,JY$2:JY$202)),MAX(JX$1:JX44)+1,0)</f>
        <v>44</v>
      </c>
      <c r="JY45" t="s">
        <v>3219</v>
      </c>
      <c r="JZ45" t="str">
        <f>IFERROR(VLOOKUP(ROWS(JZ$2:JZ45),JX$2:JY$202,2,FALSE),"")</f>
        <v>EPO : East of Porcupine</v>
      </c>
      <c r="KA45">
        <f>IF(ISNUMBER(SEARCH(Hauls!$G$395,KB$2:KB$202)),MAX(KA$1:KA44)+1,0)</f>
        <v>44</v>
      </c>
      <c r="KB45" t="s">
        <v>3219</v>
      </c>
      <c r="KC45" t="str">
        <f>IFERROR(VLOOKUP(ROWS(KC$2:KC45),KA$2:KB$202,2,FALSE),"")</f>
        <v>EPO : East of Porcupine</v>
      </c>
      <c r="KD45">
        <f>IF(ISNUMBER(SEARCH(Hauls!$G$396,KE$2:KE$202)),MAX(KD$1:KD44)+1,0)</f>
        <v>44</v>
      </c>
      <c r="KE45" t="s">
        <v>3219</v>
      </c>
      <c r="KF45" t="str">
        <f>IFERROR(VLOOKUP(ROWS(KF$2:KF45),KD$2:KE$202,2,FALSE),"")</f>
        <v>EPO : East of Porcupine</v>
      </c>
      <c r="KG45">
        <f>IF(ISNUMBER(SEARCH(Hauls!$G$397,KH$2:KH$202)),MAX(KG$1:KG44)+1,0)</f>
        <v>44</v>
      </c>
      <c r="KH45" t="s">
        <v>3219</v>
      </c>
      <c r="KI45" t="str">
        <f>IFERROR(VLOOKUP(ROWS(KI$2:KI45),KG$2:KH$202,2,FALSE),"")</f>
        <v>EPO : East of Porcupine</v>
      </c>
      <c r="KJ45">
        <f>IF(ISNUMBER(SEARCH(Hauls!$G$398,KK$2:KK$202)),MAX(KJ$1:KJ44)+1,0)</f>
        <v>44</v>
      </c>
      <c r="KK45" t="s">
        <v>3219</v>
      </c>
      <c r="KL45" t="str">
        <f>IFERROR(VLOOKUP(ROWS(KL$2:KL45),KJ$2:KK$202,2,FALSE),"")</f>
        <v>EPO : East of Porcupine</v>
      </c>
      <c r="KM45">
        <f>IF(ISNUMBER(SEARCH(Hauls!$G$399,KN$2:KN$202)),MAX(KM$1:KM44)+1,0)</f>
        <v>44</v>
      </c>
      <c r="KN45" t="s">
        <v>3219</v>
      </c>
      <c r="KO45" t="str">
        <f>IFERROR(VLOOKUP(ROWS(KO$2:KO45),KM$2:KN$202,2,FALSE),"")</f>
        <v>EPO : East of Porcupine</v>
      </c>
      <c r="KP45">
        <f>IF(ISNUMBER(SEARCH(Hauls!$G$400,KQ$2:KQ$202)),MAX(KP$1:KP44)+1,0)</f>
        <v>44</v>
      </c>
      <c r="KQ45" t="s">
        <v>3219</v>
      </c>
      <c r="KR45" t="str">
        <f>IFERROR(VLOOKUP(ROWS(KR$2:KR45),KP$2:KQ$202,2,FALSE),"")</f>
        <v>EPO : East of Porcupine</v>
      </c>
    </row>
    <row r="46" spans="1:304" x14ac:dyDescent="0.25">
      <c r="A46" t="s">
        <v>2578</v>
      </c>
      <c r="B46" t="s">
        <v>2579</v>
      </c>
      <c r="C46" t="s">
        <v>653</v>
      </c>
      <c r="D46" t="str">
        <f t="shared" si="0"/>
        <v>ESM : East of Smalls</v>
      </c>
      <c r="E46">
        <f>IF(ISNUMBER(SEARCH(Hauls!$G$301,$F$2:$F$202)),MAX($E$1:E45)+1,0)</f>
        <v>45</v>
      </c>
      <c r="F46" t="s">
        <v>3220</v>
      </c>
      <c r="G46" t="str">
        <f>IFERROR(VLOOKUP(ROWS($G$2:G46),$E$2:$F$202,2,FALSE),"")</f>
        <v>ESM : East of Smalls</v>
      </c>
      <c r="H46">
        <f>IF(ISNUMBER(SEARCH(Hauls!$G$302,I$2:I$202)),MAX(H$1:H45)+1,0)</f>
        <v>45</v>
      </c>
      <c r="I46" t="s">
        <v>3220</v>
      </c>
      <c r="J46" t="str">
        <f>IFERROR(VLOOKUP(ROWS(J$2:J46),H$2:I$202,2,FALSE),"")</f>
        <v>ESM : East of Smalls</v>
      </c>
      <c r="K46">
        <f>IF(ISNUMBER(SEARCH(Hauls!$G$303,L$2:L$202)),MAX(K$1:K45)+1,0)</f>
        <v>45</v>
      </c>
      <c r="L46" t="s">
        <v>3220</v>
      </c>
      <c r="M46" t="str">
        <f>IFERROR(VLOOKUP(ROWS(M$2:M46),K$2:L$202,2,FALSE),"")</f>
        <v>ESM : East of Smalls</v>
      </c>
      <c r="N46">
        <f>IF(ISNUMBER(SEARCH(Hauls!$G$304,O$2:O$202)),MAX(N$1:N45)+1,0)</f>
        <v>45</v>
      </c>
      <c r="O46" t="s">
        <v>3220</v>
      </c>
      <c r="P46" t="str">
        <f>IFERROR(VLOOKUP(ROWS(P$2:P46),N$2:O$202,2,FALSE),"")</f>
        <v>ESM : East of Smalls</v>
      </c>
      <c r="Q46">
        <f>IF(ISNUMBER(SEARCH(Hauls!$G$305,R$2:R$202)),MAX(Q$1:Q45)+1,0)</f>
        <v>45</v>
      </c>
      <c r="R46" t="s">
        <v>3220</v>
      </c>
      <c r="S46" t="str">
        <f>IFERROR(VLOOKUP(ROWS(S$2:S46),Q$2:R$202,2,FALSE),"")</f>
        <v>ESM : East of Smalls</v>
      </c>
      <c r="T46">
        <f>IF(ISNUMBER(SEARCH(Hauls!$G$306,U$2:U$202)),MAX(T$1:T45)+1,0)</f>
        <v>45</v>
      </c>
      <c r="U46" t="s">
        <v>3220</v>
      </c>
      <c r="V46" t="str">
        <f>IFERROR(VLOOKUP(ROWS(V$2:V46),T$2:U$202,2,FALSE),"")</f>
        <v>ESM : East of Smalls</v>
      </c>
      <c r="W46">
        <f>IF(ISNUMBER(SEARCH(Hauls!$G$307,X$2:X$202)),MAX(W$1:W45)+1,0)</f>
        <v>45</v>
      </c>
      <c r="X46" t="s">
        <v>3220</v>
      </c>
      <c r="Y46" t="str">
        <f>IFERROR(VLOOKUP(ROWS(Y$2:Y46),W$2:X$202,2,FALSE),"")</f>
        <v>ESM : East of Smalls</v>
      </c>
      <c r="Z46">
        <f>IF(ISNUMBER(SEARCH(Hauls!$G$308,AA$2:AA$202)),MAX(Z$1:Z45)+1,0)</f>
        <v>45</v>
      </c>
      <c r="AA46" t="s">
        <v>3220</v>
      </c>
      <c r="AB46" t="str">
        <f>IFERROR(VLOOKUP(ROWS(AB$2:AB46),Z$2:AA$202,2,FALSE),"")</f>
        <v>ESM : East of Smalls</v>
      </c>
      <c r="AC46">
        <f>IF(ISNUMBER(SEARCH(Hauls!$G$309,AD$2:AD$202)),MAX(AC$1:AC45)+1,0)</f>
        <v>45</v>
      </c>
      <c r="AD46" t="s">
        <v>3220</v>
      </c>
      <c r="AE46" t="str">
        <f>IFERROR(VLOOKUP(ROWS(AE$2:AE46),AC$2:AD$202,2,FALSE),"")</f>
        <v>ESM : East of Smalls</v>
      </c>
      <c r="AF46">
        <f>IF(ISNUMBER(SEARCH(Hauls!$G$310,AG$2:AG$202)),MAX(AF$1:AF45)+1,0)</f>
        <v>45</v>
      </c>
      <c r="AG46" t="s">
        <v>3220</v>
      </c>
      <c r="AH46" t="str">
        <f>IFERROR(VLOOKUP(ROWS(AH$2:AH46),AF$2:AG$202,2,FALSE),"")</f>
        <v>ESM : East of Smalls</v>
      </c>
      <c r="AI46">
        <f>IF(ISNUMBER(SEARCH(Hauls!$G$311,AJ$2:AJ$202)),MAX(AI$1:AI45)+1,0)</f>
        <v>45</v>
      </c>
      <c r="AJ46" t="s">
        <v>3220</v>
      </c>
      <c r="AK46" t="str">
        <f>IFERROR(VLOOKUP(ROWS(AK$2:AK46),AI$2:AJ$202,2,FALSE),"")</f>
        <v>ESM : East of Smalls</v>
      </c>
      <c r="AL46">
        <f>IF(ISNUMBER(SEARCH(Hauls!$G$312,AM$2:AM$202)),MAX(AL$1:AL45)+1,0)</f>
        <v>45</v>
      </c>
      <c r="AM46" t="s">
        <v>3220</v>
      </c>
      <c r="AN46" t="str">
        <f>IFERROR(VLOOKUP(ROWS(AN$2:AN46),AL$2:AM$202,2,FALSE),"")</f>
        <v>ESM : East of Smalls</v>
      </c>
      <c r="AO46">
        <f>IF(ISNUMBER(SEARCH(Hauls!$G$313,AP$2:AP$202)),MAX(AO$1:AO45)+1,0)</f>
        <v>45</v>
      </c>
      <c r="AP46" t="s">
        <v>3220</v>
      </c>
      <c r="AQ46" t="str">
        <f>IFERROR(VLOOKUP(ROWS(AQ$2:AQ46),AO$2:AP$202,2,FALSE),"")</f>
        <v>ESM : East of Smalls</v>
      </c>
      <c r="AR46">
        <f>IF(ISNUMBER(SEARCH(Hauls!$G$314,AS$2:AS$202)),MAX(AR$1:AR45)+1,0)</f>
        <v>45</v>
      </c>
      <c r="AS46" t="s">
        <v>3220</v>
      </c>
      <c r="AT46" t="str">
        <f>IFERROR(VLOOKUP(ROWS(AT$2:AT46),AR$2:AS$202,2,FALSE),"")</f>
        <v>ESM : East of Smalls</v>
      </c>
      <c r="AU46">
        <f>IF(ISNUMBER(SEARCH(Hauls!$G$315,AV$2:AV$202)),MAX(AU$1:AU45)+1,0)</f>
        <v>45</v>
      </c>
      <c r="AV46" t="s">
        <v>3220</v>
      </c>
      <c r="AW46" t="str">
        <f>IFERROR(VLOOKUP(ROWS(AW$2:AW46),AU$2:AV$202,2,FALSE),"")</f>
        <v>ESM : East of Smalls</v>
      </c>
      <c r="AX46">
        <f>IF(ISNUMBER(SEARCH(Hauls!$G$316,AY$2:AY$202)),MAX(AX$1:AX45)+1,0)</f>
        <v>45</v>
      </c>
      <c r="AY46" t="s">
        <v>3220</v>
      </c>
      <c r="AZ46" t="str">
        <f>IFERROR(VLOOKUP(ROWS(AZ$2:AZ46),AX$2:AY$202,2,FALSE),"")</f>
        <v>ESM : East of Smalls</v>
      </c>
      <c r="BA46">
        <f>IF(ISNUMBER(SEARCH(Hauls!$G$317,BB$2:BB$202)),MAX(BA$1:BA45)+1,0)</f>
        <v>45</v>
      </c>
      <c r="BB46" t="s">
        <v>3220</v>
      </c>
      <c r="BC46" t="str">
        <f>IFERROR(VLOOKUP(ROWS(BC$2:BC46),BA$2:BB$202,2,FALSE),"")</f>
        <v>ESM : East of Smalls</v>
      </c>
      <c r="BD46">
        <f>IF(ISNUMBER(SEARCH(Hauls!$G$318,BE$2:BE$202)),MAX(BD$1:BD45)+1,0)</f>
        <v>45</v>
      </c>
      <c r="BE46" t="s">
        <v>3220</v>
      </c>
      <c r="BF46" t="str">
        <f>IFERROR(VLOOKUP(ROWS(BF$2:BF46),BD$2:BE$202,2,FALSE),"")</f>
        <v>ESM : East of Smalls</v>
      </c>
      <c r="BG46">
        <f>IF(ISNUMBER(SEARCH(Hauls!$G$319,BH$2:BH$202)),MAX(BG$1:BG45)+1,0)</f>
        <v>45</v>
      </c>
      <c r="BH46" t="s">
        <v>3220</v>
      </c>
      <c r="BI46" t="str">
        <f>IFERROR(VLOOKUP(ROWS(BI$2:BI46),BG$2:BH$202,2,FALSE),"")</f>
        <v>ESM : East of Smalls</v>
      </c>
      <c r="BJ46">
        <f>IF(ISNUMBER(SEARCH(Hauls!$G$320,BK$2:BK$202)),MAX(BJ$1:BJ45)+1,0)</f>
        <v>45</v>
      </c>
      <c r="BK46" t="s">
        <v>3220</v>
      </c>
      <c r="BL46" t="str">
        <f>IFERROR(VLOOKUP(ROWS(BL$2:BL46),BJ$2:BK$202,2,FALSE),"")</f>
        <v>ESM : East of Smalls</v>
      </c>
      <c r="BM46">
        <f>IF(ISNUMBER(SEARCH(Hauls!$G$321,BN$2:BN$202)),MAX(BM$1:BM45)+1,0)</f>
        <v>45</v>
      </c>
      <c r="BN46" t="s">
        <v>3220</v>
      </c>
      <c r="BO46" t="str">
        <f>IFERROR(VLOOKUP(ROWS(BO$2:BO46),BM$2:BN$202,2,FALSE),"")</f>
        <v>ESM : East of Smalls</v>
      </c>
      <c r="BP46">
        <f>IF(ISNUMBER(SEARCH(Hauls!$G$322,BQ$2:BQ$202)),MAX(BP$1:BP45)+1,0)</f>
        <v>45</v>
      </c>
      <c r="BQ46" t="s">
        <v>3220</v>
      </c>
      <c r="BR46" t="str">
        <f>IFERROR(VLOOKUP(ROWS(BR$2:BR46),BP$2:BQ$202,2,FALSE),"")</f>
        <v>ESM : East of Smalls</v>
      </c>
      <c r="BS46">
        <f>IF(ISNUMBER(SEARCH(Hauls!$G$323,BT$2:BT$202)),MAX(BS$1:BS45)+1,0)</f>
        <v>45</v>
      </c>
      <c r="BT46" t="s">
        <v>3220</v>
      </c>
      <c r="BU46" t="str">
        <f>IFERROR(VLOOKUP(ROWS(BU$2:BU46),BS$2:BT$202,2,FALSE),"")</f>
        <v>ESM : East of Smalls</v>
      </c>
      <c r="BV46">
        <f>IF(ISNUMBER(SEARCH(Hauls!$G$324,BW$2:BW$202)),MAX(BV$1:BV45)+1,0)</f>
        <v>45</v>
      </c>
      <c r="BW46" t="s">
        <v>3220</v>
      </c>
      <c r="BX46" t="str">
        <f>IFERROR(VLOOKUP(ROWS(BX$2:BX46),BV$2:BW$202,2,FALSE),"")</f>
        <v>ESM : East of Smalls</v>
      </c>
      <c r="BY46">
        <f>IF(ISNUMBER(SEARCH(Hauls!$G$325,BZ$2:BZ$202)),MAX(BY$1:BY45)+1,0)</f>
        <v>45</v>
      </c>
      <c r="BZ46" t="s">
        <v>3220</v>
      </c>
      <c r="CA46" t="str">
        <f>IFERROR(VLOOKUP(ROWS(CA$2:CA46),BY$2:BZ$202,2,FALSE),"")</f>
        <v>ESM : East of Smalls</v>
      </c>
      <c r="CB46">
        <f>IF(ISNUMBER(SEARCH(Hauls!$G$326,CC$2:CC$202)),MAX(CB$1:CB45)+1,0)</f>
        <v>45</v>
      </c>
      <c r="CC46" t="s">
        <v>3220</v>
      </c>
      <c r="CD46" t="str">
        <f>IFERROR(VLOOKUP(ROWS(CD$2:CD46),CB$2:CC$202,2,FALSE),"")</f>
        <v>ESM : East of Smalls</v>
      </c>
      <c r="CE46">
        <f>IF(ISNUMBER(SEARCH(Hauls!$G$327,CF$2:CF$202)),MAX(CE$1:CE45)+1,0)</f>
        <v>45</v>
      </c>
      <c r="CF46" t="s">
        <v>3220</v>
      </c>
      <c r="CG46" t="str">
        <f>IFERROR(VLOOKUP(ROWS(CG$2:CG46),CE$2:CF$202,2,FALSE),"")</f>
        <v>ESM : East of Smalls</v>
      </c>
      <c r="CH46">
        <f>IF(ISNUMBER(SEARCH(Hauls!$G$328,CI$2:CI$202)),MAX(CH$1:CH45)+1,0)</f>
        <v>45</v>
      </c>
      <c r="CI46" t="s">
        <v>3220</v>
      </c>
      <c r="CJ46" t="str">
        <f>IFERROR(VLOOKUP(ROWS(CJ$2:CJ46),CH$2:CI$202,2,FALSE),"")</f>
        <v>ESM : East of Smalls</v>
      </c>
      <c r="CK46">
        <f>IF(ISNUMBER(SEARCH(Hauls!$G$329,CL$2:CL$202)),MAX(CK$1:CK45)+1,0)</f>
        <v>45</v>
      </c>
      <c r="CL46" t="s">
        <v>3220</v>
      </c>
      <c r="CM46" t="str">
        <f>IFERROR(VLOOKUP(ROWS(CM$2:CM46),CK$2:CL$202,2,FALSE),"")</f>
        <v>ESM : East of Smalls</v>
      </c>
      <c r="CN46">
        <f>IF(ISNUMBER(SEARCH(Hauls!$G$330,CO$2:CO$202)),MAX(CN$1:CN45)+1,0)</f>
        <v>45</v>
      </c>
      <c r="CO46" t="s">
        <v>3220</v>
      </c>
      <c r="CP46" t="str">
        <f>IFERROR(VLOOKUP(ROWS(CP$2:CP46),CN$2:CO$202,2,FALSE),"")</f>
        <v>ESM : East of Smalls</v>
      </c>
      <c r="CQ46">
        <f>IF(ISNUMBER(SEARCH(Hauls!$G$331,CR$2:CR$202)),MAX(CQ$1:CQ45)+1,0)</f>
        <v>45</v>
      </c>
      <c r="CR46" t="s">
        <v>3220</v>
      </c>
      <c r="CS46" t="str">
        <f>IFERROR(VLOOKUP(ROWS(CS$2:CS46),CQ$2:CR$202,2,FALSE),"")</f>
        <v>ESM : East of Smalls</v>
      </c>
      <c r="CT46">
        <f>IF(ISNUMBER(SEARCH(Hauls!$G$332,CU$2:CU$202)),MAX(CT$1:CT45)+1,0)</f>
        <v>45</v>
      </c>
      <c r="CU46" t="s">
        <v>3220</v>
      </c>
      <c r="CV46" t="str">
        <f>IFERROR(VLOOKUP(ROWS(CV$2:CV46),CT$2:CU$202,2,FALSE),"")</f>
        <v>ESM : East of Smalls</v>
      </c>
      <c r="CW46">
        <f>IF(ISNUMBER(SEARCH(Hauls!$G$333,CX$2:CX$202)),MAX(CW$1:CW45)+1,0)</f>
        <v>45</v>
      </c>
      <c r="CX46" t="s">
        <v>3220</v>
      </c>
      <c r="CY46" t="str">
        <f>IFERROR(VLOOKUP(ROWS(CY$2:CY46),CW$2:CX$202,2,FALSE),"")</f>
        <v>ESM : East of Smalls</v>
      </c>
      <c r="CZ46">
        <f>IF(ISNUMBER(SEARCH(Hauls!$G$334,DA$2:DA$202)),MAX(CZ$1:CZ45)+1,0)</f>
        <v>45</v>
      </c>
      <c r="DA46" t="s">
        <v>3220</v>
      </c>
      <c r="DB46" t="str">
        <f>IFERROR(VLOOKUP(ROWS(DB$2:DB46),CZ$2:DA$202,2,FALSE),"")</f>
        <v>ESM : East of Smalls</v>
      </c>
      <c r="DC46">
        <f>IF(ISNUMBER(SEARCH(Hauls!$G$335,DD$2:DD$202)),MAX(DC$1:DC45)+1,0)</f>
        <v>45</v>
      </c>
      <c r="DD46" t="s">
        <v>3220</v>
      </c>
      <c r="DE46" t="str">
        <f>IFERROR(VLOOKUP(ROWS(DE$2:DE46),DC$2:DD$202,2,FALSE),"")</f>
        <v>ESM : East of Smalls</v>
      </c>
      <c r="DF46">
        <f>IF(ISNUMBER(SEARCH(Hauls!$G$336,DG$2:DG$202)),MAX(DF$1:DF45)+1,0)</f>
        <v>45</v>
      </c>
      <c r="DG46" t="s">
        <v>3220</v>
      </c>
      <c r="DH46" t="str">
        <f>IFERROR(VLOOKUP(ROWS(DH$2:DH46),DF$2:DG$202,2,FALSE),"")</f>
        <v>ESM : East of Smalls</v>
      </c>
      <c r="DI46">
        <f>IF(ISNUMBER(SEARCH(Hauls!$G$337,DJ$2:DJ$202)),MAX(DI$1:DI45)+1,0)</f>
        <v>45</v>
      </c>
      <c r="DJ46" t="s">
        <v>3220</v>
      </c>
      <c r="DK46" t="str">
        <f>IFERROR(VLOOKUP(ROWS(DK$2:DK46),DI$2:DJ$202,2,FALSE),"")</f>
        <v>ESM : East of Smalls</v>
      </c>
      <c r="DL46">
        <f>IF(ISNUMBER(SEARCH(Hauls!$G$338,DM$2:DM$202)),MAX(DL$1:DL45)+1,0)</f>
        <v>45</v>
      </c>
      <c r="DM46" t="s">
        <v>3220</v>
      </c>
      <c r="DN46" t="str">
        <f>IFERROR(VLOOKUP(ROWS(DN$2:DN46),DL$2:DM$202,2,FALSE),"")</f>
        <v>ESM : East of Smalls</v>
      </c>
      <c r="DO46">
        <f>IF(ISNUMBER(SEARCH(Hauls!$G$339,DP$2:DP$202)),MAX(DO$1:DO45)+1,0)</f>
        <v>45</v>
      </c>
      <c r="DP46" t="s">
        <v>3220</v>
      </c>
      <c r="DQ46" t="str">
        <f>IFERROR(VLOOKUP(ROWS(DQ$2:DQ46),DO$2:DP$202,2,FALSE),"")</f>
        <v>ESM : East of Smalls</v>
      </c>
      <c r="DR46">
        <f>IF(ISNUMBER(SEARCH(Hauls!$G$340,DS$2:DS$202)),MAX(DR$1:DR45)+1,0)</f>
        <v>45</v>
      </c>
      <c r="DS46" t="s">
        <v>3220</v>
      </c>
      <c r="DT46" t="str">
        <f>IFERROR(VLOOKUP(ROWS(DT$2:DT46),DR$2:DS$202,2,FALSE),"")</f>
        <v>ESM : East of Smalls</v>
      </c>
      <c r="DU46">
        <f>IF(ISNUMBER(SEARCH(Hauls!$G$341,DV$2:DV$202)),MAX(DU$1:DU45)+1,0)</f>
        <v>45</v>
      </c>
      <c r="DV46" t="s">
        <v>3220</v>
      </c>
      <c r="DW46" t="str">
        <f>IFERROR(VLOOKUP(ROWS(DW$2:DW46),DU$2:DV$202,2,FALSE),"")</f>
        <v>ESM : East of Smalls</v>
      </c>
      <c r="DX46">
        <f>IF(ISNUMBER(SEARCH(Hauls!$G$342,DY$2:DY$202)),MAX(DX$1:DX45)+1,0)</f>
        <v>45</v>
      </c>
      <c r="DY46" t="s">
        <v>3220</v>
      </c>
      <c r="DZ46" t="str">
        <f>IFERROR(VLOOKUP(ROWS(DZ$2:DZ46),DX$2:DY$202,2,FALSE),"")</f>
        <v>ESM : East of Smalls</v>
      </c>
      <c r="EA46">
        <f>IF(ISNUMBER(SEARCH(Hauls!$G$343,EB$2:EB$202)),MAX(EA$1:EA45)+1,0)</f>
        <v>45</v>
      </c>
      <c r="EB46" t="s">
        <v>3220</v>
      </c>
      <c r="EC46" t="str">
        <f>IFERROR(VLOOKUP(ROWS(EC$2:EC46),EA$2:EB$202,2,FALSE),"")</f>
        <v>ESM : East of Smalls</v>
      </c>
      <c r="ED46">
        <f>IF(ISNUMBER(SEARCH(Hauls!$G$344,EE$2:EE$202)),MAX(ED$1:ED45)+1,0)</f>
        <v>45</v>
      </c>
      <c r="EE46" t="s">
        <v>3220</v>
      </c>
      <c r="EF46" t="str">
        <f>IFERROR(VLOOKUP(ROWS(EF$2:EF46),ED$2:EE$202,2,FALSE),"")</f>
        <v>ESM : East of Smalls</v>
      </c>
      <c r="EG46">
        <f>IF(ISNUMBER(SEARCH(Hauls!$G$345,EH$2:EH$202)),MAX(EG$1:EG45)+1,0)</f>
        <v>45</v>
      </c>
      <c r="EH46" t="s">
        <v>3220</v>
      </c>
      <c r="EI46" t="str">
        <f>IFERROR(VLOOKUP(ROWS(EI$2:EI46),EG$2:EH$202,2,FALSE),"")</f>
        <v>ESM : East of Smalls</v>
      </c>
      <c r="EJ46">
        <f>IF(ISNUMBER(SEARCH(Hauls!$G$346,EK$2:EK$202)),MAX(EJ$1:EJ45)+1,0)</f>
        <v>45</v>
      </c>
      <c r="EK46" t="s">
        <v>3220</v>
      </c>
      <c r="EL46" t="str">
        <f>IFERROR(VLOOKUP(ROWS(EL$2:EL46),EJ$2:EK$202,2,FALSE),"")</f>
        <v>ESM : East of Smalls</v>
      </c>
      <c r="EM46">
        <f>IF(ISNUMBER(SEARCH(Hauls!$G$347,EN$2:EN$202)),MAX(EM$1:EM45)+1,0)</f>
        <v>45</v>
      </c>
      <c r="EN46" t="s">
        <v>3220</v>
      </c>
      <c r="EO46" t="str">
        <f>IFERROR(VLOOKUP(ROWS(EO$2:EO46),EM$2:EN$202,2,FALSE),"")</f>
        <v>ESM : East of Smalls</v>
      </c>
      <c r="EP46">
        <f>IF(ISNUMBER(SEARCH(Hauls!$G$348,EQ$2:EQ$202)),MAX(EP$1:EP45)+1,0)</f>
        <v>45</v>
      </c>
      <c r="EQ46" t="s">
        <v>3220</v>
      </c>
      <c r="ER46" t="str">
        <f>IFERROR(VLOOKUP(ROWS(ER$2:ER46),EP$2:EQ$202,2,FALSE),"")</f>
        <v>ESM : East of Smalls</v>
      </c>
      <c r="ES46">
        <f>IF(ISNUMBER(SEARCH(Hauls!$G$349,ET$2:ET$202)),MAX(ES$1:ES45)+1,0)</f>
        <v>45</v>
      </c>
      <c r="ET46" t="s">
        <v>3220</v>
      </c>
      <c r="EU46" t="str">
        <f>IFERROR(VLOOKUP(ROWS(EU$2:EU46),ES$2:ET$202,2,FALSE),"")</f>
        <v>ESM : East of Smalls</v>
      </c>
      <c r="EV46">
        <f>IF(ISNUMBER(SEARCH(Hauls!$G$350,EW$2:EW$202)),MAX(EV$1:EV45)+1,0)</f>
        <v>45</v>
      </c>
      <c r="EW46" t="s">
        <v>3220</v>
      </c>
      <c r="EX46" t="str">
        <f>IFERROR(VLOOKUP(ROWS(EX$2:EX46),EV$2:EW$202,2,FALSE),"")</f>
        <v>ESM : East of Smalls</v>
      </c>
      <c r="EY46">
        <f>IF(ISNUMBER(SEARCH(Hauls!$G$351,EZ$2:EZ$202)),MAX(EY$1:EY45)+1,0)</f>
        <v>45</v>
      </c>
      <c r="EZ46" t="s">
        <v>3220</v>
      </c>
      <c r="FA46" t="str">
        <f>IFERROR(VLOOKUP(ROWS(FA$2:FA46),EY$2:EZ$202,2,FALSE),"")</f>
        <v>ESM : East of Smalls</v>
      </c>
      <c r="FB46">
        <f>IF(ISNUMBER(SEARCH(Hauls!$G$352,FC$2:FC$202)),MAX(FB$1:FB45)+1,0)</f>
        <v>45</v>
      </c>
      <c r="FC46" t="s">
        <v>3220</v>
      </c>
      <c r="FD46" t="str">
        <f>IFERROR(VLOOKUP(ROWS(FD$2:FD46),FB$2:FC$202,2,FALSE),"")</f>
        <v>ESM : East of Smalls</v>
      </c>
      <c r="FE46">
        <f>IF(ISNUMBER(SEARCH(Hauls!$G$353,FF$2:FF$202)),MAX(FE$1:FE45)+1,0)</f>
        <v>45</v>
      </c>
      <c r="FF46" t="s">
        <v>3220</v>
      </c>
      <c r="FG46" t="str">
        <f>IFERROR(VLOOKUP(ROWS(FG$2:FG46),FE$2:FF$202,2,FALSE),"")</f>
        <v>ESM : East of Smalls</v>
      </c>
      <c r="FH46">
        <f>IF(ISNUMBER(SEARCH(Hauls!$G$354,FI$2:FI$202)),MAX(FH$1:FH45)+1,0)</f>
        <v>45</v>
      </c>
      <c r="FI46" t="s">
        <v>3220</v>
      </c>
      <c r="FJ46" t="str">
        <f>IFERROR(VLOOKUP(ROWS(FJ$2:FJ46),FH$2:FI$202,2,FALSE),"")</f>
        <v>ESM : East of Smalls</v>
      </c>
      <c r="FK46">
        <f>IF(ISNUMBER(SEARCH(Hauls!$G$355,FL$2:FL$202)),MAX(FK$1:FK45)+1,0)</f>
        <v>45</v>
      </c>
      <c r="FL46" t="s">
        <v>3220</v>
      </c>
      <c r="FM46" t="str">
        <f>IFERROR(VLOOKUP(ROWS(FM$2:FM46),FK$2:FL$202,2,FALSE),"")</f>
        <v>ESM : East of Smalls</v>
      </c>
      <c r="FN46">
        <f>IF(ISNUMBER(SEARCH(Hauls!$G$356,FO$2:FO$202)),MAX(FN$1:FN45)+1,0)</f>
        <v>45</v>
      </c>
      <c r="FO46" t="s">
        <v>3220</v>
      </c>
      <c r="FP46" t="str">
        <f>IFERROR(VLOOKUP(ROWS(FP$2:FP46),FN$2:FO$202,2,FALSE),"")</f>
        <v>ESM : East of Smalls</v>
      </c>
      <c r="FQ46">
        <f>IF(ISNUMBER(SEARCH(Hauls!$G$357,FR$2:FR$202)),MAX(FQ$1:FQ45)+1,0)</f>
        <v>45</v>
      </c>
      <c r="FR46" t="s">
        <v>3220</v>
      </c>
      <c r="FS46" t="str">
        <f>IFERROR(VLOOKUP(ROWS(FS$2:FS46),FQ$2:FR$202,2,FALSE),"")</f>
        <v>ESM : East of Smalls</v>
      </c>
      <c r="FT46">
        <f>IF(ISNUMBER(SEARCH(Hauls!$G$358,FU$2:FU$202)),MAX(FT$1:FT45)+1,0)</f>
        <v>45</v>
      </c>
      <c r="FU46" t="s">
        <v>3220</v>
      </c>
      <c r="FV46" t="str">
        <f>IFERROR(VLOOKUP(ROWS(FV$2:FV46),FT$2:FU$202,2,FALSE),"")</f>
        <v>ESM : East of Smalls</v>
      </c>
      <c r="FW46">
        <f>IF(ISNUMBER(SEARCH(Hauls!$G$359,FX$2:FX$202)),MAX(FW$1:FW45)+1,0)</f>
        <v>45</v>
      </c>
      <c r="FX46" t="s">
        <v>3220</v>
      </c>
      <c r="FY46" t="str">
        <f>IFERROR(VLOOKUP(ROWS(FY$2:FY46),FW$2:FX$202,2,FALSE),"")</f>
        <v>ESM : East of Smalls</v>
      </c>
      <c r="FZ46">
        <f>IF(ISNUMBER(SEARCH(Hauls!$G$360,GA$2:GA$202)),MAX(FZ$1:FZ45)+1,0)</f>
        <v>45</v>
      </c>
      <c r="GA46" t="s">
        <v>3220</v>
      </c>
      <c r="GB46" t="str">
        <f>IFERROR(VLOOKUP(ROWS(GB$2:GB46),FZ$2:GA$202,2,FALSE),"")</f>
        <v>ESM : East of Smalls</v>
      </c>
      <c r="GC46">
        <f>IF(ISNUMBER(SEARCH(Hauls!$G$361,GD$2:GD$202)),MAX(GC$1:GC45)+1,0)</f>
        <v>45</v>
      </c>
      <c r="GD46" t="s">
        <v>3220</v>
      </c>
      <c r="GE46" t="str">
        <f>IFERROR(VLOOKUP(ROWS(GE$2:GE46),GC$2:GD$202,2,FALSE),"")</f>
        <v>ESM : East of Smalls</v>
      </c>
      <c r="GF46">
        <f>IF(ISNUMBER(SEARCH(Hauls!$G$362,GG$2:GG$202)),MAX(GF$1:GF45)+1,0)</f>
        <v>45</v>
      </c>
      <c r="GG46" t="s">
        <v>3220</v>
      </c>
      <c r="GH46" t="str">
        <f>IFERROR(VLOOKUP(ROWS(GH$2:GH46),GF$2:GG$202,2,FALSE),"")</f>
        <v>ESM : East of Smalls</v>
      </c>
      <c r="GI46">
        <f>IF(ISNUMBER(SEARCH(Hauls!$G$363,GJ$2:GJ$202)),MAX(GI$1:GI45)+1,0)</f>
        <v>45</v>
      </c>
      <c r="GJ46" t="s">
        <v>3220</v>
      </c>
      <c r="GK46" t="str">
        <f>IFERROR(VLOOKUP(ROWS(GK$2:GK46),GI$2:GJ$202,2,FALSE),"")</f>
        <v>ESM : East of Smalls</v>
      </c>
      <c r="GL46">
        <f>IF(ISNUMBER(SEARCH(Hauls!$G$364,GM$2:GM$202)),MAX(GL$1:GL45)+1,0)</f>
        <v>45</v>
      </c>
      <c r="GM46" t="s">
        <v>3220</v>
      </c>
      <c r="GN46" t="str">
        <f>IFERROR(VLOOKUP(ROWS(GN$2:GN46),GL$2:GM$202,2,FALSE),"")</f>
        <v>ESM : East of Smalls</v>
      </c>
      <c r="GO46">
        <f>IF(ISNUMBER(SEARCH(Hauls!$G$365,GP$2:GP$202)),MAX(GO$1:GO45)+1,0)</f>
        <v>45</v>
      </c>
      <c r="GP46" t="s">
        <v>3220</v>
      </c>
      <c r="GQ46" t="str">
        <f>IFERROR(VLOOKUP(ROWS(GQ$2:GQ46),GO$2:GP$202,2,FALSE),"")</f>
        <v>ESM : East of Smalls</v>
      </c>
      <c r="GR46">
        <f>IF(ISNUMBER(SEARCH(Hauls!$G$366,GS$2:GS$202)),MAX(GR$1:GR45)+1,0)</f>
        <v>45</v>
      </c>
      <c r="GS46" t="s">
        <v>3220</v>
      </c>
      <c r="GT46" t="str">
        <f>IFERROR(VLOOKUP(ROWS(GT$2:GT46),GR$2:GS$202,2,FALSE),"")</f>
        <v>ESM : East of Smalls</v>
      </c>
      <c r="GU46">
        <f>IF(ISNUMBER(SEARCH(Hauls!$G$366,GV$2:GV$202)),MAX(GU$1:GU45)+1,0)</f>
        <v>45</v>
      </c>
      <c r="GV46" t="s">
        <v>3220</v>
      </c>
      <c r="GW46" t="str">
        <f>IFERROR(VLOOKUP(ROWS(GW$2:GW46),GU$2:GV$202,2,FALSE),"")</f>
        <v>ESM : East of Smalls</v>
      </c>
      <c r="GX46">
        <f>IF(ISNUMBER(SEARCH(Hauls!$G$368,GY$2:GY$202)),MAX(GX$1:GX45)+1,0)</f>
        <v>45</v>
      </c>
      <c r="GY46" t="s">
        <v>3220</v>
      </c>
      <c r="GZ46" t="str">
        <f>IFERROR(VLOOKUP(ROWS(GZ$2:GZ46),GX$2:GY$202,2,FALSE),"")</f>
        <v>ESM : East of Smalls</v>
      </c>
      <c r="HA46">
        <f>IF(ISNUMBER(SEARCH(Hauls!$G$369,HB$2:HB$202)),MAX(HA$1:HA45)+1,0)</f>
        <v>45</v>
      </c>
      <c r="HB46" t="s">
        <v>3220</v>
      </c>
      <c r="HC46" t="str">
        <f>IFERROR(VLOOKUP(ROWS(HC$2:HC46),HA$2:HB$202,2,FALSE),"")</f>
        <v>ESM : East of Smalls</v>
      </c>
      <c r="HD46">
        <f>IF(ISNUMBER(SEARCH(Hauls!$G$370,HE$2:HE$202)),MAX(HD$1:HD45)+1,0)</f>
        <v>45</v>
      </c>
      <c r="HE46" t="s">
        <v>3220</v>
      </c>
      <c r="HF46" t="str">
        <f>IFERROR(VLOOKUP(ROWS(HF$2:HF46),HD$2:HE$202,2,FALSE),"")</f>
        <v>ESM : East of Smalls</v>
      </c>
      <c r="HG46">
        <f>IF(ISNUMBER(SEARCH(Hauls!$G$371,HH$2:HH$202)),MAX(HG$1:HG45)+1,0)</f>
        <v>45</v>
      </c>
      <c r="HH46" t="s">
        <v>3220</v>
      </c>
      <c r="HI46" t="str">
        <f>IFERROR(VLOOKUP(ROWS(HI$2:HI46),HG$2:HH$202,2,FALSE),"")</f>
        <v>ESM : East of Smalls</v>
      </c>
      <c r="HJ46">
        <f>IF(ISNUMBER(SEARCH(Hauls!$G$372,HK$2:HK$202)),MAX(HJ$1:HJ45)+1,0)</f>
        <v>45</v>
      </c>
      <c r="HK46" t="s">
        <v>3220</v>
      </c>
      <c r="HL46" t="str">
        <f>IFERROR(VLOOKUP(ROWS(HL$2:HL46),HJ$2:HK$202,2,FALSE),"")</f>
        <v>ESM : East of Smalls</v>
      </c>
      <c r="HM46">
        <f>IF(ISNUMBER(SEARCH(Hauls!$G$373,HN$2:HN$202)),MAX(HM$1:HM45)+1,0)</f>
        <v>45</v>
      </c>
      <c r="HN46" t="s">
        <v>3220</v>
      </c>
      <c r="HO46" t="str">
        <f>IFERROR(VLOOKUP(ROWS(HO$2:HO46),HM$2:HN$202,2,FALSE),"")</f>
        <v>ESM : East of Smalls</v>
      </c>
      <c r="HP46">
        <f>IF(ISNUMBER(SEARCH(Hauls!$G$374,HQ$2:HQ$202)),MAX(HP$1:HP45)+1,0)</f>
        <v>45</v>
      </c>
      <c r="HQ46" t="s">
        <v>3220</v>
      </c>
      <c r="HR46" t="str">
        <f>IFERROR(VLOOKUP(ROWS(HR$2:HR46),HP$2:HQ$202,2,FALSE),"")</f>
        <v>ESM : East of Smalls</v>
      </c>
      <c r="HS46">
        <f>IF(ISNUMBER(SEARCH(Hauls!$G$375,HT$2:HT$202)),MAX(HS$1:HS45)+1,0)</f>
        <v>45</v>
      </c>
      <c r="HT46" t="s">
        <v>3220</v>
      </c>
      <c r="HU46" t="str">
        <f>IFERROR(VLOOKUP(ROWS(HU$2:HU46),HS$2:HT$202,2,FALSE),"")</f>
        <v>ESM : East of Smalls</v>
      </c>
      <c r="HV46">
        <f>IF(ISNUMBER(SEARCH(Hauls!$G$376,HW$2:HW$202)),MAX(HV$1:HV45)+1,0)</f>
        <v>45</v>
      </c>
      <c r="HW46" t="s">
        <v>3220</v>
      </c>
      <c r="HX46" t="str">
        <f>IFERROR(VLOOKUP(ROWS(HX$2:HX46),HV$2:HW$202,2,FALSE),"")</f>
        <v>ESM : East of Smalls</v>
      </c>
      <c r="HY46">
        <f>IF(ISNUMBER(SEARCH(Hauls!$G$377,HZ$2:HZ$202)),MAX(HY$1:HY45)+1,0)</f>
        <v>45</v>
      </c>
      <c r="HZ46" t="s">
        <v>3220</v>
      </c>
      <c r="IA46" t="str">
        <f>IFERROR(VLOOKUP(ROWS(IA$2:IA46),HY$2:HZ$202,2,FALSE),"")</f>
        <v>ESM : East of Smalls</v>
      </c>
      <c r="IB46">
        <f>IF(ISNUMBER(SEARCH(Hauls!$G$378,IC$2:IC$202)),MAX(IB$1:IB45)+1,0)</f>
        <v>45</v>
      </c>
      <c r="IC46" t="s">
        <v>3220</v>
      </c>
      <c r="ID46" t="str">
        <f>IFERROR(VLOOKUP(ROWS(ID$2:ID46),IB$2:IC$202,2,FALSE),"")</f>
        <v>ESM : East of Smalls</v>
      </c>
      <c r="IE46">
        <f>IF(ISNUMBER(SEARCH(Hauls!$G$379,IF$2:IF$202)),MAX(IE$1:IE45)+1,0)</f>
        <v>45</v>
      </c>
      <c r="IF46" t="s">
        <v>3220</v>
      </c>
      <c r="IG46" t="str">
        <f>IFERROR(VLOOKUP(ROWS(IG$2:IG46),IE$2:IF$202,2,FALSE),"")</f>
        <v>ESM : East of Smalls</v>
      </c>
      <c r="IH46">
        <f>IF(ISNUMBER(SEARCH(Hauls!$G$380,II$2:II$202)),MAX(IH$1:IH45)+1,0)</f>
        <v>45</v>
      </c>
      <c r="II46" t="s">
        <v>3220</v>
      </c>
      <c r="IJ46" t="str">
        <f>IFERROR(VLOOKUP(ROWS(IJ$2:IJ46),IH$2:II$202,2,FALSE),"")</f>
        <v>ESM : East of Smalls</v>
      </c>
      <c r="IK46">
        <f>IF(ISNUMBER(SEARCH(Hauls!$G$381,IL$2:IL$202)),MAX(IK$1:IK45)+1,0)</f>
        <v>45</v>
      </c>
      <c r="IL46" t="s">
        <v>3220</v>
      </c>
      <c r="IM46" t="str">
        <f>IFERROR(VLOOKUP(ROWS(IM$2:IM46),IK$2:IL$202,2,FALSE),"")</f>
        <v>ESM : East of Smalls</v>
      </c>
      <c r="IN46">
        <f>IF(ISNUMBER(SEARCH(Hauls!$G$382,IO$2:IO$202)),MAX(IN$1:IN45)+1,0)</f>
        <v>45</v>
      </c>
      <c r="IO46" t="s">
        <v>3220</v>
      </c>
      <c r="IP46" t="str">
        <f>IFERROR(VLOOKUP(ROWS(IP$2:IP46),IN$2:IO$202,2,FALSE),"")</f>
        <v>ESM : East of Smalls</v>
      </c>
      <c r="IQ46">
        <f>IF(ISNUMBER(SEARCH(Hauls!$G$383,IR$2:IR$202)),MAX(IQ$1:IQ45)+1,0)</f>
        <v>45</v>
      </c>
      <c r="IR46" t="s">
        <v>3220</v>
      </c>
      <c r="IS46" t="str">
        <f>IFERROR(VLOOKUP(ROWS(IS$2:IS46),IQ$2:IR$202,2,FALSE),"")</f>
        <v>ESM : East of Smalls</v>
      </c>
      <c r="IT46">
        <f>IF(ISNUMBER(SEARCH(Hauls!$G$384,IU$2:IU$202)),MAX(IT$1:IT45)+1,0)</f>
        <v>45</v>
      </c>
      <c r="IU46" t="s">
        <v>3220</v>
      </c>
      <c r="IV46" t="str">
        <f>IFERROR(VLOOKUP(ROWS(IV$2:IV46),IT$2:IU$202,2,FALSE),"")</f>
        <v>ESM : East of Smalls</v>
      </c>
      <c r="IW46">
        <f>IF(ISNUMBER(SEARCH(Hauls!$G$385,IX$2:IX$202)),MAX(IW$1:IW45)+1,0)</f>
        <v>45</v>
      </c>
      <c r="IX46" t="s">
        <v>3220</v>
      </c>
      <c r="IY46" t="str">
        <f>IFERROR(VLOOKUP(ROWS(IY$2:IY46),IW$2:IX$202,2,FALSE),"")</f>
        <v>ESM : East of Smalls</v>
      </c>
      <c r="IZ46">
        <f>IF(ISNUMBER(SEARCH(Hauls!$G$386,JA$2:JA$202)),MAX(IZ$1:IZ45)+1,0)</f>
        <v>45</v>
      </c>
      <c r="JA46" t="s">
        <v>3220</v>
      </c>
      <c r="JB46" t="str">
        <f>IFERROR(VLOOKUP(ROWS(JB$2:JB46),IZ$2:JA$202,2,FALSE),"")</f>
        <v>ESM : East of Smalls</v>
      </c>
      <c r="JC46">
        <f>IF(ISNUMBER(SEARCH(Hauls!$G$387,JD$2:JD$202)),MAX(JC$1:JC45)+1,0)</f>
        <v>45</v>
      </c>
      <c r="JD46" t="s">
        <v>3220</v>
      </c>
      <c r="JE46" t="str">
        <f>IFERROR(VLOOKUP(ROWS(JE$2:JE46),JC$2:JD$202,2,FALSE),"")</f>
        <v>ESM : East of Smalls</v>
      </c>
      <c r="JF46">
        <f>IF(ISNUMBER(SEARCH(Hauls!$G$388,JG$2:JG$202)),MAX(JF$1:JF45)+1,0)</f>
        <v>45</v>
      </c>
      <c r="JG46" t="s">
        <v>3220</v>
      </c>
      <c r="JH46" t="str">
        <f>IFERROR(VLOOKUP(ROWS(JH$2:JH46),JF$2:JG$202,2,FALSE),"")</f>
        <v>ESM : East of Smalls</v>
      </c>
      <c r="JI46">
        <f>IF(ISNUMBER(SEARCH(Hauls!$G$389,JJ$2:JJ$202)),MAX(JI$1:JI45)+1,0)</f>
        <v>45</v>
      </c>
      <c r="JJ46" t="s">
        <v>3220</v>
      </c>
      <c r="JK46" t="str">
        <f>IFERROR(VLOOKUP(ROWS(JK$2:JK46),JI$2:JJ$202,2,FALSE),"")</f>
        <v>ESM : East of Smalls</v>
      </c>
      <c r="JL46">
        <f>IF(ISNUMBER(SEARCH(Hauls!$G$390,JM$2:JM$202)),MAX(JL$1:JL45)+1,0)</f>
        <v>45</v>
      </c>
      <c r="JM46" t="s">
        <v>3220</v>
      </c>
      <c r="JN46" t="str">
        <f>IFERROR(VLOOKUP(ROWS(JN$2:JN46),JL$2:JM$202,2,FALSE),"")</f>
        <v>ESM : East of Smalls</v>
      </c>
      <c r="JO46">
        <f>IF(ISNUMBER(SEARCH(Hauls!$G$391,JP$2:JP$202)),MAX(JO$1:JO45)+1,0)</f>
        <v>45</v>
      </c>
      <c r="JP46" t="s">
        <v>3220</v>
      </c>
      <c r="JQ46" t="str">
        <f>IFERROR(VLOOKUP(ROWS(JQ$2:JQ46),JO$2:JP$202,2,FALSE),"")</f>
        <v>ESM : East of Smalls</v>
      </c>
      <c r="JR46">
        <f>IF(ISNUMBER(SEARCH(Hauls!$G$392,JS$2:JS$202)),MAX(JR$1:JR45)+1,0)</f>
        <v>45</v>
      </c>
      <c r="JS46" t="s">
        <v>3220</v>
      </c>
      <c r="JT46" t="str">
        <f>IFERROR(VLOOKUP(ROWS(JT$2:JT46),JR$2:JS$202,2,FALSE),"")</f>
        <v>ESM : East of Smalls</v>
      </c>
      <c r="JU46">
        <f>IF(ISNUMBER(SEARCH(Hauls!$G$393,JV$2:JV$202)),MAX(JU$1:JU45)+1,0)</f>
        <v>45</v>
      </c>
      <c r="JV46" t="s">
        <v>3220</v>
      </c>
      <c r="JW46" t="str">
        <f>IFERROR(VLOOKUP(ROWS(JW$2:JW46),JU$2:JV$202,2,FALSE),"")</f>
        <v>ESM : East of Smalls</v>
      </c>
      <c r="JX46">
        <f>IF(ISNUMBER(SEARCH(Hauls!$G$394,JY$2:JY$202)),MAX(JX$1:JX45)+1,0)</f>
        <v>45</v>
      </c>
      <c r="JY46" t="s">
        <v>3220</v>
      </c>
      <c r="JZ46" t="str">
        <f>IFERROR(VLOOKUP(ROWS(JZ$2:JZ46),JX$2:JY$202,2,FALSE),"")</f>
        <v>ESM : East of Smalls</v>
      </c>
      <c r="KA46">
        <f>IF(ISNUMBER(SEARCH(Hauls!$G$395,KB$2:KB$202)),MAX(KA$1:KA45)+1,0)</f>
        <v>45</v>
      </c>
      <c r="KB46" t="s">
        <v>3220</v>
      </c>
      <c r="KC46" t="str">
        <f>IFERROR(VLOOKUP(ROWS(KC$2:KC46),KA$2:KB$202,2,FALSE),"")</f>
        <v>ESM : East of Smalls</v>
      </c>
      <c r="KD46">
        <f>IF(ISNUMBER(SEARCH(Hauls!$G$396,KE$2:KE$202)),MAX(KD$1:KD45)+1,0)</f>
        <v>45</v>
      </c>
      <c r="KE46" t="s">
        <v>3220</v>
      </c>
      <c r="KF46" t="str">
        <f>IFERROR(VLOOKUP(ROWS(KF$2:KF46),KD$2:KE$202,2,FALSE),"")</f>
        <v>ESM : East of Smalls</v>
      </c>
      <c r="KG46">
        <f>IF(ISNUMBER(SEARCH(Hauls!$G$397,KH$2:KH$202)),MAX(KG$1:KG45)+1,0)</f>
        <v>45</v>
      </c>
      <c r="KH46" t="s">
        <v>3220</v>
      </c>
      <c r="KI46" t="str">
        <f>IFERROR(VLOOKUP(ROWS(KI$2:KI46),KG$2:KH$202,2,FALSE),"")</f>
        <v>ESM : East of Smalls</v>
      </c>
      <c r="KJ46">
        <f>IF(ISNUMBER(SEARCH(Hauls!$G$398,KK$2:KK$202)),MAX(KJ$1:KJ45)+1,0)</f>
        <v>45</v>
      </c>
      <c r="KK46" t="s">
        <v>3220</v>
      </c>
      <c r="KL46" t="str">
        <f>IFERROR(VLOOKUP(ROWS(KL$2:KL46),KJ$2:KK$202,2,FALSE),"")</f>
        <v>ESM : East of Smalls</v>
      </c>
      <c r="KM46">
        <f>IF(ISNUMBER(SEARCH(Hauls!$G$399,KN$2:KN$202)),MAX(KM$1:KM45)+1,0)</f>
        <v>45</v>
      </c>
      <c r="KN46" t="s">
        <v>3220</v>
      </c>
      <c r="KO46" t="str">
        <f>IFERROR(VLOOKUP(ROWS(KO$2:KO46),KM$2:KN$202,2,FALSE),"")</f>
        <v>ESM : East of Smalls</v>
      </c>
      <c r="KP46">
        <f>IF(ISNUMBER(SEARCH(Hauls!$G$400,KQ$2:KQ$202)),MAX(KP$1:KP45)+1,0)</f>
        <v>45</v>
      </c>
      <c r="KQ46" t="s">
        <v>3220</v>
      </c>
      <c r="KR46" t="str">
        <f>IFERROR(VLOOKUP(ROWS(KR$2:KR46),KP$2:KQ$202,2,FALSE),"")</f>
        <v>ESM : East of Smalls</v>
      </c>
    </row>
    <row r="47" spans="1:304" x14ac:dyDescent="0.25">
      <c r="A47" t="s">
        <v>2580</v>
      </c>
      <c r="B47" t="s">
        <v>2581</v>
      </c>
      <c r="C47" t="s">
        <v>653</v>
      </c>
      <c r="D47" t="str">
        <f t="shared" si="0"/>
        <v>ENC : English Coast</v>
      </c>
      <c r="E47">
        <f>IF(ISNUMBER(SEARCH(Hauls!$G$301,$F$2:$F$202)),MAX($E$1:E46)+1,0)</f>
        <v>46</v>
      </c>
      <c r="F47" t="s">
        <v>3221</v>
      </c>
      <c r="G47" t="str">
        <f>IFERROR(VLOOKUP(ROWS($G$2:G47),$E$2:$F$202,2,FALSE),"")</f>
        <v>ENC : English Coast</v>
      </c>
      <c r="H47">
        <f>IF(ISNUMBER(SEARCH(Hauls!$G$302,I$2:I$202)),MAX(H$1:H46)+1,0)</f>
        <v>46</v>
      </c>
      <c r="I47" t="s">
        <v>3221</v>
      </c>
      <c r="J47" t="str">
        <f>IFERROR(VLOOKUP(ROWS(J$2:J47),H$2:I$202,2,FALSE),"")</f>
        <v>ENC : English Coast</v>
      </c>
      <c r="K47">
        <f>IF(ISNUMBER(SEARCH(Hauls!$G$303,L$2:L$202)),MAX(K$1:K46)+1,0)</f>
        <v>46</v>
      </c>
      <c r="L47" t="s">
        <v>3221</v>
      </c>
      <c r="M47" t="str">
        <f>IFERROR(VLOOKUP(ROWS(M$2:M47),K$2:L$202,2,FALSE),"")</f>
        <v>ENC : English Coast</v>
      </c>
      <c r="N47">
        <f>IF(ISNUMBER(SEARCH(Hauls!$G$304,O$2:O$202)),MAX(N$1:N46)+1,0)</f>
        <v>46</v>
      </c>
      <c r="O47" t="s">
        <v>3221</v>
      </c>
      <c r="P47" t="str">
        <f>IFERROR(VLOOKUP(ROWS(P$2:P47),N$2:O$202,2,FALSE),"")</f>
        <v>ENC : English Coast</v>
      </c>
      <c r="Q47">
        <f>IF(ISNUMBER(SEARCH(Hauls!$G$305,R$2:R$202)),MAX(Q$1:Q46)+1,0)</f>
        <v>46</v>
      </c>
      <c r="R47" t="s">
        <v>3221</v>
      </c>
      <c r="S47" t="str">
        <f>IFERROR(VLOOKUP(ROWS(S$2:S47),Q$2:R$202,2,FALSE),"")</f>
        <v>ENC : English Coast</v>
      </c>
      <c r="T47">
        <f>IF(ISNUMBER(SEARCH(Hauls!$G$306,U$2:U$202)),MAX(T$1:T46)+1,0)</f>
        <v>46</v>
      </c>
      <c r="U47" t="s">
        <v>3221</v>
      </c>
      <c r="V47" t="str">
        <f>IFERROR(VLOOKUP(ROWS(V$2:V47),T$2:U$202,2,FALSE),"")</f>
        <v>ENC : English Coast</v>
      </c>
      <c r="W47">
        <f>IF(ISNUMBER(SEARCH(Hauls!$G$307,X$2:X$202)),MAX(W$1:W46)+1,0)</f>
        <v>46</v>
      </c>
      <c r="X47" t="s">
        <v>3221</v>
      </c>
      <c r="Y47" t="str">
        <f>IFERROR(VLOOKUP(ROWS(Y$2:Y47),W$2:X$202,2,FALSE),"")</f>
        <v>ENC : English Coast</v>
      </c>
      <c r="Z47">
        <f>IF(ISNUMBER(SEARCH(Hauls!$G$308,AA$2:AA$202)),MAX(Z$1:Z46)+1,0)</f>
        <v>46</v>
      </c>
      <c r="AA47" t="s">
        <v>3221</v>
      </c>
      <c r="AB47" t="str">
        <f>IFERROR(VLOOKUP(ROWS(AB$2:AB47),Z$2:AA$202,2,FALSE),"")</f>
        <v>ENC : English Coast</v>
      </c>
      <c r="AC47">
        <f>IF(ISNUMBER(SEARCH(Hauls!$G$309,AD$2:AD$202)),MAX(AC$1:AC46)+1,0)</f>
        <v>46</v>
      </c>
      <c r="AD47" t="s">
        <v>3221</v>
      </c>
      <c r="AE47" t="str">
        <f>IFERROR(VLOOKUP(ROWS(AE$2:AE47),AC$2:AD$202,2,FALSE),"")</f>
        <v>ENC : English Coast</v>
      </c>
      <c r="AF47">
        <f>IF(ISNUMBER(SEARCH(Hauls!$G$310,AG$2:AG$202)),MAX(AF$1:AF46)+1,0)</f>
        <v>46</v>
      </c>
      <c r="AG47" t="s">
        <v>3221</v>
      </c>
      <c r="AH47" t="str">
        <f>IFERROR(VLOOKUP(ROWS(AH$2:AH47),AF$2:AG$202,2,FALSE),"")</f>
        <v>ENC : English Coast</v>
      </c>
      <c r="AI47">
        <f>IF(ISNUMBER(SEARCH(Hauls!$G$311,AJ$2:AJ$202)),MAX(AI$1:AI46)+1,0)</f>
        <v>46</v>
      </c>
      <c r="AJ47" t="s">
        <v>3221</v>
      </c>
      <c r="AK47" t="str">
        <f>IFERROR(VLOOKUP(ROWS(AK$2:AK47),AI$2:AJ$202,2,FALSE),"")</f>
        <v>ENC : English Coast</v>
      </c>
      <c r="AL47">
        <f>IF(ISNUMBER(SEARCH(Hauls!$G$312,AM$2:AM$202)),MAX(AL$1:AL46)+1,0)</f>
        <v>46</v>
      </c>
      <c r="AM47" t="s">
        <v>3221</v>
      </c>
      <c r="AN47" t="str">
        <f>IFERROR(VLOOKUP(ROWS(AN$2:AN47),AL$2:AM$202,2,FALSE),"")</f>
        <v>ENC : English Coast</v>
      </c>
      <c r="AO47">
        <f>IF(ISNUMBER(SEARCH(Hauls!$G$313,AP$2:AP$202)),MAX(AO$1:AO46)+1,0)</f>
        <v>46</v>
      </c>
      <c r="AP47" t="s">
        <v>3221</v>
      </c>
      <c r="AQ47" t="str">
        <f>IFERROR(VLOOKUP(ROWS(AQ$2:AQ47),AO$2:AP$202,2,FALSE),"")</f>
        <v>ENC : English Coast</v>
      </c>
      <c r="AR47">
        <f>IF(ISNUMBER(SEARCH(Hauls!$G$314,AS$2:AS$202)),MAX(AR$1:AR46)+1,0)</f>
        <v>46</v>
      </c>
      <c r="AS47" t="s">
        <v>3221</v>
      </c>
      <c r="AT47" t="str">
        <f>IFERROR(VLOOKUP(ROWS(AT$2:AT47),AR$2:AS$202,2,FALSE),"")</f>
        <v>ENC : English Coast</v>
      </c>
      <c r="AU47">
        <f>IF(ISNUMBER(SEARCH(Hauls!$G$315,AV$2:AV$202)),MAX(AU$1:AU46)+1,0)</f>
        <v>46</v>
      </c>
      <c r="AV47" t="s">
        <v>3221</v>
      </c>
      <c r="AW47" t="str">
        <f>IFERROR(VLOOKUP(ROWS(AW$2:AW47),AU$2:AV$202,2,FALSE),"")</f>
        <v>ENC : English Coast</v>
      </c>
      <c r="AX47">
        <f>IF(ISNUMBER(SEARCH(Hauls!$G$316,AY$2:AY$202)),MAX(AX$1:AX46)+1,0)</f>
        <v>46</v>
      </c>
      <c r="AY47" t="s">
        <v>3221</v>
      </c>
      <c r="AZ47" t="str">
        <f>IFERROR(VLOOKUP(ROWS(AZ$2:AZ47),AX$2:AY$202,2,FALSE),"")</f>
        <v>ENC : English Coast</v>
      </c>
      <c r="BA47">
        <f>IF(ISNUMBER(SEARCH(Hauls!$G$317,BB$2:BB$202)),MAX(BA$1:BA46)+1,0)</f>
        <v>46</v>
      </c>
      <c r="BB47" t="s">
        <v>3221</v>
      </c>
      <c r="BC47" t="str">
        <f>IFERROR(VLOOKUP(ROWS(BC$2:BC47),BA$2:BB$202,2,FALSE),"")</f>
        <v>ENC : English Coast</v>
      </c>
      <c r="BD47">
        <f>IF(ISNUMBER(SEARCH(Hauls!$G$318,BE$2:BE$202)),MAX(BD$1:BD46)+1,0)</f>
        <v>46</v>
      </c>
      <c r="BE47" t="s">
        <v>3221</v>
      </c>
      <c r="BF47" t="str">
        <f>IFERROR(VLOOKUP(ROWS(BF$2:BF47),BD$2:BE$202,2,FALSE),"")</f>
        <v>ENC : English Coast</v>
      </c>
      <c r="BG47">
        <f>IF(ISNUMBER(SEARCH(Hauls!$G$319,BH$2:BH$202)),MAX(BG$1:BG46)+1,0)</f>
        <v>46</v>
      </c>
      <c r="BH47" t="s">
        <v>3221</v>
      </c>
      <c r="BI47" t="str">
        <f>IFERROR(VLOOKUP(ROWS(BI$2:BI47),BG$2:BH$202,2,FALSE),"")</f>
        <v>ENC : English Coast</v>
      </c>
      <c r="BJ47">
        <f>IF(ISNUMBER(SEARCH(Hauls!$G$320,BK$2:BK$202)),MAX(BJ$1:BJ46)+1,0)</f>
        <v>46</v>
      </c>
      <c r="BK47" t="s">
        <v>3221</v>
      </c>
      <c r="BL47" t="str">
        <f>IFERROR(VLOOKUP(ROWS(BL$2:BL47),BJ$2:BK$202,2,FALSE),"")</f>
        <v>ENC : English Coast</v>
      </c>
      <c r="BM47">
        <f>IF(ISNUMBER(SEARCH(Hauls!$G$321,BN$2:BN$202)),MAX(BM$1:BM46)+1,0)</f>
        <v>46</v>
      </c>
      <c r="BN47" t="s">
        <v>3221</v>
      </c>
      <c r="BO47" t="str">
        <f>IFERROR(VLOOKUP(ROWS(BO$2:BO47),BM$2:BN$202,2,FALSE),"")</f>
        <v>ENC : English Coast</v>
      </c>
      <c r="BP47">
        <f>IF(ISNUMBER(SEARCH(Hauls!$G$322,BQ$2:BQ$202)),MAX(BP$1:BP46)+1,0)</f>
        <v>46</v>
      </c>
      <c r="BQ47" t="s">
        <v>3221</v>
      </c>
      <c r="BR47" t="str">
        <f>IFERROR(VLOOKUP(ROWS(BR$2:BR47),BP$2:BQ$202,2,FALSE),"")</f>
        <v>ENC : English Coast</v>
      </c>
      <c r="BS47">
        <f>IF(ISNUMBER(SEARCH(Hauls!$G$323,BT$2:BT$202)),MAX(BS$1:BS46)+1,0)</f>
        <v>46</v>
      </c>
      <c r="BT47" t="s">
        <v>3221</v>
      </c>
      <c r="BU47" t="str">
        <f>IFERROR(VLOOKUP(ROWS(BU$2:BU47),BS$2:BT$202,2,FALSE),"")</f>
        <v>ENC : English Coast</v>
      </c>
      <c r="BV47">
        <f>IF(ISNUMBER(SEARCH(Hauls!$G$324,BW$2:BW$202)),MAX(BV$1:BV46)+1,0)</f>
        <v>46</v>
      </c>
      <c r="BW47" t="s">
        <v>3221</v>
      </c>
      <c r="BX47" t="str">
        <f>IFERROR(VLOOKUP(ROWS(BX$2:BX47),BV$2:BW$202,2,FALSE),"")</f>
        <v>ENC : English Coast</v>
      </c>
      <c r="BY47">
        <f>IF(ISNUMBER(SEARCH(Hauls!$G$325,BZ$2:BZ$202)),MAX(BY$1:BY46)+1,0)</f>
        <v>46</v>
      </c>
      <c r="BZ47" t="s">
        <v>3221</v>
      </c>
      <c r="CA47" t="str">
        <f>IFERROR(VLOOKUP(ROWS(CA$2:CA47),BY$2:BZ$202,2,FALSE),"")</f>
        <v>ENC : English Coast</v>
      </c>
      <c r="CB47">
        <f>IF(ISNUMBER(SEARCH(Hauls!$G$326,CC$2:CC$202)),MAX(CB$1:CB46)+1,0)</f>
        <v>46</v>
      </c>
      <c r="CC47" t="s">
        <v>3221</v>
      </c>
      <c r="CD47" t="str">
        <f>IFERROR(VLOOKUP(ROWS(CD$2:CD47),CB$2:CC$202,2,FALSE),"")</f>
        <v>ENC : English Coast</v>
      </c>
      <c r="CE47">
        <f>IF(ISNUMBER(SEARCH(Hauls!$G$327,CF$2:CF$202)),MAX(CE$1:CE46)+1,0)</f>
        <v>46</v>
      </c>
      <c r="CF47" t="s">
        <v>3221</v>
      </c>
      <c r="CG47" t="str">
        <f>IFERROR(VLOOKUP(ROWS(CG$2:CG47),CE$2:CF$202,2,FALSE),"")</f>
        <v>ENC : English Coast</v>
      </c>
      <c r="CH47">
        <f>IF(ISNUMBER(SEARCH(Hauls!$G$328,CI$2:CI$202)),MAX(CH$1:CH46)+1,0)</f>
        <v>46</v>
      </c>
      <c r="CI47" t="s">
        <v>3221</v>
      </c>
      <c r="CJ47" t="str">
        <f>IFERROR(VLOOKUP(ROWS(CJ$2:CJ47),CH$2:CI$202,2,FALSE),"")</f>
        <v>ENC : English Coast</v>
      </c>
      <c r="CK47">
        <f>IF(ISNUMBER(SEARCH(Hauls!$G$329,CL$2:CL$202)),MAX(CK$1:CK46)+1,0)</f>
        <v>46</v>
      </c>
      <c r="CL47" t="s">
        <v>3221</v>
      </c>
      <c r="CM47" t="str">
        <f>IFERROR(VLOOKUP(ROWS(CM$2:CM47),CK$2:CL$202,2,FALSE),"")</f>
        <v>ENC : English Coast</v>
      </c>
      <c r="CN47">
        <f>IF(ISNUMBER(SEARCH(Hauls!$G$330,CO$2:CO$202)),MAX(CN$1:CN46)+1,0)</f>
        <v>46</v>
      </c>
      <c r="CO47" t="s">
        <v>3221</v>
      </c>
      <c r="CP47" t="str">
        <f>IFERROR(VLOOKUP(ROWS(CP$2:CP47),CN$2:CO$202,2,FALSE),"")</f>
        <v>ENC : English Coast</v>
      </c>
      <c r="CQ47">
        <f>IF(ISNUMBER(SEARCH(Hauls!$G$331,CR$2:CR$202)),MAX(CQ$1:CQ46)+1,0)</f>
        <v>46</v>
      </c>
      <c r="CR47" t="s">
        <v>3221</v>
      </c>
      <c r="CS47" t="str">
        <f>IFERROR(VLOOKUP(ROWS(CS$2:CS47),CQ$2:CR$202,2,FALSE),"")</f>
        <v>ENC : English Coast</v>
      </c>
      <c r="CT47">
        <f>IF(ISNUMBER(SEARCH(Hauls!$G$332,CU$2:CU$202)),MAX(CT$1:CT46)+1,0)</f>
        <v>46</v>
      </c>
      <c r="CU47" t="s">
        <v>3221</v>
      </c>
      <c r="CV47" t="str">
        <f>IFERROR(VLOOKUP(ROWS(CV$2:CV47),CT$2:CU$202,2,FALSE),"")</f>
        <v>ENC : English Coast</v>
      </c>
      <c r="CW47">
        <f>IF(ISNUMBER(SEARCH(Hauls!$G$333,CX$2:CX$202)),MAX(CW$1:CW46)+1,0)</f>
        <v>46</v>
      </c>
      <c r="CX47" t="s">
        <v>3221</v>
      </c>
      <c r="CY47" t="str">
        <f>IFERROR(VLOOKUP(ROWS(CY$2:CY47),CW$2:CX$202,2,FALSE),"")</f>
        <v>ENC : English Coast</v>
      </c>
      <c r="CZ47">
        <f>IF(ISNUMBER(SEARCH(Hauls!$G$334,DA$2:DA$202)),MAX(CZ$1:CZ46)+1,0)</f>
        <v>46</v>
      </c>
      <c r="DA47" t="s">
        <v>3221</v>
      </c>
      <c r="DB47" t="str">
        <f>IFERROR(VLOOKUP(ROWS(DB$2:DB47),CZ$2:DA$202,2,FALSE),"")</f>
        <v>ENC : English Coast</v>
      </c>
      <c r="DC47">
        <f>IF(ISNUMBER(SEARCH(Hauls!$G$335,DD$2:DD$202)),MAX(DC$1:DC46)+1,0)</f>
        <v>46</v>
      </c>
      <c r="DD47" t="s">
        <v>3221</v>
      </c>
      <c r="DE47" t="str">
        <f>IFERROR(VLOOKUP(ROWS(DE$2:DE47),DC$2:DD$202,2,FALSE),"")</f>
        <v>ENC : English Coast</v>
      </c>
      <c r="DF47">
        <f>IF(ISNUMBER(SEARCH(Hauls!$G$336,DG$2:DG$202)),MAX(DF$1:DF46)+1,0)</f>
        <v>46</v>
      </c>
      <c r="DG47" t="s">
        <v>3221</v>
      </c>
      <c r="DH47" t="str">
        <f>IFERROR(VLOOKUP(ROWS(DH$2:DH47),DF$2:DG$202,2,FALSE),"")</f>
        <v>ENC : English Coast</v>
      </c>
      <c r="DI47">
        <f>IF(ISNUMBER(SEARCH(Hauls!$G$337,DJ$2:DJ$202)),MAX(DI$1:DI46)+1,0)</f>
        <v>46</v>
      </c>
      <c r="DJ47" t="s">
        <v>3221</v>
      </c>
      <c r="DK47" t="str">
        <f>IFERROR(VLOOKUP(ROWS(DK$2:DK47),DI$2:DJ$202,2,FALSE),"")</f>
        <v>ENC : English Coast</v>
      </c>
      <c r="DL47">
        <f>IF(ISNUMBER(SEARCH(Hauls!$G$338,DM$2:DM$202)),MAX(DL$1:DL46)+1,0)</f>
        <v>46</v>
      </c>
      <c r="DM47" t="s">
        <v>3221</v>
      </c>
      <c r="DN47" t="str">
        <f>IFERROR(VLOOKUP(ROWS(DN$2:DN47),DL$2:DM$202,2,FALSE),"")</f>
        <v>ENC : English Coast</v>
      </c>
      <c r="DO47">
        <f>IF(ISNUMBER(SEARCH(Hauls!$G$339,DP$2:DP$202)),MAX(DO$1:DO46)+1,0)</f>
        <v>46</v>
      </c>
      <c r="DP47" t="s">
        <v>3221</v>
      </c>
      <c r="DQ47" t="str">
        <f>IFERROR(VLOOKUP(ROWS(DQ$2:DQ47),DO$2:DP$202,2,FALSE),"")</f>
        <v>ENC : English Coast</v>
      </c>
      <c r="DR47">
        <f>IF(ISNUMBER(SEARCH(Hauls!$G$340,DS$2:DS$202)),MAX(DR$1:DR46)+1,0)</f>
        <v>46</v>
      </c>
      <c r="DS47" t="s">
        <v>3221</v>
      </c>
      <c r="DT47" t="str">
        <f>IFERROR(VLOOKUP(ROWS(DT$2:DT47),DR$2:DS$202,2,FALSE),"")</f>
        <v>ENC : English Coast</v>
      </c>
      <c r="DU47">
        <f>IF(ISNUMBER(SEARCH(Hauls!$G$341,DV$2:DV$202)),MAX(DU$1:DU46)+1,0)</f>
        <v>46</v>
      </c>
      <c r="DV47" t="s">
        <v>3221</v>
      </c>
      <c r="DW47" t="str">
        <f>IFERROR(VLOOKUP(ROWS(DW$2:DW47),DU$2:DV$202,2,FALSE),"")</f>
        <v>ENC : English Coast</v>
      </c>
      <c r="DX47">
        <f>IF(ISNUMBER(SEARCH(Hauls!$G$342,DY$2:DY$202)),MAX(DX$1:DX46)+1,0)</f>
        <v>46</v>
      </c>
      <c r="DY47" t="s">
        <v>3221</v>
      </c>
      <c r="DZ47" t="str">
        <f>IFERROR(VLOOKUP(ROWS(DZ$2:DZ47),DX$2:DY$202,2,FALSE),"")</f>
        <v>ENC : English Coast</v>
      </c>
      <c r="EA47">
        <f>IF(ISNUMBER(SEARCH(Hauls!$G$343,EB$2:EB$202)),MAX(EA$1:EA46)+1,0)</f>
        <v>46</v>
      </c>
      <c r="EB47" t="s">
        <v>3221</v>
      </c>
      <c r="EC47" t="str">
        <f>IFERROR(VLOOKUP(ROWS(EC$2:EC47),EA$2:EB$202,2,FALSE),"")</f>
        <v>ENC : English Coast</v>
      </c>
      <c r="ED47">
        <f>IF(ISNUMBER(SEARCH(Hauls!$G$344,EE$2:EE$202)),MAX(ED$1:ED46)+1,0)</f>
        <v>46</v>
      </c>
      <c r="EE47" t="s">
        <v>3221</v>
      </c>
      <c r="EF47" t="str">
        <f>IFERROR(VLOOKUP(ROWS(EF$2:EF47),ED$2:EE$202,2,FALSE),"")</f>
        <v>ENC : English Coast</v>
      </c>
      <c r="EG47">
        <f>IF(ISNUMBER(SEARCH(Hauls!$G$345,EH$2:EH$202)),MAX(EG$1:EG46)+1,0)</f>
        <v>46</v>
      </c>
      <c r="EH47" t="s">
        <v>3221</v>
      </c>
      <c r="EI47" t="str">
        <f>IFERROR(VLOOKUP(ROWS(EI$2:EI47),EG$2:EH$202,2,FALSE),"")</f>
        <v>ENC : English Coast</v>
      </c>
      <c r="EJ47">
        <f>IF(ISNUMBER(SEARCH(Hauls!$G$346,EK$2:EK$202)),MAX(EJ$1:EJ46)+1,0)</f>
        <v>46</v>
      </c>
      <c r="EK47" t="s">
        <v>3221</v>
      </c>
      <c r="EL47" t="str">
        <f>IFERROR(VLOOKUP(ROWS(EL$2:EL47),EJ$2:EK$202,2,FALSE),"")</f>
        <v>ENC : English Coast</v>
      </c>
      <c r="EM47">
        <f>IF(ISNUMBER(SEARCH(Hauls!$G$347,EN$2:EN$202)),MAX(EM$1:EM46)+1,0)</f>
        <v>46</v>
      </c>
      <c r="EN47" t="s">
        <v>3221</v>
      </c>
      <c r="EO47" t="str">
        <f>IFERROR(VLOOKUP(ROWS(EO$2:EO47),EM$2:EN$202,2,FALSE),"")</f>
        <v>ENC : English Coast</v>
      </c>
      <c r="EP47">
        <f>IF(ISNUMBER(SEARCH(Hauls!$G$348,EQ$2:EQ$202)),MAX(EP$1:EP46)+1,0)</f>
        <v>46</v>
      </c>
      <c r="EQ47" t="s">
        <v>3221</v>
      </c>
      <c r="ER47" t="str">
        <f>IFERROR(VLOOKUP(ROWS(ER$2:ER47),EP$2:EQ$202,2,FALSE),"")</f>
        <v>ENC : English Coast</v>
      </c>
      <c r="ES47">
        <f>IF(ISNUMBER(SEARCH(Hauls!$G$349,ET$2:ET$202)),MAX(ES$1:ES46)+1,0)</f>
        <v>46</v>
      </c>
      <c r="ET47" t="s">
        <v>3221</v>
      </c>
      <c r="EU47" t="str">
        <f>IFERROR(VLOOKUP(ROWS(EU$2:EU47),ES$2:ET$202,2,FALSE),"")</f>
        <v>ENC : English Coast</v>
      </c>
      <c r="EV47">
        <f>IF(ISNUMBER(SEARCH(Hauls!$G$350,EW$2:EW$202)),MAX(EV$1:EV46)+1,0)</f>
        <v>46</v>
      </c>
      <c r="EW47" t="s">
        <v>3221</v>
      </c>
      <c r="EX47" t="str">
        <f>IFERROR(VLOOKUP(ROWS(EX$2:EX47),EV$2:EW$202,2,FALSE),"")</f>
        <v>ENC : English Coast</v>
      </c>
      <c r="EY47">
        <f>IF(ISNUMBER(SEARCH(Hauls!$G$351,EZ$2:EZ$202)),MAX(EY$1:EY46)+1,0)</f>
        <v>46</v>
      </c>
      <c r="EZ47" t="s">
        <v>3221</v>
      </c>
      <c r="FA47" t="str">
        <f>IFERROR(VLOOKUP(ROWS(FA$2:FA47),EY$2:EZ$202,2,FALSE),"")</f>
        <v>ENC : English Coast</v>
      </c>
      <c r="FB47">
        <f>IF(ISNUMBER(SEARCH(Hauls!$G$352,FC$2:FC$202)),MAX(FB$1:FB46)+1,0)</f>
        <v>46</v>
      </c>
      <c r="FC47" t="s">
        <v>3221</v>
      </c>
      <c r="FD47" t="str">
        <f>IFERROR(VLOOKUP(ROWS(FD$2:FD47),FB$2:FC$202,2,FALSE),"")</f>
        <v>ENC : English Coast</v>
      </c>
      <c r="FE47">
        <f>IF(ISNUMBER(SEARCH(Hauls!$G$353,FF$2:FF$202)),MAX(FE$1:FE46)+1,0)</f>
        <v>46</v>
      </c>
      <c r="FF47" t="s">
        <v>3221</v>
      </c>
      <c r="FG47" t="str">
        <f>IFERROR(VLOOKUP(ROWS(FG$2:FG47),FE$2:FF$202,2,FALSE),"")</f>
        <v>ENC : English Coast</v>
      </c>
      <c r="FH47">
        <f>IF(ISNUMBER(SEARCH(Hauls!$G$354,FI$2:FI$202)),MAX(FH$1:FH46)+1,0)</f>
        <v>46</v>
      </c>
      <c r="FI47" t="s">
        <v>3221</v>
      </c>
      <c r="FJ47" t="str">
        <f>IFERROR(VLOOKUP(ROWS(FJ$2:FJ47),FH$2:FI$202,2,FALSE),"")</f>
        <v>ENC : English Coast</v>
      </c>
      <c r="FK47">
        <f>IF(ISNUMBER(SEARCH(Hauls!$G$355,FL$2:FL$202)),MAX(FK$1:FK46)+1,0)</f>
        <v>46</v>
      </c>
      <c r="FL47" t="s">
        <v>3221</v>
      </c>
      <c r="FM47" t="str">
        <f>IFERROR(VLOOKUP(ROWS(FM$2:FM47),FK$2:FL$202,2,FALSE),"")</f>
        <v>ENC : English Coast</v>
      </c>
      <c r="FN47">
        <f>IF(ISNUMBER(SEARCH(Hauls!$G$356,FO$2:FO$202)),MAX(FN$1:FN46)+1,0)</f>
        <v>46</v>
      </c>
      <c r="FO47" t="s">
        <v>3221</v>
      </c>
      <c r="FP47" t="str">
        <f>IFERROR(VLOOKUP(ROWS(FP$2:FP47),FN$2:FO$202,2,FALSE),"")</f>
        <v>ENC : English Coast</v>
      </c>
      <c r="FQ47">
        <f>IF(ISNUMBER(SEARCH(Hauls!$G$357,FR$2:FR$202)),MAX(FQ$1:FQ46)+1,0)</f>
        <v>46</v>
      </c>
      <c r="FR47" t="s">
        <v>3221</v>
      </c>
      <c r="FS47" t="str">
        <f>IFERROR(VLOOKUP(ROWS(FS$2:FS47),FQ$2:FR$202,2,FALSE),"")</f>
        <v>ENC : English Coast</v>
      </c>
      <c r="FT47">
        <f>IF(ISNUMBER(SEARCH(Hauls!$G$358,FU$2:FU$202)),MAX(FT$1:FT46)+1,0)</f>
        <v>46</v>
      </c>
      <c r="FU47" t="s">
        <v>3221</v>
      </c>
      <c r="FV47" t="str">
        <f>IFERROR(VLOOKUP(ROWS(FV$2:FV47),FT$2:FU$202,2,FALSE),"")</f>
        <v>ENC : English Coast</v>
      </c>
      <c r="FW47">
        <f>IF(ISNUMBER(SEARCH(Hauls!$G$359,FX$2:FX$202)),MAX(FW$1:FW46)+1,0)</f>
        <v>46</v>
      </c>
      <c r="FX47" t="s">
        <v>3221</v>
      </c>
      <c r="FY47" t="str">
        <f>IFERROR(VLOOKUP(ROWS(FY$2:FY47),FW$2:FX$202,2,FALSE),"")</f>
        <v>ENC : English Coast</v>
      </c>
      <c r="FZ47">
        <f>IF(ISNUMBER(SEARCH(Hauls!$G$360,GA$2:GA$202)),MAX(FZ$1:FZ46)+1,0)</f>
        <v>46</v>
      </c>
      <c r="GA47" t="s">
        <v>3221</v>
      </c>
      <c r="GB47" t="str">
        <f>IFERROR(VLOOKUP(ROWS(GB$2:GB47),FZ$2:GA$202,2,FALSE),"")</f>
        <v>ENC : English Coast</v>
      </c>
      <c r="GC47">
        <f>IF(ISNUMBER(SEARCH(Hauls!$G$361,GD$2:GD$202)),MAX(GC$1:GC46)+1,0)</f>
        <v>46</v>
      </c>
      <c r="GD47" t="s">
        <v>3221</v>
      </c>
      <c r="GE47" t="str">
        <f>IFERROR(VLOOKUP(ROWS(GE$2:GE47),GC$2:GD$202,2,FALSE),"")</f>
        <v>ENC : English Coast</v>
      </c>
      <c r="GF47">
        <f>IF(ISNUMBER(SEARCH(Hauls!$G$362,GG$2:GG$202)),MAX(GF$1:GF46)+1,0)</f>
        <v>46</v>
      </c>
      <c r="GG47" t="s">
        <v>3221</v>
      </c>
      <c r="GH47" t="str">
        <f>IFERROR(VLOOKUP(ROWS(GH$2:GH47),GF$2:GG$202,2,FALSE),"")</f>
        <v>ENC : English Coast</v>
      </c>
      <c r="GI47">
        <f>IF(ISNUMBER(SEARCH(Hauls!$G$363,GJ$2:GJ$202)),MAX(GI$1:GI46)+1,0)</f>
        <v>46</v>
      </c>
      <c r="GJ47" t="s">
        <v>3221</v>
      </c>
      <c r="GK47" t="str">
        <f>IFERROR(VLOOKUP(ROWS(GK$2:GK47),GI$2:GJ$202,2,FALSE),"")</f>
        <v>ENC : English Coast</v>
      </c>
      <c r="GL47">
        <f>IF(ISNUMBER(SEARCH(Hauls!$G$364,GM$2:GM$202)),MAX(GL$1:GL46)+1,0)</f>
        <v>46</v>
      </c>
      <c r="GM47" t="s">
        <v>3221</v>
      </c>
      <c r="GN47" t="str">
        <f>IFERROR(VLOOKUP(ROWS(GN$2:GN47),GL$2:GM$202,2,FALSE),"")</f>
        <v>ENC : English Coast</v>
      </c>
      <c r="GO47">
        <f>IF(ISNUMBER(SEARCH(Hauls!$G$365,GP$2:GP$202)),MAX(GO$1:GO46)+1,0)</f>
        <v>46</v>
      </c>
      <c r="GP47" t="s">
        <v>3221</v>
      </c>
      <c r="GQ47" t="str">
        <f>IFERROR(VLOOKUP(ROWS(GQ$2:GQ47),GO$2:GP$202,2,FALSE),"")</f>
        <v>ENC : English Coast</v>
      </c>
      <c r="GR47">
        <f>IF(ISNUMBER(SEARCH(Hauls!$G$366,GS$2:GS$202)),MAX(GR$1:GR46)+1,0)</f>
        <v>46</v>
      </c>
      <c r="GS47" t="s">
        <v>3221</v>
      </c>
      <c r="GT47" t="str">
        <f>IFERROR(VLOOKUP(ROWS(GT$2:GT47),GR$2:GS$202,2,FALSE),"")</f>
        <v>ENC : English Coast</v>
      </c>
      <c r="GU47">
        <f>IF(ISNUMBER(SEARCH(Hauls!$G$366,GV$2:GV$202)),MAX(GU$1:GU46)+1,0)</f>
        <v>46</v>
      </c>
      <c r="GV47" t="s">
        <v>3221</v>
      </c>
      <c r="GW47" t="str">
        <f>IFERROR(VLOOKUP(ROWS(GW$2:GW47),GU$2:GV$202,2,FALSE),"")</f>
        <v>ENC : English Coast</v>
      </c>
      <c r="GX47">
        <f>IF(ISNUMBER(SEARCH(Hauls!$G$368,GY$2:GY$202)),MAX(GX$1:GX46)+1,0)</f>
        <v>46</v>
      </c>
      <c r="GY47" t="s">
        <v>3221</v>
      </c>
      <c r="GZ47" t="str">
        <f>IFERROR(VLOOKUP(ROWS(GZ$2:GZ47),GX$2:GY$202,2,FALSE),"")</f>
        <v>ENC : English Coast</v>
      </c>
      <c r="HA47">
        <f>IF(ISNUMBER(SEARCH(Hauls!$G$369,HB$2:HB$202)),MAX(HA$1:HA46)+1,0)</f>
        <v>46</v>
      </c>
      <c r="HB47" t="s">
        <v>3221</v>
      </c>
      <c r="HC47" t="str">
        <f>IFERROR(VLOOKUP(ROWS(HC$2:HC47),HA$2:HB$202,2,FALSE),"")</f>
        <v>ENC : English Coast</v>
      </c>
      <c r="HD47">
        <f>IF(ISNUMBER(SEARCH(Hauls!$G$370,HE$2:HE$202)),MAX(HD$1:HD46)+1,0)</f>
        <v>46</v>
      </c>
      <c r="HE47" t="s">
        <v>3221</v>
      </c>
      <c r="HF47" t="str">
        <f>IFERROR(VLOOKUP(ROWS(HF$2:HF47),HD$2:HE$202,2,FALSE),"")</f>
        <v>ENC : English Coast</v>
      </c>
      <c r="HG47">
        <f>IF(ISNUMBER(SEARCH(Hauls!$G$371,HH$2:HH$202)),MAX(HG$1:HG46)+1,0)</f>
        <v>46</v>
      </c>
      <c r="HH47" t="s">
        <v>3221</v>
      </c>
      <c r="HI47" t="str">
        <f>IFERROR(VLOOKUP(ROWS(HI$2:HI47),HG$2:HH$202,2,FALSE),"")</f>
        <v>ENC : English Coast</v>
      </c>
      <c r="HJ47">
        <f>IF(ISNUMBER(SEARCH(Hauls!$G$372,HK$2:HK$202)),MAX(HJ$1:HJ46)+1,0)</f>
        <v>46</v>
      </c>
      <c r="HK47" t="s">
        <v>3221</v>
      </c>
      <c r="HL47" t="str">
        <f>IFERROR(VLOOKUP(ROWS(HL$2:HL47),HJ$2:HK$202,2,FALSE),"")</f>
        <v>ENC : English Coast</v>
      </c>
      <c r="HM47">
        <f>IF(ISNUMBER(SEARCH(Hauls!$G$373,HN$2:HN$202)),MAX(HM$1:HM46)+1,0)</f>
        <v>46</v>
      </c>
      <c r="HN47" t="s">
        <v>3221</v>
      </c>
      <c r="HO47" t="str">
        <f>IFERROR(VLOOKUP(ROWS(HO$2:HO47),HM$2:HN$202,2,FALSE),"")</f>
        <v>ENC : English Coast</v>
      </c>
      <c r="HP47">
        <f>IF(ISNUMBER(SEARCH(Hauls!$G$374,HQ$2:HQ$202)),MAX(HP$1:HP46)+1,0)</f>
        <v>46</v>
      </c>
      <c r="HQ47" t="s">
        <v>3221</v>
      </c>
      <c r="HR47" t="str">
        <f>IFERROR(VLOOKUP(ROWS(HR$2:HR47),HP$2:HQ$202,2,FALSE),"")</f>
        <v>ENC : English Coast</v>
      </c>
      <c r="HS47">
        <f>IF(ISNUMBER(SEARCH(Hauls!$G$375,HT$2:HT$202)),MAX(HS$1:HS46)+1,0)</f>
        <v>46</v>
      </c>
      <c r="HT47" t="s">
        <v>3221</v>
      </c>
      <c r="HU47" t="str">
        <f>IFERROR(VLOOKUP(ROWS(HU$2:HU47),HS$2:HT$202,2,FALSE),"")</f>
        <v>ENC : English Coast</v>
      </c>
      <c r="HV47">
        <f>IF(ISNUMBER(SEARCH(Hauls!$G$376,HW$2:HW$202)),MAX(HV$1:HV46)+1,0)</f>
        <v>46</v>
      </c>
      <c r="HW47" t="s">
        <v>3221</v>
      </c>
      <c r="HX47" t="str">
        <f>IFERROR(VLOOKUP(ROWS(HX$2:HX47),HV$2:HW$202,2,FALSE),"")</f>
        <v>ENC : English Coast</v>
      </c>
      <c r="HY47">
        <f>IF(ISNUMBER(SEARCH(Hauls!$G$377,HZ$2:HZ$202)),MAX(HY$1:HY46)+1,0)</f>
        <v>46</v>
      </c>
      <c r="HZ47" t="s">
        <v>3221</v>
      </c>
      <c r="IA47" t="str">
        <f>IFERROR(VLOOKUP(ROWS(IA$2:IA47),HY$2:HZ$202,2,FALSE),"")</f>
        <v>ENC : English Coast</v>
      </c>
      <c r="IB47">
        <f>IF(ISNUMBER(SEARCH(Hauls!$G$378,IC$2:IC$202)),MAX(IB$1:IB46)+1,0)</f>
        <v>46</v>
      </c>
      <c r="IC47" t="s">
        <v>3221</v>
      </c>
      <c r="ID47" t="str">
        <f>IFERROR(VLOOKUP(ROWS(ID$2:ID47),IB$2:IC$202,2,FALSE),"")</f>
        <v>ENC : English Coast</v>
      </c>
      <c r="IE47">
        <f>IF(ISNUMBER(SEARCH(Hauls!$G$379,IF$2:IF$202)),MAX(IE$1:IE46)+1,0)</f>
        <v>46</v>
      </c>
      <c r="IF47" t="s">
        <v>3221</v>
      </c>
      <c r="IG47" t="str">
        <f>IFERROR(VLOOKUP(ROWS(IG$2:IG47),IE$2:IF$202,2,FALSE),"")</f>
        <v>ENC : English Coast</v>
      </c>
      <c r="IH47">
        <f>IF(ISNUMBER(SEARCH(Hauls!$G$380,II$2:II$202)),MAX(IH$1:IH46)+1,0)</f>
        <v>46</v>
      </c>
      <c r="II47" t="s">
        <v>3221</v>
      </c>
      <c r="IJ47" t="str">
        <f>IFERROR(VLOOKUP(ROWS(IJ$2:IJ47),IH$2:II$202,2,FALSE),"")</f>
        <v>ENC : English Coast</v>
      </c>
      <c r="IK47">
        <f>IF(ISNUMBER(SEARCH(Hauls!$G$381,IL$2:IL$202)),MAX(IK$1:IK46)+1,0)</f>
        <v>46</v>
      </c>
      <c r="IL47" t="s">
        <v>3221</v>
      </c>
      <c r="IM47" t="str">
        <f>IFERROR(VLOOKUP(ROWS(IM$2:IM47),IK$2:IL$202,2,FALSE),"")</f>
        <v>ENC : English Coast</v>
      </c>
      <c r="IN47">
        <f>IF(ISNUMBER(SEARCH(Hauls!$G$382,IO$2:IO$202)),MAX(IN$1:IN46)+1,0)</f>
        <v>46</v>
      </c>
      <c r="IO47" t="s">
        <v>3221</v>
      </c>
      <c r="IP47" t="str">
        <f>IFERROR(VLOOKUP(ROWS(IP$2:IP47),IN$2:IO$202,2,FALSE),"")</f>
        <v>ENC : English Coast</v>
      </c>
      <c r="IQ47">
        <f>IF(ISNUMBER(SEARCH(Hauls!$G$383,IR$2:IR$202)),MAX(IQ$1:IQ46)+1,0)</f>
        <v>46</v>
      </c>
      <c r="IR47" t="s">
        <v>3221</v>
      </c>
      <c r="IS47" t="str">
        <f>IFERROR(VLOOKUP(ROWS(IS$2:IS47),IQ$2:IR$202,2,FALSE),"")</f>
        <v>ENC : English Coast</v>
      </c>
      <c r="IT47">
        <f>IF(ISNUMBER(SEARCH(Hauls!$G$384,IU$2:IU$202)),MAX(IT$1:IT46)+1,0)</f>
        <v>46</v>
      </c>
      <c r="IU47" t="s">
        <v>3221</v>
      </c>
      <c r="IV47" t="str">
        <f>IFERROR(VLOOKUP(ROWS(IV$2:IV47),IT$2:IU$202,2,FALSE),"")</f>
        <v>ENC : English Coast</v>
      </c>
      <c r="IW47">
        <f>IF(ISNUMBER(SEARCH(Hauls!$G$385,IX$2:IX$202)),MAX(IW$1:IW46)+1,0)</f>
        <v>46</v>
      </c>
      <c r="IX47" t="s">
        <v>3221</v>
      </c>
      <c r="IY47" t="str">
        <f>IFERROR(VLOOKUP(ROWS(IY$2:IY47),IW$2:IX$202,2,FALSE),"")</f>
        <v>ENC : English Coast</v>
      </c>
      <c r="IZ47">
        <f>IF(ISNUMBER(SEARCH(Hauls!$G$386,JA$2:JA$202)),MAX(IZ$1:IZ46)+1,0)</f>
        <v>46</v>
      </c>
      <c r="JA47" t="s">
        <v>3221</v>
      </c>
      <c r="JB47" t="str">
        <f>IFERROR(VLOOKUP(ROWS(JB$2:JB47),IZ$2:JA$202,2,FALSE),"")</f>
        <v>ENC : English Coast</v>
      </c>
      <c r="JC47">
        <f>IF(ISNUMBER(SEARCH(Hauls!$G$387,JD$2:JD$202)),MAX(JC$1:JC46)+1,0)</f>
        <v>46</v>
      </c>
      <c r="JD47" t="s">
        <v>3221</v>
      </c>
      <c r="JE47" t="str">
        <f>IFERROR(VLOOKUP(ROWS(JE$2:JE47),JC$2:JD$202,2,FALSE),"")</f>
        <v>ENC : English Coast</v>
      </c>
      <c r="JF47">
        <f>IF(ISNUMBER(SEARCH(Hauls!$G$388,JG$2:JG$202)),MAX(JF$1:JF46)+1,0)</f>
        <v>46</v>
      </c>
      <c r="JG47" t="s">
        <v>3221</v>
      </c>
      <c r="JH47" t="str">
        <f>IFERROR(VLOOKUP(ROWS(JH$2:JH47),JF$2:JG$202,2,FALSE),"")</f>
        <v>ENC : English Coast</v>
      </c>
      <c r="JI47">
        <f>IF(ISNUMBER(SEARCH(Hauls!$G$389,JJ$2:JJ$202)),MAX(JI$1:JI46)+1,0)</f>
        <v>46</v>
      </c>
      <c r="JJ47" t="s">
        <v>3221</v>
      </c>
      <c r="JK47" t="str">
        <f>IFERROR(VLOOKUP(ROWS(JK$2:JK47),JI$2:JJ$202,2,FALSE),"")</f>
        <v>ENC : English Coast</v>
      </c>
      <c r="JL47">
        <f>IF(ISNUMBER(SEARCH(Hauls!$G$390,JM$2:JM$202)),MAX(JL$1:JL46)+1,0)</f>
        <v>46</v>
      </c>
      <c r="JM47" t="s">
        <v>3221</v>
      </c>
      <c r="JN47" t="str">
        <f>IFERROR(VLOOKUP(ROWS(JN$2:JN47),JL$2:JM$202,2,FALSE),"")</f>
        <v>ENC : English Coast</v>
      </c>
      <c r="JO47">
        <f>IF(ISNUMBER(SEARCH(Hauls!$G$391,JP$2:JP$202)),MAX(JO$1:JO46)+1,0)</f>
        <v>46</v>
      </c>
      <c r="JP47" t="s">
        <v>3221</v>
      </c>
      <c r="JQ47" t="str">
        <f>IFERROR(VLOOKUP(ROWS(JQ$2:JQ47),JO$2:JP$202,2,FALSE),"")</f>
        <v>ENC : English Coast</v>
      </c>
      <c r="JR47">
        <f>IF(ISNUMBER(SEARCH(Hauls!$G$392,JS$2:JS$202)),MAX(JR$1:JR46)+1,0)</f>
        <v>46</v>
      </c>
      <c r="JS47" t="s">
        <v>3221</v>
      </c>
      <c r="JT47" t="str">
        <f>IFERROR(VLOOKUP(ROWS(JT$2:JT47),JR$2:JS$202,2,FALSE),"")</f>
        <v>ENC : English Coast</v>
      </c>
      <c r="JU47">
        <f>IF(ISNUMBER(SEARCH(Hauls!$G$393,JV$2:JV$202)),MAX(JU$1:JU46)+1,0)</f>
        <v>46</v>
      </c>
      <c r="JV47" t="s">
        <v>3221</v>
      </c>
      <c r="JW47" t="str">
        <f>IFERROR(VLOOKUP(ROWS(JW$2:JW47),JU$2:JV$202,2,FALSE),"")</f>
        <v>ENC : English Coast</v>
      </c>
      <c r="JX47">
        <f>IF(ISNUMBER(SEARCH(Hauls!$G$394,JY$2:JY$202)),MAX(JX$1:JX46)+1,0)</f>
        <v>46</v>
      </c>
      <c r="JY47" t="s">
        <v>3221</v>
      </c>
      <c r="JZ47" t="str">
        <f>IFERROR(VLOOKUP(ROWS(JZ$2:JZ47),JX$2:JY$202,2,FALSE),"")</f>
        <v>ENC : English Coast</v>
      </c>
      <c r="KA47">
        <f>IF(ISNUMBER(SEARCH(Hauls!$G$395,KB$2:KB$202)),MAX(KA$1:KA46)+1,0)</f>
        <v>46</v>
      </c>
      <c r="KB47" t="s">
        <v>3221</v>
      </c>
      <c r="KC47" t="str">
        <f>IFERROR(VLOOKUP(ROWS(KC$2:KC47),KA$2:KB$202,2,FALSE),"")</f>
        <v>ENC : English Coast</v>
      </c>
      <c r="KD47">
        <f>IF(ISNUMBER(SEARCH(Hauls!$G$396,KE$2:KE$202)),MAX(KD$1:KD46)+1,0)</f>
        <v>46</v>
      </c>
      <c r="KE47" t="s">
        <v>3221</v>
      </c>
      <c r="KF47" t="str">
        <f>IFERROR(VLOOKUP(ROWS(KF$2:KF47),KD$2:KE$202,2,FALSE),"")</f>
        <v>ENC : English Coast</v>
      </c>
      <c r="KG47">
        <f>IF(ISNUMBER(SEARCH(Hauls!$G$397,KH$2:KH$202)),MAX(KG$1:KG46)+1,0)</f>
        <v>46</v>
      </c>
      <c r="KH47" t="s">
        <v>3221</v>
      </c>
      <c r="KI47" t="str">
        <f>IFERROR(VLOOKUP(ROWS(KI$2:KI47),KG$2:KH$202,2,FALSE),"")</f>
        <v>ENC : English Coast</v>
      </c>
      <c r="KJ47">
        <f>IF(ISNUMBER(SEARCH(Hauls!$G$398,KK$2:KK$202)),MAX(KJ$1:KJ46)+1,0)</f>
        <v>46</v>
      </c>
      <c r="KK47" t="s">
        <v>3221</v>
      </c>
      <c r="KL47" t="str">
        <f>IFERROR(VLOOKUP(ROWS(KL$2:KL47),KJ$2:KK$202,2,FALSE),"")</f>
        <v>ENC : English Coast</v>
      </c>
      <c r="KM47">
        <f>IF(ISNUMBER(SEARCH(Hauls!$G$399,KN$2:KN$202)),MAX(KM$1:KM46)+1,0)</f>
        <v>46</v>
      </c>
      <c r="KN47" t="s">
        <v>3221</v>
      </c>
      <c r="KO47" t="str">
        <f>IFERROR(VLOOKUP(ROWS(KO$2:KO47),KM$2:KN$202,2,FALSE),"")</f>
        <v>ENC : English Coast</v>
      </c>
      <c r="KP47">
        <f>IF(ISNUMBER(SEARCH(Hauls!$G$400,KQ$2:KQ$202)),MAX(KP$1:KP46)+1,0)</f>
        <v>46</v>
      </c>
      <c r="KQ47" t="s">
        <v>3221</v>
      </c>
      <c r="KR47" t="str">
        <f>IFERROR(VLOOKUP(ROWS(KR$2:KR47),KP$2:KQ$202,2,FALSE),"")</f>
        <v>ENC : English Coast</v>
      </c>
    </row>
    <row r="48" spans="1:304" x14ac:dyDescent="0.25">
      <c r="A48" t="s">
        <v>2582</v>
      </c>
      <c r="B48" t="s">
        <v>2583</v>
      </c>
      <c r="C48" t="s">
        <v>2491</v>
      </c>
      <c r="D48" t="str">
        <f t="shared" si="0"/>
        <v>ERS : Erris</v>
      </c>
      <c r="E48">
        <f>IF(ISNUMBER(SEARCH(Hauls!$G$301,$F$2:$F$202)),MAX($E$1:E47)+1,0)</f>
        <v>47</v>
      </c>
      <c r="F48" t="s">
        <v>3222</v>
      </c>
      <c r="G48" t="str">
        <f>IFERROR(VLOOKUP(ROWS($G$2:G48),$E$2:$F$202,2,FALSE),"")</f>
        <v>ERS : Erris</v>
      </c>
      <c r="H48">
        <f>IF(ISNUMBER(SEARCH(Hauls!$G$302,I$2:I$202)),MAX(H$1:H47)+1,0)</f>
        <v>47</v>
      </c>
      <c r="I48" t="s">
        <v>3222</v>
      </c>
      <c r="J48" t="str">
        <f>IFERROR(VLOOKUP(ROWS(J$2:J48),H$2:I$202,2,FALSE),"")</f>
        <v>ERS : Erris</v>
      </c>
      <c r="K48">
        <f>IF(ISNUMBER(SEARCH(Hauls!$G$303,L$2:L$202)),MAX(K$1:K47)+1,0)</f>
        <v>47</v>
      </c>
      <c r="L48" t="s">
        <v>3222</v>
      </c>
      <c r="M48" t="str">
        <f>IFERROR(VLOOKUP(ROWS(M$2:M48),K$2:L$202,2,FALSE),"")</f>
        <v>ERS : Erris</v>
      </c>
      <c r="N48">
        <f>IF(ISNUMBER(SEARCH(Hauls!$G$304,O$2:O$202)),MAX(N$1:N47)+1,0)</f>
        <v>47</v>
      </c>
      <c r="O48" t="s">
        <v>3222</v>
      </c>
      <c r="P48" t="str">
        <f>IFERROR(VLOOKUP(ROWS(P$2:P48),N$2:O$202,2,FALSE),"")</f>
        <v>ERS : Erris</v>
      </c>
      <c r="Q48">
        <f>IF(ISNUMBER(SEARCH(Hauls!$G$305,R$2:R$202)),MAX(Q$1:Q47)+1,0)</f>
        <v>47</v>
      </c>
      <c r="R48" t="s">
        <v>3222</v>
      </c>
      <c r="S48" t="str">
        <f>IFERROR(VLOOKUP(ROWS(S$2:S48),Q$2:R$202,2,FALSE),"")</f>
        <v>ERS : Erris</v>
      </c>
      <c r="T48">
        <f>IF(ISNUMBER(SEARCH(Hauls!$G$306,U$2:U$202)),MAX(T$1:T47)+1,0)</f>
        <v>47</v>
      </c>
      <c r="U48" t="s">
        <v>3222</v>
      </c>
      <c r="V48" t="str">
        <f>IFERROR(VLOOKUP(ROWS(V$2:V48),T$2:U$202,2,FALSE),"")</f>
        <v>ERS : Erris</v>
      </c>
      <c r="W48">
        <f>IF(ISNUMBER(SEARCH(Hauls!$G$307,X$2:X$202)),MAX(W$1:W47)+1,0)</f>
        <v>47</v>
      </c>
      <c r="X48" t="s">
        <v>3222</v>
      </c>
      <c r="Y48" t="str">
        <f>IFERROR(VLOOKUP(ROWS(Y$2:Y48),W$2:X$202,2,FALSE),"")</f>
        <v>ERS : Erris</v>
      </c>
      <c r="Z48">
        <f>IF(ISNUMBER(SEARCH(Hauls!$G$308,AA$2:AA$202)),MAX(Z$1:Z47)+1,0)</f>
        <v>47</v>
      </c>
      <c r="AA48" t="s">
        <v>3222</v>
      </c>
      <c r="AB48" t="str">
        <f>IFERROR(VLOOKUP(ROWS(AB$2:AB48),Z$2:AA$202,2,FALSE),"")</f>
        <v>ERS : Erris</v>
      </c>
      <c r="AC48">
        <f>IF(ISNUMBER(SEARCH(Hauls!$G$309,AD$2:AD$202)),MAX(AC$1:AC47)+1,0)</f>
        <v>47</v>
      </c>
      <c r="AD48" t="s">
        <v>3222</v>
      </c>
      <c r="AE48" t="str">
        <f>IFERROR(VLOOKUP(ROWS(AE$2:AE48),AC$2:AD$202,2,FALSE),"")</f>
        <v>ERS : Erris</v>
      </c>
      <c r="AF48">
        <f>IF(ISNUMBER(SEARCH(Hauls!$G$310,AG$2:AG$202)),MAX(AF$1:AF47)+1,0)</f>
        <v>47</v>
      </c>
      <c r="AG48" t="s">
        <v>3222</v>
      </c>
      <c r="AH48" t="str">
        <f>IFERROR(VLOOKUP(ROWS(AH$2:AH48),AF$2:AG$202,2,FALSE),"")</f>
        <v>ERS : Erris</v>
      </c>
      <c r="AI48">
        <f>IF(ISNUMBER(SEARCH(Hauls!$G$311,AJ$2:AJ$202)),MAX(AI$1:AI47)+1,0)</f>
        <v>47</v>
      </c>
      <c r="AJ48" t="s">
        <v>3222</v>
      </c>
      <c r="AK48" t="str">
        <f>IFERROR(VLOOKUP(ROWS(AK$2:AK48),AI$2:AJ$202,2,FALSE),"")</f>
        <v>ERS : Erris</v>
      </c>
      <c r="AL48">
        <f>IF(ISNUMBER(SEARCH(Hauls!$G$312,AM$2:AM$202)),MAX(AL$1:AL47)+1,0)</f>
        <v>47</v>
      </c>
      <c r="AM48" t="s">
        <v>3222</v>
      </c>
      <c r="AN48" t="str">
        <f>IFERROR(VLOOKUP(ROWS(AN$2:AN48),AL$2:AM$202,2,FALSE),"")</f>
        <v>ERS : Erris</v>
      </c>
      <c r="AO48">
        <f>IF(ISNUMBER(SEARCH(Hauls!$G$313,AP$2:AP$202)),MAX(AO$1:AO47)+1,0)</f>
        <v>47</v>
      </c>
      <c r="AP48" t="s">
        <v>3222</v>
      </c>
      <c r="AQ48" t="str">
        <f>IFERROR(VLOOKUP(ROWS(AQ$2:AQ48),AO$2:AP$202,2,FALSE),"")</f>
        <v>ERS : Erris</v>
      </c>
      <c r="AR48">
        <f>IF(ISNUMBER(SEARCH(Hauls!$G$314,AS$2:AS$202)),MAX(AR$1:AR47)+1,0)</f>
        <v>47</v>
      </c>
      <c r="AS48" t="s">
        <v>3222</v>
      </c>
      <c r="AT48" t="str">
        <f>IFERROR(VLOOKUP(ROWS(AT$2:AT48),AR$2:AS$202,2,FALSE),"")</f>
        <v>ERS : Erris</v>
      </c>
      <c r="AU48">
        <f>IF(ISNUMBER(SEARCH(Hauls!$G$315,AV$2:AV$202)),MAX(AU$1:AU47)+1,0)</f>
        <v>47</v>
      </c>
      <c r="AV48" t="s">
        <v>3222</v>
      </c>
      <c r="AW48" t="str">
        <f>IFERROR(VLOOKUP(ROWS(AW$2:AW48),AU$2:AV$202,2,FALSE),"")</f>
        <v>ERS : Erris</v>
      </c>
      <c r="AX48">
        <f>IF(ISNUMBER(SEARCH(Hauls!$G$316,AY$2:AY$202)),MAX(AX$1:AX47)+1,0)</f>
        <v>47</v>
      </c>
      <c r="AY48" t="s">
        <v>3222</v>
      </c>
      <c r="AZ48" t="str">
        <f>IFERROR(VLOOKUP(ROWS(AZ$2:AZ48),AX$2:AY$202,2,FALSE),"")</f>
        <v>ERS : Erris</v>
      </c>
      <c r="BA48">
        <f>IF(ISNUMBER(SEARCH(Hauls!$G$317,BB$2:BB$202)),MAX(BA$1:BA47)+1,0)</f>
        <v>47</v>
      </c>
      <c r="BB48" t="s">
        <v>3222</v>
      </c>
      <c r="BC48" t="str">
        <f>IFERROR(VLOOKUP(ROWS(BC$2:BC48),BA$2:BB$202,2,FALSE),"")</f>
        <v>ERS : Erris</v>
      </c>
      <c r="BD48">
        <f>IF(ISNUMBER(SEARCH(Hauls!$G$318,BE$2:BE$202)),MAX(BD$1:BD47)+1,0)</f>
        <v>47</v>
      </c>
      <c r="BE48" t="s">
        <v>3222</v>
      </c>
      <c r="BF48" t="str">
        <f>IFERROR(VLOOKUP(ROWS(BF$2:BF48),BD$2:BE$202,2,FALSE),"")</f>
        <v>ERS : Erris</v>
      </c>
      <c r="BG48">
        <f>IF(ISNUMBER(SEARCH(Hauls!$G$319,BH$2:BH$202)),MAX(BG$1:BG47)+1,0)</f>
        <v>47</v>
      </c>
      <c r="BH48" t="s">
        <v>3222</v>
      </c>
      <c r="BI48" t="str">
        <f>IFERROR(VLOOKUP(ROWS(BI$2:BI48),BG$2:BH$202,2,FALSE),"")</f>
        <v>ERS : Erris</v>
      </c>
      <c r="BJ48">
        <f>IF(ISNUMBER(SEARCH(Hauls!$G$320,BK$2:BK$202)),MAX(BJ$1:BJ47)+1,0)</f>
        <v>47</v>
      </c>
      <c r="BK48" t="s">
        <v>3222</v>
      </c>
      <c r="BL48" t="str">
        <f>IFERROR(VLOOKUP(ROWS(BL$2:BL48),BJ$2:BK$202,2,FALSE),"")</f>
        <v>ERS : Erris</v>
      </c>
      <c r="BM48">
        <f>IF(ISNUMBER(SEARCH(Hauls!$G$321,BN$2:BN$202)),MAX(BM$1:BM47)+1,0)</f>
        <v>47</v>
      </c>
      <c r="BN48" t="s">
        <v>3222</v>
      </c>
      <c r="BO48" t="str">
        <f>IFERROR(VLOOKUP(ROWS(BO$2:BO48),BM$2:BN$202,2,FALSE),"")</f>
        <v>ERS : Erris</v>
      </c>
      <c r="BP48">
        <f>IF(ISNUMBER(SEARCH(Hauls!$G$322,BQ$2:BQ$202)),MAX(BP$1:BP47)+1,0)</f>
        <v>47</v>
      </c>
      <c r="BQ48" t="s">
        <v>3222</v>
      </c>
      <c r="BR48" t="str">
        <f>IFERROR(VLOOKUP(ROWS(BR$2:BR48),BP$2:BQ$202,2,FALSE),"")</f>
        <v>ERS : Erris</v>
      </c>
      <c r="BS48">
        <f>IF(ISNUMBER(SEARCH(Hauls!$G$323,BT$2:BT$202)),MAX(BS$1:BS47)+1,0)</f>
        <v>47</v>
      </c>
      <c r="BT48" t="s">
        <v>3222</v>
      </c>
      <c r="BU48" t="str">
        <f>IFERROR(VLOOKUP(ROWS(BU$2:BU48),BS$2:BT$202,2,FALSE),"")</f>
        <v>ERS : Erris</v>
      </c>
      <c r="BV48">
        <f>IF(ISNUMBER(SEARCH(Hauls!$G$324,BW$2:BW$202)),MAX(BV$1:BV47)+1,0)</f>
        <v>47</v>
      </c>
      <c r="BW48" t="s">
        <v>3222</v>
      </c>
      <c r="BX48" t="str">
        <f>IFERROR(VLOOKUP(ROWS(BX$2:BX48),BV$2:BW$202,2,FALSE),"")</f>
        <v>ERS : Erris</v>
      </c>
      <c r="BY48">
        <f>IF(ISNUMBER(SEARCH(Hauls!$G$325,BZ$2:BZ$202)),MAX(BY$1:BY47)+1,0)</f>
        <v>47</v>
      </c>
      <c r="BZ48" t="s">
        <v>3222</v>
      </c>
      <c r="CA48" t="str">
        <f>IFERROR(VLOOKUP(ROWS(CA$2:CA48),BY$2:BZ$202,2,FALSE),"")</f>
        <v>ERS : Erris</v>
      </c>
      <c r="CB48">
        <f>IF(ISNUMBER(SEARCH(Hauls!$G$326,CC$2:CC$202)),MAX(CB$1:CB47)+1,0)</f>
        <v>47</v>
      </c>
      <c r="CC48" t="s">
        <v>3222</v>
      </c>
      <c r="CD48" t="str">
        <f>IFERROR(VLOOKUP(ROWS(CD$2:CD48),CB$2:CC$202,2,FALSE),"")</f>
        <v>ERS : Erris</v>
      </c>
      <c r="CE48">
        <f>IF(ISNUMBER(SEARCH(Hauls!$G$327,CF$2:CF$202)),MAX(CE$1:CE47)+1,0)</f>
        <v>47</v>
      </c>
      <c r="CF48" t="s">
        <v>3222</v>
      </c>
      <c r="CG48" t="str">
        <f>IFERROR(VLOOKUP(ROWS(CG$2:CG48),CE$2:CF$202,2,FALSE),"")</f>
        <v>ERS : Erris</v>
      </c>
      <c r="CH48">
        <f>IF(ISNUMBER(SEARCH(Hauls!$G$328,CI$2:CI$202)),MAX(CH$1:CH47)+1,0)</f>
        <v>47</v>
      </c>
      <c r="CI48" t="s">
        <v>3222</v>
      </c>
      <c r="CJ48" t="str">
        <f>IFERROR(VLOOKUP(ROWS(CJ$2:CJ48),CH$2:CI$202,2,FALSE),"")</f>
        <v>ERS : Erris</v>
      </c>
      <c r="CK48">
        <f>IF(ISNUMBER(SEARCH(Hauls!$G$329,CL$2:CL$202)),MAX(CK$1:CK47)+1,0)</f>
        <v>47</v>
      </c>
      <c r="CL48" t="s">
        <v>3222</v>
      </c>
      <c r="CM48" t="str">
        <f>IFERROR(VLOOKUP(ROWS(CM$2:CM48),CK$2:CL$202,2,FALSE),"")</f>
        <v>ERS : Erris</v>
      </c>
      <c r="CN48">
        <f>IF(ISNUMBER(SEARCH(Hauls!$G$330,CO$2:CO$202)),MAX(CN$1:CN47)+1,0)</f>
        <v>47</v>
      </c>
      <c r="CO48" t="s">
        <v>3222</v>
      </c>
      <c r="CP48" t="str">
        <f>IFERROR(VLOOKUP(ROWS(CP$2:CP48),CN$2:CO$202,2,FALSE),"")</f>
        <v>ERS : Erris</v>
      </c>
      <c r="CQ48">
        <f>IF(ISNUMBER(SEARCH(Hauls!$G$331,CR$2:CR$202)),MAX(CQ$1:CQ47)+1,0)</f>
        <v>47</v>
      </c>
      <c r="CR48" t="s">
        <v>3222</v>
      </c>
      <c r="CS48" t="str">
        <f>IFERROR(VLOOKUP(ROWS(CS$2:CS48),CQ$2:CR$202,2,FALSE),"")</f>
        <v>ERS : Erris</v>
      </c>
      <c r="CT48">
        <f>IF(ISNUMBER(SEARCH(Hauls!$G$332,CU$2:CU$202)),MAX(CT$1:CT47)+1,0)</f>
        <v>47</v>
      </c>
      <c r="CU48" t="s">
        <v>3222</v>
      </c>
      <c r="CV48" t="str">
        <f>IFERROR(VLOOKUP(ROWS(CV$2:CV48),CT$2:CU$202,2,FALSE),"")</f>
        <v>ERS : Erris</v>
      </c>
      <c r="CW48">
        <f>IF(ISNUMBER(SEARCH(Hauls!$G$333,CX$2:CX$202)),MAX(CW$1:CW47)+1,0)</f>
        <v>47</v>
      </c>
      <c r="CX48" t="s">
        <v>3222</v>
      </c>
      <c r="CY48" t="str">
        <f>IFERROR(VLOOKUP(ROWS(CY$2:CY48),CW$2:CX$202,2,FALSE),"")</f>
        <v>ERS : Erris</v>
      </c>
      <c r="CZ48">
        <f>IF(ISNUMBER(SEARCH(Hauls!$G$334,DA$2:DA$202)),MAX(CZ$1:CZ47)+1,0)</f>
        <v>47</v>
      </c>
      <c r="DA48" t="s">
        <v>3222</v>
      </c>
      <c r="DB48" t="str">
        <f>IFERROR(VLOOKUP(ROWS(DB$2:DB48),CZ$2:DA$202,2,FALSE),"")</f>
        <v>ERS : Erris</v>
      </c>
      <c r="DC48">
        <f>IF(ISNUMBER(SEARCH(Hauls!$G$335,DD$2:DD$202)),MAX(DC$1:DC47)+1,0)</f>
        <v>47</v>
      </c>
      <c r="DD48" t="s">
        <v>3222</v>
      </c>
      <c r="DE48" t="str">
        <f>IFERROR(VLOOKUP(ROWS(DE$2:DE48),DC$2:DD$202,2,FALSE),"")</f>
        <v>ERS : Erris</v>
      </c>
      <c r="DF48">
        <f>IF(ISNUMBER(SEARCH(Hauls!$G$336,DG$2:DG$202)),MAX(DF$1:DF47)+1,0)</f>
        <v>47</v>
      </c>
      <c r="DG48" t="s">
        <v>3222</v>
      </c>
      <c r="DH48" t="str">
        <f>IFERROR(VLOOKUP(ROWS(DH$2:DH48),DF$2:DG$202,2,FALSE),"")</f>
        <v>ERS : Erris</v>
      </c>
      <c r="DI48">
        <f>IF(ISNUMBER(SEARCH(Hauls!$G$337,DJ$2:DJ$202)),MAX(DI$1:DI47)+1,0)</f>
        <v>47</v>
      </c>
      <c r="DJ48" t="s">
        <v>3222</v>
      </c>
      <c r="DK48" t="str">
        <f>IFERROR(VLOOKUP(ROWS(DK$2:DK48),DI$2:DJ$202,2,FALSE),"")</f>
        <v>ERS : Erris</v>
      </c>
      <c r="DL48">
        <f>IF(ISNUMBER(SEARCH(Hauls!$G$338,DM$2:DM$202)),MAX(DL$1:DL47)+1,0)</f>
        <v>47</v>
      </c>
      <c r="DM48" t="s">
        <v>3222</v>
      </c>
      <c r="DN48" t="str">
        <f>IFERROR(VLOOKUP(ROWS(DN$2:DN48),DL$2:DM$202,2,FALSE),"")</f>
        <v>ERS : Erris</v>
      </c>
      <c r="DO48">
        <f>IF(ISNUMBER(SEARCH(Hauls!$G$339,DP$2:DP$202)),MAX(DO$1:DO47)+1,0)</f>
        <v>47</v>
      </c>
      <c r="DP48" t="s">
        <v>3222</v>
      </c>
      <c r="DQ48" t="str">
        <f>IFERROR(VLOOKUP(ROWS(DQ$2:DQ48),DO$2:DP$202,2,FALSE),"")</f>
        <v>ERS : Erris</v>
      </c>
      <c r="DR48">
        <f>IF(ISNUMBER(SEARCH(Hauls!$G$340,DS$2:DS$202)),MAX(DR$1:DR47)+1,0)</f>
        <v>47</v>
      </c>
      <c r="DS48" t="s">
        <v>3222</v>
      </c>
      <c r="DT48" t="str">
        <f>IFERROR(VLOOKUP(ROWS(DT$2:DT48),DR$2:DS$202,2,FALSE),"")</f>
        <v>ERS : Erris</v>
      </c>
      <c r="DU48">
        <f>IF(ISNUMBER(SEARCH(Hauls!$G$341,DV$2:DV$202)),MAX(DU$1:DU47)+1,0)</f>
        <v>47</v>
      </c>
      <c r="DV48" t="s">
        <v>3222</v>
      </c>
      <c r="DW48" t="str">
        <f>IFERROR(VLOOKUP(ROWS(DW$2:DW48),DU$2:DV$202,2,FALSE),"")</f>
        <v>ERS : Erris</v>
      </c>
      <c r="DX48">
        <f>IF(ISNUMBER(SEARCH(Hauls!$G$342,DY$2:DY$202)),MAX(DX$1:DX47)+1,0)</f>
        <v>47</v>
      </c>
      <c r="DY48" t="s">
        <v>3222</v>
      </c>
      <c r="DZ48" t="str">
        <f>IFERROR(VLOOKUP(ROWS(DZ$2:DZ48),DX$2:DY$202,2,FALSE),"")</f>
        <v>ERS : Erris</v>
      </c>
      <c r="EA48">
        <f>IF(ISNUMBER(SEARCH(Hauls!$G$343,EB$2:EB$202)),MAX(EA$1:EA47)+1,0)</f>
        <v>47</v>
      </c>
      <c r="EB48" t="s">
        <v>3222</v>
      </c>
      <c r="EC48" t="str">
        <f>IFERROR(VLOOKUP(ROWS(EC$2:EC48),EA$2:EB$202,2,FALSE),"")</f>
        <v>ERS : Erris</v>
      </c>
      <c r="ED48">
        <f>IF(ISNUMBER(SEARCH(Hauls!$G$344,EE$2:EE$202)),MAX(ED$1:ED47)+1,0)</f>
        <v>47</v>
      </c>
      <c r="EE48" t="s">
        <v>3222</v>
      </c>
      <c r="EF48" t="str">
        <f>IFERROR(VLOOKUP(ROWS(EF$2:EF48),ED$2:EE$202,2,FALSE),"")</f>
        <v>ERS : Erris</v>
      </c>
      <c r="EG48">
        <f>IF(ISNUMBER(SEARCH(Hauls!$G$345,EH$2:EH$202)),MAX(EG$1:EG47)+1,0)</f>
        <v>47</v>
      </c>
      <c r="EH48" t="s">
        <v>3222</v>
      </c>
      <c r="EI48" t="str">
        <f>IFERROR(VLOOKUP(ROWS(EI$2:EI48),EG$2:EH$202,2,FALSE),"")</f>
        <v>ERS : Erris</v>
      </c>
      <c r="EJ48">
        <f>IF(ISNUMBER(SEARCH(Hauls!$G$346,EK$2:EK$202)),MAX(EJ$1:EJ47)+1,0)</f>
        <v>47</v>
      </c>
      <c r="EK48" t="s">
        <v>3222</v>
      </c>
      <c r="EL48" t="str">
        <f>IFERROR(VLOOKUP(ROWS(EL$2:EL48),EJ$2:EK$202,2,FALSE),"")</f>
        <v>ERS : Erris</v>
      </c>
      <c r="EM48">
        <f>IF(ISNUMBER(SEARCH(Hauls!$G$347,EN$2:EN$202)),MAX(EM$1:EM47)+1,0)</f>
        <v>47</v>
      </c>
      <c r="EN48" t="s">
        <v>3222</v>
      </c>
      <c r="EO48" t="str">
        <f>IFERROR(VLOOKUP(ROWS(EO$2:EO48),EM$2:EN$202,2,FALSE),"")</f>
        <v>ERS : Erris</v>
      </c>
      <c r="EP48">
        <f>IF(ISNUMBER(SEARCH(Hauls!$G$348,EQ$2:EQ$202)),MAX(EP$1:EP47)+1,0)</f>
        <v>47</v>
      </c>
      <c r="EQ48" t="s">
        <v>3222</v>
      </c>
      <c r="ER48" t="str">
        <f>IFERROR(VLOOKUP(ROWS(ER$2:ER48),EP$2:EQ$202,2,FALSE),"")</f>
        <v>ERS : Erris</v>
      </c>
      <c r="ES48">
        <f>IF(ISNUMBER(SEARCH(Hauls!$G$349,ET$2:ET$202)),MAX(ES$1:ES47)+1,0)</f>
        <v>47</v>
      </c>
      <c r="ET48" t="s">
        <v>3222</v>
      </c>
      <c r="EU48" t="str">
        <f>IFERROR(VLOOKUP(ROWS(EU$2:EU48),ES$2:ET$202,2,FALSE),"")</f>
        <v>ERS : Erris</v>
      </c>
      <c r="EV48">
        <f>IF(ISNUMBER(SEARCH(Hauls!$G$350,EW$2:EW$202)),MAX(EV$1:EV47)+1,0)</f>
        <v>47</v>
      </c>
      <c r="EW48" t="s">
        <v>3222</v>
      </c>
      <c r="EX48" t="str">
        <f>IFERROR(VLOOKUP(ROWS(EX$2:EX48),EV$2:EW$202,2,FALSE),"")</f>
        <v>ERS : Erris</v>
      </c>
      <c r="EY48">
        <f>IF(ISNUMBER(SEARCH(Hauls!$G$351,EZ$2:EZ$202)),MAX(EY$1:EY47)+1,0)</f>
        <v>47</v>
      </c>
      <c r="EZ48" t="s">
        <v>3222</v>
      </c>
      <c r="FA48" t="str">
        <f>IFERROR(VLOOKUP(ROWS(FA$2:FA48),EY$2:EZ$202,2,FALSE),"")</f>
        <v>ERS : Erris</v>
      </c>
      <c r="FB48">
        <f>IF(ISNUMBER(SEARCH(Hauls!$G$352,FC$2:FC$202)),MAX(FB$1:FB47)+1,0)</f>
        <v>47</v>
      </c>
      <c r="FC48" t="s">
        <v>3222</v>
      </c>
      <c r="FD48" t="str">
        <f>IFERROR(VLOOKUP(ROWS(FD$2:FD48),FB$2:FC$202,2,FALSE),"")</f>
        <v>ERS : Erris</v>
      </c>
      <c r="FE48">
        <f>IF(ISNUMBER(SEARCH(Hauls!$G$353,FF$2:FF$202)),MAX(FE$1:FE47)+1,0)</f>
        <v>47</v>
      </c>
      <c r="FF48" t="s">
        <v>3222</v>
      </c>
      <c r="FG48" t="str">
        <f>IFERROR(VLOOKUP(ROWS(FG$2:FG48),FE$2:FF$202,2,FALSE),"")</f>
        <v>ERS : Erris</v>
      </c>
      <c r="FH48">
        <f>IF(ISNUMBER(SEARCH(Hauls!$G$354,FI$2:FI$202)),MAX(FH$1:FH47)+1,0)</f>
        <v>47</v>
      </c>
      <c r="FI48" t="s">
        <v>3222</v>
      </c>
      <c r="FJ48" t="str">
        <f>IFERROR(VLOOKUP(ROWS(FJ$2:FJ48),FH$2:FI$202,2,FALSE),"")</f>
        <v>ERS : Erris</v>
      </c>
      <c r="FK48">
        <f>IF(ISNUMBER(SEARCH(Hauls!$G$355,FL$2:FL$202)),MAX(FK$1:FK47)+1,0)</f>
        <v>47</v>
      </c>
      <c r="FL48" t="s">
        <v>3222</v>
      </c>
      <c r="FM48" t="str">
        <f>IFERROR(VLOOKUP(ROWS(FM$2:FM48),FK$2:FL$202,2,FALSE),"")</f>
        <v>ERS : Erris</v>
      </c>
      <c r="FN48">
        <f>IF(ISNUMBER(SEARCH(Hauls!$G$356,FO$2:FO$202)),MAX(FN$1:FN47)+1,0)</f>
        <v>47</v>
      </c>
      <c r="FO48" t="s">
        <v>3222</v>
      </c>
      <c r="FP48" t="str">
        <f>IFERROR(VLOOKUP(ROWS(FP$2:FP48),FN$2:FO$202,2,FALSE),"")</f>
        <v>ERS : Erris</v>
      </c>
      <c r="FQ48">
        <f>IF(ISNUMBER(SEARCH(Hauls!$G$357,FR$2:FR$202)),MAX(FQ$1:FQ47)+1,0)</f>
        <v>47</v>
      </c>
      <c r="FR48" t="s">
        <v>3222</v>
      </c>
      <c r="FS48" t="str">
        <f>IFERROR(VLOOKUP(ROWS(FS$2:FS48),FQ$2:FR$202,2,FALSE),"")</f>
        <v>ERS : Erris</v>
      </c>
      <c r="FT48">
        <f>IF(ISNUMBER(SEARCH(Hauls!$G$358,FU$2:FU$202)),MAX(FT$1:FT47)+1,0)</f>
        <v>47</v>
      </c>
      <c r="FU48" t="s">
        <v>3222</v>
      </c>
      <c r="FV48" t="str">
        <f>IFERROR(VLOOKUP(ROWS(FV$2:FV48),FT$2:FU$202,2,FALSE),"")</f>
        <v>ERS : Erris</v>
      </c>
      <c r="FW48">
        <f>IF(ISNUMBER(SEARCH(Hauls!$G$359,FX$2:FX$202)),MAX(FW$1:FW47)+1,0)</f>
        <v>47</v>
      </c>
      <c r="FX48" t="s">
        <v>3222</v>
      </c>
      <c r="FY48" t="str">
        <f>IFERROR(VLOOKUP(ROWS(FY$2:FY48),FW$2:FX$202,2,FALSE),"")</f>
        <v>ERS : Erris</v>
      </c>
      <c r="FZ48">
        <f>IF(ISNUMBER(SEARCH(Hauls!$G$360,GA$2:GA$202)),MAX(FZ$1:FZ47)+1,0)</f>
        <v>47</v>
      </c>
      <c r="GA48" t="s">
        <v>3222</v>
      </c>
      <c r="GB48" t="str">
        <f>IFERROR(VLOOKUP(ROWS(GB$2:GB48),FZ$2:GA$202,2,FALSE),"")</f>
        <v>ERS : Erris</v>
      </c>
      <c r="GC48">
        <f>IF(ISNUMBER(SEARCH(Hauls!$G$361,GD$2:GD$202)),MAX(GC$1:GC47)+1,0)</f>
        <v>47</v>
      </c>
      <c r="GD48" t="s">
        <v>3222</v>
      </c>
      <c r="GE48" t="str">
        <f>IFERROR(VLOOKUP(ROWS(GE$2:GE48),GC$2:GD$202,2,FALSE),"")</f>
        <v>ERS : Erris</v>
      </c>
      <c r="GF48">
        <f>IF(ISNUMBER(SEARCH(Hauls!$G$362,GG$2:GG$202)),MAX(GF$1:GF47)+1,0)</f>
        <v>47</v>
      </c>
      <c r="GG48" t="s">
        <v>3222</v>
      </c>
      <c r="GH48" t="str">
        <f>IFERROR(VLOOKUP(ROWS(GH$2:GH48),GF$2:GG$202,2,FALSE),"")</f>
        <v>ERS : Erris</v>
      </c>
      <c r="GI48">
        <f>IF(ISNUMBER(SEARCH(Hauls!$G$363,GJ$2:GJ$202)),MAX(GI$1:GI47)+1,0)</f>
        <v>47</v>
      </c>
      <c r="GJ48" t="s">
        <v>3222</v>
      </c>
      <c r="GK48" t="str">
        <f>IFERROR(VLOOKUP(ROWS(GK$2:GK48),GI$2:GJ$202,2,FALSE),"")</f>
        <v>ERS : Erris</v>
      </c>
      <c r="GL48">
        <f>IF(ISNUMBER(SEARCH(Hauls!$G$364,GM$2:GM$202)),MAX(GL$1:GL47)+1,0)</f>
        <v>47</v>
      </c>
      <c r="GM48" t="s">
        <v>3222</v>
      </c>
      <c r="GN48" t="str">
        <f>IFERROR(VLOOKUP(ROWS(GN$2:GN48),GL$2:GM$202,2,FALSE),"")</f>
        <v>ERS : Erris</v>
      </c>
      <c r="GO48">
        <f>IF(ISNUMBER(SEARCH(Hauls!$G$365,GP$2:GP$202)),MAX(GO$1:GO47)+1,0)</f>
        <v>47</v>
      </c>
      <c r="GP48" t="s">
        <v>3222</v>
      </c>
      <c r="GQ48" t="str">
        <f>IFERROR(VLOOKUP(ROWS(GQ$2:GQ48),GO$2:GP$202,2,FALSE),"")</f>
        <v>ERS : Erris</v>
      </c>
      <c r="GR48">
        <f>IF(ISNUMBER(SEARCH(Hauls!$G$366,GS$2:GS$202)),MAX(GR$1:GR47)+1,0)</f>
        <v>47</v>
      </c>
      <c r="GS48" t="s">
        <v>3222</v>
      </c>
      <c r="GT48" t="str">
        <f>IFERROR(VLOOKUP(ROWS(GT$2:GT48),GR$2:GS$202,2,FALSE),"")</f>
        <v>ERS : Erris</v>
      </c>
      <c r="GU48">
        <f>IF(ISNUMBER(SEARCH(Hauls!$G$366,GV$2:GV$202)),MAX(GU$1:GU47)+1,0)</f>
        <v>47</v>
      </c>
      <c r="GV48" t="s">
        <v>3222</v>
      </c>
      <c r="GW48" t="str">
        <f>IFERROR(VLOOKUP(ROWS(GW$2:GW48),GU$2:GV$202,2,FALSE),"")</f>
        <v>ERS : Erris</v>
      </c>
      <c r="GX48">
        <f>IF(ISNUMBER(SEARCH(Hauls!$G$368,GY$2:GY$202)),MAX(GX$1:GX47)+1,0)</f>
        <v>47</v>
      </c>
      <c r="GY48" t="s">
        <v>3222</v>
      </c>
      <c r="GZ48" t="str">
        <f>IFERROR(VLOOKUP(ROWS(GZ$2:GZ48),GX$2:GY$202,2,FALSE),"")</f>
        <v>ERS : Erris</v>
      </c>
      <c r="HA48">
        <f>IF(ISNUMBER(SEARCH(Hauls!$G$369,HB$2:HB$202)),MAX(HA$1:HA47)+1,0)</f>
        <v>47</v>
      </c>
      <c r="HB48" t="s">
        <v>3222</v>
      </c>
      <c r="HC48" t="str">
        <f>IFERROR(VLOOKUP(ROWS(HC$2:HC48),HA$2:HB$202,2,FALSE),"")</f>
        <v>ERS : Erris</v>
      </c>
      <c r="HD48">
        <f>IF(ISNUMBER(SEARCH(Hauls!$G$370,HE$2:HE$202)),MAX(HD$1:HD47)+1,0)</f>
        <v>47</v>
      </c>
      <c r="HE48" t="s">
        <v>3222</v>
      </c>
      <c r="HF48" t="str">
        <f>IFERROR(VLOOKUP(ROWS(HF$2:HF48),HD$2:HE$202,2,FALSE),"")</f>
        <v>ERS : Erris</v>
      </c>
      <c r="HG48">
        <f>IF(ISNUMBER(SEARCH(Hauls!$G$371,HH$2:HH$202)),MAX(HG$1:HG47)+1,0)</f>
        <v>47</v>
      </c>
      <c r="HH48" t="s">
        <v>3222</v>
      </c>
      <c r="HI48" t="str">
        <f>IFERROR(VLOOKUP(ROWS(HI$2:HI48),HG$2:HH$202,2,FALSE),"")</f>
        <v>ERS : Erris</v>
      </c>
      <c r="HJ48">
        <f>IF(ISNUMBER(SEARCH(Hauls!$G$372,HK$2:HK$202)),MAX(HJ$1:HJ47)+1,0)</f>
        <v>47</v>
      </c>
      <c r="HK48" t="s">
        <v>3222</v>
      </c>
      <c r="HL48" t="str">
        <f>IFERROR(VLOOKUP(ROWS(HL$2:HL48),HJ$2:HK$202,2,FALSE),"")</f>
        <v>ERS : Erris</v>
      </c>
      <c r="HM48">
        <f>IF(ISNUMBER(SEARCH(Hauls!$G$373,HN$2:HN$202)),MAX(HM$1:HM47)+1,0)</f>
        <v>47</v>
      </c>
      <c r="HN48" t="s">
        <v>3222</v>
      </c>
      <c r="HO48" t="str">
        <f>IFERROR(VLOOKUP(ROWS(HO$2:HO48),HM$2:HN$202,2,FALSE),"")</f>
        <v>ERS : Erris</v>
      </c>
      <c r="HP48">
        <f>IF(ISNUMBER(SEARCH(Hauls!$G$374,HQ$2:HQ$202)),MAX(HP$1:HP47)+1,0)</f>
        <v>47</v>
      </c>
      <c r="HQ48" t="s">
        <v>3222</v>
      </c>
      <c r="HR48" t="str">
        <f>IFERROR(VLOOKUP(ROWS(HR$2:HR48),HP$2:HQ$202,2,FALSE),"")</f>
        <v>ERS : Erris</v>
      </c>
      <c r="HS48">
        <f>IF(ISNUMBER(SEARCH(Hauls!$G$375,HT$2:HT$202)),MAX(HS$1:HS47)+1,0)</f>
        <v>47</v>
      </c>
      <c r="HT48" t="s">
        <v>3222</v>
      </c>
      <c r="HU48" t="str">
        <f>IFERROR(VLOOKUP(ROWS(HU$2:HU48),HS$2:HT$202,2,FALSE),"")</f>
        <v>ERS : Erris</v>
      </c>
      <c r="HV48">
        <f>IF(ISNUMBER(SEARCH(Hauls!$G$376,HW$2:HW$202)),MAX(HV$1:HV47)+1,0)</f>
        <v>47</v>
      </c>
      <c r="HW48" t="s">
        <v>3222</v>
      </c>
      <c r="HX48" t="str">
        <f>IFERROR(VLOOKUP(ROWS(HX$2:HX48),HV$2:HW$202,2,FALSE),"")</f>
        <v>ERS : Erris</v>
      </c>
      <c r="HY48">
        <f>IF(ISNUMBER(SEARCH(Hauls!$G$377,HZ$2:HZ$202)),MAX(HY$1:HY47)+1,0)</f>
        <v>47</v>
      </c>
      <c r="HZ48" t="s">
        <v>3222</v>
      </c>
      <c r="IA48" t="str">
        <f>IFERROR(VLOOKUP(ROWS(IA$2:IA48),HY$2:HZ$202,2,FALSE),"")</f>
        <v>ERS : Erris</v>
      </c>
      <c r="IB48">
        <f>IF(ISNUMBER(SEARCH(Hauls!$G$378,IC$2:IC$202)),MAX(IB$1:IB47)+1,0)</f>
        <v>47</v>
      </c>
      <c r="IC48" t="s">
        <v>3222</v>
      </c>
      <c r="ID48" t="str">
        <f>IFERROR(VLOOKUP(ROWS(ID$2:ID48),IB$2:IC$202,2,FALSE),"")</f>
        <v>ERS : Erris</v>
      </c>
      <c r="IE48">
        <f>IF(ISNUMBER(SEARCH(Hauls!$G$379,IF$2:IF$202)),MAX(IE$1:IE47)+1,0)</f>
        <v>47</v>
      </c>
      <c r="IF48" t="s">
        <v>3222</v>
      </c>
      <c r="IG48" t="str">
        <f>IFERROR(VLOOKUP(ROWS(IG$2:IG48),IE$2:IF$202,2,FALSE),"")</f>
        <v>ERS : Erris</v>
      </c>
      <c r="IH48">
        <f>IF(ISNUMBER(SEARCH(Hauls!$G$380,II$2:II$202)),MAX(IH$1:IH47)+1,0)</f>
        <v>47</v>
      </c>
      <c r="II48" t="s">
        <v>3222</v>
      </c>
      <c r="IJ48" t="str">
        <f>IFERROR(VLOOKUP(ROWS(IJ$2:IJ48),IH$2:II$202,2,FALSE),"")</f>
        <v>ERS : Erris</v>
      </c>
      <c r="IK48">
        <f>IF(ISNUMBER(SEARCH(Hauls!$G$381,IL$2:IL$202)),MAX(IK$1:IK47)+1,0)</f>
        <v>47</v>
      </c>
      <c r="IL48" t="s">
        <v>3222</v>
      </c>
      <c r="IM48" t="str">
        <f>IFERROR(VLOOKUP(ROWS(IM$2:IM48),IK$2:IL$202,2,FALSE),"")</f>
        <v>ERS : Erris</v>
      </c>
      <c r="IN48">
        <f>IF(ISNUMBER(SEARCH(Hauls!$G$382,IO$2:IO$202)),MAX(IN$1:IN47)+1,0)</f>
        <v>47</v>
      </c>
      <c r="IO48" t="s">
        <v>3222</v>
      </c>
      <c r="IP48" t="str">
        <f>IFERROR(VLOOKUP(ROWS(IP$2:IP48),IN$2:IO$202,2,FALSE),"")</f>
        <v>ERS : Erris</v>
      </c>
      <c r="IQ48">
        <f>IF(ISNUMBER(SEARCH(Hauls!$G$383,IR$2:IR$202)),MAX(IQ$1:IQ47)+1,0)</f>
        <v>47</v>
      </c>
      <c r="IR48" t="s">
        <v>3222</v>
      </c>
      <c r="IS48" t="str">
        <f>IFERROR(VLOOKUP(ROWS(IS$2:IS48),IQ$2:IR$202,2,FALSE),"")</f>
        <v>ERS : Erris</v>
      </c>
      <c r="IT48">
        <f>IF(ISNUMBER(SEARCH(Hauls!$G$384,IU$2:IU$202)),MAX(IT$1:IT47)+1,0)</f>
        <v>47</v>
      </c>
      <c r="IU48" t="s">
        <v>3222</v>
      </c>
      <c r="IV48" t="str">
        <f>IFERROR(VLOOKUP(ROWS(IV$2:IV48),IT$2:IU$202,2,FALSE),"")</f>
        <v>ERS : Erris</v>
      </c>
      <c r="IW48">
        <f>IF(ISNUMBER(SEARCH(Hauls!$G$385,IX$2:IX$202)),MAX(IW$1:IW47)+1,0)</f>
        <v>47</v>
      </c>
      <c r="IX48" t="s">
        <v>3222</v>
      </c>
      <c r="IY48" t="str">
        <f>IFERROR(VLOOKUP(ROWS(IY$2:IY48),IW$2:IX$202,2,FALSE),"")</f>
        <v>ERS : Erris</v>
      </c>
      <c r="IZ48">
        <f>IF(ISNUMBER(SEARCH(Hauls!$G$386,JA$2:JA$202)),MAX(IZ$1:IZ47)+1,0)</f>
        <v>47</v>
      </c>
      <c r="JA48" t="s">
        <v>3222</v>
      </c>
      <c r="JB48" t="str">
        <f>IFERROR(VLOOKUP(ROWS(JB$2:JB48),IZ$2:JA$202,2,FALSE),"")</f>
        <v>ERS : Erris</v>
      </c>
      <c r="JC48">
        <f>IF(ISNUMBER(SEARCH(Hauls!$G$387,JD$2:JD$202)),MAX(JC$1:JC47)+1,0)</f>
        <v>47</v>
      </c>
      <c r="JD48" t="s">
        <v>3222</v>
      </c>
      <c r="JE48" t="str">
        <f>IFERROR(VLOOKUP(ROWS(JE$2:JE48),JC$2:JD$202,2,FALSE),"")</f>
        <v>ERS : Erris</v>
      </c>
      <c r="JF48">
        <f>IF(ISNUMBER(SEARCH(Hauls!$G$388,JG$2:JG$202)),MAX(JF$1:JF47)+1,0)</f>
        <v>47</v>
      </c>
      <c r="JG48" t="s">
        <v>3222</v>
      </c>
      <c r="JH48" t="str">
        <f>IFERROR(VLOOKUP(ROWS(JH$2:JH48),JF$2:JG$202,2,FALSE),"")</f>
        <v>ERS : Erris</v>
      </c>
      <c r="JI48">
        <f>IF(ISNUMBER(SEARCH(Hauls!$G$389,JJ$2:JJ$202)),MAX(JI$1:JI47)+1,0)</f>
        <v>47</v>
      </c>
      <c r="JJ48" t="s">
        <v>3222</v>
      </c>
      <c r="JK48" t="str">
        <f>IFERROR(VLOOKUP(ROWS(JK$2:JK48),JI$2:JJ$202,2,FALSE),"")</f>
        <v>ERS : Erris</v>
      </c>
      <c r="JL48">
        <f>IF(ISNUMBER(SEARCH(Hauls!$G$390,JM$2:JM$202)),MAX(JL$1:JL47)+1,0)</f>
        <v>47</v>
      </c>
      <c r="JM48" t="s">
        <v>3222</v>
      </c>
      <c r="JN48" t="str">
        <f>IFERROR(VLOOKUP(ROWS(JN$2:JN48),JL$2:JM$202,2,FALSE),"")</f>
        <v>ERS : Erris</v>
      </c>
      <c r="JO48">
        <f>IF(ISNUMBER(SEARCH(Hauls!$G$391,JP$2:JP$202)),MAX(JO$1:JO47)+1,0)</f>
        <v>47</v>
      </c>
      <c r="JP48" t="s">
        <v>3222</v>
      </c>
      <c r="JQ48" t="str">
        <f>IFERROR(VLOOKUP(ROWS(JQ$2:JQ48),JO$2:JP$202,2,FALSE),"")</f>
        <v>ERS : Erris</v>
      </c>
      <c r="JR48">
        <f>IF(ISNUMBER(SEARCH(Hauls!$G$392,JS$2:JS$202)),MAX(JR$1:JR47)+1,0)</f>
        <v>47</v>
      </c>
      <c r="JS48" t="s">
        <v>3222</v>
      </c>
      <c r="JT48" t="str">
        <f>IFERROR(VLOOKUP(ROWS(JT$2:JT48),JR$2:JS$202,2,FALSE),"")</f>
        <v>ERS : Erris</v>
      </c>
      <c r="JU48">
        <f>IF(ISNUMBER(SEARCH(Hauls!$G$393,JV$2:JV$202)),MAX(JU$1:JU47)+1,0)</f>
        <v>47</v>
      </c>
      <c r="JV48" t="s">
        <v>3222</v>
      </c>
      <c r="JW48" t="str">
        <f>IFERROR(VLOOKUP(ROWS(JW$2:JW48),JU$2:JV$202,2,FALSE),"")</f>
        <v>ERS : Erris</v>
      </c>
      <c r="JX48">
        <f>IF(ISNUMBER(SEARCH(Hauls!$G$394,JY$2:JY$202)),MAX(JX$1:JX47)+1,0)</f>
        <v>47</v>
      </c>
      <c r="JY48" t="s">
        <v>3222</v>
      </c>
      <c r="JZ48" t="str">
        <f>IFERROR(VLOOKUP(ROWS(JZ$2:JZ48),JX$2:JY$202,2,FALSE),"")</f>
        <v>ERS : Erris</v>
      </c>
      <c r="KA48">
        <f>IF(ISNUMBER(SEARCH(Hauls!$G$395,KB$2:KB$202)),MAX(KA$1:KA47)+1,0)</f>
        <v>47</v>
      </c>
      <c r="KB48" t="s">
        <v>3222</v>
      </c>
      <c r="KC48" t="str">
        <f>IFERROR(VLOOKUP(ROWS(KC$2:KC48),KA$2:KB$202,2,FALSE),"")</f>
        <v>ERS : Erris</v>
      </c>
      <c r="KD48">
        <f>IF(ISNUMBER(SEARCH(Hauls!$G$396,KE$2:KE$202)),MAX(KD$1:KD47)+1,0)</f>
        <v>47</v>
      </c>
      <c r="KE48" t="s">
        <v>3222</v>
      </c>
      <c r="KF48" t="str">
        <f>IFERROR(VLOOKUP(ROWS(KF$2:KF48),KD$2:KE$202,2,FALSE),"")</f>
        <v>ERS : Erris</v>
      </c>
      <c r="KG48">
        <f>IF(ISNUMBER(SEARCH(Hauls!$G$397,KH$2:KH$202)),MAX(KG$1:KG47)+1,0)</f>
        <v>47</v>
      </c>
      <c r="KH48" t="s">
        <v>3222</v>
      </c>
      <c r="KI48" t="str">
        <f>IFERROR(VLOOKUP(ROWS(KI$2:KI48),KG$2:KH$202,2,FALSE),"")</f>
        <v>ERS : Erris</v>
      </c>
      <c r="KJ48">
        <f>IF(ISNUMBER(SEARCH(Hauls!$G$398,KK$2:KK$202)),MAX(KJ$1:KJ47)+1,0)</f>
        <v>47</v>
      </c>
      <c r="KK48" t="s">
        <v>3222</v>
      </c>
      <c r="KL48" t="str">
        <f>IFERROR(VLOOKUP(ROWS(KL$2:KL48),KJ$2:KK$202,2,FALSE),"")</f>
        <v>ERS : Erris</v>
      </c>
      <c r="KM48">
        <f>IF(ISNUMBER(SEARCH(Hauls!$G$399,KN$2:KN$202)),MAX(KM$1:KM47)+1,0)</f>
        <v>47</v>
      </c>
      <c r="KN48" t="s">
        <v>3222</v>
      </c>
      <c r="KO48" t="str">
        <f>IFERROR(VLOOKUP(ROWS(KO$2:KO48),KM$2:KN$202,2,FALSE),"")</f>
        <v>ERS : Erris</v>
      </c>
      <c r="KP48">
        <f>IF(ISNUMBER(SEARCH(Hauls!$G$400,KQ$2:KQ$202)),MAX(KP$1:KP47)+1,0)</f>
        <v>47</v>
      </c>
      <c r="KQ48" t="s">
        <v>3222</v>
      </c>
      <c r="KR48" t="str">
        <f>IFERROR(VLOOKUP(ROWS(KR$2:KR48),KP$2:KQ$202,2,FALSE),"")</f>
        <v>ERS : Erris</v>
      </c>
    </row>
    <row r="49" spans="1:304" x14ac:dyDescent="0.25">
      <c r="A49" t="s">
        <v>2584</v>
      </c>
      <c r="B49" t="s">
        <v>2585</v>
      </c>
      <c r="C49" t="s">
        <v>655</v>
      </c>
      <c r="D49" t="str">
        <f t="shared" si="0"/>
        <v>FYD : Farmyard</v>
      </c>
      <c r="E49">
        <f>IF(ISNUMBER(SEARCH(Hauls!$G$301,$F$2:$F$202)),MAX($E$1:E48)+1,0)</f>
        <v>48</v>
      </c>
      <c r="F49" t="s">
        <v>3223</v>
      </c>
      <c r="G49" t="str">
        <f>IFERROR(VLOOKUP(ROWS($G$2:G49),$E$2:$F$202,2,FALSE),"")</f>
        <v>FYD : Farmyard</v>
      </c>
      <c r="H49">
        <f>IF(ISNUMBER(SEARCH(Hauls!$G$302,I$2:I$202)),MAX(H$1:H48)+1,0)</f>
        <v>48</v>
      </c>
      <c r="I49" t="s">
        <v>3223</v>
      </c>
      <c r="J49" t="str">
        <f>IFERROR(VLOOKUP(ROWS(J$2:J49),H$2:I$202,2,FALSE),"")</f>
        <v>FYD : Farmyard</v>
      </c>
      <c r="K49">
        <f>IF(ISNUMBER(SEARCH(Hauls!$G$303,L$2:L$202)),MAX(K$1:K48)+1,0)</f>
        <v>48</v>
      </c>
      <c r="L49" t="s">
        <v>3223</v>
      </c>
      <c r="M49" t="str">
        <f>IFERROR(VLOOKUP(ROWS(M$2:M49),K$2:L$202,2,FALSE),"")</f>
        <v>FYD : Farmyard</v>
      </c>
      <c r="N49">
        <f>IF(ISNUMBER(SEARCH(Hauls!$G$304,O$2:O$202)),MAX(N$1:N48)+1,0)</f>
        <v>48</v>
      </c>
      <c r="O49" t="s">
        <v>3223</v>
      </c>
      <c r="P49" t="str">
        <f>IFERROR(VLOOKUP(ROWS(P$2:P49),N$2:O$202,2,FALSE),"")</f>
        <v>FYD : Farmyard</v>
      </c>
      <c r="Q49">
        <f>IF(ISNUMBER(SEARCH(Hauls!$G$305,R$2:R$202)),MAX(Q$1:Q48)+1,0)</f>
        <v>48</v>
      </c>
      <c r="R49" t="s">
        <v>3223</v>
      </c>
      <c r="S49" t="str">
        <f>IFERROR(VLOOKUP(ROWS(S$2:S49),Q$2:R$202,2,FALSE),"")</f>
        <v>FYD : Farmyard</v>
      </c>
      <c r="T49">
        <f>IF(ISNUMBER(SEARCH(Hauls!$G$306,U$2:U$202)),MAX(T$1:T48)+1,0)</f>
        <v>48</v>
      </c>
      <c r="U49" t="s">
        <v>3223</v>
      </c>
      <c r="V49" t="str">
        <f>IFERROR(VLOOKUP(ROWS(V$2:V49),T$2:U$202,2,FALSE),"")</f>
        <v>FYD : Farmyard</v>
      </c>
      <c r="W49">
        <f>IF(ISNUMBER(SEARCH(Hauls!$G$307,X$2:X$202)),MAX(W$1:W48)+1,0)</f>
        <v>48</v>
      </c>
      <c r="X49" t="s">
        <v>3223</v>
      </c>
      <c r="Y49" t="str">
        <f>IFERROR(VLOOKUP(ROWS(Y$2:Y49),W$2:X$202,2,FALSE),"")</f>
        <v>FYD : Farmyard</v>
      </c>
      <c r="Z49">
        <f>IF(ISNUMBER(SEARCH(Hauls!$G$308,AA$2:AA$202)),MAX(Z$1:Z48)+1,0)</f>
        <v>48</v>
      </c>
      <c r="AA49" t="s">
        <v>3223</v>
      </c>
      <c r="AB49" t="str">
        <f>IFERROR(VLOOKUP(ROWS(AB$2:AB49),Z$2:AA$202,2,FALSE),"")</f>
        <v>FYD : Farmyard</v>
      </c>
      <c r="AC49">
        <f>IF(ISNUMBER(SEARCH(Hauls!$G$309,AD$2:AD$202)),MAX(AC$1:AC48)+1,0)</f>
        <v>48</v>
      </c>
      <c r="AD49" t="s">
        <v>3223</v>
      </c>
      <c r="AE49" t="str">
        <f>IFERROR(VLOOKUP(ROWS(AE$2:AE49),AC$2:AD$202,2,FALSE),"")</f>
        <v>FYD : Farmyard</v>
      </c>
      <c r="AF49">
        <f>IF(ISNUMBER(SEARCH(Hauls!$G$310,AG$2:AG$202)),MAX(AF$1:AF48)+1,0)</f>
        <v>48</v>
      </c>
      <c r="AG49" t="s">
        <v>3223</v>
      </c>
      <c r="AH49" t="str">
        <f>IFERROR(VLOOKUP(ROWS(AH$2:AH49),AF$2:AG$202,2,FALSE),"")</f>
        <v>FYD : Farmyard</v>
      </c>
      <c r="AI49">
        <f>IF(ISNUMBER(SEARCH(Hauls!$G$311,AJ$2:AJ$202)),MAX(AI$1:AI48)+1,0)</f>
        <v>48</v>
      </c>
      <c r="AJ49" t="s">
        <v>3223</v>
      </c>
      <c r="AK49" t="str">
        <f>IFERROR(VLOOKUP(ROWS(AK$2:AK49),AI$2:AJ$202,2,FALSE),"")</f>
        <v>FYD : Farmyard</v>
      </c>
      <c r="AL49">
        <f>IF(ISNUMBER(SEARCH(Hauls!$G$312,AM$2:AM$202)),MAX(AL$1:AL48)+1,0)</f>
        <v>48</v>
      </c>
      <c r="AM49" t="s">
        <v>3223</v>
      </c>
      <c r="AN49" t="str">
        <f>IFERROR(VLOOKUP(ROWS(AN$2:AN49),AL$2:AM$202,2,FALSE),"")</f>
        <v>FYD : Farmyard</v>
      </c>
      <c r="AO49">
        <f>IF(ISNUMBER(SEARCH(Hauls!$G$313,AP$2:AP$202)),MAX(AO$1:AO48)+1,0)</f>
        <v>48</v>
      </c>
      <c r="AP49" t="s">
        <v>3223</v>
      </c>
      <c r="AQ49" t="str">
        <f>IFERROR(VLOOKUP(ROWS(AQ$2:AQ49),AO$2:AP$202,2,FALSE),"")</f>
        <v>FYD : Farmyard</v>
      </c>
      <c r="AR49">
        <f>IF(ISNUMBER(SEARCH(Hauls!$G$314,AS$2:AS$202)),MAX(AR$1:AR48)+1,0)</f>
        <v>48</v>
      </c>
      <c r="AS49" t="s">
        <v>3223</v>
      </c>
      <c r="AT49" t="str">
        <f>IFERROR(VLOOKUP(ROWS(AT$2:AT49),AR$2:AS$202,2,FALSE),"")</f>
        <v>FYD : Farmyard</v>
      </c>
      <c r="AU49">
        <f>IF(ISNUMBER(SEARCH(Hauls!$G$315,AV$2:AV$202)),MAX(AU$1:AU48)+1,0)</f>
        <v>48</v>
      </c>
      <c r="AV49" t="s">
        <v>3223</v>
      </c>
      <c r="AW49" t="str">
        <f>IFERROR(VLOOKUP(ROWS(AW$2:AW49),AU$2:AV$202,2,FALSE),"")</f>
        <v>FYD : Farmyard</v>
      </c>
      <c r="AX49">
        <f>IF(ISNUMBER(SEARCH(Hauls!$G$316,AY$2:AY$202)),MAX(AX$1:AX48)+1,0)</f>
        <v>48</v>
      </c>
      <c r="AY49" t="s">
        <v>3223</v>
      </c>
      <c r="AZ49" t="str">
        <f>IFERROR(VLOOKUP(ROWS(AZ$2:AZ49),AX$2:AY$202,2,FALSE),"")</f>
        <v>FYD : Farmyard</v>
      </c>
      <c r="BA49">
        <f>IF(ISNUMBER(SEARCH(Hauls!$G$317,BB$2:BB$202)),MAX(BA$1:BA48)+1,0)</f>
        <v>48</v>
      </c>
      <c r="BB49" t="s">
        <v>3223</v>
      </c>
      <c r="BC49" t="str">
        <f>IFERROR(VLOOKUP(ROWS(BC$2:BC49),BA$2:BB$202,2,FALSE),"")</f>
        <v>FYD : Farmyard</v>
      </c>
      <c r="BD49">
        <f>IF(ISNUMBER(SEARCH(Hauls!$G$318,BE$2:BE$202)),MAX(BD$1:BD48)+1,0)</f>
        <v>48</v>
      </c>
      <c r="BE49" t="s">
        <v>3223</v>
      </c>
      <c r="BF49" t="str">
        <f>IFERROR(VLOOKUP(ROWS(BF$2:BF49),BD$2:BE$202,2,FALSE),"")</f>
        <v>FYD : Farmyard</v>
      </c>
      <c r="BG49">
        <f>IF(ISNUMBER(SEARCH(Hauls!$G$319,BH$2:BH$202)),MAX(BG$1:BG48)+1,0)</f>
        <v>48</v>
      </c>
      <c r="BH49" t="s">
        <v>3223</v>
      </c>
      <c r="BI49" t="str">
        <f>IFERROR(VLOOKUP(ROWS(BI$2:BI49),BG$2:BH$202,2,FALSE),"")</f>
        <v>FYD : Farmyard</v>
      </c>
      <c r="BJ49">
        <f>IF(ISNUMBER(SEARCH(Hauls!$G$320,BK$2:BK$202)),MAX(BJ$1:BJ48)+1,0)</f>
        <v>48</v>
      </c>
      <c r="BK49" t="s">
        <v>3223</v>
      </c>
      <c r="BL49" t="str">
        <f>IFERROR(VLOOKUP(ROWS(BL$2:BL49),BJ$2:BK$202,2,FALSE),"")</f>
        <v>FYD : Farmyard</v>
      </c>
      <c r="BM49">
        <f>IF(ISNUMBER(SEARCH(Hauls!$G$321,BN$2:BN$202)),MAX(BM$1:BM48)+1,0)</f>
        <v>48</v>
      </c>
      <c r="BN49" t="s">
        <v>3223</v>
      </c>
      <c r="BO49" t="str">
        <f>IFERROR(VLOOKUP(ROWS(BO$2:BO49),BM$2:BN$202,2,FALSE),"")</f>
        <v>FYD : Farmyard</v>
      </c>
      <c r="BP49">
        <f>IF(ISNUMBER(SEARCH(Hauls!$G$322,BQ$2:BQ$202)),MAX(BP$1:BP48)+1,0)</f>
        <v>48</v>
      </c>
      <c r="BQ49" t="s">
        <v>3223</v>
      </c>
      <c r="BR49" t="str">
        <f>IFERROR(VLOOKUP(ROWS(BR$2:BR49),BP$2:BQ$202,2,FALSE),"")</f>
        <v>FYD : Farmyard</v>
      </c>
      <c r="BS49">
        <f>IF(ISNUMBER(SEARCH(Hauls!$G$323,BT$2:BT$202)),MAX(BS$1:BS48)+1,0)</f>
        <v>48</v>
      </c>
      <c r="BT49" t="s">
        <v>3223</v>
      </c>
      <c r="BU49" t="str">
        <f>IFERROR(VLOOKUP(ROWS(BU$2:BU49),BS$2:BT$202,2,FALSE),"")</f>
        <v>FYD : Farmyard</v>
      </c>
      <c r="BV49">
        <f>IF(ISNUMBER(SEARCH(Hauls!$G$324,BW$2:BW$202)),MAX(BV$1:BV48)+1,0)</f>
        <v>48</v>
      </c>
      <c r="BW49" t="s">
        <v>3223</v>
      </c>
      <c r="BX49" t="str">
        <f>IFERROR(VLOOKUP(ROWS(BX$2:BX49),BV$2:BW$202,2,FALSE),"")</f>
        <v>FYD : Farmyard</v>
      </c>
      <c r="BY49">
        <f>IF(ISNUMBER(SEARCH(Hauls!$G$325,BZ$2:BZ$202)),MAX(BY$1:BY48)+1,0)</f>
        <v>48</v>
      </c>
      <c r="BZ49" t="s">
        <v>3223</v>
      </c>
      <c r="CA49" t="str">
        <f>IFERROR(VLOOKUP(ROWS(CA$2:CA49),BY$2:BZ$202,2,FALSE),"")</f>
        <v>FYD : Farmyard</v>
      </c>
      <c r="CB49">
        <f>IF(ISNUMBER(SEARCH(Hauls!$G$326,CC$2:CC$202)),MAX(CB$1:CB48)+1,0)</f>
        <v>48</v>
      </c>
      <c r="CC49" t="s">
        <v>3223</v>
      </c>
      <c r="CD49" t="str">
        <f>IFERROR(VLOOKUP(ROWS(CD$2:CD49),CB$2:CC$202,2,FALSE),"")</f>
        <v>FYD : Farmyard</v>
      </c>
      <c r="CE49">
        <f>IF(ISNUMBER(SEARCH(Hauls!$G$327,CF$2:CF$202)),MAX(CE$1:CE48)+1,0)</f>
        <v>48</v>
      </c>
      <c r="CF49" t="s">
        <v>3223</v>
      </c>
      <c r="CG49" t="str">
        <f>IFERROR(VLOOKUP(ROWS(CG$2:CG49),CE$2:CF$202,2,FALSE),"")</f>
        <v>FYD : Farmyard</v>
      </c>
      <c r="CH49">
        <f>IF(ISNUMBER(SEARCH(Hauls!$G$328,CI$2:CI$202)),MAX(CH$1:CH48)+1,0)</f>
        <v>48</v>
      </c>
      <c r="CI49" t="s">
        <v>3223</v>
      </c>
      <c r="CJ49" t="str">
        <f>IFERROR(VLOOKUP(ROWS(CJ$2:CJ49),CH$2:CI$202,2,FALSE),"")</f>
        <v>FYD : Farmyard</v>
      </c>
      <c r="CK49">
        <f>IF(ISNUMBER(SEARCH(Hauls!$G$329,CL$2:CL$202)),MAX(CK$1:CK48)+1,0)</f>
        <v>48</v>
      </c>
      <c r="CL49" t="s">
        <v>3223</v>
      </c>
      <c r="CM49" t="str">
        <f>IFERROR(VLOOKUP(ROWS(CM$2:CM49),CK$2:CL$202,2,FALSE),"")</f>
        <v>FYD : Farmyard</v>
      </c>
      <c r="CN49">
        <f>IF(ISNUMBER(SEARCH(Hauls!$G$330,CO$2:CO$202)),MAX(CN$1:CN48)+1,0)</f>
        <v>48</v>
      </c>
      <c r="CO49" t="s">
        <v>3223</v>
      </c>
      <c r="CP49" t="str">
        <f>IFERROR(VLOOKUP(ROWS(CP$2:CP49),CN$2:CO$202,2,FALSE),"")</f>
        <v>FYD : Farmyard</v>
      </c>
      <c r="CQ49">
        <f>IF(ISNUMBER(SEARCH(Hauls!$G$331,CR$2:CR$202)),MAX(CQ$1:CQ48)+1,0)</f>
        <v>48</v>
      </c>
      <c r="CR49" t="s">
        <v>3223</v>
      </c>
      <c r="CS49" t="str">
        <f>IFERROR(VLOOKUP(ROWS(CS$2:CS49),CQ$2:CR$202,2,FALSE),"")</f>
        <v>FYD : Farmyard</v>
      </c>
      <c r="CT49">
        <f>IF(ISNUMBER(SEARCH(Hauls!$G$332,CU$2:CU$202)),MAX(CT$1:CT48)+1,0)</f>
        <v>48</v>
      </c>
      <c r="CU49" t="s">
        <v>3223</v>
      </c>
      <c r="CV49" t="str">
        <f>IFERROR(VLOOKUP(ROWS(CV$2:CV49),CT$2:CU$202,2,FALSE),"")</f>
        <v>FYD : Farmyard</v>
      </c>
      <c r="CW49">
        <f>IF(ISNUMBER(SEARCH(Hauls!$G$333,CX$2:CX$202)),MAX(CW$1:CW48)+1,0)</f>
        <v>48</v>
      </c>
      <c r="CX49" t="s">
        <v>3223</v>
      </c>
      <c r="CY49" t="str">
        <f>IFERROR(VLOOKUP(ROWS(CY$2:CY49),CW$2:CX$202,2,FALSE),"")</f>
        <v>FYD : Farmyard</v>
      </c>
      <c r="CZ49">
        <f>IF(ISNUMBER(SEARCH(Hauls!$G$334,DA$2:DA$202)),MAX(CZ$1:CZ48)+1,0)</f>
        <v>48</v>
      </c>
      <c r="DA49" t="s">
        <v>3223</v>
      </c>
      <c r="DB49" t="str">
        <f>IFERROR(VLOOKUP(ROWS(DB$2:DB49),CZ$2:DA$202,2,FALSE),"")</f>
        <v>FYD : Farmyard</v>
      </c>
      <c r="DC49">
        <f>IF(ISNUMBER(SEARCH(Hauls!$G$335,DD$2:DD$202)),MAX(DC$1:DC48)+1,0)</f>
        <v>48</v>
      </c>
      <c r="DD49" t="s">
        <v>3223</v>
      </c>
      <c r="DE49" t="str">
        <f>IFERROR(VLOOKUP(ROWS(DE$2:DE49),DC$2:DD$202,2,FALSE),"")</f>
        <v>FYD : Farmyard</v>
      </c>
      <c r="DF49">
        <f>IF(ISNUMBER(SEARCH(Hauls!$G$336,DG$2:DG$202)),MAX(DF$1:DF48)+1,0)</f>
        <v>48</v>
      </c>
      <c r="DG49" t="s">
        <v>3223</v>
      </c>
      <c r="DH49" t="str">
        <f>IFERROR(VLOOKUP(ROWS(DH$2:DH49),DF$2:DG$202,2,FALSE),"")</f>
        <v>FYD : Farmyard</v>
      </c>
      <c r="DI49">
        <f>IF(ISNUMBER(SEARCH(Hauls!$G$337,DJ$2:DJ$202)),MAX(DI$1:DI48)+1,0)</f>
        <v>48</v>
      </c>
      <c r="DJ49" t="s">
        <v>3223</v>
      </c>
      <c r="DK49" t="str">
        <f>IFERROR(VLOOKUP(ROWS(DK$2:DK49),DI$2:DJ$202,2,FALSE),"")</f>
        <v>FYD : Farmyard</v>
      </c>
      <c r="DL49">
        <f>IF(ISNUMBER(SEARCH(Hauls!$G$338,DM$2:DM$202)),MAX(DL$1:DL48)+1,0)</f>
        <v>48</v>
      </c>
      <c r="DM49" t="s">
        <v>3223</v>
      </c>
      <c r="DN49" t="str">
        <f>IFERROR(VLOOKUP(ROWS(DN$2:DN49),DL$2:DM$202,2,FALSE),"")</f>
        <v>FYD : Farmyard</v>
      </c>
      <c r="DO49">
        <f>IF(ISNUMBER(SEARCH(Hauls!$G$339,DP$2:DP$202)),MAX(DO$1:DO48)+1,0)</f>
        <v>48</v>
      </c>
      <c r="DP49" t="s">
        <v>3223</v>
      </c>
      <c r="DQ49" t="str">
        <f>IFERROR(VLOOKUP(ROWS(DQ$2:DQ49),DO$2:DP$202,2,FALSE),"")</f>
        <v>FYD : Farmyard</v>
      </c>
      <c r="DR49">
        <f>IF(ISNUMBER(SEARCH(Hauls!$G$340,DS$2:DS$202)),MAX(DR$1:DR48)+1,0)</f>
        <v>48</v>
      </c>
      <c r="DS49" t="s">
        <v>3223</v>
      </c>
      <c r="DT49" t="str">
        <f>IFERROR(VLOOKUP(ROWS(DT$2:DT49),DR$2:DS$202,2,FALSE),"")</f>
        <v>FYD : Farmyard</v>
      </c>
      <c r="DU49">
        <f>IF(ISNUMBER(SEARCH(Hauls!$G$341,DV$2:DV$202)),MAX(DU$1:DU48)+1,0)</f>
        <v>48</v>
      </c>
      <c r="DV49" t="s">
        <v>3223</v>
      </c>
      <c r="DW49" t="str">
        <f>IFERROR(VLOOKUP(ROWS(DW$2:DW49),DU$2:DV$202,2,FALSE),"")</f>
        <v>FYD : Farmyard</v>
      </c>
      <c r="DX49">
        <f>IF(ISNUMBER(SEARCH(Hauls!$G$342,DY$2:DY$202)),MAX(DX$1:DX48)+1,0)</f>
        <v>48</v>
      </c>
      <c r="DY49" t="s">
        <v>3223</v>
      </c>
      <c r="DZ49" t="str">
        <f>IFERROR(VLOOKUP(ROWS(DZ$2:DZ49),DX$2:DY$202,2,FALSE),"")</f>
        <v>FYD : Farmyard</v>
      </c>
      <c r="EA49">
        <f>IF(ISNUMBER(SEARCH(Hauls!$G$343,EB$2:EB$202)),MAX(EA$1:EA48)+1,0)</f>
        <v>48</v>
      </c>
      <c r="EB49" t="s">
        <v>3223</v>
      </c>
      <c r="EC49" t="str">
        <f>IFERROR(VLOOKUP(ROWS(EC$2:EC49),EA$2:EB$202,2,FALSE),"")</f>
        <v>FYD : Farmyard</v>
      </c>
      <c r="ED49">
        <f>IF(ISNUMBER(SEARCH(Hauls!$G$344,EE$2:EE$202)),MAX(ED$1:ED48)+1,0)</f>
        <v>48</v>
      </c>
      <c r="EE49" t="s">
        <v>3223</v>
      </c>
      <c r="EF49" t="str">
        <f>IFERROR(VLOOKUP(ROWS(EF$2:EF49),ED$2:EE$202,2,FALSE),"")</f>
        <v>FYD : Farmyard</v>
      </c>
      <c r="EG49">
        <f>IF(ISNUMBER(SEARCH(Hauls!$G$345,EH$2:EH$202)),MAX(EG$1:EG48)+1,0)</f>
        <v>48</v>
      </c>
      <c r="EH49" t="s">
        <v>3223</v>
      </c>
      <c r="EI49" t="str">
        <f>IFERROR(VLOOKUP(ROWS(EI$2:EI49),EG$2:EH$202,2,FALSE),"")</f>
        <v>FYD : Farmyard</v>
      </c>
      <c r="EJ49">
        <f>IF(ISNUMBER(SEARCH(Hauls!$G$346,EK$2:EK$202)),MAX(EJ$1:EJ48)+1,0)</f>
        <v>48</v>
      </c>
      <c r="EK49" t="s">
        <v>3223</v>
      </c>
      <c r="EL49" t="str">
        <f>IFERROR(VLOOKUP(ROWS(EL$2:EL49),EJ$2:EK$202,2,FALSE),"")</f>
        <v>FYD : Farmyard</v>
      </c>
      <c r="EM49">
        <f>IF(ISNUMBER(SEARCH(Hauls!$G$347,EN$2:EN$202)),MAX(EM$1:EM48)+1,0)</f>
        <v>48</v>
      </c>
      <c r="EN49" t="s">
        <v>3223</v>
      </c>
      <c r="EO49" t="str">
        <f>IFERROR(VLOOKUP(ROWS(EO$2:EO49),EM$2:EN$202,2,FALSE),"")</f>
        <v>FYD : Farmyard</v>
      </c>
      <c r="EP49">
        <f>IF(ISNUMBER(SEARCH(Hauls!$G$348,EQ$2:EQ$202)),MAX(EP$1:EP48)+1,0)</f>
        <v>48</v>
      </c>
      <c r="EQ49" t="s">
        <v>3223</v>
      </c>
      <c r="ER49" t="str">
        <f>IFERROR(VLOOKUP(ROWS(ER$2:ER49),EP$2:EQ$202,2,FALSE),"")</f>
        <v>FYD : Farmyard</v>
      </c>
      <c r="ES49">
        <f>IF(ISNUMBER(SEARCH(Hauls!$G$349,ET$2:ET$202)),MAX(ES$1:ES48)+1,0)</f>
        <v>48</v>
      </c>
      <c r="ET49" t="s">
        <v>3223</v>
      </c>
      <c r="EU49" t="str">
        <f>IFERROR(VLOOKUP(ROWS(EU$2:EU49),ES$2:ET$202,2,FALSE),"")</f>
        <v>FYD : Farmyard</v>
      </c>
      <c r="EV49">
        <f>IF(ISNUMBER(SEARCH(Hauls!$G$350,EW$2:EW$202)),MAX(EV$1:EV48)+1,0)</f>
        <v>48</v>
      </c>
      <c r="EW49" t="s">
        <v>3223</v>
      </c>
      <c r="EX49" t="str">
        <f>IFERROR(VLOOKUP(ROWS(EX$2:EX49),EV$2:EW$202,2,FALSE),"")</f>
        <v>FYD : Farmyard</v>
      </c>
      <c r="EY49">
        <f>IF(ISNUMBER(SEARCH(Hauls!$G$351,EZ$2:EZ$202)),MAX(EY$1:EY48)+1,0)</f>
        <v>48</v>
      </c>
      <c r="EZ49" t="s">
        <v>3223</v>
      </c>
      <c r="FA49" t="str">
        <f>IFERROR(VLOOKUP(ROWS(FA$2:FA49),EY$2:EZ$202,2,FALSE),"")</f>
        <v>FYD : Farmyard</v>
      </c>
      <c r="FB49">
        <f>IF(ISNUMBER(SEARCH(Hauls!$G$352,FC$2:FC$202)),MAX(FB$1:FB48)+1,0)</f>
        <v>48</v>
      </c>
      <c r="FC49" t="s">
        <v>3223</v>
      </c>
      <c r="FD49" t="str">
        <f>IFERROR(VLOOKUP(ROWS(FD$2:FD49),FB$2:FC$202,2,FALSE),"")</f>
        <v>FYD : Farmyard</v>
      </c>
      <c r="FE49">
        <f>IF(ISNUMBER(SEARCH(Hauls!$G$353,FF$2:FF$202)),MAX(FE$1:FE48)+1,0)</f>
        <v>48</v>
      </c>
      <c r="FF49" t="s">
        <v>3223</v>
      </c>
      <c r="FG49" t="str">
        <f>IFERROR(VLOOKUP(ROWS(FG$2:FG49),FE$2:FF$202,2,FALSE),"")</f>
        <v>FYD : Farmyard</v>
      </c>
      <c r="FH49">
        <f>IF(ISNUMBER(SEARCH(Hauls!$G$354,FI$2:FI$202)),MAX(FH$1:FH48)+1,0)</f>
        <v>48</v>
      </c>
      <c r="FI49" t="s">
        <v>3223</v>
      </c>
      <c r="FJ49" t="str">
        <f>IFERROR(VLOOKUP(ROWS(FJ$2:FJ49),FH$2:FI$202,2,FALSE),"")</f>
        <v>FYD : Farmyard</v>
      </c>
      <c r="FK49">
        <f>IF(ISNUMBER(SEARCH(Hauls!$G$355,FL$2:FL$202)),MAX(FK$1:FK48)+1,0)</f>
        <v>48</v>
      </c>
      <c r="FL49" t="s">
        <v>3223</v>
      </c>
      <c r="FM49" t="str">
        <f>IFERROR(VLOOKUP(ROWS(FM$2:FM49),FK$2:FL$202,2,FALSE),"")</f>
        <v>FYD : Farmyard</v>
      </c>
      <c r="FN49">
        <f>IF(ISNUMBER(SEARCH(Hauls!$G$356,FO$2:FO$202)),MAX(FN$1:FN48)+1,0)</f>
        <v>48</v>
      </c>
      <c r="FO49" t="s">
        <v>3223</v>
      </c>
      <c r="FP49" t="str">
        <f>IFERROR(VLOOKUP(ROWS(FP$2:FP49),FN$2:FO$202,2,FALSE),"")</f>
        <v>FYD : Farmyard</v>
      </c>
      <c r="FQ49">
        <f>IF(ISNUMBER(SEARCH(Hauls!$G$357,FR$2:FR$202)),MAX(FQ$1:FQ48)+1,0)</f>
        <v>48</v>
      </c>
      <c r="FR49" t="s">
        <v>3223</v>
      </c>
      <c r="FS49" t="str">
        <f>IFERROR(VLOOKUP(ROWS(FS$2:FS49),FQ$2:FR$202,2,FALSE),"")</f>
        <v>FYD : Farmyard</v>
      </c>
      <c r="FT49">
        <f>IF(ISNUMBER(SEARCH(Hauls!$G$358,FU$2:FU$202)),MAX(FT$1:FT48)+1,0)</f>
        <v>48</v>
      </c>
      <c r="FU49" t="s">
        <v>3223</v>
      </c>
      <c r="FV49" t="str">
        <f>IFERROR(VLOOKUP(ROWS(FV$2:FV49),FT$2:FU$202,2,FALSE),"")</f>
        <v>FYD : Farmyard</v>
      </c>
      <c r="FW49">
        <f>IF(ISNUMBER(SEARCH(Hauls!$G$359,FX$2:FX$202)),MAX(FW$1:FW48)+1,0)</f>
        <v>48</v>
      </c>
      <c r="FX49" t="s">
        <v>3223</v>
      </c>
      <c r="FY49" t="str">
        <f>IFERROR(VLOOKUP(ROWS(FY$2:FY49),FW$2:FX$202,2,FALSE),"")</f>
        <v>FYD : Farmyard</v>
      </c>
      <c r="FZ49">
        <f>IF(ISNUMBER(SEARCH(Hauls!$G$360,GA$2:GA$202)),MAX(FZ$1:FZ48)+1,0)</f>
        <v>48</v>
      </c>
      <c r="GA49" t="s">
        <v>3223</v>
      </c>
      <c r="GB49" t="str">
        <f>IFERROR(VLOOKUP(ROWS(GB$2:GB49),FZ$2:GA$202,2,FALSE),"")</f>
        <v>FYD : Farmyard</v>
      </c>
      <c r="GC49">
        <f>IF(ISNUMBER(SEARCH(Hauls!$G$361,GD$2:GD$202)),MAX(GC$1:GC48)+1,0)</f>
        <v>48</v>
      </c>
      <c r="GD49" t="s">
        <v>3223</v>
      </c>
      <c r="GE49" t="str">
        <f>IFERROR(VLOOKUP(ROWS(GE$2:GE49),GC$2:GD$202,2,FALSE),"")</f>
        <v>FYD : Farmyard</v>
      </c>
      <c r="GF49">
        <f>IF(ISNUMBER(SEARCH(Hauls!$G$362,GG$2:GG$202)),MAX(GF$1:GF48)+1,0)</f>
        <v>48</v>
      </c>
      <c r="GG49" t="s">
        <v>3223</v>
      </c>
      <c r="GH49" t="str">
        <f>IFERROR(VLOOKUP(ROWS(GH$2:GH49),GF$2:GG$202,2,FALSE),"")</f>
        <v>FYD : Farmyard</v>
      </c>
      <c r="GI49">
        <f>IF(ISNUMBER(SEARCH(Hauls!$G$363,GJ$2:GJ$202)),MAX(GI$1:GI48)+1,0)</f>
        <v>48</v>
      </c>
      <c r="GJ49" t="s">
        <v>3223</v>
      </c>
      <c r="GK49" t="str">
        <f>IFERROR(VLOOKUP(ROWS(GK$2:GK49),GI$2:GJ$202,2,FALSE),"")</f>
        <v>FYD : Farmyard</v>
      </c>
      <c r="GL49">
        <f>IF(ISNUMBER(SEARCH(Hauls!$G$364,GM$2:GM$202)),MAX(GL$1:GL48)+1,0)</f>
        <v>48</v>
      </c>
      <c r="GM49" t="s">
        <v>3223</v>
      </c>
      <c r="GN49" t="str">
        <f>IFERROR(VLOOKUP(ROWS(GN$2:GN49),GL$2:GM$202,2,FALSE),"")</f>
        <v>FYD : Farmyard</v>
      </c>
      <c r="GO49">
        <f>IF(ISNUMBER(SEARCH(Hauls!$G$365,GP$2:GP$202)),MAX(GO$1:GO48)+1,0)</f>
        <v>48</v>
      </c>
      <c r="GP49" t="s">
        <v>3223</v>
      </c>
      <c r="GQ49" t="str">
        <f>IFERROR(VLOOKUP(ROWS(GQ$2:GQ49),GO$2:GP$202,2,FALSE),"")</f>
        <v>FYD : Farmyard</v>
      </c>
      <c r="GR49">
        <f>IF(ISNUMBER(SEARCH(Hauls!$G$366,GS$2:GS$202)),MAX(GR$1:GR48)+1,0)</f>
        <v>48</v>
      </c>
      <c r="GS49" t="s">
        <v>3223</v>
      </c>
      <c r="GT49" t="str">
        <f>IFERROR(VLOOKUP(ROWS(GT$2:GT49),GR$2:GS$202,2,FALSE),"")</f>
        <v>FYD : Farmyard</v>
      </c>
      <c r="GU49">
        <f>IF(ISNUMBER(SEARCH(Hauls!$G$366,GV$2:GV$202)),MAX(GU$1:GU48)+1,0)</f>
        <v>48</v>
      </c>
      <c r="GV49" t="s">
        <v>3223</v>
      </c>
      <c r="GW49" t="str">
        <f>IFERROR(VLOOKUP(ROWS(GW$2:GW49),GU$2:GV$202,2,FALSE),"")</f>
        <v>FYD : Farmyard</v>
      </c>
      <c r="GX49">
        <f>IF(ISNUMBER(SEARCH(Hauls!$G$368,GY$2:GY$202)),MAX(GX$1:GX48)+1,0)</f>
        <v>48</v>
      </c>
      <c r="GY49" t="s">
        <v>3223</v>
      </c>
      <c r="GZ49" t="str">
        <f>IFERROR(VLOOKUP(ROWS(GZ$2:GZ49),GX$2:GY$202,2,FALSE),"")</f>
        <v>FYD : Farmyard</v>
      </c>
      <c r="HA49">
        <f>IF(ISNUMBER(SEARCH(Hauls!$G$369,HB$2:HB$202)),MAX(HA$1:HA48)+1,0)</f>
        <v>48</v>
      </c>
      <c r="HB49" t="s">
        <v>3223</v>
      </c>
      <c r="HC49" t="str">
        <f>IFERROR(VLOOKUP(ROWS(HC$2:HC49),HA$2:HB$202,2,FALSE),"")</f>
        <v>FYD : Farmyard</v>
      </c>
      <c r="HD49">
        <f>IF(ISNUMBER(SEARCH(Hauls!$G$370,HE$2:HE$202)),MAX(HD$1:HD48)+1,0)</f>
        <v>48</v>
      </c>
      <c r="HE49" t="s">
        <v>3223</v>
      </c>
      <c r="HF49" t="str">
        <f>IFERROR(VLOOKUP(ROWS(HF$2:HF49),HD$2:HE$202,2,FALSE),"")</f>
        <v>FYD : Farmyard</v>
      </c>
      <c r="HG49">
        <f>IF(ISNUMBER(SEARCH(Hauls!$G$371,HH$2:HH$202)),MAX(HG$1:HG48)+1,0)</f>
        <v>48</v>
      </c>
      <c r="HH49" t="s">
        <v>3223</v>
      </c>
      <c r="HI49" t="str">
        <f>IFERROR(VLOOKUP(ROWS(HI$2:HI49),HG$2:HH$202,2,FALSE),"")</f>
        <v>FYD : Farmyard</v>
      </c>
      <c r="HJ49">
        <f>IF(ISNUMBER(SEARCH(Hauls!$G$372,HK$2:HK$202)),MAX(HJ$1:HJ48)+1,0)</f>
        <v>48</v>
      </c>
      <c r="HK49" t="s">
        <v>3223</v>
      </c>
      <c r="HL49" t="str">
        <f>IFERROR(VLOOKUP(ROWS(HL$2:HL49),HJ$2:HK$202,2,FALSE),"")</f>
        <v>FYD : Farmyard</v>
      </c>
      <c r="HM49">
        <f>IF(ISNUMBER(SEARCH(Hauls!$G$373,HN$2:HN$202)),MAX(HM$1:HM48)+1,0)</f>
        <v>48</v>
      </c>
      <c r="HN49" t="s">
        <v>3223</v>
      </c>
      <c r="HO49" t="str">
        <f>IFERROR(VLOOKUP(ROWS(HO$2:HO49),HM$2:HN$202,2,FALSE),"")</f>
        <v>FYD : Farmyard</v>
      </c>
      <c r="HP49">
        <f>IF(ISNUMBER(SEARCH(Hauls!$G$374,HQ$2:HQ$202)),MAX(HP$1:HP48)+1,0)</f>
        <v>48</v>
      </c>
      <c r="HQ49" t="s">
        <v>3223</v>
      </c>
      <c r="HR49" t="str">
        <f>IFERROR(VLOOKUP(ROWS(HR$2:HR49),HP$2:HQ$202,2,FALSE),"")</f>
        <v>FYD : Farmyard</v>
      </c>
      <c r="HS49">
        <f>IF(ISNUMBER(SEARCH(Hauls!$G$375,HT$2:HT$202)),MAX(HS$1:HS48)+1,0)</f>
        <v>48</v>
      </c>
      <c r="HT49" t="s">
        <v>3223</v>
      </c>
      <c r="HU49" t="str">
        <f>IFERROR(VLOOKUP(ROWS(HU$2:HU49),HS$2:HT$202,2,FALSE),"")</f>
        <v>FYD : Farmyard</v>
      </c>
      <c r="HV49">
        <f>IF(ISNUMBER(SEARCH(Hauls!$G$376,HW$2:HW$202)),MAX(HV$1:HV48)+1,0)</f>
        <v>48</v>
      </c>
      <c r="HW49" t="s">
        <v>3223</v>
      </c>
      <c r="HX49" t="str">
        <f>IFERROR(VLOOKUP(ROWS(HX$2:HX49),HV$2:HW$202,2,FALSE),"")</f>
        <v>FYD : Farmyard</v>
      </c>
      <c r="HY49">
        <f>IF(ISNUMBER(SEARCH(Hauls!$G$377,HZ$2:HZ$202)),MAX(HY$1:HY48)+1,0)</f>
        <v>48</v>
      </c>
      <c r="HZ49" t="s">
        <v>3223</v>
      </c>
      <c r="IA49" t="str">
        <f>IFERROR(VLOOKUP(ROWS(IA$2:IA49),HY$2:HZ$202,2,FALSE),"")</f>
        <v>FYD : Farmyard</v>
      </c>
      <c r="IB49">
        <f>IF(ISNUMBER(SEARCH(Hauls!$G$378,IC$2:IC$202)),MAX(IB$1:IB48)+1,0)</f>
        <v>48</v>
      </c>
      <c r="IC49" t="s">
        <v>3223</v>
      </c>
      <c r="ID49" t="str">
        <f>IFERROR(VLOOKUP(ROWS(ID$2:ID49),IB$2:IC$202,2,FALSE),"")</f>
        <v>FYD : Farmyard</v>
      </c>
      <c r="IE49">
        <f>IF(ISNUMBER(SEARCH(Hauls!$G$379,IF$2:IF$202)),MAX(IE$1:IE48)+1,0)</f>
        <v>48</v>
      </c>
      <c r="IF49" t="s">
        <v>3223</v>
      </c>
      <c r="IG49" t="str">
        <f>IFERROR(VLOOKUP(ROWS(IG$2:IG49),IE$2:IF$202,2,FALSE),"")</f>
        <v>FYD : Farmyard</v>
      </c>
      <c r="IH49">
        <f>IF(ISNUMBER(SEARCH(Hauls!$G$380,II$2:II$202)),MAX(IH$1:IH48)+1,0)</f>
        <v>48</v>
      </c>
      <c r="II49" t="s">
        <v>3223</v>
      </c>
      <c r="IJ49" t="str">
        <f>IFERROR(VLOOKUP(ROWS(IJ$2:IJ49),IH$2:II$202,2,FALSE),"")</f>
        <v>FYD : Farmyard</v>
      </c>
      <c r="IK49">
        <f>IF(ISNUMBER(SEARCH(Hauls!$G$381,IL$2:IL$202)),MAX(IK$1:IK48)+1,0)</f>
        <v>48</v>
      </c>
      <c r="IL49" t="s">
        <v>3223</v>
      </c>
      <c r="IM49" t="str">
        <f>IFERROR(VLOOKUP(ROWS(IM$2:IM49),IK$2:IL$202,2,FALSE),"")</f>
        <v>FYD : Farmyard</v>
      </c>
      <c r="IN49">
        <f>IF(ISNUMBER(SEARCH(Hauls!$G$382,IO$2:IO$202)),MAX(IN$1:IN48)+1,0)</f>
        <v>48</v>
      </c>
      <c r="IO49" t="s">
        <v>3223</v>
      </c>
      <c r="IP49" t="str">
        <f>IFERROR(VLOOKUP(ROWS(IP$2:IP49),IN$2:IO$202,2,FALSE),"")</f>
        <v>FYD : Farmyard</v>
      </c>
      <c r="IQ49">
        <f>IF(ISNUMBER(SEARCH(Hauls!$G$383,IR$2:IR$202)),MAX(IQ$1:IQ48)+1,0)</f>
        <v>48</v>
      </c>
      <c r="IR49" t="s">
        <v>3223</v>
      </c>
      <c r="IS49" t="str">
        <f>IFERROR(VLOOKUP(ROWS(IS$2:IS49),IQ$2:IR$202,2,FALSE),"")</f>
        <v>FYD : Farmyard</v>
      </c>
      <c r="IT49">
        <f>IF(ISNUMBER(SEARCH(Hauls!$G$384,IU$2:IU$202)),MAX(IT$1:IT48)+1,0)</f>
        <v>48</v>
      </c>
      <c r="IU49" t="s">
        <v>3223</v>
      </c>
      <c r="IV49" t="str">
        <f>IFERROR(VLOOKUP(ROWS(IV$2:IV49),IT$2:IU$202,2,FALSE),"")</f>
        <v>FYD : Farmyard</v>
      </c>
      <c r="IW49">
        <f>IF(ISNUMBER(SEARCH(Hauls!$G$385,IX$2:IX$202)),MAX(IW$1:IW48)+1,0)</f>
        <v>48</v>
      </c>
      <c r="IX49" t="s">
        <v>3223</v>
      </c>
      <c r="IY49" t="str">
        <f>IFERROR(VLOOKUP(ROWS(IY$2:IY49),IW$2:IX$202,2,FALSE),"")</f>
        <v>FYD : Farmyard</v>
      </c>
      <c r="IZ49">
        <f>IF(ISNUMBER(SEARCH(Hauls!$G$386,JA$2:JA$202)),MAX(IZ$1:IZ48)+1,0)</f>
        <v>48</v>
      </c>
      <c r="JA49" t="s">
        <v>3223</v>
      </c>
      <c r="JB49" t="str">
        <f>IFERROR(VLOOKUP(ROWS(JB$2:JB49),IZ$2:JA$202,2,FALSE),"")</f>
        <v>FYD : Farmyard</v>
      </c>
      <c r="JC49">
        <f>IF(ISNUMBER(SEARCH(Hauls!$G$387,JD$2:JD$202)),MAX(JC$1:JC48)+1,0)</f>
        <v>48</v>
      </c>
      <c r="JD49" t="s">
        <v>3223</v>
      </c>
      <c r="JE49" t="str">
        <f>IFERROR(VLOOKUP(ROWS(JE$2:JE49),JC$2:JD$202,2,FALSE),"")</f>
        <v>FYD : Farmyard</v>
      </c>
      <c r="JF49">
        <f>IF(ISNUMBER(SEARCH(Hauls!$G$388,JG$2:JG$202)),MAX(JF$1:JF48)+1,0)</f>
        <v>48</v>
      </c>
      <c r="JG49" t="s">
        <v>3223</v>
      </c>
      <c r="JH49" t="str">
        <f>IFERROR(VLOOKUP(ROWS(JH$2:JH49),JF$2:JG$202,2,FALSE),"")</f>
        <v>FYD : Farmyard</v>
      </c>
      <c r="JI49">
        <f>IF(ISNUMBER(SEARCH(Hauls!$G$389,JJ$2:JJ$202)),MAX(JI$1:JI48)+1,0)</f>
        <v>48</v>
      </c>
      <c r="JJ49" t="s">
        <v>3223</v>
      </c>
      <c r="JK49" t="str">
        <f>IFERROR(VLOOKUP(ROWS(JK$2:JK49),JI$2:JJ$202,2,FALSE),"")</f>
        <v>FYD : Farmyard</v>
      </c>
      <c r="JL49">
        <f>IF(ISNUMBER(SEARCH(Hauls!$G$390,JM$2:JM$202)),MAX(JL$1:JL48)+1,0)</f>
        <v>48</v>
      </c>
      <c r="JM49" t="s">
        <v>3223</v>
      </c>
      <c r="JN49" t="str">
        <f>IFERROR(VLOOKUP(ROWS(JN$2:JN49),JL$2:JM$202,2,FALSE),"")</f>
        <v>FYD : Farmyard</v>
      </c>
      <c r="JO49">
        <f>IF(ISNUMBER(SEARCH(Hauls!$G$391,JP$2:JP$202)),MAX(JO$1:JO48)+1,0)</f>
        <v>48</v>
      </c>
      <c r="JP49" t="s">
        <v>3223</v>
      </c>
      <c r="JQ49" t="str">
        <f>IFERROR(VLOOKUP(ROWS(JQ$2:JQ49),JO$2:JP$202,2,FALSE),"")</f>
        <v>FYD : Farmyard</v>
      </c>
      <c r="JR49">
        <f>IF(ISNUMBER(SEARCH(Hauls!$G$392,JS$2:JS$202)),MAX(JR$1:JR48)+1,0)</f>
        <v>48</v>
      </c>
      <c r="JS49" t="s">
        <v>3223</v>
      </c>
      <c r="JT49" t="str">
        <f>IFERROR(VLOOKUP(ROWS(JT$2:JT49),JR$2:JS$202,2,FALSE),"")</f>
        <v>FYD : Farmyard</v>
      </c>
      <c r="JU49">
        <f>IF(ISNUMBER(SEARCH(Hauls!$G$393,JV$2:JV$202)),MAX(JU$1:JU48)+1,0)</f>
        <v>48</v>
      </c>
      <c r="JV49" t="s">
        <v>3223</v>
      </c>
      <c r="JW49" t="str">
        <f>IFERROR(VLOOKUP(ROWS(JW$2:JW49),JU$2:JV$202,2,FALSE),"")</f>
        <v>FYD : Farmyard</v>
      </c>
      <c r="JX49">
        <f>IF(ISNUMBER(SEARCH(Hauls!$G$394,JY$2:JY$202)),MAX(JX$1:JX48)+1,0)</f>
        <v>48</v>
      </c>
      <c r="JY49" t="s">
        <v>3223</v>
      </c>
      <c r="JZ49" t="str">
        <f>IFERROR(VLOOKUP(ROWS(JZ$2:JZ49),JX$2:JY$202,2,FALSE),"")</f>
        <v>FYD : Farmyard</v>
      </c>
      <c r="KA49">
        <f>IF(ISNUMBER(SEARCH(Hauls!$G$395,KB$2:KB$202)),MAX(KA$1:KA48)+1,0)</f>
        <v>48</v>
      </c>
      <c r="KB49" t="s">
        <v>3223</v>
      </c>
      <c r="KC49" t="str">
        <f>IFERROR(VLOOKUP(ROWS(KC$2:KC49),KA$2:KB$202,2,FALSE),"")</f>
        <v>FYD : Farmyard</v>
      </c>
      <c r="KD49">
        <f>IF(ISNUMBER(SEARCH(Hauls!$G$396,KE$2:KE$202)),MAX(KD$1:KD48)+1,0)</f>
        <v>48</v>
      </c>
      <c r="KE49" t="s">
        <v>3223</v>
      </c>
      <c r="KF49" t="str">
        <f>IFERROR(VLOOKUP(ROWS(KF$2:KF49),KD$2:KE$202,2,FALSE),"")</f>
        <v>FYD : Farmyard</v>
      </c>
      <c r="KG49">
        <f>IF(ISNUMBER(SEARCH(Hauls!$G$397,KH$2:KH$202)),MAX(KG$1:KG48)+1,0)</f>
        <v>48</v>
      </c>
      <c r="KH49" t="s">
        <v>3223</v>
      </c>
      <c r="KI49" t="str">
        <f>IFERROR(VLOOKUP(ROWS(KI$2:KI49),KG$2:KH$202,2,FALSE),"")</f>
        <v>FYD : Farmyard</v>
      </c>
      <c r="KJ49">
        <f>IF(ISNUMBER(SEARCH(Hauls!$G$398,KK$2:KK$202)),MAX(KJ$1:KJ48)+1,0)</f>
        <v>48</v>
      </c>
      <c r="KK49" t="s">
        <v>3223</v>
      </c>
      <c r="KL49" t="str">
        <f>IFERROR(VLOOKUP(ROWS(KL$2:KL49),KJ$2:KK$202,2,FALSE),"")</f>
        <v>FYD : Farmyard</v>
      </c>
      <c r="KM49">
        <f>IF(ISNUMBER(SEARCH(Hauls!$G$399,KN$2:KN$202)),MAX(KM$1:KM48)+1,0)</f>
        <v>48</v>
      </c>
      <c r="KN49" t="s">
        <v>3223</v>
      </c>
      <c r="KO49" t="str">
        <f>IFERROR(VLOOKUP(ROWS(KO$2:KO49),KM$2:KN$202,2,FALSE),"")</f>
        <v>FYD : Farmyard</v>
      </c>
      <c r="KP49">
        <f>IF(ISNUMBER(SEARCH(Hauls!$G$400,KQ$2:KQ$202)),MAX(KP$1:KP48)+1,0)</f>
        <v>48</v>
      </c>
      <c r="KQ49" t="s">
        <v>3223</v>
      </c>
      <c r="KR49" t="str">
        <f>IFERROR(VLOOKUP(ROWS(KR$2:KR49),KP$2:KQ$202,2,FALSE),"")</f>
        <v>FYD : Farmyard</v>
      </c>
    </row>
    <row r="50" spans="1:304" x14ac:dyDescent="0.25">
      <c r="A50" t="s">
        <v>2586</v>
      </c>
      <c r="B50" t="s">
        <v>2587</v>
      </c>
      <c r="C50" t="s">
        <v>655</v>
      </c>
      <c r="D50" t="str">
        <f t="shared" si="0"/>
        <v>FAG : Fastnet Ground</v>
      </c>
      <c r="E50">
        <f>IF(ISNUMBER(SEARCH(Hauls!$G$301,$F$2:$F$202)),MAX($E$1:E49)+1,0)</f>
        <v>49</v>
      </c>
      <c r="F50" t="s">
        <v>3224</v>
      </c>
      <c r="G50" t="str">
        <f>IFERROR(VLOOKUP(ROWS($G$2:G50),$E$2:$F$202,2,FALSE),"")</f>
        <v>FAG : Fastnet Ground</v>
      </c>
      <c r="H50">
        <f>IF(ISNUMBER(SEARCH(Hauls!$G$302,I$2:I$202)),MAX(H$1:H49)+1,0)</f>
        <v>49</v>
      </c>
      <c r="I50" t="s">
        <v>3224</v>
      </c>
      <c r="J50" t="str">
        <f>IFERROR(VLOOKUP(ROWS(J$2:J50),H$2:I$202,2,FALSE),"")</f>
        <v>FAG : Fastnet Ground</v>
      </c>
      <c r="K50">
        <f>IF(ISNUMBER(SEARCH(Hauls!$G$303,L$2:L$202)),MAX(K$1:K49)+1,0)</f>
        <v>49</v>
      </c>
      <c r="L50" t="s">
        <v>3224</v>
      </c>
      <c r="M50" t="str">
        <f>IFERROR(VLOOKUP(ROWS(M$2:M50),K$2:L$202,2,FALSE),"")</f>
        <v>FAG : Fastnet Ground</v>
      </c>
      <c r="N50">
        <f>IF(ISNUMBER(SEARCH(Hauls!$G$304,O$2:O$202)),MAX(N$1:N49)+1,0)</f>
        <v>49</v>
      </c>
      <c r="O50" t="s">
        <v>3224</v>
      </c>
      <c r="P50" t="str">
        <f>IFERROR(VLOOKUP(ROWS(P$2:P50),N$2:O$202,2,FALSE),"")</f>
        <v>FAG : Fastnet Ground</v>
      </c>
      <c r="Q50">
        <f>IF(ISNUMBER(SEARCH(Hauls!$G$305,R$2:R$202)),MAX(Q$1:Q49)+1,0)</f>
        <v>49</v>
      </c>
      <c r="R50" t="s">
        <v>3224</v>
      </c>
      <c r="S50" t="str">
        <f>IFERROR(VLOOKUP(ROWS(S$2:S50),Q$2:R$202,2,FALSE),"")</f>
        <v>FAG : Fastnet Ground</v>
      </c>
      <c r="T50">
        <f>IF(ISNUMBER(SEARCH(Hauls!$G$306,U$2:U$202)),MAX(T$1:T49)+1,0)</f>
        <v>49</v>
      </c>
      <c r="U50" t="s">
        <v>3224</v>
      </c>
      <c r="V50" t="str">
        <f>IFERROR(VLOOKUP(ROWS(V$2:V50),T$2:U$202,2,FALSE),"")</f>
        <v>FAG : Fastnet Ground</v>
      </c>
      <c r="W50">
        <f>IF(ISNUMBER(SEARCH(Hauls!$G$307,X$2:X$202)),MAX(W$1:W49)+1,0)</f>
        <v>49</v>
      </c>
      <c r="X50" t="s">
        <v>3224</v>
      </c>
      <c r="Y50" t="str">
        <f>IFERROR(VLOOKUP(ROWS(Y$2:Y50),W$2:X$202,2,FALSE),"")</f>
        <v>FAG : Fastnet Ground</v>
      </c>
      <c r="Z50">
        <f>IF(ISNUMBER(SEARCH(Hauls!$G$308,AA$2:AA$202)),MAX(Z$1:Z49)+1,0)</f>
        <v>49</v>
      </c>
      <c r="AA50" t="s">
        <v>3224</v>
      </c>
      <c r="AB50" t="str">
        <f>IFERROR(VLOOKUP(ROWS(AB$2:AB50),Z$2:AA$202,2,FALSE),"")</f>
        <v>FAG : Fastnet Ground</v>
      </c>
      <c r="AC50">
        <f>IF(ISNUMBER(SEARCH(Hauls!$G$309,AD$2:AD$202)),MAX(AC$1:AC49)+1,0)</f>
        <v>49</v>
      </c>
      <c r="AD50" t="s">
        <v>3224</v>
      </c>
      <c r="AE50" t="str">
        <f>IFERROR(VLOOKUP(ROWS(AE$2:AE50),AC$2:AD$202,2,FALSE),"")</f>
        <v>FAG : Fastnet Ground</v>
      </c>
      <c r="AF50">
        <f>IF(ISNUMBER(SEARCH(Hauls!$G$310,AG$2:AG$202)),MAX(AF$1:AF49)+1,0)</f>
        <v>49</v>
      </c>
      <c r="AG50" t="s">
        <v>3224</v>
      </c>
      <c r="AH50" t="str">
        <f>IFERROR(VLOOKUP(ROWS(AH$2:AH50),AF$2:AG$202,2,FALSE),"")</f>
        <v>FAG : Fastnet Ground</v>
      </c>
      <c r="AI50">
        <f>IF(ISNUMBER(SEARCH(Hauls!$G$311,AJ$2:AJ$202)),MAX(AI$1:AI49)+1,0)</f>
        <v>49</v>
      </c>
      <c r="AJ50" t="s">
        <v>3224</v>
      </c>
      <c r="AK50" t="str">
        <f>IFERROR(VLOOKUP(ROWS(AK$2:AK50),AI$2:AJ$202,2,FALSE),"")</f>
        <v>FAG : Fastnet Ground</v>
      </c>
      <c r="AL50">
        <f>IF(ISNUMBER(SEARCH(Hauls!$G$312,AM$2:AM$202)),MAX(AL$1:AL49)+1,0)</f>
        <v>49</v>
      </c>
      <c r="AM50" t="s">
        <v>3224</v>
      </c>
      <c r="AN50" t="str">
        <f>IFERROR(VLOOKUP(ROWS(AN$2:AN50),AL$2:AM$202,2,FALSE),"")</f>
        <v>FAG : Fastnet Ground</v>
      </c>
      <c r="AO50">
        <f>IF(ISNUMBER(SEARCH(Hauls!$G$313,AP$2:AP$202)),MAX(AO$1:AO49)+1,0)</f>
        <v>49</v>
      </c>
      <c r="AP50" t="s">
        <v>3224</v>
      </c>
      <c r="AQ50" t="str">
        <f>IFERROR(VLOOKUP(ROWS(AQ$2:AQ50),AO$2:AP$202,2,FALSE),"")</f>
        <v>FAG : Fastnet Ground</v>
      </c>
      <c r="AR50">
        <f>IF(ISNUMBER(SEARCH(Hauls!$G$314,AS$2:AS$202)),MAX(AR$1:AR49)+1,0)</f>
        <v>49</v>
      </c>
      <c r="AS50" t="s">
        <v>3224</v>
      </c>
      <c r="AT50" t="str">
        <f>IFERROR(VLOOKUP(ROWS(AT$2:AT50),AR$2:AS$202,2,FALSE),"")</f>
        <v>FAG : Fastnet Ground</v>
      </c>
      <c r="AU50">
        <f>IF(ISNUMBER(SEARCH(Hauls!$G$315,AV$2:AV$202)),MAX(AU$1:AU49)+1,0)</f>
        <v>49</v>
      </c>
      <c r="AV50" t="s">
        <v>3224</v>
      </c>
      <c r="AW50" t="str">
        <f>IFERROR(VLOOKUP(ROWS(AW$2:AW50),AU$2:AV$202,2,FALSE),"")</f>
        <v>FAG : Fastnet Ground</v>
      </c>
      <c r="AX50">
        <f>IF(ISNUMBER(SEARCH(Hauls!$G$316,AY$2:AY$202)),MAX(AX$1:AX49)+1,0)</f>
        <v>49</v>
      </c>
      <c r="AY50" t="s">
        <v>3224</v>
      </c>
      <c r="AZ50" t="str">
        <f>IFERROR(VLOOKUP(ROWS(AZ$2:AZ50),AX$2:AY$202,2,FALSE),"")</f>
        <v>FAG : Fastnet Ground</v>
      </c>
      <c r="BA50">
        <f>IF(ISNUMBER(SEARCH(Hauls!$G$317,BB$2:BB$202)),MAX(BA$1:BA49)+1,0)</f>
        <v>49</v>
      </c>
      <c r="BB50" t="s">
        <v>3224</v>
      </c>
      <c r="BC50" t="str">
        <f>IFERROR(VLOOKUP(ROWS(BC$2:BC50),BA$2:BB$202,2,FALSE),"")</f>
        <v>FAG : Fastnet Ground</v>
      </c>
      <c r="BD50">
        <f>IF(ISNUMBER(SEARCH(Hauls!$G$318,BE$2:BE$202)),MAX(BD$1:BD49)+1,0)</f>
        <v>49</v>
      </c>
      <c r="BE50" t="s">
        <v>3224</v>
      </c>
      <c r="BF50" t="str">
        <f>IFERROR(VLOOKUP(ROWS(BF$2:BF50),BD$2:BE$202,2,FALSE),"")</f>
        <v>FAG : Fastnet Ground</v>
      </c>
      <c r="BG50">
        <f>IF(ISNUMBER(SEARCH(Hauls!$G$319,BH$2:BH$202)),MAX(BG$1:BG49)+1,0)</f>
        <v>49</v>
      </c>
      <c r="BH50" t="s">
        <v>3224</v>
      </c>
      <c r="BI50" t="str">
        <f>IFERROR(VLOOKUP(ROWS(BI$2:BI50),BG$2:BH$202,2,FALSE),"")</f>
        <v>FAG : Fastnet Ground</v>
      </c>
      <c r="BJ50">
        <f>IF(ISNUMBER(SEARCH(Hauls!$G$320,BK$2:BK$202)),MAX(BJ$1:BJ49)+1,0)</f>
        <v>49</v>
      </c>
      <c r="BK50" t="s">
        <v>3224</v>
      </c>
      <c r="BL50" t="str">
        <f>IFERROR(VLOOKUP(ROWS(BL$2:BL50),BJ$2:BK$202,2,FALSE),"")</f>
        <v>FAG : Fastnet Ground</v>
      </c>
      <c r="BM50">
        <f>IF(ISNUMBER(SEARCH(Hauls!$G$321,BN$2:BN$202)),MAX(BM$1:BM49)+1,0)</f>
        <v>49</v>
      </c>
      <c r="BN50" t="s">
        <v>3224</v>
      </c>
      <c r="BO50" t="str">
        <f>IFERROR(VLOOKUP(ROWS(BO$2:BO50),BM$2:BN$202,2,FALSE),"")</f>
        <v>FAG : Fastnet Ground</v>
      </c>
      <c r="BP50">
        <f>IF(ISNUMBER(SEARCH(Hauls!$G$322,BQ$2:BQ$202)),MAX(BP$1:BP49)+1,0)</f>
        <v>49</v>
      </c>
      <c r="BQ50" t="s">
        <v>3224</v>
      </c>
      <c r="BR50" t="str">
        <f>IFERROR(VLOOKUP(ROWS(BR$2:BR50),BP$2:BQ$202,2,FALSE),"")</f>
        <v>FAG : Fastnet Ground</v>
      </c>
      <c r="BS50">
        <f>IF(ISNUMBER(SEARCH(Hauls!$G$323,BT$2:BT$202)),MAX(BS$1:BS49)+1,0)</f>
        <v>49</v>
      </c>
      <c r="BT50" t="s">
        <v>3224</v>
      </c>
      <c r="BU50" t="str">
        <f>IFERROR(VLOOKUP(ROWS(BU$2:BU50),BS$2:BT$202,2,FALSE),"")</f>
        <v>FAG : Fastnet Ground</v>
      </c>
      <c r="BV50">
        <f>IF(ISNUMBER(SEARCH(Hauls!$G$324,BW$2:BW$202)),MAX(BV$1:BV49)+1,0)</f>
        <v>49</v>
      </c>
      <c r="BW50" t="s">
        <v>3224</v>
      </c>
      <c r="BX50" t="str">
        <f>IFERROR(VLOOKUP(ROWS(BX$2:BX50),BV$2:BW$202,2,FALSE),"")</f>
        <v>FAG : Fastnet Ground</v>
      </c>
      <c r="BY50">
        <f>IF(ISNUMBER(SEARCH(Hauls!$G$325,BZ$2:BZ$202)),MAX(BY$1:BY49)+1,0)</f>
        <v>49</v>
      </c>
      <c r="BZ50" t="s">
        <v>3224</v>
      </c>
      <c r="CA50" t="str">
        <f>IFERROR(VLOOKUP(ROWS(CA$2:CA50),BY$2:BZ$202,2,FALSE),"")</f>
        <v>FAG : Fastnet Ground</v>
      </c>
      <c r="CB50">
        <f>IF(ISNUMBER(SEARCH(Hauls!$G$326,CC$2:CC$202)),MAX(CB$1:CB49)+1,0)</f>
        <v>49</v>
      </c>
      <c r="CC50" t="s">
        <v>3224</v>
      </c>
      <c r="CD50" t="str">
        <f>IFERROR(VLOOKUP(ROWS(CD$2:CD50),CB$2:CC$202,2,FALSE),"")</f>
        <v>FAG : Fastnet Ground</v>
      </c>
      <c r="CE50">
        <f>IF(ISNUMBER(SEARCH(Hauls!$G$327,CF$2:CF$202)),MAX(CE$1:CE49)+1,0)</f>
        <v>49</v>
      </c>
      <c r="CF50" t="s">
        <v>3224</v>
      </c>
      <c r="CG50" t="str">
        <f>IFERROR(VLOOKUP(ROWS(CG$2:CG50),CE$2:CF$202,2,FALSE),"")</f>
        <v>FAG : Fastnet Ground</v>
      </c>
      <c r="CH50">
        <f>IF(ISNUMBER(SEARCH(Hauls!$G$328,CI$2:CI$202)),MAX(CH$1:CH49)+1,0)</f>
        <v>49</v>
      </c>
      <c r="CI50" t="s">
        <v>3224</v>
      </c>
      <c r="CJ50" t="str">
        <f>IFERROR(VLOOKUP(ROWS(CJ$2:CJ50),CH$2:CI$202,2,FALSE),"")</f>
        <v>FAG : Fastnet Ground</v>
      </c>
      <c r="CK50">
        <f>IF(ISNUMBER(SEARCH(Hauls!$G$329,CL$2:CL$202)),MAX(CK$1:CK49)+1,0)</f>
        <v>49</v>
      </c>
      <c r="CL50" t="s">
        <v>3224</v>
      </c>
      <c r="CM50" t="str">
        <f>IFERROR(VLOOKUP(ROWS(CM$2:CM50),CK$2:CL$202,2,FALSE),"")</f>
        <v>FAG : Fastnet Ground</v>
      </c>
      <c r="CN50">
        <f>IF(ISNUMBER(SEARCH(Hauls!$G$330,CO$2:CO$202)),MAX(CN$1:CN49)+1,0)</f>
        <v>49</v>
      </c>
      <c r="CO50" t="s">
        <v>3224</v>
      </c>
      <c r="CP50" t="str">
        <f>IFERROR(VLOOKUP(ROWS(CP$2:CP50),CN$2:CO$202,2,FALSE),"")</f>
        <v>FAG : Fastnet Ground</v>
      </c>
      <c r="CQ50">
        <f>IF(ISNUMBER(SEARCH(Hauls!$G$331,CR$2:CR$202)),MAX(CQ$1:CQ49)+1,0)</f>
        <v>49</v>
      </c>
      <c r="CR50" t="s">
        <v>3224</v>
      </c>
      <c r="CS50" t="str">
        <f>IFERROR(VLOOKUP(ROWS(CS$2:CS50),CQ$2:CR$202,2,FALSE),"")</f>
        <v>FAG : Fastnet Ground</v>
      </c>
      <c r="CT50">
        <f>IF(ISNUMBER(SEARCH(Hauls!$G$332,CU$2:CU$202)),MAX(CT$1:CT49)+1,0)</f>
        <v>49</v>
      </c>
      <c r="CU50" t="s">
        <v>3224</v>
      </c>
      <c r="CV50" t="str">
        <f>IFERROR(VLOOKUP(ROWS(CV$2:CV50),CT$2:CU$202,2,FALSE),"")</f>
        <v>FAG : Fastnet Ground</v>
      </c>
      <c r="CW50">
        <f>IF(ISNUMBER(SEARCH(Hauls!$G$333,CX$2:CX$202)),MAX(CW$1:CW49)+1,0)</f>
        <v>49</v>
      </c>
      <c r="CX50" t="s">
        <v>3224</v>
      </c>
      <c r="CY50" t="str">
        <f>IFERROR(VLOOKUP(ROWS(CY$2:CY50),CW$2:CX$202,2,FALSE),"")</f>
        <v>FAG : Fastnet Ground</v>
      </c>
      <c r="CZ50">
        <f>IF(ISNUMBER(SEARCH(Hauls!$G$334,DA$2:DA$202)),MAX(CZ$1:CZ49)+1,0)</f>
        <v>49</v>
      </c>
      <c r="DA50" t="s">
        <v>3224</v>
      </c>
      <c r="DB50" t="str">
        <f>IFERROR(VLOOKUP(ROWS(DB$2:DB50),CZ$2:DA$202,2,FALSE),"")</f>
        <v>FAG : Fastnet Ground</v>
      </c>
      <c r="DC50">
        <f>IF(ISNUMBER(SEARCH(Hauls!$G$335,DD$2:DD$202)),MAX(DC$1:DC49)+1,0)</f>
        <v>49</v>
      </c>
      <c r="DD50" t="s">
        <v>3224</v>
      </c>
      <c r="DE50" t="str">
        <f>IFERROR(VLOOKUP(ROWS(DE$2:DE50),DC$2:DD$202,2,FALSE),"")</f>
        <v>FAG : Fastnet Ground</v>
      </c>
      <c r="DF50">
        <f>IF(ISNUMBER(SEARCH(Hauls!$G$336,DG$2:DG$202)),MAX(DF$1:DF49)+1,0)</f>
        <v>49</v>
      </c>
      <c r="DG50" t="s">
        <v>3224</v>
      </c>
      <c r="DH50" t="str">
        <f>IFERROR(VLOOKUP(ROWS(DH$2:DH50),DF$2:DG$202,2,FALSE),"")</f>
        <v>FAG : Fastnet Ground</v>
      </c>
      <c r="DI50">
        <f>IF(ISNUMBER(SEARCH(Hauls!$G$337,DJ$2:DJ$202)),MAX(DI$1:DI49)+1,0)</f>
        <v>49</v>
      </c>
      <c r="DJ50" t="s">
        <v>3224</v>
      </c>
      <c r="DK50" t="str">
        <f>IFERROR(VLOOKUP(ROWS(DK$2:DK50),DI$2:DJ$202,2,FALSE),"")</f>
        <v>FAG : Fastnet Ground</v>
      </c>
      <c r="DL50">
        <f>IF(ISNUMBER(SEARCH(Hauls!$G$338,DM$2:DM$202)),MAX(DL$1:DL49)+1,0)</f>
        <v>49</v>
      </c>
      <c r="DM50" t="s">
        <v>3224</v>
      </c>
      <c r="DN50" t="str">
        <f>IFERROR(VLOOKUP(ROWS(DN$2:DN50),DL$2:DM$202,2,FALSE),"")</f>
        <v>FAG : Fastnet Ground</v>
      </c>
      <c r="DO50">
        <f>IF(ISNUMBER(SEARCH(Hauls!$G$339,DP$2:DP$202)),MAX(DO$1:DO49)+1,0)</f>
        <v>49</v>
      </c>
      <c r="DP50" t="s">
        <v>3224</v>
      </c>
      <c r="DQ50" t="str">
        <f>IFERROR(VLOOKUP(ROWS(DQ$2:DQ50),DO$2:DP$202,2,FALSE),"")</f>
        <v>FAG : Fastnet Ground</v>
      </c>
      <c r="DR50">
        <f>IF(ISNUMBER(SEARCH(Hauls!$G$340,DS$2:DS$202)),MAX(DR$1:DR49)+1,0)</f>
        <v>49</v>
      </c>
      <c r="DS50" t="s">
        <v>3224</v>
      </c>
      <c r="DT50" t="str">
        <f>IFERROR(VLOOKUP(ROWS(DT$2:DT50),DR$2:DS$202,2,FALSE),"")</f>
        <v>FAG : Fastnet Ground</v>
      </c>
      <c r="DU50">
        <f>IF(ISNUMBER(SEARCH(Hauls!$G$341,DV$2:DV$202)),MAX(DU$1:DU49)+1,0)</f>
        <v>49</v>
      </c>
      <c r="DV50" t="s">
        <v>3224</v>
      </c>
      <c r="DW50" t="str">
        <f>IFERROR(VLOOKUP(ROWS(DW$2:DW50),DU$2:DV$202,2,FALSE),"")</f>
        <v>FAG : Fastnet Ground</v>
      </c>
      <c r="DX50">
        <f>IF(ISNUMBER(SEARCH(Hauls!$G$342,DY$2:DY$202)),MAX(DX$1:DX49)+1,0)</f>
        <v>49</v>
      </c>
      <c r="DY50" t="s">
        <v>3224</v>
      </c>
      <c r="DZ50" t="str">
        <f>IFERROR(VLOOKUP(ROWS(DZ$2:DZ50),DX$2:DY$202,2,FALSE),"")</f>
        <v>FAG : Fastnet Ground</v>
      </c>
      <c r="EA50">
        <f>IF(ISNUMBER(SEARCH(Hauls!$G$343,EB$2:EB$202)),MAX(EA$1:EA49)+1,0)</f>
        <v>49</v>
      </c>
      <c r="EB50" t="s">
        <v>3224</v>
      </c>
      <c r="EC50" t="str">
        <f>IFERROR(VLOOKUP(ROWS(EC$2:EC50),EA$2:EB$202,2,FALSE),"")</f>
        <v>FAG : Fastnet Ground</v>
      </c>
      <c r="ED50">
        <f>IF(ISNUMBER(SEARCH(Hauls!$G$344,EE$2:EE$202)),MAX(ED$1:ED49)+1,0)</f>
        <v>49</v>
      </c>
      <c r="EE50" t="s">
        <v>3224</v>
      </c>
      <c r="EF50" t="str">
        <f>IFERROR(VLOOKUP(ROWS(EF$2:EF50),ED$2:EE$202,2,FALSE),"")</f>
        <v>FAG : Fastnet Ground</v>
      </c>
      <c r="EG50">
        <f>IF(ISNUMBER(SEARCH(Hauls!$G$345,EH$2:EH$202)),MAX(EG$1:EG49)+1,0)</f>
        <v>49</v>
      </c>
      <c r="EH50" t="s">
        <v>3224</v>
      </c>
      <c r="EI50" t="str">
        <f>IFERROR(VLOOKUP(ROWS(EI$2:EI50),EG$2:EH$202,2,FALSE),"")</f>
        <v>FAG : Fastnet Ground</v>
      </c>
      <c r="EJ50">
        <f>IF(ISNUMBER(SEARCH(Hauls!$G$346,EK$2:EK$202)),MAX(EJ$1:EJ49)+1,0)</f>
        <v>49</v>
      </c>
      <c r="EK50" t="s">
        <v>3224</v>
      </c>
      <c r="EL50" t="str">
        <f>IFERROR(VLOOKUP(ROWS(EL$2:EL50),EJ$2:EK$202,2,FALSE),"")</f>
        <v>FAG : Fastnet Ground</v>
      </c>
      <c r="EM50">
        <f>IF(ISNUMBER(SEARCH(Hauls!$G$347,EN$2:EN$202)),MAX(EM$1:EM49)+1,0)</f>
        <v>49</v>
      </c>
      <c r="EN50" t="s">
        <v>3224</v>
      </c>
      <c r="EO50" t="str">
        <f>IFERROR(VLOOKUP(ROWS(EO$2:EO50),EM$2:EN$202,2,FALSE),"")</f>
        <v>FAG : Fastnet Ground</v>
      </c>
      <c r="EP50">
        <f>IF(ISNUMBER(SEARCH(Hauls!$G$348,EQ$2:EQ$202)),MAX(EP$1:EP49)+1,0)</f>
        <v>49</v>
      </c>
      <c r="EQ50" t="s">
        <v>3224</v>
      </c>
      <c r="ER50" t="str">
        <f>IFERROR(VLOOKUP(ROWS(ER$2:ER50),EP$2:EQ$202,2,FALSE),"")</f>
        <v>FAG : Fastnet Ground</v>
      </c>
      <c r="ES50">
        <f>IF(ISNUMBER(SEARCH(Hauls!$G$349,ET$2:ET$202)),MAX(ES$1:ES49)+1,0)</f>
        <v>49</v>
      </c>
      <c r="ET50" t="s">
        <v>3224</v>
      </c>
      <c r="EU50" t="str">
        <f>IFERROR(VLOOKUP(ROWS(EU$2:EU50),ES$2:ET$202,2,FALSE),"")</f>
        <v>FAG : Fastnet Ground</v>
      </c>
      <c r="EV50">
        <f>IF(ISNUMBER(SEARCH(Hauls!$G$350,EW$2:EW$202)),MAX(EV$1:EV49)+1,0)</f>
        <v>49</v>
      </c>
      <c r="EW50" t="s">
        <v>3224</v>
      </c>
      <c r="EX50" t="str">
        <f>IFERROR(VLOOKUP(ROWS(EX$2:EX50),EV$2:EW$202,2,FALSE),"")</f>
        <v>FAG : Fastnet Ground</v>
      </c>
      <c r="EY50">
        <f>IF(ISNUMBER(SEARCH(Hauls!$G$351,EZ$2:EZ$202)),MAX(EY$1:EY49)+1,0)</f>
        <v>49</v>
      </c>
      <c r="EZ50" t="s">
        <v>3224</v>
      </c>
      <c r="FA50" t="str">
        <f>IFERROR(VLOOKUP(ROWS(FA$2:FA50),EY$2:EZ$202,2,FALSE),"")</f>
        <v>FAG : Fastnet Ground</v>
      </c>
      <c r="FB50">
        <f>IF(ISNUMBER(SEARCH(Hauls!$G$352,FC$2:FC$202)),MAX(FB$1:FB49)+1,0)</f>
        <v>49</v>
      </c>
      <c r="FC50" t="s">
        <v>3224</v>
      </c>
      <c r="FD50" t="str">
        <f>IFERROR(VLOOKUP(ROWS(FD$2:FD50),FB$2:FC$202,2,FALSE),"")</f>
        <v>FAG : Fastnet Ground</v>
      </c>
      <c r="FE50">
        <f>IF(ISNUMBER(SEARCH(Hauls!$G$353,FF$2:FF$202)),MAX(FE$1:FE49)+1,0)</f>
        <v>49</v>
      </c>
      <c r="FF50" t="s">
        <v>3224</v>
      </c>
      <c r="FG50" t="str">
        <f>IFERROR(VLOOKUP(ROWS(FG$2:FG50),FE$2:FF$202,2,FALSE),"")</f>
        <v>FAG : Fastnet Ground</v>
      </c>
      <c r="FH50">
        <f>IF(ISNUMBER(SEARCH(Hauls!$G$354,FI$2:FI$202)),MAX(FH$1:FH49)+1,0)</f>
        <v>49</v>
      </c>
      <c r="FI50" t="s">
        <v>3224</v>
      </c>
      <c r="FJ50" t="str">
        <f>IFERROR(VLOOKUP(ROWS(FJ$2:FJ50),FH$2:FI$202,2,FALSE),"")</f>
        <v>FAG : Fastnet Ground</v>
      </c>
      <c r="FK50">
        <f>IF(ISNUMBER(SEARCH(Hauls!$G$355,FL$2:FL$202)),MAX(FK$1:FK49)+1,0)</f>
        <v>49</v>
      </c>
      <c r="FL50" t="s">
        <v>3224</v>
      </c>
      <c r="FM50" t="str">
        <f>IFERROR(VLOOKUP(ROWS(FM$2:FM50),FK$2:FL$202,2,FALSE),"")</f>
        <v>FAG : Fastnet Ground</v>
      </c>
      <c r="FN50">
        <f>IF(ISNUMBER(SEARCH(Hauls!$G$356,FO$2:FO$202)),MAX(FN$1:FN49)+1,0)</f>
        <v>49</v>
      </c>
      <c r="FO50" t="s">
        <v>3224</v>
      </c>
      <c r="FP50" t="str">
        <f>IFERROR(VLOOKUP(ROWS(FP$2:FP50),FN$2:FO$202,2,FALSE),"")</f>
        <v>FAG : Fastnet Ground</v>
      </c>
      <c r="FQ50">
        <f>IF(ISNUMBER(SEARCH(Hauls!$G$357,FR$2:FR$202)),MAX(FQ$1:FQ49)+1,0)</f>
        <v>49</v>
      </c>
      <c r="FR50" t="s">
        <v>3224</v>
      </c>
      <c r="FS50" t="str">
        <f>IFERROR(VLOOKUP(ROWS(FS$2:FS50),FQ$2:FR$202,2,FALSE),"")</f>
        <v>FAG : Fastnet Ground</v>
      </c>
      <c r="FT50">
        <f>IF(ISNUMBER(SEARCH(Hauls!$G$358,FU$2:FU$202)),MAX(FT$1:FT49)+1,0)</f>
        <v>49</v>
      </c>
      <c r="FU50" t="s">
        <v>3224</v>
      </c>
      <c r="FV50" t="str">
        <f>IFERROR(VLOOKUP(ROWS(FV$2:FV50),FT$2:FU$202,2,FALSE),"")</f>
        <v>FAG : Fastnet Ground</v>
      </c>
      <c r="FW50">
        <f>IF(ISNUMBER(SEARCH(Hauls!$G$359,FX$2:FX$202)),MAX(FW$1:FW49)+1,0)</f>
        <v>49</v>
      </c>
      <c r="FX50" t="s">
        <v>3224</v>
      </c>
      <c r="FY50" t="str">
        <f>IFERROR(VLOOKUP(ROWS(FY$2:FY50),FW$2:FX$202,2,FALSE),"")</f>
        <v>FAG : Fastnet Ground</v>
      </c>
      <c r="FZ50">
        <f>IF(ISNUMBER(SEARCH(Hauls!$G$360,GA$2:GA$202)),MAX(FZ$1:FZ49)+1,0)</f>
        <v>49</v>
      </c>
      <c r="GA50" t="s">
        <v>3224</v>
      </c>
      <c r="GB50" t="str">
        <f>IFERROR(VLOOKUP(ROWS(GB$2:GB50),FZ$2:GA$202,2,FALSE),"")</f>
        <v>FAG : Fastnet Ground</v>
      </c>
      <c r="GC50">
        <f>IF(ISNUMBER(SEARCH(Hauls!$G$361,GD$2:GD$202)),MAX(GC$1:GC49)+1,0)</f>
        <v>49</v>
      </c>
      <c r="GD50" t="s">
        <v>3224</v>
      </c>
      <c r="GE50" t="str">
        <f>IFERROR(VLOOKUP(ROWS(GE$2:GE50),GC$2:GD$202,2,FALSE),"")</f>
        <v>FAG : Fastnet Ground</v>
      </c>
      <c r="GF50">
        <f>IF(ISNUMBER(SEARCH(Hauls!$G$362,GG$2:GG$202)),MAX(GF$1:GF49)+1,0)</f>
        <v>49</v>
      </c>
      <c r="GG50" t="s">
        <v>3224</v>
      </c>
      <c r="GH50" t="str">
        <f>IFERROR(VLOOKUP(ROWS(GH$2:GH50),GF$2:GG$202,2,FALSE),"")</f>
        <v>FAG : Fastnet Ground</v>
      </c>
      <c r="GI50">
        <f>IF(ISNUMBER(SEARCH(Hauls!$G$363,GJ$2:GJ$202)),MAX(GI$1:GI49)+1,0)</f>
        <v>49</v>
      </c>
      <c r="GJ50" t="s">
        <v>3224</v>
      </c>
      <c r="GK50" t="str">
        <f>IFERROR(VLOOKUP(ROWS(GK$2:GK50),GI$2:GJ$202,2,FALSE),"")</f>
        <v>FAG : Fastnet Ground</v>
      </c>
      <c r="GL50">
        <f>IF(ISNUMBER(SEARCH(Hauls!$G$364,GM$2:GM$202)),MAX(GL$1:GL49)+1,0)</f>
        <v>49</v>
      </c>
      <c r="GM50" t="s">
        <v>3224</v>
      </c>
      <c r="GN50" t="str">
        <f>IFERROR(VLOOKUP(ROWS(GN$2:GN50),GL$2:GM$202,2,FALSE),"")</f>
        <v>FAG : Fastnet Ground</v>
      </c>
      <c r="GO50">
        <f>IF(ISNUMBER(SEARCH(Hauls!$G$365,GP$2:GP$202)),MAX(GO$1:GO49)+1,0)</f>
        <v>49</v>
      </c>
      <c r="GP50" t="s">
        <v>3224</v>
      </c>
      <c r="GQ50" t="str">
        <f>IFERROR(VLOOKUP(ROWS(GQ$2:GQ50),GO$2:GP$202,2,FALSE),"")</f>
        <v>FAG : Fastnet Ground</v>
      </c>
      <c r="GR50">
        <f>IF(ISNUMBER(SEARCH(Hauls!$G$366,GS$2:GS$202)),MAX(GR$1:GR49)+1,0)</f>
        <v>49</v>
      </c>
      <c r="GS50" t="s">
        <v>3224</v>
      </c>
      <c r="GT50" t="str">
        <f>IFERROR(VLOOKUP(ROWS(GT$2:GT50),GR$2:GS$202,2,FALSE),"")</f>
        <v>FAG : Fastnet Ground</v>
      </c>
      <c r="GU50">
        <f>IF(ISNUMBER(SEARCH(Hauls!$G$366,GV$2:GV$202)),MAX(GU$1:GU49)+1,0)</f>
        <v>49</v>
      </c>
      <c r="GV50" t="s">
        <v>3224</v>
      </c>
      <c r="GW50" t="str">
        <f>IFERROR(VLOOKUP(ROWS(GW$2:GW50),GU$2:GV$202,2,FALSE),"")</f>
        <v>FAG : Fastnet Ground</v>
      </c>
      <c r="GX50">
        <f>IF(ISNUMBER(SEARCH(Hauls!$G$368,GY$2:GY$202)),MAX(GX$1:GX49)+1,0)</f>
        <v>49</v>
      </c>
      <c r="GY50" t="s">
        <v>3224</v>
      </c>
      <c r="GZ50" t="str">
        <f>IFERROR(VLOOKUP(ROWS(GZ$2:GZ50),GX$2:GY$202,2,FALSE),"")</f>
        <v>FAG : Fastnet Ground</v>
      </c>
      <c r="HA50">
        <f>IF(ISNUMBER(SEARCH(Hauls!$G$369,HB$2:HB$202)),MAX(HA$1:HA49)+1,0)</f>
        <v>49</v>
      </c>
      <c r="HB50" t="s">
        <v>3224</v>
      </c>
      <c r="HC50" t="str">
        <f>IFERROR(VLOOKUP(ROWS(HC$2:HC50),HA$2:HB$202,2,FALSE),"")</f>
        <v>FAG : Fastnet Ground</v>
      </c>
      <c r="HD50">
        <f>IF(ISNUMBER(SEARCH(Hauls!$G$370,HE$2:HE$202)),MAX(HD$1:HD49)+1,0)</f>
        <v>49</v>
      </c>
      <c r="HE50" t="s">
        <v>3224</v>
      </c>
      <c r="HF50" t="str">
        <f>IFERROR(VLOOKUP(ROWS(HF$2:HF50),HD$2:HE$202,2,FALSE),"")</f>
        <v>FAG : Fastnet Ground</v>
      </c>
      <c r="HG50">
        <f>IF(ISNUMBER(SEARCH(Hauls!$G$371,HH$2:HH$202)),MAX(HG$1:HG49)+1,0)</f>
        <v>49</v>
      </c>
      <c r="HH50" t="s">
        <v>3224</v>
      </c>
      <c r="HI50" t="str">
        <f>IFERROR(VLOOKUP(ROWS(HI$2:HI50),HG$2:HH$202,2,FALSE),"")</f>
        <v>FAG : Fastnet Ground</v>
      </c>
      <c r="HJ50">
        <f>IF(ISNUMBER(SEARCH(Hauls!$G$372,HK$2:HK$202)),MAX(HJ$1:HJ49)+1,0)</f>
        <v>49</v>
      </c>
      <c r="HK50" t="s">
        <v>3224</v>
      </c>
      <c r="HL50" t="str">
        <f>IFERROR(VLOOKUP(ROWS(HL$2:HL50),HJ$2:HK$202,2,FALSE),"")</f>
        <v>FAG : Fastnet Ground</v>
      </c>
      <c r="HM50">
        <f>IF(ISNUMBER(SEARCH(Hauls!$G$373,HN$2:HN$202)),MAX(HM$1:HM49)+1,0)</f>
        <v>49</v>
      </c>
      <c r="HN50" t="s">
        <v>3224</v>
      </c>
      <c r="HO50" t="str">
        <f>IFERROR(VLOOKUP(ROWS(HO$2:HO50),HM$2:HN$202,2,FALSE),"")</f>
        <v>FAG : Fastnet Ground</v>
      </c>
      <c r="HP50">
        <f>IF(ISNUMBER(SEARCH(Hauls!$G$374,HQ$2:HQ$202)),MAX(HP$1:HP49)+1,0)</f>
        <v>49</v>
      </c>
      <c r="HQ50" t="s">
        <v>3224</v>
      </c>
      <c r="HR50" t="str">
        <f>IFERROR(VLOOKUP(ROWS(HR$2:HR50),HP$2:HQ$202,2,FALSE),"")</f>
        <v>FAG : Fastnet Ground</v>
      </c>
      <c r="HS50">
        <f>IF(ISNUMBER(SEARCH(Hauls!$G$375,HT$2:HT$202)),MAX(HS$1:HS49)+1,0)</f>
        <v>49</v>
      </c>
      <c r="HT50" t="s">
        <v>3224</v>
      </c>
      <c r="HU50" t="str">
        <f>IFERROR(VLOOKUP(ROWS(HU$2:HU50),HS$2:HT$202,2,FALSE),"")</f>
        <v>FAG : Fastnet Ground</v>
      </c>
      <c r="HV50">
        <f>IF(ISNUMBER(SEARCH(Hauls!$G$376,HW$2:HW$202)),MAX(HV$1:HV49)+1,0)</f>
        <v>49</v>
      </c>
      <c r="HW50" t="s">
        <v>3224</v>
      </c>
      <c r="HX50" t="str">
        <f>IFERROR(VLOOKUP(ROWS(HX$2:HX50),HV$2:HW$202,2,FALSE),"")</f>
        <v>FAG : Fastnet Ground</v>
      </c>
      <c r="HY50">
        <f>IF(ISNUMBER(SEARCH(Hauls!$G$377,HZ$2:HZ$202)),MAX(HY$1:HY49)+1,0)</f>
        <v>49</v>
      </c>
      <c r="HZ50" t="s">
        <v>3224</v>
      </c>
      <c r="IA50" t="str">
        <f>IFERROR(VLOOKUP(ROWS(IA$2:IA50),HY$2:HZ$202,2,FALSE),"")</f>
        <v>FAG : Fastnet Ground</v>
      </c>
      <c r="IB50">
        <f>IF(ISNUMBER(SEARCH(Hauls!$G$378,IC$2:IC$202)),MAX(IB$1:IB49)+1,0)</f>
        <v>49</v>
      </c>
      <c r="IC50" t="s">
        <v>3224</v>
      </c>
      <c r="ID50" t="str">
        <f>IFERROR(VLOOKUP(ROWS(ID$2:ID50),IB$2:IC$202,2,FALSE),"")</f>
        <v>FAG : Fastnet Ground</v>
      </c>
      <c r="IE50">
        <f>IF(ISNUMBER(SEARCH(Hauls!$G$379,IF$2:IF$202)),MAX(IE$1:IE49)+1,0)</f>
        <v>49</v>
      </c>
      <c r="IF50" t="s">
        <v>3224</v>
      </c>
      <c r="IG50" t="str">
        <f>IFERROR(VLOOKUP(ROWS(IG$2:IG50),IE$2:IF$202,2,FALSE),"")</f>
        <v>FAG : Fastnet Ground</v>
      </c>
      <c r="IH50">
        <f>IF(ISNUMBER(SEARCH(Hauls!$G$380,II$2:II$202)),MAX(IH$1:IH49)+1,0)</f>
        <v>49</v>
      </c>
      <c r="II50" t="s">
        <v>3224</v>
      </c>
      <c r="IJ50" t="str">
        <f>IFERROR(VLOOKUP(ROWS(IJ$2:IJ50),IH$2:II$202,2,FALSE),"")</f>
        <v>FAG : Fastnet Ground</v>
      </c>
      <c r="IK50">
        <f>IF(ISNUMBER(SEARCH(Hauls!$G$381,IL$2:IL$202)),MAX(IK$1:IK49)+1,0)</f>
        <v>49</v>
      </c>
      <c r="IL50" t="s">
        <v>3224</v>
      </c>
      <c r="IM50" t="str">
        <f>IFERROR(VLOOKUP(ROWS(IM$2:IM50),IK$2:IL$202,2,FALSE),"")</f>
        <v>FAG : Fastnet Ground</v>
      </c>
      <c r="IN50">
        <f>IF(ISNUMBER(SEARCH(Hauls!$G$382,IO$2:IO$202)),MAX(IN$1:IN49)+1,0)</f>
        <v>49</v>
      </c>
      <c r="IO50" t="s">
        <v>3224</v>
      </c>
      <c r="IP50" t="str">
        <f>IFERROR(VLOOKUP(ROWS(IP$2:IP50),IN$2:IO$202,2,FALSE),"")</f>
        <v>FAG : Fastnet Ground</v>
      </c>
      <c r="IQ50">
        <f>IF(ISNUMBER(SEARCH(Hauls!$G$383,IR$2:IR$202)),MAX(IQ$1:IQ49)+1,0)</f>
        <v>49</v>
      </c>
      <c r="IR50" t="s">
        <v>3224</v>
      </c>
      <c r="IS50" t="str">
        <f>IFERROR(VLOOKUP(ROWS(IS$2:IS50),IQ$2:IR$202,2,FALSE),"")</f>
        <v>FAG : Fastnet Ground</v>
      </c>
      <c r="IT50">
        <f>IF(ISNUMBER(SEARCH(Hauls!$G$384,IU$2:IU$202)),MAX(IT$1:IT49)+1,0)</f>
        <v>49</v>
      </c>
      <c r="IU50" t="s">
        <v>3224</v>
      </c>
      <c r="IV50" t="str">
        <f>IFERROR(VLOOKUP(ROWS(IV$2:IV50),IT$2:IU$202,2,FALSE),"")</f>
        <v>FAG : Fastnet Ground</v>
      </c>
      <c r="IW50">
        <f>IF(ISNUMBER(SEARCH(Hauls!$G$385,IX$2:IX$202)),MAX(IW$1:IW49)+1,0)</f>
        <v>49</v>
      </c>
      <c r="IX50" t="s">
        <v>3224</v>
      </c>
      <c r="IY50" t="str">
        <f>IFERROR(VLOOKUP(ROWS(IY$2:IY50),IW$2:IX$202,2,FALSE),"")</f>
        <v>FAG : Fastnet Ground</v>
      </c>
      <c r="IZ50">
        <f>IF(ISNUMBER(SEARCH(Hauls!$G$386,JA$2:JA$202)),MAX(IZ$1:IZ49)+1,0)</f>
        <v>49</v>
      </c>
      <c r="JA50" t="s">
        <v>3224</v>
      </c>
      <c r="JB50" t="str">
        <f>IFERROR(VLOOKUP(ROWS(JB$2:JB50),IZ$2:JA$202,2,FALSE),"")</f>
        <v>FAG : Fastnet Ground</v>
      </c>
      <c r="JC50">
        <f>IF(ISNUMBER(SEARCH(Hauls!$G$387,JD$2:JD$202)),MAX(JC$1:JC49)+1,0)</f>
        <v>49</v>
      </c>
      <c r="JD50" t="s">
        <v>3224</v>
      </c>
      <c r="JE50" t="str">
        <f>IFERROR(VLOOKUP(ROWS(JE$2:JE50),JC$2:JD$202,2,FALSE),"")</f>
        <v>FAG : Fastnet Ground</v>
      </c>
      <c r="JF50">
        <f>IF(ISNUMBER(SEARCH(Hauls!$G$388,JG$2:JG$202)),MAX(JF$1:JF49)+1,0)</f>
        <v>49</v>
      </c>
      <c r="JG50" t="s">
        <v>3224</v>
      </c>
      <c r="JH50" t="str">
        <f>IFERROR(VLOOKUP(ROWS(JH$2:JH50),JF$2:JG$202,2,FALSE),"")</f>
        <v>FAG : Fastnet Ground</v>
      </c>
      <c r="JI50">
        <f>IF(ISNUMBER(SEARCH(Hauls!$G$389,JJ$2:JJ$202)),MAX(JI$1:JI49)+1,0)</f>
        <v>49</v>
      </c>
      <c r="JJ50" t="s">
        <v>3224</v>
      </c>
      <c r="JK50" t="str">
        <f>IFERROR(VLOOKUP(ROWS(JK$2:JK50),JI$2:JJ$202,2,FALSE),"")</f>
        <v>FAG : Fastnet Ground</v>
      </c>
      <c r="JL50">
        <f>IF(ISNUMBER(SEARCH(Hauls!$G$390,JM$2:JM$202)),MAX(JL$1:JL49)+1,0)</f>
        <v>49</v>
      </c>
      <c r="JM50" t="s">
        <v>3224</v>
      </c>
      <c r="JN50" t="str">
        <f>IFERROR(VLOOKUP(ROWS(JN$2:JN50),JL$2:JM$202,2,FALSE),"")</f>
        <v>FAG : Fastnet Ground</v>
      </c>
      <c r="JO50">
        <f>IF(ISNUMBER(SEARCH(Hauls!$G$391,JP$2:JP$202)),MAX(JO$1:JO49)+1,0)</f>
        <v>49</v>
      </c>
      <c r="JP50" t="s">
        <v>3224</v>
      </c>
      <c r="JQ50" t="str">
        <f>IFERROR(VLOOKUP(ROWS(JQ$2:JQ50),JO$2:JP$202,2,FALSE),"")</f>
        <v>FAG : Fastnet Ground</v>
      </c>
      <c r="JR50">
        <f>IF(ISNUMBER(SEARCH(Hauls!$G$392,JS$2:JS$202)),MAX(JR$1:JR49)+1,0)</f>
        <v>49</v>
      </c>
      <c r="JS50" t="s">
        <v>3224</v>
      </c>
      <c r="JT50" t="str">
        <f>IFERROR(VLOOKUP(ROWS(JT$2:JT50),JR$2:JS$202,2,FALSE),"")</f>
        <v>FAG : Fastnet Ground</v>
      </c>
      <c r="JU50">
        <f>IF(ISNUMBER(SEARCH(Hauls!$G$393,JV$2:JV$202)),MAX(JU$1:JU49)+1,0)</f>
        <v>49</v>
      </c>
      <c r="JV50" t="s">
        <v>3224</v>
      </c>
      <c r="JW50" t="str">
        <f>IFERROR(VLOOKUP(ROWS(JW$2:JW50),JU$2:JV$202,2,FALSE),"")</f>
        <v>FAG : Fastnet Ground</v>
      </c>
      <c r="JX50">
        <f>IF(ISNUMBER(SEARCH(Hauls!$G$394,JY$2:JY$202)),MAX(JX$1:JX49)+1,0)</f>
        <v>49</v>
      </c>
      <c r="JY50" t="s">
        <v>3224</v>
      </c>
      <c r="JZ50" t="str">
        <f>IFERROR(VLOOKUP(ROWS(JZ$2:JZ50),JX$2:JY$202,2,FALSE),"")</f>
        <v>FAG : Fastnet Ground</v>
      </c>
      <c r="KA50">
        <f>IF(ISNUMBER(SEARCH(Hauls!$G$395,KB$2:KB$202)),MAX(KA$1:KA49)+1,0)</f>
        <v>49</v>
      </c>
      <c r="KB50" t="s">
        <v>3224</v>
      </c>
      <c r="KC50" t="str">
        <f>IFERROR(VLOOKUP(ROWS(KC$2:KC50),KA$2:KB$202,2,FALSE),"")</f>
        <v>FAG : Fastnet Ground</v>
      </c>
      <c r="KD50">
        <f>IF(ISNUMBER(SEARCH(Hauls!$G$396,KE$2:KE$202)),MAX(KD$1:KD49)+1,0)</f>
        <v>49</v>
      </c>
      <c r="KE50" t="s">
        <v>3224</v>
      </c>
      <c r="KF50" t="str">
        <f>IFERROR(VLOOKUP(ROWS(KF$2:KF50),KD$2:KE$202,2,FALSE),"")</f>
        <v>FAG : Fastnet Ground</v>
      </c>
      <c r="KG50">
        <f>IF(ISNUMBER(SEARCH(Hauls!$G$397,KH$2:KH$202)),MAX(KG$1:KG49)+1,0)</f>
        <v>49</v>
      </c>
      <c r="KH50" t="s">
        <v>3224</v>
      </c>
      <c r="KI50" t="str">
        <f>IFERROR(VLOOKUP(ROWS(KI$2:KI50),KG$2:KH$202,2,FALSE),"")</f>
        <v>FAG : Fastnet Ground</v>
      </c>
      <c r="KJ50">
        <f>IF(ISNUMBER(SEARCH(Hauls!$G$398,KK$2:KK$202)),MAX(KJ$1:KJ49)+1,0)</f>
        <v>49</v>
      </c>
      <c r="KK50" t="s">
        <v>3224</v>
      </c>
      <c r="KL50" t="str">
        <f>IFERROR(VLOOKUP(ROWS(KL$2:KL50),KJ$2:KK$202,2,FALSE),"")</f>
        <v>FAG : Fastnet Ground</v>
      </c>
      <c r="KM50">
        <f>IF(ISNUMBER(SEARCH(Hauls!$G$399,KN$2:KN$202)),MAX(KM$1:KM49)+1,0)</f>
        <v>49</v>
      </c>
      <c r="KN50" t="s">
        <v>3224</v>
      </c>
      <c r="KO50" t="str">
        <f>IFERROR(VLOOKUP(ROWS(KO$2:KO50),KM$2:KN$202,2,FALSE),"")</f>
        <v>FAG : Fastnet Ground</v>
      </c>
      <c r="KP50">
        <f>IF(ISNUMBER(SEARCH(Hauls!$G$400,KQ$2:KQ$202)),MAX(KP$1:KP49)+1,0)</f>
        <v>49</v>
      </c>
      <c r="KQ50" t="s">
        <v>3224</v>
      </c>
      <c r="KR50" t="str">
        <f>IFERROR(VLOOKUP(ROWS(KR$2:KR50),KP$2:KQ$202,2,FALSE),"")</f>
        <v>FAG : Fastnet Ground</v>
      </c>
    </row>
    <row r="51" spans="1:304" x14ac:dyDescent="0.25">
      <c r="A51" t="s">
        <v>2588</v>
      </c>
      <c r="B51" t="s">
        <v>2589</v>
      </c>
      <c r="C51" t="s">
        <v>648</v>
      </c>
      <c r="D51" t="str">
        <f t="shared" si="0"/>
        <v>GAA : G+A</v>
      </c>
      <c r="E51">
        <f>IF(ISNUMBER(SEARCH(Hauls!$G$301,$F$2:$F$202)),MAX($E$1:E50)+1,0)</f>
        <v>50</v>
      </c>
      <c r="F51" t="s">
        <v>3225</v>
      </c>
      <c r="G51" t="str">
        <f>IFERROR(VLOOKUP(ROWS($G$2:G51),$E$2:$F$202,2,FALSE),"")</f>
        <v>GAA : G+A</v>
      </c>
      <c r="H51">
        <f>IF(ISNUMBER(SEARCH(Hauls!$G$302,I$2:I$202)),MAX(H$1:H50)+1,0)</f>
        <v>50</v>
      </c>
      <c r="I51" t="s">
        <v>3225</v>
      </c>
      <c r="J51" t="str">
        <f>IFERROR(VLOOKUP(ROWS(J$2:J51),H$2:I$202,2,FALSE),"")</f>
        <v>GAA : G+A</v>
      </c>
      <c r="K51">
        <f>IF(ISNUMBER(SEARCH(Hauls!$G$303,L$2:L$202)),MAX(K$1:K50)+1,0)</f>
        <v>50</v>
      </c>
      <c r="L51" t="s">
        <v>3225</v>
      </c>
      <c r="M51" t="str">
        <f>IFERROR(VLOOKUP(ROWS(M$2:M51),K$2:L$202,2,FALSE),"")</f>
        <v>GAA : G+A</v>
      </c>
      <c r="N51">
        <f>IF(ISNUMBER(SEARCH(Hauls!$G$304,O$2:O$202)),MAX(N$1:N50)+1,0)</f>
        <v>50</v>
      </c>
      <c r="O51" t="s">
        <v>3225</v>
      </c>
      <c r="P51" t="str">
        <f>IFERROR(VLOOKUP(ROWS(P$2:P51),N$2:O$202,2,FALSE),"")</f>
        <v>GAA : G+A</v>
      </c>
      <c r="Q51">
        <f>IF(ISNUMBER(SEARCH(Hauls!$G$305,R$2:R$202)),MAX(Q$1:Q50)+1,0)</f>
        <v>50</v>
      </c>
      <c r="R51" t="s">
        <v>3225</v>
      </c>
      <c r="S51" t="str">
        <f>IFERROR(VLOOKUP(ROWS(S$2:S51),Q$2:R$202,2,FALSE),"")</f>
        <v>GAA : G+A</v>
      </c>
      <c r="T51">
        <f>IF(ISNUMBER(SEARCH(Hauls!$G$306,U$2:U$202)),MAX(T$1:T50)+1,0)</f>
        <v>50</v>
      </c>
      <c r="U51" t="s">
        <v>3225</v>
      </c>
      <c r="V51" t="str">
        <f>IFERROR(VLOOKUP(ROWS(V$2:V51),T$2:U$202,2,FALSE),"")</f>
        <v>GAA : G+A</v>
      </c>
      <c r="W51">
        <f>IF(ISNUMBER(SEARCH(Hauls!$G$307,X$2:X$202)),MAX(W$1:W50)+1,0)</f>
        <v>50</v>
      </c>
      <c r="X51" t="s">
        <v>3225</v>
      </c>
      <c r="Y51" t="str">
        <f>IFERROR(VLOOKUP(ROWS(Y$2:Y51),W$2:X$202,2,FALSE),"")</f>
        <v>GAA : G+A</v>
      </c>
      <c r="Z51">
        <f>IF(ISNUMBER(SEARCH(Hauls!$G$308,AA$2:AA$202)),MAX(Z$1:Z50)+1,0)</f>
        <v>50</v>
      </c>
      <c r="AA51" t="s">
        <v>3225</v>
      </c>
      <c r="AB51" t="str">
        <f>IFERROR(VLOOKUP(ROWS(AB$2:AB51),Z$2:AA$202,2,FALSE),"")</f>
        <v>GAA : G+A</v>
      </c>
      <c r="AC51">
        <f>IF(ISNUMBER(SEARCH(Hauls!$G$309,AD$2:AD$202)),MAX(AC$1:AC50)+1,0)</f>
        <v>50</v>
      </c>
      <c r="AD51" t="s">
        <v>3225</v>
      </c>
      <c r="AE51" t="str">
        <f>IFERROR(VLOOKUP(ROWS(AE$2:AE51),AC$2:AD$202,2,FALSE),"")</f>
        <v>GAA : G+A</v>
      </c>
      <c r="AF51">
        <f>IF(ISNUMBER(SEARCH(Hauls!$G$310,AG$2:AG$202)),MAX(AF$1:AF50)+1,0)</f>
        <v>50</v>
      </c>
      <c r="AG51" t="s">
        <v>3225</v>
      </c>
      <c r="AH51" t="str">
        <f>IFERROR(VLOOKUP(ROWS(AH$2:AH51),AF$2:AG$202,2,FALSE),"")</f>
        <v>GAA : G+A</v>
      </c>
      <c r="AI51">
        <f>IF(ISNUMBER(SEARCH(Hauls!$G$311,AJ$2:AJ$202)),MAX(AI$1:AI50)+1,0)</f>
        <v>50</v>
      </c>
      <c r="AJ51" t="s">
        <v>3225</v>
      </c>
      <c r="AK51" t="str">
        <f>IFERROR(VLOOKUP(ROWS(AK$2:AK51),AI$2:AJ$202,2,FALSE),"")</f>
        <v>GAA : G+A</v>
      </c>
      <c r="AL51">
        <f>IF(ISNUMBER(SEARCH(Hauls!$G$312,AM$2:AM$202)),MAX(AL$1:AL50)+1,0)</f>
        <v>50</v>
      </c>
      <c r="AM51" t="s">
        <v>3225</v>
      </c>
      <c r="AN51" t="str">
        <f>IFERROR(VLOOKUP(ROWS(AN$2:AN51),AL$2:AM$202,2,FALSE),"")</f>
        <v>GAA : G+A</v>
      </c>
      <c r="AO51">
        <f>IF(ISNUMBER(SEARCH(Hauls!$G$313,AP$2:AP$202)),MAX(AO$1:AO50)+1,0)</f>
        <v>50</v>
      </c>
      <c r="AP51" t="s">
        <v>3225</v>
      </c>
      <c r="AQ51" t="str">
        <f>IFERROR(VLOOKUP(ROWS(AQ$2:AQ51),AO$2:AP$202,2,FALSE),"")</f>
        <v>GAA : G+A</v>
      </c>
      <c r="AR51">
        <f>IF(ISNUMBER(SEARCH(Hauls!$G$314,AS$2:AS$202)),MAX(AR$1:AR50)+1,0)</f>
        <v>50</v>
      </c>
      <c r="AS51" t="s">
        <v>3225</v>
      </c>
      <c r="AT51" t="str">
        <f>IFERROR(VLOOKUP(ROWS(AT$2:AT51),AR$2:AS$202,2,FALSE),"")</f>
        <v>GAA : G+A</v>
      </c>
      <c r="AU51">
        <f>IF(ISNUMBER(SEARCH(Hauls!$G$315,AV$2:AV$202)),MAX(AU$1:AU50)+1,0)</f>
        <v>50</v>
      </c>
      <c r="AV51" t="s">
        <v>3225</v>
      </c>
      <c r="AW51" t="str">
        <f>IFERROR(VLOOKUP(ROWS(AW$2:AW51),AU$2:AV$202,2,FALSE),"")</f>
        <v>GAA : G+A</v>
      </c>
      <c r="AX51">
        <f>IF(ISNUMBER(SEARCH(Hauls!$G$316,AY$2:AY$202)),MAX(AX$1:AX50)+1,0)</f>
        <v>50</v>
      </c>
      <c r="AY51" t="s">
        <v>3225</v>
      </c>
      <c r="AZ51" t="str">
        <f>IFERROR(VLOOKUP(ROWS(AZ$2:AZ51),AX$2:AY$202,2,FALSE),"")</f>
        <v>GAA : G+A</v>
      </c>
      <c r="BA51">
        <f>IF(ISNUMBER(SEARCH(Hauls!$G$317,BB$2:BB$202)),MAX(BA$1:BA50)+1,0)</f>
        <v>50</v>
      </c>
      <c r="BB51" t="s">
        <v>3225</v>
      </c>
      <c r="BC51" t="str">
        <f>IFERROR(VLOOKUP(ROWS(BC$2:BC51),BA$2:BB$202,2,FALSE),"")</f>
        <v>GAA : G+A</v>
      </c>
      <c r="BD51">
        <f>IF(ISNUMBER(SEARCH(Hauls!$G$318,BE$2:BE$202)),MAX(BD$1:BD50)+1,0)</f>
        <v>50</v>
      </c>
      <c r="BE51" t="s">
        <v>3225</v>
      </c>
      <c r="BF51" t="str">
        <f>IFERROR(VLOOKUP(ROWS(BF$2:BF51),BD$2:BE$202,2,FALSE),"")</f>
        <v>GAA : G+A</v>
      </c>
      <c r="BG51">
        <f>IF(ISNUMBER(SEARCH(Hauls!$G$319,BH$2:BH$202)),MAX(BG$1:BG50)+1,0)</f>
        <v>50</v>
      </c>
      <c r="BH51" t="s">
        <v>3225</v>
      </c>
      <c r="BI51" t="str">
        <f>IFERROR(VLOOKUP(ROWS(BI$2:BI51),BG$2:BH$202,2,FALSE),"")</f>
        <v>GAA : G+A</v>
      </c>
      <c r="BJ51">
        <f>IF(ISNUMBER(SEARCH(Hauls!$G$320,BK$2:BK$202)),MAX(BJ$1:BJ50)+1,0)</f>
        <v>50</v>
      </c>
      <c r="BK51" t="s">
        <v>3225</v>
      </c>
      <c r="BL51" t="str">
        <f>IFERROR(VLOOKUP(ROWS(BL$2:BL51),BJ$2:BK$202,2,FALSE),"")</f>
        <v>GAA : G+A</v>
      </c>
      <c r="BM51">
        <f>IF(ISNUMBER(SEARCH(Hauls!$G$321,BN$2:BN$202)),MAX(BM$1:BM50)+1,0)</f>
        <v>50</v>
      </c>
      <c r="BN51" t="s">
        <v>3225</v>
      </c>
      <c r="BO51" t="str">
        <f>IFERROR(VLOOKUP(ROWS(BO$2:BO51),BM$2:BN$202,2,FALSE),"")</f>
        <v>GAA : G+A</v>
      </c>
      <c r="BP51">
        <f>IF(ISNUMBER(SEARCH(Hauls!$G$322,BQ$2:BQ$202)),MAX(BP$1:BP50)+1,0)</f>
        <v>50</v>
      </c>
      <c r="BQ51" t="s">
        <v>3225</v>
      </c>
      <c r="BR51" t="str">
        <f>IFERROR(VLOOKUP(ROWS(BR$2:BR51),BP$2:BQ$202,2,FALSE),"")</f>
        <v>GAA : G+A</v>
      </c>
      <c r="BS51">
        <f>IF(ISNUMBER(SEARCH(Hauls!$G$323,BT$2:BT$202)),MAX(BS$1:BS50)+1,0)</f>
        <v>50</v>
      </c>
      <c r="BT51" t="s">
        <v>3225</v>
      </c>
      <c r="BU51" t="str">
        <f>IFERROR(VLOOKUP(ROWS(BU$2:BU51),BS$2:BT$202,2,FALSE),"")</f>
        <v>GAA : G+A</v>
      </c>
      <c r="BV51">
        <f>IF(ISNUMBER(SEARCH(Hauls!$G$324,BW$2:BW$202)),MAX(BV$1:BV50)+1,0)</f>
        <v>50</v>
      </c>
      <c r="BW51" t="s">
        <v>3225</v>
      </c>
      <c r="BX51" t="str">
        <f>IFERROR(VLOOKUP(ROWS(BX$2:BX51),BV$2:BW$202,2,FALSE),"")</f>
        <v>GAA : G+A</v>
      </c>
      <c r="BY51">
        <f>IF(ISNUMBER(SEARCH(Hauls!$G$325,BZ$2:BZ$202)),MAX(BY$1:BY50)+1,0)</f>
        <v>50</v>
      </c>
      <c r="BZ51" t="s">
        <v>3225</v>
      </c>
      <c r="CA51" t="str">
        <f>IFERROR(VLOOKUP(ROWS(CA$2:CA51),BY$2:BZ$202,2,FALSE),"")</f>
        <v>GAA : G+A</v>
      </c>
      <c r="CB51">
        <f>IF(ISNUMBER(SEARCH(Hauls!$G$326,CC$2:CC$202)),MAX(CB$1:CB50)+1,0)</f>
        <v>50</v>
      </c>
      <c r="CC51" t="s">
        <v>3225</v>
      </c>
      <c r="CD51" t="str">
        <f>IFERROR(VLOOKUP(ROWS(CD$2:CD51),CB$2:CC$202,2,FALSE),"")</f>
        <v>GAA : G+A</v>
      </c>
      <c r="CE51">
        <f>IF(ISNUMBER(SEARCH(Hauls!$G$327,CF$2:CF$202)),MAX(CE$1:CE50)+1,0)</f>
        <v>50</v>
      </c>
      <c r="CF51" t="s">
        <v>3225</v>
      </c>
      <c r="CG51" t="str">
        <f>IFERROR(VLOOKUP(ROWS(CG$2:CG51),CE$2:CF$202,2,FALSE),"")</f>
        <v>GAA : G+A</v>
      </c>
      <c r="CH51">
        <f>IF(ISNUMBER(SEARCH(Hauls!$G$328,CI$2:CI$202)),MAX(CH$1:CH50)+1,0)</f>
        <v>50</v>
      </c>
      <c r="CI51" t="s">
        <v>3225</v>
      </c>
      <c r="CJ51" t="str">
        <f>IFERROR(VLOOKUP(ROWS(CJ$2:CJ51),CH$2:CI$202,2,FALSE),"")</f>
        <v>GAA : G+A</v>
      </c>
      <c r="CK51">
        <f>IF(ISNUMBER(SEARCH(Hauls!$G$329,CL$2:CL$202)),MAX(CK$1:CK50)+1,0)</f>
        <v>50</v>
      </c>
      <c r="CL51" t="s">
        <v>3225</v>
      </c>
      <c r="CM51" t="str">
        <f>IFERROR(VLOOKUP(ROWS(CM$2:CM51),CK$2:CL$202,2,FALSE),"")</f>
        <v>GAA : G+A</v>
      </c>
      <c r="CN51">
        <f>IF(ISNUMBER(SEARCH(Hauls!$G$330,CO$2:CO$202)),MAX(CN$1:CN50)+1,0)</f>
        <v>50</v>
      </c>
      <c r="CO51" t="s">
        <v>3225</v>
      </c>
      <c r="CP51" t="str">
        <f>IFERROR(VLOOKUP(ROWS(CP$2:CP51),CN$2:CO$202,2,FALSE),"")</f>
        <v>GAA : G+A</v>
      </c>
      <c r="CQ51">
        <f>IF(ISNUMBER(SEARCH(Hauls!$G$331,CR$2:CR$202)),MAX(CQ$1:CQ50)+1,0)</f>
        <v>50</v>
      </c>
      <c r="CR51" t="s">
        <v>3225</v>
      </c>
      <c r="CS51" t="str">
        <f>IFERROR(VLOOKUP(ROWS(CS$2:CS51),CQ$2:CR$202,2,FALSE),"")</f>
        <v>GAA : G+A</v>
      </c>
      <c r="CT51">
        <f>IF(ISNUMBER(SEARCH(Hauls!$G$332,CU$2:CU$202)),MAX(CT$1:CT50)+1,0)</f>
        <v>50</v>
      </c>
      <c r="CU51" t="s">
        <v>3225</v>
      </c>
      <c r="CV51" t="str">
        <f>IFERROR(VLOOKUP(ROWS(CV$2:CV51),CT$2:CU$202,2,FALSE),"")</f>
        <v>GAA : G+A</v>
      </c>
      <c r="CW51">
        <f>IF(ISNUMBER(SEARCH(Hauls!$G$333,CX$2:CX$202)),MAX(CW$1:CW50)+1,0)</f>
        <v>50</v>
      </c>
      <c r="CX51" t="s">
        <v>3225</v>
      </c>
      <c r="CY51" t="str">
        <f>IFERROR(VLOOKUP(ROWS(CY$2:CY51),CW$2:CX$202,2,FALSE),"")</f>
        <v>GAA : G+A</v>
      </c>
      <c r="CZ51">
        <f>IF(ISNUMBER(SEARCH(Hauls!$G$334,DA$2:DA$202)),MAX(CZ$1:CZ50)+1,0)</f>
        <v>50</v>
      </c>
      <c r="DA51" t="s">
        <v>3225</v>
      </c>
      <c r="DB51" t="str">
        <f>IFERROR(VLOOKUP(ROWS(DB$2:DB51),CZ$2:DA$202,2,FALSE),"")</f>
        <v>GAA : G+A</v>
      </c>
      <c r="DC51">
        <f>IF(ISNUMBER(SEARCH(Hauls!$G$335,DD$2:DD$202)),MAX(DC$1:DC50)+1,0)</f>
        <v>50</v>
      </c>
      <c r="DD51" t="s">
        <v>3225</v>
      </c>
      <c r="DE51" t="str">
        <f>IFERROR(VLOOKUP(ROWS(DE$2:DE51),DC$2:DD$202,2,FALSE),"")</f>
        <v>GAA : G+A</v>
      </c>
      <c r="DF51">
        <f>IF(ISNUMBER(SEARCH(Hauls!$G$336,DG$2:DG$202)),MAX(DF$1:DF50)+1,0)</f>
        <v>50</v>
      </c>
      <c r="DG51" t="s">
        <v>3225</v>
      </c>
      <c r="DH51" t="str">
        <f>IFERROR(VLOOKUP(ROWS(DH$2:DH51),DF$2:DG$202,2,FALSE),"")</f>
        <v>GAA : G+A</v>
      </c>
      <c r="DI51">
        <f>IF(ISNUMBER(SEARCH(Hauls!$G$337,DJ$2:DJ$202)),MAX(DI$1:DI50)+1,0)</f>
        <v>50</v>
      </c>
      <c r="DJ51" t="s">
        <v>3225</v>
      </c>
      <c r="DK51" t="str">
        <f>IFERROR(VLOOKUP(ROWS(DK$2:DK51),DI$2:DJ$202,2,FALSE),"")</f>
        <v>GAA : G+A</v>
      </c>
      <c r="DL51">
        <f>IF(ISNUMBER(SEARCH(Hauls!$G$338,DM$2:DM$202)),MAX(DL$1:DL50)+1,0)</f>
        <v>50</v>
      </c>
      <c r="DM51" t="s">
        <v>3225</v>
      </c>
      <c r="DN51" t="str">
        <f>IFERROR(VLOOKUP(ROWS(DN$2:DN51),DL$2:DM$202,2,FALSE),"")</f>
        <v>GAA : G+A</v>
      </c>
      <c r="DO51">
        <f>IF(ISNUMBER(SEARCH(Hauls!$G$339,DP$2:DP$202)),MAX(DO$1:DO50)+1,0)</f>
        <v>50</v>
      </c>
      <c r="DP51" t="s">
        <v>3225</v>
      </c>
      <c r="DQ51" t="str">
        <f>IFERROR(VLOOKUP(ROWS(DQ$2:DQ51),DO$2:DP$202,2,FALSE),"")</f>
        <v>GAA : G+A</v>
      </c>
      <c r="DR51">
        <f>IF(ISNUMBER(SEARCH(Hauls!$G$340,DS$2:DS$202)),MAX(DR$1:DR50)+1,0)</f>
        <v>50</v>
      </c>
      <c r="DS51" t="s">
        <v>3225</v>
      </c>
      <c r="DT51" t="str">
        <f>IFERROR(VLOOKUP(ROWS(DT$2:DT51),DR$2:DS$202,2,FALSE),"")</f>
        <v>GAA : G+A</v>
      </c>
      <c r="DU51">
        <f>IF(ISNUMBER(SEARCH(Hauls!$G$341,DV$2:DV$202)),MAX(DU$1:DU50)+1,0)</f>
        <v>50</v>
      </c>
      <c r="DV51" t="s">
        <v>3225</v>
      </c>
      <c r="DW51" t="str">
        <f>IFERROR(VLOOKUP(ROWS(DW$2:DW51),DU$2:DV$202,2,FALSE),"")</f>
        <v>GAA : G+A</v>
      </c>
      <c r="DX51">
        <f>IF(ISNUMBER(SEARCH(Hauls!$G$342,DY$2:DY$202)),MAX(DX$1:DX50)+1,0)</f>
        <v>50</v>
      </c>
      <c r="DY51" t="s">
        <v>3225</v>
      </c>
      <c r="DZ51" t="str">
        <f>IFERROR(VLOOKUP(ROWS(DZ$2:DZ51),DX$2:DY$202,2,FALSE),"")</f>
        <v>GAA : G+A</v>
      </c>
      <c r="EA51">
        <f>IF(ISNUMBER(SEARCH(Hauls!$G$343,EB$2:EB$202)),MAX(EA$1:EA50)+1,0)</f>
        <v>50</v>
      </c>
      <c r="EB51" t="s">
        <v>3225</v>
      </c>
      <c r="EC51" t="str">
        <f>IFERROR(VLOOKUP(ROWS(EC$2:EC51),EA$2:EB$202,2,FALSE),"")</f>
        <v>GAA : G+A</v>
      </c>
      <c r="ED51">
        <f>IF(ISNUMBER(SEARCH(Hauls!$G$344,EE$2:EE$202)),MAX(ED$1:ED50)+1,0)</f>
        <v>50</v>
      </c>
      <c r="EE51" t="s">
        <v>3225</v>
      </c>
      <c r="EF51" t="str">
        <f>IFERROR(VLOOKUP(ROWS(EF$2:EF51),ED$2:EE$202,2,FALSE),"")</f>
        <v>GAA : G+A</v>
      </c>
      <c r="EG51">
        <f>IF(ISNUMBER(SEARCH(Hauls!$G$345,EH$2:EH$202)),MAX(EG$1:EG50)+1,0)</f>
        <v>50</v>
      </c>
      <c r="EH51" t="s">
        <v>3225</v>
      </c>
      <c r="EI51" t="str">
        <f>IFERROR(VLOOKUP(ROWS(EI$2:EI51),EG$2:EH$202,2,FALSE),"")</f>
        <v>GAA : G+A</v>
      </c>
      <c r="EJ51">
        <f>IF(ISNUMBER(SEARCH(Hauls!$G$346,EK$2:EK$202)),MAX(EJ$1:EJ50)+1,0)</f>
        <v>50</v>
      </c>
      <c r="EK51" t="s">
        <v>3225</v>
      </c>
      <c r="EL51" t="str">
        <f>IFERROR(VLOOKUP(ROWS(EL$2:EL51),EJ$2:EK$202,2,FALSE),"")</f>
        <v>GAA : G+A</v>
      </c>
      <c r="EM51">
        <f>IF(ISNUMBER(SEARCH(Hauls!$G$347,EN$2:EN$202)),MAX(EM$1:EM50)+1,0)</f>
        <v>50</v>
      </c>
      <c r="EN51" t="s">
        <v>3225</v>
      </c>
      <c r="EO51" t="str">
        <f>IFERROR(VLOOKUP(ROWS(EO$2:EO51),EM$2:EN$202,2,FALSE),"")</f>
        <v>GAA : G+A</v>
      </c>
      <c r="EP51">
        <f>IF(ISNUMBER(SEARCH(Hauls!$G$348,EQ$2:EQ$202)),MAX(EP$1:EP50)+1,0)</f>
        <v>50</v>
      </c>
      <c r="EQ51" t="s">
        <v>3225</v>
      </c>
      <c r="ER51" t="str">
        <f>IFERROR(VLOOKUP(ROWS(ER$2:ER51),EP$2:EQ$202,2,FALSE),"")</f>
        <v>GAA : G+A</v>
      </c>
      <c r="ES51">
        <f>IF(ISNUMBER(SEARCH(Hauls!$G$349,ET$2:ET$202)),MAX(ES$1:ES50)+1,0)</f>
        <v>50</v>
      </c>
      <c r="ET51" t="s">
        <v>3225</v>
      </c>
      <c r="EU51" t="str">
        <f>IFERROR(VLOOKUP(ROWS(EU$2:EU51),ES$2:ET$202,2,FALSE),"")</f>
        <v>GAA : G+A</v>
      </c>
      <c r="EV51">
        <f>IF(ISNUMBER(SEARCH(Hauls!$G$350,EW$2:EW$202)),MAX(EV$1:EV50)+1,0)</f>
        <v>50</v>
      </c>
      <c r="EW51" t="s">
        <v>3225</v>
      </c>
      <c r="EX51" t="str">
        <f>IFERROR(VLOOKUP(ROWS(EX$2:EX51),EV$2:EW$202,2,FALSE),"")</f>
        <v>GAA : G+A</v>
      </c>
      <c r="EY51">
        <f>IF(ISNUMBER(SEARCH(Hauls!$G$351,EZ$2:EZ$202)),MAX(EY$1:EY50)+1,0)</f>
        <v>50</v>
      </c>
      <c r="EZ51" t="s">
        <v>3225</v>
      </c>
      <c r="FA51" t="str">
        <f>IFERROR(VLOOKUP(ROWS(FA$2:FA51),EY$2:EZ$202,2,FALSE),"")</f>
        <v>GAA : G+A</v>
      </c>
      <c r="FB51">
        <f>IF(ISNUMBER(SEARCH(Hauls!$G$352,FC$2:FC$202)),MAX(FB$1:FB50)+1,0)</f>
        <v>50</v>
      </c>
      <c r="FC51" t="s">
        <v>3225</v>
      </c>
      <c r="FD51" t="str">
        <f>IFERROR(VLOOKUP(ROWS(FD$2:FD51),FB$2:FC$202,2,FALSE),"")</f>
        <v>GAA : G+A</v>
      </c>
      <c r="FE51">
        <f>IF(ISNUMBER(SEARCH(Hauls!$G$353,FF$2:FF$202)),MAX(FE$1:FE50)+1,0)</f>
        <v>50</v>
      </c>
      <c r="FF51" t="s">
        <v>3225</v>
      </c>
      <c r="FG51" t="str">
        <f>IFERROR(VLOOKUP(ROWS(FG$2:FG51),FE$2:FF$202,2,FALSE),"")</f>
        <v>GAA : G+A</v>
      </c>
      <c r="FH51">
        <f>IF(ISNUMBER(SEARCH(Hauls!$G$354,FI$2:FI$202)),MAX(FH$1:FH50)+1,0)</f>
        <v>50</v>
      </c>
      <c r="FI51" t="s">
        <v>3225</v>
      </c>
      <c r="FJ51" t="str">
        <f>IFERROR(VLOOKUP(ROWS(FJ$2:FJ51),FH$2:FI$202,2,FALSE),"")</f>
        <v>GAA : G+A</v>
      </c>
      <c r="FK51">
        <f>IF(ISNUMBER(SEARCH(Hauls!$G$355,FL$2:FL$202)),MAX(FK$1:FK50)+1,0)</f>
        <v>50</v>
      </c>
      <c r="FL51" t="s">
        <v>3225</v>
      </c>
      <c r="FM51" t="str">
        <f>IFERROR(VLOOKUP(ROWS(FM$2:FM51),FK$2:FL$202,2,FALSE),"")</f>
        <v>GAA : G+A</v>
      </c>
      <c r="FN51">
        <f>IF(ISNUMBER(SEARCH(Hauls!$G$356,FO$2:FO$202)),MAX(FN$1:FN50)+1,0)</f>
        <v>50</v>
      </c>
      <c r="FO51" t="s">
        <v>3225</v>
      </c>
      <c r="FP51" t="str">
        <f>IFERROR(VLOOKUP(ROWS(FP$2:FP51),FN$2:FO$202,2,FALSE),"")</f>
        <v>GAA : G+A</v>
      </c>
      <c r="FQ51">
        <f>IF(ISNUMBER(SEARCH(Hauls!$G$357,FR$2:FR$202)),MAX(FQ$1:FQ50)+1,0)</f>
        <v>50</v>
      </c>
      <c r="FR51" t="s">
        <v>3225</v>
      </c>
      <c r="FS51" t="str">
        <f>IFERROR(VLOOKUP(ROWS(FS$2:FS51),FQ$2:FR$202,2,FALSE),"")</f>
        <v>GAA : G+A</v>
      </c>
      <c r="FT51">
        <f>IF(ISNUMBER(SEARCH(Hauls!$G$358,FU$2:FU$202)),MAX(FT$1:FT50)+1,0)</f>
        <v>50</v>
      </c>
      <c r="FU51" t="s">
        <v>3225</v>
      </c>
      <c r="FV51" t="str">
        <f>IFERROR(VLOOKUP(ROWS(FV$2:FV51),FT$2:FU$202,2,FALSE),"")</f>
        <v>GAA : G+A</v>
      </c>
      <c r="FW51">
        <f>IF(ISNUMBER(SEARCH(Hauls!$G$359,FX$2:FX$202)),MAX(FW$1:FW50)+1,0)</f>
        <v>50</v>
      </c>
      <c r="FX51" t="s">
        <v>3225</v>
      </c>
      <c r="FY51" t="str">
        <f>IFERROR(VLOOKUP(ROWS(FY$2:FY51),FW$2:FX$202,2,FALSE),"")</f>
        <v>GAA : G+A</v>
      </c>
      <c r="FZ51">
        <f>IF(ISNUMBER(SEARCH(Hauls!$G$360,GA$2:GA$202)),MAX(FZ$1:FZ50)+1,0)</f>
        <v>50</v>
      </c>
      <c r="GA51" t="s">
        <v>3225</v>
      </c>
      <c r="GB51" t="str">
        <f>IFERROR(VLOOKUP(ROWS(GB$2:GB51),FZ$2:GA$202,2,FALSE),"")</f>
        <v>GAA : G+A</v>
      </c>
      <c r="GC51">
        <f>IF(ISNUMBER(SEARCH(Hauls!$G$361,GD$2:GD$202)),MAX(GC$1:GC50)+1,0)</f>
        <v>50</v>
      </c>
      <c r="GD51" t="s">
        <v>3225</v>
      </c>
      <c r="GE51" t="str">
        <f>IFERROR(VLOOKUP(ROWS(GE$2:GE51),GC$2:GD$202,2,FALSE),"")</f>
        <v>GAA : G+A</v>
      </c>
      <c r="GF51">
        <f>IF(ISNUMBER(SEARCH(Hauls!$G$362,GG$2:GG$202)),MAX(GF$1:GF50)+1,0)</f>
        <v>50</v>
      </c>
      <c r="GG51" t="s">
        <v>3225</v>
      </c>
      <c r="GH51" t="str">
        <f>IFERROR(VLOOKUP(ROWS(GH$2:GH51),GF$2:GG$202,2,FALSE),"")</f>
        <v>GAA : G+A</v>
      </c>
      <c r="GI51">
        <f>IF(ISNUMBER(SEARCH(Hauls!$G$363,GJ$2:GJ$202)),MAX(GI$1:GI50)+1,0)</f>
        <v>50</v>
      </c>
      <c r="GJ51" t="s">
        <v>3225</v>
      </c>
      <c r="GK51" t="str">
        <f>IFERROR(VLOOKUP(ROWS(GK$2:GK51),GI$2:GJ$202,2,FALSE),"")</f>
        <v>GAA : G+A</v>
      </c>
      <c r="GL51">
        <f>IF(ISNUMBER(SEARCH(Hauls!$G$364,GM$2:GM$202)),MAX(GL$1:GL50)+1,0)</f>
        <v>50</v>
      </c>
      <c r="GM51" t="s">
        <v>3225</v>
      </c>
      <c r="GN51" t="str">
        <f>IFERROR(VLOOKUP(ROWS(GN$2:GN51),GL$2:GM$202,2,FALSE),"")</f>
        <v>GAA : G+A</v>
      </c>
      <c r="GO51">
        <f>IF(ISNUMBER(SEARCH(Hauls!$G$365,GP$2:GP$202)),MAX(GO$1:GO50)+1,0)</f>
        <v>50</v>
      </c>
      <c r="GP51" t="s">
        <v>3225</v>
      </c>
      <c r="GQ51" t="str">
        <f>IFERROR(VLOOKUP(ROWS(GQ$2:GQ51),GO$2:GP$202,2,FALSE),"")</f>
        <v>GAA : G+A</v>
      </c>
      <c r="GR51">
        <f>IF(ISNUMBER(SEARCH(Hauls!$G$366,GS$2:GS$202)),MAX(GR$1:GR50)+1,0)</f>
        <v>50</v>
      </c>
      <c r="GS51" t="s">
        <v>3225</v>
      </c>
      <c r="GT51" t="str">
        <f>IFERROR(VLOOKUP(ROWS(GT$2:GT51),GR$2:GS$202,2,FALSE),"")</f>
        <v>GAA : G+A</v>
      </c>
      <c r="GU51">
        <f>IF(ISNUMBER(SEARCH(Hauls!$G$366,GV$2:GV$202)),MAX(GU$1:GU50)+1,0)</f>
        <v>50</v>
      </c>
      <c r="GV51" t="s">
        <v>3225</v>
      </c>
      <c r="GW51" t="str">
        <f>IFERROR(VLOOKUP(ROWS(GW$2:GW51),GU$2:GV$202,2,FALSE),"")</f>
        <v>GAA : G+A</v>
      </c>
      <c r="GX51">
        <f>IF(ISNUMBER(SEARCH(Hauls!$G$368,GY$2:GY$202)),MAX(GX$1:GX50)+1,0)</f>
        <v>50</v>
      </c>
      <c r="GY51" t="s">
        <v>3225</v>
      </c>
      <c r="GZ51" t="str">
        <f>IFERROR(VLOOKUP(ROWS(GZ$2:GZ51),GX$2:GY$202,2,FALSE),"")</f>
        <v>GAA : G+A</v>
      </c>
      <c r="HA51">
        <f>IF(ISNUMBER(SEARCH(Hauls!$G$369,HB$2:HB$202)),MAX(HA$1:HA50)+1,0)</f>
        <v>50</v>
      </c>
      <c r="HB51" t="s">
        <v>3225</v>
      </c>
      <c r="HC51" t="str">
        <f>IFERROR(VLOOKUP(ROWS(HC$2:HC51),HA$2:HB$202,2,FALSE),"")</f>
        <v>GAA : G+A</v>
      </c>
      <c r="HD51">
        <f>IF(ISNUMBER(SEARCH(Hauls!$G$370,HE$2:HE$202)),MAX(HD$1:HD50)+1,0)</f>
        <v>50</v>
      </c>
      <c r="HE51" t="s">
        <v>3225</v>
      </c>
      <c r="HF51" t="str">
        <f>IFERROR(VLOOKUP(ROWS(HF$2:HF51),HD$2:HE$202,2,FALSE),"")</f>
        <v>GAA : G+A</v>
      </c>
      <c r="HG51">
        <f>IF(ISNUMBER(SEARCH(Hauls!$G$371,HH$2:HH$202)),MAX(HG$1:HG50)+1,0)</f>
        <v>50</v>
      </c>
      <c r="HH51" t="s">
        <v>3225</v>
      </c>
      <c r="HI51" t="str">
        <f>IFERROR(VLOOKUP(ROWS(HI$2:HI51),HG$2:HH$202,2,FALSE),"")</f>
        <v>GAA : G+A</v>
      </c>
      <c r="HJ51">
        <f>IF(ISNUMBER(SEARCH(Hauls!$G$372,HK$2:HK$202)),MAX(HJ$1:HJ50)+1,0)</f>
        <v>50</v>
      </c>
      <c r="HK51" t="s">
        <v>3225</v>
      </c>
      <c r="HL51" t="str">
        <f>IFERROR(VLOOKUP(ROWS(HL$2:HL51),HJ$2:HK$202,2,FALSE),"")</f>
        <v>GAA : G+A</v>
      </c>
      <c r="HM51">
        <f>IF(ISNUMBER(SEARCH(Hauls!$G$373,HN$2:HN$202)),MAX(HM$1:HM50)+1,0)</f>
        <v>50</v>
      </c>
      <c r="HN51" t="s">
        <v>3225</v>
      </c>
      <c r="HO51" t="str">
        <f>IFERROR(VLOOKUP(ROWS(HO$2:HO51),HM$2:HN$202,2,FALSE),"")</f>
        <v>GAA : G+A</v>
      </c>
      <c r="HP51">
        <f>IF(ISNUMBER(SEARCH(Hauls!$G$374,HQ$2:HQ$202)),MAX(HP$1:HP50)+1,0)</f>
        <v>50</v>
      </c>
      <c r="HQ51" t="s">
        <v>3225</v>
      </c>
      <c r="HR51" t="str">
        <f>IFERROR(VLOOKUP(ROWS(HR$2:HR51),HP$2:HQ$202,2,FALSE),"")</f>
        <v>GAA : G+A</v>
      </c>
      <c r="HS51">
        <f>IF(ISNUMBER(SEARCH(Hauls!$G$375,HT$2:HT$202)),MAX(HS$1:HS50)+1,0)</f>
        <v>50</v>
      </c>
      <c r="HT51" t="s">
        <v>3225</v>
      </c>
      <c r="HU51" t="str">
        <f>IFERROR(VLOOKUP(ROWS(HU$2:HU51),HS$2:HT$202,2,FALSE),"")</f>
        <v>GAA : G+A</v>
      </c>
      <c r="HV51">
        <f>IF(ISNUMBER(SEARCH(Hauls!$G$376,HW$2:HW$202)),MAX(HV$1:HV50)+1,0)</f>
        <v>50</v>
      </c>
      <c r="HW51" t="s">
        <v>3225</v>
      </c>
      <c r="HX51" t="str">
        <f>IFERROR(VLOOKUP(ROWS(HX$2:HX51),HV$2:HW$202,2,FALSE),"")</f>
        <v>GAA : G+A</v>
      </c>
      <c r="HY51">
        <f>IF(ISNUMBER(SEARCH(Hauls!$G$377,HZ$2:HZ$202)),MAX(HY$1:HY50)+1,0)</f>
        <v>50</v>
      </c>
      <c r="HZ51" t="s">
        <v>3225</v>
      </c>
      <c r="IA51" t="str">
        <f>IFERROR(VLOOKUP(ROWS(IA$2:IA51),HY$2:HZ$202,2,FALSE),"")</f>
        <v>GAA : G+A</v>
      </c>
      <c r="IB51">
        <f>IF(ISNUMBER(SEARCH(Hauls!$G$378,IC$2:IC$202)),MAX(IB$1:IB50)+1,0)</f>
        <v>50</v>
      </c>
      <c r="IC51" t="s">
        <v>3225</v>
      </c>
      <c r="ID51" t="str">
        <f>IFERROR(VLOOKUP(ROWS(ID$2:ID51),IB$2:IC$202,2,FALSE),"")</f>
        <v>GAA : G+A</v>
      </c>
      <c r="IE51">
        <f>IF(ISNUMBER(SEARCH(Hauls!$G$379,IF$2:IF$202)),MAX(IE$1:IE50)+1,0)</f>
        <v>50</v>
      </c>
      <c r="IF51" t="s">
        <v>3225</v>
      </c>
      <c r="IG51" t="str">
        <f>IFERROR(VLOOKUP(ROWS(IG$2:IG51),IE$2:IF$202,2,FALSE),"")</f>
        <v>GAA : G+A</v>
      </c>
      <c r="IH51">
        <f>IF(ISNUMBER(SEARCH(Hauls!$G$380,II$2:II$202)),MAX(IH$1:IH50)+1,0)</f>
        <v>50</v>
      </c>
      <c r="II51" t="s">
        <v>3225</v>
      </c>
      <c r="IJ51" t="str">
        <f>IFERROR(VLOOKUP(ROWS(IJ$2:IJ51),IH$2:II$202,2,FALSE),"")</f>
        <v>GAA : G+A</v>
      </c>
      <c r="IK51">
        <f>IF(ISNUMBER(SEARCH(Hauls!$G$381,IL$2:IL$202)),MAX(IK$1:IK50)+1,0)</f>
        <v>50</v>
      </c>
      <c r="IL51" t="s">
        <v>3225</v>
      </c>
      <c r="IM51" t="str">
        <f>IFERROR(VLOOKUP(ROWS(IM$2:IM51),IK$2:IL$202,2,FALSE),"")</f>
        <v>GAA : G+A</v>
      </c>
      <c r="IN51">
        <f>IF(ISNUMBER(SEARCH(Hauls!$G$382,IO$2:IO$202)),MAX(IN$1:IN50)+1,0)</f>
        <v>50</v>
      </c>
      <c r="IO51" t="s">
        <v>3225</v>
      </c>
      <c r="IP51" t="str">
        <f>IFERROR(VLOOKUP(ROWS(IP$2:IP51),IN$2:IO$202,2,FALSE),"")</f>
        <v>GAA : G+A</v>
      </c>
      <c r="IQ51">
        <f>IF(ISNUMBER(SEARCH(Hauls!$G$383,IR$2:IR$202)),MAX(IQ$1:IQ50)+1,0)</f>
        <v>50</v>
      </c>
      <c r="IR51" t="s">
        <v>3225</v>
      </c>
      <c r="IS51" t="str">
        <f>IFERROR(VLOOKUP(ROWS(IS$2:IS51),IQ$2:IR$202,2,FALSE),"")</f>
        <v>GAA : G+A</v>
      </c>
      <c r="IT51">
        <f>IF(ISNUMBER(SEARCH(Hauls!$G$384,IU$2:IU$202)),MAX(IT$1:IT50)+1,0)</f>
        <v>50</v>
      </c>
      <c r="IU51" t="s">
        <v>3225</v>
      </c>
      <c r="IV51" t="str">
        <f>IFERROR(VLOOKUP(ROWS(IV$2:IV51),IT$2:IU$202,2,FALSE),"")</f>
        <v>GAA : G+A</v>
      </c>
      <c r="IW51">
        <f>IF(ISNUMBER(SEARCH(Hauls!$G$385,IX$2:IX$202)),MAX(IW$1:IW50)+1,0)</f>
        <v>50</v>
      </c>
      <c r="IX51" t="s">
        <v>3225</v>
      </c>
      <c r="IY51" t="str">
        <f>IFERROR(VLOOKUP(ROWS(IY$2:IY51),IW$2:IX$202,2,FALSE),"")</f>
        <v>GAA : G+A</v>
      </c>
      <c r="IZ51">
        <f>IF(ISNUMBER(SEARCH(Hauls!$G$386,JA$2:JA$202)),MAX(IZ$1:IZ50)+1,0)</f>
        <v>50</v>
      </c>
      <c r="JA51" t="s">
        <v>3225</v>
      </c>
      <c r="JB51" t="str">
        <f>IFERROR(VLOOKUP(ROWS(JB$2:JB51),IZ$2:JA$202,2,FALSE),"")</f>
        <v>GAA : G+A</v>
      </c>
      <c r="JC51">
        <f>IF(ISNUMBER(SEARCH(Hauls!$G$387,JD$2:JD$202)),MAX(JC$1:JC50)+1,0)</f>
        <v>50</v>
      </c>
      <c r="JD51" t="s">
        <v>3225</v>
      </c>
      <c r="JE51" t="str">
        <f>IFERROR(VLOOKUP(ROWS(JE$2:JE51),JC$2:JD$202,2,FALSE),"")</f>
        <v>GAA : G+A</v>
      </c>
      <c r="JF51">
        <f>IF(ISNUMBER(SEARCH(Hauls!$G$388,JG$2:JG$202)),MAX(JF$1:JF50)+1,0)</f>
        <v>50</v>
      </c>
      <c r="JG51" t="s">
        <v>3225</v>
      </c>
      <c r="JH51" t="str">
        <f>IFERROR(VLOOKUP(ROWS(JH$2:JH51),JF$2:JG$202,2,FALSE),"")</f>
        <v>GAA : G+A</v>
      </c>
      <c r="JI51">
        <f>IF(ISNUMBER(SEARCH(Hauls!$G$389,JJ$2:JJ$202)),MAX(JI$1:JI50)+1,0)</f>
        <v>50</v>
      </c>
      <c r="JJ51" t="s">
        <v>3225</v>
      </c>
      <c r="JK51" t="str">
        <f>IFERROR(VLOOKUP(ROWS(JK$2:JK51),JI$2:JJ$202,2,FALSE),"")</f>
        <v>GAA : G+A</v>
      </c>
      <c r="JL51">
        <f>IF(ISNUMBER(SEARCH(Hauls!$G$390,JM$2:JM$202)),MAX(JL$1:JL50)+1,0)</f>
        <v>50</v>
      </c>
      <c r="JM51" t="s">
        <v>3225</v>
      </c>
      <c r="JN51" t="str">
        <f>IFERROR(VLOOKUP(ROWS(JN$2:JN51),JL$2:JM$202,2,FALSE),"")</f>
        <v>GAA : G+A</v>
      </c>
      <c r="JO51">
        <f>IF(ISNUMBER(SEARCH(Hauls!$G$391,JP$2:JP$202)),MAX(JO$1:JO50)+1,0)</f>
        <v>50</v>
      </c>
      <c r="JP51" t="s">
        <v>3225</v>
      </c>
      <c r="JQ51" t="str">
        <f>IFERROR(VLOOKUP(ROWS(JQ$2:JQ51),JO$2:JP$202,2,FALSE),"")</f>
        <v>GAA : G+A</v>
      </c>
      <c r="JR51">
        <f>IF(ISNUMBER(SEARCH(Hauls!$G$392,JS$2:JS$202)),MAX(JR$1:JR50)+1,0)</f>
        <v>50</v>
      </c>
      <c r="JS51" t="s">
        <v>3225</v>
      </c>
      <c r="JT51" t="str">
        <f>IFERROR(VLOOKUP(ROWS(JT$2:JT51),JR$2:JS$202,2,FALSE),"")</f>
        <v>GAA : G+A</v>
      </c>
      <c r="JU51">
        <f>IF(ISNUMBER(SEARCH(Hauls!$G$393,JV$2:JV$202)),MAX(JU$1:JU50)+1,0)</f>
        <v>50</v>
      </c>
      <c r="JV51" t="s">
        <v>3225</v>
      </c>
      <c r="JW51" t="str">
        <f>IFERROR(VLOOKUP(ROWS(JW$2:JW51),JU$2:JV$202,2,FALSE),"")</f>
        <v>GAA : G+A</v>
      </c>
      <c r="JX51">
        <f>IF(ISNUMBER(SEARCH(Hauls!$G$394,JY$2:JY$202)),MAX(JX$1:JX50)+1,0)</f>
        <v>50</v>
      </c>
      <c r="JY51" t="s">
        <v>3225</v>
      </c>
      <c r="JZ51" t="str">
        <f>IFERROR(VLOOKUP(ROWS(JZ$2:JZ51),JX$2:JY$202,2,FALSE),"")</f>
        <v>GAA : G+A</v>
      </c>
      <c r="KA51">
        <f>IF(ISNUMBER(SEARCH(Hauls!$G$395,KB$2:KB$202)),MAX(KA$1:KA50)+1,0)</f>
        <v>50</v>
      </c>
      <c r="KB51" t="s">
        <v>3225</v>
      </c>
      <c r="KC51" t="str">
        <f>IFERROR(VLOOKUP(ROWS(KC$2:KC51),KA$2:KB$202,2,FALSE),"")</f>
        <v>GAA : G+A</v>
      </c>
      <c r="KD51">
        <f>IF(ISNUMBER(SEARCH(Hauls!$G$396,KE$2:KE$202)),MAX(KD$1:KD50)+1,0)</f>
        <v>50</v>
      </c>
      <c r="KE51" t="s">
        <v>3225</v>
      </c>
      <c r="KF51" t="str">
        <f>IFERROR(VLOOKUP(ROWS(KF$2:KF51),KD$2:KE$202,2,FALSE),"")</f>
        <v>GAA : G+A</v>
      </c>
      <c r="KG51">
        <f>IF(ISNUMBER(SEARCH(Hauls!$G$397,KH$2:KH$202)),MAX(KG$1:KG50)+1,0)</f>
        <v>50</v>
      </c>
      <c r="KH51" t="s">
        <v>3225</v>
      </c>
      <c r="KI51" t="str">
        <f>IFERROR(VLOOKUP(ROWS(KI$2:KI51),KG$2:KH$202,2,FALSE),"")</f>
        <v>GAA : G+A</v>
      </c>
      <c r="KJ51">
        <f>IF(ISNUMBER(SEARCH(Hauls!$G$398,KK$2:KK$202)),MAX(KJ$1:KJ50)+1,0)</f>
        <v>50</v>
      </c>
      <c r="KK51" t="s">
        <v>3225</v>
      </c>
      <c r="KL51" t="str">
        <f>IFERROR(VLOOKUP(ROWS(KL$2:KL51),KJ$2:KK$202,2,FALSE),"")</f>
        <v>GAA : G+A</v>
      </c>
      <c r="KM51">
        <f>IF(ISNUMBER(SEARCH(Hauls!$G$399,KN$2:KN$202)),MAX(KM$1:KM50)+1,0)</f>
        <v>50</v>
      </c>
      <c r="KN51" t="s">
        <v>3225</v>
      </c>
      <c r="KO51" t="str">
        <f>IFERROR(VLOOKUP(ROWS(KO$2:KO51),KM$2:KN$202,2,FALSE),"")</f>
        <v>GAA : G+A</v>
      </c>
      <c r="KP51">
        <f>IF(ISNUMBER(SEARCH(Hauls!$G$400,KQ$2:KQ$202)),MAX(KP$1:KP50)+1,0)</f>
        <v>50</v>
      </c>
      <c r="KQ51" t="s">
        <v>3225</v>
      </c>
      <c r="KR51" t="str">
        <f>IFERROR(VLOOKUP(ROWS(KR$2:KR51),KP$2:KQ$202,2,FALSE),"")</f>
        <v>GAA : G+A</v>
      </c>
    </row>
    <row r="52" spans="1:304" x14ac:dyDescent="0.25">
      <c r="A52" t="s">
        <v>2590</v>
      </c>
      <c r="B52" t="s">
        <v>2591</v>
      </c>
      <c r="C52" t="s">
        <v>648</v>
      </c>
      <c r="D52" t="str">
        <f t="shared" si="0"/>
        <v>GAD : G+D</v>
      </c>
      <c r="E52">
        <f>IF(ISNUMBER(SEARCH(Hauls!$G$301,$F$2:$F$202)),MAX($E$1:E51)+1,0)</f>
        <v>51</v>
      </c>
      <c r="F52" t="s">
        <v>3226</v>
      </c>
      <c r="G52" t="str">
        <f>IFERROR(VLOOKUP(ROWS($G$2:G52),$E$2:$F$202,2,FALSE),"")</f>
        <v>GAD : G+D</v>
      </c>
      <c r="H52">
        <f>IF(ISNUMBER(SEARCH(Hauls!$G$302,I$2:I$202)),MAX(H$1:H51)+1,0)</f>
        <v>51</v>
      </c>
      <c r="I52" t="s">
        <v>3226</v>
      </c>
      <c r="J52" t="str">
        <f>IFERROR(VLOOKUP(ROWS(J$2:J52),H$2:I$202,2,FALSE),"")</f>
        <v>GAD : G+D</v>
      </c>
      <c r="K52">
        <f>IF(ISNUMBER(SEARCH(Hauls!$G$303,L$2:L$202)),MAX(K$1:K51)+1,0)</f>
        <v>51</v>
      </c>
      <c r="L52" t="s">
        <v>3226</v>
      </c>
      <c r="M52" t="str">
        <f>IFERROR(VLOOKUP(ROWS(M$2:M52),K$2:L$202,2,FALSE),"")</f>
        <v>GAD : G+D</v>
      </c>
      <c r="N52">
        <f>IF(ISNUMBER(SEARCH(Hauls!$G$304,O$2:O$202)),MAX(N$1:N51)+1,0)</f>
        <v>51</v>
      </c>
      <c r="O52" t="s">
        <v>3226</v>
      </c>
      <c r="P52" t="str">
        <f>IFERROR(VLOOKUP(ROWS(P$2:P52),N$2:O$202,2,FALSE),"")</f>
        <v>GAD : G+D</v>
      </c>
      <c r="Q52">
        <f>IF(ISNUMBER(SEARCH(Hauls!$G$305,R$2:R$202)),MAX(Q$1:Q51)+1,0)</f>
        <v>51</v>
      </c>
      <c r="R52" t="s">
        <v>3226</v>
      </c>
      <c r="S52" t="str">
        <f>IFERROR(VLOOKUP(ROWS(S$2:S52),Q$2:R$202,2,FALSE),"")</f>
        <v>GAD : G+D</v>
      </c>
      <c r="T52">
        <f>IF(ISNUMBER(SEARCH(Hauls!$G$306,U$2:U$202)),MAX(T$1:T51)+1,0)</f>
        <v>51</v>
      </c>
      <c r="U52" t="s">
        <v>3226</v>
      </c>
      <c r="V52" t="str">
        <f>IFERROR(VLOOKUP(ROWS(V$2:V52),T$2:U$202,2,FALSE),"")</f>
        <v>GAD : G+D</v>
      </c>
      <c r="W52">
        <f>IF(ISNUMBER(SEARCH(Hauls!$G$307,X$2:X$202)),MAX(W$1:W51)+1,0)</f>
        <v>51</v>
      </c>
      <c r="X52" t="s">
        <v>3226</v>
      </c>
      <c r="Y52" t="str">
        <f>IFERROR(VLOOKUP(ROWS(Y$2:Y52),W$2:X$202,2,FALSE),"")</f>
        <v>GAD : G+D</v>
      </c>
      <c r="Z52">
        <f>IF(ISNUMBER(SEARCH(Hauls!$G$308,AA$2:AA$202)),MAX(Z$1:Z51)+1,0)</f>
        <v>51</v>
      </c>
      <c r="AA52" t="s">
        <v>3226</v>
      </c>
      <c r="AB52" t="str">
        <f>IFERROR(VLOOKUP(ROWS(AB$2:AB52),Z$2:AA$202,2,FALSE),"")</f>
        <v>GAD : G+D</v>
      </c>
      <c r="AC52">
        <f>IF(ISNUMBER(SEARCH(Hauls!$G$309,AD$2:AD$202)),MAX(AC$1:AC51)+1,0)</f>
        <v>51</v>
      </c>
      <c r="AD52" t="s">
        <v>3226</v>
      </c>
      <c r="AE52" t="str">
        <f>IFERROR(VLOOKUP(ROWS(AE$2:AE52),AC$2:AD$202,2,FALSE),"")</f>
        <v>GAD : G+D</v>
      </c>
      <c r="AF52">
        <f>IF(ISNUMBER(SEARCH(Hauls!$G$310,AG$2:AG$202)),MAX(AF$1:AF51)+1,0)</f>
        <v>51</v>
      </c>
      <c r="AG52" t="s">
        <v>3226</v>
      </c>
      <c r="AH52" t="str">
        <f>IFERROR(VLOOKUP(ROWS(AH$2:AH52),AF$2:AG$202,2,FALSE),"")</f>
        <v>GAD : G+D</v>
      </c>
      <c r="AI52">
        <f>IF(ISNUMBER(SEARCH(Hauls!$G$311,AJ$2:AJ$202)),MAX(AI$1:AI51)+1,0)</f>
        <v>51</v>
      </c>
      <c r="AJ52" t="s">
        <v>3226</v>
      </c>
      <c r="AK52" t="str">
        <f>IFERROR(VLOOKUP(ROWS(AK$2:AK52),AI$2:AJ$202,2,FALSE),"")</f>
        <v>GAD : G+D</v>
      </c>
      <c r="AL52">
        <f>IF(ISNUMBER(SEARCH(Hauls!$G$312,AM$2:AM$202)),MAX(AL$1:AL51)+1,0)</f>
        <v>51</v>
      </c>
      <c r="AM52" t="s">
        <v>3226</v>
      </c>
      <c r="AN52" t="str">
        <f>IFERROR(VLOOKUP(ROWS(AN$2:AN52),AL$2:AM$202,2,FALSE),"")</f>
        <v>GAD : G+D</v>
      </c>
      <c r="AO52">
        <f>IF(ISNUMBER(SEARCH(Hauls!$G$313,AP$2:AP$202)),MAX(AO$1:AO51)+1,0)</f>
        <v>51</v>
      </c>
      <c r="AP52" t="s">
        <v>3226</v>
      </c>
      <c r="AQ52" t="str">
        <f>IFERROR(VLOOKUP(ROWS(AQ$2:AQ52),AO$2:AP$202,2,FALSE),"")</f>
        <v>GAD : G+D</v>
      </c>
      <c r="AR52">
        <f>IF(ISNUMBER(SEARCH(Hauls!$G$314,AS$2:AS$202)),MAX(AR$1:AR51)+1,0)</f>
        <v>51</v>
      </c>
      <c r="AS52" t="s">
        <v>3226</v>
      </c>
      <c r="AT52" t="str">
        <f>IFERROR(VLOOKUP(ROWS(AT$2:AT52),AR$2:AS$202,2,FALSE),"")</f>
        <v>GAD : G+D</v>
      </c>
      <c r="AU52">
        <f>IF(ISNUMBER(SEARCH(Hauls!$G$315,AV$2:AV$202)),MAX(AU$1:AU51)+1,0)</f>
        <v>51</v>
      </c>
      <c r="AV52" t="s">
        <v>3226</v>
      </c>
      <c r="AW52" t="str">
        <f>IFERROR(VLOOKUP(ROWS(AW$2:AW52),AU$2:AV$202,2,FALSE),"")</f>
        <v>GAD : G+D</v>
      </c>
      <c r="AX52">
        <f>IF(ISNUMBER(SEARCH(Hauls!$G$316,AY$2:AY$202)),MAX(AX$1:AX51)+1,0)</f>
        <v>51</v>
      </c>
      <c r="AY52" t="s">
        <v>3226</v>
      </c>
      <c r="AZ52" t="str">
        <f>IFERROR(VLOOKUP(ROWS(AZ$2:AZ52),AX$2:AY$202,2,FALSE),"")</f>
        <v>GAD : G+D</v>
      </c>
      <c r="BA52">
        <f>IF(ISNUMBER(SEARCH(Hauls!$G$317,BB$2:BB$202)),MAX(BA$1:BA51)+1,0)</f>
        <v>51</v>
      </c>
      <c r="BB52" t="s">
        <v>3226</v>
      </c>
      <c r="BC52" t="str">
        <f>IFERROR(VLOOKUP(ROWS(BC$2:BC52),BA$2:BB$202,2,FALSE),"")</f>
        <v>GAD : G+D</v>
      </c>
      <c r="BD52">
        <f>IF(ISNUMBER(SEARCH(Hauls!$G$318,BE$2:BE$202)),MAX(BD$1:BD51)+1,0)</f>
        <v>51</v>
      </c>
      <c r="BE52" t="s">
        <v>3226</v>
      </c>
      <c r="BF52" t="str">
        <f>IFERROR(VLOOKUP(ROWS(BF$2:BF52),BD$2:BE$202,2,FALSE),"")</f>
        <v>GAD : G+D</v>
      </c>
      <c r="BG52">
        <f>IF(ISNUMBER(SEARCH(Hauls!$G$319,BH$2:BH$202)),MAX(BG$1:BG51)+1,0)</f>
        <v>51</v>
      </c>
      <c r="BH52" t="s">
        <v>3226</v>
      </c>
      <c r="BI52" t="str">
        <f>IFERROR(VLOOKUP(ROWS(BI$2:BI52),BG$2:BH$202,2,FALSE),"")</f>
        <v>GAD : G+D</v>
      </c>
      <c r="BJ52">
        <f>IF(ISNUMBER(SEARCH(Hauls!$G$320,BK$2:BK$202)),MAX(BJ$1:BJ51)+1,0)</f>
        <v>51</v>
      </c>
      <c r="BK52" t="s">
        <v>3226</v>
      </c>
      <c r="BL52" t="str">
        <f>IFERROR(VLOOKUP(ROWS(BL$2:BL52),BJ$2:BK$202,2,FALSE),"")</f>
        <v>GAD : G+D</v>
      </c>
      <c r="BM52">
        <f>IF(ISNUMBER(SEARCH(Hauls!$G$321,BN$2:BN$202)),MAX(BM$1:BM51)+1,0)</f>
        <v>51</v>
      </c>
      <c r="BN52" t="s">
        <v>3226</v>
      </c>
      <c r="BO52" t="str">
        <f>IFERROR(VLOOKUP(ROWS(BO$2:BO52),BM$2:BN$202,2,FALSE),"")</f>
        <v>GAD : G+D</v>
      </c>
      <c r="BP52">
        <f>IF(ISNUMBER(SEARCH(Hauls!$G$322,BQ$2:BQ$202)),MAX(BP$1:BP51)+1,0)</f>
        <v>51</v>
      </c>
      <c r="BQ52" t="s">
        <v>3226</v>
      </c>
      <c r="BR52" t="str">
        <f>IFERROR(VLOOKUP(ROWS(BR$2:BR52),BP$2:BQ$202,2,FALSE),"")</f>
        <v>GAD : G+D</v>
      </c>
      <c r="BS52">
        <f>IF(ISNUMBER(SEARCH(Hauls!$G$323,BT$2:BT$202)),MAX(BS$1:BS51)+1,0)</f>
        <v>51</v>
      </c>
      <c r="BT52" t="s">
        <v>3226</v>
      </c>
      <c r="BU52" t="str">
        <f>IFERROR(VLOOKUP(ROWS(BU$2:BU52),BS$2:BT$202,2,FALSE),"")</f>
        <v>GAD : G+D</v>
      </c>
      <c r="BV52">
        <f>IF(ISNUMBER(SEARCH(Hauls!$G$324,BW$2:BW$202)),MAX(BV$1:BV51)+1,0)</f>
        <v>51</v>
      </c>
      <c r="BW52" t="s">
        <v>3226</v>
      </c>
      <c r="BX52" t="str">
        <f>IFERROR(VLOOKUP(ROWS(BX$2:BX52),BV$2:BW$202,2,FALSE),"")</f>
        <v>GAD : G+D</v>
      </c>
      <c r="BY52">
        <f>IF(ISNUMBER(SEARCH(Hauls!$G$325,BZ$2:BZ$202)),MAX(BY$1:BY51)+1,0)</f>
        <v>51</v>
      </c>
      <c r="BZ52" t="s">
        <v>3226</v>
      </c>
      <c r="CA52" t="str">
        <f>IFERROR(VLOOKUP(ROWS(CA$2:CA52),BY$2:BZ$202,2,FALSE),"")</f>
        <v>GAD : G+D</v>
      </c>
      <c r="CB52">
        <f>IF(ISNUMBER(SEARCH(Hauls!$G$326,CC$2:CC$202)),MAX(CB$1:CB51)+1,0)</f>
        <v>51</v>
      </c>
      <c r="CC52" t="s">
        <v>3226</v>
      </c>
      <c r="CD52" t="str">
        <f>IFERROR(VLOOKUP(ROWS(CD$2:CD52),CB$2:CC$202,2,FALSE),"")</f>
        <v>GAD : G+D</v>
      </c>
      <c r="CE52">
        <f>IF(ISNUMBER(SEARCH(Hauls!$G$327,CF$2:CF$202)),MAX(CE$1:CE51)+1,0)</f>
        <v>51</v>
      </c>
      <c r="CF52" t="s">
        <v>3226</v>
      </c>
      <c r="CG52" t="str">
        <f>IFERROR(VLOOKUP(ROWS(CG$2:CG52),CE$2:CF$202,2,FALSE),"")</f>
        <v>GAD : G+D</v>
      </c>
      <c r="CH52">
        <f>IF(ISNUMBER(SEARCH(Hauls!$G$328,CI$2:CI$202)),MAX(CH$1:CH51)+1,0)</f>
        <v>51</v>
      </c>
      <c r="CI52" t="s">
        <v>3226</v>
      </c>
      <c r="CJ52" t="str">
        <f>IFERROR(VLOOKUP(ROWS(CJ$2:CJ52),CH$2:CI$202,2,FALSE),"")</f>
        <v>GAD : G+D</v>
      </c>
      <c r="CK52">
        <f>IF(ISNUMBER(SEARCH(Hauls!$G$329,CL$2:CL$202)),MAX(CK$1:CK51)+1,0)</f>
        <v>51</v>
      </c>
      <c r="CL52" t="s">
        <v>3226</v>
      </c>
      <c r="CM52" t="str">
        <f>IFERROR(VLOOKUP(ROWS(CM$2:CM52),CK$2:CL$202,2,FALSE),"")</f>
        <v>GAD : G+D</v>
      </c>
      <c r="CN52">
        <f>IF(ISNUMBER(SEARCH(Hauls!$G$330,CO$2:CO$202)),MAX(CN$1:CN51)+1,0)</f>
        <v>51</v>
      </c>
      <c r="CO52" t="s">
        <v>3226</v>
      </c>
      <c r="CP52" t="str">
        <f>IFERROR(VLOOKUP(ROWS(CP$2:CP52),CN$2:CO$202,2,FALSE),"")</f>
        <v>GAD : G+D</v>
      </c>
      <c r="CQ52">
        <f>IF(ISNUMBER(SEARCH(Hauls!$G$331,CR$2:CR$202)),MAX(CQ$1:CQ51)+1,0)</f>
        <v>51</v>
      </c>
      <c r="CR52" t="s">
        <v>3226</v>
      </c>
      <c r="CS52" t="str">
        <f>IFERROR(VLOOKUP(ROWS(CS$2:CS52),CQ$2:CR$202,2,FALSE),"")</f>
        <v>GAD : G+D</v>
      </c>
      <c r="CT52">
        <f>IF(ISNUMBER(SEARCH(Hauls!$G$332,CU$2:CU$202)),MAX(CT$1:CT51)+1,0)</f>
        <v>51</v>
      </c>
      <c r="CU52" t="s">
        <v>3226</v>
      </c>
      <c r="CV52" t="str">
        <f>IFERROR(VLOOKUP(ROWS(CV$2:CV52),CT$2:CU$202,2,FALSE),"")</f>
        <v>GAD : G+D</v>
      </c>
      <c r="CW52">
        <f>IF(ISNUMBER(SEARCH(Hauls!$G$333,CX$2:CX$202)),MAX(CW$1:CW51)+1,0)</f>
        <v>51</v>
      </c>
      <c r="CX52" t="s">
        <v>3226</v>
      </c>
      <c r="CY52" t="str">
        <f>IFERROR(VLOOKUP(ROWS(CY$2:CY52),CW$2:CX$202,2,FALSE),"")</f>
        <v>GAD : G+D</v>
      </c>
      <c r="CZ52">
        <f>IF(ISNUMBER(SEARCH(Hauls!$G$334,DA$2:DA$202)),MAX(CZ$1:CZ51)+1,0)</f>
        <v>51</v>
      </c>
      <c r="DA52" t="s">
        <v>3226</v>
      </c>
      <c r="DB52" t="str">
        <f>IFERROR(VLOOKUP(ROWS(DB$2:DB52),CZ$2:DA$202,2,FALSE),"")</f>
        <v>GAD : G+D</v>
      </c>
      <c r="DC52">
        <f>IF(ISNUMBER(SEARCH(Hauls!$G$335,DD$2:DD$202)),MAX(DC$1:DC51)+1,0)</f>
        <v>51</v>
      </c>
      <c r="DD52" t="s">
        <v>3226</v>
      </c>
      <c r="DE52" t="str">
        <f>IFERROR(VLOOKUP(ROWS(DE$2:DE52),DC$2:DD$202,2,FALSE),"")</f>
        <v>GAD : G+D</v>
      </c>
      <c r="DF52">
        <f>IF(ISNUMBER(SEARCH(Hauls!$G$336,DG$2:DG$202)),MAX(DF$1:DF51)+1,0)</f>
        <v>51</v>
      </c>
      <c r="DG52" t="s">
        <v>3226</v>
      </c>
      <c r="DH52" t="str">
        <f>IFERROR(VLOOKUP(ROWS(DH$2:DH52),DF$2:DG$202,2,FALSE),"")</f>
        <v>GAD : G+D</v>
      </c>
      <c r="DI52">
        <f>IF(ISNUMBER(SEARCH(Hauls!$G$337,DJ$2:DJ$202)),MAX(DI$1:DI51)+1,0)</f>
        <v>51</v>
      </c>
      <c r="DJ52" t="s">
        <v>3226</v>
      </c>
      <c r="DK52" t="str">
        <f>IFERROR(VLOOKUP(ROWS(DK$2:DK52),DI$2:DJ$202,2,FALSE),"")</f>
        <v>GAD : G+D</v>
      </c>
      <c r="DL52">
        <f>IF(ISNUMBER(SEARCH(Hauls!$G$338,DM$2:DM$202)),MAX(DL$1:DL51)+1,0)</f>
        <v>51</v>
      </c>
      <c r="DM52" t="s">
        <v>3226</v>
      </c>
      <c r="DN52" t="str">
        <f>IFERROR(VLOOKUP(ROWS(DN$2:DN52),DL$2:DM$202,2,FALSE),"")</f>
        <v>GAD : G+D</v>
      </c>
      <c r="DO52">
        <f>IF(ISNUMBER(SEARCH(Hauls!$G$339,DP$2:DP$202)),MAX(DO$1:DO51)+1,0)</f>
        <v>51</v>
      </c>
      <c r="DP52" t="s">
        <v>3226</v>
      </c>
      <c r="DQ52" t="str">
        <f>IFERROR(VLOOKUP(ROWS(DQ$2:DQ52),DO$2:DP$202,2,FALSE),"")</f>
        <v>GAD : G+D</v>
      </c>
      <c r="DR52">
        <f>IF(ISNUMBER(SEARCH(Hauls!$G$340,DS$2:DS$202)),MAX(DR$1:DR51)+1,0)</f>
        <v>51</v>
      </c>
      <c r="DS52" t="s">
        <v>3226</v>
      </c>
      <c r="DT52" t="str">
        <f>IFERROR(VLOOKUP(ROWS(DT$2:DT52),DR$2:DS$202,2,FALSE),"")</f>
        <v>GAD : G+D</v>
      </c>
      <c r="DU52">
        <f>IF(ISNUMBER(SEARCH(Hauls!$G$341,DV$2:DV$202)),MAX(DU$1:DU51)+1,0)</f>
        <v>51</v>
      </c>
      <c r="DV52" t="s">
        <v>3226</v>
      </c>
      <c r="DW52" t="str">
        <f>IFERROR(VLOOKUP(ROWS(DW$2:DW52),DU$2:DV$202,2,FALSE),"")</f>
        <v>GAD : G+D</v>
      </c>
      <c r="DX52">
        <f>IF(ISNUMBER(SEARCH(Hauls!$G$342,DY$2:DY$202)),MAX(DX$1:DX51)+1,0)</f>
        <v>51</v>
      </c>
      <c r="DY52" t="s">
        <v>3226</v>
      </c>
      <c r="DZ52" t="str">
        <f>IFERROR(VLOOKUP(ROWS(DZ$2:DZ52),DX$2:DY$202,2,FALSE),"")</f>
        <v>GAD : G+D</v>
      </c>
      <c r="EA52">
        <f>IF(ISNUMBER(SEARCH(Hauls!$G$343,EB$2:EB$202)),MAX(EA$1:EA51)+1,0)</f>
        <v>51</v>
      </c>
      <c r="EB52" t="s">
        <v>3226</v>
      </c>
      <c r="EC52" t="str">
        <f>IFERROR(VLOOKUP(ROWS(EC$2:EC52),EA$2:EB$202,2,FALSE),"")</f>
        <v>GAD : G+D</v>
      </c>
      <c r="ED52">
        <f>IF(ISNUMBER(SEARCH(Hauls!$G$344,EE$2:EE$202)),MAX(ED$1:ED51)+1,0)</f>
        <v>51</v>
      </c>
      <c r="EE52" t="s">
        <v>3226</v>
      </c>
      <c r="EF52" t="str">
        <f>IFERROR(VLOOKUP(ROWS(EF$2:EF52),ED$2:EE$202,2,FALSE),"")</f>
        <v>GAD : G+D</v>
      </c>
      <c r="EG52">
        <f>IF(ISNUMBER(SEARCH(Hauls!$G$345,EH$2:EH$202)),MAX(EG$1:EG51)+1,0)</f>
        <v>51</v>
      </c>
      <c r="EH52" t="s">
        <v>3226</v>
      </c>
      <c r="EI52" t="str">
        <f>IFERROR(VLOOKUP(ROWS(EI$2:EI52),EG$2:EH$202,2,FALSE),"")</f>
        <v>GAD : G+D</v>
      </c>
      <c r="EJ52">
        <f>IF(ISNUMBER(SEARCH(Hauls!$G$346,EK$2:EK$202)),MAX(EJ$1:EJ51)+1,0)</f>
        <v>51</v>
      </c>
      <c r="EK52" t="s">
        <v>3226</v>
      </c>
      <c r="EL52" t="str">
        <f>IFERROR(VLOOKUP(ROWS(EL$2:EL52),EJ$2:EK$202,2,FALSE),"")</f>
        <v>GAD : G+D</v>
      </c>
      <c r="EM52">
        <f>IF(ISNUMBER(SEARCH(Hauls!$G$347,EN$2:EN$202)),MAX(EM$1:EM51)+1,0)</f>
        <v>51</v>
      </c>
      <c r="EN52" t="s">
        <v>3226</v>
      </c>
      <c r="EO52" t="str">
        <f>IFERROR(VLOOKUP(ROWS(EO$2:EO52),EM$2:EN$202,2,FALSE),"")</f>
        <v>GAD : G+D</v>
      </c>
      <c r="EP52">
        <f>IF(ISNUMBER(SEARCH(Hauls!$G$348,EQ$2:EQ$202)),MAX(EP$1:EP51)+1,0)</f>
        <v>51</v>
      </c>
      <c r="EQ52" t="s">
        <v>3226</v>
      </c>
      <c r="ER52" t="str">
        <f>IFERROR(VLOOKUP(ROWS(ER$2:ER52),EP$2:EQ$202,2,FALSE),"")</f>
        <v>GAD : G+D</v>
      </c>
      <c r="ES52">
        <f>IF(ISNUMBER(SEARCH(Hauls!$G$349,ET$2:ET$202)),MAX(ES$1:ES51)+1,0)</f>
        <v>51</v>
      </c>
      <c r="ET52" t="s">
        <v>3226</v>
      </c>
      <c r="EU52" t="str">
        <f>IFERROR(VLOOKUP(ROWS(EU$2:EU52),ES$2:ET$202,2,FALSE),"")</f>
        <v>GAD : G+D</v>
      </c>
      <c r="EV52">
        <f>IF(ISNUMBER(SEARCH(Hauls!$G$350,EW$2:EW$202)),MAX(EV$1:EV51)+1,0)</f>
        <v>51</v>
      </c>
      <c r="EW52" t="s">
        <v>3226</v>
      </c>
      <c r="EX52" t="str">
        <f>IFERROR(VLOOKUP(ROWS(EX$2:EX52),EV$2:EW$202,2,FALSE),"")</f>
        <v>GAD : G+D</v>
      </c>
      <c r="EY52">
        <f>IF(ISNUMBER(SEARCH(Hauls!$G$351,EZ$2:EZ$202)),MAX(EY$1:EY51)+1,0)</f>
        <v>51</v>
      </c>
      <c r="EZ52" t="s">
        <v>3226</v>
      </c>
      <c r="FA52" t="str">
        <f>IFERROR(VLOOKUP(ROWS(FA$2:FA52),EY$2:EZ$202,2,FALSE),"")</f>
        <v>GAD : G+D</v>
      </c>
      <c r="FB52">
        <f>IF(ISNUMBER(SEARCH(Hauls!$G$352,FC$2:FC$202)),MAX(FB$1:FB51)+1,0)</f>
        <v>51</v>
      </c>
      <c r="FC52" t="s">
        <v>3226</v>
      </c>
      <c r="FD52" t="str">
        <f>IFERROR(VLOOKUP(ROWS(FD$2:FD52),FB$2:FC$202,2,FALSE),"")</f>
        <v>GAD : G+D</v>
      </c>
      <c r="FE52">
        <f>IF(ISNUMBER(SEARCH(Hauls!$G$353,FF$2:FF$202)),MAX(FE$1:FE51)+1,0)</f>
        <v>51</v>
      </c>
      <c r="FF52" t="s">
        <v>3226</v>
      </c>
      <c r="FG52" t="str">
        <f>IFERROR(VLOOKUP(ROWS(FG$2:FG52),FE$2:FF$202,2,FALSE),"")</f>
        <v>GAD : G+D</v>
      </c>
      <c r="FH52">
        <f>IF(ISNUMBER(SEARCH(Hauls!$G$354,FI$2:FI$202)),MAX(FH$1:FH51)+1,0)</f>
        <v>51</v>
      </c>
      <c r="FI52" t="s">
        <v>3226</v>
      </c>
      <c r="FJ52" t="str">
        <f>IFERROR(VLOOKUP(ROWS(FJ$2:FJ52),FH$2:FI$202,2,FALSE),"")</f>
        <v>GAD : G+D</v>
      </c>
      <c r="FK52">
        <f>IF(ISNUMBER(SEARCH(Hauls!$G$355,FL$2:FL$202)),MAX(FK$1:FK51)+1,0)</f>
        <v>51</v>
      </c>
      <c r="FL52" t="s">
        <v>3226</v>
      </c>
      <c r="FM52" t="str">
        <f>IFERROR(VLOOKUP(ROWS(FM$2:FM52),FK$2:FL$202,2,FALSE),"")</f>
        <v>GAD : G+D</v>
      </c>
      <c r="FN52">
        <f>IF(ISNUMBER(SEARCH(Hauls!$G$356,FO$2:FO$202)),MAX(FN$1:FN51)+1,0)</f>
        <v>51</v>
      </c>
      <c r="FO52" t="s">
        <v>3226</v>
      </c>
      <c r="FP52" t="str">
        <f>IFERROR(VLOOKUP(ROWS(FP$2:FP52),FN$2:FO$202,2,FALSE),"")</f>
        <v>GAD : G+D</v>
      </c>
      <c r="FQ52">
        <f>IF(ISNUMBER(SEARCH(Hauls!$G$357,FR$2:FR$202)),MAX(FQ$1:FQ51)+1,0)</f>
        <v>51</v>
      </c>
      <c r="FR52" t="s">
        <v>3226</v>
      </c>
      <c r="FS52" t="str">
        <f>IFERROR(VLOOKUP(ROWS(FS$2:FS52),FQ$2:FR$202,2,FALSE),"")</f>
        <v>GAD : G+D</v>
      </c>
      <c r="FT52">
        <f>IF(ISNUMBER(SEARCH(Hauls!$G$358,FU$2:FU$202)),MAX(FT$1:FT51)+1,0)</f>
        <v>51</v>
      </c>
      <c r="FU52" t="s">
        <v>3226</v>
      </c>
      <c r="FV52" t="str">
        <f>IFERROR(VLOOKUP(ROWS(FV$2:FV52),FT$2:FU$202,2,FALSE),"")</f>
        <v>GAD : G+D</v>
      </c>
      <c r="FW52">
        <f>IF(ISNUMBER(SEARCH(Hauls!$G$359,FX$2:FX$202)),MAX(FW$1:FW51)+1,0)</f>
        <v>51</v>
      </c>
      <c r="FX52" t="s">
        <v>3226</v>
      </c>
      <c r="FY52" t="str">
        <f>IFERROR(VLOOKUP(ROWS(FY$2:FY52),FW$2:FX$202,2,FALSE),"")</f>
        <v>GAD : G+D</v>
      </c>
      <c r="FZ52">
        <f>IF(ISNUMBER(SEARCH(Hauls!$G$360,GA$2:GA$202)),MAX(FZ$1:FZ51)+1,0)</f>
        <v>51</v>
      </c>
      <c r="GA52" t="s">
        <v>3226</v>
      </c>
      <c r="GB52" t="str">
        <f>IFERROR(VLOOKUP(ROWS(GB$2:GB52),FZ$2:GA$202,2,FALSE),"")</f>
        <v>GAD : G+D</v>
      </c>
      <c r="GC52">
        <f>IF(ISNUMBER(SEARCH(Hauls!$G$361,GD$2:GD$202)),MAX(GC$1:GC51)+1,0)</f>
        <v>51</v>
      </c>
      <c r="GD52" t="s">
        <v>3226</v>
      </c>
      <c r="GE52" t="str">
        <f>IFERROR(VLOOKUP(ROWS(GE$2:GE52),GC$2:GD$202,2,FALSE),"")</f>
        <v>GAD : G+D</v>
      </c>
      <c r="GF52">
        <f>IF(ISNUMBER(SEARCH(Hauls!$G$362,GG$2:GG$202)),MAX(GF$1:GF51)+1,0)</f>
        <v>51</v>
      </c>
      <c r="GG52" t="s">
        <v>3226</v>
      </c>
      <c r="GH52" t="str">
        <f>IFERROR(VLOOKUP(ROWS(GH$2:GH52),GF$2:GG$202,2,FALSE),"")</f>
        <v>GAD : G+D</v>
      </c>
      <c r="GI52">
        <f>IF(ISNUMBER(SEARCH(Hauls!$G$363,GJ$2:GJ$202)),MAX(GI$1:GI51)+1,0)</f>
        <v>51</v>
      </c>
      <c r="GJ52" t="s">
        <v>3226</v>
      </c>
      <c r="GK52" t="str">
        <f>IFERROR(VLOOKUP(ROWS(GK$2:GK52),GI$2:GJ$202,2,FALSE),"")</f>
        <v>GAD : G+D</v>
      </c>
      <c r="GL52">
        <f>IF(ISNUMBER(SEARCH(Hauls!$G$364,GM$2:GM$202)),MAX(GL$1:GL51)+1,0)</f>
        <v>51</v>
      </c>
      <c r="GM52" t="s">
        <v>3226</v>
      </c>
      <c r="GN52" t="str">
        <f>IFERROR(VLOOKUP(ROWS(GN$2:GN52),GL$2:GM$202,2,FALSE),"")</f>
        <v>GAD : G+D</v>
      </c>
      <c r="GO52">
        <f>IF(ISNUMBER(SEARCH(Hauls!$G$365,GP$2:GP$202)),MAX(GO$1:GO51)+1,0)</f>
        <v>51</v>
      </c>
      <c r="GP52" t="s">
        <v>3226</v>
      </c>
      <c r="GQ52" t="str">
        <f>IFERROR(VLOOKUP(ROWS(GQ$2:GQ52),GO$2:GP$202,2,FALSE),"")</f>
        <v>GAD : G+D</v>
      </c>
      <c r="GR52">
        <f>IF(ISNUMBER(SEARCH(Hauls!$G$366,GS$2:GS$202)),MAX(GR$1:GR51)+1,0)</f>
        <v>51</v>
      </c>
      <c r="GS52" t="s">
        <v>3226</v>
      </c>
      <c r="GT52" t="str">
        <f>IFERROR(VLOOKUP(ROWS(GT$2:GT52),GR$2:GS$202,2,FALSE),"")</f>
        <v>GAD : G+D</v>
      </c>
      <c r="GU52">
        <f>IF(ISNUMBER(SEARCH(Hauls!$G$366,GV$2:GV$202)),MAX(GU$1:GU51)+1,0)</f>
        <v>51</v>
      </c>
      <c r="GV52" t="s">
        <v>3226</v>
      </c>
      <c r="GW52" t="str">
        <f>IFERROR(VLOOKUP(ROWS(GW$2:GW52),GU$2:GV$202,2,FALSE),"")</f>
        <v>GAD : G+D</v>
      </c>
      <c r="GX52">
        <f>IF(ISNUMBER(SEARCH(Hauls!$G$368,GY$2:GY$202)),MAX(GX$1:GX51)+1,0)</f>
        <v>51</v>
      </c>
      <c r="GY52" t="s">
        <v>3226</v>
      </c>
      <c r="GZ52" t="str">
        <f>IFERROR(VLOOKUP(ROWS(GZ$2:GZ52),GX$2:GY$202,2,FALSE),"")</f>
        <v>GAD : G+D</v>
      </c>
      <c r="HA52">
        <f>IF(ISNUMBER(SEARCH(Hauls!$G$369,HB$2:HB$202)),MAX(HA$1:HA51)+1,0)</f>
        <v>51</v>
      </c>
      <c r="HB52" t="s">
        <v>3226</v>
      </c>
      <c r="HC52" t="str">
        <f>IFERROR(VLOOKUP(ROWS(HC$2:HC52),HA$2:HB$202,2,FALSE),"")</f>
        <v>GAD : G+D</v>
      </c>
      <c r="HD52">
        <f>IF(ISNUMBER(SEARCH(Hauls!$G$370,HE$2:HE$202)),MAX(HD$1:HD51)+1,0)</f>
        <v>51</v>
      </c>
      <c r="HE52" t="s">
        <v>3226</v>
      </c>
      <c r="HF52" t="str">
        <f>IFERROR(VLOOKUP(ROWS(HF$2:HF52),HD$2:HE$202,2,FALSE),"")</f>
        <v>GAD : G+D</v>
      </c>
      <c r="HG52">
        <f>IF(ISNUMBER(SEARCH(Hauls!$G$371,HH$2:HH$202)),MAX(HG$1:HG51)+1,0)</f>
        <v>51</v>
      </c>
      <c r="HH52" t="s">
        <v>3226</v>
      </c>
      <c r="HI52" t="str">
        <f>IFERROR(VLOOKUP(ROWS(HI$2:HI52),HG$2:HH$202,2,FALSE),"")</f>
        <v>GAD : G+D</v>
      </c>
      <c r="HJ52">
        <f>IF(ISNUMBER(SEARCH(Hauls!$G$372,HK$2:HK$202)),MAX(HJ$1:HJ51)+1,0)</f>
        <v>51</v>
      </c>
      <c r="HK52" t="s">
        <v>3226</v>
      </c>
      <c r="HL52" t="str">
        <f>IFERROR(VLOOKUP(ROWS(HL$2:HL52),HJ$2:HK$202,2,FALSE),"")</f>
        <v>GAD : G+D</v>
      </c>
      <c r="HM52">
        <f>IF(ISNUMBER(SEARCH(Hauls!$G$373,HN$2:HN$202)),MAX(HM$1:HM51)+1,0)</f>
        <v>51</v>
      </c>
      <c r="HN52" t="s">
        <v>3226</v>
      </c>
      <c r="HO52" t="str">
        <f>IFERROR(VLOOKUP(ROWS(HO$2:HO52),HM$2:HN$202,2,FALSE),"")</f>
        <v>GAD : G+D</v>
      </c>
      <c r="HP52">
        <f>IF(ISNUMBER(SEARCH(Hauls!$G$374,HQ$2:HQ$202)),MAX(HP$1:HP51)+1,0)</f>
        <v>51</v>
      </c>
      <c r="HQ52" t="s">
        <v>3226</v>
      </c>
      <c r="HR52" t="str">
        <f>IFERROR(VLOOKUP(ROWS(HR$2:HR52),HP$2:HQ$202,2,FALSE),"")</f>
        <v>GAD : G+D</v>
      </c>
      <c r="HS52">
        <f>IF(ISNUMBER(SEARCH(Hauls!$G$375,HT$2:HT$202)),MAX(HS$1:HS51)+1,0)</f>
        <v>51</v>
      </c>
      <c r="HT52" t="s">
        <v>3226</v>
      </c>
      <c r="HU52" t="str">
        <f>IFERROR(VLOOKUP(ROWS(HU$2:HU52),HS$2:HT$202,2,FALSE),"")</f>
        <v>GAD : G+D</v>
      </c>
      <c r="HV52">
        <f>IF(ISNUMBER(SEARCH(Hauls!$G$376,HW$2:HW$202)),MAX(HV$1:HV51)+1,0)</f>
        <v>51</v>
      </c>
      <c r="HW52" t="s">
        <v>3226</v>
      </c>
      <c r="HX52" t="str">
        <f>IFERROR(VLOOKUP(ROWS(HX$2:HX52),HV$2:HW$202,2,FALSE),"")</f>
        <v>GAD : G+D</v>
      </c>
      <c r="HY52">
        <f>IF(ISNUMBER(SEARCH(Hauls!$G$377,HZ$2:HZ$202)),MAX(HY$1:HY51)+1,0)</f>
        <v>51</v>
      </c>
      <c r="HZ52" t="s">
        <v>3226</v>
      </c>
      <c r="IA52" t="str">
        <f>IFERROR(VLOOKUP(ROWS(IA$2:IA52),HY$2:HZ$202,2,FALSE),"")</f>
        <v>GAD : G+D</v>
      </c>
      <c r="IB52">
        <f>IF(ISNUMBER(SEARCH(Hauls!$G$378,IC$2:IC$202)),MAX(IB$1:IB51)+1,0)</f>
        <v>51</v>
      </c>
      <c r="IC52" t="s">
        <v>3226</v>
      </c>
      <c r="ID52" t="str">
        <f>IFERROR(VLOOKUP(ROWS(ID$2:ID52),IB$2:IC$202,2,FALSE),"")</f>
        <v>GAD : G+D</v>
      </c>
      <c r="IE52">
        <f>IF(ISNUMBER(SEARCH(Hauls!$G$379,IF$2:IF$202)),MAX(IE$1:IE51)+1,0)</f>
        <v>51</v>
      </c>
      <c r="IF52" t="s">
        <v>3226</v>
      </c>
      <c r="IG52" t="str">
        <f>IFERROR(VLOOKUP(ROWS(IG$2:IG52),IE$2:IF$202,2,FALSE),"")</f>
        <v>GAD : G+D</v>
      </c>
      <c r="IH52">
        <f>IF(ISNUMBER(SEARCH(Hauls!$G$380,II$2:II$202)),MAX(IH$1:IH51)+1,0)</f>
        <v>51</v>
      </c>
      <c r="II52" t="s">
        <v>3226</v>
      </c>
      <c r="IJ52" t="str">
        <f>IFERROR(VLOOKUP(ROWS(IJ$2:IJ52),IH$2:II$202,2,FALSE),"")</f>
        <v>GAD : G+D</v>
      </c>
      <c r="IK52">
        <f>IF(ISNUMBER(SEARCH(Hauls!$G$381,IL$2:IL$202)),MAX(IK$1:IK51)+1,0)</f>
        <v>51</v>
      </c>
      <c r="IL52" t="s">
        <v>3226</v>
      </c>
      <c r="IM52" t="str">
        <f>IFERROR(VLOOKUP(ROWS(IM$2:IM52),IK$2:IL$202,2,FALSE),"")</f>
        <v>GAD : G+D</v>
      </c>
      <c r="IN52">
        <f>IF(ISNUMBER(SEARCH(Hauls!$G$382,IO$2:IO$202)),MAX(IN$1:IN51)+1,0)</f>
        <v>51</v>
      </c>
      <c r="IO52" t="s">
        <v>3226</v>
      </c>
      <c r="IP52" t="str">
        <f>IFERROR(VLOOKUP(ROWS(IP$2:IP52),IN$2:IO$202,2,FALSE),"")</f>
        <v>GAD : G+D</v>
      </c>
      <c r="IQ52">
        <f>IF(ISNUMBER(SEARCH(Hauls!$G$383,IR$2:IR$202)),MAX(IQ$1:IQ51)+1,0)</f>
        <v>51</v>
      </c>
      <c r="IR52" t="s">
        <v>3226</v>
      </c>
      <c r="IS52" t="str">
        <f>IFERROR(VLOOKUP(ROWS(IS$2:IS52),IQ$2:IR$202,2,FALSE),"")</f>
        <v>GAD : G+D</v>
      </c>
      <c r="IT52">
        <f>IF(ISNUMBER(SEARCH(Hauls!$G$384,IU$2:IU$202)),MAX(IT$1:IT51)+1,0)</f>
        <v>51</v>
      </c>
      <c r="IU52" t="s">
        <v>3226</v>
      </c>
      <c r="IV52" t="str">
        <f>IFERROR(VLOOKUP(ROWS(IV$2:IV52),IT$2:IU$202,2,FALSE),"")</f>
        <v>GAD : G+D</v>
      </c>
      <c r="IW52">
        <f>IF(ISNUMBER(SEARCH(Hauls!$G$385,IX$2:IX$202)),MAX(IW$1:IW51)+1,0)</f>
        <v>51</v>
      </c>
      <c r="IX52" t="s">
        <v>3226</v>
      </c>
      <c r="IY52" t="str">
        <f>IFERROR(VLOOKUP(ROWS(IY$2:IY52),IW$2:IX$202,2,FALSE),"")</f>
        <v>GAD : G+D</v>
      </c>
      <c r="IZ52">
        <f>IF(ISNUMBER(SEARCH(Hauls!$G$386,JA$2:JA$202)),MAX(IZ$1:IZ51)+1,0)</f>
        <v>51</v>
      </c>
      <c r="JA52" t="s">
        <v>3226</v>
      </c>
      <c r="JB52" t="str">
        <f>IFERROR(VLOOKUP(ROWS(JB$2:JB52),IZ$2:JA$202,2,FALSE),"")</f>
        <v>GAD : G+D</v>
      </c>
      <c r="JC52">
        <f>IF(ISNUMBER(SEARCH(Hauls!$G$387,JD$2:JD$202)),MAX(JC$1:JC51)+1,0)</f>
        <v>51</v>
      </c>
      <c r="JD52" t="s">
        <v>3226</v>
      </c>
      <c r="JE52" t="str">
        <f>IFERROR(VLOOKUP(ROWS(JE$2:JE52),JC$2:JD$202,2,FALSE),"")</f>
        <v>GAD : G+D</v>
      </c>
      <c r="JF52">
        <f>IF(ISNUMBER(SEARCH(Hauls!$G$388,JG$2:JG$202)),MAX(JF$1:JF51)+1,0)</f>
        <v>51</v>
      </c>
      <c r="JG52" t="s">
        <v>3226</v>
      </c>
      <c r="JH52" t="str">
        <f>IFERROR(VLOOKUP(ROWS(JH$2:JH52),JF$2:JG$202,2,FALSE),"")</f>
        <v>GAD : G+D</v>
      </c>
      <c r="JI52">
        <f>IF(ISNUMBER(SEARCH(Hauls!$G$389,JJ$2:JJ$202)),MAX(JI$1:JI51)+1,0)</f>
        <v>51</v>
      </c>
      <c r="JJ52" t="s">
        <v>3226</v>
      </c>
      <c r="JK52" t="str">
        <f>IFERROR(VLOOKUP(ROWS(JK$2:JK52),JI$2:JJ$202,2,FALSE),"")</f>
        <v>GAD : G+D</v>
      </c>
      <c r="JL52">
        <f>IF(ISNUMBER(SEARCH(Hauls!$G$390,JM$2:JM$202)),MAX(JL$1:JL51)+1,0)</f>
        <v>51</v>
      </c>
      <c r="JM52" t="s">
        <v>3226</v>
      </c>
      <c r="JN52" t="str">
        <f>IFERROR(VLOOKUP(ROWS(JN$2:JN52),JL$2:JM$202,2,FALSE),"")</f>
        <v>GAD : G+D</v>
      </c>
      <c r="JO52">
        <f>IF(ISNUMBER(SEARCH(Hauls!$G$391,JP$2:JP$202)),MAX(JO$1:JO51)+1,0)</f>
        <v>51</v>
      </c>
      <c r="JP52" t="s">
        <v>3226</v>
      </c>
      <c r="JQ52" t="str">
        <f>IFERROR(VLOOKUP(ROWS(JQ$2:JQ52),JO$2:JP$202,2,FALSE),"")</f>
        <v>GAD : G+D</v>
      </c>
      <c r="JR52">
        <f>IF(ISNUMBER(SEARCH(Hauls!$G$392,JS$2:JS$202)),MAX(JR$1:JR51)+1,0)</f>
        <v>51</v>
      </c>
      <c r="JS52" t="s">
        <v>3226</v>
      </c>
      <c r="JT52" t="str">
        <f>IFERROR(VLOOKUP(ROWS(JT$2:JT52),JR$2:JS$202,2,FALSE),"")</f>
        <v>GAD : G+D</v>
      </c>
      <c r="JU52">
        <f>IF(ISNUMBER(SEARCH(Hauls!$G$393,JV$2:JV$202)),MAX(JU$1:JU51)+1,0)</f>
        <v>51</v>
      </c>
      <c r="JV52" t="s">
        <v>3226</v>
      </c>
      <c r="JW52" t="str">
        <f>IFERROR(VLOOKUP(ROWS(JW$2:JW52),JU$2:JV$202,2,FALSE),"")</f>
        <v>GAD : G+D</v>
      </c>
      <c r="JX52">
        <f>IF(ISNUMBER(SEARCH(Hauls!$G$394,JY$2:JY$202)),MAX(JX$1:JX51)+1,0)</f>
        <v>51</v>
      </c>
      <c r="JY52" t="s">
        <v>3226</v>
      </c>
      <c r="JZ52" t="str">
        <f>IFERROR(VLOOKUP(ROWS(JZ$2:JZ52),JX$2:JY$202,2,FALSE),"")</f>
        <v>GAD : G+D</v>
      </c>
      <c r="KA52">
        <f>IF(ISNUMBER(SEARCH(Hauls!$G$395,KB$2:KB$202)),MAX(KA$1:KA51)+1,0)</f>
        <v>51</v>
      </c>
      <c r="KB52" t="s">
        <v>3226</v>
      </c>
      <c r="KC52" t="str">
        <f>IFERROR(VLOOKUP(ROWS(KC$2:KC52),KA$2:KB$202,2,FALSE),"")</f>
        <v>GAD : G+D</v>
      </c>
      <c r="KD52">
        <f>IF(ISNUMBER(SEARCH(Hauls!$G$396,KE$2:KE$202)),MAX(KD$1:KD51)+1,0)</f>
        <v>51</v>
      </c>
      <c r="KE52" t="s">
        <v>3226</v>
      </c>
      <c r="KF52" t="str">
        <f>IFERROR(VLOOKUP(ROWS(KF$2:KF52),KD$2:KE$202,2,FALSE),"")</f>
        <v>GAD : G+D</v>
      </c>
      <c r="KG52">
        <f>IF(ISNUMBER(SEARCH(Hauls!$G$397,KH$2:KH$202)),MAX(KG$1:KG51)+1,0)</f>
        <v>51</v>
      </c>
      <c r="KH52" t="s">
        <v>3226</v>
      </c>
      <c r="KI52" t="str">
        <f>IFERROR(VLOOKUP(ROWS(KI$2:KI52),KG$2:KH$202,2,FALSE),"")</f>
        <v>GAD : G+D</v>
      </c>
      <c r="KJ52">
        <f>IF(ISNUMBER(SEARCH(Hauls!$G$398,KK$2:KK$202)),MAX(KJ$1:KJ51)+1,0)</f>
        <v>51</v>
      </c>
      <c r="KK52" t="s">
        <v>3226</v>
      </c>
      <c r="KL52" t="str">
        <f>IFERROR(VLOOKUP(ROWS(KL$2:KL52),KJ$2:KK$202,2,FALSE),"")</f>
        <v>GAD : G+D</v>
      </c>
      <c r="KM52">
        <f>IF(ISNUMBER(SEARCH(Hauls!$G$399,KN$2:KN$202)),MAX(KM$1:KM51)+1,0)</f>
        <v>51</v>
      </c>
      <c r="KN52" t="s">
        <v>3226</v>
      </c>
      <c r="KO52" t="str">
        <f>IFERROR(VLOOKUP(ROWS(KO$2:KO52),KM$2:KN$202,2,FALSE),"")</f>
        <v>GAD : G+D</v>
      </c>
      <c r="KP52">
        <f>IF(ISNUMBER(SEARCH(Hauls!$G$400,KQ$2:KQ$202)),MAX(KP$1:KP51)+1,0)</f>
        <v>51</v>
      </c>
      <c r="KQ52" t="s">
        <v>3226</v>
      </c>
      <c r="KR52" t="str">
        <f>IFERROR(VLOOKUP(ROWS(KR$2:KR52),KP$2:KQ$202,2,FALSE),"")</f>
        <v>GAD : G+D</v>
      </c>
    </row>
    <row r="53" spans="1:304" x14ac:dyDescent="0.25">
      <c r="A53" t="s">
        <v>2592</v>
      </c>
      <c r="B53" t="s">
        <v>2593</v>
      </c>
      <c r="C53" t="s">
        <v>625</v>
      </c>
      <c r="D53" t="str">
        <f t="shared" si="0"/>
        <v>GG : G+G</v>
      </c>
      <c r="E53">
        <f>IF(ISNUMBER(SEARCH(Hauls!$G$301,$F$2:$F$202)),MAX($E$1:E52)+1,0)</f>
        <v>52</v>
      </c>
      <c r="F53" t="s">
        <v>3227</v>
      </c>
      <c r="G53" t="str">
        <f>IFERROR(VLOOKUP(ROWS($G$2:G53),$E$2:$F$202,2,FALSE),"")</f>
        <v>GG : G+G</v>
      </c>
      <c r="H53">
        <f>IF(ISNUMBER(SEARCH(Hauls!$G$302,I$2:I$202)),MAX(H$1:H52)+1,0)</f>
        <v>52</v>
      </c>
      <c r="I53" t="s">
        <v>3227</v>
      </c>
      <c r="J53" t="str">
        <f>IFERROR(VLOOKUP(ROWS(J$2:J53),H$2:I$202,2,FALSE),"")</f>
        <v>GG : G+G</v>
      </c>
      <c r="K53">
        <f>IF(ISNUMBER(SEARCH(Hauls!$G$303,L$2:L$202)),MAX(K$1:K52)+1,0)</f>
        <v>52</v>
      </c>
      <c r="L53" t="s">
        <v>3227</v>
      </c>
      <c r="M53" t="str">
        <f>IFERROR(VLOOKUP(ROWS(M$2:M53),K$2:L$202,2,FALSE),"")</f>
        <v>GG : G+G</v>
      </c>
      <c r="N53">
        <f>IF(ISNUMBER(SEARCH(Hauls!$G$304,O$2:O$202)),MAX(N$1:N52)+1,0)</f>
        <v>52</v>
      </c>
      <c r="O53" t="s">
        <v>3227</v>
      </c>
      <c r="P53" t="str">
        <f>IFERROR(VLOOKUP(ROWS(P$2:P53),N$2:O$202,2,FALSE),"")</f>
        <v>GG : G+G</v>
      </c>
      <c r="Q53">
        <f>IF(ISNUMBER(SEARCH(Hauls!$G$305,R$2:R$202)),MAX(Q$1:Q52)+1,0)</f>
        <v>52</v>
      </c>
      <c r="R53" t="s">
        <v>3227</v>
      </c>
      <c r="S53" t="str">
        <f>IFERROR(VLOOKUP(ROWS(S$2:S53),Q$2:R$202,2,FALSE),"")</f>
        <v>GG : G+G</v>
      </c>
      <c r="T53">
        <f>IF(ISNUMBER(SEARCH(Hauls!$G$306,U$2:U$202)),MAX(T$1:T52)+1,0)</f>
        <v>52</v>
      </c>
      <c r="U53" t="s">
        <v>3227</v>
      </c>
      <c r="V53" t="str">
        <f>IFERROR(VLOOKUP(ROWS(V$2:V53),T$2:U$202,2,FALSE),"")</f>
        <v>GG : G+G</v>
      </c>
      <c r="W53">
        <f>IF(ISNUMBER(SEARCH(Hauls!$G$307,X$2:X$202)),MAX(W$1:W52)+1,0)</f>
        <v>52</v>
      </c>
      <c r="X53" t="s">
        <v>3227</v>
      </c>
      <c r="Y53" t="str">
        <f>IFERROR(VLOOKUP(ROWS(Y$2:Y53),W$2:X$202,2,FALSE),"")</f>
        <v>GG : G+G</v>
      </c>
      <c r="Z53">
        <f>IF(ISNUMBER(SEARCH(Hauls!$G$308,AA$2:AA$202)),MAX(Z$1:Z52)+1,0)</f>
        <v>52</v>
      </c>
      <c r="AA53" t="s">
        <v>3227</v>
      </c>
      <c r="AB53" t="str">
        <f>IFERROR(VLOOKUP(ROWS(AB$2:AB53),Z$2:AA$202,2,FALSE),"")</f>
        <v>GG : G+G</v>
      </c>
      <c r="AC53">
        <f>IF(ISNUMBER(SEARCH(Hauls!$G$309,AD$2:AD$202)),MAX(AC$1:AC52)+1,0)</f>
        <v>52</v>
      </c>
      <c r="AD53" t="s">
        <v>3227</v>
      </c>
      <c r="AE53" t="str">
        <f>IFERROR(VLOOKUP(ROWS(AE$2:AE53),AC$2:AD$202,2,FALSE),"")</f>
        <v>GG : G+G</v>
      </c>
      <c r="AF53">
        <f>IF(ISNUMBER(SEARCH(Hauls!$G$310,AG$2:AG$202)),MAX(AF$1:AF52)+1,0)</f>
        <v>52</v>
      </c>
      <c r="AG53" t="s">
        <v>3227</v>
      </c>
      <c r="AH53" t="str">
        <f>IFERROR(VLOOKUP(ROWS(AH$2:AH53),AF$2:AG$202,2,FALSE),"")</f>
        <v>GG : G+G</v>
      </c>
      <c r="AI53">
        <f>IF(ISNUMBER(SEARCH(Hauls!$G$311,AJ$2:AJ$202)),MAX(AI$1:AI52)+1,0)</f>
        <v>52</v>
      </c>
      <c r="AJ53" t="s">
        <v>3227</v>
      </c>
      <c r="AK53" t="str">
        <f>IFERROR(VLOOKUP(ROWS(AK$2:AK53),AI$2:AJ$202,2,FALSE),"")</f>
        <v>GG : G+G</v>
      </c>
      <c r="AL53">
        <f>IF(ISNUMBER(SEARCH(Hauls!$G$312,AM$2:AM$202)),MAX(AL$1:AL52)+1,0)</f>
        <v>52</v>
      </c>
      <c r="AM53" t="s">
        <v>3227</v>
      </c>
      <c r="AN53" t="str">
        <f>IFERROR(VLOOKUP(ROWS(AN$2:AN53),AL$2:AM$202,2,FALSE),"")</f>
        <v>GG : G+G</v>
      </c>
      <c r="AO53">
        <f>IF(ISNUMBER(SEARCH(Hauls!$G$313,AP$2:AP$202)),MAX(AO$1:AO52)+1,0)</f>
        <v>52</v>
      </c>
      <c r="AP53" t="s">
        <v>3227</v>
      </c>
      <c r="AQ53" t="str">
        <f>IFERROR(VLOOKUP(ROWS(AQ$2:AQ53),AO$2:AP$202,2,FALSE),"")</f>
        <v>GG : G+G</v>
      </c>
      <c r="AR53">
        <f>IF(ISNUMBER(SEARCH(Hauls!$G$314,AS$2:AS$202)),MAX(AR$1:AR52)+1,0)</f>
        <v>52</v>
      </c>
      <c r="AS53" t="s">
        <v>3227</v>
      </c>
      <c r="AT53" t="str">
        <f>IFERROR(VLOOKUP(ROWS(AT$2:AT53),AR$2:AS$202,2,FALSE),"")</f>
        <v>GG : G+G</v>
      </c>
      <c r="AU53">
        <f>IF(ISNUMBER(SEARCH(Hauls!$G$315,AV$2:AV$202)),MAX(AU$1:AU52)+1,0)</f>
        <v>52</v>
      </c>
      <c r="AV53" t="s">
        <v>3227</v>
      </c>
      <c r="AW53" t="str">
        <f>IFERROR(VLOOKUP(ROWS(AW$2:AW53),AU$2:AV$202,2,FALSE),"")</f>
        <v>GG : G+G</v>
      </c>
      <c r="AX53">
        <f>IF(ISNUMBER(SEARCH(Hauls!$G$316,AY$2:AY$202)),MAX(AX$1:AX52)+1,0)</f>
        <v>52</v>
      </c>
      <c r="AY53" t="s">
        <v>3227</v>
      </c>
      <c r="AZ53" t="str">
        <f>IFERROR(VLOOKUP(ROWS(AZ$2:AZ53),AX$2:AY$202,2,FALSE),"")</f>
        <v>GG : G+G</v>
      </c>
      <c r="BA53">
        <f>IF(ISNUMBER(SEARCH(Hauls!$G$317,BB$2:BB$202)),MAX(BA$1:BA52)+1,0)</f>
        <v>52</v>
      </c>
      <c r="BB53" t="s">
        <v>3227</v>
      </c>
      <c r="BC53" t="str">
        <f>IFERROR(VLOOKUP(ROWS(BC$2:BC53),BA$2:BB$202,2,FALSE),"")</f>
        <v>GG : G+G</v>
      </c>
      <c r="BD53">
        <f>IF(ISNUMBER(SEARCH(Hauls!$G$318,BE$2:BE$202)),MAX(BD$1:BD52)+1,0)</f>
        <v>52</v>
      </c>
      <c r="BE53" t="s">
        <v>3227</v>
      </c>
      <c r="BF53" t="str">
        <f>IFERROR(VLOOKUP(ROWS(BF$2:BF53),BD$2:BE$202,2,FALSE),"")</f>
        <v>GG : G+G</v>
      </c>
      <c r="BG53">
        <f>IF(ISNUMBER(SEARCH(Hauls!$G$319,BH$2:BH$202)),MAX(BG$1:BG52)+1,0)</f>
        <v>52</v>
      </c>
      <c r="BH53" t="s">
        <v>3227</v>
      </c>
      <c r="BI53" t="str">
        <f>IFERROR(VLOOKUP(ROWS(BI$2:BI53),BG$2:BH$202,2,FALSE),"")</f>
        <v>GG : G+G</v>
      </c>
      <c r="BJ53">
        <f>IF(ISNUMBER(SEARCH(Hauls!$G$320,BK$2:BK$202)),MAX(BJ$1:BJ52)+1,0)</f>
        <v>52</v>
      </c>
      <c r="BK53" t="s">
        <v>3227</v>
      </c>
      <c r="BL53" t="str">
        <f>IFERROR(VLOOKUP(ROWS(BL$2:BL53),BJ$2:BK$202,2,FALSE),"")</f>
        <v>GG : G+G</v>
      </c>
      <c r="BM53">
        <f>IF(ISNUMBER(SEARCH(Hauls!$G$321,BN$2:BN$202)),MAX(BM$1:BM52)+1,0)</f>
        <v>52</v>
      </c>
      <c r="BN53" t="s">
        <v>3227</v>
      </c>
      <c r="BO53" t="str">
        <f>IFERROR(VLOOKUP(ROWS(BO$2:BO53),BM$2:BN$202,2,FALSE),"")</f>
        <v>GG : G+G</v>
      </c>
      <c r="BP53">
        <f>IF(ISNUMBER(SEARCH(Hauls!$G$322,BQ$2:BQ$202)),MAX(BP$1:BP52)+1,0)</f>
        <v>52</v>
      </c>
      <c r="BQ53" t="s">
        <v>3227</v>
      </c>
      <c r="BR53" t="str">
        <f>IFERROR(VLOOKUP(ROWS(BR$2:BR53),BP$2:BQ$202,2,FALSE),"")</f>
        <v>GG : G+G</v>
      </c>
      <c r="BS53">
        <f>IF(ISNUMBER(SEARCH(Hauls!$G$323,BT$2:BT$202)),MAX(BS$1:BS52)+1,0)</f>
        <v>52</v>
      </c>
      <c r="BT53" t="s">
        <v>3227</v>
      </c>
      <c r="BU53" t="str">
        <f>IFERROR(VLOOKUP(ROWS(BU$2:BU53),BS$2:BT$202,2,FALSE),"")</f>
        <v>GG : G+G</v>
      </c>
      <c r="BV53">
        <f>IF(ISNUMBER(SEARCH(Hauls!$G$324,BW$2:BW$202)),MAX(BV$1:BV52)+1,0)</f>
        <v>52</v>
      </c>
      <c r="BW53" t="s">
        <v>3227</v>
      </c>
      <c r="BX53" t="str">
        <f>IFERROR(VLOOKUP(ROWS(BX$2:BX53),BV$2:BW$202,2,FALSE),"")</f>
        <v>GG : G+G</v>
      </c>
      <c r="BY53">
        <f>IF(ISNUMBER(SEARCH(Hauls!$G$325,BZ$2:BZ$202)),MAX(BY$1:BY52)+1,0)</f>
        <v>52</v>
      </c>
      <c r="BZ53" t="s">
        <v>3227</v>
      </c>
      <c r="CA53" t="str">
        <f>IFERROR(VLOOKUP(ROWS(CA$2:CA53),BY$2:BZ$202,2,FALSE),"")</f>
        <v>GG : G+G</v>
      </c>
      <c r="CB53">
        <f>IF(ISNUMBER(SEARCH(Hauls!$G$326,CC$2:CC$202)),MAX(CB$1:CB52)+1,0)</f>
        <v>52</v>
      </c>
      <c r="CC53" t="s">
        <v>3227</v>
      </c>
      <c r="CD53" t="str">
        <f>IFERROR(VLOOKUP(ROWS(CD$2:CD53),CB$2:CC$202,2,FALSE),"")</f>
        <v>GG : G+G</v>
      </c>
      <c r="CE53">
        <f>IF(ISNUMBER(SEARCH(Hauls!$G$327,CF$2:CF$202)),MAX(CE$1:CE52)+1,0)</f>
        <v>52</v>
      </c>
      <c r="CF53" t="s">
        <v>3227</v>
      </c>
      <c r="CG53" t="str">
        <f>IFERROR(VLOOKUP(ROWS(CG$2:CG53),CE$2:CF$202,2,FALSE),"")</f>
        <v>GG : G+G</v>
      </c>
      <c r="CH53">
        <f>IF(ISNUMBER(SEARCH(Hauls!$G$328,CI$2:CI$202)),MAX(CH$1:CH52)+1,0)</f>
        <v>52</v>
      </c>
      <c r="CI53" t="s">
        <v>3227</v>
      </c>
      <c r="CJ53" t="str">
        <f>IFERROR(VLOOKUP(ROWS(CJ$2:CJ53),CH$2:CI$202,2,FALSE),"")</f>
        <v>GG : G+G</v>
      </c>
      <c r="CK53">
        <f>IF(ISNUMBER(SEARCH(Hauls!$G$329,CL$2:CL$202)),MAX(CK$1:CK52)+1,0)</f>
        <v>52</v>
      </c>
      <c r="CL53" t="s">
        <v>3227</v>
      </c>
      <c r="CM53" t="str">
        <f>IFERROR(VLOOKUP(ROWS(CM$2:CM53),CK$2:CL$202,2,FALSE),"")</f>
        <v>GG : G+G</v>
      </c>
      <c r="CN53">
        <f>IF(ISNUMBER(SEARCH(Hauls!$G$330,CO$2:CO$202)),MAX(CN$1:CN52)+1,0)</f>
        <v>52</v>
      </c>
      <c r="CO53" t="s">
        <v>3227</v>
      </c>
      <c r="CP53" t="str">
        <f>IFERROR(VLOOKUP(ROWS(CP$2:CP53),CN$2:CO$202,2,FALSE),"")</f>
        <v>GG : G+G</v>
      </c>
      <c r="CQ53">
        <f>IF(ISNUMBER(SEARCH(Hauls!$G$331,CR$2:CR$202)),MAX(CQ$1:CQ52)+1,0)</f>
        <v>52</v>
      </c>
      <c r="CR53" t="s">
        <v>3227</v>
      </c>
      <c r="CS53" t="str">
        <f>IFERROR(VLOOKUP(ROWS(CS$2:CS53),CQ$2:CR$202,2,FALSE),"")</f>
        <v>GG : G+G</v>
      </c>
      <c r="CT53">
        <f>IF(ISNUMBER(SEARCH(Hauls!$G$332,CU$2:CU$202)),MAX(CT$1:CT52)+1,0)</f>
        <v>52</v>
      </c>
      <c r="CU53" t="s">
        <v>3227</v>
      </c>
      <c r="CV53" t="str">
        <f>IFERROR(VLOOKUP(ROWS(CV$2:CV53),CT$2:CU$202,2,FALSE),"")</f>
        <v>GG : G+G</v>
      </c>
      <c r="CW53">
        <f>IF(ISNUMBER(SEARCH(Hauls!$G$333,CX$2:CX$202)),MAX(CW$1:CW52)+1,0)</f>
        <v>52</v>
      </c>
      <c r="CX53" t="s">
        <v>3227</v>
      </c>
      <c r="CY53" t="str">
        <f>IFERROR(VLOOKUP(ROWS(CY$2:CY53),CW$2:CX$202,2,FALSE),"")</f>
        <v>GG : G+G</v>
      </c>
      <c r="CZ53">
        <f>IF(ISNUMBER(SEARCH(Hauls!$G$334,DA$2:DA$202)),MAX(CZ$1:CZ52)+1,0)</f>
        <v>52</v>
      </c>
      <c r="DA53" t="s">
        <v>3227</v>
      </c>
      <c r="DB53" t="str">
        <f>IFERROR(VLOOKUP(ROWS(DB$2:DB53),CZ$2:DA$202,2,FALSE),"")</f>
        <v>GG : G+G</v>
      </c>
      <c r="DC53">
        <f>IF(ISNUMBER(SEARCH(Hauls!$G$335,DD$2:DD$202)),MAX(DC$1:DC52)+1,0)</f>
        <v>52</v>
      </c>
      <c r="DD53" t="s">
        <v>3227</v>
      </c>
      <c r="DE53" t="str">
        <f>IFERROR(VLOOKUP(ROWS(DE$2:DE53),DC$2:DD$202,2,FALSE),"")</f>
        <v>GG : G+G</v>
      </c>
      <c r="DF53">
        <f>IF(ISNUMBER(SEARCH(Hauls!$G$336,DG$2:DG$202)),MAX(DF$1:DF52)+1,0)</f>
        <v>52</v>
      </c>
      <c r="DG53" t="s">
        <v>3227</v>
      </c>
      <c r="DH53" t="str">
        <f>IFERROR(VLOOKUP(ROWS(DH$2:DH53),DF$2:DG$202,2,FALSE),"")</f>
        <v>GG : G+G</v>
      </c>
      <c r="DI53">
        <f>IF(ISNUMBER(SEARCH(Hauls!$G$337,DJ$2:DJ$202)),MAX(DI$1:DI52)+1,0)</f>
        <v>52</v>
      </c>
      <c r="DJ53" t="s">
        <v>3227</v>
      </c>
      <c r="DK53" t="str">
        <f>IFERROR(VLOOKUP(ROWS(DK$2:DK53),DI$2:DJ$202,2,FALSE),"")</f>
        <v>GG : G+G</v>
      </c>
      <c r="DL53">
        <f>IF(ISNUMBER(SEARCH(Hauls!$G$338,DM$2:DM$202)),MAX(DL$1:DL52)+1,0)</f>
        <v>52</v>
      </c>
      <c r="DM53" t="s">
        <v>3227</v>
      </c>
      <c r="DN53" t="str">
        <f>IFERROR(VLOOKUP(ROWS(DN$2:DN53),DL$2:DM$202,2,FALSE),"")</f>
        <v>GG : G+G</v>
      </c>
      <c r="DO53">
        <f>IF(ISNUMBER(SEARCH(Hauls!$G$339,DP$2:DP$202)),MAX(DO$1:DO52)+1,0)</f>
        <v>52</v>
      </c>
      <c r="DP53" t="s">
        <v>3227</v>
      </c>
      <c r="DQ53" t="str">
        <f>IFERROR(VLOOKUP(ROWS(DQ$2:DQ53),DO$2:DP$202,2,FALSE),"")</f>
        <v>GG : G+G</v>
      </c>
      <c r="DR53">
        <f>IF(ISNUMBER(SEARCH(Hauls!$G$340,DS$2:DS$202)),MAX(DR$1:DR52)+1,0)</f>
        <v>52</v>
      </c>
      <c r="DS53" t="s">
        <v>3227</v>
      </c>
      <c r="DT53" t="str">
        <f>IFERROR(VLOOKUP(ROWS(DT$2:DT53),DR$2:DS$202,2,FALSE),"")</f>
        <v>GG : G+G</v>
      </c>
      <c r="DU53">
        <f>IF(ISNUMBER(SEARCH(Hauls!$G$341,DV$2:DV$202)),MAX(DU$1:DU52)+1,0)</f>
        <v>52</v>
      </c>
      <c r="DV53" t="s">
        <v>3227</v>
      </c>
      <c r="DW53" t="str">
        <f>IFERROR(VLOOKUP(ROWS(DW$2:DW53),DU$2:DV$202,2,FALSE),"")</f>
        <v>GG : G+G</v>
      </c>
      <c r="DX53">
        <f>IF(ISNUMBER(SEARCH(Hauls!$G$342,DY$2:DY$202)),MAX(DX$1:DX52)+1,0)</f>
        <v>52</v>
      </c>
      <c r="DY53" t="s">
        <v>3227</v>
      </c>
      <c r="DZ53" t="str">
        <f>IFERROR(VLOOKUP(ROWS(DZ$2:DZ53),DX$2:DY$202,2,FALSE),"")</f>
        <v>GG : G+G</v>
      </c>
      <c r="EA53">
        <f>IF(ISNUMBER(SEARCH(Hauls!$G$343,EB$2:EB$202)),MAX(EA$1:EA52)+1,0)</f>
        <v>52</v>
      </c>
      <c r="EB53" t="s">
        <v>3227</v>
      </c>
      <c r="EC53" t="str">
        <f>IFERROR(VLOOKUP(ROWS(EC$2:EC53),EA$2:EB$202,2,FALSE),"")</f>
        <v>GG : G+G</v>
      </c>
      <c r="ED53">
        <f>IF(ISNUMBER(SEARCH(Hauls!$G$344,EE$2:EE$202)),MAX(ED$1:ED52)+1,0)</f>
        <v>52</v>
      </c>
      <c r="EE53" t="s">
        <v>3227</v>
      </c>
      <c r="EF53" t="str">
        <f>IFERROR(VLOOKUP(ROWS(EF$2:EF53),ED$2:EE$202,2,FALSE),"")</f>
        <v>GG : G+G</v>
      </c>
      <c r="EG53">
        <f>IF(ISNUMBER(SEARCH(Hauls!$G$345,EH$2:EH$202)),MAX(EG$1:EG52)+1,0)</f>
        <v>52</v>
      </c>
      <c r="EH53" t="s">
        <v>3227</v>
      </c>
      <c r="EI53" t="str">
        <f>IFERROR(VLOOKUP(ROWS(EI$2:EI53),EG$2:EH$202,2,FALSE),"")</f>
        <v>GG : G+G</v>
      </c>
      <c r="EJ53">
        <f>IF(ISNUMBER(SEARCH(Hauls!$G$346,EK$2:EK$202)),MAX(EJ$1:EJ52)+1,0)</f>
        <v>52</v>
      </c>
      <c r="EK53" t="s">
        <v>3227</v>
      </c>
      <c r="EL53" t="str">
        <f>IFERROR(VLOOKUP(ROWS(EL$2:EL53),EJ$2:EK$202,2,FALSE),"")</f>
        <v>GG : G+G</v>
      </c>
      <c r="EM53">
        <f>IF(ISNUMBER(SEARCH(Hauls!$G$347,EN$2:EN$202)),MAX(EM$1:EM52)+1,0)</f>
        <v>52</v>
      </c>
      <c r="EN53" t="s">
        <v>3227</v>
      </c>
      <c r="EO53" t="str">
        <f>IFERROR(VLOOKUP(ROWS(EO$2:EO53),EM$2:EN$202,2,FALSE),"")</f>
        <v>GG : G+G</v>
      </c>
      <c r="EP53">
        <f>IF(ISNUMBER(SEARCH(Hauls!$G$348,EQ$2:EQ$202)),MAX(EP$1:EP52)+1,0)</f>
        <v>52</v>
      </c>
      <c r="EQ53" t="s">
        <v>3227</v>
      </c>
      <c r="ER53" t="str">
        <f>IFERROR(VLOOKUP(ROWS(ER$2:ER53),EP$2:EQ$202,2,FALSE),"")</f>
        <v>GG : G+G</v>
      </c>
      <c r="ES53">
        <f>IF(ISNUMBER(SEARCH(Hauls!$G$349,ET$2:ET$202)),MAX(ES$1:ES52)+1,0)</f>
        <v>52</v>
      </c>
      <c r="ET53" t="s">
        <v>3227</v>
      </c>
      <c r="EU53" t="str">
        <f>IFERROR(VLOOKUP(ROWS(EU$2:EU53),ES$2:ET$202,2,FALSE),"")</f>
        <v>GG : G+G</v>
      </c>
      <c r="EV53">
        <f>IF(ISNUMBER(SEARCH(Hauls!$G$350,EW$2:EW$202)),MAX(EV$1:EV52)+1,0)</f>
        <v>52</v>
      </c>
      <c r="EW53" t="s">
        <v>3227</v>
      </c>
      <c r="EX53" t="str">
        <f>IFERROR(VLOOKUP(ROWS(EX$2:EX53),EV$2:EW$202,2,FALSE),"")</f>
        <v>GG : G+G</v>
      </c>
      <c r="EY53">
        <f>IF(ISNUMBER(SEARCH(Hauls!$G$351,EZ$2:EZ$202)),MAX(EY$1:EY52)+1,0)</f>
        <v>52</v>
      </c>
      <c r="EZ53" t="s">
        <v>3227</v>
      </c>
      <c r="FA53" t="str">
        <f>IFERROR(VLOOKUP(ROWS(FA$2:FA53),EY$2:EZ$202,2,FALSE),"")</f>
        <v>GG : G+G</v>
      </c>
      <c r="FB53">
        <f>IF(ISNUMBER(SEARCH(Hauls!$G$352,FC$2:FC$202)),MAX(FB$1:FB52)+1,0)</f>
        <v>52</v>
      </c>
      <c r="FC53" t="s">
        <v>3227</v>
      </c>
      <c r="FD53" t="str">
        <f>IFERROR(VLOOKUP(ROWS(FD$2:FD53),FB$2:FC$202,2,FALSE),"")</f>
        <v>GG : G+G</v>
      </c>
      <c r="FE53">
        <f>IF(ISNUMBER(SEARCH(Hauls!$G$353,FF$2:FF$202)),MAX(FE$1:FE52)+1,0)</f>
        <v>52</v>
      </c>
      <c r="FF53" t="s">
        <v>3227</v>
      </c>
      <c r="FG53" t="str">
        <f>IFERROR(VLOOKUP(ROWS(FG$2:FG53),FE$2:FF$202,2,FALSE),"")</f>
        <v>GG : G+G</v>
      </c>
      <c r="FH53">
        <f>IF(ISNUMBER(SEARCH(Hauls!$G$354,FI$2:FI$202)),MAX(FH$1:FH52)+1,0)</f>
        <v>52</v>
      </c>
      <c r="FI53" t="s">
        <v>3227</v>
      </c>
      <c r="FJ53" t="str">
        <f>IFERROR(VLOOKUP(ROWS(FJ$2:FJ53),FH$2:FI$202,2,FALSE),"")</f>
        <v>GG : G+G</v>
      </c>
      <c r="FK53">
        <f>IF(ISNUMBER(SEARCH(Hauls!$G$355,FL$2:FL$202)),MAX(FK$1:FK52)+1,0)</f>
        <v>52</v>
      </c>
      <c r="FL53" t="s">
        <v>3227</v>
      </c>
      <c r="FM53" t="str">
        <f>IFERROR(VLOOKUP(ROWS(FM$2:FM53),FK$2:FL$202,2,FALSE),"")</f>
        <v>GG : G+G</v>
      </c>
      <c r="FN53">
        <f>IF(ISNUMBER(SEARCH(Hauls!$G$356,FO$2:FO$202)),MAX(FN$1:FN52)+1,0)</f>
        <v>52</v>
      </c>
      <c r="FO53" t="s">
        <v>3227</v>
      </c>
      <c r="FP53" t="str">
        <f>IFERROR(VLOOKUP(ROWS(FP$2:FP53),FN$2:FO$202,2,FALSE),"")</f>
        <v>GG : G+G</v>
      </c>
      <c r="FQ53">
        <f>IF(ISNUMBER(SEARCH(Hauls!$G$357,FR$2:FR$202)),MAX(FQ$1:FQ52)+1,0)</f>
        <v>52</v>
      </c>
      <c r="FR53" t="s">
        <v>3227</v>
      </c>
      <c r="FS53" t="str">
        <f>IFERROR(VLOOKUP(ROWS(FS$2:FS53),FQ$2:FR$202,2,FALSE),"")</f>
        <v>GG : G+G</v>
      </c>
      <c r="FT53">
        <f>IF(ISNUMBER(SEARCH(Hauls!$G$358,FU$2:FU$202)),MAX(FT$1:FT52)+1,0)</f>
        <v>52</v>
      </c>
      <c r="FU53" t="s">
        <v>3227</v>
      </c>
      <c r="FV53" t="str">
        <f>IFERROR(VLOOKUP(ROWS(FV$2:FV53),FT$2:FU$202,2,FALSE),"")</f>
        <v>GG : G+G</v>
      </c>
      <c r="FW53">
        <f>IF(ISNUMBER(SEARCH(Hauls!$G$359,FX$2:FX$202)),MAX(FW$1:FW52)+1,0)</f>
        <v>52</v>
      </c>
      <c r="FX53" t="s">
        <v>3227</v>
      </c>
      <c r="FY53" t="str">
        <f>IFERROR(VLOOKUP(ROWS(FY$2:FY53),FW$2:FX$202,2,FALSE),"")</f>
        <v>GG : G+G</v>
      </c>
      <c r="FZ53">
        <f>IF(ISNUMBER(SEARCH(Hauls!$G$360,GA$2:GA$202)),MAX(FZ$1:FZ52)+1,0)</f>
        <v>52</v>
      </c>
      <c r="GA53" t="s">
        <v>3227</v>
      </c>
      <c r="GB53" t="str">
        <f>IFERROR(VLOOKUP(ROWS(GB$2:GB53),FZ$2:GA$202,2,FALSE),"")</f>
        <v>GG : G+G</v>
      </c>
      <c r="GC53">
        <f>IF(ISNUMBER(SEARCH(Hauls!$G$361,GD$2:GD$202)),MAX(GC$1:GC52)+1,0)</f>
        <v>52</v>
      </c>
      <c r="GD53" t="s">
        <v>3227</v>
      </c>
      <c r="GE53" t="str">
        <f>IFERROR(VLOOKUP(ROWS(GE$2:GE53),GC$2:GD$202,2,FALSE),"")</f>
        <v>GG : G+G</v>
      </c>
      <c r="GF53">
        <f>IF(ISNUMBER(SEARCH(Hauls!$G$362,GG$2:GG$202)),MAX(GF$1:GF52)+1,0)</f>
        <v>52</v>
      </c>
      <c r="GG53" t="s">
        <v>3227</v>
      </c>
      <c r="GH53" t="str">
        <f>IFERROR(VLOOKUP(ROWS(GH$2:GH53),GF$2:GG$202,2,FALSE),"")</f>
        <v>GG : G+G</v>
      </c>
      <c r="GI53">
        <f>IF(ISNUMBER(SEARCH(Hauls!$G$363,GJ$2:GJ$202)),MAX(GI$1:GI52)+1,0)</f>
        <v>52</v>
      </c>
      <c r="GJ53" t="s">
        <v>3227</v>
      </c>
      <c r="GK53" t="str">
        <f>IFERROR(VLOOKUP(ROWS(GK$2:GK53),GI$2:GJ$202,2,FALSE),"")</f>
        <v>GG : G+G</v>
      </c>
      <c r="GL53">
        <f>IF(ISNUMBER(SEARCH(Hauls!$G$364,GM$2:GM$202)),MAX(GL$1:GL52)+1,0)</f>
        <v>52</v>
      </c>
      <c r="GM53" t="s">
        <v>3227</v>
      </c>
      <c r="GN53" t="str">
        <f>IFERROR(VLOOKUP(ROWS(GN$2:GN53),GL$2:GM$202,2,FALSE),"")</f>
        <v>GG : G+G</v>
      </c>
      <c r="GO53">
        <f>IF(ISNUMBER(SEARCH(Hauls!$G$365,GP$2:GP$202)),MAX(GO$1:GO52)+1,0)</f>
        <v>52</v>
      </c>
      <c r="GP53" t="s">
        <v>3227</v>
      </c>
      <c r="GQ53" t="str">
        <f>IFERROR(VLOOKUP(ROWS(GQ$2:GQ53),GO$2:GP$202,2,FALSE),"")</f>
        <v>GG : G+G</v>
      </c>
      <c r="GR53">
        <f>IF(ISNUMBER(SEARCH(Hauls!$G$366,GS$2:GS$202)),MAX(GR$1:GR52)+1,0)</f>
        <v>52</v>
      </c>
      <c r="GS53" t="s">
        <v>3227</v>
      </c>
      <c r="GT53" t="str">
        <f>IFERROR(VLOOKUP(ROWS(GT$2:GT53),GR$2:GS$202,2,FALSE),"")</f>
        <v>GG : G+G</v>
      </c>
      <c r="GU53">
        <f>IF(ISNUMBER(SEARCH(Hauls!$G$366,GV$2:GV$202)),MAX(GU$1:GU52)+1,0)</f>
        <v>52</v>
      </c>
      <c r="GV53" t="s">
        <v>3227</v>
      </c>
      <c r="GW53" t="str">
        <f>IFERROR(VLOOKUP(ROWS(GW$2:GW53),GU$2:GV$202,2,FALSE),"")</f>
        <v>GG : G+G</v>
      </c>
      <c r="GX53">
        <f>IF(ISNUMBER(SEARCH(Hauls!$G$368,GY$2:GY$202)),MAX(GX$1:GX52)+1,0)</f>
        <v>52</v>
      </c>
      <c r="GY53" t="s">
        <v>3227</v>
      </c>
      <c r="GZ53" t="str">
        <f>IFERROR(VLOOKUP(ROWS(GZ$2:GZ53),GX$2:GY$202,2,FALSE),"")</f>
        <v>GG : G+G</v>
      </c>
      <c r="HA53">
        <f>IF(ISNUMBER(SEARCH(Hauls!$G$369,HB$2:HB$202)),MAX(HA$1:HA52)+1,0)</f>
        <v>52</v>
      </c>
      <c r="HB53" t="s">
        <v>3227</v>
      </c>
      <c r="HC53" t="str">
        <f>IFERROR(VLOOKUP(ROWS(HC$2:HC53),HA$2:HB$202,2,FALSE),"")</f>
        <v>GG : G+G</v>
      </c>
      <c r="HD53">
        <f>IF(ISNUMBER(SEARCH(Hauls!$G$370,HE$2:HE$202)),MAX(HD$1:HD52)+1,0)</f>
        <v>52</v>
      </c>
      <c r="HE53" t="s">
        <v>3227</v>
      </c>
      <c r="HF53" t="str">
        <f>IFERROR(VLOOKUP(ROWS(HF$2:HF53),HD$2:HE$202,2,FALSE),"")</f>
        <v>GG : G+G</v>
      </c>
      <c r="HG53">
        <f>IF(ISNUMBER(SEARCH(Hauls!$G$371,HH$2:HH$202)),MAX(HG$1:HG52)+1,0)</f>
        <v>52</v>
      </c>
      <c r="HH53" t="s">
        <v>3227</v>
      </c>
      <c r="HI53" t="str">
        <f>IFERROR(VLOOKUP(ROWS(HI$2:HI53),HG$2:HH$202,2,FALSE),"")</f>
        <v>GG : G+G</v>
      </c>
      <c r="HJ53">
        <f>IF(ISNUMBER(SEARCH(Hauls!$G$372,HK$2:HK$202)),MAX(HJ$1:HJ52)+1,0)</f>
        <v>52</v>
      </c>
      <c r="HK53" t="s">
        <v>3227</v>
      </c>
      <c r="HL53" t="str">
        <f>IFERROR(VLOOKUP(ROWS(HL$2:HL53),HJ$2:HK$202,2,FALSE),"")</f>
        <v>GG : G+G</v>
      </c>
      <c r="HM53">
        <f>IF(ISNUMBER(SEARCH(Hauls!$G$373,HN$2:HN$202)),MAX(HM$1:HM52)+1,0)</f>
        <v>52</v>
      </c>
      <c r="HN53" t="s">
        <v>3227</v>
      </c>
      <c r="HO53" t="str">
        <f>IFERROR(VLOOKUP(ROWS(HO$2:HO53),HM$2:HN$202,2,FALSE),"")</f>
        <v>GG : G+G</v>
      </c>
      <c r="HP53">
        <f>IF(ISNUMBER(SEARCH(Hauls!$G$374,HQ$2:HQ$202)),MAX(HP$1:HP52)+1,0)</f>
        <v>52</v>
      </c>
      <c r="HQ53" t="s">
        <v>3227</v>
      </c>
      <c r="HR53" t="str">
        <f>IFERROR(VLOOKUP(ROWS(HR$2:HR53),HP$2:HQ$202,2,FALSE),"")</f>
        <v>GG : G+G</v>
      </c>
      <c r="HS53">
        <f>IF(ISNUMBER(SEARCH(Hauls!$G$375,HT$2:HT$202)),MAX(HS$1:HS52)+1,0)</f>
        <v>52</v>
      </c>
      <c r="HT53" t="s">
        <v>3227</v>
      </c>
      <c r="HU53" t="str">
        <f>IFERROR(VLOOKUP(ROWS(HU$2:HU53),HS$2:HT$202,2,FALSE),"")</f>
        <v>GG : G+G</v>
      </c>
      <c r="HV53">
        <f>IF(ISNUMBER(SEARCH(Hauls!$G$376,HW$2:HW$202)),MAX(HV$1:HV52)+1,0)</f>
        <v>52</v>
      </c>
      <c r="HW53" t="s">
        <v>3227</v>
      </c>
      <c r="HX53" t="str">
        <f>IFERROR(VLOOKUP(ROWS(HX$2:HX53),HV$2:HW$202,2,FALSE),"")</f>
        <v>GG : G+G</v>
      </c>
      <c r="HY53">
        <f>IF(ISNUMBER(SEARCH(Hauls!$G$377,HZ$2:HZ$202)),MAX(HY$1:HY52)+1,0)</f>
        <v>52</v>
      </c>
      <c r="HZ53" t="s">
        <v>3227</v>
      </c>
      <c r="IA53" t="str">
        <f>IFERROR(VLOOKUP(ROWS(IA$2:IA53),HY$2:HZ$202,2,FALSE),"")</f>
        <v>GG : G+G</v>
      </c>
      <c r="IB53">
        <f>IF(ISNUMBER(SEARCH(Hauls!$G$378,IC$2:IC$202)),MAX(IB$1:IB52)+1,0)</f>
        <v>52</v>
      </c>
      <c r="IC53" t="s">
        <v>3227</v>
      </c>
      <c r="ID53" t="str">
        <f>IFERROR(VLOOKUP(ROWS(ID$2:ID53),IB$2:IC$202,2,FALSE),"")</f>
        <v>GG : G+G</v>
      </c>
      <c r="IE53">
        <f>IF(ISNUMBER(SEARCH(Hauls!$G$379,IF$2:IF$202)),MAX(IE$1:IE52)+1,0)</f>
        <v>52</v>
      </c>
      <c r="IF53" t="s">
        <v>3227</v>
      </c>
      <c r="IG53" t="str">
        <f>IFERROR(VLOOKUP(ROWS(IG$2:IG53),IE$2:IF$202,2,FALSE),"")</f>
        <v>GG : G+G</v>
      </c>
      <c r="IH53">
        <f>IF(ISNUMBER(SEARCH(Hauls!$G$380,II$2:II$202)),MAX(IH$1:IH52)+1,0)</f>
        <v>52</v>
      </c>
      <c r="II53" t="s">
        <v>3227</v>
      </c>
      <c r="IJ53" t="str">
        <f>IFERROR(VLOOKUP(ROWS(IJ$2:IJ53),IH$2:II$202,2,FALSE),"")</f>
        <v>GG : G+G</v>
      </c>
      <c r="IK53">
        <f>IF(ISNUMBER(SEARCH(Hauls!$G$381,IL$2:IL$202)),MAX(IK$1:IK52)+1,0)</f>
        <v>52</v>
      </c>
      <c r="IL53" t="s">
        <v>3227</v>
      </c>
      <c r="IM53" t="str">
        <f>IFERROR(VLOOKUP(ROWS(IM$2:IM53),IK$2:IL$202,2,FALSE),"")</f>
        <v>GG : G+G</v>
      </c>
      <c r="IN53">
        <f>IF(ISNUMBER(SEARCH(Hauls!$G$382,IO$2:IO$202)),MAX(IN$1:IN52)+1,0)</f>
        <v>52</v>
      </c>
      <c r="IO53" t="s">
        <v>3227</v>
      </c>
      <c r="IP53" t="str">
        <f>IFERROR(VLOOKUP(ROWS(IP$2:IP53),IN$2:IO$202,2,FALSE),"")</f>
        <v>GG : G+G</v>
      </c>
      <c r="IQ53">
        <f>IF(ISNUMBER(SEARCH(Hauls!$G$383,IR$2:IR$202)),MAX(IQ$1:IQ52)+1,0)</f>
        <v>52</v>
      </c>
      <c r="IR53" t="s">
        <v>3227</v>
      </c>
      <c r="IS53" t="str">
        <f>IFERROR(VLOOKUP(ROWS(IS$2:IS53),IQ$2:IR$202,2,FALSE),"")</f>
        <v>GG : G+G</v>
      </c>
      <c r="IT53">
        <f>IF(ISNUMBER(SEARCH(Hauls!$G$384,IU$2:IU$202)),MAX(IT$1:IT52)+1,0)</f>
        <v>52</v>
      </c>
      <c r="IU53" t="s">
        <v>3227</v>
      </c>
      <c r="IV53" t="str">
        <f>IFERROR(VLOOKUP(ROWS(IV$2:IV53),IT$2:IU$202,2,FALSE),"")</f>
        <v>GG : G+G</v>
      </c>
      <c r="IW53">
        <f>IF(ISNUMBER(SEARCH(Hauls!$G$385,IX$2:IX$202)),MAX(IW$1:IW52)+1,0)</f>
        <v>52</v>
      </c>
      <c r="IX53" t="s">
        <v>3227</v>
      </c>
      <c r="IY53" t="str">
        <f>IFERROR(VLOOKUP(ROWS(IY$2:IY53),IW$2:IX$202,2,FALSE),"")</f>
        <v>GG : G+G</v>
      </c>
      <c r="IZ53">
        <f>IF(ISNUMBER(SEARCH(Hauls!$G$386,JA$2:JA$202)),MAX(IZ$1:IZ52)+1,0)</f>
        <v>52</v>
      </c>
      <c r="JA53" t="s">
        <v>3227</v>
      </c>
      <c r="JB53" t="str">
        <f>IFERROR(VLOOKUP(ROWS(JB$2:JB53),IZ$2:JA$202,2,FALSE),"")</f>
        <v>GG : G+G</v>
      </c>
      <c r="JC53">
        <f>IF(ISNUMBER(SEARCH(Hauls!$G$387,JD$2:JD$202)),MAX(JC$1:JC52)+1,0)</f>
        <v>52</v>
      </c>
      <c r="JD53" t="s">
        <v>3227</v>
      </c>
      <c r="JE53" t="str">
        <f>IFERROR(VLOOKUP(ROWS(JE$2:JE53),JC$2:JD$202,2,FALSE),"")</f>
        <v>GG : G+G</v>
      </c>
      <c r="JF53">
        <f>IF(ISNUMBER(SEARCH(Hauls!$G$388,JG$2:JG$202)),MAX(JF$1:JF52)+1,0)</f>
        <v>52</v>
      </c>
      <c r="JG53" t="s">
        <v>3227</v>
      </c>
      <c r="JH53" t="str">
        <f>IFERROR(VLOOKUP(ROWS(JH$2:JH53),JF$2:JG$202,2,FALSE),"")</f>
        <v>GG : G+G</v>
      </c>
      <c r="JI53">
        <f>IF(ISNUMBER(SEARCH(Hauls!$G$389,JJ$2:JJ$202)),MAX(JI$1:JI52)+1,0)</f>
        <v>52</v>
      </c>
      <c r="JJ53" t="s">
        <v>3227</v>
      </c>
      <c r="JK53" t="str">
        <f>IFERROR(VLOOKUP(ROWS(JK$2:JK53),JI$2:JJ$202,2,FALSE),"")</f>
        <v>GG : G+G</v>
      </c>
      <c r="JL53">
        <f>IF(ISNUMBER(SEARCH(Hauls!$G$390,JM$2:JM$202)),MAX(JL$1:JL52)+1,0)</f>
        <v>52</v>
      </c>
      <c r="JM53" t="s">
        <v>3227</v>
      </c>
      <c r="JN53" t="str">
        <f>IFERROR(VLOOKUP(ROWS(JN$2:JN53),JL$2:JM$202,2,FALSE),"")</f>
        <v>GG : G+G</v>
      </c>
      <c r="JO53">
        <f>IF(ISNUMBER(SEARCH(Hauls!$G$391,JP$2:JP$202)),MAX(JO$1:JO52)+1,0)</f>
        <v>52</v>
      </c>
      <c r="JP53" t="s">
        <v>3227</v>
      </c>
      <c r="JQ53" t="str">
        <f>IFERROR(VLOOKUP(ROWS(JQ$2:JQ53),JO$2:JP$202,2,FALSE),"")</f>
        <v>GG : G+G</v>
      </c>
      <c r="JR53">
        <f>IF(ISNUMBER(SEARCH(Hauls!$G$392,JS$2:JS$202)),MAX(JR$1:JR52)+1,0)</f>
        <v>52</v>
      </c>
      <c r="JS53" t="s">
        <v>3227</v>
      </c>
      <c r="JT53" t="str">
        <f>IFERROR(VLOOKUP(ROWS(JT$2:JT53),JR$2:JS$202,2,FALSE),"")</f>
        <v>GG : G+G</v>
      </c>
      <c r="JU53">
        <f>IF(ISNUMBER(SEARCH(Hauls!$G$393,JV$2:JV$202)),MAX(JU$1:JU52)+1,0)</f>
        <v>52</v>
      </c>
      <c r="JV53" t="s">
        <v>3227</v>
      </c>
      <c r="JW53" t="str">
        <f>IFERROR(VLOOKUP(ROWS(JW$2:JW53),JU$2:JV$202,2,FALSE),"")</f>
        <v>GG : G+G</v>
      </c>
      <c r="JX53">
        <f>IF(ISNUMBER(SEARCH(Hauls!$G$394,JY$2:JY$202)),MAX(JX$1:JX52)+1,0)</f>
        <v>52</v>
      </c>
      <c r="JY53" t="s">
        <v>3227</v>
      </c>
      <c r="JZ53" t="str">
        <f>IFERROR(VLOOKUP(ROWS(JZ$2:JZ53),JX$2:JY$202,2,FALSE),"")</f>
        <v>GG : G+G</v>
      </c>
      <c r="KA53">
        <f>IF(ISNUMBER(SEARCH(Hauls!$G$395,KB$2:KB$202)),MAX(KA$1:KA52)+1,0)</f>
        <v>52</v>
      </c>
      <c r="KB53" t="s">
        <v>3227</v>
      </c>
      <c r="KC53" t="str">
        <f>IFERROR(VLOOKUP(ROWS(KC$2:KC53),KA$2:KB$202,2,FALSE),"")</f>
        <v>GG : G+G</v>
      </c>
      <c r="KD53">
        <f>IF(ISNUMBER(SEARCH(Hauls!$G$396,KE$2:KE$202)),MAX(KD$1:KD52)+1,0)</f>
        <v>52</v>
      </c>
      <c r="KE53" t="s">
        <v>3227</v>
      </c>
      <c r="KF53" t="str">
        <f>IFERROR(VLOOKUP(ROWS(KF$2:KF53),KD$2:KE$202,2,FALSE),"")</f>
        <v>GG : G+G</v>
      </c>
      <c r="KG53">
        <f>IF(ISNUMBER(SEARCH(Hauls!$G$397,KH$2:KH$202)),MAX(KG$1:KG52)+1,0)</f>
        <v>52</v>
      </c>
      <c r="KH53" t="s">
        <v>3227</v>
      </c>
      <c r="KI53" t="str">
        <f>IFERROR(VLOOKUP(ROWS(KI$2:KI53),KG$2:KH$202,2,FALSE),"")</f>
        <v>GG : G+G</v>
      </c>
      <c r="KJ53">
        <f>IF(ISNUMBER(SEARCH(Hauls!$G$398,KK$2:KK$202)),MAX(KJ$1:KJ52)+1,0)</f>
        <v>52</v>
      </c>
      <c r="KK53" t="s">
        <v>3227</v>
      </c>
      <c r="KL53" t="str">
        <f>IFERROR(VLOOKUP(ROWS(KL$2:KL53),KJ$2:KK$202,2,FALSE),"")</f>
        <v>GG : G+G</v>
      </c>
      <c r="KM53">
        <f>IF(ISNUMBER(SEARCH(Hauls!$G$399,KN$2:KN$202)),MAX(KM$1:KM52)+1,0)</f>
        <v>52</v>
      </c>
      <c r="KN53" t="s">
        <v>3227</v>
      </c>
      <c r="KO53" t="str">
        <f>IFERROR(VLOOKUP(ROWS(KO$2:KO53),KM$2:KN$202,2,FALSE),"")</f>
        <v>GG : G+G</v>
      </c>
      <c r="KP53">
        <f>IF(ISNUMBER(SEARCH(Hauls!$G$400,KQ$2:KQ$202)),MAX(KP$1:KP52)+1,0)</f>
        <v>52</v>
      </c>
      <c r="KQ53" t="s">
        <v>3227</v>
      </c>
      <c r="KR53" t="str">
        <f>IFERROR(VLOOKUP(ROWS(KR$2:KR53),KP$2:KQ$202,2,FALSE),"")</f>
        <v>GG : G+G</v>
      </c>
    </row>
    <row r="54" spans="1:304" x14ac:dyDescent="0.25">
      <c r="A54" t="s">
        <v>1699</v>
      </c>
      <c r="B54" t="s">
        <v>2594</v>
      </c>
      <c r="C54" t="s">
        <v>653</v>
      </c>
      <c r="D54" t="str">
        <f t="shared" si="0"/>
        <v>GAG : Galley Ground</v>
      </c>
      <c r="E54">
        <f>IF(ISNUMBER(SEARCH(Hauls!$G$301,$F$2:$F$202)),MAX($E$1:E53)+1,0)</f>
        <v>53</v>
      </c>
      <c r="F54" t="s">
        <v>3228</v>
      </c>
      <c r="G54" t="str">
        <f>IFERROR(VLOOKUP(ROWS($G$2:G54),$E$2:$F$202,2,FALSE),"")</f>
        <v>GAG : Galley Ground</v>
      </c>
      <c r="H54">
        <f>IF(ISNUMBER(SEARCH(Hauls!$G$302,I$2:I$202)),MAX(H$1:H53)+1,0)</f>
        <v>53</v>
      </c>
      <c r="I54" t="s">
        <v>3228</v>
      </c>
      <c r="J54" t="str">
        <f>IFERROR(VLOOKUP(ROWS(J$2:J54),H$2:I$202,2,FALSE),"")</f>
        <v>GAG : Galley Ground</v>
      </c>
      <c r="K54">
        <f>IF(ISNUMBER(SEARCH(Hauls!$G$303,L$2:L$202)),MAX(K$1:K53)+1,0)</f>
        <v>53</v>
      </c>
      <c r="L54" t="s">
        <v>3228</v>
      </c>
      <c r="M54" t="str">
        <f>IFERROR(VLOOKUP(ROWS(M$2:M54),K$2:L$202,2,FALSE),"")</f>
        <v>GAG : Galley Ground</v>
      </c>
      <c r="N54">
        <f>IF(ISNUMBER(SEARCH(Hauls!$G$304,O$2:O$202)),MAX(N$1:N53)+1,0)</f>
        <v>53</v>
      </c>
      <c r="O54" t="s">
        <v>3228</v>
      </c>
      <c r="P54" t="str">
        <f>IFERROR(VLOOKUP(ROWS(P$2:P54),N$2:O$202,2,FALSE),"")</f>
        <v>GAG : Galley Ground</v>
      </c>
      <c r="Q54">
        <f>IF(ISNUMBER(SEARCH(Hauls!$G$305,R$2:R$202)),MAX(Q$1:Q53)+1,0)</f>
        <v>53</v>
      </c>
      <c r="R54" t="s">
        <v>3228</v>
      </c>
      <c r="S54" t="str">
        <f>IFERROR(VLOOKUP(ROWS(S$2:S54),Q$2:R$202,2,FALSE),"")</f>
        <v>GAG : Galley Ground</v>
      </c>
      <c r="T54">
        <f>IF(ISNUMBER(SEARCH(Hauls!$G$306,U$2:U$202)),MAX(T$1:T53)+1,0)</f>
        <v>53</v>
      </c>
      <c r="U54" t="s">
        <v>3228</v>
      </c>
      <c r="V54" t="str">
        <f>IFERROR(VLOOKUP(ROWS(V$2:V54),T$2:U$202,2,FALSE),"")</f>
        <v>GAG : Galley Ground</v>
      </c>
      <c r="W54">
        <f>IF(ISNUMBER(SEARCH(Hauls!$G$307,X$2:X$202)),MAX(W$1:W53)+1,0)</f>
        <v>53</v>
      </c>
      <c r="X54" t="s">
        <v>3228</v>
      </c>
      <c r="Y54" t="str">
        <f>IFERROR(VLOOKUP(ROWS(Y$2:Y54),W$2:X$202,2,FALSE),"")</f>
        <v>GAG : Galley Ground</v>
      </c>
      <c r="Z54">
        <f>IF(ISNUMBER(SEARCH(Hauls!$G$308,AA$2:AA$202)),MAX(Z$1:Z53)+1,0)</f>
        <v>53</v>
      </c>
      <c r="AA54" t="s">
        <v>3228</v>
      </c>
      <c r="AB54" t="str">
        <f>IFERROR(VLOOKUP(ROWS(AB$2:AB54),Z$2:AA$202,2,FALSE),"")</f>
        <v>GAG : Galley Ground</v>
      </c>
      <c r="AC54">
        <f>IF(ISNUMBER(SEARCH(Hauls!$G$309,AD$2:AD$202)),MAX(AC$1:AC53)+1,0)</f>
        <v>53</v>
      </c>
      <c r="AD54" t="s">
        <v>3228</v>
      </c>
      <c r="AE54" t="str">
        <f>IFERROR(VLOOKUP(ROWS(AE$2:AE54),AC$2:AD$202,2,FALSE),"")</f>
        <v>GAG : Galley Ground</v>
      </c>
      <c r="AF54">
        <f>IF(ISNUMBER(SEARCH(Hauls!$G$310,AG$2:AG$202)),MAX(AF$1:AF53)+1,0)</f>
        <v>53</v>
      </c>
      <c r="AG54" t="s">
        <v>3228</v>
      </c>
      <c r="AH54" t="str">
        <f>IFERROR(VLOOKUP(ROWS(AH$2:AH54),AF$2:AG$202,2,FALSE),"")</f>
        <v>GAG : Galley Ground</v>
      </c>
      <c r="AI54">
        <f>IF(ISNUMBER(SEARCH(Hauls!$G$311,AJ$2:AJ$202)),MAX(AI$1:AI53)+1,0)</f>
        <v>53</v>
      </c>
      <c r="AJ54" t="s">
        <v>3228</v>
      </c>
      <c r="AK54" t="str">
        <f>IFERROR(VLOOKUP(ROWS(AK$2:AK54),AI$2:AJ$202,2,FALSE),"")</f>
        <v>GAG : Galley Ground</v>
      </c>
      <c r="AL54">
        <f>IF(ISNUMBER(SEARCH(Hauls!$G$312,AM$2:AM$202)),MAX(AL$1:AL53)+1,0)</f>
        <v>53</v>
      </c>
      <c r="AM54" t="s">
        <v>3228</v>
      </c>
      <c r="AN54" t="str">
        <f>IFERROR(VLOOKUP(ROWS(AN$2:AN54),AL$2:AM$202,2,FALSE),"")</f>
        <v>GAG : Galley Ground</v>
      </c>
      <c r="AO54">
        <f>IF(ISNUMBER(SEARCH(Hauls!$G$313,AP$2:AP$202)),MAX(AO$1:AO53)+1,0)</f>
        <v>53</v>
      </c>
      <c r="AP54" t="s">
        <v>3228</v>
      </c>
      <c r="AQ54" t="str">
        <f>IFERROR(VLOOKUP(ROWS(AQ$2:AQ54),AO$2:AP$202,2,FALSE),"")</f>
        <v>GAG : Galley Ground</v>
      </c>
      <c r="AR54">
        <f>IF(ISNUMBER(SEARCH(Hauls!$G$314,AS$2:AS$202)),MAX(AR$1:AR53)+1,0)</f>
        <v>53</v>
      </c>
      <c r="AS54" t="s">
        <v>3228</v>
      </c>
      <c r="AT54" t="str">
        <f>IFERROR(VLOOKUP(ROWS(AT$2:AT54),AR$2:AS$202,2,FALSE),"")</f>
        <v>GAG : Galley Ground</v>
      </c>
      <c r="AU54">
        <f>IF(ISNUMBER(SEARCH(Hauls!$G$315,AV$2:AV$202)),MAX(AU$1:AU53)+1,0)</f>
        <v>53</v>
      </c>
      <c r="AV54" t="s">
        <v>3228</v>
      </c>
      <c r="AW54" t="str">
        <f>IFERROR(VLOOKUP(ROWS(AW$2:AW54),AU$2:AV$202,2,FALSE),"")</f>
        <v>GAG : Galley Ground</v>
      </c>
      <c r="AX54">
        <f>IF(ISNUMBER(SEARCH(Hauls!$G$316,AY$2:AY$202)),MAX(AX$1:AX53)+1,0)</f>
        <v>53</v>
      </c>
      <c r="AY54" t="s">
        <v>3228</v>
      </c>
      <c r="AZ54" t="str">
        <f>IFERROR(VLOOKUP(ROWS(AZ$2:AZ54),AX$2:AY$202,2,FALSE),"")</f>
        <v>GAG : Galley Ground</v>
      </c>
      <c r="BA54">
        <f>IF(ISNUMBER(SEARCH(Hauls!$G$317,BB$2:BB$202)),MAX(BA$1:BA53)+1,0)</f>
        <v>53</v>
      </c>
      <c r="BB54" t="s">
        <v>3228</v>
      </c>
      <c r="BC54" t="str">
        <f>IFERROR(VLOOKUP(ROWS(BC$2:BC54),BA$2:BB$202,2,FALSE),"")</f>
        <v>GAG : Galley Ground</v>
      </c>
      <c r="BD54">
        <f>IF(ISNUMBER(SEARCH(Hauls!$G$318,BE$2:BE$202)),MAX(BD$1:BD53)+1,0)</f>
        <v>53</v>
      </c>
      <c r="BE54" t="s">
        <v>3228</v>
      </c>
      <c r="BF54" t="str">
        <f>IFERROR(VLOOKUP(ROWS(BF$2:BF54),BD$2:BE$202,2,FALSE),"")</f>
        <v>GAG : Galley Ground</v>
      </c>
      <c r="BG54">
        <f>IF(ISNUMBER(SEARCH(Hauls!$G$319,BH$2:BH$202)),MAX(BG$1:BG53)+1,0)</f>
        <v>53</v>
      </c>
      <c r="BH54" t="s">
        <v>3228</v>
      </c>
      <c r="BI54" t="str">
        <f>IFERROR(VLOOKUP(ROWS(BI$2:BI54),BG$2:BH$202,2,FALSE),"")</f>
        <v>GAG : Galley Ground</v>
      </c>
      <c r="BJ54">
        <f>IF(ISNUMBER(SEARCH(Hauls!$G$320,BK$2:BK$202)),MAX(BJ$1:BJ53)+1,0)</f>
        <v>53</v>
      </c>
      <c r="BK54" t="s">
        <v>3228</v>
      </c>
      <c r="BL54" t="str">
        <f>IFERROR(VLOOKUP(ROWS(BL$2:BL54),BJ$2:BK$202,2,FALSE),"")</f>
        <v>GAG : Galley Ground</v>
      </c>
      <c r="BM54">
        <f>IF(ISNUMBER(SEARCH(Hauls!$G$321,BN$2:BN$202)),MAX(BM$1:BM53)+1,0)</f>
        <v>53</v>
      </c>
      <c r="BN54" t="s">
        <v>3228</v>
      </c>
      <c r="BO54" t="str">
        <f>IFERROR(VLOOKUP(ROWS(BO$2:BO54),BM$2:BN$202,2,FALSE),"")</f>
        <v>GAG : Galley Ground</v>
      </c>
      <c r="BP54">
        <f>IF(ISNUMBER(SEARCH(Hauls!$G$322,BQ$2:BQ$202)),MAX(BP$1:BP53)+1,0)</f>
        <v>53</v>
      </c>
      <c r="BQ54" t="s">
        <v>3228</v>
      </c>
      <c r="BR54" t="str">
        <f>IFERROR(VLOOKUP(ROWS(BR$2:BR54),BP$2:BQ$202,2,FALSE),"")</f>
        <v>GAG : Galley Ground</v>
      </c>
      <c r="BS54">
        <f>IF(ISNUMBER(SEARCH(Hauls!$G$323,BT$2:BT$202)),MAX(BS$1:BS53)+1,0)</f>
        <v>53</v>
      </c>
      <c r="BT54" t="s">
        <v>3228</v>
      </c>
      <c r="BU54" t="str">
        <f>IFERROR(VLOOKUP(ROWS(BU$2:BU54),BS$2:BT$202,2,FALSE),"")</f>
        <v>GAG : Galley Ground</v>
      </c>
      <c r="BV54">
        <f>IF(ISNUMBER(SEARCH(Hauls!$G$324,BW$2:BW$202)),MAX(BV$1:BV53)+1,0)</f>
        <v>53</v>
      </c>
      <c r="BW54" t="s">
        <v>3228</v>
      </c>
      <c r="BX54" t="str">
        <f>IFERROR(VLOOKUP(ROWS(BX$2:BX54),BV$2:BW$202,2,FALSE),"")</f>
        <v>GAG : Galley Ground</v>
      </c>
      <c r="BY54">
        <f>IF(ISNUMBER(SEARCH(Hauls!$G$325,BZ$2:BZ$202)),MAX(BY$1:BY53)+1,0)</f>
        <v>53</v>
      </c>
      <c r="BZ54" t="s">
        <v>3228</v>
      </c>
      <c r="CA54" t="str">
        <f>IFERROR(VLOOKUP(ROWS(CA$2:CA54),BY$2:BZ$202,2,FALSE),"")</f>
        <v>GAG : Galley Ground</v>
      </c>
      <c r="CB54">
        <f>IF(ISNUMBER(SEARCH(Hauls!$G$326,CC$2:CC$202)),MAX(CB$1:CB53)+1,0)</f>
        <v>53</v>
      </c>
      <c r="CC54" t="s">
        <v>3228</v>
      </c>
      <c r="CD54" t="str">
        <f>IFERROR(VLOOKUP(ROWS(CD$2:CD54),CB$2:CC$202,2,FALSE),"")</f>
        <v>GAG : Galley Ground</v>
      </c>
      <c r="CE54">
        <f>IF(ISNUMBER(SEARCH(Hauls!$G$327,CF$2:CF$202)),MAX(CE$1:CE53)+1,0)</f>
        <v>53</v>
      </c>
      <c r="CF54" t="s">
        <v>3228</v>
      </c>
      <c r="CG54" t="str">
        <f>IFERROR(VLOOKUP(ROWS(CG$2:CG54),CE$2:CF$202,2,FALSE),"")</f>
        <v>GAG : Galley Ground</v>
      </c>
      <c r="CH54">
        <f>IF(ISNUMBER(SEARCH(Hauls!$G$328,CI$2:CI$202)),MAX(CH$1:CH53)+1,0)</f>
        <v>53</v>
      </c>
      <c r="CI54" t="s">
        <v>3228</v>
      </c>
      <c r="CJ54" t="str">
        <f>IFERROR(VLOOKUP(ROWS(CJ$2:CJ54),CH$2:CI$202,2,FALSE),"")</f>
        <v>GAG : Galley Ground</v>
      </c>
      <c r="CK54">
        <f>IF(ISNUMBER(SEARCH(Hauls!$G$329,CL$2:CL$202)),MAX(CK$1:CK53)+1,0)</f>
        <v>53</v>
      </c>
      <c r="CL54" t="s">
        <v>3228</v>
      </c>
      <c r="CM54" t="str">
        <f>IFERROR(VLOOKUP(ROWS(CM$2:CM54),CK$2:CL$202,2,FALSE),"")</f>
        <v>GAG : Galley Ground</v>
      </c>
      <c r="CN54">
        <f>IF(ISNUMBER(SEARCH(Hauls!$G$330,CO$2:CO$202)),MAX(CN$1:CN53)+1,0)</f>
        <v>53</v>
      </c>
      <c r="CO54" t="s">
        <v>3228</v>
      </c>
      <c r="CP54" t="str">
        <f>IFERROR(VLOOKUP(ROWS(CP$2:CP54),CN$2:CO$202,2,FALSE),"")</f>
        <v>GAG : Galley Ground</v>
      </c>
      <c r="CQ54">
        <f>IF(ISNUMBER(SEARCH(Hauls!$G$331,CR$2:CR$202)),MAX(CQ$1:CQ53)+1,0)</f>
        <v>53</v>
      </c>
      <c r="CR54" t="s">
        <v>3228</v>
      </c>
      <c r="CS54" t="str">
        <f>IFERROR(VLOOKUP(ROWS(CS$2:CS54),CQ$2:CR$202,2,FALSE),"")</f>
        <v>GAG : Galley Ground</v>
      </c>
      <c r="CT54">
        <f>IF(ISNUMBER(SEARCH(Hauls!$G$332,CU$2:CU$202)),MAX(CT$1:CT53)+1,0)</f>
        <v>53</v>
      </c>
      <c r="CU54" t="s">
        <v>3228</v>
      </c>
      <c r="CV54" t="str">
        <f>IFERROR(VLOOKUP(ROWS(CV$2:CV54),CT$2:CU$202,2,FALSE),"")</f>
        <v>GAG : Galley Ground</v>
      </c>
      <c r="CW54">
        <f>IF(ISNUMBER(SEARCH(Hauls!$G$333,CX$2:CX$202)),MAX(CW$1:CW53)+1,0)</f>
        <v>53</v>
      </c>
      <c r="CX54" t="s">
        <v>3228</v>
      </c>
      <c r="CY54" t="str">
        <f>IFERROR(VLOOKUP(ROWS(CY$2:CY54),CW$2:CX$202,2,FALSE),"")</f>
        <v>GAG : Galley Ground</v>
      </c>
      <c r="CZ54">
        <f>IF(ISNUMBER(SEARCH(Hauls!$G$334,DA$2:DA$202)),MAX(CZ$1:CZ53)+1,0)</f>
        <v>53</v>
      </c>
      <c r="DA54" t="s">
        <v>3228</v>
      </c>
      <c r="DB54" t="str">
        <f>IFERROR(VLOOKUP(ROWS(DB$2:DB54),CZ$2:DA$202,2,FALSE),"")</f>
        <v>GAG : Galley Ground</v>
      </c>
      <c r="DC54">
        <f>IF(ISNUMBER(SEARCH(Hauls!$G$335,DD$2:DD$202)),MAX(DC$1:DC53)+1,0)</f>
        <v>53</v>
      </c>
      <c r="DD54" t="s">
        <v>3228</v>
      </c>
      <c r="DE54" t="str">
        <f>IFERROR(VLOOKUP(ROWS(DE$2:DE54),DC$2:DD$202,2,FALSE),"")</f>
        <v>GAG : Galley Ground</v>
      </c>
      <c r="DF54">
        <f>IF(ISNUMBER(SEARCH(Hauls!$G$336,DG$2:DG$202)),MAX(DF$1:DF53)+1,0)</f>
        <v>53</v>
      </c>
      <c r="DG54" t="s">
        <v>3228</v>
      </c>
      <c r="DH54" t="str">
        <f>IFERROR(VLOOKUP(ROWS(DH$2:DH54),DF$2:DG$202,2,FALSE),"")</f>
        <v>GAG : Galley Ground</v>
      </c>
      <c r="DI54">
        <f>IF(ISNUMBER(SEARCH(Hauls!$G$337,DJ$2:DJ$202)),MAX(DI$1:DI53)+1,0)</f>
        <v>53</v>
      </c>
      <c r="DJ54" t="s">
        <v>3228</v>
      </c>
      <c r="DK54" t="str">
        <f>IFERROR(VLOOKUP(ROWS(DK$2:DK54),DI$2:DJ$202,2,FALSE),"")</f>
        <v>GAG : Galley Ground</v>
      </c>
      <c r="DL54">
        <f>IF(ISNUMBER(SEARCH(Hauls!$G$338,DM$2:DM$202)),MAX(DL$1:DL53)+1,0)</f>
        <v>53</v>
      </c>
      <c r="DM54" t="s">
        <v>3228</v>
      </c>
      <c r="DN54" t="str">
        <f>IFERROR(VLOOKUP(ROWS(DN$2:DN54),DL$2:DM$202,2,FALSE),"")</f>
        <v>GAG : Galley Ground</v>
      </c>
      <c r="DO54">
        <f>IF(ISNUMBER(SEARCH(Hauls!$G$339,DP$2:DP$202)),MAX(DO$1:DO53)+1,0)</f>
        <v>53</v>
      </c>
      <c r="DP54" t="s">
        <v>3228</v>
      </c>
      <c r="DQ54" t="str">
        <f>IFERROR(VLOOKUP(ROWS(DQ$2:DQ54),DO$2:DP$202,2,FALSE),"")</f>
        <v>GAG : Galley Ground</v>
      </c>
      <c r="DR54">
        <f>IF(ISNUMBER(SEARCH(Hauls!$G$340,DS$2:DS$202)),MAX(DR$1:DR53)+1,0)</f>
        <v>53</v>
      </c>
      <c r="DS54" t="s">
        <v>3228</v>
      </c>
      <c r="DT54" t="str">
        <f>IFERROR(VLOOKUP(ROWS(DT$2:DT54),DR$2:DS$202,2,FALSE),"")</f>
        <v>GAG : Galley Ground</v>
      </c>
      <c r="DU54">
        <f>IF(ISNUMBER(SEARCH(Hauls!$G$341,DV$2:DV$202)),MAX(DU$1:DU53)+1,0)</f>
        <v>53</v>
      </c>
      <c r="DV54" t="s">
        <v>3228</v>
      </c>
      <c r="DW54" t="str">
        <f>IFERROR(VLOOKUP(ROWS(DW$2:DW54),DU$2:DV$202,2,FALSE),"")</f>
        <v>GAG : Galley Ground</v>
      </c>
      <c r="DX54">
        <f>IF(ISNUMBER(SEARCH(Hauls!$G$342,DY$2:DY$202)),MAX(DX$1:DX53)+1,0)</f>
        <v>53</v>
      </c>
      <c r="DY54" t="s">
        <v>3228</v>
      </c>
      <c r="DZ54" t="str">
        <f>IFERROR(VLOOKUP(ROWS(DZ$2:DZ54),DX$2:DY$202,2,FALSE),"")</f>
        <v>GAG : Galley Ground</v>
      </c>
      <c r="EA54">
        <f>IF(ISNUMBER(SEARCH(Hauls!$G$343,EB$2:EB$202)),MAX(EA$1:EA53)+1,0)</f>
        <v>53</v>
      </c>
      <c r="EB54" t="s">
        <v>3228</v>
      </c>
      <c r="EC54" t="str">
        <f>IFERROR(VLOOKUP(ROWS(EC$2:EC54),EA$2:EB$202,2,FALSE),"")</f>
        <v>GAG : Galley Ground</v>
      </c>
      <c r="ED54">
        <f>IF(ISNUMBER(SEARCH(Hauls!$G$344,EE$2:EE$202)),MAX(ED$1:ED53)+1,0)</f>
        <v>53</v>
      </c>
      <c r="EE54" t="s">
        <v>3228</v>
      </c>
      <c r="EF54" t="str">
        <f>IFERROR(VLOOKUP(ROWS(EF$2:EF54),ED$2:EE$202,2,FALSE),"")</f>
        <v>GAG : Galley Ground</v>
      </c>
      <c r="EG54">
        <f>IF(ISNUMBER(SEARCH(Hauls!$G$345,EH$2:EH$202)),MAX(EG$1:EG53)+1,0)</f>
        <v>53</v>
      </c>
      <c r="EH54" t="s">
        <v>3228</v>
      </c>
      <c r="EI54" t="str">
        <f>IFERROR(VLOOKUP(ROWS(EI$2:EI54),EG$2:EH$202,2,FALSE),"")</f>
        <v>GAG : Galley Ground</v>
      </c>
      <c r="EJ54">
        <f>IF(ISNUMBER(SEARCH(Hauls!$G$346,EK$2:EK$202)),MAX(EJ$1:EJ53)+1,0)</f>
        <v>53</v>
      </c>
      <c r="EK54" t="s">
        <v>3228</v>
      </c>
      <c r="EL54" t="str">
        <f>IFERROR(VLOOKUP(ROWS(EL$2:EL54),EJ$2:EK$202,2,FALSE),"")</f>
        <v>GAG : Galley Ground</v>
      </c>
      <c r="EM54">
        <f>IF(ISNUMBER(SEARCH(Hauls!$G$347,EN$2:EN$202)),MAX(EM$1:EM53)+1,0)</f>
        <v>53</v>
      </c>
      <c r="EN54" t="s">
        <v>3228</v>
      </c>
      <c r="EO54" t="str">
        <f>IFERROR(VLOOKUP(ROWS(EO$2:EO54),EM$2:EN$202,2,FALSE),"")</f>
        <v>GAG : Galley Ground</v>
      </c>
      <c r="EP54">
        <f>IF(ISNUMBER(SEARCH(Hauls!$G$348,EQ$2:EQ$202)),MAX(EP$1:EP53)+1,0)</f>
        <v>53</v>
      </c>
      <c r="EQ54" t="s">
        <v>3228</v>
      </c>
      <c r="ER54" t="str">
        <f>IFERROR(VLOOKUP(ROWS(ER$2:ER54),EP$2:EQ$202,2,FALSE),"")</f>
        <v>GAG : Galley Ground</v>
      </c>
      <c r="ES54">
        <f>IF(ISNUMBER(SEARCH(Hauls!$G$349,ET$2:ET$202)),MAX(ES$1:ES53)+1,0)</f>
        <v>53</v>
      </c>
      <c r="ET54" t="s">
        <v>3228</v>
      </c>
      <c r="EU54" t="str">
        <f>IFERROR(VLOOKUP(ROWS(EU$2:EU54),ES$2:ET$202,2,FALSE),"")</f>
        <v>GAG : Galley Ground</v>
      </c>
      <c r="EV54">
        <f>IF(ISNUMBER(SEARCH(Hauls!$G$350,EW$2:EW$202)),MAX(EV$1:EV53)+1,0)</f>
        <v>53</v>
      </c>
      <c r="EW54" t="s">
        <v>3228</v>
      </c>
      <c r="EX54" t="str">
        <f>IFERROR(VLOOKUP(ROWS(EX$2:EX54),EV$2:EW$202,2,FALSE),"")</f>
        <v>GAG : Galley Ground</v>
      </c>
      <c r="EY54">
        <f>IF(ISNUMBER(SEARCH(Hauls!$G$351,EZ$2:EZ$202)),MAX(EY$1:EY53)+1,0)</f>
        <v>53</v>
      </c>
      <c r="EZ54" t="s">
        <v>3228</v>
      </c>
      <c r="FA54" t="str">
        <f>IFERROR(VLOOKUP(ROWS(FA$2:FA54),EY$2:EZ$202,2,FALSE),"")</f>
        <v>GAG : Galley Ground</v>
      </c>
      <c r="FB54">
        <f>IF(ISNUMBER(SEARCH(Hauls!$G$352,FC$2:FC$202)),MAX(FB$1:FB53)+1,0)</f>
        <v>53</v>
      </c>
      <c r="FC54" t="s">
        <v>3228</v>
      </c>
      <c r="FD54" t="str">
        <f>IFERROR(VLOOKUP(ROWS(FD$2:FD54),FB$2:FC$202,2,FALSE),"")</f>
        <v>GAG : Galley Ground</v>
      </c>
      <c r="FE54">
        <f>IF(ISNUMBER(SEARCH(Hauls!$G$353,FF$2:FF$202)),MAX(FE$1:FE53)+1,0)</f>
        <v>53</v>
      </c>
      <c r="FF54" t="s">
        <v>3228</v>
      </c>
      <c r="FG54" t="str">
        <f>IFERROR(VLOOKUP(ROWS(FG$2:FG54),FE$2:FF$202,2,FALSE),"")</f>
        <v>GAG : Galley Ground</v>
      </c>
      <c r="FH54">
        <f>IF(ISNUMBER(SEARCH(Hauls!$G$354,FI$2:FI$202)),MAX(FH$1:FH53)+1,0)</f>
        <v>53</v>
      </c>
      <c r="FI54" t="s">
        <v>3228</v>
      </c>
      <c r="FJ54" t="str">
        <f>IFERROR(VLOOKUP(ROWS(FJ$2:FJ54),FH$2:FI$202,2,FALSE),"")</f>
        <v>GAG : Galley Ground</v>
      </c>
      <c r="FK54">
        <f>IF(ISNUMBER(SEARCH(Hauls!$G$355,FL$2:FL$202)),MAX(FK$1:FK53)+1,0)</f>
        <v>53</v>
      </c>
      <c r="FL54" t="s">
        <v>3228</v>
      </c>
      <c r="FM54" t="str">
        <f>IFERROR(VLOOKUP(ROWS(FM$2:FM54),FK$2:FL$202,2,FALSE),"")</f>
        <v>GAG : Galley Ground</v>
      </c>
      <c r="FN54">
        <f>IF(ISNUMBER(SEARCH(Hauls!$G$356,FO$2:FO$202)),MAX(FN$1:FN53)+1,0)</f>
        <v>53</v>
      </c>
      <c r="FO54" t="s">
        <v>3228</v>
      </c>
      <c r="FP54" t="str">
        <f>IFERROR(VLOOKUP(ROWS(FP$2:FP54),FN$2:FO$202,2,FALSE),"")</f>
        <v>GAG : Galley Ground</v>
      </c>
      <c r="FQ54">
        <f>IF(ISNUMBER(SEARCH(Hauls!$G$357,FR$2:FR$202)),MAX(FQ$1:FQ53)+1,0)</f>
        <v>53</v>
      </c>
      <c r="FR54" t="s">
        <v>3228</v>
      </c>
      <c r="FS54" t="str">
        <f>IFERROR(VLOOKUP(ROWS(FS$2:FS54),FQ$2:FR$202,2,FALSE),"")</f>
        <v>GAG : Galley Ground</v>
      </c>
      <c r="FT54">
        <f>IF(ISNUMBER(SEARCH(Hauls!$G$358,FU$2:FU$202)),MAX(FT$1:FT53)+1,0)</f>
        <v>53</v>
      </c>
      <c r="FU54" t="s">
        <v>3228</v>
      </c>
      <c r="FV54" t="str">
        <f>IFERROR(VLOOKUP(ROWS(FV$2:FV54),FT$2:FU$202,2,FALSE),"")</f>
        <v>GAG : Galley Ground</v>
      </c>
      <c r="FW54">
        <f>IF(ISNUMBER(SEARCH(Hauls!$G$359,FX$2:FX$202)),MAX(FW$1:FW53)+1,0)</f>
        <v>53</v>
      </c>
      <c r="FX54" t="s">
        <v>3228</v>
      </c>
      <c r="FY54" t="str">
        <f>IFERROR(VLOOKUP(ROWS(FY$2:FY54),FW$2:FX$202,2,FALSE),"")</f>
        <v>GAG : Galley Ground</v>
      </c>
      <c r="FZ54">
        <f>IF(ISNUMBER(SEARCH(Hauls!$G$360,GA$2:GA$202)),MAX(FZ$1:FZ53)+1,0)</f>
        <v>53</v>
      </c>
      <c r="GA54" t="s">
        <v>3228</v>
      </c>
      <c r="GB54" t="str">
        <f>IFERROR(VLOOKUP(ROWS(GB$2:GB54),FZ$2:GA$202,2,FALSE),"")</f>
        <v>GAG : Galley Ground</v>
      </c>
      <c r="GC54">
        <f>IF(ISNUMBER(SEARCH(Hauls!$G$361,GD$2:GD$202)),MAX(GC$1:GC53)+1,0)</f>
        <v>53</v>
      </c>
      <c r="GD54" t="s">
        <v>3228</v>
      </c>
      <c r="GE54" t="str">
        <f>IFERROR(VLOOKUP(ROWS(GE$2:GE54),GC$2:GD$202,2,FALSE),"")</f>
        <v>GAG : Galley Ground</v>
      </c>
      <c r="GF54">
        <f>IF(ISNUMBER(SEARCH(Hauls!$G$362,GG$2:GG$202)),MAX(GF$1:GF53)+1,0)</f>
        <v>53</v>
      </c>
      <c r="GG54" t="s">
        <v>3228</v>
      </c>
      <c r="GH54" t="str">
        <f>IFERROR(VLOOKUP(ROWS(GH$2:GH54),GF$2:GG$202,2,FALSE),"")</f>
        <v>GAG : Galley Ground</v>
      </c>
      <c r="GI54">
        <f>IF(ISNUMBER(SEARCH(Hauls!$G$363,GJ$2:GJ$202)),MAX(GI$1:GI53)+1,0)</f>
        <v>53</v>
      </c>
      <c r="GJ54" t="s">
        <v>3228</v>
      </c>
      <c r="GK54" t="str">
        <f>IFERROR(VLOOKUP(ROWS(GK$2:GK54),GI$2:GJ$202,2,FALSE),"")</f>
        <v>GAG : Galley Ground</v>
      </c>
      <c r="GL54">
        <f>IF(ISNUMBER(SEARCH(Hauls!$G$364,GM$2:GM$202)),MAX(GL$1:GL53)+1,0)</f>
        <v>53</v>
      </c>
      <c r="GM54" t="s">
        <v>3228</v>
      </c>
      <c r="GN54" t="str">
        <f>IFERROR(VLOOKUP(ROWS(GN$2:GN54),GL$2:GM$202,2,FALSE),"")</f>
        <v>GAG : Galley Ground</v>
      </c>
      <c r="GO54">
        <f>IF(ISNUMBER(SEARCH(Hauls!$G$365,GP$2:GP$202)),MAX(GO$1:GO53)+1,0)</f>
        <v>53</v>
      </c>
      <c r="GP54" t="s">
        <v>3228</v>
      </c>
      <c r="GQ54" t="str">
        <f>IFERROR(VLOOKUP(ROWS(GQ$2:GQ54),GO$2:GP$202,2,FALSE),"")</f>
        <v>GAG : Galley Ground</v>
      </c>
      <c r="GR54">
        <f>IF(ISNUMBER(SEARCH(Hauls!$G$366,GS$2:GS$202)),MAX(GR$1:GR53)+1,0)</f>
        <v>53</v>
      </c>
      <c r="GS54" t="s">
        <v>3228</v>
      </c>
      <c r="GT54" t="str">
        <f>IFERROR(VLOOKUP(ROWS(GT$2:GT54),GR$2:GS$202,2,FALSE),"")</f>
        <v>GAG : Galley Ground</v>
      </c>
      <c r="GU54">
        <f>IF(ISNUMBER(SEARCH(Hauls!$G$366,GV$2:GV$202)),MAX(GU$1:GU53)+1,0)</f>
        <v>53</v>
      </c>
      <c r="GV54" t="s">
        <v>3228</v>
      </c>
      <c r="GW54" t="str">
        <f>IFERROR(VLOOKUP(ROWS(GW$2:GW54),GU$2:GV$202,2,FALSE),"")</f>
        <v>GAG : Galley Ground</v>
      </c>
      <c r="GX54">
        <f>IF(ISNUMBER(SEARCH(Hauls!$G$368,GY$2:GY$202)),MAX(GX$1:GX53)+1,0)</f>
        <v>53</v>
      </c>
      <c r="GY54" t="s">
        <v>3228</v>
      </c>
      <c r="GZ54" t="str">
        <f>IFERROR(VLOOKUP(ROWS(GZ$2:GZ54),GX$2:GY$202,2,FALSE),"")</f>
        <v>GAG : Galley Ground</v>
      </c>
      <c r="HA54">
        <f>IF(ISNUMBER(SEARCH(Hauls!$G$369,HB$2:HB$202)),MAX(HA$1:HA53)+1,0)</f>
        <v>53</v>
      </c>
      <c r="HB54" t="s">
        <v>3228</v>
      </c>
      <c r="HC54" t="str">
        <f>IFERROR(VLOOKUP(ROWS(HC$2:HC54),HA$2:HB$202,2,FALSE),"")</f>
        <v>GAG : Galley Ground</v>
      </c>
      <c r="HD54">
        <f>IF(ISNUMBER(SEARCH(Hauls!$G$370,HE$2:HE$202)),MAX(HD$1:HD53)+1,0)</f>
        <v>53</v>
      </c>
      <c r="HE54" t="s">
        <v>3228</v>
      </c>
      <c r="HF54" t="str">
        <f>IFERROR(VLOOKUP(ROWS(HF$2:HF54),HD$2:HE$202,2,FALSE),"")</f>
        <v>GAG : Galley Ground</v>
      </c>
      <c r="HG54">
        <f>IF(ISNUMBER(SEARCH(Hauls!$G$371,HH$2:HH$202)),MAX(HG$1:HG53)+1,0)</f>
        <v>53</v>
      </c>
      <c r="HH54" t="s">
        <v>3228</v>
      </c>
      <c r="HI54" t="str">
        <f>IFERROR(VLOOKUP(ROWS(HI$2:HI54),HG$2:HH$202,2,FALSE),"")</f>
        <v>GAG : Galley Ground</v>
      </c>
      <c r="HJ54">
        <f>IF(ISNUMBER(SEARCH(Hauls!$G$372,HK$2:HK$202)),MAX(HJ$1:HJ53)+1,0)</f>
        <v>53</v>
      </c>
      <c r="HK54" t="s">
        <v>3228</v>
      </c>
      <c r="HL54" t="str">
        <f>IFERROR(VLOOKUP(ROWS(HL$2:HL54),HJ$2:HK$202,2,FALSE),"")</f>
        <v>GAG : Galley Ground</v>
      </c>
      <c r="HM54">
        <f>IF(ISNUMBER(SEARCH(Hauls!$G$373,HN$2:HN$202)),MAX(HM$1:HM53)+1,0)</f>
        <v>53</v>
      </c>
      <c r="HN54" t="s">
        <v>3228</v>
      </c>
      <c r="HO54" t="str">
        <f>IFERROR(VLOOKUP(ROWS(HO$2:HO54),HM$2:HN$202,2,FALSE),"")</f>
        <v>GAG : Galley Ground</v>
      </c>
      <c r="HP54">
        <f>IF(ISNUMBER(SEARCH(Hauls!$G$374,HQ$2:HQ$202)),MAX(HP$1:HP53)+1,0)</f>
        <v>53</v>
      </c>
      <c r="HQ54" t="s">
        <v>3228</v>
      </c>
      <c r="HR54" t="str">
        <f>IFERROR(VLOOKUP(ROWS(HR$2:HR54),HP$2:HQ$202,2,FALSE),"")</f>
        <v>GAG : Galley Ground</v>
      </c>
      <c r="HS54">
        <f>IF(ISNUMBER(SEARCH(Hauls!$G$375,HT$2:HT$202)),MAX(HS$1:HS53)+1,0)</f>
        <v>53</v>
      </c>
      <c r="HT54" t="s">
        <v>3228</v>
      </c>
      <c r="HU54" t="str">
        <f>IFERROR(VLOOKUP(ROWS(HU$2:HU54),HS$2:HT$202,2,FALSE),"")</f>
        <v>GAG : Galley Ground</v>
      </c>
      <c r="HV54">
        <f>IF(ISNUMBER(SEARCH(Hauls!$G$376,HW$2:HW$202)),MAX(HV$1:HV53)+1,0)</f>
        <v>53</v>
      </c>
      <c r="HW54" t="s">
        <v>3228</v>
      </c>
      <c r="HX54" t="str">
        <f>IFERROR(VLOOKUP(ROWS(HX$2:HX54),HV$2:HW$202,2,FALSE),"")</f>
        <v>GAG : Galley Ground</v>
      </c>
      <c r="HY54">
        <f>IF(ISNUMBER(SEARCH(Hauls!$G$377,HZ$2:HZ$202)),MAX(HY$1:HY53)+1,0)</f>
        <v>53</v>
      </c>
      <c r="HZ54" t="s">
        <v>3228</v>
      </c>
      <c r="IA54" t="str">
        <f>IFERROR(VLOOKUP(ROWS(IA$2:IA54),HY$2:HZ$202,2,FALSE),"")</f>
        <v>GAG : Galley Ground</v>
      </c>
      <c r="IB54">
        <f>IF(ISNUMBER(SEARCH(Hauls!$G$378,IC$2:IC$202)),MAX(IB$1:IB53)+1,0)</f>
        <v>53</v>
      </c>
      <c r="IC54" t="s">
        <v>3228</v>
      </c>
      <c r="ID54" t="str">
        <f>IFERROR(VLOOKUP(ROWS(ID$2:ID54),IB$2:IC$202,2,FALSE),"")</f>
        <v>GAG : Galley Ground</v>
      </c>
      <c r="IE54">
        <f>IF(ISNUMBER(SEARCH(Hauls!$G$379,IF$2:IF$202)),MAX(IE$1:IE53)+1,0)</f>
        <v>53</v>
      </c>
      <c r="IF54" t="s">
        <v>3228</v>
      </c>
      <c r="IG54" t="str">
        <f>IFERROR(VLOOKUP(ROWS(IG$2:IG54),IE$2:IF$202,2,FALSE),"")</f>
        <v>GAG : Galley Ground</v>
      </c>
      <c r="IH54">
        <f>IF(ISNUMBER(SEARCH(Hauls!$G$380,II$2:II$202)),MAX(IH$1:IH53)+1,0)</f>
        <v>53</v>
      </c>
      <c r="II54" t="s">
        <v>3228</v>
      </c>
      <c r="IJ54" t="str">
        <f>IFERROR(VLOOKUP(ROWS(IJ$2:IJ54),IH$2:II$202,2,FALSE),"")</f>
        <v>GAG : Galley Ground</v>
      </c>
      <c r="IK54">
        <f>IF(ISNUMBER(SEARCH(Hauls!$G$381,IL$2:IL$202)),MAX(IK$1:IK53)+1,0)</f>
        <v>53</v>
      </c>
      <c r="IL54" t="s">
        <v>3228</v>
      </c>
      <c r="IM54" t="str">
        <f>IFERROR(VLOOKUP(ROWS(IM$2:IM54),IK$2:IL$202,2,FALSE),"")</f>
        <v>GAG : Galley Ground</v>
      </c>
      <c r="IN54">
        <f>IF(ISNUMBER(SEARCH(Hauls!$G$382,IO$2:IO$202)),MAX(IN$1:IN53)+1,0)</f>
        <v>53</v>
      </c>
      <c r="IO54" t="s">
        <v>3228</v>
      </c>
      <c r="IP54" t="str">
        <f>IFERROR(VLOOKUP(ROWS(IP$2:IP54),IN$2:IO$202,2,FALSE),"")</f>
        <v>GAG : Galley Ground</v>
      </c>
      <c r="IQ54">
        <f>IF(ISNUMBER(SEARCH(Hauls!$G$383,IR$2:IR$202)),MAX(IQ$1:IQ53)+1,0)</f>
        <v>53</v>
      </c>
      <c r="IR54" t="s">
        <v>3228</v>
      </c>
      <c r="IS54" t="str">
        <f>IFERROR(VLOOKUP(ROWS(IS$2:IS54),IQ$2:IR$202,2,FALSE),"")</f>
        <v>GAG : Galley Ground</v>
      </c>
      <c r="IT54">
        <f>IF(ISNUMBER(SEARCH(Hauls!$G$384,IU$2:IU$202)),MAX(IT$1:IT53)+1,0)</f>
        <v>53</v>
      </c>
      <c r="IU54" t="s">
        <v>3228</v>
      </c>
      <c r="IV54" t="str">
        <f>IFERROR(VLOOKUP(ROWS(IV$2:IV54),IT$2:IU$202,2,FALSE),"")</f>
        <v>GAG : Galley Ground</v>
      </c>
      <c r="IW54">
        <f>IF(ISNUMBER(SEARCH(Hauls!$G$385,IX$2:IX$202)),MAX(IW$1:IW53)+1,0)</f>
        <v>53</v>
      </c>
      <c r="IX54" t="s">
        <v>3228</v>
      </c>
      <c r="IY54" t="str">
        <f>IFERROR(VLOOKUP(ROWS(IY$2:IY54),IW$2:IX$202,2,FALSE),"")</f>
        <v>GAG : Galley Ground</v>
      </c>
      <c r="IZ54">
        <f>IF(ISNUMBER(SEARCH(Hauls!$G$386,JA$2:JA$202)),MAX(IZ$1:IZ53)+1,0)</f>
        <v>53</v>
      </c>
      <c r="JA54" t="s">
        <v>3228</v>
      </c>
      <c r="JB54" t="str">
        <f>IFERROR(VLOOKUP(ROWS(JB$2:JB54),IZ$2:JA$202,2,FALSE),"")</f>
        <v>GAG : Galley Ground</v>
      </c>
      <c r="JC54">
        <f>IF(ISNUMBER(SEARCH(Hauls!$G$387,JD$2:JD$202)),MAX(JC$1:JC53)+1,0)</f>
        <v>53</v>
      </c>
      <c r="JD54" t="s">
        <v>3228</v>
      </c>
      <c r="JE54" t="str">
        <f>IFERROR(VLOOKUP(ROWS(JE$2:JE54),JC$2:JD$202,2,FALSE),"")</f>
        <v>GAG : Galley Ground</v>
      </c>
      <c r="JF54">
        <f>IF(ISNUMBER(SEARCH(Hauls!$G$388,JG$2:JG$202)),MAX(JF$1:JF53)+1,0)</f>
        <v>53</v>
      </c>
      <c r="JG54" t="s">
        <v>3228</v>
      </c>
      <c r="JH54" t="str">
        <f>IFERROR(VLOOKUP(ROWS(JH$2:JH54),JF$2:JG$202,2,FALSE),"")</f>
        <v>GAG : Galley Ground</v>
      </c>
      <c r="JI54">
        <f>IF(ISNUMBER(SEARCH(Hauls!$G$389,JJ$2:JJ$202)),MAX(JI$1:JI53)+1,0)</f>
        <v>53</v>
      </c>
      <c r="JJ54" t="s">
        <v>3228</v>
      </c>
      <c r="JK54" t="str">
        <f>IFERROR(VLOOKUP(ROWS(JK$2:JK54),JI$2:JJ$202,2,FALSE),"")</f>
        <v>GAG : Galley Ground</v>
      </c>
      <c r="JL54">
        <f>IF(ISNUMBER(SEARCH(Hauls!$G$390,JM$2:JM$202)),MAX(JL$1:JL53)+1,0)</f>
        <v>53</v>
      </c>
      <c r="JM54" t="s">
        <v>3228</v>
      </c>
      <c r="JN54" t="str">
        <f>IFERROR(VLOOKUP(ROWS(JN$2:JN54),JL$2:JM$202,2,FALSE),"")</f>
        <v>GAG : Galley Ground</v>
      </c>
      <c r="JO54">
        <f>IF(ISNUMBER(SEARCH(Hauls!$G$391,JP$2:JP$202)),MAX(JO$1:JO53)+1,0)</f>
        <v>53</v>
      </c>
      <c r="JP54" t="s">
        <v>3228</v>
      </c>
      <c r="JQ54" t="str">
        <f>IFERROR(VLOOKUP(ROWS(JQ$2:JQ54),JO$2:JP$202,2,FALSE),"")</f>
        <v>GAG : Galley Ground</v>
      </c>
      <c r="JR54">
        <f>IF(ISNUMBER(SEARCH(Hauls!$G$392,JS$2:JS$202)),MAX(JR$1:JR53)+1,0)</f>
        <v>53</v>
      </c>
      <c r="JS54" t="s">
        <v>3228</v>
      </c>
      <c r="JT54" t="str">
        <f>IFERROR(VLOOKUP(ROWS(JT$2:JT54),JR$2:JS$202,2,FALSE),"")</f>
        <v>GAG : Galley Ground</v>
      </c>
      <c r="JU54">
        <f>IF(ISNUMBER(SEARCH(Hauls!$G$393,JV$2:JV$202)),MAX(JU$1:JU53)+1,0)</f>
        <v>53</v>
      </c>
      <c r="JV54" t="s">
        <v>3228</v>
      </c>
      <c r="JW54" t="str">
        <f>IFERROR(VLOOKUP(ROWS(JW$2:JW54),JU$2:JV$202,2,FALSE),"")</f>
        <v>GAG : Galley Ground</v>
      </c>
      <c r="JX54">
        <f>IF(ISNUMBER(SEARCH(Hauls!$G$394,JY$2:JY$202)),MAX(JX$1:JX53)+1,0)</f>
        <v>53</v>
      </c>
      <c r="JY54" t="s">
        <v>3228</v>
      </c>
      <c r="JZ54" t="str">
        <f>IFERROR(VLOOKUP(ROWS(JZ$2:JZ54),JX$2:JY$202,2,FALSE),"")</f>
        <v>GAG : Galley Ground</v>
      </c>
      <c r="KA54">
        <f>IF(ISNUMBER(SEARCH(Hauls!$G$395,KB$2:KB$202)),MAX(KA$1:KA53)+1,0)</f>
        <v>53</v>
      </c>
      <c r="KB54" t="s">
        <v>3228</v>
      </c>
      <c r="KC54" t="str">
        <f>IFERROR(VLOOKUP(ROWS(KC$2:KC54),KA$2:KB$202,2,FALSE),"")</f>
        <v>GAG : Galley Ground</v>
      </c>
      <c r="KD54">
        <f>IF(ISNUMBER(SEARCH(Hauls!$G$396,KE$2:KE$202)),MAX(KD$1:KD53)+1,0)</f>
        <v>53</v>
      </c>
      <c r="KE54" t="s">
        <v>3228</v>
      </c>
      <c r="KF54" t="str">
        <f>IFERROR(VLOOKUP(ROWS(KF$2:KF54),KD$2:KE$202,2,FALSE),"")</f>
        <v>GAG : Galley Ground</v>
      </c>
      <c r="KG54">
        <f>IF(ISNUMBER(SEARCH(Hauls!$G$397,KH$2:KH$202)),MAX(KG$1:KG53)+1,0)</f>
        <v>53</v>
      </c>
      <c r="KH54" t="s">
        <v>3228</v>
      </c>
      <c r="KI54" t="str">
        <f>IFERROR(VLOOKUP(ROWS(KI$2:KI54),KG$2:KH$202,2,FALSE),"")</f>
        <v>GAG : Galley Ground</v>
      </c>
      <c r="KJ54">
        <f>IF(ISNUMBER(SEARCH(Hauls!$G$398,KK$2:KK$202)),MAX(KJ$1:KJ53)+1,0)</f>
        <v>53</v>
      </c>
      <c r="KK54" t="s">
        <v>3228</v>
      </c>
      <c r="KL54" t="str">
        <f>IFERROR(VLOOKUP(ROWS(KL$2:KL54),KJ$2:KK$202,2,FALSE),"")</f>
        <v>GAG : Galley Ground</v>
      </c>
      <c r="KM54">
        <f>IF(ISNUMBER(SEARCH(Hauls!$G$399,KN$2:KN$202)),MAX(KM$1:KM53)+1,0)</f>
        <v>53</v>
      </c>
      <c r="KN54" t="s">
        <v>3228</v>
      </c>
      <c r="KO54" t="str">
        <f>IFERROR(VLOOKUP(ROWS(KO$2:KO54),KM$2:KN$202,2,FALSE),"")</f>
        <v>GAG : Galley Ground</v>
      </c>
      <c r="KP54">
        <f>IF(ISNUMBER(SEARCH(Hauls!$G$400,KQ$2:KQ$202)),MAX(KP$1:KP53)+1,0)</f>
        <v>53</v>
      </c>
      <c r="KQ54" t="s">
        <v>3228</v>
      </c>
      <c r="KR54" t="str">
        <f>IFERROR(VLOOKUP(ROWS(KR$2:KR54),KP$2:KQ$202,2,FALSE),"")</f>
        <v>GAG : Galley Ground</v>
      </c>
    </row>
    <row r="55" spans="1:304" x14ac:dyDescent="0.25">
      <c r="A55" t="s">
        <v>2595</v>
      </c>
      <c r="B55" t="s">
        <v>2596</v>
      </c>
      <c r="C55" t="s">
        <v>648</v>
      </c>
      <c r="D55" t="str">
        <f t="shared" si="0"/>
        <v>GBY : Galway bay</v>
      </c>
      <c r="E55">
        <f>IF(ISNUMBER(SEARCH(Hauls!$G$301,$F$2:$F$202)),MAX($E$1:E54)+1,0)</f>
        <v>54</v>
      </c>
      <c r="F55" t="s">
        <v>3229</v>
      </c>
      <c r="G55" t="str">
        <f>IFERROR(VLOOKUP(ROWS($G$2:G55),$E$2:$F$202,2,FALSE),"")</f>
        <v>GBY : Galway bay</v>
      </c>
      <c r="H55">
        <f>IF(ISNUMBER(SEARCH(Hauls!$G$302,I$2:I$202)),MAX(H$1:H54)+1,0)</f>
        <v>54</v>
      </c>
      <c r="I55" t="s">
        <v>3229</v>
      </c>
      <c r="J55" t="str">
        <f>IFERROR(VLOOKUP(ROWS(J$2:J55),H$2:I$202,2,FALSE),"")</f>
        <v>GBY : Galway bay</v>
      </c>
      <c r="K55">
        <f>IF(ISNUMBER(SEARCH(Hauls!$G$303,L$2:L$202)),MAX(K$1:K54)+1,0)</f>
        <v>54</v>
      </c>
      <c r="L55" t="s">
        <v>3229</v>
      </c>
      <c r="M55" t="str">
        <f>IFERROR(VLOOKUP(ROWS(M$2:M55),K$2:L$202,2,FALSE),"")</f>
        <v>GBY : Galway bay</v>
      </c>
      <c r="N55">
        <f>IF(ISNUMBER(SEARCH(Hauls!$G$304,O$2:O$202)),MAX(N$1:N54)+1,0)</f>
        <v>54</v>
      </c>
      <c r="O55" t="s">
        <v>3229</v>
      </c>
      <c r="P55" t="str">
        <f>IFERROR(VLOOKUP(ROWS(P$2:P55),N$2:O$202,2,FALSE),"")</f>
        <v>GBY : Galway bay</v>
      </c>
      <c r="Q55">
        <f>IF(ISNUMBER(SEARCH(Hauls!$G$305,R$2:R$202)),MAX(Q$1:Q54)+1,0)</f>
        <v>54</v>
      </c>
      <c r="R55" t="s">
        <v>3229</v>
      </c>
      <c r="S55" t="str">
        <f>IFERROR(VLOOKUP(ROWS(S$2:S55),Q$2:R$202,2,FALSE),"")</f>
        <v>GBY : Galway bay</v>
      </c>
      <c r="T55">
        <f>IF(ISNUMBER(SEARCH(Hauls!$G$306,U$2:U$202)),MAX(T$1:T54)+1,0)</f>
        <v>54</v>
      </c>
      <c r="U55" t="s">
        <v>3229</v>
      </c>
      <c r="V55" t="str">
        <f>IFERROR(VLOOKUP(ROWS(V$2:V55),T$2:U$202,2,FALSE),"")</f>
        <v>GBY : Galway bay</v>
      </c>
      <c r="W55">
        <f>IF(ISNUMBER(SEARCH(Hauls!$G$307,X$2:X$202)),MAX(W$1:W54)+1,0)</f>
        <v>54</v>
      </c>
      <c r="X55" t="s">
        <v>3229</v>
      </c>
      <c r="Y55" t="str">
        <f>IFERROR(VLOOKUP(ROWS(Y$2:Y55),W$2:X$202,2,FALSE),"")</f>
        <v>GBY : Galway bay</v>
      </c>
      <c r="Z55">
        <f>IF(ISNUMBER(SEARCH(Hauls!$G$308,AA$2:AA$202)),MAX(Z$1:Z54)+1,0)</f>
        <v>54</v>
      </c>
      <c r="AA55" t="s">
        <v>3229</v>
      </c>
      <c r="AB55" t="str">
        <f>IFERROR(VLOOKUP(ROWS(AB$2:AB55),Z$2:AA$202,2,FALSE),"")</f>
        <v>GBY : Galway bay</v>
      </c>
      <c r="AC55">
        <f>IF(ISNUMBER(SEARCH(Hauls!$G$309,AD$2:AD$202)),MAX(AC$1:AC54)+1,0)</f>
        <v>54</v>
      </c>
      <c r="AD55" t="s">
        <v>3229</v>
      </c>
      <c r="AE55" t="str">
        <f>IFERROR(VLOOKUP(ROWS(AE$2:AE55),AC$2:AD$202,2,FALSE),"")</f>
        <v>GBY : Galway bay</v>
      </c>
      <c r="AF55">
        <f>IF(ISNUMBER(SEARCH(Hauls!$G$310,AG$2:AG$202)),MAX(AF$1:AF54)+1,0)</f>
        <v>54</v>
      </c>
      <c r="AG55" t="s">
        <v>3229</v>
      </c>
      <c r="AH55" t="str">
        <f>IFERROR(VLOOKUP(ROWS(AH$2:AH55),AF$2:AG$202,2,FALSE),"")</f>
        <v>GBY : Galway bay</v>
      </c>
      <c r="AI55">
        <f>IF(ISNUMBER(SEARCH(Hauls!$G$311,AJ$2:AJ$202)),MAX(AI$1:AI54)+1,0)</f>
        <v>54</v>
      </c>
      <c r="AJ55" t="s">
        <v>3229</v>
      </c>
      <c r="AK55" t="str">
        <f>IFERROR(VLOOKUP(ROWS(AK$2:AK55),AI$2:AJ$202,2,FALSE),"")</f>
        <v>GBY : Galway bay</v>
      </c>
      <c r="AL55">
        <f>IF(ISNUMBER(SEARCH(Hauls!$G$312,AM$2:AM$202)),MAX(AL$1:AL54)+1,0)</f>
        <v>54</v>
      </c>
      <c r="AM55" t="s">
        <v>3229</v>
      </c>
      <c r="AN55" t="str">
        <f>IFERROR(VLOOKUP(ROWS(AN$2:AN55),AL$2:AM$202,2,FALSE),"")</f>
        <v>GBY : Galway bay</v>
      </c>
      <c r="AO55">
        <f>IF(ISNUMBER(SEARCH(Hauls!$G$313,AP$2:AP$202)),MAX(AO$1:AO54)+1,0)</f>
        <v>54</v>
      </c>
      <c r="AP55" t="s">
        <v>3229</v>
      </c>
      <c r="AQ55" t="str">
        <f>IFERROR(VLOOKUP(ROWS(AQ$2:AQ55),AO$2:AP$202,2,FALSE),"")</f>
        <v>GBY : Galway bay</v>
      </c>
      <c r="AR55">
        <f>IF(ISNUMBER(SEARCH(Hauls!$G$314,AS$2:AS$202)),MAX(AR$1:AR54)+1,0)</f>
        <v>54</v>
      </c>
      <c r="AS55" t="s">
        <v>3229</v>
      </c>
      <c r="AT55" t="str">
        <f>IFERROR(VLOOKUP(ROWS(AT$2:AT55),AR$2:AS$202,2,FALSE),"")</f>
        <v>GBY : Galway bay</v>
      </c>
      <c r="AU55">
        <f>IF(ISNUMBER(SEARCH(Hauls!$G$315,AV$2:AV$202)),MAX(AU$1:AU54)+1,0)</f>
        <v>54</v>
      </c>
      <c r="AV55" t="s">
        <v>3229</v>
      </c>
      <c r="AW55" t="str">
        <f>IFERROR(VLOOKUP(ROWS(AW$2:AW55),AU$2:AV$202,2,FALSE),"")</f>
        <v>GBY : Galway bay</v>
      </c>
      <c r="AX55">
        <f>IF(ISNUMBER(SEARCH(Hauls!$G$316,AY$2:AY$202)),MAX(AX$1:AX54)+1,0)</f>
        <v>54</v>
      </c>
      <c r="AY55" t="s">
        <v>3229</v>
      </c>
      <c r="AZ55" t="str">
        <f>IFERROR(VLOOKUP(ROWS(AZ$2:AZ55),AX$2:AY$202,2,FALSE),"")</f>
        <v>GBY : Galway bay</v>
      </c>
      <c r="BA55">
        <f>IF(ISNUMBER(SEARCH(Hauls!$G$317,BB$2:BB$202)),MAX(BA$1:BA54)+1,0)</f>
        <v>54</v>
      </c>
      <c r="BB55" t="s">
        <v>3229</v>
      </c>
      <c r="BC55" t="str">
        <f>IFERROR(VLOOKUP(ROWS(BC$2:BC55),BA$2:BB$202,2,FALSE),"")</f>
        <v>GBY : Galway bay</v>
      </c>
      <c r="BD55">
        <f>IF(ISNUMBER(SEARCH(Hauls!$G$318,BE$2:BE$202)),MAX(BD$1:BD54)+1,0)</f>
        <v>54</v>
      </c>
      <c r="BE55" t="s">
        <v>3229</v>
      </c>
      <c r="BF55" t="str">
        <f>IFERROR(VLOOKUP(ROWS(BF$2:BF55),BD$2:BE$202,2,FALSE),"")</f>
        <v>GBY : Galway bay</v>
      </c>
      <c r="BG55">
        <f>IF(ISNUMBER(SEARCH(Hauls!$G$319,BH$2:BH$202)),MAX(BG$1:BG54)+1,0)</f>
        <v>54</v>
      </c>
      <c r="BH55" t="s">
        <v>3229</v>
      </c>
      <c r="BI55" t="str">
        <f>IFERROR(VLOOKUP(ROWS(BI$2:BI55),BG$2:BH$202,2,FALSE),"")</f>
        <v>GBY : Galway bay</v>
      </c>
      <c r="BJ55">
        <f>IF(ISNUMBER(SEARCH(Hauls!$G$320,BK$2:BK$202)),MAX(BJ$1:BJ54)+1,0)</f>
        <v>54</v>
      </c>
      <c r="BK55" t="s">
        <v>3229</v>
      </c>
      <c r="BL55" t="str">
        <f>IFERROR(VLOOKUP(ROWS(BL$2:BL55),BJ$2:BK$202,2,FALSE),"")</f>
        <v>GBY : Galway bay</v>
      </c>
      <c r="BM55">
        <f>IF(ISNUMBER(SEARCH(Hauls!$G$321,BN$2:BN$202)),MAX(BM$1:BM54)+1,0)</f>
        <v>54</v>
      </c>
      <c r="BN55" t="s">
        <v>3229</v>
      </c>
      <c r="BO55" t="str">
        <f>IFERROR(VLOOKUP(ROWS(BO$2:BO55),BM$2:BN$202,2,FALSE),"")</f>
        <v>GBY : Galway bay</v>
      </c>
      <c r="BP55">
        <f>IF(ISNUMBER(SEARCH(Hauls!$G$322,BQ$2:BQ$202)),MAX(BP$1:BP54)+1,0)</f>
        <v>54</v>
      </c>
      <c r="BQ55" t="s">
        <v>3229</v>
      </c>
      <c r="BR55" t="str">
        <f>IFERROR(VLOOKUP(ROWS(BR$2:BR55),BP$2:BQ$202,2,FALSE),"")</f>
        <v>GBY : Galway bay</v>
      </c>
      <c r="BS55">
        <f>IF(ISNUMBER(SEARCH(Hauls!$G$323,BT$2:BT$202)),MAX(BS$1:BS54)+1,0)</f>
        <v>54</v>
      </c>
      <c r="BT55" t="s">
        <v>3229</v>
      </c>
      <c r="BU55" t="str">
        <f>IFERROR(VLOOKUP(ROWS(BU$2:BU55),BS$2:BT$202,2,FALSE),"")</f>
        <v>GBY : Galway bay</v>
      </c>
      <c r="BV55">
        <f>IF(ISNUMBER(SEARCH(Hauls!$G$324,BW$2:BW$202)),MAX(BV$1:BV54)+1,0)</f>
        <v>54</v>
      </c>
      <c r="BW55" t="s">
        <v>3229</v>
      </c>
      <c r="BX55" t="str">
        <f>IFERROR(VLOOKUP(ROWS(BX$2:BX55),BV$2:BW$202,2,FALSE),"")</f>
        <v>GBY : Galway bay</v>
      </c>
      <c r="BY55">
        <f>IF(ISNUMBER(SEARCH(Hauls!$G$325,BZ$2:BZ$202)),MAX(BY$1:BY54)+1,0)</f>
        <v>54</v>
      </c>
      <c r="BZ55" t="s">
        <v>3229</v>
      </c>
      <c r="CA55" t="str">
        <f>IFERROR(VLOOKUP(ROWS(CA$2:CA55),BY$2:BZ$202,2,FALSE),"")</f>
        <v>GBY : Galway bay</v>
      </c>
      <c r="CB55">
        <f>IF(ISNUMBER(SEARCH(Hauls!$G$326,CC$2:CC$202)),MAX(CB$1:CB54)+1,0)</f>
        <v>54</v>
      </c>
      <c r="CC55" t="s">
        <v>3229</v>
      </c>
      <c r="CD55" t="str">
        <f>IFERROR(VLOOKUP(ROWS(CD$2:CD55),CB$2:CC$202,2,FALSE),"")</f>
        <v>GBY : Galway bay</v>
      </c>
      <c r="CE55">
        <f>IF(ISNUMBER(SEARCH(Hauls!$G$327,CF$2:CF$202)),MAX(CE$1:CE54)+1,0)</f>
        <v>54</v>
      </c>
      <c r="CF55" t="s">
        <v>3229</v>
      </c>
      <c r="CG55" t="str">
        <f>IFERROR(VLOOKUP(ROWS(CG$2:CG55),CE$2:CF$202,2,FALSE),"")</f>
        <v>GBY : Galway bay</v>
      </c>
      <c r="CH55">
        <f>IF(ISNUMBER(SEARCH(Hauls!$G$328,CI$2:CI$202)),MAX(CH$1:CH54)+1,0)</f>
        <v>54</v>
      </c>
      <c r="CI55" t="s">
        <v>3229</v>
      </c>
      <c r="CJ55" t="str">
        <f>IFERROR(VLOOKUP(ROWS(CJ$2:CJ55),CH$2:CI$202,2,FALSE),"")</f>
        <v>GBY : Galway bay</v>
      </c>
      <c r="CK55">
        <f>IF(ISNUMBER(SEARCH(Hauls!$G$329,CL$2:CL$202)),MAX(CK$1:CK54)+1,0)</f>
        <v>54</v>
      </c>
      <c r="CL55" t="s">
        <v>3229</v>
      </c>
      <c r="CM55" t="str">
        <f>IFERROR(VLOOKUP(ROWS(CM$2:CM55),CK$2:CL$202,2,FALSE),"")</f>
        <v>GBY : Galway bay</v>
      </c>
      <c r="CN55">
        <f>IF(ISNUMBER(SEARCH(Hauls!$G$330,CO$2:CO$202)),MAX(CN$1:CN54)+1,0)</f>
        <v>54</v>
      </c>
      <c r="CO55" t="s">
        <v>3229</v>
      </c>
      <c r="CP55" t="str">
        <f>IFERROR(VLOOKUP(ROWS(CP$2:CP55),CN$2:CO$202,2,FALSE),"")</f>
        <v>GBY : Galway bay</v>
      </c>
      <c r="CQ55">
        <f>IF(ISNUMBER(SEARCH(Hauls!$G$331,CR$2:CR$202)),MAX(CQ$1:CQ54)+1,0)</f>
        <v>54</v>
      </c>
      <c r="CR55" t="s">
        <v>3229</v>
      </c>
      <c r="CS55" t="str">
        <f>IFERROR(VLOOKUP(ROWS(CS$2:CS55),CQ$2:CR$202,2,FALSE),"")</f>
        <v>GBY : Galway bay</v>
      </c>
      <c r="CT55">
        <f>IF(ISNUMBER(SEARCH(Hauls!$G$332,CU$2:CU$202)),MAX(CT$1:CT54)+1,0)</f>
        <v>54</v>
      </c>
      <c r="CU55" t="s">
        <v>3229</v>
      </c>
      <c r="CV55" t="str">
        <f>IFERROR(VLOOKUP(ROWS(CV$2:CV55),CT$2:CU$202,2,FALSE),"")</f>
        <v>GBY : Galway bay</v>
      </c>
      <c r="CW55">
        <f>IF(ISNUMBER(SEARCH(Hauls!$G$333,CX$2:CX$202)),MAX(CW$1:CW54)+1,0)</f>
        <v>54</v>
      </c>
      <c r="CX55" t="s">
        <v>3229</v>
      </c>
      <c r="CY55" t="str">
        <f>IFERROR(VLOOKUP(ROWS(CY$2:CY55),CW$2:CX$202,2,FALSE),"")</f>
        <v>GBY : Galway bay</v>
      </c>
      <c r="CZ55">
        <f>IF(ISNUMBER(SEARCH(Hauls!$G$334,DA$2:DA$202)),MAX(CZ$1:CZ54)+1,0)</f>
        <v>54</v>
      </c>
      <c r="DA55" t="s">
        <v>3229</v>
      </c>
      <c r="DB55" t="str">
        <f>IFERROR(VLOOKUP(ROWS(DB$2:DB55),CZ$2:DA$202,2,FALSE),"")</f>
        <v>GBY : Galway bay</v>
      </c>
      <c r="DC55">
        <f>IF(ISNUMBER(SEARCH(Hauls!$G$335,DD$2:DD$202)),MAX(DC$1:DC54)+1,0)</f>
        <v>54</v>
      </c>
      <c r="DD55" t="s">
        <v>3229</v>
      </c>
      <c r="DE55" t="str">
        <f>IFERROR(VLOOKUP(ROWS(DE$2:DE55),DC$2:DD$202,2,FALSE),"")</f>
        <v>GBY : Galway bay</v>
      </c>
      <c r="DF55">
        <f>IF(ISNUMBER(SEARCH(Hauls!$G$336,DG$2:DG$202)),MAX(DF$1:DF54)+1,0)</f>
        <v>54</v>
      </c>
      <c r="DG55" t="s">
        <v>3229</v>
      </c>
      <c r="DH55" t="str">
        <f>IFERROR(VLOOKUP(ROWS(DH$2:DH55),DF$2:DG$202,2,FALSE),"")</f>
        <v>GBY : Galway bay</v>
      </c>
      <c r="DI55">
        <f>IF(ISNUMBER(SEARCH(Hauls!$G$337,DJ$2:DJ$202)),MAX(DI$1:DI54)+1,0)</f>
        <v>54</v>
      </c>
      <c r="DJ55" t="s">
        <v>3229</v>
      </c>
      <c r="DK55" t="str">
        <f>IFERROR(VLOOKUP(ROWS(DK$2:DK55),DI$2:DJ$202,2,FALSE),"")</f>
        <v>GBY : Galway bay</v>
      </c>
      <c r="DL55">
        <f>IF(ISNUMBER(SEARCH(Hauls!$G$338,DM$2:DM$202)),MAX(DL$1:DL54)+1,0)</f>
        <v>54</v>
      </c>
      <c r="DM55" t="s">
        <v>3229</v>
      </c>
      <c r="DN55" t="str">
        <f>IFERROR(VLOOKUP(ROWS(DN$2:DN55),DL$2:DM$202,2,FALSE),"")</f>
        <v>GBY : Galway bay</v>
      </c>
      <c r="DO55">
        <f>IF(ISNUMBER(SEARCH(Hauls!$G$339,DP$2:DP$202)),MAX(DO$1:DO54)+1,0)</f>
        <v>54</v>
      </c>
      <c r="DP55" t="s">
        <v>3229</v>
      </c>
      <c r="DQ55" t="str">
        <f>IFERROR(VLOOKUP(ROWS(DQ$2:DQ55),DO$2:DP$202,2,FALSE),"")</f>
        <v>GBY : Galway bay</v>
      </c>
      <c r="DR55">
        <f>IF(ISNUMBER(SEARCH(Hauls!$G$340,DS$2:DS$202)),MAX(DR$1:DR54)+1,0)</f>
        <v>54</v>
      </c>
      <c r="DS55" t="s">
        <v>3229</v>
      </c>
      <c r="DT55" t="str">
        <f>IFERROR(VLOOKUP(ROWS(DT$2:DT55),DR$2:DS$202,2,FALSE),"")</f>
        <v>GBY : Galway bay</v>
      </c>
      <c r="DU55">
        <f>IF(ISNUMBER(SEARCH(Hauls!$G$341,DV$2:DV$202)),MAX(DU$1:DU54)+1,0)</f>
        <v>54</v>
      </c>
      <c r="DV55" t="s">
        <v>3229</v>
      </c>
      <c r="DW55" t="str">
        <f>IFERROR(VLOOKUP(ROWS(DW$2:DW55),DU$2:DV$202,2,FALSE),"")</f>
        <v>GBY : Galway bay</v>
      </c>
      <c r="DX55">
        <f>IF(ISNUMBER(SEARCH(Hauls!$G$342,DY$2:DY$202)),MAX(DX$1:DX54)+1,0)</f>
        <v>54</v>
      </c>
      <c r="DY55" t="s">
        <v>3229</v>
      </c>
      <c r="DZ55" t="str">
        <f>IFERROR(VLOOKUP(ROWS(DZ$2:DZ55),DX$2:DY$202,2,FALSE),"")</f>
        <v>GBY : Galway bay</v>
      </c>
      <c r="EA55">
        <f>IF(ISNUMBER(SEARCH(Hauls!$G$343,EB$2:EB$202)),MAX(EA$1:EA54)+1,0)</f>
        <v>54</v>
      </c>
      <c r="EB55" t="s">
        <v>3229</v>
      </c>
      <c r="EC55" t="str">
        <f>IFERROR(VLOOKUP(ROWS(EC$2:EC55),EA$2:EB$202,2,FALSE),"")</f>
        <v>GBY : Galway bay</v>
      </c>
      <c r="ED55">
        <f>IF(ISNUMBER(SEARCH(Hauls!$G$344,EE$2:EE$202)),MAX(ED$1:ED54)+1,0)</f>
        <v>54</v>
      </c>
      <c r="EE55" t="s">
        <v>3229</v>
      </c>
      <c r="EF55" t="str">
        <f>IFERROR(VLOOKUP(ROWS(EF$2:EF55),ED$2:EE$202,2,FALSE),"")</f>
        <v>GBY : Galway bay</v>
      </c>
      <c r="EG55">
        <f>IF(ISNUMBER(SEARCH(Hauls!$G$345,EH$2:EH$202)),MAX(EG$1:EG54)+1,0)</f>
        <v>54</v>
      </c>
      <c r="EH55" t="s">
        <v>3229</v>
      </c>
      <c r="EI55" t="str">
        <f>IFERROR(VLOOKUP(ROWS(EI$2:EI55),EG$2:EH$202,2,FALSE),"")</f>
        <v>GBY : Galway bay</v>
      </c>
      <c r="EJ55">
        <f>IF(ISNUMBER(SEARCH(Hauls!$G$346,EK$2:EK$202)),MAX(EJ$1:EJ54)+1,0)</f>
        <v>54</v>
      </c>
      <c r="EK55" t="s">
        <v>3229</v>
      </c>
      <c r="EL55" t="str">
        <f>IFERROR(VLOOKUP(ROWS(EL$2:EL55),EJ$2:EK$202,2,FALSE),"")</f>
        <v>GBY : Galway bay</v>
      </c>
      <c r="EM55">
        <f>IF(ISNUMBER(SEARCH(Hauls!$G$347,EN$2:EN$202)),MAX(EM$1:EM54)+1,0)</f>
        <v>54</v>
      </c>
      <c r="EN55" t="s">
        <v>3229</v>
      </c>
      <c r="EO55" t="str">
        <f>IFERROR(VLOOKUP(ROWS(EO$2:EO55),EM$2:EN$202,2,FALSE),"")</f>
        <v>GBY : Galway bay</v>
      </c>
      <c r="EP55">
        <f>IF(ISNUMBER(SEARCH(Hauls!$G$348,EQ$2:EQ$202)),MAX(EP$1:EP54)+1,0)</f>
        <v>54</v>
      </c>
      <c r="EQ55" t="s">
        <v>3229</v>
      </c>
      <c r="ER55" t="str">
        <f>IFERROR(VLOOKUP(ROWS(ER$2:ER55),EP$2:EQ$202,2,FALSE),"")</f>
        <v>GBY : Galway bay</v>
      </c>
      <c r="ES55">
        <f>IF(ISNUMBER(SEARCH(Hauls!$G$349,ET$2:ET$202)),MAX(ES$1:ES54)+1,0)</f>
        <v>54</v>
      </c>
      <c r="ET55" t="s">
        <v>3229</v>
      </c>
      <c r="EU55" t="str">
        <f>IFERROR(VLOOKUP(ROWS(EU$2:EU55),ES$2:ET$202,2,FALSE),"")</f>
        <v>GBY : Galway bay</v>
      </c>
      <c r="EV55">
        <f>IF(ISNUMBER(SEARCH(Hauls!$G$350,EW$2:EW$202)),MAX(EV$1:EV54)+1,0)</f>
        <v>54</v>
      </c>
      <c r="EW55" t="s">
        <v>3229</v>
      </c>
      <c r="EX55" t="str">
        <f>IFERROR(VLOOKUP(ROWS(EX$2:EX55),EV$2:EW$202,2,FALSE),"")</f>
        <v>GBY : Galway bay</v>
      </c>
      <c r="EY55">
        <f>IF(ISNUMBER(SEARCH(Hauls!$G$351,EZ$2:EZ$202)),MAX(EY$1:EY54)+1,0)</f>
        <v>54</v>
      </c>
      <c r="EZ55" t="s">
        <v>3229</v>
      </c>
      <c r="FA55" t="str">
        <f>IFERROR(VLOOKUP(ROWS(FA$2:FA55),EY$2:EZ$202,2,FALSE),"")</f>
        <v>GBY : Galway bay</v>
      </c>
      <c r="FB55">
        <f>IF(ISNUMBER(SEARCH(Hauls!$G$352,FC$2:FC$202)),MAX(FB$1:FB54)+1,0)</f>
        <v>54</v>
      </c>
      <c r="FC55" t="s">
        <v>3229</v>
      </c>
      <c r="FD55" t="str">
        <f>IFERROR(VLOOKUP(ROWS(FD$2:FD55),FB$2:FC$202,2,FALSE),"")</f>
        <v>GBY : Galway bay</v>
      </c>
      <c r="FE55">
        <f>IF(ISNUMBER(SEARCH(Hauls!$G$353,FF$2:FF$202)),MAX(FE$1:FE54)+1,0)</f>
        <v>54</v>
      </c>
      <c r="FF55" t="s">
        <v>3229</v>
      </c>
      <c r="FG55" t="str">
        <f>IFERROR(VLOOKUP(ROWS(FG$2:FG55),FE$2:FF$202,2,FALSE),"")</f>
        <v>GBY : Galway bay</v>
      </c>
      <c r="FH55">
        <f>IF(ISNUMBER(SEARCH(Hauls!$G$354,FI$2:FI$202)),MAX(FH$1:FH54)+1,0)</f>
        <v>54</v>
      </c>
      <c r="FI55" t="s">
        <v>3229</v>
      </c>
      <c r="FJ55" t="str">
        <f>IFERROR(VLOOKUP(ROWS(FJ$2:FJ55),FH$2:FI$202,2,FALSE),"")</f>
        <v>GBY : Galway bay</v>
      </c>
      <c r="FK55">
        <f>IF(ISNUMBER(SEARCH(Hauls!$G$355,FL$2:FL$202)),MAX(FK$1:FK54)+1,0)</f>
        <v>54</v>
      </c>
      <c r="FL55" t="s">
        <v>3229</v>
      </c>
      <c r="FM55" t="str">
        <f>IFERROR(VLOOKUP(ROWS(FM$2:FM55),FK$2:FL$202,2,FALSE),"")</f>
        <v>GBY : Galway bay</v>
      </c>
      <c r="FN55">
        <f>IF(ISNUMBER(SEARCH(Hauls!$G$356,FO$2:FO$202)),MAX(FN$1:FN54)+1,0)</f>
        <v>54</v>
      </c>
      <c r="FO55" t="s">
        <v>3229</v>
      </c>
      <c r="FP55" t="str">
        <f>IFERROR(VLOOKUP(ROWS(FP$2:FP55),FN$2:FO$202,2,FALSE),"")</f>
        <v>GBY : Galway bay</v>
      </c>
      <c r="FQ55">
        <f>IF(ISNUMBER(SEARCH(Hauls!$G$357,FR$2:FR$202)),MAX(FQ$1:FQ54)+1,0)</f>
        <v>54</v>
      </c>
      <c r="FR55" t="s">
        <v>3229</v>
      </c>
      <c r="FS55" t="str">
        <f>IFERROR(VLOOKUP(ROWS(FS$2:FS55),FQ$2:FR$202,2,FALSE),"")</f>
        <v>GBY : Galway bay</v>
      </c>
      <c r="FT55">
        <f>IF(ISNUMBER(SEARCH(Hauls!$G$358,FU$2:FU$202)),MAX(FT$1:FT54)+1,0)</f>
        <v>54</v>
      </c>
      <c r="FU55" t="s">
        <v>3229</v>
      </c>
      <c r="FV55" t="str">
        <f>IFERROR(VLOOKUP(ROWS(FV$2:FV55),FT$2:FU$202,2,FALSE),"")</f>
        <v>GBY : Galway bay</v>
      </c>
      <c r="FW55">
        <f>IF(ISNUMBER(SEARCH(Hauls!$G$359,FX$2:FX$202)),MAX(FW$1:FW54)+1,0)</f>
        <v>54</v>
      </c>
      <c r="FX55" t="s">
        <v>3229</v>
      </c>
      <c r="FY55" t="str">
        <f>IFERROR(VLOOKUP(ROWS(FY$2:FY55),FW$2:FX$202,2,FALSE),"")</f>
        <v>GBY : Galway bay</v>
      </c>
      <c r="FZ55">
        <f>IF(ISNUMBER(SEARCH(Hauls!$G$360,GA$2:GA$202)),MAX(FZ$1:FZ54)+1,0)</f>
        <v>54</v>
      </c>
      <c r="GA55" t="s">
        <v>3229</v>
      </c>
      <c r="GB55" t="str">
        <f>IFERROR(VLOOKUP(ROWS(GB$2:GB55),FZ$2:GA$202,2,FALSE),"")</f>
        <v>GBY : Galway bay</v>
      </c>
      <c r="GC55">
        <f>IF(ISNUMBER(SEARCH(Hauls!$G$361,GD$2:GD$202)),MAX(GC$1:GC54)+1,0)</f>
        <v>54</v>
      </c>
      <c r="GD55" t="s">
        <v>3229</v>
      </c>
      <c r="GE55" t="str">
        <f>IFERROR(VLOOKUP(ROWS(GE$2:GE55),GC$2:GD$202,2,FALSE),"")</f>
        <v>GBY : Galway bay</v>
      </c>
      <c r="GF55">
        <f>IF(ISNUMBER(SEARCH(Hauls!$G$362,GG$2:GG$202)),MAX(GF$1:GF54)+1,0)</f>
        <v>54</v>
      </c>
      <c r="GG55" t="s">
        <v>3229</v>
      </c>
      <c r="GH55" t="str">
        <f>IFERROR(VLOOKUP(ROWS(GH$2:GH55),GF$2:GG$202,2,FALSE),"")</f>
        <v>GBY : Galway bay</v>
      </c>
      <c r="GI55">
        <f>IF(ISNUMBER(SEARCH(Hauls!$G$363,GJ$2:GJ$202)),MAX(GI$1:GI54)+1,0)</f>
        <v>54</v>
      </c>
      <c r="GJ55" t="s">
        <v>3229</v>
      </c>
      <c r="GK55" t="str">
        <f>IFERROR(VLOOKUP(ROWS(GK$2:GK55),GI$2:GJ$202,2,FALSE),"")</f>
        <v>GBY : Galway bay</v>
      </c>
      <c r="GL55">
        <f>IF(ISNUMBER(SEARCH(Hauls!$G$364,GM$2:GM$202)),MAX(GL$1:GL54)+1,0)</f>
        <v>54</v>
      </c>
      <c r="GM55" t="s">
        <v>3229</v>
      </c>
      <c r="GN55" t="str">
        <f>IFERROR(VLOOKUP(ROWS(GN$2:GN55),GL$2:GM$202,2,FALSE),"")</f>
        <v>GBY : Galway bay</v>
      </c>
      <c r="GO55">
        <f>IF(ISNUMBER(SEARCH(Hauls!$G$365,GP$2:GP$202)),MAX(GO$1:GO54)+1,0)</f>
        <v>54</v>
      </c>
      <c r="GP55" t="s">
        <v>3229</v>
      </c>
      <c r="GQ55" t="str">
        <f>IFERROR(VLOOKUP(ROWS(GQ$2:GQ55),GO$2:GP$202,2,FALSE),"")</f>
        <v>GBY : Galway bay</v>
      </c>
      <c r="GR55">
        <f>IF(ISNUMBER(SEARCH(Hauls!$G$366,GS$2:GS$202)),MAX(GR$1:GR54)+1,0)</f>
        <v>54</v>
      </c>
      <c r="GS55" t="s">
        <v>3229</v>
      </c>
      <c r="GT55" t="str">
        <f>IFERROR(VLOOKUP(ROWS(GT$2:GT55),GR$2:GS$202,2,FALSE),"")</f>
        <v>GBY : Galway bay</v>
      </c>
      <c r="GU55">
        <f>IF(ISNUMBER(SEARCH(Hauls!$G$366,GV$2:GV$202)),MAX(GU$1:GU54)+1,0)</f>
        <v>54</v>
      </c>
      <c r="GV55" t="s">
        <v>3229</v>
      </c>
      <c r="GW55" t="str">
        <f>IFERROR(VLOOKUP(ROWS(GW$2:GW55),GU$2:GV$202,2,FALSE),"")</f>
        <v>GBY : Galway bay</v>
      </c>
      <c r="GX55">
        <f>IF(ISNUMBER(SEARCH(Hauls!$G$368,GY$2:GY$202)),MAX(GX$1:GX54)+1,0)</f>
        <v>54</v>
      </c>
      <c r="GY55" t="s">
        <v>3229</v>
      </c>
      <c r="GZ55" t="str">
        <f>IFERROR(VLOOKUP(ROWS(GZ$2:GZ55),GX$2:GY$202,2,FALSE),"")</f>
        <v>GBY : Galway bay</v>
      </c>
      <c r="HA55">
        <f>IF(ISNUMBER(SEARCH(Hauls!$G$369,HB$2:HB$202)),MAX(HA$1:HA54)+1,0)</f>
        <v>54</v>
      </c>
      <c r="HB55" t="s">
        <v>3229</v>
      </c>
      <c r="HC55" t="str">
        <f>IFERROR(VLOOKUP(ROWS(HC$2:HC55),HA$2:HB$202,2,FALSE),"")</f>
        <v>GBY : Galway bay</v>
      </c>
      <c r="HD55">
        <f>IF(ISNUMBER(SEARCH(Hauls!$G$370,HE$2:HE$202)),MAX(HD$1:HD54)+1,0)</f>
        <v>54</v>
      </c>
      <c r="HE55" t="s">
        <v>3229</v>
      </c>
      <c r="HF55" t="str">
        <f>IFERROR(VLOOKUP(ROWS(HF$2:HF55),HD$2:HE$202,2,FALSE),"")</f>
        <v>GBY : Galway bay</v>
      </c>
      <c r="HG55">
        <f>IF(ISNUMBER(SEARCH(Hauls!$G$371,HH$2:HH$202)),MAX(HG$1:HG54)+1,0)</f>
        <v>54</v>
      </c>
      <c r="HH55" t="s">
        <v>3229</v>
      </c>
      <c r="HI55" t="str">
        <f>IFERROR(VLOOKUP(ROWS(HI$2:HI55),HG$2:HH$202,2,FALSE),"")</f>
        <v>GBY : Galway bay</v>
      </c>
      <c r="HJ55">
        <f>IF(ISNUMBER(SEARCH(Hauls!$G$372,HK$2:HK$202)),MAX(HJ$1:HJ54)+1,0)</f>
        <v>54</v>
      </c>
      <c r="HK55" t="s">
        <v>3229</v>
      </c>
      <c r="HL55" t="str">
        <f>IFERROR(VLOOKUP(ROWS(HL$2:HL55),HJ$2:HK$202,2,FALSE),"")</f>
        <v>GBY : Galway bay</v>
      </c>
      <c r="HM55">
        <f>IF(ISNUMBER(SEARCH(Hauls!$G$373,HN$2:HN$202)),MAX(HM$1:HM54)+1,0)</f>
        <v>54</v>
      </c>
      <c r="HN55" t="s">
        <v>3229</v>
      </c>
      <c r="HO55" t="str">
        <f>IFERROR(VLOOKUP(ROWS(HO$2:HO55),HM$2:HN$202,2,FALSE),"")</f>
        <v>GBY : Galway bay</v>
      </c>
      <c r="HP55">
        <f>IF(ISNUMBER(SEARCH(Hauls!$G$374,HQ$2:HQ$202)),MAX(HP$1:HP54)+1,0)</f>
        <v>54</v>
      </c>
      <c r="HQ55" t="s">
        <v>3229</v>
      </c>
      <c r="HR55" t="str">
        <f>IFERROR(VLOOKUP(ROWS(HR$2:HR55),HP$2:HQ$202,2,FALSE),"")</f>
        <v>GBY : Galway bay</v>
      </c>
      <c r="HS55">
        <f>IF(ISNUMBER(SEARCH(Hauls!$G$375,HT$2:HT$202)),MAX(HS$1:HS54)+1,0)</f>
        <v>54</v>
      </c>
      <c r="HT55" t="s">
        <v>3229</v>
      </c>
      <c r="HU55" t="str">
        <f>IFERROR(VLOOKUP(ROWS(HU$2:HU55),HS$2:HT$202,2,FALSE),"")</f>
        <v>GBY : Galway bay</v>
      </c>
      <c r="HV55">
        <f>IF(ISNUMBER(SEARCH(Hauls!$G$376,HW$2:HW$202)),MAX(HV$1:HV54)+1,0)</f>
        <v>54</v>
      </c>
      <c r="HW55" t="s">
        <v>3229</v>
      </c>
      <c r="HX55" t="str">
        <f>IFERROR(VLOOKUP(ROWS(HX$2:HX55),HV$2:HW$202,2,FALSE),"")</f>
        <v>GBY : Galway bay</v>
      </c>
      <c r="HY55">
        <f>IF(ISNUMBER(SEARCH(Hauls!$G$377,HZ$2:HZ$202)),MAX(HY$1:HY54)+1,0)</f>
        <v>54</v>
      </c>
      <c r="HZ55" t="s">
        <v>3229</v>
      </c>
      <c r="IA55" t="str">
        <f>IFERROR(VLOOKUP(ROWS(IA$2:IA55),HY$2:HZ$202,2,FALSE),"")</f>
        <v>GBY : Galway bay</v>
      </c>
      <c r="IB55">
        <f>IF(ISNUMBER(SEARCH(Hauls!$G$378,IC$2:IC$202)),MAX(IB$1:IB54)+1,0)</f>
        <v>54</v>
      </c>
      <c r="IC55" t="s">
        <v>3229</v>
      </c>
      <c r="ID55" t="str">
        <f>IFERROR(VLOOKUP(ROWS(ID$2:ID55),IB$2:IC$202,2,FALSE),"")</f>
        <v>GBY : Galway bay</v>
      </c>
      <c r="IE55">
        <f>IF(ISNUMBER(SEARCH(Hauls!$G$379,IF$2:IF$202)),MAX(IE$1:IE54)+1,0)</f>
        <v>54</v>
      </c>
      <c r="IF55" t="s">
        <v>3229</v>
      </c>
      <c r="IG55" t="str">
        <f>IFERROR(VLOOKUP(ROWS(IG$2:IG55),IE$2:IF$202,2,FALSE),"")</f>
        <v>GBY : Galway bay</v>
      </c>
      <c r="IH55">
        <f>IF(ISNUMBER(SEARCH(Hauls!$G$380,II$2:II$202)),MAX(IH$1:IH54)+1,0)</f>
        <v>54</v>
      </c>
      <c r="II55" t="s">
        <v>3229</v>
      </c>
      <c r="IJ55" t="str">
        <f>IFERROR(VLOOKUP(ROWS(IJ$2:IJ55),IH$2:II$202,2,FALSE),"")</f>
        <v>GBY : Galway bay</v>
      </c>
      <c r="IK55">
        <f>IF(ISNUMBER(SEARCH(Hauls!$G$381,IL$2:IL$202)),MAX(IK$1:IK54)+1,0)</f>
        <v>54</v>
      </c>
      <c r="IL55" t="s">
        <v>3229</v>
      </c>
      <c r="IM55" t="str">
        <f>IFERROR(VLOOKUP(ROWS(IM$2:IM55),IK$2:IL$202,2,FALSE),"")</f>
        <v>GBY : Galway bay</v>
      </c>
      <c r="IN55">
        <f>IF(ISNUMBER(SEARCH(Hauls!$G$382,IO$2:IO$202)),MAX(IN$1:IN54)+1,0)</f>
        <v>54</v>
      </c>
      <c r="IO55" t="s">
        <v>3229</v>
      </c>
      <c r="IP55" t="str">
        <f>IFERROR(VLOOKUP(ROWS(IP$2:IP55),IN$2:IO$202,2,FALSE),"")</f>
        <v>GBY : Galway bay</v>
      </c>
      <c r="IQ55">
        <f>IF(ISNUMBER(SEARCH(Hauls!$G$383,IR$2:IR$202)),MAX(IQ$1:IQ54)+1,0)</f>
        <v>54</v>
      </c>
      <c r="IR55" t="s">
        <v>3229</v>
      </c>
      <c r="IS55" t="str">
        <f>IFERROR(VLOOKUP(ROWS(IS$2:IS55),IQ$2:IR$202,2,FALSE),"")</f>
        <v>GBY : Galway bay</v>
      </c>
      <c r="IT55">
        <f>IF(ISNUMBER(SEARCH(Hauls!$G$384,IU$2:IU$202)),MAX(IT$1:IT54)+1,0)</f>
        <v>54</v>
      </c>
      <c r="IU55" t="s">
        <v>3229</v>
      </c>
      <c r="IV55" t="str">
        <f>IFERROR(VLOOKUP(ROWS(IV$2:IV55),IT$2:IU$202,2,FALSE),"")</f>
        <v>GBY : Galway bay</v>
      </c>
      <c r="IW55">
        <f>IF(ISNUMBER(SEARCH(Hauls!$G$385,IX$2:IX$202)),MAX(IW$1:IW54)+1,0)</f>
        <v>54</v>
      </c>
      <c r="IX55" t="s">
        <v>3229</v>
      </c>
      <c r="IY55" t="str">
        <f>IFERROR(VLOOKUP(ROWS(IY$2:IY55),IW$2:IX$202,2,FALSE),"")</f>
        <v>GBY : Galway bay</v>
      </c>
      <c r="IZ55">
        <f>IF(ISNUMBER(SEARCH(Hauls!$G$386,JA$2:JA$202)),MAX(IZ$1:IZ54)+1,0)</f>
        <v>54</v>
      </c>
      <c r="JA55" t="s">
        <v>3229</v>
      </c>
      <c r="JB55" t="str">
        <f>IFERROR(VLOOKUP(ROWS(JB$2:JB55),IZ$2:JA$202,2,FALSE),"")</f>
        <v>GBY : Galway bay</v>
      </c>
      <c r="JC55">
        <f>IF(ISNUMBER(SEARCH(Hauls!$G$387,JD$2:JD$202)),MAX(JC$1:JC54)+1,0)</f>
        <v>54</v>
      </c>
      <c r="JD55" t="s">
        <v>3229</v>
      </c>
      <c r="JE55" t="str">
        <f>IFERROR(VLOOKUP(ROWS(JE$2:JE55),JC$2:JD$202,2,FALSE),"")</f>
        <v>GBY : Galway bay</v>
      </c>
      <c r="JF55">
        <f>IF(ISNUMBER(SEARCH(Hauls!$G$388,JG$2:JG$202)),MAX(JF$1:JF54)+1,0)</f>
        <v>54</v>
      </c>
      <c r="JG55" t="s">
        <v>3229</v>
      </c>
      <c r="JH55" t="str">
        <f>IFERROR(VLOOKUP(ROWS(JH$2:JH55),JF$2:JG$202,2,FALSE),"")</f>
        <v>GBY : Galway bay</v>
      </c>
      <c r="JI55">
        <f>IF(ISNUMBER(SEARCH(Hauls!$G$389,JJ$2:JJ$202)),MAX(JI$1:JI54)+1,0)</f>
        <v>54</v>
      </c>
      <c r="JJ55" t="s">
        <v>3229</v>
      </c>
      <c r="JK55" t="str">
        <f>IFERROR(VLOOKUP(ROWS(JK$2:JK55),JI$2:JJ$202,2,FALSE),"")</f>
        <v>GBY : Galway bay</v>
      </c>
      <c r="JL55">
        <f>IF(ISNUMBER(SEARCH(Hauls!$G$390,JM$2:JM$202)),MAX(JL$1:JL54)+1,0)</f>
        <v>54</v>
      </c>
      <c r="JM55" t="s">
        <v>3229</v>
      </c>
      <c r="JN55" t="str">
        <f>IFERROR(VLOOKUP(ROWS(JN$2:JN55),JL$2:JM$202,2,FALSE),"")</f>
        <v>GBY : Galway bay</v>
      </c>
      <c r="JO55">
        <f>IF(ISNUMBER(SEARCH(Hauls!$G$391,JP$2:JP$202)),MAX(JO$1:JO54)+1,0)</f>
        <v>54</v>
      </c>
      <c r="JP55" t="s">
        <v>3229</v>
      </c>
      <c r="JQ55" t="str">
        <f>IFERROR(VLOOKUP(ROWS(JQ$2:JQ55),JO$2:JP$202,2,FALSE),"")</f>
        <v>GBY : Galway bay</v>
      </c>
      <c r="JR55">
        <f>IF(ISNUMBER(SEARCH(Hauls!$G$392,JS$2:JS$202)),MAX(JR$1:JR54)+1,0)</f>
        <v>54</v>
      </c>
      <c r="JS55" t="s">
        <v>3229</v>
      </c>
      <c r="JT55" t="str">
        <f>IFERROR(VLOOKUP(ROWS(JT$2:JT55),JR$2:JS$202,2,FALSE),"")</f>
        <v>GBY : Galway bay</v>
      </c>
      <c r="JU55">
        <f>IF(ISNUMBER(SEARCH(Hauls!$G$393,JV$2:JV$202)),MAX(JU$1:JU54)+1,0)</f>
        <v>54</v>
      </c>
      <c r="JV55" t="s">
        <v>3229</v>
      </c>
      <c r="JW55" t="str">
        <f>IFERROR(VLOOKUP(ROWS(JW$2:JW55),JU$2:JV$202,2,FALSE),"")</f>
        <v>GBY : Galway bay</v>
      </c>
      <c r="JX55">
        <f>IF(ISNUMBER(SEARCH(Hauls!$G$394,JY$2:JY$202)),MAX(JX$1:JX54)+1,0)</f>
        <v>54</v>
      </c>
      <c r="JY55" t="s">
        <v>3229</v>
      </c>
      <c r="JZ55" t="str">
        <f>IFERROR(VLOOKUP(ROWS(JZ$2:JZ55),JX$2:JY$202,2,FALSE),"")</f>
        <v>GBY : Galway bay</v>
      </c>
      <c r="KA55">
        <f>IF(ISNUMBER(SEARCH(Hauls!$G$395,KB$2:KB$202)),MAX(KA$1:KA54)+1,0)</f>
        <v>54</v>
      </c>
      <c r="KB55" t="s">
        <v>3229</v>
      </c>
      <c r="KC55" t="str">
        <f>IFERROR(VLOOKUP(ROWS(KC$2:KC55),KA$2:KB$202,2,FALSE),"")</f>
        <v>GBY : Galway bay</v>
      </c>
      <c r="KD55">
        <f>IF(ISNUMBER(SEARCH(Hauls!$G$396,KE$2:KE$202)),MAX(KD$1:KD54)+1,0)</f>
        <v>54</v>
      </c>
      <c r="KE55" t="s">
        <v>3229</v>
      </c>
      <c r="KF55" t="str">
        <f>IFERROR(VLOOKUP(ROWS(KF$2:KF55),KD$2:KE$202,2,FALSE),"")</f>
        <v>GBY : Galway bay</v>
      </c>
      <c r="KG55">
        <f>IF(ISNUMBER(SEARCH(Hauls!$G$397,KH$2:KH$202)),MAX(KG$1:KG54)+1,0)</f>
        <v>54</v>
      </c>
      <c r="KH55" t="s">
        <v>3229</v>
      </c>
      <c r="KI55" t="str">
        <f>IFERROR(VLOOKUP(ROWS(KI$2:KI55),KG$2:KH$202,2,FALSE),"")</f>
        <v>GBY : Galway bay</v>
      </c>
      <c r="KJ55">
        <f>IF(ISNUMBER(SEARCH(Hauls!$G$398,KK$2:KK$202)),MAX(KJ$1:KJ54)+1,0)</f>
        <v>54</v>
      </c>
      <c r="KK55" t="s">
        <v>3229</v>
      </c>
      <c r="KL55" t="str">
        <f>IFERROR(VLOOKUP(ROWS(KL$2:KL55),KJ$2:KK$202,2,FALSE),"")</f>
        <v>GBY : Galway bay</v>
      </c>
      <c r="KM55">
        <f>IF(ISNUMBER(SEARCH(Hauls!$G$399,KN$2:KN$202)),MAX(KM$1:KM54)+1,0)</f>
        <v>54</v>
      </c>
      <c r="KN55" t="s">
        <v>3229</v>
      </c>
      <c r="KO55" t="str">
        <f>IFERROR(VLOOKUP(ROWS(KO$2:KO55),KM$2:KN$202,2,FALSE),"")</f>
        <v>GBY : Galway bay</v>
      </c>
      <c r="KP55">
        <f>IF(ISNUMBER(SEARCH(Hauls!$G$400,KQ$2:KQ$202)),MAX(KP$1:KP54)+1,0)</f>
        <v>54</v>
      </c>
      <c r="KQ55" t="s">
        <v>3229</v>
      </c>
      <c r="KR55" t="str">
        <f>IFERROR(VLOOKUP(ROWS(KR$2:KR55),KP$2:KQ$202,2,FALSE),"")</f>
        <v>GBY : Galway bay</v>
      </c>
    </row>
    <row r="56" spans="1:304" x14ac:dyDescent="0.25">
      <c r="A56" t="s">
        <v>1433</v>
      </c>
      <c r="B56" t="s">
        <v>2597</v>
      </c>
      <c r="C56" t="s">
        <v>2491</v>
      </c>
      <c r="D56" t="str">
        <f t="shared" si="0"/>
        <v>GAR : Gardens</v>
      </c>
      <c r="E56">
        <f>IF(ISNUMBER(SEARCH(Hauls!$G$301,$F$2:$F$202)),MAX($E$1:E55)+1,0)</f>
        <v>55</v>
      </c>
      <c r="F56" t="s">
        <v>3230</v>
      </c>
      <c r="G56" t="str">
        <f>IFERROR(VLOOKUP(ROWS($G$2:G56),$E$2:$F$202,2,FALSE),"")</f>
        <v>GAR : Gardens</v>
      </c>
      <c r="H56">
        <f>IF(ISNUMBER(SEARCH(Hauls!$G$302,I$2:I$202)),MAX(H$1:H55)+1,0)</f>
        <v>55</v>
      </c>
      <c r="I56" t="s">
        <v>3230</v>
      </c>
      <c r="J56" t="str">
        <f>IFERROR(VLOOKUP(ROWS(J$2:J56),H$2:I$202,2,FALSE),"")</f>
        <v>GAR : Gardens</v>
      </c>
      <c r="K56">
        <f>IF(ISNUMBER(SEARCH(Hauls!$G$303,L$2:L$202)),MAX(K$1:K55)+1,0)</f>
        <v>55</v>
      </c>
      <c r="L56" t="s">
        <v>3230</v>
      </c>
      <c r="M56" t="str">
        <f>IFERROR(VLOOKUP(ROWS(M$2:M56),K$2:L$202,2,FALSE),"")</f>
        <v>GAR : Gardens</v>
      </c>
      <c r="N56">
        <f>IF(ISNUMBER(SEARCH(Hauls!$G$304,O$2:O$202)),MAX(N$1:N55)+1,0)</f>
        <v>55</v>
      </c>
      <c r="O56" t="s">
        <v>3230</v>
      </c>
      <c r="P56" t="str">
        <f>IFERROR(VLOOKUP(ROWS(P$2:P56),N$2:O$202,2,FALSE),"")</f>
        <v>GAR : Gardens</v>
      </c>
      <c r="Q56">
        <f>IF(ISNUMBER(SEARCH(Hauls!$G$305,R$2:R$202)),MAX(Q$1:Q55)+1,0)</f>
        <v>55</v>
      </c>
      <c r="R56" t="s">
        <v>3230</v>
      </c>
      <c r="S56" t="str">
        <f>IFERROR(VLOOKUP(ROWS(S$2:S56),Q$2:R$202,2,FALSE),"")</f>
        <v>GAR : Gardens</v>
      </c>
      <c r="T56">
        <f>IF(ISNUMBER(SEARCH(Hauls!$G$306,U$2:U$202)),MAX(T$1:T55)+1,0)</f>
        <v>55</v>
      </c>
      <c r="U56" t="s">
        <v>3230</v>
      </c>
      <c r="V56" t="str">
        <f>IFERROR(VLOOKUP(ROWS(V$2:V56),T$2:U$202,2,FALSE),"")</f>
        <v>GAR : Gardens</v>
      </c>
      <c r="W56">
        <f>IF(ISNUMBER(SEARCH(Hauls!$G$307,X$2:X$202)),MAX(W$1:W55)+1,0)</f>
        <v>55</v>
      </c>
      <c r="X56" t="s">
        <v>3230</v>
      </c>
      <c r="Y56" t="str">
        <f>IFERROR(VLOOKUP(ROWS(Y$2:Y56),W$2:X$202,2,FALSE),"")</f>
        <v>GAR : Gardens</v>
      </c>
      <c r="Z56">
        <f>IF(ISNUMBER(SEARCH(Hauls!$G$308,AA$2:AA$202)),MAX(Z$1:Z55)+1,0)</f>
        <v>55</v>
      </c>
      <c r="AA56" t="s">
        <v>3230</v>
      </c>
      <c r="AB56" t="str">
        <f>IFERROR(VLOOKUP(ROWS(AB$2:AB56),Z$2:AA$202,2,FALSE),"")</f>
        <v>GAR : Gardens</v>
      </c>
      <c r="AC56">
        <f>IF(ISNUMBER(SEARCH(Hauls!$G$309,AD$2:AD$202)),MAX(AC$1:AC55)+1,0)</f>
        <v>55</v>
      </c>
      <c r="AD56" t="s">
        <v>3230</v>
      </c>
      <c r="AE56" t="str">
        <f>IFERROR(VLOOKUP(ROWS(AE$2:AE56),AC$2:AD$202,2,FALSE),"")</f>
        <v>GAR : Gardens</v>
      </c>
      <c r="AF56">
        <f>IF(ISNUMBER(SEARCH(Hauls!$G$310,AG$2:AG$202)),MAX(AF$1:AF55)+1,0)</f>
        <v>55</v>
      </c>
      <c r="AG56" t="s">
        <v>3230</v>
      </c>
      <c r="AH56" t="str">
        <f>IFERROR(VLOOKUP(ROWS(AH$2:AH56),AF$2:AG$202,2,FALSE),"")</f>
        <v>GAR : Gardens</v>
      </c>
      <c r="AI56">
        <f>IF(ISNUMBER(SEARCH(Hauls!$G$311,AJ$2:AJ$202)),MAX(AI$1:AI55)+1,0)</f>
        <v>55</v>
      </c>
      <c r="AJ56" t="s">
        <v>3230</v>
      </c>
      <c r="AK56" t="str">
        <f>IFERROR(VLOOKUP(ROWS(AK$2:AK56),AI$2:AJ$202,2,FALSE),"")</f>
        <v>GAR : Gardens</v>
      </c>
      <c r="AL56">
        <f>IF(ISNUMBER(SEARCH(Hauls!$G$312,AM$2:AM$202)),MAX(AL$1:AL55)+1,0)</f>
        <v>55</v>
      </c>
      <c r="AM56" t="s">
        <v>3230</v>
      </c>
      <c r="AN56" t="str">
        <f>IFERROR(VLOOKUP(ROWS(AN$2:AN56),AL$2:AM$202,2,FALSE),"")</f>
        <v>GAR : Gardens</v>
      </c>
      <c r="AO56">
        <f>IF(ISNUMBER(SEARCH(Hauls!$G$313,AP$2:AP$202)),MAX(AO$1:AO55)+1,0)</f>
        <v>55</v>
      </c>
      <c r="AP56" t="s">
        <v>3230</v>
      </c>
      <c r="AQ56" t="str">
        <f>IFERROR(VLOOKUP(ROWS(AQ$2:AQ56),AO$2:AP$202,2,FALSE),"")</f>
        <v>GAR : Gardens</v>
      </c>
      <c r="AR56">
        <f>IF(ISNUMBER(SEARCH(Hauls!$G$314,AS$2:AS$202)),MAX(AR$1:AR55)+1,0)</f>
        <v>55</v>
      </c>
      <c r="AS56" t="s">
        <v>3230</v>
      </c>
      <c r="AT56" t="str">
        <f>IFERROR(VLOOKUP(ROWS(AT$2:AT56),AR$2:AS$202,2,FALSE),"")</f>
        <v>GAR : Gardens</v>
      </c>
      <c r="AU56">
        <f>IF(ISNUMBER(SEARCH(Hauls!$G$315,AV$2:AV$202)),MAX(AU$1:AU55)+1,0)</f>
        <v>55</v>
      </c>
      <c r="AV56" t="s">
        <v>3230</v>
      </c>
      <c r="AW56" t="str">
        <f>IFERROR(VLOOKUP(ROWS(AW$2:AW56),AU$2:AV$202,2,FALSE),"")</f>
        <v>GAR : Gardens</v>
      </c>
      <c r="AX56">
        <f>IF(ISNUMBER(SEARCH(Hauls!$G$316,AY$2:AY$202)),MAX(AX$1:AX55)+1,0)</f>
        <v>55</v>
      </c>
      <c r="AY56" t="s">
        <v>3230</v>
      </c>
      <c r="AZ56" t="str">
        <f>IFERROR(VLOOKUP(ROWS(AZ$2:AZ56),AX$2:AY$202,2,FALSE),"")</f>
        <v>GAR : Gardens</v>
      </c>
      <c r="BA56">
        <f>IF(ISNUMBER(SEARCH(Hauls!$G$317,BB$2:BB$202)),MAX(BA$1:BA55)+1,0)</f>
        <v>55</v>
      </c>
      <c r="BB56" t="s">
        <v>3230</v>
      </c>
      <c r="BC56" t="str">
        <f>IFERROR(VLOOKUP(ROWS(BC$2:BC56),BA$2:BB$202,2,FALSE),"")</f>
        <v>GAR : Gardens</v>
      </c>
      <c r="BD56">
        <f>IF(ISNUMBER(SEARCH(Hauls!$G$318,BE$2:BE$202)),MAX(BD$1:BD55)+1,0)</f>
        <v>55</v>
      </c>
      <c r="BE56" t="s">
        <v>3230</v>
      </c>
      <c r="BF56" t="str">
        <f>IFERROR(VLOOKUP(ROWS(BF$2:BF56),BD$2:BE$202,2,FALSE),"")</f>
        <v>GAR : Gardens</v>
      </c>
      <c r="BG56">
        <f>IF(ISNUMBER(SEARCH(Hauls!$G$319,BH$2:BH$202)),MAX(BG$1:BG55)+1,0)</f>
        <v>55</v>
      </c>
      <c r="BH56" t="s">
        <v>3230</v>
      </c>
      <c r="BI56" t="str">
        <f>IFERROR(VLOOKUP(ROWS(BI$2:BI56),BG$2:BH$202,2,FALSE),"")</f>
        <v>GAR : Gardens</v>
      </c>
      <c r="BJ56">
        <f>IF(ISNUMBER(SEARCH(Hauls!$G$320,BK$2:BK$202)),MAX(BJ$1:BJ55)+1,0)</f>
        <v>55</v>
      </c>
      <c r="BK56" t="s">
        <v>3230</v>
      </c>
      <c r="BL56" t="str">
        <f>IFERROR(VLOOKUP(ROWS(BL$2:BL56),BJ$2:BK$202,2,FALSE),"")</f>
        <v>GAR : Gardens</v>
      </c>
      <c r="BM56">
        <f>IF(ISNUMBER(SEARCH(Hauls!$G$321,BN$2:BN$202)),MAX(BM$1:BM55)+1,0)</f>
        <v>55</v>
      </c>
      <c r="BN56" t="s">
        <v>3230</v>
      </c>
      <c r="BO56" t="str">
        <f>IFERROR(VLOOKUP(ROWS(BO$2:BO56),BM$2:BN$202,2,FALSE),"")</f>
        <v>GAR : Gardens</v>
      </c>
      <c r="BP56">
        <f>IF(ISNUMBER(SEARCH(Hauls!$G$322,BQ$2:BQ$202)),MAX(BP$1:BP55)+1,0)</f>
        <v>55</v>
      </c>
      <c r="BQ56" t="s">
        <v>3230</v>
      </c>
      <c r="BR56" t="str">
        <f>IFERROR(VLOOKUP(ROWS(BR$2:BR56),BP$2:BQ$202,2,FALSE),"")</f>
        <v>GAR : Gardens</v>
      </c>
      <c r="BS56">
        <f>IF(ISNUMBER(SEARCH(Hauls!$G$323,BT$2:BT$202)),MAX(BS$1:BS55)+1,0)</f>
        <v>55</v>
      </c>
      <c r="BT56" t="s">
        <v>3230</v>
      </c>
      <c r="BU56" t="str">
        <f>IFERROR(VLOOKUP(ROWS(BU$2:BU56),BS$2:BT$202,2,FALSE),"")</f>
        <v>GAR : Gardens</v>
      </c>
      <c r="BV56">
        <f>IF(ISNUMBER(SEARCH(Hauls!$G$324,BW$2:BW$202)),MAX(BV$1:BV55)+1,0)</f>
        <v>55</v>
      </c>
      <c r="BW56" t="s">
        <v>3230</v>
      </c>
      <c r="BX56" t="str">
        <f>IFERROR(VLOOKUP(ROWS(BX$2:BX56),BV$2:BW$202,2,FALSE),"")</f>
        <v>GAR : Gardens</v>
      </c>
      <c r="BY56">
        <f>IF(ISNUMBER(SEARCH(Hauls!$G$325,BZ$2:BZ$202)),MAX(BY$1:BY55)+1,0)</f>
        <v>55</v>
      </c>
      <c r="BZ56" t="s">
        <v>3230</v>
      </c>
      <c r="CA56" t="str">
        <f>IFERROR(VLOOKUP(ROWS(CA$2:CA56),BY$2:BZ$202,2,FALSE),"")</f>
        <v>GAR : Gardens</v>
      </c>
      <c r="CB56">
        <f>IF(ISNUMBER(SEARCH(Hauls!$G$326,CC$2:CC$202)),MAX(CB$1:CB55)+1,0)</f>
        <v>55</v>
      </c>
      <c r="CC56" t="s">
        <v>3230</v>
      </c>
      <c r="CD56" t="str">
        <f>IFERROR(VLOOKUP(ROWS(CD$2:CD56),CB$2:CC$202,2,FALSE),"")</f>
        <v>GAR : Gardens</v>
      </c>
      <c r="CE56">
        <f>IF(ISNUMBER(SEARCH(Hauls!$G$327,CF$2:CF$202)),MAX(CE$1:CE55)+1,0)</f>
        <v>55</v>
      </c>
      <c r="CF56" t="s">
        <v>3230</v>
      </c>
      <c r="CG56" t="str">
        <f>IFERROR(VLOOKUP(ROWS(CG$2:CG56),CE$2:CF$202,2,FALSE),"")</f>
        <v>GAR : Gardens</v>
      </c>
      <c r="CH56">
        <f>IF(ISNUMBER(SEARCH(Hauls!$G$328,CI$2:CI$202)),MAX(CH$1:CH55)+1,0)</f>
        <v>55</v>
      </c>
      <c r="CI56" t="s">
        <v>3230</v>
      </c>
      <c r="CJ56" t="str">
        <f>IFERROR(VLOOKUP(ROWS(CJ$2:CJ56),CH$2:CI$202,2,FALSE),"")</f>
        <v>GAR : Gardens</v>
      </c>
      <c r="CK56">
        <f>IF(ISNUMBER(SEARCH(Hauls!$G$329,CL$2:CL$202)),MAX(CK$1:CK55)+1,0)</f>
        <v>55</v>
      </c>
      <c r="CL56" t="s">
        <v>3230</v>
      </c>
      <c r="CM56" t="str">
        <f>IFERROR(VLOOKUP(ROWS(CM$2:CM56),CK$2:CL$202,2,FALSE),"")</f>
        <v>GAR : Gardens</v>
      </c>
      <c r="CN56">
        <f>IF(ISNUMBER(SEARCH(Hauls!$G$330,CO$2:CO$202)),MAX(CN$1:CN55)+1,0)</f>
        <v>55</v>
      </c>
      <c r="CO56" t="s">
        <v>3230</v>
      </c>
      <c r="CP56" t="str">
        <f>IFERROR(VLOOKUP(ROWS(CP$2:CP56),CN$2:CO$202,2,FALSE),"")</f>
        <v>GAR : Gardens</v>
      </c>
      <c r="CQ56">
        <f>IF(ISNUMBER(SEARCH(Hauls!$G$331,CR$2:CR$202)),MAX(CQ$1:CQ55)+1,0)</f>
        <v>55</v>
      </c>
      <c r="CR56" t="s">
        <v>3230</v>
      </c>
      <c r="CS56" t="str">
        <f>IFERROR(VLOOKUP(ROWS(CS$2:CS56),CQ$2:CR$202,2,FALSE),"")</f>
        <v>GAR : Gardens</v>
      </c>
      <c r="CT56">
        <f>IF(ISNUMBER(SEARCH(Hauls!$G$332,CU$2:CU$202)),MAX(CT$1:CT55)+1,0)</f>
        <v>55</v>
      </c>
      <c r="CU56" t="s">
        <v>3230</v>
      </c>
      <c r="CV56" t="str">
        <f>IFERROR(VLOOKUP(ROWS(CV$2:CV56),CT$2:CU$202,2,FALSE),"")</f>
        <v>GAR : Gardens</v>
      </c>
      <c r="CW56">
        <f>IF(ISNUMBER(SEARCH(Hauls!$G$333,CX$2:CX$202)),MAX(CW$1:CW55)+1,0)</f>
        <v>55</v>
      </c>
      <c r="CX56" t="s">
        <v>3230</v>
      </c>
      <c r="CY56" t="str">
        <f>IFERROR(VLOOKUP(ROWS(CY$2:CY56),CW$2:CX$202,2,FALSE),"")</f>
        <v>GAR : Gardens</v>
      </c>
      <c r="CZ56">
        <f>IF(ISNUMBER(SEARCH(Hauls!$G$334,DA$2:DA$202)),MAX(CZ$1:CZ55)+1,0)</f>
        <v>55</v>
      </c>
      <c r="DA56" t="s">
        <v>3230</v>
      </c>
      <c r="DB56" t="str">
        <f>IFERROR(VLOOKUP(ROWS(DB$2:DB56),CZ$2:DA$202,2,FALSE),"")</f>
        <v>GAR : Gardens</v>
      </c>
      <c r="DC56">
        <f>IF(ISNUMBER(SEARCH(Hauls!$G$335,DD$2:DD$202)),MAX(DC$1:DC55)+1,0)</f>
        <v>55</v>
      </c>
      <c r="DD56" t="s">
        <v>3230</v>
      </c>
      <c r="DE56" t="str">
        <f>IFERROR(VLOOKUP(ROWS(DE$2:DE56),DC$2:DD$202,2,FALSE),"")</f>
        <v>GAR : Gardens</v>
      </c>
      <c r="DF56">
        <f>IF(ISNUMBER(SEARCH(Hauls!$G$336,DG$2:DG$202)),MAX(DF$1:DF55)+1,0)</f>
        <v>55</v>
      </c>
      <c r="DG56" t="s">
        <v>3230</v>
      </c>
      <c r="DH56" t="str">
        <f>IFERROR(VLOOKUP(ROWS(DH$2:DH56),DF$2:DG$202,2,FALSE),"")</f>
        <v>GAR : Gardens</v>
      </c>
      <c r="DI56">
        <f>IF(ISNUMBER(SEARCH(Hauls!$G$337,DJ$2:DJ$202)),MAX(DI$1:DI55)+1,0)</f>
        <v>55</v>
      </c>
      <c r="DJ56" t="s">
        <v>3230</v>
      </c>
      <c r="DK56" t="str">
        <f>IFERROR(VLOOKUP(ROWS(DK$2:DK56),DI$2:DJ$202,2,FALSE),"")</f>
        <v>GAR : Gardens</v>
      </c>
      <c r="DL56">
        <f>IF(ISNUMBER(SEARCH(Hauls!$G$338,DM$2:DM$202)),MAX(DL$1:DL55)+1,0)</f>
        <v>55</v>
      </c>
      <c r="DM56" t="s">
        <v>3230</v>
      </c>
      <c r="DN56" t="str">
        <f>IFERROR(VLOOKUP(ROWS(DN$2:DN56),DL$2:DM$202,2,FALSE),"")</f>
        <v>GAR : Gardens</v>
      </c>
      <c r="DO56">
        <f>IF(ISNUMBER(SEARCH(Hauls!$G$339,DP$2:DP$202)),MAX(DO$1:DO55)+1,0)</f>
        <v>55</v>
      </c>
      <c r="DP56" t="s">
        <v>3230</v>
      </c>
      <c r="DQ56" t="str">
        <f>IFERROR(VLOOKUP(ROWS(DQ$2:DQ56),DO$2:DP$202,2,FALSE),"")</f>
        <v>GAR : Gardens</v>
      </c>
      <c r="DR56">
        <f>IF(ISNUMBER(SEARCH(Hauls!$G$340,DS$2:DS$202)),MAX(DR$1:DR55)+1,0)</f>
        <v>55</v>
      </c>
      <c r="DS56" t="s">
        <v>3230</v>
      </c>
      <c r="DT56" t="str">
        <f>IFERROR(VLOOKUP(ROWS(DT$2:DT56),DR$2:DS$202,2,FALSE),"")</f>
        <v>GAR : Gardens</v>
      </c>
      <c r="DU56">
        <f>IF(ISNUMBER(SEARCH(Hauls!$G$341,DV$2:DV$202)),MAX(DU$1:DU55)+1,0)</f>
        <v>55</v>
      </c>
      <c r="DV56" t="s">
        <v>3230</v>
      </c>
      <c r="DW56" t="str">
        <f>IFERROR(VLOOKUP(ROWS(DW$2:DW56),DU$2:DV$202,2,FALSE),"")</f>
        <v>GAR : Gardens</v>
      </c>
      <c r="DX56">
        <f>IF(ISNUMBER(SEARCH(Hauls!$G$342,DY$2:DY$202)),MAX(DX$1:DX55)+1,0)</f>
        <v>55</v>
      </c>
      <c r="DY56" t="s">
        <v>3230</v>
      </c>
      <c r="DZ56" t="str">
        <f>IFERROR(VLOOKUP(ROWS(DZ$2:DZ56),DX$2:DY$202,2,FALSE),"")</f>
        <v>GAR : Gardens</v>
      </c>
      <c r="EA56">
        <f>IF(ISNUMBER(SEARCH(Hauls!$G$343,EB$2:EB$202)),MAX(EA$1:EA55)+1,0)</f>
        <v>55</v>
      </c>
      <c r="EB56" t="s">
        <v>3230</v>
      </c>
      <c r="EC56" t="str">
        <f>IFERROR(VLOOKUP(ROWS(EC$2:EC56),EA$2:EB$202,2,FALSE),"")</f>
        <v>GAR : Gardens</v>
      </c>
      <c r="ED56">
        <f>IF(ISNUMBER(SEARCH(Hauls!$G$344,EE$2:EE$202)),MAX(ED$1:ED55)+1,0)</f>
        <v>55</v>
      </c>
      <c r="EE56" t="s">
        <v>3230</v>
      </c>
      <c r="EF56" t="str">
        <f>IFERROR(VLOOKUP(ROWS(EF$2:EF56),ED$2:EE$202,2,FALSE),"")</f>
        <v>GAR : Gardens</v>
      </c>
      <c r="EG56">
        <f>IF(ISNUMBER(SEARCH(Hauls!$G$345,EH$2:EH$202)),MAX(EG$1:EG55)+1,0)</f>
        <v>55</v>
      </c>
      <c r="EH56" t="s">
        <v>3230</v>
      </c>
      <c r="EI56" t="str">
        <f>IFERROR(VLOOKUP(ROWS(EI$2:EI56),EG$2:EH$202,2,FALSE),"")</f>
        <v>GAR : Gardens</v>
      </c>
      <c r="EJ56">
        <f>IF(ISNUMBER(SEARCH(Hauls!$G$346,EK$2:EK$202)),MAX(EJ$1:EJ55)+1,0)</f>
        <v>55</v>
      </c>
      <c r="EK56" t="s">
        <v>3230</v>
      </c>
      <c r="EL56" t="str">
        <f>IFERROR(VLOOKUP(ROWS(EL$2:EL56),EJ$2:EK$202,2,FALSE),"")</f>
        <v>GAR : Gardens</v>
      </c>
      <c r="EM56">
        <f>IF(ISNUMBER(SEARCH(Hauls!$G$347,EN$2:EN$202)),MAX(EM$1:EM55)+1,0)</f>
        <v>55</v>
      </c>
      <c r="EN56" t="s">
        <v>3230</v>
      </c>
      <c r="EO56" t="str">
        <f>IFERROR(VLOOKUP(ROWS(EO$2:EO56),EM$2:EN$202,2,FALSE),"")</f>
        <v>GAR : Gardens</v>
      </c>
      <c r="EP56">
        <f>IF(ISNUMBER(SEARCH(Hauls!$G$348,EQ$2:EQ$202)),MAX(EP$1:EP55)+1,0)</f>
        <v>55</v>
      </c>
      <c r="EQ56" t="s">
        <v>3230</v>
      </c>
      <c r="ER56" t="str">
        <f>IFERROR(VLOOKUP(ROWS(ER$2:ER56),EP$2:EQ$202,2,FALSE),"")</f>
        <v>GAR : Gardens</v>
      </c>
      <c r="ES56">
        <f>IF(ISNUMBER(SEARCH(Hauls!$G$349,ET$2:ET$202)),MAX(ES$1:ES55)+1,0)</f>
        <v>55</v>
      </c>
      <c r="ET56" t="s">
        <v>3230</v>
      </c>
      <c r="EU56" t="str">
        <f>IFERROR(VLOOKUP(ROWS(EU$2:EU56),ES$2:ET$202,2,FALSE),"")</f>
        <v>GAR : Gardens</v>
      </c>
      <c r="EV56">
        <f>IF(ISNUMBER(SEARCH(Hauls!$G$350,EW$2:EW$202)),MAX(EV$1:EV55)+1,0)</f>
        <v>55</v>
      </c>
      <c r="EW56" t="s">
        <v>3230</v>
      </c>
      <c r="EX56" t="str">
        <f>IFERROR(VLOOKUP(ROWS(EX$2:EX56),EV$2:EW$202,2,FALSE),"")</f>
        <v>GAR : Gardens</v>
      </c>
      <c r="EY56">
        <f>IF(ISNUMBER(SEARCH(Hauls!$G$351,EZ$2:EZ$202)),MAX(EY$1:EY55)+1,0)</f>
        <v>55</v>
      </c>
      <c r="EZ56" t="s">
        <v>3230</v>
      </c>
      <c r="FA56" t="str">
        <f>IFERROR(VLOOKUP(ROWS(FA$2:FA56),EY$2:EZ$202,2,FALSE),"")</f>
        <v>GAR : Gardens</v>
      </c>
      <c r="FB56">
        <f>IF(ISNUMBER(SEARCH(Hauls!$G$352,FC$2:FC$202)),MAX(FB$1:FB55)+1,0)</f>
        <v>55</v>
      </c>
      <c r="FC56" t="s">
        <v>3230</v>
      </c>
      <c r="FD56" t="str">
        <f>IFERROR(VLOOKUP(ROWS(FD$2:FD56),FB$2:FC$202,2,FALSE),"")</f>
        <v>GAR : Gardens</v>
      </c>
      <c r="FE56">
        <f>IF(ISNUMBER(SEARCH(Hauls!$G$353,FF$2:FF$202)),MAX(FE$1:FE55)+1,0)</f>
        <v>55</v>
      </c>
      <c r="FF56" t="s">
        <v>3230</v>
      </c>
      <c r="FG56" t="str">
        <f>IFERROR(VLOOKUP(ROWS(FG$2:FG56),FE$2:FF$202,2,FALSE),"")</f>
        <v>GAR : Gardens</v>
      </c>
      <c r="FH56">
        <f>IF(ISNUMBER(SEARCH(Hauls!$G$354,FI$2:FI$202)),MAX(FH$1:FH55)+1,0)</f>
        <v>55</v>
      </c>
      <c r="FI56" t="s">
        <v>3230</v>
      </c>
      <c r="FJ56" t="str">
        <f>IFERROR(VLOOKUP(ROWS(FJ$2:FJ56),FH$2:FI$202,2,FALSE),"")</f>
        <v>GAR : Gardens</v>
      </c>
      <c r="FK56">
        <f>IF(ISNUMBER(SEARCH(Hauls!$G$355,FL$2:FL$202)),MAX(FK$1:FK55)+1,0)</f>
        <v>55</v>
      </c>
      <c r="FL56" t="s">
        <v>3230</v>
      </c>
      <c r="FM56" t="str">
        <f>IFERROR(VLOOKUP(ROWS(FM$2:FM56),FK$2:FL$202,2,FALSE),"")</f>
        <v>GAR : Gardens</v>
      </c>
      <c r="FN56">
        <f>IF(ISNUMBER(SEARCH(Hauls!$G$356,FO$2:FO$202)),MAX(FN$1:FN55)+1,0)</f>
        <v>55</v>
      </c>
      <c r="FO56" t="s">
        <v>3230</v>
      </c>
      <c r="FP56" t="str">
        <f>IFERROR(VLOOKUP(ROWS(FP$2:FP56),FN$2:FO$202,2,FALSE),"")</f>
        <v>GAR : Gardens</v>
      </c>
      <c r="FQ56">
        <f>IF(ISNUMBER(SEARCH(Hauls!$G$357,FR$2:FR$202)),MAX(FQ$1:FQ55)+1,0)</f>
        <v>55</v>
      </c>
      <c r="FR56" t="s">
        <v>3230</v>
      </c>
      <c r="FS56" t="str">
        <f>IFERROR(VLOOKUP(ROWS(FS$2:FS56),FQ$2:FR$202,2,FALSE),"")</f>
        <v>GAR : Gardens</v>
      </c>
      <c r="FT56">
        <f>IF(ISNUMBER(SEARCH(Hauls!$G$358,FU$2:FU$202)),MAX(FT$1:FT55)+1,0)</f>
        <v>55</v>
      </c>
      <c r="FU56" t="s">
        <v>3230</v>
      </c>
      <c r="FV56" t="str">
        <f>IFERROR(VLOOKUP(ROWS(FV$2:FV56),FT$2:FU$202,2,FALSE),"")</f>
        <v>GAR : Gardens</v>
      </c>
      <c r="FW56">
        <f>IF(ISNUMBER(SEARCH(Hauls!$G$359,FX$2:FX$202)),MAX(FW$1:FW55)+1,0)</f>
        <v>55</v>
      </c>
      <c r="FX56" t="s">
        <v>3230</v>
      </c>
      <c r="FY56" t="str">
        <f>IFERROR(VLOOKUP(ROWS(FY$2:FY56),FW$2:FX$202,2,FALSE),"")</f>
        <v>GAR : Gardens</v>
      </c>
      <c r="FZ56">
        <f>IF(ISNUMBER(SEARCH(Hauls!$G$360,GA$2:GA$202)),MAX(FZ$1:FZ55)+1,0)</f>
        <v>55</v>
      </c>
      <c r="GA56" t="s">
        <v>3230</v>
      </c>
      <c r="GB56" t="str">
        <f>IFERROR(VLOOKUP(ROWS(GB$2:GB56),FZ$2:GA$202,2,FALSE),"")</f>
        <v>GAR : Gardens</v>
      </c>
      <c r="GC56">
        <f>IF(ISNUMBER(SEARCH(Hauls!$G$361,GD$2:GD$202)),MAX(GC$1:GC55)+1,0)</f>
        <v>55</v>
      </c>
      <c r="GD56" t="s">
        <v>3230</v>
      </c>
      <c r="GE56" t="str">
        <f>IFERROR(VLOOKUP(ROWS(GE$2:GE56),GC$2:GD$202,2,FALSE),"")</f>
        <v>GAR : Gardens</v>
      </c>
      <c r="GF56">
        <f>IF(ISNUMBER(SEARCH(Hauls!$G$362,GG$2:GG$202)),MAX(GF$1:GF55)+1,0)</f>
        <v>55</v>
      </c>
      <c r="GG56" t="s">
        <v>3230</v>
      </c>
      <c r="GH56" t="str">
        <f>IFERROR(VLOOKUP(ROWS(GH$2:GH56),GF$2:GG$202,2,FALSE),"")</f>
        <v>GAR : Gardens</v>
      </c>
      <c r="GI56">
        <f>IF(ISNUMBER(SEARCH(Hauls!$G$363,GJ$2:GJ$202)),MAX(GI$1:GI55)+1,0)</f>
        <v>55</v>
      </c>
      <c r="GJ56" t="s">
        <v>3230</v>
      </c>
      <c r="GK56" t="str">
        <f>IFERROR(VLOOKUP(ROWS(GK$2:GK56),GI$2:GJ$202,2,FALSE),"")</f>
        <v>GAR : Gardens</v>
      </c>
      <c r="GL56">
        <f>IF(ISNUMBER(SEARCH(Hauls!$G$364,GM$2:GM$202)),MAX(GL$1:GL55)+1,0)</f>
        <v>55</v>
      </c>
      <c r="GM56" t="s">
        <v>3230</v>
      </c>
      <c r="GN56" t="str">
        <f>IFERROR(VLOOKUP(ROWS(GN$2:GN56),GL$2:GM$202,2,FALSE),"")</f>
        <v>GAR : Gardens</v>
      </c>
      <c r="GO56">
        <f>IF(ISNUMBER(SEARCH(Hauls!$G$365,GP$2:GP$202)),MAX(GO$1:GO55)+1,0)</f>
        <v>55</v>
      </c>
      <c r="GP56" t="s">
        <v>3230</v>
      </c>
      <c r="GQ56" t="str">
        <f>IFERROR(VLOOKUP(ROWS(GQ$2:GQ56),GO$2:GP$202,2,FALSE),"")</f>
        <v>GAR : Gardens</v>
      </c>
      <c r="GR56">
        <f>IF(ISNUMBER(SEARCH(Hauls!$G$366,GS$2:GS$202)),MAX(GR$1:GR55)+1,0)</f>
        <v>55</v>
      </c>
      <c r="GS56" t="s">
        <v>3230</v>
      </c>
      <c r="GT56" t="str">
        <f>IFERROR(VLOOKUP(ROWS(GT$2:GT56),GR$2:GS$202,2,FALSE),"")</f>
        <v>GAR : Gardens</v>
      </c>
      <c r="GU56">
        <f>IF(ISNUMBER(SEARCH(Hauls!$G$366,GV$2:GV$202)),MAX(GU$1:GU55)+1,0)</f>
        <v>55</v>
      </c>
      <c r="GV56" t="s">
        <v>3230</v>
      </c>
      <c r="GW56" t="str">
        <f>IFERROR(VLOOKUP(ROWS(GW$2:GW56),GU$2:GV$202,2,FALSE),"")</f>
        <v>GAR : Gardens</v>
      </c>
      <c r="GX56">
        <f>IF(ISNUMBER(SEARCH(Hauls!$G$368,GY$2:GY$202)),MAX(GX$1:GX55)+1,0)</f>
        <v>55</v>
      </c>
      <c r="GY56" t="s">
        <v>3230</v>
      </c>
      <c r="GZ56" t="str">
        <f>IFERROR(VLOOKUP(ROWS(GZ$2:GZ56),GX$2:GY$202,2,FALSE),"")</f>
        <v>GAR : Gardens</v>
      </c>
      <c r="HA56">
        <f>IF(ISNUMBER(SEARCH(Hauls!$G$369,HB$2:HB$202)),MAX(HA$1:HA55)+1,0)</f>
        <v>55</v>
      </c>
      <c r="HB56" t="s">
        <v>3230</v>
      </c>
      <c r="HC56" t="str">
        <f>IFERROR(VLOOKUP(ROWS(HC$2:HC56),HA$2:HB$202,2,FALSE),"")</f>
        <v>GAR : Gardens</v>
      </c>
      <c r="HD56">
        <f>IF(ISNUMBER(SEARCH(Hauls!$G$370,HE$2:HE$202)),MAX(HD$1:HD55)+1,0)</f>
        <v>55</v>
      </c>
      <c r="HE56" t="s">
        <v>3230</v>
      </c>
      <c r="HF56" t="str">
        <f>IFERROR(VLOOKUP(ROWS(HF$2:HF56),HD$2:HE$202,2,FALSE),"")</f>
        <v>GAR : Gardens</v>
      </c>
      <c r="HG56">
        <f>IF(ISNUMBER(SEARCH(Hauls!$G$371,HH$2:HH$202)),MAX(HG$1:HG55)+1,0)</f>
        <v>55</v>
      </c>
      <c r="HH56" t="s">
        <v>3230</v>
      </c>
      <c r="HI56" t="str">
        <f>IFERROR(VLOOKUP(ROWS(HI$2:HI56),HG$2:HH$202,2,FALSE),"")</f>
        <v>GAR : Gardens</v>
      </c>
      <c r="HJ56">
        <f>IF(ISNUMBER(SEARCH(Hauls!$G$372,HK$2:HK$202)),MAX(HJ$1:HJ55)+1,0)</f>
        <v>55</v>
      </c>
      <c r="HK56" t="s">
        <v>3230</v>
      </c>
      <c r="HL56" t="str">
        <f>IFERROR(VLOOKUP(ROWS(HL$2:HL56),HJ$2:HK$202,2,FALSE),"")</f>
        <v>GAR : Gardens</v>
      </c>
      <c r="HM56">
        <f>IF(ISNUMBER(SEARCH(Hauls!$G$373,HN$2:HN$202)),MAX(HM$1:HM55)+1,0)</f>
        <v>55</v>
      </c>
      <c r="HN56" t="s">
        <v>3230</v>
      </c>
      <c r="HO56" t="str">
        <f>IFERROR(VLOOKUP(ROWS(HO$2:HO56),HM$2:HN$202,2,FALSE),"")</f>
        <v>GAR : Gardens</v>
      </c>
      <c r="HP56">
        <f>IF(ISNUMBER(SEARCH(Hauls!$G$374,HQ$2:HQ$202)),MAX(HP$1:HP55)+1,0)</f>
        <v>55</v>
      </c>
      <c r="HQ56" t="s">
        <v>3230</v>
      </c>
      <c r="HR56" t="str">
        <f>IFERROR(VLOOKUP(ROWS(HR$2:HR56),HP$2:HQ$202,2,FALSE),"")</f>
        <v>GAR : Gardens</v>
      </c>
      <c r="HS56">
        <f>IF(ISNUMBER(SEARCH(Hauls!$G$375,HT$2:HT$202)),MAX(HS$1:HS55)+1,0)</f>
        <v>55</v>
      </c>
      <c r="HT56" t="s">
        <v>3230</v>
      </c>
      <c r="HU56" t="str">
        <f>IFERROR(VLOOKUP(ROWS(HU$2:HU56),HS$2:HT$202,2,FALSE),"")</f>
        <v>GAR : Gardens</v>
      </c>
      <c r="HV56">
        <f>IF(ISNUMBER(SEARCH(Hauls!$G$376,HW$2:HW$202)),MAX(HV$1:HV55)+1,0)</f>
        <v>55</v>
      </c>
      <c r="HW56" t="s">
        <v>3230</v>
      </c>
      <c r="HX56" t="str">
        <f>IFERROR(VLOOKUP(ROWS(HX$2:HX56),HV$2:HW$202,2,FALSE),"")</f>
        <v>GAR : Gardens</v>
      </c>
      <c r="HY56">
        <f>IF(ISNUMBER(SEARCH(Hauls!$G$377,HZ$2:HZ$202)),MAX(HY$1:HY55)+1,0)</f>
        <v>55</v>
      </c>
      <c r="HZ56" t="s">
        <v>3230</v>
      </c>
      <c r="IA56" t="str">
        <f>IFERROR(VLOOKUP(ROWS(IA$2:IA56),HY$2:HZ$202,2,FALSE),"")</f>
        <v>GAR : Gardens</v>
      </c>
      <c r="IB56">
        <f>IF(ISNUMBER(SEARCH(Hauls!$G$378,IC$2:IC$202)),MAX(IB$1:IB55)+1,0)</f>
        <v>55</v>
      </c>
      <c r="IC56" t="s">
        <v>3230</v>
      </c>
      <c r="ID56" t="str">
        <f>IFERROR(VLOOKUP(ROWS(ID$2:ID56),IB$2:IC$202,2,FALSE),"")</f>
        <v>GAR : Gardens</v>
      </c>
      <c r="IE56">
        <f>IF(ISNUMBER(SEARCH(Hauls!$G$379,IF$2:IF$202)),MAX(IE$1:IE55)+1,0)</f>
        <v>55</v>
      </c>
      <c r="IF56" t="s">
        <v>3230</v>
      </c>
      <c r="IG56" t="str">
        <f>IFERROR(VLOOKUP(ROWS(IG$2:IG56),IE$2:IF$202,2,FALSE),"")</f>
        <v>GAR : Gardens</v>
      </c>
      <c r="IH56">
        <f>IF(ISNUMBER(SEARCH(Hauls!$G$380,II$2:II$202)),MAX(IH$1:IH55)+1,0)</f>
        <v>55</v>
      </c>
      <c r="II56" t="s">
        <v>3230</v>
      </c>
      <c r="IJ56" t="str">
        <f>IFERROR(VLOOKUP(ROWS(IJ$2:IJ56),IH$2:II$202,2,FALSE),"")</f>
        <v>GAR : Gardens</v>
      </c>
      <c r="IK56">
        <f>IF(ISNUMBER(SEARCH(Hauls!$G$381,IL$2:IL$202)),MAX(IK$1:IK55)+1,0)</f>
        <v>55</v>
      </c>
      <c r="IL56" t="s">
        <v>3230</v>
      </c>
      <c r="IM56" t="str">
        <f>IFERROR(VLOOKUP(ROWS(IM$2:IM56),IK$2:IL$202,2,FALSE),"")</f>
        <v>GAR : Gardens</v>
      </c>
      <c r="IN56">
        <f>IF(ISNUMBER(SEARCH(Hauls!$G$382,IO$2:IO$202)),MAX(IN$1:IN55)+1,0)</f>
        <v>55</v>
      </c>
      <c r="IO56" t="s">
        <v>3230</v>
      </c>
      <c r="IP56" t="str">
        <f>IFERROR(VLOOKUP(ROWS(IP$2:IP56),IN$2:IO$202,2,FALSE),"")</f>
        <v>GAR : Gardens</v>
      </c>
      <c r="IQ56">
        <f>IF(ISNUMBER(SEARCH(Hauls!$G$383,IR$2:IR$202)),MAX(IQ$1:IQ55)+1,0)</f>
        <v>55</v>
      </c>
      <c r="IR56" t="s">
        <v>3230</v>
      </c>
      <c r="IS56" t="str">
        <f>IFERROR(VLOOKUP(ROWS(IS$2:IS56),IQ$2:IR$202,2,FALSE),"")</f>
        <v>GAR : Gardens</v>
      </c>
      <c r="IT56">
        <f>IF(ISNUMBER(SEARCH(Hauls!$G$384,IU$2:IU$202)),MAX(IT$1:IT55)+1,0)</f>
        <v>55</v>
      </c>
      <c r="IU56" t="s">
        <v>3230</v>
      </c>
      <c r="IV56" t="str">
        <f>IFERROR(VLOOKUP(ROWS(IV$2:IV56),IT$2:IU$202,2,FALSE),"")</f>
        <v>GAR : Gardens</v>
      </c>
      <c r="IW56">
        <f>IF(ISNUMBER(SEARCH(Hauls!$G$385,IX$2:IX$202)),MAX(IW$1:IW55)+1,0)</f>
        <v>55</v>
      </c>
      <c r="IX56" t="s">
        <v>3230</v>
      </c>
      <c r="IY56" t="str">
        <f>IFERROR(VLOOKUP(ROWS(IY$2:IY56),IW$2:IX$202,2,FALSE),"")</f>
        <v>GAR : Gardens</v>
      </c>
      <c r="IZ56">
        <f>IF(ISNUMBER(SEARCH(Hauls!$G$386,JA$2:JA$202)),MAX(IZ$1:IZ55)+1,0)</f>
        <v>55</v>
      </c>
      <c r="JA56" t="s">
        <v>3230</v>
      </c>
      <c r="JB56" t="str">
        <f>IFERROR(VLOOKUP(ROWS(JB$2:JB56),IZ$2:JA$202,2,FALSE),"")</f>
        <v>GAR : Gardens</v>
      </c>
      <c r="JC56">
        <f>IF(ISNUMBER(SEARCH(Hauls!$G$387,JD$2:JD$202)),MAX(JC$1:JC55)+1,0)</f>
        <v>55</v>
      </c>
      <c r="JD56" t="s">
        <v>3230</v>
      </c>
      <c r="JE56" t="str">
        <f>IFERROR(VLOOKUP(ROWS(JE$2:JE56),JC$2:JD$202,2,FALSE),"")</f>
        <v>GAR : Gardens</v>
      </c>
      <c r="JF56">
        <f>IF(ISNUMBER(SEARCH(Hauls!$G$388,JG$2:JG$202)),MAX(JF$1:JF55)+1,0)</f>
        <v>55</v>
      </c>
      <c r="JG56" t="s">
        <v>3230</v>
      </c>
      <c r="JH56" t="str">
        <f>IFERROR(VLOOKUP(ROWS(JH$2:JH56),JF$2:JG$202,2,FALSE),"")</f>
        <v>GAR : Gardens</v>
      </c>
      <c r="JI56">
        <f>IF(ISNUMBER(SEARCH(Hauls!$G$389,JJ$2:JJ$202)),MAX(JI$1:JI55)+1,0)</f>
        <v>55</v>
      </c>
      <c r="JJ56" t="s">
        <v>3230</v>
      </c>
      <c r="JK56" t="str">
        <f>IFERROR(VLOOKUP(ROWS(JK$2:JK56),JI$2:JJ$202,2,FALSE),"")</f>
        <v>GAR : Gardens</v>
      </c>
      <c r="JL56">
        <f>IF(ISNUMBER(SEARCH(Hauls!$G$390,JM$2:JM$202)),MAX(JL$1:JL55)+1,0)</f>
        <v>55</v>
      </c>
      <c r="JM56" t="s">
        <v>3230</v>
      </c>
      <c r="JN56" t="str">
        <f>IFERROR(VLOOKUP(ROWS(JN$2:JN56),JL$2:JM$202,2,FALSE),"")</f>
        <v>GAR : Gardens</v>
      </c>
      <c r="JO56">
        <f>IF(ISNUMBER(SEARCH(Hauls!$G$391,JP$2:JP$202)),MAX(JO$1:JO55)+1,0)</f>
        <v>55</v>
      </c>
      <c r="JP56" t="s">
        <v>3230</v>
      </c>
      <c r="JQ56" t="str">
        <f>IFERROR(VLOOKUP(ROWS(JQ$2:JQ56),JO$2:JP$202,2,FALSE),"")</f>
        <v>GAR : Gardens</v>
      </c>
      <c r="JR56">
        <f>IF(ISNUMBER(SEARCH(Hauls!$G$392,JS$2:JS$202)),MAX(JR$1:JR55)+1,0)</f>
        <v>55</v>
      </c>
      <c r="JS56" t="s">
        <v>3230</v>
      </c>
      <c r="JT56" t="str">
        <f>IFERROR(VLOOKUP(ROWS(JT$2:JT56),JR$2:JS$202,2,FALSE),"")</f>
        <v>GAR : Gardens</v>
      </c>
      <c r="JU56">
        <f>IF(ISNUMBER(SEARCH(Hauls!$G$393,JV$2:JV$202)),MAX(JU$1:JU55)+1,0)</f>
        <v>55</v>
      </c>
      <c r="JV56" t="s">
        <v>3230</v>
      </c>
      <c r="JW56" t="str">
        <f>IFERROR(VLOOKUP(ROWS(JW$2:JW56),JU$2:JV$202,2,FALSE),"")</f>
        <v>GAR : Gardens</v>
      </c>
      <c r="JX56">
        <f>IF(ISNUMBER(SEARCH(Hauls!$G$394,JY$2:JY$202)),MAX(JX$1:JX55)+1,0)</f>
        <v>55</v>
      </c>
      <c r="JY56" t="s">
        <v>3230</v>
      </c>
      <c r="JZ56" t="str">
        <f>IFERROR(VLOOKUP(ROWS(JZ$2:JZ56),JX$2:JY$202,2,FALSE),"")</f>
        <v>GAR : Gardens</v>
      </c>
      <c r="KA56">
        <f>IF(ISNUMBER(SEARCH(Hauls!$G$395,KB$2:KB$202)),MAX(KA$1:KA55)+1,0)</f>
        <v>55</v>
      </c>
      <c r="KB56" t="s">
        <v>3230</v>
      </c>
      <c r="KC56" t="str">
        <f>IFERROR(VLOOKUP(ROWS(KC$2:KC56),KA$2:KB$202,2,FALSE),"")</f>
        <v>GAR : Gardens</v>
      </c>
      <c r="KD56">
        <f>IF(ISNUMBER(SEARCH(Hauls!$G$396,KE$2:KE$202)),MAX(KD$1:KD55)+1,0)</f>
        <v>55</v>
      </c>
      <c r="KE56" t="s">
        <v>3230</v>
      </c>
      <c r="KF56" t="str">
        <f>IFERROR(VLOOKUP(ROWS(KF$2:KF56),KD$2:KE$202,2,FALSE),"")</f>
        <v>GAR : Gardens</v>
      </c>
      <c r="KG56">
        <f>IF(ISNUMBER(SEARCH(Hauls!$G$397,KH$2:KH$202)),MAX(KG$1:KG55)+1,0)</f>
        <v>55</v>
      </c>
      <c r="KH56" t="s">
        <v>3230</v>
      </c>
      <c r="KI56" t="str">
        <f>IFERROR(VLOOKUP(ROWS(KI$2:KI56),KG$2:KH$202,2,FALSE),"")</f>
        <v>GAR : Gardens</v>
      </c>
      <c r="KJ56">
        <f>IF(ISNUMBER(SEARCH(Hauls!$G$398,KK$2:KK$202)),MAX(KJ$1:KJ55)+1,0)</f>
        <v>55</v>
      </c>
      <c r="KK56" t="s">
        <v>3230</v>
      </c>
      <c r="KL56" t="str">
        <f>IFERROR(VLOOKUP(ROWS(KL$2:KL56),KJ$2:KK$202,2,FALSE),"")</f>
        <v>GAR : Gardens</v>
      </c>
      <c r="KM56">
        <f>IF(ISNUMBER(SEARCH(Hauls!$G$399,KN$2:KN$202)),MAX(KM$1:KM55)+1,0)</f>
        <v>55</v>
      </c>
      <c r="KN56" t="s">
        <v>3230</v>
      </c>
      <c r="KO56" t="str">
        <f>IFERROR(VLOOKUP(ROWS(KO$2:KO56),KM$2:KN$202,2,FALSE),"")</f>
        <v>GAR : Gardens</v>
      </c>
      <c r="KP56">
        <f>IF(ISNUMBER(SEARCH(Hauls!$G$400,KQ$2:KQ$202)),MAX(KP$1:KP55)+1,0)</f>
        <v>55</v>
      </c>
      <c r="KQ56" t="s">
        <v>3230</v>
      </c>
      <c r="KR56" t="str">
        <f>IFERROR(VLOOKUP(ROWS(KR$2:KR56),KP$2:KQ$202,2,FALSE),"")</f>
        <v>GAR : Gardens</v>
      </c>
    </row>
    <row r="57" spans="1:304" x14ac:dyDescent="0.25">
      <c r="A57" t="s">
        <v>2598</v>
      </c>
      <c r="B57" t="s">
        <v>2599</v>
      </c>
      <c r="C57" t="s">
        <v>655</v>
      </c>
      <c r="D57" t="str">
        <f t="shared" si="0"/>
        <v>GSB : Great Sole Bank</v>
      </c>
      <c r="E57">
        <f>IF(ISNUMBER(SEARCH(Hauls!$G$301,$F$2:$F$202)),MAX($E$1:E56)+1,0)</f>
        <v>56</v>
      </c>
      <c r="F57" t="s">
        <v>3231</v>
      </c>
      <c r="G57" t="str">
        <f>IFERROR(VLOOKUP(ROWS($G$2:G57),$E$2:$F$202,2,FALSE),"")</f>
        <v>GSB : Great Sole Bank</v>
      </c>
      <c r="H57">
        <f>IF(ISNUMBER(SEARCH(Hauls!$G$302,I$2:I$202)),MAX(H$1:H56)+1,0)</f>
        <v>56</v>
      </c>
      <c r="I57" t="s">
        <v>3231</v>
      </c>
      <c r="J57" t="str">
        <f>IFERROR(VLOOKUP(ROWS(J$2:J57),H$2:I$202,2,FALSE),"")</f>
        <v>GSB : Great Sole Bank</v>
      </c>
      <c r="K57">
        <f>IF(ISNUMBER(SEARCH(Hauls!$G$303,L$2:L$202)),MAX(K$1:K56)+1,0)</f>
        <v>56</v>
      </c>
      <c r="L57" t="s">
        <v>3231</v>
      </c>
      <c r="M57" t="str">
        <f>IFERROR(VLOOKUP(ROWS(M$2:M57),K$2:L$202,2,FALSE),"")</f>
        <v>GSB : Great Sole Bank</v>
      </c>
      <c r="N57">
        <f>IF(ISNUMBER(SEARCH(Hauls!$G$304,O$2:O$202)),MAX(N$1:N56)+1,0)</f>
        <v>56</v>
      </c>
      <c r="O57" t="s">
        <v>3231</v>
      </c>
      <c r="P57" t="str">
        <f>IFERROR(VLOOKUP(ROWS(P$2:P57),N$2:O$202,2,FALSE),"")</f>
        <v>GSB : Great Sole Bank</v>
      </c>
      <c r="Q57">
        <f>IF(ISNUMBER(SEARCH(Hauls!$G$305,R$2:R$202)),MAX(Q$1:Q56)+1,0)</f>
        <v>56</v>
      </c>
      <c r="R57" t="s">
        <v>3231</v>
      </c>
      <c r="S57" t="str">
        <f>IFERROR(VLOOKUP(ROWS(S$2:S57),Q$2:R$202,2,FALSE),"")</f>
        <v>GSB : Great Sole Bank</v>
      </c>
      <c r="T57">
        <f>IF(ISNUMBER(SEARCH(Hauls!$G$306,U$2:U$202)),MAX(T$1:T56)+1,0)</f>
        <v>56</v>
      </c>
      <c r="U57" t="s">
        <v>3231</v>
      </c>
      <c r="V57" t="str">
        <f>IFERROR(VLOOKUP(ROWS(V$2:V57),T$2:U$202,2,FALSE),"")</f>
        <v>GSB : Great Sole Bank</v>
      </c>
      <c r="W57">
        <f>IF(ISNUMBER(SEARCH(Hauls!$G$307,X$2:X$202)),MAX(W$1:W56)+1,0)</f>
        <v>56</v>
      </c>
      <c r="X57" t="s">
        <v>3231</v>
      </c>
      <c r="Y57" t="str">
        <f>IFERROR(VLOOKUP(ROWS(Y$2:Y57),W$2:X$202,2,FALSE),"")</f>
        <v>GSB : Great Sole Bank</v>
      </c>
      <c r="Z57">
        <f>IF(ISNUMBER(SEARCH(Hauls!$G$308,AA$2:AA$202)),MAX(Z$1:Z56)+1,0)</f>
        <v>56</v>
      </c>
      <c r="AA57" t="s">
        <v>3231</v>
      </c>
      <c r="AB57" t="str">
        <f>IFERROR(VLOOKUP(ROWS(AB$2:AB57),Z$2:AA$202,2,FALSE),"")</f>
        <v>GSB : Great Sole Bank</v>
      </c>
      <c r="AC57">
        <f>IF(ISNUMBER(SEARCH(Hauls!$G$309,AD$2:AD$202)),MAX(AC$1:AC56)+1,0)</f>
        <v>56</v>
      </c>
      <c r="AD57" t="s">
        <v>3231</v>
      </c>
      <c r="AE57" t="str">
        <f>IFERROR(VLOOKUP(ROWS(AE$2:AE57),AC$2:AD$202,2,FALSE),"")</f>
        <v>GSB : Great Sole Bank</v>
      </c>
      <c r="AF57">
        <f>IF(ISNUMBER(SEARCH(Hauls!$G$310,AG$2:AG$202)),MAX(AF$1:AF56)+1,0)</f>
        <v>56</v>
      </c>
      <c r="AG57" t="s">
        <v>3231</v>
      </c>
      <c r="AH57" t="str">
        <f>IFERROR(VLOOKUP(ROWS(AH$2:AH57),AF$2:AG$202,2,FALSE),"")</f>
        <v>GSB : Great Sole Bank</v>
      </c>
      <c r="AI57">
        <f>IF(ISNUMBER(SEARCH(Hauls!$G$311,AJ$2:AJ$202)),MAX(AI$1:AI56)+1,0)</f>
        <v>56</v>
      </c>
      <c r="AJ57" t="s">
        <v>3231</v>
      </c>
      <c r="AK57" t="str">
        <f>IFERROR(VLOOKUP(ROWS(AK$2:AK57),AI$2:AJ$202,2,FALSE),"")</f>
        <v>GSB : Great Sole Bank</v>
      </c>
      <c r="AL57">
        <f>IF(ISNUMBER(SEARCH(Hauls!$G$312,AM$2:AM$202)),MAX(AL$1:AL56)+1,0)</f>
        <v>56</v>
      </c>
      <c r="AM57" t="s">
        <v>3231</v>
      </c>
      <c r="AN57" t="str">
        <f>IFERROR(VLOOKUP(ROWS(AN$2:AN57),AL$2:AM$202,2,FALSE),"")</f>
        <v>GSB : Great Sole Bank</v>
      </c>
      <c r="AO57">
        <f>IF(ISNUMBER(SEARCH(Hauls!$G$313,AP$2:AP$202)),MAX(AO$1:AO56)+1,0)</f>
        <v>56</v>
      </c>
      <c r="AP57" t="s">
        <v>3231</v>
      </c>
      <c r="AQ57" t="str">
        <f>IFERROR(VLOOKUP(ROWS(AQ$2:AQ57),AO$2:AP$202,2,FALSE),"")</f>
        <v>GSB : Great Sole Bank</v>
      </c>
      <c r="AR57">
        <f>IF(ISNUMBER(SEARCH(Hauls!$G$314,AS$2:AS$202)),MAX(AR$1:AR56)+1,0)</f>
        <v>56</v>
      </c>
      <c r="AS57" t="s">
        <v>3231</v>
      </c>
      <c r="AT57" t="str">
        <f>IFERROR(VLOOKUP(ROWS(AT$2:AT57),AR$2:AS$202,2,FALSE),"")</f>
        <v>GSB : Great Sole Bank</v>
      </c>
      <c r="AU57">
        <f>IF(ISNUMBER(SEARCH(Hauls!$G$315,AV$2:AV$202)),MAX(AU$1:AU56)+1,0)</f>
        <v>56</v>
      </c>
      <c r="AV57" t="s">
        <v>3231</v>
      </c>
      <c r="AW57" t="str">
        <f>IFERROR(VLOOKUP(ROWS(AW$2:AW57),AU$2:AV$202,2,FALSE),"")</f>
        <v>GSB : Great Sole Bank</v>
      </c>
      <c r="AX57">
        <f>IF(ISNUMBER(SEARCH(Hauls!$G$316,AY$2:AY$202)),MAX(AX$1:AX56)+1,0)</f>
        <v>56</v>
      </c>
      <c r="AY57" t="s">
        <v>3231</v>
      </c>
      <c r="AZ57" t="str">
        <f>IFERROR(VLOOKUP(ROWS(AZ$2:AZ57),AX$2:AY$202,2,FALSE),"")</f>
        <v>GSB : Great Sole Bank</v>
      </c>
      <c r="BA57">
        <f>IF(ISNUMBER(SEARCH(Hauls!$G$317,BB$2:BB$202)),MAX(BA$1:BA56)+1,0)</f>
        <v>56</v>
      </c>
      <c r="BB57" t="s">
        <v>3231</v>
      </c>
      <c r="BC57" t="str">
        <f>IFERROR(VLOOKUP(ROWS(BC$2:BC57),BA$2:BB$202,2,FALSE),"")</f>
        <v>GSB : Great Sole Bank</v>
      </c>
      <c r="BD57">
        <f>IF(ISNUMBER(SEARCH(Hauls!$G$318,BE$2:BE$202)),MAX(BD$1:BD56)+1,0)</f>
        <v>56</v>
      </c>
      <c r="BE57" t="s">
        <v>3231</v>
      </c>
      <c r="BF57" t="str">
        <f>IFERROR(VLOOKUP(ROWS(BF$2:BF57),BD$2:BE$202,2,FALSE),"")</f>
        <v>GSB : Great Sole Bank</v>
      </c>
      <c r="BG57">
        <f>IF(ISNUMBER(SEARCH(Hauls!$G$319,BH$2:BH$202)),MAX(BG$1:BG56)+1,0)</f>
        <v>56</v>
      </c>
      <c r="BH57" t="s">
        <v>3231</v>
      </c>
      <c r="BI57" t="str">
        <f>IFERROR(VLOOKUP(ROWS(BI$2:BI57),BG$2:BH$202,2,FALSE),"")</f>
        <v>GSB : Great Sole Bank</v>
      </c>
      <c r="BJ57">
        <f>IF(ISNUMBER(SEARCH(Hauls!$G$320,BK$2:BK$202)),MAX(BJ$1:BJ56)+1,0)</f>
        <v>56</v>
      </c>
      <c r="BK57" t="s">
        <v>3231</v>
      </c>
      <c r="BL57" t="str">
        <f>IFERROR(VLOOKUP(ROWS(BL$2:BL57),BJ$2:BK$202,2,FALSE),"")</f>
        <v>GSB : Great Sole Bank</v>
      </c>
      <c r="BM57">
        <f>IF(ISNUMBER(SEARCH(Hauls!$G$321,BN$2:BN$202)),MAX(BM$1:BM56)+1,0)</f>
        <v>56</v>
      </c>
      <c r="BN57" t="s">
        <v>3231</v>
      </c>
      <c r="BO57" t="str">
        <f>IFERROR(VLOOKUP(ROWS(BO$2:BO57),BM$2:BN$202,2,FALSE),"")</f>
        <v>GSB : Great Sole Bank</v>
      </c>
      <c r="BP57">
        <f>IF(ISNUMBER(SEARCH(Hauls!$G$322,BQ$2:BQ$202)),MAX(BP$1:BP56)+1,0)</f>
        <v>56</v>
      </c>
      <c r="BQ57" t="s">
        <v>3231</v>
      </c>
      <c r="BR57" t="str">
        <f>IFERROR(VLOOKUP(ROWS(BR$2:BR57),BP$2:BQ$202,2,FALSE),"")</f>
        <v>GSB : Great Sole Bank</v>
      </c>
      <c r="BS57">
        <f>IF(ISNUMBER(SEARCH(Hauls!$G$323,BT$2:BT$202)),MAX(BS$1:BS56)+1,0)</f>
        <v>56</v>
      </c>
      <c r="BT57" t="s">
        <v>3231</v>
      </c>
      <c r="BU57" t="str">
        <f>IFERROR(VLOOKUP(ROWS(BU$2:BU57),BS$2:BT$202,2,FALSE),"")</f>
        <v>GSB : Great Sole Bank</v>
      </c>
      <c r="BV57">
        <f>IF(ISNUMBER(SEARCH(Hauls!$G$324,BW$2:BW$202)),MAX(BV$1:BV56)+1,0)</f>
        <v>56</v>
      </c>
      <c r="BW57" t="s">
        <v>3231</v>
      </c>
      <c r="BX57" t="str">
        <f>IFERROR(VLOOKUP(ROWS(BX$2:BX57),BV$2:BW$202,2,FALSE),"")</f>
        <v>GSB : Great Sole Bank</v>
      </c>
      <c r="BY57">
        <f>IF(ISNUMBER(SEARCH(Hauls!$G$325,BZ$2:BZ$202)),MAX(BY$1:BY56)+1,0)</f>
        <v>56</v>
      </c>
      <c r="BZ57" t="s">
        <v>3231</v>
      </c>
      <c r="CA57" t="str">
        <f>IFERROR(VLOOKUP(ROWS(CA$2:CA57),BY$2:BZ$202,2,FALSE),"")</f>
        <v>GSB : Great Sole Bank</v>
      </c>
      <c r="CB57">
        <f>IF(ISNUMBER(SEARCH(Hauls!$G$326,CC$2:CC$202)),MAX(CB$1:CB56)+1,0)</f>
        <v>56</v>
      </c>
      <c r="CC57" t="s">
        <v>3231</v>
      </c>
      <c r="CD57" t="str">
        <f>IFERROR(VLOOKUP(ROWS(CD$2:CD57),CB$2:CC$202,2,FALSE),"")</f>
        <v>GSB : Great Sole Bank</v>
      </c>
      <c r="CE57">
        <f>IF(ISNUMBER(SEARCH(Hauls!$G$327,CF$2:CF$202)),MAX(CE$1:CE56)+1,0)</f>
        <v>56</v>
      </c>
      <c r="CF57" t="s">
        <v>3231</v>
      </c>
      <c r="CG57" t="str">
        <f>IFERROR(VLOOKUP(ROWS(CG$2:CG57),CE$2:CF$202,2,FALSE),"")</f>
        <v>GSB : Great Sole Bank</v>
      </c>
      <c r="CH57">
        <f>IF(ISNUMBER(SEARCH(Hauls!$G$328,CI$2:CI$202)),MAX(CH$1:CH56)+1,0)</f>
        <v>56</v>
      </c>
      <c r="CI57" t="s">
        <v>3231</v>
      </c>
      <c r="CJ57" t="str">
        <f>IFERROR(VLOOKUP(ROWS(CJ$2:CJ57),CH$2:CI$202,2,FALSE),"")</f>
        <v>GSB : Great Sole Bank</v>
      </c>
      <c r="CK57">
        <f>IF(ISNUMBER(SEARCH(Hauls!$G$329,CL$2:CL$202)),MAX(CK$1:CK56)+1,0)</f>
        <v>56</v>
      </c>
      <c r="CL57" t="s">
        <v>3231</v>
      </c>
      <c r="CM57" t="str">
        <f>IFERROR(VLOOKUP(ROWS(CM$2:CM57),CK$2:CL$202,2,FALSE),"")</f>
        <v>GSB : Great Sole Bank</v>
      </c>
      <c r="CN57">
        <f>IF(ISNUMBER(SEARCH(Hauls!$G$330,CO$2:CO$202)),MAX(CN$1:CN56)+1,0)</f>
        <v>56</v>
      </c>
      <c r="CO57" t="s">
        <v>3231</v>
      </c>
      <c r="CP57" t="str">
        <f>IFERROR(VLOOKUP(ROWS(CP$2:CP57),CN$2:CO$202,2,FALSE),"")</f>
        <v>GSB : Great Sole Bank</v>
      </c>
      <c r="CQ57">
        <f>IF(ISNUMBER(SEARCH(Hauls!$G$331,CR$2:CR$202)),MAX(CQ$1:CQ56)+1,0)</f>
        <v>56</v>
      </c>
      <c r="CR57" t="s">
        <v>3231</v>
      </c>
      <c r="CS57" t="str">
        <f>IFERROR(VLOOKUP(ROWS(CS$2:CS57),CQ$2:CR$202,2,FALSE),"")</f>
        <v>GSB : Great Sole Bank</v>
      </c>
      <c r="CT57">
        <f>IF(ISNUMBER(SEARCH(Hauls!$G$332,CU$2:CU$202)),MAX(CT$1:CT56)+1,0)</f>
        <v>56</v>
      </c>
      <c r="CU57" t="s">
        <v>3231</v>
      </c>
      <c r="CV57" t="str">
        <f>IFERROR(VLOOKUP(ROWS(CV$2:CV57),CT$2:CU$202,2,FALSE),"")</f>
        <v>GSB : Great Sole Bank</v>
      </c>
      <c r="CW57">
        <f>IF(ISNUMBER(SEARCH(Hauls!$G$333,CX$2:CX$202)),MAX(CW$1:CW56)+1,0)</f>
        <v>56</v>
      </c>
      <c r="CX57" t="s">
        <v>3231</v>
      </c>
      <c r="CY57" t="str">
        <f>IFERROR(VLOOKUP(ROWS(CY$2:CY57),CW$2:CX$202,2,FALSE),"")</f>
        <v>GSB : Great Sole Bank</v>
      </c>
      <c r="CZ57">
        <f>IF(ISNUMBER(SEARCH(Hauls!$G$334,DA$2:DA$202)),MAX(CZ$1:CZ56)+1,0)</f>
        <v>56</v>
      </c>
      <c r="DA57" t="s">
        <v>3231</v>
      </c>
      <c r="DB57" t="str">
        <f>IFERROR(VLOOKUP(ROWS(DB$2:DB57),CZ$2:DA$202,2,FALSE),"")</f>
        <v>GSB : Great Sole Bank</v>
      </c>
      <c r="DC57">
        <f>IF(ISNUMBER(SEARCH(Hauls!$G$335,DD$2:DD$202)),MAX(DC$1:DC56)+1,0)</f>
        <v>56</v>
      </c>
      <c r="DD57" t="s">
        <v>3231</v>
      </c>
      <c r="DE57" t="str">
        <f>IFERROR(VLOOKUP(ROWS(DE$2:DE57),DC$2:DD$202,2,FALSE),"")</f>
        <v>GSB : Great Sole Bank</v>
      </c>
      <c r="DF57">
        <f>IF(ISNUMBER(SEARCH(Hauls!$G$336,DG$2:DG$202)),MAX(DF$1:DF56)+1,0)</f>
        <v>56</v>
      </c>
      <c r="DG57" t="s">
        <v>3231</v>
      </c>
      <c r="DH57" t="str">
        <f>IFERROR(VLOOKUP(ROWS(DH$2:DH57),DF$2:DG$202,2,FALSE),"")</f>
        <v>GSB : Great Sole Bank</v>
      </c>
      <c r="DI57">
        <f>IF(ISNUMBER(SEARCH(Hauls!$G$337,DJ$2:DJ$202)),MAX(DI$1:DI56)+1,0)</f>
        <v>56</v>
      </c>
      <c r="DJ57" t="s">
        <v>3231</v>
      </c>
      <c r="DK57" t="str">
        <f>IFERROR(VLOOKUP(ROWS(DK$2:DK57),DI$2:DJ$202,2,FALSE),"")</f>
        <v>GSB : Great Sole Bank</v>
      </c>
      <c r="DL57">
        <f>IF(ISNUMBER(SEARCH(Hauls!$G$338,DM$2:DM$202)),MAX(DL$1:DL56)+1,0)</f>
        <v>56</v>
      </c>
      <c r="DM57" t="s">
        <v>3231</v>
      </c>
      <c r="DN57" t="str">
        <f>IFERROR(VLOOKUP(ROWS(DN$2:DN57),DL$2:DM$202,2,FALSE),"")</f>
        <v>GSB : Great Sole Bank</v>
      </c>
      <c r="DO57">
        <f>IF(ISNUMBER(SEARCH(Hauls!$G$339,DP$2:DP$202)),MAX(DO$1:DO56)+1,0)</f>
        <v>56</v>
      </c>
      <c r="DP57" t="s">
        <v>3231</v>
      </c>
      <c r="DQ57" t="str">
        <f>IFERROR(VLOOKUP(ROWS(DQ$2:DQ57),DO$2:DP$202,2,FALSE),"")</f>
        <v>GSB : Great Sole Bank</v>
      </c>
      <c r="DR57">
        <f>IF(ISNUMBER(SEARCH(Hauls!$G$340,DS$2:DS$202)),MAX(DR$1:DR56)+1,0)</f>
        <v>56</v>
      </c>
      <c r="DS57" t="s">
        <v>3231</v>
      </c>
      <c r="DT57" t="str">
        <f>IFERROR(VLOOKUP(ROWS(DT$2:DT57),DR$2:DS$202,2,FALSE),"")</f>
        <v>GSB : Great Sole Bank</v>
      </c>
      <c r="DU57">
        <f>IF(ISNUMBER(SEARCH(Hauls!$G$341,DV$2:DV$202)),MAX(DU$1:DU56)+1,0)</f>
        <v>56</v>
      </c>
      <c r="DV57" t="s">
        <v>3231</v>
      </c>
      <c r="DW57" t="str">
        <f>IFERROR(VLOOKUP(ROWS(DW$2:DW57),DU$2:DV$202,2,FALSE),"")</f>
        <v>GSB : Great Sole Bank</v>
      </c>
      <c r="DX57">
        <f>IF(ISNUMBER(SEARCH(Hauls!$G$342,DY$2:DY$202)),MAX(DX$1:DX56)+1,0)</f>
        <v>56</v>
      </c>
      <c r="DY57" t="s">
        <v>3231</v>
      </c>
      <c r="DZ57" t="str">
        <f>IFERROR(VLOOKUP(ROWS(DZ$2:DZ57),DX$2:DY$202,2,FALSE),"")</f>
        <v>GSB : Great Sole Bank</v>
      </c>
      <c r="EA57">
        <f>IF(ISNUMBER(SEARCH(Hauls!$G$343,EB$2:EB$202)),MAX(EA$1:EA56)+1,0)</f>
        <v>56</v>
      </c>
      <c r="EB57" t="s">
        <v>3231</v>
      </c>
      <c r="EC57" t="str">
        <f>IFERROR(VLOOKUP(ROWS(EC$2:EC57),EA$2:EB$202,2,FALSE),"")</f>
        <v>GSB : Great Sole Bank</v>
      </c>
      <c r="ED57">
        <f>IF(ISNUMBER(SEARCH(Hauls!$G$344,EE$2:EE$202)),MAX(ED$1:ED56)+1,0)</f>
        <v>56</v>
      </c>
      <c r="EE57" t="s">
        <v>3231</v>
      </c>
      <c r="EF57" t="str">
        <f>IFERROR(VLOOKUP(ROWS(EF$2:EF57),ED$2:EE$202,2,FALSE),"")</f>
        <v>GSB : Great Sole Bank</v>
      </c>
      <c r="EG57">
        <f>IF(ISNUMBER(SEARCH(Hauls!$G$345,EH$2:EH$202)),MAX(EG$1:EG56)+1,0)</f>
        <v>56</v>
      </c>
      <c r="EH57" t="s">
        <v>3231</v>
      </c>
      <c r="EI57" t="str">
        <f>IFERROR(VLOOKUP(ROWS(EI$2:EI57),EG$2:EH$202,2,FALSE),"")</f>
        <v>GSB : Great Sole Bank</v>
      </c>
      <c r="EJ57">
        <f>IF(ISNUMBER(SEARCH(Hauls!$G$346,EK$2:EK$202)),MAX(EJ$1:EJ56)+1,0)</f>
        <v>56</v>
      </c>
      <c r="EK57" t="s">
        <v>3231</v>
      </c>
      <c r="EL57" t="str">
        <f>IFERROR(VLOOKUP(ROWS(EL$2:EL57),EJ$2:EK$202,2,FALSE),"")</f>
        <v>GSB : Great Sole Bank</v>
      </c>
      <c r="EM57">
        <f>IF(ISNUMBER(SEARCH(Hauls!$G$347,EN$2:EN$202)),MAX(EM$1:EM56)+1,0)</f>
        <v>56</v>
      </c>
      <c r="EN57" t="s">
        <v>3231</v>
      </c>
      <c r="EO57" t="str">
        <f>IFERROR(VLOOKUP(ROWS(EO$2:EO57),EM$2:EN$202,2,FALSE),"")</f>
        <v>GSB : Great Sole Bank</v>
      </c>
      <c r="EP57">
        <f>IF(ISNUMBER(SEARCH(Hauls!$G$348,EQ$2:EQ$202)),MAX(EP$1:EP56)+1,0)</f>
        <v>56</v>
      </c>
      <c r="EQ57" t="s">
        <v>3231</v>
      </c>
      <c r="ER57" t="str">
        <f>IFERROR(VLOOKUP(ROWS(ER$2:ER57),EP$2:EQ$202,2,FALSE),"")</f>
        <v>GSB : Great Sole Bank</v>
      </c>
      <c r="ES57">
        <f>IF(ISNUMBER(SEARCH(Hauls!$G$349,ET$2:ET$202)),MAX(ES$1:ES56)+1,0)</f>
        <v>56</v>
      </c>
      <c r="ET57" t="s">
        <v>3231</v>
      </c>
      <c r="EU57" t="str">
        <f>IFERROR(VLOOKUP(ROWS(EU$2:EU57),ES$2:ET$202,2,FALSE),"")</f>
        <v>GSB : Great Sole Bank</v>
      </c>
      <c r="EV57">
        <f>IF(ISNUMBER(SEARCH(Hauls!$G$350,EW$2:EW$202)),MAX(EV$1:EV56)+1,0)</f>
        <v>56</v>
      </c>
      <c r="EW57" t="s">
        <v>3231</v>
      </c>
      <c r="EX57" t="str">
        <f>IFERROR(VLOOKUP(ROWS(EX$2:EX57),EV$2:EW$202,2,FALSE),"")</f>
        <v>GSB : Great Sole Bank</v>
      </c>
      <c r="EY57">
        <f>IF(ISNUMBER(SEARCH(Hauls!$G$351,EZ$2:EZ$202)),MAX(EY$1:EY56)+1,0)</f>
        <v>56</v>
      </c>
      <c r="EZ57" t="s">
        <v>3231</v>
      </c>
      <c r="FA57" t="str">
        <f>IFERROR(VLOOKUP(ROWS(FA$2:FA57),EY$2:EZ$202,2,FALSE),"")</f>
        <v>GSB : Great Sole Bank</v>
      </c>
      <c r="FB57">
        <f>IF(ISNUMBER(SEARCH(Hauls!$G$352,FC$2:FC$202)),MAX(FB$1:FB56)+1,0)</f>
        <v>56</v>
      </c>
      <c r="FC57" t="s">
        <v>3231</v>
      </c>
      <c r="FD57" t="str">
        <f>IFERROR(VLOOKUP(ROWS(FD$2:FD57),FB$2:FC$202,2,FALSE),"")</f>
        <v>GSB : Great Sole Bank</v>
      </c>
      <c r="FE57">
        <f>IF(ISNUMBER(SEARCH(Hauls!$G$353,FF$2:FF$202)),MAX(FE$1:FE56)+1,0)</f>
        <v>56</v>
      </c>
      <c r="FF57" t="s">
        <v>3231</v>
      </c>
      <c r="FG57" t="str">
        <f>IFERROR(VLOOKUP(ROWS(FG$2:FG57),FE$2:FF$202,2,FALSE),"")</f>
        <v>GSB : Great Sole Bank</v>
      </c>
      <c r="FH57">
        <f>IF(ISNUMBER(SEARCH(Hauls!$G$354,FI$2:FI$202)),MAX(FH$1:FH56)+1,0)</f>
        <v>56</v>
      </c>
      <c r="FI57" t="s">
        <v>3231</v>
      </c>
      <c r="FJ57" t="str">
        <f>IFERROR(VLOOKUP(ROWS(FJ$2:FJ57),FH$2:FI$202,2,FALSE),"")</f>
        <v>GSB : Great Sole Bank</v>
      </c>
      <c r="FK57">
        <f>IF(ISNUMBER(SEARCH(Hauls!$G$355,FL$2:FL$202)),MAX(FK$1:FK56)+1,0)</f>
        <v>56</v>
      </c>
      <c r="FL57" t="s">
        <v>3231</v>
      </c>
      <c r="FM57" t="str">
        <f>IFERROR(VLOOKUP(ROWS(FM$2:FM57),FK$2:FL$202,2,FALSE),"")</f>
        <v>GSB : Great Sole Bank</v>
      </c>
      <c r="FN57">
        <f>IF(ISNUMBER(SEARCH(Hauls!$G$356,FO$2:FO$202)),MAX(FN$1:FN56)+1,0)</f>
        <v>56</v>
      </c>
      <c r="FO57" t="s">
        <v>3231</v>
      </c>
      <c r="FP57" t="str">
        <f>IFERROR(VLOOKUP(ROWS(FP$2:FP57),FN$2:FO$202,2,FALSE),"")</f>
        <v>GSB : Great Sole Bank</v>
      </c>
      <c r="FQ57">
        <f>IF(ISNUMBER(SEARCH(Hauls!$G$357,FR$2:FR$202)),MAX(FQ$1:FQ56)+1,0)</f>
        <v>56</v>
      </c>
      <c r="FR57" t="s">
        <v>3231</v>
      </c>
      <c r="FS57" t="str">
        <f>IFERROR(VLOOKUP(ROWS(FS$2:FS57),FQ$2:FR$202,2,FALSE),"")</f>
        <v>GSB : Great Sole Bank</v>
      </c>
      <c r="FT57">
        <f>IF(ISNUMBER(SEARCH(Hauls!$G$358,FU$2:FU$202)),MAX(FT$1:FT56)+1,0)</f>
        <v>56</v>
      </c>
      <c r="FU57" t="s">
        <v>3231</v>
      </c>
      <c r="FV57" t="str">
        <f>IFERROR(VLOOKUP(ROWS(FV$2:FV57),FT$2:FU$202,2,FALSE),"")</f>
        <v>GSB : Great Sole Bank</v>
      </c>
      <c r="FW57">
        <f>IF(ISNUMBER(SEARCH(Hauls!$G$359,FX$2:FX$202)),MAX(FW$1:FW56)+1,0)</f>
        <v>56</v>
      </c>
      <c r="FX57" t="s">
        <v>3231</v>
      </c>
      <c r="FY57" t="str">
        <f>IFERROR(VLOOKUP(ROWS(FY$2:FY57),FW$2:FX$202,2,FALSE),"")</f>
        <v>GSB : Great Sole Bank</v>
      </c>
      <c r="FZ57">
        <f>IF(ISNUMBER(SEARCH(Hauls!$G$360,GA$2:GA$202)),MAX(FZ$1:FZ56)+1,0)</f>
        <v>56</v>
      </c>
      <c r="GA57" t="s">
        <v>3231</v>
      </c>
      <c r="GB57" t="str">
        <f>IFERROR(VLOOKUP(ROWS(GB$2:GB57),FZ$2:GA$202,2,FALSE),"")</f>
        <v>GSB : Great Sole Bank</v>
      </c>
      <c r="GC57">
        <f>IF(ISNUMBER(SEARCH(Hauls!$G$361,GD$2:GD$202)),MAX(GC$1:GC56)+1,0)</f>
        <v>56</v>
      </c>
      <c r="GD57" t="s">
        <v>3231</v>
      </c>
      <c r="GE57" t="str">
        <f>IFERROR(VLOOKUP(ROWS(GE$2:GE57),GC$2:GD$202,2,FALSE),"")</f>
        <v>GSB : Great Sole Bank</v>
      </c>
      <c r="GF57">
        <f>IF(ISNUMBER(SEARCH(Hauls!$G$362,GG$2:GG$202)),MAX(GF$1:GF56)+1,0)</f>
        <v>56</v>
      </c>
      <c r="GG57" t="s">
        <v>3231</v>
      </c>
      <c r="GH57" t="str">
        <f>IFERROR(VLOOKUP(ROWS(GH$2:GH57),GF$2:GG$202,2,FALSE),"")</f>
        <v>GSB : Great Sole Bank</v>
      </c>
      <c r="GI57">
        <f>IF(ISNUMBER(SEARCH(Hauls!$G$363,GJ$2:GJ$202)),MAX(GI$1:GI56)+1,0)</f>
        <v>56</v>
      </c>
      <c r="GJ57" t="s">
        <v>3231</v>
      </c>
      <c r="GK57" t="str">
        <f>IFERROR(VLOOKUP(ROWS(GK$2:GK57),GI$2:GJ$202,2,FALSE),"")</f>
        <v>GSB : Great Sole Bank</v>
      </c>
      <c r="GL57">
        <f>IF(ISNUMBER(SEARCH(Hauls!$G$364,GM$2:GM$202)),MAX(GL$1:GL56)+1,0)</f>
        <v>56</v>
      </c>
      <c r="GM57" t="s">
        <v>3231</v>
      </c>
      <c r="GN57" t="str">
        <f>IFERROR(VLOOKUP(ROWS(GN$2:GN57),GL$2:GM$202,2,FALSE),"")</f>
        <v>GSB : Great Sole Bank</v>
      </c>
      <c r="GO57">
        <f>IF(ISNUMBER(SEARCH(Hauls!$G$365,GP$2:GP$202)),MAX(GO$1:GO56)+1,0)</f>
        <v>56</v>
      </c>
      <c r="GP57" t="s">
        <v>3231</v>
      </c>
      <c r="GQ57" t="str">
        <f>IFERROR(VLOOKUP(ROWS(GQ$2:GQ57),GO$2:GP$202,2,FALSE),"")</f>
        <v>GSB : Great Sole Bank</v>
      </c>
      <c r="GR57">
        <f>IF(ISNUMBER(SEARCH(Hauls!$G$366,GS$2:GS$202)),MAX(GR$1:GR56)+1,0)</f>
        <v>56</v>
      </c>
      <c r="GS57" t="s">
        <v>3231</v>
      </c>
      <c r="GT57" t="str">
        <f>IFERROR(VLOOKUP(ROWS(GT$2:GT57),GR$2:GS$202,2,FALSE),"")</f>
        <v>GSB : Great Sole Bank</v>
      </c>
      <c r="GU57">
        <f>IF(ISNUMBER(SEARCH(Hauls!$G$366,GV$2:GV$202)),MAX(GU$1:GU56)+1,0)</f>
        <v>56</v>
      </c>
      <c r="GV57" t="s">
        <v>3231</v>
      </c>
      <c r="GW57" t="str">
        <f>IFERROR(VLOOKUP(ROWS(GW$2:GW57),GU$2:GV$202,2,FALSE),"")</f>
        <v>GSB : Great Sole Bank</v>
      </c>
      <c r="GX57">
        <f>IF(ISNUMBER(SEARCH(Hauls!$G$368,GY$2:GY$202)),MAX(GX$1:GX56)+1,0)</f>
        <v>56</v>
      </c>
      <c r="GY57" t="s">
        <v>3231</v>
      </c>
      <c r="GZ57" t="str">
        <f>IFERROR(VLOOKUP(ROWS(GZ$2:GZ57),GX$2:GY$202,2,FALSE),"")</f>
        <v>GSB : Great Sole Bank</v>
      </c>
      <c r="HA57">
        <f>IF(ISNUMBER(SEARCH(Hauls!$G$369,HB$2:HB$202)),MAX(HA$1:HA56)+1,0)</f>
        <v>56</v>
      </c>
      <c r="HB57" t="s">
        <v>3231</v>
      </c>
      <c r="HC57" t="str">
        <f>IFERROR(VLOOKUP(ROWS(HC$2:HC57),HA$2:HB$202,2,FALSE),"")</f>
        <v>GSB : Great Sole Bank</v>
      </c>
      <c r="HD57">
        <f>IF(ISNUMBER(SEARCH(Hauls!$G$370,HE$2:HE$202)),MAX(HD$1:HD56)+1,0)</f>
        <v>56</v>
      </c>
      <c r="HE57" t="s">
        <v>3231</v>
      </c>
      <c r="HF57" t="str">
        <f>IFERROR(VLOOKUP(ROWS(HF$2:HF57),HD$2:HE$202,2,FALSE),"")</f>
        <v>GSB : Great Sole Bank</v>
      </c>
      <c r="HG57">
        <f>IF(ISNUMBER(SEARCH(Hauls!$G$371,HH$2:HH$202)),MAX(HG$1:HG56)+1,0)</f>
        <v>56</v>
      </c>
      <c r="HH57" t="s">
        <v>3231</v>
      </c>
      <c r="HI57" t="str">
        <f>IFERROR(VLOOKUP(ROWS(HI$2:HI57),HG$2:HH$202,2,FALSE),"")</f>
        <v>GSB : Great Sole Bank</v>
      </c>
      <c r="HJ57">
        <f>IF(ISNUMBER(SEARCH(Hauls!$G$372,HK$2:HK$202)),MAX(HJ$1:HJ56)+1,0)</f>
        <v>56</v>
      </c>
      <c r="HK57" t="s">
        <v>3231</v>
      </c>
      <c r="HL57" t="str">
        <f>IFERROR(VLOOKUP(ROWS(HL$2:HL57),HJ$2:HK$202,2,FALSE),"")</f>
        <v>GSB : Great Sole Bank</v>
      </c>
      <c r="HM57">
        <f>IF(ISNUMBER(SEARCH(Hauls!$G$373,HN$2:HN$202)),MAX(HM$1:HM56)+1,0)</f>
        <v>56</v>
      </c>
      <c r="HN57" t="s">
        <v>3231</v>
      </c>
      <c r="HO57" t="str">
        <f>IFERROR(VLOOKUP(ROWS(HO$2:HO57),HM$2:HN$202,2,FALSE),"")</f>
        <v>GSB : Great Sole Bank</v>
      </c>
      <c r="HP57">
        <f>IF(ISNUMBER(SEARCH(Hauls!$G$374,HQ$2:HQ$202)),MAX(HP$1:HP56)+1,0)</f>
        <v>56</v>
      </c>
      <c r="HQ57" t="s">
        <v>3231</v>
      </c>
      <c r="HR57" t="str">
        <f>IFERROR(VLOOKUP(ROWS(HR$2:HR57),HP$2:HQ$202,2,FALSE),"")</f>
        <v>GSB : Great Sole Bank</v>
      </c>
      <c r="HS57">
        <f>IF(ISNUMBER(SEARCH(Hauls!$G$375,HT$2:HT$202)),MAX(HS$1:HS56)+1,0)</f>
        <v>56</v>
      </c>
      <c r="HT57" t="s">
        <v>3231</v>
      </c>
      <c r="HU57" t="str">
        <f>IFERROR(VLOOKUP(ROWS(HU$2:HU57),HS$2:HT$202,2,FALSE),"")</f>
        <v>GSB : Great Sole Bank</v>
      </c>
      <c r="HV57">
        <f>IF(ISNUMBER(SEARCH(Hauls!$G$376,HW$2:HW$202)),MAX(HV$1:HV56)+1,0)</f>
        <v>56</v>
      </c>
      <c r="HW57" t="s">
        <v>3231</v>
      </c>
      <c r="HX57" t="str">
        <f>IFERROR(VLOOKUP(ROWS(HX$2:HX57),HV$2:HW$202,2,FALSE),"")</f>
        <v>GSB : Great Sole Bank</v>
      </c>
      <c r="HY57">
        <f>IF(ISNUMBER(SEARCH(Hauls!$G$377,HZ$2:HZ$202)),MAX(HY$1:HY56)+1,0)</f>
        <v>56</v>
      </c>
      <c r="HZ57" t="s">
        <v>3231</v>
      </c>
      <c r="IA57" t="str">
        <f>IFERROR(VLOOKUP(ROWS(IA$2:IA57),HY$2:HZ$202,2,FALSE),"")</f>
        <v>GSB : Great Sole Bank</v>
      </c>
      <c r="IB57">
        <f>IF(ISNUMBER(SEARCH(Hauls!$G$378,IC$2:IC$202)),MAX(IB$1:IB56)+1,0)</f>
        <v>56</v>
      </c>
      <c r="IC57" t="s">
        <v>3231</v>
      </c>
      <c r="ID57" t="str">
        <f>IFERROR(VLOOKUP(ROWS(ID$2:ID57),IB$2:IC$202,2,FALSE),"")</f>
        <v>GSB : Great Sole Bank</v>
      </c>
      <c r="IE57">
        <f>IF(ISNUMBER(SEARCH(Hauls!$G$379,IF$2:IF$202)),MAX(IE$1:IE56)+1,0)</f>
        <v>56</v>
      </c>
      <c r="IF57" t="s">
        <v>3231</v>
      </c>
      <c r="IG57" t="str">
        <f>IFERROR(VLOOKUP(ROWS(IG$2:IG57),IE$2:IF$202,2,FALSE),"")</f>
        <v>GSB : Great Sole Bank</v>
      </c>
      <c r="IH57">
        <f>IF(ISNUMBER(SEARCH(Hauls!$G$380,II$2:II$202)),MAX(IH$1:IH56)+1,0)</f>
        <v>56</v>
      </c>
      <c r="II57" t="s">
        <v>3231</v>
      </c>
      <c r="IJ57" t="str">
        <f>IFERROR(VLOOKUP(ROWS(IJ$2:IJ57),IH$2:II$202,2,FALSE),"")</f>
        <v>GSB : Great Sole Bank</v>
      </c>
      <c r="IK57">
        <f>IF(ISNUMBER(SEARCH(Hauls!$G$381,IL$2:IL$202)),MAX(IK$1:IK56)+1,0)</f>
        <v>56</v>
      </c>
      <c r="IL57" t="s">
        <v>3231</v>
      </c>
      <c r="IM57" t="str">
        <f>IFERROR(VLOOKUP(ROWS(IM$2:IM57),IK$2:IL$202,2,FALSE),"")</f>
        <v>GSB : Great Sole Bank</v>
      </c>
      <c r="IN57">
        <f>IF(ISNUMBER(SEARCH(Hauls!$G$382,IO$2:IO$202)),MAX(IN$1:IN56)+1,0)</f>
        <v>56</v>
      </c>
      <c r="IO57" t="s">
        <v>3231</v>
      </c>
      <c r="IP57" t="str">
        <f>IFERROR(VLOOKUP(ROWS(IP$2:IP57),IN$2:IO$202,2,FALSE),"")</f>
        <v>GSB : Great Sole Bank</v>
      </c>
      <c r="IQ57">
        <f>IF(ISNUMBER(SEARCH(Hauls!$G$383,IR$2:IR$202)),MAX(IQ$1:IQ56)+1,0)</f>
        <v>56</v>
      </c>
      <c r="IR57" t="s">
        <v>3231</v>
      </c>
      <c r="IS57" t="str">
        <f>IFERROR(VLOOKUP(ROWS(IS$2:IS57),IQ$2:IR$202,2,FALSE),"")</f>
        <v>GSB : Great Sole Bank</v>
      </c>
      <c r="IT57">
        <f>IF(ISNUMBER(SEARCH(Hauls!$G$384,IU$2:IU$202)),MAX(IT$1:IT56)+1,0)</f>
        <v>56</v>
      </c>
      <c r="IU57" t="s">
        <v>3231</v>
      </c>
      <c r="IV57" t="str">
        <f>IFERROR(VLOOKUP(ROWS(IV$2:IV57),IT$2:IU$202,2,FALSE),"")</f>
        <v>GSB : Great Sole Bank</v>
      </c>
      <c r="IW57">
        <f>IF(ISNUMBER(SEARCH(Hauls!$G$385,IX$2:IX$202)),MAX(IW$1:IW56)+1,0)</f>
        <v>56</v>
      </c>
      <c r="IX57" t="s">
        <v>3231</v>
      </c>
      <c r="IY57" t="str">
        <f>IFERROR(VLOOKUP(ROWS(IY$2:IY57),IW$2:IX$202,2,FALSE),"")</f>
        <v>GSB : Great Sole Bank</v>
      </c>
      <c r="IZ57">
        <f>IF(ISNUMBER(SEARCH(Hauls!$G$386,JA$2:JA$202)),MAX(IZ$1:IZ56)+1,0)</f>
        <v>56</v>
      </c>
      <c r="JA57" t="s">
        <v>3231</v>
      </c>
      <c r="JB57" t="str">
        <f>IFERROR(VLOOKUP(ROWS(JB$2:JB57),IZ$2:JA$202,2,FALSE),"")</f>
        <v>GSB : Great Sole Bank</v>
      </c>
      <c r="JC57">
        <f>IF(ISNUMBER(SEARCH(Hauls!$G$387,JD$2:JD$202)),MAX(JC$1:JC56)+1,0)</f>
        <v>56</v>
      </c>
      <c r="JD57" t="s">
        <v>3231</v>
      </c>
      <c r="JE57" t="str">
        <f>IFERROR(VLOOKUP(ROWS(JE$2:JE57),JC$2:JD$202,2,FALSE),"")</f>
        <v>GSB : Great Sole Bank</v>
      </c>
      <c r="JF57">
        <f>IF(ISNUMBER(SEARCH(Hauls!$G$388,JG$2:JG$202)),MAX(JF$1:JF56)+1,0)</f>
        <v>56</v>
      </c>
      <c r="JG57" t="s">
        <v>3231</v>
      </c>
      <c r="JH57" t="str">
        <f>IFERROR(VLOOKUP(ROWS(JH$2:JH57),JF$2:JG$202,2,FALSE),"")</f>
        <v>GSB : Great Sole Bank</v>
      </c>
      <c r="JI57">
        <f>IF(ISNUMBER(SEARCH(Hauls!$G$389,JJ$2:JJ$202)),MAX(JI$1:JI56)+1,0)</f>
        <v>56</v>
      </c>
      <c r="JJ57" t="s">
        <v>3231</v>
      </c>
      <c r="JK57" t="str">
        <f>IFERROR(VLOOKUP(ROWS(JK$2:JK57),JI$2:JJ$202,2,FALSE),"")</f>
        <v>GSB : Great Sole Bank</v>
      </c>
      <c r="JL57">
        <f>IF(ISNUMBER(SEARCH(Hauls!$G$390,JM$2:JM$202)),MAX(JL$1:JL56)+1,0)</f>
        <v>56</v>
      </c>
      <c r="JM57" t="s">
        <v>3231</v>
      </c>
      <c r="JN57" t="str">
        <f>IFERROR(VLOOKUP(ROWS(JN$2:JN57),JL$2:JM$202,2,FALSE),"")</f>
        <v>GSB : Great Sole Bank</v>
      </c>
      <c r="JO57">
        <f>IF(ISNUMBER(SEARCH(Hauls!$G$391,JP$2:JP$202)),MAX(JO$1:JO56)+1,0)</f>
        <v>56</v>
      </c>
      <c r="JP57" t="s">
        <v>3231</v>
      </c>
      <c r="JQ57" t="str">
        <f>IFERROR(VLOOKUP(ROWS(JQ$2:JQ57),JO$2:JP$202,2,FALSE),"")</f>
        <v>GSB : Great Sole Bank</v>
      </c>
      <c r="JR57">
        <f>IF(ISNUMBER(SEARCH(Hauls!$G$392,JS$2:JS$202)),MAX(JR$1:JR56)+1,0)</f>
        <v>56</v>
      </c>
      <c r="JS57" t="s">
        <v>3231</v>
      </c>
      <c r="JT57" t="str">
        <f>IFERROR(VLOOKUP(ROWS(JT$2:JT57),JR$2:JS$202,2,FALSE),"")</f>
        <v>GSB : Great Sole Bank</v>
      </c>
      <c r="JU57">
        <f>IF(ISNUMBER(SEARCH(Hauls!$G$393,JV$2:JV$202)),MAX(JU$1:JU56)+1,0)</f>
        <v>56</v>
      </c>
      <c r="JV57" t="s">
        <v>3231</v>
      </c>
      <c r="JW57" t="str">
        <f>IFERROR(VLOOKUP(ROWS(JW$2:JW57),JU$2:JV$202,2,FALSE),"")</f>
        <v>GSB : Great Sole Bank</v>
      </c>
      <c r="JX57">
        <f>IF(ISNUMBER(SEARCH(Hauls!$G$394,JY$2:JY$202)),MAX(JX$1:JX56)+1,0)</f>
        <v>56</v>
      </c>
      <c r="JY57" t="s">
        <v>3231</v>
      </c>
      <c r="JZ57" t="str">
        <f>IFERROR(VLOOKUP(ROWS(JZ$2:JZ57),JX$2:JY$202,2,FALSE),"")</f>
        <v>GSB : Great Sole Bank</v>
      </c>
      <c r="KA57">
        <f>IF(ISNUMBER(SEARCH(Hauls!$G$395,KB$2:KB$202)),MAX(KA$1:KA56)+1,0)</f>
        <v>56</v>
      </c>
      <c r="KB57" t="s">
        <v>3231</v>
      </c>
      <c r="KC57" t="str">
        <f>IFERROR(VLOOKUP(ROWS(KC$2:KC57),KA$2:KB$202,2,FALSE),"")</f>
        <v>GSB : Great Sole Bank</v>
      </c>
      <c r="KD57">
        <f>IF(ISNUMBER(SEARCH(Hauls!$G$396,KE$2:KE$202)),MAX(KD$1:KD56)+1,0)</f>
        <v>56</v>
      </c>
      <c r="KE57" t="s">
        <v>3231</v>
      </c>
      <c r="KF57" t="str">
        <f>IFERROR(VLOOKUP(ROWS(KF$2:KF57),KD$2:KE$202,2,FALSE),"")</f>
        <v>GSB : Great Sole Bank</v>
      </c>
      <c r="KG57">
        <f>IF(ISNUMBER(SEARCH(Hauls!$G$397,KH$2:KH$202)),MAX(KG$1:KG56)+1,0)</f>
        <v>56</v>
      </c>
      <c r="KH57" t="s">
        <v>3231</v>
      </c>
      <c r="KI57" t="str">
        <f>IFERROR(VLOOKUP(ROWS(KI$2:KI57),KG$2:KH$202,2,FALSE),"")</f>
        <v>GSB : Great Sole Bank</v>
      </c>
      <c r="KJ57">
        <f>IF(ISNUMBER(SEARCH(Hauls!$G$398,KK$2:KK$202)),MAX(KJ$1:KJ56)+1,0)</f>
        <v>56</v>
      </c>
      <c r="KK57" t="s">
        <v>3231</v>
      </c>
      <c r="KL57" t="str">
        <f>IFERROR(VLOOKUP(ROWS(KL$2:KL57),KJ$2:KK$202,2,FALSE),"")</f>
        <v>GSB : Great Sole Bank</v>
      </c>
      <c r="KM57">
        <f>IF(ISNUMBER(SEARCH(Hauls!$G$399,KN$2:KN$202)),MAX(KM$1:KM56)+1,0)</f>
        <v>56</v>
      </c>
      <c r="KN57" t="s">
        <v>3231</v>
      </c>
      <c r="KO57" t="str">
        <f>IFERROR(VLOOKUP(ROWS(KO$2:KO57),KM$2:KN$202,2,FALSE),"")</f>
        <v>GSB : Great Sole Bank</v>
      </c>
      <c r="KP57">
        <f>IF(ISNUMBER(SEARCH(Hauls!$G$400,KQ$2:KQ$202)),MAX(KP$1:KP56)+1,0)</f>
        <v>56</v>
      </c>
      <c r="KQ57" t="s">
        <v>3231</v>
      </c>
      <c r="KR57" t="str">
        <f>IFERROR(VLOOKUP(ROWS(KR$2:KR57),KP$2:KQ$202,2,FALSE),"")</f>
        <v>GSB : Great Sole Bank</v>
      </c>
    </row>
    <row r="58" spans="1:304" x14ac:dyDescent="0.25">
      <c r="A58" t="s">
        <v>2600</v>
      </c>
      <c r="B58" t="s">
        <v>2601</v>
      </c>
      <c r="C58" t="s">
        <v>648</v>
      </c>
      <c r="D58" t="str">
        <f t="shared" si="0"/>
        <v>GSD : Gregory sound</v>
      </c>
      <c r="E58">
        <f>IF(ISNUMBER(SEARCH(Hauls!$G$301,$F$2:$F$202)),MAX($E$1:E57)+1,0)</f>
        <v>57</v>
      </c>
      <c r="F58" t="s">
        <v>3232</v>
      </c>
      <c r="G58" t="str">
        <f>IFERROR(VLOOKUP(ROWS($G$2:G58),$E$2:$F$202,2,FALSE),"")</f>
        <v>GSD : Gregory sound</v>
      </c>
      <c r="H58">
        <f>IF(ISNUMBER(SEARCH(Hauls!$G$302,I$2:I$202)),MAX(H$1:H57)+1,0)</f>
        <v>57</v>
      </c>
      <c r="I58" t="s">
        <v>3232</v>
      </c>
      <c r="J58" t="str">
        <f>IFERROR(VLOOKUP(ROWS(J$2:J58),H$2:I$202,2,FALSE),"")</f>
        <v>GSD : Gregory sound</v>
      </c>
      <c r="K58">
        <f>IF(ISNUMBER(SEARCH(Hauls!$G$303,L$2:L$202)),MAX(K$1:K57)+1,0)</f>
        <v>57</v>
      </c>
      <c r="L58" t="s">
        <v>3232</v>
      </c>
      <c r="M58" t="str">
        <f>IFERROR(VLOOKUP(ROWS(M$2:M58),K$2:L$202,2,FALSE),"")</f>
        <v>GSD : Gregory sound</v>
      </c>
      <c r="N58">
        <f>IF(ISNUMBER(SEARCH(Hauls!$G$304,O$2:O$202)),MAX(N$1:N57)+1,0)</f>
        <v>57</v>
      </c>
      <c r="O58" t="s">
        <v>3232</v>
      </c>
      <c r="P58" t="str">
        <f>IFERROR(VLOOKUP(ROWS(P$2:P58),N$2:O$202,2,FALSE),"")</f>
        <v>GSD : Gregory sound</v>
      </c>
      <c r="Q58">
        <f>IF(ISNUMBER(SEARCH(Hauls!$G$305,R$2:R$202)),MAX(Q$1:Q57)+1,0)</f>
        <v>57</v>
      </c>
      <c r="R58" t="s">
        <v>3232</v>
      </c>
      <c r="S58" t="str">
        <f>IFERROR(VLOOKUP(ROWS(S$2:S58),Q$2:R$202,2,FALSE),"")</f>
        <v>GSD : Gregory sound</v>
      </c>
      <c r="T58">
        <f>IF(ISNUMBER(SEARCH(Hauls!$G$306,U$2:U$202)),MAX(T$1:T57)+1,0)</f>
        <v>57</v>
      </c>
      <c r="U58" t="s">
        <v>3232</v>
      </c>
      <c r="V58" t="str">
        <f>IFERROR(VLOOKUP(ROWS(V$2:V58),T$2:U$202,2,FALSE),"")</f>
        <v>GSD : Gregory sound</v>
      </c>
      <c r="W58">
        <f>IF(ISNUMBER(SEARCH(Hauls!$G$307,X$2:X$202)),MAX(W$1:W57)+1,0)</f>
        <v>57</v>
      </c>
      <c r="X58" t="s">
        <v>3232</v>
      </c>
      <c r="Y58" t="str">
        <f>IFERROR(VLOOKUP(ROWS(Y$2:Y58),W$2:X$202,2,FALSE),"")</f>
        <v>GSD : Gregory sound</v>
      </c>
      <c r="Z58">
        <f>IF(ISNUMBER(SEARCH(Hauls!$G$308,AA$2:AA$202)),MAX(Z$1:Z57)+1,0)</f>
        <v>57</v>
      </c>
      <c r="AA58" t="s">
        <v>3232</v>
      </c>
      <c r="AB58" t="str">
        <f>IFERROR(VLOOKUP(ROWS(AB$2:AB58),Z$2:AA$202,2,FALSE),"")</f>
        <v>GSD : Gregory sound</v>
      </c>
      <c r="AC58">
        <f>IF(ISNUMBER(SEARCH(Hauls!$G$309,AD$2:AD$202)),MAX(AC$1:AC57)+1,0)</f>
        <v>57</v>
      </c>
      <c r="AD58" t="s">
        <v>3232</v>
      </c>
      <c r="AE58" t="str">
        <f>IFERROR(VLOOKUP(ROWS(AE$2:AE58),AC$2:AD$202,2,FALSE),"")</f>
        <v>GSD : Gregory sound</v>
      </c>
      <c r="AF58">
        <f>IF(ISNUMBER(SEARCH(Hauls!$G$310,AG$2:AG$202)),MAX(AF$1:AF57)+1,0)</f>
        <v>57</v>
      </c>
      <c r="AG58" t="s">
        <v>3232</v>
      </c>
      <c r="AH58" t="str">
        <f>IFERROR(VLOOKUP(ROWS(AH$2:AH58),AF$2:AG$202,2,FALSE),"")</f>
        <v>GSD : Gregory sound</v>
      </c>
      <c r="AI58">
        <f>IF(ISNUMBER(SEARCH(Hauls!$G$311,AJ$2:AJ$202)),MAX(AI$1:AI57)+1,0)</f>
        <v>57</v>
      </c>
      <c r="AJ58" t="s">
        <v>3232</v>
      </c>
      <c r="AK58" t="str">
        <f>IFERROR(VLOOKUP(ROWS(AK$2:AK58),AI$2:AJ$202,2,FALSE),"")</f>
        <v>GSD : Gregory sound</v>
      </c>
      <c r="AL58">
        <f>IF(ISNUMBER(SEARCH(Hauls!$G$312,AM$2:AM$202)),MAX(AL$1:AL57)+1,0)</f>
        <v>57</v>
      </c>
      <c r="AM58" t="s">
        <v>3232</v>
      </c>
      <c r="AN58" t="str">
        <f>IFERROR(VLOOKUP(ROWS(AN$2:AN58),AL$2:AM$202,2,FALSE),"")</f>
        <v>GSD : Gregory sound</v>
      </c>
      <c r="AO58">
        <f>IF(ISNUMBER(SEARCH(Hauls!$G$313,AP$2:AP$202)),MAX(AO$1:AO57)+1,0)</f>
        <v>57</v>
      </c>
      <c r="AP58" t="s">
        <v>3232</v>
      </c>
      <c r="AQ58" t="str">
        <f>IFERROR(VLOOKUP(ROWS(AQ$2:AQ58),AO$2:AP$202,2,FALSE),"")</f>
        <v>GSD : Gregory sound</v>
      </c>
      <c r="AR58">
        <f>IF(ISNUMBER(SEARCH(Hauls!$G$314,AS$2:AS$202)),MAX(AR$1:AR57)+1,0)</f>
        <v>57</v>
      </c>
      <c r="AS58" t="s">
        <v>3232</v>
      </c>
      <c r="AT58" t="str">
        <f>IFERROR(VLOOKUP(ROWS(AT$2:AT58),AR$2:AS$202,2,FALSE),"")</f>
        <v>GSD : Gregory sound</v>
      </c>
      <c r="AU58">
        <f>IF(ISNUMBER(SEARCH(Hauls!$G$315,AV$2:AV$202)),MAX(AU$1:AU57)+1,0)</f>
        <v>57</v>
      </c>
      <c r="AV58" t="s">
        <v>3232</v>
      </c>
      <c r="AW58" t="str">
        <f>IFERROR(VLOOKUP(ROWS(AW$2:AW58),AU$2:AV$202,2,FALSE),"")</f>
        <v>GSD : Gregory sound</v>
      </c>
      <c r="AX58">
        <f>IF(ISNUMBER(SEARCH(Hauls!$G$316,AY$2:AY$202)),MAX(AX$1:AX57)+1,0)</f>
        <v>57</v>
      </c>
      <c r="AY58" t="s">
        <v>3232</v>
      </c>
      <c r="AZ58" t="str">
        <f>IFERROR(VLOOKUP(ROWS(AZ$2:AZ58),AX$2:AY$202,2,FALSE),"")</f>
        <v>GSD : Gregory sound</v>
      </c>
      <c r="BA58">
        <f>IF(ISNUMBER(SEARCH(Hauls!$G$317,BB$2:BB$202)),MAX(BA$1:BA57)+1,0)</f>
        <v>57</v>
      </c>
      <c r="BB58" t="s">
        <v>3232</v>
      </c>
      <c r="BC58" t="str">
        <f>IFERROR(VLOOKUP(ROWS(BC$2:BC58),BA$2:BB$202,2,FALSE),"")</f>
        <v>GSD : Gregory sound</v>
      </c>
      <c r="BD58">
        <f>IF(ISNUMBER(SEARCH(Hauls!$G$318,BE$2:BE$202)),MAX(BD$1:BD57)+1,0)</f>
        <v>57</v>
      </c>
      <c r="BE58" t="s">
        <v>3232</v>
      </c>
      <c r="BF58" t="str">
        <f>IFERROR(VLOOKUP(ROWS(BF$2:BF58),BD$2:BE$202,2,FALSE),"")</f>
        <v>GSD : Gregory sound</v>
      </c>
      <c r="BG58">
        <f>IF(ISNUMBER(SEARCH(Hauls!$G$319,BH$2:BH$202)),MAX(BG$1:BG57)+1,0)</f>
        <v>57</v>
      </c>
      <c r="BH58" t="s">
        <v>3232</v>
      </c>
      <c r="BI58" t="str">
        <f>IFERROR(VLOOKUP(ROWS(BI$2:BI58),BG$2:BH$202,2,FALSE),"")</f>
        <v>GSD : Gregory sound</v>
      </c>
      <c r="BJ58">
        <f>IF(ISNUMBER(SEARCH(Hauls!$G$320,BK$2:BK$202)),MAX(BJ$1:BJ57)+1,0)</f>
        <v>57</v>
      </c>
      <c r="BK58" t="s">
        <v>3232</v>
      </c>
      <c r="BL58" t="str">
        <f>IFERROR(VLOOKUP(ROWS(BL$2:BL58),BJ$2:BK$202,2,FALSE),"")</f>
        <v>GSD : Gregory sound</v>
      </c>
      <c r="BM58">
        <f>IF(ISNUMBER(SEARCH(Hauls!$G$321,BN$2:BN$202)),MAX(BM$1:BM57)+1,0)</f>
        <v>57</v>
      </c>
      <c r="BN58" t="s">
        <v>3232</v>
      </c>
      <c r="BO58" t="str">
        <f>IFERROR(VLOOKUP(ROWS(BO$2:BO58),BM$2:BN$202,2,FALSE),"")</f>
        <v>GSD : Gregory sound</v>
      </c>
      <c r="BP58">
        <f>IF(ISNUMBER(SEARCH(Hauls!$G$322,BQ$2:BQ$202)),MAX(BP$1:BP57)+1,0)</f>
        <v>57</v>
      </c>
      <c r="BQ58" t="s">
        <v>3232</v>
      </c>
      <c r="BR58" t="str">
        <f>IFERROR(VLOOKUP(ROWS(BR$2:BR58),BP$2:BQ$202,2,FALSE),"")</f>
        <v>GSD : Gregory sound</v>
      </c>
      <c r="BS58">
        <f>IF(ISNUMBER(SEARCH(Hauls!$G$323,BT$2:BT$202)),MAX(BS$1:BS57)+1,0)</f>
        <v>57</v>
      </c>
      <c r="BT58" t="s">
        <v>3232</v>
      </c>
      <c r="BU58" t="str">
        <f>IFERROR(VLOOKUP(ROWS(BU$2:BU58),BS$2:BT$202,2,FALSE),"")</f>
        <v>GSD : Gregory sound</v>
      </c>
      <c r="BV58">
        <f>IF(ISNUMBER(SEARCH(Hauls!$G$324,BW$2:BW$202)),MAX(BV$1:BV57)+1,0)</f>
        <v>57</v>
      </c>
      <c r="BW58" t="s">
        <v>3232</v>
      </c>
      <c r="BX58" t="str">
        <f>IFERROR(VLOOKUP(ROWS(BX$2:BX58),BV$2:BW$202,2,FALSE),"")</f>
        <v>GSD : Gregory sound</v>
      </c>
      <c r="BY58">
        <f>IF(ISNUMBER(SEARCH(Hauls!$G$325,BZ$2:BZ$202)),MAX(BY$1:BY57)+1,0)</f>
        <v>57</v>
      </c>
      <c r="BZ58" t="s">
        <v>3232</v>
      </c>
      <c r="CA58" t="str">
        <f>IFERROR(VLOOKUP(ROWS(CA$2:CA58),BY$2:BZ$202,2,FALSE),"")</f>
        <v>GSD : Gregory sound</v>
      </c>
      <c r="CB58">
        <f>IF(ISNUMBER(SEARCH(Hauls!$G$326,CC$2:CC$202)),MAX(CB$1:CB57)+1,0)</f>
        <v>57</v>
      </c>
      <c r="CC58" t="s">
        <v>3232</v>
      </c>
      <c r="CD58" t="str">
        <f>IFERROR(VLOOKUP(ROWS(CD$2:CD58),CB$2:CC$202,2,FALSE),"")</f>
        <v>GSD : Gregory sound</v>
      </c>
      <c r="CE58">
        <f>IF(ISNUMBER(SEARCH(Hauls!$G$327,CF$2:CF$202)),MAX(CE$1:CE57)+1,0)</f>
        <v>57</v>
      </c>
      <c r="CF58" t="s">
        <v>3232</v>
      </c>
      <c r="CG58" t="str">
        <f>IFERROR(VLOOKUP(ROWS(CG$2:CG58),CE$2:CF$202,2,FALSE),"")</f>
        <v>GSD : Gregory sound</v>
      </c>
      <c r="CH58">
        <f>IF(ISNUMBER(SEARCH(Hauls!$G$328,CI$2:CI$202)),MAX(CH$1:CH57)+1,0)</f>
        <v>57</v>
      </c>
      <c r="CI58" t="s">
        <v>3232</v>
      </c>
      <c r="CJ58" t="str">
        <f>IFERROR(VLOOKUP(ROWS(CJ$2:CJ58),CH$2:CI$202,2,FALSE),"")</f>
        <v>GSD : Gregory sound</v>
      </c>
      <c r="CK58">
        <f>IF(ISNUMBER(SEARCH(Hauls!$G$329,CL$2:CL$202)),MAX(CK$1:CK57)+1,0)</f>
        <v>57</v>
      </c>
      <c r="CL58" t="s">
        <v>3232</v>
      </c>
      <c r="CM58" t="str">
        <f>IFERROR(VLOOKUP(ROWS(CM$2:CM58),CK$2:CL$202,2,FALSE),"")</f>
        <v>GSD : Gregory sound</v>
      </c>
      <c r="CN58">
        <f>IF(ISNUMBER(SEARCH(Hauls!$G$330,CO$2:CO$202)),MAX(CN$1:CN57)+1,0)</f>
        <v>57</v>
      </c>
      <c r="CO58" t="s">
        <v>3232</v>
      </c>
      <c r="CP58" t="str">
        <f>IFERROR(VLOOKUP(ROWS(CP$2:CP58),CN$2:CO$202,2,FALSE),"")</f>
        <v>GSD : Gregory sound</v>
      </c>
      <c r="CQ58">
        <f>IF(ISNUMBER(SEARCH(Hauls!$G$331,CR$2:CR$202)),MAX(CQ$1:CQ57)+1,0)</f>
        <v>57</v>
      </c>
      <c r="CR58" t="s">
        <v>3232</v>
      </c>
      <c r="CS58" t="str">
        <f>IFERROR(VLOOKUP(ROWS(CS$2:CS58),CQ$2:CR$202,2,FALSE),"")</f>
        <v>GSD : Gregory sound</v>
      </c>
      <c r="CT58">
        <f>IF(ISNUMBER(SEARCH(Hauls!$G$332,CU$2:CU$202)),MAX(CT$1:CT57)+1,0)</f>
        <v>57</v>
      </c>
      <c r="CU58" t="s">
        <v>3232</v>
      </c>
      <c r="CV58" t="str">
        <f>IFERROR(VLOOKUP(ROWS(CV$2:CV58),CT$2:CU$202,2,FALSE),"")</f>
        <v>GSD : Gregory sound</v>
      </c>
      <c r="CW58">
        <f>IF(ISNUMBER(SEARCH(Hauls!$G$333,CX$2:CX$202)),MAX(CW$1:CW57)+1,0)</f>
        <v>57</v>
      </c>
      <c r="CX58" t="s">
        <v>3232</v>
      </c>
      <c r="CY58" t="str">
        <f>IFERROR(VLOOKUP(ROWS(CY$2:CY58),CW$2:CX$202,2,FALSE),"")</f>
        <v>GSD : Gregory sound</v>
      </c>
      <c r="CZ58">
        <f>IF(ISNUMBER(SEARCH(Hauls!$G$334,DA$2:DA$202)),MAX(CZ$1:CZ57)+1,0)</f>
        <v>57</v>
      </c>
      <c r="DA58" t="s">
        <v>3232</v>
      </c>
      <c r="DB58" t="str">
        <f>IFERROR(VLOOKUP(ROWS(DB$2:DB58),CZ$2:DA$202,2,FALSE),"")</f>
        <v>GSD : Gregory sound</v>
      </c>
      <c r="DC58">
        <f>IF(ISNUMBER(SEARCH(Hauls!$G$335,DD$2:DD$202)),MAX(DC$1:DC57)+1,0)</f>
        <v>57</v>
      </c>
      <c r="DD58" t="s">
        <v>3232</v>
      </c>
      <c r="DE58" t="str">
        <f>IFERROR(VLOOKUP(ROWS(DE$2:DE58),DC$2:DD$202,2,FALSE),"")</f>
        <v>GSD : Gregory sound</v>
      </c>
      <c r="DF58">
        <f>IF(ISNUMBER(SEARCH(Hauls!$G$336,DG$2:DG$202)),MAX(DF$1:DF57)+1,0)</f>
        <v>57</v>
      </c>
      <c r="DG58" t="s">
        <v>3232</v>
      </c>
      <c r="DH58" t="str">
        <f>IFERROR(VLOOKUP(ROWS(DH$2:DH58),DF$2:DG$202,2,FALSE),"")</f>
        <v>GSD : Gregory sound</v>
      </c>
      <c r="DI58">
        <f>IF(ISNUMBER(SEARCH(Hauls!$G$337,DJ$2:DJ$202)),MAX(DI$1:DI57)+1,0)</f>
        <v>57</v>
      </c>
      <c r="DJ58" t="s">
        <v>3232</v>
      </c>
      <c r="DK58" t="str">
        <f>IFERROR(VLOOKUP(ROWS(DK$2:DK58),DI$2:DJ$202,2,FALSE),"")</f>
        <v>GSD : Gregory sound</v>
      </c>
      <c r="DL58">
        <f>IF(ISNUMBER(SEARCH(Hauls!$G$338,DM$2:DM$202)),MAX(DL$1:DL57)+1,0)</f>
        <v>57</v>
      </c>
      <c r="DM58" t="s">
        <v>3232</v>
      </c>
      <c r="DN58" t="str">
        <f>IFERROR(VLOOKUP(ROWS(DN$2:DN58),DL$2:DM$202,2,FALSE),"")</f>
        <v>GSD : Gregory sound</v>
      </c>
      <c r="DO58">
        <f>IF(ISNUMBER(SEARCH(Hauls!$G$339,DP$2:DP$202)),MAX(DO$1:DO57)+1,0)</f>
        <v>57</v>
      </c>
      <c r="DP58" t="s">
        <v>3232</v>
      </c>
      <c r="DQ58" t="str">
        <f>IFERROR(VLOOKUP(ROWS(DQ$2:DQ58),DO$2:DP$202,2,FALSE),"")</f>
        <v>GSD : Gregory sound</v>
      </c>
      <c r="DR58">
        <f>IF(ISNUMBER(SEARCH(Hauls!$G$340,DS$2:DS$202)),MAX(DR$1:DR57)+1,0)</f>
        <v>57</v>
      </c>
      <c r="DS58" t="s">
        <v>3232</v>
      </c>
      <c r="DT58" t="str">
        <f>IFERROR(VLOOKUP(ROWS(DT$2:DT58),DR$2:DS$202,2,FALSE),"")</f>
        <v>GSD : Gregory sound</v>
      </c>
      <c r="DU58">
        <f>IF(ISNUMBER(SEARCH(Hauls!$G$341,DV$2:DV$202)),MAX(DU$1:DU57)+1,0)</f>
        <v>57</v>
      </c>
      <c r="DV58" t="s">
        <v>3232</v>
      </c>
      <c r="DW58" t="str">
        <f>IFERROR(VLOOKUP(ROWS(DW$2:DW58),DU$2:DV$202,2,FALSE),"")</f>
        <v>GSD : Gregory sound</v>
      </c>
      <c r="DX58">
        <f>IF(ISNUMBER(SEARCH(Hauls!$G$342,DY$2:DY$202)),MAX(DX$1:DX57)+1,0)</f>
        <v>57</v>
      </c>
      <c r="DY58" t="s">
        <v>3232</v>
      </c>
      <c r="DZ58" t="str">
        <f>IFERROR(VLOOKUP(ROWS(DZ$2:DZ58),DX$2:DY$202,2,FALSE),"")</f>
        <v>GSD : Gregory sound</v>
      </c>
      <c r="EA58">
        <f>IF(ISNUMBER(SEARCH(Hauls!$G$343,EB$2:EB$202)),MAX(EA$1:EA57)+1,0)</f>
        <v>57</v>
      </c>
      <c r="EB58" t="s">
        <v>3232</v>
      </c>
      <c r="EC58" t="str">
        <f>IFERROR(VLOOKUP(ROWS(EC$2:EC58),EA$2:EB$202,2,FALSE),"")</f>
        <v>GSD : Gregory sound</v>
      </c>
      <c r="ED58">
        <f>IF(ISNUMBER(SEARCH(Hauls!$G$344,EE$2:EE$202)),MAX(ED$1:ED57)+1,0)</f>
        <v>57</v>
      </c>
      <c r="EE58" t="s">
        <v>3232</v>
      </c>
      <c r="EF58" t="str">
        <f>IFERROR(VLOOKUP(ROWS(EF$2:EF58),ED$2:EE$202,2,FALSE),"")</f>
        <v>GSD : Gregory sound</v>
      </c>
      <c r="EG58">
        <f>IF(ISNUMBER(SEARCH(Hauls!$G$345,EH$2:EH$202)),MAX(EG$1:EG57)+1,0)</f>
        <v>57</v>
      </c>
      <c r="EH58" t="s">
        <v>3232</v>
      </c>
      <c r="EI58" t="str">
        <f>IFERROR(VLOOKUP(ROWS(EI$2:EI58),EG$2:EH$202,2,FALSE),"")</f>
        <v>GSD : Gregory sound</v>
      </c>
      <c r="EJ58">
        <f>IF(ISNUMBER(SEARCH(Hauls!$G$346,EK$2:EK$202)),MAX(EJ$1:EJ57)+1,0)</f>
        <v>57</v>
      </c>
      <c r="EK58" t="s">
        <v>3232</v>
      </c>
      <c r="EL58" t="str">
        <f>IFERROR(VLOOKUP(ROWS(EL$2:EL58),EJ$2:EK$202,2,FALSE),"")</f>
        <v>GSD : Gregory sound</v>
      </c>
      <c r="EM58">
        <f>IF(ISNUMBER(SEARCH(Hauls!$G$347,EN$2:EN$202)),MAX(EM$1:EM57)+1,0)</f>
        <v>57</v>
      </c>
      <c r="EN58" t="s">
        <v>3232</v>
      </c>
      <c r="EO58" t="str">
        <f>IFERROR(VLOOKUP(ROWS(EO$2:EO58),EM$2:EN$202,2,FALSE),"")</f>
        <v>GSD : Gregory sound</v>
      </c>
      <c r="EP58">
        <f>IF(ISNUMBER(SEARCH(Hauls!$G$348,EQ$2:EQ$202)),MAX(EP$1:EP57)+1,0)</f>
        <v>57</v>
      </c>
      <c r="EQ58" t="s">
        <v>3232</v>
      </c>
      <c r="ER58" t="str">
        <f>IFERROR(VLOOKUP(ROWS(ER$2:ER58),EP$2:EQ$202,2,FALSE),"")</f>
        <v>GSD : Gregory sound</v>
      </c>
      <c r="ES58">
        <f>IF(ISNUMBER(SEARCH(Hauls!$G$349,ET$2:ET$202)),MAX(ES$1:ES57)+1,0)</f>
        <v>57</v>
      </c>
      <c r="ET58" t="s">
        <v>3232</v>
      </c>
      <c r="EU58" t="str">
        <f>IFERROR(VLOOKUP(ROWS(EU$2:EU58),ES$2:ET$202,2,FALSE),"")</f>
        <v>GSD : Gregory sound</v>
      </c>
      <c r="EV58">
        <f>IF(ISNUMBER(SEARCH(Hauls!$G$350,EW$2:EW$202)),MAX(EV$1:EV57)+1,0)</f>
        <v>57</v>
      </c>
      <c r="EW58" t="s">
        <v>3232</v>
      </c>
      <c r="EX58" t="str">
        <f>IFERROR(VLOOKUP(ROWS(EX$2:EX58),EV$2:EW$202,2,FALSE),"")</f>
        <v>GSD : Gregory sound</v>
      </c>
      <c r="EY58">
        <f>IF(ISNUMBER(SEARCH(Hauls!$G$351,EZ$2:EZ$202)),MAX(EY$1:EY57)+1,0)</f>
        <v>57</v>
      </c>
      <c r="EZ58" t="s">
        <v>3232</v>
      </c>
      <c r="FA58" t="str">
        <f>IFERROR(VLOOKUP(ROWS(FA$2:FA58),EY$2:EZ$202,2,FALSE),"")</f>
        <v>GSD : Gregory sound</v>
      </c>
      <c r="FB58">
        <f>IF(ISNUMBER(SEARCH(Hauls!$G$352,FC$2:FC$202)),MAX(FB$1:FB57)+1,0)</f>
        <v>57</v>
      </c>
      <c r="FC58" t="s">
        <v>3232</v>
      </c>
      <c r="FD58" t="str">
        <f>IFERROR(VLOOKUP(ROWS(FD$2:FD58),FB$2:FC$202,2,FALSE),"")</f>
        <v>GSD : Gregory sound</v>
      </c>
      <c r="FE58">
        <f>IF(ISNUMBER(SEARCH(Hauls!$G$353,FF$2:FF$202)),MAX(FE$1:FE57)+1,0)</f>
        <v>57</v>
      </c>
      <c r="FF58" t="s">
        <v>3232</v>
      </c>
      <c r="FG58" t="str">
        <f>IFERROR(VLOOKUP(ROWS(FG$2:FG58),FE$2:FF$202,2,FALSE),"")</f>
        <v>GSD : Gregory sound</v>
      </c>
      <c r="FH58">
        <f>IF(ISNUMBER(SEARCH(Hauls!$G$354,FI$2:FI$202)),MAX(FH$1:FH57)+1,0)</f>
        <v>57</v>
      </c>
      <c r="FI58" t="s">
        <v>3232</v>
      </c>
      <c r="FJ58" t="str">
        <f>IFERROR(VLOOKUP(ROWS(FJ$2:FJ58),FH$2:FI$202,2,FALSE),"")</f>
        <v>GSD : Gregory sound</v>
      </c>
      <c r="FK58">
        <f>IF(ISNUMBER(SEARCH(Hauls!$G$355,FL$2:FL$202)),MAX(FK$1:FK57)+1,0)</f>
        <v>57</v>
      </c>
      <c r="FL58" t="s">
        <v>3232</v>
      </c>
      <c r="FM58" t="str">
        <f>IFERROR(VLOOKUP(ROWS(FM$2:FM58),FK$2:FL$202,2,FALSE),"")</f>
        <v>GSD : Gregory sound</v>
      </c>
      <c r="FN58">
        <f>IF(ISNUMBER(SEARCH(Hauls!$G$356,FO$2:FO$202)),MAX(FN$1:FN57)+1,0)</f>
        <v>57</v>
      </c>
      <c r="FO58" t="s">
        <v>3232</v>
      </c>
      <c r="FP58" t="str">
        <f>IFERROR(VLOOKUP(ROWS(FP$2:FP58),FN$2:FO$202,2,FALSE),"")</f>
        <v>GSD : Gregory sound</v>
      </c>
      <c r="FQ58">
        <f>IF(ISNUMBER(SEARCH(Hauls!$G$357,FR$2:FR$202)),MAX(FQ$1:FQ57)+1,0)</f>
        <v>57</v>
      </c>
      <c r="FR58" t="s">
        <v>3232</v>
      </c>
      <c r="FS58" t="str">
        <f>IFERROR(VLOOKUP(ROWS(FS$2:FS58),FQ$2:FR$202,2,FALSE),"")</f>
        <v>GSD : Gregory sound</v>
      </c>
      <c r="FT58">
        <f>IF(ISNUMBER(SEARCH(Hauls!$G$358,FU$2:FU$202)),MAX(FT$1:FT57)+1,0)</f>
        <v>57</v>
      </c>
      <c r="FU58" t="s">
        <v>3232</v>
      </c>
      <c r="FV58" t="str">
        <f>IFERROR(VLOOKUP(ROWS(FV$2:FV58),FT$2:FU$202,2,FALSE),"")</f>
        <v>GSD : Gregory sound</v>
      </c>
      <c r="FW58">
        <f>IF(ISNUMBER(SEARCH(Hauls!$G$359,FX$2:FX$202)),MAX(FW$1:FW57)+1,0)</f>
        <v>57</v>
      </c>
      <c r="FX58" t="s">
        <v>3232</v>
      </c>
      <c r="FY58" t="str">
        <f>IFERROR(VLOOKUP(ROWS(FY$2:FY58),FW$2:FX$202,2,FALSE),"")</f>
        <v>GSD : Gregory sound</v>
      </c>
      <c r="FZ58">
        <f>IF(ISNUMBER(SEARCH(Hauls!$G$360,GA$2:GA$202)),MAX(FZ$1:FZ57)+1,0)</f>
        <v>57</v>
      </c>
      <c r="GA58" t="s">
        <v>3232</v>
      </c>
      <c r="GB58" t="str">
        <f>IFERROR(VLOOKUP(ROWS(GB$2:GB58),FZ$2:GA$202,2,FALSE),"")</f>
        <v>GSD : Gregory sound</v>
      </c>
      <c r="GC58">
        <f>IF(ISNUMBER(SEARCH(Hauls!$G$361,GD$2:GD$202)),MAX(GC$1:GC57)+1,0)</f>
        <v>57</v>
      </c>
      <c r="GD58" t="s">
        <v>3232</v>
      </c>
      <c r="GE58" t="str">
        <f>IFERROR(VLOOKUP(ROWS(GE$2:GE58),GC$2:GD$202,2,FALSE),"")</f>
        <v>GSD : Gregory sound</v>
      </c>
      <c r="GF58">
        <f>IF(ISNUMBER(SEARCH(Hauls!$G$362,GG$2:GG$202)),MAX(GF$1:GF57)+1,0)</f>
        <v>57</v>
      </c>
      <c r="GG58" t="s">
        <v>3232</v>
      </c>
      <c r="GH58" t="str">
        <f>IFERROR(VLOOKUP(ROWS(GH$2:GH58),GF$2:GG$202,2,FALSE),"")</f>
        <v>GSD : Gregory sound</v>
      </c>
      <c r="GI58">
        <f>IF(ISNUMBER(SEARCH(Hauls!$G$363,GJ$2:GJ$202)),MAX(GI$1:GI57)+1,0)</f>
        <v>57</v>
      </c>
      <c r="GJ58" t="s">
        <v>3232</v>
      </c>
      <c r="GK58" t="str">
        <f>IFERROR(VLOOKUP(ROWS(GK$2:GK58),GI$2:GJ$202,2,FALSE),"")</f>
        <v>GSD : Gregory sound</v>
      </c>
      <c r="GL58">
        <f>IF(ISNUMBER(SEARCH(Hauls!$G$364,GM$2:GM$202)),MAX(GL$1:GL57)+1,0)</f>
        <v>57</v>
      </c>
      <c r="GM58" t="s">
        <v>3232</v>
      </c>
      <c r="GN58" t="str">
        <f>IFERROR(VLOOKUP(ROWS(GN$2:GN58),GL$2:GM$202,2,FALSE),"")</f>
        <v>GSD : Gregory sound</v>
      </c>
      <c r="GO58">
        <f>IF(ISNUMBER(SEARCH(Hauls!$G$365,GP$2:GP$202)),MAX(GO$1:GO57)+1,0)</f>
        <v>57</v>
      </c>
      <c r="GP58" t="s">
        <v>3232</v>
      </c>
      <c r="GQ58" t="str">
        <f>IFERROR(VLOOKUP(ROWS(GQ$2:GQ58),GO$2:GP$202,2,FALSE),"")</f>
        <v>GSD : Gregory sound</v>
      </c>
      <c r="GR58">
        <f>IF(ISNUMBER(SEARCH(Hauls!$G$366,GS$2:GS$202)),MAX(GR$1:GR57)+1,0)</f>
        <v>57</v>
      </c>
      <c r="GS58" t="s">
        <v>3232</v>
      </c>
      <c r="GT58" t="str">
        <f>IFERROR(VLOOKUP(ROWS(GT$2:GT58),GR$2:GS$202,2,FALSE),"")</f>
        <v>GSD : Gregory sound</v>
      </c>
      <c r="GU58">
        <f>IF(ISNUMBER(SEARCH(Hauls!$G$366,GV$2:GV$202)),MAX(GU$1:GU57)+1,0)</f>
        <v>57</v>
      </c>
      <c r="GV58" t="s">
        <v>3232</v>
      </c>
      <c r="GW58" t="str">
        <f>IFERROR(VLOOKUP(ROWS(GW$2:GW58),GU$2:GV$202,2,FALSE),"")</f>
        <v>GSD : Gregory sound</v>
      </c>
      <c r="GX58">
        <f>IF(ISNUMBER(SEARCH(Hauls!$G$368,GY$2:GY$202)),MAX(GX$1:GX57)+1,0)</f>
        <v>57</v>
      </c>
      <c r="GY58" t="s">
        <v>3232</v>
      </c>
      <c r="GZ58" t="str">
        <f>IFERROR(VLOOKUP(ROWS(GZ$2:GZ58),GX$2:GY$202,2,FALSE),"")</f>
        <v>GSD : Gregory sound</v>
      </c>
      <c r="HA58">
        <f>IF(ISNUMBER(SEARCH(Hauls!$G$369,HB$2:HB$202)),MAX(HA$1:HA57)+1,0)</f>
        <v>57</v>
      </c>
      <c r="HB58" t="s">
        <v>3232</v>
      </c>
      <c r="HC58" t="str">
        <f>IFERROR(VLOOKUP(ROWS(HC$2:HC58),HA$2:HB$202,2,FALSE),"")</f>
        <v>GSD : Gregory sound</v>
      </c>
      <c r="HD58">
        <f>IF(ISNUMBER(SEARCH(Hauls!$G$370,HE$2:HE$202)),MAX(HD$1:HD57)+1,0)</f>
        <v>57</v>
      </c>
      <c r="HE58" t="s">
        <v>3232</v>
      </c>
      <c r="HF58" t="str">
        <f>IFERROR(VLOOKUP(ROWS(HF$2:HF58),HD$2:HE$202,2,FALSE),"")</f>
        <v>GSD : Gregory sound</v>
      </c>
      <c r="HG58">
        <f>IF(ISNUMBER(SEARCH(Hauls!$G$371,HH$2:HH$202)),MAX(HG$1:HG57)+1,0)</f>
        <v>57</v>
      </c>
      <c r="HH58" t="s">
        <v>3232</v>
      </c>
      <c r="HI58" t="str">
        <f>IFERROR(VLOOKUP(ROWS(HI$2:HI58),HG$2:HH$202,2,FALSE),"")</f>
        <v>GSD : Gregory sound</v>
      </c>
      <c r="HJ58">
        <f>IF(ISNUMBER(SEARCH(Hauls!$G$372,HK$2:HK$202)),MAX(HJ$1:HJ57)+1,0)</f>
        <v>57</v>
      </c>
      <c r="HK58" t="s">
        <v>3232</v>
      </c>
      <c r="HL58" t="str">
        <f>IFERROR(VLOOKUP(ROWS(HL$2:HL58),HJ$2:HK$202,2,FALSE),"")</f>
        <v>GSD : Gregory sound</v>
      </c>
      <c r="HM58">
        <f>IF(ISNUMBER(SEARCH(Hauls!$G$373,HN$2:HN$202)),MAX(HM$1:HM57)+1,0)</f>
        <v>57</v>
      </c>
      <c r="HN58" t="s">
        <v>3232</v>
      </c>
      <c r="HO58" t="str">
        <f>IFERROR(VLOOKUP(ROWS(HO$2:HO58),HM$2:HN$202,2,FALSE),"")</f>
        <v>GSD : Gregory sound</v>
      </c>
      <c r="HP58">
        <f>IF(ISNUMBER(SEARCH(Hauls!$G$374,HQ$2:HQ$202)),MAX(HP$1:HP57)+1,0)</f>
        <v>57</v>
      </c>
      <c r="HQ58" t="s">
        <v>3232</v>
      </c>
      <c r="HR58" t="str">
        <f>IFERROR(VLOOKUP(ROWS(HR$2:HR58),HP$2:HQ$202,2,FALSE),"")</f>
        <v>GSD : Gregory sound</v>
      </c>
      <c r="HS58">
        <f>IF(ISNUMBER(SEARCH(Hauls!$G$375,HT$2:HT$202)),MAX(HS$1:HS57)+1,0)</f>
        <v>57</v>
      </c>
      <c r="HT58" t="s">
        <v>3232</v>
      </c>
      <c r="HU58" t="str">
        <f>IFERROR(VLOOKUP(ROWS(HU$2:HU58),HS$2:HT$202,2,FALSE),"")</f>
        <v>GSD : Gregory sound</v>
      </c>
      <c r="HV58">
        <f>IF(ISNUMBER(SEARCH(Hauls!$G$376,HW$2:HW$202)),MAX(HV$1:HV57)+1,0)</f>
        <v>57</v>
      </c>
      <c r="HW58" t="s">
        <v>3232</v>
      </c>
      <c r="HX58" t="str">
        <f>IFERROR(VLOOKUP(ROWS(HX$2:HX58),HV$2:HW$202,2,FALSE),"")</f>
        <v>GSD : Gregory sound</v>
      </c>
      <c r="HY58">
        <f>IF(ISNUMBER(SEARCH(Hauls!$G$377,HZ$2:HZ$202)),MAX(HY$1:HY57)+1,0)</f>
        <v>57</v>
      </c>
      <c r="HZ58" t="s">
        <v>3232</v>
      </c>
      <c r="IA58" t="str">
        <f>IFERROR(VLOOKUP(ROWS(IA$2:IA58),HY$2:HZ$202,2,FALSE),"")</f>
        <v>GSD : Gregory sound</v>
      </c>
      <c r="IB58">
        <f>IF(ISNUMBER(SEARCH(Hauls!$G$378,IC$2:IC$202)),MAX(IB$1:IB57)+1,0)</f>
        <v>57</v>
      </c>
      <c r="IC58" t="s">
        <v>3232</v>
      </c>
      <c r="ID58" t="str">
        <f>IFERROR(VLOOKUP(ROWS(ID$2:ID58),IB$2:IC$202,2,FALSE),"")</f>
        <v>GSD : Gregory sound</v>
      </c>
      <c r="IE58">
        <f>IF(ISNUMBER(SEARCH(Hauls!$G$379,IF$2:IF$202)),MAX(IE$1:IE57)+1,0)</f>
        <v>57</v>
      </c>
      <c r="IF58" t="s">
        <v>3232</v>
      </c>
      <c r="IG58" t="str">
        <f>IFERROR(VLOOKUP(ROWS(IG$2:IG58),IE$2:IF$202,2,FALSE),"")</f>
        <v>GSD : Gregory sound</v>
      </c>
      <c r="IH58">
        <f>IF(ISNUMBER(SEARCH(Hauls!$G$380,II$2:II$202)),MAX(IH$1:IH57)+1,0)</f>
        <v>57</v>
      </c>
      <c r="II58" t="s">
        <v>3232</v>
      </c>
      <c r="IJ58" t="str">
        <f>IFERROR(VLOOKUP(ROWS(IJ$2:IJ58),IH$2:II$202,2,FALSE),"")</f>
        <v>GSD : Gregory sound</v>
      </c>
      <c r="IK58">
        <f>IF(ISNUMBER(SEARCH(Hauls!$G$381,IL$2:IL$202)),MAX(IK$1:IK57)+1,0)</f>
        <v>57</v>
      </c>
      <c r="IL58" t="s">
        <v>3232</v>
      </c>
      <c r="IM58" t="str">
        <f>IFERROR(VLOOKUP(ROWS(IM$2:IM58),IK$2:IL$202,2,FALSE),"")</f>
        <v>GSD : Gregory sound</v>
      </c>
      <c r="IN58">
        <f>IF(ISNUMBER(SEARCH(Hauls!$G$382,IO$2:IO$202)),MAX(IN$1:IN57)+1,0)</f>
        <v>57</v>
      </c>
      <c r="IO58" t="s">
        <v>3232</v>
      </c>
      <c r="IP58" t="str">
        <f>IFERROR(VLOOKUP(ROWS(IP$2:IP58),IN$2:IO$202,2,FALSE),"")</f>
        <v>GSD : Gregory sound</v>
      </c>
      <c r="IQ58">
        <f>IF(ISNUMBER(SEARCH(Hauls!$G$383,IR$2:IR$202)),MAX(IQ$1:IQ57)+1,0)</f>
        <v>57</v>
      </c>
      <c r="IR58" t="s">
        <v>3232</v>
      </c>
      <c r="IS58" t="str">
        <f>IFERROR(VLOOKUP(ROWS(IS$2:IS58),IQ$2:IR$202,2,FALSE),"")</f>
        <v>GSD : Gregory sound</v>
      </c>
      <c r="IT58">
        <f>IF(ISNUMBER(SEARCH(Hauls!$G$384,IU$2:IU$202)),MAX(IT$1:IT57)+1,0)</f>
        <v>57</v>
      </c>
      <c r="IU58" t="s">
        <v>3232</v>
      </c>
      <c r="IV58" t="str">
        <f>IFERROR(VLOOKUP(ROWS(IV$2:IV58),IT$2:IU$202,2,FALSE),"")</f>
        <v>GSD : Gregory sound</v>
      </c>
      <c r="IW58">
        <f>IF(ISNUMBER(SEARCH(Hauls!$G$385,IX$2:IX$202)),MAX(IW$1:IW57)+1,0)</f>
        <v>57</v>
      </c>
      <c r="IX58" t="s">
        <v>3232</v>
      </c>
      <c r="IY58" t="str">
        <f>IFERROR(VLOOKUP(ROWS(IY$2:IY58),IW$2:IX$202,2,FALSE),"")</f>
        <v>GSD : Gregory sound</v>
      </c>
      <c r="IZ58">
        <f>IF(ISNUMBER(SEARCH(Hauls!$G$386,JA$2:JA$202)),MAX(IZ$1:IZ57)+1,0)</f>
        <v>57</v>
      </c>
      <c r="JA58" t="s">
        <v>3232</v>
      </c>
      <c r="JB58" t="str">
        <f>IFERROR(VLOOKUP(ROWS(JB$2:JB58),IZ$2:JA$202,2,FALSE),"")</f>
        <v>GSD : Gregory sound</v>
      </c>
      <c r="JC58">
        <f>IF(ISNUMBER(SEARCH(Hauls!$G$387,JD$2:JD$202)),MAX(JC$1:JC57)+1,0)</f>
        <v>57</v>
      </c>
      <c r="JD58" t="s">
        <v>3232</v>
      </c>
      <c r="JE58" t="str">
        <f>IFERROR(VLOOKUP(ROWS(JE$2:JE58),JC$2:JD$202,2,FALSE),"")</f>
        <v>GSD : Gregory sound</v>
      </c>
      <c r="JF58">
        <f>IF(ISNUMBER(SEARCH(Hauls!$G$388,JG$2:JG$202)),MAX(JF$1:JF57)+1,0)</f>
        <v>57</v>
      </c>
      <c r="JG58" t="s">
        <v>3232</v>
      </c>
      <c r="JH58" t="str">
        <f>IFERROR(VLOOKUP(ROWS(JH$2:JH58),JF$2:JG$202,2,FALSE),"")</f>
        <v>GSD : Gregory sound</v>
      </c>
      <c r="JI58">
        <f>IF(ISNUMBER(SEARCH(Hauls!$G$389,JJ$2:JJ$202)),MAX(JI$1:JI57)+1,0)</f>
        <v>57</v>
      </c>
      <c r="JJ58" t="s">
        <v>3232</v>
      </c>
      <c r="JK58" t="str">
        <f>IFERROR(VLOOKUP(ROWS(JK$2:JK58),JI$2:JJ$202,2,FALSE),"")</f>
        <v>GSD : Gregory sound</v>
      </c>
      <c r="JL58">
        <f>IF(ISNUMBER(SEARCH(Hauls!$G$390,JM$2:JM$202)),MAX(JL$1:JL57)+1,0)</f>
        <v>57</v>
      </c>
      <c r="JM58" t="s">
        <v>3232</v>
      </c>
      <c r="JN58" t="str">
        <f>IFERROR(VLOOKUP(ROWS(JN$2:JN58),JL$2:JM$202,2,FALSE),"")</f>
        <v>GSD : Gregory sound</v>
      </c>
      <c r="JO58">
        <f>IF(ISNUMBER(SEARCH(Hauls!$G$391,JP$2:JP$202)),MAX(JO$1:JO57)+1,0)</f>
        <v>57</v>
      </c>
      <c r="JP58" t="s">
        <v>3232</v>
      </c>
      <c r="JQ58" t="str">
        <f>IFERROR(VLOOKUP(ROWS(JQ$2:JQ58),JO$2:JP$202,2,FALSE),"")</f>
        <v>GSD : Gregory sound</v>
      </c>
      <c r="JR58">
        <f>IF(ISNUMBER(SEARCH(Hauls!$G$392,JS$2:JS$202)),MAX(JR$1:JR57)+1,0)</f>
        <v>57</v>
      </c>
      <c r="JS58" t="s">
        <v>3232</v>
      </c>
      <c r="JT58" t="str">
        <f>IFERROR(VLOOKUP(ROWS(JT$2:JT58),JR$2:JS$202,2,FALSE),"")</f>
        <v>GSD : Gregory sound</v>
      </c>
      <c r="JU58">
        <f>IF(ISNUMBER(SEARCH(Hauls!$G$393,JV$2:JV$202)),MAX(JU$1:JU57)+1,0)</f>
        <v>57</v>
      </c>
      <c r="JV58" t="s">
        <v>3232</v>
      </c>
      <c r="JW58" t="str">
        <f>IFERROR(VLOOKUP(ROWS(JW$2:JW58),JU$2:JV$202,2,FALSE),"")</f>
        <v>GSD : Gregory sound</v>
      </c>
      <c r="JX58">
        <f>IF(ISNUMBER(SEARCH(Hauls!$G$394,JY$2:JY$202)),MAX(JX$1:JX57)+1,0)</f>
        <v>57</v>
      </c>
      <c r="JY58" t="s">
        <v>3232</v>
      </c>
      <c r="JZ58" t="str">
        <f>IFERROR(VLOOKUP(ROWS(JZ$2:JZ58),JX$2:JY$202,2,FALSE),"")</f>
        <v>GSD : Gregory sound</v>
      </c>
      <c r="KA58">
        <f>IF(ISNUMBER(SEARCH(Hauls!$G$395,KB$2:KB$202)),MAX(KA$1:KA57)+1,0)</f>
        <v>57</v>
      </c>
      <c r="KB58" t="s">
        <v>3232</v>
      </c>
      <c r="KC58" t="str">
        <f>IFERROR(VLOOKUP(ROWS(KC$2:KC58),KA$2:KB$202,2,FALSE),"")</f>
        <v>GSD : Gregory sound</v>
      </c>
      <c r="KD58">
        <f>IF(ISNUMBER(SEARCH(Hauls!$G$396,KE$2:KE$202)),MAX(KD$1:KD57)+1,0)</f>
        <v>57</v>
      </c>
      <c r="KE58" t="s">
        <v>3232</v>
      </c>
      <c r="KF58" t="str">
        <f>IFERROR(VLOOKUP(ROWS(KF$2:KF58),KD$2:KE$202,2,FALSE),"")</f>
        <v>GSD : Gregory sound</v>
      </c>
      <c r="KG58">
        <f>IF(ISNUMBER(SEARCH(Hauls!$G$397,KH$2:KH$202)),MAX(KG$1:KG57)+1,0)</f>
        <v>57</v>
      </c>
      <c r="KH58" t="s">
        <v>3232</v>
      </c>
      <c r="KI58" t="str">
        <f>IFERROR(VLOOKUP(ROWS(KI$2:KI58),KG$2:KH$202,2,FALSE),"")</f>
        <v>GSD : Gregory sound</v>
      </c>
      <c r="KJ58">
        <f>IF(ISNUMBER(SEARCH(Hauls!$G$398,KK$2:KK$202)),MAX(KJ$1:KJ57)+1,0)</f>
        <v>57</v>
      </c>
      <c r="KK58" t="s">
        <v>3232</v>
      </c>
      <c r="KL58" t="str">
        <f>IFERROR(VLOOKUP(ROWS(KL$2:KL58),KJ$2:KK$202,2,FALSE),"")</f>
        <v>GSD : Gregory sound</v>
      </c>
      <c r="KM58">
        <f>IF(ISNUMBER(SEARCH(Hauls!$G$399,KN$2:KN$202)),MAX(KM$1:KM57)+1,0)</f>
        <v>57</v>
      </c>
      <c r="KN58" t="s">
        <v>3232</v>
      </c>
      <c r="KO58" t="str">
        <f>IFERROR(VLOOKUP(ROWS(KO$2:KO58),KM$2:KN$202,2,FALSE),"")</f>
        <v>GSD : Gregory sound</v>
      </c>
      <c r="KP58">
        <f>IF(ISNUMBER(SEARCH(Hauls!$G$400,KQ$2:KQ$202)),MAX(KP$1:KP57)+1,0)</f>
        <v>57</v>
      </c>
      <c r="KQ58" t="s">
        <v>3232</v>
      </c>
      <c r="KR58" t="str">
        <f>IFERROR(VLOOKUP(ROWS(KR$2:KR58),KP$2:KQ$202,2,FALSE),"")</f>
        <v>GSD : Gregory sound</v>
      </c>
    </row>
    <row r="59" spans="1:304" x14ac:dyDescent="0.25">
      <c r="A59" t="s">
        <v>2602</v>
      </c>
      <c r="B59" t="s">
        <v>2603</v>
      </c>
      <c r="C59" t="s">
        <v>648</v>
      </c>
      <c r="D59" t="str">
        <f t="shared" si="0"/>
        <v>HAT : H+12</v>
      </c>
      <c r="E59">
        <f>IF(ISNUMBER(SEARCH(Hauls!$G$301,$F$2:$F$202)),MAX($E$1:E58)+1,0)</f>
        <v>58</v>
      </c>
      <c r="F59" t="s">
        <v>3233</v>
      </c>
      <c r="G59" t="str">
        <f>IFERROR(VLOOKUP(ROWS($G$2:G59),$E$2:$F$202,2,FALSE),"")</f>
        <v>HAT : H+12</v>
      </c>
      <c r="H59">
        <f>IF(ISNUMBER(SEARCH(Hauls!$G$302,I$2:I$202)),MAX(H$1:H58)+1,0)</f>
        <v>58</v>
      </c>
      <c r="I59" t="s">
        <v>3233</v>
      </c>
      <c r="J59" t="str">
        <f>IFERROR(VLOOKUP(ROWS(J$2:J59),H$2:I$202,2,FALSE),"")</f>
        <v>HAT : H+12</v>
      </c>
      <c r="K59">
        <f>IF(ISNUMBER(SEARCH(Hauls!$G$303,L$2:L$202)),MAX(K$1:K58)+1,0)</f>
        <v>58</v>
      </c>
      <c r="L59" t="s">
        <v>3233</v>
      </c>
      <c r="M59" t="str">
        <f>IFERROR(VLOOKUP(ROWS(M$2:M59),K$2:L$202,2,FALSE),"")</f>
        <v>HAT : H+12</v>
      </c>
      <c r="N59">
        <f>IF(ISNUMBER(SEARCH(Hauls!$G$304,O$2:O$202)),MAX(N$1:N58)+1,0)</f>
        <v>58</v>
      </c>
      <c r="O59" t="s">
        <v>3233</v>
      </c>
      <c r="P59" t="str">
        <f>IFERROR(VLOOKUP(ROWS(P$2:P59),N$2:O$202,2,FALSE),"")</f>
        <v>HAT : H+12</v>
      </c>
      <c r="Q59">
        <f>IF(ISNUMBER(SEARCH(Hauls!$G$305,R$2:R$202)),MAX(Q$1:Q58)+1,0)</f>
        <v>58</v>
      </c>
      <c r="R59" t="s">
        <v>3233</v>
      </c>
      <c r="S59" t="str">
        <f>IFERROR(VLOOKUP(ROWS(S$2:S59),Q$2:R$202,2,FALSE),"")</f>
        <v>HAT : H+12</v>
      </c>
      <c r="T59">
        <f>IF(ISNUMBER(SEARCH(Hauls!$G$306,U$2:U$202)),MAX(T$1:T58)+1,0)</f>
        <v>58</v>
      </c>
      <c r="U59" t="s">
        <v>3233</v>
      </c>
      <c r="V59" t="str">
        <f>IFERROR(VLOOKUP(ROWS(V$2:V59),T$2:U$202,2,FALSE),"")</f>
        <v>HAT : H+12</v>
      </c>
      <c r="W59">
        <f>IF(ISNUMBER(SEARCH(Hauls!$G$307,X$2:X$202)),MAX(W$1:W58)+1,0)</f>
        <v>58</v>
      </c>
      <c r="X59" t="s">
        <v>3233</v>
      </c>
      <c r="Y59" t="str">
        <f>IFERROR(VLOOKUP(ROWS(Y$2:Y59),W$2:X$202,2,FALSE),"")</f>
        <v>HAT : H+12</v>
      </c>
      <c r="Z59">
        <f>IF(ISNUMBER(SEARCH(Hauls!$G$308,AA$2:AA$202)),MAX(Z$1:Z58)+1,0)</f>
        <v>58</v>
      </c>
      <c r="AA59" t="s">
        <v>3233</v>
      </c>
      <c r="AB59" t="str">
        <f>IFERROR(VLOOKUP(ROWS(AB$2:AB59),Z$2:AA$202,2,FALSE),"")</f>
        <v>HAT : H+12</v>
      </c>
      <c r="AC59">
        <f>IF(ISNUMBER(SEARCH(Hauls!$G$309,AD$2:AD$202)),MAX(AC$1:AC58)+1,0)</f>
        <v>58</v>
      </c>
      <c r="AD59" t="s">
        <v>3233</v>
      </c>
      <c r="AE59" t="str">
        <f>IFERROR(VLOOKUP(ROWS(AE$2:AE59),AC$2:AD$202,2,FALSE),"")</f>
        <v>HAT : H+12</v>
      </c>
      <c r="AF59">
        <f>IF(ISNUMBER(SEARCH(Hauls!$G$310,AG$2:AG$202)),MAX(AF$1:AF58)+1,0)</f>
        <v>58</v>
      </c>
      <c r="AG59" t="s">
        <v>3233</v>
      </c>
      <c r="AH59" t="str">
        <f>IFERROR(VLOOKUP(ROWS(AH$2:AH59),AF$2:AG$202,2,FALSE),"")</f>
        <v>HAT : H+12</v>
      </c>
      <c r="AI59">
        <f>IF(ISNUMBER(SEARCH(Hauls!$G$311,AJ$2:AJ$202)),MAX(AI$1:AI58)+1,0)</f>
        <v>58</v>
      </c>
      <c r="AJ59" t="s">
        <v>3233</v>
      </c>
      <c r="AK59" t="str">
        <f>IFERROR(VLOOKUP(ROWS(AK$2:AK59),AI$2:AJ$202,2,FALSE),"")</f>
        <v>HAT : H+12</v>
      </c>
      <c r="AL59">
        <f>IF(ISNUMBER(SEARCH(Hauls!$G$312,AM$2:AM$202)),MAX(AL$1:AL58)+1,0)</f>
        <v>58</v>
      </c>
      <c r="AM59" t="s">
        <v>3233</v>
      </c>
      <c r="AN59" t="str">
        <f>IFERROR(VLOOKUP(ROWS(AN$2:AN59),AL$2:AM$202,2,FALSE),"")</f>
        <v>HAT : H+12</v>
      </c>
      <c r="AO59">
        <f>IF(ISNUMBER(SEARCH(Hauls!$G$313,AP$2:AP$202)),MAX(AO$1:AO58)+1,0)</f>
        <v>58</v>
      </c>
      <c r="AP59" t="s">
        <v>3233</v>
      </c>
      <c r="AQ59" t="str">
        <f>IFERROR(VLOOKUP(ROWS(AQ$2:AQ59),AO$2:AP$202,2,FALSE),"")</f>
        <v>HAT : H+12</v>
      </c>
      <c r="AR59">
        <f>IF(ISNUMBER(SEARCH(Hauls!$G$314,AS$2:AS$202)),MAX(AR$1:AR58)+1,0)</f>
        <v>58</v>
      </c>
      <c r="AS59" t="s">
        <v>3233</v>
      </c>
      <c r="AT59" t="str">
        <f>IFERROR(VLOOKUP(ROWS(AT$2:AT59),AR$2:AS$202,2,FALSE),"")</f>
        <v>HAT : H+12</v>
      </c>
      <c r="AU59">
        <f>IF(ISNUMBER(SEARCH(Hauls!$G$315,AV$2:AV$202)),MAX(AU$1:AU58)+1,0)</f>
        <v>58</v>
      </c>
      <c r="AV59" t="s">
        <v>3233</v>
      </c>
      <c r="AW59" t="str">
        <f>IFERROR(VLOOKUP(ROWS(AW$2:AW59),AU$2:AV$202,2,FALSE),"")</f>
        <v>HAT : H+12</v>
      </c>
      <c r="AX59">
        <f>IF(ISNUMBER(SEARCH(Hauls!$G$316,AY$2:AY$202)),MAX(AX$1:AX58)+1,0)</f>
        <v>58</v>
      </c>
      <c r="AY59" t="s">
        <v>3233</v>
      </c>
      <c r="AZ59" t="str">
        <f>IFERROR(VLOOKUP(ROWS(AZ$2:AZ59),AX$2:AY$202,2,FALSE),"")</f>
        <v>HAT : H+12</v>
      </c>
      <c r="BA59">
        <f>IF(ISNUMBER(SEARCH(Hauls!$G$317,BB$2:BB$202)),MAX(BA$1:BA58)+1,0)</f>
        <v>58</v>
      </c>
      <c r="BB59" t="s">
        <v>3233</v>
      </c>
      <c r="BC59" t="str">
        <f>IFERROR(VLOOKUP(ROWS(BC$2:BC59),BA$2:BB$202,2,FALSE),"")</f>
        <v>HAT : H+12</v>
      </c>
      <c r="BD59">
        <f>IF(ISNUMBER(SEARCH(Hauls!$G$318,BE$2:BE$202)),MAX(BD$1:BD58)+1,0)</f>
        <v>58</v>
      </c>
      <c r="BE59" t="s">
        <v>3233</v>
      </c>
      <c r="BF59" t="str">
        <f>IFERROR(VLOOKUP(ROWS(BF$2:BF59),BD$2:BE$202,2,FALSE),"")</f>
        <v>HAT : H+12</v>
      </c>
      <c r="BG59">
        <f>IF(ISNUMBER(SEARCH(Hauls!$G$319,BH$2:BH$202)),MAX(BG$1:BG58)+1,0)</f>
        <v>58</v>
      </c>
      <c r="BH59" t="s">
        <v>3233</v>
      </c>
      <c r="BI59" t="str">
        <f>IFERROR(VLOOKUP(ROWS(BI$2:BI59),BG$2:BH$202,2,FALSE),"")</f>
        <v>HAT : H+12</v>
      </c>
      <c r="BJ59">
        <f>IF(ISNUMBER(SEARCH(Hauls!$G$320,BK$2:BK$202)),MAX(BJ$1:BJ58)+1,0)</f>
        <v>58</v>
      </c>
      <c r="BK59" t="s">
        <v>3233</v>
      </c>
      <c r="BL59" t="str">
        <f>IFERROR(VLOOKUP(ROWS(BL$2:BL59),BJ$2:BK$202,2,FALSE),"")</f>
        <v>HAT : H+12</v>
      </c>
      <c r="BM59">
        <f>IF(ISNUMBER(SEARCH(Hauls!$G$321,BN$2:BN$202)),MAX(BM$1:BM58)+1,0)</f>
        <v>58</v>
      </c>
      <c r="BN59" t="s">
        <v>3233</v>
      </c>
      <c r="BO59" t="str">
        <f>IFERROR(VLOOKUP(ROWS(BO$2:BO59),BM$2:BN$202,2,FALSE),"")</f>
        <v>HAT : H+12</v>
      </c>
      <c r="BP59">
        <f>IF(ISNUMBER(SEARCH(Hauls!$G$322,BQ$2:BQ$202)),MAX(BP$1:BP58)+1,0)</f>
        <v>58</v>
      </c>
      <c r="BQ59" t="s">
        <v>3233</v>
      </c>
      <c r="BR59" t="str">
        <f>IFERROR(VLOOKUP(ROWS(BR$2:BR59),BP$2:BQ$202,2,FALSE),"")</f>
        <v>HAT : H+12</v>
      </c>
      <c r="BS59">
        <f>IF(ISNUMBER(SEARCH(Hauls!$G$323,BT$2:BT$202)),MAX(BS$1:BS58)+1,0)</f>
        <v>58</v>
      </c>
      <c r="BT59" t="s">
        <v>3233</v>
      </c>
      <c r="BU59" t="str">
        <f>IFERROR(VLOOKUP(ROWS(BU$2:BU59),BS$2:BT$202,2,FALSE),"")</f>
        <v>HAT : H+12</v>
      </c>
      <c r="BV59">
        <f>IF(ISNUMBER(SEARCH(Hauls!$G$324,BW$2:BW$202)),MAX(BV$1:BV58)+1,0)</f>
        <v>58</v>
      </c>
      <c r="BW59" t="s">
        <v>3233</v>
      </c>
      <c r="BX59" t="str">
        <f>IFERROR(VLOOKUP(ROWS(BX$2:BX59),BV$2:BW$202,2,FALSE),"")</f>
        <v>HAT : H+12</v>
      </c>
      <c r="BY59">
        <f>IF(ISNUMBER(SEARCH(Hauls!$G$325,BZ$2:BZ$202)),MAX(BY$1:BY58)+1,0)</f>
        <v>58</v>
      </c>
      <c r="BZ59" t="s">
        <v>3233</v>
      </c>
      <c r="CA59" t="str">
        <f>IFERROR(VLOOKUP(ROWS(CA$2:CA59),BY$2:BZ$202,2,FALSE),"")</f>
        <v>HAT : H+12</v>
      </c>
      <c r="CB59">
        <f>IF(ISNUMBER(SEARCH(Hauls!$G$326,CC$2:CC$202)),MAX(CB$1:CB58)+1,0)</f>
        <v>58</v>
      </c>
      <c r="CC59" t="s">
        <v>3233</v>
      </c>
      <c r="CD59" t="str">
        <f>IFERROR(VLOOKUP(ROWS(CD$2:CD59),CB$2:CC$202,2,FALSE),"")</f>
        <v>HAT : H+12</v>
      </c>
      <c r="CE59">
        <f>IF(ISNUMBER(SEARCH(Hauls!$G$327,CF$2:CF$202)),MAX(CE$1:CE58)+1,0)</f>
        <v>58</v>
      </c>
      <c r="CF59" t="s">
        <v>3233</v>
      </c>
      <c r="CG59" t="str">
        <f>IFERROR(VLOOKUP(ROWS(CG$2:CG59),CE$2:CF$202,2,FALSE),"")</f>
        <v>HAT : H+12</v>
      </c>
      <c r="CH59">
        <f>IF(ISNUMBER(SEARCH(Hauls!$G$328,CI$2:CI$202)),MAX(CH$1:CH58)+1,0)</f>
        <v>58</v>
      </c>
      <c r="CI59" t="s">
        <v>3233</v>
      </c>
      <c r="CJ59" t="str">
        <f>IFERROR(VLOOKUP(ROWS(CJ$2:CJ59),CH$2:CI$202,2,FALSE),"")</f>
        <v>HAT : H+12</v>
      </c>
      <c r="CK59">
        <f>IF(ISNUMBER(SEARCH(Hauls!$G$329,CL$2:CL$202)),MAX(CK$1:CK58)+1,0)</f>
        <v>58</v>
      </c>
      <c r="CL59" t="s">
        <v>3233</v>
      </c>
      <c r="CM59" t="str">
        <f>IFERROR(VLOOKUP(ROWS(CM$2:CM59),CK$2:CL$202,2,FALSE),"")</f>
        <v>HAT : H+12</v>
      </c>
      <c r="CN59">
        <f>IF(ISNUMBER(SEARCH(Hauls!$G$330,CO$2:CO$202)),MAX(CN$1:CN58)+1,0)</f>
        <v>58</v>
      </c>
      <c r="CO59" t="s">
        <v>3233</v>
      </c>
      <c r="CP59" t="str">
        <f>IFERROR(VLOOKUP(ROWS(CP$2:CP59),CN$2:CO$202,2,FALSE),"")</f>
        <v>HAT : H+12</v>
      </c>
      <c r="CQ59">
        <f>IF(ISNUMBER(SEARCH(Hauls!$G$331,CR$2:CR$202)),MAX(CQ$1:CQ58)+1,0)</f>
        <v>58</v>
      </c>
      <c r="CR59" t="s">
        <v>3233</v>
      </c>
      <c r="CS59" t="str">
        <f>IFERROR(VLOOKUP(ROWS(CS$2:CS59),CQ$2:CR$202,2,FALSE),"")</f>
        <v>HAT : H+12</v>
      </c>
      <c r="CT59">
        <f>IF(ISNUMBER(SEARCH(Hauls!$G$332,CU$2:CU$202)),MAX(CT$1:CT58)+1,0)</f>
        <v>58</v>
      </c>
      <c r="CU59" t="s">
        <v>3233</v>
      </c>
      <c r="CV59" t="str">
        <f>IFERROR(VLOOKUP(ROWS(CV$2:CV59),CT$2:CU$202,2,FALSE),"")</f>
        <v>HAT : H+12</v>
      </c>
      <c r="CW59">
        <f>IF(ISNUMBER(SEARCH(Hauls!$G$333,CX$2:CX$202)),MAX(CW$1:CW58)+1,0)</f>
        <v>58</v>
      </c>
      <c r="CX59" t="s">
        <v>3233</v>
      </c>
      <c r="CY59" t="str">
        <f>IFERROR(VLOOKUP(ROWS(CY$2:CY59),CW$2:CX$202,2,FALSE),"")</f>
        <v>HAT : H+12</v>
      </c>
      <c r="CZ59">
        <f>IF(ISNUMBER(SEARCH(Hauls!$G$334,DA$2:DA$202)),MAX(CZ$1:CZ58)+1,0)</f>
        <v>58</v>
      </c>
      <c r="DA59" t="s">
        <v>3233</v>
      </c>
      <c r="DB59" t="str">
        <f>IFERROR(VLOOKUP(ROWS(DB$2:DB59),CZ$2:DA$202,2,FALSE),"")</f>
        <v>HAT : H+12</v>
      </c>
      <c r="DC59">
        <f>IF(ISNUMBER(SEARCH(Hauls!$G$335,DD$2:DD$202)),MAX(DC$1:DC58)+1,0)</f>
        <v>58</v>
      </c>
      <c r="DD59" t="s">
        <v>3233</v>
      </c>
      <c r="DE59" t="str">
        <f>IFERROR(VLOOKUP(ROWS(DE$2:DE59),DC$2:DD$202,2,FALSE),"")</f>
        <v>HAT : H+12</v>
      </c>
      <c r="DF59">
        <f>IF(ISNUMBER(SEARCH(Hauls!$G$336,DG$2:DG$202)),MAX(DF$1:DF58)+1,0)</f>
        <v>58</v>
      </c>
      <c r="DG59" t="s">
        <v>3233</v>
      </c>
      <c r="DH59" t="str">
        <f>IFERROR(VLOOKUP(ROWS(DH$2:DH59),DF$2:DG$202,2,FALSE),"")</f>
        <v>HAT : H+12</v>
      </c>
      <c r="DI59">
        <f>IF(ISNUMBER(SEARCH(Hauls!$G$337,DJ$2:DJ$202)),MAX(DI$1:DI58)+1,0)</f>
        <v>58</v>
      </c>
      <c r="DJ59" t="s">
        <v>3233</v>
      </c>
      <c r="DK59" t="str">
        <f>IFERROR(VLOOKUP(ROWS(DK$2:DK59),DI$2:DJ$202,2,FALSE),"")</f>
        <v>HAT : H+12</v>
      </c>
      <c r="DL59">
        <f>IF(ISNUMBER(SEARCH(Hauls!$G$338,DM$2:DM$202)),MAX(DL$1:DL58)+1,0)</f>
        <v>58</v>
      </c>
      <c r="DM59" t="s">
        <v>3233</v>
      </c>
      <c r="DN59" t="str">
        <f>IFERROR(VLOOKUP(ROWS(DN$2:DN59),DL$2:DM$202,2,FALSE),"")</f>
        <v>HAT : H+12</v>
      </c>
      <c r="DO59">
        <f>IF(ISNUMBER(SEARCH(Hauls!$G$339,DP$2:DP$202)),MAX(DO$1:DO58)+1,0)</f>
        <v>58</v>
      </c>
      <c r="DP59" t="s">
        <v>3233</v>
      </c>
      <c r="DQ59" t="str">
        <f>IFERROR(VLOOKUP(ROWS(DQ$2:DQ59),DO$2:DP$202,2,FALSE),"")</f>
        <v>HAT : H+12</v>
      </c>
      <c r="DR59">
        <f>IF(ISNUMBER(SEARCH(Hauls!$G$340,DS$2:DS$202)),MAX(DR$1:DR58)+1,0)</f>
        <v>58</v>
      </c>
      <c r="DS59" t="s">
        <v>3233</v>
      </c>
      <c r="DT59" t="str">
        <f>IFERROR(VLOOKUP(ROWS(DT$2:DT59),DR$2:DS$202,2,FALSE),"")</f>
        <v>HAT : H+12</v>
      </c>
      <c r="DU59">
        <f>IF(ISNUMBER(SEARCH(Hauls!$G$341,DV$2:DV$202)),MAX(DU$1:DU58)+1,0)</f>
        <v>58</v>
      </c>
      <c r="DV59" t="s">
        <v>3233</v>
      </c>
      <c r="DW59" t="str">
        <f>IFERROR(VLOOKUP(ROWS(DW$2:DW59),DU$2:DV$202,2,FALSE),"")</f>
        <v>HAT : H+12</v>
      </c>
      <c r="DX59">
        <f>IF(ISNUMBER(SEARCH(Hauls!$G$342,DY$2:DY$202)),MAX(DX$1:DX58)+1,0)</f>
        <v>58</v>
      </c>
      <c r="DY59" t="s">
        <v>3233</v>
      </c>
      <c r="DZ59" t="str">
        <f>IFERROR(VLOOKUP(ROWS(DZ$2:DZ59),DX$2:DY$202,2,FALSE),"")</f>
        <v>HAT : H+12</v>
      </c>
      <c r="EA59">
        <f>IF(ISNUMBER(SEARCH(Hauls!$G$343,EB$2:EB$202)),MAX(EA$1:EA58)+1,0)</f>
        <v>58</v>
      </c>
      <c r="EB59" t="s">
        <v>3233</v>
      </c>
      <c r="EC59" t="str">
        <f>IFERROR(VLOOKUP(ROWS(EC$2:EC59),EA$2:EB$202,2,FALSE),"")</f>
        <v>HAT : H+12</v>
      </c>
      <c r="ED59">
        <f>IF(ISNUMBER(SEARCH(Hauls!$G$344,EE$2:EE$202)),MAX(ED$1:ED58)+1,0)</f>
        <v>58</v>
      </c>
      <c r="EE59" t="s">
        <v>3233</v>
      </c>
      <c r="EF59" t="str">
        <f>IFERROR(VLOOKUP(ROWS(EF$2:EF59),ED$2:EE$202,2,FALSE),"")</f>
        <v>HAT : H+12</v>
      </c>
      <c r="EG59">
        <f>IF(ISNUMBER(SEARCH(Hauls!$G$345,EH$2:EH$202)),MAX(EG$1:EG58)+1,0)</f>
        <v>58</v>
      </c>
      <c r="EH59" t="s">
        <v>3233</v>
      </c>
      <c r="EI59" t="str">
        <f>IFERROR(VLOOKUP(ROWS(EI$2:EI59),EG$2:EH$202,2,FALSE),"")</f>
        <v>HAT : H+12</v>
      </c>
      <c r="EJ59">
        <f>IF(ISNUMBER(SEARCH(Hauls!$G$346,EK$2:EK$202)),MAX(EJ$1:EJ58)+1,0)</f>
        <v>58</v>
      </c>
      <c r="EK59" t="s">
        <v>3233</v>
      </c>
      <c r="EL59" t="str">
        <f>IFERROR(VLOOKUP(ROWS(EL$2:EL59),EJ$2:EK$202,2,FALSE),"")</f>
        <v>HAT : H+12</v>
      </c>
      <c r="EM59">
        <f>IF(ISNUMBER(SEARCH(Hauls!$G$347,EN$2:EN$202)),MAX(EM$1:EM58)+1,0)</f>
        <v>58</v>
      </c>
      <c r="EN59" t="s">
        <v>3233</v>
      </c>
      <c r="EO59" t="str">
        <f>IFERROR(VLOOKUP(ROWS(EO$2:EO59),EM$2:EN$202,2,FALSE),"")</f>
        <v>HAT : H+12</v>
      </c>
      <c r="EP59">
        <f>IF(ISNUMBER(SEARCH(Hauls!$G$348,EQ$2:EQ$202)),MAX(EP$1:EP58)+1,0)</f>
        <v>58</v>
      </c>
      <c r="EQ59" t="s">
        <v>3233</v>
      </c>
      <c r="ER59" t="str">
        <f>IFERROR(VLOOKUP(ROWS(ER$2:ER59),EP$2:EQ$202,2,FALSE),"")</f>
        <v>HAT : H+12</v>
      </c>
      <c r="ES59">
        <f>IF(ISNUMBER(SEARCH(Hauls!$G$349,ET$2:ET$202)),MAX(ES$1:ES58)+1,0)</f>
        <v>58</v>
      </c>
      <c r="ET59" t="s">
        <v>3233</v>
      </c>
      <c r="EU59" t="str">
        <f>IFERROR(VLOOKUP(ROWS(EU$2:EU59),ES$2:ET$202,2,FALSE),"")</f>
        <v>HAT : H+12</v>
      </c>
      <c r="EV59">
        <f>IF(ISNUMBER(SEARCH(Hauls!$G$350,EW$2:EW$202)),MAX(EV$1:EV58)+1,0)</f>
        <v>58</v>
      </c>
      <c r="EW59" t="s">
        <v>3233</v>
      </c>
      <c r="EX59" t="str">
        <f>IFERROR(VLOOKUP(ROWS(EX$2:EX59),EV$2:EW$202,2,FALSE),"")</f>
        <v>HAT : H+12</v>
      </c>
      <c r="EY59">
        <f>IF(ISNUMBER(SEARCH(Hauls!$G$351,EZ$2:EZ$202)),MAX(EY$1:EY58)+1,0)</f>
        <v>58</v>
      </c>
      <c r="EZ59" t="s">
        <v>3233</v>
      </c>
      <c r="FA59" t="str">
        <f>IFERROR(VLOOKUP(ROWS(FA$2:FA59),EY$2:EZ$202,2,FALSE),"")</f>
        <v>HAT : H+12</v>
      </c>
      <c r="FB59">
        <f>IF(ISNUMBER(SEARCH(Hauls!$G$352,FC$2:FC$202)),MAX(FB$1:FB58)+1,0)</f>
        <v>58</v>
      </c>
      <c r="FC59" t="s">
        <v>3233</v>
      </c>
      <c r="FD59" t="str">
        <f>IFERROR(VLOOKUP(ROWS(FD$2:FD59),FB$2:FC$202,2,FALSE),"")</f>
        <v>HAT : H+12</v>
      </c>
      <c r="FE59">
        <f>IF(ISNUMBER(SEARCH(Hauls!$G$353,FF$2:FF$202)),MAX(FE$1:FE58)+1,0)</f>
        <v>58</v>
      </c>
      <c r="FF59" t="s">
        <v>3233</v>
      </c>
      <c r="FG59" t="str">
        <f>IFERROR(VLOOKUP(ROWS(FG$2:FG59),FE$2:FF$202,2,FALSE),"")</f>
        <v>HAT : H+12</v>
      </c>
      <c r="FH59">
        <f>IF(ISNUMBER(SEARCH(Hauls!$G$354,FI$2:FI$202)),MAX(FH$1:FH58)+1,0)</f>
        <v>58</v>
      </c>
      <c r="FI59" t="s">
        <v>3233</v>
      </c>
      <c r="FJ59" t="str">
        <f>IFERROR(VLOOKUP(ROWS(FJ$2:FJ59),FH$2:FI$202,2,FALSE),"")</f>
        <v>HAT : H+12</v>
      </c>
      <c r="FK59">
        <f>IF(ISNUMBER(SEARCH(Hauls!$G$355,FL$2:FL$202)),MAX(FK$1:FK58)+1,0)</f>
        <v>58</v>
      </c>
      <c r="FL59" t="s">
        <v>3233</v>
      </c>
      <c r="FM59" t="str">
        <f>IFERROR(VLOOKUP(ROWS(FM$2:FM59),FK$2:FL$202,2,FALSE),"")</f>
        <v>HAT : H+12</v>
      </c>
      <c r="FN59">
        <f>IF(ISNUMBER(SEARCH(Hauls!$G$356,FO$2:FO$202)),MAX(FN$1:FN58)+1,0)</f>
        <v>58</v>
      </c>
      <c r="FO59" t="s">
        <v>3233</v>
      </c>
      <c r="FP59" t="str">
        <f>IFERROR(VLOOKUP(ROWS(FP$2:FP59),FN$2:FO$202,2,FALSE),"")</f>
        <v>HAT : H+12</v>
      </c>
      <c r="FQ59">
        <f>IF(ISNUMBER(SEARCH(Hauls!$G$357,FR$2:FR$202)),MAX(FQ$1:FQ58)+1,0)</f>
        <v>58</v>
      </c>
      <c r="FR59" t="s">
        <v>3233</v>
      </c>
      <c r="FS59" t="str">
        <f>IFERROR(VLOOKUP(ROWS(FS$2:FS59),FQ$2:FR$202,2,FALSE),"")</f>
        <v>HAT : H+12</v>
      </c>
      <c r="FT59">
        <f>IF(ISNUMBER(SEARCH(Hauls!$G$358,FU$2:FU$202)),MAX(FT$1:FT58)+1,0)</f>
        <v>58</v>
      </c>
      <c r="FU59" t="s">
        <v>3233</v>
      </c>
      <c r="FV59" t="str">
        <f>IFERROR(VLOOKUP(ROWS(FV$2:FV59),FT$2:FU$202,2,FALSE),"")</f>
        <v>HAT : H+12</v>
      </c>
      <c r="FW59">
        <f>IF(ISNUMBER(SEARCH(Hauls!$G$359,FX$2:FX$202)),MAX(FW$1:FW58)+1,0)</f>
        <v>58</v>
      </c>
      <c r="FX59" t="s">
        <v>3233</v>
      </c>
      <c r="FY59" t="str">
        <f>IFERROR(VLOOKUP(ROWS(FY$2:FY59),FW$2:FX$202,2,FALSE),"")</f>
        <v>HAT : H+12</v>
      </c>
      <c r="FZ59">
        <f>IF(ISNUMBER(SEARCH(Hauls!$G$360,GA$2:GA$202)),MAX(FZ$1:FZ58)+1,0)</f>
        <v>58</v>
      </c>
      <c r="GA59" t="s">
        <v>3233</v>
      </c>
      <c r="GB59" t="str">
        <f>IFERROR(VLOOKUP(ROWS(GB$2:GB59),FZ$2:GA$202,2,FALSE),"")</f>
        <v>HAT : H+12</v>
      </c>
      <c r="GC59">
        <f>IF(ISNUMBER(SEARCH(Hauls!$G$361,GD$2:GD$202)),MAX(GC$1:GC58)+1,0)</f>
        <v>58</v>
      </c>
      <c r="GD59" t="s">
        <v>3233</v>
      </c>
      <c r="GE59" t="str">
        <f>IFERROR(VLOOKUP(ROWS(GE$2:GE59),GC$2:GD$202,2,FALSE),"")</f>
        <v>HAT : H+12</v>
      </c>
      <c r="GF59">
        <f>IF(ISNUMBER(SEARCH(Hauls!$G$362,GG$2:GG$202)),MAX(GF$1:GF58)+1,0)</f>
        <v>58</v>
      </c>
      <c r="GG59" t="s">
        <v>3233</v>
      </c>
      <c r="GH59" t="str">
        <f>IFERROR(VLOOKUP(ROWS(GH$2:GH59),GF$2:GG$202,2,FALSE),"")</f>
        <v>HAT : H+12</v>
      </c>
      <c r="GI59">
        <f>IF(ISNUMBER(SEARCH(Hauls!$G$363,GJ$2:GJ$202)),MAX(GI$1:GI58)+1,0)</f>
        <v>58</v>
      </c>
      <c r="GJ59" t="s">
        <v>3233</v>
      </c>
      <c r="GK59" t="str">
        <f>IFERROR(VLOOKUP(ROWS(GK$2:GK59),GI$2:GJ$202,2,FALSE),"")</f>
        <v>HAT : H+12</v>
      </c>
      <c r="GL59">
        <f>IF(ISNUMBER(SEARCH(Hauls!$G$364,GM$2:GM$202)),MAX(GL$1:GL58)+1,0)</f>
        <v>58</v>
      </c>
      <c r="GM59" t="s">
        <v>3233</v>
      </c>
      <c r="GN59" t="str">
        <f>IFERROR(VLOOKUP(ROWS(GN$2:GN59),GL$2:GM$202,2,FALSE),"")</f>
        <v>HAT : H+12</v>
      </c>
      <c r="GO59">
        <f>IF(ISNUMBER(SEARCH(Hauls!$G$365,GP$2:GP$202)),MAX(GO$1:GO58)+1,0)</f>
        <v>58</v>
      </c>
      <c r="GP59" t="s">
        <v>3233</v>
      </c>
      <c r="GQ59" t="str">
        <f>IFERROR(VLOOKUP(ROWS(GQ$2:GQ59),GO$2:GP$202,2,FALSE),"")</f>
        <v>HAT : H+12</v>
      </c>
      <c r="GR59">
        <f>IF(ISNUMBER(SEARCH(Hauls!$G$366,GS$2:GS$202)),MAX(GR$1:GR58)+1,0)</f>
        <v>58</v>
      </c>
      <c r="GS59" t="s">
        <v>3233</v>
      </c>
      <c r="GT59" t="str">
        <f>IFERROR(VLOOKUP(ROWS(GT$2:GT59),GR$2:GS$202,2,FALSE),"")</f>
        <v>HAT : H+12</v>
      </c>
      <c r="GU59">
        <f>IF(ISNUMBER(SEARCH(Hauls!$G$366,GV$2:GV$202)),MAX(GU$1:GU58)+1,0)</f>
        <v>58</v>
      </c>
      <c r="GV59" t="s">
        <v>3233</v>
      </c>
      <c r="GW59" t="str">
        <f>IFERROR(VLOOKUP(ROWS(GW$2:GW59),GU$2:GV$202,2,FALSE),"")</f>
        <v>HAT : H+12</v>
      </c>
      <c r="GX59">
        <f>IF(ISNUMBER(SEARCH(Hauls!$G$368,GY$2:GY$202)),MAX(GX$1:GX58)+1,0)</f>
        <v>58</v>
      </c>
      <c r="GY59" t="s">
        <v>3233</v>
      </c>
      <c r="GZ59" t="str">
        <f>IFERROR(VLOOKUP(ROWS(GZ$2:GZ59),GX$2:GY$202,2,FALSE),"")</f>
        <v>HAT : H+12</v>
      </c>
      <c r="HA59">
        <f>IF(ISNUMBER(SEARCH(Hauls!$G$369,HB$2:HB$202)),MAX(HA$1:HA58)+1,0)</f>
        <v>58</v>
      </c>
      <c r="HB59" t="s">
        <v>3233</v>
      </c>
      <c r="HC59" t="str">
        <f>IFERROR(VLOOKUP(ROWS(HC$2:HC59),HA$2:HB$202,2,FALSE),"")</f>
        <v>HAT : H+12</v>
      </c>
      <c r="HD59">
        <f>IF(ISNUMBER(SEARCH(Hauls!$G$370,HE$2:HE$202)),MAX(HD$1:HD58)+1,0)</f>
        <v>58</v>
      </c>
      <c r="HE59" t="s">
        <v>3233</v>
      </c>
      <c r="HF59" t="str">
        <f>IFERROR(VLOOKUP(ROWS(HF$2:HF59),HD$2:HE$202,2,FALSE),"")</f>
        <v>HAT : H+12</v>
      </c>
      <c r="HG59">
        <f>IF(ISNUMBER(SEARCH(Hauls!$G$371,HH$2:HH$202)),MAX(HG$1:HG58)+1,0)</f>
        <v>58</v>
      </c>
      <c r="HH59" t="s">
        <v>3233</v>
      </c>
      <c r="HI59" t="str">
        <f>IFERROR(VLOOKUP(ROWS(HI$2:HI59),HG$2:HH$202,2,FALSE),"")</f>
        <v>HAT : H+12</v>
      </c>
      <c r="HJ59">
        <f>IF(ISNUMBER(SEARCH(Hauls!$G$372,HK$2:HK$202)),MAX(HJ$1:HJ58)+1,0)</f>
        <v>58</v>
      </c>
      <c r="HK59" t="s">
        <v>3233</v>
      </c>
      <c r="HL59" t="str">
        <f>IFERROR(VLOOKUP(ROWS(HL$2:HL59),HJ$2:HK$202,2,FALSE),"")</f>
        <v>HAT : H+12</v>
      </c>
      <c r="HM59">
        <f>IF(ISNUMBER(SEARCH(Hauls!$G$373,HN$2:HN$202)),MAX(HM$1:HM58)+1,0)</f>
        <v>58</v>
      </c>
      <c r="HN59" t="s">
        <v>3233</v>
      </c>
      <c r="HO59" t="str">
        <f>IFERROR(VLOOKUP(ROWS(HO$2:HO59),HM$2:HN$202,2,FALSE),"")</f>
        <v>HAT : H+12</v>
      </c>
      <c r="HP59">
        <f>IF(ISNUMBER(SEARCH(Hauls!$G$374,HQ$2:HQ$202)),MAX(HP$1:HP58)+1,0)</f>
        <v>58</v>
      </c>
      <c r="HQ59" t="s">
        <v>3233</v>
      </c>
      <c r="HR59" t="str">
        <f>IFERROR(VLOOKUP(ROWS(HR$2:HR59),HP$2:HQ$202,2,FALSE),"")</f>
        <v>HAT : H+12</v>
      </c>
      <c r="HS59">
        <f>IF(ISNUMBER(SEARCH(Hauls!$G$375,HT$2:HT$202)),MAX(HS$1:HS58)+1,0)</f>
        <v>58</v>
      </c>
      <c r="HT59" t="s">
        <v>3233</v>
      </c>
      <c r="HU59" t="str">
        <f>IFERROR(VLOOKUP(ROWS(HU$2:HU59),HS$2:HT$202,2,FALSE),"")</f>
        <v>HAT : H+12</v>
      </c>
      <c r="HV59">
        <f>IF(ISNUMBER(SEARCH(Hauls!$G$376,HW$2:HW$202)),MAX(HV$1:HV58)+1,0)</f>
        <v>58</v>
      </c>
      <c r="HW59" t="s">
        <v>3233</v>
      </c>
      <c r="HX59" t="str">
        <f>IFERROR(VLOOKUP(ROWS(HX$2:HX59),HV$2:HW$202,2,FALSE),"")</f>
        <v>HAT : H+12</v>
      </c>
      <c r="HY59">
        <f>IF(ISNUMBER(SEARCH(Hauls!$G$377,HZ$2:HZ$202)),MAX(HY$1:HY58)+1,0)</f>
        <v>58</v>
      </c>
      <c r="HZ59" t="s">
        <v>3233</v>
      </c>
      <c r="IA59" t="str">
        <f>IFERROR(VLOOKUP(ROWS(IA$2:IA59),HY$2:HZ$202,2,FALSE),"")</f>
        <v>HAT : H+12</v>
      </c>
      <c r="IB59">
        <f>IF(ISNUMBER(SEARCH(Hauls!$G$378,IC$2:IC$202)),MAX(IB$1:IB58)+1,0)</f>
        <v>58</v>
      </c>
      <c r="IC59" t="s">
        <v>3233</v>
      </c>
      <c r="ID59" t="str">
        <f>IFERROR(VLOOKUP(ROWS(ID$2:ID59),IB$2:IC$202,2,FALSE),"")</f>
        <v>HAT : H+12</v>
      </c>
      <c r="IE59">
        <f>IF(ISNUMBER(SEARCH(Hauls!$G$379,IF$2:IF$202)),MAX(IE$1:IE58)+1,0)</f>
        <v>58</v>
      </c>
      <c r="IF59" t="s">
        <v>3233</v>
      </c>
      <c r="IG59" t="str">
        <f>IFERROR(VLOOKUP(ROWS(IG$2:IG59),IE$2:IF$202,2,FALSE),"")</f>
        <v>HAT : H+12</v>
      </c>
      <c r="IH59">
        <f>IF(ISNUMBER(SEARCH(Hauls!$G$380,II$2:II$202)),MAX(IH$1:IH58)+1,0)</f>
        <v>58</v>
      </c>
      <c r="II59" t="s">
        <v>3233</v>
      </c>
      <c r="IJ59" t="str">
        <f>IFERROR(VLOOKUP(ROWS(IJ$2:IJ59),IH$2:II$202,2,FALSE),"")</f>
        <v>HAT : H+12</v>
      </c>
      <c r="IK59">
        <f>IF(ISNUMBER(SEARCH(Hauls!$G$381,IL$2:IL$202)),MAX(IK$1:IK58)+1,0)</f>
        <v>58</v>
      </c>
      <c r="IL59" t="s">
        <v>3233</v>
      </c>
      <c r="IM59" t="str">
        <f>IFERROR(VLOOKUP(ROWS(IM$2:IM59),IK$2:IL$202,2,FALSE),"")</f>
        <v>HAT : H+12</v>
      </c>
      <c r="IN59">
        <f>IF(ISNUMBER(SEARCH(Hauls!$G$382,IO$2:IO$202)),MAX(IN$1:IN58)+1,0)</f>
        <v>58</v>
      </c>
      <c r="IO59" t="s">
        <v>3233</v>
      </c>
      <c r="IP59" t="str">
        <f>IFERROR(VLOOKUP(ROWS(IP$2:IP59),IN$2:IO$202,2,FALSE),"")</f>
        <v>HAT : H+12</v>
      </c>
      <c r="IQ59">
        <f>IF(ISNUMBER(SEARCH(Hauls!$G$383,IR$2:IR$202)),MAX(IQ$1:IQ58)+1,0)</f>
        <v>58</v>
      </c>
      <c r="IR59" t="s">
        <v>3233</v>
      </c>
      <c r="IS59" t="str">
        <f>IFERROR(VLOOKUP(ROWS(IS$2:IS59),IQ$2:IR$202,2,FALSE),"")</f>
        <v>HAT : H+12</v>
      </c>
      <c r="IT59">
        <f>IF(ISNUMBER(SEARCH(Hauls!$G$384,IU$2:IU$202)),MAX(IT$1:IT58)+1,0)</f>
        <v>58</v>
      </c>
      <c r="IU59" t="s">
        <v>3233</v>
      </c>
      <c r="IV59" t="str">
        <f>IFERROR(VLOOKUP(ROWS(IV$2:IV59),IT$2:IU$202,2,FALSE),"")</f>
        <v>HAT : H+12</v>
      </c>
      <c r="IW59">
        <f>IF(ISNUMBER(SEARCH(Hauls!$G$385,IX$2:IX$202)),MAX(IW$1:IW58)+1,0)</f>
        <v>58</v>
      </c>
      <c r="IX59" t="s">
        <v>3233</v>
      </c>
      <c r="IY59" t="str">
        <f>IFERROR(VLOOKUP(ROWS(IY$2:IY59),IW$2:IX$202,2,FALSE),"")</f>
        <v>HAT : H+12</v>
      </c>
      <c r="IZ59">
        <f>IF(ISNUMBER(SEARCH(Hauls!$G$386,JA$2:JA$202)),MAX(IZ$1:IZ58)+1,0)</f>
        <v>58</v>
      </c>
      <c r="JA59" t="s">
        <v>3233</v>
      </c>
      <c r="JB59" t="str">
        <f>IFERROR(VLOOKUP(ROWS(JB$2:JB59),IZ$2:JA$202,2,FALSE),"")</f>
        <v>HAT : H+12</v>
      </c>
      <c r="JC59">
        <f>IF(ISNUMBER(SEARCH(Hauls!$G$387,JD$2:JD$202)),MAX(JC$1:JC58)+1,0)</f>
        <v>58</v>
      </c>
      <c r="JD59" t="s">
        <v>3233</v>
      </c>
      <c r="JE59" t="str">
        <f>IFERROR(VLOOKUP(ROWS(JE$2:JE59),JC$2:JD$202,2,FALSE),"")</f>
        <v>HAT : H+12</v>
      </c>
      <c r="JF59">
        <f>IF(ISNUMBER(SEARCH(Hauls!$G$388,JG$2:JG$202)),MAX(JF$1:JF58)+1,0)</f>
        <v>58</v>
      </c>
      <c r="JG59" t="s">
        <v>3233</v>
      </c>
      <c r="JH59" t="str">
        <f>IFERROR(VLOOKUP(ROWS(JH$2:JH59),JF$2:JG$202,2,FALSE),"")</f>
        <v>HAT : H+12</v>
      </c>
      <c r="JI59">
        <f>IF(ISNUMBER(SEARCH(Hauls!$G$389,JJ$2:JJ$202)),MAX(JI$1:JI58)+1,0)</f>
        <v>58</v>
      </c>
      <c r="JJ59" t="s">
        <v>3233</v>
      </c>
      <c r="JK59" t="str">
        <f>IFERROR(VLOOKUP(ROWS(JK$2:JK59),JI$2:JJ$202,2,FALSE),"")</f>
        <v>HAT : H+12</v>
      </c>
      <c r="JL59">
        <f>IF(ISNUMBER(SEARCH(Hauls!$G$390,JM$2:JM$202)),MAX(JL$1:JL58)+1,0)</f>
        <v>58</v>
      </c>
      <c r="JM59" t="s">
        <v>3233</v>
      </c>
      <c r="JN59" t="str">
        <f>IFERROR(VLOOKUP(ROWS(JN$2:JN59),JL$2:JM$202,2,FALSE),"")</f>
        <v>HAT : H+12</v>
      </c>
      <c r="JO59">
        <f>IF(ISNUMBER(SEARCH(Hauls!$G$391,JP$2:JP$202)),MAX(JO$1:JO58)+1,0)</f>
        <v>58</v>
      </c>
      <c r="JP59" t="s">
        <v>3233</v>
      </c>
      <c r="JQ59" t="str">
        <f>IFERROR(VLOOKUP(ROWS(JQ$2:JQ59),JO$2:JP$202,2,FALSE),"")</f>
        <v>HAT : H+12</v>
      </c>
      <c r="JR59">
        <f>IF(ISNUMBER(SEARCH(Hauls!$G$392,JS$2:JS$202)),MAX(JR$1:JR58)+1,0)</f>
        <v>58</v>
      </c>
      <c r="JS59" t="s">
        <v>3233</v>
      </c>
      <c r="JT59" t="str">
        <f>IFERROR(VLOOKUP(ROWS(JT$2:JT59),JR$2:JS$202,2,FALSE),"")</f>
        <v>HAT : H+12</v>
      </c>
      <c r="JU59">
        <f>IF(ISNUMBER(SEARCH(Hauls!$G$393,JV$2:JV$202)),MAX(JU$1:JU58)+1,0)</f>
        <v>58</v>
      </c>
      <c r="JV59" t="s">
        <v>3233</v>
      </c>
      <c r="JW59" t="str">
        <f>IFERROR(VLOOKUP(ROWS(JW$2:JW59),JU$2:JV$202,2,FALSE),"")</f>
        <v>HAT : H+12</v>
      </c>
      <c r="JX59">
        <f>IF(ISNUMBER(SEARCH(Hauls!$G$394,JY$2:JY$202)),MAX(JX$1:JX58)+1,0)</f>
        <v>58</v>
      </c>
      <c r="JY59" t="s">
        <v>3233</v>
      </c>
      <c r="JZ59" t="str">
        <f>IFERROR(VLOOKUP(ROWS(JZ$2:JZ59),JX$2:JY$202,2,FALSE),"")</f>
        <v>HAT : H+12</v>
      </c>
      <c r="KA59">
        <f>IF(ISNUMBER(SEARCH(Hauls!$G$395,KB$2:KB$202)),MAX(KA$1:KA58)+1,0)</f>
        <v>58</v>
      </c>
      <c r="KB59" t="s">
        <v>3233</v>
      </c>
      <c r="KC59" t="str">
        <f>IFERROR(VLOOKUP(ROWS(KC$2:KC59),KA$2:KB$202,2,FALSE),"")</f>
        <v>HAT : H+12</v>
      </c>
      <c r="KD59">
        <f>IF(ISNUMBER(SEARCH(Hauls!$G$396,KE$2:KE$202)),MAX(KD$1:KD58)+1,0)</f>
        <v>58</v>
      </c>
      <c r="KE59" t="s">
        <v>3233</v>
      </c>
      <c r="KF59" t="str">
        <f>IFERROR(VLOOKUP(ROWS(KF$2:KF59),KD$2:KE$202,2,FALSE),"")</f>
        <v>HAT : H+12</v>
      </c>
      <c r="KG59">
        <f>IF(ISNUMBER(SEARCH(Hauls!$G$397,KH$2:KH$202)),MAX(KG$1:KG58)+1,0)</f>
        <v>58</v>
      </c>
      <c r="KH59" t="s">
        <v>3233</v>
      </c>
      <c r="KI59" t="str">
        <f>IFERROR(VLOOKUP(ROWS(KI$2:KI59),KG$2:KH$202,2,FALSE),"")</f>
        <v>HAT : H+12</v>
      </c>
      <c r="KJ59">
        <f>IF(ISNUMBER(SEARCH(Hauls!$G$398,KK$2:KK$202)),MAX(KJ$1:KJ58)+1,0)</f>
        <v>58</v>
      </c>
      <c r="KK59" t="s">
        <v>3233</v>
      </c>
      <c r="KL59" t="str">
        <f>IFERROR(VLOOKUP(ROWS(KL$2:KL59),KJ$2:KK$202,2,FALSE),"")</f>
        <v>HAT : H+12</v>
      </c>
      <c r="KM59">
        <f>IF(ISNUMBER(SEARCH(Hauls!$G$399,KN$2:KN$202)),MAX(KM$1:KM58)+1,0)</f>
        <v>58</v>
      </c>
      <c r="KN59" t="s">
        <v>3233</v>
      </c>
      <c r="KO59" t="str">
        <f>IFERROR(VLOOKUP(ROWS(KO$2:KO59),KM$2:KN$202,2,FALSE),"")</f>
        <v>HAT : H+12</v>
      </c>
      <c r="KP59">
        <f>IF(ISNUMBER(SEARCH(Hauls!$G$400,KQ$2:KQ$202)),MAX(KP$1:KP58)+1,0)</f>
        <v>58</v>
      </c>
      <c r="KQ59" t="s">
        <v>3233</v>
      </c>
      <c r="KR59" t="str">
        <f>IFERROR(VLOOKUP(ROWS(KR$2:KR59),KP$2:KQ$202,2,FALSE),"")</f>
        <v>HAT : H+12</v>
      </c>
    </row>
    <row r="60" spans="1:304" x14ac:dyDescent="0.25">
      <c r="A60" t="s">
        <v>2604</v>
      </c>
      <c r="B60" t="s">
        <v>2605</v>
      </c>
      <c r="C60" t="s">
        <v>648</v>
      </c>
      <c r="D60" t="str">
        <f t="shared" si="0"/>
        <v>HAC : H+C</v>
      </c>
      <c r="E60">
        <f>IF(ISNUMBER(SEARCH(Hauls!$G$301,$F$2:$F$202)),MAX($E$1:E59)+1,0)</f>
        <v>59</v>
      </c>
      <c r="F60" t="s">
        <v>3234</v>
      </c>
      <c r="G60" t="str">
        <f>IFERROR(VLOOKUP(ROWS($G$2:G60),$E$2:$F$202,2,FALSE),"")</f>
        <v>HAC : H+C</v>
      </c>
      <c r="H60">
        <f>IF(ISNUMBER(SEARCH(Hauls!$G$302,I$2:I$202)),MAX(H$1:H59)+1,0)</f>
        <v>59</v>
      </c>
      <c r="I60" t="s">
        <v>3234</v>
      </c>
      <c r="J60" t="str">
        <f>IFERROR(VLOOKUP(ROWS(J$2:J60),H$2:I$202,2,FALSE),"")</f>
        <v>HAC : H+C</v>
      </c>
      <c r="K60">
        <f>IF(ISNUMBER(SEARCH(Hauls!$G$303,L$2:L$202)),MAX(K$1:K59)+1,0)</f>
        <v>59</v>
      </c>
      <c r="L60" t="s">
        <v>3234</v>
      </c>
      <c r="M60" t="str">
        <f>IFERROR(VLOOKUP(ROWS(M$2:M60),K$2:L$202,2,FALSE),"")</f>
        <v>HAC : H+C</v>
      </c>
      <c r="N60">
        <f>IF(ISNUMBER(SEARCH(Hauls!$G$304,O$2:O$202)),MAX(N$1:N59)+1,0)</f>
        <v>59</v>
      </c>
      <c r="O60" t="s">
        <v>3234</v>
      </c>
      <c r="P60" t="str">
        <f>IFERROR(VLOOKUP(ROWS(P$2:P60),N$2:O$202,2,FALSE),"")</f>
        <v>HAC : H+C</v>
      </c>
      <c r="Q60">
        <f>IF(ISNUMBER(SEARCH(Hauls!$G$305,R$2:R$202)),MAX(Q$1:Q59)+1,0)</f>
        <v>59</v>
      </c>
      <c r="R60" t="s">
        <v>3234</v>
      </c>
      <c r="S60" t="str">
        <f>IFERROR(VLOOKUP(ROWS(S$2:S60),Q$2:R$202,2,FALSE),"")</f>
        <v>HAC : H+C</v>
      </c>
      <c r="T60">
        <f>IF(ISNUMBER(SEARCH(Hauls!$G$306,U$2:U$202)),MAX(T$1:T59)+1,0)</f>
        <v>59</v>
      </c>
      <c r="U60" t="s">
        <v>3234</v>
      </c>
      <c r="V60" t="str">
        <f>IFERROR(VLOOKUP(ROWS(V$2:V60),T$2:U$202,2,FALSE),"")</f>
        <v>HAC : H+C</v>
      </c>
      <c r="W60">
        <f>IF(ISNUMBER(SEARCH(Hauls!$G$307,X$2:X$202)),MAX(W$1:W59)+1,0)</f>
        <v>59</v>
      </c>
      <c r="X60" t="s">
        <v>3234</v>
      </c>
      <c r="Y60" t="str">
        <f>IFERROR(VLOOKUP(ROWS(Y$2:Y60),W$2:X$202,2,FALSE),"")</f>
        <v>HAC : H+C</v>
      </c>
      <c r="Z60">
        <f>IF(ISNUMBER(SEARCH(Hauls!$G$308,AA$2:AA$202)),MAX(Z$1:Z59)+1,0)</f>
        <v>59</v>
      </c>
      <c r="AA60" t="s">
        <v>3234</v>
      </c>
      <c r="AB60" t="str">
        <f>IFERROR(VLOOKUP(ROWS(AB$2:AB60),Z$2:AA$202,2,FALSE),"")</f>
        <v>HAC : H+C</v>
      </c>
      <c r="AC60">
        <f>IF(ISNUMBER(SEARCH(Hauls!$G$309,AD$2:AD$202)),MAX(AC$1:AC59)+1,0)</f>
        <v>59</v>
      </c>
      <c r="AD60" t="s">
        <v>3234</v>
      </c>
      <c r="AE60" t="str">
        <f>IFERROR(VLOOKUP(ROWS(AE$2:AE60),AC$2:AD$202,2,FALSE),"")</f>
        <v>HAC : H+C</v>
      </c>
      <c r="AF60">
        <f>IF(ISNUMBER(SEARCH(Hauls!$G$310,AG$2:AG$202)),MAX(AF$1:AF59)+1,0)</f>
        <v>59</v>
      </c>
      <c r="AG60" t="s">
        <v>3234</v>
      </c>
      <c r="AH60" t="str">
        <f>IFERROR(VLOOKUP(ROWS(AH$2:AH60),AF$2:AG$202,2,FALSE),"")</f>
        <v>HAC : H+C</v>
      </c>
      <c r="AI60">
        <f>IF(ISNUMBER(SEARCH(Hauls!$G$311,AJ$2:AJ$202)),MAX(AI$1:AI59)+1,0)</f>
        <v>59</v>
      </c>
      <c r="AJ60" t="s">
        <v>3234</v>
      </c>
      <c r="AK60" t="str">
        <f>IFERROR(VLOOKUP(ROWS(AK$2:AK60),AI$2:AJ$202,2,FALSE),"")</f>
        <v>HAC : H+C</v>
      </c>
      <c r="AL60">
        <f>IF(ISNUMBER(SEARCH(Hauls!$G$312,AM$2:AM$202)),MAX(AL$1:AL59)+1,0)</f>
        <v>59</v>
      </c>
      <c r="AM60" t="s">
        <v>3234</v>
      </c>
      <c r="AN60" t="str">
        <f>IFERROR(VLOOKUP(ROWS(AN$2:AN60),AL$2:AM$202,2,FALSE),"")</f>
        <v>HAC : H+C</v>
      </c>
      <c r="AO60">
        <f>IF(ISNUMBER(SEARCH(Hauls!$G$313,AP$2:AP$202)),MAX(AO$1:AO59)+1,0)</f>
        <v>59</v>
      </c>
      <c r="AP60" t="s">
        <v>3234</v>
      </c>
      <c r="AQ60" t="str">
        <f>IFERROR(VLOOKUP(ROWS(AQ$2:AQ60),AO$2:AP$202,2,FALSE),"")</f>
        <v>HAC : H+C</v>
      </c>
      <c r="AR60">
        <f>IF(ISNUMBER(SEARCH(Hauls!$G$314,AS$2:AS$202)),MAX(AR$1:AR59)+1,0)</f>
        <v>59</v>
      </c>
      <c r="AS60" t="s">
        <v>3234</v>
      </c>
      <c r="AT60" t="str">
        <f>IFERROR(VLOOKUP(ROWS(AT$2:AT60),AR$2:AS$202,2,FALSE),"")</f>
        <v>HAC : H+C</v>
      </c>
      <c r="AU60">
        <f>IF(ISNUMBER(SEARCH(Hauls!$G$315,AV$2:AV$202)),MAX(AU$1:AU59)+1,0)</f>
        <v>59</v>
      </c>
      <c r="AV60" t="s">
        <v>3234</v>
      </c>
      <c r="AW60" t="str">
        <f>IFERROR(VLOOKUP(ROWS(AW$2:AW60),AU$2:AV$202,2,FALSE),"")</f>
        <v>HAC : H+C</v>
      </c>
      <c r="AX60">
        <f>IF(ISNUMBER(SEARCH(Hauls!$G$316,AY$2:AY$202)),MAX(AX$1:AX59)+1,0)</f>
        <v>59</v>
      </c>
      <c r="AY60" t="s">
        <v>3234</v>
      </c>
      <c r="AZ60" t="str">
        <f>IFERROR(VLOOKUP(ROWS(AZ$2:AZ60),AX$2:AY$202,2,FALSE),"")</f>
        <v>HAC : H+C</v>
      </c>
      <c r="BA60">
        <f>IF(ISNUMBER(SEARCH(Hauls!$G$317,BB$2:BB$202)),MAX(BA$1:BA59)+1,0)</f>
        <v>59</v>
      </c>
      <c r="BB60" t="s">
        <v>3234</v>
      </c>
      <c r="BC60" t="str">
        <f>IFERROR(VLOOKUP(ROWS(BC$2:BC60),BA$2:BB$202,2,FALSE),"")</f>
        <v>HAC : H+C</v>
      </c>
      <c r="BD60">
        <f>IF(ISNUMBER(SEARCH(Hauls!$G$318,BE$2:BE$202)),MAX(BD$1:BD59)+1,0)</f>
        <v>59</v>
      </c>
      <c r="BE60" t="s">
        <v>3234</v>
      </c>
      <c r="BF60" t="str">
        <f>IFERROR(VLOOKUP(ROWS(BF$2:BF60),BD$2:BE$202,2,FALSE),"")</f>
        <v>HAC : H+C</v>
      </c>
      <c r="BG60">
        <f>IF(ISNUMBER(SEARCH(Hauls!$G$319,BH$2:BH$202)),MAX(BG$1:BG59)+1,0)</f>
        <v>59</v>
      </c>
      <c r="BH60" t="s">
        <v>3234</v>
      </c>
      <c r="BI60" t="str">
        <f>IFERROR(VLOOKUP(ROWS(BI$2:BI60),BG$2:BH$202,2,FALSE),"")</f>
        <v>HAC : H+C</v>
      </c>
      <c r="BJ60">
        <f>IF(ISNUMBER(SEARCH(Hauls!$G$320,BK$2:BK$202)),MAX(BJ$1:BJ59)+1,0)</f>
        <v>59</v>
      </c>
      <c r="BK60" t="s">
        <v>3234</v>
      </c>
      <c r="BL60" t="str">
        <f>IFERROR(VLOOKUP(ROWS(BL$2:BL60),BJ$2:BK$202,2,FALSE),"")</f>
        <v>HAC : H+C</v>
      </c>
      <c r="BM60">
        <f>IF(ISNUMBER(SEARCH(Hauls!$G$321,BN$2:BN$202)),MAX(BM$1:BM59)+1,0)</f>
        <v>59</v>
      </c>
      <c r="BN60" t="s">
        <v>3234</v>
      </c>
      <c r="BO60" t="str">
        <f>IFERROR(VLOOKUP(ROWS(BO$2:BO60),BM$2:BN$202,2,FALSE),"")</f>
        <v>HAC : H+C</v>
      </c>
      <c r="BP60">
        <f>IF(ISNUMBER(SEARCH(Hauls!$G$322,BQ$2:BQ$202)),MAX(BP$1:BP59)+1,0)</f>
        <v>59</v>
      </c>
      <c r="BQ60" t="s">
        <v>3234</v>
      </c>
      <c r="BR60" t="str">
        <f>IFERROR(VLOOKUP(ROWS(BR$2:BR60),BP$2:BQ$202,2,FALSE),"")</f>
        <v>HAC : H+C</v>
      </c>
      <c r="BS60">
        <f>IF(ISNUMBER(SEARCH(Hauls!$G$323,BT$2:BT$202)),MAX(BS$1:BS59)+1,0)</f>
        <v>59</v>
      </c>
      <c r="BT60" t="s">
        <v>3234</v>
      </c>
      <c r="BU60" t="str">
        <f>IFERROR(VLOOKUP(ROWS(BU$2:BU60),BS$2:BT$202,2,FALSE),"")</f>
        <v>HAC : H+C</v>
      </c>
      <c r="BV60">
        <f>IF(ISNUMBER(SEARCH(Hauls!$G$324,BW$2:BW$202)),MAX(BV$1:BV59)+1,0)</f>
        <v>59</v>
      </c>
      <c r="BW60" t="s">
        <v>3234</v>
      </c>
      <c r="BX60" t="str">
        <f>IFERROR(VLOOKUP(ROWS(BX$2:BX60),BV$2:BW$202,2,FALSE),"")</f>
        <v>HAC : H+C</v>
      </c>
      <c r="BY60">
        <f>IF(ISNUMBER(SEARCH(Hauls!$G$325,BZ$2:BZ$202)),MAX(BY$1:BY59)+1,0)</f>
        <v>59</v>
      </c>
      <c r="BZ60" t="s">
        <v>3234</v>
      </c>
      <c r="CA60" t="str">
        <f>IFERROR(VLOOKUP(ROWS(CA$2:CA60),BY$2:BZ$202,2,FALSE),"")</f>
        <v>HAC : H+C</v>
      </c>
      <c r="CB60">
        <f>IF(ISNUMBER(SEARCH(Hauls!$G$326,CC$2:CC$202)),MAX(CB$1:CB59)+1,0)</f>
        <v>59</v>
      </c>
      <c r="CC60" t="s">
        <v>3234</v>
      </c>
      <c r="CD60" t="str">
        <f>IFERROR(VLOOKUP(ROWS(CD$2:CD60),CB$2:CC$202,2,FALSE),"")</f>
        <v>HAC : H+C</v>
      </c>
      <c r="CE60">
        <f>IF(ISNUMBER(SEARCH(Hauls!$G$327,CF$2:CF$202)),MAX(CE$1:CE59)+1,0)</f>
        <v>59</v>
      </c>
      <c r="CF60" t="s">
        <v>3234</v>
      </c>
      <c r="CG60" t="str">
        <f>IFERROR(VLOOKUP(ROWS(CG$2:CG60),CE$2:CF$202,2,FALSE),"")</f>
        <v>HAC : H+C</v>
      </c>
      <c r="CH60">
        <f>IF(ISNUMBER(SEARCH(Hauls!$G$328,CI$2:CI$202)),MAX(CH$1:CH59)+1,0)</f>
        <v>59</v>
      </c>
      <c r="CI60" t="s">
        <v>3234</v>
      </c>
      <c r="CJ60" t="str">
        <f>IFERROR(VLOOKUP(ROWS(CJ$2:CJ60),CH$2:CI$202,2,FALSE),"")</f>
        <v>HAC : H+C</v>
      </c>
      <c r="CK60">
        <f>IF(ISNUMBER(SEARCH(Hauls!$G$329,CL$2:CL$202)),MAX(CK$1:CK59)+1,0)</f>
        <v>59</v>
      </c>
      <c r="CL60" t="s">
        <v>3234</v>
      </c>
      <c r="CM60" t="str">
        <f>IFERROR(VLOOKUP(ROWS(CM$2:CM60),CK$2:CL$202,2,FALSE),"")</f>
        <v>HAC : H+C</v>
      </c>
      <c r="CN60">
        <f>IF(ISNUMBER(SEARCH(Hauls!$G$330,CO$2:CO$202)),MAX(CN$1:CN59)+1,0)</f>
        <v>59</v>
      </c>
      <c r="CO60" t="s">
        <v>3234</v>
      </c>
      <c r="CP60" t="str">
        <f>IFERROR(VLOOKUP(ROWS(CP$2:CP60),CN$2:CO$202,2,FALSE),"")</f>
        <v>HAC : H+C</v>
      </c>
      <c r="CQ60">
        <f>IF(ISNUMBER(SEARCH(Hauls!$G$331,CR$2:CR$202)),MAX(CQ$1:CQ59)+1,0)</f>
        <v>59</v>
      </c>
      <c r="CR60" t="s">
        <v>3234</v>
      </c>
      <c r="CS60" t="str">
        <f>IFERROR(VLOOKUP(ROWS(CS$2:CS60),CQ$2:CR$202,2,FALSE),"")</f>
        <v>HAC : H+C</v>
      </c>
      <c r="CT60">
        <f>IF(ISNUMBER(SEARCH(Hauls!$G$332,CU$2:CU$202)),MAX(CT$1:CT59)+1,0)</f>
        <v>59</v>
      </c>
      <c r="CU60" t="s">
        <v>3234</v>
      </c>
      <c r="CV60" t="str">
        <f>IFERROR(VLOOKUP(ROWS(CV$2:CV60),CT$2:CU$202,2,FALSE),"")</f>
        <v>HAC : H+C</v>
      </c>
      <c r="CW60">
        <f>IF(ISNUMBER(SEARCH(Hauls!$G$333,CX$2:CX$202)),MAX(CW$1:CW59)+1,0)</f>
        <v>59</v>
      </c>
      <c r="CX60" t="s">
        <v>3234</v>
      </c>
      <c r="CY60" t="str">
        <f>IFERROR(VLOOKUP(ROWS(CY$2:CY60),CW$2:CX$202,2,FALSE),"")</f>
        <v>HAC : H+C</v>
      </c>
      <c r="CZ60">
        <f>IF(ISNUMBER(SEARCH(Hauls!$G$334,DA$2:DA$202)),MAX(CZ$1:CZ59)+1,0)</f>
        <v>59</v>
      </c>
      <c r="DA60" t="s">
        <v>3234</v>
      </c>
      <c r="DB60" t="str">
        <f>IFERROR(VLOOKUP(ROWS(DB$2:DB60),CZ$2:DA$202,2,FALSE),"")</f>
        <v>HAC : H+C</v>
      </c>
      <c r="DC60">
        <f>IF(ISNUMBER(SEARCH(Hauls!$G$335,DD$2:DD$202)),MAX(DC$1:DC59)+1,0)</f>
        <v>59</v>
      </c>
      <c r="DD60" t="s">
        <v>3234</v>
      </c>
      <c r="DE60" t="str">
        <f>IFERROR(VLOOKUP(ROWS(DE$2:DE60),DC$2:DD$202,2,FALSE),"")</f>
        <v>HAC : H+C</v>
      </c>
      <c r="DF60">
        <f>IF(ISNUMBER(SEARCH(Hauls!$G$336,DG$2:DG$202)),MAX(DF$1:DF59)+1,0)</f>
        <v>59</v>
      </c>
      <c r="DG60" t="s">
        <v>3234</v>
      </c>
      <c r="DH60" t="str">
        <f>IFERROR(VLOOKUP(ROWS(DH$2:DH60),DF$2:DG$202,2,FALSE),"")</f>
        <v>HAC : H+C</v>
      </c>
      <c r="DI60">
        <f>IF(ISNUMBER(SEARCH(Hauls!$G$337,DJ$2:DJ$202)),MAX(DI$1:DI59)+1,0)</f>
        <v>59</v>
      </c>
      <c r="DJ60" t="s">
        <v>3234</v>
      </c>
      <c r="DK60" t="str">
        <f>IFERROR(VLOOKUP(ROWS(DK$2:DK60),DI$2:DJ$202,2,FALSE),"")</f>
        <v>HAC : H+C</v>
      </c>
      <c r="DL60">
        <f>IF(ISNUMBER(SEARCH(Hauls!$G$338,DM$2:DM$202)),MAX(DL$1:DL59)+1,0)</f>
        <v>59</v>
      </c>
      <c r="DM60" t="s">
        <v>3234</v>
      </c>
      <c r="DN60" t="str">
        <f>IFERROR(VLOOKUP(ROWS(DN$2:DN60),DL$2:DM$202,2,FALSE),"")</f>
        <v>HAC : H+C</v>
      </c>
      <c r="DO60">
        <f>IF(ISNUMBER(SEARCH(Hauls!$G$339,DP$2:DP$202)),MAX(DO$1:DO59)+1,0)</f>
        <v>59</v>
      </c>
      <c r="DP60" t="s">
        <v>3234</v>
      </c>
      <c r="DQ60" t="str">
        <f>IFERROR(VLOOKUP(ROWS(DQ$2:DQ60),DO$2:DP$202,2,FALSE),"")</f>
        <v>HAC : H+C</v>
      </c>
      <c r="DR60">
        <f>IF(ISNUMBER(SEARCH(Hauls!$G$340,DS$2:DS$202)),MAX(DR$1:DR59)+1,0)</f>
        <v>59</v>
      </c>
      <c r="DS60" t="s">
        <v>3234</v>
      </c>
      <c r="DT60" t="str">
        <f>IFERROR(VLOOKUP(ROWS(DT$2:DT60),DR$2:DS$202,2,FALSE),"")</f>
        <v>HAC : H+C</v>
      </c>
      <c r="DU60">
        <f>IF(ISNUMBER(SEARCH(Hauls!$G$341,DV$2:DV$202)),MAX(DU$1:DU59)+1,0)</f>
        <v>59</v>
      </c>
      <c r="DV60" t="s">
        <v>3234</v>
      </c>
      <c r="DW60" t="str">
        <f>IFERROR(VLOOKUP(ROWS(DW$2:DW60),DU$2:DV$202,2,FALSE),"")</f>
        <v>HAC : H+C</v>
      </c>
      <c r="DX60">
        <f>IF(ISNUMBER(SEARCH(Hauls!$G$342,DY$2:DY$202)),MAX(DX$1:DX59)+1,0)</f>
        <v>59</v>
      </c>
      <c r="DY60" t="s">
        <v>3234</v>
      </c>
      <c r="DZ60" t="str">
        <f>IFERROR(VLOOKUP(ROWS(DZ$2:DZ60),DX$2:DY$202,2,FALSE),"")</f>
        <v>HAC : H+C</v>
      </c>
      <c r="EA60">
        <f>IF(ISNUMBER(SEARCH(Hauls!$G$343,EB$2:EB$202)),MAX(EA$1:EA59)+1,0)</f>
        <v>59</v>
      </c>
      <c r="EB60" t="s">
        <v>3234</v>
      </c>
      <c r="EC60" t="str">
        <f>IFERROR(VLOOKUP(ROWS(EC$2:EC60),EA$2:EB$202,2,FALSE),"")</f>
        <v>HAC : H+C</v>
      </c>
      <c r="ED60">
        <f>IF(ISNUMBER(SEARCH(Hauls!$G$344,EE$2:EE$202)),MAX(ED$1:ED59)+1,0)</f>
        <v>59</v>
      </c>
      <c r="EE60" t="s">
        <v>3234</v>
      </c>
      <c r="EF60" t="str">
        <f>IFERROR(VLOOKUP(ROWS(EF$2:EF60),ED$2:EE$202,2,FALSE),"")</f>
        <v>HAC : H+C</v>
      </c>
      <c r="EG60">
        <f>IF(ISNUMBER(SEARCH(Hauls!$G$345,EH$2:EH$202)),MAX(EG$1:EG59)+1,0)</f>
        <v>59</v>
      </c>
      <c r="EH60" t="s">
        <v>3234</v>
      </c>
      <c r="EI60" t="str">
        <f>IFERROR(VLOOKUP(ROWS(EI$2:EI60),EG$2:EH$202,2,FALSE),"")</f>
        <v>HAC : H+C</v>
      </c>
      <c r="EJ60">
        <f>IF(ISNUMBER(SEARCH(Hauls!$G$346,EK$2:EK$202)),MAX(EJ$1:EJ59)+1,0)</f>
        <v>59</v>
      </c>
      <c r="EK60" t="s">
        <v>3234</v>
      </c>
      <c r="EL60" t="str">
        <f>IFERROR(VLOOKUP(ROWS(EL$2:EL60),EJ$2:EK$202,2,FALSE),"")</f>
        <v>HAC : H+C</v>
      </c>
      <c r="EM60">
        <f>IF(ISNUMBER(SEARCH(Hauls!$G$347,EN$2:EN$202)),MAX(EM$1:EM59)+1,0)</f>
        <v>59</v>
      </c>
      <c r="EN60" t="s">
        <v>3234</v>
      </c>
      <c r="EO60" t="str">
        <f>IFERROR(VLOOKUP(ROWS(EO$2:EO60),EM$2:EN$202,2,FALSE),"")</f>
        <v>HAC : H+C</v>
      </c>
      <c r="EP60">
        <f>IF(ISNUMBER(SEARCH(Hauls!$G$348,EQ$2:EQ$202)),MAX(EP$1:EP59)+1,0)</f>
        <v>59</v>
      </c>
      <c r="EQ60" t="s">
        <v>3234</v>
      </c>
      <c r="ER60" t="str">
        <f>IFERROR(VLOOKUP(ROWS(ER$2:ER60),EP$2:EQ$202,2,FALSE),"")</f>
        <v>HAC : H+C</v>
      </c>
      <c r="ES60">
        <f>IF(ISNUMBER(SEARCH(Hauls!$G$349,ET$2:ET$202)),MAX(ES$1:ES59)+1,0)</f>
        <v>59</v>
      </c>
      <c r="ET60" t="s">
        <v>3234</v>
      </c>
      <c r="EU60" t="str">
        <f>IFERROR(VLOOKUP(ROWS(EU$2:EU60),ES$2:ET$202,2,FALSE),"")</f>
        <v>HAC : H+C</v>
      </c>
      <c r="EV60">
        <f>IF(ISNUMBER(SEARCH(Hauls!$G$350,EW$2:EW$202)),MAX(EV$1:EV59)+1,0)</f>
        <v>59</v>
      </c>
      <c r="EW60" t="s">
        <v>3234</v>
      </c>
      <c r="EX60" t="str">
        <f>IFERROR(VLOOKUP(ROWS(EX$2:EX60),EV$2:EW$202,2,FALSE),"")</f>
        <v>HAC : H+C</v>
      </c>
      <c r="EY60">
        <f>IF(ISNUMBER(SEARCH(Hauls!$G$351,EZ$2:EZ$202)),MAX(EY$1:EY59)+1,0)</f>
        <v>59</v>
      </c>
      <c r="EZ60" t="s">
        <v>3234</v>
      </c>
      <c r="FA60" t="str">
        <f>IFERROR(VLOOKUP(ROWS(FA$2:FA60),EY$2:EZ$202,2,FALSE),"")</f>
        <v>HAC : H+C</v>
      </c>
      <c r="FB60">
        <f>IF(ISNUMBER(SEARCH(Hauls!$G$352,FC$2:FC$202)),MAX(FB$1:FB59)+1,0)</f>
        <v>59</v>
      </c>
      <c r="FC60" t="s">
        <v>3234</v>
      </c>
      <c r="FD60" t="str">
        <f>IFERROR(VLOOKUP(ROWS(FD$2:FD60),FB$2:FC$202,2,FALSE),"")</f>
        <v>HAC : H+C</v>
      </c>
      <c r="FE60">
        <f>IF(ISNUMBER(SEARCH(Hauls!$G$353,FF$2:FF$202)),MAX(FE$1:FE59)+1,0)</f>
        <v>59</v>
      </c>
      <c r="FF60" t="s">
        <v>3234</v>
      </c>
      <c r="FG60" t="str">
        <f>IFERROR(VLOOKUP(ROWS(FG$2:FG60),FE$2:FF$202,2,FALSE),"")</f>
        <v>HAC : H+C</v>
      </c>
      <c r="FH60">
        <f>IF(ISNUMBER(SEARCH(Hauls!$G$354,FI$2:FI$202)),MAX(FH$1:FH59)+1,0)</f>
        <v>59</v>
      </c>
      <c r="FI60" t="s">
        <v>3234</v>
      </c>
      <c r="FJ60" t="str">
        <f>IFERROR(VLOOKUP(ROWS(FJ$2:FJ60),FH$2:FI$202,2,FALSE),"")</f>
        <v>HAC : H+C</v>
      </c>
      <c r="FK60">
        <f>IF(ISNUMBER(SEARCH(Hauls!$G$355,FL$2:FL$202)),MAX(FK$1:FK59)+1,0)</f>
        <v>59</v>
      </c>
      <c r="FL60" t="s">
        <v>3234</v>
      </c>
      <c r="FM60" t="str">
        <f>IFERROR(VLOOKUP(ROWS(FM$2:FM60),FK$2:FL$202,2,FALSE),"")</f>
        <v>HAC : H+C</v>
      </c>
      <c r="FN60">
        <f>IF(ISNUMBER(SEARCH(Hauls!$G$356,FO$2:FO$202)),MAX(FN$1:FN59)+1,0)</f>
        <v>59</v>
      </c>
      <c r="FO60" t="s">
        <v>3234</v>
      </c>
      <c r="FP60" t="str">
        <f>IFERROR(VLOOKUP(ROWS(FP$2:FP60),FN$2:FO$202,2,FALSE),"")</f>
        <v>HAC : H+C</v>
      </c>
      <c r="FQ60">
        <f>IF(ISNUMBER(SEARCH(Hauls!$G$357,FR$2:FR$202)),MAX(FQ$1:FQ59)+1,0)</f>
        <v>59</v>
      </c>
      <c r="FR60" t="s">
        <v>3234</v>
      </c>
      <c r="FS60" t="str">
        <f>IFERROR(VLOOKUP(ROWS(FS$2:FS60),FQ$2:FR$202,2,FALSE),"")</f>
        <v>HAC : H+C</v>
      </c>
      <c r="FT60">
        <f>IF(ISNUMBER(SEARCH(Hauls!$G$358,FU$2:FU$202)),MAX(FT$1:FT59)+1,0)</f>
        <v>59</v>
      </c>
      <c r="FU60" t="s">
        <v>3234</v>
      </c>
      <c r="FV60" t="str">
        <f>IFERROR(VLOOKUP(ROWS(FV$2:FV60),FT$2:FU$202,2,FALSE),"")</f>
        <v>HAC : H+C</v>
      </c>
      <c r="FW60">
        <f>IF(ISNUMBER(SEARCH(Hauls!$G$359,FX$2:FX$202)),MAX(FW$1:FW59)+1,0)</f>
        <v>59</v>
      </c>
      <c r="FX60" t="s">
        <v>3234</v>
      </c>
      <c r="FY60" t="str">
        <f>IFERROR(VLOOKUP(ROWS(FY$2:FY60),FW$2:FX$202,2,FALSE),"")</f>
        <v>HAC : H+C</v>
      </c>
      <c r="FZ60">
        <f>IF(ISNUMBER(SEARCH(Hauls!$G$360,GA$2:GA$202)),MAX(FZ$1:FZ59)+1,0)</f>
        <v>59</v>
      </c>
      <c r="GA60" t="s">
        <v>3234</v>
      </c>
      <c r="GB60" t="str">
        <f>IFERROR(VLOOKUP(ROWS(GB$2:GB60),FZ$2:GA$202,2,FALSE),"")</f>
        <v>HAC : H+C</v>
      </c>
      <c r="GC60">
        <f>IF(ISNUMBER(SEARCH(Hauls!$G$361,GD$2:GD$202)),MAX(GC$1:GC59)+1,0)</f>
        <v>59</v>
      </c>
      <c r="GD60" t="s">
        <v>3234</v>
      </c>
      <c r="GE60" t="str">
        <f>IFERROR(VLOOKUP(ROWS(GE$2:GE60),GC$2:GD$202,2,FALSE),"")</f>
        <v>HAC : H+C</v>
      </c>
      <c r="GF60">
        <f>IF(ISNUMBER(SEARCH(Hauls!$G$362,GG$2:GG$202)),MAX(GF$1:GF59)+1,0)</f>
        <v>59</v>
      </c>
      <c r="GG60" t="s">
        <v>3234</v>
      </c>
      <c r="GH60" t="str">
        <f>IFERROR(VLOOKUP(ROWS(GH$2:GH60),GF$2:GG$202,2,FALSE),"")</f>
        <v>HAC : H+C</v>
      </c>
      <c r="GI60">
        <f>IF(ISNUMBER(SEARCH(Hauls!$G$363,GJ$2:GJ$202)),MAX(GI$1:GI59)+1,0)</f>
        <v>59</v>
      </c>
      <c r="GJ60" t="s">
        <v>3234</v>
      </c>
      <c r="GK60" t="str">
        <f>IFERROR(VLOOKUP(ROWS(GK$2:GK60),GI$2:GJ$202,2,FALSE),"")</f>
        <v>HAC : H+C</v>
      </c>
      <c r="GL60">
        <f>IF(ISNUMBER(SEARCH(Hauls!$G$364,GM$2:GM$202)),MAX(GL$1:GL59)+1,0)</f>
        <v>59</v>
      </c>
      <c r="GM60" t="s">
        <v>3234</v>
      </c>
      <c r="GN60" t="str">
        <f>IFERROR(VLOOKUP(ROWS(GN$2:GN60),GL$2:GM$202,2,FALSE),"")</f>
        <v>HAC : H+C</v>
      </c>
      <c r="GO60">
        <f>IF(ISNUMBER(SEARCH(Hauls!$G$365,GP$2:GP$202)),MAX(GO$1:GO59)+1,0)</f>
        <v>59</v>
      </c>
      <c r="GP60" t="s">
        <v>3234</v>
      </c>
      <c r="GQ60" t="str">
        <f>IFERROR(VLOOKUP(ROWS(GQ$2:GQ60),GO$2:GP$202,2,FALSE),"")</f>
        <v>HAC : H+C</v>
      </c>
      <c r="GR60">
        <f>IF(ISNUMBER(SEARCH(Hauls!$G$366,GS$2:GS$202)),MAX(GR$1:GR59)+1,0)</f>
        <v>59</v>
      </c>
      <c r="GS60" t="s">
        <v>3234</v>
      </c>
      <c r="GT60" t="str">
        <f>IFERROR(VLOOKUP(ROWS(GT$2:GT60),GR$2:GS$202,2,FALSE),"")</f>
        <v>HAC : H+C</v>
      </c>
      <c r="GU60">
        <f>IF(ISNUMBER(SEARCH(Hauls!$G$366,GV$2:GV$202)),MAX(GU$1:GU59)+1,0)</f>
        <v>59</v>
      </c>
      <c r="GV60" t="s">
        <v>3234</v>
      </c>
      <c r="GW60" t="str">
        <f>IFERROR(VLOOKUP(ROWS(GW$2:GW60),GU$2:GV$202,2,FALSE),"")</f>
        <v>HAC : H+C</v>
      </c>
      <c r="GX60">
        <f>IF(ISNUMBER(SEARCH(Hauls!$G$368,GY$2:GY$202)),MAX(GX$1:GX59)+1,0)</f>
        <v>59</v>
      </c>
      <c r="GY60" t="s">
        <v>3234</v>
      </c>
      <c r="GZ60" t="str">
        <f>IFERROR(VLOOKUP(ROWS(GZ$2:GZ60),GX$2:GY$202,2,FALSE),"")</f>
        <v>HAC : H+C</v>
      </c>
      <c r="HA60">
        <f>IF(ISNUMBER(SEARCH(Hauls!$G$369,HB$2:HB$202)),MAX(HA$1:HA59)+1,0)</f>
        <v>59</v>
      </c>
      <c r="HB60" t="s">
        <v>3234</v>
      </c>
      <c r="HC60" t="str">
        <f>IFERROR(VLOOKUP(ROWS(HC$2:HC60),HA$2:HB$202,2,FALSE),"")</f>
        <v>HAC : H+C</v>
      </c>
      <c r="HD60">
        <f>IF(ISNUMBER(SEARCH(Hauls!$G$370,HE$2:HE$202)),MAX(HD$1:HD59)+1,0)</f>
        <v>59</v>
      </c>
      <c r="HE60" t="s">
        <v>3234</v>
      </c>
      <c r="HF60" t="str">
        <f>IFERROR(VLOOKUP(ROWS(HF$2:HF60),HD$2:HE$202,2,FALSE),"")</f>
        <v>HAC : H+C</v>
      </c>
      <c r="HG60">
        <f>IF(ISNUMBER(SEARCH(Hauls!$G$371,HH$2:HH$202)),MAX(HG$1:HG59)+1,0)</f>
        <v>59</v>
      </c>
      <c r="HH60" t="s">
        <v>3234</v>
      </c>
      <c r="HI60" t="str">
        <f>IFERROR(VLOOKUP(ROWS(HI$2:HI60),HG$2:HH$202,2,FALSE),"")</f>
        <v>HAC : H+C</v>
      </c>
      <c r="HJ60">
        <f>IF(ISNUMBER(SEARCH(Hauls!$G$372,HK$2:HK$202)),MAX(HJ$1:HJ59)+1,0)</f>
        <v>59</v>
      </c>
      <c r="HK60" t="s">
        <v>3234</v>
      </c>
      <c r="HL60" t="str">
        <f>IFERROR(VLOOKUP(ROWS(HL$2:HL60),HJ$2:HK$202,2,FALSE),"")</f>
        <v>HAC : H+C</v>
      </c>
      <c r="HM60">
        <f>IF(ISNUMBER(SEARCH(Hauls!$G$373,HN$2:HN$202)),MAX(HM$1:HM59)+1,0)</f>
        <v>59</v>
      </c>
      <c r="HN60" t="s">
        <v>3234</v>
      </c>
      <c r="HO60" t="str">
        <f>IFERROR(VLOOKUP(ROWS(HO$2:HO60),HM$2:HN$202,2,FALSE),"")</f>
        <v>HAC : H+C</v>
      </c>
      <c r="HP60">
        <f>IF(ISNUMBER(SEARCH(Hauls!$G$374,HQ$2:HQ$202)),MAX(HP$1:HP59)+1,0)</f>
        <v>59</v>
      </c>
      <c r="HQ60" t="s">
        <v>3234</v>
      </c>
      <c r="HR60" t="str">
        <f>IFERROR(VLOOKUP(ROWS(HR$2:HR60),HP$2:HQ$202,2,FALSE),"")</f>
        <v>HAC : H+C</v>
      </c>
      <c r="HS60">
        <f>IF(ISNUMBER(SEARCH(Hauls!$G$375,HT$2:HT$202)),MAX(HS$1:HS59)+1,0)</f>
        <v>59</v>
      </c>
      <c r="HT60" t="s">
        <v>3234</v>
      </c>
      <c r="HU60" t="str">
        <f>IFERROR(VLOOKUP(ROWS(HU$2:HU60),HS$2:HT$202,2,FALSE),"")</f>
        <v>HAC : H+C</v>
      </c>
      <c r="HV60">
        <f>IF(ISNUMBER(SEARCH(Hauls!$G$376,HW$2:HW$202)),MAX(HV$1:HV59)+1,0)</f>
        <v>59</v>
      </c>
      <c r="HW60" t="s">
        <v>3234</v>
      </c>
      <c r="HX60" t="str">
        <f>IFERROR(VLOOKUP(ROWS(HX$2:HX60),HV$2:HW$202,2,FALSE),"")</f>
        <v>HAC : H+C</v>
      </c>
      <c r="HY60">
        <f>IF(ISNUMBER(SEARCH(Hauls!$G$377,HZ$2:HZ$202)),MAX(HY$1:HY59)+1,0)</f>
        <v>59</v>
      </c>
      <c r="HZ60" t="s">
        <v>3234</v>
      </c>
      <c r="IA60" t="str">
        <f>IFERROR(VLOOKUP(ROWS(IA$2:IA60),HY$2:HZ$202,2,FALSE),"")</f>
        <v>HAC : H+C</v>
      </c>
      <c r="IB60">
        <f>IF(ISNUMBER(SEARCH(Hauls!$G$378,IC$2:IC$202)),MAX(IB$1:IB59)+1,0)</f>
        <v>59</v>
      </c>
      <c r="IC60" t="s">
        <v>3234</v>
      </c>
      <c r="ID60" t="str">
        <f>IFERROR(VLOOKUP(ROWS(ID$2:ID60),IB$2:IC$202,2,FALSE),"")</f>
        <v>HAC : H+C</v>
      </c>
      <c r="IE60">
        <f>IF(ISNUMBER(SEARCH(Hauls!$G$379,IF$2:IF$202)),MAX(IE$1:IE59)+1,0)</f>
        <v>59</v>
      </c>
      <c r="IF60" t="s">
        <v>3234</v>
      </c>
      <c r="IG60" t="str">
        <f>IFERROR(VLOOKUP(ROWS(IG$2:IG60),IE$2:IF$202,2,FALSE),"")</f>
        <v>HAC : H+C</v>
      </c>
      <c r="IH60">
        <f>IF(ISNUMBER(SEARCH(Hauls!$G$380,II$2:II$202)),MAX(IH$1:IH59)+1,0)</f>
        <v>59</v>
      </c>
      <c r="II60" t="s">
        <v>3234</v>
      </c>
      <c r="IJ60" t="str">
        <f>IFERROR(VLOOKUP(ROWS(IJ$2:IJ60),IH$2:II$202,2,FALSE),"")</f>
        <v>HAC : H+C</v>
      </c>
      <c r="IK60">
        <f>IF(ISNUMBER(SEARCH(Hauls!$G$381,IL$2:IL$202)),MAX(IK$1:IK59)+1,0)</f>
        <v>59</v>
      </c>
      <c r="IL60" t="s">
        <v>3234</v>
      </c>
      <c r="IM60" t="str">
        <f>IFERROR(VLOOKUP(ROWS(IM$2:IM60),IK$2:IL$202,2,FALSE),"")</f>
        <v>HAC : H+C</v>
      </c>
      <c r="IN60">
        <f>IF(ISNUMBER(SEARCH(Hauls!$G$382,IO$2:IO$202)),MAX(IN$1:IN59)+1,0)</f>
        <v>59</v>
      </c>
      <c r="IO60" t="s">
        <v>3234</v>
      </c>
      <c r="IP60" t="str">
        <f>IFERROR(VLOOKUP(ROWS(IP$2:IP60),IN$2:IO$202,2,FALSE),"")</f>
        <v>HAC : H+C</v>
      </c>
      <c r="IQ60">
        <f>IF(ISNUMBER(SEARCH(Hauls!$G$383,IR$2:IR$202)),MAX(IQ$1:IQ59)+1,0)</f>
        <v>59</v>
      </c>
      <c r="IR60" t="s">
        <v>3234</v>
      </c>
      <c r="IS60" t="str">
        <f>IFERROR(VLOOKUP(ROWS(IS$2:IS60),IQ$2:IR$202,2,FALSE),"")</f>
        <v>HAC : H+C</v>
      </c>
      <c r="IT60">
        <f>IF(ISNUMBER(SEARCH(Hauls!$G$384,IU$2:IU$202)),MAX(IT$1:IT59)+1,0)</f>
        <v>59</v>
      </c>
      <c r="IU60" t="s">
        <v>3234</v>
      </c>
      <c r="IV60" t="str">
        <f>IFERROR(VLOOKUP(ROWS(IV$2:IV60),IT$2:IU$202,2,FALSE),"")</f>
        <v>HAC : H+C</v>
      </c>
      <c r="IW60">
        <f>IF(ISNUMBER(SEARCH(Hauls!$G$385,IX$2:IX$202)),MAX(IW$1:IW59)+1,0)</f>
        <v>59</v>
      </c>
      <c r="IX60" t="s">
        <v>3234</v>
      </c>
      <c r="IY60" t="str">
        <f>IFERROR(VLOOKUP(ROWS(IY$2:IY60),IW$2:IX$202,2,FALSE),"")</f>
        <v>HAC : H+C</v>
      </c>
      <c r="IZ60">
        <f>IF(ISNUMBER(SEARCH(Hauls!$G$386,JA$2:JA$202)),MAX(IZ$1:IZ59)+1,0)</f>
        <v>59</v>
      </c>
      <c r="JA60" t="s">
        <v>3234</v>
      </c>
      <c r="JB60" t="str">
        <f>IFERROR(VLOOKUP(ROWS(JB$2:JB60),IZ$2:JA$202,2,FALSE),"")</f>
        <v>HAC : H+C</v>
      </c>
      <c r="JC60">
        <f>IF(ISNUMBER(SEARCH(Hauls!$G$387,JD$2:JD$202)),MAX(JC$1:JC59)+1,0)</f>
        <v>59</v>
      </c>
      <c r="JD60" t="s">
        <v>3234</v>
      </c>
      <c r="JE60" t="str">
        <f>IFERROR(VLOOKUP(ROWS(JE$2:JE60),JC$2:JD$202,2,FALSE),"")</f>
        <v>HAC : H+C</v>
      </c>
      <c r="JF60">
        <f>IF(ISNUMBER(SEARCH(Hauls!$G$388,JG$2:JG$202)),MAX(JF$1:JF59)+1,0)</f>
        <v>59</v>
      </c>
      <c r="JG60" t="s">
        <v>3234</v>
      </c>
      <c r="JH60" t="str">
        <f>IFERROR(VLOOKUP(ROWS(JH$2:JH60),JF$2:JG$202,2,FALSE),"")</f>
        <v>HAC : H+C</v>
      </c>
      <c r="JI60">
        <f>IF(ISNUMBER(SEARCH(Hauls!$G$389,JJ$2:JJ$202)),MAX(JI$1:JI59)+1,0)</f>
        <v>59</v>
      </c>
      <c r="JJ60" t="s">
        <v>3234</v>
      </c>
      <c r="JK60" t="str">
        <f>IFERROR(VLOOKUP(ROWS(JK$2:JK60),JI$2:JJ$202,2,FALSE),"")</f>
        <v>HAC : H+C</v>
      </c>
      <c r="JL60">
        <f>IF(ISNUMBER(SEARCH(Hauls!$G$390,JM$2:JM$202)),MAX(JL$1:JL59)+1,0)</f>
        <v>59</v>
      </c>
      <c r="JM60" t="s">
        <v>3234</v>
      </c>
      <c r="JN60" t="str">
        <f>IFERROR(VLOOKUP(ROWS(JN$2:JN60),JL$2:JM$202,2,FALSE),"")</f>
        <v>HAC : H+C</v>
      </c>
      <c r="JO60">
        <f>IF(ISNUMBER(SEARCH(Hauls!$G$391,JP$2:JP$202)),MAX(JO$1:JO59)+1,0)</f>
        <v>59</v>
      </c>
      <c r="JP60" t="s">
        <v>3234</v>
      </c>
      <c r="JQ60" t="str">
        <f>IFERROR(VLOOKUP(ROWS(JQ$2:JQ60),JO$2:JP$202,2,FALSE),"")</f>
        <v>HAC : H+C</v>
      </c>
      <c r="JR60">
        <f>IF(ISNUMBER(SEARCH(Hauls!$G$392,JS$2:JS$202)),MAX(JR$1:JR59)+1,0)</f>
        <v>59</v>
      </c>
      <c r="JS60" t="s">
        <v>3234</v>
      </c>
      <c r="JT60" t="str">
        <f>IFERROR(VLOOKUP(ROWS(JT$2:JT60),JR$2:JS$202,2,FALSE),"")</f>
        <v>HAC : H+C</v>
      </c>
      <c r="JU60">
        <f>IF(ISNUMBER(SEARCH(Hauls!$G$393,JV$2:JV$202)),MAX(JU$1:JU59)+1,0)</f>
        <v>59</v>
      </c>
      <c r="JV60" t="s">
        <v>3234</v>
      </c>
      <c r="JW60" t="str">
        <f>IFERROR(VLOOKUP(ROWS(JW$2:JW60),JU$2:JV$202,2,FALSE),"")</f>
        <v>HAC : H+C</v>
      </c>
      <c r="JX60">
        <f>IF(ISNUMBER(SEARCH(Hauls!$G$394,JY$2:JY$202)),MAX(JX$1:JX59)+1,0)</f>
        <v>59</v>
      </c>
      <c r="JY60" t="s">
        <v>3234</v>
      </c>
      <c r="JZ60" t="str">
        <f>IFERROR(VLOOKUP(ROWS(JZ$2:JZ60),JX$2:JY$202,2,FALSE),"")</f>
        <v>HAC : H+C</v>
      </c>
      <c r="KA60">
        <f>IF(ISNUMBER(SEARCH(Hauls!$G$395,KB$2:KB$202)),MAX(KA$1:KA59)+1,0)</f>
        <v>59</v>
      </c>
      <c r="KB60" t="s">
        <v>3234</v>
      </c>
      <c r="KC60" t="str">
        <f>IFERROR(VLOOKUP(ROWS(KC$2:KC60),KA$2:KB$202,2,FALSE),"")</f>
        <v>HAC : H+C</v>
      </c>
      <c r="KD60">
        <f>IF(ISNUMBER(SEARCH(Hauls!$G$396,KE$2:KE$202)),MAX(KD$1:KD59)+1,0)</f>
        <v>59</v>
      </c>
      <c r="KE60" t="s">
        <v>3234</v>
      </c>
      <c r="KF60" t="str">
        <f>IFERROR(VLOOKUP(ROWS(KF$2:KF60),KD$2:KE$202,2,FALSE),"")</f>
        <v>HAC : H+C</v>
      </c>
      <c r="KG60">
        <f>IF(ISNUMBER(SEARCH(Hauls!$G$397,KH$2:KH$202)),MAX(KG$1:KG59)+1,0)</f>
        <v>59</v>
      </c>
      <c r="KH60" t="s">
        <v>3234</v>
      </c>
      <c r="KI60" t="str">
        <f>IFERROR(VLOOKUP(ROWS(KI$2:KI60),KG$2:KH$202,2,FALSE),"")</f>
        <v>HAC : H+C</v>
      </c>
      <c r="KJ60">
        <f>IF(ISNUMBER(SEARCH(Hauls!$G$398,KK$2:KK$202)),MAX(KJ$1:KJ59)+1,0)</f>
        <v>59</v>
      </c>
      <c r="KK60" t="s">
        <v>3234</v>
      </c>
      <c r="KL60" t="str">
        <f>IFERROR(VLOOKUP(ROWS(KL$2:KL60),KJ$2:KK$202,2,FALSE),"")</f>
        <v>HAC : H+C</v>
      </c>
      <c r="KM60">
        <f>IF(ISNUMBER(SEARCH(Hauls!$G$399,KN$2:KN$202)),MAX(KM$1:KM59)+1,0)</f>
        <v>59</v>
      </c>
      <c r="KN60" t="s">
        <v>3234</v>
      </c>
      <c r="KO60" t="str">
        <f>IFERROR(VLOOKUP(ROWS(KO$2:KO60),KM$2:KN$202,2,FALSE),"")</f>
        <v>HAC : H+C</v>
      </c>
      <c r="KP60">
        <f>IF(ISNUMBER(SEARCH(Hauls!$G$400,KQ$2:KQ$202)),MAX(KP$1:KP59)+1,0)</f>
        <v>59</v>
      </c>
      <c r="KQ60" t="s">
        <v>3234</v>
      </c>
      <c r="KR60" t="str">
        <f>IFERROR(VLOOKUP(ROWS(KR$2:KR60),KP$2:KQ$202,2,FALSE),"")</f>
        <v>HAC : H+C</v>
      </c>
    </row>
    <row r="61" spans="1:304" x14ac:dyDescent="0.25">
      <c r="A61" t="s">
        <v>2606</v>
      </c>
      <c r="B61" t="s">
        <v>2607</v>
      </c>
      <c r="C61" t="s">
        <v>625</v>
      </c>
      <c r="D61" t="str">
        <f t="shared" si="0"/>
        <v>HAH : H+H (The nose)</v>
      </c>
      <c r="E61">
        <f>IF(ISNUMBER(SEARCH(Hauls!$G$301,$F$2:$F$202)),MAX($E$1:E60)+1,0)</f>
        <v>60</v>
      </c>
      <c r="F61" t="s">
        <v>3235</v>
      </c>
      <c r="G61" t="str">
        <f>IFERROR(VLOOKUP(ROWS($G$2:G61),$E$2:$F$202,2,FALSE),"")</f>
        <v>HAH : H+H (The nose)</v>
      </c>
      <c r="H61">
        <f>IF(ISNUMBER(SEARCH(Hauls!$G$302,I$2:I$202)),MAX(H$1:H60)+1,0)</f>
        <v>60</v>
      </c>
      <c r="I61" t="s">
        <v>3235</v>
      </c>
      <c r="J61" t="str">
        <f>IFERROR(VLOOKUP(ROWS(J$2:J61),H$2:I$202,2,FALSE),"")</f>
        <v>HAH : H+H (The nose)</v>
      </c>
      <c r="K61">
        <f>IF(ISNUMBER(SEARCH(Hauls!$G$303,L$2:L$202)),MAX(K$1:K60)+1,0)</f>
        <v>60</v>
      </c>
      <c r="L61" t="s">
        <v>3235</v>
      </c>
      <c r="M61" t="str">
        <f>IFERROR(VLOOKUP(ROWS(M$2:M61),K$2:L$202,2,FALSE),"")</f>
        <v>HAH : H+H (The nose)</v>
      </c>
      <c r="N61">
        <f>IF(ISNUMBER(SEARCH(Hauls!$G$304,O$2:O$202)),MAX(N$1:N60)+1,0)</f>
        <v>60</v>
      </c>
      <c r="O61" t="s">
        <v>3235</v>
      </c>
      <c r="P61" t="str">
        <f>IFERROR(VLOOKUP(ROWS(P$2:P61),N$2:O$202,2,FALSE),"")</f>
        <v>HAH : H+H (The nose)</v>
      </c>
      <c r="Q61">
        <f>IF(ISNUMBER(SEARCH(Hauls!$G$305,R$2:R$202)),MAX(Q$1:Q60)+1,0)</f>
        <v>60</v>
      </c>
      <c r="R61" t="s">
        <v>3235</v>
      </c>
      <c r="S61" t="str">
        <f>IFERROR(VLOOKUP(ROWS(S$2:S61),Q$2:R$202,2,FALSE),"")</f>
        <v>HAH : H+H (The nose)</v>
      </c>
      <c r="T61">
        <f>IF(ISNUMBER(SEARCH(Hauls!$G$306,U$2:U$202)),MAX(T$1:T60)+1,0)</f>
        <v>60</v>
      </c>
      <c r="U61" t="s">
        <v>3235</v>
      </c>
      <c r="V61" t="str">
        <f>IFERROR(VLOOKUP(ROWS(V$2:V61),T$2:U$202,2,FALSE),"")</f>
        <v>HAH : H+H (The nose)</v>
      </c>
      <c r="W61">
        <f>IF(ISNUMBER(SEARCH(Hauls!$G$307,X$2:X$202)),MAX(W$1:W60)+1,0)</f>
        <v>60</v>
      </c>
      <c r="X61" t="s">
        <v>3235</v>
      </c>
      <c r="Y61" t="str">
        <f>IFERROR(VLOOKUP(ROWS(Y$2:Y61),W$2:X$202,2,FALSE),"")</f>
        <v>HAH : H+H (The nose)</v>
      </c>
      <c r="Z61">
        <f>IF(ISNUMBER(SEARCH(Hauls!$G$308,AA$2:AA$202)),MAX(Z$1:Z60)+1,0)</f>
        <v>60</v>
      </c>
      <c r="AA61" t="s">
        <v>3235</v>
      </c>
      <c r="AB61" t="str">
        <f>IFERROR(VLOOKUP(ROWS(AB$2:AB61),Z$2:AA$202,2,FALSE),"")</f>
        <v>HAH : H+H (The nose)</v>
      </c>
      <c r="AC61">
        <f>IF(ISNUMBER(SEARCH(Hauls!$G$309,AD$2:AD$202)),MAX(AC$1:AC60)+1,0)</f>
        <v>60</v>
      </c>
      <c r="AD61" t="s">
        <v>3235</v>
      </c>
      <c r="AE61" t="str">
        <f>IFERROR(VLOOKUP(ROWS(AE$2:AE61),AC$2:AD$202,2,FALSE),"")</f>
        <v>HAH : H+H (The nose)</v>
      </c>
      <c r="AF61">
        <f>IF(ISNUMBER(SEARCH(Hauls!$G$310,AG$2:AG$202)),MAX(AF$1:AF60)+1,0)</f>
        <v>60</v>
      </c>
      <c r="AG61" t="s">
        <v>3235</v>
      </c>
      <c r="AH61" t="str">
        <f>IFERROR(VLOOKUP(ROWS(AH$2:AH61),AF$2:AG$202,2,FALSE),"")</f>
        <v>HAH : H+H (The nose)</v>
      </c>
      <c r="AI61">
        <f>IF(ISNUMBER(SEARCH(Hauls!$G$311,AJ$2:AJ$202)),MAX(AI$1:AI60)+1,0)</f>
        <v>60</v>
      </c>
      <c r="AJ61" t="s">
        <v>3235</v>
      </c>
      <c r="AK61" t="str">
        <f>IFERROR(VLOOKUP(ROWS(AK$2:AK61),AI$2:AJ$202,2,FALSE),"")</f>
        <v>HAH : H+H (The nose)</v>
      </c>
      <c r="AL61">
        <f>IF(ISNUMBER(SEARCH(Hauls!$G$312,AM$2:AM$202)),MAX(AL$1:AL60)+1,0)</f>
        <v>60</v>
      </c>
      <c r="AM61" t="s">
        <v>3235</v>
      </c>
      <c r="AN61" t="str">
        <f>IFERROR(VLOOKUP(ROWS(AN$2:AN61),AL$2:AM$202,2,FALSE),"")</f>
        <v>HAH : H+H (The nose)</v>
      </c>
      <c r="AO61">
        <f>IF(ISNUMBER(SEARCH(Hauls!$G$313,AP$2:AP$202)),MAX(AO$1:AO60)+1,0)</f>
        <v>60</v>
      </c>
      <c r="AP61" t="s">
        <v>3235</v>
      </c>
      <c r="AQ61" t="str">
        <f>IFERROR(VLOOKUP(ROWS(AQ$2:AQ61),AO$2:AP$202,2,FALSE),"")</f>
        <v>HAH : H+H (The nose)</v>
      </c>
      <c r="AR61">
        <f>IF(ISNUMBER(SEARCH(Hauls!$G$314,AS$2:AS$202)),MAX(AR$1:AR60)+1,0)</f>
        <v>60</v>
      </c>
      <c r="AS61" t="s">
        <v>3235</v>
      </c>
      <c r="AT61" t="str">
        <f>IFERROR(VLOOKUP(ROWS(AT$2:AT61),AR$2:AS$202,2,FALSE),"")</f>
        <v>HAH : H+H (The nose)</v>
      </c>
      <c r="AU61">
        <f>IF(ISNUMBER(SEARCH(Hauls!$G$315,AV$2:AV$202)),MAX(AU$1:AU60)+1,0)</f>
        <v>60</v>
      </c>
      <c r="AV61" t="s">
        <v>3235</v>
      </c>
      <c r="AW61" t="str">
        <f>IFERROR(VLOOKUP(ROWS(AW$2:AW61),AU$2:AV$202,2,FALSE),"")</f>
        <v>HAH : H+H (The nose)</v>
      </c>
      <c r="AX61">
        <f>IF(ISNUMBER(SEARCH(Hauls!$G$316,AY$2:AY$202)),MAX(AX$1:AX60)+1,0)</f>
        <v>60</v>
      </c>
      <c r="AY61" t="s">
        <v>3235</v>
      </c>
      <c r="AZ61" t="str">
        <f>IFERROR(VLOOKUP(ROWS(AZ$2:AZ61),AX$2:AY$202,2,FALSE),"")</f>
        <v>HAH : H+H (The nose)</v>
      </c>
      <c r="BA61">
        <f>IF(ISNUMBER(SEARCH(Hauls!$G$317,BB$2:BB$202)),MAX(BA$1:BA60)+1,0)</f>
        <v>60</v>
      </c>
      <c r="BB61" t="s">
        <v>3235</v>
      </c>
      <c r="BC61" t="str">
        <f>IFERROR(VLOOKUP(ROWS(BC$2:BC61),BA$2:BB$202,2,FALSE),"")</f>
        <v>HAH : H+H (The nose)</v>
      </c>
      <c r="BD61">
        <f>IF(ISNUMBER(SEARCH(Hauls!$G$318,BE$2:BE$202)),MAX(BD$1:BD60)+1,0)</f>
        <v>60</v>
      </c>
      <c r="BE61" t="s">
        <v>3235</v>
      </c>
      <c r="BF61" t="str">
        <f>IFERROR(VLOOKUP(ROWS(BF$2:BF61),BD$2:BE$202,2,FALSE),"")</f>
        <v>HAH : H+H (The nose)</v>
      </c>
      <c r="BG61">
        <f>IF(ISNUMBER(SEARCH(Hauls!$G$319,BH$2:BH$202)),MAX(BG$1:BG60)+1,0)</f>
        <v>60</v>
      </c>
      <c r="BH61" t="s">
        <v>3235</v>
      </c>
      <c r="BI61" t="str">
        <f>IFERROR(VLOOKUP(ROWS(BI$2:BI61),BG$2:BH$202,2,FALSE),"")</f>
        <v>HAH : H+H (The nose)</v>
      </c>
      <c r="BJ61">
        <f>IF(ISNUMBER(SEARCH(Hauls!$G$320,BK$2:BK$202)),MAX(BJ$1:BJ60)+1,0)</f>
        <v>60</v>
      </c>
      <c r="BK61" t="s">
        <v>3235</v>
      </c>
      <c r="BL61" t="str">
        <f>IFERROR(VLOOKUP(ROWS(BL$2:BL61),BJ$2:BK$202,2,FALSE),"")</f>
        <v>HAH : H+H (The nose)</v>
      </c>
      <c r="BM61">
        <f>IF(ISNUMBER(SEARCH(Hauls!$G$321,BN$2:BN$202)),MAX(BM$1:BM60)+1,0)</f>
        <v>60</v>
      </c>
      <c r="BN61" t="s">
        <v>3235</v>
      </c>
      <c r="BO61" t="str">
        <f>IFERROR(VLOOKUP(ROWS(BO$2:BO61),BM$2:BN$202,2,FALSE),"")</f>
        <v>HAH : H+H (The nose)</v>
      </c>
      <c r="BP61">
        <f>IF(ISNUMBER(SEARCH(Hauls!$G$322,BQ$2:BQ$202)),MAX(BP$1:BP60)+1,0)</f>
        <v>60</v>
      </c>
      <c r="BQ61" t="s">
        <v>3235</v>
      </c>
      <c r="BR61" t="str">
        <f>IFERROR(VLOOKUP(ROWS(BR$2:BR61),BP$2:BQ$202,2,FALSE),"")</f>
        <v>HAH : H+H (The nose)</v>
      </c>
      <c r="BS61">
        <f>IF(ISNUMBER(SEARCH(Hauls!$G$323,BT$2:BT$202)),MAX(BS$1:BS60)+1,0)</f>
        <v>60</v>
      </c>
      <c r="BT61" t="s">
        <v>3235</v>
      </c>
      <c r="BU61" t="str">
        <f>IFERROR(VLOOKUP(ROWS(BU$2:BU61),BS$2:BT$202,2,FALSE),"")</f>
        <v>HAH : H+H (The nose)</v>
      </c>
      <c r="BV61">
        <f>IF(ISNUMBER(SEARCH(Hauls!$G$324,BW$2:BW$202)),MAX(BV$1:BV60)+1,0)</f>
        <v>60</v>
      </c>
      <c r="BW61" t="s">
        <v>3235</v>
      </c>
      <c r="BX61" t="str">
        <f>IFERROR(VLOOKUP(ROWS(BX$2:BX61),BV$2:BW$202,2,FALSE),"")</f>
        <v>HAH : H+H (The nose)</v>
      </c>
      <c r="BY61">
        <f>IF(ISNUMBER(SEARCH(Hauls!$G$325,BZ$2:BZ$202)),MAX(BY$1:BY60)+1,0)</f>
        <v>60</v>
      </c>
      <c r="BZ61" t="s">
        <v>3235</v>
      </c>
      <c r="CA61" t="str">
        <f>IFERROR(VLOOKUP(ROWS(CA$2:CA61),BY$2:BZ$202,2,FALSE),"")</f>
        <v>HAH : H+H (The nose)</v>
      </c>
      <c r="CB61">
        <f>IF(ISNUMBER(SEARCH(Hauls!$G$326,CC$2:CC$202)),MAX(CB$1:CB60)+1,0)</f>
        <v>60</v>
      </c>
      <c r="CC61" t="s">
        <v>3235</v>
      </c>
      <c r="CD61" t="str">
        <f>IFERROR(VLOOKUP(ROWS(CD$2:CD61),CB$2:CC$202,2,FALSE),"")</f>
        <v>HAH : H+H (The nose)</v>
      </c>
      <c r="CE61">
        <f>IF(ISNUMBER(SEARCH(Hauls!$G$327,CF$2:CF$202)),MAX(CE$1:CE60)+1,0)</f>
        <v>60</v>
      </c>
      <c r="CF61" t="s">
        <v>3235</v>
      </c>
      <c r="CG61" t="str">
        <f>IFERROR(VLOOKUP(ROWS(CG$2:CG61),CE$2:CF$202,2,FALSE),"")</f>
        <v>HAH : H+H (The nose)</v>
      </c>
      <c r="CH61">
        <f>IF(ISNUMBER(SEARCH(Hauls!$G$328,CI$2:CI$202)),MAX(CH$1:CH60)+1,0)</f>
        <v>60</v>
      </c>
      <c r="CI61" t="s">
        <v>3235</v>
      </c>
      <c r="CJ61" t="str">
        <f>IFERROR(VLOOKUP(ROWS(CJ$2:CJ61),CH$2:CI$202,2,FALSE),"")</f>
        <v>HAH : H+H (The nose)</v>
      </c>
      <c r="CK61">
        <f>IF(ISNUMBER(SEARCH(Hauls!$G$329,CL$2:CL$202)),MAX(CK$1:CK60)+1,0)</f>
        <v>60</v>
      </c>
      <c r="CL61" t="s">
        <v>3235</v>
      </c>
      <c r="CM61" t="str">
        <f>IFERROR(VLOOKUP(ROWS(CM$2:CM61),CK$2:CL$202,2,FALSE),"")</f>
        <v>HAH : H+H (The nose)</v>
      </c>
      <c r="CN61">
        <f>IF(ISNUMBER(SEARCH(Hauls!$G$330,CO$2:CO$202)),MAX(CN$1:CN60)+1,0)</f>
        <v>60</v>
      </c>
      <c r="CO61" t="s">
        <v>3235</v>
      </c>
      <c r="CP61" t="str">
        <f>IFERROR(VLOOKUP(ROWS(CP$2:CP61),CN$2:CO$202,2,FALSE),"")</f>
        <v>HAH : H+H (The nose)</v>
      </c>
      <c r="CQ61">
        <f>IF(ISNUMBER(SEARCH(Hauls!$G$331,CR$2:CR$202)),MAX(CQ$1:CQ60)+1,0)</f>
        <v>60</v>
      </c>
      <c r="CR61" t="s">
        <v>3235</v>
      </c>
      <c r="CS61" t="str">
        <f>IFERROR(VLOOKUP(ROWS(CS$2:CS61),CQ$2:CR$202,2,FALSE),"")</f>
        <v>HAH : H+H (The nose)</v>
      </c>
      <c r="CT61">
        <f>IF(ISNUMBER(SEARCH(Hauls!$G$332,CU$2:CU$202)),MAX(CT$1:CT60)+1,0)</f>
        <v>60</v>
      </c>
      <c r="CU61" t="s">
        <v>3235</v>
      </c>
      <c r="CV61" t="str">
        <f>IFERROR(VLOOKUP(ROWS(CV$2:CV61),CT$2:CU$202,2,FALSE),"")</f>
        <v>HAH : H+H (The nose)</v>
      </c>
      <c r="CW61">
        <f>IF(ISNUMBER(SEARCH(Hauls!$G$333,CX$2:CX$202)),MAX(CW$1:CW60)+1,0)</f>
        <v>60</v>
      </c>
      <c r="CX61" t="s">
        <v>3235</v>
      </c>
      <c r="CY61" t="str">
        <f>IFERROR(VLOOKUP(ROWS(CY$2:CY61),CW$2:CX$202,2,FALSE),"")</f>
        <v>HAH : H+H (The nose)</v>
      </c>
      <c r="CZ61">
        <f>IF(ISNUMBER(SEARCH(Hauls!$G$334,DA$2:DA$202)),MAX(CZ$1:CZ60)+1,0)</f>
        <v>60</v>
      </c>
      <c r="DA61" t="s">
        <v>3235</v>
      </c>
      <c r="DB61" t="str">
        <f>IFERROR(VLOOKUP(ROWS(DB$2:DB61),CZ$2:DA$202,2,FALSE),"")</f>
        <v>HAH : H+H (The nose)</v>
      </c>
      <c r="DC61">
        <f>IF(ISNUMBER(SEARCH(Hauls!$G$335,DD$2:DD$202)),MAX(DC$1:DC60)+1,0)</f>
        <v>60</v>
      </c>
      <c r="DD61" t="s">
        <v>3235</v>
      </c>
      <c r="DE61" t="str">
        <f>IFERROR(VLOOKUP(ROWS(DE$2:DE61),DC$2:DD$202,2,FALSE),"")</f>
        <v>HAH : H+H (The nose)</v>
      </c>
      <c r="DF61">
        <f>IF(ISNUMBER(SEARCH(Hauls!$G$336,DG$2:DG$202)),MAX(DF$1:DF60)+1,0)</f>
        <v>60</v>
      </c>
      <c r="DG61" t="s">
        <v>3235</v>
      </c>
      <c r="DH61" t="str">
        <f>IFERROR(VLOOKUP(ROWS(DH$2:DH61),DF$2:DG$202,2,FALSE),"")</f>
        <v>HAH : H+H (The nose)</v>
      </c>
      <c r="DI61">
        <f>IF(ISNUMBER(SEARCH(Hauls!$G$337,DJ$2:DJ$202)),MAX(DI$1:DI60)+1,0)</f>
        <v>60</v>
      </c>
      <c r="DJ61" t="s">
        <v>3235</v>
      </c>
      <c r="DK61" t="str">
        <f>IFERROR(VLOOKUP(ROWS(DK$2:DK61),DI$2:DJ$202,2,FALSE),"")</f>
        <v>HAH : H+H (The nose)</v>
      </c>
      <c r="DL61">
        <f>IF(ISNUMBER(SEARCH(Hauls!$G$338,DM$2:DM$202)),MAX(DL$1:DL60)+1,0)</f>
        <v>60</v>
      </c>
      <c r="DM61" t="s">
        <v>3235</v>
      </c>
      <c r="DN61" t="str">
        <f>IFERROR(VLOOKUP(ROWS(DN$2:DN61),DL$2:DM$202,2,FALSE),"")</f>
        <v>HAH : H+H (The nose)</v>
      </c>
      <c r="DO61">
        <f>IF(ISNUMBER(SEARCH(Hauls!$G$339,DP$2:DP$202)),MAX(DO$1:DO60)+1,0)</f>
        <v>60</v>
      </c>
      <c r="DP61" t="s">
        <v>3235</v>
      </c>
      <c r="DQ61" t="str">
        <f>IFERROR(VLOOKUP(ROWS(DQ$2:DQ61),DO$2:DP$202,2,FALSE),"")</f>
        <v>HAH : H+H (The nose)</v>
      </c>
      <c r="DR61">
        <f>IF(ISNUMBER(SEARCH(Hauls!$G$340,DS$2:DS$202)),MAX(DR$1:DR60)+1,0)</f>
        <v>60</v>
      </c>
      <c r="DS61" t="s">
        <v>3235</v>
      </c>
      <c r="DT61" t="str">
        <f>IFERROR(VLOOKUP(ROWS(DT$2:DT61),DR$2:DS$202,2,FALSE),"")</f>
        <v>HAH : H+H (The nose)</v>
      </c>
      <c r="DU61">
        <f>IF(ISNUMBER(SEARCH(Hauls!$G$341,DV$2:DV$202)),MAX(DU$1:DU60)+1,0)</f>
        <v>60</v>
      </c>
      <c r="DV61" t="s">
        <v>3235</v>
      </c>
      <c r="DW61" t="str">
        <f>IFERROR(VLOOKUP(ROWS(DW$2:DW61),DU$2:DV$202,2,FALSE),"")</f>
        <v>HAH : H+H (The nose)</v>
      </c>
      <c r="DX61">
        <f>IF(ISNUMBER(SEARCH(Hauls!$G$342,DY$2:DY$202)),MAX(DX$1:DX60)+1,0)</f>
        <v>60</v>
      </c>
      <c r="DY61" t="s">
        <v>3235</v>
      </c>
      <c r="DZ61" t="str">
        <f>IFERROR(VLOOKUP(ROWS(DZ$2:DZ61),DX$2:DY$202,2,FALSE),"")</f>
        <v>HAH : H+H (The nose)</v>
      </c>
      <c r="EA61">
        <f>IF(ISNUMBER(SEARCH(Hauls!$G$343,EB$2:EB$202)),MAX(EA$1:EA60)+1,0)</f>
        <v>60</v>
      </c>
      <c r="EB61" t="s">
        <v>3235</v>
      </c>
      <c r="EC61" t="str">
        <f>IFERROR(VLOOKUP(ROWS(EC$2:EC61),EA$2:EB$202,2,FALSE),"")</f>
        <v>HAH : H+H (The nose)</v>
      </c>
      <c r="ED61">
        <f>IF(ISNUMBER(SEARCH(Hauls!$G$344,EE$2:EE$202)),MAX(ED$1:ED60)+1,0)</f>
        <v>60</v>
      </c>
      <c r="EE61" t="s">
        <v>3235</v>
      </c>
      <c r="EF61" t="str">
        <f>IFERROR(VLOOKUP(ROWS(EF$2:EF61),ED$2:EE$202,2,FALSE),"")</f>
        <v>HAH : H+H (The nose)</v>
      </c>
      <c r="EG61">
        <f>IF(ISNUMBER(SEARCH(Hauls!$G$345,EH$2:EH$202)),MAX(EG$1:EG60)+1,0)</f>
        <v>60</v>
      </c>
      <c r="EH61" t="s">
        <v>3235</v>
      </c>
      <c r="EI61" t="str">
        <f>IFERROR(VLOOKUP(ROWS(EI$2:EI61),EG$2:EH$202,2,FALSE),"")</f>
        <v>HAH : H+H (The nose)</v>
      </c>
      <c r="EJ61">
        <f>IF(ISNUMBER(SEARCH(Hauls!$G$346,EK$2:EK$202)),MAX(EJ$1:EJ60)+1,0)</f>
        <v>60</v>
      </c>
      <c r="EK61" t="s">
        <v>3235</v>
      </c>
      <c r="EL61" t="str">
        <f>IFERROR(VLOOKUP(ROWS(EL$2:EL61),EJ$2:EK$202,2,FALSE),"")</f>
        <v>HAH : H+H (The nose)</v>
      </c>
      <c r="EM61">
        <f>IF(ISNUMBER(SEARCH(Hauls!$G$347,EN$2:EN$202)),MAX(EM$1:EM60)+1,0)</f>
        <v>60</v>
      </c>
      <c r="EN61" t="s">
        <v>3235</v>
      </c>
      <c r="EO61" t="str">
        <f>IFERROR(VLOOKUP(ROWS(EO$2:EO61),EM$2:EN$202,2,FALSE),"")</f>
        <v>HAH : H+H (The nose)</v>
      </c>
      <c r="EP61">
        <f>IF(ISNUMBER(SEARCH(Hauls!$G$348,EQ$2:EQ$202)),MAX(EP$1:EP60)+1,0)</f>
        <v>60</v>
      </c>
      <c r="EQ61" t="s">
        <v>3235</v>
      </c>
      <c r="ER61" t="str">
        <f>IFERROR(VLOOKUP(ROWS(ER$2:ER61),EP$2:EQ$202,2,FALSE),"")</f>
        <v>HAH : H+H (The nose)</v>
      </c>
      <c r="ES61">
        <f>IF(ISNUMBER(SEARCH(Hauls!$G$349,ET$2:ET$202)),MAX(ES$1:ES60)+1,0)</f>
        <v>60</v>
      </c>
      <c r="ET61" t="s">
        <v>3235</v>
      </c>
      <c r="EU61" t="str">
        <f>IFERROR(VLOOKUP(ROWS(EU$2:EU61),ES$2:ET$202,2,FALSE),"")</f>
        <v>HAH : H+H (The nose)</v>
      </c>
      <c r="EV61">
        <f>IF(ISNUMBER(SEARCH(Hauls!$G$350,EW$2:EW$202)),MAX(EV$1:EV60)+1,0)</f>
        <v>60</v>
      </c>
      <c r="EW61" t="s">
        <v>3235</v>
      </c>
      <c r="EX61" t="str">
        <f>IFERROR(VLOOKUP(ROWS(EX$2:EX61),EV$2:EW$202,2,FALSE),"")</f>
        <v>HAH : H+H (The nose)</v>
      </c>
      <c r="EY61">
        <f>IF(ISNUMBER(SEARCH(Hauls!$G$351,EZ$2:EZ$202)),MAX(EY$1:EY60)+1,0)</f>
        <v>60</v>
      </c>
      <c r="EZ61" t="s">
        <v>3235</v>
      </c>
      <c r="FA61" t="str">
        <f>IFERROR(VLOOKUP(ROWS(FA$2:FA61),EY$2:EZ$202,2,FALSE),"")</f>
        <v>HAH : H+H (The nose)</v>
      </c>
      <c r="FB61">
        <f>IF(ISNUMBER(SEARCH(Hauls!$G$352,FC$2:FC$202)),MAX(FB$1:FB60)+1,0)</f>
        <v>60</v>
      </c>
      <c r="FC61" t="s">
        <v>3235</v>
      </c>
      <c r="FD61" t="str">
        <f>IFERROR(VLOOKUP(ROWS(FD$2:FD61),FB$2:FC$202,2,FALSE),"")</f>
        <v>HAH : H+H (The nose)</v>
      </c>
      <c r="FE61">
        <f>IF(ISNUMBER(SEARCH(Hauls!$G$353,FF$2:FF$202)),MAX(FE$1:FE60)+1,0)</f>
        <v>60</v>
      </c>
      <c r="FF61" t="s">
        <v>3235</v>
      </c>
      <c r="FG61" t="str">
        <f>IFERROR(VLOOKUP(ROWS(FG$2:FG61),FE$2:FF$202,2,FALSE),"")</f>
        <v>HAH : H+H (The nose)</v>
      </c>
      <c r="FH61">
        <f>IF(ISNUMBER(SEARCH(Hauls!$G$354,FI$2:FI$202)),MAX(FH$1:FH60)+1,0)</f>
        <v>60</v>
      </c>
      <c r="FI61" t="s">
        <v>3235</v>
      </c>
      <c r="FJ61" t="str">
        <f>IFERROR(VLOOKUP(ROWS(FJ$2:FJ61),FH$2:FI$202,2,FALSE),"")</f>
        <v>HAH : H+H (The nose)</v>
      </c>
      <c r="FK61">
        <f>IF(ISNUMBER(SEARCH(Hauls!$G$355,FL$2:FL$202)),MAX(FK$1:FK60)+1,0)</f>
        <v>60</v>
      </c>
      <c r="FL61" t="s">
        <v>3235</v>
      </c>
      <c r="FM61" t="str">
        <f>IFERROR(VLOOKUP(ROWS(FM$2:FM61),FK$2:FL$202,2,FALSE),"")</f>
        <v>HAH : H+H (The nose)</v>
      </c>
      <c r="FN61">
        <f>IF(ISNUMBER(SEARCH(Hauls!$G$356,FO$2:FO$202)),MAX(FN$1:FN60)+1,0)</f>
        <v>60</v>
      </c>
      <c r="FO61" t="s">
        <v>3235</v>
      </c>
      <c r="FP61" t="str">
        <f>IFERROR(VLOOKUP(ROWS(FP$2:FP61),FN$2:FO$202,2,FALSE),"")</f>
        <v>HAH : H+H (The nose)</v>
      </c>
      <c r="FQ61">
        <f>IF(ISNUMBER(SEARCH(Hauls!$G$357,FR$2:FR$202)),MAX(FQ$1:FQ60)+1,0)</f>
        <v>60</v>
      </c>
      <c r="FR61" t="s">
        <v>3235</v>
      </c>
      <c r="FS61" t="str">
        <f>IFERROR(VLOOKUP(ROWS(FS$2:FS61),FQ$2:FR$202,2,FALSE),"")</f>
        <v>HAH : H+H (The nose)</v>
      </c>
      <c r="FT61">
        <f>IF(ISNUMBER(SEARCH(Hauls!$G$358,FU$2:FU$202)),MAX(FT$1:FT60)+1,0)</f>
        <v>60</v>
      </c>
      <c r="FU61" t="s">
        <v>3235</v>
      </c>
      <c r="FV61" t="str">
        <f>IFERROR(VLOOKUP(ROWS(FV$2:FV61),FT$2:FU$202,2,FALSE),"")</f>
        <v>HAH : H+H (The nose)</v>
      </c>
      <c r="FW61">
        <f>IF(ISNUMBER(SEARCH(Hauls!$G$359,FX$2:FX$202)),MAX(FW$1:FW60)+1,0)</f>
        <v>60</v>
      </c>
      <c r="FX61" t="s">
        <v>3235</v>
      </c>
      <c r="FY61" t="str">
        <f>IFERROR(VLOOKUP(ROWS(FY$2:FY61),FW$2:FX$202,2,FALSE),"")</f>
        <v>HAH : H+H (The nose)</v>
      </c>
      <c r="FZ61">
        <f>IF(ISNUMBER(SEARCH(Hauls!$G$360,GA$2:GA$202)),MAX(FZ$1:FZ60)+1,0)</f>
        <v>60</v>
      </c>
      <c r="GA61" t="s">
        <v>3235</v>
      </c>
      <c r="GB61" t="str">
        <f>IFERROR(VLOOKUP(ROWS(GB$2:GB61),FZ$2:GA$202,2,FALSE),"")</f>
        <v>HAH : H+H (The nose)</v>
      </c>
      <c r="GC61">
        <f>IF(ISNUMBER(SEARCH(Hauls!$G$361,GD$2:GD$202)),MAX(GC$1:GC60)+1,0)</f>
        <v>60</v>
      </c>
      <c r="GD61" t="s">
        <v>3235</v>
      </c>
      <c r="GE61" t="str">
        <f>IFERROR(VLOOKUP(ROWS(GE$2:GE61),GC$2:GD$202,2,FALSE),"")</f>
        <v>HAH : H+H (The nose)</v>
      </c>
      <c r="GF61">
        <f>IF(ISNUMBER(SEARCH(Hauls!$G$362,GG$2:GG$202)),MAX(GF$1:GF60)+1,0)</f>
        <v>60</v>
      </c>
      <c r="GG61" t="s">
        <v>3235</v>
      </c>
      <c r="GH61" t="str">
        <f>IFERROR(VLOOKUP(ROWS(GH$2:GH61),GF$2:GG$202,2,FALSE),"")</f>
        <v>HAH : H+H (The nose)</v>
      </c>
      <c r="GI61">
        <f>IF(ISNUMBER(SEARCH(Hauls!$G$363,GJ$2:GJ$202)),MAX(GI$1:GI60)+1,0)</f>
        <v>60</v>
      </c>
      <c r="GJ61" t="s">
        <v>3235</v>
      </c>
      <c r="GK61" t="str">
        <f>IFERROR(VLOOKUP(ROWS(GK$2:GK61),GI$2:GJ$202,2,FALSE),"")</f>
        <v>HAH : H+H (The nose)</v>
      </c>
      <c r="GL61">
        <f>IF(ISNUMBER(SEARCH(Hauls!$G$364,GM$2:GM$202)),MAX(GL$1:GL60)+1,0)</f>
        <v>60</v>
      </c>
      <c r="GM61" t="s">
        <v>3235</v>
      </c>
      <c r="GN61" t="str">
        <f>IFERROR(VLOOKUP(ROWS(GN$2:GN61),GL$2:GM$202,2,FALSE),"")</f>
        <v>HAH : H+H (The nose)</v>
      </c>
      <c r="GO61">
        <f>IF(ISNUMBER(SEARCH(Hauls!$G$365,GP$2:GP$202)),MAX(GO$1:GO60)+1,0)</f>
        <v>60</v>
      </c>
      <c r="GP61" t="s">
        <v>3235</v>
      </c>
      <c r="GQ61" t="str">
        <f>IFERROR(VLOOKUP(ROWS(GQ$2:GQ61),GO$2:GP$202,2,FALSE),"")</f>
        <v>HAH : H+H (The nose)</v>
      </c>
      <c r="GR61">
        <f>IF(ISNUMBER(SEARCH(Hauls!$G$366,GS$2:GS$202)),MAX(GR$1:GR60)+1,0)</f>
        <v>60</v>
      </c>
      <c r="GS61" t="s">
        <v>3235</v>
      </c>
      <c r="GT61" t="str">
        <f>IFERROR(VLOOKUP(ROWS(GT$2:GT61),GR$2:GS$202,2,FALSE),"")</f>
        <v>HAH : H+H (The nose)</v>
      </c>
      <c r="GU61">
        <f>IF(ISNUMBER(SEARCH(Hauls!$G$366,GV$2:GV$202)),MAX(GU$1:GU60)+1,0)</f>
        <v>60</v>
      </c>
      <c r="GV61" t="s">
        <v>3235</v>
      </c>
      <c r="GW61" t="str">
        <f>IFERROR(VLOOKUP(ROWS(GW$2:GW61),GU$2:GV$202,2,FALSE),"")</f>
        <v>HAH : H+H (The nose)</v>
      </c>
      <c r="GX61">
        <f>IF(ISNUMBER(SEARCH(Hauls!$G$368,GY$2:GY$202)),MAX(GX$1:GX60)+1,0)</f>
        <v>60</v>
      </c>
      <c r="GY61" t="s">
        <v>3235</v>
      </c>
      <c r="GZ61" t="str">
        <f>IFERROR(VLOOKUP(ROWS(GZ$2:GZ61),GX$2:GY$202,2,FALSE),"")</f>
        <v>HAH : H+H (The nose)</v>
      </c>
      <c r="HA61">
        <f>IF(ISNUMBER(SEARCH(Hauls!$G$369,HB$2:HB$202)),MAX(HA$1:HA60)+1,0)</f>
        <v>60</v>
      </c>
      <c r="HB61" t="s">
        <v>3235</v>
      </c>
      <c r="HC61" t="str">
        <f>IFERROR(VLOOKUP(ROWS(HC$2:HC61),HA$2:HB$202,2,FALSE),"")</f>
        <v>HAH : H+H (The nose)</v>
      </c>
      <c r="HD61">
        <f>IF(ISNUMBER(SEARCH(Hauls!$G$370,HE$2:HE$202)),MAX(HD$1:HD60)+1,0)</f>
        <v>60</v>
      </c>
      <c r="HE61" t="s">
        <v>3235</v>
      </c>
      <c r="HF61" t="str">
        <f>IFERROR(VLOOKUP(ROWS(HF$2:HF61),HD$2:HE$202,2,FALSE),"")</f>
        <v>HAH : H+H (The nose)</v>
      </c>
      <c r="HG61">
        <f>IF(ISNUMBER(SEARCH(Hauls!$G$371,HH$2:HH$202)),MAX(HG$1:HG60)+1,0)</f>
        <v>60</v>
      </c>
      <c r="HH61" t="s">
        <v>3235</v>
      </c>
      <c r="HI61" t="str">
        <f>IFERROR(VLOOKUP(ROWS(HI$2:HI61),HG$2:HH$202,2,FALSE),"")</f>
        <v>HAH : H+H (The nose)</v>
      </c>
      <c r="HJ61">
        <f>IF(ISNUMBER(SEARCH(Hauls!$G$372,HK$2:HK$202)),MAX(HJ$1:HJ60)+1,0)</f>
        <v>60</v>
      </c>
      <c r="HK61" t="s">
        <v>3235</v>
      </c>
      <c r="HL61" t="str">
        <f>IFERROR(VLOOKUP(ROWS(HL$2:HL61),HJ$2:HK$202,2,FALSE),"")</f>
        <v>HAH : H+H (The nose)</v>
      </c>
      <c r="HM61">
        <f>IF(ISNUMBER(SEARCH(Hauls!$G$373,HN$2:HN$202)),MAX(HM$1:HM60)+1,0)</f>
        <v>60</v>
      </c>
      <c r="HN61" t="s">
        <v>3235</v>
      </c>
      <c r="HO61" t="str">
        <f>IFERROR(VLOOKUP(ROWS(HO$2:HO61),HM$2:HN$202,2,FALSE),"")</f>
        <v>HAH : H+H (The nose)</v>
      </c>
      <c r="HP61">
        <f>IF(ISNUMBER(SEARCH(Hauls!$G$374,HQ$2:HQ$202)),MAX(HP$1:HP60)+1,0)</f>
        <v>60</v>
      </c>
      <c r="HQ61" t="s">
        <v>3235</v>
      </c>
      <c r="HR61" t="str">
        <f>IFERROR(VLOOKUP(ROWS(HR$2:HR61),HP$2:HQ$202,2,FALSE),"")</f>
        <v>HAH : H+H (The nose)</v>
      </c>
      <c r="HS61">
        <f>IF(ISNUMBER(SEARCH(Hauls!$G$375,HT$2:HT$202)),MAX(HS$1:HS60)+1,0)</f>
        <v>60</v>
      </c>
      <c r="HT61" t="s">
        <v>3235</v>
      </c>
      <c r="HU61" t="str">
        <f>IFERROR(VLOOKUP(ROWS(HU$2:HU61),HS$2:HT$202,2,FALSE),"")</f>
        <v>HAH : H+H (The nose)</v>
      </c>
      <c r="HV61">
        <f>IF(ISNUMBER(SEARCH(Hauls!$G$376,HW$2:HW$202)),MAX(HV$1:HV60)+1,0)</f>
        <v>60</v>
      </c>
      <c r="HW61" t="s">
        <v>3235</v>
      </c>
      <c r="HX61" t="str">
        <f>IFERROR(VLOOKUP(ROWS(HX$2:HX61),HV$2:HW$202,2,FALSE),"")</f>
        <v>HAH : H+H (The nose)</v>
      </c>
      <c r="HY61">
        <f>IF(ISNUMBER(SEARCH(Hauls!$G$377,HZ$2:HZ$202)),MAX(HY$1:HY60)+1,0)</f>
        <v>60</v>
      </c>
      <c r="HZ61" t="s">
        <v>3235</v>
      </c>
      <c r="IA61" t="str">
        <f>IFERROR(VLOOKUP(ROWS(IA$2:IA61),HY$2:HZ$202,2,FALSE),"")</f>
        <v>HAH : H+H (The nose)</v>
      </c>
      <c r="IB61">
        <f>IF(ISNUMBER(SEARCH(Hauls!$G$378,IC$2:IC$202)),MAX(IB$1:IB60)+1,0)</f>
        <v>60</v>
      </c>
      <c r="IC61" t="s">
        <v>3235</v>
      </c>
      <c r="ID61" t="str">
        <f>IFERROR(VLOOKUP(ROWS(ID$2:ID61),IB$2:IC$202,2,FALSE),"")</f>
        <v>HAH : H+H (The nose)</v>
      </c>
      <c r="IE61">
        <f>IF(ISNUMBER(SEARCH(Hauls!$G$379,IF$2:IF$202)),MAX(IE$1:IE60)+1,0)</f>
        <v>60</v>
      </c>
      <c r="IF61" t="s">
        <v>3235</v>
      </c>
      <c r="IG61" t="str">
        <f>IFERROR(VLOOKUP(ROWS(IG$2:IG61),IE$2:IF$202,2,FALSE),"")</f>
        <v>HAH : H+H (The nose)</v>
      </c>
      <c r="IH61">
        <f>IF(ISNUMBER(SEARCH(Hauls!$G$380,II$2:II$202)),MAX(IH$1:IH60)+1,0)</f>
        <v>60</v>
      </c>
      <c r="II61" t="s">
        <v>3235</v>
      </c>
      <c r="IJ61" t="str">
        <f>IFERROR(VLOOKUP(ROWS(IJ$2:IJ61),IH$2:II$202,2,FALSE),"")</f>
        <v>HAH : H+H (The nose)</v>
      </c>
      <c r="IK61">
        <f>IF(ISNUMBER(SEARCH(Hauls!$G$381,IL$2:IL$202)),MAX(IK$1:IK60)+1,0)</f>
        <v>60</v>
      </c>
      <c r="IL61" t="s">
        <v>3235</v>
      </c>
      <c r="IM61" t="str">
        <f>IFERROR(VLOOKUP(ROWS(IM$2:IM61),IK$2:IL$202,2,FALSE),"")</f>
        <v>HAH : H+H (The nose)</v>
      </c>
      <c r="IN61">
        <f>IF(ISNUMBER(SEARCH(Hauls!$G$382,IO$2:IO$202)),MAX(IN$1:IN60)+1,0)</f>
        <v>60</v>
      </c>
      <c r="IO61" t="s">
        <v>3235</v>
      </c>
      <c r="IP61" t="str">
        <f>IFERROR(VLOOKUP(ROWS(IP$2:IP61),IN$2:IO$202,2,FALSE),"")</f>
        <v>HAH : H+H (The nose)</v>
      </c>
      <c r="IQ61">
        <f>IF(ISNUMBER(SEARCH(Hauls!$G$383,IR$2:IR$202)),MAX(IQ$1:IQ60)+1,0)</f>
        <v>60</v>
      </c>
      <c r="IR61" t="s">
        <v>3235</v>
      </c>
      <c r="IS61" t="str">
        <f>IFERROR(VLOOKUP(ROWS(IS$2:IS61),IQ$2:IR$202,2,FALSE),"")</f>
        <v>HAH : H+H (The nose)</v>
      </c>
      <c r="IT61">
        <f>IF(ISNUMBER(SEARCH(Hauls!$G$384,IU$2:IU$202)),MAX(IT$1:IT60)+1,0)</f>
        <v>60</v>
      </c>
      <c r="IU61" t="s">
        <v>3235</v>
      </c>
      <c r="IV61" t="str">
        <f>IFERROR(VLOOKUP(ROWS(IV$2:IV61),IT$2:IU$202,2,FALSE),"")</f>
        <v>HAH : H+H (The nose)</v>
      </c>
      <c r="IW61">
        <f>IF(ISNUMBER(SEARCH(Hauls!$G$385,IX$2:IX$202)),MAX(IW$1:IW60)+1,0)</f>
        <v>60</v>
      </c>
      <c r="IX61" t="s">
        <v>3235</v>
      </c>
      <c r="IY61" t="str">
        <f>IFERROR(VLOOKUP(ROWS(IY$2:IY61),IW$2:IX$202,2,FALSE),"")</f>
        <v>HAH : H+H (The nose)</v>
      </c>
      <c r="IZ61">
        <f>IF(ISNUMBER(SEARCH(Hauls!$G$386,JA$2:JA$202)),MAX(IZ$1:IZ60)+1,0)</f>
        <v>60</v>
      </c>
      <c r="JA61" t="s">
        <v>3235</v>
      </c>
      <c r="JB61" t="str">
        <f>IFERROR(VLOOKUP(ROWS(JB$2:JB61),IZ$2:JA$202,2,FALSE),"")</f>
        <v>HAH : H+H (The nose)</v>
      </c>
      <c r="JC61">
        <f>IF(ISNUMBER(SEARCH(Hauls!$G$387,JD$2:JD$202)),MAX(JC$1:JC60)+1,0)</f>
        <v>60</v>
      </c>
      <c r="JD61" t="s">
        <v>3235</v>
      </c>
      <c r="JE61" t="str">
        <f>IFERROR(VLOOKUP(ROWS(JE$2:JE61),JC$2:JD$202,2,FALSE),"")</f>
        <v>HAH : H+H (The nose)</v>
      </c>
      <c r="JF61">
        <f>IF(ISNUMBER(SEARCH(Hauls!$G$388,JG$2:JG$202)),MAX(JF$1:JF60)+1,0)</f>
        <v>60</v>
      </c>
      <c r="JG61" t="s">
        <v>3235</v>
      </c>
      <c r="JH61" t="str">
        <f>IFERROR(VLOOKUP(ROWS(JH$2:JH61),JF$2:JG$202,2,FALSE),"")</f>
        <v>HAH : H+H (The nose)</v>
      </c>
      <c r="JI61">
        <f>IF(ISNUMBER(SEARCH(Hauls!$G$389,JJ$2:JJ$202)),MAX(JI$1:JI60)+1,0)</f>
        <v>60</v>
      </c>
      <c r="JJ61" t="s">
        <v>3235</v>
      </c>
      <c r="JK61" t="str">
        <f>IFERROR(VLOOKUP(ROWS(JK$2:JK61),JI$2:JJ$202,2,FALSE),"")</f>
        <v>HAH : H+H (The nose)</v>
      </c>
      <c r="JL61">
        <f>IF(ISNUMBER(SEARCH(Hauls!$G$390,JM$2:JM$202)),MAX(JL$1:JL60)+1,0)</f>
        <v>60</v>
      </c>
      <c r="JM61" t="s">
        <v>3235</v>
      </c>
      <c r="JN61" t="str">
        <f>IFERROR(VLOOKUP(ROWS(JN$2:JN61),JL$2:JM$202,2,FALSE),"")</f>
        <v>HAH : H+H (The nose)</v>
      </c>
      <c r="JO61">
        <f>IF(ISNUMBER(SEARCH(Hauls!$G$391,JP$2:JP$202)),MAX(JO$1:JO60)+1,0)</f>
        <v>60</v>
      </c>
      <c r="JP61" t="s">
        <v>3235</v>
      </c>
      <c r="JQ61" t="str">
        <f>IFERROR(VLOOKUP(ROWS(JQ$2:JQ61),JO$2:JP$202,2,FALSE),"")</f>
        <v>HAH : H+H (The nose)</v>
      </c>
      <c r="JR61">
        <f>IF(ISNUMBER(SEARCH(Hauls!$G$392,JS$2:JS$202)),MAX(JR$1:JR60)+1,0)</f>
        <v>60</v>
      </c>
      <c r="JS61" t="s">
        <v>3235</v>
      </c>
      <c r="JT61" t="str">
        <f>IFERROR(VLOOKUP(ROWS(JT$2:JT61),JR$2:JS$202,2,FALSE),"")</f>
        <v>HAH : H+H (The nose)</v>
      </c>
      <c r="JU61">
        <f>IF(ISNUMBER(SEARCH(Hauls!$G$393,JV$2:JV$202)),MAX(JU$1:JU60)+1,0)</f>
        <v>60</v>
      </c>
      <c r="JV61" t="s">
        <v>3235</v>
      </c>
      <c r="JW61" t="str">
        <f>IFERROR(VLOOKUP(ROWS(JW$2:JW61),JU$2:JV$202,2,FALSE),"")</f>
        <v>HAH : H+H (The nose)</v>
      </c>
      <c r="JX61">
        <f>IF(ISNUMBER(SEARCH(Hauls!$G$394,JY$2:JY$202)),MAX(JX$1:JX60)+1,0)</f>
        <v>60</v>
      </c>
      <c r="JY61" t="s">
        <v>3235</v>
      </c>
      <c r="JZ61" t="str">
        <f>IFERROR(VLOOKUP(ROWS(JZ$2:JZ61),JX$2:JY$202,2,FALSE),"")</f>
        <v>HAH : H+H (The nose)</v>
      </c>
      <c r="KA61">
        <f>IF(ISNUMBER(SEARCH(Hauls!$G$395,KB$2:KB$202)),MAX(KA$1:KA60)+1,0)</f>
        <v>60</v>
      </c>
      <c r="KB61" t="s">
        <v>3235</v>
      </c>
      <c r="KC61" t="str">
        <f>IFERROR(VLOOKUP(ROWS(KC$2:KC61),KA$2:KB$202,2,FALSE),"")</f>
        <v>HAH : H+H (The nose)</v>
      </c>
      <c r="KD61">
        <f>IF(ISNUMBER(SEARCH(Hauls!$G$396,KE$2:KE$202)),MAX(KD$1:KD60)+1,0)</f>
        <v>60</v>
      </c>
      <c r="KE61" t="s">
        <v>3235</v>
      </c>
      <c r="KF61" t="str">
        <f>IFERROR(VLOOKUP(ROWS(KF$2:KF61),KD$2:KE$202,2,FALSE),"")</f>
        <v>HAH : H+H (The nose)</v>
      </c>
      <c r="KG61">
        <f>IF(ISNUMBER(SEARCH(Hauls!$G$397,KH$2:KH$202)),MAX(KG$1:KG60)+1,0)</f>
        <v>60</v>
      </c>
      <c r="KH61" t="s">
        <v>3235</v>
      </c>
      <c r="KI61" t="str">
        <f>IFERROR(VLOOKUP(ROWS(KI$2:KI61),KG$2:KH$202,2,FALSE),"")</f>
        <v>HAH : H+H (The nose)</v>
      </c>
      <c r="KJ61">
        <f>IF(ISNUMBER(SEARCH(Hauls!$G$398,KK$2:KK$202)),MAX(KJ$1:KJ60)+1,0)</f>
        <v>60</v>
      </c>
      <c r="KK61" t="s">
        <v>3235</v>
      </c>
      <c r="KL61" t="str">
        <f>IFERROR(VLOOKUP(ROWS(KL$2:KL61),KJ$2:KK$202,2,FALSE),"")</f>
        <v>HAH : H+H (The nose)</v>
      </c>
      <c r="KM61">
        <f>IF(ISNUMBER(SEARCH(Hauls!$G$399,KN$2:KN$202)),MAX(KM$1:KM60)+1,0)</f>
        <v>60</v>
      </c>
      <c r="KN61" t="s">
        <v>3235</v>
      </c>
      <c r="KO61" t="str">
        <f>IFERROR(VLOOKUP(ROWS(KO$2:KO61),KM$2:KN$202,2,FALSE),"")</f>
        <v>HAH : H+H (The nose)</v>
      </c>
      <c r="KP61">
        <f>IF(ISNUMBER(SEARCH(Hauls!$G$400,KQ$2:KQ$202)),MAX(KP$1:KP60)+1,0)</f>
        <v>60</v>
      </c>
      <c r="KQ61" t="s">
        <v>3235</v>
      </c>
      <c r="KR61" t="str">
        <f>IFERROR(VLOOKUP(ROWS(KR$2:KR61),KP$2:KQ$202,2,FALSE),"")</f>
        <v>HAH : H+H (The nose)</v>
      </c>
    </row>
    <row r="62" spans="1:304" x14ac:dyDescent="0.25">
      <c r="A62" t="s">
        <v>2608</v>
      </c>
      <c r="B62" t="s">
        <v>2609</v>
      </c>
      <c r="C62" t="s">
        <v>653</v>
      </c>
      <c r="D62" t="str">
        <f t="shared" si="0"/>
        <v>HKS : Head of Kinsale</v>
      </c>
      <c r="E62">
        <f>IF(ISNUMBER(SEARCH(Hauls!$G$301,$F$2:$F$202)),MAX($E$1:E61)+1,0)</f>
        <v>61</v>
      </c>
      <c r="F62" t="s">
        <v>3236</v>
      </c>
      <c r="G62" t="str">
        <f>IFERROR(VLOOKUP(ROWS($G$2:G62),$E$2:$F$202,2,FALSE),"")</f>
        <v>HKS : Head of Kinsale</v>
      </c>
      <c r="H62">
        <f>IF(ISNUMBER(SEARCH(Hauls!$G$302,I$2:I$202)),MAX(H$1:H61)+1,0)</f>
        <v>61</v>
      </c>
      <c r="I62" t="s">
        <v>3236</v>
      </c>
      <c r="J62" t="str">
        <f>IFERROR(VLOOKUP(ROWS(J$2:J62),H$2:I$202,2,FALSE),"")</f>
        <v>HKS : Head of Kinsale</v>
      </c>
      <c r="K62">
        <f>IF(ISNUMBER(SEARCH(Hauls!$G$303,L$2:L$202)),MAX(K$1:K61)+1,0)</f>
        <v>61</v>
      </c>
      <c r="L62" t="s">
        <v>3236</v>
      </c>
      <c r="M62" t="str">
        <f>IFERROR(VLOOKUP(ROWS(M$2:M62),K$2:L$202,2,FALSE),"")</f>
        <v>HKS : Head of Kinsale</v>
      </c>
      <c r="N62">
        <f>IF(ISNUMBER(SEARCH(Hauls!$G$304,O$2:O$202)),MAX(N$1:N61)+1,0)</f>
        <v>61</v>
      </c>
      <c r="O62" t="s">
        <v>3236</v>
      </c>
      <c r="P62" t="str">
        <f>IFERROR(VLOOKUP(ROWS(P$2:P62),N$2:O$202,2,FALSE),"")</f>
        <v>HKS : Head of Kinsale</v>
      </c>
      <c r="Q62">
        <f>IF(ISNUMBER(SEARCH(Hauls!$G$305,R$2:R$202)),MAX(Q$1:Q61)+1,0)</f>
        <v>61</v>
      </c>
      <c r="R62" t="s">
        <v>3236</v>
      </c>
      <c r="S62" t="str">
        <f>IFERROR(VLOOKUP(ROWS(S$2:S62),Q$2:R$202,2,FALSE),"")</f>
        <v>HKS : Head of Kinsale</v>
      </c>
      <c r="T62">
        <f>IF(ISNUMBER(SEARCH(Hauls!$G$306,U$2:U$202)),MAX(T$1:T61)+1,0)</f>
        <v>61</v>
      </c>
      <c r="U62" t="s">
        <v>3236</v>
      </c>
      <c r="V62" t="str">
        <f>IFERROR(VLOOKUP(ROWS(V$2:V62),T$2:U$202,2,FALSE),"")</f>
        <v>HKS : Head of Kinsale</v>
      </c>
      <c r="W62">
        <f>IF(ISNUMBER(SEARCH(Hauls!$G$307,X$2:X$202)),MAX(W$1:W61)+1,0)</f>
        <v>61</v>
      </c>
      <c r="X62" t="s">
        <v>3236</v>
      </c>
      <c r="Y62" t="str">
        <f>IFERROR(VLOOKUP(ROWS(Y$2:Y62),W$2:X$202,2,FALSE),"")</f>
        <v>HKS : Head of Kinsale</v>
      </c>
      <c r="Z62">
        <f>IF(ISNUMBER(SEARCH(Hauls!$G$308,AA$2:AA$202)),MAX(Z$1:Z61)+1,0)</f>
        <v>61</v>
      </c>
      <c r="AA62" t="s">
        <v>3236</v>
      </c>
      <c r="AB62" t="str">
        <f>IFERROR(VLOOKUP(ROWS(AB$2:AB62),Z$2:AA$202,2,FALSE),"")</f>
        <v>HKS : Head of Kinsale</v>
      </c>
      <c r="AC62">
        <f>IF(ISNUMBER(SEARCH(Hauls!$G$309,AD$2:AD$202)),MAX(AC$1:AC61)+1,0)</f>
        <v>61</v>
      </c>
      <c r="AD62" t="s">
        <v>3236</v>
      </c>
      <c r="AE62" t="str">
        <f>IFERROR(VLOOKUP(ROWS(AE$2:AE62),AC$2:AD$202,2,FALSE),"")</f>
        <v>HKS : Head of Kinsale</v>
      </c>
      <c r="AF62">
        <f>IF(ISNUMBER(SEARCH(Hauls!$G$310,AG$2:AG$202)),MAX(AF$1:AF61)+1,0)</f>
        <v>61</v>
      </c>
      <c r="AG62" t="s">
        <v>3236</v>
      </c>
      <c r="AH62" t="str">
        <f>IFERROR(VLOOKUP(ROWS(AH$2:AH62),AF$2:AG$202,2,FALSE),"")</f>
        <v>HKS : Head of Kinsale</v>
      </c>
      <c r="AI62">
        <f>IF(ISNUMBER(SEARCH(Hauls!$G$311,AJ$2:AJ$202)),MAX(AI$1:AI61)+1,0)</f>
        <v>61</v>
      </c>
      <c r="AJ62" t="s">
        <v>3236</v>
      </c>
      <c r="AK62" t="str">
        <f>IFERROR(VLOOKUP(ROWS(AK$2:AK62),AI$2:AJ$202,2,FALSE),"")</f>
        <v>HKS : Head of Kinsale</v>
      </c>
      <c r="AL62">
        <f>IF(ISNUMBER(SEARCH(Hauls!$G$312,AM$2:AM$202)),MAX(AL$1:AL61)+1,0)</f>
        <v>61</v>
      </c>
      <c r="AM62" t="s">
        <v>3236</v>
      </c>
      <c r="AN62" t="str">
        <f>IFERROR(VLOOKUP(ROWS(AN$2:AN62),AL$2:AM$202,2,FALSE),"")</f>
        <v>HKS : Head of Kinsale</v>
      </c>
      <c r="AO62">
        <f>IF(ISNUMBER(SEARCH(Hauls!$G$313,AP$2:AP$202)),MAX(AO$1:AO61)+1,0)</f>
        <v>61</v>
      </c>
      <c r="AP62" t="s">
        <v>3236</v>
      </c>
      <c r="AQ62" t="str">
        <f>IFERROR(VLOOKUP(ROWS(AQ$2:AQ62),AO$2:AP$202,2,FALSE),"")</f>
        <v>HKS : Head of Kinsale</v>
      </c>
      <c r="AR62">
        <f>IF(ISNUMBER(SEARCH(Hauls!$G$314,AS$2:AS$202)),MAX(AR$1:AR61)+1,0)</f>
        <v>61</v>
      </c>
      <c r="AS62" t="s">
        <v>3236</v>
      </c>
      <c r="AT62" t="str">
        <f>IFERROR(VLOOKUP(ROWS(AT$2:AT62),AR$2:AS$202,2,FALSE),"")</f>
        <v>HKS : Head of Kinsale</v>
      </c>
      <c r="AU62">
        <f>IF(ISNUMBER(SEARCH(Hauls!$G$315,AV$2:AV$202)),MAX(AU$1:AU61)+1,0)</f>
        <v>61</v>
      </c>
      <c r="AV62" t="s">
        <v>3236</v>
      </c>
      <c r="AW62" t="str">
        <f>IFERROR(VLOOKUP(ROWS(AW$2:AW62),AU$2:AV$202,2,FALSE),"")</f>
        <v>HKS : Head of Kinsale</v>
      </c>
      <c r="AX62">
        <f>IF(ISNUMBER(SEARCH(Hauls!$G$316,AY$2:AY$202)),MAX(AX$1:AX61)+1,0)</f>
        <v>61</v>
      </c>
      <c r="AY62" t="s">
        <v>3236</v>
      </c>
      <c r="AZ62" t="str">
        <f>IFERROR(VLOOKUP(ROWS(AZ$2:AZ62),AX$2:AY$202,2,FALSE),"")</f>
        <v>HKS : Head of Kinsale</v>
      </c>
      <c r="BA62">
        <f>IF(ISNUMBER(SEARCH(Hauls!$G$317,BB$2:BB$202)),MAX(BA$1:BA61)+1,0)</f>
        <v>61</v>
      </c>
      <c r="BB62" t="s">
        <v>3236</v>
      </c>
      <c r="BC62" t="str">
        <f>IFERROR(VLOOKUP(ROWS(BC$2:BC62),BA$2:BB$202,2,FALSE),"")</f>
        <v>HKS : Head of Kinsale</v>
      </c>
      <c r="BD62">
        <f>IF(ISNUMBER(SEARCH(Hauls!$G$318,BE$2:BE$202)),MAX(BD$1:BD61)+1,0)</f>
        <v>61</v>
      </c>
      <c r="BE62" t="s">
        <v>3236</v>
      </c>
      <c r="BF62" t="str">
        <f>IFERROR(VLOOKUP(ROWS(BF$2:BF62),BD$2:BE$202,2,FALSE),"")</f>
        <v>HKS : Head of Kinsale</v>
      </c>
      <c r="BG62">
        <f>IF(ISNUMBER(SEARCH(Hauls!$G$319,BH$2:BH$202)),MAX(BG$1:BG61)+1,0)</f>
        <v>61</v>
      </c>
      <c r="BH62" t="s">
        <v>3236</v>
      </c>
      <c r="BI62" t="str">
        <f>IFERROR(VLOOKUP(ROWS(BI$2:BI62),BG$2:BH$202,2,FALSE),"")</f>
        <v>HKS : Head of Kinsale</v>
      </c>
      <c r="BJ62">
        <f>IF(ISNUMBER(SEARCH(Hauls!$G$320,BK$2:BK$202)),MAX(BJ$1:BJ61)+1,0)</f>
        <v>61</v>
      </c>
      <c r="BK62" t="s">
        <v>3236</v>
      </c>
      <c r="BL62" t="str">
        <f>IFERROR(VLOOKUP(ROWS(BL$2:BL62),BJ$2:BK$202,2,FALSE),"")</f>
        <v>HKS : Head of Kinsale</v>
      </c>
      <c r="BM62">
        <f>IF(ISNUMBER(SEARCH(Hauls!$G$321,BN$2:BN$202)),MAX(BM$1:BM61)+1,0)</f>
        <v>61</v>
      </c>
      <c r="BN62" t="s">
        <v>3236</v>
      </c>
      <c r="BO62" t="str">
        <f>IFERROR(VLOOKUP(ROWS(BO$2:BO62),BM$2:BN$202,2,FALSE),"")</f>
        <v>HKS : Head of Kinsale</v>
      </c>
      <c r="BP62">
        <f>IF(ISNUMBER(SEARCH(Hauls!$G$322,BQ$2:BQ$202)),MAX(BP$1:BP61)+1,0)</f>
        <v>61</v>
      </c>
      <c r="BQ62" t="s">
        <v>3236</v>
      </c>
      <c r="BR62" t="str">
        <f>IFERROR(VLOOKUP(ROWS(BR$2:BR62),BP$2:BQ$202,2,FALSE),"")</f>
        <v>HKS : Head of Kinsale</v>
      </c>
      <c r="BS62">
        <f>IF(ISNUMBER(SEARCH(Hauls!$G$323,BT$2:BT$202)),MAX(BS$1:BS61)+1,0)</f>
        <v>61</v>
      </c>
      <c r="BT62" t="s">
        <v>3236</v>
      </c>
      <c r="BU62" t="str">
        <f>IFERROR(VLOOKUP(ROWS(BU$2:BU62),BS$2:BT$202,2,FALSE),"")</f>
        <v>HKS : Head of Kinsale</v>
      </c>
      <c r="BV62">
        <f>IF(ISNUMBER(SEARCH(Hauls!$G$324,BW$2:BW$202)),MAX(BV$1:BV61)+1,0)</f>
        <v>61</v>
      </c>
      <c r="BW62" t="s">
        <v>3236</v>
      </c>
      <c r="BX62" t="str">
        <f>IFERROR(VLOOKUP(ROWS(BX$2:BX62),BV$2:BW$202,2,FALSE),"")</f>
        <v>HKS : Head of Kinsale</v>
      </c>
      <c r="BY62">
        <f>IF(ISNUMBER(SEARCH(Hauls!$G$325,BZ$2:BZ$202)),MAX(BY$1:BY61)+1,0)</f>
        <v>61</v>
      </c>
      <c r="BZ62" t="s">
        <v>3236</v>
      </c>
      <c r="CA62" t="str">
        <f>IFERROR(VLOOKUP(ROWS(CA$2:CA62),BY$2:BZ$202,2,FALSE),"")</f>
        <v>HKS : Head of Kinsale</v>
      </c>
      <c r="CB62">
        <f>IF(ISNUMBER(SEARCH(Hauls!$G$326,CC$2:CC$202)),MAX(CB$1:CB61)+1,0)</f>
        <v>61</v>
      </c>
      <c r="CC62" t="s">
        <v>3236</v>
      </c>
      <c r="CD62" t="str">
        <f>IFERROR(VLOOKUP(ROWS(CD$2:CD62),CB$2:CC$202,2,FALSE),"")</f>
        <v>HKS : Head of Kinsale</v>
      </c>
      <c r="CE62">
        <f>IF(ISNUMBER(SEARCH(Hauls!$G$327,CF$2:CF$202)),MAX(CE$1:CE61)+1,0)</f>
        <v>61</v>
      </c>
      <c r="CF62" t="s">
        <v>3236</v>
      </c>
      <c r="CG62" t="str">
        <f>IFERROR(VLOOKUP(ROWS(CG$2:CG62),CE$2:CF$202,2,FALSE),"")</f>
        <v>HKS : Head of Kinsale</v>
      </c>
      <c r="CH62">
        <f>IF(ISNUMBER(SEARCH(Hauls!$G$328,CI$2:CI$202)),MAX(CH$1:CH61)+1,0)</f>
        <v>61</v>
      </c>
      <c r="CI62" t="s">
        <v>3236</v>
      </c>
      <c r="CJ62" t="str">
        <f>IFERROR(VLOOKUP(ROWS(CJ$2:CJ62),CH$2:CI$202,2,FALSE),"")</f>
        <v>HKS : Head of Kinsale</v>
      </c>
      <c r="CK62">
        <f>IF(ISNUMBER(SEARCH(Hauls!$G$329,CL$2:CL$202)),MAX(CK$1:CK61)+1,0)</f>
        <v>61</v>
      </c>
      <c r="CL62" t="s">
        <v>3236</v>
      </c>
      <c r="CM62" t="str">
        <f>IFERROR(VLOOKUP(ROWS(CM$2:CM62),CK$2:CL$202,2,FALSE),"")</f>
        <v>HKS : Head of Kinsale</v>
      </c>
      <c r="CN62">
        <f>IF(ISNUMBER(SEARCH(Hauls!$G$330,CO$2:CO$202)),MAX(CN$1:CN61)+1,0)</f>
        <v>61</v>
      </c>
      <c r="CO62" t="s">
        <v>3236</v>
      </c>
      <c r="CP62" t="str">
        <f>IFERROR(VLOOKUP(ROWS(CP$2:CP62),CN$2:CO$202,2,FALSE),"")</f>
        <v>HKS : Head of Kinsale</v>
      </c>
      <c r="CQ62">
        <f>IF(ISNUMBER(SEARCH(Hauls!$G$331,CR$2:CR$202)),MAX(CQ$1:CQ61)+1,0)</f>
        <v>61</v>
      </c>
      <c r="CR62" t="s">
        <v>3236</v>
      </c>
      <c r="CS62" t="str">
        <f>IFERROR(VLOOKUP(ROWS(CS$2:CS62),CQ$2:CR$202,2,FALSE),"")</f>
        <v>HKS : Head of Kinsale</v>
      </c>
      <c r="CT62">
        <f>IF(ISNUMBER(SEARCH(Hauls!$G$332,CU$2:CU$202)),MAX(CT$1:CT61)+1,0)</f>
        <v>61</v>
      </c>
      <c r="CU62" t="s">
        <v>3236</v>
      </c>
      <c r="CV62" t="str">
        <f>IFERROR(VLOOKUP(ROWS(CV$2:CV62),CT$2:CU$202,2,FALSE),"")</f>
        <v>HKS : Head of Kinsale</v>
      </c>
      <c r="CW62">
        <f>IF(ISNUMBER(SEARCH(Hauls!$G$333,CX$2:CX$202)),MAX(CW$1:CW61)+1,0)</f>
        <v>61</v>
      </c>
      <c r="CX62" t="s">
        <v>3236</v>
      </c>
      <c r="CY62" t="str">
        <f>IFERROR(VLOOKUP(ROWS(CY$2:CY62),CW$2:CX$202,2,FALSE),"")</f>
        <v>HKS : Head of Kinsale</v>
      </c>
      <c r="CZ62">
        <f>IF(ISNUMBER(SEARCH(Hauls!$G$334,DA$2:DA$202)),MAX(CZ$1:CZ61)+1,0)</f>
        <v>61</v>
      </c>
      <c r="DA62" t="s">
        <v>3236</v>
      </c>
      <c r="DB62" t="str">
        <f>IFERROR(VLOOKUP(ROWS(DB$2:DB62),CZ$2:DA$202,2,FALSE),"")</f>
        <v>HKS : Head of Kinsale</v>
      </c>
      <c r="DC62">
        <f>IF(ISNUMBER(SEARCH(Hauls!$G$335,DD$2:DD$202)),MAX(DC$1:DC61)+1,0)</f>
        <v>61</v>
      </c>
      <c r="DD62" t="s">
        <v>3236</v>
      </c>
      <c r="DE62" t="str">
        <f>IFERROR(VLOOKUP(ROWS(DE$2:DE62),DC$2:DD$202,2,FALSE),"")</f>
        <v>HKS : Head of Kinsale</v>
      </c>
      <c r="DF62">
        <f>IF(ISNUMBER(SEARCH(Hauls!$G$336,DG$2:DG$202)),MAX(DF$1:DF61)+1,0)</f>
        <v>61</v>
      </c>
      <c r="DG62" t="s">
        <v>3236</v>
      </c>
      <c r="DH62" t="str">
        <f>IFERROR(VLOOKUP(ROWS(DH$2:DH62),DF$2:DG$202,2,FALSE),"")</f>
        <v>HKS : Head of Kinsale</v>
      </c>
      <c r="DI62">
        <f>IF(ISNUMBER(SEARCH(Hauls!$G$337,DJ$2:DJ$202)),MAX(DI$1:DI61)+1,0)</f>
        <v>61</v>
      </c>
      <c r="DJ62" t="s">
        <v>3236</v>
      </c>
      <c r="DK62" t="str">
        <f>IFERROR(VLOOKUP(ROWS(DK$2:DK62),DI$2:DJ$202,2,FALSE),"")</f>
        <v>HKS : Head of Kinsale</v>
      </c>
      <c r="DL62">
        <f>IF(ISNUMBER(SEARCH(Hauls!$G$338,DM$2:DM$202)),MAX(DL$1:DL61)+1,0)</f>
        <v>61</v>
      </c>
      <c r="DM62" t="s">
        <v>3236</v>
      </c>
      <c r="DN62" t="str">
        <f>IFERROR(VLOOKUP(ROWS(DN$2:DN62),DL$2:DM$202,2,FALSE),"")</f>
        <v>HKS : Head of Kinsale</v>
      </c>
      <c r="DO62">
        <f>IF(ISNUMBER(SEARCH(Hauls!$G$339,DP$2:DP$202)),MAX(DO$1:DO61)+1,0)</f>
        <v>61</v>
      </c>
      <c r="DP62" t="s">
        <v>3236</v>
      </c>
      <c r="DQ62" t="str">
        <f>IFERROR(VLOOKUP(ROWS(DQ$2:DQ62),DO$2:DP$202,2,FALSE),"")</f>
        <v>HKS : Head of Kinsale</v>
      </c>
      <c r="DR62">
        <f>IF(ISNUMBER(SEARCH(Hauls!$G$340,DS$2:DS$202)),MAX(DR$1:DR61)+1,0)</f>
        <v>61</v>
      </c>
      <c r="DS62" t="s">
        <v>3236</v>
      </c>
      <c r="DT62" t="str">
        <f>IFERROR(VLOOKUP(ROWS(DT$2:DT62),DR$2:DS$202,2,FALSE),"")</f>
        <v>HKS : Head of Kinsale</v>
      </c>
      <c r="DU62">
        <f>IF(ISNUMBER(SEARCH(Hauls!$G$341,DV$2:DV$202)),MAX(DU$1:DU61)+1,0)</f>
        <v>61</v>
      </c>
      <c r="DV62" t="s">
        <v>3236</v>
      </c>
      <c r="DW62" t="str">
        <f>IFERROR(VLOOKUP(ROWS(DW$2:DW62),DU$2:DV$202,2,FALSE),"")</f>
        <v>HKS : Head of Kinsale</v>
      </c>
      <c r="DX62">
        <f>IF(ISNUMBER(SEARCH(Hauls!$G$342,DY$2:DY$202)),MAX(DX$1:DX61)+1,0)</f>
        <v>61</v>
      </c>
      <c r="DY62" t="s">
        <v>3236</v>
      </c>
      <c r="DZ62" t="str">
        <f>IFERROR(VLOOKUP(ROWS(DZ$2:DZ62),DX$2:DY$202,2,FALSE),"")</f>
        <v>HKS : Head of Kinsale</v>
      </c>
      <c r="EA62">
        <f>IF(ISNUMBER(SEARCH(Hauls!$G$343,EB$2:EB$202)),MAX(EA$1:EA61)+1,0)</f>
        <v>61</v>
      </c>
      <c r="EB62" t="s">
        <v>3236</v>
      </c>
      <c r="EC62" t="str">
        <f>IFERROR(VLOOKUP(ROWS(EC$2:EC62),EA$2:EB$202,2,FALSE),"")</f>
        <v>HKS : Head of Kinsale</v>
      </c>
      <c r="ED62">
        <f>IF(ISNUMBER(SEARCH(Hauls!$G$344,EE$2:EE$202)),MAX(ED$1:ED61)+1,0)</f>
        <v>61</v>
      </c>
      <c r="EE62" t="s">
        <v>3236</v>
      </c>
      <c r="EF62" t="str">
        <f>IFERROR(VLOOKUP(ROWS(EF$2:EF62),ED$2:EE$202,2,FALSE),"")</f>
        <v>HKS : Head of Kinsale</v>
      </c>
      <c r="EG62">
        <f>IF(ISNUMBER(SEARCH(Hauls!$G$345,EH$2:EH$202)),MAX(EG$1:EG61)+1,0)</f>
        <v>61</v>
      </c>
      <c r="EH62" t="s">
        <v>3236</v>
      </c>
      <c r="EI62" t="str">
        <f>IFERROR(VLOOKUP(ROWS(EI$2:EI62),EG$2:EH$202,2,FALSE),"")</f>
        <v>HKS : Head of Kinsale</v>
      </c>
      <c r="EJ62">
        <f>IF(ISNUMBER(SEARCH(Hauls!$G$346,EK$2:EK$202)),MAX(EJ$1:EJ61)+1,0)</f>
        <v>61</v>
      </c>
      <c r="EK62" t="s">
        <v>3236</v>
      </c>
      <c r="EL62" t="str">
        <f>IFERROR(VLOOKUP(ROWS(EL$2:EL62),EJ$2:EK$202,2,FALSE),"")</f>
        <v>HKS : Head of Kinsale</v>
      </c>
      <c r="EM62">
        <f>IF(ISNUMBER(SEARCH(Hauls!$G$347,EN$2:EN$202)),MAX(EM$1:EM61)+1,0)</f>
        <v>61</v>
      </c>
      <c r="EN62" t="s">
        <v>3236</v>
      </c>
      <c r="EO62" t="str">
        <f>IFERROR(VLOOKUP(ROWS(EO$2:EO62),EM$2:EN$202,2,FALSE),"")</f>
        <v>HKS : Head of Kinsale</v>
      </c>
      <c r="EP62">
        <f>IF(ISNUMBER(SEARCH(Hauls!$G$348,EQ$2:EQ$202)),MAX(EP$1:EP61)+1,0)</f>
        <v>61</v>
      </c>
      <c r="EQ62" t="s">
        <v>3236</v>
      </c>
      <c r="ER62" t="str">
        <f>IFERROR(VLOOKUP(ROWS(ER$2:ER62),EP$2:EQ$202,2,FALSE),"")</f>
        <v>HKS : Head of Kinsale</v>
      </c>
      <c r="ES62">
        <f>IF(ISNUMBER(SEARCH(Hauls!$G$349,ET$2:ET$202)),MAX(ES$1:ES61)+1,0)</f>
        <v>61</v>
      </c>
      <c r="ET62" t="s">
        <v>3236</v>
      </c>
      <c r="EU62" t="str">
        <f>IFERROR(VLOOKUP(ROWS(EU$2:EU62),ES$2:ET$202,2,FALSE),"")</f>
        <v>HKS : Head of Kinsale</v>
      </c>
      <c r="EV62">
        <f>IF(ISNUMBER(SEARCH(Hauls!$G$350,EW$2:EW$202)),MAX(EV$1:EV61)+1,0)</f>
        <v>61</v>
      </c>
      <c r="EW62" t="s">
        <v>3236</v>
      </c>
      <c r="EX62" t="str">
        <f>IFERROR(VLOOKUP(ROWS(EX$2:EX62),EV$2:EW$202,2,FALSE),"")</f>
        <v>HKS : Head of Kinsale</v>
      </c>
      <c r="EY62">
        <f>IF(ISNUMBER(SEARCH(Hauls!$G$351,EZ$2:EZ$202)),MAX(EY$1:EY61)+1,0)</f>
        <v>61</v>
      </c>
      <c r="EZ62" t="s">
        <v>3236</v>
      </c>
      <c r="FA62" t="str">
        <f>IFERROR(VLOOKUP(ROWS(FA$2:FA62),EY$2:EZ$202,2,FALSE),"")</f>
        <v>HKS : Head of Kinsale</v>
      </c>
      <c r="FB62">
        <f>IF(ISNUMBER(SEARCH(Hauls!$G$352,FC$2:FC$202)),MAX(FB$1:FB61)+1,0)</f>
        <v>61</v>
      </c>
      <c r="FC62" t="s">
        <v>3236</v>
      </c>
      <c r="FD62" t="str">
        <f>IFERROR(VLOOKUP(ROWS(FD$2:FD62),FB$2:FC$202,2,FALSE),"")</f>
        <v>HKS : Head of Kinsale</v>
      </c>
      <c r="FE62">
        <f>IF(ISNUMBER(SEARCH(Hauls!$G$353,FF$2:FF$202)),MAX(FE$1:FE61)+1,0)</f>
        <v>61</v>
      </c>
      <c r="FF62" t="s">
        <v>3236</v>
      </c>
      <c r="FG62" t="str">
        <f>IFERROR(VLOOKUP(ROWS(FG$2:FG62),FE$2:FF$202,2,FALSE),"")</f>
        <v>HKS : Head of Kinsale</v>
      </c>
      <c r="FH62">
        <f>IF(ISNUMBER(SEARCH(Hauls!$G$354,FI$2:FI$202)),MAX(FH$1:FH61)+1,0)</f>
        <v>61</v>
      </c>
      <c r="FI62" t="s">
        <v>3236</v>
      </c>
      <c r="FJ62" t="str">
        <f>IFERROR(VLOOKUP(ROWS(FJ$2:FJ62),FH$2:FI$202,2,FALSE),"")</f>
        <v>HKS : Head of Kinsale</v>
      </c>
      <c r="FK62">
        <f>IF(ISNUMBER(SEARCH(Hauls!$G$355,FL$2:FL$202)),MAX(FK$1:FK61)+1,0)</f>
        <v>61</v>
      </c>
      <c r="FL62" t="s">
        <v>3236</v>
      </c>
      <c r="FM62" t="str">
        <f>IFERROR(VLOOKUP(ROWS(FM$2:FM62),FK$2:FL$202,2,FALSE),"")</f>
        <v>HKS : Head of Kinsale</v>
      </c>
      <c r="FN62">
        <f>IF(ISNUMBER(SEARCH(Hauls!$G$356,FO$2:FO$202)),MAX(FN$1:FN61)+1,0)</f>
        <v>61</v>
      </c>
      <c r="FO62" t="s">
        <v>3236</v>
      </c>
      <c r="FP62" t="str">
        <f>IFERROR(VLOOKUP(ROWS(FP$2:FP62),FN$2:FO$202,2,FALSE),"")</f>
        <v>HKS : Head of Kinsale</v>
      </c>
      <c r="FQ62">
        <f>IF(ISNUMBER(SEARCH(Hauls!$G$357,FR$2:FR$202)),MAX(FQ$1:FQ61)+1,0)</f>
        <v>61</v>
      </c>
      <c r="FR62" t="s">
        <v>3236</v>
      </c>
      <c r="FS62" t="str">
        <f>IFERROR(VLOOKUP(ROWS(FS$2:FS62),FQ$2:FR$202,2,FALSE),"")</f>
        <v>HKS : Head of Kinsale</v>
      </c>
      <c r="FT62">
        <f>IF(ISNUMBER(SEARCH(Hauls!$G$358,FU$2:FU$202)),MAX(FT$1:FT61)+1,0)</f>
        <v>61</v>
      </c>
      <c r="FU62" t="s">
        <v>3236</v>
      </c>
      <c r="FV62" t="str">
        <f>IFERROR(VLOOKUP(ROWS(FV$2:FV62),FT$2:FU$202,2,FALSE),"")</f>
        <v>HKS : Head of Kinsale</v>
      </c>
      <c r="FW62">
        <f>IF(ISNUMBER(SEARCH(Hauls!$G$359,FX$2:FX$202)),MAX(FW$1:FW61)+1,0)</f>
        <v>61</v>
      </c>
      <c r="FX62" t="s">
        <v>3236</v>
      </c>
      <c r="FY62" t="str">
        <f>IFERROR(VLOOKUP(ROWS(FY$2:FY62),FW$2:FX$202,2,FALSE),"")</f>
        <v>HKS : Head of Kinsale</v>
      </c>
      <c r="FZ62">
        <f>IF(ISNUMBER(SEARCH(Hauls!$G$360,GA$2:GA$202)),MAX(FZ$1:FZ61)+1,0)</f>
        <v>61</v>
      </c>
      <c r="GA62" t="s">
        <v>3236</v>
      </c>
      <c r="GB62" t="str">
        <f>IFERROR(VLOOKUP(ROWS(GB$2:GB62),FZ$2:GA$202,2,FALSE),"")</f>
        <v>HKS : Head of Kinsale</v>
      </c>
      <c r="GC62">
        <f>IF(ISNUMBER(SEARCH(Hauls!$G$361,GD$2:GD$202)),MAX(GC$1:GC61)+1,0)</f>
        <v>61</v>
      </c>
      <c r="GD62" t="s">
        <v>3236</v>
      </c>
      <c r="GE62" t="str">
        <f>IFERROR(VLOOKUP(ROWS(GE$2:GE62),GC$2:GD$202,2,FALSE),"")</f>
        <v>HKS : Head of Kinsale</v>
      </c>
      <c r="GF62">
        <f>IF(ISNUMBER(SEARCH(Hauls!$G$362,GG$2:GG$202)),MAX(GF$1:GF61)+1,0)</f>
        <v>61</v>
      </c>
      <c r="GG62" t="s">
        <v>3236</v>
      </c>
      <c r="GH62" t="str">
        <f>IFERROR(VLOOKUP(ROWS(GH$2:GH62),GF$2:GG$202,2,FALSE),"")</f>
        <v>HKS : Head of Kinsale</v>
      </c>
      <c r="GI62">
        <f>IF(ISNUMBER(SEARCH(Hauls!$G$363,GJ$2:GJ$202)),MAX(GI$1:GI61)+1,0)</f>
        <v>61</v>
      </c>
      <c r="GJ62" t="s">
        <v>3236</v>
      </c>
      <c r="GK62" t="str">
        <f>IFERROR(VLOOKUP(ROWS(GK$2:GK62),GI$2:GJ$202,2,FALSE),"")</f>
        <v>HKS : Head of Kinsale</v>
      </c>
      <c r="GL62">
        <f>IF(ISNUMBER(SEARCH(Hauls!$G$364,GM$2:GM$202)),MAX(GL$1:GL61)+1,0)</f>
        <v>61</v>
      </c>
      <c r="GM62" t="s">
        <v>3236</v>
      </c>
      <c r="GN62" t="str">
        <f>IFERROR(VLOOKUP(ROWS(GN$2:GN62),GL$2:GM$202,2,FALSE),"")</f>
        <v>HKS : Head of Kinsale</v>
      </c>
      <c r="GO62">
        <f>IF(ISNUMBER(SEARCH(Hauls!$G$365,GP$2:GP$202)),MAX(GO$1:GO61)+1,0)</f>
        <v>61</v>
      </c>
      <c r="GP62" t="s">
        <v>3236</v>
      </c>
      <c r="GQ62" t="str">
        <f>IFERROR(VLOOKUP(ROWS(GQ$2:GQ62),GO$2:GP$202,2,FALSE),"")</f>
        <v>HKS : Head of Kinsale</v>
      </c>
      <c r="GR62">
        <f>IF(ISNUMBER(SEARCH(Hauls!$G$366,GS$2:GS$202)),MAX(GR$1:GR61)+1,0)</f>
        <v>61</v>
      </c>
      <c r="GS62" t="s">
        <v>3236</v>
      </c>
      <c r="GT62" t="str">
        <f>IFERROR(VLOOKUP(ROWS(GT$2:GT62),GR$2:GS$202,2,FALSE),"")</f>
        <v>HKS : Head of Kinsale</v>
      </c>
      <c r="GU62">
        <f>IF(ISNUMBER(SEARCH(Hauls!$G$366,GV$2:GV$202)),MAX(GU$1:GU61)+1,0)</f>
        <v>61</v>
      </c>
      <c r="GV62" t="s">
        <v>3236</v>
      </c>
      <c r="GW62" t="str">
        <f>IFERROR(VLOOKUP(ROWS(GW$2:GW62),GU$2:GV$202,2,FALSE),"")</f>
        <v>HKS : Head of Kinsale</v>
      </c>
      <c r="GX62">
        <f>IF(ISNUMBER(SEARCH(Hauls!$G$368,GY$2:GY$202)),MAX(GX$1:GX61)+1,0)</f>
        <v>61</v>
      </c>
      <c r="GY62" t="s">
        <v>3236</v>
      </c>
      <c r="GZ62" t="str">
        <f>IFERROR(VLOOKUP(ROWS(GZ$2:GZ62),GX$2:GY$202,2,FALSE),"")</f>
        <v>HKS : Head of Kinsale</v>
      </c>
      <c r="HA62">
        <f>IF(ISNUMBER(SEARCH(Hauls!$G$369,HB$2:HB$202)),MAX(HA$1:HA61)+1,0)</f>
        <v>61</v>
      </c>
      <c r="HB62" t="s">
        <v>3236</v>
      </c>
      <c r="HC62" t="str">
        <f>IFERROR(VLOOKUP(ROWS(HC$2:HC62),HA$2:HB$202,2,FALSE),"")</f>
        <v>HKS : Head of Kinsale</v>
      </c>
      <c r="HD62">
        <f>IF(ISNUMBER(SEARCH(Hauls!$G$370,HE$2:HE$202)),MAX(HD$1:HD61)+1,0)</f>
        <v>61</v>
      </c>
      <c r="HE62" t="s">
        <v>3236</v>
      </c>
      <c r="HF62" t="str">
        <f>IFERROR(VLOOKUP(ROWS(HF$2:HF62),HD$2:HE$202,2,FALSE),"")</f>
        <v>HKS : Head of Kinsale</v>
      </c>
      <c r="HG62">
        <f>IF(ISNUMBER(SEARCH(Hauls!$G$371,HH$2:HH$202)),MAX(HG$1:HG61)+1,0)</f>
        <v>61</v>
      </c>
      <c r="HH62" t="s">
        <v>3236</v>
      </c>
      <c r="HI62" t="str">
        <f>IFERROR(VLOOKUP(ROWS(HI$2:HI62),HG$2:HH$202,2,FALSE),"")</f>
        <v>HKS : Head of Kinsale</v>
      </c>
      <c r="HJ62">
        <f>IF(ISNUMBER(SEARCH(Hauls!$G$372,HK$2:HK$202)),MAX(HJ$1:HJ61)+1,0)</f>
        <v>61</v>
      </c>
      <c r="HK62" t="s">
        <v>3236</v>
      </c>
      <c r="HL62" t="str">
        <f>IFERROR(VLOOKUP(ROWS(HL$2:HL62),HJ$2:HK$202,2,FALSE),"")</f>
        <v>HKS : Head of Kinsale</v>
      </c>
      <c r="HM62">
        <f>IF(ISNUMBER(SEARCH(Hauls!$G$373,HN$2:HN$202)),MAX(HM$1:HM61)+1,0)</f>
        <v>61</v>
      </c>
      <c r="HN62" t="s">
        <v>3236</v>
      </c>
      <c r="HO62" t="str">
        <f>IFERROR(VLOOKUP(ROWS(HO$2:HO62),HM$2:HN$202,2,FALSE),"")</f>
        <v>HKS : Head of Kinsale</v>
      </c>
      <c r="HP62">
        <f>IF(ISNUMBER(SEARCH(Hauls!$G$374,HQ$2:HQ$202)),MAX(HP$1:HP61)+1,0)</f>
        <v>61</v>
      </c>
      <c r="HQ62" t="s">
        <v>3236</v>
      </c>
      <c r="HR62" t="str">
        <f>IFERROR(VLOOKUP(ROWS(HR$2:HR62),HP$2:HQ$202,2,FALSE),"")</f>
        <v>HKS : Head of Kinsale</v>
      </c>
      <c r="HS62">
        <f>IF(ISNUMBER(SEARCH(Hauls!$G$375,HT$2:HT$202)),MAX(HS$1:HS61)+1,0)</f>
        <v>61</v>
      </c>
      <c r="HT62" t="s">
        <v>3236</v>
      </c>
      <c r="HU62" t="str">
        <f>IFERROR(VLOOKUP(ROWS(HU$2:HU62),HS$2:HT$202,2,FALSE),"")</f>
        <v>HKS : Head of Kinsale</v>
      </c>
      <c r="HV62">
        <f>IF(ISNUMBER(SEARCH(Hauls!$G$376,HW$2:HW$202)),MAX(HV$1:HV61)+1,0)</f>
        <v>61</v>
      </c>
      <c r="HW62" t="s">
        <v>3236</v>
      </c>
      <c r="HX62" t="str">
        <f>IFERROR(VLOOKUP(ROWS(HX$2:HX62),HV$2:HW$202,2,FALSE),"")</f>
        <v>HKS : Head of Kinsale</v>
      </c>
      <c r="HY62">
        <f>IF(ISNUMBER(SEARCH(Hauls!$G$377,HZ$2:HZ$202)),MAX(HY$1:HY61)+1,0)</f>
        <v>61</v>
      </c>
      <c r="HZ62" t="s">
        <v>3236</v>
      </c>
      <c r="IA62" t="str">
        <f>IFERROR(VLOOKUP(ROWS(IA$2:IA62),HY$2:HZ$202,2,FALSE),"")</f>
        <v>HKS : Head of Kinsale</v>
      </c>
      <c r="IB62">
        <f>IF(ISNUMBER(SEARCH(Hauls!$G$378,IC$2:IC$202)),MAX(IB$1:IB61)+1,0)</f>
        <v>61</v>
      </c>
      <c r="IC62" t="s">
        <v>3236</v>
      </c>
      <c r="ID62" t="str">
        <f>IFERROR(VLOOKUP(ROWS(ID$2:ID62),IB$2:IC$202,2,FALSE),"")</f>
        <v>HKS : Head of Kinsale</v>
      </c>
      <c r="IE62">
        <f>IF(ISNUMBER(SEARCH(Hauls!$G$379,IF$2:IF$202)),MAX(IE$1:IE61)+1,0)</f>
        <v>61</v>
      </c>
      <c r="IF62" t="s">
        <v>3236</v>
      </c>
      <c r="IG62" t="str">
        <f>IFERROR(VLOOKUP(ROWS(IG$2:IG62),IE$2:IF$202,2,FALSE),"")</f>
        <v>HKS : Head of Kinsale</v>
      </c>
      <c r="IH62">
        <f>IF(ISNUMBER(SEARCH(Hauls!$G$380,II$2:II$202)),MAX(IH$1:IH61)+1,0)</f>
        <v>61</v>
      </c>
      <c r="II62" t="s">
        <v>3236</v>
      </c>
      <c r="IJ62" t="str">
        <f>IFERROR(VLOOKUP(ROWS(IJ$2:IJ62),IH$2:II$202,2,FALSE),"")</f>
        <v>HKS : Head of Kinsale</v>
      </c>
      <c r="IK62">
        <f>IF(ISNUMBER(SEARCH(Hauls!$G$381,IL$2:IL$202)),MAX(IK$1:IK61)+1,0)</f>
        <v>61</v>
      </c>
      <c r="IL62" t="s">
        <v>3236</v>
      </c>
      <c r="IM62" t="str">
        <f>IFERROR(VLOOKUP(ROWS(IM$2:IM62),IK$2:IL$202,2,FALSE),"")</f>
        <v>HKS : Head of Kinsale</v>
      </c>
      <c r="IN62">
        <f>IF(ISNUMBER(SEARCH(Hauls!$G$382,IO$2:IO$202)),MAX(IN$1:IN61)+1,0)</f>
        <v>61</v>
      </c>
      <c r="IO62" t="s">
        <v>3236</v>
      </c>
      <c r="IP62" t="str">
        <f>IFERROR(VLOOKUP(ROWS(IP$2:IP62),IN$2:IO$202,2,FALSE),"")</f>
        <v>HKS : Head of Kinsale</v>
      </c>
      <c r="IQ62">
        <f>IF(ISNUMBER(SEARCH(Hauls!$G$383,IR$2:IR$202)),MAX(IQ$1:IQ61)+1,0)</f>
        <v>61</v>
      </c>
      <c r="IR62" t="s">
        <v>3236</v>
      </c>
      <c r="IS62" t="str">
        <f>IFERROR(VLOOKUP(ROWS(IS$2:IS62),IQ$2:IR$202,2,FALSE),"")</f>
        <v>HKS : Head of Kinsale</v>
      </c>
      <c r="IT62">
        <f>IF(ISNUMBER(SEARCH(Hauls!$G$384,IU$2:IU$202)),MAX(IT$1:IT61)+1,0)</f>
        <v>61</v>
      </c>
      <c r="IU62" t="s">
        <v>3236</v>
      </c>
      <c r="IV62" t="str">
        <f>IFERROR(VLOOKUP(ROWS(IV$2:IV62),IT$2:IU$202,2,FALSE),"")</f>
        <v>HKS : Head of Kinsale</v>
      </c>
      <c r="IW62">
        <f>IF(ISNUMBER(SEARCH(Hauls!$G$385,IX$2:IX$202)),MAX(IW$1:IW61)+1,0)</f>
        <v>61</v>
      </c>
      <c r="IX62" t="s">
        <v>3236</v>
      </c>
      <c r="IY62" t="str">
        <f>IFERROR(VLOOKUP(ROWS(IY$2:IY62),IW$2:IX$202,2,FALSE),"")</f>
        <v>HKS : Head of Kinsale</v>
      </c>
      <c r="IZ62">
        <f>IF(ISNUMBER(SEARCH(Hauls!$G$386,JA$2:JA$202)),MAX(IZ$1:IZ61)+1,0)</f>
        <v>61</v>
      </c>
      <c r="JA62" t="s">
        <v>3236</v>
      </c>
      <c r="JB62" t="str">
        <f>IFERROR(VLOOKUP(ROWS(JB$2:JB62),IZ$2:JA$202,2,FALSE),"")</f>
        <v>HKS : Head of Kinsale</v>
      </c>
      <c r="JC62">
        <f>IF(ISNUMBER(SEARCH(Hauls!$G$387,JD$2:JD$202)),MAX(JC$1:JC61)+1,0)</f>
        <v>61</v>
      </c>
      <c r="JD62" t="s">
        <v>3236</v>
      </c>
      <c r="JE62" t="str">
        <f>IFERROR(VLOOKUP(ROWS(JE$2:JE62),JC$2:JD$202,2,FALSE),"")</f>
        <v>HKS : Head of Kinsale</v>
      </c>
      <c r="JF62">
        <f>IF(ISNUMBER(SEARCH(Hauls!$G$388,JG$2:JG$202)),MAX(JF$1:JF61)+1,0)</f>
        <v>61</v>
      </c>
      <c r="JG62" t="s">
        <v>3236</v>
      </c>
      <c r="JH62" t="str">
        <f>IFERROR(VLOOKUP(ROWS(JH$2:JH62),JF$2:JG$202,2,FALSE),"")</f>
        <v>HKS : Head of Kinsale</v>
      </c>
      <c r="JI62">
        <f>IF(ISNUMBER(SEARCH(Hauls!$G$389,JJ$2:JJ$202)),MAX(JI$1:JI61)+1,0)</f>
        <v>61</v>
      </c>
      <c r="JJ62" t="s">
        <v>3236</v>
      </c>
      <c r="JK62" t="str">
        <f>IFERROR(VLOOKUP(ROWS(JK$2:JK62),JI$2:JJ$202,2,FALSE),"")</f>
        <v>HKS : Head of Kinsale</v>
      </c>
      <c r="JL62">
        <f>IF(ISNUMBER(SEARCH(Hauls!$G$390,JM$2:JM$202)),MAX(JL$1:JL61)+1,0)</f>
        <v>61</v>
      </c>
      <c r="JM62" t="s">
        <v>3236</v>
      </c>
      <c r="JN62" t="str">
        <f>IFERROR(VLOOKUP(ROWS(JN$2:JN62),JL$2:JM$202,2,FALSE),"")</f>
        <v>HKS : Head of Kinsale</v>
      </c>
      <c r="JO62">
        <f>IF(ISNUMBER(SEARCH(Hauls!$G$391,JP$2:JP$202)),MAX(JO$1:JO61)+1,0)</f>
        <v>61</v>
      </c>
      <c r="JP62" t="s">
        <v>3236</v>
      </c>
      <c r="JQ62" t="str">
        <f>IFERROR(VLOOKUP(ROWS(JQ$2:JQ62),JO$2:JP$202,2,FALSE),"")</f>
        <v>HKS : Head of Kinsale</v>
      </c>
      <c r="JR62">
        <f>IF(ISNUMBER(SEARCH(Hauls!$G$392,JS$2:JS$202)),MAX(JR$1:JR61)+1,0)</f>
        <v>61</v>
      </c>
      <c r="JS62" t="s">
        <v>3236</v>
      </c>
      <c r="JT62" t="str">
        <f>IFERROR(VLOOKUP(ROWS(JT$2:JT62),JR$2:JS$202,2,FALSE),"")</f>
        <v>HKS : Head of Kinsale</v>
      </c>
      <c r="JU62">
        <f>IF(ISNUMBER(SEARCH(Hauls!$G$393,JV$2:JV$202)),MAX(JU$1:JU61)+1,0)</f>
        <v>61</v>
      </c>
      <c r="JV62" t="s">
        <v>3236</v>
      </c>
      <c r="JW62" t="str">
        <f>IFERROR(VLOOKUP(ROWS(JW$2:JW62),JU$2:JV$202,2,FALSE),"")</f>
        <v>HKS : Head of Kinsale</v>
      </c>
      <c r="JX62">
        <f>IF(ISNUMBER(SEARCH(Hauls!$G$394,JY$2:JY$202)),MAX(JX$1:JX61)+1,0)</f>
        <v>61</v>
      </c>
      <c r="JY62" t="s">
        <v>3236</v>
      </c>
      <c r="JZ62" t="str">
        <f>IFERROR(VLOOKUP(ROWS(JZ$2:JZ62),JX$2:JY$202,2,FALSE),"")</f>
        <v>HKS : Head of Kinsale</v>
      </c>
      <c r="KA62">
        <f>IF(ISNUMBER(SEARCH(Hauls!$G$395,KB$2:KB$202)),MAX(KA$1:KA61)+1,0)</f>
        <v>61</v>
      </c>
      <c r="KB62" t="s">
        <v>3236</v>
      </c>
      <c r="KC62" t="str">
        <f>IFERROR(VLOOKUP(ROWS(KC$2:KC62),KA$2:KB$202,2,FALSE),"")</f>
        <v>HKS : Head of Kinsale</v>
      </c>
      <c r="KD62">
        <f>IF(ISNUMBER(SEARCH(Hauls!$G$396,KE$2:KE$202)),MAX(KD$1:KD61)+1,0)</f>
        <v>61</v>
      </c>
      <c r="KE62" t="s">
        <v>3236</v>
      </c>
      <c r="KF62" t="str">
        <f>IFERROR(VLOOKUP(ROWS(KF$2:KF62),KD$2:KE$202,2,FALSE),"")</f>
        <v>HKS : Head of Kinsale</v>
      </c>
      <c r="KG62">
        <f>IF(ISNUMBER(SEARCH(Hauls!$G$397,KH$2:KH$202)),MAX(KG$1:KG61)+1,0)</f>
        <v>61</v>
      </c>
      <c r="KH62" t="s">
        <v>3236</v>
      </c>
      <c r="KI62" t="str">
        <f>IFERROR(VLOOKUP(ROWS(KI$2:KI62),KG$2:KH$202,2,FALSE),"")</f>
        <v>HKS : Head of Kinsale</v>
      </c>
      <c r="KJ62">
        <f>IF(ISNUMBER(SEARCH(Hauls!$G$398,KK$2:KK$202)),MAX(KJ$1:KJ61)+1,0)</f>
        <v>61</v>
      </c>
      <c r="KK62" t="s">
        <v>3236</v>
      </c>
      <c r="KL62" t="str">
        <f>IFERROR(VLOOKUP(ROWS(KL$2:KL62),KJ$2:KK$202,2,FALSE),"")</f>
        <v>HKS : Head of Kinsale</v>
      </c>
      <c r="KM62">
        <f>IF(ISNUMBER(SEARCH(Hauls!$G$399,KN$2:KN$202)),MAX(KM$1:KM61)+1,0)</f>
        <v>61</v>
      </c>
      <c r="KN62" t="s">
        <v>3236</v>
      </c>
      <c r="KO62" t="str">
        <f>IFERROR(VLOOKUP(ROWS(KO$2:KO62),KM$2:KN$202,2,FALSE),"")</f>
        <v>HKS : Head of Kinsale</v>
      </c>
      <c r="KP62">
        <f>IF(ISNUMBER(SEARCH(Hauls!$G$400,KQ$2:KQ$202)),MAX(KP$1:KP61)+1,0)</f>
        <v>61</v>
      </c>
      <c r="KQ62" t="s">
        <v>3236</v>
      </c>
      <c r="KR62" t="str">
        <f>IFERROR(VLOOKUP(ROWS(KR$2:KR62),KP$2:KQ$202,2,FALSE),"")</f>
        <v>HKS : Head of Kinsale</v>
      </c>
    </row>
    <row r="63" spans="1:304" x14ac:dyDescent="0.25">
      <c r="A63" t="s">
        <v>2610</v>
      </c>
      <c r="B63" t="s">
        <v>116</v>
      </c>
      <c r="C63" t="s">
        <v>653</v>
      </c>
      <c r="D63" t="str">
        <f t="shared" si="0"/>
        <v>HEL : Helvic</v>
      </c>
      <c r="E63">
        <f>IF(ISNUMBER(SEARCH(Hauls!$G$301,$F$2:$F$202)),MAX($E$1:E62)+1,0)</f>
        <v>62</v>
      </c>
      <c r="F63" t="s">
        <v>3237</v>
      </c>
      <c r="G63" t="str">
        <f>IFERROR(VLOOKUP(ROWS($G$2:G63),$E$2:$F$202,2,FALSE),"")</f>
        <v>HEL : Helvic</v>
      </c>
      <c r="H63">
        <f>IF(ISNUMBER(SEARCH(Hauls!$G$302,I$2:I$202)),MAX(H$1:H62)+1,0)</f>
        <v>62</v>
      </c>
      <c r="I63" t="s">
        <v>3237</v>
      </c>
      <c r="J63" t="str">
        <f>IFERROR(VLOOKUP(ROWS(J$2:J63),H$2:I$202,2,FALSE),"")</f>
        <v>HEL : Helvic</v>
      </c>
      <c r="K63">
        <f>IF(ISNUMBER(SEARCH(Hauls!$G$303,L$2:L$202)),MAX(K$1:K62)+1,0)</f>
        <v>62</v>
      </c>
      <c r="L63" t="s">
        <v>3237</v>
      </c>
      <c r="M63" t="str">
        <f>IFERROR(VLOOKUP(ROWS(M$2:M63),K$2:L$202,2,FALSE),"")</f>
        <v>HEL : Helvic</v>
      </c>
      <c r="N63">
        <f>IF(ISNUMBER(SEARCH(Hauls!$G$304,O$2:O$202)),MAX(N$1:N62)+1,0)</f>
        <v>62</v>
      </c>
      <c r="O63" t="s">
        <v>3237</v>
      </c>
      <c r="P63" t="str">
        <f>IFERROR(VLOOKUP(ROWS(P$2:P63),N$2:O$202,2,FALSE),"")</f>
        <v>HEL : Helvic</v>
      </c>
      <c r="Q63">
        <f>IF(ISNUMBER(SEARCH(Hauls!$G$305,R$2:R$202)),MAX(Q$1:Q62)+1,0)</f>
        <v>62</v>
      </c>
      <c r="R63" t="s">
        <v>3237</v>
      </c>
      <c r="S63" t="str">
        <f>IFERROR(VLOOKUP(ROWS(S$2:S63),Q$2:R$202,2,FALSE),"")</f>
        <v>HEL : Helvic</v>
      </c>
      <c r="T63">
        <f>IF(ISNUMBER(SEARCH(Hauls!$G$306,U$2:U$202)),MAX(T$1:T62)+1,0)</f>
        <v>62</v>
      </c>
      <c r="U63" t="s">
        <v>3237</v>
      </c>
      <c r="V63" t="str">
        <f>IFERROR(VLOOKUP(ROWS(V$2:V63),T$2:U$202,2,FALSE),"")</f>
        <v>HEL : Helvic</v>
      </c>
      <c r="W63">
        <f>IF(ISNUMBER(SEARCH(Hauls!$G$307,X$2:X$202)),MAX(W$1:W62)+1,0)</f>
        <v>62</v>
      </c>
      <c r="X63" t="s">
        <v>3237</v>
      </c>
      <c r="Y63" t="str">
        <f>IFERROR(VLOOKUP(ROWS(Y$2:Y63),W$2:X$202,2,FALSE),"")</f>
        <v>HEL : Helvic</v>
      </c>
      <c r="Z63">
        <f>IF(ISNUMBER(SEARCH(Hauls!$G$308,AA$2:AA$202)),MAX(Z$1:Z62)+1,0)</f>
        <v>62</v>
      </c>
      <c r="AA63" t="s">
        <v>3237</v>
      </c>
      <c r="AB63" t="str">
        <f>IFERROR(VLOOKUP(ROWS(AB$2:AB63),Z$2:AA$202,2,FALSE),"")</f>
        <v>HEL : Helvic</v>
      </c>
      <c r="AC63">
        <f>IF(ISNUMBER(SEARCH(Hauls!$G$309,AD$2:AD$202)),MAX(AC$1:AC62)+1,0)</f>
        <v>62</v>
      </c>
      <c r="AD63" t="s">
        <v>3237</v>
      </c>
      <c r="AE63" t="str">
        <f>IFERROR(VLOOKUP(ROWS(AE$2:AE63),AC$2:AD$202,2,FALSE),"")</f>
        <v>HEL : Helvic</v>
      </c>
      <c r="AF63">
        <f>IF(ISNUMBER(SEARCH(Hauls!$G$310,AG$2:AG$202)),MAX(AF$1:AF62)+1,0)</f>
        <v>62</v>
      </c>
      <c r="AG63" t="s">
        <v>3237</v>
      </c>
      <c r="AH63" t="str">
        <f>IFERROR(VLOOKUP(ROWS(AH$2:AH63),AF$2:AG$202,2,FALSE),"")</f>
        <v>HEL : Helvic</v>
      </c>
      <c r="AI63">
        <f>IF(ISNUMBER(SEARCH(Hauls!$G$311,AJ$2:AJ$202)),MAX(AI$1:AI62)+1,0)</f>
        <v>62</v>
      </c>
      <c r="AJ63" t="s">
        <v>3237</v>
      </c>
      <c r="AK63" t="str">
        <f>IFERROR(VLOOKUP(ROWS(AK$2:AK63),AI$2:AJ$202,2,FALSE),"")</f>
        <v>HEL : Helvic</v>
      </c>
      <c r="AL63">
        <f>IF(ISNUMBER(SEARCH(Hauls!$G$312,AM$2:AM$202)),MAX(AL$1:AL62)+1,0)</f>
        <v>62</v>
      </c>
      <c r="AM63" t="s">
        <v>3237</v>
      </c>
      <c r="AN63" t="str">
        <f>IFERROR(VLOOKUP(ROWS(AN$2:AN63),AL$2:AM$202,2,FALSE),"")</f>
        <v>HEL : Helvic</v>
      </c>
      <c r="AO63">
        <f>IF(ISNUMBER(SEARCH(Hauls!$G$313,AP$2:AP$202)),MAX(AO$1:AO62)+1,0)</f>
        <v>62</v>
      </c>
      <c r="AP63" t="s">
        <v>3237</v>
      </c>
      <c r="AQ63" t="str">
        <f>IFERROR(VLOOKUP(ROWS(AQ$2:AQ63),AO$2:AP$202,2,FALSE),"")</f>
        <v>HEL : Helvic</v>
      </c>
      <c r="AR63">
        <f>IF(ISNUMBER(SEARCH(Hauls!$G$314,AS$2:AS$202)),MAX(AR$1:AR62)+1,0)</f>
        <v>62</v>
      </c>
      <c r="AS63" t="s">
        <v>3237</v>
      </c>
      <c r="AT63" t="str">
        <f>IFERROR(VLOOKUP(ROWS(AT$2:AT63),AR$2:AS$202,2,FALSE),"")</f>
        <v>HEL : Helvic</v>
      </c>
      <c r="AU63">
        <f>IF(ISNUMBER(SEARCH(Hauls!$G$315,AV$2:AV$202)),MAX(AU$1:AU62)+1,0)</f>
        <v>62</v>
      </c>
      <c r="AV63" t="s">
        <v>3237</v>
      </c>
      <c r="AW63" t="str">
        <f>IFERROR(VLOOKUP(ROWS(AW$2:AW63),AU$2:AV$202,2,FALSE),"")</f>
        <v>HEL : Helvic</v>
      </c>
      <c r="AX63">
        <f>IF(ISNUMBER(SEARCH(Hauls!$G$316,AY$2:AY$202)),MAX(AX$1:AX62)+1,0)</f>
        <v>62</v>
      </c>
      <c r="AY63" t="s">
        <v>3237</v>
      </c>
      <c r="AZ63" t="str">
        <f>IFERROR(VLOOKUP(ROWS(AZ$2:AZ63),AX$2:AY$202,2,FALSE),"")</f>
        <v>HEL : Helvic</v>
      </c>
      <c r="BA63">
        <f>IF(ISNUMBER(SEARCH(Hauls!$G$317,BB$2:BB$202)),MAX(BA$1:BA62)+1,0)</f>
        <v>62</v>
      </c>
      <c r="BB63" t="s">
        <v>3237</v>
      </c>
      <c r="BC63" t="str">
        <f>IFERROR(VLOOKUP(ROWS(BC$2:BC63),BA$2:BB$202,2,FALSE),"")</f>
        <v>HEL : Helvic</v>
      </c>
      <c r="BD63">
        <f>IF(ISNUMBER(SEARCH(Hauls!$G$318,BE$2:BE$202)),MAX(BD$1:BD62)+1,0)</f>
        <v>62</v>
      </c>
      <c r="BE63" t="s">
        <v>3237</v>
      </c>
      <c r="BF63" t="str">
        <f>IFERROR(VLOOKUP(ROWS(BF$2:BF63),BD$2:BE$202,2,FALSE),"")</f>
        <v>HEL : Helvic</v>
      </c>
      <c r="BG63">
        <f>IF(ISNUMBER(SEARCH(Hauls!$G$319,BH$2:BH$202)),MAX(BG$1:BG62)+1,0)</f>
        <v>62</v>
      </c>
      <c r="BH63" t="s">
        <v>3237</v>
      </c>
      <c r="BI63" t="str">
        <f>IFERROR(VLOOKUP(ROWS(BI$2:BI63),BG$2:BH$202,2,FALSE),"")</f>
        <v>HEL : Helvic</v>
      </c>
      <c r="BJ63">
        <f>IF(ISNUMBER(SEARCH(Hauls!$G$320,BK$2:BK$202)),MAX(BJ$1:BJ62)+1,0)</f>
        <v>62</v>
      </c>
      <c r="BK63" t="s">
        <v>3237</v>
      </c>
      <c r="BL63" t="str">
        <f>IFERROR(VLOOKUP(ROWS(BL$2:BL63),BJ$2:BK$202,2,FALSE),"")</f>
        <v>HEL : Helvic</v>
      </c>
      <c r="BM63">
        <f>IF(ISNUMBER(SEARCH(Hauls!$G$321,BN$2:BN$202)),MAX(BM$1:BM62)+1,0)</f>
        <v>62</v>
      </c>
      <c r="BN63" t="s">
        <v>3237</v>
      </c>
      <c r="BO63" t="str">
        <f>IFERROR(VLOOKUP(ROWS(BO$2:BO63),BM$2:BN$202,2,FALSE),"")</f>
        <v>HEL : Helvic</v>
      </c>
      <c r="BP63">
        <f>IF(ISNUMBER(SEARCH(Hauls!$G$322,BQ$2:BQ$202)),MAX(BP$1:BP62)+1,0)</f>
        <v>62</v>
      </c>
      <c r="BQ63" t="s">
        <v>3237</v>
      </c>
      <c r="BR63" t="str">
        <f>IFERROR(VLOOKUP(ROWS(BR$2:BR63),BP$2:BQ$202,2,FALSE),"")</f>
        <v>HEL : Helvic</v>
      </c>
      <c r="BS63">
        <f>IF(ISNUMBER(SEARCH(Hauls!$G$323,BT$2:BT$202)),MAX(BS$1:BS62)+1,0)</f>
        <v>62</v>
      </c>
      <c r="BT63" t="s">
        <v>3237</v>
      </c>
      <c r="BU63" t="str">
        <f>IFERROR(VLOOKUP(ROWS(BU$2:BU63),BS$2:BT$202,2,FALSE),"")</f>
        <v>HEL : Helvic</v>
      </c>
      <c r="BV63">
        <f>IF(ISNUMBER(SEARCH(Hauls!$G$324,BW$2:BW$202)),MAX(BV$1:BV62)+1,0)</f>
        <v>62</v>
      </c>
      <c r="BW63" t="s">
        <v>3237</v>
      </c>
      <c r="BX63" t="str">
        <f>IFERROR(VLOOKUP(ROWS(BX$2:BX63),BV$2:BW$202,2,FALSE),"")</f>
        <v>HEL : Helvic</v>
      </c>
      <c r="BY63">
        <f>IF(ISNUMBER(SEARCH(Hauls!$G$325,BZ$2:BZ$202)),MAX(BY$1:BY62)+1,0)</f>
        <v>62</v>
      </c>
      <c r="BZ63" t="s">
        <v>3237</v>
      </c>
      <c r="CA63" t="str">
        <f>IFERROR(VLOOKUP(ROWS(CA$2:CA63),BY$2:BZ$202,2,FALSE),"")</f>
        <v>HEL : Helvic</v>
      </c>
      <c r="CB63">
        <f>IF(ISNUMBER(SEARCH(Hauls!$G$326,CC$2:CC$202)),MAX(CB$1:CB62)+1,0)</f>
        <v>62</v>
      </c>
      <c r="CC63" t="s">
        <v>3237</v>
      </c>
      <c r="CD63" t="str">
        <f>IFERROR(VLOOKUP(ROWS(CD$2:CD63),CB$2:CC$202,2,FALSE),"")</f>
        <v>HEL : Helvic</v>
      </c>
      <c r="CE63">
        <f>IF(ISNUMBER(SEARCH(Hauls!$G$327,CF$2:CF$202)),MAX(CE$1:CE62)+1,0)</f>
        <v>62</v>
      </c>
      <c r="CF63" t="s">
        <v>3237</v>
      </c>
      <c r="CG63" t="str">
        <f>IFERROR(VLOOKUP(ROWS(CG$2:CG63),CE$2:CF$202,2,FALSE),"")</f>
        <v>HEL : Helvic</v>
      </c>
      <c r="CH63">
        <f>IF(ISNUMBER(SEARCH(Hauls!$G$328,CI$2:CI$202)),MAX(CH$1:CH62)+1,0)</f>
        <v>62</v>
      </c>
      <c r="CI63" t="s">
        <v>3237</v>
      </c>
      <c r="CJ63" t="str">
        <f>IFERROR(VLOOKUP(ROWS(CJ$2:CJ63),CH$2:CI$202,2,FALSE),"")</f>
        <v>HEL : Helvic</v>
      </c>
      <c r="CK63">
        <f>IF(ISNUMBER(SEARCH(Hauls!$G$329,CL$2:CL$202)),MAX(CK$1:CK62)+1,0)</f>
        <v>62</v>
      </c>
      <c r="CL63" t="s">
        <v>3237</v>
      </c>
      <c r="CM63" t="str">
        <f>IFERROR(VLOOKUP(ROWS(CM$2:CM63),CK$2:CL$202,2,FALSE),"")</f>
        <v>HEL : Helvic</v>
      </c>
      <c r="CN63">
        <f>IF(ISNUMBER(SEARCH(Hauls!$G$330,CO$2:CO$202)),MAX(CN$1:CN62)+1,0)</f>
        <v>62</v>
      </c>
      <c r="CO63" t="s">
        <v>3237</v>
      </c>
      <c r="CP63" t="str">
        <f>IFERROR(VLOOKUP(ROWS(CP$2:CP63),CN$2:CO$202,2,FALSE),"")</f>
        <v>HEL : Helvic</v>
      </c>
      <c r="CQ63">
        <f>IF(ISNUMBER(SEARCH(Hauls!$G$331,CR$2:CR$202)),MAX(CQ$1:CQ62)+1,0)</f>
        <v>62</v>
      </c>
      <c r="CR63" t="s">
        <v>3237</v>
      </c>
      <c r="CS63" t="str">
        <f>IFERROR(VLOOKUP(ROWS(CS$2:CS63),CQ$2:CR$202,2,FALSE),"")</f>
        <v>HEL : Helvic</v>
      </c>
      <c r="CT63">
        <f>IF(ISNUMBER(SEARCH(Hauls!$G$332,CU$2:CU$202)),MAX(CT$1:CT62)+1,0)</f>
        <v>62</v>
      </c>
      <c r="CU63" t="s">
        <v>3237</v>
      </c>
      <c r="CV63" t="str">
        <f>IFERROR(VLOOKUP(ROWS(CV$2:CV63),CT$2:CU$202,2,FALSE),"")</f>
        <v>HEL : Helvic</v>
      </c>
      <c r="CW63">
        <f>IF(ISNUMBER(SEARCH(Hauls!$G$333,CX$2:CX$202)),MAX(CW$1:CW62)+1,0)</f>
        <v>62</v>
      </c>
      <c r="CX63" t="s">
        <v>3237</v>
      </c>
      <c r="CY63" t="str">
        <f>IFERROR(VLOOKUP(ROWS(CY$2:CY63),CW$2:CX$202,2,FALSE),"")</f>
        <v>HEL : Helvic</v>
      </c>
      <c r="CZ63">
        <f>IF(ISNUMBER(SEARCH(Hauls!$G$334,DA$2:DA$202)),MAX(CZ$1:CZ62)+1,0)</f>
        <v>62</v>
      </c>
      <c r="DA63" t="s">
        <v>3237</v>
      </c>
      <c r="DB63" t="str">
        <f>IFERROR(VLOOKUP(ROWS(DB$2:DB63),CZ$2:DA$202,2,FALSE),"")</f>
        <v>HEL : Helvic</v>
      </c>
      <c r="DC63">
        <f>IF(ISNUMBER(SEARCH(Hauls!$G$335,DD$2:DD$202)),MAX(DC$1:DC62)+1,0)</f>
        <v>62</v>
      </c>
      <c r="DD63" t="s">
        <v>3237</v>
      </c>
      <c r="DE63" t="str">
        <f>IFERROR(VLOOKUP(ROWS(DE$2:DE63),DC$2:DD$202,2,FALSE),"")</f>
        <v>HEL : Helvic</v>
      </c>
      <c r="DF63">
        <f>IF(ISNUMBER(SEARCH(Hauls!$G$336,DG$2:DG$202)),MAX(DF$1:DF62)+1,0)</f>
        <v>62</v>
      </c>
      <c r="DG63" t="s">
        <v>3237</v>
      </c>
      <c r="DH63" t="str">
        <f>IFERROR(VLOOKUP(ROWS(DH$2:DH63),DF$2:DG$202,2,FALSE),"")</f>
        <v>HEL : Helvic</v>
      </c>
      <c r="DI63">
        <f>IF(ISNUMBER(SEARCH(Hauls!$G$337,DJ$2:DJ$202)),MAX(DI$1:DI62)+1,0)</f>
        <v>62</v>
      </c>
      <c r="DJ63" t="s">
        <v>3237</v>
      </c>
      <c r="DK63" t="str">
        <f>IFERROR(VLOOKUP(ROWS(DK$2:DK63),DI$2:DJ$202,2,FALSE),"")</f>
        <v>HEL : Helvic</v>
      </c>
      <c r="DL63">
        <f>IF(ISNUMBER(SEARCH(Hauls!$G$338,DM$2:DM$202)),MAX(DL$1:DL62)+1,0)</f>
        <v>62</v>
      </c>
      <c r="DM63" t="s">
        <v>3237</v>
      </c>
      <c r="DN63" t="str">
        <f>IFERROR(VLOOKUP(ROWS(DN$2:DN63),DL$2:DM$202,2,FALSE),"")</f>
        <v>HEL : Helvic</v>
      </c>
      <c r="DO63">
        <f>IF(ISNUMBER(SEARCH(Hauls!$G$339,DP$2:DP$202)),MAX(DO$1:DO62)+1,0)</f>
        <v>62</v>
      </c>
      <c r="DP63" t="s">
        <v>3237</v>
      </c>
      <c r="DQ63" t="str">
        <f>IFERROR(VLOOKUP(ROWS(DQ$2:DQ63),DO$2:DP$202,2,FALSE),"")</f>
        <v>HEL : Helvic</v>
      </c>
      <c r="DR63">
        <f>IF(ISNUMBER(SEARCH(Hauls!$G$340,DS$2:DS$202)),MAX(DR$1:DR62)+1,0)</f>
        <v>62</v>
      </c>
      <c r="DS63" t="s">
        <v>3237</v>
      </c>
      <c r="DT63" t="str">
        <f>IFERROR(VLOOKUP(ROWS(DT$2:DT63),DR$2:DS$202,2,FALSE),"")</f>
        <v>HEL : Helvic</v>
      </c>
      <c r="DU63">
        <f>IF(ISNUMBER(SEARCH(Hauls!$G$341,DV$2:DV$202)),MAX(DU$1:DU62)+1,0)</f>
        <v>62</v>
      </c>
      <c r="DV63" t="s">
        <v>3237</v>
      </c>
      <c r="DW63" t="str">
        <f>IFERROR(VLOOKUP(ROWS(DW$2:DW63),DU$2:DV$202,2,FALSE),"")</f>
        <v>HEL : Helvic</v>
      </c>
      <c r="DX63">
        <f>IF(ISNUMBER(SEARCH(Hauls!$G$342,DY$2:DY$202)),MAX(DX$1:DX62)+1,0)</f>
        <v>62</v>
      </c>
      <c r="DY63" t="s">
        <v>3237</v>
      </c>
      <c r="DZ63" t="str">
        <f>IFERROR(VLOOKUP(ROWS(DZ$2:DZ63),DX$2:DY$202,2,FALSE),"")</f>
        <v>HEL : Helvic</v>
      </c>
      <c r="EA63">
        <f>IF(ISNUMBER(SEARCH(Hauls!$G$343,EB$2:EB$202)),MAX(EA$1:EA62)+1,0)</f>
        <v>62</v>
      </c>
      <c r="EB63" t="s">
        <v>3237</v>
      </c>
      <c r="EC63" t="str">
        <f>IFERROR(VLOOKUP(ROWS(EC$2:EC63),EA$2:EB$202,2,FALSE),"")</f>
        <v>HEL : Helvic</v>
      </c>
      <c r="ED63">
        <f>IF(ISNUMBER(SEARCH(Hauls!$G$344,EE$2:EE$202)),MAX(ED$1:ED62)+1,0)</f>
        <v>62</v>
      </c>
      <c r="EE63" t="s">
        <v>3237</v>
      </c>
      <c r="EF63" t="str">
        <f>IFERROR(VLOOKUP(ROWS(EF$2:EF63),ED$2:EE$202,2,FALSE),"")</f>
        <v>HEL : Helvic</v>
      </c>
      <c r="EG63">
        <f>IF(ISNUMBER(SEARCH(Hauls!$G$345,EH$2:EH$202)),MAX(EG$1:EG62)+1,0)</f>
        <v>62</v>
      </c>
      <c r="EH63" t="s">
        <v>3237</v>
      </c>
      <c r="EI63" t="str">
        <f>IFERROR(VLOOKUP(ROWS(EI$2:EI63),EG$2:EH$202,2,FALSE),"")</f>
        <v>HEL : Helvic</v>
      </c>
      <c r="EJ63">
        <f>IF(ISNUMBER(SEARCH(Hauls!$G$346,EK$2:EK$202)),MAX(EJ$1:EJ62)+1,0)</f>
        <v>62</v>
      </c>
      <c r="EK63" t="s">
        <v>3237</v>
      </c>
      <c r="EL63" t="str">
        <f>IFERROR(VLOOKUP(ROWS(EL$2:EL63),EJ$2:EK$202,2,FALSE),"")</f>
        <v>HEL : Helvic</v>
      </c>
      <c r="EM63">
        <f>IF(ISNUMBER(SEARCH(Hauls!$G$347,EN$2:EN$202)),MAX(EM$1:EM62)+1,0)</f>
        <v>62</v>
      </c>
      <c r="EN63" t="s">
        <v>3237</v>
      </c>
      <c r="EO63" t="str">
        <f>IFERROR(VLOOKUP(ROWS(EO$2:EO63),EM$2:EN$202,2,FALSE),"")</f>
        <v>HEL : Helvic</v>
      </c>
      <c r="EP63">
        <f>IF(ISNUMBER(SEARCH(Hauls!$G$348,EQ$2:EQ$202)),MAX(EP$1:EP62)+1,0)</f>
        <v>62</v>
      </c>
      <c r="EQ63" t="s">
        <v>3237</v>
      </c>
      <c r="ER63" t="str">
        <f>IFERROR(VLOOKUP(ROWS(ER$2:ER63),EP$2:EQ$202,2,FALSE),"")</f>
        <v>HEL : Helvic</v>
      </c>
      <c r="ES63">
        <f>IF(ISNUMBER(SEARCH(Hauls!$G$349,ET$2:ET$202)),MAX(ES$1:ES62)+1,0)</f>
        <v>62</v>
      </c>
      <c r="ET63" t="s">
        <v>3237</v>
      </c>
      <c r="EU63" t="str">
        <f>IFERROR(VLOOKUP(ROWS(EU$2:EU63),ES$2:ET$202,2,FALSE),"")</f>
        <v>HEL : Helvic</v>
      </c>
      <c r="EV63">
        <f>IF(ISNUMBER(SEARCH(Hauls!$G$350,EW$2:EW$202)),MAX(EV$1:EV62)+1,0)</f>
        <v>62</v>
      </c>
      <c r="EW63" t="s">
        <v>3237</v>
      </c>
      <c r="EX63" t="str">
        <f>IFERROR(VLOOKUP(ROWS(EX$2:EX63),EV$2:EW$202,2,FALSE),"")</f>
        <v>HEL : Helvic</v>
      </c>
      <c r="EY63">
        <f>IF(ISNUMBER(SEARCH(Hauls!$G$351,EZ$2:EZ$202)),MAX(EY$1:EY62)+1,0)</f>
        <v>62</v>
      </c>
      <c r="EZ63" t="s">
        <v>3237</v>
      </c>
      <c r="FA63" t="str">
        <f>IFERROR(VLOOKUP(ROWS(FA$2:FA63),EY$2:EZ$202,2,FALSE),"")</f>
        <v>HEL : Helvic</v>
      </c>
      <c r="FB63">
        <f>IF(ISNUMBER(SEARCH(Hauls!$G$352,FC$2:FC$202)),MAX(FB$1:FB62)+1,0)</f>
        <v>62</v>
      </c>
      <c r="FC63" t="s">
        <v>3237</v>
      </c>
      <c r="FD63" t="str">
        <f>IFERROR(VLOOKUP(ROWS(FD$2:FD63),FB$2:FC$202,2,FALSE),"")</f>
        <v>HEL : Helvic</v>
      </c>
      <c r="FE63">
        <f>IF(ISNUMBER(SEARCH(Hauls!$G$353,FF$2:FF$202)),MAX(FE$1:FE62)+1,0)</f>
        <v>62</v>
      </c>
      <c r="FF63" t="s">
        <v>3237</v>
      </c>
      <c r="FG63" t="str">
        <f>IFERROR(VLOOKUP(ROWS(FG$2:FG63),FE$2:FF$202,2,FALSE),"")</f>
        <v>HEL : Helvic</v>
      </c>
      <c r="FH63">
        <f>IF(ISNUMBER(SEARCH(Hauls!$G$354,FI$2:FI$202)),MAX(FH$1:FH62)+1,0)</f>
        <v>62</v>
      </c>
      <c r="FI63" t="s">
        <v>3237</v>
      </c>
      <c r="FJ63" t="str">
        <f>IFERROR(VLOOKUP(ROWS(FJ$2:FJ63),FH$2:FI$202,2,FALSE),"")</f>
        <v>HEL : Helvic</v>
      </c>
      <c r="FK63">
        <f>IF(ISNUMBER(SEARCH(Hauls!$G$355,FL$2:FL$202)),MAX(FK$1:FK62)+1,0)</f>
        <v>62</v>
      </c>
      <c r="FL63" t="s">
        <v>3237</v>
      </c>
      <c r="FM63" t="str">
        <f>IFERROR(VLOOKUP(ROWS(FM$2:FM63),FK$2:FL$202,2,FALSE),"")</f>
        <v>HEL : Helvic</v>
      </c>
      <c r="FN63">
        <f>IF(ISNUMBER(SEARCH(Hauls!$G$356,FO$2:FO$202)),MAX(FN$1:FN62)+1,0)</f>
        <v>62</v>
      </c>
      <c r="FO63" t="s">
        <v>3237</v>
      </c>
      <c r="FP63" t="str">
        <f>IFERROR(VLOOKUP(ROWS(FP$2:FP63),FN$2:FO$202,2,FALSE),"")</f>
        <v>HEL : Helvic</v>
      </c>
      <c r="FQ63">
        <f>IF(ISNUMBER(SEARCH(Hauls!$G$357,FR$2:FR$202)),MAX(FQ$1:FQ62)+1,0)</f>
        <v>62</v>
      </c>
      <c r="FR63" t="s">
        <v>3237</v>
      </c>
      <c r="FS63" t="str">
        <f>IFERROR(VLOOKUP(ROWS(FS$2:FS63),FQ$2:FR$202,2,FALSE),"")</f>
        <v>HEL : Helvic</v>
      </c>
      <c r="FT63">
        <f>IF(ISNUMBER(SEARCH(Hauls!$G$358,FU$2:FU$202)),MAX(FT$1:FT62)+1,0)</f>
        <v>62</v>
      </c>
      <c r="FU63" t="s">
        <v>3237</v>
      </c>
      <c r="FV63" t="str">
        <f>IFERROR(VLOOKUP(ROWS(FV$2:FV63),FT$2:FU$202,2,FALSE),"")</f>
        <v>HEL : Helvic</v>
      </c>
      <c r="FW63">
        <f>IF(ISNUMBER(SEARCH(Hauls!$G$359,FX$2:FX$202)),MAX(FW$1:FW62)+1,0)</f>
        <v>62</v>
      </c>
      <c r="FX63" t="s">
        <v>3237</v>
      </c>
      <c r="FY63" t="str">
        <f>IFERROR(VLOOKUP(ROWS(FY$2:FY63),FW$2:FX$202,2,FALSE),"")</f>
        <v>HEL : Helvic</v>
      </c>
      <c r="FZ63">
        <f>IF(ISNUMBER(SEARCH(Hauls!$G$360,GA$2:GA$202)),MAX(FZ$1:FZ62)+1,0)</f>
        <v>62</v>
      </c>
      <c r="GA63" t="s">
        <v>3237</v>
      </c>
      <c r="GB63" t="str">
        <f>IFERROR(VLOOKUP(ROWS(GB$2:GB63),FZ$2:GA$202,2,FALSE),"")</f>
        <v>HEL : Helvic</v>
      </c>
      <c r="GC63">
        <f>IF(ISNUMBER(SEARCH(Hauls!$G$361,GD$2:GD$202)),MAX(GC$1:GC62)+1,0)</f>
        <v>62</v>
      </c>
      <c r="GD63" t="s">
        <v>3237</v>
      </c>
      <c r="GE63" t="str">
        <f>IFERROR(VLOOKUP(ROWS(GE$2:GE63),GC$2:GD$202,2,FALSE),"")</f>
        <v>HEL : Helvic</v>
      </c>
      <c r="GF63">
        <f>IF(ISNUMBER(SEARCH(Hauls!$G$362,GG$2:GG$202)),MAX(GF$1:GF62)+1,0)</f>
        <v>62</v>
      </c>
      <c r="GG63" t="s">
        <v>3237</v>
      </c>
      <c r="GH63" t="str">
        <f>IFERROR(VLOOKUP(ROWS(GH$2:GH63),GF$2:GG$202,2,FALSE),"")</f>
        <v>HEL : Helvic</v>
      </c>
      <c r="GI63">
        <f>IF(ISNUMBER(SEARCH(Hauls!$G$363,GJ$2:GJ$202)),MAX(GI$1:GI62)+1,0)</f>
        <v>62</v>
      </c>
      <c r="GJ63" t="s">
        <v>3237</v>
      </c>
      <c r="GK63" t="str">
        <f>IFERROR(VLOOKUP(ROWS(GK$2:GK63),GI$2:GJ$202,2,FALSE),"")</f>
        <v>HEL : Helvic</v>
      </c>
      <c r="GL63">
        <f>IF(ISNUMBER(SEARCH(Hauls!$G$364,GM$2:GM$202)),MAX(GL$1:GL62)+1,0)</f>
        <v>62</v>
      </c>
      <c r="GM63" t="s">
        <v>3237</v>
      </c>
      <c r="GN63" t="str">
        <f>IFERROR(VLOOKUP(ROWS(GN$2:GN63),GL$2:GM$202,2,FALSE),"")</f>
        <v>HEL : Helvic</v>
      </c>
      <c r="GO63">
        <f>IF(ISNUMBER(SEARCH(Hauls!$G$365,GP$2:GP$202)),MAX(GO$1:GO62)+1,0)</f>
        <v>62</v>
      </c>
      <c r="GP63" t="s">
        <v>3237</v>
      </c>
      <c r="GQ63" t="str">
        <f>IFERROR(VLOOKUP(ROWS(GQ$2:GQ63),GO$2:GP$202,2,FALSE),"")</f>
        <v>HEL : Helvic</v>
      </c>
      <c r="GR63">
        <f>IF(ISNUMBER(SEARCH(Hauls!$G$366,GS$2:GS$202)),MAX(GR$1:GR62)+1,0)</f>
        <v>62</v>
      </c>
      <c r="GS63" t="s">
        <v>3237</v>
      </c>
      <c r="GT63" t="str">
        <f>IFERROR(VLOOKUP(ROWS(GT$2:GT63),GR$2:GS$202,2,FALSE),"")</f>
        <v>HEL : Helvic</v>
      </c>
      <c r="GU63">
        <f>IF(ISNUMBER(SEARCH(Hauls!$G$366,GV$2:GV$202)),MAX(GU$1:GU62)+1,0)</f>
        <v>62</v>
      </c>
      <c r="GV63" t="s">
        <v>3237</v>
      </c>
      <c r="GW63" t="str">
        <f>IFERROR(VLOOKUP(ROWS(GW$2:GW63),GU$2:GV$202,2,FALSE),"")</f>
        <v>HEL : Helvic</v>
      </c>
      <c r="GX63">
        <f>IF(ISNUMBER(SEARCH(Hauls!$G$368,GY$2:GY$202)),MAX(GX$1:GX62)+1,0)</f>
        <v>62</v>
      </c>
      <c r="GY63" t="s">
        <v>3237</v>
      </c>
      <c r="GZ63" t="str">
        <f>IFERROR(VLOOKUP(ROWS(GZ$2:GZ63),GX$2:GY$202,2,FALSE),"")</f>
        <v>HEL : Helvic</v>
      </c>
      <c r="HA63">
        <f>IF(ISNUMBER(SEARCH(Hauls!$G$369,HB$2:HB$202)),MAX(HA$1:HA62)+1,0)</f>
        <v>62</v>
      </c>
      <c r="HB63" t="s">
        <v>3237</v>
      </c>
      <c r="HC63" t="str">
        <f>IFERROR(VLOOKUP(ROWS(HC$2:HC63),HA$2:HB$202,2,FALSE),"")</f>
        <v>HEL : Helvic</v>
      </c>
      <c r="HD63">
        <f>IF(ISNUMBER(SEARCH(Hauls!$G$370,HE$2:HE$202)),MAX(HD$1:HD62)+1,0)</f>
        <v>62</v>
      </c>
      <c r="HE63" t="s">
        <v>3237</v>
      </c>
      <c r="HF63" t="str">
        <f>IFERROR(VLOOKUP(ROWS(HF$2:HF63),HD$2:HE$202,2,FALSE),"")</f>
        <v>HEL : Helvic</v>
      </c>
      <c r="HG63">
        <f>IF(ISNUMBER(SEARCH(Hauls!$G$371,HH$2:HH$202)),MAX(HG$1:HG62)+1,0)</f>
        <v>62</v>
      </c>
      <c r="HH63" t="s">
        <v>3237</v>
      </c>
      <c r="HI63" t="str">
        <f>IFERROR(VLOOKUP(ROWS(HI$2:HI63),HG$2:HH$202,2,FALSE),"")</f>
        <v>HEL : Helvic</v>
      </c>
      <c r="HJ63">
        <f>IF(ISNUMBER(SEARCH(Hauls!$G$372,HK$2:HK$202)),MAX(HJ$1:HJ62)+1,0)</f>
        <v>62</v>
      </c>
      <c r="HK63" t="s">
        <v>3237</v>
      </c>
      <c r="HL63" t="str">
        <f>IFERROR(VLOOKUP(ROWS(HL$2:HL63),HJ$2:HK$202,2,FALSE),"")</f>
        <v>HEL : Helvic</v>
      </c>
      <c r="HM63">
        <f>IF(ISNUMBER(SEARCH(Hauls!$G$373,HN$2:HN$202)),MAX(HM$1:HM62)+1,0)</f>
        <v>62</v>
      </c>
      <c r="HN63" t="s">
        <v>3237</v>
      </c>
      <c r="HO63" t="str">
        <f>IFERROR(VLOOKUP(ROWS(HO$2:HO63),HM$2:HN$202,2,FALSE),"")</f>
        <v>HEL : Helvic</v>
      </c>
      <c r="HP63">
        <f>IF(ISNUMBER(SEARCH(Hauls!$G$374,HQ$2:HQ$202)),MAX(HP$1:HP62)+1,0)</f>
        <v>62</v>
      </c>
      <c r="HQ63" t="s">
        <v>3237</v>
      </c>
      <c r="HR63" t="str">
        <f>IFERROR(VLOOKUP(ROWS(HR$2:HR63),HP$2:HQ$202,2,FALSE),"")</f>
        <v>HEL : Helvic</v>
      </c>
      <c r="HS63">
        <f>IF(ISNUMBER(SEARCH(Hauls!$G$375,HT$2:HT$202)),MAX(HS$1:HS62)+1,0)</f>
        <v>62</v>
      </c>
      <c r="HT63" t="s">
        <v>3237</v>
      </c>
      <c r="HU63" t="str">
        <f>IFERROR(VLOOKUP(ROWS(HU$2:HU63),HS$2:HT$202,2,FALSE),"")</f>
        <v>HEL : Helvic</v>
      </c>
      <c r="HV63">
        <f>IF(ISNUMBER(SEARCH(Hauls!$G$376,HW$2:HW$202)),MAX(HV$1:HV62)+1,0)</f>
        <v>62</v>
      </c>
      <c r="HW63" t="s">
        <v>3237</v>
      </c>
      <c r="HX63" t="str">
        <f>IFERROR(VLOOKUP(ROWS(HX$2:HX63),HV$2:HW$202,2,FALSE),"")</f>
        <v>HEL : Helvic</v>
      </c>
      <c r="HY63">
        <f>IF(ISNUMBER(SEARCH(Hauls!$G$377,HZ$2:HZ$202)),MAX(HY$1:HY62)+1,0)</f>
        <v>62</v>
      </c>
      <c r="HZ63" t="s">
        <v>3237</v>
      </c>
      <c r="IA63" t="str">
        <f>IFERROR(VLOOKUP(ROWS(IA$2:IA63),HY$2:HZ$202,2,FALSE),"")</f>
        <v>HEL : Helvic</v>
      </c>
      <c r="IB63">
        <f>IF(ISNUMBER(SEARCH(Hauls!$G$378,IC$2:IC$202)),MAX(IB$1:IB62)+1,0)</f>
        <v>62</v>
      </c>
      <c r="IC63" t="s">
        <v>3237</v>
      </c>
      <c r="ID63" t="str">
        <f>IFERROR(VLOOKUP(ROWS(ID$2:ID63),IB$2:IC$202,2,FALSE),"")</f>
        <v>HEL : Helvic</v>
      </c>
      <c r="IE63">
        <f>IF(ISNUMBER(SEARCH(Hauls!$G$379,IF$2:IF$202)),MAX(IE$1:IE62)+1,0)</f>
        <v>62</v>
      </c>
      <c r="IF63" t="s">
        <v>3237</v>
      </c>
      <c r="IG63" t="str">
        <f>IFERROR(VLOOKUP(ROWS(IG$2:IG63),IE$2:IF$202,2,FALSE),"")</f>
        <v>HEL : Helvic</v>
      </c>
      <c r="IH63">
        <f>IF(ISNUMBER(SEARCH(Hauls!$G$380,II$2:II$202)),MAX(IH$1:IH62)+1,0)</f>
        <v>62</v>
      </c>
      <c r="II63" t="s">
        <v>3237</v>
      </c>
      <c r="IJ63" t="str">
        <f>IFERROR(VLOOKUP(ROWS(IJ$2:IJ63),IH$2:II$202,2,FALSE),"")</f>
        <v>HEL : Helvic</v>
      </c>
      <c r="IK63">
        <f>IF(ISNUMBER(SEARCH(Hauls!$G$381,IL$2:IL$202)),MAX(IK$1:IK62)+1,0)</f>
        <v>62</v>
      </c>
      <c r="IL63" t="s">
        <v>3237</v>
      </c>
      <c r="IM63" t="str">
        <f>IFERROR(VLOOKUP(ROWS(IM$2:IM63),IK$2:IL$202,2,FALSE),"")</f>
        <v>HEL : Helvic</v>
      </c>
      <c r="IN63">
        <f>IF(ISNUMBER(SEARCH(Hauls!$G$382,IO$2:IO$202)),MAX(IN$1:IN62)+1,0)</f>
        <v>62</v>
      </c>
      <c r="IO63" t="s">
        <v>3237</v>
      </c>
      <c r="IP63" t="str">
        <f>IFERROR(VLOOKUP(ROWS(IP$2:IP63),IN$2:IO$202,2,FALSE),"")</f>
        <v>HEL : Helvic</v>
      </c>
      <c r="IQ63">
        <f>IF(ISNUMBER(SEARCH(Hauls!$G$383,IR$2:IR$202)),MAX(IQ$1:IQ62)+1,0)</f>
        <v>62</v>
      </c>
      <c r="IR63" t="s">
        <v>3237</v>
      </c>
      <c r="IS63" t="str">
        <f>IFERROR(VLOOKUP(ROWS(IS$2:IS63),IQ$2:IR$202,2,FALSE),"")</f>
        <v>HEL : Helvic</v>
      </c>
      <c r="IT63">
        <f>IF(ISNUMBER(SEARCH(Hauls!$G$384,IU$2:IU$202)),MAX(IT$1:IT62)+1,0)</f>
        <v>62</v>
      </c>
      <c r="IU63" t="s">
        <v>3237</v>
      </c>
      <c r="IV63" t="str">
        <f>IFERROR(VLOOKUP(ROWS(IV$2:IV63),IT$2:IU$202,2,FALSE),"")</f>
        <v>HEL : Helvic</v>
      </c>
      <c r="IW63">
        <f>IF(ISNUMBER(SEARCH(Hauls!$G$385,IX$2:IX$202)),MAX(IW$1:IW62)+1,0)</f>
        <v>62</v>
      </c>
      <c r="IX63" t="s">
        <v>3237</v>
      </c>
      <c r="IY63" t="str">
        <f>IFERROR(VLOOKUP(ROWS(IY$2:IY63),IW$2:IX$202,2,FALSE),"")</f>
        <v>HEL : Helvic</v>
      </c>
      <c r="IZ63">
        <f>IF(ISNUMBER(SEARCH(Hauls!$G$386,JA$2:JA$202)),MAX(IZ$1:IZ62)+1,0)</f>
        <v>62</v>
      </c>
      <c r="JA63" t="s">
        <v>3237</v>
      </c>
      <c r="JB63" t="str">
        <f>IFERROR(VLOOKUP(ROWS(JB$2:JB63),IZ$2:JA$202,2,FALSE),"")</f>
        <v>HEL : Helvic</v>
      </c>
      <c r="JC63">
        <f>IF(ISNUMBER(SEARCH(Hauls!$G$387,JD$2:JD$202)),MAX(JC$1:JC62)+1,0)</f>
        <v>62</v>
      </c>
      <c r="JD63" t="s">
        <v>3237</v>
      </c>
      <c r="JE63" t="str">
        <f>IFERROR(VLOOKUP(ROWS(JE$2:JE63),JC$2:JD$202,2,FALSE),"")</f>
        <v>HEL : Helvic</v>
      </c>
      <c r="JF63">
        <f>IF(ISNUMBER(SEARCH(Hauls!$G$388,JG$2:JG$202)),MAX(JF$1:JF62)+1,0)</f>
        <v>62</v>
      </c>
      <c r="JG63" t="s">
        <v>3237</v>
      </c>
      <c r="JH63" t="str">
        <f>IFERROR(VLOOKUP(ROWS(JH$2:JH63),JF$2:JG$202,2,FALSE),"")</f>
        <v>HEL : Helvic</v>
      </c>
      <c r="JI63">
        <f>IF(ISNUMBER(SEARCH(Hauls!$G$389,JJ$2:JJ$202)),MAX(JI$1:JI62)+1,0)</f>
        <v>62</v>
      </c>
      <c r="JJ63" t="s">
        <v>3237</v>
      </c>
      <c r="JK63" t="str">
        <f>IFERROR(VLOOKUP(ROWS(JK$2:JK63),JI$2:JJ$202,2,FALSE),"")</f>
        <v>HEL : Helvic</v>
      </c>
      <c r="JL63">
        <f>IF(ISNUMBER(SEARCH(Hauls!$G$390,JM$2:JM$202)),MAX(JL$1:JL62)+1,0)</f>
        <v>62</v>
      </c>
      <c r="JM63" t="s">
        <v>3237</v>
      </c>
      <c r="JN63" t="str">
        <f>IFERROR(VLOOKUP(ROWS(JN$2:JN63),JL$2:JM$202,2,FALSE),"")</f>
        <v>HEL : Helvic</v>
      </c>
      <c r="JO63">
        <f>IF(ISNUMBER(SEARCH(Hauls!$G$391,JP$2:JP$202)),MAX(JO$1:JO62)+1,0)</f>
        <v>62</v>
      </c>
      <c r="JP63" t="s">
        <v>3237</v>
      </c>
      <c r="JQ63" t="str">
        <f>IFERROR(VLOOKUP(ROWS(JQ$2:JQ63),JO$2:JP$202,2,FALSE),"")</f>
        <v>HEL : Helvic</v>
      </c>
      <c r="JR63">
        <f>IF(ISNUMBER(SEARCH(Hauls!$G$392,JS$2:JS$202)),MAX(JR$1:JR62)+1,0)</f>
        <v>62</v>
      </c>
      <c r="JS63" t="s">
        <v>3237</v>
      </c>
      <c r="JT63" t="str">
        <f>IFERROR(VLOOKUP(ROWS(JT$2:JT63),JR$2:JS$202,2,FALSE),"")</f>
        <v>HEL : Helvic</v>
      </c>
      <c r="JU63">
        <f>IF(ISNUMBER(SEARCH(Hauls!$G$393,JV$2:JV$202)),MAX(JU$1:JU62)+1,0)</f>
        <v>62</v>
      </c>
      <c r="JV63" t="s">
        <v>3237</v>
      </c>
      <c r="JW63" t="str">
        <f>IFERROR(VLOOKUP(ROWS(JW$2:JW63),JU$2:JV$202,2,FALSE),"")</f>
        <v>HEL : Helvic</v>
      </c>
      <c r="JX63">
        <f>IF(ISNUMBER(SEARCH(Hauls!$G$394,JY$2:JY$202)),MAX(JX$1:JX62)+1,0)</f>
        <v>62</v>
      </c>
      <c r="JY63" t="s">
        <v>3237</v>
      </c>
      <c r="JZ63" t="str">
        <f>IFERROR(VLOOKUP(ROWS(JZ$2:JZ63),JX$2:JY$202,2,FALSE),"")</f>
        <v>HEL : Helvic</v>
      </c>
      <c r="KA63">
        <f>IF(ISNUMBER(SEARCH(Hauls!$G$395,KB$2:KB$202)),MAX(KA$1:KA62)+1,0)</f>
        <v>62</v>
      </c>
      <c r="KB63" t="s">
        <v>3237</v>
      </c>
      <c r="KC63" t="str">
        <f>IFERROR(VLOOKUP(ROWS(KC$2:KC63),KA$2:KB$202,2,FALSE),"")</f>
        <v>HEL : Helvic</v>
      </c>
      <c r="KD63">
        <f>IF(ISNUMBER(SEARCH(Hauls!$G$396,KE$2:KE$202)),MAX(KD$1:KD62)+1,0)</f>
        <v>62</v>
      </c>
      <c r="KE63" t="s">
        <v>3237</v>
      </c>
      <c r="KF63" t="str">
        <f>IFERROR(VLOOKUP(ROWS(KF$2:KF63),KD$2:KE$202,2,FALSE),"")</f>
        <v>HEL : Helvic</v>
      </c>
      <c r="KG63">
        <f>IF(ISNUMBER(SEARCH(Hauls!$G$397,KH$2:KH$202)),MAX(KG$1:KG62)+1,0)</f>
        <v>62</v>
      </c>
      <c r="KH63" t="s">
        <v>3237</v>
      </c>
      <c r="KI63" t="str">
        <f>IFERROR(VLOOKUP(ROWS(KI$2:KI63),KG$2:KH$202,2,FALSE),"")</f>
        <v>HEL : Helvic</v>
      </c>
      <c r="KJ63">
        <f>IF(ISNUMBER(SEARCH(Hauls!$G$398,KK$2:KK$202)),MAX(KJ$1:KJ62)+1,0)</f>
        <v>62</v>
      </c>
      <c r="KK63" t="s">
        <v>3237</v>
      </c>
      <c r="KL63" t="str">
        <f>IFERROR(VLOOKUP(ROWS(KL$2:KL63),KJ$2:KK$202,2,FALSE),"")</f>
        <v>HEL : Helvic</v>
      </c>
      <c r="KM63">
        <f>IF(ISNUMBER(SEARCH(Hauls!$G$399,KN$2:KN$202)),MAX(KM$1:KM62)+1,0)</f>
        <v>62</v>
      </c>
      <c r="KN63" t="s">
        <v>3237</v>
      </c>
      <c r="KO63" t="str">
        <f>IFERROR(VLOOKUP(ROWS(KO$2:KO63),KM$2:KN$202,2,FALSE),"")</f>
        <v>HEL : Helvic</v>
      </c>
      <c r="KP63">
        <f>IF(ISNUMBER(SEARCH(Hauls!$G$400,KQ$2:KQ$202)),MAX(KP$1:KP62)+1,0)</f>
        <v>62</v>
      </c>
      <c r="KQ63" t="s">
        <v>3237</v>
      </c>
      <c r="KR63" t="str">
        <f>IFERROR(VLOOKUP(ROWS(KR$2:KR63),KP$2:KQ$202,2,FALSE),"")</f>
        <v>HEL : Helvic</v>
      </c>
    </row>
    <row r="64" spans="1:304" x14ac:dyDescent="0.25">
      <c r="A64" t="s">
        <v>2611</v>
      </c>
      <c r="B64" t="s">
        <v>2612</v>
      </c>
      <c r="C64" t="s">
        <v>646</v>
      </c>
      <c r="D64" t="str">
        <f t="shared" si="0"/>
        <v>HTB : Hemptons Turbot Bank</v>
      </c>
      <c r="E64">
        <f>IF(ISNUMBER(SEARCH(Hauls!$G$301,$F$2:$F$202)),MAX($E$1:E63)+1,0)</f>
        <v>63</v>
      </c>
      <c r="F64" t="s">
        <v>3238</v>
      </c>
      <c r="G64" t="str">
        <f>IFERROR(VLOOKUP(ROWS($G$2:G64),$E$2:$F$202,2,FALSE),"")</f>
        <v>HTB : Hemptons Turbot Bank</v>
      </c>
      <c r="H64">
        <f>IF(ISNUMBER(SEARCH(Hauls!$G$302,I$2:I$202)),MAX(H$1:H63)+1,0)</f>
        <v>63</v>
      </c>
      <c r="I64" t="s">
        <v>3238</v>
      </c>
      <c r="J64" t="str">
        <f>IFERROR(VLOOKUP(ROWS(J$2:J64),H$2:I$202,2,FALSE),"")</f>
        <v>HTB : Hemptons Turbot Bank</v>
      </c>
      <c r="K64">
        <f>IF(ISNUMBER(SEARCH(Hauls!$G$303,L$2:L$202)),MAX(K$1:K63)+1,0)</f>
        <v>63</v>
      </c>
      <c r="L64" t="s">
        <v>3238</v>
      </c>
      <c r="M64" t="str">
        <f>IFERROR(VLOOKUP(ROWS(M$2:M64),K$2:L$202,2,FALSE),"")</f>
        <v>HTB : Hemptons Turbot Bank</v>
      </c>
      <c r="N64">
        <f>IF(ISNUMBER(SEARCH(Hauls!$G$304,O$2:O$202)),MAX(N$1:N63)+1,0)</f>
        <v>63</v>
      </c>
      <c r="O64" t="s">
        <v>3238</v>
      </c>
      <c r="P64" t="str">
        <f>IFERROR(VLOOKUP(ROWS(P$2:P64),N$2:O$202,2,FALSE),"")</f>
        <v>HTB : Hemptons Turbot Bank</v>
      </c>
      <c r="Q64">
        <f>IF(ISNUMBER(SEARCH(Hauls!$G$305,R$2:R$202)),MAX(Q$1:Q63)+1,0)</f>
        <v>63</v>
      </c>
      <c r="R64" t="s">
        <v>3238</v>
      </c>
      <c r="S64" t="str">
        <f>IFERROR(VLOOKUP(ROWS(S$2:S64),Q$2:R$202,2,FALSE),"")</f>
        <v>HTB : Hemptons Turbot Bank</v>
      </c>
      <c r="T64">
        <f>IF(ISNUMBER(SEARCH(Hauls!$G$306,U$2:U$202)),MAX(T$1:T63)+1,0)</f>
        <v>63</v>
      </c>
      <c r="U64" t="s">
        <v>3238</v>
      </c>
      <c r="V64" t="str">
        <f>IFERROR(VLOOKUP(ROWS(V$2:V64),T$2:U$202,2,FALSE),"")</f>
        <v>HTB : Hemptons Turbot Bank</v>
      </c>
      <c r="W64">
        <f>IF(ISNUMBER(SEARCH(Hauls!$G$307,X$2:X$202)),MAX(W$1:W63)+1,0)</f>
        <v>63</v>
      </c>
      <c r="X64" t="s">
        <v>3238</v>
      </c>
      <c r="Y64" t="str">
        <f>IFERROR(VLOOKUP(ROWS(Y$2:Y64),W$2:X$202,2,FALSE),"")</f>
        <v>HTB : Hemptons Turbot Bank</v>
      </c>
      <c r="Z64">
        <f>IF(ISNUMBER(SEARCH(Hauls!$G$308,AA$2:AA$202)),MAX(Z$1:Z63)+1,0)</f>
        <v>63</v>
      </c>
      <c r="AA64" t="s">
        <v>3238</v>
      </c>
      <c r="AB64" t="str">
        <f>IFERROR(VLOOKUP(ROWS(AB$2:AB64),Z$2:AA$202,2,FALSE),"")</f>
        <v>HTB : Hemptons Turbot Bank</v>
      </c>
      <c r="AC64">
        <f>IF(ISNUMBER(SEARCH(Hauls!$G$309,AD$2:AD$202)),MAX(AC$1:AC63)+1,0)</f>
        <v>63</v>
      </c>
      <c r="AD64" t="s">
        <v>3238</v>
      </c>
      <c r="AE64" t="str">
        <f>IFERROR(VLOOKUP(ROWS(AE$2:AE64),AC$2:AD$202,2,FALSE),"")</f>
        <v>HTB : Hemptons Turbot Bank</v>
      </c>
      <c r="AF64">
        <f>IF(ISNUMBER(SEARCH(Hauls!$G$310,AG$2:AG$202)),MAX(AF$1:AF63)+1,0)</f>
        <v>63</v>
      </c>
      <c r="AG64" t="s">
        <v>3238</v>
      </c>
      <c r="AH64" t="str">
        <f>IFERROR(VLOOKUP(ROWS(AH$2:AH64),AF$2:AG$202,2,FALSE),"")</f>
        <v>HTB : Hemptons Turbot Bank</v>
      </c>
      <c r="AI64">
        <f>IF(ISNUMBER(SEARCH(Hauls!$G$311,AJ$2:AJ$202)),MAX(AI$1:AI63)+1,0)</f>
        <v>63</v>
      </c>
      <c r="AJ64" t="s">
        <v>3238</v>
      </c>
      <c r="AK64" t="str">
        <f>IFERROR(VLOOKUP(ROWS(AK$2:AK64),AI$2:AJ$202,2,FALSE),"")</f>
        <v>HTB : Hemptons Turbot Bank</v>
      </c>
      <c r="AL64">
        <f>IF(ISNUMBER(SEARCH(Hauls!$G$312,AM$2:AM$202)),MAX(AL$1:AL63)+1,0)</f>
        <v>63</v>
      </c>
      <c r="AM64" t="s">
        <v>3238</v>
      </c>
      <c r="AN64" t="str">
        <f>IFERROR(VLOOKUP(ROWS(AN$2:AN64),AL$2:AM$202,2,FALSE),"")</f>
        <v>HTB : Hemptons Turbot Bank</v>
      </c>
      <c r="AO64">
        <f>IF(ISNUMBER(SEARCH(Hauls!$G$313,AP$2:AP$202)),MAX(AO$1:AO63)+1,0)</f>
        <v>63</v>
      </c>
      <c r="AP64" t="s">
        <v>3238</v>
      </c>
      <c r="AQ64" t="str">
        <f>IFERROR(VLOOKUP(ROWS(AQ$2:AQ64),AO$2:AP$202,2,FALSE),"")</f>
        <v>HTB : Hemptons Turbot Bank</v>
      </c>
      <c r="AR64">
        <f>IF(ISNUMBER(SEARCH(Hauls!$G$314,AS$2:AS$202)),MAX(AR$1:AR63)+1,0)</f>
        <v>63</v>
      </c>
      <c r="AS64" t="s">
        <v>3238</v>
      </c>
      <c r="AT64" t="str">
        <f>IFERROR(VLOOKUP(ROWS(AT$2:AT64),AR$2:AS$202,2,FALSE),"")</f>
        <v>HTB : Hemptons Turbot Bank</v>
      </c>
      <c r="AU64">
        <f>IF(ISNUMBER(SEARCH(Hauls!$G$315,AV$2:AV$202)),MAX(AU$1:AU63)+1,0)</f>
        <v>63</v>
      </c>
      <c r="AV64" t="s">
        <v>3238</v>
      </c>
      <c r="AW64" t="str">
        <f>IFERROR(VLOOKUP(ROWS(AW$2:AW64),AU$2:AV$202,2,FALSE),"")</f>
        <v>HTB : Hemptons Turbot Bank</v>
      </c>
      <c r="AX64">
        <f>IF(ISNUMBER(SEARCH(Hauls!$G$316,AY$2:AY$202)),MAX(AX$1:AX63)+1,0)</f>
        <v>63</v>
      </c>
      <c r="AY64" t="s">
        <v>3238</v>
      </c>
      <c r="AZ64" t="str">
        <f>IFERROR(VLOOKUP(ROWS(AZ$2:AZ64),AX$2:AY$202,2,FALSE),"")</f>
        <v>HTB : Hemptons Turbot Bank</v>
      </c>
      <c r="BA64">
        <f>IF(ISNUMBER(SEARCH(Hauls!$G$317,BB$2:BB$202)),MAX(BA$1:BA63)+1,0)</f>
        <v>63</v>
      </c>
      <c r="BB64" t="s">
        <v>3238</v>
      </c>
      <c r="BC64" t="str">
        <f>IFERROR(VLOOKUP(ROWS(BC$2:BC64),BA$2:BB$202,2,FALSE),"")</f>
        <v>HTB : Hemptons Turbot Bank</v>
      </c>
      <c r="BD64">
        <f>IF(ISNUMBER(SEARCH(Hauls!$G$318,BE$2:BE$202)),MAX(BD$1:BD63)+1,0)</f>
        <v>63</v>
      </c>
      <c r="BE64" t="s">
        <v>3238</v>
      </c>
      <c r="BF64" t="str">
        <f>IFERROR(VLOOKUP(ROWS(BF$2:BF64),BD$2:BE$202,2,FALSE),"")</f>
        <v>HTB : Hemptons Turbot Bank</v>
      </c>
      <c r="BG64">
        <f>IF(ISNUMBER(SEARCH(Hauls!$G$319,BH$2:BH$202)),MAX(BG$1:BG63)+1,0)</f>
        <v>63</v>
      </c>
      <c r="BH64" t="s">
        <v>3238</v>
      </c>
      <c r="BI64" t="str">
        <f>IFERROR(VLOOKUP(ROWS(BI$2:BI64),BG$2:BH$202,2,FALSE),"")</f>
        <v>HTB : Hemptons Turbot Bank</v>
      </c>
      <c r="BJ64">
        <f>IF(ISNUMBER(SEARCH(Hauls!$G$320,BK$2:BK$202)),MAX(BJ$1:BJ63)+1,0)</f>
        <v>63</v>
      </c>
      <c r="BK64" t="s">
        <v>3238</v>
      </c>
      <c r="BL64" t="str">
        <f>IFERROR(VLOOKUP(ROWS(BL$2:BL64),BJ$2:BK$202,2,FALSE),"")</f>
        <v>HTB : Hemptons Turbot Bank</v>
      </c>
      <c r="BM64">
        <f>IF(ISNUMBER(SEARCH(Hauls!$G$321,BN$2:BN$202)),MAX(BM$1:BM63)+1,0)</f>
        <v>63</v>
      </c>
      <c r="BN64" t="s">
        <v>3238</v>
      </c>
      <c r="BO64" t="str">
        <f>IFERROR(VLOOKUP(ROWS(BO$2:BO64),BM$2:BN$202,2,FALSE),"")</f>
        <v>HTB : Hemptons Turbot Bank</v>
      </c>
      <c r="BP64">
        <f>IF(ISNUMBER(SEARCH(Hauls!$G$322,BQ$2:BQ$202)),MAX(BP$1:BP63)+1,0)</f>
        <v>63</v>
      </c>
      <c r="BQ64" t="s">
        <v>3238</v>
      </c>
      <c r="BR64" t="str">
        <f>IFERROR(VLOOKUP(ROWS(BR$2:BR64),BP$2:BQ$202,2,FALSE),"")</f>
        <v>HTB : Hemptons Turbot Bank</v>
      </c>
      <c r="BS64">
        <f>IF(ISNUMBER(SEARCH(Hauls!$G$323,BT$2:BT$202)),MAX(BS$1:BS63)+1,0)</f>
        <v>63</v>
      </c>
      <c r="BT64" t="s">
        <v>3238</v>
      </c>
      <c r="BU64" t="str">
        <f>IFERROR(VLOOKUP(ROWS(BU$2:BU64),BS$2:BT$202,2,FALSE),"")</f>
        <v>HTB : Hemptons Turbot Bank</v>
      </c>
      <c r="BV64">
        <f>IF(ISNUMBER(SEARCH(Hauls!$G$324,BW$2:BW$202)),MAX(BV$1:BV63)+1,0)</f>
        <v>63</v>
      </c>
      <c r="BW64" t="s">
        <v>3238</v>
      </c>
      <c r="BX64" t="str">
        <f>IFERROR(VLOOKUP(ROWS(BX$2:BX64),BV$2:BW$202,2,FALSE),"")</f>
        <v>HTB : Hemptons Turbot Bank</v>
      </c>
      <c r="BY64">
        <f>IF(ISNUMBER(SEARCH(Hauls!$G$325,BZ$2:BZ$202)),MAX(BY$1:BY63)+1,0)</f>
        <v>63</v>
      </c>
      <c r="BZ64" t="s">
        <v>3238</v>
      </c>
      <c r="CA64" t="str">
        <f>IFERROR(VLOOKUP(ROWS(CA$2:CA64),BY$2:BZ$202,2,FALSE),"")</f>
        <v>HTB : Hemptons Turbot Bank</v>
      </c>
      <c r="CB64">
        <f>IF(ISNUMBER(SEARCH(Hauls!$G$326,CC$2:CC$202)),MAX(CB$1:CB63)+1,0)</f>
        <v>63</v>
      </c>
      <c r="CC64" t="s">
        <v>3238</v>
      </c>
      <c r="CD64" t="str">
        <f>IFERROR(VLOOKUP(ROWS(CD$2:CD64),CB$2:CC$202,2,FALSE),"")</f>
        <v>HTB : Hemptons Turbot Bank</v>
      </c>
      <c r="CE64">
        <f>IF(ISNUMBER(SEARCH(Hauls!$G$327,CF$2:CF$202)),MAX(CE$1:CE63)+1,0)</f>
        <v>63</v>
      </c>
      <c r="CF64" t="s">
        <v>3238</v>
      </c>
      <c r="CG64" t="str">
        <f>IFERROR(VLOOKUP(ROWS(CG$2:CG64),CE$2:CF$202,2,FALSE),"")</f>
        <v>HTB : Hemptons Turbot Bank</v>
      </c>
      <c r="CH64">
        <f>IF(ISNUMBER(SEARCH(Hauls!$G$328,CI$2:CI$202)),MAX(CH$1:CH63)+1,0)</f>
        <v>63</v>
      </c>
      <c r="CI64" t="s">
        <v>3238</v>
      </c>
      <c r="CJ64" t="str">
        <f>IFERROR(VLOOKUP(ROWS(CJ$2:CJ64),CH$2:CI$202,2,FALSE),"")</f>
        <v>HTB : Hemptons Turbot Bank</v>
      </c>
      <c r="CK64">
        <f>IF(ISNUMBER(SEARCH(Hauls!$G$329,CL$2:CL$202)),MAX(CK$1:CK63)+1,0)</f>
        <v>63</v>
      </c>
      <c r="CL64" t="s">
        <v>3238</v>
      </c>
      <c r="CM64" t="str">
        <f>IFERROR(VLOOKUP(ROWS(CM$2:CM64),CK$2:CL$202,2,FALSE),"")</f>
        <v>HTB : Hemptons Turbot Bank</v>
      </c>
      <c r="CN64">
        <f>IF(ISNUMBER(SEARCH(Hauls!$G$330,CO$2:CO$202)),MAX(CN$1:CN63)+1,0)</f>
        <v>63</v>
      </c>
      <c r="CO64" t="s">
        <v>3238</v>
      </c>
      <c r="CP64" t="str">
        <f>IFERROR(VLOOKUP(ROWS(CP$2:CP64),CN$2:CO$202,2,FALSE),"")</f>
        <v>HTB : Hemptons Turbot Bank</v>
      </c>
      <c r="CQ64">
        <f>IF(ISNUMBER(SEARCH(Hauls!$G$331,CR$2:CR$202)),MAX(CQ$1:CQ63)+1,0)</f>
        <v>63</v>
      </c>
      <c r="CR64" t="s">
        <v>3238</v>
      </c>
      <c r="CS64" t="str">
        <f>IFERROR(VLOOKUP(ROWS(CS$2:CS64),CQ$2:CR$202,2,FALSE),"")</f>
        <v>HTB : Hemptons Turbot Bank</v>
      </c>
      <c r="CT64">
        <f>IF(ISNUMBER(SEARCH(Hauls!$G$332,CU$2:CU$202)),MAX(CT$1:CT63)+1,0)</f>
        <v>63</v>
      </c>
      <c r="CU64" t="s">
        <v>3238</v>
      </c>
      <c r="CV64" t="str">
        <f>IFERROR(VLOOKUP(ROWS(CV$2:CV64),CT$2:CU$202,2,FALSE),"")</f>
        <v>HTB : Hemptons Turbot Bank</v>
      </c>
      <c r="CW64">
        <f>IF(ISNUMBER(SEARCH(Hauls!$G$333,CX$2:CX$202)),MAX(CW$1:CW63)+1,0)</f>
        <v>63</v>
      </c>
      <c r="CX64" t="s">
        <v>3238</v>
      </c>
      <c r="CY64" t="str">
        <f>IFERROR(VLOOKUP(ROWS(CY$2:CY64),CW$2:CX$202,2,FALSE),"")</f>
        <v>HTB : Hemptons Turbot Bank</v>
      </c>
      <c r="CZ64">
        <f>IF(ISNUMBER(SEARCH(Hauls!$G$334,DA$2:DA$202)),MAX(CZ$1:CZ63)+1,0)</f>
        <v>63</v>
      </c>
      <c r="DA64" t="s">
        <v>3238</v>
      </c>
      <c r="DB64" t="str">
        <f>IFERROR(VLOOKUP(ROWS(DB$2:DB64),CZ$2:DA$202,2,FALSE),"")</f>
        <v>HTB : Hemptons Turbot Bank</v>
      </c>
      <c r="DC64">
        <f>IF(ISNUMBER(SEARCH(Hauls!$G$335,DD$2:DD$202)),MAX(DC$1:DC63)+1,0)</f>
        <v>63</v>
      </c>
      <c r="DD64" t="s">
        <v>3238</v>
      </c>
      <c r="DE64" t="str">
        <f>IFERROR(VLOOKUP(ROWS(DE$2:DE64),DC$2:DD$202,2,FALSE),"")</f>
        <v>HTB : Hemptons Turbot Bank</v>
      </c>
      <c r="DF64">
        <f>IF(ISNUMBER(SEARCH(Hauls!$G$336,DG$2:DG$202)),MAX(DF$1:DF63)+1,0)</f>
        <v>63</v>
      </c>
      <c r="DG64" t="s">
        <v>3238</v>
      </c>
      <c r="DH64" t="str">
        <f>IFERROR(VLOOKUP(ROWS(DH$2:DH64),DF$2:DG$202,2,FALSE),"")</f>
        <v>HTB : Hemptons Turbot Bank</v>
      </c>
      <c r="DI64">
        <f>IF(ISNUMBER(SEARCH(Hauls!$G$337,DJ$2:DJ$202)),MAX(DI$1:DI63)+1,0)</f>
        <v>63</v>
      </c>
      <c r="DJ64" t="s">
        <v>3238</v>
      </c>
      <c r="DK64" t="str">
        <f>IFERROR(VLOOKUP(ROWS(DK$2:DK64),DI$2:DJ$202,2,FALSE),"")</f>
        <v>HTB : Hemptons Turbot Bank</v>
      </c>
      <c r="DL64">
        <f>IF(ISNUMBER(SEARCH(Hauls!$G$338,DM$2:DM$202)),MAX(DL$1:DL63)+1,0)</f>
        <v>63</v>
      </c>
      <c r="DM64" t="s">
        <v>3238</v>
      </c>
      <c r="DN64" t="str">
        <f>IFERROR(VLOOKUP(ROWS(DN$2:DN64),DL$2:DM$202,2,FALSE),"")</f>
        <v>HTB : Hemptons Turbot Bank</v>
      </c>
      <c r="DO64">
        <f>IF(ISNUMBER(SEARCH(Hauls!$G$339,DP$2:DP$202)),MAX(DO$1:DO63)+1,0)</f>
        <v>63</v>
      </c>
      <c r="DP64" t="s">
        <v>3238</v>
      </c>
      <c r="DQ64" t="str">
        <f>IFERROR(VLOOKUP(ROWS(DQ$2:DQ64),DO$2:DP$202,2,FALSE),"")</f>
        <v>HTB : Hemptons Turbot Bank</v>
      </c>
      <c r="DR64">
        <f>IF(ISNUMBER(SEARCH(Hauls!$G$340,DS$2:DS$202)),MAX(DR$1:DR63)+1,0)</f>
        <v>63</v>
      </c>
      <c r="DS64" t="s">
        <v>3238</v>
      </c>
      <c r="DT64" t="str">
        <f>IFERROR(VLOOKUP(ROWS(DT$2:DT64),DR$2:DS$202,2,FALSE),"")</f>
        <v>HTB : Hemptons Turbot Bank</v>
      </c>
      <c r="DU64">
        <f>IF(ISNUMBER(SEARCH(Hauls!$G$341,DV$2:DV$202)),MAX(DU$1:DU63)+1,0)</f>
        <v>63</v>
      </c>
      <c r="DV64" t="s">
        <v>3238</v>
      </c>
      <c r="DW64" t="str">
        <f>IFERROR(VLOOKUP(ROWS(DW$2:DW64),DU$2:DV$202,2,FALSE),"")</f>
        <v>HTB : Hemptons Turbot Bank</v>
      </c>
      <c r="DX64">
        <f>IF(ISNUMBER(SEARCH(Hauls!$G$342,DY$2:DY$202)),MAX(DX$1:DX63)+1,0)</f>
        <v>63</v>
      </c>
      <c r="DY64" t="s">
        <v>3238</v>
      </c>
      <c r="DZ64" t="str">
        <f>IFERROR(VLOOKUP(ROWS(DZ$2:DZ64),DX$2:DY$202,2,FALSE),"")</f>
        <v>HTB : Hemptons Turbot Bank</v>
      </c>
      <c r="EA64">
        <f>IF(ISNUMBER(SEARCH(Hauls!$G$343,EB$2:EB$202)),MAX(EA$1:EA63)+1,0)</f>
        <v>63</v>
      </c>
      <c r="EB64" t="s">
        <v>3238</v>
      </c>
      <c r="EC64" t="str">
        <f>IFERROR(VLOOKUP(ROWS(EC$2:EC64),EA$2:EB$202,2,FALSE),"")</f>
        <v>HTB : Hemptons Turbot Bank</v>
      </c>
      <c r="ED64">
        <f>IF(ISNUMBER(SEARCH(Hauls!$G$344,EE$2:EE$202)),MAX(ED$1:ED63)+1,0)</f>
        <v>63</v>
      </c>
      <c r="EE64" t="s">
        <v>3238</v>
      </c>
      <c r="EF64" t="str">
        <f>IFERROR(VLOOKUP(ROWS(EF$2:EF64),ED$2:EE$202,2,FALSE),"")</f>
        <v>HTB : Hemptons Turbot Bank</v>
      </c>
      <c r="EG64">
        <f>IF(ISNUMBER(SEARCH(Hauls!$G$345,EH$2:EH$202)),MAX(EG$1:EG63)+1,0)</f>
        <v>63</v>
      </c>
      <c r="EH64" t="s">
        <v>3238</v>
      </c>
      <c r="EI64" t="str">
        <f>IFERROR(VLOOKUP(ROWS(EI$2:EI64),EG$2:EH$202,2,FALSE),"")</f>
        <v>HTB : Hemptons Turbot Bank</v>
      </c>
      <c r="EJ64">
        <f>IF(ISNUMBER(SEARCH(Hauls!$G$346,EK$2:EK$202)),MAX(EJ$1:EJ63)+1,0)</f>
        <v>63</v>
      </c>
      <c r="EK64" t="s">
        <v>3238</v>
      </c>
      <c r="EL64" t="str">
        <f>IFERROR(VLOOKUP(ROWS(EL$2:EL64),EJ$2:EK$202,2,FALSE),"")</f>
        <v>HTB : Hemptons Turbot Bank</v>
      </c>
      <c r="EM64">
        <f>IF(ISNUMBER(SEARCH(Hauls!$G$347,EN$2:EN$202)),MAX(EM$1:EM63)+1,0)</f>
        <v>63</v>
      </c>
      <c r="EN64" t="s">
        <v>3238</v>
      </c>
      <c r="EO64" t="str">
        <f>IFERROR(VLOOKUP(ROWS(EO$2:EO64),EM$2:EN$202,2,FALSE),"")</f>
        <v>HTB : Hemptons Turbot Bank</v>
      </c>
      <c r="EP64">
        <f>IF(ISNUMBER(SEARCH(Hauls!$G$348,EQ$2:EQ$202)),MAX(EP$1:EP63)+1,0)</f>
        <v>63</v>
      </c>
      <c r="EQ64" t="s">
        <v>3238</v>
      </c>
      <c r="ER64" t="str">
        <f>IFERROR(VLOOKUP(ROWS(ER$2:ER64),EP$2:EQ$202,2,FALSE),"")</f>
        <v>HTB : Hemptons Turbot Bank</v>
      </c>
      <c r="ES64">
        <f>IF(ISNUMBER(SEARCH(Hauls!$G$349,ET$2:ET$202)),MAX(ES$1:ES63)+1,0)</f>
        <v>63</v>
      </c>
      <c r="ET64" t="s">
        <v>3238</v>
      </c>
      <c r="EU64" t="str">
        <f>IFERROR(VLOOKUP(ROWS(EU$2:EU64),ES$2:ET$202,2,FALSE),"")</f>
        <v>HTB : Hemptons Turbot Bank</v>
      </c>
      <c r="EV64">
        <f>IF(ISNUMBER(SEARCH(Hauls!$G$350,EW$2:EW$202)),MAX(EV$1:EV63)+1,0)</f>
        <v>63</v>
      </c>
      <c r="EW64" t="s">
        <v>3238</v>
      </c>
      <c r="EX64" t="str">
        <f>IFERROR(VLOOKUP(ROWS(EX$2:EX64),EV$2:EW$202,2,FALSE),"")</f>
        <v>HTB : Hemptons Turbot Bank</v>
      </c>
      <c r="EY64">
        <f>IF(ISNUMBER(SEARCH(Hauls!$G$351,EZ$2:EZ$202)),MAX(EY$1:EY63)+1,0)</f>
        <v>63</v>
      </c>
      <c r="EZ64" t="s">
        <v>3238</v>
      </c>
      <c r="FA64" t="str">
        <f>IFERROR(VLOOKUP(ROWS(FA$2:FA64),EY$2:EZ$202,2,FALSE),"")</f>
        <v>HTB : Hemptons Turbot Bank</v>
      </c>
      <c r="FB64">
        <f>IF(ISNUMBER(SEARCH(Hauls!$G$352,FC$2:FC$202)),MAX(FB$1:FB63)+1,0)</f>
        <v>63</v>
      </c>
      <c r="FC64" t="s">
        <v>3238</v>
      </c>
      <c r="FD64" t="str">
        <f>IFERROR(VLOOKUP(ROWS(FD$2:FD64),FB$2:FC$202,2,FALSE),"")</f>
        <v>HTB : Hemptons Turbot Bank</v>
      </c>
      <c r="FE64">
        <f>IF(ISNUMBER(SEARCH(Hauls!$G$353,FF$2:FF$202)),MAX(FE$1:FE63)+1,0)</f>
        <v>63</v>
      </c>
      <c r="FF64" t="s">
        <v>3238</v>
      </c>
      <c r="FG64" t="str">
        <f>IFERROR(VLOOKUP(ROWS(FG$2:FG64),FE$2:FF$202,2,FALSE),"")</f>
        <v>HTB : Hemptons Turbot Bank</v>
      </c>
      <c r="FH64">
        <f>IF(ISNUMBER(SEARCH(Hauls!$G$354,FI$2:FI$202)),MAX(FH$1:FH63)+1,0)</f>
        <v>63</v>
      </c>
      <c r="FI64" t="s">
        <v>3238</v>
      </c>
      <c r="FJ64" t="str">
        <f>IFERROR(VLOOKUP(ROWS(FJ$2:FJ64),FH$2:FI$202,2,FALSE),"")</f>
        <v>HTB : Hemptons Turbot Bank</v>
      </c>
      <c r="FK64">
        <f>IF(ISNUMBER(SEARCH(Hauls!$G$355,FL$2:FL$202)),MAX(FK$1:FK63)+1,0)</f>
        <v>63</v>
      </c>
      <c r="FL64" t="s">
        <v>3238</v>
      </c>
      <c r="FM64" t="str">
        <f>IFERROR(VLOOKUP(ROWS(FM$2:FM64),FK$2:FL$202,2,FALSE),"")</f>
        <v>HTB : Hemptons Turbot Bank</v>
      </c>
      <c r="FN64">
        <f>IF(ISNUMBER(SEARCH(Hauls!$G$356,FO$2:FO$202)),MAX(FN$1:FN63)+1,0)</f>
        <v>63</v>
      </c>
      <c r="FO64" t="s">
        <v>3238</v>
      </c>
      <c r="FP64" t="str">
        <f>IFERROR(VLOOKUP(ROWS(FP$2:FP64),FN$2:FO$202,2,FALSE),"")</f>
        <v>HTB : Hemptons Turbot Bank</v>
      </c>
      <c r="FQ64">
        <f>IF(ISNUMBER(SEARCH(Hauls!$G$357,FR$2:FR$202)),MAX(FQ$1:FQ63)+1,0)</f>
        <v>63</v>
      </c>
      <c r="FR64" t="s">
        <v>3238</v>
      </c>
      <c r="FS64" t="str">
        <f>IFERROR(VLOOKUP(ROWS(FS$2:FS64),FQ$2:FR$202,2,FALSE),"")</f>
        <v>HTB : Hemptons Turbot Bank</v>
      </c>
      <c r="FT64">
        <f>IF(ISNUMBER(SEARCH(Hauls!$G$358,FU$2:FU$202)),MAX(FT$1:FT63)+1,0)</f>
        <v>63</v>
      </c>
      <c r="FU64" t="s">
        <v>3238</v>
      </c>
      <c r="FV64" t="str">
        <f>IFERROR(VLOOKUP(ROWS(FV$2:FV64),FT$2:FU$202,2,FALSE),"")</f>
        <v>HTB : Hemptons Turbot Bank</v>
      </c>
      <c r="FW64">
        <f>IF(ISNUMBER(SEARCH(Hauls!$G$359,FX$2:FX$202)),MAX(FW$1:FW63)+1,0)</f>
        <v>63</v>
      </c>
      <c r="FX64" t="s">
        <v>3238</v>
      </c>
      <c r="FY64" t="str">
        <f>IFERROR(VLOOKUP(ROWS(FY$2:FY64),FW$2:FX$202,2,FALSE),"")</f>
        <v>HTB : Hemptons Turbot Bank</v>
      </c>
      <c r="FZ64">
        <f>IF(ISNUMBER(SEARCH(Hauls!$G$360,GA$2:GA$202)),MAX(FZ$1:FZ63)+1,0)</f>
        <v>63</v>
      </c>
      <c r="GA64" t="s">
        <v>3238</v>
      </c>
      <c r="GB64" t="str">
        <f>IFERROR(VLOOKUP(ROWS(GB$2:GB64),FZ$2:GA$202,2,FALSE),"")</f>
        <v>HTB : Hemptons Turbot Bank</v>
      </c>
      <c r="GC64">
        <f>IF(ISNUMBER(SEARCH(Hauls!$G$361,GD$2:GD$202)),MAX(GC$1:GC63)+1,0)</f>
        <v>63</v>
      </c>
      <c r="GD64" t="s">
        <v>3238</v>
      </c>
      <c r="GE64" t="str">
        <f>IFERROR(VLOOKUP(ROWS(GE$2:GE64),GC$2:GD$202,2,FALSE),"")</f>
        <v>HTB : Hemptons Turbot Bank</v>
      </c>
      <c r="GF64">
        <f>IF(ISNUMBER(SEARCH(Hauls!$G$362,GG$2:GG$202)),MAX(GF$1:GF63)+1,0)</f>
        <v>63</v>
      </c>
      <c r="GG64" t="s">
        <v>3238</v>
      </c>
      <c r="GH64" t="str">
        <f>IFERROR(VLOOKUP(ROWS(GH$2:GH64),GF$2:GG$202,2,FALSE),"")</f>
        <v>HTB : Hemptons Turbot Bank</v>
      </c>
      <c r="GI64">
        <f>IF(ISNUMBER(SEARCH(Hauls!$G$363,GJ$2:GJ$202)),MAX(GI$1:GI63)+1,0)</f>
        <v>63</v>
      </c>
      <c r="GJ64" t="s">
        <v>3238</v>
      </c>
      <c r="GK64" t="str">
        <f>IFERROR(VLOOKUP(ROWS(GK$2:GK64),GI$2:GJ$202,2,FALSE),"")</f>
        <v>HTB : Hemptons Turbot Bank</v>
      </c>
      <c r="GL64">
        <f>IF(ISNUMBER(SEARCH(Hauls!$G$364,GM$2:GM$202)),MAX(GL$1:GL63)+1,0)</f>
        <v>63</v>
      </c>
      <c r="GM64" t="s">
        <v>3238</v>
      </c>
      <c r="GN64" t="str">
        <f>IFERROR(VLOOKUP(ROWS(GN$2:GN64),GL$2:GM$202,2,FALSE),"")</f>
        <v>HTB : Hemptons Turbot Bank</v>
      </c>
      <c r="GO64">
        <f>IF(ISNUMBER(SEARCH(Hauls!$G$365,GP$2:GP$202)),MAX(GO$1:GO63)+1,0)</f>
        <v>63</v>
      </c>
      <c r="GP64" t="s">
        <v>3238</v>
      </c>
      <c r="GQ64" t="str">
        <f>IFERROR(VLOOKUP(ROWS(GQ$2:GQ64),GO$2:GP$202,2,FALSE),"")</f>
        <v>HTB : Hemptons Turbot Bank</v>
      </c>
      <c r="GR64">
        <f>IF(ISNUMBER(SEARCH(Hauls!$G$366,GS$2:GS$202)),MAX(GR$1:GR63)+1,0)</f>
        <v>63</v>
      </c>
      <c r="GS64" t="s">
        <v>3238</v>
      </c>
      <c r="GT64" t="str">
        <f>IFERROR(VLOOKUP(ROWS(GT$2:GT64),GR$2:GS$202,2,FALSE),"")</f>
        <v>HTB : Hemptons Turbot Bank</v>
      </c>
      <c r="GU64">
        <f>IF(ISNUMBER(SEARCH(Hauls!$G$366,GV$2:GV$202)),MAX(GU$1:GU63)+1,0)</f>
        <v>63</v>
      </c>
      <c r="GV64" t="s">
        <v>3238</v>
      </c>
      <c r="GW64" t="str">
        <f>IFERROR(VLOOKUP(ROWS(GW$2:GW64),GU$2:GV$202,2,FALSE),"")</f>
        <v>HTB : Hemptons Turbot Bank</v>
      </c>
      <c r="GX64">
        <f>IF(ISNUMBER(SEARCH(Hauls!$G$368,GY$2:GY$202)),MAX(GX$1:GX63)+1,0)</f>
        <v>63</v>
      </c>
      <c r="GY64" t="s">
        <v>3238</v>
      </c>
      <c r="GZ64" t="str">
        <f>IFERROR(VLOOKUP(ROWS(GZ$2:GZ64),GX$2:GY$202,2,FALSE),"")</f>
        <v>HTB : Hemptons Turbot Bank</v>
      </c>
      <c r="HA64">
        <f>IF(ISNUMBER(SEARCH(Hauls!$G$369,HB$2:HB$202)),MAX(HA$1:HA63)+1,0)</f>
        <v>63</v>
      </c>
      <c r="HB64" t="s">
        <v>3238</v>
      </c>
      <c r="HC64" t="str">
        <f>IFERROR(VLOOKUP(ROWS(HC$2:HC64),HA$2:HB$202,2,FALSE),"")</f>
        <v>HTB : Hemptons Turbot Bank</v>
      </c>
      <c r="HD64">
        <f>IF(ISNUMBER(SEARCH(Hauls!$G$370,HE$2:HE$202)),MAX(HD$1:HD63)+1,0)</f>
        <v>63</v>
      </c>
      <c r="HE64" t="s">
        <v>3238</v>
      </c>
      <c r="HF64" t="str">
        <f>IFERROR(VLOOKUP(ROWS(HF$2:HF64),HD$2:HE$202,2,FALSE),"")</f>
        <v>HTB : Hemptons Turbot Bank</v>
      </c>
      <c r="HG64">
        <f>IF(ISNUMBER(SEARCH(Hauls!$G$371,HH$2:HH$202)),MAX(HG$1:HG63)+1,0)</f>
        <v>63</v>
      </c>
      <c r="HH64" t="s">
        <v>3238</v>
      </c>
      <c r="HI64" t="str">
        <f>IFERROR(VLOOKUP(ROWS(HI$2:HI64),HG$2:HH$202,2,FALSE),"")</f>
        <v>HTB : Hemptons Turbot Bank</v>
      </c>
      <c r="HJ64">
        <f>IF(ISNUMBER(SEARCH(Hauls!$G$372,HK$2:HK$202)),MAX(HJ$1:HJ63)+1,0)</f>
        <v>63</v>
      </c>
      <c r="HK64" t="s">
        <v>3238</v>
      </c>
      <c r="HL64" t="str">
        <f>IFERROR(VLOOKUP(ROWS(HL$2:HL64),HJ$2:HK$202,2,FALSE),"")</f>
        <v>HTB : Hemptons Turbot Bank</v>
      </c>
      <c r="HM64">
        <f>IF(ISNUMBER(SEARCH(Hauls!$G$373,HN$2:HN$202)),MAX(HM$1:HM63)+1,0)</f>
        <v>63</v>
      </c>
      <c r="HN64" t="s">
        <v>3238</v>
      </c>
      <c r="HO64" t="str">
        <f>IFERROR(VLOOKUP(ROWS(HO$2:HO64),HM$2:HN$202,2,FALSE),"")</f>
        <v>HTB : Hemptons Turbot Bank</v>
      </c>
      <c r="HP64">
        <f>IF(ISNUMBER(SEARCH(Hauls!$G$374,HQ$2:HQ$202)),MAX(HP$1:HP63)+1,0)</f>
        <v>63</v>
      </c>
      <c r="HQ64" t="s">
        <v>3238</v>
      </c>
      <c r="HR64" t="str">
        <f>IFERROR(VLOOKUP(ROWS(HR$2:HR64),HP$2:HQ$202,2,FALSE),"")</f>
        <v>HTB : Hemptons Turbot Bank</v>
      </c>
      <c r="HS64">
        <f>IF(ISNUMBER(SEARCH(Hauls!$G$375,HT$2:HT$202)),MAX(HS$1:HS63)+1,0)</f>
        <v>63</v>
      </c>
      <c r="HT64" t="s">
        <v>3238</v>
      </c>
      <c r="HU64" t="str">
        <f>IFERROR(VLOOKUP(ROWS(HU$2:HU64),HS$2:HT$202,2,FALSE),"")</f>
        <v>HTB : Hemptons Turbot Bank</v>
      </c>
      <c r="HV64">
        <f>IF(ISNUMBER(SEARCH(Hauls!$G$376,HW$2:HW$202)),MAX(HV$1:HV63)+1,0)</f>
        <v>63</v>
      </c>
      <c r="HW64" t="s">
        <v>3238</v>
      </c>
      <c r="HX64" t="str">
        <f>IFERROR(VLOOKUP(ROWS(HX$2:HX64),HV$2:HW$202,2,FALSE),"")</f>
        <v>HTB : Hemptons Turbot Bank</v>
      </c>
      <c r="HY64">
        <f>IF(ISNUMBER(SEARCH(Hauls!$G$377,HZ$2:HZ$202)),MAX(HY$1:HY63)+1,0)</f>
        <v>63</v>
      </c>
      <c r="HZ64" t="s">
        <v>3238</v>
      </c>
      <c r="IA64" t="str">
        <f>IFERROR(VLOOKUP(ROWS(IA$2:IA64),HY$2:HZ$202,2,FALSE),"")</f>
        <v>HTB : Hemptons Turbot Bank</v>
      </c>
      <c r="IB64">
        <f>IF(ISNUMBER(SEARCH(Hauls!$G$378,IC$2:IC$202)),MAX(IB$1:IB63)+1,0)</f>
        <v>63</v>
      </c>
      <c r="IC64" t="s">
        <v>3238</v>
      </c>
      <c r="ID64" t="str">
        <f>IFERROR(VLOOKUP(ROWS(ID$2:ID64),IB$2:IC$202,2,FALSE),"")</f>
        <v>HTB : Hemptons Turbot Bank</v>
      </c>
      <c r="IE64">
        <f>IF(ISNUMBER(SEARCH(Hauls!$G$379,IF$2:IF$202)),MAX(IE$1:IE63)+1,0)</f>
        <v>63</v>
      </c>
      <c r="IF64" t="s">
        <v>3238</v>
      </c>
      <c r="IG64" t="str">
        <f>IFERROR(VLOOKUP(ROWS(IG$2:IG64),IE$2:IF$202,2,FALSE),"")</f>
        <v>HTB : Hemptons Turbot Bank</v>
      </c>
      <c r="IH64">
        <f>IF(ISNUMBER(SEARCH(Hauls!$G$380,II$2:II$202)),MAX(IH$1:IH63)+1,0)</f>
        <v>63</v>
      </c>
      <c r="II64" t="s">
        <v>3238</v>
      </c>
      <c r="IJ64" t="str">
        <f>IFERROR(VLOOKUP(ROWS(IJ$2:IJ64),IH$2:II$202,2,FALSE),"")</f>
        <v>HTB : Hemptons Turbot Bank</v>
      </c>
      <c r="IK64">
        <f>IF(ISNUMBER(SEARCH(Hauls!$G$381,IL$2:IL$202)),MAX(IK$1:IK63)+1,0)</f>
        <v>63</v>
      </c>
      <c r="IL64" t="s">
        <v>3238</v>
      </c>
      <c r="IM64" t="str">
        <f>IFERROR(VLOOKUP(ROWS(IM$2:IM64),IK$2:IL$202,2,FALSE),"")</f>
        <v>HTB : Hemptons Turbot Bank</v>
      </c>
      <c r="IN64">
        <f>IF(ISNUMBER(SEARCH(Hauls!$G$382,IO$2:IO$202)),MAX(IN$1:IN63)+1,0)</f>
        <v>63</v>
      </c>
      <c r="IO64" t="s">
        <v>3238</v>
      </c>
      <c r="IP64" t="str">
        <f>IFERROR(VLOOKUP(ROWS(IP$2:IP64),IN$2:IO$202,2,FALSE),"")</f>
        <v>HTB : Hemptons Turbot Bank</v>
      </c>
      <c r="IQ64">
        <f>IF(ISNUMBER(SEARCH(Hauls!$G$383,IR$2:IR$202)),MAX(IQ$1:IQ63)+1,0)</f>
        <v>63</v>
      </c>
      <c r="IR64" t="s">
        <v>3238</v>
      </c>
      <c r="IS64" t="str">
        <f>IFERROR(VLOOKUP(ROWS(IS$2:IS64),IQ$2:IR$202,2,FALSE),"")</f>
        <v>HTB : Hemptons Turbot Bank</v>
      </c>
      <c r="IT64">
        <f>IF(ISNUMBER(SEARCH(Hauls!$G$384,IU$2:IU$202)),MAX(IT$1:IT63)+1,0)</f>
        <v>63</v>
      </c>
      <c r="IU64" t="s">
        <v>3238</v>
      </c>
      <c r="IV64" t="str">
        <f>IFERROR(VLOOKUP(ROWS(IV$2:IV64),IT$2:IU$202,2,FALSE),"")</f>
        <v>HTB : Hemptons Turbot Bank</v>
      </c>
      <c r="IW64">
        <f>IF(ISNUMBER(SEARCH(Hauls!$G$385,IX$2:IX$202)),MAX(IW$1:IW63)+1,0)</f>
        <v>63</v>
      </c>
      <c r="IX64" t="s">
        <v>3238</v>
      </c>
      <c r="IY64" t="str">
        <f>IFERROR(VLOOKUP(ROWS(IY$2:IY64),IW$2:IX$202,2,FALSE),"")</f>
        <v>HTB : Hemptons Turbot Bank</v>
      </c>
      <c r="IZ64">
        <f>IF(ISNUMBER(SEARCH(Hauls!$G$386,JA$2:JA$202)),MAX(IZ$1:IZ63)+1,0)</f>
        <v>63</v>
      </c>
      <c r="JA64" t="s">
        <v>3238</v>
      </c>
      <c r="JB64" t="str">
        <f>IFERROR(VLOOKUP(ROWS(JB$2:JB64),IZ$2:JA$202,2,FALSE),"")</f>
        <v>HTB : Hemptons Turbot Bank</v>
      </c>
      <c r="JC64">
        <f>IF(ISNUMBER(SEARCH(Hauls!$G$387,JD$2:JD$202)),MAX(JC$1:JC63)+1,0)</f>
        <v>63</v>
      </c>
      <c r="JD64" t="s">
        <v>3238</v>
      </c>
      <c r="JE64" t="str">
        <f>IFERROR(VLOOKUP(ROWS(JE$2:JE64),JC$2:JD$202,2,FALSE),"")</f>
        <v>HTB : Hemptons Turbot Bank</v>
      </c>
      <c r="JF64">
        <f>IF(ISNUMBER(SEARCH(Hauls!$G$388,JG$2:JG$202)),MAX(JF$1:JF63)+1,0)</f>
        <v>63</v>
      </c>
      <c r="JG64" t="s">
        <v>3238</v>
      </c>
      <c r="JH64" t="str">
        <f>IFERROR(VLOOKUP(ROWS(JH$2:JH64),JF$2:JG$202,2,FALSE),"")</f>
        <v>HTB : Hemptons Turbot Bank</v>
      </c>
      <c r="JI64">
        <f>IF(ISNUMBER(SEARCH(Hauls!$G$389,JJ$2:JJ$202)),MAX(JI$1:JI63)+1,0)</f>
        <v>63</v>
      </c>
      <c r="JJ64" t="s">
        <v>3238</v>
      </c>
      <c r="JK64" t="str">
        <f>IFERROR(VLOOKUP(ROWS(JK$2:JK64),JI$2:JJ$202,2,FALSE),"")</f>
        <v>HTB : Hemptons Turbot Bank</v>
      </c>
      <c r="JL64">
        <f>IF(ISNUMBER(SEARCH(Hauls!$G$390,JM$2:JM$202)),MAX(JL$1:JL63)+1,0)</f>
        <v>63</v>
      </c>
      <c r="JM64" t="s">
        <v>3238</v>
      </c>
      <c r="JN64" t="str">
        <f>IFERROR(VLOOKUP(ROWS(JN$2:JN64),JL$2:JM$202,2,FALSE),"")</f>
        <v>HTB : Hemptons Turbot Bank</v>
      </c>
      <c r="JO64">
        <f>IF(ISNUMBER(SEARCH(Hauls!$G$391,JP$2:JP$202)),MAX(JO$1:JO63)+1,0)</f>
        <v>63</v>
      </c>
      <c r="JP64" t="s">
        <v>3238</v>
      </c>
      <c r="JQ64" t="str">
        <f>IFERROR(VLOOKUP(ROWS(JQ$2:JQ64),JO$2:JP$202,2,FALSE),"")</f>
        <v>HTB : Hemptons Turbot Bank</v>
      </c>
      <c r="JR64">
        <f>IF(ISNUMBER(SEARCH(Hauls!$G$392,JS$2:JS$202)),MAX(JR$1:JR63)+1,0)</f>
        <v>63</v>
      </c>
      <c r="JS64" t="s">
        <v>3238</v>
      </c>
      <c r="JT64" t="str">
        <f>IFERROR(VLOOKUP(ROWS(JT$2:JT64),JR$2:JS$202,2,FALSE),"")</f>
        <v>HTB : Hemptons Turbot Bank</v>
      </c>
      <c r="JU64">
        <f>IF(ISNUMBER(SEARCH(Hauls!$G$393,JV$2:JV$202)),MAX(JU$1:JU63)+1,0)</f>
        <v>63</v>
      </c>
      <c r="JV64" t="s">
        <v>3238</v>
      </c>
      <c r="JW64" t="str">
        <f>IFERROR(VLOOKUP(ROWS(JW$2:JW64),JU$2:JV$202,2,FALSE),"")</f>
        <v>HTB : Hemptons Turbot Bank</v>
      </c>
      <c r="JX64">
        <f>IF(ISNUMBER(SEARCH(Hauls!$G$394,JY$2:JY$202)),MAX(JX$1:JX63)+1,0)</f>
        <v>63</v>
      </c>
      <c r="JY64" t="s">
        <v>3238</v>
      </c>
      <c r="JZ64" t="str">
        <f>IFERROR(VLOOKUP(ROWS(JZ$2:JZ64),JX$2:JY$202,2,FALSE),"")</f>
        <v>HTB : Hemptons Turbot Bank</v>
      </c>
      <c r="KA64">
        <f>IF(ISNUMBER(SEARCH(Hauls!$G$395,KB$2:KB$202)),MAX(KA$1:KA63)+1,0)</f>
        <v>63</v>
      </c>
      <c r="KB64" t="s">
        <v>3238</v>
      </c>
      <c r="KC64" t="str">
        <f>IFERROR(VLOOKUP(ROWS(KC$2:KC64),KA$2:KB$202,2,FALSE),"")</f>
        <v>HTB : Hemptons Turbot Bank</v>
      </c>
      <c r="KD64">
        <f>IF(ISNUMBER(SEARCH(Hauls!$G$396,KE$2:KE$202)),MAX(KD$1:KD63)+1,0)</f>
        <v>63</v>
      </c>
      <c r="KE64" t="s">
        <v>3238</v>
      </c>
      <c r="KF64" t="str">
        <f>IFERROR(VLOOKUP(ROWS(KF$2:KF64),KD$2:KE$202,2,FALSE),"")</f>
        <v>HTB : Hemptons Turbot Bank</v>
      </c>
      <c r="KG64">
        <f>IF(ISNUMBER(SEARCH(Hauls!$G$397,KH$2:KH$202)),MAX(KG$1:KG63)+1,0)</f>
        <v>63</v>
      </c>
      <c r="KH64" t="s">
        <v>3238</v>
      </c>
      <c r="KI64" t="str">
        <f>IFERROR(VLOOKUP(ROWS(KI$2:KI64),KG$2:KH$202,2,FALSE),"")</f>
        <v>HTB : Hemptons Turbot Bank</v>
      </c>
      <c r="KJ64">
        <f>IF(ISNUMBER(SEARCH(Hauls!$G$398,KK$2:KK$202)),MAX(KJ$1:KJ63)+1,0)</f>
        <v>63</v>
      </c>
      <c r="KK64" t="s">
        <v>3238</v>
      </c>
      <c r="KL64" t="str">
        <f>IFERROR(VLOOKUP(ROWS(KL$2:KL64),KJ$2:KK$202,2,FALSE),"")</f>
        <v>HTB : Hemptons Turbot Bank</v>
      </c>
      <c r="KM64">
        <f>IF(ISNUMBER(SEARCH(Hauls!$G$399,KN$2:KN$202)),MAX(KM$1:KM63)+1,0)</f>
        <v>63</v>
      </c>
      <c r="KN64" t="s">
        <v>3238</v>
      </c>
      <c r="KO64" t="str">
        <f>IFERROR(VLOOKUP(ROWS(KO$2:KO64),KM$2:KN$202,2,FALSE),"")</f>
        <v>HTB : Hemptons Turbot Bank</v>
      </c>
      <c r="KP64">
        <f>IF(ISNUMBER(SEARCH(Hauls!$G$400,KQ$2:KQ$202)),MAX(KP$1:KP63)+1,0)</f>
        <v>63</v>
      </c>
      <c r="KQ64" t="s">
        <v>3238</v>
      </c>
      <c r="KR64" t="str">
        <f>IFERROR(VLOOKUP(ROWS(KR$2:KR64),KP$2:KQ$202,2,FALSE),"")</f>
        <v>HTB : Hemptons Turbot Bank</v>
      </c>
    </row>
    <row r="65" spans="1:304" x14ac:dyDescent="0.25">
      <c r="A65" t="s">
        <v>2613</v>
      </c>
      <c r="B65" t="s">
        <v>2614</v>
      </c>
      <c r="C65" t="s">
        <v>655</v>
      </c>
      <c r="D65" t="str">
        <f t="shared" si="0"/>
        <v>HOR : Horseshoe</v>
      </c>
      <c r="E65">
        <f>IF(ISNUMBER(SEARCH(Hauls!$G$301,$F$2:$F$202)),MAX($E$1:E64)+1,0)</f>
        <v>64</v>
      </c>
      <c r="F65" t="s">
        <v>3239</v>
      </c>
      <c r="G65" t="str">
        <f>IFERROR(VLOOKUP(ROWS($G$2:G65),$E$2:$F$202,2,FALSE),"")</f>
        <v>HOR : Horseshoe</v>
      </c>
      <c r="H65">
        <f>IF(ISNUMBER(SEARCH(Hauls!$G$302,I$2:I$202)),MAX(H$1:H64)+1,0)</f>
        <v>64</v>
      </c>
      <c r="I65" t="s">
        <v>3239</v>
      </c>
      <c r="J65" t="str">
        <f>IFERROR(VLOOKUP(ROWS(J$2:J65),H$2:I$202,2,FALSE),"")</f>
        <v>HOR : Horseshoe</v>
      </c>
      <c r="K65">
        <f>IF(ISNUMBER(SEARCH(Hauls!$G$303,L$2:L$202)),MAX(K$1:K64)+1,0)</f>
        <v>64</v>
      </c>
      <c r="L65" t="s">
        <v>3239</v>
      </c>
      <c r="M65" t="str">
        <f>IFERROR(VLOOKUP(ROWS(M$2:M65),K$2:L$202,2,FALSE),"")</f>
        <v>HOR : Horseshoe</v>
      </c>
      <c r="N65">
        <f>IF(ISNUMBER(SEARCH(Hauls!$G$304,O$2:O$202)),MAX(N$1:N64)+1,0)</f>
        <v>64</v>
      </c>
      <c r="O65" t="s">
        <v>3239</v>
      </c>
      <c r="P65" t="str">
        <f>IFERROR(VLOOKUP(ROWS(P$2:P65),N$2:O$202,2,FALSE),"")</f>
        <v>HOR : Horseshoe</v>
      </c>
      <c r="Q65">
        <f>IF(ISNUMBER(SEARCH(Hauls!$G$305,R$2:R$202)),MAX(Q$1:Q64)+1,0)</f>
        <v>64</v>
      </c>
      <c r="R65" t="s">
        <v>3239</v>
      </c>
      <c r="S65" t="str">
        <f>IFERROR(VLOOKUP(ROWS(S$2:S65),Q$2:R$202,2,FALSE),"")</f>
        <v>HOR : Horseshoe</v>
      </c>
      <c r="T65">
        <f>IF(ISNUMBER(SEARCH(Hauls!$G$306,U$2:U$202)),MAX(T$1:T64)+1,0)</f>
        <v>64</v>
      </c>
      <c r="U65" t="s">
        <v>3239</v>
      </c>
      <c r="V65" t="str">
        <f>IFERROR(VLOOKUP(ROWS(V$2:V65),T$2:U$202,2,FALSE),"")</f>
        <v>HOR : Horseshoe</v>
      </c>
      <c r="W65">
        <f>IF(ISNUMBER(SEARCH(Hauls!$G$307,X$2:X$202)),MAX(W$1:W64)+1,0)</f>
        <v>64</v>
      </c>
      <c r="X65" t="s">
        <v>3239</v>
      </c>
      <c r="Y65" t="str">
        <f>IFERROR(VLOOKUP(ROWS(Y$2:Y65),W$2:X$202,2,FALSE),"")</f>
        <v>HOR : Horseshoe</v>
      </c>
      <c r="Z65">
        <f>IF(ISNUMBER(SEARCH(Hauls!$G$308,AA$2:AA$202)),MAX(Z$1:Z64)+1,0)</f>
        <v>64</v>
      </c>
      <c r="AA65" t="s">
        <v>3239</v>
      </c>
      <c r="AB65" t="str">
        <f>IFERROR(VLOOKUP(ROWS(AB$2:AB65),Z$2:AA$202,2,FALSE),"")</f>
        <v>HOR : Horseshoe</v>
      </c>
      <c r="AC65">
        <f>IF(ISNUMBER(SEARCH(Hauls!$G$309,AD$2:AD$202)),MAX(AC$1:AC64)+1,0)</f>
        <v>64</v>
      </c>
      <c r="AD65" t="s">
        <v>3239</v>
      </c>
      <c r="AE65" t="str">
        <f>IFERROR(VLOOKUP(ROWS(AE$2:AE65),AC$2:AD$202,2,FALSE),"")</f>
        <v>HOR : Horseshoe</v>
      </c>
      <c r="AF65">
        <f>IF(ISNUMBER(SEARCH(Hauls!$G$310,AG$2:AG$202)),MAX(AF$1:AF64)+1,0)</f>
        <v>64</v>
      </c>
      <c r="AG65" t="s">
        <v>3239</v>
      </c>
      <c r="AH65" t="str">
        <f>IFERROR(VLOOKUP(ROWS(AH$2:AH65),AF$2:AG$202,2,FALSE),"")</f>
        <v>HOR : Horseshoe</v>
      </c>
      <c r="AI65">
        <f>IF(ISNUMBER(SEARCH(Hauls!$G$311,AJ$2:AJ$202)),MAX(AI$1:AI64)+1,0)</f>
        <v>64</v>
      </c>
      <c r="AJ65" t="s">
        <v>3239</v>
      </c>
      <c r="AK65" t="str">
        <f>IFERROR(VLOOKUP(ROWS(AK$2:AK65),AI$2:AJ$202,2,FALSE),"")</f>
        <v>HOR : Horseshoe</v>
      </c>
      <c r="AL65">
        <f>IF(ISNUMBER(SEARCH(Hauls!$G$312,AM$2:AM$202)),MAX(AL$1:AL64)+1,0)</f>
        <v>64</v>
      </c>
      <c r="AM65" t="s">
        <v>3239</v>
      </c>
      <c r="AN65" t="str">
        <f>IFERROR(VLOOKUP(ROWS(AN$2:AN65),AL$2:AM$202,2,FALSE),"")</f>
        <v>HOR : Horseshoe</v>
      </c>
      <c r="AO65">
        <f>IF(ISNUMBER(SEARCH(Hauls!$G$313,AP$2:AP$202)),MAX(AO$1:AO64)+1,0)</f>
        <v>64</v>
      </c>
      <c r="AP65" t="s">
        <v>3239</v>
      </c>
      <c r="AQ65" t="str">
        <f>IFERROR(VLOOKUP(ROWS(AQ$2:AQ65),AO$2:AP$202,2,FALSE),"")</f>
        <v>HOR : Horseshoe</v>
      </c>
      <c r="AR65">
        <f>IF(ISNUMBER(SEARCH(Hauls!$G$314,AS$2:AS$202)),MAX(AR$1:AR64)+1,0)</f>
        <v>64</v>
      </c>
      <c r="AS65" t="s">
        <v>3239</v>
      </c>
      <c r="AT65" t="str">
        <f>IFERROR(VLOOKUP(ROWS(AT$2:AT65),AR$2:AS$202,2,FALSE),"")</f>
        <v>HOR : Horseshoe</v>
      </c>
      <c r="AU65">
        <f>IF(ISNUMBER(SEARCH(Hauls!$G$315,AV$2:AV$202)),MAX(AU$1:AU64)+1,0)</f>
        <v>64</v>
      </c>
      <c r="AV65" t="s">
        <v>3239</v>
      </c>
      <c r="AW65" t="str">
        <f>IFERROR(VLOOKUP(ROWS(AW$2:AW65),AU$2:AV$202,2,FALSE),"")</f>
        <v>HOR : Horseshoe</v>
      </c>
      <c r="AX65">
        <f>IF(ISNUMBER(SEARCH(Hauls!$G$316,AY$2:AY$202)),MAX(AX$1:AX64)+1,0)</f>
        <v>64</v>
      </c>
      <c r="AY65" t="s">
        <v>3239</v>
      </c>
      <c r="AZ65" t="str">
        <f>IFERROR(VLOOKUP(ROWS(AZ$2:AZ65),AX$2:AY$202,2,FALSE),"")</f>
        <v>HOR : Horseshoe</v>
      </c>
      <c r="BA65">
        <f>IF(ISNUMBER(SEARCH(Hauls!$G$317,BB$2:BB$202)),MAX(BA$1:BA64)+1,0)</f>
        <v>64</v>
      </c>
      <c r="BB65" t="s">
        <v>3239</v>
      </c>
      <c r="BC65" t="str">
        <f>IFERROR(VLOOKUP(ROWS(BC$2:BC65),BA$2:BB$202,2,FALSE),"")</f>
        <v>HOR : Horseshoe</v>
      </c>
      <c r="BD65">
        <f>IF(ISNUMBER(SEARCH(Hauls!$G$318,BE$2:BE$202)),MAX(BD$1:BD64)+1,0)</f>
        <v>64</v>
      </c>
      <c r="BE65" t="s">
        <v>3239</v>
      </c>
      <c r="BF65" t="str">
        <f>IFERROR(VLOOKUP(ROWS(BF$2:BF65),BD$2:BE$202,2,FALSE),"")</f>
        <v>HOR : Horseshoe</v>
      </c>
      <c r="BG65">
        <f>IF(ISNUMBER(SEARCH(Hauls!$G$319,BH$2:BH$202)),MAX(BG$1:BG64)+1,0)</f>
        <v>64</v>
      </c>
      <c r="BH65" t="s">
        <v>3239</v>
      </c>
      <c r="BI65" t="str">
        <f>IFERROR(VLOOKUP(ROWS(BI$2:BI65),BG$2:BH$202,2,FALSE),"")</f>
        <v>HOR : Horseshoe</v>
      </c>
      <c r="BJ65">
        <f>IF(ISNUMBER(SEARCH(Hauls!$G$320,BK$2:BK$202)),MAX(BJ$1:BJ64)+1,0)</f>
        <v>64</v>
      </c>
      <c r="BK65" t="s">
        <v>3239</v>
      </c>
      <c r="BL65" t="str">
        <f>IFERROR(VLOOKUP(ROWS(BL$2:BL65),BJ$2:BK$202,2,FALSE),"")</f>
        <v>HOR : Horseshoe</v>
      </c>
      <c r="BM65">
        <f>IF(ISNUMBER(SEARCH(Hauls!$G$321,BN$2:BN$202)),MAX(BM$1:BM64)+1,0)</f>
        <v>64</v>
      </c>
      <c r="BN65" t="s">
        <v>3239</v>
      </c>
      <c r="BO65" t="str">
        <f>IFERROR(VLOOKUP(ROWS(BO$2:BO65),BM$2:BN$202,2,FALSE),"")</f>
        <v>HOR : Horseshoe</v>
      </c>
      <c r="BP65">
        <f>IF(ISNUMBER(SEARCH(Hauls!$G$322,BQ$2:BQ$202)),MAX(BP$1:BP64)+1,0)</f>
        <v>64</v>
      </c>
      <c r="BQ65" t="s">
        <v>3239</v>
      </c>
      <c r="BR65" t="str">
        <f>IFERROR(VLOOKUP(ROWS(BR$2:BR65),BP$2:BQ$202,2,FALSE),"")</f>
        <v>HOR : Horseshoe</v>
      </c>
      <c r="BS65">
        <f>IF(ISNUMBER(SEARCH(Hauls!$G$323,BT$2:BT$202)),MAX(BS$1:BS64)+1,0)</f>
        <v>64</v>
      </c>
      <c r="BT65" t="s">
        <v>3239</v>
      </c>
      <c r="BU65" t="str">
        <f>IFERROR(VLOOKUP(ROWS(BU$2:BU65),BS$2:BT$202,2,FALSE),"")</f>
        <v>HOR : Horseshoe</v>
      </c>
      <c r="BV65">
        <f>IF(ISNUMBER(SEARCH(Hauls!$G$324,BW$2:BW$202)),MAX(BV$1:BV64)+1,0)</f>
        <v>64</v>
      </c>
      <c r="BW65" t="s">
        <v>3239</v>
      </c>
      <c r="BX65" t="str">
        <f>IFERROR(VLOOKUP(ROWS(BX$2:BX65),BV$2:BW$202,2,FALSE),"")</f>
        <v>HOR : Horseshoe</v>
      </c>
      <c r="BY65">
        <f>IF(ISNUMBER(SEARCH(Hauls!$G$325,BZ$2:BZ$202)),MAX(BY$1:BY64)+1,0)</f>
        <v>64</v>
      </c>
      <c r="BZ65" t="s">
        <v>3239</v>
      </c>
      <c r="CA65" t="str">
        <f>IFERROR(VLOOKUP(ROWS(CA$2:CA65),BY$2:BZ$202,2,FALSE),"")</f>
        <v>HOR : Horseshoe</v>
      </c>
      <c r="CB65">
        <f>IF(ISNUMBER(SEARCH(Hauls!$G$326,CC$2:CC$202)),MAX(CB$1:CB64)+1,0)</f>
        <v>64</v>
      </c>
      <c r="CC65" t="s">
        <v>3239</v>
      </c>
      <c r="CD65" t="str">
        <f>IFERROR(VLOOKUP(ROWS(CD$2:CD65),CB$2:CC$202,2,FALSE),"")</f>
        <v>HOR : Horseshoe</v>
      </c>
      <c r="CE65">
        <f>IF(ISNUMBER(SEARCH(Hauls!$G$327,CF$2:CF$202)),MAX(CE$1:CE64)+1,0)</f>
        <v>64</v>
      </c>
      <c r="CF65" t="s">
        <v>3239</v>
      </c>
      <c r="CG65" t="str">
        <f>IFERROR(VLOOKUP(ROWS(CG$2:CG65),CE$2:CF$202,2,FALSE),"")</f>
        <v>HOR : Horseshoe</v>
      </c>
      <c r="CH65">
        <f>IF(ISNUMBER(SEARCH(Hauls!$G$328,CI$2:CI$202)),MAX(CH$1:CH64)+1,0)</f>
        <v>64</v>
      </c>
      <c r="CI65" t="s">
        <v>3239</v>
      </c>
      <c r="CJ65" t="str">
        <f>IFERROR(VLOOKUP(ROWS(CJ$2:CJ65),CH$2:CI$202,2,FALSE),"")</f>
        <v>HOR : Horseshoe</v>
      </c>
      <c r="CK65">
        <f>IF(ISNUMBER(SEARCH(Hauls!$G$329,CL$2:CL$202)),MAX(CK$1:CK64)+1,0)</f>
        <v>64</v>
      </c>
      <c r="CL65" t="s">
        <v>3239</v>
      </c>
      <c r="CM65" t="str">
        <f>IFERROR(VLOOKUP(ROWS(CM$2:CM65),CK$2:CL$202,2,FALSE),"")</f>
        <v>HOR : Horseshoe</v>
      </c>
      <c r="CN65">
        <f>IF(ISNUMBER(SEARCH(Hauls!$G$330,CO$2:CO$202)),MAX(CN$1:CN64)+1,0)</f>
        <v>64</v>
      </c>
      <c r="CO65" t="s">
        <v>3239</v>
      </c>
      <c r="CP65" t="str">
        <f>IFERROR(VLOOKUP(ROWS(CP$2:CP65),CN$2:CO$202,2,FALSE),"")</f>
        <v>HOR : Horseshoe</v>
      </c>
      <c r="CQ65">
        <f>IF(ISNUMBER(SEARCH(Hauls!$G$331,CR$2:CR$202)),MAX(CQ$1:CQ64)+1,0)</f>
        <v>64</v>
      </c>
      <c r="CR65" t="s">
        <v>3239</v>
      </c>
      <c r="CS65" t="str">
        <f>IFERROR(VLOOKUP(ROWS(CS$2:CS65),CQ$2:CR$202,2,FALSE),"")</f>
        <v>HOR : Horseshoe</v>
      </c>
      <c r="CT65">
        <f>IF(ISNUMBER(SEARCH(Hauls!$G$332,CU$2:CU$202)),MAX(CT$1:CT64)+1,0)</f>
        <v>64</v>
      </c>
      <c r="CU65" t="s">
        <v>3239</v>
      </c>
      <c r="CV65" t="str">
        <f>IFERROR(VLOOKUP(ROWS(CV$2:CV65),CT$2:CU$202,2,FALSE),"")</f>
        <v>HOR : Horseshoe</v>
      </c>
      <c r="CW65">
        <f>IF(ISNUMBER(SEARCH(Hauls!$G$333,CX$2:CX$202)),MAX(CW$1:CW64)+1,0)</f>
        <v>64</v>
      </c>
      <c r="CX65" t="s">
        <v>3239</v>
      </c>
      <c r="CY65" t="str">
        <f>IFERROR(VLOOKUP(ROWS(CY$2:CY65),CW$2:CX$202,2,FALSE),"")</f>
        <v>HOR : Horseshoe</v>
      </c>
      <c r="CZ65">
        <f>IF(ISNUMBER(SEARCH(Hauls!$G$334,DA$2:DA$202)),MAX(CZ$1:CZ64)+1,0)</f>
        <v>64</v>
      </c>
      <c r="DA65" t="s">
        <v>3239</v>
      </c>
      <c r="DB65" t="str">
        <f>IFERROR(VLOOKUP(ROWS(DB$2:DB65),CZ$2:DA$202,2,FALSE),"")</f>
        <v>HOR : Horseshoe</v>
      </c>
      <c r="DC65">
        <f>IF(ISNUMBER(SEARCH(Hauls!$G$335,DD$2:DD$202)),MAX(DC$1:DC64)+1,0)</f>
        <v>64</v>
      </c>
      <c r="DD65" t="s">
        <v>3239</v>
      </c>
      <c r="DE65" t="str">
        <f>IFERROR(VLOOKUP(ROWS(DE$2:DE65),DC$2:DD$202,2,FALSE),"")</f>
        <v>HOR : Horseshoe</v>
      </c>
      <c r="DF65">
        <f>IF(ISNUMBER(SEARCH(Hauls!$G$336,DG$2:DG$202)),MAX(DF$1:DF64)+1,0)</f>
        <v>64</v>
      </c>
      <c r="DG65" t="s">
        <v>3239</v>
      </c>
      <c r="DH65" t="str">
        <f>IFERROR(VLOOKUP(ROWS(DH$2:DH65),DF$2:DG$202,2,FALSE),"")</f>
        <v>HOR : Horseshoe</v>
      </c>
      <c r="DI65">
        <f>IF(ISNUMBER(SEARCH(Hauls!$G$337,DJ$2:DJ$202)),MAX(DI$1:DI64)+1,0)</f>
        <v>64</v>
      </c>
      <c r="DJ65" t="s">
        <v>3239</v>
      </c>
      <c r="DK65" t="str">
        <f>IFERROR(VLOOKUP(ROWS(DK$2:DK65),DI$2:DJ$202,2,FALSE),"")</f>
        <v>HOR : Horseshoe</v>
      </c>
      <c r="DL65">
        <f>IF(ISNUMBER(SEARCH(Hauls!$G$338,DM$2:DM$202)),MAX(DL$1:DL64)+1,0)</f>
        <v>64</v>
      </c>
      <c r="DM65" t="s">
        <v>3239</v>
      </c>
      <c r="DN65" t="str">
        <f>IFERROR(VLOOKUP(ROWS(DN$2:DN65),DL$2:DM$202,2,FALSE),"")</f>
        <v>HOR : Horseshoe</v>
      </c>
      <c r="DO65">
        <f>IF(ISNUMBER(SEARCH(Hauls!$G$339,DP$2:DP$202)),MAX(DO$1:DO64)+1,0)</f>
        <v>64</v>
      </c>
      <c r="DP65" t="s">
        <v>3239</v>
      </c>
      <c r="DQ65" t="str">
        <f>IFERROR(VLOOKUP(ROWS(DQ$2:DQ65),DO$2:DP$202,2,FALSE),"")</f>
        <v>HOR : Horseshoe</v>
      </c>
      <c r="DR65">
        <f>IF(ISNUMBER(SEARCH(Hauls!$G$340,DS$2:DS$202)),MAX(DR$1:DR64)+1,0)</f>
        <v>64</v>
      </c>
      <c r="DS65" t="s">
        <v>3239</v>
      </c>
      <c r="DT65" t="str">
        <f>IFERROR(VLOOKUP(ROWS(DT$2:DT65),DR$2:DS$202,2,FALSE),"")</f>
        <v>HOR : Horseshoe</v>
      </c>
      <c r="DU65">
        <f>IF(ISNUMBER(SEARCH(Hauls!$G$341,DV$2:DV$202)),MAX(DU$1:DU64)+1,0)</f>
        <v>64</v>
      </c>
      <c r="DV65" t="s">
        <v>3239</v>
      </c>
      <c r="DW65" t="str">
        <f>IFERROR(VLOOKUP(ROWS(DW$2:DW65),DU$2:DV$202,2,FALSE),"")</f>
        <v>HOR : Horseshoe</v>
      </c>
      <c r="DX65">
        <f>IF(ISNUMBER(SEARCH(Hauls!$G$342,DY$2:DY$202)),MAX(DX$1:DX64)+1,0)</f>
        <v>64</v>
      </c>
      <c r="DY65" t="s">
        <v>3239</v>
      </c>
      <c r="DZ65" t="str">
        <f>IFERROR(VLOOKUP(ROWS(DZ$2:DZ65),DX$2:DY$202,2,FALSE),"")</f>
        <v>HOR : Horseshoe</v>
      </c>
      <c r="EA65">
        <f>IF(ISNUMBER(SEARCH(Hauls!$G$343,EB$2:EB$202)),MAX(EA$1:EA64)+1,0)</f>
        <v>64</v>
      </c>
      <c r="EB65" t="s">
        <v>3239</v>
      </c>
      <c r="EC65" t="str">
        <f>IFERROR(VLOOKUP(ROWS(EC$2:EC65),EA$2:EB$202,2,FALSE),"")</f>
        <v>HOR : Horseshoe</v>
      </c>
      <c r="ED65">
        <f>IF(ISNUMBER(SEARCH(Hauls!$G$344,EE$2:EE$202)),MAX(ED$1:ED64)+1,0)</f>
        <v>64</v>
      </c>
      <c r="EE65" t="s">
        <v>3239</v>
      </c>
      <c r="EF65" t="str">
        <f>IFERROR(VLOOKUP(ROWS(EF$2:EF65),ED$2:EE$202,2,FALSE),"")</f>
        <v>HOR : Horseshoe</v>
      </c>
      <c r="EG65">
        <f>IF(ISNUMBER(SEARCH(Hauls!$G$345,EH$2:EH$202)),MAX(EG$1:EG64)+1,0)</f>
        <v>64</v>
      </c>
      <c r="EH65" t="s">
        <v>3239</v>
      </c>
      <c r="EI65" t="str">
        <f>IFERROR(VLOOKUP(ROWS(EI$2:EI65),EG$2:EH$202,2,FALSE),"")</f>
        <v>HOR : Horseshoe</v>
      </c>
      <c r="EJ65">
        <f>IF(ISNUMBER(SEARCH(Hauls!$G$346,EK$2:EK$202)),MAX(EJ$1:EJ64)+1,0)</f>
        <v>64</v>
      </c>
      <c r="EK65" t="s">
        <v>3239</v>
      </c>
      <c r="EL65" t="str">
        <f>IFERROR(VLOOKUP(ROWS(EL$2:EL65),EJ$2:EK$202,2,FALSE),"")</f>
        <v>HOR : Horseshoe</v>
      </c>
      <c r="EM65">
        <f>IF(ISNUMBER(SEARCH(Hauls!$G$347,EN$2:EN$202)),MAX(EM$1:EM64)+1,0)</f>
        <v>64</v>
      </c>
      <c r="EN65" t="s">
        <v>3239</v>
      </c>
      <c r="EO65" t="str">
        <f>IFERROR(VLOOKUP(ROWS(EO$2:EO65),EM$2:EN$202,2,FALSE),"")</f>
        <v>HOR : Horseshoe</v>
      </c>
      <c r="EP65">
        <f>IF(ISNUMBER(SEARCH(Hauls!$G$348,EQ$2:EQ$202)),MAX(EP$1:EP64)+1,0)</f>
        <v>64</v>
      </c>
      <c r="EQ65" t="s">
        <v>3239</v>
      </c>
      <c r="ER65" t="str">
        <f>IFERROR(VLOOKUP(ROWS(ER$2:ER65),EP$2:EQ$202,2,FALSE),"")</f>
        <v>HOR : Horseshoe</v>
      </c>
      <c r="ES65">
        <f>IF(ISNUMBER(SEARCH(Hauls!$G$349,ET$2:ET$202)),MAX(ES$1:ES64)+1,0)</f>
        <v>64</v>
      </c>
      <c r="ET65" t="s">
        <v>3239</v>
      </c>
      <c r="EU65" t="str">
        <f>IFERROR(VLOOKUP(ROWS(EU$2:EU65),ES$2:ET$202,2,FALSE),"")</f>
        <v>HOR : Horseshoe</v>
      </c>
      <c r="EV65">
        <f>IF(ISNUMBER(SEARCH(Hauls!$G$350,EW$2:EW$202)),MAX(EV$1:EV64)+1,0)</f>
        <v>64</v>
      </c>
      <c r="EW65" t="s">
        <v>3239</v>
      </c>
      <c r="EX65" t="str">
        <f>IFERROR(VLOOKUP(ROWS(EX$2:EX65),EV$2:EW$202,2,FALSE),"")</f>
        <v>HOR : Horseshoe</v>
      </c>
      <c r="EY65">
        <f>IF(ISNUMBER(SEARCH(Hauls!$G$351,EZ$2:EZ$202)),MAX(EY$1:EY64)+1,0)</f>
        <v>64</v>
      </c>
      <c r="EZ65" t="s">
        <v>3239</v>
      </c>
      <c r="FA65" t="str">
        <f>IFERROR(VLOOKUP(ROWS(FA$2:FA65),EY$2:EZ$202,2,FALSE),"")</f>
        <v>HOR : Horseshoe</v>
      </c>
      <c r="FB65">
        <f>IF(ISNUMBER(SEARCH(Hauls!$G$352,FC$2:FC$202)),MAX(FB$1:FB64)+1,0)</f>
        <v>64</v>
      </c>
      <c r="FC65" t="s">
        <v>3239</v>
      </c>
      <c r="FD65" t="str">
        <f>IFERROR(VLOOKUP(ROWS(FD$2:FD65),FB$2:FC$202,2,FALSE),"")</f>
        <v>HOR : Horseshoe</v>
      </c>
      <c r="FE65">
        <f>IF(ISNUMBER(SEARCH(Hauls!$G$353,FF$2:FF$202)),MAX(FE$1:FE64)+1,0)</f>
        <v>64</v>
      </c>
      <c r="FF65" t="s">
        <v>3239</v>
      </c>
      <c r="FG65" t="str">
        <f>IFERROR(VLOOKUP(ROWS(FG$2:FG65),FE$2:FF$202,2,FALSE),"")</f>
        <v>HOR : Horseshoe</v>
      </c>
      <c r="FH65">
        <f>IF(ISNUMBER(SEARCH(Hauls!$G$354,FI$2:FI$202)),MAX(FH$1:FH64)+1,0)</f>
        <v>64</v>
      </c>
      <c r="FI65" t="s">
        <v>3239</v>
      </c>
      <c r="FJ65" t="str">
        <f>IFERROR(VLOOKUP(ROWS(FJ$2:FJ65),FH$2:FI$202,2,FALSE),"")</f>
        <v>HOR : Horseshoe</v>
      </c>
      <c r="FK65">
        <f>IF(ISNUMBER(SEARCH(Hauls!$G$355,FL$2:FL$202)),MAX(FK$1:FK64)+1,0)</f>
        <v>64</v>
      </c>
      <c r="FL65" t="s">
        <v>3239</v>
      </c>
      <c r="FM65" t="str">
        <f>IFERROR(VLOOKUP(ROWS(FM$2:FM65),FK$2:FL$202,2,FALSE),"")</f>
        <v>HOR : Horseshoe</v>
      </c>
      <c r="FN65">
        <f>IF(ISNUMBER(SEARCH(Hauls!$G$356,FO$2:FO$202)),MAX(FN$1:FN64)+1,0)</f>
        <v>64</v>
      </c>
      <c r="FO65" t="s">
        <v>3239</v>
      </c>
      <c r="FP65" t="str">
        <f>IFERROR(VLOOKUP(ROWS(FP$2:FP65),FN$2:FO$202,2,FALSE),"")</f>
        <v>HOR : Horseshoe</v>
      </c>
      <c r="FQ65">
        <f>IF(ISNUMBER(SEARCH(Hauls!$G$357,FR$2:FR$202)),MAX(FQ$1:FQ64)+1,0)</f>
        <v>64</v>
      </c>
      <c r="FR65" t="s">
        <v>3239</v>
      </c>
      <c r="FS65" t="str">
        <f>IFERROR(VLOOKUP(ROWS(FS$2:FS65),FQ$2:FR$202,2,FALSE),"")</f>
        <v>HOR : Horseshoe</v>
      </c>
      <c r="FT65">
        <f>IF(ISNUMBER(SEARCH(Hauls!$G$358,FU$2:FU$202)),MAX(FT$1:FT64)+1,0)</f>
        <v>64</v>
      </c>
      <c r="FU65" t="s">
        <v>3239</v>
      </c>
      <c r="FV65" t="str">
        <f>IFERROR(VLOOKUP(ROWS(FV$2:FV65),FT$2:FU$202,2,FALSE),"")</f>
        <v>HOR : Horseshoe</v>
      </c>
      <c r="FW65">
        <f>IF(ISNUMBER(SEARCH(Hauls!$G$359,FX$2:FX$202)),MAX(FW$1:FW64)+1,0)</f>
        <v>64</v>
      </c>
      <c r="FX65" t="s">
        <v>3239</v>
      </c>
      <c r="FY65" t="str">
        <f>IFERROR(VLOOKUP(ROWS(FY$2:FY65),FW$2:FX$202,2,FALSE),"")</f>
        <v>HOR : Horseshoe</v>
      </c>
      <c r="FZ65">
        <f>IF(ISNUMBER(SEARCH(Hauls!$G$360,GA$2:GA$202)),MAX(FZ$1:FZ64)+1,0)</f>
        <v>64</v>
      </c>
      <c r="GA65" t="s">
        <v>3239</v>
      </c>
      <c r="GB65" t="str">
        <f>IFERROR(VLOOKUP(ROWS(GB$2:GB65),FZ$2:GA$202,2,FALSE),"")</f>
        <v>HOR : Horseshoe</v>
      </c>
      <c r="GC65">
        <f>IF(ISNUMBER(SEARCH(Hauls!$G$361,GD$2:GD$202)),MAX(GC$1:GC64)+1,0)</f>
        <v>64</v>
      </c>
      <c r="GD65" t="s">
        <v>3239</v>
      </c>
      <c r="GE65" t="str">
        <f>IFERROR(VLOOKUP(ROWS(GE$2:GE65),GC$2:GD$202,2,FALSE),"")</f>
        <v>HOR : Horseshoe</v>
      </c>
      <c r="GF65">
        <f>IF(ISNUMBER(SEARCH(Hauls!$G$362,GG$2:GG$202)),MAX(GF$1:GF64)+1,0)</f>
        <v>64</v>
      </c>
      <c r="GG65" t="s">
        <v>3239</v>
      </c>
      <c r="GH65" t="str">
        <f>IFERROR(VLOOKUP(ROWS(GH$2:GH65),GF$2:GG$202,2,FALSE),"")</f>
        <v>HOR : Horseshoe</v>
      </c>
      <c r="GI65">
        <f>IF(ISNUMBER(SEARCH(Hauls!$G$363,GJ$2:GJ$202)),MAX(GI$1:GI64)+1,0)</f>
        <v>64</v>
      </c>
      <c r="GJ65" t="s">
        <v>3239</v>
      </c>
      <c r="GK65" t="str">
        <f>IFERROR(VLOOKUP(ROWS(GK$2:GK65),GI$2:GJ$202,2,FALSE),"")</f>
        <v>HOR : Horseshoe</v>
      </c>
      <c r="GL65">
        <f>IF(ISNUMBER(SEARCH(Hauls!$G$364,GM$2:GM$202)),MAX(GL$1:GL64)+1,0)</f>
        <v>64</v>
      </c>
      <c r="GM65" t="s">
        <v>3239</v>
      </c>
      <c r="GN65" t="str">
        <f>IFERROR(VLOOKUP(ROWS(GN$2:GN65),GL$2:GM$202,2,FALSE),"")</f>
        <v>HOR : Horseshoe</v>
      </c>
      <c r="GO65">
        <f>IF(ISNUMBER(SEARCH(Hauls!$G$365,GP$2:GP$202)),MAX(GO$1:GO64)+1,0)</f>
        <v>64</v>
      </c>
      <c r="GP65" t="s">
        <v>3239</v>
      </c>
      <c r="GQ65" t="str">
        <f>IFERROR(VLOOKUP(ROWS(GQ$2:GQ65),GO$2:GP$202,2,FALSE),"")</f>
        <v>HOR : Horseshoe</v>
      </c>
      <c r="GR65">
        <f>IF(ISNUMBER(SEARCH(Hauls!$G$366,GS$2:GS$202)),MAX(GR$1:GR64)+1,0)</f>
        <v>64</v>
      </c>
      <c r="GS65" t="s">
        <v>3239</v>
      </c>
      <c r="GT65" t="str">
        <f>IFERROR(VLOOKUP(ROWS(GT$2:GT65),GR$2:GS$202,2,FALSE),"")</f>
        <v>HOR : Horseshoe</v>
      </c>
      <c r="GU65">
        <f>IF(ISNUMBER(SEARCH(Hauls!$G$366,GV$2:GV$202)),MAX(GU$1:GU64)+1,0)</f>
        <v>64</v>
      </c>
      <c r="GV65" t="s">
        <v>3239</v>
      </c>
      <c r="GW65" t="str">
        <f>IFERROR(VLOOKUP(ROWS(GW$2:GW65),GU$2:GV$202,2,FALSE),"")</f>
        <v>HOR : Horseshoe</v>
      </c>
      <c r="GX65">
        <f>IF(ISNUMBER(SEARCH(Hauls!$G$368,GY$2:GY$202)),MAX(GX$1:GX64)+1,0)</f>
        <v>64</v>
      </c>
      <c r="GY65" t="s">
        <v>3239</v>
      </c>
      <c r="GZ65" t="str">
        <f>IFERROR(VLOOKUP(ROWS(GZ$2:GZ65),GX$2:GY$202,2,FALSE),"")</f>
        <v>HOR : Horseshoe</v>
      </c>
      <c r="HA65">
        <f>IF(ISNUMBER(SEARCH(Hauls!$G$369,HB$2:HB$202)),MAX(HA$1:HA64)+1,0)</f>
        <v>64</v>
      </c>
      <c r="HB65" t="s">
        <v>3239</v>
      </c>
      <c r="HC65" t="str">
        <f>IFERROR(VLOOKUP(ROWS(HC$2:HC65),HA$2:HB$202,2,FALSE),"")</f>
        <v>HOR : Horseshoe</v>
      </c>
      <c r="HD65">
        <f>IF(ISNUMBER(SEARCH(Hauls!$G$370,HE$2:HE$202)),MAX(HD$1:HD64)+1,0)</f>
        <v>64</v>
      </c>
      <c r="HE65" t="s">
        <v>3239</v>
      </c>
      <c r="HF65" t="str">
        <f>IFERROR(VLOOKUP(ROWS(HF$2:HF65),HD$2:HE$202,2,FALSE),"")</f>
        <v>HOR : Horseshoe</v>
      </c>
      <c r="HG65">
        <f>IF(ISNUMBER(SEARCH(Hauls!$G$371,HH$2:HH$202)),MAX(HG$1:HG64)+1,0)</f>
        <v>64</v>
      </c>
      <c r="HH65" t="s">
        <v>3239</v>
      </c>
      <c r="HI65" t="str">
        <f>IFERROR(VLOOKUP(ROWS(HI$2:HI65),HG$2:HH$202,2,FALSE),"")</f>
        <v>HOR : Horseshoe</v>
      </c>
      <c r="HJ65">
        <f>IF(ISNUMBER(SEARCH(Hauls!$G$372,HK$2:HK$202)),MAX(HJ$1:HJ64)+1,0)</f>
        <v>64</v>
      </c>
      <c r="HK65" t="s">
        <v>3239</v>
      </c>
      <c r="HL65" t="str">
        <f>IFERROR(VLOOKUP(ROWS(HL$2:HL65),HJ$2:HK$202,2,FALSE),"")</f>
        <v>HOR : Horseshoe</v>
      </c>
      <c r="HM65">
        <f>IF(ISNUMBER(SEARCH(Hauls!$G$373,HN$2:HN$202)),MAX(HM$1:HM64)+1,0)</f>
        <v>64</v>
      </c>
      <c r="HN65" t="s">
        <v>3239</v>
      </c>
      <c r="HO65" t="str">
        <f>IFERROR(VLOOKUP(ROWS(HO$2:HO65),HM$2:HN$202,2,FALSE),"")</f>
        <v>HOR : Horseshoe</v>
      </c>
      <c r="HP65">
        <f>IF(ISNUMBER(SEARCH(Hauls!$G$374,HQ$2:HQ$202)),MAX(HP$1:HP64)+1,0)</f>
        <v>64</v>
      </c>
      <c r="HQ65" t="s">
        <v>3239</v>
      </c>
      <c r="HR65" t="str">
        <f>IFERROR(VLOOKUP(ROWS(HR$2:HR65),HP$2:HQ$202,2,FALSE),"")</f>
        <v>HOR : Horseshoe</v>
      </c>
      <c r="HS65">
        <f>IF(ISNUMBER(SEARCH(Hauls!$G$375,HT$2:HT$202)),MAX(HS$1:HS64)+1,0)</f>
        <v>64</v>
      </c>
      <c r="HT65" t="s">
        <v>3239</v>
      </c>
      <c r="HU65" t="str">
        <f>IFERROR(VLOOKUP(ROWS(HU$2:HU65),HS$2:HT$202,2,FALSE),"")</f>
        <v>HOR : Horseshoe</v>
      </c>
      <c r="HV65">
        <f>IF(ISNUMBER(SEARCH(Hauls!$G$376,HW$2:HW$202)),MAX(HV$1:HV64)+1,0)</f>
        <v>64</v>
      </c>
      <c r="HW65" t="s">
        <v>3239</v>
      </c>
      <c r="HX65" t="str">
        <f>IFERROR(VLOOKUP(ROWS(HX$2:HX65),HV$2:HW$202,2,FALSE),"")</f>
        <v>HOR : Horseshoe</v>
      </c>
      <c r="HY65">
        <f>IF(ISNUMBER(SEARCH(Hauls!$G$377,HZ$2:HZ$202)),MAX(HY$1:HY64)+1,0)</f>
        <v>64</v>
      </c>
      <c r="HZ65" t="s">
        <v>3239</v>
      </c>
      <c r="IA65" t="str">
        <f>IFERROR(VLOOKUP(ROWS(IA$2:IA65),HY$2:HZ$202,2,FALSE),"")</f>
        <v>HOR : Horseshoe</v>
      </c>
      <c r="IB65">
        <f>IF(ISNUMBER(SEARCH(Hauls!$G$378,IC$2:IC$202)),MAX(IB$1:IB64)+1,0)</f>
        <v>64</v>
      </c>
      <c r="IC65" t="s">
        <v>3239</v>
      </c>
      <c r="ID65" t="str">
        <f>IFERROR(VLOOKUP(ROWS(ID$2:ID65),IB$2:IC$202,2,FALSE),"")</f>
        <v>HOR : Horseshoe</v>
      </c>
      <c r="IE65">
        <f>IF(ISNUMBER(SEARCH(Hauls!$G$379,IF$2:IF$202)),MAX(IE$1:IE64)+1,0)</f>
        <v>64</v>
      </c>
      <c r="IF65" t="s">
        <v>3239</v>
      </c>
      <c r="IG65" t="str">
        <f>IFERROR(VLOOKUP(ROWS(IG$2:IG65),IE$2:IF$202,2,FALSE),"")</f>
        <v>HOR : Horseshoe</v>
      </c>
      <c r="IH65">
        <f>IF(ISNUMBER(SEARCH(Hauls!$G$380,II$2:II$202)),MAX(IH$1:IH64)+1,0)</f>
        <v>64</v>
      </c>
      <c r="II65" t="s">
        <v>3239</v>
      </c>
      <c r="IJ65" t="str">
        <f>IFERROR(VLOOKUP(ROWS(IJ$2:IJ65),IH$2:II$202,2,FALSE),"")</f>
        <v>HOR : Horseshoe</v>
      </c>
      <c r="IK65">
        <f>IF(ISNUMBER(SEARCH(Hauls!$G$381,IL$2:IL$202)),MAX(IK$1:IK64)+1,0)</f>
        <v>64</v>
      </c>
      <c r="IL65" t="s">
        <v>3239</v>
      </c>
      <c r="IM65" t="str">
        <f>IFERROR(VLOOKUP(ROWS(IM$2:IM65),IK$2:IL$202,2,FALSE),"")</f>
        <v>HOR : Horseshoe</v>
      </c>
      <c r="IN65">
        <f>IF(ISNUMBER(SEARCH(Hauls!$G$382,IO$2:IO$202)),MAX(IN$1:IN64)+1,0)</f>
        <v>64</v>
      </c>
      <c r="IO65" t="s">
        <v>3239</v>
      </c>
      <c r="IP65" t="str">
        <f>IFERROR(VLOOKUP(ROWS(IP$2:IP65),IN$2:IO$202,2,FALSE),"")</f>
        <v>HOR : Horseshoe</v>
      </c>
      <c r="IQ65">
        <f>IF(ISNUMBER(SEARCH(Hauls!$G$383,IR$2:IR$202)),MAX(IQ$1:IQ64)+1,0)</f>
        <v>64</v>
      </c>
      <c r="IR65" t="s">
        <v>3239</v>
      </c>
      <c r="IS65" t="str">
        <f>IFERROR(VLOOKUP(ROWS(IS$2:IS65),IQ$2:IR$202,2,FALSE),"")</f>
        <v>HOR : Horseshoe</v>
      </c>
      <c r="IT65">
        <f>IF(ISNUMBER(SEARCH(Hauls!$G$384,IU$2:IU$202)),MAX(IT$1:IT64)+1,0)</f>
        <v>64</v>
      </c>
      <c r="IU65" t="s">
        <v>3239</v>
      </c>
      <c r="IV65" t="str">
        <f>IFERROR(VLOOKUP(ROWS(IV$2:IV65),IT$2:IU$202,2,FALSE),"")</f>
        <v>HOR : Horseshoe</v>
      </c>
      <c r="IW65">
        <f>IF(ISNUMBER(SEARCH(Hauls!$G$385,IX$2:IX$202)),MAX(IW$1:IW64)+1,0)</f>
        <v>64</v>
      </c>
      <c r="IX65" t="s">
        <v>3239</v>
      </c>
      <c r="IY65" t="str">
        <f>IFERROR(VLOOKUP(ROWS(IY$2:IY65),IW$2:IX$202,2,FALSE),"")</f>
        <v>HOR : Horseshoe</v>
      </c>
      <c r="IZ65">
        <f>IF(ISNUMBER(SEARCH(Hauls!$G$386,JA$2:JA$202)),MAX(IZ$1:IZ64)+1,0)</f>
        <v>64</v>
      </c>
      <c r="JA65" t="s">
        <v>3239</v>
      </c>
      <c r="JB65" t="str">
        <f>IFERROR(VLOOKUP(ROWS(JB$2:JB65),IZ$2:JA$202,2,FALSE),"")</f>
        <v>HOR : Horseshoe</v>
      </c>
      <c r="JC65">
        <f>IF(ISNUMBER(SEARCH(Hauls!$G$387,JD$2:JD$202)),MAX(JC$1:JC64)+1,0)</f>
        <v>64</v>
      </c>
      <c r="JD65" t="s">
        <v>3239</v>
      </c>
      <c r="JE65" t="str">
        <f>IFERROR(VLOOKUP(ROWS(JE$2:JE65),JC$2:JD$202,2,FALSE),"")</f>
        <v>HOR : Horseshoe</v>
      </c>
      <c r="JF65">
        <f>IF(ISNUMBER(SEARCH(Hauls!$G$388,JG$2:JG$202)),MAX(JF$1:JF64)+1,0)</f>
        <v>64</v>
      </c>
      <c r="JG65" t="s">
        <v>3239</v>
      </c>
      <c r="JH65" t="str">
        <f>IFERROR(VLOOKUP(ROWS(JH$2:JH65),JF$2:JG$202,2,FALSE),"")</f>
        <v>HOR : Horseshoe</v>
      </c>
      <c r="JI65">
        <f>IF(ISNUMBER(SEARCH(Hauls!$G$389,JJ$2:JJ$202)),MAX(JI$1:JI64)+1,0)</f>
        <v>64</v>
      </c>
      <c r="JJ65" t="s">
        <v>3239</v>
      </c>
      <c r="JK65" t="str">
        <f>IFERROR(VLOOKUP(ROWS(JK$2:JK65),JI$2:JJ$202,2,FALSE),"")</f>
        <v>HOR : Horseshoe</v>
      </c>
      <c r="JL65">
        <f>IF(ISNUMBER(SEARCH(Hauls!$G$390,JM$2:JM$202)),MAX(JL$1:JL64)+1,0)</f>
        <v>64</v>
      </c>
      <c r="JM65" t="s">
        <v>3239</v>
      </c>
      <c r="JN65" t="str">
        <f>IFERROR(VLOOKUP(ROWS(JN$2:JN65),JL$2:JM$202,2,FALSE),"")</f>
        <v>HOR : Horseshoe</v>
      </c>
      <c r="JO65">
        <f>IF(ISNUMBER(SEARCH(Hauls!$G$391,JP$2:JP$202)),MAX(JO$1:JO64)+1,0)</f>
        <v>64</v>
      </c>
      <c r="JP65" t="s">
        <v>3239</v>
      </c>
      <c r="JQ65" t="str">
        <f>IFERROR(VLOOKUP(ROWS(JQ$2:JQ65),JO$2:JP$202,2,FALSE),"")</f>
        <v>HOR : Horseshoe</v>
      </c>
      <c r="JR65">
        <f>IF(ISNUMBER(SEARCH(Hauls!$G$392,JS$2:JS$202)),MAX(JR$1:JR64)+1,0)</f>
        <v>64</v>
      </c>
      <c r="JS65" t="s">
        <v>3239</v>
      </c>
      <c r="JT65" t="str">
        <f>IFERROR(VLOOKUP(ROWS(JT$2:JT65),JR$2:JS$202,2,FALSE),"")</f>
        <v>HOR : Horseshoe</v>
      </c>
      <c r="JU65">
        <f>IF(ISNUMBER(SEARCH(Hauls!$G$393,JV$2:JV$202)),MAX(JU$1:JU64)+1,0)</f>
        <v>64</v>
      </c>
      <c r="JV65" t="s">
        <v>3239</v>
      </c>
      <c r="JW65" t="str">
        <f>IFERROR(VLOOKUP(ROWS(JW$2:JW65),JU$2:JV$202,2,FALSE),"")</f>
        <v>HOR : Horseshoe</v>
      </c>
      <c r="JX65">
        <f>IF(ISNUMBER(SEARCH(Hauls!$G$394,JY$2:JY$202)),MAX(JX$1:JX64)+1,0)</f>
        <v>64</v>
      </c>
      <c r="JY65" t="s">
        <v>3239</v>
      </c>
      <c r="JZ65" t="str">
        <f>IFERROR(VLOOKUP(ROWS(JZ$2:JZ65),JX$2:JY$202,2,FALSE),"")</f>
        <v>HOR : Horseshoe</v>
      </c>
      <c r="KA65">
        <f>IF(ISNUMBER(SEARCH(Hauls!$G$395,KB$2:KB$202)),MAX(KA$1:KA64)+1,0)</f>
        <v>64</v>
      </c>
      <c r="KB65" t="s">
        <v>3239</v>
      </c>
      <c r="KC65" t="str">
        <f>IFERROR(VLOOKUP(ROWS(KC$2:KC65),KA$2:KB$202,2,FALSE),"")</f>
        <v>HOR : Horseshoe</v>
      </c>
      <c r="KD65">
        <f>IF(ISNUMBER(SEARCH(Hauls!$G$396,KE$2:KE$202)),MAX(KD$1:KD64)+1,0)</f>
        <v>64</v>
      </c>
      <c r="KE65" t="s">
        <v>3239</v>
      </c>
      <c r="KF65" t="str">
        <f>IFERROR(VLOOKUP(ROWS(KF$2:KF65),KD$2:KE$202,2,FALSE),"")</f>
        <v>HOR : Horseshoe</v>
      </c>
      <c r="KG65">
        <f>IF(ISNUMBER(SEARCH(Hauls!$G$397,KH$2:KH$202)),MAX(KG$1:KG64)+1,0)</f>
        <v>64</v>
      </c>
      <c r="KH65" t="s">
        <v>3239</v>
      </c>
      <c r="KI65" t="str">
        <f>IFERROR(VLOOKUP(ROWS(KI$2:KI65),KG$2:KH$202,2,FALSE),"")</f>
        <v>HOR : Horseshoe</v>
      </c>
      <c r="KJ65">
        <f>IF(ISNUMBER(SEARCH(Hauls!$G$398,KK$2:KK$202)),MAX(KJ$1:KJ64)+1,0)</f>
        <v>64</v>
      </c>
      <c r="KK65" t="s">
        <v>3239</v>
      </c>
      <c r="KL65" t="str">
        <f>IFERROR(VLOOKUP(ROWS(KL$2:KL65),KJ$2:KK$202,2,FALSE),"")</f>
        <v>HOR : Horseshoe</v>
      </c>
      <c r="KM65">
        <f>IF(ISNUMBER(SEARCH(Hauls!$G$399,KN$2:KN$202)),MAX(KM$1:KM64)+1,0)</f>
        <v>64</v>
      </c>
      <c r="KN65" t="s">
        <v>3239</v>
      </c>
      <c r="KO65" t="str">
        <f>IFERROR(VLOOKUP(ROWS(KO$2:KO65),KM$2:KN$202,2,FALSE),"")</f>
        <v>HOR : Horseshoe</v>
      </c>
      <c r="KP65">
        <f>IF(ISNUMBER(SEARCH(Hauls!$G$400,KQ$2:KQ$202)),MAX(KP$1:KP64)+1,0)</f>
        <v>64</v>
      </c>
      <c r="KQ65" t="s">
        <v>3239</v>
      </c>
      <c r="KR65" t="str">
        <f>IFERROR(VLOOKUP(ROWS(KR$2:KR65),KP$2:KQ$202,2,FALSE),"")</f>
        <v>HOR : Horseshoe</v>
      </c>
    </row>
    <row r="66" spans="1:304" x14ac:dyDescent="0.25">
      <c r="A66" t="s">
        <v>2615</v>
      </c>
      <c r="B66" t="s">
        <v>2616</v>
      </c>
      <c r="C66" t="s">
        <v>648</v>
      </c>
      <c r="D66" t="str">
        <f t="shared" ref="D66:D129" si="1">CONCATENATE(A66," : ",B66)</f>
        <v>IAB : I+B</v>
      </c>
      <c r="E66">
        <f>IF(ISNUMBER(SEARCH(Hauls!$G$301,$F$2:$F$202)),MAX($E$1:E65)+1,0)</f>
        <v>65</v>
      </c>
      <c r="F66" t="s">
        <v>3240</v>
      </c>
      <c r="G66" t="str">
        <f>IFERROR(VLOOKUP(ROWS($G$2:G66),$E$2:$F$202,2,FALSE),"")</f>
        <v>IAB : I+B</v>
      </c>
      <c r="H66">
        <f>IF(ISNUMBER(SEARCH(Hauls!$G$302,I$2:I$202)),MAX(H$1:H65)+1,0)</f>
        <v>65</v>
      </c>
      <c r="I66" t="s">
        <v>3240</v>
      </c>
      <c r="J66" t="str">
        <f>IFERROR(VLOOKUP(ROWS(J$2:J66),H$2:I$202,2,FALSE),"")</f>
        <v>IAB : I+B</v>
      </c>
      <c r="K66">
        <f>IF(ISNUMBER(SEARCH(Hauls!$G$303,L$2:L$202)),MAX(K$1:K65)+1,0)</f>
        <v>65</v>
      </c>
      <c r="L66" t="s">
        <v>3240</v>
      </c>
      <c r="M66" t="str">
        <f>IFERROR(VLOOKUP(ROWS(M$2:M66),K$2:L$202,2,FALSE),"")</f>
        <v>IAB : I+B</v>
      </c>
      <c r="N66">
        <f>IF(ISNUMBER(SEARCH(Hauls!$G$304,O$2:O$202)),MAX(N$1:N65)+1,0)</f>
        <v>65</v>
      </c>
      <c r="O66" t="s">
        <v>3240</v>
      </c>
      <c r="P66" t="str">
        <f>IFERROR(VLOOKUP(ROWS(P$2:P66),N$2:O$202,2,FALSE),"")</f>
        <v>IAB : I+B</v>
      </c>
      <c r="Q66">
        <f>IF(ISNUMBER(SEARCH(Hauls!$G$305,R$2:R$202)),MAX(Q$1:Q65)+1,0)</f>
        <v>65</v>
      </c>
      <c r="R66" t="s">
        <v>3240</v>
      </c>
      <c r="S66" t="str">
        <f>IFERROR(VLOOKUP(ROWS(S$2:S66),Q$2:R$202,2,FALSE),"")</f>
        <v>IAB : I+B</v>
      </c>
      <c r="T66">
        <f>IF(ISNUMBER(SEARCH(Hauls!$G$306,U$2:U$202)),MAX(T$1:T65)+1,0)</f>
        <v>65</v>
      </c>
      <c r="U66" t="s">
        <v>3240</v>
      </c>
      <c r="V66" t="str">
        <f>IFERROR(VLOOKUP(ROWS(V$2:V66),T$2:U$202,2,FALSE),"")</f>
        <v>IAB : I+B</v>
      </c>
      <c r="W66">
        <f>IF(ISNUMBER(SEARCH(Hauls!$G$307,X$2:X$202)),MAX(W$1:W65)+1,0)</f>
        <v>65</v>
      </c>
      <c r="X66" t="s">
        <v>3240</v>
      </c>
      <c r="Y66" t="str">
        <f>IFERROR(VLOOKUP(ROWS(Y$2:Y66),W$2:X$202,2,FALSE),"")</f>
        <v>IAB : I+B</v>
      </c>
      <c r="Z66">
        <f>IF(ISNUMBER(SEARCH(Hauls!$G$308,AA$2:AA$202)),MAX(Z$1:Z65)+1,0)</f>
        <v>65</v>
      </c>
      <c r="AA66" t="s">
        <v>3240</v>
      </c>
      <c r="AB66" t="str">
        <f>IFERROR(VLOOKUP(ROWS(AB$2:AB66),Z$2:AA$202,2,FALSE),"")</f>
        <v>IAB : I+B</v>
      </c>
      <c r="AC66">
        <f>IF(ISNUMBER(SEARCH(Hauls!$G$309,AD$2:AD$202)),MAX(AC$1:AC65)+1,0)</f>
        <v>65</v>
      </c>
      <c r="AD66" t="s">
        <v>3240</v>
      </c>
      <c r="AE66" t="str">
        <f>IFERROR(VLOOKUP(ROWS(AE$2:AE66),AC$2:AD$202,2,FALSE),"")</f>
        <v>IAB : I+B</v>
      </c>
      <c r="AF66">
        <f>IF(ISNUMBER(SEARCH(Hauls!$G$310,AG$2:AG$202)),MAX(AF$1:AF65)+1,0)</f>
        <v>65</v>
      </c>
      <c r="AG66" t="s">
        <v>3240</v>
      </c>
      <c r="AH66" t="str">
        <f>IFERROR(VLOOKUP(ROWS(AH$2:AH66),AF$2:AG$202,2,FALSE),"")</f>
        <v>IAB : I+B</v>
      </c>
      <c r="AI66">
        <f>IF(ISNUMBER(SEARCH(Hauls!$G$311,AJ$2:AJ$202)),MAX(AI$1:AI65)+1,0)</f>
        <v>65</v>
      </c>
      <c r="AJ66" t="s">
        <v>3240</v>
      </c>
      <c r="AK66" t="str">
        <f>IFERROR(VLOOKUP(ROWS(AK$2:AK66),AI$2:AJ$202,2,FALSE),"")</f>
        <v>IAB : I+B</v>
      </c>
      <c r="AL66">
        <f>IF(ISNUMBER(SEARCH(Hauls!$G$312,AM$2:AM$202)),MAX(AL$1:AL65)+1,0)</f>
        <v>65</v>
      </c>
      <c r="AM66" t="s">
        <v>3240</v>
      </c>
      <c r="AN66" t="str">
        <f>IFERROR(VLOOKUP(ROWS(AN$2:AN66),AL$2:AM$202,2,FALSE),"")</f>
        <v>IAB : I+B</v>
      </c>
      <c r="AO66">
        <f>IF(ISNUMBER(SEARCH(Hauls!$G$313,AP$2:AP$202)),MAX(AO$1:AO65)+1,0)</f>
        <v>65</v>
      </c>
      <c r="AP66" t="s">
        <v>3240</v>
      </c>
      <c r="AQ66" t="str">
        <f>IFERROR(VLOOKUP(ROWS(AQ$2:AQ66),AO$2:AP$202,2,FALSE),"")</f>
        <v>IAB : I+B</v>
      </c>
      <c r="AR66">
        <f>IF(ISNUMBER(SEARCH(Hauls!$G$314,AS$2:AS$202)),MAX(AR$1:AR65)+1,0)</f>
        <v>65</v>
      </c>
      <c r="AS66" t="s">
        <v>3240</v>
      </c>
      <c r="AT66" t="str">
        <f>IFERROR(VLOOKUP(ROWS(AT$2:AT66),AR$2:AS$202,2,FALSE),"")</f>
        <v>IAB : I+B</v>
      </c>
      <c r="AU66">
        <f>IF(ISNUMBER(SEARCH(Hauls!$G$315,AV$2:AV$202)),MAX(AU$1:AU65)+1,0)</f>
        <v>65</v>
      </c>
      <c r="AV66" t="s">
        <v>3240</v>
      </c>
      <c r="AW66" t="str">
        <f>IFERROR(VLOOKUP(ROWS(AW$2:AW66),AU$2:AV$202,2,FALSE),"")</f>
        <v>IAB : I+B</v>
      </c>
      <c r="AX66">
        <f>IF(ISNUMBER(SEARCH(Hauls!$G$316,AY$2:AY$202)),MAX(AX$1:AX65)+1,0)</f>
        <v>65</v>
      </c>
      <c r="AY66" t="s">
        <v>3240</v>
      </c>
      <c r="AZ66" t="str">
        <f>IFERROR(VLOOKUP(ROWS(AZ$2:AZ66),AX$2:AY$202,2,FALSE),"")</f>
        <v>IAB : I+B</v>
      </c>
      <c r="BA66">
        <f>IF(ISNUMBER(SEARCH(Hauls!$G$317,BB$2:BB$202)),MAX(BA$1:BA65)+1,0)</f>
        <v>65</v>
      </c>
      <c r="BB66" t="s">
        <v>3240</v>
      </c>
      <c r="BC66" t="str">
        <f>IFERROR(VLOOKUP(ROWS(BC$2:BC66),BA$2:BB$202,2,FALSE),"")</f>
        <v>IAB : I+B</v>
      </c>
      <c r="BD66">
        <f>IF(ISNUMBER(SEARCH(Hauls!$G$318,BE$2:BE$202)),MAX(BD$1:BD65)+1,0)</f>
        <v>65</v>
      </c>
      <c r="BE66" t="s">
        <v>3240</v>
      </c>
      <c r="BF66" t="str">
        <f>IFERROR(VLOOKUP(ROWS(BF$2:BF66),BD$2:BE$202,2,FALSE),"")</f>
        <v>IAB : I+B</v>
      </c>
      <c r="BG66">
        <f>IF(ISNUMBER(SEARCH(Hauls!$G$319,BH$2:BH$202)),MAX(BG$1:BG65)+1,0)</f>
        <v>65</v>
      </c>
      <c r="BH66" t="s">
        <v>3240</v>
      </c>
      <c r="BI66" t="str">
        <f>IFERROR(VLOOKUP(ROWS(BI$2:BI66),BG$2:BH$202,2,FALSE),"")</f>
        <v>IAB : I+B</v>
      </c>
      <c r="BJ66">
        <f>IF(ISNUMBER(SEARCH(Hauls!$G$320,BK$2:BK$202)),MAX(BJ$1:BJ65)+1,0)</f>
        <v>65</v>
      </c>
      <c r="BK66" t="s">
        <v>3240</v>
      </c>
      <c r="BL66" t="str">
        <f>IFERROR(VLOOKUP(ROWS(BL$2:BL66),BJ$2:BK$202,2,FALSE),"")</f>
        <v>IAB : I+B</v>
      </c>
      <c r="BM66">
        <f>IF(ISNUMBER(SEARCH(Hauls!$G$321,BN$2:BN$202)),MAX(BM$1:BM65)+1,0)</f>
        <v>65</v>
      </c>
      <c r="BN66" t="s">
        <v>3240</v>
      </c>
      <c r="BO66" t="str">
        <f>IFERROR(VLOOKUP(ROWS(BO$2:BO66),BM$2:BN$202,2,FALSE),"")</f>
        <v>IAB : I+B</v>
      </c>
      <c r="BP66">
        <f>IF(ISNUMBER(SEARCH(Hauls!$G$322,BQ$2:BQ$202)),MAX(BP$1:BP65)+1,0)</f>
        <v>65</v>
      </c>
      <c r="BQ66" t="s">
        <v>3240</v>
      </c>
      <c r="BR66" t="str">
        <f>IFERROR(VLOOKUP(ROWS(BR$2:BR66),BP$2:BQ$202,2,FALSE),"")</f>
        <v>IAB : I+B</v>
      </c>
      <c r="BS66">
        <f>IF(ISNUMBER(SEARCH(Hauls!$G$323,BT$2:BT$202)),MAX(BS$1:BS65)+1,0)</f>
        <v>65</v>
      </c>
      <c r="BT66" t="s">
        <v>3240</v>
      </c>
      <c r="BU66" t="str">
        <f>IFERROR(VLOOKUP(ROWS(BU$2:BU66),BS$2:BT$202,2,FALSE),"")</f>
        <v>IAB : I+B</v>
      </c>
      <c r="BV66">
        <f>IF(ISNUMBER(SEARCH(Hauls!$G$324,BW$2:BW$202)),MAX(BV$1:BV65)+1,0)</f>
        <v>65</v>
      </c>
      <c r="BW66" t="s">
        <v>3240</v>
      </c>
      <c r="BX66" t="str">
        <f>IFERROR(VLOOKUP(ROWS(BX$2:BX66),BV$2:BW$202,2,FALSE),"")</f>
        <v>IAB : I+B</v>
      </c>
      <c r="BY66">
        <f>IF(ISNUMBER(SEARCH(Hauls!$G$325,BZ$2:BZ$202)),MAX(BY$1:BY65)+1,0)</f>
        <v>65</v>
      </c>
      <c r="BZ66" t="s">
        <v>3240</v>
      </c>
      <c r="CA66" t="str">
        <f>IFERROR(VLOOKUP(ROWS(CA$2:CA66),BY$2:BZ$202,2,FALSE),"")</f>
        <v>IAB : I+B</v>
      </c>
      <c r="CB66">
        <f>IF(ISNUMBER(SEARCH(Hauls!$G$326,CC$2:CC$202)),MAX(CB$1:CB65)+1,0)</f>
        <v>65</v>
      </c>
      <c r="CC66" t="s">
        <v>3240</v>
      </c>
      <c r="CD66" t="str">
        <f>IFERROR(VLOOKUP(ROWS(CD$2:CD66),CB$2:CC$202,2,FALSE),"")</f>
        <v>IAB : I+B</v>
      </c>
      <c r="CE66">
        <f>IF(ISNUMBER(SEARCH(Hauls!$G$327,CF$2:CF$202)),MAX(CE$1:CE65)+1,0)</f>
        <v>65</v>
      </c>
      <c r="CF66" t="s">
        <v>3240</v>
      </c>
      <c r="CG66" t="str">
        <f>IFERROR(VLOOKUP(ROWS(CG$2:CG66),CE$2:CF$202,2,FALSE),"")</f>
        <v>IAB : I+B</v>
      </c>
      <c r="CH66">
        <f>IF(ISNUMBER(SEARCH(Hauls!$G$328,CI$2:CI$202)),MAX(CH$1:CH65)+1,0)</f>
        <v>65</v>
      </c>
      <c r="CI66" t="s">
        <v>3240</v>
      </c>
      <c r="CJ66" t="str">
        <f>IFERROR(VLOOKUP(ROWS(CJ$2:CJ66),CH$2:CI$202,2,FALSE),"")</f>
        <v>IAB : I+B</v>
      </c>
      <c r="CK66">
        <f>IF(ISNUMBER(SEARCH(Hauls!$G$329,CL$2:CL$202)),MAX(CK$1:CK65)+1,0)</f>
        <v>65</v>
      </c>
      <c r="CL66" t="s">
        <v>3240</v>
      </c>
      <c r="CM66" t="str">
        <f>IFERROR(VLOOKUP(ROWS(CM$2:CM66),CK$2:CL$202,2,FALSE),"")</f>
        <v>IAB : I+B</v>
      </c>
      <c r="CN66">
        <f>IF(ISNUMBER(SEARCH(Hauls!$G$330,CO$2:CO$202)),MAX(CN$1:CN65)+1,0)</f>
        <v>65</v>
      </c>
      <c r="CO66" t="s">
        <v>3240</v>
      </c>
      <c r="CP66" t="str">
        <f>IFERROR(VLOOKUP(ROWS(CP$2:CP66),CN$2:CO$202,2,FALSE),"")</f>
        <v>IAB : I+B</v>
      </c>
      <c r="CQ66">
        <f>IF(ISNUMBER(SEARCH(Hauls!$G$331,CR$2:CR$202)),MAX(CQ$1:CQ65)+1,0)</f>
        <v>65</v>
      </c>
      <c r="CR66" t="s">
        <v>3240</v>
      </c>
      <c r="CS66" t="str">
        <f>IFERROR(VLOOKUP(ROWS(CS$2:CS66),CQ$2:CR$202,2,FALSE),"")</f>
        <v>IAB : I+B</v>
      </c>
      <c r="CT66">
        <f>IF(ISNUMBER(SEARCH(Hauls!$G$332,CU$2:CU$202)),MAX(CT$1:CT65)+1,0)</f>
        <v>65</v>
      </c>
      <c r="CU66" t="s">
        <v>3240</v>
      </c>
      <c r="CV66" t="str">
        <f>IFERROR(VLOOKUP(ROWS(CV$2:CV66),CT$2:CU$202,2,FALSE),"")</f>
        <v>IAB : I+B</v>
      </c>
      <c r="CW66">
        <f>IF(ISNUMBER(SEARCH(Hauls!$G$333,CX$2:CX$202)),MAX(CW$1:CW65)+1,0)</f>
        <v>65</v>
      </c>
      <c r="CX66" t="s">
        <v>3240</v>
      </c>
      <c r="CY66" t="str">
        <f>IFERROR(VLOOKUP(ROWS(CY$2:CY66),CW$2:CX$202,2,FALSE),"")</f>
        <v>IAB : I+B</v>
      </c>
      <c r="CZ66">
        <f>IF(ISNUMBER(SEARCH(Hauls!$G$334,DA$2:DA$202)),MAX(CZ$1:CZ65)+1,0)</f>
        <v>65</v>
      </c>
      <c r="DA66" t="s">
        <v>3240</v>
      </c>
      <c r="DB66" t="str">
        <f>IFERROR(VLOOKUP(ROWS(DB$2:DB66),CZ$2:DA$202,2,FALSE),"")</f>
        <v>IAB : I+B</v>
      </c>
      <c r="DC66">
        <f>IF(ISNUMBER(SEARCH(Hauls!$G$335,DD$2:DD$202)),MAX(DC$1:DC65)+1,0)</f>
        <v>65</v>
      </c>
      <c r="DD66" t="s">
        <v>3240</v>
      </c>
      <c r="DE66" t="str">
        <f>IFERROR(VLOOKUP(ROWS(DE$2:DE66),DC$2:DD$202,2,FALSE),"")</f>
        <v>IAB : I+B</v>
      </c>
      <c r="DF66">
        <f>IF(ISNUMBER(SEARCH(Hauls!$G$336,DG$2:DG$202)),MAX(DF$1:DF65)+1,0)</f>
        <v>65</v>
      </c>
      <c r="DG66" t="s">
        <v>3240</v>
      </c>
      <c r="DH66" t="str">
        <f>IFERROR(VLOOKUP(ROWS(DH$2:DH66),DF$2:DG$202,2,FALSE),"")</f>
        <v>IAB : I+B</v>
      </c>
      <c r="DI66">
        <f>IF(ISNUMBER(SEARCH(Hauls!$G$337,DJ$2:DJ$202)),MAX(DI$1:DI65)+1,0)</f>
        <v>65</v>
      </c>
      <c r="DJ66" t="s">
        <v>3240</v>
      </c>
      <c r="DK66" t="str">
        <f>IFERROR(VLOOKUP(ROWS(DK$2:DK66),DI$2:DJ$202,2,FALSE),"")</f>
        <v>IAB : I+B</v>
      </c>
      <c r="DL66">
        <f>IF(ISNUMBER(SEARCH(Hauls!$G$338,DM$2:DM$202)),MAX(DL$1:DL65)+1,0)</f>
        <v>65</v>
      </c>
      <c r="DM66" t="s">
        <v>3240</v>
      </c>
      <c r="DN66" t="str">
        <f>IFERROR(VLOOKUP(ROWS(DN$2:DN66),DL$2:DM$202,2,FALSE),"")</f>
        <v>IAB : I+B</v>
      </c>
      <c r="DO66">
        <f>IF(ISNUMBER(SEARCH(Hauls!$G$339,DP$2:DP$202)),MAX(DO$1:DO65)+1,0)</f>
        <v>65</v>
      </c>
      <c r="DP66" t="s">
        <v>3240</v>
      </c>
      <c r="DQ66" t="str">
        <f>IFERROR(VLOOKUP(ROWS(DQ$2:DQ66),DO$2:DP$202,2,FALSE),"")</f>
        <v>IAB : I+B</v>
      </c>
      <c r="DR66">
        <f>IF(ISNUMBER(SEARCH(Hauls!$G$340,DS$2:DS$202)),MAX(DR$1:DR65)+1,0)</f>
        <v>65</v>
      </c>
      <c r="DS66" t="s">
        <v>3240</v>
      </c>
      <c r="DT66" t="str">
        <f>IFERROR(VLOOKUP(ROWS(DT$2:DT66),DR$2:DS$202,2,FALSE),"")</f>
        <v>IAB : I+B</v>
      </c>
      <c r="DU66">
        <f>IF(ISNUMBER(SEARCH(Hauls!$G$341,DV$2:DV$202)),MAX(DU$1:DU65)+1,0)</f>
        <v>65</v>
      </c>
      <c r="DV66" t="s">
        <v>3240</v>
      </c>
      <c r="DW66" t="str">
        <f>IFERROR(VLOOKUP(ROWS(DW$2:DW66),DU$2:DV$202,2,FALSE),"")</f>
        <v>IAB : I+B</v>
      </c>
      <c r="DX66">
        <f>IF(ISNUMBER(SEARCH(Hauls!$G$342,DY$2:DY$202)),MAX(DX$1:DX65)+1,0)</f>
        <v>65</v>
      </c>
      <c r="DY66" t="s">
        <v>3240</v>
      </c>
      <c r="DZ66" t="str">
        <f>IFERROR(VLOOKUP(ROWS(DZ$2:DZ66),DX$2:DY$202,2,FALSE),"")</f>
        <v>IAB : I+B</v>
      </c>
      <c r="EA66">
        <f>IF(ISNUMBER(SEARCH(Hauls!$G$343,EB$2:EB$202)),MAX(EA$1:EA65)+1,0)</f>
        <v>65</v>
      </c>
      <c r="EB66" t="s">
        <v>3240</v>
      </c>
      <c r="EC66" t="str">
        <f>IFERROR(VLOOKUP(ROWS(EC$2:EC66),EA$2:EB$202,2,FALSE),"")</f>
        <v>IAB : I+B</v>
      </c>
      <c r="ED66">
        <f>IF(ISNUMBER(SEARCH(Hauls!$G$344,EE$2:EE$202)),MAX(ED$1:ED65)+1,0)</f>
        <v>65</v>
      </c>
      <c r="EE66" t="s">
        <v>3240</v>
      </c>
      <c r="EF66" t="str">
        <f>IFERROR(VLOOKUP(ROWS(EF$2:EF66),ED$2:EE$202,2,FALSE),"")</f>
        <v>IAB : I+B</v>
      </c>
      <c r="EG66">
        <f>IF(ISNUMBER(SEARCH(Hauls!$G$345,EH$2:EH$202)),MAX(EG$1:EG65)+1,0)</f>
        <v>65</v>
      </c>
      <c r="EH66" t="s">
        <v>3240</v>
      </c>
      <c r="EI66" t="str">
        <f>IFERROR(VLOOKUP(ROWS(EI$2:EI66),EG$2:EH$202,2,FALSE),"")</f>
        <v>IAB : I+B</v>
      </c>
      <c r="EJ66">
        <f>IF(ISNUMBER(SEARCH(Hauls!$G$346,EK$2:EK$202)),MAX(EJ$1:EJ65)+1,0)</f>
        <v>65</v>
      </c>
      <c r="EK66" t="s">
        <v>3240</v>
      </c>
      <c r="EL66" t="str">
        <f>IFERROR(VLOOKUP(ROWS(EL$2:EL66),EJ$2:EK$202,2,FALSE),"")</f>
        <v>IAB : I+B</v>
      </c>
      <c r="EM66">
        <f>IF(ISNUMBER(SEARCH(Hauls!$G$347,EN$2:EN$202)),MAX(EM$1:EM65)+1,0)</f>
        <v>65</v>
      </c>
      <c r="EN66" t="s">
        <v>3240</v>
      </c>
      <c r="EO66" t="str">
        <f>IFERROR(VLOOKUP(ROWS(EO$2:EO66),EM$2:EN$202,2,FALSE),"")</f>
        <v>IAB : I+B</v>
      </c>
      <c r="EP66">
        <f>IF(ISNUMBER(SEARCH(Hauls!$G$348,EQ$2:EQ$202)),MAX(EP$1:EP65)+1,0)</f>
        <v>65</v>
      </c>
      <c r="EQ66" t="s">
        <v>3240</v>
      </c>
      <c r="ER66" t="str">
        <f>IFERROR(VLOOKUP(ROWS(ER$2:ER66),EP$2:EQ$202,2,FALSE),"")</f>
        <v>IAB : I+B</v>
      </c>
      <c r="ES66">
        <f>IF(ISNUMBER(SEARCH(Hauls!$G$349,ET$2:ET$202)),MAX(ES$1:ES65)+1,0)</f>
        <v>65</v>
      </c>
      <c r="ET66" t="s">
        <v>3240</v>
      </c>
      <c r="EU66" t="str">
        <f>IFERROR(VLOOKUP(ROWS(EU$2:EU66),ES$2:ET$202,2,FALSE),"")</f>
        <v>IAB : I+B</v>
      </c>
      <c r="EV66">
        <f>IF(ISNUMBER(SEARCH(Hauls!$G$350,EW$2:EW$202)),MAX(EV$1:EV65)+1,0)</f>
        <v>65</v>
      </c>
      <c r="EW66" t="s">
        <v>3240</v>
      </c>
      <c r="EX66" t="str">
        <f>IFERROR(VLOOKUP(ROWS(EX$2:EX66),EV$2:EW$202,2,FALSE),"")</f>
        <v>IAB : I+B</v>
      </c>
      <c r="EY66">
        <f>IF(ISNUMBER(SEARCH(Hauls!$G$351,EZ$2:EZ$202)),MAX(EY$1:EY65)+1,0)</f>
        <v>65</v>
      </c>
      <c r="EZ66" t="s">
        <v>3240</v>
      </c>
      <c r="FA66" t="str">
        <f>IFERROR(VLOOKUP(ROWS(FA$2:FA66),EY$2:EZ$202,2,FALSE),"")</f>
        <v>IAB : I+B</v>
      </c>
      <c r="FB66">
        <f>IF(ISNUMBER(SEARCH(Hauls!$G$352,FC$2:FC$202)),MAX(FB$1:FB65)+1,0)</f>
        <v>65</v>
      </c>
      <c r="FC66" t="s">
        <v>3240</v>
      </c>
      <c r="FD66" t="str">
        <f>IFERROR(VLOOKUP(ROWS(FD$2:FD66),FB$2:FC$202,2,FALSE),"")</f>
        <v>IAB : I+B</v>
      </c>
      <c r="FE66">
        <f>IF(ISNUMBER(SEARCH(Hauls!$G$353,FF$2:FF$202)),MAX(FE$1:FE65)+1,0)</f>
        <v>65</v>
      </c>
      <c r="FF66" t="s">
        <v>3240</v>
      </c>
      <c r="FG66" t="str">
        <f>IFERROR(VLOOKUP(ROWS(FG$2:FG66),FE$2:FF$202,2,FALSE),"")</f>
        <v>IAB : I+B</v>
      </c>
      <c r="FH66">
        <f>IF(ISNUMBER(SEARCH(Hauls!$G$354,FI$2:FI$202)),MAX(FH$1:FH65)+1,0)</f>
        <v>65</v>
      </c>
      <c r="FI66" t="s">
        <v>3240</v>
      </c>
      <c r="FJ66" t="str">
        <f>IFERROR(VLOOKUP(ROWS(FJ$2:FJ66),FH$2:FI$202,2,FALSE),"")</f>
        <v>IAB : I+B</v>
      </c>
      <c r="FK66">
        <f>IF(ISNUMBER(SEARCH(Hauls!$G$355,FL$2:FL$202)),MAX(FK$1:FK65)+1,0)</f>
        <v>65</v>
      </c>
      <c r="FL66" t="s">
        <v>3240</v>
      </c>
      <c r="FM66" t="str">
        <f>IFERROR(VLOOKUP(ROWS(FM$2:FM66),FK$2:FL$202,2,FALSE),"")</f>
        <v>IAB : I+B</v>
      </c>
      <c r="FN66">
        <f>IF(ISNUMBER(SEARCH(Hauls!$G$356,FO$2:FO$202)),MAX(FN$1:FN65)+1,0)</f>
        <v>65</v>
      </c>
      <c r="FO66" t="s">
        <v>3240</v>
      </c>
      <c r="FP66" t="str">
        <f>IFERROR(VLOOKUP(ROWS(FP$2:FP66),FN$2:FO$202,2,FALSE),"")</f>
        <v>IAB : I+B</v>
      </c>
      <c r="FQ66">
        <f>IF(ISNUMBER(SEARCH(Hauls!$G$357,FR$2:FR$202)),MAX(FQ$1:FQ65)+1,0)</f>
        <v>65</v>
      </c>
      <c r="FR66" t="s">
        <v>3240</v>
      </c>
      <c r="FS66" t="str">
        <f>IFERROR(VLOOKUP(ROWS(FS$2:FS66),FQ$2:FR$202,2,FALSE),"")</f>
        <v>IAB : I+B</v>
      </c>
      <c r="FT66">
        <f>IF(ISNUMBER(SEARCH(Hauls!$G$358,FU$2:FU$202)),MAX(FT$1:FT65)+1,0)</f>
        <v>65</v>
      </c>
      <c r="FU66" t="s">
        <v>3240</v>
      </c>
      <c r="FV66" t="str">
        <f>IFERROR(VLOOKUP(ROWS(FV$2:FV66),FT$2:FU$202,2,FALSE),"")</f>
        <v>IAB : I+B</v>
      </c>
      <c r="FW66">
        <f>IF(ISNUMBER(SEARCH(Hauls!$G$359,FX$2:FX$202)),MAX(FW$1:FW65)+1,0)</f>
        <v>65</v>
      </c>
      <c r="FX66" t="s">
        <v>3240</v>
      </c>
      <c r="FY66" t="str">
        <f>IFERROR(VLOOKUP(ROWS(FY$2:FY66),FW$2:FX$202,2,FALSE),"")</f>
        <v>IAB : I+B</v>
      </c>
      <c r="FZ66">
        <f>IF(ISNUMBER(SEARCH(Hauls!$G$360,GA$2:GA$202)),MAX(FZ$1:FZ65)+1,0)</f>
        <v>65</v>
      </c>
      <c r="GA66" t="s">
        <v>3240</v>
      </c>
      <c r="GB66" t="str">
        <f>IFERROR(VLOOKUP(ROWS(GB$2:GB66),FZ$2:GA$202,2,FALSE),"")</f>
        <v>IAB : I+B</v>
      </c>
      <c r="GC66">
        <f>IF(ISNUMBER(SEARCH(Hauls!$G$361,GD$2:GD$202)),MAX(GC$1:GC65)+1,0)</f>
        <v>65</v>
      </c>
      <c r="GD66" t="s">
        <v>3240</v>
      </c>
      <c r="GE66" t="str">
        <f>IFERROR(VLOOKUP(ROWS(GE$2:GE66),GC$2:GD$202,2,FALSE),"")</f>
        <v>IAB : I+B</v>
      </c>
      <c r="GF66">
        <f>IF(ISNUMBER(SEARCH(Hauls!$G$362,GG$2:GG$202)),MAX(GF$1:GF65)+1,0)</f>
        <v>65</v>
      </c>
      <c r="GG66" t="s">
        <v>3240</v>
      </c>
      <c r="GH66" t="str">
        <f>IFERROR(VLOOKUP(ROWS(GH$2:GH66),GF$2:GG$202,2,FALSE),"")</f>
        <v>IAB : I+B</v>
      </c>
      <c r="GI66">
        <f>IF(ISNUMBER(SEARCH(Hauls!$G$363,GJ$2:GJ$202)),MAX(GI$1:GI65)+1,0)</f>
        <v>65</v>
      </c>
      <c r="GJ66" t="s">
        <v>3240</v>
      </c>
      <c r="GK66" t="str">
        <f>IFERROR(VLOOKUP(ROWS(GK$2:GK66),GI$2:GJ$202,2,FALSE),"")</f>
        <v>IAB : I+B</v>
      </c>
      <c r="GL66">
        <f>IF(ISNUMBER(SEARCH(Hauls!$G$364,GM$2:GM$202)),MAX(GL$1:GL65)+1,0)</f>
        <v>65</v>
      </c>
      <c r="GM66" t="s">
        <v>3240</v>
      </c>
      <c r="GN66" t="str">
        <f>IFERROR(VLOOKUP(ROWS(GN$2:GN66),GL$2:GM$202,2,FALSE),"")</f>
        <v>IAB : I+B</v>
      </c>
      <c r="GO66">
        <f>IF(ISNUMBER(SEARCH(Hauls!$G$365,GP$2:GP$202)),MAX(GO$1:GO65)+1,0)</f>
        <v>65</v>
      </c>
      <c r="GP66" t="s">
        <v>3240</v>
      </c>
      <c r="GQ66" t="str">
        <f>IFERROR(VLOOKUP(ROWS(GQ$2:GQ66),GO$2:GP$202,2,FALSE),"")</f>
        <v>IAB : I+B</v>
      </c>
      <c r="GR66">
        <f>IF(ISNUMBER(SEARCH(Hauls!$G$366,GS$2:GS$202)),MAX(GR$1:GR65)+1,0)</f>
        <v>65</v>
      </c>
      <c r="GS66" t="s">
        <v>3240</v>
      </c>
      <c r="GT66" t="str">
        <f>IFERROR(VLOOKUP(ROWS(GT$2:GT66),GR$2:GS$202,2,FALSE),"")</f>
        <v>IAB : I+B</v>
      </c>
      <c r="GU66">
        <f>IF(ISNUMBER(SEARCH(Hauls!$G$366,GV$2:GV$202)),MAX(GU$1:GU65)+1,0)</f>
        <v>65</v>
      </c>
      <c r="GV66" t="s">
        <v>3240</v>
      </c>
      <c r="GW66" t="str">
        <f>IFERROR(VLOOKUP(ROWS(GW$2:GW66),GU$2:GV$202,2,FALSE),"")</f>
        <v>IAB : I+B</v>
      </c>
      <c r="GX66">
        <f>IF(ISNUMBER(SEARCH(Hauls!$G$368,GY$2:GY$202)),MAX(GX$1:GX65)+1,0)</f>
        <v>65</v>
      </c>
      <c r="GY66" t="s">
        <v>3240</v>
      </c>
      <c r="GZ66" t="str">
        <f>IFERROR(VLOOKUP(ROWS(GZ$2:GZ66),GX$2:GY$202,2,FALSE),"")</f>
        <v>IAB : I+B</v>
      </c>
      <c r="HA66">
        <f>IF(ISNUMBER(SEARCH(Hauls!$G$369,HB$2:HB$202)),MAX(HA$1:HA65)+1,0)</f>
        <v>65</v>
      </c>
      <c r="HB66" t="s">
        <v>3240</v>
      </c>
      <c r="HC66" t="str">
        <f>IFERROR(VLOOKUP(ROWS(HC$2:HC66),HA$2:HB$202,2,FALSE),"")</f>
        <v>IAB : I+B</v>
      </c>
      <c r="HD66">
        <f>IF(ISNUMBER(SEARCH(Hauls!$G$370,HE$2:HE$202)),MAX(HD$1:HD65)+1,0)</f>
        <v>65</v>
      </c>
      <c r="HE66" t="s">
        <v>3240</v>
      </c>
      <c r="HF66" t="str">
        <f>IFERROR(VLOOKUP(ROWS(HF$2:HF66),HD$2:HE$202,2,FALSE),"")</f>
        <v>IAB : I+B</v>
      </c>
      <c r="HG66">
        <f>IF(ISNUMBER(SEARCH(Hauls!$G$371,HH$2:HH$202)),MAX(HG$1:HG65)+1,0)</f>
        <v>65</v>
      </c>
      <c r="HH66" t="s">
        <v>3240</v>
      </c>
      <c r="HI66" t="str">
        <f>IFERROR(VLOOKUP(ROWS(HI$2:HI66),HG$2:HH$202,2,FALSE),"")</f>
        <v>IAB : I+B</v>
      </c>
      <c r="HJ66">
        <f>IF(ISNUMBER(SEARCH(Hauls!$G$372,HK$2:HK$202)),MAX(HJ$1:HJ65)+1,0)</f>
        <v>65</v>
      </c>
      <c r="HK66" t="s">
        <v>3240</v>
      </c>
      <c r="HL66" t="str">
        <f>IFERROR(VLOOKUP(ROWS(HL$2:HL66),HJ$2:HK$202,2,FALSE),"")</f>
        <v>IAB : I+B</v>
      </c>
      <c r="HM66">
        <f>IF(ISNUMBER(SEARCH(Hauls!$G$373,HN$2:HN$202)),MAX(HM$1:HM65)+1,0)</f>
        <v>65</v>
      </c>
      <c r="HN66" t="s">
        <v>3240</v>
      </c>
      <c r="HO66" t="str">
        <f>IFERROR(VLOOKUP(ROWS(HO$2:HO66),HM$2:HN$202,2,FALSE),"")</f>
        <v>IAB : I+B</v>
      </c>
      <c r="HP66">
        <f>IF(ISNUMBER(SEARCH(Hauls!$G$374,HQ$2:HQ$202)),MAX(HP$1:HP65)+1,0)</f>
        <v>65</v>
      </c>
      <c r="HQ66" t="s">
        <v>3240</v>
      </c>
      <c r="HR66" t="str">
        <f>IFERROR(VLOOKUP(ROWS(HR$2:HR66),HP$2:HQ$202,2,FALSE),"")</f>
        <v>IAB : I+B</v>
      </c>
      <c r="HS66">
        <f>IF(ISNUMBER(SEARCH(Hauls!$G$375,HT$2:HT$202)),MAX(HS$1:HS65)+1,0)</f>
        <v>65</v>
      </c>
      <c r="HT66" t="s">
        <v>3240</v>
      </c>
      <c r="HU66" t="str">
        <f>IFERROR(VLOOKUP(ROWS(HU$2:HU66),HS$2:HT$202,2,FALSE),"")</f>
        <v>IAB : I+B</v>
      </c>
      <c r="HV66">
        <f>IF(ISNUMBER(SEARCH(Hauls!$G$376,HW$2:HW$202)),MAX(HV$1:HV65)+1,0)</f>
        <v>65</v>
      </c>
      <c r="HW66" t="s">
        <v>3240</v>
      </c>
      <c r="HX66" t="str">
        <f>IFERROR(VLOOKUP(ROWS(HX$2:HX66),HV$2:HW$202,2,FALSE),"")</f>
        <v>IAB : I+B</v>
      </c>
      <c r="HY66">
        <f>IF(ISNUMBER(SEARCH(Hauls!$G$377,HZ$2:HZ$202)),MAX(HY$1:HY65)+1,0)</f>
        <v>65</v>
      </c>
      <c r="HZ66" t="s">
        <v>3240</v>
      </c>
      <c r="IA66" t="str">
        <f>IFERROR(VLOOKUP(ROWS(IA$2:IA66),HY$2:HZ$202,2,FALSE),"")</f>
        <v>IAB : I+B</v>
      </c>
      <c r="IB66">
        <f>IF(ISNUMBER(SEARCH(Hauls!$G$378,IC$2:IC$202)),MAX(IB$1:IB65)+1,0)</f>
        <v>65</v>
      </c>
      <c r="IC66" t="s">
        <v>3240</v>
      </c>
      <c r="ID66" t="str">
        <f>IFERROR(VLOOKUP(ROWS(ID$2:ID66),IB$2:IC$202,2,FALSE),"")</f>
        <v>IAB : I+B</v>
      </c>
      <c r="IE66">
        <f>IF(ISNUMBER(SEARCH(Hauls!$G$379,IF$2:IF$202)),MAX(IE$1:IE65)+1,0)</f>
        <v>65</v>
      </c>
      <c r="IF66" t="s">
        <v>3240</v>
      </c>
      <c r="IG66" t="str">
        <f>IFERROR(VLOOKUP(ROWS(IG$2:IG66),IE$2:IF$202,2,FALSE),"")</f>
        <v>IAB : I+B</v>
      </c>
      <c r="IH66">
        <f>IF(ISNUMBER(SEARCH(Hauls!$G$380,II$2:II$202)),MAX(IH$1:IH65)+1,0)</f>
        <v>65</v>
      </c>
      <c r="II66" t="s">
        <v>3240</v>
      </c>
      <c r="IJ66" t="str">
        <f>IFERROR(VLOOKUP(ROWS(IJ$2:IJ66),IH$2:II$202,2,FALSE),"")</f>
        <v>IAB : I+B</v>
      </c>
      <c r="IK66">
        <f>IF(ISNUMBER(SEARCH(Hauls!$G$381,IL$2:IL$202)),MAX(IK$1:IK65)+1,0)</f>
        <v>65</v>
      </c>
      <c r="IL66" t="s">
        <v>3240</v>
      </c>
      <c r="IM66" t="str">
        <f>IFERROR(VLOOKUP(ROWS(IM$2:IM66),IK$2:IL$202,2,FALSE),"")</f>
        <v>IAB : I+B</v>
      </c>
      <c r="IN66">
        <f>IF(ISNUMBER(SEARCH(Hauls!$G$382,IO$2:IO$202)),MAX(IN$1:IN65)+1,0)</f>
        <v>65</v>
      </c>
      <c r="IO66" t="s">
        <v>3240</v>
      </c>
      <c r="IP66" t="str">
        <f>IFERROR(VLOOKUP(ROWS(IP$2:IP66),IN$2:IO$202,2,FALSE),"")</f>
        <v>IAB : I+B</v>
      </c>
      <c r="IQ66">
        <f>IF(ISNUMBER(SEARCH(Hauls!$G$383,IR$2:IR$202)),MAX(IQ$1:IQ65)+1,0)</f>
        <v>65</v>
      </c>
      <c r="IR66" t="s">
        <v>3240</v>
      </c>
      <c r="IS66" t="str">
        <f>IFERROR(VLOOKUP(ROWS(IS$2:IS66),IQ$2:IR$202,2,FALSE),"")</f>
        <v>IAB : I+B</v>
      </c>
      <c r="IT66">
        <f>IF(ISNUMBER(SEARCH(Hauls!$G$384,IU$2:IU$202)),MAX(IT$1:IT65)+1,0)</f>
        <v>65</v>
      </c>
      <c r="IU66" t="s">
        <v>3240</v>
      </c>
      <c r="IV66" t="str">
        <f>IFERROR(VLOOKUP(ROWS(IV$2:IV66),IT$2:IU$202,2,FALSE),"")</f>
        <v>IAB : I+B</v>
      </c>
      <c r="IW66">
        <f>IF(ISNUMBER(SEARCH(Hauls!$G$385,IX$2:IX$202)),MAX(IW$1:IW65)+1,0)</f>
        <v>65</v>
      </c>
      <c r="IX66" t="s">
        <v>3240</v>
      </c>
      <c r="IY66" t="str">
        <f>IFERROR(VLOOKUP(ROWS(IY$2:IY66),IW$2:IX$202,2,FALSE),"")</f>
        <v>IAB : I+B</v>
      </c>
      <c r="IZ66">
        <f>IF(ISNUMBER(SEARCH(Hauls!$G$386,JA$2:JA$202)),MAX(IZ$1:IZ65)+1,0)</f>
        <v>65</v>
      </c>
      <c r="JA66" t="s">
        <v>3240</v>
      </c>
      <c r="JB66" t="str">
        <f>IFERROR(VLOOKUP(ROWS(JB$2:JB66),IZ$2:JA$202,2,FALSE),"")</f>
        <v>IAB : I+B</v>
      </c>
      <c r="JC66">
        <f>IF(ISNUMBER(SEARCH(Hauls!$G$387,JD$2:JD$202)),MAX(JC$1:JC65)+1,0)</f>
        <v>65</v>
      </c>
      <c r="JD66" t="s">
        <v>3240</v>
      </c>
      <c r="JE66" t="str">
        <f>IFERROR(VLOOKUP(ROWS(JE$2:JE66),JC$2:JD$202,2,FALSE),"")</f>
        <v>IAB : I+B</v>
      </c>
      <c r="JF66">
        <f>IF(ISNUMBER(SEARCH(Hauls!$G$388,JG$2:JG$202)),MAX(JF$1:JF65)+1,0)</f>
        <v>65</v>
      </c>
      <c r="JG66" t="s">
        <v>3240</v>
      </c>
      <c r="JH66" t="str">
        <f>IFERROR(VLOOKUP(ROWS(JH$2:JH66),JF$2:JG$202,2,FALSE),"")</f>
        <v>IAB : I+B</v>
      </c>
      <c r="JI66">
        <f>IF(ISNUMBER(SEARCH(Hauls!$G$389,JJ$2:JJ$202)),MAX(JI$1:JI65)+1,0)</f>
        <v>65</v>
      </c>
      <c r="JJ66" t="s">
        <v>3240</v>
      </c>
      <c r="JK66" t="str">
        <f>IFERROR(VLOOKUP(ROWS(JK$2:JK66),JI$2:JJ$202,2,FALSE),"")</f>
        <v>IAB : I+B</v>
      </c>
      <c r="JL66">
        <f>IF(ISNUMBER(SEARCH(Hauls!$G$390,JM$2:JM$202)),MAX(JL$1:JL65)+1,0)</f>
        <v>65</v>
      </c>
      <c r="JM66" t="s">
        <v>3240</v>
      </c>
      <c r="JN66" t="str">
        <f>IFERROR(VLOOKUP(ROWS(JN$2:JN66),JL$2:JM$202,2,FALSE),"")</f>
        <v>IAB : I+B</v>
      </c>
      <c r="JO66">
        <f>IF(ISNUMBER(SEARCH(Hauls!$G$391,JP$2:JP$202)),MAX(JO$1:JO65)+1,0)</f>
        <v>65</v>
      </c>
      <c r="JP66" t="s">
        <v>3240</v>
      </c>
      <c r="JQ66" t="str">
        <f>IFERROR(VLOOKUP(ROWS(JQ$2:JQ66),JO$2:JP$202,2,FALSE),"")</f>
        <v>IAB : I+B</v>
      </c>
      <c r="JR66">
        <f>IF(ISNUMBER(SEARCH(Hauls!$G$392,JS$2:JS$202)),MAX(JR$1:JR65)+1,0)</f>
        <v>65</v>
      </c>
      <c r="JS66" t="s">
        <v>3240</v>
      </c>
      <c r="JT66" t="str">
        <f>IFERROR(VLOOKUP(ROWS(JT$2:JT66),JR$2:JS$202,2,FALSE),"")</f>
        <v>IAB : I+B</v>
      </c>
      <c r="JU66">
        <f>IF(ISNUMBER(SEARCH(Hauls!$G$393,JV$2:JV$202)),MAX(JU$1:JU65)+1,0)</f>
        <v>65</v>
      </c>
      <c r="JV66" t="s">
        <v>3240</v>
      </c>
      <c r="JW66" t="str">
        <f>IFERROR(VLOOKUP(ROWS(JW$2:JW66),JU$2:JV$202,2,FALSE),"")</f>
        <v>IAB : I+B</v>
      </c>
      <c r="JX66">
        <f>IF(ISNUMBER(SEARCH(Hauls!$G$394,JY$2:JY$202)),MAX(JX$1:JX65)+1,0)</f>
        <v>65</v>
      </c>
      <c r="JY66" t="s">
        <v>3240</v>
      </c>
      <c r="JZ66" t="str">
        <f>IFERROR(VLOOKUP(ROWS(JZ$2:JZ66),JX$2:JY$202,2,FALSE),"")</f>
        <v>IAB : I+B</v>
      </c>
      <c r="KA66">
        <f>IF(ISNUMBER(SEARCH(Hauls!$G$395,KB$2:KB$202)),MAX(KA$1:KA65)+1,0)</f>
        <v>65</v>
      </c>
      <c r="KB66" t="s">
        <v>3240</v>
      </c>
      <c r="KC66" t="str">
        <f>IFERROR(VLOOKUP(ROWS(KC$2:KC66),KA$2:KB$202,2,FALSE),"")</f>
        <v>IAB : I+B</v>
      </c>
      <c r="KD66">
        <f>IF(ISNUMBER(SEARCH(Hauls!$G$396,KE$2:KE$202)),MAX(KD$1:KD65)+1,0)</f>
        <v>65</v>
      </c>
      <c r="KE66" t="s">
        <v>3240</v>
      </c>
      <c r="KF66" t="str">
        <f>IFERROR(VLOOKUP(ROWS(KF$2:KF66),KD$2:KE$202,2,FALSE),"")</f>
        <v>IAB : I+B</v>
      </c>
      <c r="KG66">
        <f>IF(ISNUMBER(SEARCH(Hauls!$G$397,KH$2:KH$202)),MAX(KG$1:KG65)+1,0)</f>
        <v>65</v>
      </c>
      <c r="KH66" t="s">
        <v>3240</v>
      </c>
      <c r="KI66" t="str">
        <f>IFERROR(VLOOKUP(ROWS(KI$2:KI66),KG$2:KH$202,2,FALSE),"")</f>
        <v>IAB : I+B</v>
      </c>
      <c r="KJ66">
        <f>IF(ISNUMBER(SEARCH(Hauls!$G$398,KK$2:KK$202)),MAX(KJ$1:KJ65)+1,0)</f>
        <v>65</v>
      </c>
      <c r="KK66" t="s">
        <v>3240</v>
      </c>
      <c r="KL66" t="str">
        <f>IFERROR(VLOOKUP(ROWS(KL$2:KL66),KJ$2:KK$202,2,FALSE),"")</f>
        <v>IAB : I+B</v>
      </c>
      <c r="KM66">
        <f>IF(ISNUMBER(SEARCH(Hauls!$G$399,KN$2:KN$202)),MAX(KM$1:KM65)+1,0)</f>
        <v>65</v>
      </c>
      <c r="KN66" t="s">
        <v>3240</v>
      </c>
      <c r="KO66" t="str">
        <f>IFERROR(VLOOKUP(ROWS(KO$2:KO66),KM$2:KN$202,2,FALSE),"")</f>
        <v>IAB : I+B</v>
      </c>
      <c r="KP66">
        <f>IF(ISNUMBER(SEARCH(Hauls!$G$400,KQ$2:KQ$202)),MAX(KP$1:KP65)+1,0)</f>
        <v>65</v>
      </c>
      <c r="KQ66" t="s">
        <v>3240</v>
      </c>
      <c r="KR66" t="str">
        <f>IFERROR(VLOOKUP(ROWS(KR$2:KR66),KP$2:KQ$202,2,FALSE),"")</f>
        <v>IAB : I+B</v>
      </c>
    </row>
    <row r="67" spans="1:304" x14ac:dyDescent="0.25">
      <c r="A67" t="s">
        <v>2617</v>
      </c>
      <c r="B67" t="s">
        <v>2618</v>
      </c>
      <c r="C67" t="s">
        <v>648</v>
      </c>
      <c r="D67" t="str">
        <f t="shared" si="1"/>
        <v>IAC : I+C</v>
      </c>
      <c r="E67">
        <f>IF(ISNUMBER(SEARCH(Hauls!$G$301,$F$2:$F$202)),MAX($E$1:E66)+1,0)</f>
        <v>66</v>
      </c>
      <c r="F67" t="s">
        <v>3241</v>
      </c>
      <c r="G67" t="str">
        <f>IFERROR(VLOOKUP(ROWS($G$2:G67),$E$2:$F$202,2,FALSE),"")</f>
        <v>IAC : I+C</v>
      </c>
      <c r="H67">
        <f>IF(ISNUMBER(SEARCH(Hauls!$G$302,I$2:I$202)),MAX(H$1:H66)+1,0)</f>
        <v>66</v>
      </c>
      <c r="I67" t="s">
        <v>3241</v>
      </c>
      <c r="J67" t="str">
        <f>IFERROR(VLOOKUP(ROWS(J$2:J67),H$2:I$202,2,FALSE),"")</f>
        <v>IAC : I+C</v>
      </c>
      <c r="K67">
        <f>IF(ISNUMBER(SEARCH(Hauls!$G$303,L$2:L$202)),MAX(K$1:K66)+1,0)</f>
        <v>66</v>
      </c>
      <c r="L67" t="s">
        <v>3241</v>
      </c>
      <c r="M67" t="str">
        <f>IFERROR(VLOOKUP(ROWS(M$2:M67),K$2:L$202,2,FALSE),"")</f>
        <v>IAC : I+C</v>
      </c>
      <c r="N67">
        <f>IF(ISNUMBER(SEARCH(Hauls!$G$304,O$2:O$202)),MAX(N$1:N66)+1,0)</f>
        <v>66</v>
      </c>
      <c r="O67" t="s">
        <v>3241</v>
      </c>
      <c r="P67" t="str">
        <f>IFERROR(VLOOKUP(ROWS(P$2:P67),N$2:O$202,2,FALSE),"")</f>
        <v>IAC : I+C</v>
      </c>
      <c r="Q67">
        <f>IF(ISNUMBER(SEARCH(Hauls!$G$305,R$2:R$202)),MAX(Q$1:Q66)+1,0)</f>
        <v>66</v>
      </c>
      <c r="R67" t="s">
        <v>3241</v>
      </c>
      <c r="S67" t="str">
        <f>IFERROR(VLOOKUP(ROWS(S$2:S67),Q$2:R$202,2,FALSE),"")</f>
        <v>IAC : I+C</v>
      </c>
      <c r="T67">
        <f>IF(ISNUMBER(SEARCH(Hauls!$G$306,U$2:U$202)),MAX(T$1:T66)+1,0)</f>
        <v>66</v>
      </c>
      <c r="U67" t="s">
        <v>3241</v>
      </c>
      <c r="V67" t="str">
        <f>IFERROR(VLOOKUP(ROWS(V$2:V67),T$2:U$202,2,FALSE),"")</f>
        <v>IAC : I+C</v>
      </c>
      <c r="W67">
        <f>IF(ISNUMBER(SEARCH(Hauls!$G$307,X$2:X$202)),MAX(W$1:W66)+1,0)</f>
        <v>66</v>
      </c>
      <c r="X67" t="s">
        <v>3241</v>
      </c>
      <c r="Y67" t="str">
        <f>IFERROR(VLOOKUP(ROWS(Y$2:Y67),W$2:X$202,2,FALSE),"")</f>
        <v>IAC : I+C</v>
      </c>
      <c r="Z67">
        <f>IF(ISNUMBER(SEARCH(Hauls!$G$308,AA$2:AA$202)),MAX(Z$1:Z66)+1,0)</f>
        <v>66</v>
      </c>
      <c r="AA67" t="s">
        <v>3241</v>
      </c>
      <c r="AB67" t="str">
        <f>IFERROR(VLOOKUP(ROWS(AB$2:AB67),Z$2:AA$202,2,FALSE),"")</f>
        <v>IAC : I+C</v>
      </c>
      <c r="AC67">
        <f>IF(ISNUMBER(SEARCH(Hauls!$G$309,AD$2:AD$202)),MAX(AC$1:AC66)+1,0)</f>
        <v>66</v>
      </c>
      <c r="AD67" t="s">
        <v>3241</v>
      </c>
      <c r="AE67" t="str">
        <f>IFERROR(VLOOKUP(ROWS(AE$2:AE67),AC$2:AD$202,2,FALSE),"")</f>
        <v>IAC : I+C</v>
      </c>
      <c r="AF67">
        <f>IF(ISNUMBER(SEARCH(Hauls!$G$310,AG$2:AG$202)),MAX(AF$1:AF66)+1,0)</f>
        <v>66</v>
      </c>
      <c r="AG67" t="s">
        <v>3241</v>
      </c>
      <c r="AH67" t="str">
        <f>IFERROR(VLOOKUP(ROWS(AH$2:AH67),AF$2:AG$202,2,FALSE),"")</f>
        <v>IAC : I+C</v>
      </c>
      <c r="AI67">
        <f>IF(ISNUMBER(SEARCH(Hauls!$G$311,AJ$2:AJ$202)),MAX(AI$1:AI66)+1,0)</f>
        <v>66</v>
      </c>
      <c r="AJ67" t="s">
        <v>3241</v>
      </c>
      <c r="AK67" t="str">
        <f>IFERROR(VLOOKUP(ROWS(AK$2:AK67),AI$2:AJ$202,2,FALSE),"")</f>
        <v>IAC : I+C</v>
      </c>
      <c r="AL67">
        <f>IF(ISNUMBER(SEARCH(Hauls!$G$312,AM$2:AM$202)),MAX(AL$1:AL66)+1,0)</f>
        <v>66</v>
      </c>
      <c r="AM67" t="s">
        <v>3241</v>
      </c>
      <c r="AN67" t="str">
        <f>IFERROR(VLOOKUP(ROWS(AN$2:AN67),AL$2:AM$202,2,FALSE),"")</f>
        <v>IAC : I+C</v>
      </c>
      <c r="AO67">
        <f>IF(ISNUMBER(SEARCH(Hauls!$G$313,AP$2:AP$202)),MAX(AO$1:AO66)+1,0)</f>
        <v>66</v>
      </c>
      <c r="AP67" t="s">
        <v>3241</v>
      </c>
      <c r="AQ67" t="str">
        <f>IFERROR(VLOOKUP(ROWS(AQ$2:AQ67),AO$2:AP$202,2,FALSE),"")</f>
        <v>IAC : I+C</v>
      </c>
      <c r="AR67">
        <f>IF(ISNUMBER(SEARCH(Hauls!$G$314,AS$2:AS$202)),MAX(AR$1:AR66)+1,0)</f>
        <v>66</v>
      </c>
      <c r="AS67" t="s">
        <v>3241</v>
      </c>
      <c r="AT67" t="str">
        <f>IFERROR(VLOOKUP(ROWS(AT$2:AT67),AR$2:AS$202,2,FALSE),"")</f>
        <v>IAC : I+C</v>
      </c>
      <c r="AU67">
        <f>IF(ISNUMBER(SEARCH(Hauls!$G$315,AV$2:AV$202)),MAX(AU$1:AU66)+1,0)</f>
        <v>66</v>
      </c>
      <c r="AV67" t="s">
        <v>3241</v>
      </c>
      <c r="AW67" t="str">
        <f>IFERROR(VLOOKUP(ROWS(AW$2:AW67),AU$2:AV$202,2,FALSE),"")</f>
        <v>IAC : I+C</v>
      </c>
      <c r="AX67">
        <f>IF(ISNUMBER(SEARCH(Hauls!$G$316,AY$2:AY$202)),MAX(AX$1:AX66)+1,0)</f>
        <v>66</v>
      </c>
      <c r="AY67" t="s">
        <v>3241</v>
      </c>
      <c r="AZ67" t="str">
        <f>IFERROR(VLOOKUP(ROWS(AZ$2:AZ67),AX$2:AY$202,2,FALSE),"")</f>
        <v>IAC : I+C</v>
      </c>
      <c r="BA67">
        <f>IF(ISNUMBER(SEARCH(Hauls!$G$317,BB$2:BB$202)),MAX(BA$1:BA66)+1,0)</f>
        <v>66</v>
      </c>
      <c r="BB67" t="s">
        <v>3241</v>
      </c>
      <c r="BC67" t="str">
        <f>IFERROR(VLOOKUP(ROWS(BC$2:BC67),BA$2:BB$202,2,FALSE),"")</f>
        <v>IAC : I+C</v>
      </c>
      <c r="BD67">
        <f>IF(ISNUMBER(SEARCH(Hauls!$G$318,BE$2:BE$202)),MAX(BD$1:BD66)+1,0)</f>
        <v>66</v>
      </c>
      <c r="BE67" t="s">
        <v>3241</v>
      </c>
      <c r="BF67" t="str">
        <f>IFERROR(VLOOKUP(ROWS(BF$2:BF67),BD$2:BE$202,2,FALSE),"")</f>
        <v>IAC : I+C</v>
      </c>
      <c r="BG67">
        <f>IF(ISNUMBER(SEARCH(Hauls!$G$319,BH$2:BH$202)),MAX(BG$1:BG66)+1,0)</f>
        <v>66</v>
      </c>
      <c r="BH67" t="s">
        <v>3241</v>
      </c>
      <c r="BI67" t="str">
        <f>IFERROR(VLOOKUP(ROWS(BI$2:BI67),BG$2:BH$202,2,FALSE),"")</f>
        <v>IAC : I+C</v>
      </c>
      <c r="BJ67">
        <f>IF(ISNUMBER(SEARCH(Hauls!$G$320,BK$2:BK$202)),MAX(BJ$1:BJ66)+1,0)</f>
        <v>66</v>
      </c>
      <c r="BK67" t="s">
        <v>3241</v>
      </c>
      <c r="BL67" t="str">
        <f>IFERROR(VLOOKUP(ROWS(BL$2:BL67),BJ$2:BK$202,2,FALSE),"")</f>
        <v>IAC : I+C</v>
      </c>
      <c r="BM67">
        <f>IF(ISNUMBER(SEARCH(Hauls!$G$321,BN$2:BN$202)),MAX(BM$1:BM66)+1,0)</f>
        <v>66</v>
      </c>
      <c r="BN67" t="s">
        <v>3241</v>
      </c>
      <c r="BO67" t="str">
        <f>IFERROR(VLOOKUP(ROWS(BO$2:BO67),BM$2:BN$202,2,FALSE),"")</f>
        <v>IAC : I+C</v>
      </c>
      <c r="BP67">
        <f>IF(ISNUMBER(SEARCH(Hauls!$G$322,BQ$2:BQ$202)),MAX(BP$1:BP66)+1,0)</f>
        <v>66</v>
      </c>
      <c r="BQ67" t="s">
        <v>3241</v>
      </c>
      <c r="BR67" t="str">
        <f>IFERROR(VLOOKUP(ROWS(BR$2:BR67),BP$2:BQ$202,2,FALSE),"")</f>
        <v>IAC : I+C</v>
      </c>
      <c r="BS67">
        <f>IF(ISNUMBER(SEARCH(Hauls!$G$323,BT$2:BT$202)),MAX(BS$1:BS66)+1,0)</f>
        <v>66</v>
      </c>
      <c r="BT67" t="s">
        <v>3241</v>
      </c>
      <c r="BU67" t="str">
        <f>IFERROR(VLOOKUP(ROWS(BU$2:BU67),BS$2:BT$202,2,FALSE),"")</f>
        <v>IAC : I+C</v>
      </c>
      <c r="BV67">
        <f>IF(ISNUMBER(SEARCH(Hauls!$G$324,BW$2:BW$202)),MAX(BV$1:BV66)+1,0)</f>
        <v>66</v>
      </c>
      <c r="BW67" t="s">
        <v>3241</v>
      </c>
      <c r="BX67" t="str">
        <f>IFERROR(VLOOKUP(ROWS(BX$2:BX67),BV$2:BW$202,2,FALSE),"")</f>
        <v>IAC : I+C</v>
      </c>
      <c r="BY67">
        <f>IF(ISNUMBER(SEARCH(Hauls!$G$325,BZ$2:BZ$202)),MAX(BY$1:BY66)+1,0)</f>
        <v>66</v>
      </c>
      <c r="BZ67" t="s">
        <v>3241</v>
      </c>
      <c r="CA67" t="str">
        <f>IFERROR(VLOOKUP(ROWS(CA$2:CA67),BY$2:BZ$202,2,FALSE),"")</f>
        <v>IAC : I+C</v>
      </c>
      <c r="CB67">
        <f>IF(ISNUMBER(SEARCH(Hauls!$G$326,CC$2:CC$202)),MAX(CB$1:CB66)+1,0)</f>
        <v>66</v>
      </c>
      <c r="CC67" t="s">
        <v>3241</v>
      </c>
      <c r="CD67" t="str">
        <f>IFERROR(VLOOKUP(ROWS(CD$2:CD67),CB$2:CC$202,2,FALSE),"")</f>
        <v>IAC : I+C</v>
      </c>
      <c r="CE67">
        <f>IF(ISNUMBER(SEARCH(Hauls!$G$327,CF$2:CF$202)),MAX(CE$1:CE66)+1,0)</f>
        <v>66</v>
      </c>
      <c r="CF67" t="s">
        <v>3241</v>
      </c>
      <c r="CG67" t="str">
        <f>IFERROR(VLOOKUP(ROWS(CG$2:CG67),CE$2:CF$202,2,FALSE),"")</f>
        <v>IAC : I+C</v>
      </c>
      <c r="CH67">
        <f>IF(ISNUMBER(SEARCH(Hauls!$G$328,CI$2:CI$202)),MAX(CH$1:CH66)+1,0)</f>
        <v>66</v>
      </c>
      <c r="CI67" t="s">
        <v>3241</v>
      </c>
      <c r="CJ67" t="str">
        <f>IFERROR(VLOOKUP(ROWS(CJ$2:CJ67),CH$2:CI$202,2,FALSE),"")</f>
        <v>IAC : I+C</v>
      </c>
      <c r="CK67">
        <f>IF(ISNUMBER(SEARCH(Hauls!$G$329,CL$2:CL$202)),MAX(CK$1:CK66)+1,0)</f>
        <v>66</v>
      </c>
      <c r="CL67" t="s">
        <v>3241</v>
      </c>
      <c r="CM67" t="str">
        <f>IFERROR(VLOOKUP(ROWS(CM$2:CM67),CK$2:CL$202,2,FALSE),"")</f>
        <v>IAC : I+C</v>
      </c>
      <c r="CN67">
        <f>IF(ISNUMBER(SEARCH(Hauls!$G$330,CO$2:CO$202)),MAX(CN$1:CN66)+1,0)</f>
        <v>66</v>
      </c>
      <c r="CO67" t="s">
        <v>3241</v>
      </c>
      <c r="CP67" t="str">
        <f>IFERROR(VLOOKUP(ROWS(CP$2:CP67),CN$2:CO$202,2,FALSE),"")</f>
        <v>IAC : I+C</v>
      </c>
      <c r="CQ67">
        <f>IF(ISNUMBER(SEARCH(Hauls!$G$331,CR$2:CR$202)),MAX(CQ$1:CQ66)+1,0)</f>
        <v>66</v>
      </c>
      <c r="CR67" t="s">
        <v>3241</v>
      </c>
      <c r="CS67" t="str">
        <f>IFERROR(VLOOKUP(ROWS(CS$2:CS67),CQ$2:CR$202,2,FALSE),"")</f>
        <v>IAC : I+C</v>
      </c>
      <c r="CT67">
        <f>IF(ISNUMBER(SEARCH(Hauls!$G$332,CU$2:CU$202)),MAX(CT$1:CT66)+1,0)</f>
        <v>66</v>
      </c>
      <c r="CU67" t="s">
        <v>3241</v>
      </c>
      <c r="CV67" t="str">
        <f>IFERROR(VLOOKUP(ROWS(CV$2:CV67),CT$2:CU$202,2,FALSE),"")</f>
        <v>IAC : I+C</v>
      </c>
      <c r="CW67">
        <f>IF(ISNUMBER(SEARCH(Hauls!$G$333,CX$2:CX$202)),MAX(CW$1:CW66)+1,0)</f>
        <v>66</v>
      </c>
      <c r="CX67" t="s">
        <v>3241</v>
      </c>
      <c r="CY67" t="str">
        <f>IFERROR(VLOOKUP(ROWS(CY$2:CY67),CW$2:CX$202,2,FALSE),"")</f>
        <v>IAC : I+C</v>
      </c>
      <c r="CZ67">
        <f>IF(ISNUMBER(SEARCH(Hauls!$G$334,DA$2:DA$202)),MAX(CZ$1:CZ66)+1,0)</f>
        <v>66</v>
      </c>
      <c r="DA67" t="s">
        <v>3241</v>
      </c>
      <c r="DB67" t="str">
        <f>IFERROR(VLOOKUP(ROWS(DB$2:DB67),CZ$2:DA$202,2,FALSE),"")</f>
        <v>IAC : I+C</v>
      </c>
      <c r="DC67">
        <f>IF(ISNUMBER(SEARCH(Hauls!$G$335,DD$2:DD$202)),MAX(DC$1:DC66)+1,0)</f>
        <v>66</v>
      </c>
      <c r="DD67" t="s">
        <v>3241</v>
      </c>
      <c r="DE67" t="str">
        <f>IFERROR(VLOOKUP(ROWS(DE$2:DE67),DC$2:DD$202,2,FALSE),"")</f>
        <v>IAC : I+C</v>
      </c>
      <c r="DF67">
        <f>IF(ISNUMBER(SEARCH(Hauls!$G$336,DG$2:DG$202)),MAX(DF$1:DF66)+1,0)</f>
        <v>66</v>
      </c>
      <c r="DG67" t="s">
        <v>3241</v>
      </c>
      <c r="DH67" t="str">
        <f>IFERROR(VLOOKUP(ROWS(DH$2:DH67),DF$2:DG$202,2,FALSE),"")</f>
        <v>IAC : I+C</v>
      </c>
      <c r="DI67">
        <f>IF(ISNUMBER(SEARCH(Hauls!$G$337,DJ$2:DJ$202)),MAX(DI$1:DI66)+1,0)</f>
        <v>66</v>
      </c>
      <c r="DJ67" t="s">
        <v>3241</v>
      </c>
      <c r="DK67" t="str">
        <f>IFERROR(VLOOKUP(ROWS(DK$2:DK67),DI$2:DJ$202,2,FALSE),"")</f>
        <v>IAC : I+C</v>
      </c>
      <c r="DL67">
        <f>IF(ISNUMBER(SEARCH(Hauls!$G$338,DM$2:DM$202)),MAX(DL$1:DL66)+1,0)</f>
        <v>66</v>
      </c>
      <c r="DM67" t="s">
        <v>3241</v>
      </c>
      <c r="DN67" t="str">
        <f>IFERROR(VLOOKUP(ROWS(DN$2:DN67),DL$2:DM$202,2,FALSE),"")</f>
        <v>IAC : I+C</v>
      </c>
      <c r="DO67">
        <f>IF(ISNUMBER(SEARCH(Hauls!$G$339,DP$2:DP$202)),MAX(DO$1:DO66)+1,0)</f>
        <v>66</v>
      </c>
      <c r="DP67" t="s">
        <v>3241</v>
      </c>
      <c r="DQ67" t="str">
        <f>IFERROR(VLOOKUP(ROWS(DQ$2:DQ67),DO$2:DP$202,2,FALSE),"")</f>
        <v>IAC : I+C</v>
      </c>
      <c r="DR67">
        <f>IF(ISNUMBER(SEARCH(Hauls!$G$340,DS$2:DS$202)),MAX(DR$1:DR66)+1,0)</f>
        <v>66</v>
      </c>
      <c r="DS67" t="s">
        <v>3241</v>
      </c>
      <c r="DT67" t="str">
        <f>IFERROR(VLOOKUP(ROWS(DT$2:DT67),DR$2:DS$202,2,FALSE),"")</f>
        <v>IAC : I+C</v>
      </c>
      <c r="DU67">
        <f>IF(ISNUMBER(SEARCH(Hauls!$G$341,DV$2:DV$202)),MAX(DU$1:DU66)+1,0)</f>
        <v>66</v>
      </c>
      <c r="DV67" t="s">
        <v>3241</v>
      </c>
      <c r="DW67" t="str">
        <f>IFERROR(VLOOKUP(ROWS(DW$2:DW67),DU$2:DV$202,2,FALSE),"")</f>
        <v>IAC : I+C</v>
      </c>
      <c r="DX67">
        <f>IF(ISNUMBER(SEARCH(Hauls!$G$342,DY$2:DY$202)),MAX(DX$1:DX66)+1,0)</f>
        <v>66</v>
      </c>
      <c r="DY67" t="s">
        <v>3241</v>
      </c>
      <c r="DZ67" t="str">
        <f>IFERROR(VLOOKUP(ROWS(DZ$2:DZ67),DX$2:DY$202,2,FALSE),"")</f>
        <v>IAC : I+C</v>
      </c>
      <c r="EA67">
        <f>IF(ISNUMBER(SEARCH(Hauls!$G$343,EB$2:EB$202)),MAX(EA$1:EA66)+1,0)</f>
        <v>66</v>
      </c>
      <c r="EB67" t="s">
        <v>3241</v>
      </c>
      <c r="EC67" t="str">
        <f>IFERROR(VLOOKUP(ROWS(EC$2:EC67),EA$2:EB$202,2,FALSE),"")</f>
        <v>IAC : I+C</v>
      </c>
      <c r="ED67">
        <f>IF(ISNUMBER(SEARCH(Hauls!$G$344,EE$2:EE$202)),MAX(ED$1:ED66)+1,0)</f>
        <v>66</v>
      </c>
      <c r="EE67" t="s">
        <v>3241</v>
      </c>
      <c r="EF67" t="str">
        <f>IFERROR(VLOOKUP(ROWS(EF$2:EF67),ED$2:EE$202,2,FALSE),"")</f>
        <v>IAC : I+C</v>
      </c>
      <c r="EG67">
        <f>IF(ISNUMBER(SEARCH(Hauls!$G$345,EH$2:EH$202)),MAX(EG$1:EG66)+1,0)</f>
        <v>66</v>
      </c>
      <c r="EH67" t="s">
        <v>3241</v>
      </c>
      <c r="EI67" t="str">
        <f>IFERROR(VLOOKUP(ROWS(EI$2:EI67),EG$2:EH$202,2,FALSE),"")</f>
        <v>IAC : I+C</v>
      </c>
      <c r="EJ67">
        <f>IF(ISNUMBER(SEARCH(Hauls!$G$346,EK$2:EK$202)),MAX(EJ$1:EJ66)+1,0)</f>
        <v>66</v>
      </c>
      <c r="EK67" t="s">
        <v>3241</v>
      </c>
      <c r="EL67" t="str">
        <f>IFERROR(VLOOKUP(ROWS(EL$2:EL67),EJ$2:EK$202,2,FALSE),"")</f>
        <v>IAC : I+C</v>
      </c>
      <c r="EM67">
        <f>IF(ISNUMBER(SEARCH(Hauls!$G$347,EN$2:EN$202)),MAX(EM$1:EM66)+1,0)</f>
        <v>66</v>
      </c>
      <c r="EN67" t="s">
        <v>3241</v>
      </c>
      <c r="EO67" t="str">
        <f>IFERROR(VLOOKUP(ROWS(EO$2:EO67),EM$2:EN$202,2,FALSE),"")</f>
        <v>IAC : I+C</v>
      </c>
      <c r="EP67">
        <f>IF(ISNUMBER(SEARCH(Hauls!$G$348,EQ$2:EQ$202)),MAX(EP$1:EP66)+1,0)</f>
        <v>66</v>
      </c>
      <c r="EQ67" t="s">
        <v>3241</v>
      </c>
      <c r="ER67" t="str">
        <f>IFERROR(VLOOKUP(ROWS(ER$2:ER67),EP$2:EQ$202,2,FALSE),"")</f>
        <v>IAC : I+C</v>
      </c>
      <c r="ES67">
        <f>IF(ISNUMBER(SEARCH(Hauls!$G$349,ET$2:ET$202)),MAX(ES$1:ES66)+1,0)</f>
        <v>66</v>
      </c>
      <c r="ET67" t="s">
        <v>3241</v>
      </c>
      <c r="EU67" t="str">
        <f>IFERROR(VLOOKUP(ROWS(EU$2:EU67),ES$2:ET$202,2,FALSE),"")</f>
        <v>IAC : I+C</v>
      </c>
      <c r="EV67">
        <f>IF(ISNUMBER(SEARCH(Hauls!$G$350,EW$2:EW$202)),MAX(EV$1:EV66)+1,0)</f>
        <v>66</v>
      </c>
      <c r="EW67" t="s">
        <v>3241</v>
      </c>
      <c r="EX67" t="str">
        <f>IFERROR(VLOOKUP(ROWS(EX$2:EX67),EV$2:EW$202,2,FALSE),"")</f>
        <v>IAC : I+C</v>
      </c>
      <c r="EY67">
        <f>IF(ISNUMBER(SEARCH(Hauls!$G$351,EZ$2:EZ$202)),MAX(EY$1:EY66)+1,0)</f>
        <v>66</v>
      </c>
      <c r="EZ67" t="s">
        <v>3241</v>
      </c>
      <c r="FA67" t="str">
        <f>IFERROR(VLOOKUP(ROWS(FA$2:FA67),EY$2:EZ$202,2,FALSE),"")</f>
        <v>IAC : I+C</v>
      </c>
      <c r="FB67">
        <f>IF(ISNUMBER(SEARCH(Hauls!$G$352,FC$2:FC$202)),MAX(FB$1:FB66)+1,0)</f>
        <v>66</v>
      </c>
      <c r="FC67" t="s">
        <v>3241</v>
      </c>
      <c r="FD67" t="str">
        <f>IFERROR(VLOOKUP(ROWS(FD$2:FD67),FB$2:FC$202,2,FALSE),"")</f>
        <v>IAC : I+C</v>
      </c>
      <c r="FE67">
        <f>IF(ISNUMBER(SEARCH(Hauls!$G$353,FF$2:FF$202)),MAX(FE$1:FE66)+1,0)</f>
        <v>66</v>
      </c>
      <c r="FF67" t="s">
        <v>3241</v>
      </c>
      <c r="FG67" t="str">
        <f>IFERROR(VLOOKUP(ROWS(FG$2:FG67),FE$2:FF$202,2,FALSE),"")</f>
        <v>IAC : I+C</v>
      </c>
      <c r="FH67">
        <f>IF(ISNUMBER(SEARCH(Hauls!$G$354,FI$2:FI$202)),MAX(FH$1:FH66)+1,0)</f>
        <v>66</v>
      </c>
      <c r="FI67" t="s">
        <v>3241</v>
      </c>
      <c r="FJ67" t="str">
        <f>IFERROR(VLOOKUP(ROWS(FJ$2:FJ67),FH$2:FI$202,2,FALSE),"")</f>
        <v>IAC : I+C</v>
      </c>
      <c r="FK67">
        <f>IF(ISNUMBER(SEARCH(Hauls!$G$355,FL$2:FL$202)),MAX(FK$1:FK66)+1,0)</f>
        <v>66</v>
      </c>
      <c r="FL67" t="s">
        <v>3241</v>
      </c>
      <c r="FM67" t="str">
        <f>IFERROR(VLOOKUP(ROWS(FM$2:FM67),FK$2:FL$202,2,FALSE),"")</f>
        <v>IAC : I+C</v>
      </c>
      <c r="FN67">
        <f>IF(ISNUMBER(SEARCH(Hauls!$G$356,FO$2:FO$202)),MAX(FN$1:FN66)+1,0)</f>
        <v>66</v>
      </c>
      <c r="FO67" t="s">
        <v>3241</v>
      </c>
      <c r="FP67" t="str">
        <f>IFERROR(VLOOKUP(ROWS(FP$2:FP67),FN$2:FO$202,2,FALSE),"")</f>
        <v>IAC : I+C</v>
      </c>
      <c r="FQ67">
        <f>IF(ISNUMBER(SEARCH(Hauls!$G$357,FR$2:FR$202)),MAX(FQ$1:FQ66)+1,0)</f>
        <v>66</v>
      </c>
      <c r="FR67" t="s">
        <v>3241</v>
      </c>
      <c r="FS67" t="str">
        <f>IFERROR(VLOOKUP(ROWS(FS$2:FS67),FQ$2:FR$202,2,FALSE),"")</f>
        <v>IAC : I+C</v>
      </c>
      <c r="FT67">
        <f>IF(ISNUMBER(SEARCH(Hauls!$G$358,FU$2:FU$202)),MAX(FT$1:FT66)+1,0)</f>
        <v>66</v>
      </c>
      <c r="FU67" t="s">
        <v>3241</v>
      </c>
      <c r="FV67" t="str">
        <f>IFERROR(VLOOKUP(ROWS(FV$2:FV67),FT$2:FU$202,2,FALSE),"")</f>
        <v>IAC : I+C</v>
      </c>
      <c r="FW67">
        <f>IF(ISNUMBER(SEARCH(Hauls!$G$359,FX$2:FX$202)),MAX(FW$1:FW66)+1,0)</f>
        <v>66</v>
      </c>
      <c r="FX67" t="s">
        <v>3241</v>
      </c>
      <c r="FY67" t="str">
        <f>IFERROR(VLOOKUP(ROWS(FY$2:FY67),FW$2:FX$202,2,FALSE),"")</f>
        <v>IAC : I+C</v>
      </c>
      <c r="FZ67">
        <f>IF(ISNUMBER(SEARCH(Hauls!$G$360,GA$2:GA$202)),MAX(FZ$1:FZ66)+1,0)</f>
        <v>66</v>
      </c>
      <c r="GA67" t="s">
        <v>3241</v>
      </c>
      <c r="GB67" t="str">
        <f>IFERROR(VLOOKUP(ROWS(GB$2:GB67),FZ$2:GA$202,2,FALSE),"")</f>
        <v>IAC : I+C</v>
      </c>
      <c r="GC67">
        <f>IF(ISNUMBER(SEARCH(Hauls!$G$361,GD$2:GD$202)),MAX(GC$1:GC66)+1,0)</f>
        <v>66</v>
      </c>
      <c r="GD67" t="s">
        <v>3241</v>
      </c>
      <c r="GE67" t="str">
        <f>IFERROR(VLOOKUP(ROWS(GE$2:GE67),GC$2:GD$202,2,FALSE),"")</f>
        <v>IAC : I+C</v>
      </c>
      <c r="GF67">
        <f>IF(ISNUMBER(SEARCH(Hauls!$G$362,GG$2:GG$202)),MAX(GF$1:GF66)+1,0)</f>
        <v>66</v>
      </c>
      <c r="GG67" t="s">
        <v>3241</v>
      </c>
      <c r="GH67" t="str">
        <f>IFERROR(VLOOKUP(ROWS(GH$2:GH67),GF$2:GG$202,2,FALSE),"")</f>
        <v>IAC : I+C</v>
      </c>
      <c r="GI67">
        <f>IF(ISNUMBER(SEARCH(Hauls!$G$363,GJ$2:GJ$202)),MAX(GI$1:GI66)+1,0)</f>
        <v>66</v>
      </c>
      <c r="GJ67" t="s">
        <v>3241</v>
      </c>
      <c r="GK67" t="str">
        <f>IFERROR(VLOOKUP(ROWS(GK$2:GK67),GI$2:GJ$202,2,FALSE),"")</f>
        <v>IAC : I+C</v>
      </c>
      <c r="GL67">
        <f>IF(ISNUMBER(SEARCH(Hauls!$G$364,GM$2:GM$202)),MAX(GL$1:GL66)+1,0)</f>
        <v>66</v>
      </c>
      <c r="GM67" t="s">
        <v>3241</v>
      </c>
      <c r="GN67" t="str">
        <f>IFERROR(VLOOKUP(ROWS(GN$2:GN67),GL$2:GM$202,2,FALSE),"")</f>
        <v>IAC : I+C</v>
      </c>
      <c r="GO67">
        <f>IF(ISNUMBER(SEARCH(Hauls!$G$365,GP$2:GP$202)),MAX(GO$1:GO66)+1,0)</f>
        <v>66</v>
      </c>
      <c r="GP67" t="s">
        <v>3241</v>
      </c>
      <c r="GQ67" t="str">
        <f>IFERROR(VLOOKUP(ROWS(GQ$2:GQ67),GO$2:GP$202,2,FALSE),"")</f>
        <v>IAC : I+C</v>
      </c>
      <c r="GR67">
        <f>IF(ISNUMBER(SEARCH(Hauls!$G$366,GS$2:GS$202)),MAX(GR$1:GR66)+1,0)</f>
        <v>66</v>
      </c>
      <c r="GS67" t="s">
        <v>3241</v>
      </c>
      <c r="GT67" t="str">
        <f>IFERROR(VLOOKUP(ROWS(GT$2:GT67),GR$2:GS$202,2,FALSE),"")</f>
        <v>IAC : I+C</v>
      </c>
      <c r="GU67">
        <f>IF(ISNUMBER(SEARCH(Hauls!$G$366,GV$2:GV$202)),MAX(GU$1:GU66)+1,0)</f>
        <v>66</v>
      </c>
      <c r="GV67" t="s">
        <v>3241</v>
      </c>
      <c r="GW67" t="str">
        <f>IFERROR(VLOOKUP(ROWS(GW$2:GW67),GU$2:GV$202,2,FALSE),"")</f>
        <v>IAC : I+C</v>
      </c>
      <c r="GX67">
        <f>IF(ISNUMBER(SEARCH(Hauls!$G$368,GY$2:GY$202)),MAX(GX$1:GX66)+1,0)</f>
        <v>66</v>
      </c>
      <c r="GY67" t="s">
        <v>3241</v>
      </c>
      <c r="GZ67" t="str">
        <f>IFERROR(VLOOKUP(ROWS(GZ$2:GZ67),GX$2:GY$202,2,FALSE),"")</f>
        <v>IAC : I+C</v>
      </c>
      <c r="HA67">
        <f>IF(ISNUMBER(SEARCH(Hauls!$G$369,HB$2:HB$202)),MAX(HA$1:HA66)+1,0)</f>
        <v>66</v>
      </c>
      <c r="HB67" t="s">
        <v>3241</v>
      </c>
      <c r="HC67" t="str">
        <f>IFERROR(VLOOKUP(ROWS(HC$2:HC67),HA$2:HB$202,2,FALSE),"")</f>
        <v>IAC : I+C</v>
      </c>
      <c r="HD67">
        <f>IF(ISNUMBER(SEARCH(Hauls!$G$370,HE$2:HE$202)),MAX(HD$1:HD66)+1,0)</f>
        <v>66</v>
      </c>
      <c r="HE67" t="s">
        <v>3241</v>
      </c>
      <c r="HF67" t="str">
        <f>IFERROR(VLOOKUP(ROWS(HF$2:HF67),HD$2:HE$202,2,FALSE),"")</f>
        <v>IAC : I+C</v>
      </c>
      <c r="HG67">
        <f>IF(ISNUMBER(SEARCH(Hauls!$G$371,HH$2:HH$202)),MAX(HG$1:HG66)+1,0)</f>
        <v>66</v>
      </c>
      <c r="HH67" t="s">
        <v>3241</v>
      </c>
      <c r="HI67" t="str">
        <f>IFERROR(VLOOKUP(ROWS(HI$2:HI67),HG$2:HH$202,2,FALSE),"")</f>
        <v>IAC : I+C</v>
      </c>
      <c r="HJ67">
        <f>IF(ISNUMBER(SEARCH(Hauls!$G$372,HK$2:HK$202)),MAX(HJ$1:HJ66)+1,0)</f>
        <v>66</v>
      </c>
      <c r="HK67" t="s">
        <v>3241</v>
      </c>
      <c r="HL67" t="str">
        <f>IFERROR(VLOOKUP(ROWS(HL$2:HL67),HJ$2:HK$202,2,FALSE),"")</f>
        <v>IAC : I+C</v>
      </c>
      <c r="HM67">
        <f>IF(ISNUMBER(SEARCH(Hauls!$G$373,HN$2:HN$202)),MAX(HM$1:HM66)+1,0)</f>
        <v>66</v>
      </c>
      <c r="HN67" t="s">
        <v>3241</v>
      </c>
      <c r="HO67" t="str">
        <f>IFERROR(VLOOKUP(ROWS(HO$2:HO67),HM$2:HN$202,2,FALSE),"")</f>
        <v>IAC : I+C</v>
      </c>
      <c r="HP67">
        <f>IF(ISNUMBER(SEARCH(Hauls!$G$374,HQ$2:HQ$202)),MAX(HP$1:HP66)+1,0)</f>
        <v>66</v>
      </c>
      <c r="HQ67" t="s">
        <v>3241</v>
      </c>
      <c r="HR67" t="str">
        <f>IFERROR(VLOOKUP(ROWS(HR$2:HR67),HP$2:HQ$202,2,FALSE),"")</f>
        <v>IAC : I+C</v>
      </c>
      <c r="HS67">
        <f>IF(ISNUMBER(SEARCH(Hauls!$G$375,HT$2:HT$202)),MAX(HS$1:HS66)+1,0)</f>
        <v>66</v>
      </c>
      <c r="HT67" t="s">
        <v>3241</v>
      </c>
      <c r="HU67" t="str">
        <f>IFERROR(VLOOKUP(ROWS(HU$2:HU67),HS$2:HT$202,2,FALSE),"")</f>
        <v>IAC : I+C</v>
      </c>
      <c r="HV67">
        <f>IF(ISNUMBER(SEARCH(Hauls!$G$376,HW$2:HW$202)),MAX(HV$1:HV66)+1,0)</f>
        <v>66</v>
      </c>
      <c r="HW67" t="s">
        <v>3241</v>
      </c>
      <c r="HX67" t="str">
        <f>IFERROR(VLOOKUP(ROWS(HX$2:HX67),HV$2:HW$202,2,FALSE),"")</f>
        <v>IAC : I+C</v>
      </c>
      <c r="HY67">
        <f>IF(ISNUMBER(SEARCH(Hauls!$G$377,HZ$2:HZ$202)),MAX(HY$1:HY66)+1,0)</f>
        <v>66</v>
      </c>
      <c r="HZ67" t="s">
        <v>3241</v>
      </c>
      <c r="IA67" t="str">
        <f>IFERROR(VLOOKUP(ROWS(IA$2:IA67),HY$2:HZ$202,2,FALSE),"")</f>
        <v>IAC : I+C</v>
      </c>
      <c r="IB67">
        <f>IF(ISNUMBER(SEARCH(Hauls!$G$378,IC$2:IC$202)),MAX(IB$1:IB66)+1,0)</f>
        <v>66</v>
      </c>
      <c r="IC67" t="s">
        <v>3241</v>
      </c>
      <c r="ID67" t="str">
        <f>IFERROR(VLOOKUP(ROWS(ID$2:ID67),IB$2:IC$202,2,FALSE),"")</f>
        <v>IAC : I+C</v>
      </c>
      <c r="IE67">
        <f>IF(ISNUMBER(SEARCH(Hauls!$G$379,IF$2:IF$202)),MAX(IE$1:IE66)+1,0)</f>
        <v>66</v>
      </c>
      <c r="IF67" t="s">
        <v>3241</v>
      </c>
      <c r="IG67" t="str">
        <f>IFERROR(VLOOKUP(ROWS(IG$2:IG67),IE$2:IF$202,2,FALSE),"")</f>
        <v>IAC : I+C</v>
      </c>
      <c r="IH67">
        <f>IF(ISNUMBER(SEARCH(Hauls!$G$380,II$2:II$202)),MAX(IH$1:IH66)+1,0)</f>
        <v>66</v>
      </c>
      <c r="II67" t="s">
        <v>3241</v>
      </c>
      <c r="IJ67" t="str">
        <f>IFERROR(VLOOKUP(ROWS(IJ$2:IJ67),IH$2:II$202,2,FALSE),"")</f>
        <v>IAC : I+C</v>
      </c>
      <c r="IK67">
        <f>IF(ISNUMBER(SEARCH(Hauls!$G$381,IL$2:IL$202)),MAX(IK$1:IK66)+1,0)</f>
        <v>66</v>
      </c>
      <c r="IL67" t="s">
        <v>3241</v>
      </c>
      <c r="IM67" t="str">
        <f>IFERROR(VLOOKUP(ROWS(IM$2:IM67),IK$2:IL$202,2,FALSE),"")</f>
        <v>IAC : I+C</v>
      </c>
      <c r="IN67">
        <f>IF(ISNUMBER(SEARCH(Hauls!$G$382,IO$2:IO$202)),MAX(IN$1:IN66)+1,0)</f>
        <v>66</v>
      </c>
      <c r="IO67" t="s">
        <v>3241</v>
      </c>
      <c r="IP67" t="str">
        <f>IFERROR(VLOOKUP(ROWS(IP$2:IP67),IN$2:IO$202,2,FALSE),"")</f>
        <v>IAC : I+C</v>
      </c>
      <c r="IQ67">
        <f>IF(ISNUMBER(SEARCH(Hauls!$G$383,IR$2:IR$202)),MAX(IQ$1:IQ66)+1,0)</f>
        <v>66</v>
      </c>
      <c r="IR67" t="s">
        <v>3241</v>
      </c>
      <c r="IS67" t="str">
        <f>IFERROR(VLOOKUP(ROWS(IS$2:IS67),IQ$2:IR$202,2,FALSE),"")</f>
        <v>IAC : I+C</v>
      </c>
      <c r="IT67">
        <f>IF(ISNUMBER(SEARCH(Hauls!$G$384,IU$2:IU$202)),MAX(IT$1:IT66)+1,0)</f>
        <v>66</v>
      </c>
      <c r="IU67" t="s">
        <v>3241</v>
      </c>
      <c r="IV67" t="str">
        <f>IFERROR(VLOOKUP(ROWS(IV$2:IV67),IT$2:IU$202,2,FALSE),"")</f>
        <v>IAC : I+C</v>
      </c>
      <c r="IW67">
        <f>IF(ISNUMBER(SEARCH(Hauls!$G$385,IX$2:IX$202)),MAX(IW$1:IW66)+1,0)</f>
        <v>66</v>
      </c>
      <c r="IX67" t="s">
        <v>3241</v>
      </c>
      <c r="IY67" t="str">
        <f>IFERROR(VLOOKUP(ROWS(IY$2:IY67),IW$2:IX$202,2,FALSE),"")</f>
        <v>IAC : I+C</v>
      </c>
      <c r="IZ67">
        <f>IF(ISNUMBER(SEARCH(Hauls!$G$386,JA$2:JA$202)),MAX(IZ$1:IZ66)+1,0)</f>
        <v>66</v>
      </c>
      <c r="JA67" t="s">
        <v>3241</v>
      </c>
      <c r="JB67" t="str">
        <f>IFERROR(VLOOKUP(ROWS(JB$2:JB67),IZ$2:JA$202,2,FALSE),"")</f>
        <v>IAC : I+C</v>
      </c>
      <c r="JC67">
        <f>IF(ISNUMBER(SEARCH(Hauls!$G$387,JD$2:JD$202)),MAX(JC$1:JC66)+1,0)</f>
        <v>66</v>
      </c>
      <c r="JD67" t="s">
        <v>3241</v>
      </c>
      <c r="JE67" t="str">
        <f>IFERROR(VLOOKUP(ROWS(JE$2:JE67),JC$2:JD$202,2,FALSE),"")</f>
        <v>IAC : I+C</v>
      </c>
      <c r="JF67">
        <f>IF(ISNUMBER(SEARCH(Hauls!$G$388,JG$2:JG$202)),MAX(JF$1:JF66)+1,0)</f>
        <v>66</v>
      </c>
      <c r="JG67" t="s">
        <v>3241</v>
      </c>
      <c r="JH67" t="str">
        <f>IFERROR(VLOOKUP(ROWS(JH$2:JH67),JF$2:JG$202,2,FALSE),"")</f>
        <v>IAC : I+C</v>
      </c>
      <c r="JI67">
        <f>IF(ISNUMBER(SEARCH(Hauls!$G$389,JJ$2:JJ$202)),MAX(JI$1:JI66)+1,0)</f>
        <v>66</v>
      </c>
      <c r="JJ67" t="s">
        <v>3241</v>
      </c>
      <c r="JK67" t="str">
        <f>IFERROR(VLOOKUP(ROWS(JK$2:JK67),JI$2:JJ$202,2,FALSE),"")</f>
        <v>IAC : I+C</v>
      </c>
      <c r="JL67">
        <f>IF(ISNUMBER(SEARCH(Hauls!$G$390,JM$2:JM$202)),MAX(JL$1:JL66)+1,0)</f>
        <v>66</v>
      </c>
      <c r="JM67" t="s">
        <v>3241</v>
      </c>
      <c r="JN67" t="str">
        <f>IFERROR(VLOOKUP(ROWS(JN$2:JN67),JL$2:JM$202,2,FALSE),"")</f>
        <v>IAC : I+C</v>
      </c>
      <c r="JO67">
        <f>IF(ISNUMBER(SEARCH(Hauls!$G$391,JP$2:JP$202)),MAX(JO$1:JO66)+1,0)</f>
        <v>66</v>
      </c>
      <c r="JP67" t="s">
        <v>3241</v>
      </c>
      <c r="JQ67" t="str">
        <f>IFERROR(VLOOKUP(ROWS(JQ$2:JQ67),JO$2:JP$202,2,FALSE),"")</f>
        <v>IAC : I+C</v>
      </c>
      <c r="JR67">
        <f>IF(ISNUMBER(SEARCH(Hauls!$G$392,JS$2:JS$202)),MAX(JR$1:JR66)+1,0)</f>
        <v>66</v>
      </c>
      <c r="JS67" t="s">
        <v>3241</v>
      </c>
      <c r="JT67" t="str">
        <f>IFERROR(VLOOKUP(ROWS(JT$2:JT67),JR$2:JS$202,2,FALSE),"")</f>
        <v>IAC : I+C</v>
      </c>
      <c r="JU67">
        <f>IF(ISNUMBER(SEARCH(Hauls!$G$393,JV$2:JV$202)),MAX(JU$1:JU66)+1,0)</f>
        <v>66</v>
      </c>
      <c r="JV67" t="s">
        <v>3241</v>
      </c>
      <c r="JW67" t="str">
        <f>IFERROR(VLOOKUP(ROWS(JW$2:JW67),JU$2:JV$202,2,FALSE),"")</f>
        <v>IAC : I+C</v>
      </c>
      <c r="JX67">
        <f>IF(ISNUMBER(SEARCH(Hauls!$G$394,JY$2:JY$202)),MAX(JX$1:JX66)+1,0)</f>
        <v>66</v>
      </c>
      <c r="JY67" t="s">
        <v>3241</v>
      </c>
      <c r="JZ67" t="str">
        <f>IFERROR(VLOOKUP(ROWS(JZ$2:JZ67),JX$2:JY$202,2,FALSE),"")</f>
        <v>IAC : I+C</v>
      </c>
      <c r="KA67">
        <f>IF(ISNUMBER(SEARCH(Hauls!$G$395,KB$2:KB$202)),MAX(KA$1:KA66)+1,0)</f>
        <v>66</v>
      </c>
      <c r="KB67" t="s">
        <v>3241</v>
      </c>
      <c r="KC67" t="str">
        <f>IFERROR(VLOOKUP(ROWS(KC$2:KC67),KA$2:KB$202,2,FALSE),"")</f>
        <v>IAC : I+C</v>
      </c>
      <c r="KD67">
        <f>IF(ISNUMBER(SEARCH(Hauls!$G$396,KE$2:KE$202)),MAX(KD$1:KD66)+1,0)</f>
        <v>66</v>
      </c>
      <c r="KE67" t="s">
        <v>3241</v>
      </c>
      <c r="KF67" t="str">
        <f>IFERROR(VLOOKUP(ROWS(KF$2:KF67),KD$2:KE$202,2,FALSE),"")</f>
        <v>IAC : I+C</v>
      </c>
      <c r="KG67">
        <f>IF(ISNUMBER(SEARCH(Hauls!$G$397,KH$2:KH$202)),MAX(KG$1:KG66)+1,0)</f>
        <v>66</v>
      </c>
      <c r="KH67" t="s">
        <v>3241</v>
      </c>
      <c r="KI67" t="str">
        <f>IFERROR(VLOOKUP(ROWS(KI$2:KI67),KG$2:KH$202,2,FALSE),"")</f>
        <v>IAC : I+C</v>
      </c>
      <c r="KJ67">
        <f>IF(ISNUMBER(SEARCH(Hauls!$G$398,KK$2:KK$202)),MAX(KJ$1:KJ66)+1,0)</f>
        <v>66</v>
      </c>
      <c r="KK67" t="s">
        <v>3241</v>
      </c>
      <c r="KL67" t="str">
        <f>IFERROR(VLOOKUP(ROWS(KL$2:KL67),KJ$2:KK$202,2,FALSE),"")</f>
        <v>IAC : I+C</v>
      </c>
      <c r="KM67">
        <f>IF(ISNUMBER(SEARCH(Hauls!$G$399,KN$2:KN$202)),MAX(KM$1:KM66)+1,0)</f>
        <v>66</v>
      </c>
      <c r="KN67" t="s">
        <v>3241</v>
      </c>
      <c r="KO67" t="str">
        <f>IFERROR(VLOOKUP(ROWS(KO$2:KO67),KM$2:KN$202,2,FALSE),"")</f>
        <v>IAC : I+C</v>
      </c>
      <c r="KP67">
        <f>IF(ISNUMBER(SEARCH(Hauls!$G$400,KQ$2:KQ$202)),MAX(KP$1:KP66)+1,0)</f>
        <v>66</v>
      </c>
      <c r="KQ67" t="s">
        <v>3241</v>
      </c>
      <c r="KR67" t="str">
        <f>IFERROR(VLOOKUP(ROWS(KR$2:KR67),KP$2:KQ$202,2,FALSE),"")</f>
        <v>IAC : I+C</v>
      </c>
    </row>
    <row r="68" spans="1:304" x14ac:dyDescent="0.25">
      <c r="A68" t="s">
        <v>2619</v>
      </c>
      <c r="B68" t="s">
        <v>2620</v>
      </c>
      <c r="C68" t="s">
        <v>625</v>
      </c>
      <c r="D68" t="str">
        <f t="shared" si="1"/>
        <v>IAF : I+F</v>
      </c>
      <c r="E68">
        <f>IF(ISNUMBER(SEARCH(Hauls!$G$301,$F$2:$F$202)),MAX($E$1:E67)+1,0)</f>
        <v>67</v>
      </c>
      <c r="F68" t="s">
        <v>3242</v>
      </c>
      <c r="G68" t="str">
        <f>IFERROR(VLOOKUP(ROWS($G$2:G68),$E$2:$F$202,2,FALSE),"")</f>
        <v>IAF : I+F</v>
      </c>
      <c r="H68">
        <f>IF(ISNUMBER(SEARCH(Hauls!$G$302,I$2:I$202)),MAX(H$1:H67)+1,0)</f>
        <v>67</v>
      </c>
      <c r="I68" t="s">
        <v>3242</v>
      </c>
      <c r="J68" t="str">
        <f>IFERROR(VLOOKUP(ROWS(J$2:J68),H$2:I$202,2,FALSE),"")</f>
        <v>IAF : I+F</v>
      </c>
      <c r="K68">
        <f>IF(ISNUMBER(SEARCH(Hauls!$G$303,L$2:L$202)),MAX(K$1:K67)+1,0)</f>
        <v>67</v>
      </c>
      <c r="L68" t="s">
        <v>3242</v>
      </c>
      <c r="M68" t="str">
        <f>IFERROR(VLOOKUP(ROWS(M$2:M68),K$2:L$202,2,FALSE),"")</f>
        <v>IAF : I+F</v>
      </c>
      <c r="N68">
        <f>IF(ISNUMBER(SEARCH(Hauls!$G$304,O$2:O$202)),MAX(N$1:N67)+1,0)</f>
        <v>67</v>
      </c>
      <c r="O68" t="s">
        <v>3242</v>
      </c>
      <c r="P68" t="str">
        <f>IFERROR(VLOOKUP(ROWS(P$2:P68),N$2:O$202,2,FALSE),"")</f>
        <v>IAF : I+F</v>
      </c>
      <c r="Q68">
        <f>IF(ISNUMBER(SEARCH(Hauls!$G$305,R$2:R$202)),MAX(Q$1:Q67)+1,0)</f>
        <v>67</v>
      </c>
      <c r="R68" t="s">
        <v>3242</v>
      </c>
      <c r="S68" t="str">
        <f>IFERROR(VLOOKUP(ROWS(S$2:S68),Q$2:R$202,2,FALSE),"")</f>
        <v>IAF : I+F</v>
      </c>
      <c r="T68">
        <f>IF(ISNUMBER(SEARCH(Hauls!$G$306,U$2:U$202)),MAX(T$1:T67)+1,0)</f>
        <v>67</v>
      </c>
      <c r="U68" t="s">
        <v>3242</v>
      </c>
      <c r="V68" t="str">
        <f>IFERROR(VLOOKUP(ROWS(V$2:V68),T$2:U$202,2,FALSE),"")</f>
        <v>IAF : I+F</v>
      </c>
      <c r="W68">
        <f>IF(ISNUMBER(SEARCH(Hauls!$G$307,X$2:X$202)),MAX(W$1:W67)+1,0)</f>
        <v>67</v>
      </c>
      <c r="X68" t="s">
        <v>3242</v>
      </c>
      <c r="Y68" t="str">
        <f>IFERROR(VLOOKUP(ROWS(Y$2:Y68),W$2:X$202,2,FALSE),"")</f>
        <v>IAF : I+F</v>
      </c>
      <c r="Z68">
        <f>IF(ISNUMBER(SEARCH(Hauls!$G$308,AA$2:AA$202)),MAX(Z$1:Z67)+1,0)</f>
        <v>67</v>
      </c>
      <c r="AA68" t="s">
        <v>3242</v>
      </c>
      <c r="AB68" t="str">
        <f>IFERROR(VLOOKUP(ROWS(AB$2:AB68),Z$2:AA$202,2,FALSE),"")</f>
        <v>IAF : I+F</v>
      </c>
      <c r="AC68">
        <f>IF(ISNUMBER(SEARCH(Hauls!$G$309,AD$2:AD$202)),MAX(AC$1:AC67)+1,0)</f>
        <v>67</v>
      </c>
      <c r="AD68" t="s">
        <v>3242</v>
      </c>
      <c r="AE68" t="str">
        <f>IFERROR(VLOOKUP(ROWS(AE$2:AE68),AC$2:AD$202,2,FALSE),"")</f>
        <v>IAF : I+F</v>
      </c>
      <c r="AF68">
        <f>IF(ISNUMBER(SEARCH(Hauls!$G$310,AG$2:AG$202)),MAX(AF$1:AF67)+1,0)</f>
        <v>67</v>
      </c>
      <c r="AG68" t="s">
        <v>3242</v>
      </c>
      <c r="AH68" t="str">
        <f>IFERROR(VLOOKUP(ROWS(AH$2:AH68),AF$2:AG$202,2,FALSE),"")</f>
        <v>IAF : I+F</v>
      </c>
      <c r="AI68">
        <f>IF(ISNUMBER(SEARCH(Hauls!$G$311,AJ$2:AJ$202)),MAX(AI$1:AI67)+1,0)</f>
        <v>67</v>
      </c>
      <c r="AJ68" t="s">
        <v>3242</v>
      </c>
      <c r="AK68" t="str">
        <f>IFERROR(VLOOKUP(ROWS(AK$2:AK68),AI$2:AJ$202,2,FALSE),"")</f>
        <v>IAF : I+F</v>
      </c>
      <c r="AL68">
        <f>IF(ISNUMBER(SEARCH(Hauls!$G$312,AM$2:AM$202)),MAX(AL$1:AL67)+1,0)</f>
        <v>67</v>
      </c>
      <c r="AM68" t="s">
        <v>3242</v>
      </c>
      <c r="AN68" t="str">
        <f>IFERROR(VLOOKUP(ROWS(AN$2:AN68),AL$2:AM$202,2,FALSE),"")</f>
        <v>IAF : I+F</v>
      </c>
      <c r="AO68">
        <f>IF(ISNUMBER(SEARCH(Hauls!$G$313,AP$2:AP$202)),MAX(AO$1:AO67)+1,0)</f>
        <v>67</v>
      </c>
      <c r="AP68" t="s">
        <v>3242</v>
      </c>
      <c r="AQ68" t="str">
        <f>IFERROR(VLOOKUP(ROWS(AQ$2:AQ68),AO$2:AP$202,2,FALSE),"")</f>
        <v>IAF : I+F</v>
      </c>
      <c r="AR68">
        <f>IF(ISNUMBER(SEARCH(Hauls!$G$314,AS$2:AS$202)),MAX(AR$1:AR67)+1,0)</f>
        <v>67</v>
      </c>
      <c r="AS68" t="s">
        <v>3242</v>
      </c>
      <c r="AT68" t="str">
        <f>IFERROR(VLOOKUP(ROWS(AT$2:AT68),AR$2:AS$202,2,FALSE),"")</f>
        <v>IAF : I+F</v>
      </c>
      <c r="AU68">
        <f>IF(ISNUMBER(SEARCH(Hauls!$G$315,AV$2:AV$202)),MAX(AU$1:AU67)+1,0)</f>
        <v>67</v>
      </c>
      <c r="AV68" t="s">
        <v>3242</v>
      </c>
      <c r="AW68" t="str">
        <f>IFERROR(VLOOKUP(ROWS(AW$2:AW68),AU$2:AV$202,2,FALSE),"")</f>
        <v>IAF : I+F</v>
      </c>
      <c r="AX68">
        <f>IF(ISNUMBER(SEARCH(Hauls!$G$316,AY$2:AY$202)),MAX(AX$1:AX67)+1,0)</f>
        <v>67</v>
      </c>
      <c r="AY68" t="s">
        <v>3242</v>
      </c>
      <c r="AZ68" t="str">
        <f>IFERROR(VLOOKUP(ROWS(AZ$2:AZ68),AX$2:AY$202,2,FALSE),"")</f>
        <v>IAF : I+F</v>
      </c>
      <c r="BA68">
        <f>IF(ISNUMBER(SEARCH(Hauls!$G$317,BB$2:BB$202)),MAX(BA$1:BA67)+1,0)</f>
        <v>67</v>
      </c>
      <c r="BB68" t="s">
        <v>3242</v>
      </c>
      <c r="BC68" t="str">
        <f>IFERROR(VLOOKUP(ROWS(BC$2:BC68),BA$2:BB$202,2,FALSE),"")</f>
        <v>IAF : I+F</v>
      </c>
      <c r="BD68">
        <f>IF(ISNUMBER(SEARCH(Hauls!$G$318,BE$2:BE$202)),MAX(BD$1:BD67)+1,0)</f>
        <v>67</v>
      </c>
      <c r="BE68" t="s">
        <v>3242</v>
      </c>
      <c r="BF68" t="str">
        <f>IFERROR(VLOOKUP(ROWS(BF$2:BF68),BD$2:BE$202,2,FALSE),"")</f>
        <v>IAF : I+F</v>
      </c>
      <c r="BG68">
        <f>IF(ISNUMBER(SEARCH(Hauls!$G$319,BH$2:BH$202)),MAX(BG$1:BG67)+1,0)</f>
        <v>67</v>
      </c>
      <c r="BH68" t="s">
        <v>3242</v>
      </c>
      <c r="BI68" t="str">
        <f>IFERROR(VLOOKUP(ROWS(BI$2:BI68),BG$2:BH$202,2,FALSE),"")</f>
        <v>IAF : I+F</v>
      </c>
      <c r="BJ68">
        <f>IF(ISNUMBER(SEARCH(Hauls!$G$320,BK$2:BK$202)),MAX(BJ$1:BJ67)+1,0)</f>
        <v>67</v>
      </c>
      <c r="BK68" t="s">
        <v>3242</v>
      </c>
      <c r="BL68" t="str">
        <f>IFERROR(VLOOKUP(ROWS(BL$2:BL68),BJ$2:BK$202,2,FALSE),"")</f>
        <v>IAF : I+F</v>
      </c>
      <c r="BM68">
        <f>IF(ISNUMBER(SEARCH(Hauls!$G$321,BN$2:BN$202)),MAX(BM$1:BM67)+1,0)</f>
        <v>67</v>
      </c>
      <c r="BN68" t="s">
        <v>3242</v>
      </c>
      <c r="BO68" t="str">
        <f>IFERROR(VLOOKUP(ROWS(BO$2:BO68),BM$2:BN$202,2,FALSE),"")</f>
        <v>IAF : I+F</v>
      </c>
      <c r="BP68">
        <f>IF(ISNUMBER(SEARCH(Hauls!$G$322,BQ$2:BQ$202)),MAX(BP$1:BP67)+1,0)</f>
        <v>67</v>
      </c>
      <c r="BQ68" t="s">
        <v>3242</v>
      </c>
      <c r="BR68" t="str">
        <f>IFERROR(VLOOKUP(ROWS(BR$2:BR68),BP$2:BQ$202,2,FALSE),"")</f>
        <v>IAF : I+F</v>
      </c>
      <c r="BS68">
        <f>IF(ISNUMBER(SEARCH(Hauls!$G$323,BT$2:BT$202)),MAX(BS$1:BS67)+1,0)</f>
        <v>67</v>
      </c>
      <c r="BT68" t="s">
        <v>3242</v>
      </c>
      <c r="BU68" t="str">
        <f>IFERROR(VLOOKUP(ROWS(BU$2:BU68),BS$2:BT$202,2,FALSE),"")</f>
        <v>IAF : I+F</v>
      </c>
      <c r="BV68">
        <f>IF(ISNUMBER(SEARCH(Hauls!$G$324,BW$2:BW$202)),MAX(BV$1:BV67)+1,0)</f>
        <v>67</v>
      </c>
      <c r="BW68" t="s">
        <v>3242</v>
      </c>
      <c r="BX68" t="str">
        <f>IFERROR(VLOOKUP(ROWS(BX$2:BX68),BV$2:BW$202,2,FALSE),"")</f>
        <v>IAF : I+F</v>
      </c>
      <c r="BY68">
        <f>IF(ISNUMBER(SEARCH(Hauls!$G$325,BZ$2:BZ$202)),MAX(BY$1:BY67)+1,0)</f>
        <v>67</v>
      </c>
      <c r="BZ68" t="s">
        <v>3242</v>
      </c>
      <c r="CA68" t="str">
        <f>IFERROR(VLOOKUP(ROWS(CA$2:CA68),BY$2:BZ$202,2,FALSE),"")</f>
        <v>IAF : I+F</v>
      </c>
      <c r="CB68">
        <f>IF(ISNUMBER(SEARCH(Hauls!$G$326,CC$2:CC$202)),MAX(CB$1:CB67)+1,0)</f>
        <v>67</v>
      </c>
      <c r="CC68" t="s">
        <v>3242</v>
      </c>
      <c r="CD68" t="str">
        <f>IFERROR(VLOOKUP(ROWS(CD$2:CD68),CB$2:CC$202,2,FALSE),"")</f>
        <v>IAF : I+F</v>
      </c>
      <c r="CE68">
        <f>IF(ISNUMBER(SEARCH(Hauls!$G$327,CF$2:CF$202)),MAX(CE$1:CE67)+1,0)</f>
        <v>67</v>
      </c>
      <c r="CF68" t="s">
        <v>3242</v>
      </c>
      <c r="CG68" t="str">
        <f>IFERROR(VLOOKUP(ROWS(CG$2:CG68),CE$2:CF$202,2,FALSE),"")</f>
        <v>IAF : I+F</v>
      </c>
      <c r="CH68">
        <f>IF(ISNUMBER(SEARCH(Hauls!$G$328,CI$2:CI$202)),MAX(CH$1:CH67)+1,0)</f>
        <v>67</v>
      </c>
      <c r="CI68" t="s">
        <v>3242</v>
      </c>
      <c r="CJ68" t="str">
        <f>IFERROR(VLOOKUP(ROWS(CJ$2:CJ68),CH$2:CI$202,2,FALSE),"")</f>
        <v>IAF : I+F</v>
      </c>
      <c r="CK68">
        <f>IF(ISNUMBER(SEARCH(Hauls!$G$329,CL$2:CL$202)),MAX(CK$1:CK67)+1,0)</f>
        <v>67</v>
      </c>
      <c r="CL68" t="s">
        <v>3242</v>
      </c>
      <c r="CM68" t="str">
        <f>IFERROR(VLOOKUP(ROWS(CM$2:CM68),CK$2:CL$202,2,FALSE),"")</f>
        <v>IAF : I+F</v>
      </c>
      <c r="CN68">
        <f>IF(ISNUMBER(SEARCH(Hauls!$G$330,CO$2:CO$202)),MAX(CN$1:CN67)+1,0)</f>
        <v>67</v>
      </c>
      <c r="CO68" t="s">
        <v>3242</v>
      </c>
      <c r="CP68" t="str">
        <f>IFERROR(VLOOKUP(ROWS(CP$2:CP68),CN$2:CO$202,2,FALSE),"")</f>
        <v>IAF : I+F</v>
      </c>
      <c r="CQ68">
        <f>IF(ISNUMBER(SEARCH(Hauls!$G$331,CR$2:CR$202)),MAX(CQ$1:CQ67)+1,0)</f>
        <v>67</v>
      </c>
      <c r="CR68" t="s">
        <v>3242</v>
      </c>
      <c r="CS68" t="str">
        <f>IFERROR(VLOOKUP(ROWS(CS$2:CS68),CQ$2:CR$202,2,FALSE),"")</f>
        <v>IAF : I+F</v>
      </c>
      <c r="CT68">
        <f>IF(ISNUMBER(SEARCH(Hauls!$G$332,CU$2:CU$202)),MAX(CT$1:CT67)+1,0)</f>
        <v>67</v>
      </c>
      <c r="CU68" t="s">
        <v>3242</v>
      </c>
      <c r="CV68" t="str">
        <f>IFERROR(VLOOKUP(ROWS(CV$2:CV68),CT$2:CU$202,2,FALSE),"")</f>
        <v>IAF : I+F</v>
      </c>
      <c r="CW68">
        <f>IF(ISNUMBER(SEARCH(Hauls!$G$333,CX$2:CX$202)),MAX(CW$1:CW67)+1,0)</f>
        <v>67</v>
      </c>
      <c r="CX68" t="s">
        <v>3242</v>
      </c>
      <c r="CY68" t="str">
        <f>IFERROR(VLOOKUP(ROWS(CY$2:CY68),CW$2:CX$202,2,FALSE),"")</f>
        <v>IAF : I+F</v>
      </c>
      <c r="CZ68">
        <f>IF(ISNUMBER(SEARCH(Hauls!$G$334,DA$2:DA$202)),MAX(CZ$1:CZ67)+1,0)</f>
        <v>67</v>
      </c>
      <c r="DA68" t="s">
        <v>3242</v>
      </c>
      <c r="DB68" t="str">
        <f>IFERROR(VLOOKUP(ROWS(DB$2:DB68),CZ$2:DA$202,2,FALSE),"")</f>
        <v>IAF : I+F</v>
      </c>
      <c r="DC68">
        <f>IF(ISNUMBER(SEARCH(Hauls!$G$335,DD$2:DD$202)),MAX(DC$1:DC67)+1,0)</f>
        <v>67</v>
      </c>
      <c r="DD68" t="s">
        <v>3242</v>
      </c>
      <c r="DE68" t="str">
        <f>IFERROR(VLOOKUP(ROWS(DE$2:DE68),DC$2:DD$202,2,FALSE),"")</f>
        <v>IAF : I+F</v>
      </c>
      <c r="DF68">
        <f>IF(ISNUMBER(SEARCH(Hauls!$G$336,DG$2:DG$202)),MAX(DF$1:DF67)+1,0)</f>
        <v>67</v>
      </c>
      <c r="DG68" t="s">
        <v>3242</v>
      </c>
      <c r="DH68" t="str">
        <f>IFERROR(VLOOKUP(ROWS(DH$2:DH68),DF$2:DG$202,2,FALSE),"")</f>
        <v>IAF : I+F</v>
      </c>
      <c r="DI68">
        <f>IF(ISNUMBER(SEARCH(Hauls!$G$337,DJ$2:DJ$202)),MAX(DI$1:DI67)+1,0)</f>
        <v>67</v>
      </c>
      <c r="DJ68" t="s">
        <v>3242</v>
      </c>
      <c r="DK68" t="str">
        <f>IFERROR(VLOOKUP(ROWS(DK$2:DK68),DI$2:DJ$202,2,FALSE),"")</f>
        <v>IAF : I+F</v>
      </c>
      <c r="DL68">
        <f>IF(ISNUMBER(SEARCH(Hauls!$G$338,DM$2:DM$202)),MAX(DL$1:DL67)+1,0)</f>
        <v>67</v>
      </c>
      <c r="DM68" t="s">
        <v>3242</v>
      </c>
      <c r="DN68" t="str">
        <f>IFERROR(VLOOKUP(ROWS(DN$2:DN68),DL$2:DM$202,2,FALSE),"")</f>
        <v>IAF : I+F</v>
      </c>
      <c r="DO68">
        <f>IF(ISNUMBER(SEARCH(Hauls!$G$339,DP$2:DP$202)),MAX(DO$1:DO67)+1,0)</f>
        <v>67</v>
      </c>
      <c r="DP68" t="s">
        <v>3242</v>
      </c>
      <c r="DQ68" t="str">
        <f>IFERROR(VLOOKUP(ROWS(DQ$2:DQ68),DO$2:DP$202,2,FALSE),"")</f>
        <v>IAF : I+F</v>
      </c>
      <c r="DR68">
        <f>IF(ISNUMBER(SEARCH(Hauls!$G$340,DS$2:DS$202)),MAX(DR$1:DR67)+1,0)</f>
        <v>67</v>
      </c>
      <c r="DS68" t="s">
        <v>3242</v>
      </c>
      <c r="DT68" t="str">
        <f>IFERROR(VLOOKUP(ROWS(DT$2:DT68),DR$2:DS$202,2,FALSE),"")</f>
        <v>IAF : I+F</v>
      </c>
      <c r="DU68">
        <f>IF(ISNUMBER(SEARCH(Hauls!$G$341,DV$2:DV$202)),MAX(DU$1:DU67)+1,0)</f>
        <v>67</v>
      </c>
      <c r="DV68" t="s">
        <v>3242</v>
      </c>
      <c r="DW68" t="str">
        <f>IFERROR(VLOOKUP(ROWS(DW$2:DW68),DU$2:DV$202,2,FALSE),"")</f>
        <v>IAF : I+F</v>
      </c>
      <c r="DX68">
        <f>IF(ISNUMBER(SEARCH(Hauls!$G$342,DY$2:DY$202)),MAX(DX$1:DX67)+1,0)</f>
        <v>67</v>
      </c>
      <c r="DY68" t="s">
        <v>3242</v>
      </c>
      <c r="DZ68" t="str">
        <f>IFERROR(VLOOKUP(ROWS(DZ$2:DZ68),DX$2:DY$202,2,FALSE),"")</f>
        <v>IAF : I+F</v>
      </c>
      <c r="EA68">
        <f>IF(ISNUMBER(SEARCH(Hauls!$G$343,EB$2:EB$202)),MAX(EA$1:EA67)+1,0)</f>
        <v>67</v>
      </c>
      <c r="EB68" t="s">
        <v>3242</v>
      </c>
      <c r="EC68" t="str">
        <f>IFERROR(VLOOKUP(ROWS(EC$2:EC68),EA$2:EB$202,2,FALSE),"")</f>
        <v>IAF : I+F</v>
      </c>
      <c r="ED68">
        <f>IF(ISNUMBER(SEARCH(Hauls!$G$344,EE$2:EE$202)),MAX(ED$1:ED67)+1,0)</f>
        <v>67</v>
      </c>
      <c r="EE68" t="s">
        <v>3242</v>
      </c>
      <c r="EF68" t="str">
        <f>IFERROR(VLOOKUP(ROWS(EF$2:EF68),ED$2:EE$202,2,FALSE),"")</f>
        <v>IAF : I+F</v>
      </c>
      <c r="EG68">
        <f>IF(ISNUMBER(SEARCH(Hauls!$G$345,EH$2:EH$202)),MAX(EG$1:EG67)+1,0)</f>
        <v>67</v>
      </c>
      <c r="EH68" t="s">
        <v>3242</v>
      </c>
      <c r="EI68" t="str">
        <f>IFERROR(VLOOKUP(ROWS(EI$2:EI68),EG$2:EH$202,2,FALSE),"")</f>
        <v>IAF : I+F</v>
      </c>
      <c r="EJ68">
        <f>IF(ISNUMBER(SEARCH(Hauls!$G$346,EK$2:EK$202)),MAX(EJ$1:EJ67)+1,0)</f>
        <v>67</v>
      </c>
      <c r="EK68" t="s">
        <v>3242</v>
      </c>
      <c r="EL68" t="str">
        <f>IFERROR(VLOOKUP(ROWS(EL$2:EL68),EJ$2:EK$202,2,FALSE),"")</f>
        <v>IAF : I+F</v>
      </c>
      <c r="EM68">
        <f>IF(ISNUMBER(SEARCH(Hauls!$G$347,EN$2:EN$202)),MAX(EM$1:EM67)+1,0)</f>
        <v>67</v>
      </c>
      <c r="EN68" t="s">
        <v>3242</v>
      </c>
      <c r="EO68" t="str">
        <f>IFERROR(VLOOKUP(ROWS(EO$2:EO68),EM$2:EN$202,2,FALSE),"")</f>
        <v>IAF : I+F</v>
      </c>
      <c r="EP68">
        <f>IF(ISNUMBER(SEARCH(Hauls!$G$348,EQ$2:EQ$202)),MAX(EP$1:EP67)+1,0)</f>
        <v>67</v>
      </c>
      <c r="EQ68" t="s">
        <v>3242</v>
      </c>
      <c r="ER68" t="str">
        <f>IFERROR(VLOOKUP(ROWS(ER$2:ER68),EP$2:EQ$202,2,FALSE),"")</f>
        <v>IAF : I+F</v>
      </c>
      <c r="ES68">
        <f>IF(ISNUMBER(SEARCH(Hauls!$G$349,ET$2:ET$202)),MAX(ES$1:ES67)+1,0)</f>
        <v>67</v>
      </c>
      <c r="ET68" t="s">
        <v>3242</v>
      </c>
      <c r="EU68" t="str">
        <f>IFERROR(VLOOKUP(ROWS(EU$2:EU68),ES$2:ET$202,2,FALSE),"")</f>
        <v>IAF : I+F</v>
      </c>
      <c r="EV68">
        <f>IF(ISNUMBER(SEARCH(Hauls!$G$350,EW$2:EW$202)),MAX(EV$1:EV67)+1,0)</f>
        <v>67</v>
      </c>
      <c r="EW68" t="s">
        <v>3242</v>
      </c>
      <c r="EX68" t="str">
        <f>IFERROR(VLOOKUP(ROWS(EX$2:EX68),EV$2:EW$202,2,FALSE),"")</f>
        <v>IAF : I+F</v>
      </c>
      <c r="EY68">
        <f>IF(ISNUMBER(SEARCH(Hauls!$G$351,EZ$2:EZ$202)),MAX(EY$1:EY67)+1,0)</f>
        <v>67</v>
      </c>
      <c r="EZ68" t="s">
        <v>3242</v>
      </c>
      <c r="FA68" t="str">
        <f>IFERROR(VLOOKUP(ROWS(FA$2:FA68),EY$2:EZ$202,2,FALSE),"")</f>
        <v>IAF : I+F</v>
      </c>
      <c r="FB68">
        <f>IF(ISNUMBER(SEARCH(Hauls!$G$352,FC$2:FC$202)),MAX(FB$1:FB67)+1,0)</f>
        <v>67</v>
      </c>
      <c r="FC68" t="s">
        <v>3242</v>
      </c>
      <c r="FD68" t="str">
        <f>IFERROR(VLOOKUP(ROWS(FD$2:FD68),FB$2:FC$202,2,FALSE),"")</f>
        <v>IAF : I+F</v>
      </c>
      <c r="FE68">
        <f>IF(ISNUMBER(SEARCH(Hauls!$G$353,FF$2:FF$202)),MAX(FE$1:FE67)+1,0)</f>
        <v>67</v>
      </c>
      <c r="FF68" t="s">
        <v>3242</v>
      </c>
      <c r="FG68" t="str">
        <f>IFERROR(VLOOKUP(ROWS(FG$2:FG68),FE$2:FF$202,2,FALSE),"")</f>
        <v>IAF : I+F</v>
      </c>
      <c r="FH68">
        <f>IF(ISNUMBER(SEARCH(Hauls!$G$354,FI$2:FI$202)),MAX(FH$1:FH67)+1,0)</f>
        <v>67</v>
      </c>
      <c r="FI68" t="s">
        <v>3242</v>
      </c>
      <c r="FJ68" t="str">
        <f>IFERROR(VLOOKUP(ROWS(FJ$2:FJ68),FH$2:FI$202,2,FALSE),"")</f>
        <v>IAF : I+F</v>
      </c>
      <c r="FK68">
        <f>IF(ISNUMBER(SEARCH(Hauls!$G$355,FL$2:FL$202)),MAX(FK$1:FK67)+1,0)</f>
        <v>67</v>
      </c>
      <c r="FL68" t="s">
        <v>3242</v>
      </c>
      <c r="FM68" t="str">
        <f>IFERROR(VLOOKUP(ROWS(FM$2:FM68),FK$2:FL$202,2,FALSE),"")</f>
        <v>IAF : I+F</v>
      </c>
      <c r="FN68">
        <f>IF(ISNUMBER(SEARCH(Hauls!$G$356,FO$2:FO$202)),MAX(FN$1:FN67)+1,0)</f>
        <v>67</v>
      </c>
      <c r="FO68" t="s">
        <v>3242</v>
      </c>
      <c r="FP68" t="str">
        <f>IFERROR(VLOOKUP(ROWS(FP$2:FP68),FN$2:FO$202,2,FALSE),"")</f>
        <v>IAF : I+F</v>
      </c>
      <c r="FQ68">
        <f>IF(ISNUMBER(SEARCH(Hauls!$G$357,FR$2:FR$202)),MAX(FQ$1:FQ67)+1,0)</f>
        <v>67</v>
      </c>
      <c r="FR68" t="s">
        <v>3242</v>
      </c>
      <c r="FS68" t="str">
        <f>IFERROR(VLOOKUP(ROWS(FS$2:FS68),FQ$2:FR$202,2,FALSE),"")</f>
        <v>IAF : I+F</v>
      </c>
      <c r="FT68">
        <f>IF(ISNUMBER(SEARCH(Hauls!$G$358,FU$2:FU$202)),MAX(FT$1:FT67)+1,0)</f>
        <v>67</v>
      </c>
      <c r="FU68" t="s">
        <v>3242</v>
      </c>
      <c r="FV68" t="str">
        <f>IFERROR(VLOOKUP(ROWS(FV$2:FV68),FT$2:FU$202,2,FALSE),"")</f>
        <v>IAF : I+F</v>
      </c>
      <c r="FW68">
        <f>IF(ISNUMBER(SEARCH(Hauls!$G$359,FX$2:FX$202)),MAX(FW$1:FW67)+1,0)</f>
        <v>67</v>
      </c>
      <c r="FX68" t="s">
        <v>3242</v>
      </c>
      <c r="FY68" t="str">
        <f>IFERROR(VLOOKUP(ROWS(FY$2:FY68),FW$2:FX$202,2,FALSE),"")</f>
        <v>IAF : I+F</v>
      </c>
      <c r="FZ68">
        <f>IF(ISNUMBER(SEARCH(Hauls!$G$360,GA$2:GA$202)),MAX(FZ$1:FZ67)+1,0)</f>
        <v>67</v>
      </c>
      <c r="GA68" t="s">
        <v>3242</v>
      </c>
      <c r="GB68" t="str">
        <f>IFERROR(VLOOKUP(ROWS(GB$2:GB68),FZ$2:GA$202,2,FALSE),"")</f>
        <v>IAF : I+F</v>
      </c>
      <c r="GC68">
        <f>IF(ISNUMBER(SEARCH(Hauls!$G$361,GD$2:GD$202)),MAX(GC$1:GC67)+1,0)</f>
        <v>67</v>
      </c>
      <c r="GD68" t="s">
        <v>3242</v>
      </c>
      <c r="GE68" t="str">
        <f>IFERROR(VLOOKUP(ROWS(GE$2:GE68),GC$2:GD$202,2,FALSE),"")</f>
        <v>IAF : I+F</v>
      </c>
      <c r="GF68">
        <f>IF(ISNUMBER(SEARCH(Hauls!$G$362,GG$2:GG$202)),MAX(GF$1:GF67)+1,0)</f>
        <v>67</v>
      </c>
      <c r="GG68" t="s">
        <v>3242</v>
      </c>
      <c r="GH68" t="str">
        <f>IFERROR(VLOOKUP(ROWS(GH$2:GH68),GF$2:GG$202,2,FALSE),"")</f>
        <v>IAF : I+F</v>
      </c>
      <c r="GI68">
        <f>IF(ISNUMBER(SEARCH(Hauls!$G$363,GJ$2:GJ$202)),MAX(GI$1:GI67)+1,0)</f>
        <v>67</v>
      </c>
      <c r="GJ68" t="s">
        <v>3242</v>
      </c>
      <c r="GK68" t="str">
        <f>IFERROR(VLOOKUP(ROWS(GK$2:GK68),GI$2:GJ$202,2,FALSE),"")</f>
        <v>IAF : I+F</v>
      </c>
      <c r="GL68">
        <f>IF(ISNUMBER(SEARCH(Hauls!$G$364,GM$2:GM$202)),MAX(GL$1:GL67)+1,0)</f>
        <v>67</v>
      </c>
      <c r="GM68" t="s">
        <v>3242</v>
      </c>
      <c r="GN68" t="str">
        <f>IFERROR(VLOOKUP(ROWS(GN$2:GN68),GL$2:GM$202,2,FALSE),"")</f>
        <v>IAF : I+F</v>
      </c>
      <c r="GO68">
        <f>IF(ISNUMBER(SEARCH(Hauls!$G$365,GP$2:GP$202)),MAX(GO$1:GO67)+1,0)</f>
        <v>67</v>
      </c>
      <c r="GP68" t="s">
        <v>3242</v>
      </c>
      <c r="GQ68" t="str">
        <f>IFERROR(VLOOKUP(ROWS(GQ$2:GQ68),GO$2:GP$202,2,FALSE),"")</f>
        <v>IAF : I+F</v>
      </c>
      <c r="GR68">
        <f>IF(ISNUMBER(SEARCH(Hauls!$G$366,GS$2:GS$202)),MAX(GR$1:GR67)+1,0)</f>
        <v>67</v>
      </c>
      <c r="GS68" t="s">
        <v>3242</v>
      </c>
      <c r="GT68" t="str">
        <f>IFERROR(VLOOKUP(ROWS(GT$2:GT68),GR$2:GS$202,2,FALSE),"")</f>
        <v>IAF : I+F</v>
      </c>
      <c r="GU68">
        <f>IF(ISNUMBER(SEARCH(Hauls!$G$366,GV$2:GV$202)),MAX(GU$1:GU67)+1,0)</f>
        <v>67</v>
      </c>
      <c r="GV68" t="s">
        <v>3242</v>
      </c>
      <c r="GW68" t="str">
        <f>IFERROR(VLOOKUP(ROWS(GW$2:GW68),GU$2:GV$202,2,FALSE),"")</f>
        <v>IAF : I+F</v>
      </c>
      <c r="GX68">
        <f>IF(ISNUMBER(SEARCH(Hauls!$G$368,GY$2:GY$202)),MAX(GX$1:GX67)+1,0)</f>
        <v>67</v>
      </c>
      <c r="GY68" t="s">
        <v>3242</v>
      </c>
      <c r="GZ68" t="str">
        <f>IFERROR(VLOOKUP(ROWS(GZ$2:GZ68),GX$2:GY$202,2,FALSE),"")</f>
        <v>IAF : I+F</v>
      </c>
      <c r="HA68">
        <f>IF(ISNUMBER(SEARCH(Hauls!$G$369,HB$2:HB$202)),MAX(HA$1:HA67)+1,0)</f>
        <v>67</v>
      </c>
      <c r="HB68" t="s">
        <v>3242</v>
      </c>
      <c r="HC68" t="str">
        <f>IFERROR(VLOOKUP(ROWS(HC$2:HC68),HA$2:HB$202,2,FALSE),"")</f>
        <v>IAF : I+F</v>
      </c>
      <c r="HD68">
        <f>IF(ISNUMBER(SEARCH(Hauls!$G$370,HE$2:HE$202)),MAX(HD$1:HD67)+1,0)</f>
        <v>67</v>
      </c>
      <c r="HE68" t="s">
        <v>3242</v>
      </c>
      <c r="HF68" t="str">
        <f>IFERROR(VLOOKUP(ROWS(HF$2:HF68),HD$2:HE$202,2,FALSE),"")</f>
        <v>IAF : I+F</v>
      </c>
      <c r="HG68">
        <f>IF(ISNUMBER(SEARCH(Hauls!$G$371,HH$2:HH$202)),MAX(HG$1:HG67)+1,0)</f>
        <v>67</v>
      </c>
      <c r="HH68" t="s">
        <v>3242</v>
      </c>
      <c r="HI68" t="str">
        <f>IFERROR(VLOOKUP(ROWS(HI$2:HI68),HG$2:HH$202,2,FALSE),"")</f>
        <v>IAF : I+F</v>
      </c>
      <c r="HJ68">
        <f>IF(ISNUMBER(SEARCH(Hauls!$G$372,HK$2:HK$202)),MAX(HJ$1:HJ67)+1,0)</f>
        <v>67</v>
      </c>
      <c r="HK68" t="s">
        <v>3242</v>
      </c>
      <c r="HL68" t="str">
        <f>IFERROR(VLOOKUP(ROWS(HL$2:HL68),HJ$2:HK$202,2,FALSE),"")</f>
        <v>IAF : I+F</v>
      </c>
      <c r="HM68">
        <f>IF(ISNUMBER(SEARCH(Hauls!$G$373,HN$2:HN$202)),MAX(HM$1:HM67)+1,0)</f>
        <v>67</v>
      </c>
      <c r="HN68" t="s">
        <v>3242</v>
      </c>
      <c r="HO68" t="str">
        <f>IFERROR(VLOOKUP(ROWS(HO$2:HO68),HM$2:HN$202,2,FALSE),"")</f>
        <v>IAF : I+F</v>
      </c>
      <c r="HP68">
        <f>IF(ISNUMBER(SEARCH(Hauls!$G$374,HQ$2:HQ$202)),MAX(HP$1:HP67)+1,0)</f>
        <v>67</v>
      </c>
      <c r="HQ68" t="s">
        <v>3242</v>
      </c>
      <c r="HR68" t="str">
        <f>IFERROR(VLOOKUP(ROWS(HR$2:HR68),HP$2:HQ$202,2,FALSE),"")</f>
        <v>IAF : I+F</v>
      </c>
      <c r="HS68">
        <f>IF(ISNUMBER(SEARCH(Hauls!$G$375,HT$2:HT$202)),MAX(HS$1:HS67)+1,0)</f>
        <v>67</v>
      </c>
      <c r="HT68" t="s">
        <v>3242</v>
      </c>
      <c r="HU68" t="str">
        <f>IFERROR(VLOOKUP(ROWS(HU$2:HU68),HS$2:HT$202,2,FALSE),"")</f>
        <v>IAF : I+F</v>
      </c>
      <c r="HV68">
        <f>IF(ISNUMBER(SEARCH(Hauls!$G$376,HW$2:HW$202)),MAX(HV$1:HV67)+1,0)</f>
        <v>67</v>
      </c>
      <c r="HW68" t="s">
        <v>3242</v>
      </c>
      <c r="HX68" t="str">
        <f>IFERROR(VLOOKUP(ROWS(HX$2:HX68),HV$2:HW$202,2,FALSE),"")</f>
        <v>IAF : I+F</v>
      </c>
      <c r="HY68">
        <f>IF(ISNUMBER(SEARCH(Hauls!$G$377,HZ$2:HZ$202)),MAX(HY$1:HY67)+1,0)</f>
        <v>67</v>
      </c>
      <c r="HZ68" t="s">
        <v>3242</v>
      </c>
      <c r="IA68" t="str">
        <f>IFERROR(VLOOKUP(ROWS(IA$2:IA68),HY$2:HZ$202,2,FALSE),"")</f>
        <v>IAF : I+F</v>
      </c>
      <c r="IB68">
        <f>IF(ISNUMBER(SEARCH(Hauls!$G$378,IC$2:IC$202)),MAX(IB$1:IB67)+1,0)</f>
        <v>67</v>
      </c>
      <c r="IC68" t="s">
        <v>3242</v>
      </c>
      <c r="ID68" t="str">
        <f>IFERROR(VLOOKUP(ROWS(ID$2:ID68),IB$2:IC$202,2,FALSE),"")</f>
        <v>IAF : I+F</v>
      </c>
      <c r="IE68">
        <f>IF(ISNUMBER(SEARCH(Hauls!$G$379,IF$2:IF$202)),MAX(IE$1:IE67)+1,0)</f>
        <v>67</v>
      </c>
      <c r="IF68" t="s">
        <v>3242</v>
      </c>
      <c r="IG68" t="str">
        <f>IFERROR(VLOOKUP(ROWS(IG$2:IG68),IE$2:IF$202,2,FALSE),"")</f>
        <v>IAF : I+F</v>
      </c>
      <c r="IH68">
        <f>IF(ISNUMBER(SEARCH(Hauls!$G$380,II$2:II$202)),MAX(IH$1:IH67)+1,0)</f>
        <v>67</v>
      </c>
      <c r="II68" t="s">
        <v>3242</v>
      </c>
      <c r="IJ68" t="str">
        <f>IFERROR(VLOOKUP(ROWS(IJ$2:IJ68),IH$2:II$202,2,FALSE),"")</f>
        <v>IAF : I+F</v>
      </c>
      <c r="IK68">
        <f>IF(ISNUMBER(SEARCH(Hauls!$G$381,IL$2:IL$202)),MAX(IK$1:IK67)+1,0)</f>
        <v>67</v>
      </c>
      <c r="IL68" t="s">
        <v>3242</v>
      </c>
      <c r="IM68" t="str">
        <f>IFERROR(VLOOKUP(ROWS(IM$2:IM68),IK$2:IL$202,2,FALSE),"")</f>
        <v>IAF : I+F</v>
      </c>
      <c r="IN68">
        <f>IF(ISNUMBER(SEARCH(Hauls!$G$382,IO$2:IO$202)),MAX(IN$1:IN67)+1,0)</f>
        <v>67</v>
      </c>
      <c r="IO68" t="s">
        <v>3242</v>
      </c>
      <c r="IP68" t="str">
        <f>IFERROR(VLOOKUP(ROWS(IP$2:IP68),IN$2:IO$202,2,FALSE),"")</f>
        <v>IAF : I+F</v>
      </c>
      <c r="IQ68">
        <f>IF(ISNUMBER(SEARCH(Hauls!$G$383,IR$2:IR$202)),MAX(IQ$1:IQ67)+1,0)</f>
        <v>67</v>
      </c>
      <c r="IR68" t="s">
        <v>3242</v>
      </c>
      <c r="IS68" t="str">
        <f>IFERROR(VLOOKUP(ROWS(IS$2:IS68),IQ$2:IR$202,2,FALSE),"")</f>
        <v>IAF : I+F</v>
      </c>
      <c r="IT68">
        <f>IF(ISNUMBER(SEARCH(Hauls!$G$384,IU$2:IU$202)),MAX(IT$1:IT67)+1,0)</f>
        <v>67</v>
      </c>
      <c r="IU68" t="s">
        <v>3242</v>
      </c>
      <c r="IV68" t="str">
        <f>IFERROR(VLOOKUP(ROWS(IV$2:IV68),IT$2:IU$202,2,FALSE),"")</f>
        <v>IAF : I+F</v>
      </c>
      <c r="IW68">
        <f>IF(ISNUMBER(SEARCH(Hauls!$G$385,IX$2:IX$202)),MAX(IW$1:IW67)+1,0)</f>
        <v>67</v>
      </c>
      <c r="IX68" t="s">
        <v>3242</v>
      </c>
      <c r="IY68" t="str">
        <f>IFERROR(VLOOKUP(ROWS(IY$2:IY68),IW$2:IX$202,2,FALSE),"")</f>
        <v>IAF : I+F</v>
      </c>
      <c r="IZ68">
        <f>IF(ISNUMBER(SEARCH(Hauls!$G$386,JA$2:JA$202)),MAX(IZ$1:IZ67)+1,0)</f>
        <v>67</v>
      </c>
      <c r="JA68" t="s">
        <v>3242</v>
      </c>
      <c r="JB68" t="str">
        <f>IFERROR(VLOOKUP(ROWS(JB$2:JB68),IZ$2:JA$202,2,FALSE),"")</f>
        <v>IAF : I+F</v>
      </c>
      <c r="JC68">
        <f>IF(ISNUMBER(SEARCH(Hauls!$G$387,JD$2:JD$202)),MAX(JC$1:JC67)+1,0)</f>
        <v>67</v>
      </c>
      <c r="JD68" t="s">
        <v>3242</v>
      </c>
      <c r="JE68" t="str">
        <f>IFERROR(VLOOKUP(ROWS(JE$2:JE68),JC$2:JD$202,2,FALSE),"")</f>
        <v>IAF : I+F</v>
      </c>
      <c r="JF68">
        <f>IF(ISNUMBER(SEARCH(Hauls!$G$388,JG$2:JG$202)),MAX(JF$1:JF67)+1,0)</f>
        <v>67</v>
      </c>
      <c r="JG68" t="s">
        <v>3242</v>
      </c>
      <c r="JH68" t="str">
        <f>IFERROR(VLOOKUP(ROWS(JH$2:JH68),JF$2:JG$202,2,FALSE),"")</f>
        <v>IAF : I+F</v>
      </c>
      <c r="JI68">
        <f>IF(ISNUMBER(SEARCH(Hauls!$G$389,JJ$2:JJ$202)),MAX(JI$1:JI67)+1,0)</f>
        <v>67</v>
      </c>
      <c r="JJ68" t="s">
        <v>3242</v>
      </c>
      <c r="JK68" t="str">
        <f>IFERROR(VLOOKUP(ROWS(JK$2:JK68),JI$2:JJ$202,2,FALSE),"")</f>
        <v>IAF : I+F</v>
      </c>
      <c r="JL68">
        <f>IF(ISNUMBER(SEARCH(Hauls!$G$390,JM$2:JM$202)),MAX(JL$1:JL67)+1,0)</f>
        <v>67</v>
      </c>
      <c r="JM68" t="s">
        <v>3242</v>
      </c>
      <c r="JN68" t="str">
        <f>IFERROR(VLOOKUP(ROWS(JN$2:JN68),JL$2:JM$202,2,FALSE),"")</f>
        <v>IAF : I+F</v>
      </c>
      <c r="JO68">
        <f>IF(ISNUMBER(SEARCH(Hauls!$G$391,JP$2:JP$202)),MAX(JO$1:JO67)+1,0)</f>
        <v>67</v>
      </c>
      <c r="JP68" t="s">
        <v>3242</v>
      </c>
      <c r="JQ68" t="str">
        <f>IFERROR(VLOOKUP(ROWS(JQ$2:JQ68),JO$2:JP$202,2,FALSE),"")</f>
        <v>IAF : I+F</v>
      </c>
      <c r="JR68">
        <f>IF(ISNUMBER(SEARCH(Hauls!$G$392,JS$2:JS$202)),MAX(JR$1:JR67)+1,0)</f>
        <v>67</v>
      </c>
      <c r="JS68" t="s">
        <v>3242</v>
      </c>
      <c r="JT68" t="str">
        <f>IFERROR(VLOOKUP(ROWS(JT$2:JT68),JR$2:JS$202,2,FALSE),"")</f>
        <v>IAF : I+F</v>
      </c>
      <c r="JU68">
        <f>IF(ISNUMBER(SEARCH(Hauls!$G$393,JV$2:JV$202)),MAX(JU$1:JU67)+1,0)</f>
        <v>67</v>
      </c>
      <c r="JV68" t="s">
        <v>3242</v>
      </c>
      <c r="JW68" t="str">
        <f>IFERROR(VLOOKUP(ROWS(JW$2:JW68),JU$2:JV$202,2,FALSE),"")</f>
        <v>IAF : I+F</v>
      </c>
      <c r="JX68">
        <f>IF(ISNUMBER(SEARCH(Hauls!$G$394,JY$2:JY$202)),MAX(JX$1:JX67)+1,0)</f>
        <v>67</v>
      </c>
      <c r="JY68" t="s">
        <v>3242</v>
      </c>
      <c r="JZ68" t="str">
        <f>IFERROR(VLOOKUP(ROWS(JZ$2:JZ68),JX$2:JY$202,2,FALSE),"")</f>
        <v>IAF : I+F</v>
      </c>
      <c r="KA68">
        <f>IF(ISNUMBER(SEARCH(Hauls!$G$395,KB$2:KB$202)),MAX(KA$1:KA67)+1,0)</f>
        <v>67</v>
      </c>
      <c r="KB68" t="s">
        <v>3242</v>
      </c>
      <c r="KC68" t="str">
        <f>IFERROR(VLOOKUP(ROWS(KC$2:KC68),KA$2:KB$202,2,FALSE),"")</f>
        <v>IAF : I+F</v>
      </c>
      <c r="KD68">
        <f>IF(ISNUMBER(SEARCH(Hauls!$G$396,KE$2:KE$202)),MAX(KD$1:KD67)+1,0)</f>
        <v>67</v>
      </c>
      <c r="KE68" t="s">
        <v>3242</v>
      </c>
      <c r="KF68" t="str">
        <f>IFERROR(VLOOKUP(ROWS(KF$2:KF68),KD$2:KE$202,2,FALSE),"")</f>
        <v>IAF : I+F</v>
      </c>
      <c r="KG68">
        <f>IF(ISNUMBER(SEARCH(Hauls!$G$397,KH$2:KH$202)),MAX(KG$1:KG67)+1,0)</f>
        <v>67</v>
      </c>
      <c r="KH68" t="s">
        <v>3242</v>
      </c>
      <c r="KI68" t="str">
        <f>IFERROR(VLOOKUP(ROWS(KI$2:KI68),KG$2:KH$202,2,FALSE),"")</f>
        <v>IAF : I+F</v>
      </c>
      <c r="KJ68">
        <f>IF(ISNUMBER(SEARCH(Hauls!$G$398,KK$2:KK$202)),MAX(KJ$1:KJ67)+1,0)</f>
        <v>67</v>
      </c>
      <c r="KK68" t="s">
        <v>3242</v>
      </c>
      <c r="KL68" t="str">
        <f>IFERROR(VLOOKUP(ROWS(KL$2:KL68),KJ$2:KK$202,2,FALSE),"")</f>
        <v>IAF : I+F</v>
      </c>
      <c r="KM68">
        <f>IF(ISNUMBER(SEARCH(Hauls!$G$399,KN$2:KN$202)),MAX(KM$1:KM67)+1,0)</f>
        <v>67</v>
      </c>
      <c r="KN68" t="s">
        <v>3242</v>
      </c>
      <c r="KO68" t="str">
        <f>IFERROR(VLOOKUP(ROWS(KO$2:KO68),KM$2:KN$202,2,FALSE),"")</f>
        <v>IAF : I+F</v>
      </c>
      <c r="KP68">
        <f>IF(ISNUMBER(SEARCH(Hauls!$G$400,KQ$2:KQ$202)),MAX(KP$1:KP67)+1,0)</f>
        <v>67</v>
      </c>
      <c r="KQ68" t="s">
        <v>3242</v>
      </c>
      <c r="KR68" t="str">
        <f>IFERROR(VLOOKUP(ROWS(KR$2:KR68),KP$2:KQ$202,2,FALSE),"")</f>
        <v>IAF : I+F</v>
      </c>
    </row>
    <row r="69" spans="1:304" x14ac:dyDescent="0.25">
      <c r="A69" t="s">
        <v>2621</v>
      </c>
      <c r="B69" t="s">
        <v>2622</v>
      </c>
      <c r="C69" t="s">
        <v>2623</v>
      </c>
      <c r="D69" t="str">
        <f t="shared" si="1"/>
        <v>IAG : I+G</v>
      </c>
      <c r="E69">
        <f>IF(ISNUMBER(SEARCH(Hauls!$G$301,$F$2:$F$202)),MAX($E$1:E68)+1,0)</f>
        <v>68</v>
      </c>
      <c r="F69" t="s">
        <v>3243</v>
      </c>
      <c r="G69" t="str">
        <f>IFERROR(VLOOKUP(ROWS($G$2:G69),$E$2:$F$202,2,FALSE),"")</f>
        <v>IAG : I+G</v>
      </c>
      <c r="H69">
        <f>IF(ISNUMBER(SEARCH(Hauls!$G$302,I$2:I$202)),MAX(H$1:H68)+1,0)</f>
        <v>68</v>
      </c>
      <c r="I69" t="s">
        <v>3243</v>
      </c>
      <c r="J69" t="str">
        <f>IFERROR(VLOOKUP(ROWS(J$2:J69),H$2:I$202,2,FALSE),"")</f>
        <v>IAG : I+G</v>
      </c>
      <c r="K69">
        <f>IF(ISNUMBER(SEARCH(Hauls!$G$303,L$2:L$202)),MAX(K$1:K68)+1,0)</f>
        <v>68</v>
      </c>
      <c r="L69" t="s">
        <v>3243</v>
      </c>
      <c r="M69" t="str">
        <f>IFERROR(VLOOKUP(ROWS(M$2:M69),K$2:L$202,2,FALSE),"")</f>
        <v>IAG : I+G</v>
      </c>
      <c r="N69">
        <f>IF(ISNUMBER(SEARCH(Hauls!$G$304,O$2:O$202)),MAX(N$1:N68)+1,0)</f>
        <v>68</v>
      </c>
      <c r="O69" t="s">
        <v>3243</v>
      </c>
      <c r="P69" t="str">
        <f>IFERROR(VLOOKUP(ROWS(P$2:P69),N$2:O$202,2,FALSE),"")</f>
        <v>IAG : I+G</v>
      </c>
      <c r="Q69">
        <f>IF(ISNUMBER(SEARCH(Hauls!$G$305,R$2:R$202)),MAX(Q$1:Q68)+1,0)</f>
        <v>68</v>
      </c>
      <c r="R69" t="s">
        <v>3243</v>
      </c>
      <c r="S69" t="str">
        <f>IFERROR(VLOOKUP(ROWS(S$2:S69),Q$2:R$202,2,FALSE),"")</f>
        <v>IAG : I+G</v>
      </c>
      <c r="T69">
        <f>IF(ISNUMBER(SEARCH(Hauls!$G$306,U$2:U$202)),MAX(T$1:T68)+1,0)</f>
        <v>68</v>
      </c>
      <c r="U69" t="s">
        <v>3243</v>
      </c>
      <c r="V69" t="str">
        <f>IFERROR(VLOOKUP(ROWS(V$2:V69),T$2:U$202,2,FALSE),"")</f>
        <v>IAG : I+G</v>
      </c>
      <c r="W69">
        <f>IF(ISNUMBER(SEARCH(Hauls!$G$307,X$2:X$202)),MAX(W$1:W68)+1,0)</f>
        <v>68</v>
      </c>
      <c r="X69" t="s">
        <v>3243</v>
      </c>
      <c r="Y69" t="str">
        <f>IFERROR(VLOOKUP(ROWS(Y$2:Y69),W$2:X$202,2,FALSE),"")</f>
        <v>IAG : I+G</v>
      </c>
      <c r="Z69">
        <f>IF(ISNUMBER(SEARCH(Hauls!$G$308,AA$2:AA$202)),MAX(Z$1:Z68)+1,0)</f>
        <v>68</v>
      </c>
      <c r="AA69" t="s">
        <v>3243</v>
      </c>
      <c r="AB69" t="str">
        <f>IFERROR(VLOOKUP(ROWS(AB$2:AB69),Z$2:AA$202,2,FALSE),"")</f>
        <v>IAG : I+G</v>
      </c>
      <c r="AC69">
        <f>IF(ISNUMBER(SEARCH(Hauls!$G$309,AD$2:AD$202)),MAX(AC$1:AC68)+1,0)</f>
        <v>68</v>
      </c>
      <c r="AD69" t="s">
        <v>3243</v>
      </c>
      <c r="AE69" t="str">
        <f>IFERROR(VLOOKUP(ROWS(AE$2:AE69),AC$2:AD$202,2,FALSE),"")</f>
        <v>IAG : I+G</v>
      </c>
      <c r="AF69">
        <f>IF(ISNUMBER(SEARCH(Hauls!$G$310,AG$2:AG$202)),MAX(AF$1:AF68)+1,0)</f>
        <v>68</v>
      </c>
      <c r="AG69" t="s">
        <v>3243</v>
      </c>
      <c r="AH69" t="str">
        <f>IFERROR(VLOOKUP(ROWS(AH$2:AH69),AF$2:AG$202,2,FALSE),"")</f>
        <v>IAG : I+G</v>
      </c>
      <c r="AI69">
        <f>IF(ISNUMBER(SEARCH(Hauls!$G$311,AJ$2:AJ$202)),MAX(AI$1:AI68)+1,0)</f>
        <v>68</v>
      </c>
      <c r="AJ69" t="s">
        <v>3243</v>
      </c>
      <c r="AK69" t="str">
        <f>IFERROR(VLOOKUP(ROWS(AK$2:AK69),AI$2:AJ$202,2,FALSE),"")</f>
        <v>IAG : I+G</v>
      </c>
      <c r="AL69">
        <f>IF(ISNUMBER(SEARCH(Hauls!$G$312,AM$2:AM$202)),MAX(AL$1:AL68)+1,0)</f>
        <v>68</v>
      </c>
      <c r="AM69" t="s">
        <v>3243</v>
      </c>
      <c r="AN69" t="str">
        <f>IFERROR(VLOOKUP(ROWS(AN$2:AN69),AL$2:AM$202,2,FALSE),"")</f>
        <v>IAG : I+G</v>
      </c>
      <c r="AO69">
        <f>IF(ISNUMBER(SEARCH(Hauls!$G$313,AP$2:AP$202)),MAX(AO$1:AO68)+1,0)</f>
        <v>68</v>
      </c>
      <c r="AP69" t="s">
        <v>3243</v>
      </c>
      <c r="AQ69" t="str">
        <f>IFERROR(VLOOKUP(ROWS(AQ$2:AQ69),AO$2:AP$202,2,FALSE),"")</f>
        <v>IAG : I+G</v>
      </c>
      <c r="AR69">
        <f>IF(ISNUMBER(SEARCH(Hauls!$G$314,AS$2:AS$202)),MAX(AR$1:AR68)+1,0)</f>
        <v>68</v>
      </c>
      <c r="AS69" t="s">
        <v>3243</v>
      </c>
      <c r="AT69" t="str">
        <f>IFERROR(VLOOKUP(ROWS(AT$2:AT69),AR$2:AS$202,2,FALSE),"")</f>
        <v>IAG : I+G</v>
      </c>
      <c r="AU69">
        <f>IF(ISNUMBER(SEARCH(Hauls!$G$315,AV$2:AV$202)),MAX(AU$1:AU68)+1,0)</f>
        <v>68</v>
      </c>
      <c r="AV69" t="s">
        <v>3243</v>
      </c>
      <c r="AW69" t="str">
        <f>IFERROR(VLOOKUP(ROWS(AW$2:AW69),AU$2:AV$202,2,FALSE),"")</f>
        <v>IAG : I+G</v>
      </c>
      <c r="AX69">
        <f>IF(ISNUMBER(SEARCH(Hauls!$G$316,AY$2:AY$202)),MAX(AX$1:AX68)+1,0)</f>
        <v>68</v>
      </c>
      <c r="AY69" t="s">
        <v>3243</v>
      </c>
      <c r="AZ69" t="str">
        <f>IFERROR(VLOOKUP(ROWS(AZ$2:AZ69),AX$2:AY$202,2,FALSE),"")</f>
        <v>IAG : I+G</v>
      </c>
      <c r="BA69">
        <f>IF(ISNUMBER(SEARCH(Hauls!$G$317,BB$2:BB$202)),MAX(BA$1:BA68)+1,0)</f>
        <v>68</v>
      </c>
      <c r="BB69" t="s">
        <v>3243</v>
      </c>
      <c r="BC69" t="str">
        <f>IFERROR(VLOOKUP(ROWS(BC$2:BC69),BA$2:BB$202,2,FALSE),"")</f>
        <v>IAG : I+G</v>
      </c>
      <c r="BD69">
        <f>IF(ISNUMBER(SEARCH(Hauls!$G$318,BE$2:BE$202)),MAX(BD$1:BD68)+1,0)</f>
        <v>68</v>
      </c>
      <c r="BE69" t="s">
        <v>3243</v>
      </c>
      <c r="BF69" t="str">
        <f>IFERROR(VLOOKUP(ROWS(BF$2:BF69),BD$2:BE$202,2,FALSE),"")</f>
        <v>IAG : I+G</v>
      </c>
      <c r="BG69">
        <f>IF(ISNUMBER(SEARCH(Hauls!$G$319,BH$2:BH$202)),MAX(BG$1:BG68)+1,0)</f>
        <v>68</v>
      </c>
      <c r="BH69" t="s">
        <v>3243</v>
      </c>
      <c r="BI69" t="str">
        <f>IFERROR(VLOOKUP(ROWS(BI$2:BI69),BG$2:BH$202,2,FALSE),"")</f>
        <v>IAG : I+G</v>
      </c>
      <c r="BJ69">
        <f>IF(ISNUMBER(SEARCH(Hauls!$G$320,BK$2:BK$202)),MAX(BJ$1:BJ68)+1,0)</f>
        <v>68</v>
      </c>
      <c r="BK69" t="s">
        <v>3243</v>
      </c>
      <c r="BL69" t="str">
        <f>IFERROR(VLOOKUP(ROWS(BL$2:BL69),BJ$2:BK$202,2,FALSE),"")</f>
        <v>IAG : I+G</v>
      </c>
      <c r="BM69">
        <f>IF(ISNUMBER(SEARCH(Hauls!$G$321,BN$2:BN$202)),MAX(BM$1:BM68)+1,0)</f>
        <v>68</v>
      </c>
      <c r="BN69" t="s">
        <v>3243</v>
      </c>
      <c r="BO69" t="str">
        <f>IFERROR(VLOOKUP(ROWS(BO$2:BO69),BM$2:BN$202,2,FALSE),"")</f>
        <v>IAG : I+G</v>
      </c>
      <c r="BP69">
        <f>IF(ISNUMBER(SEARCH(Hauls!$G$322,BQ$2:BQ$202)),MAX(BP$1:BP68)+1,0)</f>
        <v>68</v>
      </c>
      <c r="BQ69" t="s">
        <v>3243</v>
      </c>
      <c r="BR69" t="str">
        <f>IFERROR(VLOOKUP(ROWS(BR$2:BR69),BP$2:BQ$202,2,FALSE),"")</f>
        <v>IAG : I+G</v>
      </c>
      <c r="BS69">
        <f>IF(ISNUMBER(SEARCH(Hauls!$G$323,BT$2:BT$202)),MAX(BS$1:BS68)+1,0)</f>
        <v>68</v>
      </c>
      <c r="BT69" t="s">
        <v>3243</v>
      </c>
      <c r="BU69" t="str">
        <f>IFERROR(VLOOKUP(ROWS(BU$2:BU69),BS$2:BT$202,2,FALSE),"")</f>
        <v>IAG : I+G</v>
      </c>
      <c r="BV69">
        <f>IF(ISNUMBER(SEARCH(Hauls!$G$324,BW$2:BW$202)),MAX(BV$1:BV68)+1,0)</f>
        <v>68</v>
      </c>
      <c r="BW69" t="s">
        <v>3243</v>
      </c>
      <c r="BX69" t="str">
        <f>IFERROR(VLOOKUP(ROWS(BX$2:BX69),BV$2:BW$202,2,FALSE),"")</f>
        <v>IAG : I+G</v>
      </c>
      <c r="BY69">
        <f>IF(ISNUMBER(SEARCH(Hauls!$G$325,BZ$2:BZ$202)),MAX(BY$1:BY68)+1,0)</f>
        <v>68</v>
      </c>
      <c r="BZ69" t="s">
        <v>3243</v>
      </c>
      <c r="CA69" t="str">
        <f>IFERROR(VLOOKUP(ROWS(CA$2:CA69),BY$2:BZ$202,2,FALSE),"")</f>
        <v>IAG : I+G</v>
      </c>
      <c r="CB69">
        <f>IF(ISNUMBER(SEARCH(Hauls!$G$326,CC$2:CC$202)),MAX(CB$1:CB68)+1,0)</f>
        <v>68</v>
      </c>
      <c r="CC69" t="s">
        <v>3243</v>
      </c>
      <c r="CD69" t="str">
        <f>IFERROR(VLOOKUP(ROWS(CD$2:CD69),CB$2:CC$202,2,FALSE),"")</f>
        <v>IAG : I+G</v>
      </c>
      <c r="CE69">
        <f>IF(ISNUMBER(SEARCH(Hauls!$G$327,CF$2:CF$202)),MAX(CE$1:CE68)+1,0)</f>
        <v>68</v>
      </c>
      <c r="CF69" t="s">
        <v>3243</v>
      </c>
      <c r="CG69" t="str">
        <f>IFERROR(VLOOKUP(ROWS(CG$2:CG69),CE$2:CF$202,2,FALSE),"")</f>
        <v>IAG : I+G</v>
      </c>
      <c r="CH69">
        <f>IF(ISNUMBER(SEARCH(Hauls!$G$328,CI$2:CI$202)),MAX(CH$1:CH68)+1,0)</f>
        <v>68</v>
      </c>
      <c r="CI69" t="s">
        <v>3243</v>
      </c>
      <c r="CJ69" t="str">
        <f>IFERROR(VLOOKUP(ROWS(CJ$2:CJ69),CH$2:CI$202,2,FALSE),"")</f>
        <v>IAG : I+G</v>
      </c>
      <c r="CK69">
        <f>IF(ISNUMBER(SEARCH(Hauls!$G$329,CL$2:CL$202)),MAX(CK$1:CK68)+1,0)</f>
        <v>68</v>
      </c>
      <c r="CL69" t="s">
        <v>3243</v>
      </c>
      <c r="CM69" t="str">
        <f>IFERROR(VLOOKUP(ROWS(CM$2:CM69),CK$2:CL$202,2,FALSE),"")</f>
        <v>IAG : I+G</v>
      </c>
      <c r="CN69">
        <f>IF(ISNUMBER(SEARCH(Hauls!$G$330,CO$2:CO$202)),MAX(CN$1:CN68)+1,0)</f>
        <v>68</v>
      </c>
      <c r="CO69" t="s">
        <v>3243</v>
      </c>
      <c r="CP69" t="str">
        <f>IFERROR(VLOOKUP(ROWS(CP$2:CP69),CN$2:CO$202,2,FALSE),"")</f>
        <v>IAG : I+G</v>
      </c>
      <c r="CQ69">
        <f>IF(ISNUMBER(SEARCH(Hauls!$G$331,CR$2:CR$202)),MAX(CQ$1:CQ68)+1,0)</f>
        <v>68</v>
      </c>
      <c r="CR69" t="s">
        <v>3243</v>
      </c>
      <c r="CS69" t="str">
        <f>IFERROR(VLOOKUP(ROWS(CS$2:CS69),CQ$2:CR$202,2,FALSE),"")</f>
        <v>IAG : I+G</v>
      </c>
      <c r="CT69">
        <f>IF(ISNUMBER(SEARCH(Hauls!$G$332,CU$2:CU$202)),MAX(CT$1:CT68)+1,0)</f>
        <v>68</v>
      </c>
      <c r="CU69" t="s">
        <v>3243</v>
      </c>
      <c r="CV69" t="str">
        <f>IFERROR(VLOOKUP(ROWS(CV$2:CV69),CT$2:CU$202,2,FALSE),"")</f>
        <v>IAG : I+G</v>
      </c>
      <c r="CW69">
        <f>IF(ISNUMBER(SEARCH(Hauls!$G$333,CX$2:CX$202)),MAX(CW$1:CW68)+1,0)</f>
        <v>68</v>
      </c>
      <c r="CX69" t="s">
        <v>3243</v>
      </c>
      <c r="CY69" t="str">
        <f>IFERROR(VLOOKUP(ROWS(CY$2:CY69),CW$2:CX$202,2,FALSE),"")</f>
        <v>IAG : I+G</v>
      </c>
      <c r="CZ69">
        <f>IF(ISNUMBER(SEARCH(Hauls!$G$334,DA$2:DA$202)),MAX(CZ$1:CZ68)+1,0)</f>
        <v>68</v>
      </c>
      <c r="DA69" t="s">
        <v>3243</v>
      </c>
      <c r="DB69" t="str">
        <f>IFERROR(VLOOKUP(ROWS(DB$2:DB69),CZ$2:DA$202,2,FALSE),"")</f>
        <v>IAG : I+G</v>
      </c>
      <c r="DC69">
        <f>IF(ISNUMBER(SEARCH(Hauls!$G$335,DD$2:DD$202)),MAX(DC$1:DC68)+1,0)</f>
        <v>68</v>
      </c>
      <c r="DD69" t="s">
        <v>3243</v>
      </c>
      <c r="DE69" t="str">
        <f>IFERROR(VLOOKUP(ROWS(DE$2:DE69),DC$2:DD$202,2,FALSE),"")</f>
        <v>IAG : I+G</v>
      </c>
      <c r="DF69">
        <f>IF(ISNUMBER(SEARCH(Hauls!$G$336,DG$2:DG$202)),MAX(DF$1:DF68)+1,0)</f>
        <v>68</v>
      </c>
      <c r="DG69" t="s">
        <v>3243</v>
      </c>
      <c r="DH69" t="str">
        <f>IFERROR(VLOOKUP(ROWS(DH$2:DH69),DF$2:DG$202,2,FALSE),"")</f>
        <v>IAG : I+G</v>
      </c>
      <c r="DI69">
        <f>IF(ISNUMBER(SEARCH(Hauls!$G$337,DJ$2:DJ$202)),MAX(DI$1:DI68)+1,0)</f>
        <v>68</v>
      </c>
      <c r="DJ69" t="s">
        <v>3243</v>
      </c>
      <c r="DK69" t="str">
        <f>IFERROR(VLOOKUP(ROWS(DK$2:DK69),DI$2:DJ$202,2,FALSE),"")</f>
        <v>IAG : I+G</v>
      </c>
      <c r="DL69">
        <f>IF(ISNUMBER(SEARCH(Hauls!$G$338,DM$2:DM$202)),MAX(DL$1:DL68)+1,0)</f>
        <v>68</v>
      </c>
      <c r="DM69" t="s">
        <v>3243</v>
      </c>
      <c r="DN69" t="str">
        <f>IFERROR(VLOOKUP(ROWS(DN$2:DN69),DL$2:DM$202,2,FALSE),"")</f>
        <v>IAG : I+G</v>
      </c>
      <c r="DO69">
        <f>IF(ISNUMBER(SEARCH(Hauls!$G$339,DP$2:DP$202)),MAX(DO$1:DO68)+1,0)</f>
        <v>68</v>
      </c>
      <c r="DP69" t="s">
        <v>3243</v>
      </c>
      <c r="DQ69" t="str">
        <f>IFERROR(VLOOKUP(ROWS(DQ$2:DQ69),DO$2:DP$202,2,FALSE),"")</f>
        <v>IAG : I+G</v>
      </c>
      <c r="DR69">
        <f>IF(ISNUMBER(SEARCH(Hauls!$G$340,DS$2:DS$202)),MAX(DR$1:DR68)+1,0)</f>
        <v>68</v>
      </c>
      <c r="DS69" t="s">
        <v>3243</v>
      </c>
      <c r="DT69" t="str">
        <f>IFERROR(VLOOKUP(ROWS(DT$2:DT69),DR$2:DS$202,2,FALSE),"")</f>
        <v>IAG : I+G</v>
      </c>
      <c r="DU69">
        <f>IF(ISNUMBER(SEARCH(Hauls!$G$341,DV$2:DV$202)),MAX(DU$1:DU68)+1,0)</f>
        <v>68</v>
      </c>
      <c r="DV69" t="s">
        <v>3243</v>
      </c>
      <c r="DW69" t="str">
        <f>IFERROR(VLOOKUP(ROWS(DW$2:DW69),DU$2:DV$202,2,FALSE),"")</f>
        <v>IAG : I+G</v>
      </c>
      <c r="DX69">
        <f>IF(ISNUMBER(SEARCH(Hauls!$G$342,DY$2:DY$202)),MAX(DX$1:DX68)+1,0)</f>
        <v>68</v>
      </c>
      <c r="DY69" t="s">
        <v>3243</v>
      </c>
      <c r="DZ69" t="str">
        <f>IFERROR(VLOOKUP(ROWS(DZ$2:DZ69),DX$2:DY$202,2,FALSE),"")</f>
        <v>IAG : I+G</v>
      </c>
      <c r="EA69">
        <f>IF(ISNUMBER(SEARCH(Hauls!$G$343,EB$2:EB$202)),MAX(EA$1:EA68)+1,0)</f>
        <v>68</v>
      </c>
      <c r="EB69" t="s">
        <v>3243</v>
      </c>
      <c r="EC69" t="str">
        <f>IFERROR(VLOOKUP(ROWS(EC$2:EC69),EA$2:EB$202,2,FALSE),"")</f>
        <v>IAG : I+G</v>
      </c>
      <c r="ED69">
        <f>IF(ISNUMBER(SEARCH(Hauls!$G$344,EE$2:EE$202)),MAX(ED$1:ED68)+1,0)</f>
        <v>68</v>
      </c>
      <c r="EE69" t="s">
        <v>3243</v>
      </c>
      <c r="EF69" t="str">
        <f>IFERROR(VLOOKUP(ROWS(EF$2:EF69),ED$2:EE$202,2,FALSE),"")</f>
        <v>IAG : I+G</v>
      </c>
      <c r="EG69">
        <f>IF(ISNUMBER(SEARCH(Hauls!$G$345,EH$2:EH$202)),MAX(EG$1:EG68)+1,0)</f>
        <v>68</v>
      </c>
      <c r="EH69" t="s">
        <v>3243</v>
      </c>
      <c r="EI69" t="str">
        <f>IFERROR(VLOOKUP(ROWS(EI$2:EI69),EG$2:EH$202,2,FALSE),"")</f>
        <v>IAG : I+G</v>
      </c>
      <c r="EJ69">
        <f>IF(ISNUMBER(SEARCH(Hauls!$G$346,EK$2:EK$202)),MAX(EJ$1:EJ68)+1,0)</f>
        <v>68</v>
      </c>
      <c r="EK69" t="s">
        <v>3243</v>
      </c>
      <c r="EL69" t="str">
        <f>IFERROR(VLOOKUP(ROWS(EL$2:EL69),EJ$2:EK$202,2,FALSE),"")</f>
        <v>IAG : I+G</v>
      </c>
      <c r="EM69">
        <f>IF(ISNUMBER(SEARCH(Hauls!$G$347,EN$2:EN$202)),MAX(EM$1:EM68)+1,0)</f>
        <v>68</v>
      </c>
      <c r="EN69" t="s">
        <v>3243</v>
      </c>
      <c r="EO69" t="str">
        <f>IFERROR(VLOOKUP(ROWS(EO$2:EO69),EM$2:EN$202,2,FALSE),"")</f>
        <v>IAG : I+G</v>
      </c>
      <c r="EP69">
        <f>IF(ISNUMBER(SEARCH(Hauls!$G$348,EQ$2:EQ$202)),MAX(EP$1:EP68)+1,0)</f>
        <v>68</v>
      </c>
      <c r="EQ69" t="s">
        <v>3243</v>
      </c>
      <c r="ER69" t="str">
        <f>IFERROR(VLOOKUP(ROWS(ER$2:ER69),EP$2:EQ$202,2,FALSE),"")</f>
        <v>IAG : I+G</v>
      </c>
      <c r="ES69">
        <f>IF(ISNUMBER(SEARCH(Hauls!$G$349,ET$2:ET$202)),MAX(ES$1:ES68)+1,0)</f>
        <v>68</v>
      </c>
      <c r="ET69" t="s">
        <v>3243</v>
      </c>
      <c r="EU69" t="str">
        <f>IFERROR(VLOOKUP(ROWS(EU$2:EU69),ES$2:ET$202,2,FALSE),"")</f>
        <v>IAG : I+G</v>
      </c>
      <c r="EV69">
        <f>IF(ISNUMBER(SEARCH(Hauls!$G$350,EW$2:EW$202)),MAX(EV$1:EV68)+1,0)</f>
        <v>68</v>
      </c>
      <c r="EW69" t="s">
        <v>3243</v>
      </c>
      <c r="EX69" t="str">
        <f>IFERROR(VLOOKUP(ROWS(EX$2:EX69),EV$2:EW$202,2,FALSE),"")</f>
        <v>IAG : I+G</v>
      </c>
      <c r="EY69">
        <f>IF(ISNUMBER(SEARCH(Hauls!$G$351,EZ$2:EZ$202)),MAX(EY$1:EY68)+1,0)</f>
        <v>68</v>
      </c>
      <c r="EZ69" t="s">
        <v>3243</v>
      </c>
      <c r="FA69" t="str">
        <f>IFERROR(VLOOKUP(ROWS(FA$2:FA69),EY$2:EZ$202,2,FALSE),"")</f>
        <v>IAG : I+G</v>
      </c>
      <c r="FB69">
        <f>IF(ISNUMBER(SEARCH(Hauls!$G$352,FC$2:FC$202)),MAX(FB$1:FB68)+1,0)</f>
        <v>68</v>
      </c>
      <c r="FC69" t="s">
        <v>3243</v>
      </c>
      <c r="FD69" t="str">
        <f>IFERROR(VLOOKUP(ROWS(FD$2:FD69),FB$2:FC$202,2,FALSE),"")</f>
        <v>IAG : I+G</v>
      </c>
      <c r="FE69">
        <f>IF(ISNUMBER(SEARCH(Hauls!$G$353,FF$2:FF$202)),MAX(FE$1:FE68)+1,0)</f>
        <v>68</v>
      </c>
      <c r="FF69" t="s">
        <v>3243</v>
      </c>
      <c r="FG69" t="str">
        <f>IFERROR(VLOOKUP(ROWS(FG$2:FG69),FE$2:FF$202,2,FALSE),"")</f>
        <v>IAG : I+G</v>
      </c>
      <c r="FH69">
        <f>IF(ISNUMBER(SEARCH(Hauls!$G$354,FI$2:FI$202)),MAX(FH$1:FH68)+1,0)</f>
        <v>68</v>
      </c>
      <c r="FI69" t="s">
        <v>3243</v>
      </c>
      <c r="FJ69" t="str">
        <f>IFERROR(VLOOKUP(ROWS(FJ$2:FJ69),FH$2:FI$202,2,FALSE),"")</f>
        <v>IAG : I+G</v>
      </c>
      <c r="FK69">
        <f>IF(ISNUMBER(SEARCH(Hauls!$G$355,FL$2:FL$202)),MAX(FK$1:FK68)+1,0)</f>
        <v>68</v>
      </c>
      <c r="FL69" t="s">
        <v>3243</v>
      </c>
      <c r="FM69" t="str">
        <f>IFERROR(VLOOKUP(ROWS(FM$2:FM69),FK$2:FL$202,2,FALSE),"")</f>
        <v>IAG : I+G</v>
      </c>
      <c r="FN69">
        <f>IF(ISNUMBER(SEARCH(Hauls!$G$356,FO$2:FO$202)),MAX(FN$1:FN68)+1,0)</f>
        <v>68</v>
      </c>
      <c r="FO69" t="s">
        <v>3243</v>
      </c>
      <c r="FP69" t="str">
        <f>IFERROR(VLOOKUP(ROWS(FP$2:FP69),FN$2:FO$202,2,FALSE),"")</f>
        <v>IAG : I+G</v>
      </c>
      <c r="FQ69">
        <f>IF(ISNUMBER(SEARCH(Hauls!$G$357,FR$2:FR$202)),MAX(FQ$1:FQ68)+1,0)</f>
        <v>68</v>
      </c>
      <c r="FR69" t="s">
        <v>3243</v>
      </c>
      <c r="FS69" t="str">
        <f>IFERROR(VLOOKUP(ROWS(FS$2:FS69),FQ$2:FR$202,2,FALSE),"")</f>
        <v>IAG : I+G</v>
      </c>
      <c r="FT69">
        <f>IF(ISNUMBER(SEARCH(Hauls!$G$358,FU$2:FU$202)),MAX(FT$1:FT68)+1,0)</f>
        <v>68</v>
      </c>
      <c r="FU69" t="s">
        <v>3243</v>
      </c>
      <c r="FV69" t="str">
        <f>IFERROR(VLOOKUP(ROWS(FV$2:FV69),FT$2:FU$202,2,FALSE),"")</f>
        <v>IAG : I+G</v>
      </c>
      <c r="FW69">
        <f>IF(ISNUMBER(SEARCH(Hauls!$G$359,FX$2:FX$202)),MAX(FW$1:FW68)+1,0)</f>
        <v>68</v>
      </c>
      <c r="FX69" t="s">
        <v>3243</v>
      </c>
      <c r="FY69" t="str">
        <f>IFERROR(VLOOKUP(ROWS(FY$2:FY69),FW$2:FX$202,2,FALSE),"")</f>
        <v>IAG : I+G</v>
      </c>
      <c r="FZ69">
        <f>IF(ISNUMBER(SEARCH(Hauls!$G$360,GA$2:GA$202)),MAX(FZ$1:FZ68)+1,0)</f>
        <v>68</v>
      </c>
      <c r="GA69" t="s">
        <v>3243</v>
      </c>
      <c r="GB69" t="str">
        <f>IFERROR(VLOOKUP(ROWS(GB$2:GB69),FZ$2:GA$202,2,FALSE),"")</f>
        <v>IAG : I+G</v>
      </c>
      <c r="GC69">
        <f>IF(ISNUMBER(SEARCH(Hauls!$G$361,GD$2:GD$202)),MAX(GC$1:GC68)+1,0)</f>
        <v>68</v>
      </c>
      <c r="GD69" t="s">
        <v>3243</v>
      </c>
      <c r="GE69" t="str">
        <f>IFERROR(VLOOKUP(ROWS(GE$2:GE69),GC$2:GD$202,2,FALSE),"")</f>
        <v>IAG : I+G</v>
      </c>
      <c r="GF69">
        <f>IF(ISNUMBER(SEARCH(Hauls!$G$362,GG$2:GG$202)),MAX(GF$1:GF68)+1,0)</f>
        <v>68</v>
      </c>
      <c r="GG69" t="s">
        <v>3243</v>
      </c>
      <c r="GH69" t="str">
        <f>IFERROR(VLOOKUP(ROWS(GH$2:GH69),GF$2:GG$202,2,FALSE),"")</f>
        <v>IAG : I+G</v>
      </c>
      <c r="GI69">
        <f>IF(ISNUMBER(SEARCH(Hauls!$G$363,GJ$2:GJ$202)),MAX(GI$1:GI68)+1,0)</f>
        <v>68</v>
      </c>
      <c r="GJ69" t="s">
        <v>3243</v>
      </c>
      <c r="GK69" t="str">
        <f>IFERROR(VLOOKUP(ROWS(GK$2:GK69),GI$2:GJ$202,2,FALSE),"")</f>
        <v>IAG : I+G</v>
      </c>
      <c r="GL69">
        <f>IF(ISNUMBER(SEARCH(Hauls!$G$364,GM$2:GM$202)),MAX(GL$1:GL68)+1,0)</f>
        <v>68</v>
      </c>
      <c r="GM69" t="s">
        <v>3243</v>
      </c>
      <c r="GN69" t="str">
        <f>IFERROR(VLOOKUP(ROWS(GN$2:GN69),GL$2:GM$202,2,FALSE),"")</f>
        <v>IAG : I+G</v>
      </c>
      <c r="GO69">
        <f>IF(ISNUMBER(SEARCH(Hauls!$G$365,GP$2:GP$202)),MAX(GO$1:GO68)+1,0)</f>
        <v>68</v>
      </c>
      <c r="GP69" t="s">
        <v>3243</v>
      </c>
      <c r="GQ69" t="str">
        <f>IFERROR(VLOOKUP(ROWS(GQ$2:GQ69),GO$2:GP$202,2,FALSE),"")</f>
        <v>IAG : I+G</v>
      </c>
      <c r="GR69">
        <f>IF(ISNUMBER(SEARCH(Hauls!$G$366,GS$2:GS$202)),MAX(GR$1:GR68)+1,0)</f>
        <v>68</v>
      </c>
      <c r="GS69" t="s">
        <v>3243</v>
      </c>
      <c r="GT69" t="str">
        <f>IFERROR(VLOOKUP(ROWS(GT$2:GT69),GR$2:GS$202,2,FALSE),"")</f>
        <v>IAG : I+G</v>
      </c>
      <c r="GU69">
        <f>IF(ISNUMBER(SEARCH(Hauls!$G$366,GV$2:GV$202)),MAX(GU$1:GU68)+1,0)</f>
        <v>68</v>
      </c>
      <c r="GV69" t="s">
        <v>3243</v>
      </c>
      <c r="GW69" t="str">
        <f>IFERROR(VLOOKUP(ROWS(GW$2:GW69),GU$2:GV$202,2,FALSE),"")</f>
        <v>IAG : I+G</v>
      </c>
      <c r="GX69">
        <f>IF(ISNUMBER(SEARCH(Hauls!$G$368,GY$2:GY$202)),MAX(GX$1:GX68)+1,0)</f>
        <v>68</v>
      </c>
      <c r="GY69" t="s">
        <v>3243</v>
      </c>
      <c r="GZ69" t="str">
        <f>IFERROR(VLOOKUP(ROWS(GZ$2:GZ69),GX$2:GY$202,2,FALSE),"")</f>
        <v>IAG : I+G</v>
      </c>
      <c r="HA69">
        <f>IF(ISNUMBER(SEARCH(Hauls!$G$369,HB$2:HB$202)),MAX(HA$1:HA68)+1,0)</f>
        <v>68</v>
      </c>
      <c r="HB69" t="s">
        <v>3243</v>
      </c>
      <c r="HC69" t="str">
        <f>IFERROR(VLOOKUP(ROWS(HC$2:HC69),HA$2:HB$202,2,FALSE),"")</f>
        <v>IAG : I+G</v>
      </c>
      <c r="HD69">
        <f>IF(ISNUMBER(SEARCH(Hauls!$G$370,HE$2:HE$202)),MAX(HD$1:HD68)+1,0)</f>
        <v>68</v>
      </c>
      <c r="HE69" t="s">
        <v>3243</v>
      </c>
      <c r="HF69" t="str">
        <f>IFERROR(VLOOKUP(ROWS(HF$2:HF69),HD$2:HE$202,2,FALSE),"")</f>
        <v>IAG : I+G</v>
      </c>
      <c r="HG69">
        <f>IF(ISNUMBER(SEARCH(Hauls!$G$371,HH$2:HH$202)),MAX(HG$1:HG68)+1,0)</f>
        <v>68</v>
      </c>
      <c r="HH69" t="s">
        <v>3243</v>
      </c>
      <c r="HI69" t="str">
        <f>IFERROR(VLOOKUP(ROWS(HI$2:HI69),HG$2:HH$202,2,FALSE),"")</f>
        <v>IAG : I+G</v>
      </c>
      <c r="HJ69">
        <f>IF(ISNUMBER(SEARCH(Hauls!$G$372,HK$2:HK$202)),MAX(HJ$1:HJ68)+1,0)</f>
        <v>68</v>
      </c>
      <c r="HK69" t="s">
        <v>3243</v>
      </c>
      <c r="HL69" t="str">
        <f>IFERROR(VLOOKUP(ROWS(HL$2:HL69),HJ$2:HK$202,2,FALSE),"")</f>
        <v>IAG : I+G</v>
      </c>
      <c r="HM69">
        <f>IF(ISNUMBER(SEARCH(Hauls!$G$373,HN$2:HN$202)),MAX(HM$1:HM68)+1,0)</f>
        <v>68</v>
      </c>
      <c r="HN69" t="s">
        <v>3243</v>
      </c>
      <c r="HO69" t="str">
        <f>IFERROR(VLOOKUP(ROWS(HO$2:HO69),HM$2:HN$202,2,FALSE),"")</f>
        <v>IAG : I+G</v>
      </c>
      <c r="HP69">
        <f>IF(ISNUMBER(SEARCH(Hauls!$G$374,HQ$2:HQ$202)),MAX(HP$1:HP68)+1,0)</f>
        <v>68</v>
      </c>
      <c r="HQ69" t="s">
        <v>3243</v>
      </c>
      <c r="HR69" t="str">
        <f>IFERROR(VLOOKUP(ROWS(HR$2:HR69),HP$2:HQ$202,2,FALSE),"")</f>
        <v>IAG : I+G</v>
      </c>
      <c r="HS69">
        <f>IF(ISNUMBER(SEARCH(Hauls!$G$375,HT$2:HT$202)),MAX(HS$1:HS68)+1,0)</f>
        <v>68</v>
      </c>
      <c r="HT69" t="s">
        <v>3243</v>
      </c>
      <c r="HU69" t="str">
        <f>IFERROR(VLOOKUP(ROWS(HU$2:HU69),HS$2:HT$202,2,FALSE),"")</f>
        <v>IAG : I+G</v>
      </c>
      <c r="HV69">
        <f>IF(ISNUMBER(SEARCH(Hauls!$G$376,HW$2:HW$202)),MAX(HV$1:HV68)+1,0)</f>
        <v>68</v>
      </c>
      <c r="HW69" t="s">
        <v>3243</v>
      </c>
      <c r="HX69" t="str">
        <f>IFERROR(VLOOKUP(ROWS(HX$2:HX69),HV$2:HW$202,2,FALSE),"")</f>
        <v>IAG : I+G</v>
      </c>
      <c r="HY69">
        <f>IF(ISNUMBER(SEARCH(Hauls!$G$377,HZ$2:HZ$202)),MAX(HY$1:HY68)+1,0)</f>
        <v>68</v>
      </c>
      <c r="HZ69" t="s">
        <v>3243</v>
      </c>
      <c r="IA69" t="str">
        <f>IFERROR(VLOOKUP(ROWS(IA$2:IA69),HY$2:HZ$202,2,FALSE),"")</f>
        <v>IAG : I+G</v>
      </c>
      <c r="IB69">
        <f>IF(ISNUMBER(SEARCH(Hauls!$G$378,IC$2:IC$202)),MAX(IB$1:IB68)+1,0)</f>
        <v>68</v>
      </c>
      <c r="IC69" t="s">
        <v>3243</v>
      </c>
      <c r="ID69" t="str">
        <f>IFERROR(VLOOKUP(ROWS(ID$2:ID69),IB$2:IC$202,2,FALSE),"")</f>
        <v>IAG : I+G</v>
      </c>
      <c r="IE69">
        <f>IF(ISNUMBER(SEARCH(Hauls!$G$379,IF$2:IF$202)),MAX(IE$1:IE68)+1,0)</f>
        <v>68</v>
      </c>
      <c r="IF69" t="s">
        <v>3243</v>
      </c>
      <c r="IG69" t="str">
        <f>IFERROR(VLOOKUP(ROWS(IG$2:IG69),IE$2:IF$202,2,FALSE),"")</f>
        <v>IAG : I+G</v>
      </c>
      <c r="IH69">
        <f>IF(ISNUMBER(SEARCH(Hauls!$G$380,II$2:II$202)),MAX(IH$1:IH68)+1,0)</f>
        <v>68</v>
      </c>
      <c r="II69" t="s">
        <v>3243</v>
      </c>
      <c r="IJ69" t="str">
        <f>IFERROR(VLOOKUP(ROWS(IJ$2:IJ69),IH$2:II$202,2,FALSE),"")</f>
        <v>IAG : I+G</v>
      </c>
      <c r="IK69">
        <f>IF(ISNUMBER(SEARCH(Hauls!$G$381,IL$2:IL$202)),MAX(IK$1:IK68)+1,0)</f>
        <v>68</v>
      </c>
      <c r="IL69" t="s">
        <v>3243</v>
      </c>
      <c r="IM69" t="str">
        <f>IFERROR(VLOOKUP(ROWS(IM$2:IM69),IK$2:IL$202,2,FALSE),"")</f>
        <v>IAG : I+G</v>
      </c>
      <c r="IN69">
        <f>IF(ISNUMBER(SEARCH(Hauls!$G$382,IO$2:IO$202)),MAX(IN$1:IN68)+1,0)</f>
        <v>68</v>
      </c>
      <c r="IO69" t="s">
        <v>3243</v>
      </c>
      <c r="IP69" t="str">
        <f>IFERROR(VLOOKUP(ROWS(IP$2:IP69),IN$2:IO$202,2,FALSE),"")</f>
        <v>IAG : I+G</v>
      </c>
      <c r="IQ69">
        <f>IF(ISNUMBER(SEARCH(Hauls!$G$383,IR$2:IR$202)),MAX(IQ$1:IQ68)+1,0)</f>
        <v>68</v>
      </c>
      <c r="IR69" t="s">
        <v>3243</v>
      </c>
      <c r="IS69" t="str">
        <f>IFERROR(VLOOKUP(ROWS(IS$2:IS69),IQ$2:IR$202,2,FALSE),"")</f>
        <v>IAG : I+G</v>
      </c>
      <c r="IT69">
        <f>IF(ISNUMBER(SEARCH(Hauls!$G$384,IU$2:IU$202)),MAX(IT$1:IT68)+1,0)</f>
        <v>68</v>
      </c>
      <c r="IU69" t="s">
        <v>3243</v>
      </c>
      <c r="IV69" t="str">
        <f>IFERROR(VLOOKUP(ROWS(IV$2:IV69),IT$2:IU$202,2,FALSE),"")</f>
        <v>IAG : I+G</v>
      </c>
      <c r="IW69">
        <f>IF(ISNUMBER(SEARCH(Hauls!$G$385,IX$2:IX$202)),MAX(IW$1:IW68)+1,0)</f>
        <v>68</v>
      </c>
      <c r="IX69" t="s">
        <v>3243</v>
      </c>
      <c r="IY69" t="str">
        <f>IFERROR(VLOOKUP(ROWS(IY$2:IY69),IW$2:IX$202,2,FALSE),"")</f>
        <v>IAG : I+G</v>
      </c>
      <c r="IZ69">
        <f>IF(ISNUMBER(SEARCH(Hauls!$G$386,JA$2:JA$202)),MAX(IZ$1:IZ68)+1,0)</f>
        <v>68</v>
      </c>
      <c r="JA69" t="s">
        <v>3243</v>
      </c>
      <c r="JB69" t="str">
        <f>IFERROR(VLOOKUP(ROWS(JB$2:JB69),IZ$2:JA$202,2,FALSE),"")</f>
        <v>IAG : I+G</v>
      </c>
      <c r="JC69">
        <f>IF(ISNUMBER(SEARCH(Hauls!$G$387,JD$2:JD$202)),MAX(JC$1:JC68)+1,0)</f>
        <v>68</v>
      </c>
      <c r="JD69" t="s">
        <v>3243</v>
      </c>
      <c r="JE69" t="str">
        <f>IFERROR(VLOOKUP(ROWS(JE$2:JE69),JC$2:JD$202,2,FALSE),"")</f>
        <v>IAG : I+G</v>
      </c>
      <c r="JF69">
        <f>IF(ISNUMBER(SEARCH(Hauls!$G$388,JG$2:JG$202)),MAX(JF$1:JF68)+1,0)</f>
        <v>68</v>
      </c>
      <c r="JG69" t="s">
        <v>3243</v>
      </c>
      <c r="JH69" t="str">
        <f>IFERROR(VLOOKUP(ROWS(JH$2:JH69),JF$2:JG$202,2,FALSE),"")</f>
        <v>IAG : I+G</v>
      </c>
      <c r="JI69">
        <f>IF(ISNUMBER(SEARCH(Hauls!$G$389,JJ$2:JJ$202)),MAX(JI$1:JI68)+1,0)</f>
        <v>68</v>
      </c>
      <c r="JJ69" t="s">
        <v>3243</v>
      </c>
      <c r="JK69" t="str">
        <f>IFERROR(VLOOKUP(ROWS(JK$2:JK69),JI$2:JJ$202,2,FALSE),"")</f>
        <v>IAG : I+G</v>
      </c>
      <c r="JL69">
        <f>IF(ISNUMBER(SEARCH(Hauls!$G$390,JM$2:JM$202)),MAX(JL$1:JL68)+1,0)</f>
        <v>68</v>
      </c>
      <c r="JM69" t="s">
        <v>3243</v>
      </c>
      <c r="JN69" t="str">
        <f>IFERROR(VLOOKUP(ROWS(JN$2:JN69),JL$2:JM$202,2,FALSE),"")</f>
        <v>IAG : I+G</v>
      </c>
      <c r="JO69">
        <f>IF(ISNUMBER(SEARCH(Hauls!$G$391,JP$2:JP$202)),MAX(JO$1:JO68)+1,0)</f>
        <v>68</v>
      </c>
      <c r="JP69" t="s">
        <v>3243</v>
      </c>
      <c r="JQ69" t="str">
        <f>IFERROR(VLOOKUP(ROWS(JQ$2:JQ69),JO$2:JP$202,2,FALSE),"")</f>
        <v>IAG : I+G</v>
      </c>
      <c r="JR69">
        <f>IF(ISNUMBER(SEARCH(Hauls!$G$392,JS$2:JS$202)),MAX(JR$1:JR68)+1,0)</f>
        <v>68</v>
      </c>
      <c r="JS69" t="s">
        <v>3243</v>
      </c>
      <c r="JT69" t="str">
        <f>IFERROR(VLOOKUP(ROWS(JT$2:JT69),JR$2:JS$202,2,FALSE),"")</f>
        <v>IAG : I+G</v>
      </c>
      <c r="JU69">
        <f>IF(ISNUMBER(SEARCH(Hauls!$G$393,JV$2:JV$202)),MAX(JU$1:JU68)+1,0)</f>
        <v>68</v>
      </c>
      <c r="JV69" t="s">
        <v>3243</v>
      </c>
      <c r="JW69" t="str">
        <f>IFERROR(VLOOKUP(ROWS(JW$2:JW69),JU$2:JV$202,2,FALSE),"")</f>
        <v>IAG : I+G</v>
      </c>
      <c r="JX69">
        <f>IF(ISNUMBER(SEARCH(Hauls!$G$394,JY$2:JY$202)),MAX(JX$1:JX68)+1,0)</f>
        <v>68</v>
      </c>
      <c r="JY69" t="s">
        <v>3243</v>
      </c>
      <c r="JZ69" t="str">
        <f>IFERROR(VLOOKUP(ROWS(JZ$2:JZ69),JX$2:JY$202,2,FALSE),"")</f>
        <v>IAG : I+G</v>
      </c>
      <c r="KA69">
        <f>IF(ISNUMBER(SEARCH(Hauls!$G$395,KB$2:KB$202)),MAX(KA$1:KA68)+1,0)</f>
        <v>68</v>
      </c>
      <c r="KB69" t="s">
        <v>3243</v>
      </c>
      <c r="KC69" t="str">
        <f>IFERROR(VLOOKUP(ROWS(KC$2:KC69),KA$2:KB$202,2,FALSE),"")</f>
        <v>IAG : I+G</v>
      </c>
      <c r="KD69">
        <f>IF(ISNUMBER(SEARCH(Hauls!$G$396,KE$2:KE$202)),MAX(KD$1:KD68)+1,0)</f>
        <v>68</v>
      </c>
      <c r="KE69" t="s">
        <v>3243</v>
      </c>
      <c r="KF69" t="str">
        <f>IFERROR(VLOOKUP(ROWS(KF$2:KF69),KD$2:KE$202,2,FALSE),"")</f>
        <v>IAG : I+G</v>
      </c>
      <c r="KG69">
        <f>IF(ISNUMBER(SEARCH(Hauls!$G$397,KH$2:KH$202)),MAX(KG$1:KG68)+1,0)</f>
        <v>68</v>
      </c>
      <c r="KH69" t="s">
        <v>3243</v>
      </c>
      <c r="KI69" t="str">
        <f>IFERROR(VLOOKUP(ROWS(KI$2:KI69),KG$2:KH$202,2,FALSE),"")</f>
        <v>IAG : I+G</v>
      </c>
      <c r="KJ69">
        <f>IF(ISNUMBER(SEARCH(Hauls!$G$398,KK$2:KK$202)),MAX(KJ$1:KJ68)+1,0)</f>
        <v>68</v>
      </c>
      <c r="KK69" t="s">
        <v>3243</v>
      </c>
      <c r="KL69" t="str">
        <f>IFERROR(VLOOKUP(ROWS(KL$2:KL69),KJ$2:KK$202,2,FALSE),"")</f>
        <v>IAG : I+G</v>
      </c>
      <c r="KM69">
        <f>IF(ISNUMBER(SEARCH(Hauls!$G$399,KN$2:KN$202)),MAX(KM$1:KM68)+1,0)</f>
        <v>68</v>
      </c>
      <c r="KN69" t="s">
        <v>3243</v>
      </c>
      <c r="KO69" t="str">
        <f>IFERROR(VLOOKUP(ROWS(KO$2:KO69),KM$2:KN$202,2,FALSE),"")</f>
        <v>IAG : I+G</v>
      </c>
      <c r="KP69">
        <f>IF(ISNUMBER(SEARCH(Hauls!$G$400,KQ$2:KQ$202)),MAX(KP$1:KP68)+1,0)</f>
        <v>68</v>
      </c>
      <c r="KQ69" t="s">
        <v>3243</v>
      </c>
      <c r="KR69" t="str">
        <f>IFERROR(VLOOKUP(ROWS(KR$2:KR69),KP$2:KQ$202,2,FALSE),"")</f>
        <v>IAG : I+G</v>
      </c>
    </row>
    <row r="70" spans="1:304" x14ac:dyDescent="0.25">
      <c r="A70" t="s">
        <v>2624</v>
      </c>
      <c r="B70" t="s">
        <v>2625</v>
      </c>
      <c r="C70" t="s">
        <v>625</v>
      </c>
      <c r="D70" t="str">
        <f t="shared" si="1"/>
        <v>IAH : I+H</v>
      </c>
      <c r="E70">
        <f>IF(ISNUMBER(SEARCH(Hauls!$G$301,$F$2:$F$202)),MAX($E$1:E69)+1,0)</f>
        <v>69</v>
      </c>
      <c r="F70" t="s">
        <v>3244</v>
      </c>
      <c r="G70" t="str">
        <f>IFERROR(VLOOKUP(ROWS($G$2:G70),$E$2:$F$202,2,FALSE),"")</f>
        <v>IAH : I+H</v>
      </c>
      <c r="H70">
        <f>IF(ISNUMBER(SEARCH(Hauls!$G$302,I$2:I$202)),MAX(H$1:H69)+1,0)</f>
        <v>69</v>
      </c>
      <c r="I70" t="s">
        <v>3244</v>
      </c>
      <c r="J70" t="str">
        <f>IFERROR(VLOOKUP(ROWS(J$2:J70),H$2:I$202,2,FALSE),"")</f>
        <v>IAH : I+H</v>
      </c>
      <c r="K70">
        <f>IF(ISNUMBER(SEARCH(Hauls!$G$303,L$2:L$202)),MAX(K$1:K69)+1,0)</f>
        <v>69</v>
      </c>
      <c r="L70" t="s">
        <v>3244</v>
      </c>
      <c r="M70" t="str">
        <f>IFERROR(VLOOKUP(ROWS(M$2:M70),K$2:L$202,2,FALSE),"")</f>
        <v>IAH : I+H</v>
      </c>
      <c r="N70">
        <f>IF(ISNUMBER(SEARCH(Hauls!$G$304,O$2:O$202)),MAX(N$1:N69)+1,0)</f>
        <v>69</v>
      </c>
      <c r="O70" t="s">
        <v>3244</v>
      </c>
      <c r="P70" t="str">
        <f>IFERROR(VLOOKUP(ROWS(P$2:P70),N$2:O$202,2,FALSE),"")</f>
        <v>IAH : I+H</v>
      </c>
      <c r="Q70">
        <f>IF(ISNUMBER(SEARCH(Hauls!$G$305,R$2:R$202)),MAX(Q$1:Q69)+1,0)</f>
        <v>69</v>
      </c>
      <c r="R70" t="s">
        <v>3244</v>
      </c>
      <c r="S70" t="str">
        <f>IFERROR(VLOOKUP(ROWS(S$2:S70),Q$2:R$202,2,FALSE),"")</f>
        <v>IAH : I+H</v>
      </c>
      <c r="T70">
        <f>IF(ISNUMBER(SEARCH(Hauls!$G$306,U$2:U$202)),MAX(T$1:T69)+1,0)</f>
        <v>69</v>
      </c>
      <c r="U70" t="s">
        <v>3244</v>
      </c>
      <c r="V70" t="str">
        <f>IFERROR(VLOOKUP(ROWS(V$2:V70),T$2:U$202,2,FALSE),"")</f>
        <v>IAH : I+H</v>
      </c>
      <c r="W70">
        <f>IF(ISNUMBER(SEARCH(Hauls!$G$307,X$2:X$202)),MAX(W$1:W69)+1,0)</f>
        <v>69</v>
      </c>
      <c r="X70" t="s">
        <v>3244</v>
      </c>
      <c r="Y70" t="str">
        <f>IFERROR(VLOOKUP(ROWS(Y$2:Y70),W$2:X$202,2,FALSE),"")</f>
        <v>IAH : I+H</v>
      </c>
      <c r="Z70">
        <f>IF(ISNUMBER(SEARCH(Hauls!$G$308,AA$2:AA$202)),MAX(Z$1:Z69)+1,0)</f>
        <v>69</v>
      </c>
      <c r="AA70" t="s">
        <v>3244</v>
      </c>
      <c r="AB70" t="str">
        <f>IFERROR(VLOOKUP(ROWS(AB$2:AB70),Z$2:AA$202,2,FALSE),"")</f>
        <v>IAH : I+H</v>
      </c>
      <c r="AC70">
        <f>IF(ISNUMBER(SEARCH(Hauls!$G$309,AD$2:AD$202)),MAX(AC$1:AC69)+1,0)</f>
        <v>69</v>
      </c>
      <c r="AD70" t="s">
        <v>3244</v>
      </c>
      <c r="AE70" t="str">
        <f>IFERROR(VLOOKUP(ROWS(AE$2:AE70),AC$2:AD$202,2,FALSE),"")</f>
        <v>IAH : I+H</v>
      </c>
      <c r="AF70">
        <f>IF(ISNUMBER(SEARCH(Hauls!$G$310,AG$2:AG$202)),MAX(AF$1:AF69)+1,0)</f>
        <v>69</v>
      </c>
      <c r="AG70" t="s">
        <v>3244</v>
      </c>
      <c r="AH70" t="str">
        <f>IFERROR(VLOOKUP(ROWS(AH$2:AH70),AF$2:AG$202,2,FALSE),"")</f>
        <v>IAH : I+H</v>
      </c>
      <c r="AI70">
        <f>IF(ISNUMBER(SEARCH(Hauls!$G$311,AJ$2:AJ$202)),MAX(AI$1:AI69)+1,0)</f>
        <v>69</v>
      </c>
      <c r="AJ70" t="s">
        <v>3244</v>
      </c>
      <c r="AK70" t="str">
        <f>IFERROR(VLOOKUP(ROWS(AK$2:AK70),AI$2:AJ$202,2,FALSE),"")</f>
        <v>IAH : I+H</v>
      </c>
      <c r="AL70">
        <f>IF(ISNUMBER(SEARCH(Hauls!$G$312,AM$2:AM$202)),MAX(AL$1:AL69)+1,0)</f>
        <v>69</v>
      </c>
      <c r="AM70" t="s">
        <v>3244</v>
      </c>
      <c r="AN70" t="str">
        <f>IFERROR(VLOOKUP(ROWS(AN$2:AN70),AL$2:AM$202,2,FALSE),"")</f>
        <v>IAH : I+H</v>
      </c>
      <c r="AO70">
        <f>IF(ISNUMBER(SEARCH(Hauls!$G$313,AP$2:AP$202)),MAX(AO$1:AO69)+1,0)</f>
        <v>69</v>
      </c>
      <c r="AP70" t="s">
        <v>3244</v>
      </c>
      <c r="AQ70" t="str">
        <f>IFERROR(VLOOKUP(ROWS(AQ$2:AQ70),AO$2:AP$202,2,FALSE),"")</f>
        <v>IAH : I+H</v>
      </c>
      <c r="AR70">
        <f>IF(ISNUMBER(SEARCH(Hauls!$G$314,AS$2:AS$202)),MAX(AR$1:AR69)+1,0)</f>
        <v>69</v>
      </c>
      <c r="AS70" t="s">
        <v>3244</v>
      </c>
      <c r="AT70" t="str">
        <f>IFERROR(VLOOKUP(ROWS(AT$2:AT70),AR$2:AS$202,2,FALSE),"")</f>
        <v>IAH : I+H</v>
      </c>
      <c r="AU70">
        <f>IF(ISNUMBER(SEARCH(Hauls!$G$315,AV$2:AV$202)),MAX(AU$1:AU69)+1,0)</f>
        <v>69</v>
      </c>
      <c r="AV70" t="s">
        <v>3244</v>
      </c>
      <c r="AW70" t="str">
        <f>IFERROR(VLOOKUP(ROWS(AW$2:AW70),AU$2:AV$202,2,FALSE),"")</f>
        <v>IAH : I+H</v>
      </c>
      <c r="AX70">
        <f>IF(ISNUMBER(SEARCH(Hauls!$G$316,AY$2:AY$202)),MAX(AX$1:AX69)+1,0)</f>
        <v>69</v>
      </c>
      <c r="AY70" t="s">
        <v>3244</v>
      </c>
      <c r="AZ70" t="str">
        <f>IFERROR(VLOOKUP(ROWS(AZ$2:AZ70),AX$2:AY$202,2,FALSE),"")</f>
        <v>IAH : I+H</v>
      </c>
      <c r="BA70">
        <f>IF(ISNUMBER(SEARCH(Hauls!$G$317,BB$2:BB$202)),MAX(BA$1:BA69)+1,0)</f>
        <v>69</v>
      </c>
      <c r="BB70" t="s">
        <v>3244</v>
      </c>
      <c r="BC70" t="str">
        <f>IFERROR(VLOOKUP(ROWS(BC$2:BC70),BA$2:BB$202,2,FALSE),"")</f>
        <v>IAH : I+H</v>
      </c>
      <c r="BD70">
        <f>IF(ISNUMBER(SEARCH(Hauls!$G$318,BE$2:BE$202)),MAX(BD$1:BD69)+1,0)</f>
        <v>69</v>
      </c>
      <c r="BE70" t="s">
        <v>3244</v>
      </c>
      <c r="BF70" t="str">
        <f>IFERROR(VLOOKUP(ROWS(BF$2:BF70),BD$2:BE$202,2,FALSE),"")</f>
        <v>IAH : I+H</v>
      </c>
      <c r="BG70">
        <f>IF(ISNUMBER(SEARCH(Hauls!$G$319,BH$2:BH$202)),MAX(BG$1:BG69)+1,0)</f>
        <v>69</v>
      </c>
      <c r="BH70" t="s">
        <v>3244</v>
      </c>
      <c r="BI70" t="str">
        <f>IFERROR(VLOOKUP(ROWS(BI$2:BI70),BG$2:BH$202,2,FALSE),"")</f>
        <v>IAH : I+H</v>
      </c>
      <c r="BJ70">
        <f>IF(ISNUMBER(SEARCH(Hauls!$G$320,BK$2:BK$202)),MAX(BJ$1:BJ69)+1,0)</f>
        <v>69</v>
      </c>
      <c r="BK70" t="s">
        <v>3244</v>
      </c>
      <c r="BL70" t="str">
        <f>IFERROR(VLOOKUP(ROWS(BL$2:BL70),BJ$2:BK$202,2,FALSE),"")</f>
        <v>IAH : I+H</v>
      </c>
      <c r="BM70">
        <f>IF(ISNUMBER(SEARCH(Hauls!$G$321,BN$2:BN$202)),MAX(BM$1:BM69)+1,0)</f>
        <v>69</v>
      </c>
      <c r="BN70" t="s">
        <v>3244</v>
      </c>
      <c r="BO70" t="str">
        <f>IFERROR(VLOOKUP(ROWS(BO$2:BO70),BM$2:BN$202,2,FALSE),"")</f>
        <v>IAH : I+H</v>
      </c>
      <c r="BP70">
        <f>IF(ISNUMBER(SEARCH(Hauls!$G$322,BQ$2:BQ$202)),MAX(BP$1:BP69)+1,0)</f>
        <v>69</v>
      </c>
      <c r="BQ70" t="s">
        <v>3244</v>
      </c>
      <c r="BR70" t="str">
        <f>IFERROR(VLOOKUP(ROWS(BR$2:BR70),BP$2:BQ$202,2,FALSE),"")</f>
        <v>IAH : I+H</v>
      </c>
      <c r="BS70">
        <f>IF(ISNUMBER(SEARCH(Hauls!$G$323,BT$2:BT$202)),MAX(BS$1:BS69)+1,0)</f>
        <v>69</v>
      </c>
      <c r="BT70" t="s">
        <v>3244</v>
      </c>
      <c r="BU70" t="str">
        <f>IFERROR(VLOOKUP(ROWS(BU$2:BU70),BS$2:BT$202,2,FALSE),"")</f>
        <v>IAH : I+H</v>
      </c>
      <c r="BV70">
        <f>IF(ISNUMBER(SEARCH(Hauls!$G$324,BW$2:BW$202)),MAX(BV$1:BV69)+1,0)</f>
        <v>69</v>
      </c>
      <c r="BW70" t="s">
        <v>3244</v>
      </c>
      <c r="BX70" t="str">
        <f>IFERROR(VLOOKUP(ROWS(BX$2:BX70),BV$2:BW$202,2,FALSE),"")</f>
        <v>IAH : I+H</v>
      </c>
      <c r="BY70">
        <f>IF(ISNUMBER(SEARCH(Hauls!$G$325,BZ$2:BZ$202)),MAX(BY$1:BY69)+1,0)</f>
        <v>69</v>
      </c>
      <c r="BZ70" t="s">
        <v>3244</v>
      </c>
      <c r="CA70" t="str">
        <f>IFERROR(VLOOKUP(ROWS(CA$2:CA70),BY$2:BZ$202,2,FALSE),"")</f>
        <v>IAH : I+H</v>
      </c>
      <c r="CB70">
        <f>IF(ISNUMBER(SEARCH(Hauls!$G$326,CC$2:CC$202)),MAX(CB$1:CB69)+1,0)</f>
        <v>69</v>
      </c>
      <c r="CC70" t="s">
        <v>3244</v>
      </c>
      <c r="CD70" t="str">
        <f>IFERROR(VLOOKUP(ROWS(CD$2:CD70),CB$2:CC$202,2,FALSE),"")</f>
        <v>IAH : I+H</v>
      </c>
      <c r="CE70">
        <f>IF(ISNUMBER(SEARCH(Hauls!$G$327,CF$2:CF$202)),MAX(CE$1:CE69)+1,0)</f>
        <v>69</v>
      </c>
      <c r="CF70" t="s">
        <v>3244</v>
      </c>
      <c r="CG70" t="str">
        <f>IFERROR(VLOOKUP(ROWS(CG$2:CG70),CE$2:CF$202,2,FALSE),"")</f>
        <v>IAH : I+H</v>
      </c>
      <c r="CH70">
        <f>IF(ISNUMBER(SEARCH(Hauls!$G$328,CI$2:CI$202)),MAX(CH$1:CH69)+1,0)</f>
        <v>69</v>
      </c>
      <c r="CI70" t="s">
        <v>3244</v>
      </c>
      <c r="CJ70" t="str">
        <f>IFERROR(VLOOKUP(ROWS(CJ$2:CJ70),CH$2:CI$202,2,FALSE),"")</f>
        <v>IAH : I+H</v>
      </c>
      <c r="CK70">
        <f>IF(ISNUMBER(SEARCH(Hauls!$G$329,CL$2:CL$202)),MAX(CK$1:CK69)+1,0)</f>
        <v>69</v>
      </c>
      <c r="CL70" t="s">
        <v>3244</v>
      </c>
      <c r="CM70" t="str">
        <f>IFERROR(VLOOKUP(ROWS(CM$2:CM70),CK$2:CL$202,2,FALSE),"")</f>
        <v>IAH : I+H</v>
      </c>
      <c r="CN70">
        <f>IF(ISNUMBER(SEARCH(Hauls!$G$330,CO$2:CO$202)),MAX(CN$1:CN69)+1,0)</f>
        <v>69</v>
      </c>
      <c r="CO70" t="s">
        <v>3244</v>
      </c>
      <c r="CP70" t="str">
        <f>IFERROR(VLOOKUP(ROWS(CP$2:CP70),CN$2:CO$202,2,FALSE),"")</f>
        <v>IAH : I+H</v>
      </c>
      <c r="CQ70">
        <f>IF(ISNUMBER(SEARCH(Hauls!$G$331,CR$2:CR$202)),MAX(CQ$1:CQ69)+1,0)</f>
        <v>69</v>
      </c>
      <c r="CR70" t="s">
        <v>3244</v>
      </c>
      <c r="CS70" t="str">
        <f>IFERROR(VLOOKUP(ROWS(CS$2:CS70),CQ$2:CR$202,2,FALSE),"")</f>
        <v>IAH : I+H</v>
      </c>
      <c r="CT70">
        <f>IF(ISNUMBER(SEARCH(Hauls!$G$332,CU$2:CU$202)),MAX(CT$1:CT69)+1,0)</f>
        <v>69</v>
      </c>
      <c r="CU70" t="s">
        <v>3244</v>
      </c>
      <c r="CV70" t="str">
        <f>IFERROR(VLOOKUP(ROWS(CV$2:CV70),CT$2:CU$202,2,FALSE),"")</f>
        <v>IAH : I+H</v>
      </c>
      <c r="CW70">
        <f>IF(ISNUMBER(SEARCH(Hauls!$G$333,CX$2:CX$202)),MAX(CW$1:CW69)+1,0)</f>
        <v>69</v>
      </c>
      <c r="CX70" t="s">
        <v>3244</v>
      </c>
      <c r="CY70" t="str">
        <f>IFERROR(VLOOKUP(ROWS(CY$2:CY70),CW$2:CX$202,2,FALSE),"")</f>
        <v>IAH : I+H</v>
      </c>
      <c r="CZ70">
        <f>IF(ISNUMBER(SEARCH(Hauls!$G$334,DA$2:DA$202)),MAX(CZ$1:CZ69)+1,0)</f>
        <v>69</v>
      </c>
      <c r="DA70" t="s">
        <v>3244</v>
      </c>
      <c r="DB70" t="str">
        <f>IFERROR(VLOOKUP(ROWS(DB$2:DB70),CZ$2:DA$202,2,FALSE),"")</f>
        <v>IAH : I+H</v>
      </c>
      <c r="DC70">
        <f>IF(ISNUMBER(SEARCH(Hauls!$G$335,DD$2:DD$202)),MAX(DC$1:DC69)+1,0)</f>
        <v>69</v>
      </c>
      <c r="DD70" t="s">
        <v>3244</v>
      </c>
      <c r="DE70" t="str">
        <f>IFERROR(VLOOKUP(ROWS(DE$2:DE70),DC$2:DD$202,2,FALSE),"")</f>
        <v>IAH : I+H</v>
      </c>
      <c r="DF70">
        <f>IF(ISNUMBER(SEARCH(Hauls!$G$336,DG$2:DG$202)),MAX(DF$1:DF69)+1,0)</f>
        <v>69</v>
      </c>
      <c r="DG70" t="s">
        <v>3244</v>
      </c>
      <c r="DH70" t="str">
        <f>IFERROR(VLOOKUP(ROWS(DH$2:DH70),DF$2:DG$202,2,FALSE),"")</f>
        <v>IAH : I+H</v>
      </c>
      <c r="DI70">
        <f>IF(ISNUMBER(SEARCH(Hauls!$G$337,DJ$2:DJ$202)),MAX(DI$1:DI69)+1,0)</f>
        <v>69</v>
      </c>
      <c r="DJ70" t="s">
        <v>3244</v>
      </c>
      <c r="DK70" t="str">
        <f>IFERROR(VLOOKUP(ROWS(DK$2:DK70),DI$2:DJ$202,2,FALSE),"")</f>
        <v>IAH : I+H</v>
      </c>
      <c r="DL70">
        <f>IF(ISNUMBER(SEARCH(Hauls!$G$338,DM$2:DM$202)),MAX(DL$1:DL69)+1,0)</f>
        <v>69</v>
      </c>
      <c r="DM70" t="s">
        <v>3244</v>
      </c>
      <c r="DN70" t="str">
        <f>IFERROR(VLOOKUP(ROWS(DN$2:DN70),DL$2:DM$202,2,FALSE),"")</f>
        <v>IAH : I+H</v>
      </c>
      <c r="DO70">
        <f>IF(ISNUMBER(SEARCH(Hauls!$G$339,DP$2:DP$202)),MAX(DO$1:DO69)+1,0)</f>
        <v>69</v>
      </c>
      <c r="DP70" t="s">
        <v>3244</v>
      </c>
      <c r="DQ70" t="str">
        <f>IFERROR(VLOOKUP(ROWS(DQ$2:DQ70),DO$2:DP$202,2,FALSE),"")</f>
        <v>IAH : I+H</v>
      </c>
      <c r="DR70">
        <f>IF(ISNUMBER(SEARCH(Hauls!$G$340,DS$2:DS$202)),MAX(DR$1:DR69)+1,0)</f>
        <v>69</v>
      </c>
      <c r="DS70" t="s">
        <v>3244</v>
      </c>
      <c r="DT70" t="str">
        <f>IFERROR(VLOOKUP(ROWS(DT$2:DT70),DR$2:DS$202,2,FALSE),"")</f>
        <v>IAH : I+H</v>
      </c>
      <c r="DU70">
        <f>IF(ISNUMBER(SEARCH(Hauls!$G$341,DV$2:DV$202)),MAX(DU$1:DU69)+1,0)</f>
        <v>69</v>
      </c>
      <c r="DV70" t="s">
        <v>3244</v>
      </c>
      <c r="DW70" t="str">
        <f>IFERROR(VLOOKUP(ROWS(DW$2:DW70),DU$2:DV$202,2,FALSE),"")</f>
        <v>IAH : I+H</v>
      </c>
      <c r="DX70">
        <f>IF(ISNUMBER(SEARCH(Hauls!$G$342,DY$2:DY$202)),MAX(DX$1:DX69)+1,0)</f>
        <v>69</v>
      </c>
      <c r="DY70" t="s">
        <v>3244</v>
      </c>
      <c r="DZ70" t="str">
        <f>IFERROR(VLOOKUP(ROWS(DZ$2:DZ70),DX$2:DY$202,2,FALSE),"")</f>
        <v>IAH : I+H</v>
      </c>
      <c r="EA70">
        <f>IF(ISNUMBER(SEARCH(Hauls!$G$343,EB$2:EB$202)),MAX(EA$1:EA69)+1,0)</f>
        <v>69</v>
      </c>
      <c r="EB70" t="s">
        <v>3244</v>
      </c>
      <c r="EC70" t="str">
        <f>IFERROR(VLOOKUP(ROWS(EC$2:EC70),EA$2:EB$202,2,FALSE),"")</f>
        <v>IAH : I+H</v>
      </c>
      <c r="ED70">
        <f>IF(ISNUMBER(SEARCH(Hauls!$G$344,EE$2:EE$202)),MAX(ED$1:ED69)+1,0)</f>
        <v>69</v>
      </c>
      <c r="EE70" t="s">
        <v>3244</v>
      </c>
      <c r="EF70" t="str">
        <f>IFERROR(VLOOKUP(ROWS(EF$2:EF70),ED$2:EE$202,2,FALSE),"")</f>
        <v>IAH : I+H</v>
      </c>
      <c r="EG70">
        <f>IF(ISNUMBER(SEARCH(Hauls!$G$345,EH$2:EH$202)),MAX(EG$1:EG69)+1,0)</f>
        <v>69</v>
      </c>
      <c r="EH70" t="s">
        <v>3244</v>
      </c>
      <c r="EI70" t="str">
        <f>IFERROR(VLOOKUP(ROWS(EI$2:EI70),EG$2:EH$202,2,FALSE),"")</f>
        <v>IAH : I+H</v>
      </c>
      <c r="EJ70">
        <f>IF(ISNUMBER(SEARCH(Hauls!$G$346,EK$2:EK$202)),MAX(EJ$1:EJ69)+1,0)</f>
        <v>69</v>
      </c>
      <c r="EK70" t="s">
        <v>3244</v>
      </c>
      <c r="EL70" t="str">
        <f>IFERROR(VLOOKUP(ROWS(EL$2:EL70),EJ$2:EK$202,2,FALSE),"")</f>
        <v>IAH : I+H</v>
      </c>
      <c r="EM70">
        <f>IF(ISNUMBER(SEARCH(Hauls!$G$347,EN$2:EN$202)),MAX(EM$1:EM69)+1,0)</f>
        <v>69</v>
      </c>
      <c r="EN70" t="s">
        <v>3244</v>
      </c>
      <c r="EO70" t="str">
        <f>IFERROR(VLOOKUP(ROWS(EO$2:EO70),EM$2:EN$202,2,FALSE),"")</f>
        <v>IAH : I+H</v>
      </c>
      <c r="EP70">
        <f>IF(ISNUMBER(SEARCH(Hauls!$G$348,EQ$2:EQ$202)),MAX(EP$1:EP69)+1,0)</f>
        <v>69</v>
      </c>
      <c r="EQ70" t="s">
        <v>3244</v>
      </c>
      <c r="ER70" t="str">
        <f>IFERROR(VLOOKUP(ROWS(ER$2:ER70),EP$2:EQ$202,2,FALSE),"")</f>
        <v>IAH : I+H</v>
      </c>
      <c r="ES70">
        <f>IF(ISNUMBER(SEARCH(Hauls!$G$349,ET$2:ET$202)),MAX(ES$1:ES69)+1,0)</f>
        <v>69</v>
      </c>
      <c r="ET70" t="s">
        <v>3244</v>
      </c>
      <c r="EU70" t="str">
        <f>IFERROR(VLOOKUP(ROWS(EU$2:EU70),ES$2:ET$202,2,FALSE),"")</f>
        <v>IAH : I+H</v>
      </c>
      <c r="EV70">
        <f>IF(ISNUMBER(SEARCH(Hauls!$G$350,EW$2:EW$202)),MAX(EV$1:EV69)+1,0)</f>
        <v>69</v>
      </c>
      <c r="EW70" t="s">
        <v>3244</v>
      </c>
      <c r="EX70" t="str">
        <f>IFERROR(VLOOKUP(ROWS(EX$2:EX70),EV$2:EW$202,2,FALSE),"")</f>
        <v>IAH : I+H</v>
      </c>
      <c r="EY70">
        <f>IF(ISNUMBER(SEARCH(Hauls!$G$351,EZ$2:EZ$202)),MAX(EY$1:EY69)+1,0)</f>
        <v>69</v>
      </c>
      <c r="EZ70" t="s">
        <v>3244</v>
      </c>
      <c r="FA70" t="str">
        <f>IFERROR(VLOOKUP(ROWS(FA$2:FA70),EY$2:EZ$202,2,FALSE),"")</f>
        <v>IAH : I+H</v>
      </c>
      <c r="FB70">
        <f>IF(ISNUMBER(SEARCH(Hauls!$G$352,FC$2:FC$202)),MAX(FB$1:FB69)+1,0)</f>
        <v>69</v>
      </c>
      <c r="FC70" t="s">
        <v>3244</v>
      </c>
      <c r="FD70" t="str">
        <f>IFERROR(VLOOKUP(ROWS(FD$2:FD70),FB$2:FC$202,2,FALSE),"")</f>
        <v>IAH : I+H</v>
      </c>
      <c r="FE70">
        <f>IF(ISNUMBER(SEARCH(Hauls!$G$353,FF$2:FF$202)),MAX(FE$1:FE69)+1,0)</f>
        <v>69</v>
      </c>
      <c r="FF70" t="s">
        <v>3244</v>
      </c>
      <c r="FG70" t="str">
        <f>IFERROR(VLOOKUP(ROWS(FG$2:FG70),FE$2:FF$202,2,FALSE),"")</f>
        <v>IAH : I+H</v>
      </c>
      <c r="FH70">
        <f>IF(ISNUMBER(SEARCH(Hauls!$G$354,FI$2:FI$202)),MAX(FH$1:FH69)+1,0)</f>
        <v>69</v>
      </c>
      <c r="FI70" t="s">
        <v>3244</v>
      </c>
      <c r="FJ70" t="str">
        <f>IFERROR(VLOOKUP(ROWS(FJ$2:FJ70),FH$2:FI$202,2,FALSE),"")</f>
        <v>IAH : I+H</v>
      </c>
      <c r="FK70">
        <f>IF(ISNUMBER(SEARCH(Hauls!$G$355,FL$2:FL$202)),MAX(FK$1:FK69)+1,0)</f>
        <v>69</v>
      </c>
      <c r="FL70" t="s">
        <v>3244</v>
      </c>
      <c r="FM70" t="str">
        <f>IFERROR(VLOOKUP(ROWS(FM$2:FM70),FK$2:FL$202,2,FALSE),"")</f>
        <v>IAH : I+H</v>
      </c>
      <c r="FN70">
        <f>IF(ISNUMBER(SEARCH(Hauls!$G$356,FO$2:FO$202)),MAX(FN$1:FN69)+1,0)</f>
        <v>69</v>
      </c>
      <c r="FO70" t="s">
        <v>3244</v>
      </c>
      <c r="FP70" t="str">
        <f>IFERROR(VLOOKUP(ROWS(FP$2:FP70),FN$2:FO$202,2,FALSE),"")</f>
        <v>IAH : I+H</v>
      </c>
      <c r="FQ70">
        <f>IF(ISNUMBER(SEARCH(Hauls!$G$357,FR$2:FR$202)),MAX(FQ$1:FQ69)+1,0)</f>
        <v>69</v>
      </c>
      <c r="FR70" t="s">
        <v>3244</v>
      </c>
      <c r="FS70" t="str">
        <f>IFERROR(VLOOKUP(ROWS(FS$2:FS70),FQ$2:FR$202,2,FALSE),"")</f>
        <v>IAH : I+H</v>
      </c>
      <c r="FT70">
        <f>IF(ISNUMBER(SEARCH(Hauls!$G$358,FU$2:FU$202)),MAX(FT$1:FT69)+1,0)</f>
        <v>69</v>
      </c>
      <c r="FU70" t="s">
        <v>3244</v>
      </c>
      <c r="FV70" t="str">
        <f>IFERROR(VLOOKUP(ROWS(FV$2:FV70),FT$2:FU$202,2,FALSE),"")</f>
        <v>IAH : I+H</v>
      </c>
      <c r="FW70">
        <f>IF(ISNUMBER(SEARCH(Hauls!$G$359,FX$2:FX$202)),MAX(FW$1:FW69)+1,0)</f>
        <v>69</v>
      </c>
      <c r="FX70" t="s">
        <v>3244</v>
      </c>
      <c r="FY70" t="str">
        <f>IFERROR(VLOOKUP(ROWS(FY$2:FY70),FW$2:FX$202,2,FALSE),"")</f>
        <v>IAH : I+H</v>
      </c>
      <c r="FZ70">
        <f>IF(ISNUMBER(SEARCH(Hauls!$G$360,GA$2:GA$202)),MAX(FZ$1:FZ69)+1,0)</f>
        <v>69</v>
      </c>
      <c r="GA70" t="s">
        <v>3244</v>
      </c>
      <c r="GB70" t="str">
        <f>IFERROR(VLOOKUP(ROWS(GB$2:GB70),FZ$2:GA$202,2,FALSE),"")</f>
        <v>IAH : I+H</v>
      </c>
      <c r="GC70">
        <f>IF(ISNUMBER(SEARCH(Hauls!$G$361,GD$2:GD$202)),MAX(GC$1:GC69)+1,0)</f>
        <v>69</v>
      </c>
      <c r="GD70" t="s">
        <v>3244</v>
      </c>
      <c r="GE70" t="str">
        <f>IFERROR(VLOOKUP(ROWS(GE$2:GE70),GC$2:GD$202,2,FALSE),"")</f>
        <v>IAH : I+H</v>
      </c>
      <c r="GF70">
        <f>IF(ISNUMBER(SEARCH(Hauls!$G$362,GG$2:GG$202)),MAX(GF$1:GF69)+1,0)</f>
        <v>69</v>
      </c>
      <c r="GG70" t="s">
        <v>3244</v>
      </c>
      <c r="GH70" t="str">
        <f>IFERROR(VLOOKUP(ROWS(GH$2:GH70),GF$2:GG$202,2,FALSE),"")</f>
        <v>IAH : I+H</v>
      </c>
      <c r="GI70">
        <f>IF(ISNUMBER(SEARCH(Hauls!$G$363,GJ$2:GJ$202)),MAX(GI$1:GI69)+1,0)</f>
        <v>69</v>
      </c>
      <c r="GJ70" t="s">
        <v>3244</v>
      </c>
      <c r="GK70" t="str">
        <f>IFERROR(VLOOKUP(ROWS(GK$2:GK70),GI$2:GJ$202,2,FALSE),"")</f>
        <v>IAH : I+H</v>
      </c>
      <c r="GL70">
        <f>IF(ISNUMBER(SEARCH(Hauls!$G$364,GM$2:GM$202)),MAX(GL$1:GL69)+1,0)</f>
        <v>69</v>
      </c>
      <c r="GM70" t="s">
        <v>3244</v>
      </c>
      <c r="GN70" t="str">
        <f>IFERROR(VLOOKUP(ROWS(GN$2:GN70),GL$2:GM$202,2,FALSE),"")</f>
        <v>IAH : I+H</v>
      </c>
      <c r="GO70">
        <f>IF(ISNUMBER(SEARCH(Hauls!$G$365,GP$2:GP$202)),MAX(GO$1:GO69)+1,0)</f>
        <v>69</v>
      </c>
      <c r="GP70" t="s">
        <v>3244</v>
      </c>
      <c r="GQ70" t="str">
        <f>IFERROR(VLOOKUP(ROWS(GQ$2:GQ70),GO$2:GP$202,2,FALSE),"")</f>
        <v>IAH : I+H</v>
      </c>
      <c r="GR70">
        <f>IF(ISNUMBER(SEARCH(Hauls!$G$366,GS$2:GS$202)),MAX(GR$1:GR69)+1,0)</f>
        <v>69</v>
      </c>
      <c r="GS70" t="s">
        <v>3244</v>
      </c>
      <c r="GT70" t="str">
        <f>IFERROR(VLOOKUP(ROWS(GT$2:GT70),GR$2:GS$202,2,FALSE),"")</f>
        <v>IAH : I+H</v>
      </c>
      <c r="GU70">
        <f>IF(ISNUMBER(SEARCH(Hauls!$G$366,GV$2:GV$202)),MAX(GU$1:GU69)+1,0)</f>
        <v>69</v>
      </c>
      <c r="GV70" t="s">
        <v>3244</v>
      </c>
      <c r="GW70" t="str">
        <f>IFERROR(VLOOKUP(ROWS(GW$2:GW70),GU$2:GV$202,2,FALSE),"")</f>
        <v>IAH : I+H</v>
      </c>
      <c r="GX70">
        <f>IF(ISNUMBER(SEARCH(Hauls!$G$368,GY$2:GY$202)),MAX(GX$1:GX69)+1,0)</f>
        <v>69</v>
      </c>
      <c r="GY70" t="s">
        <v>3244</v>
      </c>
      <c r="GZ70" t="str">
        <f>IFERROR(VLOOKUP(ROWS(GZ$2:GZ70),GX$2:GY$202,2,FALSE),"")</f>
        <v>IAH : I+H</v>
      </c>
      <c r="HA70">
        <f>IF(ISNUMBER(SEARCH(Hauls!$G$369,HB$2:HB$202)),MAX(HA$1:HA69)+1,0)</f>
        <v>69</v>
      </c>
      <c r="HB70" t="s">
        <v>3244</v>
      </c>
      <c r="HC70" t="str">
        <f>IFERROR(VLOOKUP(ROWS(HC$2:HC70),HA$2:HB$202,2,FALSE),"")</f>
        <v>IAH : I+H</v>
      </c>
      <c r="HD70">
        <f>IF(ISNUMBER(SEARCH(Hauls!$G$370,HE$2:HE$202)),MAX(HD$1:HD69)+1,0)</f>
        <v>69</v>
      </c>
      <c r="HE70" t="s">
        <v>3244</v>
      </c>
      <c r="HF70" t="str">
        <f>IFERROR(VLOOKUP(ROWS(HF$2:HF70),HD$2:HE$202,2,FALSE),"")</f>
        <v>IAH : I+H</v>
      </c>
      <c r="HG70">
        <f>IF(ISNUMBER(SEARCH(Hauls!$G$371,HH$2:HH$202)),MAX(HG$1:HG69)+1,0)</f>
        <v>69</v>
      </c>
      <c r="HH70" t="s">
        <v>3244</v>
      </c>
      <c r="HI70" t="str">
        <f>IFERROR(VLOOKUP(ROWS(HI$2:HI70),HG$2:HH$202,2,FALSE),"")</f>
        <v>IAH : I+H</v>
      </c>
      <c r="HJ70">
        <f>IF(ISNUMBER(SEARCH(Hauls!$G$372,HK$2:HK$202)),MAX(HJ$1:HJ69)+1,0)</f>
        <v>69</v>
      </c>
      <c r="HK70" t="s">
        <v>3244</v>
      </c>
      <c r="HL70" t="str">
        <f>IFERROR(VLOOKUP(ROWS(HL$2:HL70),HJ$2:HK$202,2,FALSE),"")</f>
        <v>IAH : I+H</v>
      </c>
      <c r="HM70">
        <f>IF(ISNUMBER(SEARCH(Hauls!$G$373,HN$2:HN$202)),MAX(HM$1:HM69)+1,0)</f>
        <v>69</v>
      </c>
      <c r="HN70" t="s">
        <v>3244</v>
      </c>
      <c r="HO70" t="str">
        <f>IFERROR(VLOOKUP(ROWS(HO$2:HO70),HM$2:HN$202,2,FALSE),"")</f>
        <v>IAH : I+H</v>
      </c>
      <c r="HP70">
        <f>IF(ISNUMBER(SEARCH(Hauls!$G$374,HQ$2:HQ$202)),MAX(HP$1:HP69)+1,0)</f>
        <v>69</v>
      </c>
      <c r="HQ70" t="s">
        <v>3244</v>
      </c>
      <c r="HR70" t="str">
        <f>IFERROR(VLOOKUP(ROWS(HR$2:HR70),HP$2:HQ$202,2,FALSE),"")</f>
        <v>IAH : I+H</v>
      </c>
      <c r="HS70">
        <f>IF(ISNUMBER(SEARCH(Hauls!$G$375,HT$2:HT$202)),MAX(HS$1:HS69)+1,0)</f>
        <v>69</v>
      </c>
      <c r="HT70" t="s">
        <v>3244</v>
      </c>
      <c r="HU70" t="str">
        <f>IFERROR(VLOOKUP(ROWS(HU$2:HU70),HS$2:HT$202,2,FALSE),"")</f>
        <v>IAH : I+H</v>
      </c>
      <c r="HV70">
        <f>IF(ISNUMBER(SEARCH(Hauls!$G$376,HW$2:HW$202)),MAX(HV$1:HV69)+1,0)</f>
        <v>69</v>
      </c>
      <c r="HW70" t="s">
        <v>3244</v>
      </c>
      <c r="HX70" t="str">
        <f>IFERROR(VLOOKUP(ROWS(HX$2:HX70),HV$2:HW$202,2,FALSE),"")</f>
        <v>IAH : I+H</v>
      </c>
      <c r="HY70">
        <f>IF(ISNUMBER(SEARCH(Hauls!$G$377,HZ$2:HZ$202)),MAX(HY$1:HY69)+1,0)</f>
        <v>69</v>
      </c>
      <c r="HZ70" t="s">
        <v>3244</v>
      </c>
      <c r="IA70" t="str">
        <f>IFERROR(VLOOKUP(ROWS(IA$2:IA70),HY$2:HZ$202,2,FALSE),"")</f>
        <v>IAH : I+H</v>
      </c>
      <c r="IB70">
        <f>IF(ISNUMBER(SEARCH(Hauls!$G$378,IC$2:IC$202)),MAX(IB$1:IB69)+1,0)</f>
        <v>69</v>
      </c>
      <c r="IC70" t="s">
        <v>3244</v>
      </c>
      <c r="ID70" t="str">
        <f>IFERROR(VLOOKUP(ROWS(ID$2:ID70),IB$2:IC$202,2,FALSE),"")</f>
        <v>IAH : I+H</v>
      </c>
      <c r="IE70">
        <f>IF(ISNUMBER(SEARCH(Hauls!$G$379,IF$2:IF$202)),MAX(IE$1:IE69)+1,0)</f>
        <v>69</v>
      </c>
      <c r="IF70" t="s">
        <v>3244</v>
      </c>
      <c r="IG70" t="str">
        <f>IFERROR(VLOOKUP(ROWS(IG$2:IG70),IE$2:IF$202,2,FALSE),"")</f>
        <v>IAH : I+H</v>
      </c>
      <c r="IH70">
        <f>IF(ISNUMBER(SEARCH(Hauls!$G$380,II$2:II$202)),MAX(IH$1:IH69)+1,0)</f>
        <v>69</v>
      </c>
      <c r="II70" t="s">
        <v>3244</v>
      </c>
      <c r="IJ70" t="str">
        <f>IFERROR(VLOOKUP(ROWS(IJ$2:IJ70),IH$2:II$202,2,FALSE),"")</f>
        <v>IAH : I+H</v>
      </c>
      <c r="IK70">
        <f>IF(ISNUMBER(SEARCH(Hauls!$G$381,IL$2:IL$202)),MAX(IK$1:IK69)+1,0)</f>
        <v>69</v>
      </c>
      <c r="IL70" t="s">
        <v>3244</v>
      </c>
      <c r="IM70" t="str">
        <f>IFERROR(VLOOKUP(ROWS(IM$2:IM70),IK$2:IL$202,2,FALSE),"")</f>
        <v>IAH : I+H</v>
      </c>
      <c r="IN70">
        <f>IF(ISNUMBER(SEARCH(Hauls!$G$382,IO$2:IO$202)),MAX(IN$1:IN69)+1,0)</f>
        <v>69</v>
      </c>
      <c r="IO70" t="s">
        <v>3244</v>
      </c>
      <c r="IP70" t="str">
        <f>IFERROR(VLOOKUP(ROWS(IP$2:IP70),IN$2:IO$202,2,FALSE),"")</f>
        <v>IAH : I+H</v>
      </c>
      <c r="IQ70">
        <f>IF(ISNUMBER(SEARCH(Hauls!$G$383,IR$2:IR$202)),MAX(IQ$1:IQ69)+1,0)</f>
        <v>69</v>
      </c>
      <c r="IR70" t="s">
        <v>3244</v>
      </c>
      <c r="IS70" t="str">
        <f>IFERROR(VLOOKUP(ROWS(IS$2:IS70),IQ$2:IR$202,2,FALSE),"")</f>
        <v>IAH : I+H</v>
      </c>
      <c r="IT70">
        <f>IF(ISNUMBER(SEARCH(Hauls!$G$384,IU$2:IU$202)),MAX(IT$1:IT69)+1,0)</f>
        <v>69</v>
      </c>
      <c r="IU70" t="s">
        <v>3244</v>
      </c>
      <c r="IV70" t="str">
        <f>IFERROR(VLOOKUP(ROWS(IV$2:IV70),IT$2:IU$202,2,FALSE),"")</f>
        <v>IAH : I+H</v>
      </c>
      <c r="IW70">
        <f>IF(ISNUMBER(SEARCH(Hauls!$G$385,IX$2:IX$202)),MAX(IW$1:IW69)+1,0)</f>
        <v>69</v>
      </c>
      <c r="IX70" t="s">
        <v>3244</v>
      </c>
      <c r="IY70" t="str">
        <f>IFERROR(VLOOKUP(ROWS(IY$2:IY70),IW$2:IX$202,2,FALSE),"")</f>
        <v>IAH : I+H</v>
      </c>
      <c r="IZ70">
        <f>IF(ISNUMBER(SEARCH(Hauls!$G$386,JA$2:JA$202)),MAX(IZ$1:IZ69)+1,0)</f>
        <v>69</v>
      </c>
      <c r="JA70" t="s">
        <v>3244</v>
      </c>
      <c r="JB70" t="str">
        <f>IFERROR(VLOOKUP(ROWS(JB$2:JB70),IZ$2:JA$202,2,FALSE),"")</f>
        <v>IAH : I+H</v>
      </c>
      <c r="JC70">
        <f>IF(ISNUMBER(SEARCH(Hauls!$G$387,JD$2:JD$202)),MAX(JC$1:JC69)+1,0)</f>
        <v>69</v>
      </c>
      <c r="JD70" t="s">
        <v>3244</v>
      </c>
      <c r="JE70" t="str">
        <f>IFERROR(VLOOKUP(ROWS(JE$2:JE70),JC$2:JD$202,2,FALSE),"")</f>
        <v>IAH : I+H</v>
      </c>
      <c r="JF70">
        <f>IF(ISNUMBER(SEARCH(Hauls!$G$388,JG$2:JG$202)),MAX(JF$1:JF69)+1,0)</f>
        <v>69</v>
      </c>
      <c r="JG70" t="s">
        <v>3244</v>
      </c>
      <c r="JH70" t="str">
        <f>IFERROR(VLOOKUP(ROWS(JH$2:JH70),JF$2:JG$202,2,FALSE),"")</f>
        <v>IAH : I+H</v>
      </c>
      <c r="JI70">
        <f>IF(ISNUMBER(SEARCH(Hauls!$G$389,JJ$2:JJ$202)),MAX(JI$1:JI69)+1,0)</f>
        <v>69</v>
      </c>
      <c r="JJ70" t="s">
        <v>3244</v>
      </c>
      <c r="JK70" t="str">
        <f>IFERROR(VLOOKUP(ROWS(JK$2:JK70),JI$2:JJ$202,2,FALSE),"")</f>
        <v>IAH : I+H</v>
      </c>
      <c r="JL70">
        <f>IF(ISNUMBER(SEARCH(Hauls!$G$390,JM$2:JM$202)),MAX(JL$1:JL69)+1,0)</f>
        <v>69</v>
      </c>
      <c r="JM70" t="s">
        <v>3244</v>
      </c>
      <c r="JN70" t="str">
        <f>IFERROR(VLOOKUP(ROWS(JN$2:JN70),JL$2:JM$202,2,FALSE),"")</f>
        <v>IAH : I+H</v>
      </c>
      <c r="JO70">
        <f>IF(ISNUMBER(SEARCH(Hauls!$G$391,JP$2:JP$202)),MAX(JO$1:JO69)+1,0)</f>
        <v>69</v>
      </c>
      <c r="JP70" t="s">
        <v>3244</v>
      </c>
      <c r="JQ70" t="str">
        <f>IFERROR(VLOOKUP(ROWS(JQ$2:JQ70),JO$2:JP$202,2,FALSE),"")</f>
        <v>IAH : I+H</v>
      </c>
      <c r="JR70">
        <f>IF(ISNUMBER(SEARCH(Hauls!$G$392,JS$2:JS$202)),MAX(JR$1:JR69)+1,0)</f>
        <v>69</v>
      </c>
      <c r="JS70" t="s">
        <v>3244</v>
      </c>
      <c r="JT70" t="str">
        <f>IFERROR(VLOOKUP(ROWS(JT$2:JT70),JR$2:JS$202,2,FALSE),"")</f>
        <v>IAH : I+H</v>
      </c>
      <c r="JU70">
        <f>IF(ISNUMBER(SEARCH(Hauls!$G$393,JV$2:JV$202)),MAX(JU$1:JU69)+1,0)</f>
        <v>69</v>
      </c>
      <c r="JV70" t="s">
        <v>3244</v>
      </c>
      <c r="JW70" t="str">
        <f>IFERROR(VLOOKUP(ROWS(JW$2:JW70),JU$2:JV$202,2,FALSE),"")</f>
        <v>IAH : I+H</v>
      </c>
      <c r="JX70">
        <f>IF(ISNUMBER(SEARCH(Hauls!$G$394,JY$2:JY$202)),MAX(JX$1:JX69)+1,0)</f>
        <v>69</v>
      </c>
      <c r="JY70" t="s">
        <v>3244</v>
      </c>
      <c r="JZ70" t="str">
        <f>IFERROR(VLOOKUP(ROWS(JZ$2:JZ70),JX$2:JY$202,2,FALSE),"")</f>
        <v>IAH : I+H</v>
      </c>
      <c r="KA70">
        <f>IF(ISNUMBER(SEARCH(Hauls!$G$395,KB$2:KB$202)),MAX(KA$1:KA69)+1,0)</f>
        <v>69</v>
      </c>
      <c r="KB70" t="s">
        <v>3244</v>
      </c>
      <c r="KC70" t="str">
        <f>IFERROR(VLOOKUP(ROWS(KC$2:KC70),KA$2:KB$202,2,FALSE),"")</f>
        <v>IAH : I+H</v>
      </c>
      <c r="KD70">
        <f>IF(ISNUMBER(SEARCH(Hauls!$G$396,KE$2:KE$202)),MAX(KD$1:KD69)+1,0)</f>
        <v>69</v>
      </c>
      <c r="KE70" t="s">
        <v>3244</v>
      </c>
      <c r="KF70" t="str">
        <f>IFERROR(VLOOKUP(ROWS(KF$2:KF70),KD$2:KE$202,2,FALSE),"")</f>
        <v>IAH : I+H</v>
      </c>
      <c r="KG70">
        <f>IF(ISNUMBER(SEARCH(Hauls!$G$397,KH$2:KH$202)),MAX(KG$1:KG69)+1,0)</f>
        <v>69</v>
      </c>
      <c r="KH70" t="s">
        <v>3244</v>
      </c>
      <c r="KI70" t="str">
        <f>IFERROR(VLOOKUP(ROWS(KI$2:KI70),KG$2:KH$202,2,FALSE),"")</f>
        <v>IAH : I+H</v>
      </c>
      <c r="KJ70">
        <f>IF(ISNUMBER(SEARCH(Hauls!$G$398,KK$2:KK$202)),MAX(KJ$1:KJ69)+1,0)</f>
        <v>69</v>
      </c>
      <c r="KK70" t="s">
        <v>3244</v>
      </c>
      <c r="KL70" t="str">
        <f>IFERROR(VLOOKUP(ROWS(KL$2:KL70),KJ$2:KK$202,2,FALSE),"")</f>
        <v>IAH : I+H</v>
      </c>
      <c r="KM70">
        <f>IF(ISNUMBER(SEARCH(Hauls!$G$399,KN$2:KN$202)),MAX(KM$1:KM69)+1,0)</f>
        <v>69</v>
      </c>
      <c r="KN70" t="s">
        <v>3244</v>
      </c>
      <c r="KO70" t="str">
        <f>IFERROR(VLOOKUP(ROWS(KO$2:KO70),KM$2:KN$202,2,FALSE),"")</f>
        <v>IAH : I+H</v>
      </c>
      <c r="KP70">
        <f>IF(ISNUMBER(SEARCH(Hauls!$G$400,KQ$2:KQ$202)),MAX(KP$1:KP69)+1,0)</f>
        <v>69</v>
      </c>
      <c r="KQ70" t="s">
        <v>3244</v>
      </c>
      <c r="KR70" t="str">
        <f>IFERROR(VLOOKUP(ROWS(KR$2:KR70),KP$2:KQ$202,2,FALSE),"")</f>
        <v>IAH : I+H</v>
      </c>
    </row>
    <row r="71" spans="1:304" x14ac:dyDescent="0.25">
      <c r="A71" t="s">
        <v>2626</v>
      </c>
      <c r="B71" t="s">
        <v>2627</v>
      </c>
      <c r="C71" t="s">
        <v>2510</v>
      </c>
      <c r="D71" t="str">
        <f t="shared" si="1"/>
        <v>INI : Inishtooskert</v>
      </c>
      <c r="E71">
        <f>IF(ISNUMBER(SEARCH(Hauls!$G$301,$F$2:$F$202)),MAX($E$1:E70)+1,0)</f>
        <v>70</v>
      </c>
      <c r="F71" t="s">
        <v>3245</v>
      </c>
      <c r="G71" t="str">
        <f>IFERROR(VLOOKUP(ROWS($G$2:G71),$E$2:$F$202,2,FALSE),"")</f>
        <v>INI : Inishtooskert</v>
      </c>
      <c r="H71">
        <f>IF(ISNUMBER(SEARCH(Hauls!$G$302,I$2:I$202)),MAX(H$1:H70)+1,0)</f>
        <v>70</v>
      </c>
      <c r="I71" t="s">
        <v>3245</v>
      </c>
      <c r="J71" t="str">
        <f>IFERROR(VLOOKUP(ROWS(J$2:J71),H$2:I$202,2,FALSE),"")</f>
        <v>INI : Inishtooskert</v>
      </c>
      <c r="K71">
        <f>IF(ISNUMBER(SEARCH(Hauls!$G$303,L$2:L$202)),MAX(K$1:K70)+1,0)</f>
        <v>70</v>
      </c>
      <c r="L71" t="s">
        <v>3245</v>
      </c>
      <c r="M71" t="str">
        <f>IFERROR(VLOOKUP(ROWS(M$2:M71),K$2:L$202,2,FALSE),"")</f>
        <v>INI : Inishtooskert</v>
      </c>
      <c r="N71">
        <f>IF(ISNUMBER(SEARCH(Hauls!$G$304,O$2:O$202)),MAX(N$1:N70)+1,0)</f>
        <v>70</v>
      </c>
      <c r="O71" t="s">
        <v>3245</v>
      </c>
      <c r="P71" t="str">
        <f>IFERROR(VLOOKUP(ROWS(P$2:P71),N$2:O$202,2,FALSE),"")</f>
        <v>INI : Inishtooskert</v>
      </c>
      <c r="Q71">
        <f>IF(ISNUMBER(SEARCH(Hauls!$G$305,R$2:R$202)),MAX(Q$1:Q70)+1,0)</f>
        <v>70</v>
      </c>
      <c r="R71" t="s">
        <v>3245</v>
      </c>
      <c r="S71" t="str">
        <f>IFERROR(VLOOKUP(ROWS(S$2:S71),Q$2:R$202,2,FALSE),"")</f>
        <v>INI : Inishtooskert</v>
      </c>
      <c r="T71">
        <f>IF(ISNUMBER(SEARCH(Hauls!$G$306,U$2:U$202)),MAX(T$1:T70)+1,0)</f>
        <v>70</v>
      </c>
      <c r="U71" t="s">
        <v>3245</v>
      </c>
      <c r="V71" t="str">
        <f>IFERROR(VLOOKUP(ROWS(V$2:V71),T$2:U$202,2,FALSE),"")</f>
        <v>INI : Inishtooskert</v>
      </c>
      <c r="W71">
        <f>IF(ISNUMBER(SEARCH(Hauls!$G$307,X$2:X$202)),MAX(W$1:W70)+1,0)</f>
        <v>70</v>
      </c>
      <c r="X71" t="s">
        <v>3245</v>
      </c>
      <c r="Y71" t="str">
        <f>IFERROR(VLOOKUP(ROWS(Y$2:Y71),W$2:X$202,2,FALSE),"")</f>
        <v>INI : Inishtooskert</v>
      </c>
      <c r="Z71">
        <f>IF(ISNUMBER(SEARCH(Hauls!$G$308,AA$2:AA$202)),MAX(Z$1:Z70)+1,0)</f>
        <v>70</v>
      </c>
      <c r="AA71" t="s">
        <v>3245</v>
      </c>
      <c r="AB71" t="str">
        <f>IFERROR(VLOOKUP(ROWS(AB$2:AB71),Z$2:AA$202,2,FALSE),"")</f>
        <v>INI : Inishtooskert</v>
      </c>
      <c r="AC71">
        <f>IF(ISNUMBER(SEARCH(Hauls!$G$309,AD$2:AD$202)),MAX(AC$1:AC70)+1,0)</f>
        <v>70</v>
      </c>
      <c r="AD71" t="s">
        <v>3245</v>
      </c>
      <c r="AE71" t="str">
        <f>IFERROR(VLOOKUP(ROWS(AE$2:AE71),AC$2:AD$202,2,FALSE),"")</f>
        <v>INI : Inishtooskert</v>
      </c>
      <c r="AF71">
        <f>IF(ISNUMBER(SEARCH(Hauls!$G$310,AG$2:AG$202)),MAX(AF$1:AF70)+1,0)</f>
        <v>70</v>
      </c>
      <c r="AG71" t="s">
        <v>3245</v>
      </c>
      <c r="AH71" t="str">
        <f>IFERROR(VLOOKUP(ROWS(AH$2:AH71),AF$2:AG$202,2,FALSE),"")</f>
        <v>INI : Inishtooskert</v>
      </c>
      <c r="AI71">
        <f>IF(ISNUMBER(SEARCH(Hauls!$G$311,AJ$2:AJ$202)),MAX(AI$1:AI70)+1,0)</f>
        <v>70</v>
      </c>
      <c r="AJ71" t="s">
        <v>3245</v>
      </c>
      <c r="AK71" t="str">
        <f>IFERROR(VLOOKUP(ROWS(AK$2:AK71),AI$2:AJ$202,2,FALSE),"")</f>
        <v>INI : Inishtooskert</v>
      </c>
      <c r="AL71">
        <f>IF(ISNUMBER(SEARCH(Hauls!$G$312,AM$2:AM$202)),MAX(AL$1:AL70)+1,0)</f>
        <v>70</v>
      </c>
      <c r="AM71" t="s">
        <v>3245</v>
      </c>
      <c r="AN71" t="str">
        <f>IFERROR(VLOOKUP(ROWS(AN$2:AN71),AL$2:AM$202,2,FALSE),"")</f>
        <v>INI : Inishtooskert</v>
      </c>
      <c r="AO71">
        <f>IF(ISNUMBER(SEARCH(Hauls!$G$313,AP$2:AP$202)),MAX(AO$1:AO70)+1,0)</f>
        <v>70</v>
      </c>
      <c r="AP71" t="s">
        <v>3245</v>
      </c>
      <c r="AQ71" t="str">
        <f>IFERROR(VLOOKUP(ROWS(AQ$2:AQ71),AO$2:AP$202,2,FALSE),"")</f>
        <v>INI : Inishtooskert</v>
      </c>
      <c r="AR71">
        <f>IF(ISNUMBER(SEARCH(Hauls!$G$314,AS$2:AS$202)),MAX(AR$1:AR70)+1,0)</f>
        <v>70</v>
      </c>
      <c r="AS71" t="s">
        <v>3245</v>
      </c>
      <c r="AT71" t="str">
        <f>IFERROR(VLOOKUP(ROWS(AT$2:AT71),AR$2:AS$202,2,FALSE),"")</f>
        <v>INI : Inishtooskert</v>
      </c>
      <c r="AU71">
        <f>IF(ISNUMBER(SEARCH(Hauls!$G$315,AV$2:AV$202)),MAX(AU$1:AU70)+1,0)</f>
        <v>70</v>
      </c>
      <c r="AV71" t="s">
        <v>3245</v>
      </c>
      <c r="AW71" t="str">
        <f>IFERROR(VLOOKUP(ROWS(AW$2:AW71),AU$2:AV$202,2,FALSE),"")</f>
        <v>INI : Inishtooskert</v>
      </c>
      <c r="AX71">
        <f>IF(ISNUMBER(SEARCH(Hauls!$G$316,AY$2:AY$202)),MAX(AX$1:AX70)+1,0)</f>
        <v>70</v>
      </c>
      <c r="AY71" t="s">
        <v>3245</v>
      </c>
      <c r="AZ71" t="str">
        <f>IFERROR(VLOOKUP(ROWS(AZ$2:AZ71),AX$2:AY$202,2,FALSE),"")</f>
        <v>INI : Inishtooskert</v>
      </c>
      <c r="BA71">
        <f>IF(ISNUMBER(SEARCH(Hauls!$G$317,BB$2:BB$202)),MAX(BA$1:BA70)+1,0)</f>
        <v>70</v>
      </c>
      <c r="BB71" t="s">
        <v>3245</v>
      </c>
      <c r="BC71" t="str">
        <f>IFERROR(VLOOKUP(ROWS(BC$2:BC71),BA$2:BB$202,2,FALSE),"")</f>
        <v>INI : Inishtooskert</v>
      </c>
      <c r="BD71">
        <f>IF(ISNUMBER(SEARCH(Hauls!$G$318,BE$2:BE$202)),MAX(BD$1:BD70)+1,0)</f>
        <v>70</v>
      </c>
      <c r="BE71" t="s">
        <v>3245</v>
      </c>
      <c r="BF71" t="str">
        <f>IFERROR(VLOOKUP(ROWS(BF$2:BF71),BD$2:BE$202,2,FALSE),"")</f>
        <v>INI : Inishtooskert</v>
      </c>
      <c r="BG71">
        <f>IF(ISNUMBER(SEARCH(Hauls!$G$319,BH$2:BH$202)),MAX(BG$1:BG70)+1,0)</f>
        <v>70</v>
      </c>
      <c r="BH71" t="s">
        <v>3245</v>
      </c>
      <c r="BI71" t="str">
        <f>IFERROR(VLOOKUP(ROWS(BI$2:BI71),BG$2:BH$202,2,FALSE),"")</f>
        <v>INI : Inishtooskert</v>
      </c>
      <c r="BJ71">
        <f>IF(ISNUMBER(SEARCH(Hauls!$G$320,BK$2:BK$202)),MAX(BJ$1:BJ70)+1,0)</f>
        <v>70</v>
      </c>
      <c r="BK71" t="s">
        <v>3245</v>
      </c>
      <c r="BL71" t="str">
        <f>IFERROR(VLOOKUP(ROWS(BL$2:BL71),BJ$2:BK$202,2,FALSE),"")</f>
        <v>INI : Inishtooskert</v>
      </c>
      <c r="BM71">
        <f>IF(ISNUMBER(SEARCH(Hauls!$G$321,BN$2:BN$202)),MAX(BM$1:BM70)+1,0)</f>
        <v>70</v>
      </c>
      <c r="BN71" t="s">
        <v>3245</v>
      </c>
      <c r="BO71" t="str">
        <f>IFERROR(VLOOKUP(ROWS(BO$2:BO71),BM$2:BN$202,2,FALSE),"")</f>
        <v>INI : Inishtooskert</v>
      </c>
      <c r="BP71">
        <f>IF(ISNUMBER(SEARCH(Hauls!$G$322,BQ$2:BQ$202)),MAX(BP$1:BP70)+1,0)</f>
        <v>70</v>
      </c>
      <c r="BQ71" t="s">
        <v>3245</v>
      </c>
      <c r="BR71" t="str">
        <f>IFERROR(VLOOKUP(ROWS(BR$2:BR71),BP$2:BQ$202,2,FALSE),"")</f>
        <v>INI : Inishtooskert</v>
      </c>
      <c r="BS71">
        <f>IF(ISNUMBER(SEARCH(Hauls!$G$323,BT$2:BT$202)),MAX(BS$1:BS70)+1,0)</f>
        <v>70</v>
      </c>
      <c r="BT71" t="s">
        <v>3245</v>
      </c>
      <c r="BU71" t="str">
        <f>IFERROR(VLOOKUP(ROWS(BU$2:BU71),BS$2:BT$202,2,FALSE),"")</f>
        <v>INI : Inishtooskert</v>
      </c>
      <c r="BV71">
        <f>IF(ISNUMBER(SEARCH(Hauls!$G$324,BW$2:BW$202)),MAX(BV$1:BV70)+1,0)</f>
        <v>70</v>
      </c>
      <c r="BW71" t="s">
        <v>3245</v>
      </c>
      <c r="BX71" t="str">
        <f>IFERROR(VLOOKUP(ROWS(BX$2:BX71),BV$2:BW$202,2,FALSE),"")</f>
        <v>INI : Inishtooskert</v>
      </c>
      <c r="BY71">
        <f>IF(ISNUMBER(SEARCH(Hauls!$G$325,BZ$2:BZ$202)),MAX(BY$1:BY70)+1,0)</f>
        <v>70</v>
      </c>
      <c r="BZ71" t="s">
        <v>3245</v>
      </c>
      <c r="CA71" t="str">
        <f>IFERROR(VLOOKUP(ROWS(CA$2:CA71),BY$2:BZ$202,2,FALSE),"")</f>
        <v>INI : Inishtooskert</v>
      </c>
      <c r="CB71">
        <f>IF(ISNUMBER(SEARCH(Hauls!$G$326,CC$2:CC$202)),MAX(CB$1:CB70)+1,0)</f>
        <v>70</v>
      </c>
      <c r="CC71" t="s">
        <v>3245</v>
      </c>
      <c r="CD71" t="str">
        <f>IFERROR(VLOOKUP(ROWS(CD$2:CD71),CB$2:CC$202,2,FALSE),"")</f>
        <v>INI : Inishtooskert</v>
      </c>
      <c r="CE71">
        <f>IF(ISNUMBER(SEARCH(Hauls!$G$327,CF$2:CF$202)),MAX(CE$1:CE70)+1,0)</f>
        <v>70</v>
      </c>
      <c r="CF71" t="s">
        <v>3245</v>
      </c>
      <c r="CG71" t="str">
        <f>IFERROR(VLOOKUP(ROWS(CG$2:CG71),CE$2:CF$202,2,FALSE),"")</f>
        <v>INI : Inishtooskert</v>
      </c>
      <c r="CH71">
        <f>IF(ISNUMBER(SEARCH(Hauls!$G$328,CI$2:CI$202)),MAX(CH$1:CH70)+1,0)</f>
        <v>70</v>
      </c>
      <c r="CI71" t="s">
        <v>3245</v>
      </c>
      <c r="CJ71" t="str">
        <f>IFERROR(VLOOKUP(ROWS(CJ$2:CJ71),CH$2:CI$202,2,FALSE),"")</f>
        <v>INI : Inishtooskert</v>
      </c>
      <c r="CK71">
        <f>IF(ISNUMBER(SEARCH(Hauls!$G$329,CL$2:CL$202)),MAX(CK$1:CK70)+1,0)</f>
        <v>70</v>
      </c>
      <c r="CL71" t="s">
        <v>3245</v>
      </c>
      <c r="CM71" t="str">
        <f>IFERROR(VLOOKUP(ROWS(CM$2:CM71),CK$2:CL$202,2,FALSE),"")</f>
        <v>INI : Inishtooskert</v>
      </c>
      <c r="CN71">
        <f>IF(ISNUMBER(SEARCH(Hauls!$G$330,CO$2:CO$202)),MAX(CN$1:CN70)+1,0)</f>
        <v>70</v>
      </c>
      <c r="CO71" t="s">
        <v>3245</v>
      </c>
      <c r="CP71" t="str">
        <f>IFERROR(VLOOKUP(ROWS(CP$2:CP71),CN$2:CO$202,2,FALSE),"")</f>
        <v>INI : Inishtooskert</v>
      </c>
      <c r="CQ71">
        <f>IF(ISNUMBER(SEARCH(Hauls!$G$331,CR$2:CR$202)),MAX(CQ$1:CQ70)+1,0)</f>
        <v>70</v>
      </c>
      <c r="CR71" t="s">
        <v>3245</v>
      </c>
      <c r="CS71" t="str">
        <f>IFERROR(VLOOKUP(ROWS(CS$2:CS71),CQ$2:CR$202,2,FALSE),"")</f>
        <v>INI : Inishtooskert</v>
      </c>
      <c r="CT71">
        <f>IF(ISNUMBER(SEARCH(Hauls!$G$332,CU$2:CU$202)),MAX(CT$1:CT70)+1,0)</f>
        <v>70</v>
      </c>
      <c r="CU71" t="s">
        <v>3245</v>
      </c>
      <c r="CV71" t="str">
        <f>IFERROR(VLOOKUP(ROWS(CV$2:CV71),CT$2:CU$202,2,FALSE),"")</f>
        <v>INI : Inishtooskert</v>
      </c>
      <c r="CW71">
        <f>IF(ISNUMBER(SEARCH(Hauls!$G$333,CX$2:CX$202)),MAX(CW$1:CW70)+1,0)</f>
        <v>70</v>
      </c>
      <c r="CX71" t="s">
        <v>3245</v>
      </c>
      <c r="CY71" t="str">
        <f>IFERROR(VLOOKUP(ROWS(CY$2:CY71),CW$2:CX$202,2,FALSE),"")</f>
        <v>INI : Inishtooskert</v>
      </c>
      <c r="CZ71">
        <f>IF(ISNUMBER(SEARCH(Hauls!$G$334,DA$2:DA$202)),MAX(CZ$1:CZ70)+1,0)</f>
        <v>70</v>
      </c>
      <c r="DA71" t="s">
        <v>3245</v>
      </c>
      <c r="DB71" t="str">
        <f>IFERROR(VLOOKUP(ROWS(DB$2:DB71),CZ$2:DA$202,2,FALSE),"")</f>
        <v>INI : Inishtooskert</v>
      </c>
      <c r="DC71">
        <f>IF(ISNUMBER(SEARCH(Hauls!$G$335,DD$2:DD$202)),MAX(DC$1:DC70)+1,0)</f>
        <v>70</v>
      </c>
      <c r="DD71" t="s">
        <v>3245</v>
      </c>
      <c r="DE71" t="str">
        <f>IFERROR(VLOOKUP(ROWS(DE$2:DE71),DC$2:DD$202,2,FALSE),"")</f>
        <v>INI : Inishtooskert</v>
      </c>
      <c r="DF71">
        <f>IF(ISNUMBER(SEARCH(Hauls!$G$336,DG$2:DG$202)),MAX(DF$1:DF70)+1,0)</f>
        <v>70</v>
      </c>
      <c r="DG71" t="s">
        <v>3245</v>
      </c>
      <c r="DH71" t="str">
        <f>IFERROR(VLOOKUP(ROWS(DH$2:DH71),DF$2:DG$202,2,FALSE),"")</f>
        <v>INI : Inishtooskert</v>
      </c>
      <c r="DI71">
        <f>IF(ISNUMBER(SEARCH(Hauls!$G$337,DJ$2:DJ$202)),MAX(DI$1:DI70)+1,0)</f>
        <v>70</v>
      </c>
      <c r="DJ71" t="s">
        <v>3245</v>
      </c>
      <c r="DK71" t="str">
        <f>IFERROR(VLOOKUP(ROWS(DK$2:DK71),DI$2:DJ$202,2,FALSE),"")</f>
        <v>INI : Inishtooskert</v>
      </c>
      <c r="DL71">
        <f>IF(ISNUMBER(SEARCH(Hauls!$G$338,DM$2:DM$202)),MAX(DL$1:DL70)+1,0)</f>
        <v>70</v>
      </c>
      <c r="DM71" t="s">
        <v>3245</v>
      </c>
      <c r="DN71" t="str">
        <f>IFERROR(VLOOKUP(ROWS(DN$2:DN71),DL$2:DM$202,2,FALSE),"")</f>
        <v>INI : Inishtooskert</v>
      </c>
      <c r="DO71">
        <f>IF(ISNUMBER(SEARCH(Hauls!$G$339,DP$2:DP$202)),MAX(DO$1:DO70)+1,0)</f>
        <v>70</v>
      </c>
      <c r="DP71" t="s">
        <v>3245</v>
      </c>
      <c r="DQ71" t="str">
        <f>IFERROR(VLOOKUP(ROWS(DQ$2:DQ71),DO$2:DP$202,2,FALSE),"")</f>
        <v>INI : Inishtooskert</v>
      </c>
      <c r="DR71">
        <f>IF(ISNUMBER(SEARCH(Hauls!$G$340,DS$2:DS$202)),MAX(DR$1:DR70)+1,0)</f>
        <v>70</v>
      </c>
      <c r="DS71" t="s">
        <v>3245</v>
      </c>
      <c r="DT71" t="str">
        <f>IFERROR(VLOOKUP(ROWS(DT$2:DT71),DR$2:DS$202,2,FALSE),"")</f>
        <v>INI : Inishtooskert</v>
      </c>
      <c r="DU71">
        <f>IF(ISNUMBER(SEARCH(Hauls!$G$341,DV$2:DV$202)),MAX(DU$1:DU70)+1,0)</f>
        <v>70</v>
      </c>
      <c r="DV71" t="s">
        <v>3245</v>
      </c>
      <c r="DW71" t="str">
        <f>IFERROR(VLOOKUP(ROWS(DW$2:DW71),DU$2:DV$202,2,FALSE),"")</f>
        <v>INI : Inishtooskert</v>
      </c>
      <c r="DX71">
        <f>IF(ISNUMBER(SEARCH(Hauls!$G$342,DY$2:DY$202)),MAX(DX$1:DX70)+1,0)</f>
        <v>70</v>
      </c>
      <c r="DY71" t="s">
        <v>3245</v>
      </c>
      <c r="DZ71" t="str">
        <f>IFERROR(VLOOKUP(ROWS(DZ$2:DZ71),DX$2:DY$202,2,FALSE),"")</f>
        <v>INI : Inishtooskert</v>
      </c>
      <c r="EA71">
        <f>IF(ISNUMBER(SEARCH(Hauls!$G$343,EB$2:EB$202)),MAX(EA$1:EA70)+1,0)</f>
        <v>70</v>
      </c>
      <c r="EB71" t="s">
        <v>3245</v>
      </c>
      <c r="EC71" t="str">
        <f>IFERROR(VLOOKUP(ROWS(EC$2:EC71),EA$2:EB$202,2,FALSE),"")</f>
        <v>INI : Inishtooskert</v>
      </c>
      <c r="ED71">
        <f>IF(ISNUMBER(SEARCH(Hauls!$G$344,EE$2:EE$202)),MAX(ED$1:ED70)+1,0)</f>
        <v>70</v>
      </c>
      <c r="EE71" t="s">
        <v>3245</v>
      </c>
      <c r="EF71" t="str">
        <f>IFERROR(VLOOKUP(ROWS(EF$2:EF71),ED$2:EE$202,2,FALSE),"")</f>
        <v>INI : Inishtooskert</v>
      </c>
      <c r="EG71">
        <f>IF(ISNUMBER(SEARCH(Hauls!$G$345,EH$2:EH$202)),MAX(EG$1:EG70)+1,0)</f>
        <v>70</v>
      </c>
      <c r="EH71" t="s">
        <v>3245</v>
      </c>
      <c r="EI71" t="str">
        <f>IFERROR(VLOOKUP(ROWS(EI$2:EI71),EG$2:EH$202,2,FALSE),"")</f>
        <v>INI : Inishtooskert</v>
      </c>
      <c r="EJ71">
        <f>IF(ISNUMBER(SEARCH(Hauls!$G$346,EK$2:EK$202)),MAX(EJ$1:EJ70)+1,0)</f>
        <v>70</v>
      </c>
      <c r="EK71" t="s">
        <v>3245</v>
      </c>
      <c r="EL71" t="str">
        <f>IFERROR(VLOOKUP(ROWS(EL$2:EL71),EJ$2:EK$202,2,FALSE),"")</f>
        <v>INI : Inishtooskert</v>
      </c>
      <c r="EM71">
        <f>IF(ISNUMBER(SEARCH(Hauls!$G$347,EN$2:EN$202)),MAX(EM$1:EM70)+1,0)</f>
        <v>70</v>
      </c>
      <c r="EN71" t="s">
        <v>3245</v>
      </c>
      <c r="EO71" t="str">
        <f>IFERROR(VLOOKUP(ROWS(EO$2:EO71),EM$2:EN$202,2,FALSE),"")</f>
        <v>INI : Inishtooskert</v>
      </c>
      <c r="EP71">
        <f>IF(ISNUMBER(SEARCH(Hauls!$G$348,EQ$2:EQ$202)),MAX(EP$1:EP70)+1,0)</f>
        <v>70</v>
      </c>
      <c r="EQ71" t="s">
        <v>3245</v>
      </c>
      <c r="ER71" t="str">
        <f>IFERROR(VLOOKUP(ROWS(ER$2:ER71),EP$2:EQ$202,2,FALSE),"")</f>
        <v>INI : Inishtooskert</v>
      </c>
      <c r="ES71">
        <f>IF(ISNUMBER(SEARCH(Hauls!$G$349,ET$2:ET$202)),MAX(ES$1:ES70)+1,0)</f>
        <v>70</v>
      </c>
      <c r="ET71" t="s">
        <v>3245</v>
      </c>
      <c r="EU71" t="str">
        <f>IFERROR(VLOOKUP(ROWS(EU$2:EU71),ES$2:ET$202,2,FALSE),"")</f>
        <v>INI : Inishtooskert</v>
      </c>
      <c r="EV71">
        <f>IF(ISNUMBER(SEARCH(Hauls!$G$350,EW$2:EW$202)),MAX(EV$1:EV70)+1,0)</f>
        <v>70</v>
      </c>
      <c r="EW71" t="s">
        <v>3245</v>
      </c>
      <c r="EX71" t="str">
        <f>IFERROR(VLOOKUP(ROWS(EX$2:EX71),EV$2:EW$202,2,FALSE),"")</f>
        <v>INI : Inishtooskert</v>
      </c>
      <c r="EY71">
        <f>IF(ISNUMBER(SEARCH(Hauls!$G$351,EZ$2:EZ$202)),MAX(EY$1:EY70)+1,0)</f>
        <v>70</v>
      </c>
      <c r="EZ71" t="s">
        <v>3245</v>
      </c>
      <c r="FA71" t="str">
        <f>IFERROR(VLOOKUP(ROWS(FA$2:FA71),EY$2:EZ$202,2,FALSE),"")</f>
        <v>INI : Inishtooskert</v>
      </c>
      <c r="FB71">
        <f>IF(ISNUMBER(SEARCH(Hauls!$G$352,FC$2:FC$202)),MAX(FB$1:FB70)+1,0)</f>
        <v>70</v>
      </c>
      <c r="FC71" t="s">
        <v>3245</v>
      </c>
      <c r="FD71" t="str">
        <f>IFERROR(VLOOKUP(ROWS(FD$2:FD71),FB$2:FC$202,2,FALSE),"")</f>
        <v>INI : Inishtooskert</v>
      </c>
      <c r="FE71">
        <f>IF(ISNUMBER(SEARCH(Hauls!$G$353,FF$2:FF$202)),MAX(FE$1:FE70)+1,0)</f>
        <v>70</v>
      </c>
      <c r="FF71" t="s">
        <v>3245</v>
      </c>
      <c r="FG71" t="str">
        <f>IFERROR(VLOOKUP(ROWS(FG$2:FG71),FE$2:FF$202,2,FALSE),"")</f>
        <v>INI : Inishtooskert</v>
      </c>
      <c r="FH71">
        <f>IF(ISNUMBER(SEARCH(Hauls!$G$354,FI$2:FI$202)),MAX(FH$1:FH70)+1,0)</f>
        <v>70</v>
      </c>
      <c r="FI71" t="s">
        <v>3245</v>
      </c>
      <c r="FJ71" t="str">
        <f>IFERROR(VLOOKUP(ROWS(FJ$2:FJ71),FH$2:FI$202,2,FALSE),"")</f>
        <v>INI : Inishtooskert</v>
      </c>
      <c r="FK71">
        <f>IF(ISNUMBER(SEARCH(Hauls!$G$355,FL$2:FL$202)),MAX(FK$1:FK70)+1,0)</f>
        <v>70</v>
      </c>
      <c r="FL71" t="s">
        <v>3245</v>
      </c>
      <c r="FM71" t="str">
        <f>IFERROR(VLOOKUP(ROWS(FM$2:FM71),FK$2:FL$202,2,FALSE),"")</f>
        <v>INI : Inishtooskert</v>
      </c>
      <c r="FN71">
        <f>IF(ISNUMBER(SEARCH(Hauls!$G$356,FO$2:FO$202)),MAX(FN$1:FN70)+1,0)</f>
        <v>70</v>
      </c>
      <c r="FO71" t="s">
        <v>3245</v>
      </c>
      <c r="FP71" t="str">
        <f>IFERROR(VLOOKUP(ROWS(FP$2:FP71),FN$2:FO$202,2,FALSE),"")</f>
        <v>INI : Inishtooskert</v>
      </c>
      <c r="FQ71">
        <f>IF(ISNUMBER(SEARCH(Hauls!$G$357,FR$2:FR$202)),MAX(FQ$1:FQ70)+1,0)</f>
        <v>70</v>
      </c>
      <c r="FR71" t="s">
        <v>3245</v>
      </c>
      <c r="FS71" t="str">
        <f>IFERROR(VLOOKUP(ROWS(FS$2:FS71),FQ$2:FR$202,2,FALSE),"")</f>
        <v>INI : Inishtooskert</v>
      </c>
      <c r="FT71">
        <f>IF(ISNUMBER(SEARCH(Hauls!$G$358,FU$2:FU$202)),MAX(FT$1:FT70)+1,0)</f>
        <v>70</v>
      </c>
      <c r="FU71" t="s">
        <v>3245</v>
      </c>
      <c r="FV71" t="str">
        <f>IFERROR(VLOOKUP(ROWS(FV$2:FV71),FT$2:FU$202,2,FALSE),"")</f>
        <v>INI : Inishtooskert</v>
      </c>
      <c r="FW71">
        <f>IF(ISNUMBER(SEARCH(Hauls!$G$359,FX$2:FX$202)),MAX(FW$1:FW70)+1,0)</f>
        <v>70</v>
      </c>
      <c r="FX71" t="s">
        <v>3245</v>
      </c>
      <c r="FY71" t="str">
        <f>IFERROR(VLOOKUP(ROWS(FY$2:FY71),FW$2:FX$202,2,FALSE),"")</f>
        <v>INI : Inishtooskert</v>
      </c>
      <c r="FZ71">
        <f>IF(ISNUMBER(SEARCH(Hauls!$G$360,GA$2:GA$202)),MAX(FZ$1:FZ70)+1,0)</f>
        <v>70</v>
      </c>
      <c r="GA71" t="s">
        <v>3245</v>
      </c>
      <c r="GB71" t="str">
        <f>IFERROR(VLOOKUP(ROWS(GB$2:GB71),FZ$2:GA$202,2,FALSE),"")</f>
        <v>INI : Inishtooskert</v>
      </c>
      <c r="GC71">
        <f>IF(ISNUMBER(SEARCH(Hauls!$G$361,GD$2:GD$202)),MAX(GC$1:GC70)+1,0)</f>
        <v>70</v>
      </c>
      <c r="GD71" t="s">
        <v>3245</v>
      </c>
      <c r="GE71" t="str">
        <f>IFERROR(VLOOKUP(ROWS(GE$2:GE71),GC$2:GD$202,2,FALSE),"")</f>
        <v>INI : Inishtooskert</v>
      </c>
      <c r="GF71">
        <f>IF(ISNUMBER(SEARCH(Hauls!$G$362,GG$2:GG$202)),MAX(GF$1:GF70)+1,0)</f>
        <v>70</v>
      </c>
      <c r="GG71" t="s">
        <v>3245</v>
      </c>
      <c r="GH71" t="str">
        <f>IFERROR(VLOOKUP(ROWS(GH$2:GH71),GF$2:GG$202,2,FALSE),"")</f>
        <v>INI : Inishtooskert</v>
      </c>
      <c r="GI71">
        <f>IF(ISNUMBER(SEARCH(Hauls!$G$363,GJ$2:GJ$202)),MAX(GI$1:GI70)+1,0)</f>
        <v>70</v>
      </c>
      <c r="GJ71" t="s">
        <v>3245</v>
      </c>
      <c r="GK71" t="str">
        <f>IFERROR(VLOOKUP(ROWS(GK$2:GK71),GI$2:GJ$202,2,FALSE),"")</f>
        <v>INI : Inishtooskert</v>
      </c>
      <c r="GL71">
        <f>IF(ISNUMBER(SEARCH(Hauls!$G$364,GM$2:GM$202)),MAX(GL$1:GL70)+1,0)</f>
        <v>70</v>
      </c>
      <c r="GM71" t="s">
        <v>3245</v>
      </c>
      <c r="GN71" t="str">
        <f>IFERROR(VLOOKUP(ROWS(GN$2:GN71),GL$2:GM$202,2,FALSE),"")</f>
        <v>INI : Inishtooskert</v>
      </c>
      <c r="GO71">
        <f>IF(ISNUMBER(SEARCH(Hauls!$G$365,GP$2:GP$202)),MAX(GO$1:GO70)+1,0)</f>
        <v>70</v>
      </c>
      <c r="GP71" t="s">
        <v>3245</v>
      </c>
      <c r="GQ71" t="str">
        <f>IFERROR(VLOOKUP(ROWS(GQ$2:GQ71),GO$2:GP$202,2,FALSE),"")</f>
        <v>INI : Inishtooskert</v>
      </c>
      <c r="GR71">
        <f>IF(ISNUMBER(SEARCH(Hauls!$G$366,GS$2:GS$202)),MAX(GR$1:GR70)+1,0)</f>
        <v>70</v>
      </c>
      <c r="GS71" t="s">
        <v>3245</v>
      </c>
      <c r="GT71" t="str">
        <f>IFERROR(VLOOKUP(ROWS(GT$2:GT71),GR$2:GS$202,2,FALSE),"")</f>
        <v>INI : Inishtooskert</v>
      </c>
      <c r="GU71">
        <f>IF(ISNUMBER(SEARCH(Hauls!$G$366,GV$2:GV$202)),MAX(GU$1:GU70)+1,0)</f>
        <v>70</v>
      </c>
      <c r="GV71" t="s">
        <v>3245</v>
      </c>
      <c r="GW71" t="str">
        <f>IFERROR(VLOOKUP(ROWS(GW$2:GW71),GU$2:GV$202,2,FALSE),"")</f>
        <v>INI : Inishtooskert</v>
      </c>
      <c r="GX71">
        <f>IF(ISNUMBER(SEARCH(Hauls!$G$368,GY$2:GY$202)),MAX(GX$1:GX70)+1,0)</f>
        <v>70</v>
      </c>
      <c r="GY71" t="s">
        <v>3245</v>
      </c>
      <c r="GZ71" t="str">
        <f>IFERROR(VLOOKUP(ROWS(GZ$2:GZ71),GX$2:GY$202,2,FALSE),"")</f>
        <v>INI : Inishtooskert</v>
      </c>
      <c r="HA71">
        <f>IF(ISNUMBER(SEARCH(Hauls!$G$369,HB$2:HB$202)),MAX(HA$1:HA70)+1,0)</f>
        <v>70</v>
      </c>
      <c r="HB71" t="s">
        <v>3245</v>
      </c>
      <c r="HC71" t="str">
        <f>IFERROR(VLOOKUP(ROWS(HC$2:HC71),HA$2:HB$202,2,FALSE),"")</f>
        <v>INI : Inishtooskert</v>
      </c>
      <c r="HD71">
        <f>IF(ISNUMBER(SEARCH(Hauls!$G$370,HE$2:HE$202)),MAX(HD$1:HD70)+1,0)</f>
        <v>70</v>
      </c>
      <c r="HE71" t="s">
        <v>3245</v>
      </c>
      <c r="HF71" t="str">
        <f>IFERROR(VLOOKUP(ROWS(HF$2:HF71),HD$2:HE$202,2,FALSE),"")</f>
        <v>INI : Inishtooskert</v>
      </c>
      <c r="HG71">
        <f>IF(ISNUMBER(SEARCH(Hauls!$G$371,HH$2:HH$202)),MAX(HG$1:HG70)+1,0)</f>
        <v>70</v>
      </c>
      <c r="HH71" t="s">
        <v>3245</v>
      </c>
      <c r="HI71" t="str">
        <f>IFERROR(VLOOKUP(ROWS(HI$2:HI71),HG$2:HH$202,2,FALSE),"")</f>
        <v>INI : Inishtooskert</v>
      </c>
      <c r="HJ71">
        <f>IF(ISNUMBER(SEARCH(Hauls!$G$372,HK$2:HK$202)),MAX(HJ$1:HJ70)+1,0)</f>
        <v>70</v>
      </c>
      <c r="HK71" t="s">
        <v>3245</v>
      </c>
      <c r="HL71" t="str">
        <f>IFERROR(VLOOKUP(ROWS(HL$2:HL71),HJ$2:HK$202,2,FALSE),"")</f>
        <v>INI : Inishtooskert</v>
      </c>
      <c r="HM71">
        <f>IF(ISNUMBER(SEARCH(Hauls!$G$373,HN$2:HN$202)),MAX(HM$1:HM70)+1,0)</f>
        <v>70</v>
      </c>
      <c r="HN71" t="s">
        <v>3245</v>
      </c>
      <c r="HO71" t="str">
        <f>IFERROR(VLOOKUP(ROWS(HO$2:HO71),HM$2:HN$202,2,FALSE),"")</f>
        <v>INI : Inishtooskert</v>
      </c>
      <c r="HP71">
        <f>IF(ISNUMBER(SEARCH(Hauls!$G$374,HQ$2:HQ$202)),MAX(HP$1:HP70)+1,0)</f>
        <v>70</v>
      </c>
      <c r="HQ71" t="s">
        <v>3245</v>
      </c>
      <c r="HR71" t="str">
        <f>IFERROR(VLOOKUP(ROWS(HR$2:HR71),HP$2:HQ$202,2,FALSE),"")</f>
        <v>INI : Inishtooskert</v>
      </c>
      <c r="HS71">
        <f>IF(ISNUMBER(SEARCH(Hauls!$G$375,HT$2:HT$202)),MAX(HS$1:HS70)+1,0)</f>
        <v>70</v>
      </c>
      <c r="HT71" t="s">
        <v>3245</v>
      </c>
      <c r="HU71" t="str">
        <f>IFERROR(VLOOKUP(ROWS(HU$2:HU71),HS$2:HT$202,2,FALSE),"")</f>
        <v>INI : Inishtooskert</v>
      </c>
      <c r="HV71">
        <f>IF(ISNUMBER(SEARCH(Hauls!$G$376,HW$2:HW$202)),MAX(HV$1:HV70)+1,0)</f>
        <v>70</v>
      </c>
      <c r="HW71" t="s">
        <v>3245</v>
      </c>
      <c r="HX71" t="str">
        <f>IFERROR(VLOOKUP(ROWS(HX$2:HX71),HV$2:HW$202,2,FALSE),"")</f>
        <v>INI : Inishtooskert</v>
      </c>
      <c r="HY71">
        <f>IF(ISNUMBER(SEARCH(Hauls!$G$377,HZ$2:HZ$202)),MAX(HY$1:HY70)+1,0)</f>
        <v>70</v>
      </c>
      <c r="HZ71" t="s">
        <v>3245</v>
      </c>
      <c r="IA71" t="str">
        <f>IFERROR(VLOOKUP(ROWS(IA$2:IA71),HY$2:HZ$202,2,FALSE),"")</f>
        <v>INI : Inishtooskert</v>
      </c>
      <c r="IB71">
        <f>IF(ISNUMBER(SEARCH(Hauls!$G$378,IC$2:IC$202)),MAX(IB$1:IB70)+1,0)</f>
        <v>70</v>
      </c>
      <c r="IC71" t="s">
        <v>3245</v>
      </c>
      <c r="ID71" t="str">
        <f>IFERROR(VLOOKUP(ROWS(ID$2:ID71),IB$2:IC$202,2,FALSE),"")</f>
        <v>INI : Inishtooskert</v>
      </c>
      <c r="IE71">
        <f>IF(ISNUMBER(SEARCH(Hauls!$G$379,IF$2:IF$202)),MAX(IE$1:IE70)+1,0)</f>
        <v>70</v>
      </c>
      <c r="IF71" t="s">
        <v>3245</v>
      </c>
      <c r="IG71" t="str">
        <f>IFERROR(VLOOKUP(ROWS(IG$2:IG71),IE$2:IF$202,2,FALSE),"")</f>
        <v>INI : Inishtooskert</v>
      </c>
      <c r="IH71">
        <f>IF(ISNUMBER(SEARCH(Hauls!$G$380,II$2:II$202)),MAX(IH$1:IH70)+1,0)</f>
        <v>70</v>
      </c>
      <c r="II71" t="s">
        <v>3245</v>
      </c>
      <c r="IJ71" t="str">
        <f>IFERROR(VLOOKUP(ROWS(IJ$2:IJ71),IH$2:II$202,2,FALSE),"")</f>
        <v>INI : Inishtooskert</v>
      </c>
      <c r="IK71">
        <f>IF(ISNUMBER(SEARCH(Hauls!$G$381,IL$2:IL$202)),MAX(IK$1:IK70)+1,0)</f>
        <v>70</v>
      </c>
      <c r="IL71" t="s">
        <v>3245</v>
      </c>
      <c r="IM71" t="str">
        <f>IFERROR(VLOOKUP(ROWS(IM$2:IM71),IK$2:IL$202,2,FALSE),"")</f>
        <v>INI : Inishtooskert</v>
      </c>
      <c r="IN71">
        <f>IF(ISNUMBER(SEARCH(Hauls!$G$382,IO$2:IO$202)),MAX(IN$1:IN70)+1,0)</f>
        <v>70</v>
      </c>
      <c r="IO71" t="s">
        <v>3245</v>
      </c>
      <c r="IP71" t="str">
        <f>IFERROR(VLOOKUP(ROWS(IP$2:IP71),IN$2:IO$202,2,FALSE),"")</f>
        <v>INI : Inishtooskert</v>
      </c>
      <c r="IQ71">
        <f>IF(ISNUMBER(SEARCH(Hauls!$G$383,IR$2:IR$202)),MAX(IQ$1:IQ70)+1,0)</f>
        <v>70</v>
      </c>
      <c r="IR71" t="s">
        <v>3245</v>
      </c>
      <c r="IS71" t="str">
        <f>IFERROR(VLOOKUP(ROWS(IS$2:IS71),IQ$2:IR$202,2,FALSE),"")</f>
        <v>INI : Inishtooskert</v>
      </c>
      <c r="IT71">
        <f>IF(ISNUMBER(SEARCH(Hauls!$G$384,IU$2:IU$202)),MAX(IT$1:IT70)+1,0)</f>
        <v>70</v>
      </c>
      <c r="IU71" t="s">
        <v>3245</v>
      </c>
      <c r="IV71" t="str">
        <f>IFERROR(VLOOKUP(ROWS(IV$2:IV71),IT$2:IU$202,2,FALSE),"")</f>
        <v>INI : Inishtooskert</v>
      </c>
      <c r="IW71">
        <f>IF(ISNUMBER(SEARCH(Hauls!$G$385,IX$2:IX$202)),MAX(IW$1:IW70)+1,0)</f>
        <v>70</v>
      </c>
      <c r="IX71" t="s">
        <v>3245</v>
      </c>
      <c r="IY71" t="str">
        <f>IFERROR(VLOOKUP(ROWS(IY$2:IY71),IW$2:IX$202,2,FALSE),"")</f>
        <v>INI : Inishtooskert</v>
      </c>
      <c r="IZ71">
        <f>IF(ISNUMBER(SEARCH(Hauls!$G$386,JA$2:JA$202)),MAX(IZ$1:IZ70)+1,0)</f>
        <v>70</v>
      </c>
      <c r="JA71" t="s">
        <v>3245</v>
      </c>
      <c r="JB71" t="str">
        <f>IFERROR(VLOOKUP(ROWS(JB$2:JB71),IZ$2:JA$202,2,FALSE),"")</f>
        <v>INI : Inishtooskert</v>
      </c>
      <c r="JC71">
        <f>IF(ISNUMBER(SEARCH(Hauls!$G$387,JD$2:JD$202)),MAX(JC$1:JC70)+1,0)</f>
        <v>70</v>
      </c>
      <c r="JD71" t="s">
        <v>3245</v>
      </c>
      <c r="JE71" t="str">
        <f>IFERROR(VLOOKUP(ROWS(JE$2:JE71),JC$2:JD$202,2,FALSE),"")</f>
        <v>INI : Inishtooskert</v>
      </c>
      <c r="JF71">
        <f>IF(ISNUMBER(SEARCH(Hauls!$G$388,JG$2:JG$202)),MAX(JF$1:JF70)+1,0)</f>
        <v>70</v>
      </c>
      <c r="JG71" t="s">
        <v>3245</v>
      </c>
      <c r="JH71" t="str">
        <f>IFERROR(VLOOKUP(ROWS(JH$2:JH71),JF$2:JG$202,2,FALSE),"")</f>
        <v>INI : Inishtooskert</v>
      </c>
      <c r="JI71">
        <f>IF(ISNUMBER(SEARCH(Hauls!$G$389,JJ$2:JJ$202)),MAX(JI$1:JI70)+1,0)</f>
        <v>70</v>
      </c>
      <c r="JJ71" t="s">
        <v>3245</v>
      </c>
      <c r="JK71" t="str">
        <f>IFERROR(VLOOKUP(ROWS(JK$2:JK71),JI$2:JJ$202,2,FALSE),"")</f>
        <v>INI : Inishtooskert</v>
      </c>
      <c r="JL71">
        <f>IF(ISNUMBER(SEARCH(Hauls!$G$390,JM$2:JM$202)),MAX(JL$1:JL70)+1,0)</f>
        <v>70</v>
      </c>
      <c r="JM71" t="s">
        <v>3245</v>
      </c>
      <c r="JN71" t="str">
        <f>IFERROR(VLOOKUP(ROWS(JN$2:JN71),JL$2:JM$202,2,FALSE),"")</f>
        <v>INI : Inishtooskert</v>
      </c>
      <c r="JO71">
        <f>IF(ISNUMBER(SEARCH(Hauls!$G$391,JP$2:JP$202)),MAX(JO$1:JO70)+1,0)</f>
        <v>70</v>
      </c>
      <c r="JP71" t="s">
        <v>3245</v>
      </c>
      <c r="JQ71" t="str">
        <f>IFERROR(VLOOKUP(ROWS(JQ$2:JQ71),JO$2:JP$202,2,FALSE),"")</f>
        <v>INI : Inishtooskert</v>
      </c>
      <c r="JR71">
        <f>IF(ISNUMBER(SEARCH(Hauls!$G$392,JS$2:JS$202)),MAX(JR$1:JR70)+1,0)</f>
        <v>70</v>
      </c>
      <c r="JS71" t="s">
        <v>3245</v>
      </c>
      <c r="JT71" t="str">
        <f>IFERROR(VLOOKUP(ROWS(JT$2:JT71),JR$2:JS$202,2,FALSE),"")</f>
        <v>INI : Inishtooskert</v>
      </c>
      <c r="JU71">
        <f>IF(ISNUMBER(SEARCH(Hauls!$G$393,JV$2:JV$202)),MAX(JU$1:JU70)+1,0)</f>
        <v>70</v>
      </c>
      <c r="JV71" t="s">
        <v>3245</v>
      </c>
      <c r="JW71" t="str">
        <f>IFERROR(VLOOKUP(ROWS(JW$2:JW71),JU$2:JV$202,2,FALSE),"")</f>
        <v>INI : Inishtooskert</v>
      </c>
      <c r="JX71">
        <f>IF(ISNUMBER(SEARCH(Hauls!$G$394,JY$2:JY$202)),MAX(JX$1:JX70)+1,0)</f>
        <v>70</v>
      </c>
      <c r="JY71" t="s">
        <v>3245</v>
      </c>
      <c r="JZ71" t="str">
        <f>IFERROR(VLOOKUP(ROWS(JZ$2:JZ71),JX$2:JY$202,2,FALSE),"")</f>
        <v>INI : Inishtooskert</v>
      </c>
      <c r="KA71">
        <f>IF(ISNUMBER(SEARCH(Hauls!$G$395,KB$2:KB$202)),MAX(KA$1:KA70)+1,0)</f>
        <v>70</v>
      </c>
      <c r="KB71" t="s">
        <v>3245</v>
      </c>
      <c r="KC71" t="str">
        <f>IFERROR(VLOOKUP(ROWS(KC$2:KC71),KA$2:KB$202,2,FALSE),"")</f>
        <v>INI : Inishtooskert</v>
      </c>
      <c r="KD71">
        <f>IF(ISNUMBER(SEARCH(Hauls!$G$396,KE$2:KE$202)),MAX(KD$1:KD70)+1,0)</f>
        <v>70</v>
      </c>
      <c r="KE71" t="s">
        <v>3245</v>
      </c>
      <c r="KF71" t="str">
        <f>IFERROR(VLOOKUP(ROWS(KF$2:KF71),KD$2:KE$202,2,FALSE),"")</f>
        <v>INI : Inishtooskert</v>
      </c>
      <c r="KG71">
        <f>IF(ISNUMBER(SEARCH(Hauls!$G$397,KH$2:KH$202)),MAX(KG$1:KG70)+1,0)</f>
        <v>70</v>
      </c>
      <c r="KH71" t="s">
        <v>3245</v>
      </c>
      <c r="KI71" t="str">
        <f>IFERROR(VLOOKUP(ROWS(KI$2:KI71),KG$2:KH$202,2,FALSE),"")</f>
        <v>INI : Inishtooskert</v>
      </c>
      <c r="KJ71">
        <f>IF(ISNUMBER(SEARCH(Hauls!$G$398,KK$2:KK$202)),MAX(KJ$1:KJ70)+1,0)</f>
        <v>70</v>
      </c>
      <c r="KK71" t="s">
        <v>3245</v>
      </c>
      <c r="KL71" t="str">
        <f>IFERROR(VLOOKUP(ROWS(KL$2:KL71),KJ$2:KK$202,2,FALSE),"")</f>
        <v>INI : Inishtooskert</v>
      </c>
      <c r="KM71">
        <f>IF(ISNUMBER(SEARCH(Hauls!$G$399,KN$2:KN$202)),MAX(KM$1:KM70)+1,0)</f>
        <v>70</v>
      </c>
      <c r="KN71" t="s">
        <v>3245</v>
      </c>
      <c r="KO71" t="str">
        <f>IFERROR(VLOOKUP(ROWS(KO$2:KO71),KM$2:KN$202,2,FALSE),"")</f>
        <v>INI : Inishtooskert</v>
      </c>
      <c r="KP71">
        <f>IF(ISNUMBER(SEARCH(Hauls!$G$400,KQ$2:KQ$202)),MAX(KP$1:KP70)+1,0)</f>
        <v>70</v>
      </c>
      <c r="KQ71" t="s">
        <v>3245</v>
      </c>
      <c r="KR71" t="str">
        <f>IFERROR(VLOOKUP(ROWS(KR$2:KR71),KP$2:KQ$202,2,FALSE),"")</f>
        <v>INI : Inishtooskert</v>
      </c>
    </row>
    <row r="72" spans="1:304" x14ac:dyDescent="0.25">
      <c r="A72" t="s">
        <v>2628</v>
      </c>
      <c r="B72" t="s">
        <v>2629</v>
      </c>
      <c r="C72" t="s">
        <v>646</v>
      </c>
      <c r="D72" t="str">
        <f t="shared" si="1"/>
        <v>INS : Instrahull</v>
      </c>
      <c r="E72">
        <f>IF(ISNUMBER(SEARCH(Hauls!$G$301,$F$2:$F$202)),MAX($E$1:E71)+1,0)</f>
        <v>71</v>
      </c>
      <c r="F72" t="s">
        <v>3246</v>
      </c>
      <c r="G72" t="str">
        <f>IFERROR(VLOOKUP(ROWS($G$2:G72),$E$2:$F$202,2,FALSE),"")</f>
        <v>INS : Instrahull</v>
      </c>
      <c r="H72">
        <f>IF(ISNUMBER(SEARCH(Hauls!$G$302,I$2:I$202)),MAX(H$1:H71)+1,0)</f>
        <v>71</v>
      </c>
      <c r="I72" t="s">
        <v>3246</v>
      </c>
      <c r="J72" t="str">
        <f>IFERROR(VLOOKUP(ROWS(J$2:J72),H$2:I$202,2,FALSE),"")</f>
        <v>INS : Instrahull</v>
      </c>
      <c r="K72">
        <f>IF(ISNUMBER(SEARCH(Hauls!$G$303,L$2:L$202)),MAX(K$1:K71)+1,0)</f>
        <v>71</v>
      </c>
      <c r="L72" t="s">
        <v>3246</v>
      </c>
      <c r="M72" t="str">
        <f>IFERROR(VLOOKUP(ROWS(M$2:M72),K$2:L$202,2,FALSE),"")</f>
        <v>INS : Instrahull</v>
      </c>
      <c r="N72">
        <f>IF(ISNUMBER(SEARCH(Hauls!$G$304,O$2:O$202)),MAX(N$1:N71)+1,0)</f>
        <v>71</v>
      </c>
      <c r="O72" t="s">
        <v>3246</v>
      </c>
      <c r="P72" t="str">
        <f>IFERROR(VLOOKUP(ROWS(P$2:P72),N$2:O$202,2,FALSE),"")</f>
        <v>INS : Instrahull</v>
      </c>
      <c r="Q72">
        <f>IF(ISNUMBER(SEARCH(Hauls!$G$305,R$2:R$202)),MAX(Q$1:Q71)+1,0)</f>
        <v>71</v>
      </c>
      <c r="R72" t="s">
        <v>3246</v>
      </c>
      <c r="S72" t="str">
        <f>IFERROR(VLOOKUP(ROWS(S$2:S72),Q$2:R$202,2,FALSE),"")</f>
        <v>INS : Instrahull</v>
      </c>
      <c r="T72">
        <f>IF(ISNUMBER(SEARCH(Hauls!$G$306,U$2:U$202)),MAX(T$1:T71)+1,0)</f>
        <v>71</v>
      </c>
      <c r="U72" t="s">
        <v>3246</v>
      </c>
      <c r="V72" t="str">
        <f>IFERROR(VLOOKUP(ROWS(V$2:V72),T$2:U$202,2,FALSE),"")</f>
        <v>INS : Instrahull</v>
      </c>
      <c r="W72">
        <f>IF(ISNUMBER(SEARCH(Hauls!$G$307,X$2:X$202)),MAX(W$1:W71)+1,0)</f>
        <v>71</v>
      </c>
      <c r="X72" t="s">
        <v>3246</v>
      </c>
      <c r="Y72" t="str">
        <f>IFERROR(VLOOKUP(ROWS(Y$2:Y72),W$2:X$202,2,FALSE),"")</f>
        <v>INS : Instrahull</v>
      </c>
      <c r="Z72">
        <f>IF(ISNUMBER(SEARCH(Hauls!$G$308,AA$2:AA$202)),MAX(Z$1:Z71)+1,0)</f>
        <v>71</v>
      </c>
      <c r="AA72" t="s">
        <v>3246</v>
      </c>
      <c r="AB72" t="str">
        <f>IFERROR(VLOOKUP(ROWS(AB$2:AB72),Z$2:AA$202,2,FALSE),"")</f>
        <v>INS : Instrahull</v>
      </c>
      <c r="AC72">
        <f>IF(ISNUMBER(SEARCH(Hauls!$G$309,AD$2:AD$202)),MAX(AC$1:AC71)+1,0)</f>
        <v>71</v>
      </c>
      <c r="AD72" t="s">
        <v>3246</v>
      </c>
      <c r="AE72" t="str">
        <f>IFERROR(VLOOKUP(ROWS(AE$2:AE72),AC$2:AD$202,2,FALSE),"")</f>
        <v>INS : Instrahull</v>
      </c>
      <c r="AF72">
        <f>IF(ISNUMBER(SEARCH(Hauls!$G$310,AG$2:AG$202)),MAX(AF$1:AF71)+1,0)</f>
        <v>71</v>
      </c>
      <c r="AG72" t="s">
        <v>3246</v>
      </c>
      <c r="AH72" t="str">
        <f>IFERROR(VLOOKUP(ROWS(AH$2:AH72),AF$2:AG$202,2,FALSE),"")</f>
        <v>INS : Instrahull</v>
      </c>
      <c r="AI72">
        <f>IF(ISNUMBER(SEARCH(Hauls!$G$311,AJ$2:AJ$202)),MAX(AI$1:AI71)+1,0)</f>
        <v>71</v>
      </c>
      <c r="AJ72" t="s">
        <v>3246</v>
      </c>
      <c r="AK72" t="str">
        <f>IFERROR(VLOOKUP(ROWS(AK$2:AK72),AI$2:AJ$202,2,FALSE),"")</f>
        <v>INS : Instrahull</v>
      </c>
      <c r="AL72">
        <f>IF(ISNUMBER(SEARCH(Hauls!$G$312,AM$2:AM$202)),MAX(AL$1:AL71)+1,0)</f>
        <v>71</v>
      </c>
      <c r="AM72" t="s">
        <v>3246</v>
      </c>
      <c r="AN72" t="str">
        <f>IFERROR(VLOOKUP(ROWS(AN$2:AN72),AL$2:AM$202,2,FALSE),"")</f>
        <v>INS : Instrahull</v>
      </c>
      <c r="AO72">
        <f>IF(ISNUMBER(SEARCH(Hauls!$G$313,AP$2:AP$202)),MAX(AO$1:AO71)+1,0)</f>
        <v>71</v>
      </c>
      <c r="AP72" t="s">
        <v>3246</v>
      </c>
      <c r="AQ72" t="str">
        <f>IFERROR(VLOOKUP(ROWS(AQ$2:AQ72),AO$2:AP$202,2,FALSE),"")</f>
        <v>INS : Instrahull</v>
      </c>
      <c r="AR72">
        <f>IF(ISNUMBER(SEARCH(Hauls!$G$314,AS$2:AS$202)),MAX(AR$1:AR71)+1,0)</f>
        <v>71</v>
      </c>
      <c r="AS72" t="s">
        <v>3246</v>
      </c>
      <c r="AT72" t="str">
        <f>IFERROR(VLOOKUP(ROWS(AT$2:AT72),AR$2:AS$202,2,FALSE),"")</f>
        <v>INS : Instrahull</v>
      </c>
      <c r="AU72">
        <f>IF(ISNUMBER(SEARCH(Hauls!$G$315,AV$2:AV$202)),MAX(AU$1:AU71)+1,0)</f>
        <v>71</v>
      </c>
      <c r="AV72" t="s">
        <v>3246</v>
      </c>
      <c r="AW72" t="str">
        <f>IFERROR(VLOOKUP(ROWS(AW$2:AW72),AU$2:AV$202,2,FALSE),"")</f>
        <v>INS : Instrahull</v>
      </c>
      <c r="AX72">
        <f>IF(ISNUMBER(SEARCH(Hauls!$G$316,AY$2:AY$202)),MAX(AX$1:AX71)+1,0)</f>
        <v>71</v>
      </c>
      <c r="AY72" t="s">
        <v>3246</v>
      </c>
      <c r="AZ72" t="str">
        <f>IFERROR(VLOOKUP(ROWS(AZ$2:AZ72),AX$2:AY$202,2,FALSE),"")</f>
        <v>INS : Instrahull</v>
      </c>
      <c r="BA72">
        <f>IF(ISNUMBER(SEARCH(Hauls!$G$317,BB$2:BB$202)),MAX(BA$1:BA71)+1,0)</f>
        <v>71</v>
      </c>
      <c r="BB72" t="s">
        <v>3246</v>
      </c>
      <c r="BC72" t="str">
        <f>IFERROR(VLOOKUP(ROWS(BC$2:BC72),BA$2:BB$202,2,FALSE),"")</f>
        <v>INS : Instrahull</v>
      </c>
      <c r="BD72">
        <f>IF(ISNUMBER(SEARCH(Hauls!$G$318,BE$2:BE$202)),MAX(BD$1:BD71)+1,0)</f>
        <v>71</v>
      </c>
      <c r="BE72" t="s">
        <v>3246</v>
      </c>
      <c r="BF72" t="str">
        <f>IFERROR(VLOOKUP(ROWS(BF$2:BF72),BD$2:BE$202,2,FALSE),"")</f>
        <v>INS : Instrahull</v>
      </c>
      <c r="BG72">
        <f>IF(ISNUMBER(SEARCH(Hauls!$G$319,BH$2:BH$202)),MAX(BG$1:BG71)+1,0)</f>
        <v>71</v>
      </c>
      <c r="BH72" t="s">
        <v>3246</v>
      </c>
      <c r="BI72" t="str">
        <f>IFERROR(VLOOKUP(ROWS(BI$2:BI72),BG$2:BH$202,2,FALSE),"")</f>
        <v>INS : Instrahull</v>
      </c>
      <c r="BJ72">
        <f>IF(ISNUMBER(SEARCH(Hauls!$G$320,BK$2:BK$202)),MAX(BJ$1:BJ71)+1,0)</f>
        <v>71</v>
      </c>
      <c r="BK72" t="s">
        <v>3246</v>
      </c>
      <c r="BL72" t="str">
        <f>IFERROR(VLOOKUP(ROWS(BL$2:BL72),BJ$2:BK$202,2,FALSE),"")</f>
        <v>INS : Instrahull</v>
      </c>
      <c r="BM72">
        <f>IF(ISNUMBER(SEARCH(Hauls!$G$321,BN$2:BN$202)),MAX(BM$1:BM71)+1,0)</f>
        <v>71</v>
      </c>
      <c r="BN72" t="s">
        <v>3246</v>
      </c>
      <c r="BO72" t="str">
        <f>IFERROR(VLOOKUP(ROWS(BO$2:BO72),BM$2:BN$202,2,FALSE),"")</f>
        <v>INS : Instrahull</v>
      </c>
      <c r="BP72">
        <f>IF(ISNUMBER(SEARCH(Hauls!$G$322,BQ$2:BQ$202)),MAX(BP$1:BP71)+1,0)</f>
        <v>71</v>
      </c>
      <c r="BQ72" t="s">
        <v>3246</v>
      </c>
      <c r="BR72" t="str">
        <f>IFERROR(VLOOKUP(ROWS(BR$2:BR72),BP$2:BQ$202,2,FALSE),"")</f>
        <v>INS : Instrahull</v>
      </c>
      <c r="BS72">
        <f>IF(ISNUMBER(SEARCH(Hauls!$G$323,BT$2:BT$202)),MAX(BS$1:BS71)+1,0)</f>
        <v>71</v>
      </c>
      <c r="BT72" t="s">
        <v>3246</v>
      </c>
      <c r="BU72" t="str">
        <f>IFERROR(VLOOKUP(ROWS(BU$2:BU72),BS$2:BT$202,2,FALSE),"")</f>
        <v>INS : Instrahull</v>
      </c>
      <c r="BV72">
        <f>IF(ISNUMBER(SEARCH(Hauls!$G$324,BW$2:BW$202)),MAX(BV$1:BV71)+1,0)</f>
        <v>71</v>
      </c>
      <c r="BW72" t="s">
        <v>3246</v>
      </c>
      <c r="BX72" t="str">
        <f>IFERROR(VLOOKUP(ROWS(BX$2:BX72),BV$2:BW$202,2,FALSE),"")</f>
        <v>INS : Instrahull</v>
      </c>
      <c r="BY72">
        <f>IF(ISNUMBER(SEARCH(Hauls!$G$325,BZ$2:BZ$202)),MAX(BY$1:BY71)+1,0)</f>
        <v>71</v>
      </c>
      <c r="BZ72" t="s">
        <v>3246</v>
      </c>
      <c r="CA72" t="str">
        <f>IFERROR(VLOOKUP(ROWS(CA$2:CA72),BY$2:BZ$202,2,FALSE),"")</f>
        <v>INS : Instrahull</v>
      </c>
      <c r="CB72">
        <f>IF(ISNUMBER(SEARCH(Hauls!$G$326,CC$2:CC$202)),MAX(CB$1:CB71)+1,0)</f>
        <v>71</v>
      </c>
      <c r="CC72" t="s">
        <v>3246</v>
      </c>
      <c r="CD72" t="str">
        <f>IFERROR(VLOOKUP(ROWS(CD$2:CD72),CB$2:CC$202,2,FALSE),"")</f>
        <v>INS : Instrahull</v>
      </c>
      <c r="CE72">
        <f>IF(ISNUMBER(SEARCH(Hauls!$G$327,CF$2:CF$202)),MAX(CE$1:CE71)+1,0)</f>
        <v>71</v>
      </c>
      <c r="CF72" t="s">
        <v>3246</v>
      </c>
      <c r="CG72" t="str">
        <f>IFERROR(VLOOKUP(ROWS(CG$2:CG72),CE$2:CF$202,2,FALSE),"")</f>
        <v>INS : Instrahull</v>
      </c>
      <c r="CH72">
        <f>IF(ISNUMBER(SEARCH(Hauls!$G$328,CI$2:CI$202)),MAX(CH$1:CH71)+1,0)</f>
        <v>71</v>
      </c>
      <c r="CI72" t="s">
        <v>3246</v>
      </c>
      <c r="CJ72" t="str">
        <f>IFERROR(VLOOKUP(ROWS(CJ$2:CJ72),CH$2:CI$202,2,FALSE),"")</f>
        <v>INS : Instrahull</v>
      </c>
      <c r="CK72">
        <f>IF(ISNUMBER(SEARCH(Hauls!$G$329,CL$2:CL$202)),MAX(CK$1:CK71)+1,0)</f>
        <v>71</v>
      </c>
      <c r="CL72" t="s">
        <v>3246</v>
      </c>
      <c r="CM72" t="str">
        <f>IFERROR(VLOOKUP(ROWS(CM$2:CM72),CK$2:CL$202,2,FALSE),"")</f>
        <v>INS : Instrahull</v>
      </c>
      <c r="CN72">
        <f>IF(ISNUMBER(SEARCH(Hauls!$G$330,CO$2:CO$202)),MAX(CN$1:CN71)+1,0)</f>
        <v>71</v>
      </c>
      <c r="CO72" t="s">
        <v>3246</v>
      </c>
      <c r="CP72" t="str">
        <f>IFERROR(VLOOKUP(ROWS(CP$2:CP72),CN$2:CO$202,2,FALSE),"")</f>
        <v>INS : Instrahull</v>
      </c>
      <c r="CQ72">
        <f>IF(ISNUMBER(SEARCH(Hauls!$G$331,CR$2:CR$202)),MAX(CQ$1:CQ71)+1,0)</f>
        <v>71</v>
      </c>
      <c r="CR72" t="s">
        <v>3246</v>
      </c>
      <c r="CS72" t="str">
        <f>IFERROR(VLOOKUP(ROWS(CS$2:CS72),CQ$2:CR$202,2,FALSE),"")</f>
        <v>INS : Instrahull</v>
      </c>
      <c r="CT72">
        <f>IF(ISNUMBER(SEARCH(Hauls!$G$332,CU$2:CU$202)),MAX(CT$1:CT71)+1,0)</f>
        <v>71</v>
      </c>
      <c r="CU72" t="s">
        <v>3246</v>
      </c>
      <c r="CV72" t="str">
        <f>IFERROR(VLOOKUP(ROWS(CV$2:CV72),CT$2:CU$202,2,FALSE),"")</f>
        <v>INS : Instrahull</v>
      </c>
      <c r="CW72">
        <f>IF(ISNUMBER(SEARCH(Hauls!$G$333,CX$2:CX$202)),MAX(CW$1:CW71)+1,0)</f>
        <v>71</v>
      </c>
      <c r="CX72" t="s">
        <v>3246</v>
      </c>
      <c r="CY72" t="str">
        <f>IFERROR(VLOOKUP(ROWS(CY$2:CY72),CW$2:CX$202,2,FALSE),"")</f>
        <v>INS : Instrahull</v>
      </c>
      <c r="CZ72">
        <f>IF(ISNUMBER(SEARCH(Hauls!$G$334,DA$2:DA$202)),MAX(CZ$1:CZ71)+1,0)</f>
        <v>71</v>
      </c>
      <c r="DA72" t="s">
        <v>3246</v>
      </c>
      <c r="DB72" t="str">
        <f>IFERROR(VLOOKUP(ROWS(DB$2:DB72),CZ$2:DA$202,2,FALSE),"")</f>
        <v>INS : Instrahull</v>
      </c>
      <c r="DC72">
        <f>IF(ISNUMBER(SEARCH(Hauls!$G$335,DD$2:DD$202)),MAX(DC$1:DC71)+1,0)</f>
        <v>71</v>
      </c>
      <c r="DD72" t="s">
        <v>3246</v>
      </c>
      <c r="DE72" t="str">
        <f>IFERROR(VLOOKUP(ROWS(DE$2:DE72),DC$2:DD$202,2,FALSE),"")</f>
        <v>INS : Instrahull</v>
      </c>
      <c r="DF72">
        <f>IF(ISNUMBER(SEARCH(Hauls!$G$336,DG$2:DG$202)),MAX(DF$1:DF71)+1,0)</f>
        <v>71</v>
      </c>
      <c r="DG72" t="s">
        <v>3246</v>
      </c>
      <c r="DH72" t="str">
        <f>IFERROR(VLOOKUP(ROWS(DH$2:DH72),DF$2:DG$202,2,FALSE),"")</f>
        <v>INS : Instrahull</v>
      </c>
      <c r="DI72">
        <f>IF(ISNUMBER(SEARCH(Hauls!$G$337,DJ$2:DJ$202)),MAX(DI$1:DI71)+1,0)</f>
        <v>71</v>
      </c>
      <c r="DJ72" t="s">
        <v>3246</v>
      </c>
      <c r="DK72" t="str">
        <f>IFERROR(VLOOKUP(ROWS(DK$2:DK72),DI$2:DJ$202,2,FALSE),"")</f>
        <v>INS : Instrahull</v>
      </c>
      <c r="DL72">
        <f>IF(ISNUMBER(SEARCH(Hauls!$G$338,DM$2:DM$202)),MAX(DL$1:DL71)+1,0)</f>
        <v>71</v>
      </c>
      <c r="DM72" t="s">
        <v>3246</v>
      </c>
      <c r="DN72" t="str">
        <f>IFERROR(VLOOKUP(ROWS(DN$2:DN72),DL$2:DM$202,2,FALSE),"")</f>
        <v>INS : Instrahull</v>
      </c>
      <c r="DO72">
        <f>IF(ISNUMBER(SEARCH(Hauls!$G$339,DP$2:DP$202)),MAX(DO$1:DO71)+1,0)</f>
        <v>71</v>
      </c>
      <c r="DP72" t="s">
        <v>3246</v>
      </c>
      <c r="DQ72" t="str">
        <f>IFERROR(VLOOKUP(ROWS(DQ$2:DQ72),DO$2:DP$202,2,FALSE),"")</f>
        <v>INS : Instrahull</v>
      </c>
      <c r="DR72">
        <f>IF(ISNUMBER(SEARCH(Hauls!$G$340,DS$2:DS$202)),MAX(DR$1:DR71)+1,0)</f>
        <v>71</v>
      </c>
      <c r="DS72" t="s">
        <v>3246</v>
      </c>
      <c r="DT72" t="str">
        <f>IFERROR(VLOOKUP(ROWS(DT$2:DT72),DR$2:DS$202,2,FALSE),"")</f>
        <v>INS : Instrahull</v>
      </c>
      <c r="DU72">
        <f>IF(ISNUMBER(SEARCH(Hauls!$G$341,DV$2:DV$202)),MAX(DU$1:DU71)+1,0)</f>
        <v>71</v>
      </c>
      <c r="DV72" t="s">
        <v>3246</v>
      </c>
      <c r="DW72" t="str">
        <f>IFERROR(VLOOKUP(ROWS(DW$2:DW72),DU$2:DV$202,2,FALSE),"")</f>
        <v>INS : Instrahull</v>
      </c>
      <c r="DX72">
        <f>IF(ISNUMBER(SEARCH(Hauls!$G$342,DY$2:DY$202)),MAX(DX$1:DX71)+1,0)</f>
        <v>71</v>
      </c>
      <c r="DY72" t="s">
        <v>3246</v>
      </c>
      <c r="DZ72" t="str">
        <f>IFERROR(VLOOKUP(ROWS(DZ$2:DZ72),DX$2:DY$202,2,FALSE),"")</f>
        <v>INS : Instrahull</v>
      </c>
      <c r="EA72">
        <f>IF(ISNUMBER(SEARCH(Hauls!$G$343,EB$2:EB$202)),MAX(EA$1:EA71)+1,0)</f>
        <v>71</v>
      </c>
      <c r="EB72" t="s">
        <v>3246</v>
      </c>
      <c r="EC72" t="str">
        <f>IFERROR(VLOOKUP(ROWS(EC$2:EC72),EA$2:EB$202,2,FALSE),"")</f>
        <v>INS : Instrahull</v>
      </c>
      <c r="ED72">
        <f>IF(ISNUMBER(SEARCH(Hauls!$G$344,EE$2:EE$202)),MAX(ED$1:ED71)+1,0)</f>
        <v>71</v>
      </c>
      <c r="EE72" t="s">
        <v>3246</v>
      </c>
      <c r="EF72" t="str">
        <f>IFERROR(VLOOKUP(ROWS(EF$2:EF72),ED$2:EE$202,2,FALSE),"")</f>
        <v>INS : Instrahull</v>
      </c>
      <c r="EG72">
        <f>IF(ISNUMBER(SEARCH(Hauls!$G$345,EH$2:EH$202)),MAX(EG$1:EG71)+1,0)</f>
        <v>71</v>
      </c>
      <c r="EH72" t="s">
        <v>3246</v>
      </c>
      <c r="EI72" t="str">
        <f>IFERROR(VLOOKUP(ROWS(EI$2:EI72),EG$2:EH$202,2,FALSE),"")</f>
        <v>INS : Instrahull</v>
      </c>
      <c r="EJ72">
        <f>IF(ISNUMBER(SEARCH(Hauls!$G$346,EK$2:EK$202)),MAX(EJ$1:EJ71)+1,0)</f>
        <v>71</v>
      </c>
      <c r="EK72" t="s">
        <v>3246</v>
      </c>
      <c r="EL72" t="str">
        <f>IFERROR(VLOOKUP(ROWS(EL$2:EL72),EJ$2:EK$202,2,FALSE),"")</f>
        <v>INS : Instrahull</v>
      </c>
      <c r="EM72">
        <f>IF(ISNUMBER(SEARCH(Hauls!$G$347,EN$2:EN$202)),MAX(EM$1:EM71)+1,0)</f>
        <v>71</v>
      </c>
      <c r="EN72" t="s">
        <v>3246</v>
      </c>
      <c r="EO72" t="str">
        <f>IFERROR(VLOOKUP(ROWS(EO$2:EO72),EM$2:EN$202,2,FALSE),"")</f>
        <v>INS : Instrahull</v>
      </c>
      <c r="EP72">
        <f>IF(ISNUMBER(SEARCH(Hauls!$G$348,EQ$2:EQ$202)),MAX(EP$1:EP71)+1,0)</f>
        <v>71</v>
      </c>
      <c r="EQ72" t="s">
        <v>3246</v>
      </c>
      <c r="ER72" t="str">
        <f>IFERROR(VLOOKUP(ROWS(ER$2:ER72),EP$2:EQ$202,2,FALSE),"")</f>
        <v>INS : Instrahull</v>
      </c>
      <c r="ES72">
        <f>IF(ISNUMBER(SEARCH(Hauls!$G$349,ET$2:ET$202)),MAX(ES$1:ES71)+1,0)</f>
        <v>71</v>
      </c>
      <c r="ET72" t="s">
        <v>3246</v>
      </c>
      <c r="EU72" t="str">
        <f>IFERROR(VLOOKUP(ROWS(EU$2:EU72),ES$2:ET$202,2,FALSE),"")</f>
        <v>INS : Instrahull</v>
      </c>
      <c r="EV72">
        <f>IF(ISNUMBER(SEARCH(Hauls!$G$350,EW$2:EW$202)),MAX(EV$1:EV71)+1,0)</f>
        <v>71</v>
      </c>
      <c r="EW72" t="s">
        <v>3246</v>
      </c>
      <c r="EX72" t="str">
        <f>IFERROR(VLOOKUP(ROWS(EX$2:EX72),EV$2:EW$202,2,FALSE),"")</f>
        <v>INS : Instrahull</v>
      </c>
      <c r="EY72">
        <f>IF(ISNUMBER(SEARCH(Hauls!$G$351,EZ$2:EZ$202)),MAX(EY$1:EY71)+1,0)</f>
        <v>71</v>
      </c>
      <c r="EZ72" t="s">
        <v>3246</v>
      </c>
      <c r="FA72" t="str">
        <f>IFERROR(VLOOKUP(ROWS(FA$2:FA72),EY$2:EZ$202,2,FALSE),"")</f>
        <v>INS : Instrahull</v>
      </c>
      <c r="FB72">
        <f>IF(ISNUMBER(SEARCH(Hauls!$G$352,FC$2:FC$202)),MAX(FB$1:FB71)+1,0)</f>
        <v>71</v>
      </c>
      <c r="FC72" t="s">
        <v>3246</v>
      </c>
      <c r="FD72" t="str">
        <f>IFERROR(VLOOKUP(ROWS(FD$2:FD72),FB$2:FC$202,2,FALSE),"")</f>
        <v>INS : Instrahull</v>
      </c>
      <c r="FE72">
        <f>IF(ISNUMBER(SEARCH(Hauls!$G$353,FF$2:FF$202)),MAX(FE$1:FE71)+1,0)</f>
        <v>71</v>
      </c>
      <c r="FF72" t="s">
        <v>3246</v>
      </c>
      <c r="FG72" t="str">
        <f>IFERROR(VLOOKUP(ROWS(FG$2:FG72),FE$2:FF$202,2,FALSE),"")</f>
        <v>INS : Instrahull</v>
      </c>
      <c r="FH72">
        <f>IF(ISNUMBER(SEARCH(Hauls!$G$354,FI$2:FI$202)),MAX(FH$1:FH71)+1,0)</f>
        <v>71</v>
      </c>
      <c r="FI72" t="s">
        <v>3246</v>
      </c>
      <c r="FJ72" t="str">
        <f>IFERROR(VLOOKUP(ROWS(FJ$2:FJ72),FH$2:FI$202,2,FALSE),"")</f>
        <v>INS : Instrahull</v>
      </c>
      <c r="FK72">
        <f>IF(ISNUMBER(SEARCH(Hauls!$G$355,FL$2:FL$202)),MAX(FK$1:FK71)+1,0)</f>
        <v>71</v>
      </c>
      <c r="FL72" t="s">
        <v>3246</v>
      </c>
      <c r="FM72" t="str">
        <f>IFERROR(VLOOKUP(ROWS(FM$2:FM72),FK$2:FL$202,2,FALSE),"")</f>
        <v>INS : Instrahull</v>
      </c>
      <c r="FN72">
        <f>IF(ISNUMBER(SEARCH(Hauls!$G$356,FO$2:FO$202)),MAX(FN$1:FN71)+1,0)</f>
        <v>71</v>
      </c>
      <c r="FO72" t="s">
        <v>3246</v>
      </c>
      <c r="FP72" t="str">
        <f>IFERROR(VLOOKUP(ROWS(FP$2:FP72),FN$2:FO$202,2,FALSE),"")</f>
        <v>INS : Instrahull</v>
      </c>
      <c r="FQ72">
        <f>IF(ISNUMBER(SEARCH(Hauls!$G$357,FR$2:FR$202)),MAX(FQ$1:FQ71)+1,0)</f>
        <v>71</v>
      </c>
      <c r="FR72" t="s">
        <v>3246</v>
      </c>
      <c r="FS72" t="str">
        <f>IFERROR(VLOOKUP(ROWS(FS$2:FS72),FQ$2:FR$202,2,FALSE),"")</f>
        <v>INS : Instrahull</v>
      </c>
      <c r="FT72">
        <f>IF(ISNUMBER(SEARCH(Hauls!$G$358,FU$2:FU$202)),MAX(FT$1:FT71)+1,0)</f>
        <v>71</v>
      </c>
      <c r="FU72" t="s">
        <v>3246</v>
      </c>
      <c r="FV72" t="str">
        <f>IFERROR(VLOOKUP(ROWS(FV$2:FV72),FT$2:FU$202,2,FALSE),"")</f>
        <v>INS : Instrahull</v>
      </c>
      <c r="FW72">
        <f>IF(ISNUMBER(SEARCH(Hauls!$G$359,FX$2:FX$202)),MAX(FW$1:FW71)+1,0)</f>
        <v>71</v>
      </c>
      <c r="FX72" t="s">
        <v>3246</v>
      </c>
      <c r="FY72" t="str">
        <f>IFERROR(VLOOKUP(ROWS(FY$2:FY72),FW$2:FX$202,2,FALSE),"")</f>
        <v>INS : Instrahull</v>
      </c>
      <c r="FZ72">
        <f>IF(ISNUMBER(SEARCH(Hauls!$G$360,GA$2:GA$202)),MAX(FZ$1:FZ71)+1,0)</f>
        <v>71</v>
      </c>
      <c r="GA72" t="s">
        <v>3246</v>
      </c>
      <c r="GB72" t="str">
        <f>IFERROR(VLOOKUP(ROWS(GB$2:GB72),FZ$2:GA$202,2,FALSE),"")</f>
        <v>INS : Instrahull</v>
      </c>
      <c r="GC72">
        <f>IF(ISNUMBER(SEARCH(Hauls!$G$361,GD$2:GD$202)),MAX(GC$1:GC71)+1,0)</f>
        <v>71</v>
      </c>
      <c r="GD72" t="s">
        <v>3246</v>
      </c>
      <c r="GE72" t="str">
        <f>IFERROR(VLOOKUP(ROWS(GE$2:GE72),GC$2:GD$202,2,FALSE),"")</f>
        <v>INS : Instrahull</v>
      </c>
      <c r="GF72">
        <f>IF(ISNUMBER(SEARCH(Hauls!$G$362,GG$2:GG$202)),MAX(GF$1:GF71)+1,0)</f>
        <v>71</v>
      </c>
      <c r="GG72" t="s">
        <v>3246</v>
      </c>
      <c r="GH72" t="str">
        <f>IFERROR(VLOOKUP(ROWS(GH$2:GH72),GF$2:GG$202,2,FALSE),"")</f>
        <v>INS : Instrahull</v>
      </c>
      <c r="GI72">
        <f>IF(ISNUMBER(SEARCH(Hauls!$G$363,GJ$2:GJ$202)),MAX(GI$1:GI71)+1,0)</f>
        <v>71</v>
      </c>
      <c r="GJ72" t="s">
        <v>3246</v>
      </c>
      <c r="GK72" t="str">
        <f>IFERROR(VLOOKUP(ROWS(GK$2:GK72),GI$2:GJ$202,2,FALSE),"")</f>
        <v>INS : Instrahull</v>
      </c>
      <c r="GL72">
        <f>IF(ISNUMBER(SEARCH(Hauls!$G$364,GM$2:GM$202)),MAX(GL$1:GL71)+1,0)</f>
        <v>71</v>
      </c>
      <c r="GM72" t="s">
        <v>3246</v>
      </c>
      <c r="GN72" t="str">
        <f>IFERROR(VLOOKUP(ROWS(GN$2:GN72),GL$2:GM$202,2,FALSE),"")</f>
        <v>INS : Instrahull</v>
      </c>
      <c r="GO72">
        <f>IF(ISNUMBER(SEARCH(Hauls!$G$365,GP$2:GP$202)),MAX(GO$1:GO71)+1,0)</f>
        <v>71</v>
      </c>
      <c r="GP72" t="s">
        <v>3246</v>
      </c>
      <c r="GQ72" t="str">
        <f>IFERROR(VLOOKUP(ROWS(GQ$2:GQ72),GO$2:GP$202,2,FALSE),"")</f>
        <v>INS : Instrahull</v>
      </c>
      <c r="GR72">
        <f>IF(ISNUMBER(SEARCH(Hauls!$G$366,GS$2:GS$202)),MAX(GR$1:GR71)+1,0)</f>
        <v>71</v>
      </c>
      <c r="GS72" t="s">
        <v>3246</v>
      </c>
      <c r="GT72" t="str">
        <f>IFERROR(VLOOKUP(ROWS(GT$2:GT72),GR$2:GS$202,2,FALSE),"")</f>
        <v>INS : Instrahull</v>
      </c>
      <c r="GU72">
        <f>IF(ISNUMBER(SEARCH(Hauls!$G$366,GV$2:GV$202)),MAX(GU$1:GU71)+1,0)</f>
        <v>71</v>
      </c>
      <c r="GV72" t="s">
        <v>3246</v>
      </c>
      <c r="GW72" t="str">
        <f>IFERROR(VLOOKUP(ROWS(GW$2:GW72),GU$2:GV$202,2,FALSE),"")</f>
        <v>INS : Instrahull</v>
      </c>
      <c r="GX72">
        <f>IF(ISNUMBER(SEARCH(Hauls!$G$368,GY$2:GY$202)),MAX(GX$1:GX71)+1,0)</f>
        <v>71</v>
      </c>
      <c r="GY72" t="s">
        <v>3246</v>
      </c>
      <c r="GZ72" t="str">
        <f>IFERROR(VLOOKUP(ROWS(GZ$2:GZ72),GX$2:GY$202,2,FALSE),"")</f>
        <v>INS : Instrahull</v>
      </c>
      <c r="HA72">
        <f>IF(ISNUMBER(SEARCH(Hauls!$G$369,HB$2:HB$202)),MAX(HA$1:HA71)+1,0)</f>
        <v>71</v>
      </c>
      <c r="HB72" t="s">
        <v>3246</v>
      </c>
      <c r="HC72" t="str">
        <f>IFERROR(VLOOKUP(ROWS(HC$2:HC72),HA$2:HB$202,2,FALSE),"")</f>
        <v>INS : Instrahull</v>
      </c>
      <c r="HD72">
        <f>IF(ISNUMBER(SEARCH(Hauls!$G$370,HE$2:HE$202)),MAX(HD$1:HD71)+1,0)</f>
        <v>71</v>
      </c>
      <c r="HE72" t="s">
        <v>3246</v>
      </c>
      <c r="HF72" t="str">
        <f>IFERROR(VLOOKUP(ROWS(HF$2:HF72),HD$2:HE$202,2,FALSE),"")</f>
        <v>INS : Instrahull</v>
      </c>
      <c r="HG72">
        <f>IF(ISNUMBER(SEARCH(Hauls!$G$371,HH$2:HH$202)),MAX(HG$1:HG71)+1,0)</f>
        <v>71</v>
      </c>
      <c r="HH72" t="s">
        <v>3246</v>
      </c>
      <c r="HI72" t="str">
        <f>IFERROR(VLOOKUP(ROWS(HI$2:HI72),HG$2:HH$202,2,FALSE),"")</f>
        <v>INS : Instrahull</v>
      </c>
      <c r="HJ72">
        <f>IF(ISNUMBER(SEARCH(Hauls!$G$372,HK$2:HK$202)),MAX(HJ$1:HJ71)+1,0)</f>
        <v>71</v>
      </c>
      <c r="HK72" t="s">
        <v>3246</v>
      </c>
      <c r="HL72" t="str">
        <f>IFERROR(VLOOKUP(ROWS(HL$2:HL72),HJ$2:HK$202,2,FALSE),"")</f>
        <v>INS : Instrahull</v>
      </c>
      <c r="HM72">
        <f>IF(ISNUMBER(SEARCH(Hauls!$G$373,HN$2:HN$202)),MAX(HM$1:HM71)+1,0)</f>
        <v>71</v>
      </c>
      <c r="HN72" t="s">
        <v>3246</v>
      </c>
      <c r="HO72" t="str">
        <f>IFERROR(VLOOKUP(ROWS(HO$2:HO72),HM$2:HN$202,2,FALSE),"")</f>
        <v>INS : Instrahull</v>
      </c>
      <c r="HP72">
        <f>IF(ISNUMBER(SEARCH(Hauls!$G$374,HQ$2:HQ$202)),MAX(HP$1:HP71)+1,0)</f>
        <v>71</v>
      </c>
      <c r="HQ72" t="s">
        <v>3246</v>
      </c>
      <c r="HR72" t="str">
        <f>IFERROR(VLOOKUP(ROWS(HR$2:HR72),HP$2:HQ$202,2,FALSE),"")</f>
        <v>INS : Instrahull</v>
      </c>
      <c r="HS72">
        <f>IF(ISNUMBER(SEARCH(Hauls!$G$375,HT$2:HT$202)),MAX(HS$1:HS71)+1,0)</f>
        <v>71</v>
      </c>
      <c r="HT72" t="s">
        <v>3246</v>
      </c>
      <c r="HU72" t="str">
        <f>IFERROR(VLOOKUP(ROWS(HU$2:HU72),HS$2:HT$202,2,FALSE),"")</f>
        <v>INS : Instrahull</v>
      </c>
      <c r="HV72">
        <f>IF(ISNUMBER(SEARCH(Hauls!$G$376,HW$2:HW$202)),MAX(HV$1:HV71)+1,0)</f>
        <v>71</v>
      </c>
      <c r="HW72" t="s">
        <v>3246</v>
      </c>
      <c r="HX72" t="str">
        <f>IFERROR(VLOOKUP(ROWS(HX$2:HX72),HV$2:HW$202,2,FALSE),"")</f>
        <v>INS : Instrahull</v>
      </c>
      <c r="HY72">
        <f>IF(ISNUMBER(SEARCH(Hauls!$G$377,HZ$2:HZ$202)),MAX(HY$1:HY71)+1,0)</f>
        <v>71</v>
      </c>
      <c r="HZ72" t="s">
        <v>3246</v>
      </c>
      <c r="IA72" t="str">
        <f>IFERROR(VLOOKUP(ROWS(IA$2:IA72),HY$2:HZ$202,2,FALSE),"")</f>
        <v>INS : Instrahull</v>
      </c>
      <c r="IB72">
        <f>IF(ISNUMBER(SEARCH(Hauls!$G$378,IC$2:IC$202)),MAX(IB$1:IB71)+1,0)</f>
        <v>71</v>
      </c>
      <c r="IC72" t="s">
        <v>3246</v>
      </c>
      <c r="ID72" t="str">
        <f>IFERROR(VLOOKUP(ROWS(ID$2:ID72),IB$2:IC$202,2,FALSE),"")</f>
        <v>INS : Instrahull</v>
      </c>
      <c r="IE72">
        <f>IF(ISNUMBER(SEARCH(Hauls!$G$379,IF$2:IF$202)),MAX(IE$1:IE71)+1,0)</f>
        <v>71</v>
      </c>
      <c r="IF72" t="s">
        <v>3246</v>
      </c>
      <c r="IG72" t="str">
        <f>IFERROR(VLOOKUP(ROWS(IG$2:IG72),IE$2:IF$202,2,FALSE),"")</f>
        <v>INS : Instrahull</v>
      </c>
      <c r="IH72">
        <f>IF(ISNUMBER(SEARCH(Hauls!$G$380,II$2:II$202)),MAX(IH$1:IH71)+1,0)</f>
        <v>71</v>
      </c>
      <c r="II72" t="s">
        <v>3246</v>
      </c>
      <c r="IJ72" t="str">
        <f>IFERROR(VLOOKUP(ROWS(IJ$2:IJ72),IH$2:II$202,2,FALSE),"")</f>
        <v>INS : Instrahull</v>
      </c>
      <c r="IK72">
        <f>IF(ISNUMBER(SEARCH(Hauls!$G$381,IL$2:IL$202)),MAX(IK$1:IK71)+1,0)</f>
        <v>71</v>
      </c>
      <c r="IL72" t="s">
        <v>3246</v>
      </c>
      <c r="IM72" t="str">
        <f>IFERROR(VLOOKUP(ROWS(IM$2:IM72),IK$2:IL$202,2,FALSE),"")</f>
        <v>INS : Instrahull</v>
      </c>
      <c r="IN72">
        <f>IF(ISNUMBER(SEARCH(Hauls!$G$382,IO$2:IO$202)),MAX(IN$1:IN71)+1,0)</f>
        <v>71</v>
      </c>
      <c r="IO72" t="s">
        <v>3246</v>
      </c>
      <c r="IP72" t="str">
        <f>IFERROR(VLOOKUP(ROWS(IP$2:IP72),IN$2:IO$202,2,FALSE),"")</f>
        <v>INS : Instrahull</v>
      </c>
      <c r="IQ72">
        <f>IF(ISNUMBER(SEARCH(Hauls!$G$383,IR$2:IR$202)),MAX(IQ$1:IQ71)+1,0)</f>
        <v>71</v>
      </c>
      <c r="IR72" t="s">
        <v>3246</v>
      </c>
      <c r="IS72" t="str">
        <f>IFERROR(VLOOKUP(ROWS(IS$2:IS72),IQ$2:IR$202,2,FALSE),"")</f>
        <v>INS : Instrahull</v>
      </c>
      <c r="IT72">
        <f>IF(ISNUMBER(SEARCH(Hauls!$G$384,IU$2:IU$202)),MAX(IT$1:IT71)+1,0)</f>
        <v>71</v>
      </c>
      <c r="IU72" t="s">
        <v>3246</v>
      </c>
      <c r="IV72" t="str">
        <f>IFERROR(VLOOKUP(ROWS(IV$2:IV72),IT$2:IU$202,2,FALSE),"")</f>
        <v>INS : Instrahull</v>
      </c>
      <c r="IW72">
        <f>IF(ISNUMBER(SEARCH(Hauls!$G$385,IX$2:IX$202)),MAX(IW$1:IW71)+1,0)</f>
        <v>71</v>
      </c>
      <c r="IX72" t="s">
        <v>3246</v>
      </c>
      <c r="IY72" t="str">
        <f>IFERROR(VLOOKUP(ROWS(IY$2:IY72),IW$2:IX$202,2,FALSE),"")</f>
        <v>INS : Instrahull</v>
      </c>
      <c r="IZ72">
        <f>IF(ISNUMBER(SEARCH(Hauls!$G$386,JA$2:JA$202)),MAX(IZ$1:IZ71)+1,0)</f>
        <v>71</v>
      </c>
      <c r="JA72" t="s">
        <v>3246</v>
      </c>
      <c r="JB72" t="str">
        <f>IFERROR(VLOOKUP(ROWS(JB$2:JB72),IZ$2:JA$202,2,FALSE),"")</f>
        <v>INS : Instrahull</v>
      </c>
      <c r="JC72">
        <f>IF(ISNUMBER(SEARCH(Hauls!$G$387,JD$2:JD$202)),MAX(JC$1:JC71)+1,0)</f>
        <v>71</v>
      </c>
      <c r="JD72" t="s">
        <v>3246</v>
      </c>
      <c r="JE72" t="str">
        <f>IFERROR(VLOOKUP(ROWS(JE$2:JE72),JC$2:JD$202,2,FALSE),"")</f>
        <v>INS : Instrahull</v>
      </c>
      <c r="JF72">
        <f>IF(ISNUMBER(SEARCH(Hauls!$G$388,JG$2:JG$202)),MAX(JF$1:JF71)+1,0)</f>
        <v>71</v>
      </c>
      <c r="JG72" t="s">
        <v>3246</v>
      </c>
      <c r="JH72" t="str">
        <f>IFERROR(VLOOKUP(ROWS(JH$2:JH72),JF$2:JG$202,2,FALSE),"")</f>
        <v>INS : Instrahull</v>
      </c>
      <c r="JI72">
        <f>IF(ISNUMBER(SEARCH(Hauls!$G$389,JJ$2:JJ$202)),MAX(JI$1:JI71)+1,0)</f>
        <v>71</v>
      </c>
      <c r="JJ72" t="s">
        <v>3246</v>
      </c>
      <c r="JK72" t="str">
        <f>IFERROR(VLOOKUP(ROWS(JK$2:JK72),JI$2:JJ$202,2,FALSE),"")</f>
        <v>INS : Instrahull</v>
      </c>
      <c r="JL72">
        <f>IF(ISNUMBER(SEARCH(Hauls!$G$390,JM$2:JM$202)),MAX(JL$1:JL71)+1,0)</f>
        <v>71</v>
      </c>
      <c r="JM72" t="s">
        <v>3246</v>
      </c>
      <c r="JN72" t="str">
        <f>IFERROR(VLOOKUP(ROWS(JN$2:JN72),JL$2:JM$202,2,FALSE),"")</f>
        <v>INS : Instrahull</v>
      </c>
      <c r="JO72">
        <f>IF(ISNUMBER(SEARCH(Hauls!$G$391,JP$2:JP$202)),MAX(JO$1:JO71)+1,0)</f>
        <v>71</v>
      </c>
      <c r="JP72" t="s">
        <v>3246</v>
      </c>
      <c r="JQ72" t="str">
        <f>IFERROR(VLOOKUP(ROWS(JQ$2:JQ72),JO$2:JP$202,2,FALSE),"")</f>
        <v>INS : Instrahull</v>
      </c>
      <c r="JR72">
        <f>IF(ISNUMBER(SEARCH(Hauls!$G$392,JS$2:JS$202)),MAX(JR$1:JR71)+1,0)</f>
        <v>71</v>
      </c>
      <c r="JS72" t="s">
        <v>3246</v>
      </c>
      <c r="JT72" t="str">
        <f>IFERROR(VLOOKUP(ROWS(JT$2:JT72),JR$2:JS$202,2,FALSE),"")</f>
        <v>INS : Instrahull</v>
      </c>
      <c r="JU72">
        <f>IF(ISNUMBER(SEARCH(Hauls!$G$393,JV$2:JV$202)),MAX(JU$1:JU71)+1,0)</f>
        <v>71</v>
      </c>
      <c r="JV72" t="s">
        <v>3246</v>
      </c>
      <c r="JW72" t="str">
        <f>IFERROR(VLOOKUP(ROWS(JW$2:JW72),JU$2:JV$202,2,FALSE),"")</f>
        <v>INS : Instrahull</v>
      </c>
      <c r="JX72">
        <f>IF(ISNUMBER(SEARCH(Hauls!$G$394,JY$2:JY$202)),MAX(JX$1:JX71)+1,0)</f>
        <v>71</v>
      </c>
      <c r="JY72" t="s">
        <v>3246</v>
      </c>
      <c r="JZ72" t="str">
        <f>IFERROR(VLOOKUP(ROWS(JZ$2:JZ72),JX$2:JY$202,2,FALSE),"")</f>
        <v>INS : Instrahull</v>
      </c>
      <c r="KA72">
        <f>IF(ISNUMBER(SEARCH(Hauls!$G$395,KB$2:KB$202)),MAX(KA$1:KA71)+1,0)</f>
        <v>71</v>
      </c>
      <c r="KB72" t="s">
        <v>3246</v>
      </c>
      <c r="KC72" t="str">
        <f>IFERROR(VLOOKUP(ROWS(KC$2:KC72),KA$2:KB$202,2,FALSE),"")</f>
        <v>INS : Instrahull</v>
      </c>
      <c r="KD72">
        <f>IF(ISNUMBER(SEARCH(Hauls!$G$396,KE$2:KE$202)),MAX(KD$1:KD71)+1,0)</f>
        <v>71</v>
      </c>
      <c r="KE72" t="s">
        <v>3246</v>
      </c>
      <c r="KF72" t="str">
        <f>IFERROR(VLOOKUP(ROWS(KF$2:KF72),KD$2:KE$202,2,FALSE),"")</f>
        <v>INS : Instrahull</v>
      </c>
      <c r="KG72">
        <f>IF(ISNUMBER(SEARCH(Hauls!$G$397,KH$2:KH$202)),MAX(KG$1:KG71)+1,0)</f>
        <v>71</v>
      </c>
      <c r="KH72" t="s">
        <v>3246</v>
      </c>
      <c r="KI72" t="str">
        <f>IFERROR(VLOOKUP(ROWS(KI$2:KI72),KG$2:KH$202,2,FALSE),"")</f>
        <v>INS : Instrahull</v>
      </c>
      <c r="KJ72">
        <f>IF(ISNUMBER(SEARCH(Hauls!$G$398,KK$2:KK$202)),MAX(KJ$1:KJ71)+1,0)</f>
        <v>71</v>
      </c>
      <c r="KK72" t="s">
        <v>3246</v>
      </c>
      <c r="KL72" t="str">
        <f>IFERROR(VLOOKUP(ROWS(KL$2:KL72),KJ$2:KK$202,2,FALSE),"")</f>
        <v>INS : Instrahull</v>
      </c>
      <c r="KM72">
        <f>IF(ISNUMBER(SEARCH(Hauls!$G$399,KN$2:KN$202)),MAX(KM$1:KM71)+1,0)</f>
        <v>71</v>
      </c>
      <c r="KN72" t="s">
        <v>3246</v>
      </c>
      <c r="KO72" t="str">
        <f>IFERROR(VLOOKUP(ROWS(KO$2:KO72),KM$2:KN$202,2,FALSE),"")</f>
        <v>INS : Instrahull</v>
      </c>
      <c r="KP72">
        <f>IF(ISNUMBER(SEARCH(Hauls!$G$400,KQ$2:KQ$202)),MAX(KP$1:KP71)+1,0)</f>
        <v>71</v>
      </c>
      <c r="KQ72" t="s">
        <v>3246</v>
      </c>
      <c r="KR72" t="str">
        <f>IFERROR(VLOOKUP(ROWS(KR$2:KR72),KP$2:KQ$202,2,FALSE),"")</f>
        <v>INS : Instrahull</v>
      </c>
    </row>
    <row r="73" spans="1:304" x14ac:dyDescent="0.25">
      <c r="A73" t="s">
        <v>628</v>
      </c>
      <c r="B73" t="s">
        <v>2630</v>
      </c>
      <c r="C73" t="s">
        <v>625</v>
      </c>
      <c r="D73" t="str">
        <f t="shared" si="1"/>
        <v>IS : Irish Sea</v>
      </c>
      <c r="E73">
        <f>IF(ISNUMBER(SEARCH(Hauls!$G$301,$F$2:$F$202)),MAX($E$1:E72)+1,0)</f>
        <v>72</v>
      </c>
      <c r="F73" t="s">
        <v>3247</v>
      </c>
      <c r="G73" t="str">
        <f>IFERROR(VLOOKUP(ROWS($G$2:G73),$E$2:$F$202,2,FALSE),"")</f>
        <v>IS : Irish Sea</v>
      </c>
      <c r="H73">
        <f>IF(ISNUMBER(SEARCH(Hauls!$G$302,I$2:I$202)),MAX(H$1:H72)+1,0)</f>
        <v>72</v>
      </c>
      <c r="I73" t="s">
        <v>3247</v>
      </c>
      <c r="J73" t="str">
        <f>IFERROR(VLOOKUP(ROWS(J$2:J73),H$2:I$202,2,FALSE),"")</f>
        <v>IS : Irish Sea</v>
      </c>
      <c r="K73">
        <f>IF(ISNUMBER(SEARCH(Hauls!$G$303,L$2:L$202)),MAX(K$1:K72)+1,0)</f>
        <v>72</v>
      </c>
      <c r="L73" t="s">
        <v>3247</v>
      </c>
      <c r="M73" t="str">
        <f>IFERROR(VLOOKUP(ROWS(M$2:M73),K$2:L$202,2,FALSE),"")</f>
        <v>IS : Irish Sea</v>
      </c>
      <c r="N73">
        <f>IF(ISNUMBER(SEARCH(Hauls!$G$304,O$2:O$202)),MAX(N$1:N72)+1,0)</f>
        <v>72</v>
      </c>
      <c r="O73" t="s">
        <v>3247</v>
      </c>
      <c r="P73" t="str">
        <f>IFERROR(VLOOKUP(ROWS(P$2:P73),N$2:O$202,2,FALSE),"")</f>
        <v>IS : Irish Sea</v>
      </c>
      <c r="Q73">
        <f>IF(ISNUMBER(SEARCH(Hauls!$G$305,R$2:R$202)),MAX(Q$1:Q72)+1,0)</f>
        <v>72</v>
      </c>
      <c r="R73" t="s">
        <v>3247</v>
      </c>
      <c r="S73" t="str">
        <f>IFERROR(VLOOKUP(ROWS(S$2:S73),Q$2:R$202,2,FALSE),"")</f>
        <v>IS : Irish Sea</v>
      </c>
      <c r="T73">
        <f>IF(ISNUMBER(SEARCH(Hauls!$G$306,U$2:U$202)),MAX(T$1:T72)+1,0)</f>
        <v>72</v>
      </c>
      <c r="U73" t="s">
        <v>3247</v>
      </c>
      <c r="V73" t="str">
        <f>IFERROR(VLOOKUP(ROWS(V$2:V73),T$2:U$202,2,FALSE),"")</f>
        <v>IS : Irish Sea</v>
      </c>
      <c r="W73">
        <f>IF(ISNUMBER(SEARCH(Hauls!$G$307,X$2:X$202)),MAX(W$1:W72)+1,0)</f>
        <v>72</v>
      </c>
      <c r="X73" t="s">
        <v>3247</v>
      </c>
      <c r="Y73" t="str">
        <f>IFERROR(VLOOKUP(ROWS(Y$2:Y73),W$2:X$202,2,FALSE),"")</f>
        <v>IS : Irish Sea</v>
      </c>
      <c r="Z73">
        <f>IF(ISNUMBER(SEARCH(Hauls!$G$308,AA$2:AA$202)),MAX(Z$1:Z72)+1,0)</f>
        <v>72</v>
      </c>
      <c r="AA73" t="s">
        <v>3247</v>
      </c>
      <c r="AB73" t="str">
        <f>IFERROR(VLOOKUP(ROWS(AB$2:AB73),Z$2:AA$202,2,FALSE),"")</f>
        <v>IS : Irish Sea</v>
      </c>
      <c r="AC73">
        <f>IF(ISNUMBER(SEARCH(Hauls!$G$309,AD$2:AD$202)),MAX(AC$1:AC72)+1,0)</f>
        <v>72</v>
      </c>
      <c r="AD73" t="s">
        <v>3247</v>
      </c>
      <c r="AE73" t="str">
        <f>IFERROR(VLOOKUP(ROWS(AE$2:AE73),AC$2:AD$202,2,FALSE),"")</f>
        <v>IS : Irish Sea</v>
      </c>
      <c r="AF73">
        <f>IF(ISNUMBER(SEARCH(Hauls!$G$310,AG$2:AG$202)),MAX(AF$1:AF72)+1,0)</f>
        <v>72</v>
      </c>
      <c r="AG73" t="s">
        <v>3247</v>
      </c>
      <c r="AH73" t="str">
        <f>IFERROR(VLOOKUP(ROWS(AH$2:AH73),AF$2:AG$202,2,FALSE),"")</f>
        <v>IS : Irish Sea</v>
      </c>
      <c r="AI73">
        <f>IF(ISNUMBER(SEARCH(Hauls!$G$311,AJ$2:AJ$202)),MAX(AI$1:AI72)+1,0)</f>
        <v>72</v>
      </c>
      <c r="AJ73" t="s">
        <v>3247</v>
      </c>
      <c r="AK73" t="str">
        <f>IFERROR(VLOOKUP(ROWS(AK$2:AK73),AI$2:AJ$202,2,FALSE),"")</f>
        <v>IS : Irish Sea</v>
      </c>
      <c r="AL73">
        <f>IF(ISNUMBER(SEARCH(Hauls!$G$312,AM$2:AM$202)),MAX(AL$1:AL72)+1,0)</f>
        <v>72</v>
      </c>
      <c r="AM73" t="s">
        <v>3247</v>
      </c>
      <c r="AN73" t="str">
        <f>IFERROR(VLOOKUP(ROWS(AN$2:AN73),AL$2:AM$202,2,FALSE),"")</f>
        <v>IS : Irish Sea</v>
      </c>
      <c r="AO73">
        <f>IF(ISNUMBER(SEARCH(Hauls!$G$313,AP$2:AP$202)),MAX(AO$1:AO72)+1,0)</f>
        <v>72</v>
      </c>
      <c r="AP73" t="s">
        <v>3247</v>
      </c>
      <c r="AQ73" t="str">
        <f>IFERROR(VLOOKUP(ROWS(AQ$2:AQ73),AO$2:AP$202,2,FALSE),"")</f>
        <v>IS : Irish Sea</v>
      </c>
      <c r="AR73">
        <f>IF(ISNUMBER(SEARCH(Hauls!$G$314,AS$2:AS$202)),MAX(AR$1:AR72)+1,0)</f>
        <v>72</v>
      </c>
      <c r="AS73" t="s">
        <v>3247</v>
      </c>
      <c r="AT73" t="str">
        <f>IFERROR(VLOOKUP(ROWS(AT$2:AT73),AR$2:AS$202,2,FALSE),"")</f>
        <v>IS : Irish Sea</v>
      </c>
      <c r="AU73">
        <f>IF(ISNUMBER(SEARCH(Hauls!$G$315,AV$2:AV$202)),MAX(AU$1:AU72)+1,0)</f>
        <v>72</v>
      </c>
      <c r="AV73" t="s">
        <v>3247</v>
      </c>
      <c r="AW73" t="str">
        <f>IFERROR(VLOOKUP(ROWS(AW$2:AW73),AU$2:AV$202,2,FALSE),"")</f>
        <v>IS : Irish Sea</v>
      </c>
      <c r="AX73">
        <f>IF(ISNUMBER(SEARCH(Hauls!$G$316,AY$2:AY$202)),MAX(AX$1:AX72)+1,0)</f>
        <v>72</v>
      </c>
      <c r="AY73" t="s">
        <v>3247</v>
      </c>
      <c r="AZ73" t="str">
        <f>IFERROR(VLOOKUP(ROWS(AZ$2:AZ73),AX$2:AY$202,2,FALSE),"")</f>
        <v>IS : Irish Sea</v>
      </c>
      <c r="BA73">
        <f>IF(ISNUMBER(SEARCH(Hauls!$G$317,BB$2:BB$202)),MAX(BA$1:BA72)+1,0)</f>
        <v>72</v>
      </c>
      <c r="BB73" t="s">
        <v>3247</v>
      </c>
      <c r="BC73" t="str">
        <f>IFERROR(VLOOKUP(ROWS(BC$2:BC73),BA$2:BB$202,2,FALSE),"")</f>
        <v>IS : Irish Sea</v>
      </c>
      <c r="BD73">
        <f>IF(ISNUMBER(SEARCH(Hauls!$G$318,BE$2:BE$202)),MAX(BD$1:BD72)+1,0)</f>
        <v>72</v>
      </c>
      <c r="BE73" t="s">
        <v>3247</v>
      </c>
      <c r="BF73" t="str">
        <f>IFERROR(VLOOKUP(ROWS(BF$2:BF73),BD$2:BE$202,2,FALSE),"")</f>
        <v>IS : Irish Sea</v>
      </c>
      <c r="BG73">
        <f>IF(ISNUMBER(SEARCH(Hauls!$G$319,BH$2:BH$202)),MAX(BG$1:BG72)+1,0)</f>
        <v>72</v>
      </c>
      <c r="BH73" t="s">
        <v>3247</v>
      </c>
      <c r="BI73" t="str">
        <f>IFERROR(VLOOKUP(ROWS(BI$2:BI73),BG$2:BH$202,2,FALSE),"")</f>
        <v>IS : Irish Sea</v>
      </c>
      <c r="BJ73">
        <f>IF(ISNUMBER(SEARCH(Hauls!$G$320,BK$2:BK$202)),MAX(BJ$1:BJ72)+1,0)</f>
        <v>72</v>
      </c>
      <c r="BK73" t="s">
        <v>3247</v>
      </c>
      <c r="BL73" t="str">
        <f>IFERROR(VLOOKUP(ROWS(BL$2:BL73),BJ$2:BK$202,2,FALSE),"")</f>
        <v>IS : Irish Sea</v>
      </c>
      <c r="BM73">
        <f>IF(ISNUMBER(SEARCH(Hauls!$G$321,BN$2:BN$202)),MAX(BM$1:BM72)+1,0)</f>
        <v>72</v>
      </c>
      <c r="BN73" t="s">
        <v>3247</v>
      </c>
      <c r="BO73" t="str">
        <f>IFERROR(VLOOKUP(ROWS(BO$2:BO73),BM$2:BN$202,2,FALSE),"")</f>
        <v>IS : Irish Sea</v>
      </c>
      <c r="BP73">
        <f>IF(ISNUMBER(SEARCH(Hauls!$G$322,BQ$2:BQ$202)),MAX(BP$1:BP72)+1,0)</f>
        <v>72</v>
      </c>
      <c r="BQ73" t="s">
        <v>3247</v>
      </c>
      <c r="BR73" t="str">
        <f>IFERROR(VLOOKUP(ROWS(BR$2:BR73),BP$2:BQ$202,2,FALSE),"")</f>
        <v>IS : Irish Sea</v>
      </c>
      <c r="BS73">
        <f>IF(ISNUMBER(SEARCH(Hauls!$G$323,BT$2:BT$202)),MAX(BS$1:BS72)+1,0)</f>
        <v>72</v>
      </c>
      <c r="BT73" t="s">
        <v>3247</v>
      </c>
      <c r="BU73" t="str">
        <f>IFERROR(VLOOKUP(ROWS(BU$2:BU73),BS$2:BT$202,2,FALSE),"")</f>
        <v>IS : Irish Sea</v>
      </c>
      <c r="BV73">
        <f>IF(ISNUMBER(SEARCH(Hauls!$G$324,BW$2:BW$202)),MAX(BV$1:BV72)+1,0)</f>
        <v>72</v>
      </c>
      <c r="BW73" t="s">
        <v>3247</v>
      </c>
      <c r="BX73" t="str">
        <f>IFERROR(VLOOKUP(ROWS(BX$2:BX73),BV$2:BW$202,2,FALSE),"")</f>
        <v>IS : Irish Sea</v>
      </c>
      <c r="BY73">
        <f>IF(ISNUMBER(SEARCH(Hauls!$G$325,BZ$2:BZ$202)),MAX(BY$1:BY72)+1,0)</f>
        <v>72</v>
      </c>
      <c r="BZ73" t="s">
        <v>3247</v>
      </c>
      <c r="CA73" t="str">
        <f>IFERROR(VLOOKUP(ROWS(CA$2:CA73),BY$2:BZ$202,2,FALSE),"")</f>
        <v>IS : Irish Sea</v>
      </c>
      <c r="CB73">
        <f>IF(ISNUMBER(SEARCH(Hauls!$G$326,CC$2:CC$202)),MAX(CB$1:CB72)+1,0)</f>
        <v>72</v>
      </c>
      <c r="CC73" t="s">
        <v>3247</v>
      </c>
      <c r="CD73" t="str">
        <f>IFERROR(VLOOKUP(ROWS(CD$2:CD73),CB$2:CC$202,2,FALSE),"")</f>
        <v>IS : Irish Sea</v>
      </c>
      <c r="CE73">
        <f>IF(ISNUMBER(SEARCH(Hauls!$G$327,CF$2:CF$202)),MAX(CE$1:CE72)+1,0)</f>
        <v>72</v>
      </c>
      <c r="CF73" t="s">
        <v>3247</v>
      </c>
      <c r="CG73" t="str">
        <f>IFERROR(VLOOKUP(ROWS(CG$2:CG73),CE$2:CF$202,2,FALSE),"")</f>
        <v>IS : Irish Sea</v>
      </c>
      <c r="CH73">
        <f>IF(ISNUMBER(SEARCH(Hauls!$G$328,CI$2:CI$202)),MAX(CH$1:CH72)+1,0)</f>
        <v>72</v>
      </c>
      <c r="CI73" t="s">
        <v>3247</v>
      </c>
      <c r="CJ73" t="str">
        <f>IFERROR(VLOOKUP(ROWS(CJ$2:CJ73),CH$2:CI$202,2,FALSE),"")</f>
        <v>IS : Irish Sea</v>
      </c>
      <c r="CK73">
        <f>IF(ISNUMBER(SEARCH(Hauls!$G$329,CL$2:CL$202)),MAX(CK$1:CK72)+1,0)</f>
        <v>72</v>
      </c>
      <c r="CL73" t="s">
        <v>3247</v>
      </c>
      <c r="CM73" t="str">
        <f>IFERROR(VLOOKUP(ROWS(CM$2:CM73),CK$2:CL$202,2,FALSE),"")</f>
        <v>IS : Irish Sea</v>
      </c>
      <c r="CN73">
        <f>IF(ISNUMBER(SEARCH(Hauls!$G$330,CO$2:CO$202)),MAX(CN$1:CN72)+1,0)</f>
        <v>72</v>
      </c>
      <c r="CO73" t="s">
        <v>3247</v>
      </c>
      <c r="CP73" t="str">
        <f>IFERROR(VLOOKUP(ROWS(CP$2:CP73),CN$2:CO$202,2,FALSE),"")</f>
        <v>IS : Irish Sea</v>
      </c>
      <c r="CQ73">
        <f>IF(ISNUMBER(SEARCH(Hauls!$G$331,CR$2:CR$202)),MAX(CQ$1:CQ72)+1,0)</f>
        <v>72</v>
      </c>
      <c r="CR73" t="s">
        <v>3247</v>
      </c>
      <c r="CS73" t="str">
        <f>IFERROR(VLOOKUP(ROWS(CS$2:CS73),CQ$2:CR$202,2,FALSE),"")</f>
        <v>IS : Irish Sea</v>
      </c>
      <c r="CT73">
        <f>IF(ISNUMBER(SEARCH(Hauls!$G$332,CU$2:CU$202)),MAX(CT$1:CT72)+1,0)</f>
        <v>72</v>
      </c>
      <c r="CU73" t="s">
        <v>3247</v>
      </c>
      <c r="CV73" t="str">
        <f>IFERROR(VLOOKUP(ROWS(CV$2:CV73),CT$2:CU$202,2,FALSE),"")</f>
        <v>IS : Irish Sea</v>
      </c>
      <c r="CW73">
        <f>IF(ISNUMBER(SEARCH(Hauls!$G$333,CX$2:CX$202)),MAX(CW$1:CW72)+1,0)</f>
        <v>72</v>
      </c>
      <c r="CX73" t="s">
        <v>3247</v>
      </c>
      <c r="CY73" t="str">
        <f>IFERROR(VLOOKUP(ROWS(CY$2:CY73),CW$2:CX$202,2,FALSE),"")</f>
        <v>IS : Irish Sea</v>
      </c>
      <c r="CZ73">
        <f>IF(ISNUMBER(SEARCH(Hauls!$G$334,DA$2:DA$202)),MAX(CZ$1:CZ72)+1,0)</f>
        <v>72</v>
      </c>
      <c r="DA73" t="s">
        <v>3247</v>
      </c>
      <c r="DB73" t="str">
        <f>IFERROR(VLOOKUP(ROWS(DB$2:DB73),CZ$2:DA$202,2,FALSE),"")</f>
        <v>IS : Irish Sea</v>
      </c>
      <c r="DC73">
        <f>IF(ISNUMBER(SEARCH(Hauls!$G$335,DD$2:DD$202)),MAX(DC$1:DC72)+1,0)</f>
        <v>72</v>
      </c>
      <c r="DD73" t="s">
        <v>3247</v>
      </c>
      <c r="DE73" t="str">
        <f>IFERROR(VLOOKUP(ROWS(DE$2:DE73),DC$2:DD$202,2,FALSE),"")</f>
        <v>IS : Irish Sea</v>
      </c>
      <c r="DF73">
        <f>IF(ISNUMBER(SEARCH(Hauls!$G$336,DG$2:DG$202)),MAX(DF$1:DF72)+1,0)</f>
        <v>72</v>
      </c>
      <c r="DG73" t="s">
        <v>3247</v>
      </c>
      <c r="DH73" t="str">
        <f>IFERROR(VLOOKUP(ROWS(DH$2:DH73),DF$2:DG$202,2,FALSE),"")</f>
        <v>IS : Irish Sea</v>
      </c>
      <c r="DI73">
        <f>IF(ISNUMBER(SEARCH(Hauls!$G$337,DJ$2:DJ$202)),MAX(DI$1:DI72)+1,0)</f>
        <v>72</v>
      </c>
      <c r="DJ73" t="s">
        <v>3247</v>
      </c>
      <c r="DK73" t="str">
        <f>IFERROR(VLOOKUP(ROWS(DK$2:DK73),DI$2:DJ$202,2,FALSE),"")</f>
        <v>IS : Irish Sea</v>
      </c>
      <c r="DL73">
        <f>IF(ISNUMBER(SEARCH(Hauls!$G$338,DM$2:DM$202)),MAX(DL$1:DL72)+1,0)</f>
        <v>72</v>
      </c>
      <c r="DM73" t="s">
        <v>3247</v>
      </c>
      <c r="DN73" t="str">
        <f>IFERROR(VLOOKUP(ROWS(DN$2:DN73),DL$2:DM$202,2,FALSE),"")</f>
        <v>IS : Irish Sea</v>
      </c>
      <c r="DO73">
        <f>IF(ISNUMBER(SEARCH(Hauls!$G$339,DP$2:DP$202)),MAX(DO$1:DO72)+1,0)</f>
        <v>72</v>
      </c>
      <c r="DP73" t="s">
        <v>3247</v>
      </c>
      <c r="DQ73" t="str">
        <f>IFERROR(VLOOKUP(ROWS(DQ$2:DQ73),DO$2:DP$202,2,FALSE),"")</f>
        <v>IS : Irish Sea</v>
      </c>
      <c r="DR73">
        <f>IF(ISNUMBER(SEARCH(Hauls!$G$340,DS$2:DS$202)),MAX(DR$1:DR72)+1,0)</f>
        <v>72</v>
      </c>
      <c r="DS73" t="s">
        <v>3247</v>
      </c>
      <c r="DT73" t="str">
        <f>IFERROR(VLOOKUP(ROWS(DT$2:DT73),DR$2:DS$202,2,FALSE),"")</f>
        <v>IS : Irish Sea</v>
      </c>
      <c r="DU73">
        <f>IF(ISNUMBER(SEARCH(Hauls!$G$341,DV$2:DV$202)),MAX(DU$1:DU72)+1,0)</f>
        <v>72</v>
      </c>
      <c r="DV73" t="s">
        <v>3247</v>
      </c>
      <c r="DW73" t="str">
        <f>IFERROR(VLOOKUP(ROWS(DW$2:DW73),DU$2:DV$202,2,FALSE),"")</f>
        <v>IS : Irish Sea</v>
      </c>
      <c r="DX73">
        <f>IF(ISNUMBER(SEARCH(Hauls!$G$342,DY$2:DY$202)),MAX(DX$1:DX72)+1,0)</f>
        <v>72</v>
      </c>
      <c r="DY73" t="s">
        <v>3247</v>
      </c>
      <c r="DZ73" t="str">
        <f>IFERROR(VLOOKUP(ROWS(DZ$2:DZ73),DX$2:DY$202,2,FALSE),"")</f>
        <v>IS : Irish Sea</v>
      </c>
      <c r="EA73">
        <f>IF(ISNUMBER(SEARCH(Hauls!$G$343,EB$2:EB$202)),MAX(EA$1:EA72)+1,0)</f>
        <v>72</v>
      </c>
      <c r="EB73" t="s">
        <v>3247</v>
      </c>
      <c r="EC73" t="str">
        <f>IFERROR(VLOOKUP(ROWS(EC$2:EC73),EA$2:EB$202,2,FALSE),"")</f>
        <v>IS : Irish Sea</v>
      </c>
      <c r="ED73">
        <f>IF(ISNUMBER(SEARCH(Hauls!$G$344,EE$2:EE$202)),MAX(ED$1:ED72)+1,0)</f>
        <v>72</v>
      </c>
      <c r="EE73" t="s">
        <v>3247</v>
      </c>
      <c r="EF73" t="str">
        <f>IFERROR(VLOOKUP(ROWS(EF$2:EF73),ED$2:EE$202,2,FALSE),"")</f>
        <v>IS : Irish Sea</v>
      </c>
      <c r="EG73">
        <f>IF(ISNUMBER(SEARCH(Hauls!$G$345,EH$2:EH$202)),MAX(EG$1:EG72)+1,0)</f>
        <v>72</v>
      </c>
      <c r="EH73" t="s">
        <v>3247</v>
      </c>
      <c r="EI73" t="str">
        <f>IFERROR(VLOOKUP(ROWS(EI$2:EI73),EG$2:EH$202,2,FALSE),"")</f>
        <v>IS : Irish Sea</v>
      </c>
      <c r="EJ73">
        <f>IF(ISNUMBER(SEARCH(Hauls!$G$346,EK$2:EK$202)),MAX(EJ$1:EJ72)+1,0)</f>
        <v>72</v>
      </c>
      <c r="EK73" t="s">
        <v>3247</v>
      </c>
      <c r="EL73" t="str">
        <f>IFERROR(VLOOKUP(ROWS(EL$2:EL73),EJ$2:EK$202,2,FALSE),"")</f>
        <v>IS : Irish Sea</v>
      </c>
      <c r="EM73">
        <f>IF(ISNUMBER(SEARCH(Hauls!$G$347,EN$2:EN$202)),MAX(EM$1:EM72)+1,0)</f>
        <v>72</v>
      </c>
      <c r="EN73" t="s">
        <v>3247</v>
      </c>
      <c r="EO73" t="str">
        <f>IFERROR(VLOOKUP(ROWS(EO$2:EO73),EM$2:EN$202,2,FALSE),"")</f>
        <v>IS : Irish Sea</v>
      </c>
      <c r="EP73">
        <f>IF(ISNUMBER(SEARCH(Hauls!$G$348,EQ$2:EQ$202)),MAX(EP$1:EP72)+1,0)</f>
        <v>72</v>
      </c>
      <c r="EQ73" t="s">
        <v>3247</v>
      </c>
      <c r="ER73" t="str">
        <f>IFERROR(VLOOKUP(ROWS(ER$2:ER73),EP$2:EQ$202,2,FALSE),"")</f>
        <v>IS : Irish Sea</v>
      </c>
      <c r="ES73">
        <f>IF(ISNUMBER(SEARCH(Hauls!$G$349,ET$2:ET$202)),MAX(ES$1:ES72)+1,0)</f>
        <v>72</v>
      </c>
      <c r="ET73" t="s">
        <v>3247</v>
      </c>
      <c r="EU73" t="str">
        <f>IFERROR(VLOOKUP(ROWS(EU$2:EU73),ES$2:ET$202,2,FALSE),"")</f>
        <v>IS : Irish Sea</v>
      </c>
      <c r="EV73">
        <f>IF(ISNUMBER(SEARCH(Hauls!$G$350,EW$2:EW$202)),MAX(EV$1:EV72)+1,0)</f>
        <v>72</v>
      </c>
      <c r="EW73" t="s">
        <v>3247</v>
      </c>
      <c r="EX73" t="str">
        <f>IFERROR(VLOOKUP(ROWS(EX$2:EX73),EV$2:EW$202,2,FALSE),"")</f>
        <v>IS : Irish Sea</v>
      </c>
      <c r="EY73">
        <f>IF(ISNUMBER(SEARCH(Hauls!$G$351,EZ$2:EZ$202)),MAX(EY$1:EY72)+1,0)</f>
        <v>72</v>
      </c>
      <c r="EZ73" t="s">
        <v>3247</v>
      </c>
      <c r="FA73" t="str">
        <f>IFERROR(VLOOKUP(ROWS(FA$2:FA73),EY$2:EZ$202,2,FALSE),"")</f>
        <v>IS : Irish Sea</v>
      </c>
      <c r="FB73">
        <f>IF(ISNUMBER(SEARCH(Hauls!$G$352,FC$2:FC$202)),MAX(FB$1:FB72)+1,0)</f>
        <v>72</v>
      </c>
      <c r="FC73" t="s">
        <v>3247</v>
      </c>
      <c r="FD73" t="str">
        <f>IFERROR(VLOOKUP(ROWS(FD$2:FD73),FB$2:FC$202,2,FALSE),"")</f>
        <v>IS : Irish Sea</v>
      </c>
      <c r="FE73">
        <f>IF(ISNUMBER(SEARCH(Hauls!$G$353,FF$2:FF$202)),MAX(FE$1:FE72)+1,0)</f>
        <v>72</v>
      </c>
      <c r="FF73" t="s">
        <v>3247</v>
      </c>
      <c r="FG73" t="str">
        <f>IFERROR(VLOOKUP(ROWS(FG$2:FG73),FE$2:FF$202,2,FALSE),"")</f>
        <v>IS : Irish Sea</v>
      </c>
      <c r="FH73">
        <f>IF(ISNUMBER(SEARCH(Hauls!$G$354,FI$2:FI$202)),MAX(FH$1:FH72)+1,0)</f>
        <v>72</v>
      </c>
      <c r="FI73" t="s">
        <v>3247</v>
      </c>
      <c r="FJ73" t="str">
        <f>IFERROR(VLOOKUP(ROWS(FJ$2:FJ73),FH$2:FI$202,2,FALSE),"")</f>
        <v>IS : Irish Sea</v>
      </c>
      <c r="FK73">
        <f>IF(ISNUMBER(SEARCH(Hauls!$G$355,FL$2:FL$202)),MAX(FK$1:FK72)+1,0)</f>
        <v>72</v>
      </c>
      <c r="FL73" t="s">
        <v>3247</v>
      </c>
      <c r="FM73" t="str">
        <f>IFERROR(VLOOKUP(ROWS(FM$2:FM73),FK$2:FL$202,2,FALSE),"")</f>
        <v>IS : Irish Sea</v>
      </c>
      <c r="FN73">
        <f>IF(ISNUMBER(SEARCH(Hauls!$G$356,FO$2:FO$202)),MAX(FN$1:FN72)+1,0)</f>
        <v>72</v>
      </c>
      <c r="FO73" t="s">
        <v>3247</v>
      </c>
      <c r="FP73" t="str">
        <f>IFERROR(VLOOKUP(ROWS(FP$2:FP73),FN$2:FO$202,2,FALSE),"")</f>
        <v>IS : Irish Sea</v>
      </c>
      <c r="FQ73">
        <f>IF(ISNUMBER(SEARCH(Hauls!$G$357,FR$2:FR$202)),MAX(FQ$1:FQ72)+1,0)</f>
        <v>72</v>
      </c>
      <c r="FR73" t="s">
        <v>3247</v>
      </c>
      <c r="FS73" t="str">
        <f>IFERROR(VLOOKUP(ROWS(FS$2:FS73),FQ$2:FR$202,2,FALSE),"")</f>
        <v>IS : Irish Sea</v>
      </c>
      <c r="FT73">
        <f>IF(ISNUMBER(SEARCH(Hauls!$G$358,FU$2:FU$202)),MAX(FT$1:FT72)+1,0)</f>
        <v>72</v>
      </c>
      <c r="FU73" t="s">
        <v>3247</v>
      </c>
      <c r="FV73" t="str">
        <f>IFERROR(VLOOKUP(ROWS(FV$2:FV73),FT$2:FU$202,2,FALSE),"")</f>
        <v>IS : Irish Sea</v>
      </c>
      <c r="FW73">
        <f>IF(ISNUMBER(SEARCH(Hauls!$G$359,FX$2:FX$202)),MAX(FW$1:FW72)+1,0)</f>
        <v>72</v>
      </c>
      <c r="FX73" t="s">
        <v>3247</v>
      </c>
      <c r="FY73" t="str">
        <f>IFERROR(VLOOKUP(ROWS(FY$2:FY73),FW$2:FX$202,2,FALSE),"")</f>
        <v>IS : Irish Sea</v>
      </c>
      <c r="FZ73">
        <f>IF(ISNUMBER(SEARCH(Hauls!$G$360,GA$2:GA$202)),MAX(FZ$1:FZ72)+1,0)</f>
        <v>72</v>
      </c>
      <c r="GA73" t="s">
        <v>3247</v>
      </c>
      <c r="GB73" t="str">
        <f>IFERROR(VLOOKUP(ROWS(GB$2:GB73),FZ$2:GA$202,2,FALSE),"")</f>
        <v>IS : Irish Sea</v>
      </c>
      <c r="GC73">
        <f>IF(ISNUMBER(SEARCH(Hauls!$G$361,GD$2:GD$202)),MAX(GC$1:GC72)+1,0)</f>
        <v>72</v>
      </c>
      <c r="GD73" t="s">
        <v>3247</v>
      </c>
      <c r="GE73" t="str">
        <f>IFERROR(VLOOKUP(ROWS(GE$2:GE73),GC$2:GD$202,2,FALSE),"")</f>
        <v>IS : Irish Sea</v>
      </c>
      <c r="GF73">
        <f>IF(ISNUMBER(SEARCH(Hauls!$G$362,GG$2:GG$202)),MAX(GF$1:GF72)+1,0)</f>
        <v>72</v>
      </c>
      <c r="GG73" t="s">
        <v>3247</v>
      </c>
      <c r="GH73" t="str">
        <f>IFERROR(VLOOKUP(ROWS(GH$2:GH73),GF$2:GG$202,2,FALSE),"")</f>
        <v>IS : Irish Sea</v>
      </c>
      <c r="GI73">
        <f>IF(ISNUMBER(SEARCH(Hauls!$G$363,GJ$2:GJ$202)),MAX(GI$1:GI72)+1,0)</f>
        <v>72</v>
      </c>
      <c r="GJ73" t="s">
        <v>3247</v>
      </c>
      <c r="GK73" t="str">
        <f>IFERROR(VLOOKUP(ROWS(GK$2:GK73),GI$2:GJ$202,2,FALSE),"")</f>
        <v>IS : Irish Sea</v>
      </c>
      <c r="GL73">
        <f>IF(ISNUMBER(SEARCH(Hauls!$G$364,GM$2:GM$202)),MAX(GL$1:GL72)+1,0)</f>
        <v>72</v>
      </c>
      <c r="GM73" t="s">
        <v>3247</v>
      </c>
      <c r="GN73" t="str">
        <f>IFERROR(VLOOKUP(ROWS(GN$2:GN73),GL$2:GM$202,2,FALSE),"")</f>
        <v>IS : Irish Sea</v>
      </c>
      <c r="GO73">
        <f>IF(ISNUMBER(SEARCH(Hauls!$G$365,GP$2:GP$202)),MAX(GO$1:GO72)+1,0)</f>
        <v>72</v>
      </c>
      <c r="GP73" t="s">
        <v>3247</v>
      </c>
      <c r="GQ73" t="str">
        <f>IFERROR(VLOOKUP(ROWS(GQ$2:GQ73),GO$2:GP$202,2,FALSE),"")</f>
        <v>IS : Irish Sea</v>
      </c>
      <c r="GR73">
        <f>IF(ISNUMBER(SEARCH(Hauls!$G$366,GS$2:GS$202)),MAX(GR$1:GR72)+1,0)</f>
        <v>72</v>
      </c>
      <c r="GS73" t="s">
        <v>3247</v>
      </c>
      <c r="GT73" t="str">
        <f>IFERROR(VLOOKUP(ROWS(GT$2:GT73),GR$2:GS$202,2,FALSE),"")</f>
        <v>IS : Irish Sea</v>
      </c>
      <c r="GU73">
        <f>IF(ISNUMBER(SEARCH(Hauls!$G$366,GV$2:GV$202)),MAX(GU$1:GU72)+1,0)</f>
        <v>72</v>
      </c>
      <c r="GV73" t="s">
        <v>3247</v>
      </c>
      <c r="GW73" t="str">
        <f>IFERROR(VLOOKUP(ROWS(GW$2:GW73),GU$2:GV$202,2,FALSE),"")</f>
        <v>IS : Irish Sea</v>
      </c>
      <c r="GX73">
        <f>IF(ISNUMBER(SEARCH(Hauls!$G$368,GY$2:GY$202)),MAX(GX$1:GX72)+1,0)</f>
        <v>72</v>
      </c>
      <c r="GY73" t="s">
        <v>3247</v>
      </c>
      <c r="GZ73" t="str">
        <f>IFERROR(VLOOKUP(ROWS(GZ$2:GZ73),GX$2:GY$202,2,FALSE),"")</f>
        <v>IS : Irish Sea</v>
      </c>
      <c r="HA73">
        <f>IF(ISNUMBER(SEARCH(Hauls!$G$369,HB$2:HB$202)),MAX(HA$1:HA72)+1,0)</f>
        <v>72</v>
      </c>
      <c r="HB73" t="s">
        <v>3247</v>
      </c>
      <c r="HC73" t="str">
        <f>IFERROR(VLOOKUP(ROWS(HC$2:HC73),HA$2:HB$202,2,FALSE),"")</f>
        <v>IS : Irish Sea</v>
      </c>
      <c r="HD73">
        <f>IF(ISNUMBER(SEARCH(Hauls!$G$370,HE$2:HE$202)),MAX(HD$1:HD72)+1,0)</f>
        <v>72</v>
      </c>
      <c r="HE73" t="s">
        <v>3247</v>
      </c>
      <c r="HF73" t="str">
        <f>IFERROR(VLOOKUP(ROWS(HF$2:HF73),HD$2:HE$202,2,FALSE),"")</f>
        <v>IS : Irish Sea</v>
      </c>
      <c r="HG73">
        <f>IF(ISNUMBER(SEARCH(Hauls!$G$371,HH$2:HH$202)),MAX(HG$1:HG72)+1,0)</f>
        <v>72</v>
      </c>
      <c r="HH73" t="s">
        <v>3247</v>
      </c>
      <c r="HI73" t="str">
        <f>IFERROR(VLOOKUP(ROWS(HI$2:HI73),HG$2:HH$202,2,FALSE),"")</f>
        <v>IS : Irish Sea</v>
      </c>
      <c r="HJ73">
        <f>IF(ISNUMBER(SEARCH(Hauls!$G$372,HK$2:HK$202)),MAX(HJ$1:HJ72)+1,0)</f>
        <v>72</v>
      </c>
      <c r="HK73" t="s">
        <v>3247</v>
      </c>
      <c r="HL73" t="str">
        <f>IFERROR(VLOOKUP(ROWS(HL$2:HL73),HJ$2:HK$202,2,FALSE),"")</f>
        <v>IS : Irish Sea</v>
      </c>
      <c r="HM73">
        <f>IF(ISNUMBER(SEARCH(Hauls!$G$373,HN$2:HN$202)),MAX(HM$1:HM72)+1,0)</f>
        <v>72</v>
      </c>
      <c r="HN73" t="s">
        <v>3247</v>
      </c>
      <c r="HO73" t="str">
        <f>IFERROR(VLOOKUP(ROWS(HO$2:HO73),HM$2:HN$202,2,FALSE),"")</f>
        <v>IS : Irish Sea</v>
      </c>
      <c r="HP73">
        <f>IF(ISNUMBER(SEARCH(Hauls!$G$374,HQ$2:HQ$202)),MAX(HP$1:HP72)+1,0)</f>
        <v>72</v>
      </c>
      <c r="HQ73" t="s">
        <v>3247</v>
      </c>
      <c r="HR73" t="str">
        <f>IFERROR(VLOOKUP(ROWS(HR$2:HR73),HP$2:HQ$202,2,FALSE),"")</f>
        <v>IS : Irish Sea</v>
      </c>
      <c r="HS73">
        <f>IF(ISNUMBER(SEARCH(Hauls!$G$375,HT$2:HT$202)),MAX(HS$1:HS72)+1,0)</f>
        <v>72</v>
      </c>
      <c r="HT73" t="s">
        <v>3247</v>
      </c>
      <c r="HU73" t="str">
        <f>IFERROR(VLOOKUP(ROWS(HU$2:HU73),HS$2:HT$202,2,FALSE),"")</f>
        <v>IS : Irish Sea</v>
      </c>
      <c r="HV73">
        <f>IF(ISNUMBER(SEARCH(Hauls!$G$376,HW$2:HW$202)),MAX(HV$1:HV72)+1,0)</f>
        <v>72</v>
      </c>
      <c r="HW73" t="s">
        <v>3247</v>
      </c>
      <c r="HX73" t="str">
        <f>IFERROR(VLOOKUP(ROWS(HX$2:HX73),HV$2:HW$202,2,FALSE),"")</f>
        <v>IS : Irish Sea</v>
      </c>
      <c r="HY73">
        <f>IF(ISNUMBER(SEARCH(Hauls!$G$377,HZ$2:HZ$202)),MAX(HY$1:HY72)+1,0)</f>
        <v>72</v>
      </c>
      <c r="HZ73" t="s">
        <v>3247</v>
      </c>
      <c r="IA73" t="str">
        <f>IFERROR(VLOOKUP(ROWS(IA$2:IA73),HY$2:HZ$202,2,FALSE),"")</f>
        <v>IS : Irish Sea</v>
      </c>
      <c r="IB73">
        <f>IF(ISNUMBER(SEARCH(Hauls!$G$378,IC$2:IC$202)),MAX(IB$1:IB72)+1,0)</f>
        <v>72</v>
      </c>
      <c r="IC73" t="s">
        <v>3247</v>
      </c>
      <c r="ID73" t="str">
        <f>IFERROR(VLOOKUP(ROWS(ID$2:ID73),IB$2:IC$202,2,FALSE),"")</f>
        <v>IS : Irish Sea</v>
      </c>
      <c r="IE73">
        <f>IF(ISNUMBER(SEARCH(Hauls!$G$379,IF$2:IF$202)),MAX(IE$1:IE72)+1,0)</f>
        <v>72</v>
      </c>
      <c r="IF73" t="s">
        <v>3247</v>
      </c>
      <c r="IG73" t="str">
        <f>IFERROR(VLOOKUP(ROWS(IG$2:IG73),IE$2:IF$202,2,FALSE),"")</f>
        <v>IS : Irish Sea</v>
      </c>
      <c r="IH73">
        <f>IF(ISNUMBER(SEARCH(Hauls!$G$380,II$2:II$202)),MAX(IH$1:IH72)+1,0)</f>
        <v>72</v>
      </c>
      <c r="II73" t="s">
        <v>3247</v>
      </c>
      <c r="IJ73" t="str">
        <f>IFERROR(VLOOKUP(ROWS(IJ$2:IJ73),IH$2:II$202,2,FALSE),"")</f>
        <v>IS : Irish Sea</v>
      </c>
      <c r="IK73">
        <f>IF(ISNUMBER(SEARCH(Hauls!$G$381,IL$2:IL$202)),MAX(IK$1:IK72)+1,0)</f>
        <v>72</v>
      </c>
      <c r="IL73" t="s">
        <v>3247</v>
      </c>
      <c r="IM73" t="str">
        <f>IFERROR(VLOOKUP(ROWS(IM$2:IM73),IK$2:IL$202,2,FALSE),"")</f>
        <v>IS : Irish Sea</v>
      </c>
      <c r="IN73">
        <f>IF(ISNUMBER(SEARCH(Hauls!$G$382,IO$2:IO$202)),MAX(IN$1:IN72)+1,0)</f>
        <v>72</v>
      </c>
      <c r="IO73" t="s">
        <v>3247</v>
      </c>
      <c r="IP73" t="str">
        <f>IFERROR(VLOOKUP(ROWS(IP$2:IP73),IN$2:IO$202,2,FALSE),"")</f>
        <v>IS : Irish Sea</v>
      </c>
      <c r="IQ73">
        <f>IF(ISNUMBER(SEARCH(Hauls!$G$383,IR$2:IR$202)),MAX(IQ$1:IQ72)+1,0)</f>
        <v>72</v>
      </c>
      <c r="IR73" t="s">
        <v>3247</v>
      </c>
      <c r="IS73" t="str">
        <f>IFERROR(VLOOKUP(ROWS(IS$2:IS73),IQ$2:IR$202,2,FALSE),"")</f>
        <v>IS : Irish Sea</v>
      </c>
      <c r="IT73">
        <f>IF(ISNUMBER(SEARCH(Hauls!$G$384,IU$2:IU$202)),MAX(IT$1:IT72)+1,0)</f>
        <v>72</v>
      </c>
      <c r="IU73" t="s">
        <v>3247</v>
      </c>
      <c r="IV73" t="str">
        <f>IFERROR(VLOOKUP(ROWS(IV$2:IV73),IT$2:IU$202,2,FALSE),"")</f>
        <v>IS : Irish Sea</v>
      </c>
      <c r="IW73">
        <f>IF(ISNUMBER(SEARCH(Hauls!$G$385,IX$2:IX$202)),MAX(IW$1:IW72)+1,0)</f>
        <v>72</v>
      </c>
      <c r="IX73" t="s">
        <v>3247</v>
      </c>
      <c r="IY73" t="str">
        <f>IFERROR(VLOOKUP(ROWS(IY$2:IY73),IW$2:IX$202,2,FALSE),"")</f>
        <v>IS : Irish Sea</v>
      </c>
      <c r="IZ73">
        <f>IF(ISNUMBER(SEARCH(Hauls!$G$386,JA$2:JA$202)),MAX(IZ$1:IZ72)+1,0)</f>
        <v>72</v>
      </c>
      <c r="JA73" t="s">
        <v>3247</v>
      </c>
      <c r="JB73" t="str">
        <f>IFERROR(VLOOKUP(ROWS(JB$2:JB73),IZ$2:JA$202,2,FALSE),"")</f>
        <v>IS : Irish Sea</v>
      </c>
      <c r="JC73">
        <f>IF(ISNUMBER(SEARCH(Hauls!$G$387,JD$2:JD$202)),MAX(JC$1:JC72)+1,0)</f>
        <v>72</v>
      </c>
      <c r="JD73" t="s">
        <v>3247</v>
      </c>
      <c r="JE73" t="str">
        <f>IFERROR(VLOOKUP(ROWS(JE$2:JE73),JC$2:JD$202,2,FALSE),"")</f>
        <v>IS : Irish Sea</v>
      </c>
      <c r="JF73">
        <f>IF(ISNUMBER(SEARCH(Hauls!$G$388,JG$2:JG$202)),MAX(JF$1:JF72)+1,0)</f>
        <v>72</v>
      </c>
      <c r="JG73" t="s">
        <v>3247</v>
      </c>
      <c r="JH73" t="str">
        <f>IFERROR(VLOOKUP(ROWS(JH$2:JH73),JF$2:JG$202,2,FALSE),"")</f>
        <v>IS : Irish Sea</v>
      </c>
      <c r="JI73">
        <f>IF(ISNUMBER(SEARCH(Hauls!$G$389,JJ$2:JJ$202)),MAX(JI$1:JI72)+1,0)</f>
        <v>72</v>
      </c>
      <c r="JJ73" t="s">
        <v>3247</v>
      </c>
      <c r="JK73" t="str">
        <f>IFERROR(VLOOKUP(ROWS(JK$2:JK73),JI$2:JJ$202,2,FALSE),"")</f>
        <v>IS : Irish Sea</v>
      </c>
      <c r="JL73">
        <f>IF(ISNUMBER(SEARCH(Hauls!$G$390,JM$2:JM$202)),MAX(JL$1:JL72)+1,0)</f>
        <v>72</v>
      </c>
      <c r="JM73" t="s">
        <v>3247</v>
      </c>
      <c r="JN73" t="str">
        <f>IFERROR(VLOOKUP(ROWS(JN$2:JN73),JL$2:JM$202,2,FALSE),"")</f>
        <v>IS : Irish Sea</v>
      </c>
      <c r="JO73">
        <f>IF(ISNUMBER(SEARCH(Hauls!$G$391,JP$2:JP$202)),MAX(JO$1:JO72)+1,0)</f>
        <v>72</v>
      </c>
      <c r="JP73" t="s">
        <v>3247</v>
      </c>
      <c r="JQ73" t="str">
        <f>IFERROR(VLOOKUP(ROWS(JQ$2:JQ73),JO$2:JP$202,2,FALSE),"")</f>
        <v>IS : Irish Sea</v>
      </c>
      <c r="JR73">
        <f>IF(ISNUMBER(SEARCH(Hauls!$G$392,JS$2:JS$202)),MAX(JR$1:JR72)+1,0)</f>
        <v>72</v>
      </c>
      <c r="JS73" t="s">
        <v>3247</v>
      </c>
      <c r="JT73" t="str">
        <f>IFERROR(VLOOKUP(ROWS(JT$2:JT73),JR$2:JS$202,2,FALSE),"")</f>
        <v>IS : Irish Sea</v>
      </c>
      <c r="JU73">
        <f>IF(ISNUMBER(SEARCH(Hauls!$G$393,JV$2:JV$202)),MAX(JU$1:JU72)+1,0)</f>
        <v>72</v>
      </c>
      <c r="JV73" t="s">
        <v>3247</v>
      </c>
      <c r="JW73" t="str">
        <f>IFERROR(VLOOKUP(ROWS(JW$2:JW73),JU$2:JV$202,2,FALSE),"")</f>
        <v>IS : Irish Sea</v>
      </c>
      <c r="JX73">
        <f>IF(ISNUMBER(SEARCH(Hauls!$G$394,JY$2:JY$202)),MAX(JX$1:JX72)+1,0)</f>
        <v>72</v>
      </c>
      <c r="JY73" t="s">
        <v>3247</v>
      </c>
      <c r="JZ73" t="str">
        <f>IFERROR(VLOOKUP(ROWS(JZ$2:JZ73),JX$2:JY$202,2,FALSE),"")</f>
        <v>IS : Irish Sea</v>
      </c>
      <c r="KA73">
        <f>IF(ISNUMBER(SEARCH(Hauls!$G$395,KB$2:KB$202)),MAX(KA$1:KA72)+1,0)</f>
        <v>72</v>
      </c>
      <c r="KB73" t="s">
        <v>3247</v>
      </c>
      <c r="KC73" t="str">
        <f>IFERROR(VLOOKUP(ROWS(KC$2:KC73),KA$2:KB$202,2,FALSE),"")</f>
        <v>IS : Irish Sea</v>
      </c>
      <c r="KD73">
        <f>IF(ISNUMBER(SEARCH(Hauls!$G$396,KE$2:KE$202)),MAX(KD$1:KD72)+1,0)</f>
        <v>72</v>
      </c>
      <c r="KE73" t="s">
        <v>3247</v>
      </c>
      <c r="KF73" t="str">
        <f>IFERROR(VLOOKUP(ROWS(KF$2:KF73),KD$2:KE$202,2,FALSE),"")</f>
        <v>IS : Irish Sea</v>
      </c>
      <c r="KG73">
        <f>IF(ISNUMBER(SEARCH(Hauls!$G$397,KH$2:KH$202)),MAX(KG$1:KG72)+1,0)</f>
        <v>72</v>
      </c>
      <c r="KH73" t="s">
        <v>3247</v>
      </c>
      <c r="KI73" t="str">
        <f>IFERROR(VLOOKUP(ROWS(KI$2:KI73),KG$2:KH$202,2,FALSE),"")</f>
        <v>IS : Irish Sea</v>
      </c>
      <c r="KJ73">
        <f>IF(ISNUMBER(SEARCH(Hauls!$G$398,KK$2:KK$202)),MAX(KJ$1:KJ72)+1,0)</f>
        <v>72</v>
      </c>
      <c r="KK73" t="s">
        <v>3247</v>
      </c>
      <c r="KL73" t="str">
        <f>IFERROR(VLOOKUP(ROWS(KL$2:KL73),KJ$2:KK$202,2,FALSE),"")</f>
        <v>IS : Irish Sea</v>
      </c>
      <c r="KM73">
        <f>IF(ISNUMBER(SEARCH(Hauls!$G$399,KN$2:KN$202)),MAX(KM$1:KM72)+1,0)</f>
        <v>72</v>
      </c>
      <c r="KN73" t="s">
        <v>3247</v>
      </c>
      <c r="KO73" t="str">
        <f>IFERROR(VLOOKUP(ROWS(KO$2:KO73),KM$2:KN$202,2,FALSE),"")</f>
        <v>IS : Irish Sea</v>
      </c>
      <c r="KP73">
        <f>IF(ISNUMBER(SEARCH(Hauls!$G$400,KQ$2:KQ$202)),MAX(KP$1:KP72)+1,0)</f>
        <v>72</v>
      </c>
      <c r="KQ73" t="s">
        <v>3247</v>
      </c>
      <c r="KR73" t="str">
        <f>IFERROR(VLOOKUP(ROWS(KR$2:KR73),KP$2:KQ$202,2,FALSE),"")</f>
        <v>IS : Irish Sea</v>
      </c>
    </row>
    <row r="74" spans="1:304" x14ac:dyDescent="0.25">
      <c r="A74" t="s">
        <v>2631</v>
      </c>
      <c r="B74" t="s">
        <v>2632</v>
      </c>
      <c r="C74" t="s">
        <v>625</v>
      </c>
      <c r="D74" t="str">
        <f t="shared" si="1"/>
        <v>IOM : Isle of Man</v>
      </c>
      <c r="E74">
        <f>IF(ISNUMBER(SEARCH(Hauls!$G$301,$F$2:$F$202)),MAX($E$1:E73)+1,0)</f>
        <v>73</v>
      </c>
      <c r="F74" t="s">
        <v>3248</v>
      </c>
      <c r="G74" t="str">
        <f>IFERROR(VLOOKUP(ROWS($G$2:G74),$E$2:$F$202,2,FALSE),"")</f>
        <v>IOM : Isle of Man</v>
      </c>
      <c r="H74">
        <f>IF(ISNUMBER(SEARCH(Hauls!$G$302,I$2:I$202)),MAX(H$1:H73)+1,0)</f>
        <v>73</v>
      </c>
      <c r="I74" t="s">
        <v>3248</v>
      </c>
      <c r="J74" t="str">
        <f>IFERROR(VLOOKUP(ROWS(J$2:J74),H$2:I$202,2,FALSE),"")</f>
        <v>IOM : Isle of Man</v>
      </c>
      <c r="K74">
        <f>IF(ISNUMBER(SEARCH(Hauls!$G$303,L$2:L$202)),MAX(K$1:K73)+1,0)</f>
        <v>73</v>
      </c>
      <c r="L74" t="s">
        <v>3248</v>
      </c>
      <c r="M74" t="str">
        <f>IFERROR(VLOOKUP(ROWS(M$2:M74),K$2:L$202,2,FALSE),"")</f>
        <v>IOM : Isle of Man</v>
      </c>
      <c r="N74">
        <f>IF(ISNUMBER(SEARCH(Hauls!$G$304,O$2:O$202)),MAX(N$1:N73)+1,0)</f>
        <v>73</v>
      </c>
      <c r="O74" t="s">
        <v>3248</v>
      </c>
      <c r="P74" t="str">
        <f>IFERROR(VLOOKUP(ROWS(P$2:P74),N$2:O$202,2,FALSE),"")</f>
        <v>IOM : Isle of Man</v>
      </c>
      <c r="Q74">
        <f>IF(ISNUMBER(SEARCH(Hauls!$G$305,R$2:R$202)),MAX(Q$1:Q73)+1,0)</f>
        <v>73</v>
      </c>
      <c r="R74" t="s">
        <v>3248</v>
      </c>
      <c r="S74" t="str">
        <f>IFERROR(VLOOKUP(ROWS(S$2:S74),Q$2:R$202,2,FALSE),"")</f>
        <v>IOM : Isle of Man</v>
      </c>
      <c r="T74">
        <f>IF(ISNUMBER(SEARCH(Hauls!$G$306,U$2:U$202)),MAX(T$1:T73)+1,0)</f>
        <v>73</v>
      </c>
      <c r="U74" t="s">
        <v>3248</v>
      </c>
      <c r="V74" t="str">
        <f>IFERROR(VLOOKUP(ROWS(V$2:V74),T$2:U$202,2,FALSE),"")</f>
        <v>IOM : Isle of Man</v>
      </c>
      <c r="W74">
        <f>IF(ISNUMBER(SEARCH(Hauls!$G$307,X$2:X$202)),MAX(W$1:W73)+1,0)</f>
        <v>73</v>
      </c>
      <c r="X74" t="s">
        <v>3248</v>
      </c>
      <c r="Y74" t="str">
        <f>IFERROR(VLOOKUP(ROWS(Y$2:Y74),W$2:X$202,2,FALSE),"")</f>
        <v>IOM : Isle of Man</v>
      </c>
      <c r="Z74">
        <f>IF(ISNUMBER(SEARCH(Hauls!$G$308,AA$2:AA$202)),MAX(Z$1:Z73)+1,0)</f>
        <v>73</v>
      </c>
      <c r="AA74" t="s">
        <v>3248</v>
      </c>
      <c r="AB74" t="str">
        <f>IFERROR(VLOOKUP(ROWS(AB$2:AB74),Z$2:AA$202,2,FALSE),"")</f>
        <v>IOM : Isle of Man</v>
      </c>
      <c r="AC74">
        <f>IF(ISNUMBER(SEARCH(Hauls!$G$309,AD$2:AD$202)),MAX(AC$1:AC73)+1,0)</f>
        <v>73</v>
      </c>
      <c r="AD74" t="s">
        <v>3248</v>
      </c>
      <c r="AE74" t="str">
        <f>IFERROR(VLOOKUP(ROWS(AE$2:AE74),AC$2:AD$202,2,FALSE),"")</f>
        <v>IOM : Isle of Man</v>
      </c>
      <c r="AF74">
        <f>IF(ISNUMBER(SEARCH(Hauls!$G$310,AG$2:AG$202)),MAX(AF$1:AF73)+1,0)</f>
        <v>73</v>
      </c>
      <c r="AG74" t="s">
        <v>3248</v>
      </c>
      <c r="AH74" t="str">
        <f>IFERROR(VLOOKUP(ROWS(AH$2:AH74),AF$2:AG$202,2,FALSE),"")</f>
        <v>IOM : Isle of Man</v>
      </c>
      <c r="AI74">
        <f>IF(ISNUMBER(SEARCH(Hauls!$G$311,AJ$2:AJ$202)),MAX(AI$1:AI73)+1,0)</f>
        <v>73</v>
      </c>
      <c r="AJ74" t="s">
        <v>3248</v>
      </c>
      <c r="AK74" t="str">
        <f>IFERROR(VLOOKUP(ROWS(AK$2:AK74),AI$2:AJ$202,2,FALSE),"")</f>
        <v>IOM : Isle of Man</v>
      </c>
      <c r="AL74">
        <f>IF(ISNUMBER(SEARCH(Hauls!$G$312,AM$2:AM$202)),MAX(AL$1:AL73)+1,0)</f>
        <v>73</v>
      </c>
      <c r="AM74" t="s">
        <v>3248</v>
      </c>
      <c r="AN74" t="str">
        <f>IFERROR(VLOOKUP(ROWS(AN$2:AN74),AL$2:AM$202,2,FALSE),"")</f>
        <v>IOM : Isle of Man</v>
      </c>
      <c r="AO74">
        <f>IF(ISNUMBER(SEARCH(Hauls!$G$313,AP$2:AP$202)),MAX(AO$1:AO73)+1,0)</f>
        <v>73</v>
      </c>
      <c r="AP74" t="s">
        <v>3248</v>
      </c>
      <c r="AQ74" t="str">
        <f>IFERROR(VLOOKUP(ROWS(AQ$2:AQ74),AO$2:AP$202,2,FALSE),"")</f>
        <v>IOM : Isle of Man</v>
      </c>
      <c r="AR74">
        <f>IF(ISNUMBER(SEARCH(Hauls!$G$314,AS$2:AS$202)),MAX(AR$1:AR73)+1,0)</f>
        <v>73</v>
      </c>
      <c r="AS74" t="s">
        <v>3248</v>
      </c>
      <c r="AT74" t="str">
        <f>IFERROR(VLOOKUP(ROWS(AT$2:AT74),AR$2:AS$202,2,FALSE),"")</f>
        <v>IOM : Isle of Man</v>
      </c>
      <c r="AU74">
        <f>IF(ISNUMBER(SEARCH(Hauls!$G$315,AV$2:AV$202)),MAX(AU$1:AU73)+1,0)</f>
        <v>73</v>
      </c>
      <c r="AV74" t="s">
        <v>3248</v>
      </c>
      <c r="AW74" t="str">
        <f>IFERROR(VLOOKUP(ROWS(AW$2:AW74),AU$2:AV$202,2,FALSE),"")</f>
        <v>IOM : Isle of Man</v>
      </c>
      <c r="AX74">
        <f>IF(ISNUMBER(SEARCH(Hauls!$G$316,AY$2:AY$202)),MAX(AX$1:AX73)+1,0)</f>
        <v>73</v>
      </c>
      <c r="AY74" t="s">
        <v>3248</v>
      </c>
      <c r="AZ74" t="str">
        <f>IFERROR(VLOOKUP(ROWS(AZ$2:AZ74),AX$2:AY$202,2,FALSE),"")</f>
        <v>IOM : Isle of Man</v>
      </c>
      <c r="BA74">
        <f>IF(ISNUMBER(SEARCH(Hauls!$G$317,BB$2:BB$202)),MAX(BA$1:BA73)+1,0)</f>
        <v>73</v>
      </c>
      <c r="BB74" t="s">
        <v>3248</v>
      </c>
      <c r="BC74" t="str">
        <f>IFERROR(VLOOKUP(ROWS(BC$2:BC74),BA$2:BB$202,2,FALSE),"")</f>
        <v>IOM : Isle of Man</v>
      </c>
      <c r="BD74">
        <f>IF(ISNUMBER(SEARCH(Hauls!$G$318,BE$2:BE$202)),MAX(BD$1:BD73)+1,0)</f>
        <v>73</v>
      </c>
      <c r="BE74" t="s">
        <v>3248</v>
      </c>
      <c r="BF74" t="str">
        <f>IFERROR(VLOOKUP(ROWS(BF$2:BF74),BD$2:BE$202,2,FALSE),"")</f>
        <v>IOM : Isle of Man</v>
      </c>
      <c r="BG74">
        <f>IF(ISNUMBER(SEARCH(Hauls!$G$319,BH$2:BH$202)),MAX(BG$1:BG73)+1,0)</f>
        <v>73</v>
      </c>
      <c r="BH74" t="s">
        <v>3248</v>
      </c>
      <c r="BI74" t="str">
        <f>IFERROR(VLOOKUP(ROWS(BI$2:BI74),BG$2:BH$202,2,FALSE),"")</f>
        <v>IOM : Isle of Man</v>
      </c>
      <c r="BJ74">
        <f>IF(ISNUMBER(SEARCH(Hauls!$G$320,BK$2:BK$202)),MAX(BJ$1:BJ73)+1,0)</f>
        <v>73</v>
      </c>
      <c r="BK74" t="s">
        <v>3248</v>
      </c>
      <c r="BL74" t="str">
        <f>IFERROR(VLOOKUP(ROWS(BL$2:BL74),BJ$2:BK$202,2,FALSE),"")</f>
        <v>IOM : Isle of Man</v>
      </c>
      <c r="BM74">
        <f>IF(ISNUMBER(SEARCH(Hauls!$G$321,BN$2:BN$202)),MAX(BM$1:BM73)+1,0)</f>
        <v>73</v>
      </c>
      <c r="BN74" t="s">
        <v>3248</v>
      </c>
      <c r="BO74" t="str">
        <f>IFERROR(VLOOKUP(ROWS(BO$2:BO74),BM$2:BN$202,2,FALSE),"")</f>
        <v>IOM : Isle of Man</v>
      </c>
      <c r="BP74">
        <f>IF(ISNUMBER(SEARCH(Hauls!$G$322,BQ$2:BQ$202)),MAX(BP$1:BP73)+1,0)</f>
        <v>73</v>
      </c>
      <c r="BQ74" t="s">
        <v>3248</v>
      </c>
      <c r="BR74" t="str">
        <f>IFERROR(VLOOKUP(ROWS(BR$2:BR74),BP$2:BQ$202,2,FALSE),"")</f>
        <v>IOM : Isle of Man</v>
      </c>
      <c r="BS74">
        <f>IF(ISNUMBER(SEARCH(Hauls!$G$323,BT$2:BT$202)),MAX(BS$1:BS73)+1,0)</f>
        <v>73</v>
      </c>
      <c r="BT74" t="s">
        <v>3248</v>
      </c>
      <c r="BU74" t="str">
        <f>IFERROR(VLOOKUP(ROWS(BU$2:BU74),BS$2:BT$202,2,FALSE),"")</f>
        <v>IOM : Isle of Man</v>
      </c>
      <c r="BV74">
        <f>IF(ISNUMBER(SEARCH(Hauls!$G$324,BW$2:BW$202)),MAX(BV$1:BV73)+1,0)</f>
        <v>73</v>
      </c>
      <c r="BW74" t="s">
        <v>3248</v>
      </c>
      <c r="BX74" t="str">
        <f>IFERROR(VLOOKUP(ROWS(BX$2:BX74),BV$2:BW$202,2,FALSE),"")</f>
        <v>IOM : Isle of Man</v>
      </c>
      <c r="BY74">
        <f>IF(ISNUMBER(SEARCH(Hauls!$G$325,BZ$2:BZ$202)),MAX(BY$1:BY73)+1,0)</f>
        <v>73</v>
      </c>
      <c r="BZ74" t="s">
        <v>3248</v>
      </c>
      <c r="CA74" t="str">
        <f>IFERROR(VLOOKUP(ROWS(CA$2:CA74),BY$2:BZ$202,2,FALSE),"")</f>
        <v>IOM : Isle of Man</v>
      </c>
      <c r="CB74">
        <f>IF(ISNUMBER(SEARCH(Hauls!$G$326,CC$2:CC$202)),MAX(CB$1:CB73)+1,0)</f>
        <v>73</v>
      </c>
      <c r="CC74" t="s">
        <v>3248</v>
      </c>
      <c r="CD74" t="str">
        <f>IFERROR(VLOOKUP(ROWS(CD$2:CD74),CB$2:CC$202,2,FALSE),"")</f>
        <v>IOM : Isle of Man</v>
      </c>
      <c r="CE74">
        <f>IF(ISNUMBER(SEARCH(Hauls!$G$327,CF$2:CF$202)),MAX(CE$1:CE73)+1,0)</f>
        <v>73</v>
      </c>
      <c r="CF74" t="s">
        <v>3248</v>
      </c>
      <c r="CG74" t="str">
        <f>IFERROR(VLOOKUP(ROWS(CG$2:CG74),CE$2:CF$202,2,FALSE),"")</f>
        <v>IOM : Isle of Man</v>
      </c>
      <c r="CH74">
        <f>IF(ISNUMBER(SEARCH(Hauls!$G$328,CI$2:CI$202)),MAX(CH$1:CH73)+1,0)</f>
        <v>73</v>
      </c>
      <c r="CI74" t="s">
        <v>3248</v>
      </c>
      <c r="CJ74" t="str">
        <f>IFERROR(VLOOKUP(ROWS(CJ$2:CJ74),CH$2:CI$202,2,FALSE),"")</f>
        <v>IOM : Isle of Man</v>
      </c>
      <c r="CK74">
        <f>IF(ISNUMBER(SEARCH(Hauls!$G$329,CL$2:CL$202)),MAX(CK$1:CK73)+1,0)</f>
        <v>73</v>
      </c>
      <c r="CL74" t="s">
        <v>3248</v>
      </c>
      <c r="CM74" t="str">
        <f>IFERROR(VLOOKUP(ROWS(CM$2:CM74),CK$2:CL$202,2,FALSE),"")</f>
        <v>IOM : Isle of Man</v>
      </c>
      <c r="CN74">
        <f>IF(ISNUMBER(SEARCH(Hauls!$G$330,CO$2:CO$202)),MAX(CN$1:CN73)+1,0)</f>
        <v>73</v>
      </c>
      <c r="CO74" t="s">
        <v>3248</v>
      </c>
      <c r="CP74" t="str">
        <f>IFERROR(VLOOKUP(ROWS(CP$2:CP74),CN$2:CO$202,2,FALSE),"")</f>
        <v>IOM : Isle of Man</v>
      </c>
      <c r="CQ74">
        <f>IF(ISNUMBER(SEARCH(Hauls!$G$331,CR$2:CR$202)),MAX(CQ$1:CQ73)+1,0)</f>
        <v>73</v>
      </c>
      <c r="CR74" t="s">
        <v>3248</v>
      </c>
      <c r="CS74" t="str">
        <f>IFERROR(VLOOKUP(ROWS(CS$2:CS74),CQ$2:CR$202,2,FALSE),"")</f>
        <v>IOM : Isle of Man</v>
      </c>
      <c r="CT74">
        <f>IF(ISNUMBER(SEARCH(Hauls!$G$332,CU$2:CU$202)),MAX(CT$1:CT73)+1,0)</f>
        <v>73</v>
      </c>
      <c r="CU74" t="s">
        <v>3248</v>
      </c>
      <c r="CV74" t="str">
        <f>IFERROR(VLOOKUP(ROWS(CV$2:CV74),CT$2:CU$202,2,FALSE),"")</f>
        <v>IOM : Isle of Man</v>
      </c>
      <c r="CW74">
        <f>IF(ISNUMBER(SEARCH(Hauls!$G$333,CX$2:CX$202)),MAX(CW$1:CW73)+1,0)</f>
        <v>73</v>
      </c>
      <c r="CX74" t="s">
        <v>3248</v>
      </c>
      <c r="CY74" t="str">
        <f>IFERROR(VLOOKUP(ROWS(CY$2:CY74),CW$2:CX$202,2,FALSE),"")</f>
        <v>IOM : Isle of Man</v>
      </c>
      <c r="CZ74">
        <f>IF(ISNUMBER(SEARCH(Hauls!$G$334,DA$2:DA$202)),MAX(CZ$1:CZ73)+1,0)</f>
        <v>73</v>
      </c>
      <c r="DA74" t="s">
        <v>3248</v>
      </c>
      <c r="DB74" t="str">
        <f>IFERROR(VLOOKUP(ROWS(DB$2:DB74),CZ$2:DA$202,2,FALSE),"")</f>
        <v>IOM : Isle of Man</v>
      </c>
      <c r="DC74">
        <f>IF(ISNUMBER(SEARCH(Hauls!$G$335,DD$2:DD$202)),MAX(DC$1:DC73)+1,0)</f>
        <v>73</v>
      </c>
      <c r="DD74" t="s">
        <v>3248</v>
      </c>
      <c r="DE74" t="str">
        <f>IFERROR(VLOOKUP(ROWS(DE$2:DE74),DC$2:DD$202,2,FALSE),"")</f>
        <v>IOM : Isle of Man</v>
      </c>
      <c r="DF74">
        <f>IF(ISNUMBER(SEARCH(Hauls!$G$336,DG$2:DG$202)),MAX(DF$1:DF73)+1,0)</f>
        <v>73</v>
      </c>
      <c r="DG74" t="s">
        <v>3248</v>
      </c>
      <c r="DH74" t="str">
        <f>IFERROR(VLOOKUP(ROWS(DH$2:DH74),DF$2:DG$202,2,FALSE),"")</f>
        <v>IOM : Isle of Man</v>
      </c>
      <c r="DI74">
        <f>IF(ISNUMBER(SEARCH(Hauls!$G$337,DJ$2:DJ$202)),MAX(DI$1:DI73)+1,0)</f>
        <v>73</v>
      </c>
      <c r="DJ74" t="s">
        <v>3248</v>
      </c>
      <c r="DK74" t="str">
        <f>IFERROR(VLOOKUP(ROWS(DK$2:DK74),DI$2:DJ$202,2,FALSE),"")</f>
        <v>IOM : Isle of Man</v>
      </c>
      <c r="DL74">
        <f>IF(ISNUMBER(SEARCH(Hauls!$G$338,DM$2:DM$202)),MAX(DL$1:DL73)+1,0)</f>
        <v>73</v>
      </c>
      <c r="DM74" t="s">
        <v>3248</v>
      </c>
      <c r="DN74" t="str">
        <f>IFERROR(VLOOKUP(ROWS(DN$2:DN74),DL$2:DM$202,2,FALSE),"")</f>
        <v>IOM : Isle of Man</v>
      </c>
      <c r="DO74">
        <f>IF(ISNUMBER(SEARCH(Hauls!$G$339,DP$2:DP$202)),MAX(DO$1:DO73)+1,0)</f>
        <v>73</v>
      </c>
      <c r="DP74" t="s">
        <v>3248</v>
      </c>
      <c r="DQ74" t="str">
        <f>IFERROR(VLOOKUP(ROWS(DQ$2:DQ74),DO$2:DP$202,2,FALSE),"")</f>
        <v>IOM : Isle of Man</v>
      </c>
      <c r="DR74">
        <f>IF(ISNUMBER(SEARCH(Hauls!$G$340,DS$2:DS$202)),MAX(DR$1:DR73)+1,0)</f>
        <v>73</v>
      </c>
      <c r="DS74" t="s">
        <v>3248</v>
      </c>
      <c r="DT74" t="str">
        <f>IFERROR(VLOOKUP(ROWS(DT$2:DT74),DR$2:DS$202,2,FALSE),"")</f>
        <v>IOM : Isle of Man</v>
      </c>
      <c r="DU74">
        <f>IF(ISNUMBER(SEARCH(Hauls!$G$341,DV$2:DV$202)),MAX(DU$1:DU73)+1,0)</f>
        <v>73</v>
      </c>
      <c r="DV74" t="s">
        <v>3248</v>
      </c>
      <c r="DW74" t="str">
        <f>IFERROR(VLOOKUP(ROWS(DW$2:DW74),DU$2:DV$202,2,FALSE),"")</f>
        <v>IOM : Isle of Man</v>
      </c>
      <c r="DX74">
        <f>IF(ISNUMBER(SEARCH(Hauls!$G$342,DY$2:DY$202)),MAX(DX$1:DX73)+1,0)</f>
        <v>73</v>
      </c>
      <c r="DY74" t="s">
        <v>3248</v>
      </c>
      <c r="DZ74" t="str">
        <f>IFERROR(VLOOKUP(ROWS(DZ$2:DZ74),DX$2:DY$202,2,FALSE),"")</f>
        <v>IOM : Isle of Man</v>
      </c>
      <c r="EA74">
        <f>IF(ISNUMBER(SEARCH(Hauls!$G$343,EB$2:EB$202)),MAX(EA$1:EA73)+1,0)</f>
        <v>73</v>
      </c>
      <c r="EB74" t="s">
        <v>3248</v>
      </c>
      <c r="EC74" t="str">
        <f>IFERROR(VLOOKUP(ROWS(EC$2:EC74),EA$2:EB$202,2,FALSE),"")</f>
        <v>IOM : Isle of Man</v>
      </c>
      <c r="ED74">
        <f>IF(ISNUMBER(SEARCH(Hauls!$G$344,EE$2:EE$202)),MAX(ED$1:ED73)+1,0)</f>
        <v>73</v>
      </c>
      <c r="EE74" t="s">
        <v>3248</v>
      </c>
      <c r="EF74" t="str">
        <f>IFERROR(VLOOKUP(ROWS(EF$2:EF74),ED$2:EE$202,2,FALSE),"")</f>
        <v>IOM : Isle of Man</v>
      </c>
      <c r="EG74">
        <f>IF(ISNUMBER(SEARCH(Hauls!$G$345,EH$2:EH$202)),MAX(EG$1:EG73)+1,0)</f>
        <v>73</v>
      </c>
      <c r="EH74" t="s">
        <v>3248</v>
      </c>
      <c r="EI74" t="str">
        <f>IFERROR(VLOOKUP(ROWS(EI$2:EI74),EG$2:EH$202,2,FALSE),"")</f>
        <v>IOM : Isle of Man</v>
      </c>
      <c r="EJ74">
        <f>IF(ISNUMBER(SEARCH(Hauls!$G$346,EK$2:EK$202)),MAX(EJ$1:EJ73)+1,0)</f>
        <v>73</v>
      </c>
      <c r="EK74" t="s">
        <v>3248</v>
      </c>
      <c r="EL74" t="str">
        <f>IFERROR(VLOOKUP(ROWS(EL$2:EL74),EJ$2:EK$202,2,FALSE),"")</f>
        <v>IOM : Isle of Man</v>
      </c>
      <c r="EM74">
        <f>IF(ISNUMBER(SEARCH(Hauls!$G$347,EN$2:EN$202)),MAX(EM$1:EM73)+1,0)</f>
        <v>73</v>
      </c>
      <c r="EN74" t="s">
        <v>3248</v>
      </c>
      <c r="EO74" t="str">
        <f>IFERROR(VLOOKUP(ROWS(EO$2:EO74),EM$2:EN$202,2,FALSE),"")</f>
        <v>IOM : Isle of Man</v>
      </c>
      <c r="EP74">
        <f>IF(ISNUMBER(SEARCH(Hauls!$G$348,EQ$2:EQ$202)),MAX(EP$1:EP73)+1,0)</f>
        <v>73</v>
      </c>
      <c r="EQ74" t="s">
        <v>3248</v>
      </c>
      <c r="ER74" t="str">
        <f>IFERROR(VLOOKUP(ROWS(ER$2:ER74),EP$2:EQ$202,2,FALSE),"")</f>
        <v>IOM : Isle of Man</v>
      </c>
      <c r="ES74">
        <f>IF(ISNUMBER(SEARCH(Hauls!$G$349,ET$2:ET$202)),MAX(ES$1:ES73)+1,0)</f>
        <v>73</v>
      </c>
      <c r="ET74" t="s">
        <v>3248</v>
      </c>
      <c r="EU74" t="str">
        <f>IFERROR(VLOOKUP(ROWS(EU$2:EU74),ES$2:ET$202,2,FALSE),"")</f>
        <v>IOM : Isle of Man</v>
      </c>
      <c r="EV74">
        <f>IF(ISNUMBER(SEARCH(Hauls!$G$350,EW$2:EW$202)),MAX(EV$1:EV73)+1,0)</f>
        <v>73</v>
      </c>
      <c r="EW74" t="s">
        <v>3248</v>
      </c>
      <c r="EX74" t="str">
        <f>IFERROR(VLOOKUP(ROWS(EX$2:EX74),EV$2:EW$202,2,FALSE),"")</f>
        <v>IOM : Isle of Man</v>
      </c>
      <c r="EY74">
        <f>IF(ISNUMBER(SEARCH(Hauls!$G$351,EZ$2:EZ$202)),MAX(EY$1:EY73)+1,0)</f>
        <v>73</v>
      </c>
      <c r="EZ74" t="s">
        <v>3248</v>
      </c>
      <c r="FA74" t="str">
        <f>IFERROR(VLOOKUP(ROWS(FA$2:FA74),EY$2:EZ$202,2,FALSE),"")</f>
        <v>IOM : Isle of Man</v>
      </c>
      <c r="FB74">
        <f>IF(ISNUMBER(SEARCH(Hauls!$G$352,FC$2:FC$202)),MAX(FB$1:FB73)+1,0)</f>
        <v>73</v>
      </c>
      <c r="FC74" t="s">
        <v>3248</v>
      </c>
      <c r="FD74" t="str">
        <f>IFERROR(VLOOKUP(ROWS(FD$2:FD74),FB$2:FC$202,2,FALSE),"")</f>
        <v>IOM : Isle of Man</v>
      </c>
      <c r="FE74">
        <f>IF(ISNUMBER(SEARCH(Hauls!$G$353,FF$2:FF$202)),MAX(FE$1:FE73)+1,0)</f>
        <v>73</v>
      </c>
      <c r="FF74" t="s">
        <v>3248</v>
      </c>
      <c r="FG74" t="str">
        <f>IFERROR(VLOOKUP(ROWS(FG$2:FG74),FE$2:FF$202,2,FALSE),"")</f>
        <v>IOM : Isle of Man</v>
      </c>
      <c r="FH74">
        <f>IF(ISNUMBER(SEARCH(Hauls!$G$354,FI$2:FI$202)),MAX(FH$1:FH73)+1,0)</f>
        <v>73</v>
      </c>
      <c r="FI74" t="s">
        <v>3248</v>
      </c>
      <c r="FJ74" t="str">
        <f>IFERROR(VLOOKUP(ROWS(FJ$2:FJ74),FH$2:FI$202,2,FALSE),"")</f>
        <v>IOM : Isle of Man</v>
      </c>
      <c r="FK74">
        <f>IF(ISNUMBER(SEARCH(Hauls!$G$355,FL$2:FL$202)),MAX(FK$1:FK73)+1,0)</f>
        <v>73</v>
      </c>
      <c r="FL74" t="s">
        <v>3248</v>
      </c>
      <c r="FM74" t="str">
        <f>IFERROR(VLOOKUP(ROWS(FM$2:FM74),FK$2:FL$202,2,FALSE),"")</f>
        <v>IOM : Isle of Man</v>
      </c>
      <c r="FN74">
        <f>IF(ISNUMBER(SEARCH(Hauls!$G$356,FO$2:FO$202)),MAX(FN$1:FN73)+1,0)</f>
        <v>73</v>
      </c>
      <c r="FO74" t="s">
        <v>3248</v>
      </c>
      <c r="FP74" t="str">
        <f>IFERROR(VLOOKUP(ROWS(FP$2:FP74),FN$2:FO$202,2,FALSE),"")</f>
        <v>IOM : Isle of Man</v>
      </c>
      <c r="FQ74">
        <f>IF(ISNUMBER(SEARCH(Hauls!$G$357,FR$2:FR$202)),MAX(FQ$1:FQ73)+1,0)</f>
        <v>73</v>
      </c>
      <c r="FR74" t="s">
        <v>3248</v>
      </c>
      <c r="FS74" t="str">
        <f>IFERROR(VLOOKUP(ROWS(FS$2:FS74),FQ$2:FR$202,2,FALSE),"")</f>
        <v>IOM : Isle of Man</v>
      </c>
      <c r="FT74">
        <f>IF(ISNUMBER(SEARCH(Hauls!$G$358,FU$2:FU$202)),MAX(FT$1:FT73)+1,0)</f>
        <v>73</v>
      </c>
      <c r="FU74" t="s">
        <v>3248</v>
      </c>
      <c r="FV74" t="str">
        <f>IFERROR(VLOOKUP(ROWS(FV$2:FV74),FT$2:FU$202,2,FALSE),"")</f>
        <v>IOM : Isle of Man</v>
      </c>
      <c r="FW74">
        <f>IF(ISNUMBER(SEARCH(Hauls!$G$359,FX$2:FX$202)),MAX(FW$1:FW73)+1,0)</f>
        <v>73</v>
      </c>
      <c r="FX74" t="s">
        <v>3248</v>
      </c>
      <c r="FY74" t="str">
        <f>IFERROR(VLOOKUP(ROWS(FY$2:FY74),FW$2:FX$202,2,FALSE),"")</f>
        <v>IOM : Isle of Man</v>
      </c>
      <c r="FZ74">
        <f>IF(ISNUMBER(SEARCH(Hauls!$G$360,GA$2:GA$202)),MAX(FZ$1:FZ73)+1,0)</f>
        <v>73</v>
      </c>
      <c r="GA74" t="s">
        <v>3248</v>
      </c>
      <c r="GB74" t="str">
        <f>IFERROR(VLOOKUP(ROWS(GB$2:GB74),FZ$2:GA$202,2,FALSE),"")</f>
        <v>IOM : Isle of Man</v>
      </c>
      <c r="GC74">
        <f>IF(ISNUMBER(SEARCH(Hauls!$G$361,GD$2:GD$202)),MAX(GC$1:GC73)+1,0)</f>
        <v>73</v>
      </c>
      <c r="GD74" t="s">
        <v>3248</v>
      </c>
      <c r="GE74" t="str">
        <f>IFERROR(VLOOKUP(ROWS(GE$2:GE74),GC$2:GD$202,2,FALSE),"")</f>
        <v>IOM : Isle of Man</v>
      </c>
      <c r="GF74">
        <f>IF(ISNUMBER(SEARCH(Hauls!$G$362,GG$2:GG$202)),MAX(GF$1:GF73)+1,0)</f>
        <v>73</v>
      </c>
      <c r="GG74" t="s">
        <v>3248</v>
      </c>
      <c r="GH74" t="str">
        <f>IFERROR(VLOOKUP(ROWS(GH$2:GH74),GF$2:GG$202,2,FALSE),"")</f>
        <v>IOM : Isle of Man</v>
      </c>
      <c r="GI74">
        <f>IF(ISNUMBER(SEARCH(Hauls!$G$363,GJ$2:GJ$202)),MAX(GI$1:GI73)+1,0)</f>
        <v>73</v>
      </c>
      <c r="GJ74" t="s">
        <v>3248</v>
      </c>
      <c r="GK74" t="str">
        <f>IFERROR(VLOOKUP(ROWS(GK$2:GK74),GI$2:GJ$202,2,FALSE),"")</f>
        <v>IOM : Isle of Man</v>
      </c>
      <c r="GL74">
        <f>IF(ISNUMBER(SEARCH(Hauls!$G$364,GM$2:GM$202)),MAX(GL$1:GL73)+1,0)</f>
        <v>73</v>
      </c>
      <c r="GM74" t="s">
        <v>3248</v>
      </c>
      <c r="GN74" t="str">
        <f>IFERROR(VLOOKUP(ROWS(GN$2:GN74),GL$2:GM$202,2,FALSE),"")</f>
        <v>IOM : Isle of Man</v>
      </c>
      <c r="GO74">
        <f>IF(ISNUMBER(SEARCH(Hauls!$G$365,GP$2:GP$202)),MAX(GO$1:GO73)+1,0)</f>
        <v>73</v>
      </c>
      <c r="GP74" t="s">
        <v>3248</v>
      </c>
      <c r="GQ74" t="str">
        <f>IFERROR(VLOOKUP(ROWS(GQ$2:GQ74),GO$2:GP$202,2,FALSE),"")</f>
        <v>IOM : Isle of Man</v>
      </c>
      <c r="GR74">
        <f>IF(ISNUMBER(SEARCH(Hauls!$G$366,GS$2:GS$202)),MAX(GR$1:GR73)+1,0)</f>
        <v>73</v>
      </c>
      <c r="GS74" t="s">
        <v>3248</v>
      </c>
      <c r="GT74" t="str">
        <f>IFERROR(VLOOKUP(ROWS(GT$2:GT74),GR$2:GS$202,2,FALSE),"")</f>
        <v>IOM : Isle of Man</v>
      </c>
      <c r="GU74">
        <f>IF(ISNUMBER(SEARCH(Hauls!$G$366,GV$2:GV$202)),MAX(GU$1:GU73)+1,0)</f>
        <v>73</v>
      </c>
      <c r="GV74" t="s">
        <v>3248</v>
      </c>
      <c r="GW74" t="str">
        <f>IFERROR(VLOOKUP(ROWS(GW$2:GW74),GU$2:GV$202,2,FALSE),"")</f>
        <v>IOM : Isle of Man</v>
      </c>
      <c r="GX74">
        <f>IF(ISNUMBER(SEARCH(Hauls!$G$368,GY$2:GY$202)),MAX(GX$1:GX73)+1,0)</f>
        <v>73</v>
      </c>
      <c r="GY74" t="s">
        <v>3248</v>
      </c>
      <c r="GZ74" t="str">
        <f>IFERROR(VLOOKUP(ROWS(GZ$2:GZ74),GX$2:GY$202,2,FALSE),"")</f>
        <v>IOM : Isle of Man</v>
      </c>
      <c r="HA74">
        <f>IF(ISNUMBER(SEARCH(Hauls!$G$369,HB$2:HB$202)),MAX(HA$1:HA73)+1,0)</f>
        <v>73</v>
      </c>
      <c r="HB74" t="s">
        <v>3248</v>
      </c>
      <c r="HC74" t="str">
        <f>IFERROR(VLOOKUP(ROWS(HC$2:HC74),HA$2:HB$202,2,FALSE),"")</f>
        <v>IOM : Isle of Man</v>
      </c>
      <c r="HD74">
        <f>IF(ISNUMBER(SEARCH(Hauls!$G$370,HE$2:HE$202)),MAX(HD$1:HD73)+1,0)</f>
        <v>73</v>
      </c>
      <c r="HE74" t="s">
        <v>3248</v>
      </c>
      <c r="HF74" t="str">
        <f>IFERROR(VLOOKUP(ROWS(HF$2:HF74),HD$2:HE$202,2,FALSE),"")</f>
        <v>IOM : Isle of Man</v>
      </c>
      <c r="HG74">
        <f>IF(ISNUMBER(SEARCH(Hauls!$G$371,HH$2:HH$202)),MAX(HG$1:HG73)+1,0)</f>
        <v>73</v>
      </c>
      <c r="HH74" t="s">
        <v>3248</v>
      </c>
      <c r="HI74" t="str">
        <f>IFERROR(VLOOKUP(ROWS(HI$2:HI74),HG$2:HH$202,2,FALSE),"")</f>
        <v>IOM : Isle of Man</v>
      </c>
      <c r="HJ74">
        <f>IF(ISNUMBER(SEARCH(Hauls!$G$372,HK$2:HK$202)),MAX(HJ$1:HJ73)+1,0)</f>
        <v>73</v>
      </c>
      <c r="HK74" t="s">
        <v>3248</v>
      </c>
      <c r="HL74" t="str">
        <f>IFERROR(VLOOKUP(ROWS(HL$2:HL74),HJ$2:HK$202,2,FALSE),"")</f>
        <v>IOM : Isle of Man</v>
      </c>
      <c r="HM74">
        <f>IF(ISNUMBER(SEARCH(Hauls!$G$373,HN$2:HN$202)),MAX(HM$1:HM73)+1,0)</f>
        <v>73</v>
      </c>
      <c r="HN74" t="s">
        <v>3248</v>
      </c>
      <c r="HO74" t="str">
        <f>IFERROR(VLOOKUP(ROWS(HO$2:HO74),HM$2:HN$202,2,FALSE),"")</f>
        <v>IOM : Isle of Man</v>
      </c>
      <c r="HP74">
        <f>IF(ISNUMBER(SEARCH(Hauls!$G$374,HQ$2:HQ$202)),MAX(HP$1:HP73)+1,0)</f>
        <v>73</v>
      </c>
      <c r="HQ74" t="s">
        <v>3248</v>
      </c>
      <c r="HR74" t="str">
        <f>IFERROR(VLOOKUP(ROWS(HR$2:HR74),HP$2:HQ$202,2,FALSE),"")</f>
        <v>IOM : Isle of Man</v>
      </c>
      <c r="HS74">
        <f>IF(ISNUMBER(SEARCH(Hauls!$G$375,HT$2:HT$202)),MAX(HS$1:HS73)+1,0)</f>
        <v>73</v>
      </c>
      <c r="HT74" t="s">
        <v>3248</v>
      </c>
      <c r="HU74" t="str">
        <f>IFERROR(VLOOKUP(ROWS(HU$2:HU74),HS$2:HT$202,2,FALSE),"")</f>
        <v>IOM : Isle of Man</v>
      </c>
      <c r="HV74">
        <f>IF(ISNUMBER(SEARCH(Hauls!$G$376,HW$2:HW$202)),MAX(HV$1:HV73)+1,0)</f>
        <v>73</v>
      </c>
      <c r="HW74" t="s">
        <v>3248</v>
      </c>
      <c r="HX74" t="str">
        <f>IFERROR(VLOOKUP(ROWS(HX$2:HX74),HV$2:HW$202,2,FALSE),"")</f>
        <v>IOM : Isle of Man</v>
      </c>
      <c r="HY74">
        <f>IF(ISNUMBER(SEARCH(Hauls!$G$377,HZ$2:HZ$202)),MAX(HY$1:HY73)+1,0)</f>
        <v>73</v>
      </c>
      <c r="HZ74" t="s">
        <v>3248</v>
      </c>
      <c r="IA74" t="str">
        <f>IFERROR(VLOOKUP(ROWS(IA$2:IA74),HY$2:HZ$202,2,FALSE),"")</f>
        <v>IOM : Isle of Man</v>
      </c>
      <c r="IB74">
        <f>IF(ISNUMBER(SEARCH(Hauls!$G$378,IC$2:IC$202)),MAX(IB$1:IB73)+1,0)</f>
        <v>73</v>
      </c>
      <c r="IC74" t="s">
        <v>3248</v>
      </c>
      <c r="ID74" t="str">
        <f>IFERROR(VLOOKUP(ROWS(ID$2:ID74),IB$2:IC$202,2,FALSE),"")</f>
        <v>IOM : Isle of Man</v>
      </c>
      <c r="IE74">
        <f>IF(ISNUMBER(SEARCH(Hauls!$G$379,IF$2:IF$202)),MAX(IE$1:IE73)+1,0)</f>
        <v>73</v>
      </c>
      <c r="IF74" t="s">
        <v>3248</v>
      </c>
      <c r="IG74" t="str">
        <f>IFERROR(VLOOKUP(ROWS(IG$2:IG74),IE$2:IF$202,2,FALSE),"")</f>
        <v>IOM : Isle of Man</v>
      </c>
      <c r="IH74">
        <f>IF(ISNUMBER(SEARCH(Hauls!$G$380,II$2:II$202)),MAX(IH$1:IH73)+1,0)</f>
        <v>73</v>
      </c>
      <c r="II74" t="s">
        <v>3248</v>
      </c>
      <c r="IJ74" t="str">
        <f>IFERROR(VLOOKUP(ROWS(IJ$2:IJ74),IH$2:II$202,2,FALSE),"")</f>
        <v>IOM : Isle of Man</v>
      </c>
      <c r="IK74">
        <f>IF(ISNUMBER(SEARCH(Hauls!$G$381,IL$2:IL$202)),MAX(IK$1:IK73)+1,0)</f>
        <v>73</v>
      </c>
      <c r="IL74" t="s">
        <v>3248</v>
      </c>
      <c r="IM74" t="str">
        <f>IFERROR(VLOOKUP(ROWS(IM$2:IM74),IK$2:IL$202,2,FALSE),"")</f>
        <v>IOM : Isle of Man</v>
      </c>
      <c r="IN74">
        <f>IF(ISNUMBER(SEARCH(Hauls!$G$382,IO$2:IO$202)),MAX(IN$1:IN73)+1,0)</f>
        <v>73</v>
      </c>
      <c r="IO74" t="s">
        <v>3248</v>
      </c>
      <c r="IP74" t="str">
        <f>IFERROR(VLOOKUP(ROWS(IP$2:IP74),IN$2:IO$202,2,FALSE),"")</f>
        <v>IOM : Isle of Man</v>
      </c>
      <c r="IQ74">
        <f>IF(ISNUMBER(SEARCH(Hauls!$G$383,IR$2:IR$202)),MAX(IQ$1:IQ73)+1,0)</f>
        <v>73</v>
      </c>
      <c r="IR74" t="s">
        <v>3248</v>
      </c>
      <c r="IS74" t="str">
        <f>IFERROR(VLOOKUP(ROWS(IS$2:IS74),IQ$2:IR$202,2,FALSE),"")</f>
        <v>IOM : Isle of Man</v>
      </c>
      <c r="IT74">
        <f>IF(ISNUMBER(SEARCH(Hauls!$G$384,IU$2:IU$202)),MAX(IT$1:IT73)+1,0)</f>
        <v>73</v>
      </c>
      <c r="IU74" t="s">
        <v>3248</v>
      </c>
      <c r="IV74" t="str">
        <f>IFERROR(VLOOKUP(ROWS(IV$2:IV74),IT$2:IU$202,2,FALSE),"")</f>
        <v>IOM : Isle of Man</v>
      </c>
      <c r="IW74">
        <f>IF(ISNUMBER(SEARCH(Hauls!$G$385,IX$2:IX$202)),MAX(IW$1:IW73)+1,0)</f>
        <v>73</v>
      </c>
      <c r="IX74" t="s">
        <v>3248</v>
      </c>
      <c r="IY74" t="str">
        <f>IFERROR(VLOOKUP(ROWS(IY$2:IY74),IW$2:IX$202,2,FALSE),"")</f>
        <v>IOM : Isle of Man</v>
      </c>
      <c r="IZ74">
        <f>IF(ISNUMBER(SEARCH(Hauls!$G$386,JA$2:JA$202)),MAX(IZ$1:IZ73)+1,0)</f>
        <v>73</v>
      </c>
      <c r="JA74" t="s">
        <v>3248</v>
      </c>
      <c r="JB74" t="str">
        <f>IFERROR(VLOOKUP(ROWS(JB$2:JB74),IZ$2:JA$202,2,FALSE),"")</f>
        <v>IOM : Isle of Man</v>
      </c>
      <c r="JC74">
        <f>IF(ISNUMBER(SEARCH(Hauls!$G$387,JD$2:JD$202)),MAX(JC$1:JC73)+1,0)</f>
        <v>73</v>
      </c>
      <c r="JD74" t="s">
        <v>3248</v>
      </c>
      <c r="JE74" t="str">
        <f>IFERROR(VLOOKUP(ROWS(JE$2:JE74),JC$2:JD$202,2,FALSE),"")</f>
        <v>IOM : Isle of Man</v>
      </c>
      <c r="JF74">
        <f>IF(ISNUMBER(SEARCH(Hauls!$G$388,JG$2:JG$202)),MAX(JF$1:JF73)+1,0)</f>
        <v>73</v>
      </c>
      <c r="JG74" t="s">
        <v>3248</v>
      </c>
      <c r="JH74" t="str">
        <f>IFERROR(VLOOKUP(ROWS(JH$2:JH74),JF$2:JG$202,2,FALSE),"")</f>
        <v>IOM : Isle of Man</v>
      </c>
      <c r="JI74">
        <f>IF(ISNUMBER(SEARCH(Hauls!$G$389,JJ$2:JJ$202)),MAX(JI$1:JI73)+1,0)</f>
        <v>73</v>
      </c>
      <c r="JJ74" t="s">
        <v>3248</v>
      </c>
      <c r="JK74" t="str">
        <f>IFERROR(VLOOKUP(ROWS(JK$2:JK74),JI$2:JJ$202,2,FALSE),"")</f>
        <v>IOM : Isle of Man</v>
      </c>
      <c r="JL74">
        <f>IF(ISNUMBER(SEARCH(Hauls!$G$390,JM$2:JM$202)),MAX(JL$1:JL73)+1,0)</f>
        <v>73</v>
      </c>
      <c r="JM74" t="s">
        <v>3248</v>
      </c>
      <c r="JN74" t="str">
        <f>IFERROR(VLOOKUP(ROWS(JN$2:JN74),JL$2:JM$202,2,FALSE),"")</f>
        <v>IOM : Isle of Man</v>
      </c>
      <c r="JO74">
        <f>IF(ISNUMBER(SEARCH(Hauls!$G$391,JP$2:JP$202)),MAX(JO$1:JO73)+1,0)</f>
        <v>73</v>
      </c>
      <c r="JP74" t="s">
        <v>3248</v>
      </c>
      <c r="JQ74" t="str">
        <f>IFERROR(VLOOKUP(ROWS(JQ$2:JQ74),JO$2:JP$202,2,FALSE),"")</f>
        <v>IOM : Isle of Man</v>
      </c>
      <c r="JR74">
        <f>IF(ISNUMBER(SEARCH(Hauls!$G$392,JS$2:JS$202)),MAX(JR$1:JR73)+1,0)</f>
        <v>73</v>
      </c>
      <c r="JS74" t="s">
        <v>3248</v>
      </c>
      <c r="JT74" t="str">
        <f>IFERROR(VLOOKUP(ROWS(JT$2:JT74),JR$2:JS$202,2,FALSE),"")</f>
        <v>IOM : Isle of Man</v>
      </c>
      <c r="JU74">
        <f>IF(ISNUMBER(SEARCH(Hauls!$G$393,JV$2:JV$202)),MAX(JU$1:JU73)+1,0)</f>
        <v>73</v>
      </c>
      <c r="JV74" t="s">
        <v>3248</v>
      </c>
      <c r="JW74" t="str">
        <f>IFERROR(VLOOKUP(ROWS(JW$2:JW74),JU$2:JV$202,2,FALSE),"")</f>
        <v>IOM : Isle of Man</v>
      </c>
      <c r="JX74">
        <f>IF(ISNUMBER(SEARCH(Hauls!$G$394,JY$2:JY$202)),MAX(JX$1:JX73)+1,0)</f>
        <v>73</v>
      </c>
      <c r="JY74" t="s">
        <v>3248</v>
      </c>
      <c r="JZ74" t="str">
        <f>IFERROR(VLOOKUP(ROWS(JZ$2:JZ74),JX$2:JY$202,2,FALSE),"")</f>
        <v>IOM : Isle of Man</v>
      </c>
      <c r="KA74">
        <f>IF(ISNUMBER(SEARCH(Hauls!$G$395,KB$2:KB$202)),MAX(KA$1:KA73)+1,0)</f>
        <v>73</v>
      </c>
      <c r="KB74" t="s">
        <v>3248</v>
      </c>
      <c r="KC74" t="str">
        <f>IFERROR(VLOOKUP(ROWS(KC$2:KC74),KA$2:KB$202,2,FALSE),"")</f>
        <v>IOM : Isle of Man</v>
      </c>
      <c r="KD74">
        <f>IF(ISNUMBER(SEARCH(Hauls!$G$396,KE$2:KE$202)),MAX(KD$1:KD73)+1,0)</f>
        <v>73</v>
      </c>
      <c r="KE74" t="s">
        <v>3248</v>
      </c>
      <c r="KF74" t="str">
        <f>IFERROR(VLOOKUP(ROWS(KF$2:KF74),KD$2:KE$202,2,FALSE),"")</f>
        <v>IOM : Isle of Man</v>
      </c>
      <c r="KG74">
        <f>IF(ISNUMBER(SEARCH(Hauls!$G$397,KH$2:KH$202)),MAX(KG$1:KG73)+1,0)</f>
        <v>73</v>
      </c>
      <c r="KH74" t="s">
        <v>3248</v>
      </c>
      <c r="KI74" t="str">
        <f>IFERROR(VLOOKUP(ROWS(KI$2:KI74),KG$2:KH$202,2,FALSE),"")</f>
        <v>IOM : Isle of Man</v>
      </c>
      <c r="KJ74">
        <f>IF(ISNUMBER(SEARCH(Hauls!$G$398,KK$2:KK$202)),MAX(KJ$1:KJ73)+1,0)</f>
        <v>73</v>
      </c>
      <c r="KK74" t="s">
        <v>3248</v>
      </c>
      <c r="KL74" t="str">
        <f>IFERROR(VLOOKUP(ROWS(KL$2:KL74),KJ$2:KK$202,2,FALSE),"")</f>
        <v>IOM : Isle of Man</v>
      </c>
      <c r="KM74">
        <f>IF(ISNUMBER(SEARCH(Hauls!$G$399,KN$2:KN$202)),MAX(KM$1:KM73)+1,0)</f>
        <v>73</v>
      </c>
      <c r="KN74" t="s">
        <v>3248</v>
      </c>
      <c r="KO74" t="str">
        <f>IFERROR(VLOOKUP(ROWS(KO$2:KO74),KM$2:KN$202,2,FALSE),"")</f>
        <v>IOM : Isle of Man</v>
      </c>
      <c r="KP74">
        <f>IF(ISNUMBER(SEARCH(Hauls!$G$400,KQ$2:KQ$202)),MAX(KP$1:KP73)+1,0)</f>
        <v>73</v>
      </c>
      <c r="KQ74" t="s">
        <v>3248</v>
      </c>
      <c r="KR74" t="str">
        <f>IFERROR(VLOOKUP(ROWS(KR$2:KR74),KP$2:KQ$202,2,FALSE),"")</f>
        <v>IOM : Isle of Man</v>
      </c>
    </row>
    <row r="75" spans="1:304" x14ac:dyDescent="0.25">
      <c r="A75" t="s">
        <v>2633</v>
      </c>
      <c r="B75" t="s">
        <v>2634</v>
      </c>
      <c r="C75" t="s">
        <v>648</v>
      </c>
      <c r="D75" t="str">
        <f t="shared" si="1"/>
        <v>JAC : J+C</v>
      </c>
      <c r="E75">
        <f>IF(ISNUMBER(SEARCH(Hauls!$G$301,$F$2:$F$202)),MAX($E$1:E74)+1,0)</f>
        <v>74</v>
      </c>
      <c r="F75" t="s">
        <v>3249</v>
      </c>
      <c r="G75" t="str">
        <f>IFERROR(VLOOKUP(ROWS($G$2:G75),$E$2:$F$202,2,FALSE),"")</f>
        <v>JAC : J+C</v>
      </c>
      <c r="H75">
        <f>IF(ISNUMBER(SEARCH(Hauls!$G$302,I$2:I$202)),MAX(H$1:H74)+1,0)</f>
        <v>74</v>
      </c>
      <c r="I75" t="s">
        <v>3249</v>
      </c>
      <c r="J75" t="str">
        <f>IFERROR(VLOOKUP(ROWS(J$2:J75),H$2:I$202,2,FALSE),"")</f>
        <v>JAC : J+C</v>
      </c>
      <c r="K75">
        <f>IF(ISNUMBER(SEARCH(Hauls!$G$303,L$2:L$202)),MAX(K$1:K74)+1,0)</f>
        <v>74</v>
      </c>
      <c r="L75" t="s">
        <v>3249</v>
      </c>
      <c r="M75" t="str">
        <f>IFERROR(VLOOKUP(ROWS(M$2:M75),K$2:L$202,2,FALSE),"")</f>
        <v>JAC : J+C</v>
      </c>
      <c r="N75">
        <f>IF(ISNUMBER(SEARCH(Hauls!$G$304,O$2:O$202)),MAX(N$1:N74)+1,0)</f>
        <v>74</v>
      </c>
      <c r="O75" t="s">
        <v>3249</v>
      </c>
      <c r="P75" t="str">
        <f>IFERROR(VLOOKUP(ROWS(P$2:P75),N$2:O$202,2,FALSE),"")</f>
        <v>JAC : J+C</v>
      </c>
      <c r="Q75">
        <f>IF(ISNUMBER(SEARCH(Hauls!$G$305,R$2:R$202)),MAX(Q$1:Q74)+1,0)</f>
        <v>74</v>
      </c>
      <c r="R75" t="s">
        <v>3249</v>
      </c>
      <c r="S75" t="str">
        <f>IFERROR(VLOOKUP(ROWS(S$2:S75),Q$2:R$202,2,FALSE),"")</f>
        <v>JAC : J+C</v>
      </c>
      <c r="T75">
        <f>IF(ISNUMBER(SEARCH(Hauls!$G$306,U$2:U$202)),MAX(T$1:T74)+1,0)</f>
        <v>74</v>
      </c>
      <c r="U75" t="s">
        <v>3249</v>
      </c>
      <c r="V75" t="str">
        <f>IFERROR(VLOOKUP(ROWS(V$2:V75),T$2:U$202,2,FALSE),"")</f>
        <v>JAC : J+C</v>
      </c>
      <c r="W75">
        <f>IF(ISNUMBER(SEARCH(Hauls!$G$307,X$2:X$202)),MAX(W$1:W74)+1,0)</f>
        <v>74</v>
      </c>
      <c r="X75" t="s">
        <v>3249</v>
      </c>
      <c r="Y75" t="str">
        <f>IFERROR(VLOOKUP(ROWS(Y$2:Y75),W$2:X$202,2,FALSE),"")</f>
        <v>JAC : J+C</v>
      </c>
      <c r="Z75">
        <f>IF(ISNUMBER(SEARCH(Hauls!$G$308,AA$2:AA$202)),MAX(Z$1:Z74)+1,0)</f>
        <v>74</v>
      </c>
      <c r="AA75" t="s">
        <v>3249</v>
      </c>
      <c r="AB75" t="str">
        <f>IFERROR(VLOOKUP(ROWS(AB$2:AB75),Z$2:AA$202,2,FALSE),"")</f>
        <v>JAC : J+C</v>
      </c>
      <c r="AC75">
        <f>IF(ISNUMBER(SEARCH(Hauls!$G$309,AD$2:AD$202)),MAX(AC$1:AC74)+1,0)</f>
        <v>74</v>
      </c>
      <c r="AD75" t="s">
        <v>3249</v>
      </c>
      <c r="AE75" t="str">
        <f>IFERROR(VLOOKUP(ROWS(AE$2:AE75),AC$2:AD$202,2,FALSE),"")</f>
        <v>JAC : J+C</v>
      </c>
      <c r="AF75">
        <f>IF(ISNUMBER(SEARCH(Hauls!$G$310,AG$2:AG$202)),MAX(AF$1:AF74)+1,0)</f>
        <v>74</v>
      </c>
      <c r="AG75" t="s">
        <v>3249</v>
      </c>
      <c r="AH75" t="str">
        <f>IFERROR(VLOOKUP(ROWS(AH$2:AH75),AF$2:AG$202,2,FALSE),"")</f>
        <v>JAC : J+C</v>
      </c>
      <c r="AI75">
        <f>IF(ISNUMBER(SEARCH(Hauls!$G$311,AJ$2:AJ$202)),MAX(AI$1:AI74)+1,0)</f>
        <v>74</v>
      </c>
      <c r="AJ75" t="s">
        <v>3249</v>
      </c>
      <c r="AK75" t="str">
        <f>IFERROR(VLOOKUP(ROWS(AK$2:AK75),AI$2:AJ$202,2,FALSE),"")</f>
        <v>JAC : J+C</v>
      </c>
      <c r="AL75">
        <f>IF(ISNUMBER(SEARCH(Hauls!$G$312,AM$2:AM$202)),MAX(AL$1:AL74)+1,0)</f>
        <v>74</v>
      </c>
      <c r="AM75" t="s">
        <v>3249</v>
      </c>
      <c r="AN75" t="str">
        <f>IFERROR(VLOOKUP(ROWS(AN$2:AN75),AL$2:AM$202,2,FALSE),"")</f>
        <v>JAC : J+C</v>
      </c>
      <c r="AO75">
        <f>IF(ISNUMBER(SEARCH(Hauls!$G$313,AP$2:AP$202)),MAX(AO$1:AO74)+1,0)</f>
        <v>74</v>
      </c>
      <c r="AP75" t="s">
        <v>3249</v>
      </c>
      <c r="AQ75" t="str">
        <f>IFERROR(VLOOKUP(ROWS(AQ$2:AQ75),AO$2:AP$202,2,FALSE),"")</f>
        <v>JAC : J+C</v>
      </c>
      <c r="AR75">
        <f>IF(ISNUMBER(SEARCH(Hauls!$G$314,AS$2:AS$202)),MAX(AR$1:AR74)+1,0)</f>
        <v>74</v>
      </c>
      <c r="AS75" t="s">
        <v>3249</v>
      </c>
      <c r="AT75" t="str">
        <f>IFERROR(VLOOKUP(ROWS(AT$2:AT75),AR$2:AS$202,2,FALSE),"")</f>
        <v>JAC : J+C</v>
      </c>
      <c r="AU75">
        <f>IF(ISNUMBER(SEARCH(Hauls!$G$315,AV$2:AV$202)),MAX(AU$1:AU74)+1,0)</f>
        <v>74</v>
      </c>
      <c r="AV75" t="s">
        <v>3249</v>
      </c>
      <c r="AW75" t="str">
        <f>IFERROR(VLOOKUP(ROWS(AW$2:AW75),AU$2:AV$202,2,FALSE),"")</f>
        <v>JAC : J+C</v>
      </c>
      <c r="AX75">
        <f>IF(ISNUMBER(SEARCH(Hauls!$G$316,AY$2:AY$202)),MAX(AX$1:AX74)+1,0)</f>
        <v>74</v>
      </c>
      <c r="AY75" t="s">
        <v>3249</v>
      </c>
      <c r="AZ75" t="str">
        <f>IFERROR(VLOOKUP(ROWS(AZ$2:AZ75),AX$2:AY$202,2,FALSE),"")</f>
        <v>JAC : J+C</v>
      </c>
      <c r="BA75">
        <f>IF(ISNUMBER(SEARCH(Hauls!$G$317,BB$2:BB$202)),MAX(BA$1:BA74)+1,0)</f>
        <v>74</v>
      </c>
      <c r="BB75" t="s">
        <v>3249</v>
      </c>
      <c r="BC75" t="str">
        <f>IFERROR(VLOOKUP(ROWS(BC$2:BC75),BA$2:BB$202,2,FALSE),"")</f>
        <v>JAC : J+C</v>
      </c>
      <c r="BD75">
        <f>IF(ISNUMBER(SEARCH(Hauls!$G$318,BE$2:BE$202)),MAX(BD$1:BD74)+1,0)</f>
        <v>74</v>
      </c>
      <c r="BE75" t="s">
        <v>3249</v>
      </c>
      <c r="BF75" t="str">
        <f>IFERROR(VLOOKUP(ROWS(BF$2:BF75),BD$2:BE$202,2,FALSE),"")</f>
        <v>JAC : J+C</v>
      </c>
      <c r="BG75">
        <f>IF(ISNUMBER(SEARCH(Hauls!$G$319,BH$2:BH$202)),MAX(BG$1:BG74)+1,0)</f>
        <v>74</v>
      </c>
      <c r="BH75" t="s">
        <v>3249</v>
      </c>
      <c r="BI75" t="str">
        <f>IFERROR(VLOOKUP(ROWS(BI$2:BI75),BG$2:BH$202,2,FALSE),"")</f>
        <v>JAC : J+C</v>
      </c>
      <c r="BJ75">
        <f>IF(ISNUMBER(SEARCH(Hauls!$G$320,BK$2:BK$202)),MAX(BJ$1:BJ74)+1,0)</f>
        <v>74</v>
      </c>
      <c r="BK75" t="s">
        <v>3249</v>
      </c>
      <c r="BL75" t="str">
        <f>IFERROR(VLOOKUP(ROWS(BL$2:BL75),BJ$2:BK$202,2,FALSE),"")</f>
        <v>JAC : J+C</v>
      </c>
      <c r="BM75">
        <f>IF(ISNUMBER(SEARCH(Hauls!$G$321,BN$2:BN$202)),MAX(BM$1:BM74)+1,0)</f>
        <v>74</v>
      </c>
      <c r="BN75" t="s">
        <v>3249</v>
      </c>
      <c r="BO75" t="str">
        <f>IFERROR(VLOOKUP(ROWS(BO$2:BO75),BM$2:BN$202,2,FALSE),"")</f>
        <v>JAC : J+C</v>
      </c>
      <c r="BP75">
        <f>IF(ISNUMBER(SEARCH(Hauls!$G$322,BQ$2:BQ$202)),MAX(BP$1:BP74)+1,0)</f>
        <v>74</v>
      </c>
      <c r="BQ75" t="s">
        <v>3249</v>
      </c>
      <c r="BR75" t="str">
        <f>IFERROR(VLOOKUP(ROWS(BR$2:BR75),BP$2:BQ$202,2,FALSE),"")</f>
        <v>JAC : J+C</v>
      </c>
      <c r="BS75">
        <f>IF(ISNUMBER(SEARCH(Hauls!$G$323,BT$2:BT$202)),MAX(BS$1:BS74)+1,0)</f>
        <v>74</v>
      </c>
      <c r="BT75" t="s">
        <v>3249</v>
      </c>
      <c r="BU75" t="str">
        <f>IFERROR(VLOOKUP(ROWS(BU$2:BU75),BS$2:BT$202,2,FALSE),"")</f>
        <v>JAC : J+C</v>
      </c>
      <c r="BV75">
        <f>IF(ISNUMBER(SEARCH(Hauls!$G$324,BW$2:BW$202)),MAX(BV$1:BV74)+1,0)</f>
        <v>74</v>
      </c>
      <c r="BW75" t="s">
        <v>3249</v>
      </c>
      <c r="BX75" t="str">
        <f>IFERROR(VLOOKUP(ROWS(BX$2:BX75),BV$2:BW$202,2,FALSE),"")</f>
        <v>JAC : J+C</v>
      </c>
      <c r="BY75">
        <f>IF(ISNUMBER(SEARCH(Hauls!$G$325,BZ$2:BZ$202)),MAX(BY$1:BY74)+1,0)</f>
        <v>74</v>
      </c>
      <c r="BZ75" t="s">
        <v>3249</v>
      </c>
      <c r="CA75" t="str">
        <f>IFERROR(VLOOKUP(ROWS(CA$2:CA75),BY$2:BZ$202,2,FALSE),"")</f>
        <v>JAC : J+C</v>
      </c>
      <c r="CB75">
        <f>IF(ISNUMBER(SEARCH(Hauls!$G$326,CC$2:CC$202)),MAX(CB$1:CB74)+1,0)</f>
        <v>74</v>
      </c>
      <c r="CC75" t="s">
        <v>3249</v>
      </c>
      <c r="CD75" t="str">
        <f>IFERROR(VLOOKUP(ROWS(CD$2:CD75),CB$2:CC$202,2,FALSE),"")</f>
        <v>JAC : J+C</v>
      </c>
      <c r="CE75">
        <f>IF(ISNUMBER(SEARCH(Hauls!$G$327,CF$2:CF$202)),MAX(CE$1:CE74)+1,0)</f>
        <v>74</v>
      </c>
      <c r="CF75" t="s">
        <v>3249</v>
      </c>
      <c r="CG75" t="str">
        <f>IFERROR(VLOOKUP(ROWS(CG$2:CG75),CE$2:CF$202,2,FALSE),"")</f>
        <v>JAC : J+C</v>
      </c>
      <c r="CH75">
        <f>IF(ISNUMBER(SEARCH(Hauls!$G$328,CI$2:CI$202)),MAX(CH$1:CH74)+1,0)</f>
        <v>74</v>
      </c>
      <c r="CI75" t="s">
        <v>3249</v>
      </c>
      <c r="CJ75" t="str">
        <f>IFERROR(VLOOKUP(ROWS(CJ$2:CJ75),CH$2:CI$202,2,FALSE),"")</f>
        <v>JAC : J+C</v>
      </c>
      <c r="CK75">
        <f>IF(ISNUMBER(SEARCH(Hauls!$G$329,CL$2:CL$202)),MAX(CK$1:CK74)+1,0)</f>
        <v>74</v>
      </c>
      <c r="CL75" t="s">
        <v>3249</v>
      </c>
      <c r="CM75" t="str">
        <f>IFERROR(VLOOKUP(ROWS(CM$2:CM75),CK$2:CL$202,2,FALSE),"")</f>
        <v>JAC : J+C</v>
      </c>
      <c r="CN75">
        <f>IF(ISNUMBER(SEARCH(Hauls!$G$330,CO$2:CO$202)),MAX(CN$1:CN74)+1,0)</f>
        <v>74</v>
      </c>
      <c r="CO75" t="s">
        <v>3249</v>
      </c>
      <c r="CP75" t="str">
        <f>IFERROR(VLOOKUP(ROWS(CP$2:CP75),CN$2:CO$202,2,FALSE),"")</f>
        <v>JAC : J+C</v>
      </c>
      <c r="CQ75">
        <f>IF(ISNUMBER(SEARCH(Hauls!$G$331,CR$2:CR$202)),MAX(CQ$1:CQ74)+1,0)</f>
        <v>74</v>
      </c>
      <c r="CR75" t="s">
        <v>3249</v>
      </c>
      <c r="CS75" t="str">
        <f>IFERROR(VLOOKUP(ROWS(CS$2:CS75),CQ$2:CR$202,2,FALSE),"")</f>
        <v>JAC : J+C</v>
      </c>
      <c r="CT75">
        <f>IF(ISNUMBER(SEARCH(Hauls!$G$332,CU$2:CU$202)),MAX(CT$1:CT74)+1,0)</f>
        <v>74</v>
      </c>
      <c r="CU75" t="s">
        <v>3249</v>
      </c>
      <c r="CV75" t="str">
        <f>IFERROR(VLOOKUP(ROWS(CV$2:CV75),CT$2:CU$202,2,FALSE),"")</f>
        <v>JAC : J+C</v>
      </c>
      <c r="CW75">
        <f>IF(ISNUMBER(SEARCH(Hauls!$G$333,CX$2:CX$202)),MAX(CW$1:CW74)+1,0)</f>
        <v>74</v>
      </c>
      <c r="CX75" t="s">
        <v>3249</v>
      </c>
      <c r="CY75" t="str">
        <f>IFERROR(VLOOKUP(ROWS(CY$2:CY75),CW$2:CX$202,2,FALSE),"")</f>
        <v>JAC : J+C</v>
      </c>
      <c r="CZ75">
        <f>IF(ISNUMBER(SEARCH(Hauls!$G$334,DA$2:DA$202)),MAX(CZ$1:CZ74)+1,0)</f>
        <v>74</v>
      </c>
      <c r="DA75" t="s">
        <v>3249</v>
      </c>
      <c r="DB75" t="str">
        <f>IFERROR(VLOOKUP(ROWS(DB$2:DB75),CZ$2:DA$202,2,FALSE),"")</f>
        <v>JAC : J+C</v>
      </c>
      <c r="DC75">
        <f>IF(ISNUMBER(SEARCH(Hauls!$G$335,DD$2:DD$202)),MAX(DC$1:DC74)+1,0)</f>
        <v>74</v>
      </c>
      <c r="DD75" t="s">
        <v>3249</v>
      </c>
      <c r="DE75" t="str">
        <f>IFERROR(VLOOKUP(ROWS(DE$2:DE75),DC$2:DD$202,2,FALSE),"")</f>
        <v>JAC : J+C</v>
      </c>
      <c r="DF75">
        <f>IF(ISNUMBER(SEARCH(Hauls!$G$336,DG$2:DG$202)),MAX(DF$1:DF74)+1,0)</f>
        <v>74</v>
      </c>
      <c r="DG75" t="s">
        <v>3249</v>
      </c>
      <c r="DH75" t="str">
        <f>IFERROR(VLOOKUP(ROWS(DH$2:DH75),DF$2:DG$202,2,FALSE),"")</f>
        <v>JAC : J+C</v>
      </c>
      <c r="DI75">
        <f>IF(ISNUMBER(SEARCH(Hauls!$G$337,DJ$2:DJ$202)),MAX(DI$1:DI74)+1,0)</f>
        <v>74</v>
      </c>
      <c r="DJ75" t="s">
        <v>3249</v>
      </c>
      <c r="DK75" t="str">
        <f>IFERROR(VLOOKUP(ROWS(DK$2:DK75),DI$2:DJ$202,2,FALSE),"")</f>
        <v>JAC : J+C</v>
      </c>
      <c r="DL75">
        <f>IF(ISNUMBER(SEARCH(Hauls!$G$338,DM$2:DM$202)),MAX(DL$1:DL74)+1,0)</f>
        <v>74</v>
      </c>
      <c r="DM75" t="s">
        <v>3249</v>
      </c>
      <c r="DN75" t="str">
        <f>IFERROR(VLOOKUP(ROWS(DN$2:DN75),DL$2:DM$202,2,FALSE),"")</f>
        <v>JAC : J+C</v>
      </c>
      <c r="DO75">
        <f>IF(ISNUMBER(SEARCH(Hauls!$G$339,DP$2:DP$202)),MAX(DO$1:DO74)+1,0)</f>
        <v>74</v>
      </c>
      <c r="DP75" t="s">
        <v>3249</v>
      </c>
      <c r="DQ75" t="str">
        <f>IFERROR(VLOOKUP(ROWS(DQ$2:DQ75),DO$2:DP$202,2,FALSE),"")</f>
        <v>JAC : J+C</v>
      </c>
      <c r="DR75">
        <f>IF(ISNUMBER(SEARCH(Hauls!$G$340,DS$2:DS$202)),MAX(DR$1:DR74)+1,0)</f>
        <v>74</v>
      </c>
      <c r="DS75" t="s">
        <v>3249</v>
      </c>
      <c r="DT75" t="str">
        <f>IFERROR(VLOOKUP(ROWS(DT$2:DT75),DR$2:DS$202,2,FALSE),"")</f>
        <v>JAC : J+C</v>
      </c>
      <c r="DU75">
        <f>IF(ISNUMBER(SEARCH(Hauls!$G$341,DV$2:DV$202)),MAX(DU$1:DU74)+1,0)</f>
        <v>74</v>
      </c>
      <c r="DV75" t="s">
        <v>3249</v>
      </c>
      <c r="DW75" t="str">
        <f>IFERROR(VLOOKUP(ROWS(DW$2:DW75),DU$2:DV$202,2,FALSE),"")</f>
        <v>JAC : J+C</v>
      </c>
      <c r="DX75">
        <f>IF(ISNUMBER(SEARCH(Hauls!$G$342,DY$2:DY$202)),MAX(DX$1:DX74)+1,0)</f>
        <v>74</v>
      </c>
      <c r="DY75" t="s">
        <v>3249</v>
      </c>
      <c r="DZ75" t="str">
        <f>IFERROR(VLOOKUP(ROWS(DZ$2:DZ75),DX$2:DY$202,2,FALSE),"")</f>
        <v>JAC : J+C</v>
      </c>
      <c r="EA75">
        <f>IF(ISNUMBER(SEARCH(Hauls!$G$343,EB$2:EB$202)),MAX(EA$1:EA74)+1,0)</f>
        <v>74</v>
      </c>
      <c r="EB75" t="s">
        <v>3249</v>
      </c>
      <c r="EC75" t="str">
        <f>IFERROR(VLOOKUP(ROWS(EC$2:EC75),EA$2:EB$202,2,FALSE),"")</f>
        <v>JAC : J+C</v>
      </c>
      <c r="ED75">
        <f>IF(ISNUMBER(SEARCH(Hauls!$G$344,EE$2:EE$202)),MAX(ED$1:ED74)+1,0)</f>
        <v>74</v>
      </c>
      <c r="EE75" t="s">
        <v>3249</v>
      </c>
      <c r="EF75" t="str">
        <f>IFERROR(VLOOKUP(ROWS(EF$2:EF75),ED$2:EE$202,2,FALSE),"")</f>
        <v>JAC : J+C</v>
      </c>
      <c r="EG75">
        <f>IF(ISNUMBER(SEARCH(Hauls!$G$345,EH$2:EH$202)),MAX(EG$1:EG74)+1,0)</f>
        <v>74</v>
      </c>
      <c r="EH75" t="s">
        <v>3249</v>
      </c>
      <c r="EI75" t="str">
        <f>IFERROR(VLOOKUP(ROWS(EI$2:EI75),EG$2:EH$202,2,FALSE),"")</f>
        <v>JAC : J+C</v>
      </c>
      <c r="EJ75">
        <f>IF(ISNUMBER(SEARCH(Hauls!$G$346,EK$2:EK$202)),MAX(EJ$1:EJ74)+1,0)</f>
        <v>74</v>
      </c>
      <c r="EK75" t="s">
        <v>3249</v>
      </c>
      <c r="EL75" t="str">
        <f>IFERROR(VLOOKUP(ROWS(EL$2:EL75),EJ$2:EK$202,2,FALSE),"")</f>
        <v>JAC : J+C</v>
      </c>
      <c r="EM75">
        <f>IF(ISNUMBER(SEARCH(Hauls!$G$347,EN$2:EN$202)),MAX(EM$1:EM74)+1,0)</f>
        <v>74</v>
      </c>
      <c r="EN75" t="s">
        <v>3249</v>
      </c>
      <c r="EO75" t="str">
        <f>IFERROR(VLOOKUP(ROWS(EO$2:EO75),EM$2:EN$202,2,FALSE),"")</f>
        <v>JAC : J+C</v>
      </c>
      <c r="EP75">
        <f>IF(ISNUMBER(SEARCH(Hauls!$G$348,EQ$2:EQ$202)),MAX(EP$1:EP74)+1,0)</f>
        <v>74</v>
      </c>
      <c r="EQ75" t="s">
        <v>3249</v>
      </c>
      <c r="ER75" t="str">
        <f>IFERROR(VLOOKUP(ROWS(ER$2:ER75),EP$2:EQ$202,2,FALSE),"")</f>
        <v>JAC : J+C</v>
      </c>
      <c r="ES75">
        <f>IF(ISNUMBER(SEARCH(Hauls!$G$349,ET$2:ET$202)),MAX(ES$1:ES74)+1,0)</f>
        <v>74</v>
      </c>
      <c r="ET75" t="s">
        <v>3249</v>
      </c>
      <c r="EU75" t="str">
        <f>IFERROR(VLOOKUP(ROWS(EU$2:EU75),ES$2:ET$202,2,FALSE),"")</f>
        <v>JAC : J+C</v>
      </c>
      <c r="EV75">
        <f>IF(ISNUMBER(SEARCH(Hauls!$G$350,EW$2:EW$202)),MAX(EV$1:EV74)+1,0)</f>
        <v>74</v>
      </c>
      <c r="EW75" t="s">
        <v>3249</v>
      </c>
      <c r="EX75" t="str">
        <f>IFERROR(VLOOKUP(ROWS(EX$2:EX75),EV$2:EW$202,2,FALSE),"")</f>
        <v>JAC : J+C</v>
      </c>
      <c r="EY75">
        <f>IF(ISNUMBER(SEARCH(Hauls!$G$351,EZ$2:EZ$202)),MAX(EY$1:EY74)+1,0)</f>
        <v>74</v>
      </c>
      <c r="EZ75" t="s">
        <v>3249</v>
      </c>
      <c r="FA75" t="str">
        <f>IFERROR(VLOOKUP(ROWS(FA$2:FA75),EY$2:EZ$202,2,FALSE),"")</f>
        <v>JAC : J+C</v>
      </c>
      <c r="FB75">
        <f>IF(ISNUMBER(SEARCH(Hauls!$G$352,FC$2:FC$202)),MAX(FB$1:FB74)+1,0)</f>
        <v>74</v>
      </c>
      <c r="FC75" t="s">
        <v>3249</v>
      </c>
      <c r="FD75" t="str">
        <f>IFERROR(VLOOKUP(ROWS(FD$2:FD75),FB$2:FC$202,2,FALSE),"")</f>
        <v>JAC : J+C</v>
      </c>
      <c r="FE75">
        <f>IF(ISNUMBER(SEARCH(Hauls!$G$353,FF$2:FF$202)),MAX(FE$1:FE74)+1,0)</f>
        <v>74</v>
      </c>
      <c r="FF75" t="s">
        <v>3249</v>
      </c>
      <c r="FG75" t="str">
        <f>IFERROR(VLOOKUP(ROWS(FG$2:FG75),FE$2:FF$202,2,FALSE),"")</f>
        <v>JAC : J+C</v>
      </c>
      <c r="FH75">
        <f>IF(ISNUMBER(SEARCH(Hauls!$G$354,FI$2:FI$202)),MAX(FH$1:FH74)+1,0)</f>
        <v>74</v>
      </c>
      <c r="FI75" t="s">
        <v>3249</v>
      </c>
      <c r="FJ75" t="str">
        <f>IFERROR(VLOOKUP(ROWS(FJ$2:FJ75),FH$2:FI$202,2,FALSE),"")</f>
        <v>JAC : J+C</v>
      </c>
      <c r="FK75">
        <f>IF(ISNUMBER(SEARCH(Hauls!$G$355,FL$2:FL$202)),MAX(FK$1:FK74)+1,0)</f>
        <v>74</v>
      </c>
      <c r="FL75" t="s">
        <v>3249</v>
      </c>
      <c r="FM75" t="str">
        <f>IFERROR(VLOOKUP(ROWS(FM$2:FM75),FK$2:FL$202,2,FALSE),"")</f>
        <v>JAC : J+C</v>
      </c>
      <c r="FN75">
        <f>IF(ISNUMBER(SEARCH(Hauls!$G$356,FO$2:FO$202)),MAX(FN$1:FN74)+1,0)</f>
        <v>74</v>
      </c>
      <c r="FO75" t="s">
        <v>3249</v>
      </c>
      <c r="FP75" t="str">
        <f>IFERROR(VLOOKUP(ROWS(FP$2:FP75),FN$2:FO$202,2,FALSE),"")</f>
        <v>JAC : J+C</v>
      </c>
      <c r="FQ75">
        <f>IF(ISNUMBER(SEARCH(Hauls!$G$357,FR$2:FR$202)),MAX(FQ$1:FQ74)+1,0)</f>
        <v>74</v>
      </c>
      <c r="FR75" t="s">
        <v>3249</v>
      </c>
      <c r="FS75" t="str">
        <f>IFERROR(VLOOKUP(ROWS(FS$2:FS75),FQ$2:FR$202,2,FALSE),"")</f>
        <v>JAC : J+C</v>
      </c>
      <c r="FT75">
        <f>IF(ISNUMBER(SEARCH(Hauls!$G$358,FU$2:FU$202)),MAX(FT$1:FT74)+1,0)</f>
        <v>74</v>
      </c>
      <c r="FU75" t="s">
        <v>3249</v>
      </c>
      <c r="FV75" t="str">
        <f>IFERROR(VLOOKUP(ROWS(FV$2:FV75),FT$2:FU$202,2,FALSE),"")</f>
        <v>JAC : J+C</v>
      </c>
      <c r="FW75">
        <f>IF(ISNUMBER(SEARCH(Hauls!$G$359,FX$2:FX$202)),MAX(FW$1:FW74)+1,0)</f>
        <v>74</v>
      </c>
      <c r="FX75" t="s">
        <v>3249</v>
      </c>
      <c r="FY75" t="str">
        <f>IFERROR(VLOOKUP(ROWS(FY$2:FY75),FW$2:FX$202,2,FALSE),"")</f>
        <v>JAC : J+C</v>
      </c>
      <c r="FZ75">
        <f>IF(ISNUMBER(SEARCH(Hauls!$G$360,GA$2:GA$202)),MAX(FZ$1:FZ74)+1,0)</f>
        <v>74</v>
      </c>
      <c r="GA75" t="s">
        <v>3249</v>
      </c>
      <c r="GB75" t="str">
        <f>IFERROR(VLOOKUP(ROWS(GB$2:GB75),FZ$2:GA$202,2,FALSE),"")</f>
        <v>JAC : J+C</v>
      </c>
      <c r="GC75">
        <f>IF(ISNUMBER(SEARCH(Hauls!$G$361,GD$2:GD$202)),MAX(GC$1:GC74)+1,0)</f>
        <v>74</v>
      </c>
      <c r="GD75" t="s">
        <v>3249</v>
      </c>
      <c r="GE75" t="str">
        <f>IFERROR(VLOOKUP(ROWS(GE$2:GE75),GC$2:GD$202,2,FALSE),"")</f>
        <v>JAC : J+C</v>
      </c>
      <c r="GF75">
        <f>IF(ISNUMBER(SEARCH(Hauls!$G$362,GG$2:GG$202)),MAX(GF$1:GF74)+1,0)</f>
        <v>74</v>
      </c>
      <c r="GG75" t="s">
        <v>3249</v>
      </c>
      <c r="GH75" t="str">
        <f>IFERROR(VLOOKUP(ROWS(GH$2:GH75),GF$2:GG$202,2,FALSE),"")</f>
        <v>JAC : J+C</v>
      </c>
      <c r="GI75">
        <f>IF(ISNUMBER(SEARCH(Hauls!$G$363,GJ$2:GJ$202)),MAX(GI$1:GI74)+1,0)</f>
        <v>74</v>
      </c>
      <c r="GJ75" t="s">
        <v>3249</v>
      </c>
      <c r="GK75" t="str">
        <f>IFERROR(VLOOKUP(ROWS(GK$2:GK75),GI$2:GJ$202,2,FALSE),"")</f>
        <v>JAC : J+C</v>
      </c>
      <c r="GL75">
        <f>IF(ISNUMBER(SEARCH(Hauls!$G$364,GM$2:GM$202)),MAX(GL$1:GL74)+1,0)</f>
        <v>74</v>
      </c>
      <c r="GM75" t="s">
        <v>3249</v>
      </c>
      <c r="GN75" t="str">
        <f>IFERROR(VLOOKUP(ROWS(GN$2:GN75),GL$2:GM$202,2,FALSE),"")</f>
        <v>JAC : J+C</v>
      </c>
      <c r="GO75">
        <f>IF(ISNUMBER(SEARCH(Hauls!$G$365,GP$2:GP$202)),MAX(GO$1:GO74)+1,0)</f>
        <v>74</v>
      </c>
      <c r="GP75" t="s">
        <v>3249</v>
      </c>
      <c r="GQ75" t="str">
        <f>IFERROR(VLOOKUP(ROWS(GQ$2:GQ75),GO$2:GP$202,2,FALSE),"")</f>
        <v>JAC : J+C</v>
      </c>
      <c r="GR75">
        <f>IF(ISNUMBER(SEARCH(Hauls!$G$366,GS$2:GS$202)),MAX(GR$1:GR74)+1,0)</f>
        <v>74</v>
      </c>
      <c r="GS75" t="s">
        <v>3249</v>
      </c>
      <c r="GT75" t="str">
        <f>IFERROR(VLOOKUP(ROWS(GT$2:GT75),GR$2:GS$202,2,FALSE),"")</f>
        <v>JAC : J+C</v>
      </c>
      <c r="GU75">
        <f>IF(ISNUMBER(SEARCH(Hauls!$G$366,GV$2:GV$202)),MAX(GU$1:GU74)+1,0)</f>
        <v>74</v>
      </c>
      <c r="GV75" t="s">
        <v>3249</v>
      </c>
      <c r="GW75" t="str">
        <f>IFERROR(VLOOKUP(ROWS(GW$2:GW75),GU$2:GV$202,2,FALSE),"")</f>
        <v>JAC : J+C</v>
      </c>
      <c r="GX75">
        <f>IF(ISNUMBER(SEARCH(Hauls!$G$368,GY$2:GY$202)),MAX(GX$1:GX74)+1,0)</f>
        <v>74</v>
      </c>
      <c r="GY75" t="s">
        <v>3249</v>
      </c>
      <c r="GZ75" t="str">
        <f>IFERROR(VLOOKUP(ROWS(GZ$2:GZ75),GX$2:GY$202,2,FALSE),"")</f>
        <v>JAC : J+C</v>
      </c>
      <c r="HA75">
        <f>IF(ISNUMBER(SEARCH(Hauls!$G$369,HB$2:HB$202)),MAX(HA$1:HA74)+1,0)</f>
        <v>74</v>
      </c>
      <c r="HB75" t="s">
        <v>3249</v>
      </c>
      <c r="HC75" t="str">
        <f>IFERROR(VLOOKUP(ROWS(HC$2:HC75),HA$2:HB$202,2,FALSE),"")</f>
        <v>JAC : J+C</v>
      </c>
      <c r="HD75">
        <f>IF(ISNUMBER(SEARCH(Hauls!$G$370,HE$2:HE$202)),MAX(HD$1:HD74)+1,0)</f>
        <v>74</v>
      </c>
      <c r="HE75" t="s">
        <v>3249</v>
      </c>
      <c r="HF75" t="str">
        <f>IFERROR(VLOOKUP(ROWS(HF$2:HF75),HD$2:HE$202,2,FALSE),"")</f>
        <v>JAC : J+C</v>
      </c>
      <c r="HG75">
        <f>IF(ISNUMBER(SEARCH(Hauls!$G$371,HH$2:HH$202)),MAX(HG$1:HG74)+1,0)</f>
        <v>74</v>
      </c>
      <c r="HH75" t="s">
        <v>3249</v>
      </c>
      <c r="HI75" t="str">
        <f>IFERROR(VLOOKUP(ROWS(HI$2:HI75),HG$2:HH$202,2,FALSE),"")</f>
        <v>JAC : J+C</v>
      </c>
      <c r="HJ75">
        <f>IF(ISNUMBER(SEARCH(Hauls!$G$372,HK$2:HK$202)),MAX(HJ$1:HJ74)+1,0)</f>
        <v>74</v>
      </c>
      <c r="HK75" t="s">
        <v>3249</v>
      </c>
      <c r="HL75" t="str">
        <f>IFERROR(VLOOKUP(ROWS(HL$2:HL75),HJ$2:HK$202,2,FALSE),"")</f>
        <v>JAC : J+C</v>
      </c>
      <c r="HM75">
        <f>IF(ISNUMBER(SEARCH(Hauls!$G$373,HN$2:HN$202)),MAX(HM$1:HM74)+1,0)</f>
        <v>74</v>
      </c>
      <c r="HN75" t="s">
        <v>3249</v>
      </c>
      <c r="HO75" t="str">
        <f>IFERROR(VLOOKUP(ROWS(HO$2:HO75),HM$2:HN$202,2,FALSE),"")</f>
        <v>JAC : J+C</v>
      </c>
      <c r="HP75">
        <f>IF(ISNUMBER(SEARCH(Hauls!$G$374,HQ$2:HQ$202)),MAX(HP$1:HP74)+1,0)</f>
        <v>74</v>
      </c>
      <c r="HQ75" t="s">
        <v>3249</v>
      </c>
      <c r="HR75" t="str">
        <f>IFERROR(VLOOKUP(ROWS(HR$2:HR75),HP$2:HQ$202,2,FALSE),"")</f>
        <v>JAC : J+C</v>
      </c>
      <c r="HS75">
        <f>IF(ISNUMBER(SEARCH(Hauls!$G$375,HT$2:HT$202)),MAX(HS$1:HS74)+1,0)</f>
        <v>74</v>
      </c>
      <c r="HT75" t="s">
        <v>3249</v>
      </c>
      <c r="HU75" t="str">
        <f>IFERROR(VLOOKUP(ROWS(HU$2:HU75),HS$2:HT$202,2,FALSE),"")</f>
        <v>JAC : J+C</v>
      </c>
      <c r="HV75">
        <f>IF(ISNUMBER(SEARCH(Hauls!$G$376,HW$2:HW$202)),MAX(HV$1:HV74)+1,0)</f>
        <v>74</v>
      </c>
      <c r="HW75" t="s">
        <v>3249</v>
      </c>
      <c r="HX75" t="str">
        <f>IFERROR(VLOOKUP(ROWS(HX$2:HX75),HV$2:HW$202,2,FALSE),"")</f>
        <v>JAC : J+C</v>
      </c>
      <c r="HY75">
        <f>IF(ISNUMBER(SEARCH(Hauls!$G$377,HZ$2:HZ$202)),MAX(HY$1:HY74)+1,0)</f>
        <v>74</v>
      </c>
      <c r="HZ75" t="s">
        <v>3249</v>
      </c>
      <c r="IA75" t="str">
        <f>IFERROR(VLOOKUP(ROWS(IA$2:IA75),HY$2:HZ$202,2,FALSE),"")</f>
        <v>JAC : J+C</v>
      </c>
      <c r="IB75">
        <f>IF(ISNUMBER(SEARCH(Hauls!$G$378,IC$2:IC$202)),MAX(IB$1:IB74)+1,0)</f>
        <v>74</v>
      </c>
      <c r="IC75" t="s">
        <v>3249</v>
      </c>
      <c r="ID75" t="str">
        <f>IFERROR(VLOOKUP(ROWS(ID$2:ID75),IB$2:IC$202,2,FALSE),"")</f>
        <v>JAC : J+C</v>
      </c>
      <c r="IE75">
        <f>IF(ISNUMBER(SEARCH(Hauls!$G$379,IF$2:IF$202)),MAX(IE$1:IE74)+1,0)</f>
        <v>74</v>
      </c>
      <c r="IF75" t="s">
        <v>3249</v>
      </c>
      <c r="IG75" t="str">
        <f>IFERROR(VLOOKUP(ROWS(IG$2:IG75),IE$2:IF$202,2,FALSE),"")</f>
        <v>JAC : J+C</v>
      </c>
      <c r="IH75">
        <f>IF(ISNUMBER(SEARCH(Hauls!$G$380,II$2:II$202)),MAX(IH$1:IH74)+1,0)</f>
        <v>74</v>
      </c>
      <c r="II75" t="s">
        <v>3249</v>
      </c>
      <c r="IJ75" t="str">
        <f>IFERROR(VLOOKUP(ROWS(IJ$2:IJ75),IH$2:II$202,2,FALSE),"")</f>
        <v>JAC : J+C</v>
      </c>
      <c r="IK75">
        <f>IF(ISNUMBER(SEARCH(Hauls!$G$381,IL$2:IL$202)),MAX(IK$1:IK74)+1,0)</f>
        <v>74</v>
      </c>
      <c r="IL75" t="s">
        <v>3249</v>
      </c>
      <c r="IM75" t="str">
        <f>IFERROR(VLOOKUP(ROWS(IM$2:IM75),IK$2:IL$202,2,FALSE),"")</f>
        <v>JAC : J+C</v>
      </c>
      <c r="IN75">
        <f>IF(ISNUMBER(SEARCH(Hauls!$G$382,IO$2:IO$202)),MAX(IN$1:IN74)+1,0)</f>
        <v>74</v>
      </c>
      <c r="IO75" t="s">
        <v>3249</v>
      </c>
      <c r="IP75" t="str">
        <f>IFERROR(VLOOKUP(ROWS(IP$2:IP75),IN$2:IO$202,2,FALSE),"")</f>
        <v>JAC : J+C</v>
      </c>
      <c r="IQ75">
        <f>IF(ISNUMBER(SEARCH(Hauls!$G$383,IR$2:IR$202)),MAX(IQ$1:IQ74)+1,0)</f>
        <v>74</v>
      </c>
      <c r="IR75" t="s">
        <v>3249</v>
      </c>
      <c r="IS75" t="str">
        <f>IFERROR(VLOOKUP(ROWS(IS$2:IS75),IQ$2:IR$202,2,FALSE),"")</f>
        <v>JAC : J+C</v>
      </c>
      <c r="IT75">
        <f>IF(ISNUMBER(SEARCH(Hauls!$G$384,IU$2:IU$202)),MAX(IT$1:IT74)+1,0)</f>
        <v>74</v>
      </c>
      <c r="IU75" t="s">
        <v>3249</v>
      </c>
      <c r="IV75" t="str">
        <f>IFERROR(VLOOKUP(ROWS(IV$2:IV75),IT$2:IU$202,2,FALSE),"")</f>
        <v>JAC : J+C</v>
      </c>
      <c r="IW75">
        <f>IF(ISNUMBER(SEARCH(Hauls!$G$385,IX$2:IX$202)),MAX(IW$1:IW74)+1,0)</f>
        <v>74</v>
      </c>
      <c r="IX75" t="s">
        <v>3249</v>
      </c>
      <c r="IY75" t="str">
        <f>IFERROR(VLOOKUP(ROWS(IY$2:IY75),IW$2:IX$202,2,FALSE),"")</f>
        <v>JAC : J+C</v>
      </c>
      <c r="IZ75">
        <f>IF(ISNUMBER(SEARCH(Hauls!$G$386,JA$2:JA$202)),MAX(IZ$1:IZ74)+1,0)</f>
        <v>74</v>
      </c>
      <c r="JA75" t="s">
        <v>3249</v>
      </c>
      <c r="JB75" t="str">
        <f>IFERROR(VLOOKUP(ROWS(JB$2:JB75),IZ$2:JA$202,2,FALSE),"")</f>
        <v>JAC : J+C</v>
      </c>
      <c r="JC75">
        <f>IF(ISNUMBER(SEARCH(Hauls!$G$387,JD$2:JD$202)),MAX(JC$1:JC74)+1,0)</f>
        <v>74</v>
      </c>
      <c r="JD75" t="s">
        <v>3249</v>
      </c>
      <c r="JE75" t="str">
        <f>IFERROR(VLOOKUP(ROWS(JE$2:JE75),JC$2:JD$202,2,FALSE),"")</f>
        <v>JAC : J+C</v>
      </c>
      <c r="JF75">
        <f>IF(ISNUMBER(SEARCH(Hauls!$G$388,JG$2:JG$202)),MAX(JF$1:JF74)+1,0)</f>
        <v>74</v>
      </c>
      <c r="JG75" t="s">
        <v>3249</v>
      </c>
      <c r="JH75" t="str">
        <f>IFERROR(VLOOKUP(ROWS(JH$2:JH75),JF$2:JG$202,2,FALSE),"")</f>
        <v>JAC : J+C</v>
      </c>
      <c r="JI75">
        <f>IF(ISNUMBER(SEARCH(Hauls!$G$389,JJ$2:JJ$202)),MAX(JI$1:JI74)+1,0)</f>
        <v>74</v>
      </c>
      <c r="JJ75" t="s">
        <v>3249</v>
      </c>
      <c r="JK75" t="str">
        <f>IFERROR(VLOOKUP(ROWS(JK$2:JK75),JI$2:JJ$202,2,FALSE),"")</f>
        <v>JAC : J+C</v>
      </c>
      <c r="JL75">
        <f>IF(ISNUMBER(SEARCH(Hauls!$G$390,JM$2:JM$202)),MAX(JL$1:JL74)+1,0)</f>
        <v>74</v>
      </c>
      <c r="JM75" t="s">
        <v>3249</v>
      </c>
      <c r="JN75" t="str">
        <f>IFERROR(VLOOKUP(ROWS(JN$2:JN75),JL$2:JM$202,2,FALSE),"")</f>
        <v>JAC : J+C</v>
      </c>
      <c r="JO75">
        <f>IF(ISNUMBER(SEARCH(Hauls!$G$391,JP$2:JP$202)),MAX(JO$1:JO74)+1,0)</f>
        <v>74</v>
      </c>
      <c r="JP75" t="s">
        <v>3249</v>
      </c>
      <c r="JQ75" t="str">
        <f>IFERROR(VLOOKUP(ROWS(JQ$2:JQ75),JO$2:JP$202,2,FALSE),"")</f>
        <v>JAC : J+C</v>
      </c>
      <c r="JR75">
        <f>IF(ISNUMBER(SEARCH(Hauls!$G$392,JS$2:JS$202)),MAX(JR$1:JR74)+1,0)</f>
        <v>74</v>
      </c>
      <c r="JS75" t="s">
        <v>3249</v>
      </c>
      <c r="JT75" t="str">
        <f>IFERROR(VLOOKUP(ROWS(JT$2:JT75),JR$2:JS$202,2,FALSE),"")</f>
        <v>JAC : J+C</v>
      </c>
      <c r="JU75">
        <f>IF(ISNUMBER(SEARCH(Hauls!$G$393,JV$2:JV$202)),MAX(JU$1:JU74)+1,0)</f>
        <v>74</v>
      </c>
      <c r="JV75" t="s">
        <v>3249</v>
      </c>
      <c r="JW75" t="str">
        <f>IFERROR(VLOOKUP(ROWS(JW$2:JW75),JU$2:JV$202,2,FALSE),"")</f>
        <v>JAC : J+C</v>
      </c>
      <c r="JX75">
        <f>IF(ISNUMBER(SEARCH(Hauls!$G$394,JY$2:JY$202)),MAX(JX$1:JX74)+1,0)</f>
        <v>74</v>
      </c>
      <c r="JY75" t="s">
        <v>3249</v>
      </c>
      <c r="JZ75" t="str">
        <f>IFERROR(VLOOKUP(ROWS(JZ$2:JZ75),JX$2:JY$202,2,FALSE),"")</f>
        <v>JAC : J+C</v>
      </c>
      <c r="KA75">
        <f>IF(ISNUMBER(SEARCH(Hauls!$G$395,KB$2:KB$202)),MAX(KA$1:KA74)+1,0)</f>
        <v>74</v>
      </c>
      <c r="KB75" t="s">
        <v>3249</v>
      </c>
      <c r="KC75" t="str">
        <f>IFERROR(VLOOKUP(ROWS(KC$2:KC75),KA$2:KB$202,2,FALSE),"")</f>
        <v>JAC : J+C</v>
      </c>
      <c r="KD75">
        <f>IF(ISNUMBER(SEARCH(Hauls!$G$396,KE$2:KE$202)),MAX(KD$1:KD74)+1,0)</f>
        <v>74</v>
      </c>
      <c r="KE75" t="s">
        <v>3249</v>
      </c>
      <c r="KF75" t="str">
        <f>IFERROR(VLOOKUP(ROWS(KF$2:KF75),KD$2:KE$202,2,FALSE),"")</f>
        <v>JAC : J+C</v>
      </c>
      <c r="KG75">
        <f>IF(ISNUMBER(SEARCH(Hauls!$G$397,KH$2:KH$202)),MAX(KG$1:KG74)+1,0)</f>
        <v>74</v>
      </c>
      <c r="KH75" t="s">
        <v>3249</v>
      </c>
      <c r="KI75" t="str">
        <f>IFERROR(VLOOKUP(ROWS(KI$2:KI75),KG$2:KH$202,2,FALSE),"")</f>
        <v>JAC : J+C</v>
      </c>
      <c r="KJ75">
        <f>IF(ISNUMBER(SEARCH(Hauls!$G$398,KK$2:KK$202)),MAX(KJ$1:KJ74)+1,0)</f>
        <v>74</v>
      </c>
      <c r="KK75" t="s">
        <v>3249</v>
      </c>
      <c r="KL75" t="str">
        <f>IFERROR(VLOOKUP(ROWS(KL$2:KL75),KJ$2:KK$202,2,FALSE),"")</f>
        <v>JAC : J+C</v>
      </c>
      <c r="KM75">
        <f>IF(ISNUMBER(SEARCH(Hauls!$G$399,KN$2:KN$202)),MAX(KM$1:KM74)+1,0)</f>
        <v>74</v>
      </c>
      <c r="KN75" t="s">
        <v>3249</v>
      </c>
      <c r="KO75" t="str">
        <f>IFERROR(VLOOKUP(ROWS(KO$2:KO75),KM$2:KN$202,2,FALSE),"")</f>
        <v>JAC : J+C</v>
      </c>
      <c r="KP75">
        <f>IF(ISNUMBER(SEARCH(Hauls!$G$400,KQ$2:KQ$202)),MAX(KP$1:KP74)+1,0)</f>
        <v>74</v>
      </c>
      <c r="KQ75" t="s">
        <v>3249</v>
      </c>
      <c r="KR75" t="str">
        <f>IFERROR(VLOOKUP(ROWS(KR$2:KR75),KP$2:KQ$202,2,FALSE),"")</f>
        <v>JAC : J+C</v>
      </c>
    </row>
    <row r="76" spans="1:304" x14ac:dyDescent="0.25">
      <c r="A76" t="s">
        <v>2635</v>
      </c>
      <c r="B76" t="s">
        <v>2636</v>
      </c>
      <c r="C76" t="s">
        <v>653</v>
      </c>
      <c r="D76" t="str">
        <f t="shared" si="1"/>
        <v>JOB : Jones Bank</v>
      </c>
      <c r="E76">
        <f>IF(ISNUMBER(SEARCH(Hauls!$G$301,$F$2:$F$202)),MAX($E$1:E75)+1,0)</f>
        <v>75</v>
      </c>
      <c r="F76" t="s">
        <v>3250</v>
      </c>
      <c r="G76" t="str">
        <f>IFERROR(VLOOKUP(ROWS($G$2:G76),$E$2:$F$202,2,FALSE),"")</f>
        <v>JOB : Jones Bank</v>
      </c>
      <c r="H76">
        <f>IF(ISNUMBER(SEARCH(Hauls!$G$302,I$2:I$202)),MAX(H$1:H75)+1,0)</f>
        <v>75</v>
      </c>
      <c r="I76" t="s">
        <v>3250</v>
      </c>
      <c r="J76" t="str">
        <f>IFERROR(VLOOKUP(ROWS(J$2:J76),H$2:I$202,2,FALSE),"")</f>
        <v>JOB : Jones Bank</v>
      </c>
      <c r="K76">
        <f>IF(ISNUMBER(SEARCH(Hauls!$G$303,L$2:L$202)),MAX(K$1:K75)+1,0)</f>
        <v>75</v>
      </c>
      <c r="L76" t="s">
        <v>3250</v>
      </c>
      <c r="M76" t="str">
        <f>IFERROR(VLOOKUP(ROWS(M$2:M76),K$2:L$202,2,FALSE),"")</f>
        <v>JOB : Jones Bank</v>
      </c>
      <c r="N76">
        <f>IF(ISNUMBER(SEARCH(Hauls!$G$304,O$2:O$202)),MAX(N$1:N75)+1,0)</f>
        <v>75</v>
      </c>
      <c r="O76" t="s">
        <v>3250</v>
      </c>
      <c r="P76" t="str">
        <f>IFERROR(VLOOKUP(ROWS(P$2:P76),N$2:O$202,2,FALSE),"")</f>
        <v>JOB : Jones Bank</v>
      </c>
      <c r="Q76">
        <f>IF(ISNUMBER(SEARCH(Hauls!$G$305,R$2:R$202)),MAX(Q$1:Q75)+1,0)</f>
        <v>75</v>
      </c>
      <c r="R76" t="s">
        <v>3250</v>
      </c>
      <c r="S76" t="str">
        <f>IFERROR(VLOOKUP(ROWS(S$2:S76),Q$2:R$202,2,FALSE),"")</f>
        <v>JOB : Jones Bank</v>
      </c>
      <c r="T76">
        <f>IF(ISNUMBER(SEARCH(Hauls!$G$306,U$2:U$202)),MAX(T$1:T75)+1,0)</f>
        <v>75</v>
      </c>
      <c r="U76" t="s">
        <v>3250</v>
      </c>
      <c r="V76" t="str">
        <f>IFERROR(VLOOKUP(ROWS(V$2:V76),T$2:U$202,2,FALSE),"")</f>
        <v>JOB : Jones Bank</v>
      </c>
      <c r="W76">
        <f>IF(ISNUMBER(SEARCH(Hauls!$G$307,X$2:X$202)),MAX(W$1:W75)+1,0)</f>
        <v>75</v>
      </c>
      <c r="X76" t="s">
        <v>3250</v>
      </c>
      <c r="Y76" t="str">
        <f>IFERROR(VLOOKUP(ROWS(Y$2:Y76),W$2:X$202,2,FALSE),"")</f>
        <v>JOB : Jones Bank</v>
      </c>
      <c r="Z76">
        <f>IF(ISNUMBER(SEARCH(Hauls!$G$308,AA$2:AA$202)),MAX(Z$1:Z75)+1,0)</f>
        <v>75</v>
      </c>
      <c r="AA76" t="s">
        <v>3250</v>
      </c>
      <c r="AB76" t="str">
        <f>IFERROR(VLOOKUP(ROWS(AB$2:AB76),Z$2:AA$202,2,FALSE),"")</f>
        <v>JOB : Jones Bank</v>
      </c>
      <c r="AC76">
        <f>IF(ISNUMBER(SEARCH(Hauls!$G$309,AD$2:AD$202)),MAX(AC$1:AC75)+1,0)</f>
        <v>75</v>
      </c>
      <c r="AD76" t="s">
        <v>3250</v>
      </c>
      <c r="AE76" t="str">
        <f>IFERROR(VLOOKUP(ROWS(AE$2:AE76),AC$2:AD$202,2,FALSE),"")</f>
        <v>JOB : Jones Bank</v>
      </c>
      <c r="AF76">
        <f>IF(ISNUMBER(SEARCH(Hauls!$G$310,AG$2:AG$202)),MAX(AF$1:AF75)+1,0)</f>
        <v>75</v>
      </c>
      <c r="AG76" t="s">
        <v>3250</v>
      </c>
      <c r="AH76" t="str">
        <f>IFERROR(VLOOKUP(ROWS(AH$2:AH76),AF$2:AG$202,2,FALSE),"")</f>
        <v>JOB : Jones Bank</v>
      </c>
      <c r="AI76">
        <f>IF(ISNUMBER(SEARCH(Hauls!$G$311,AJ$2:AJ$202)),MAX(AI$1:AI75)+1,0)</f>
        <v>75</v>
      </c>
      <c r="AJ76" t="s">
        <v>3250</v>
      </c>
      <c r="AK76" t="str">
        <f>IFERROR(VLOOKUP(ROWS(AK$2:AK76),AI$2:AJ$202,2,FALSE),"")</f>
        <v>JOB : Jones Bank</v>
      </c>
      <c r="AL76">
        <f>IF(ISNUMBER(SEARCH(Hauls!$G$312,AM$2:AM$202)),MAX(AL$1:AL75)+1,0)</f>
        <v>75</v>
      </c>
      <c r="AM76" t="s">
        <v>3250</v>
      </c>
      <c r="AN76" t="str">
        <f>IFERROR(VLOOKUP(ROWS(AN$2:AN76),AL$2:AM$202,2,FALSE),"")</f>
        <v>JOB : Jones Bank</v>
      </c>
      <c r="AO76">
        <f>IF(ISNUMBER(SEARCH(Hauls!$G$313,AP$2:AP$202)),MAX(AO$1:AO75)+1,0)</f>
        <v>75</v>
      </c>
      <c r="AP76" t="s">
        <v>3250</v>
      </c>
      <c r="AQ76" t="str">
        <f>IFERROR(VLOOKUP(ROWS(AQ$2:AQ76),AO$2:AP$202,2,FALSE),"")</f>
        <v>JOB : Jones Bank</v>
      </c>
      <c r="AR76">
        <f>IF(ISNUMBER(SEARCH(Hauls!$G$314,AS$2:AS$202)),MAX(AR$1:AR75)+1,0)</f>
        <v>75</v>
      </c>
      <c r="AS76" t="s">
        <v>3250</v>
      </c>
      <c r="AT76" t="str">
        <f>IFERROR(VLOOKUP(ROWS(AT$2:AT76),AR$2:AS$202,2,FALSE),"")</f>
        <v>JOB : Jones Bank</v>
      </c>
      <c r="AU76">
        <f>IF(ISNUMBER(SEARCH(Hauls!$G$315,AV$2:AV$202)),MAX(AU$1:AU75)+1,0)</f>
        <v>75</v>
      </c>
      <c r="AV76" t="s">
        <v>3250</v>
      </c>
      <c r="AW76" t="str">
        <f>IFERROR(VLOOKUP(ROWS(AW$2:AW76),AU$2:AV$202,2,FALSE),"")</f>
        <v>JOB : Jones Bank</v>
      </c>
      <c r="AX76">
        <f>IF(ISNUMBER(SEARCH(Hauls!$G$316,AY$2:AY$202)),MAX(AX$1:AX75)+1,0)</f>
        <v>75</v>
      </c>
      <c r="AY76" t="s">
        <v>3250</v>
      </c>
      <c r="AZ76" t="str">
        <f>IFERROR(VLOOKUP(ROWS(AZ$2:AZ76),AX$2:AY$202,2,FALSE),"")</f>
        <v>JOB : Jones Bank</v>
      </c>
      <c r="BA76">
        <f>IF(ISNUMBER(SEARCH(Hauls!$G$317,BB$2:BB$202)),MAX(BA$1:BA75)+1,0)</f>
        <v>75</v>
      </c>
      <c r="BB76" t="s">
        <v>3250</v>
      </c>
      <c r="BC76" t="str">
        <f>IFERROR(VLOOKUP(ROWS(BC$2:BC76),BA$2:BB$202,2,FALSE),"")</f>
        <v>JOB : Jones Bank</v>
      </c>
      <c r="BD76">
        <f>IF(ISNUMBER(SEARCH(Hauls!$G$318,BE$2:BE$202)),MAX(BD$1:BD75)+1,0)</f>
        <v>75</v>
      </c>
      <c r="BE76" t="s">
        <v>3250</v>
      </c>
      <c r="BF76" t="str">
        <f>IFERROR(VLOOKUP(ROWS(BF$2:BF76),BD$2:BE$202,2,FALSE),"")</f>
        <v>JOB : Jones Bank</v>
      </c>
      <c r="BG76">
        <f>IF(ISNUMBER(SEARCH(Hauls!$G$319,BH$2:BH$202)),MAX(BG$1:BG75)+1,0)</f>
        <v>75</v>
      </c>
      <c r="BH76" t="s">
        <v>3250</v>
      </c>
      <c r="BI76" t="str">
        <f>IFERROR(VLOOKUP(ROWS(BI$2:BI76),BG$2:BH$202,2,FALSE),"")</f>
        <v>JOB : Jones Bank</v>
      </c>
      <c r="BJ76">
        <f>IF(ISNUMBER(SEARCH(Hauls!$G$320,BK$2:BK$202)),MAX(BJ$1:BJ75)+1,0)</f>
        <v>75</v>
      </c>
      <c r="BK76" t="s">
        <v>3250</v>
      </c>
      <c r="BL76" t="str">
        <f>IFERROR(VLOOKUP(ROWS(BL$2:BL76),BJ$2:BK$202,2,FALSE),"")</f>
        <v>JOB : Jones Bank</v>
      </c>
      <c r="BM76">
        <f>IF(ISNUMBER(SEARCH(Hauls!$G$321,BN$2:BN$202)),MAX(BM$1:BM75)+1,0)</f>
        <v>75</v>
      </c>
      <c r="BN76" t="s">
        <v>3250</v>
      </c>
      <c r="BO76" t="str">
        <f>IFERROR(VLOOKUP(ROWS(BO$2:BO76),BM$2:BN$202,2,FALSE),"")</f>
        <v>JOB : Jones Bank</v>
      </c>
      <c r="BP76">
        <f>IF(ISNUMBER(SEARCH(Hauls!$G$322,BQ$2:BQ$202)),MAX(BP$1:BP75)+1,0)</f>
        <v>75</v>
      </c>
      <c r="BQ76" t="s">
        <v>3250</v>
      </c>
      <c r="BR76" t="str">
        <f>IFERROR(VLOOKUP(ROWS(BR$2:BR76),BP$2:BQ$202,2,FALSE),"")</f>
        <v>JOB : Jones Bank</v>
      </c>
      <c r="BS76">
        <f>IF(ISNUMBER(SEARCH(Hauls!$G$323,BT$2:BT$202)),MAX(BS$1:BS75)+1,0)</f>
        <v>75</v>
      </c>
      <c r="BT76" t="s">
        <v>3250</v>
      </c>
      <c r="BU76" t="str">
        <f>IFERROR(VLOOKUP(ROWS(BU$2:BU76),BS$2:BT$202,2,FALSE),"")</f>
        <v>JOB : Jones Bank</v>
      </c>
      <c r="BV76">
        <f>IF(ISNUMBER(SEARCH(Hauls!$G$324,BW$2:BW$202)),MAX(BV$1:BV75)+1,0)</f>
        <v>75</v>
      </c>
      <c r="BW76" t="s">
        <v>3250</v>
      </c>
      <c r="BX76" t="str">
        <f>IFERROR(VLOOKUP(ROWS(BX$2:BX76),BV$2:BW$202,2,FALSE),"")</f>
        <v>JOB : Jones Bank</v>
      </c>
      <c r="BY76">
        <f>IF(ISNUMBER(SEARCH(Hauls!$G$325,BZ$2:BZ$202)),MAX(BY$1:BY75)+1,0)</f>
        <v>75</v>
      </c>
      <c r="BZ76" t="s">
        <v>3250</v>
      </c>
      <c r="CA76" t="str">
        <f>IFERROR(VLOOKUP(ROWS(CA$2:CA76),BY$2:BZ$202,2,FALSE),"")</f>
        <v>JOB : Jones Bank</v>
      </c>
      <c r="CB76">
        <f>IF(ISNUMBER(SEARCH(Hauls!$G$326,CC$2:CC$202)),MAX(CB$1:CB75)+1,0)</f>
        <v>75</v>
      </c>
      <c r="CC76" t="s">
        <v>3250</v>
      </c>
      <c r="CD76" t="str">
        <f>IFERROR(VLOOKUP(ROWS(CD$2:CD76),CB$2:CC$202,2,FALSE),"")</f>
        <v>JOB : Jones Bank</v>
      </c>
      <c r="CE76">
        <f>IF(ISNUMBER(SEARCH(Hauls!$G$327,CF$2:CF$202)),MAX(CE$1:CE75)+1,0)</f>
        <v>75</v>
      </c>
      <c r="CF76" t="s">
        <v>3250</v>
      </c>
      <c r="CG76" t="str">
        <f>IFERROR(VLOOKUP(ROWS(CG$2:CG76),CE$2:CF$202,2,FALSE),"")</f>
        <v>JOB : Jones Bank</v>
      </c>
      <c r="CH76">
        <f>IF(ISNUMBER(SEARCH(Hauls!$G$328,CI$2:CI$202)),MAX(CH$1:CH75)+1,0)</f>
        <v>75</v>
      </c>
      <c r="CI76" t="s">
        <v>3250</v>
      </c>
      <c r="CJ76" t="str">
        <f>IFERROR(VLOOKUP(ROWS(CJ$2:CJ76),CH$2:CI$202,2,FALSE),"")</f>
        <v>JOB : Jones Bank</v>
      </c>
      <c r="CK76">
        <f>IF(ISNUMBER(SEARCH(Hauls!$G$329,CL$2:CL$202)),MAX(CK$1:CK75)+1,0)</f>
        <v>75</v>
      </c>
      <c r="CL76" t="s">
        <v>3250</v>
      </c>
      <c r="CM76" t="str">
        <f>IFERROR(VLOOKUP(ROWS(CM$2:CM76),CK$2:CL$202,2,FALSE),"")</f>
        <v>JOB : Jones Bank</v>
      </c>
      <c r="CN76">
        <f>IF(ISNUMBER(SEARCH(Hauls!$G$330,CO$2:CO$202)),MAX(CN$1:CN75)+1,0)</f>
        <v>75</v>
      </c>
      <c r="CO76" t="s">
        <v>3250</v>
      </c>
      <c r="CP76" t="str">
        <f>IFERROR(VLOOKUP(ROWS(CP$2:CP76),CN$2:CO$202,2,FALSE),"")</f>
        <v>JOB : Jones Bank</v>
      </c>
      <c r="CQ76">
        <f>IF(ISNUMBER(SEARCH(Hauls!$G$331,CR$2:CR$202)),MAX(CQ$1:CQ75)+1,0)</f>
        <v>75</v>
      </c>
      <c r="CR76" t="s">
        <v>3250</v>
      </c>
      <c r="CS76" t="str">
        <f>IFERROR(VLOOKUP(ROWS(CS$2:CS76),CQ$2:CR$202,2,FALSE),"")</f>
        <v>JOB : Jones Bank</v>
      </c>
      <c r="CT76">
        <f>IF(ISNUMBER(SEARCH(Hauls!$G$332,CU$2:CU$202)),MAX(CT$1:CT75)+1,0)</f>
        <v>75</v>
      </c>
      <c r="CU76" t="s">
        <v>3250</v>
      </c>
      <c r="CV76" t="str">
        <f>IFERROR(VLOOKUP(ROWS(CV$2:CV76),CT$2:CU$202,2,FALSE),"")</f>
        <v>JOB : Jones Bank</v>
      </c>
      <c r="CW76">
        <f>IF(ISNUMBER(SEARCH(Hauls!$G$333,CX$2:CX$202)),MAX(CW$1:CW75)+1,0)</f>
        <v>75</v>
      </c>
      <c r="CX76" t="s">
        <v>3250</v>
      </c>
      <c r="CY76" t="str">
        <f>IFERROR(VLOOKUP(ROWS(CY$2:CY76),CW$2:CX$202,2,FALSE),"")</f>
        <v>JOB : Jones Bank</v>
      </c>
      <c r="CZ76">
        <f>IF(ISNUMBER(SEARCH(Hauls!$G$334,DA$2:DA$202)),MAX(CZ$1:CZ75)+1,0)</f>
        <v>75</v>
      </c>
      <c r="DA76" t="s">
        <v>3250</v>
      </c>
      <c r="DB76" t="str">
        <f>IFERROR(VLOOKUP(ROWS(DB$2:DB76),CZ$2:DA$202,2,FALSE),"")</f>
        <v>JOB : Jones Bank</v>
      </c>
      <c r="DC76">
        <f>IF(ISNUMBER(SEARCH(Hauls!$G$335,DD$2:DD$202)),MAX(DC$1:DC75)+1,0)</f>
        <v>75</v>
      </c>
      <c r="DD76" t="s">
        <v>3250</v>
      </c>
      <c r="DE76" t="str">
        <f>IFERROR(VLOOKUP(ROWS(DE$2:DE76),DC$2:DD$202,2,FALSE),"")</f>
        <v>JOB : Jones Bank</v>
      </c>
      <c r="DF76">
        <f>IF(ISNUMBER(SEARCH(Hauls!$G$336,DG$2:DG$202)),MAX(DF$1:DF75)+1,0)</f>
        <v>75</v>
      </c>
      <c r="DG76" t="s">
        <v>3250</v>
      </c>
      <c r="DH76" t="str">
        <f>IFERROR(VLOOKUP(ROWS(DH$2:DH76),DF$2:DG$202,2,FALSE),"")</f>
        <v>JOB : Jones Bank</v>
      </c>
      <c r="DI76">
        <f>IF(ISNUMBER(SEARCH(Hauls!$G$337,DJ$2:DJ$202)),MAX(DI$1:DI75)+1,0)</f>
        <v>75</v>
      </c>
      <c r="DJ76" t="s">
        <v>3250</v>
      </c>
      <c r="DK76" t="str">
        <f>IFERROR(VLOOKUP(ROWS(DK$2:DK76),DI$2:DJ$202,2,FALSE),"")</f>
        <v>JOB : Jones Bank</v>
      </c>
      <c r="DL76">
        <f>IF(ISNUMBER(SEARCH(Hauls!$G$338,DM$2:DM$202)),MAX(DL$1:DL75)+1,0)</f>
        <v>75</v>
      </c>
      <c r="DM76" t="s">
        <v>3250</v>
      </c>
      <c r="DN76" t="str">
        <f>IFERROR(VLOOKUP(ROWS(DN$2:DN76),DL$2:DM$202,2,FALSE),"")</f>
        <v>JOB : Jones Bank</v>
      </c>
      <c r="DO76">
        <f>IF(ISNUMBER(SEARCH(Hauls!$G$339,DP$2:DP$202)),MAX(DO$1:DO75)+1,0)</f>
        <v>75</v>
      </c>
      <c r="DP76" t="s">
        <v>3250</v>
      </c>
      <c r="DQ76" t="str">
        <f>IFERROR(VLOOKUP(ROWS(DQ$2:DQ76),DO$2:DP$202,2,FALSE),"")</f>
        <v>JOB : Jones Bank</v>
      </c>
      <c r="DR76">
        <f>IF(ISNUMBER(SEARCH(Hauls!$G$340,DS$2:DS$202)),MAX(DR$1:DR75)+1,0)</f>
        <v>75</v>
      </c>
      <c r="DS76" t="s">
        <v>3250</v>
      </c>
      <c r="DT76" t="str">
        <f>IFERROR(VLOOKUP(ROWS(DT$2:DT76),DR$2:DS$202,2,FALSE),"")</f>
        <v>JOB : Jones Bank</v>
      </c>
      <c r="DU76">
        <f>IF(ISNUMBER(SEARCH(Hauls!$G$341,DV$2:DV$202)),MAX(DU$1:DU75)+1,0)</f>
        <v>75</v>
      </c>
      <c r="DV76" t="s">
        <v>3250</v>
      </c>
      <c r="DW76" t="str">
        <f>IFERROR(VLOOKUP(ROWS(DW$2:DW76),DU$2:DV$202,2,FALSE),"")</f>
        <v>JOB : Jones Bank</v>
      </c>
      <c r="DX76">
        <f>IF(ISNUMBER(SEARCH(Hauls!$G$342,DY$2:DY$202)),MAX(DX$1:DX75)+1,0)</f>
        <v>75</v>
      </c>
      <c r="DY76" t="s">
        <v>3250</v>
      </c>
      <c r="DZ76" t="str">
        <f>IFERROR(VLOOKUP(ROWS(DZ$2:DZ76),DX$2:DY$202,2,FALSE),"")</f>
        <v>JOB : Jones Bank</v>
      </c>
      <c r="EA76">
        <f>IF(ISNUMBER(SEARCH(Hauls!$G$343,EB$2:EB$202)),MAX(EA$1:EA75)+1,0)</f>
        <v>75</v>
      </c>
      <c r="EB76" t="s">
        <v>3250</v>
      </c>
      <c r="EC76" t="str">
        <f>IFERROR(VLOOKUP(ROWS(EC$2:EC76),EA$2:EB$202,2,FALSE),"")</f>
        <v>JOB : Jones Bank</v>
      </c>
      <c r="ED76">
        <f>IF(ISNUMBER(SEARCH(Hauls!$G$344,EE$2:EE$202)),MAX(ED$1:ED75)+1,0)</f>
        <v>75</v>
      </c>
      <c r="EE76" t="s">
        <v>3250</v>
      </c>
      <c r="EF76" t="str">
        <f>IFERROR(VLOOKUP(ROWS(EF$2:EF76),ED$2:EE$202,2,FALSE),"")</f>
        <v>JOB : Jones Bank</v>
      </c>
      <c r="EG76">
        <f>IF(ISNUMBER(SEARCH(Hauls!$G$345,EH$2:EH$202)),MAX(EG$1:EG75)+1,0)</f>
        <v>75</v>
      </c>
      <c r="EH76" t="s">
        <v>3250</v>
      </c>
      <c r="EI76" t="str">
        <f>IFERROR(VLOOKUP(ROWS(EI$2:EI76),EG$2:EH$202,2,FALSE),"")</f>
        <v>JOB : Jones Bank</v>
      </c>
      <c r="EJ76">
        <f>IF(ISNUMBER(SEARCH(Hauls!$G$346,EK$2:EK$202)),MAX(EJ$1:EJ75)+1,0)</f>
        <v>75</v>
      </c>
      <c r="EK76" t="s">
        <v>3250</v>
      </c>
      <c r="EL76" t="str">
        <f>IFERROR(VLOOKUP(ROWS(EL$2:EL76),EJ$2:EK$202,2,FALSE),"")</f>
        <v>JOB : Jones Bank</v>
      </c>
      <c r="EM76">
        <f>IF(ISNUMBER(SEARCH(Hauls!$G$347,EN$2:EN$202)),MAX(EM$1:EM75)+1,0)</f>
        <v>75</v>
      </c>
      <c r="EN76" t="s">
        <v>3250</v>
      </c>
      <c r="EO76" t="str">
        <f>IFERROR(VLOOKUP(ROWS(EO$2:EO76),EM$2:EN$202,2,FALSE),"")</f>
        <v>JOB : Jones Bank</v>
      </c>
      <c r="EP76">
        <f>IF(ISNUMBER(SEARCH(Hauls!$G$348,EQ$2:EQ$202)),MAX(EP$1:EP75)+1,0)</f>
        <v>75</v>
      </c>
      <c r="EQ76" t="s">
        <v>3250</v>
      </c>
      <c r="ER76" t="str">
        <f>IFERROR(VLOOKUP(ROWS(ER$2:ER76),EP$2:EQ$202,2,FALSE),"")</f>
        <v>JOB : Jones Bank</v>
      </c>
      <c r="ES76">
        <f>IF(ISNUMBER(SEARCH(Hauls!$G$349,ET$2:ET$202)),MAX(ES$1:ES75)+1,0)</f>
        <v>75</v>
      </c>
      <c r="ET76" t="s">
        <v>3250</v>
      </c>
      <c r="EU76" t="str">
        <f>IFERROR(VLOOKUP(ROWS(EU$2:EU76),ES$2:ET$202,2,FALSE),"")</f>
        <v>JOB : Jones Bank</v>
      </c>
      <c r="EV76">
        <f>IF(ISNUMBER(SEARCH(Hauls!$G$350,EW$2:EW$202)),MAX(EV$1:EV75)+1,0)</f>
        <v>75</v>
      </c>
      <c r="EW76" t="s">
        <v>3250</v>
      </c>
      <c r="EX76" t="str">
        <f>IFERROR(VLOOKUP(ROWS(EX$2:EX76),EV$2:EW$202,2,FALSE),"")</f>
        <v>JOB : Jones Bank</v>
      </c>
      <c r="EY76">
        <f>IF(ISNUMBER(SEARCH(Hauls!$G$351,EZ$2:EZ$202)),MAX(EY$1:EY75)+1,0)</f>
        <v>75</v>
      </c>
      <c r="EZ76" t="s">
        <v>3250</v>
      </c>
      <c r="FA76" t="str">
        <f>IFERROR(VLOOKUP(ROWS(FA$2:FA76),EY$2:EZ$202,2,FALSE),"")</f>
        <v>JOB : Jones Bank</v>
      </c>
      <c r="FB76">
        <f>IF(ISNUMBER(SEARCH(Hauls!$G$352,FC$2:FC$202)),MAX(FB$1:FB75)+1,0)</f>
        <v>75</v>
      </c>
      <c r="FC76" t="s">
        <v>3250</v>
      </c>
      <c r="FD76" t="str">
        <f>IFERROR(VLOOKUP(ROWS(FD$2:FD76),FB$2:FC$202,2,FALSE),"")</f>
        <v>JOB : Jones Bank</v>
      </c>
      <c r="FE76">
        <f>IF(ISNUMBER(SEARCH(Hauls!$G$353,FF$2:FF$202)),MAX(FE$1:FE75)+1,0)</f>
        <v>75</v>
      </c>
      <c r="FF76" t="s">
        <v>3250</v>
      </c>
      <c r="FG76" t="str">
        <f>IFERROR(VLOOKUP(ROWS(FG$2:FG76),FE$2:FF$202,2,FALSE),"")</f>
        <v>JOB : Jones Bank</v>
      </c>
      <c r="FH76">
        <f>IF(ISNUMBER(SEARCH(Hauls!$G$354,FI$2:FI$202)),MAX(FH$1:FH75)+1,0)</f>
        <v>75</v>
      </c>
      <c r="FI76" t="s">
        <v>3250</v>
      </c>
      <c r="FJ76" t="str">
        <f>IFERROR(VLOOKUP(ROWS(FJ$2:FJ76),FH$2:FI$202,2,FALSE),"")</f>
        <v>JOB : Jones Bank</v>
      </c>
      <c r="FK76">
        <f>IF(ISNUMBER(SEARCH(Hauls!$G$355,FL$2:FL$202)),MAX(FK$1:FK75)+1,0)</f>
        <v>75</v>
      </c>
      <c r="FL76" t="s">
        <v>3250</v>
      </c>
      <c r="FM76" t="str">
        <f>IFERROR(VLOOKUP(ROWS(FM$2:FM76),FK$2:FL$202,2,FALSE),"")</f>
        <v>JOB : Jones Bank</v>
      </c>
      <c r="FN76">
        <f>IF(ISNUMBER(SEARCH(Hauls!$G$356,FO$2:FO$202)),MAX(FN$1:FN75)+1,0)</f>
        <v>75</v>
      </c>
      <c r="FO76" t="s">
        <v>3250</v>
      </c>
      <c r="FP76" t="str">
        <f>IFERROR(VLOOKUP(ROWS(FP$2:FP76),FN$2:FO$202,2,FALSE),"")</f>
        <v>JOB : Jones Bank</v>
      </c>
      <c r="FQ76">
        <f>IF(ISNUMBER(SEARCH(Hauls!$G$357,FR$2:FR$202)),MAX(FQ$1:FQ75)+1,0)</f>
        <v>75</v>
      </c>
      <c r="FR76" t="s">
        <v>3250</v>
      </c>
      <c r="FS76" t="str">
        <f>IFERROR(VLOOKUP(ROWS(FS$2:FS76),FQ$2:FR$202,2,FALSE),"")</f>
        <v>JOB : Jones Bank</v>
      </c>
      <c r="FT76">
        <f>IF(ISNUMBER(SEARCH(Hauls!$G$358,FU$2:FU$202)),MAX(FT$1:FT75)+1,0)</f>
        <v>75</v>
      </c>
      <c r="FU76" t="s">
        <v>3250</v>
      </c>
      <c r="FV76" t="str">
        <f>IFERROR(VLOOKUP(ROWS(FV$2:FV76),FT$2:FU$202,2,FALSE),"")</f>
        <v>JOB : Jones Bank</v>
      </c>
      <c r="FW76">
        <f>IF(ISNUMBER(SEARCH(Hauls!$G$359,FX$2:FX$202)),MAX(FW$1:FW75)+1,0)</f>
        <v>75</v>
      </c>
      <c r="FX76" t="s">
        <v>3250</v>
      </c>
      <c r="FY76" t="str">
        <f>IFERROR(VLOOKUP(ROWS(FY$2:FY76),FW$2:FX$202,2,FALSE),"")</f>
        <v>JOB : Jones Bank</v>
      </c>
      <c r="FZ76">
        <f>IF(ISNUMBER(SEARCH(Hauls!$G$360,GA$2:GA$202)),MAX(FZ$1:FZ75)+1,0)</f>
        <v>75</v>
      </c>
      <c r="GA76" t="s">
        <v>3250</v>
      </c>
      <c r="GB76" t="str">
        <f>IFERROR(VLOOKUP(ROWS(GB$2:GB76),FZ$2:GA$202,2,FALSE),"")</f>
        <v>JOB : Jones Bank</v>
      </c>
      <c r="GC76">
        <f>IF(ISNUMBER(SEARCH(Hauls!$G$361,GD$2:GD$202)),MAX(GC$1:GC75)+1,0)</f>
        <v>75</v>
      </c>
      <c r="GD76" t="s">
        <v>3250</v>
      </c>
      <c r="GE76" t="str">
        <f>IFERROR(VLOOKUP(ROWS(GE$2:GE76),GC$2:GD$202,2,FALSE),"")</f>
        <v>JOB : Jones Bank</v>
      </c>
      <c r="GF76">
        <f>IF(ISNUMBER(SEARCH(Hauls!$G$362,GG$2:GG$202)),MAX(GF$1:GF75)+1,0)</f>
        <v>75</v>
      </c>
      <c r="GG76" t="s">
        <v>3250</v>
      </c>
      <c r="GH76" t="str">
        <f>IFERROR(VLOOKUP(ROWS(GH$2:GH76),GF$2:GG$202,2,FALSE),"")</f>
        <v>JOB : Jones Bank</v>
      </c>
      <c r="GI76">
        <f>IF(ISNUMBER(SEARCH(Hauls!$G$363,GJ$2:GJ$202)),MAX(GI$1:GI75)+1,0)</f>
        <v>75</v>
      </c>
      <c r="GJ76" t="s">
        <v>3250</v>
      </c>
      <c r="GK76" t="str">
        <f>IFERROR(VLOOKUP(ROWS(GK$2:GK76),GI$2:GJ$202,2,FALSE),"")</f>
        <v>JOB : Jones Bank</v>
      </c>
      <c r="GL76">
        <f>IF(ISNUMBER(SEARCH(Hauls!$G$364,GM$2:GM$202)),MAX(GL$1:GL75)+1,0)</f>
        <v>75</v>
      </c>
      <c r="GM76" t="s">
        <v>3250</v>
      </c>
      <c r="GN76" t="str">
        <f>IFERROR(VLOOKUP(ROWS(GN$2:GN76),GL$2:GM$202,2,FALSE),"")</f>
        <v>JOB : Jones Bank</v>
      </c>
      <c r="GO76">
        <f>IF(ISNUMBER(SEARCH(Hauls!$G$365,GP$2:GP$202)),MAX(GO$1:GO75)+1,0)</f>
        <v>75</v>
      </c>
      <c r="GP76" t="s">
        <v>3250</v>
      </c>
      <c r="GQ76" t="str">
        <f>IFERROR(VLOOKUP(ROWS(GQ$2:GQ76),GO$2:GP$202,2,FALSE),"")</f>
        <v>JOB : Jones Bank</v>
      </c>
      <c r="GR76">
        <f>IF(ISNUMBER(SEARCH(Hauls!$G$366,GS$2:GS$202)),MAX(GR$1:GR75)+1,0)</f>
        <v>75</v>
      </c>
      <c r="GS76" t="s">
        <v>3250</v>
      </c>
      <c r="GT76" t="str">
        <f>IFERROR(VLOOKUP(ROWS(GT$2:GT76),GR$2:GS$202,2,FALSE),"")</f>
        <v>JOB : Jones Bank</v>
      </c>
      <c r="GU76">
        <f>IF(ISNUMBER(SEARCH(Hauls!$G$366,GV$2:GV$202)),MAX(GU$1:GU75)+1,0)</f>
        <v>75</v>
      </c>
      <c r="GV76" t="s">
        <v>3250</v>
      </c>
      <c r="GW76" t="str">
        <f>IFERROR(VLOOKUP(ROWS(GW$2:GW76),GU$2:GV$202,2,FALSE),"")</f>
        <v>JOB : Jones Bank</v>
      </c>
      <c r="GX76">
        <f>IF(ISNUMBER(SEARCH(Hauls!$G$368,GY$2:GY$202)),MAX(GX$1:GX75)+1,0)</f>
        <v>75</v>
      </c>
      <c r="GY76" t="s">
        <v>3250</v>
      </c>
      <c r="GZ76" t="str">
        <f>IFERROR(VLOOKUP(ROWS(GZ$2:GZ76),GX$2:GY$202,2,FALSE),"")</f>
        <v>JOB : Jones Bank</v>
      </c>
      <c r="HA76">
        <f>IF(ISNUMBER(SEARCH(Hauls!$G$369,HB$2:HB$202)),MAX(HA$1:HA75)+1,0)</f>
        <v>75</v>
      </c>
      <c r="HB76" t="s">
        <v>3250</v>
      </c>
      <c r="HC76" t="str">
        <f>IFERROR(VLOOKUP(ROWS(HC$2:HC76),HA$2:HB$202,2,FALSE),"")</f>
        <v>JOB : Jones Bank</v>
      </c>
      <c r="HD76">
        <f>IF(ISNUMBER(SEARCH(Hauls!$G$370,HE$2:HE$202)),MAX(HD$1:HD75)+1,0)</f>
        <v>75</v>
      </c>
      <c r="HE76" t="s">
        <v>3250</v>
      </c>
      <c r="HF76" t="str">
        <f>IFERROR(VLOOKUP(ROWS(HF$2:HF76),HD$2:HE$202,2,FALSE),"")</f>
        <v>JOB : Jones Bank</v>
      </c>
      <c r="HG76">
        <f>IF(ISNUMBER(SEARCH(Hauls!$G$371,HH$2:HH$202)),MAX(HG$1:HG75)+1,0)</f>
        <v>75</v>
      </c>
      <c r="HH76" t="s">
        <v>3250</v>
      </c>
      <c r="HI76" t="str">
        <f>IFERROR(VLOOKUP(ROWS(HI$2:HI76),HG$2:HH$202,2,FALSE),"")</f>
        <v>JOB : Jones Bank</v>
      </c>
      <c r="HJ76">
        <f>IF(ISNUMBER(SEARCH(Hauls!$G$372,HK$2:HK$202)),MAX(HJ$1:HJ75)+1,0)</f>
        <v>75</v>
      </c>
      <c r="HK76" t="s">
        <v>3250</v>
      </c>
      <c r="HL76" t="str">
        <f>IFERROR(VLOOKUP(ROWS(HL$2:HL76),HJ$2:HK$202,2,FALSE),"")</f>
        <v>JOB : Jones Bank</v>
      </c>
      <c r="HM76">
        <f>IF(ISNUMBER(SEARCH(Hauls!$G$373,HN$2:HN$202)),MAX(HM$1:HM75)+1,0)</f>
        <v>75</v>
      </c>
      <c r="HN76" t="s">
        <v>3250</v>
      </c>
      <c r="HO76" t="str">
        <f>IFERROR(VLOOKUP(ROWS(HO$2:HO76),HM$2:HN$202,2,FALSE),"")</f>
        <v>JOB : Jones Bank</v>
      </c>
      <c r="HP76">
        <f>IF(ISNUMBER(SEARCH(Hauls!$G$374,HQ$2:HQ$202)),MAX(HP$1:HP75)+1,0)</f>
        <v>75</v>
      </c>
      <c r="HQ76" t="s">
        <v>3250</v>
      </c>
      <c r="HR76" t="str">
        <f>IFERROR(VLOOKUP(ROWS(HR$2:HR76),HP$2:HQ$202,2,FALSE),"")</f>
        <v>JOB : Jones Bank</v>
      </c>
      <c r="HS76">
        <f>IF(ISNUMBER(SEARCH(Hauls!$G$375,HT$2:HT$202)),MAX(HS$1:HS75)+1,0)</f>
        <v>75</v>
      </c>
      <c r="HT76" t="s">
        <v>3250</v>
      </c>
      <c r="HU76" t="str">
        <f>IFERROR(VLOOKUP(ROWS(HU$2:HU76),HS$2:HT$202,2,FALSE),"")</f>
        <v>JOB : Jones Bank</v>
      </c>
      <c r="HV76">
        <f>IF(ISNUMBER(SEARCH(Hauls!$G$376,HW$2:HW$202)),MAX(HV$1:HV75)+1,0)</f>
        <v>75</v>
      </c>
      <c r="HW76" t="s">
        <v>3250</v>
      </c>
      <c r="HX76" t="str">
        <f>IFERROR(VLOOKUP(ROWS(HX$2:HX76),HV$2:HW$202,2,FALSE),"")</f>
        <v>JOB : Jones Bank</v>
      </c>
      <c r="HY76">
        <f>IF(ISNUMBER(SEARCH(Hauls!$G$377,HZ$2:HZ$202)),MAX(HY$1:HY75)+1,0)</f>
        <v>75</v>
      </c>
      <c r="HZ76" t="s">
        <v>3250</v>
      </c>
      <c r="IA76" t="str">
        <f>IFERROR(VLOOKUP(ROWS(IA$2:IA76),HY$2:HZ$202,2,FALSE),"")</f>
        <v>JOB : Jones Bank</v>
      </c>
      <c r="IB76">
        <f>IF(ISNUMBER(SEARCH(Hauls!$G$378,IC$2:IC$202)),MAX(IB$1:IB75)+1,0)</f>
        <v>75</v>
      </c>
      <c r="IC76" t="s">
        <v>3250</v>
      </c>
      <c r="ID76" t="str">
        <f>IFERROR(VLOOKUP(ROWS(ID$2:ID76),IB$2:IC$202,2,FALSE),"")</f>
        <v>JOB : Jones Bank</v>
      </c>
      <c r="IE76">
        <f>IF(ISNUMBER(SEARCH(Hauls!$G$379,IF$2:IF$202)),MAX(IE$1:IE75)+1,0)</f>
        <v>75</v>
      </c>
      <c r="IF76" t="s">
        <v>3250</v>
      </c>
      <c r="IG76" t="str">
        <f>IFERROR(VLOOKUP(ROWS(IG$2:IG76),IE$2:IF$202,2,FALSE),"")</f>
        <v>JOB : Jones Bank</v>
      </c>
      <c r="IH76">
        <f>IF(ISNUMBER(SEARCH(Hauls!$G$380,II$2:II$202)),MAX(IH$1:IH75)+1,0)</f>
        <v>75</v>
      </c>
      <c r="II76" t="s">
        <v>3250</v>
      </c>
      <c r="IJ76" t="str">
        <f>IFERROR(VLOOKUP(ROWS(IJ$2:IJ76),IH$2:II$202,2,FALSE),"")</f>
        <v>JOB : Jones Bank</v>
      </c>
      <c r="IK76">
        <f>IF(ISNUMBER(SEARCH(Hauls!$G$381,IL$2:IL$202)),MAX(IK$1:IK75)+1,0)</f>
        <v>75</v>
      </c>
      <c r="IL76" t="s">
        <v>3250</v>
      </c>
      <c r="IM76" t="str">
        <f>IFERROR(VLOOKUP(ROWS(IM$2:IM76),IK$2:IL$202,2,FALSE),"")</f>
        <v>JOB : Jones Bank</v>
      </c>
      <c r="IN76">
        <f>IF(ISNUMBER(SEARCH(Hauls!$G$382,IO$2:IO$202)),MAX(IN$1:IN75)+1,0)</f>
        <v>75</v>
      </c>
      <c r="IO76" t="s">
        <v>3250</v>
      </c>
      <c r="IP76" t="str">
        <f>IFERROR(VLOOKUP(ROWS(IP$2:IP76),IN$2:IO$202,2,FALSE),"")</f>
        <v>JOB : Jones Bank</v>
      </c>
      <c r="IQ76">
        <f>IF(ISNUMBER(SEARCH(Hauls!$G$383,IR$2:IR$202)),MAX(IQ$1:IQ75)+1,0)</f>
        <v>75</v>
      </c>
      <c r="IR76" t="s">
        <v>3250</v>
      </c>
      <c r="IS76" t="str">
        <f>IFERROR(VLOOKUP(ROWS(IS$2:IS76),IQ$2:IR$202,2,FALSE),"")</f>
        <v>JOB : Jones Bank</v>
      </c>
      <c r="IT76">
        <f>IF(ISNUMBER(SEARCH(Hauls!$G$384,IU$2:IU$202)),MAX(IT$1:IT75)+1,0)</f>
        <v>75</v>
      </c>
      <c r="IU76" t="s">
        <v>3250</v>
      </c>
      <c r="IV76" t="str">
        <f>IFERROR(VLOOKUP(ROWS(IV$2:IV76),IT$2:IU$202,2,FALSE),"")</f>
        <v>JOB : Jones Bank</v>
      </c>
      <c r="IW76">
        <f>IF(ISNUMBER(SEARCH(Hauls!$G$385,IX$2:IX$202)),MAX(IW$1:IW75)+1,0)</f>
        <v>75</v>
      </c>
      <c r="IX76" t="s">
        <v>3250</v>
      </c>
      <c r="IY76" t="str">
        <f>IFERROR(VLOOKUP(ROWS(IY$2:IY76),IW$2:IX$202,2,FALSE),"")</f>
        <v>JOB : Jones Bank</v>
      </c>
      <c r="IZ76">
        <f>IF(ISNUMBER(SEARCH(Hauls!$G$386,JA$2:JA$202)),MAX(IZ$1:IZ75)+1,0)</f>
        <v>75</v>
      </c>
      <c r="JA76" t="s">
        <v>3250</v>
      </c>
      <c r="JB76" t="str">
        <f>IFERROR(VLOOKUP(ROWS(JB$2:JB76),IZ$2:JA$202,2,FALSE),"")</f>
        <v>JOB : Jones Bank</v>
      </c>
      <c r="JC76">
        <f>IF(ISNUMBER(SEARCH(Hauls!$G$387,JD$2:JD$202)),MAX(JC$1:JC75)+1,0)</f>
        <v>75</v>
      </c>
      <c r="JD76" t="s">
        <v>3250</v>
      </c>
      <c r="JE76" t="str">
        <f>IFERROR(VLOOKUP(ROWS(JE$2:JE76),JC$2:JD$202,2,FALSE),"")</f>
        <v>JOB : Jones Bank</v>
      </c>
      <c r="JF76">
        <f>IF(ISNUMBER(SEARCH(Hauls!$G$388,JG$2:JG$202)),MAX(JF$1:JF75)+1,0)</f>
        <v>75</v>
      </c>
      <c r="JG76" t="s">
        <v>3250</v>
      </c>
      <c r="JH76" t="str">
        <f>IFERROR(VLOOKUP(ROWS(JH$2:JH76),JF$2:JG$202,2,FALSE),"")</f>
        <v>JOB : Jones Bank</v>
      </c>
      <c r="JI76">
        <f>IF(ISNUMBER(SEARCH(Hauls!$G$389,JJ$2:JJ$202)),MAX(JI$1:JI75)+1,0)</f>
        <v>75</v>
      </c>
      <c r="JJ76" t="s">
        <v>3250</v>
      </c>
      <c r="JK76" t="str">
        <f>IFERROR(VLOOKUP(ROWS(JK$2:JK76),JI$2:JJ$202,2,FALSE),"")</f>
        <v>JOB : Jones Bank</v>
      </c>
      <c r="JL76">
        <f>IF(ISNUMBER(SEARCH(Hauls!$G$390,JM$2:JM$202)),MAX(JL$1:JL75)+1,0)</f>
        <v>75</v>
      </c>
      <c r="JM76" t="s">
        <v>3250</v>
      </c>
      <c r="JN76" t="str">
        <f>IFERROR(VLOOKUP(ROWS(JN$2:JN76),JL$2:JM$202,2,FALSE),"")</f>
        <v>JOB : Jones Bank</v>
      </c>
      <c r="JO76">
        <f>IF(ISNUMBER(SEARCH(Hauls!$G$391,JP$2:JP$202)),MAX(JO$1:JO75)+1,0)</f>
        <v>75</v>
      </c>
      <c r="JP76" t="s">
        <v>3250</v>
      </c>
      <c r="JQ76" t="str">
        <f>IFERROR(VLOOKUP(ROWS(JQ$2:JQ76),JO$2:JP$202,2,FALSE),"")</f>
        <v>JOB : Jones Bank</v>
      </c>
      <c r="JR76">
        <f>IF(ISNUMBER(SEARCH(Hauls!$G$392,JS$2:JS$202)),MAX(JR$1:JR75)+1,0)</f>
        <v>75</v>
      </c>
      <c r="JS76" t="s">
        <v>3250</v>
      </c>
      <c r="JT76" t="str">
        <f>IFERROR(VLOOKUP(ROWS(JT$2:JT76),JR$2:JS$202,2,FALSE),"")</f>
        <v>JOB : Jones Bank</v>
      </c>
      <c r="JU76">
        <f>IF(ISNUMBER(SEARCH(Hauls!$G$393,JV$2:JV$202)),MAX(JU$1:JU75)+1,0)</f>
        <v>75</v>
      </c>
      <c r="JV76" t="s">
        <v>3250</v>
      </c>
      <c r="JW76" t="str">
        <f>IFERROR(VLOOKUP(ROWS(JW$2:JW76),JU$2:JV$202,2,FALSE),"")</f>
        <v>JOB : Jones Bank</v>
      </c>
      <c r="JX76">
        <f>IF(ISNUMBER(SEARCH(Hauls!$G$394,JY$2:JY$202)),MAX(JX$1:JX75)+1,0)</f>
        <v>75</v>
      </c>
      <c r="JY76" t="s">
        <v>3250</v>
      </c>
      <c r="JZ76" t="str">
        <f>IFERROR(VLOOKUP(ROWS(JZ$2:JZ76),JX$2:JY$202,2,FALSE),"")</f>
        <v>JOB : Jones Bank</v>
      </c>
      <c r="KA76">
        <f>IF(ISNUMBER(SEARCH(Hauls!$G$395,KB$2:KB$202)),MAX(KA$1:KA75)+1,0)</f>
        <v>75</v>
      </c>
      <c r="KB76" t="s">
        <v>3250</v>
      </c>
      <c r="KC76" t="str">
        <f>IFERROR(VLOOKUP(ROWS(KC$2:KC76),KA$2:KB$202,2,FALSE),"")</f>
        <v>JOB : Jones Bank</v>
      </c>
      <c r="KD76">
        <f>IF(ISNUMBER(SEARCH(Hauls!$G$396,KE$2:KE$202)),MAX(KD$1:KD75)+1,0)</f>
        <v>75</v>
      </c>
      <c r="KE76" t="s">
        <v>3250</v>
      </c>
      <c r="KF76" t="str">
        <f>IFERROR(VLOOKUP(ROWS(KF$2:KF76),KD$2:KE$202,2,FALSE),"")</f>
        <v>JOB : Jones Bank</v>
      </c>
      <c r="KG76">
        <f>IF(ISNUMBER(SEARCH(Hauls!$G$397,KH$2:KH$202)),MAX(KG$1:KG75)+1,0)</f>
        <v>75</v>
      </c>
      <c r="KH76" t="s">
        <v>3250</v>
      </c>
      <c r="KI76" t="str">
        <f>IFERROR(VLOOKUP(ROWS(KI$2:KI76),KG$2:KH$202,2,FALSE),"")</f>
        <v>JOB : Jones Bank</v>
      </c>
      <c r="KJ76">
        <f>IF(ISNUMBER(SEARCH(Hauls!$G$398,KK$2:KK$202)),MAX(KJ$1:KJ75)+1,0)</f>
        <v>75</v>
      </c>
      <c r="KK76" t="s">
        <v>3250</v>
      </c>
      <c r="KL76" t="str">
        <f>IFERROR(VLOOKUP(ROWS(KL$2:KL76),KJ$2:KK$202,2,FALSE),"")</f>
        <v>JOB : Jones Bank</v>
      </c>
      <c r="KM76">
        <f>IF(ISNUMBER(SEARCH(Hauls!$G$399,KN$2:KN$202)),MAX(KM$1:KM75)+1,0)</f>
        <v>75</v>
      </c>
      <c r="KN76" t="s">
        <v>3250</v>
      </c>
      <c r="KO76" t="str">
        <f>IFERROR(VLOOKUP(ROWS(KO$2:KO76),KM$2:KN$202,2,FALSE),"")</f>
        <v>JOB : Jones Bank</v>
      </c>
      <c r="KP76">
        <f>IF(ISNUMBER(SEARCH(Hauls!$G$400,KQ$2:KQ$202)),MAX(KP$1:KP75)+1,0)</f>
        <v>75</v>
      </c>
      <c r="KQ76" t="s">
        <v>3250</v>
      </c>
      <c r="KR76" t="str">
        <f>IFERROR(VLOOKUP(ROWS(KR$2:KR76),KP$2:KQ$202,2,FALSE),"")</f>
        <v>JOB : Jones Bank</v>
      </c>
    </row>
    <row r="77" spans="1:304" x14ac:dyDescent="0.25">
      <c r="A77" t="s">
        <v>2637</v>
      </c>
      <c r="B77" t="s">
        <v>2638</v>
      </c>
      <c r="C77" t="s">
        <v>653</v>
      </c>
      <c r="D77" t="str">
        <f t="shared" si="1"/>
        <v>JSE : J-Sector/Galley</v>
      </c>
      <c r="E77">
        <f>IF(ISNUMBER(SEARCH(Hauls!$G$301,$F$2:$F$202)),MAX($E$1:E76)+1,0)</f>
        <v>76</v>
      </c>
      <c r="F77" t="s">
        <v>3251</v>
      </c>
      <c r="G77" t="str">
        <f>IFERROR(VLOOKUP(ROWS($G$2:G77),$E$2:$F$202,2,FALSE),"")</f>
        <v>JSE : J-Sector/Galley</v>
      </c>
      <c r="H77">
        <f>IF(ISNUMBER(SEARCH(Hauls!$G$302,I$2:I$202)),MAX(H$1:H76)+1,0)</f>
        <v>76</v>
      </c>
      <c r="I77" t="s">
        <v>3251</v>
      </c>
      <c r="J77" t="str">
        <f>IFERROR(VLOOKUP(ROWS(J$2:J77),H$2:I$202,2,FALSE),"")</f>
        <v>JSE : J-Sector/Galley</v>
      </c>
      <c r="K77">
        <f>IF(ISNUMBER(SEARCH(Hauls!$G$303,L$2:L$202)),MAX(K$1:K76)+1,0)</f>
        <v>76</v>
      </c>
      <c r="L77" t="s">
        <v>3251</v>
      </c>
      <c r="M77" t="str">
        <f>IFERROR(VLOOKUP(ROWS(M$2:M77),K$2:L$202,2,FALSE),"")</f>
        <v>JSE : J-Sector/Galley</v>
      </c>
      <c r="N77">
        <f>IF(ISNUMBER(SEARCH(Hauls!$G$304,O$2:O$202)),MAX(N$1:N76)+1,0)</f>
        <v>76</v>
      </c>
      <c r="O77" t="s">
        <v>3251</v>
      </c>
      <c r="P77" t="str">
        <f>IFERROR(VLOOKUP(ROWS(P$2:P77),N$2:O$202,2,FALSE),"")</f>
        <v>JSE : J-Sector/Galley</v>
      </c>
      <c r="Q77">
        <f>IF(ISNUMBER(SEARCH(Hauls!$G$305,R$2:R$202)),MAX(Q$1:Q76)+1,0)</f>
        <v>76</v>
      </c>
      <c r="R77" t="s">
        <v>3251</v>
      </c>
      <c r="S77" t="str">
        <f>IFERROR(VLOOKUP(ROWS(S$2:S77),Q$2:R$202,2,FALSE),"")</f>
        <v>JSE : J-Sector/Galley</v>
      </c>
      <c r="T77">
        <f>IF(ISNUMBER(SEARCH(Hauls!$G$306,U$2:U$202)),MAX(T$1:T76)+1,0)</f>
        <v>76</v>
      </c>
      <c r="U77" t="s">
        <v>3251</v>
      </c>
      <c r="V77" t="str">
        <f>IFERROR(VLOOKUP(ROWS(V$2:V77),T$2:U$202,2,FALSE),"")</f>
        <v>JSE : J-Sector/Galley</v>
      </c>
      <c r="W77">
        <f>IF(ISNUMBER(SEARCH(Hauls!$G$307,X$2:X$202)),MAX(W$1:W76)+1,0)</f>
        <v>76</v>
      </c>
      <c r="X77" t="s">
        <v>3251</v>
      </c>
      <c r="Y77" t="str">
        <f>IFERROR(VLOOKUP(ROWS(Y$2:Y77),W$2:X$202,2,FALSE),"")</f>
        <v>JSE : J-Sector/Galley</v>
      </c>
      <c r="Z77">
        <f>IF(ISNUMBER(SEARCH(Hauls!$G$308,AA$2:AA$202)),MAX(Z$1:Z76)+1,0)</f>
        <v>76</v>
      </c>
      <c r="AA77" t="s">
        <v>3251</v>
      </c>
      <c r="AB77" t="str">
        <f>IFERROR(VLOOKUP(ROWS(AB$2:AB77),Z$2:AA$202,2,FALSE),"")</f>
        <v>JSE : J-Sector/Galley</v>
      </c>
      <c r="AC77">
        <f>IF(ISNUMBER(SEARCH(Hauls!$G$309,AD$2:AD$202)),MAX(AC$1:AC76)+1,0)</f>
        <v>76</v>
      </c>
      <c r="AD77" t="s">
        <v>3251</v>
      </c>
      <c r="AE77" t="str">
        <f>IFERROR(VLOOKUP(ROWS(AE$2:AE77),AC$2:AD$202,2,FALSE),"")</f>
        <v>JSE : J-Sector/Galley</v>
      </c>
      <c r="AF77">
        <f>IF(ISNUMBER(SEARCH(Hauls!$G$310,AG$2:AG$202)),MAX(AF$1:AF76)+1,0)</f>
        <v>76</v>
      </c>
      <c r="AG77" t="s">
        <v>3251</v>
      </c>
      <c r="AH77" t="str">
        <f>IFERROR(VLOOKUP(ROWS(AH$2:AH77),AF$2:AG$202,2,FALSE),"")</f>
        <v>JSE : J-Sector/Galley</v>
      </c>
      <c r="AI77">
        <f>IF(ISNUMBER(SEARCH(Hauls!$G$311,AJ$2:AJ$202)),MAX(AI$1:AI76)+1,0)</f>
        <v>76</v>
      </c>
      <c r="AJ77" t="s">
        <v>3251</v>
      </c>
      <c r="AK77" t="str">
        <f>IFERROR(VLOOKUP(ROWS(AK$2:AK77),AI$2:AJ$202,2,FALSE),"")</f>
        <v>JSE : J-Sector/Galley</v>
      </c>
      <c r="AL77">
        <f>IF(ISNUMBER(SEARCH(Hauls!$G$312,AM$2:AM$202)),MAX(AL$1:AL76)+1,0)</f>
        <v>76</v>
      </c>
      <c r="AM77" t="s">
        <v>3251</v>
      </c>
      <c r="AN77" t="str">
        <f>IFERROR(VLOOKUP(ROWS(AN$2:AN77),AL$2:AM$202,2,FALSE),"")</f>
        <v>JSE : J-Sector/Galley</v>
      </c>
      <c r="AO77">
        <f>IF(ISNUMBER(SEARCH(Hauls!$G$313,AP$2:AP$202)),MAX(AO$1:AO76)+1,0)</f>
        <v>76</v>
      </c>
      <c r="AP77" t="s">
        <v>3251</v>
      </c>
      <c r="AQ77" t="str">
        <f>IFERROR(VLOOKUP(ROWS(AQ$2:AQ77),AO$2:AP$202,2,FALSE),"")</f>
        <v>JSE : J-Sector/Galley</v>
      </c>
      <c r="AR77">
        <f>IF(ISNUMBER(SEARCH(Hauls!$G$314,AS$2:AS$202)),MAX(AR$1:AR76)+1,0)</f>
        <v>76</v>
      </c>
      <c r="AS77" t="s">
        <v>3251</v>
      </c>
      <c r="AT77" t="str">
        <f>IFERROR(VLOOKUP(ROWS(AT$2:AT77),AR$2:AS$202,2,FALSE),"")</f>
        <v>JSE : J-Sector/Galley</v>
      </c>
      <c r="AU77">
        <f>IF(ISNUMBER(SEARCH(Hauls!$G$315,AV$2:AV$202)),MAX(AU$1:AU76)+1,0)</f>
        <v>76</v>
      </c>
      <c r="AV77" t="s">
        <v>3251</v>
      </c>
      <c r="AW77" t="str">
        <f>IFERROR(VLOOKUP(ROWS(AW$2:AW77),AU$2:AV$202,2,FALSE),"")</f>
        <v>JSE : J-Sector/Galley</v>
      </c>
      <c r="AX77">
        <f>IF(ISNUMBER(SEARCH(Hauls!$G$316,AY$2:AY$202)),MAX(AX$1:AX76)+1,0)</f>
        <v>76</v>
      </c>
      <c r="AY77" t="s">
        <v>3251</v>
      </c>
      <c r="AZ77" t="str">
        <f>IFERROR(VLOOKUP(ROWS(AZ$2:AZ77),AX$2:AY$202,2,FALSE),"")</f>
        <v>JSE : J-Sector/Galley</v>
      </c>
      <c r="BA77">
        <f>IF(ISNUMBER(SEARCH(Hauls!$G$317,BB$2:BB$202)),MAX(BA$1:BA76)+1,0)</f>
        <v>76</v>
      </c>
      <c r="BB77" t="s">
        <v>3251</v>
      </c>
      <c r="BC77" t="str">
        <f>IFERROR(VLOOKUP(ROWS(BC$2:BC77),BA$2:BB$202,2,FALSE),"")</f>
        <v>JSE : J-Sector/Galley</v>
      </c>
      <c r="BD77">
        <f>IF(ISNUMBER(SEARCH(Hauls!$G$318,BE$2:BE$202)),MAX(BD$1:BD76)+1,0)</f>
        <v>76</v>
      </c>
      <c r="BE77" t="s">
        <v>3251</v>
      </c>
      <c r="BF77" t="str">
        <f>IFERROR(VLOOKUP(ROWS(BF$2:BF77),BD$2:BE$202,2,FALSE),"")</f>
        <v>JSE : J-Sector/Galley</v>
      </c>
      <c r="BG77">
        <f>IF(ISNUMBER(SEARCH(Hauls!$G$319,BH$2:BH$202)),MAX(BG$1:BG76)+1,0)</f>
        <v>76</v>
      </c>
      <c r="BH77" t="s">
        <v>3251</v>
      </c>
      <c r="BI77" t="str">
        <f>IFERROR(VLOOKUP(ROWS(BI$2:BI77),BG$2:BH$202,2,FALSE),"")</f>
        <v>JSE : J-Sector/Galley</v>
      </c>
      <c r="BJ77">
        <f>IF(ISNUMBER(SEARCH(Hauls!$G$320,BK$2:BK$202)),MAX(BJ$1:BJ76)+1,0)</f>
        <v>76</v>
      </c>
      <c r="BK77" t="s">
        <v>3251</v>
      </c>
      <c r="BL77" t="str">
        <f>IFERROR(VLOOKUP(ROWS(BL$2:BL77),BJ$2:BK$202,2,FALSE),"")</f>
        <v>JSE : J-Sector/Galley</v>
      </c>
      <c r="BM77">
        <f>IF(ISNUMBER(SEARCH(Hauls!$G$321,BN$2:BN$202)),MAX(BM$1:BM76)+1,0)</f>
        <v>76</v>
      </c>
      <c r="BN77" t="s">
        <v>3251</v>
      </c>
      <c r="BO77" t="str">
        <f>IFERROR(VLOOKUP(ROWS(BO$2:BO77),BM$2:BN$202,2,FALSE),"")</f>
        <v>JSE : J-Sector/Galley</v>
      </c>
      <c r="BP77">
        <f>IF(ISNUMBER(SEARCH(Hauls!$G$322,BQ$2:BQ$202)),MAX(BP$1:BP76)+1,0)</f>
        <v>76</v>
      </c>
      <c r="BQ77" t="s">
        <v>3251</v>
      </c>
      <c r="BR77" t="str">
        <f>IFERROR(VLOOKUP(ROWS(BR$2:BR77),BP$2:BQ$202,2,FALSE),"")</f>
        <v>JSE : J-Sector/Galley</v>
      </c>
      <c r="BS77">
        <f>IF(ISNUMBER(SEARCH(Hauls!$G$323,BT$2:BT$202)),MAX(BS$1:BS76)+1,0)</f>
        <v>76</v>
      </c>
      <c r="BT77" t="s">
        <v>3251</v>
      </c>
      <c r="BU77" t="str">
        <f>IFERROR(VLOOKUP(ROWS(BU$2:BU77),BS$2:BT$202,2,FALSE),"")</f>
        <v>JSE : J-Sector/Galley</v>
      </c>
      <c r="BV77">
        <f>IF(ISNUMBER(SEARCH(Hauls!$G$324,BW$2:BW$202)),MAX(BV$1:BV76)+1,0)</f>
        <v>76</v>
      </c>
      <c r="BW77" t="s">
        <v>3251</v>
      </c>
      <c r="BX77" t="str">
        <f>IFERROR(VLOOKUP(ROWS(BX$2:BX77),BV$2:BW$202,2,FALSE),"")</f>
        <v>JSE : J-Sector/Galley</v>
      </c>
      <c r="BY77">
        <f>IF(ISNUMBER(SEARCH(Hauls!$G$325,BZ$2:BZ$202)),MAX(BY$1:BY76)+1,0)</f>
        <v>76</v>
      </c>
      <c r="BZ77" t="s">
        <v>3251</v>
      </c>
      <c r="CA77" t="str">
        <f>IFERROR(VLOOKUP(ROWS(CA$2:CA77),BY$2:BZ$202,2,FALSE),"")</f>
        <v>JSE : J-Sector/Galley</v>
      </c>
      <c r="CB77">
        <f>IF(ISNUMBER(SEARCH(Hauls!$G$326,CC$2:CC$202)),MAX(CB$1:CB76)+1,0)</f>
        <v>76</v>
      </c>
      <c r="CC77" t="s">
        <v>3251</v>
      </c>
      <c r="CD77" t="str">
        <f>IFERROR(VLOOKUP(ROWS(CD$2:CD77),CB$2:CC$202,2,FALSE),"")</f>
        <v>JSE : J-Sector/Galley</v>
      </c>
      <c r="CE77">
        <f>IF(ISNUMBER(SEARCH(Hauls!$G$327,CF$2:CF$202)),MAX(CE$1:CE76)+1,0)</f>
        <v>76</v>
      </c>
      <c r="CF77" t="s">
        <v>3251</v>
      </c>
      <c r="CG77" t="str">
        <f>IFERROR(VLOOKUP(ROWS(CG$2:CG77),CE$2:CF$202,2,FALSE),"")</f>
        <v>JSE : J-Sector/Galley</v>
      </c>
      <c r="CH77">
        <f>IF(ISNUMBER(SEARCH(Hauls!$G$328,CI$2:CI$202)),MAX(CH$1:CH76)+1,0)</f>
        <v>76</v>
      </c>
      <c r="CI77" t="s">
        <v>3251</v>
      </c>
      <c r="CJ77" t="str">
        <f>IFERROR(VLOOKUP(ROWS(CJ$2:CJ77),CH$2:CI$202,2,FALSE),"")</f>
        <v>JSE : J-Sector/Galley</v>
      </c>
      <c r="CK77">
        <f>IF(ISNUMBER(SEARCH(Hauls!$G$329,CL$2:CL$202)),MAX(CK$1:CK76)+1,0)</f>
        <v>76</v>
      </c>
      <c r="CL77" t="s">
        <v>3251</v>
      </c>
      <c r="CM77" t="str">
        <f>IFERROR(VLOOKUP(ROWS(CM$2:CM77),CK$2:CL$202,2,FALSE),"")</f>
        <v>JSE : J-Sector/Galley</v>
      </c>
      <c r="CN77">
        <f>IF(ISNUMBER(SEARCH(Hauls!$G$330,CO$2:CO$202)),MAX(CN$1:CN76)+1,0)</f>
        <v>76</v>
      </c>
      <c r="CO77" t="s">
        <v>3251</v>
      </c>
      <c r="CP77" t="str">
        <f>IFERROR(VLOOKUP(ROWS(CP$2:CP77),CN$2:CO$202,2,FALSE),"")</f>
        <v>JSE : J-Sector/Galley</v>
      </c>
      <c r="CQ77">
        <f>IF(ISNUMBER(SEARCH(Hauls!$G$331,CR$2:CR$202)),MAX(CQ$1:CQ76)+1,0)</f>
        <v>76</v>
      </c>
      <c r="CR77" t="s">
        <v>3251</v>
      </c>
      <c r="CS77" t="str">
        <f>IFERROR(VLOOKUP(ROWS(CS$2:CS77),CQ$2:CR$202,2,FALSE),"")</f>
        <v>JSE : J-Sector/Galley</v>
      </c>
      <c r="CT77">
        <f>IF(ISNUMBER(SEARCH(Hauls!$G$332,CU$2:CU$202)),MAX(CT$1:CT76)+1,0)</f>
        <v>76</v>
      </c>
      <c r="CU77" t="s">
        <v>3251</v>
      </c>
      <c r="CV77" t="str">
        <f>IFERROR(VLOOKUP(ROWS(CV$2:CV77),CT$2:CU$202,2,FALSE),"")</f>
        <v>JSE : J-Sector/Galley</v>
      </c>
      <c r="CW77">
        <f>IF(ISNUMBER(SEARCH(Hauls!$G$333,CX$2:CX$202)),MAX(CW$1:CW76)+1,0)</f>
        <v>76</v>
      </c>
      <c r="CX77" t="s">
        <v>3251</v>
      </c>
      <c r="CY77" t="str">
        <f>IFERROR(VLOOKUP(ROWS(CY$2:CY77),CW$2:CX$202,2,FALSE),"")</f>
        <v>JSE : J-Sector/Galley</v>
      </c>
      <c r="CZ77">
        <f>IF(ISNUMBER(SEARCH(Hauls!$G$334,DA$2:DA$202)),MAX(CZ$1:CZ76)+1,0)</f>
        <v>76</v>
      </c>
      <c r="DA77" t="s">
        <v>3251</v>
      </c>
      <c r="DB77" t="str">
        <f>IFERROR(VLOOKUP(ROWS(DB$2:DB77),CZ$2:DA$202,2,FALSE),"")</f>
        <v>JSE : J-Sector/Galley</v>
      </c>
      <c r="DC77">
        <f>IF(ISNUMBER(SEARCH(Hauls!$G$335,DD$2:DD$202)),MAX(DC$1:DC76)+1,0)</f>
        <v>76</v>
      </c>
      <c r="DD77" t="s">
        <v>3251</v>
      </c>
      <c r="DE77" t="str">
        <f>IFERROR(VLOOKUP(ROWS(DE$2:DE77),DC$2:DD$202,2,FALSE),"")</f>
        <v>JSE : J-Sector/Galley</v>
      </c>
      <c r="DF77">
        <f>IF(ISNUMBER(SEARCH(Hauls!$G$336,DG$2:DG$202)),MAX(DF$1:DF76)+1,0)</f>
        <v>76</v>
      </c>
      <c r="DG77" t="s">
        <v>3251</v>
      </c>
      <c r="DH77" t="str">
        <f>IFERROR(VLOOKUP(ROWS(DH$2:DH77),DF$2:DG$202,2,FALSE),"")</f>
        <v>JSE : J-Sector/Galley</v>
      </c>
      <c r="DI77">
        <f>IF(ISNUMBER(SEARCH(Hauls!$G$337,DJ$2:DJ$202)),MAX(DI$1:DI76)+1,0)</f>
        <v>76</v>
      </c>
      <c r="DJ77" t="s">
        <v>3251</v>
      </c>
      <c r="DK77" t="str">
        <f>IFERROR(VLOOKUP(ROWS(DK$2:DK77),DI$2:DJ$202,2,FALSE),"")</f>
        <v>JSE : J-Sector/Galley</v>
      </c>
      <c r="DL77">
        <f>IF(ISNUMBER(SEARCH(Hauls!$G$338,DM$2:DM$202)),MAX(DL$1:DL76)+1,0)</f>
        <v>76</v>
      </c>
      <c r="DM77" t="s">
        <v>3251</v>
      </c>
      <c r="DN77" t="str">
        <f>IFERROR(VLOOKUP(ROWS(DN$2:DN77),DL$2:DM$202,2,FALSE),"")</f>
        <v>JSE : J-Sector/Galley</v>
      </c>
      <c r="DO77">
        <f>IF(ISNUMBER(SEARCH(Hauls!$G$339,DP$2:DP$202)),MAX(DO$1:DO76)+1,0)</f>
        <v>76</v>
      </c>
      <c r="DP77" t="s">
        <v>3251</v>
      </c>
      <c r="DQ77" t="str">
        <f>IFERROR(VLOOKUP(ROWS(DQ$2:DQ77),DO$2:DP$202,2,FALSE),"")</f>
        <v>JSE : J-Sector/Galley</v>
      </c>
      <c r="DR77">
        <f>IF(ISNUMBER(SEARCH(Hauls!$G$340,DS$2:DS$202)),MAX(DR$1:DR76)+1,0)</f>
        <v>76</v>
      </c>
      <c r="DS77" t="s">
        <v>3251</v>
      </c>
      <c r="DT77" t="str">
        <f>IFERROR(VLOOKUP(ROWS(DT$2:DT77),DR$2:DS$202,2,FALSE),"")</f>
        <v>JSE : J-Sector/Galley</v>
      </c>
      <c r="DU77">
        <f>IF(ISNUMBER(SEARCH(Hauls!$G$341,DV$2:DV$202)),MAX(DU$1:DU76)+1,0)</f>
        <v>76</v>
      </c>
      <c r="DV77" t="s">
        <v>3251</v>
      </c>
      <c r="DW77" t="str">
        <f>IFERROR(VLOOKUP(ROWS(DW$2:DW77),DU$2:DV$202,2,FALSE),"")</f>
        <v>JSE : J-Sector/Galley</v>
      </c>
      <c r="DX77">
        <f>IF(ISNUMBER(SEARCH(Hauls!$G$342,DY$2:DY$202)),MAX(DX$1:DX76)+1,0)</f>
        <v>76</v>
      </c>
      <c r="DY77" t="s">
        <v>3251</v>
      </c>
      <c r="DZ77" t="str">
        <f>IFERROR(VLOOKUP(ROWS(DZ$2:DZ77),DX$2:DY$202,2,FALSE),"")</f>
        <v>JSE : J-Sector/Galley</v>
      </c>
      <c r="EA77">
        <f>IF(ISNUMBER(SEARCH(Hauls!$G$343,EB$2:EB$202)),MAX(EA$1:EA76)+1,0)</f>
        <v>76</v>
      </c>
      <c r="EB77" t="s">
        <v>3251</v>
      </c>
      <c r="EC77" t="str">
        <f>IFERROR(VLOOKUP(ROWS(EC$2:EC77),EA$2:EB$202,2,FALSE),"")</f>
        <v>JSE : J-Sector/Galley</v>
      </c>
      <c r="ED77">
        <f>IF(ISNUMBER(SEARCH(Hauls!$G$344,EE$2:EE$202)),MAX(ED$1:ED76)+1,0)</f>
        <v>76</v>
      </c>
      <c r="EE77" t="s">
        <v>3251</v>
      </c>
      <c r="EF77" t="str">
        <f>IFERROR(VLOOKUP(ROWS(EF$2:EF77),ED$2:EE$202,2,FALSE),"")</f>
        <v>JSE : J-Sector/Galley</v>
      </c>
      <c r="EG77">
        <f>IF(ISNUMBER(SEARCH(Hauls!$G$345,EH$2:EH$202)),MAX(EG$1:EG76)+1,0)</f>
        <v>76</v>
      </c>
      <c r="EH77" t="s">
        <v>3251</v>
      </c>
      <c r="EI77" t="str">
        <f>IFERROR(VLOOKUP(ROWS(EI$2:EI77),EG$2:EH$202,2,FALSE),"")</f>
        <v>JSE : J-Sector/Galley</v>
      </c>
      <c r="EJ77">
        <f>IF(ISNUMBER(SEARCH(Hauls!$G$346,EK$2:EK$202)),MAX(EJ$1:EJ76)+1,0)</f>
        <v>76</v>
      </c>
      <c r="EK77" t="s">
        <v>3251</v>
      </c>
      <c r="EL77" t="str">
        <f>IFERROR(VLOOKUP(ROWS(EL$2:EL77),EJ$2:EK$202,2,FALSE),"")</f>
        <v>JSE : J-Sector/Galley</v>
      </c>
      <c r="EM77">
        <f>IF(ISNUMBER(SEARCH(Hauls!$G$347,EN$2:EN$202)),MAX(EM$1:EM76)+1,0)</f>
        <v>76</v>
      </c>
      <c r="EN77" t="s">
        <v>3251</v>
      </c>
      <c r="EO77" t="str">
        <f>IFERROR(VLOOKUP(ROWS(EO$2:EO77),EM$2:EN$202,2,FALSE),"")</f>
        <v>JSE : J-Sector/Galley</v>
      </c>
      <c r="EP77">
        <f>IF(ISNUMBER(SEARCH(Hauls!$G$348,EQ$2:EQ$202)),MAX(EP$1:EP76)+1,0)</f>
        <v>76</v>
      </c>
      <c r="EQ77" t="s">
        <v>3251</v>
      </c>
      <c r="ER77" t="str">
        <f>IFERROR(VLOOKUP(ROWS(ER$2:ER77),EP$2:EQ$202,2,FALSE),"")</f>
        <v>JSE : J-Sector/Galley</v>
      </c>
      <c r="ES77">
        <f>IF(ISNUMBER(SEARCH(Hauls!$G$349,ET$2:ET$202)),MAX(ES$1:ES76)+1,0)</f>
        <v>76</v>
      </c>
      <c r="ET77" t="s">
        <v>3251</v>
      </c>
      <c r="EU77" t="str">
        <f>IFERROR(VLOOKUP(ROWS(EU$2:EU77),ES$2:ET$202,2,FALSE),"")</f>
        <v>JSE : J-Sector/Galley</v>
      </c>
      <c r="EV77">
        <f>IF(ISNUMBER(SEARCH(Hauls!$G$350,EW$2:EW$202)),MAX(EV$1:EV76)+1,0)</f>
        <v>76</v>
      </c>
      <c r="EW77" t="s">
        <v>3251</v>
      </c>
      <c r="EX77" t="str">
        <f>IFERROR(VLOOKUP(ROWS(EX$2:EX77),EV$2:EW$202,2,FALSE),"")</f>
        <v>JSE : J-Sector/Galley</v>
      </c>
      <c r="EY77">
        <f>IF(ISNUMBER(SEARCH(Hauls!$G$351,EZ$2:EZ$202)),MAX(EY$1:EY76)+1,0)</f>
        <v>76</v>
      </c>
      <c r="EZ77" t="s">
        <v>3251</v>
      </c>
      <c r="FA77" t="str">
        <f>IFERROR(VLOOKUP(ROWS(FA$2:FA77),EY$2:EZ$202,2,FALSE),"")</f>
        <v>JSE : J-Sector/Galley</v>
      </c>
      <c r="FB77">
        <f>IF(ISNUMBER(SEARCH(Hauls!$G$352,FC$2:FC$202)),MAX(FB$1:FB76)+1,0)</f>
        <v>76</v>
      </c>
      <c r="FC77" t="s">
        <v>3251</v>
      </c>
      <c r="FD77" t="str">
        <f>IFERROR(VLOOKUP(ROWS(FD$2:FD77),FB$2:FC$202,2,FALSE),"")</f>
        <v>JSE : J-Sector/Galley</v>
      </c>
      <c r="FE77">
        <f>IF(ISNUMBER(SEARCH(Hauls!$G$353,FF$2:FF$202)),MAX(FE$1:FE76)+1,0)</f>
        <v>76</v>
      </c>
      <c r="FF77" t="s">
        <v>3251</v>
      </c>
      <c r="FG77" t="str">
        <f>IFERROR(VLOOKUP(ROWS(FG$2:FG77),FE$2:FF$202,2,FALSE),"")</f>
        <v>JSE : J-Sector/Galley</v>
      </c>
      <c r="FH77">
        <f>IF(ISNUMBER(SEARCH(Hauls!$G$354,FI$2:FI$202)),MAX(FH$1:FH76)+1,0)</f>
        <v>76</v>
      </c>
      <c r="FI77" t="s">
        <v>3251</v>
      </c>
      <c r="FJ77" t="str">
        <f>IFERROR(VLOOKUP(ROWS(FJ$2:FJ77),FH$2:FI$202,2,FALSE),"")</f>
        <v>JSE : J-Sector/Galley</v>
      </c>
      <c r="FK77">
        <f>IF(ISNUMBER(SEARCH(Hauls!$G$355,FL$2:FL$202)),MAX(FK$1:FK76)+1,0)</f>
        <v>76</v>
      </c>
      <c r="FL77" t="s">
        <v>3251</v>
      </c>
      <c r="FM77" t="str">
        <f>IFERROR(VLOOKUP(ROWS(FM$2:FM77),FK$2:FL$202,2,FALSE),"")</f>
        <v>JSE : J-Sector/Galley</v>
      </c>
      <c r="FN77">
        <f>IF(ISNUMBER(SEARCH(Hauls!$G$356,FO$2:FO$202)),MAX(FN$1:FN76)+1,0)</f>
        <v>76</v>
      </c>
      <c r="FO77" t="s">
        <v>3251</v>
      </c>
      <c r="FP77" t="str">
        <f>IFERROR(VLOOKUP(ROWS(FP$2:FP77),FN$2:FO$202,2,FALSE),"")</f>
        <v>JSE : J-Sector/Galley</v>
      </c>
      <c r="FQ77">
        <f>IF(ISNUMBER(SEARCH(Hauls!$G$357,FR$2:FR$202)),MAX(FQ$1:FQ76)+1,0)</f>
        <v>76</v>
      </c>
      <c r="FR77" t="s">
        <v>3251</v>
      </c>
      <c r="FS77" t="str">
        <f>IFERROR(VLOOKUP(ROWS(FS$2:FS77),FQ$2:FR$202,2,FALSE),"")</f>
        <v>JSE : J-Sector/Galley</v>
      </c>
      <c r="FT77">
        <f>IF(ISNUMBER(SEARCH(Hauls!$G$358,FU$2:FU$202)),MAX(FT$1:FT76)+1,0)</f>
        <v>76</v>
      </c>
      <c r="FU77" t="s">
        <v>3251</v>
      </c>
      <c r="FV77" t="str">
        <f>IFERROR(VLOOKUP(ROWS(FV$2:FV77),FT$2:FU$202,2,FALSE),"")</f>
        <v>JSE : J-Sector/Galley</v>
      </c>
      <c r="FW77">
        <f>IF(ISNUMBER(SEARCH(Hauls!$G$359,FX$2:FX$202)),MAX(FW$1:FW76)+1,0)</f>
        <v>76</v>
      </c>
      <c r="FX77" t="s">
        <v>3251</v>
      </c>
      <c r="FY77" t="str">
        <f>IFERROR(VLOOKUP(ROWS(FY$2:FY77),FW$2:FX$202,2,FALSE),"")</f>
        <v>JSE : J-Sector/Galley</v>
      </c>
      <c r="FZ77">
        <f>IF(ISNUMBER(SEARCH(Hauls!$G$360,GA$2:GA$202)),MAX(FZ$1:FZ76)+1,0)</f>
        <v>76</v>
      </c>
      <c r="GA77" t="s">
        <v>3251</v>
      </c>
      <c r="GB77" t="str">
        <f>IFERROR(VLOOKUP(ROWS(GB$2:GB77),FZ$2:GA$202,2,FALSE),"")</f>
        <v>JSE : J-Sector/Galley</v>
      </c>
      <c r="GC77">
        <f>IF(ISNUMBER(SEARCH(Hauls!$G$361,GD$2:GD$202)),MAX(GC$1:GC76)+1,0)</f>
        <v>76</v>
      </c>
      <c r="GD77" t="s">
        <v>3251</v>
      </c>
      <c r="GE77" t="str">
        <f>IFERROR(VLOOKUP(ROWS(GE$2:GE77),GC$2:GD$202,2,FALSE),"")</f>
        <v>JSE : J-Sector/Galley</v>
      </c>
      <c r="GF77">
        <f>IF(ISNUMBER(SEARCH(Hauls!$G$362,GG$2:GG$202)),MAX(GF$1:GF76)+1,0)</f>
        <v>76</v>
      </c>
      <c r="GG77" t="s">
        <v>3251</v>
      </c>
      <c r="GH77" t="str">
        <f>IFERROR(VLOOKUP(ROWS(GH$2:GH77),GF$2:GG$202,2,FALSE),"")</f>
        <v>JSE : J-Sector/Galley</v>
      </c>
      <c r="GI77">
        <f>IF(ISNUMBER(SEARCH(Hauls!$G$363,GJ$2:GJ$202)),MAX(GI$1:GI76)+1,0)</f>
        <v>76</v>
      </c>
      <c r="GJ77" t="s">
        <v>3251</v>
      </c>
      <c r="GK77" t="str">
        <f>IFERROR(VLOOKUP(ROWS(GK$2:GK77),GI$2:GJ$202,2,FALSE),"")</f>
        <v>JSE : J-Sector/Galley</v>
      </c>
      <c r="GL77">
        <f>IF(ISNUMBER(SEARCH(Hauls!$G$364,GM$2:GM$202)),MAX(GL$1:GL76)+1,0)</f>
        <v>76</v>
      </c>
      <c r="GM77" t="s">
        <v>3251</v>
      </c>
      <c r="GN77" t="str">
        <f>IFERROR(VLOOKUP(ROWS(GN$2:GN77),GL$2:GM$202,2,FALSE),"")</f>
        <v>JSE : J-Sector/Galley</v>
      </c>
      <c r="GO77">
        <f>IF(ISNUMBER(SEARCH(Hauls!$G$365,GP$2:GP$202)),MAX(GO$1:GO76)+1,0)</f>
        <v>76</v>
      </c>
      <c r="GP77" t="s">
        <v>3251</v>
      </c>
      <c r="GQ77" t="str">
        <f>IFERROR(VLOOKUP(ROWS(GQ$2:GQ77),GO$2:GP$202,2,FALSE),"")</f>
        <v>JSE : J-Sector/Galley</v>
      </c>
      <c r="GR77">
        <f>IF(ISNUMBER(SEARCH(Hauls!$G$366,GS$2:GS$202)),MAX(GR$1:GR76)+1,0)</f>
        <v>76</v>
      </c>
      <c r="GS77" t="s">
        <v>3251</v>
      </c>
      <c r="GT77" t="str">
        <f>IFERROR(VLOOKUP(ROWS(GT$2:GT77),GR$2:GS$202,2,FALSE),"")</f>
        <v>JSE : J-Sector/Galley</v>
      </c>
      <c r="GU77">
        <f>IF(ISNUMBER(SEARCH(Hauls!$G$366,GV$2:GV$202)),MAX(GU$1:GU76)+1,0)</f>
        <v>76</v>
      </c>
      <c r="GV77" t="s">
        <v>3251</v>
      </c>
      <c r="GW77" t="str">
        <f>IFERROR(VLOOKUP(ROWS(GW$2:GW77),GU$2:GV$202,2,FALSE),"")</f>
        <v>JSE : J-Sector/Galley</v>
      </c>
      <c r="GX77">
        <f>IF(ISNUMBER(SEARCH(Hauls!$G$368,GY$2:GY$202)),MAX(GX$1:GX76)+1,0)</f>
        <v>76</v>
      </c>
      <c r="GY77" t="s">
        <v>3251</v>
      </c>
      <c r="GZ77" t="str">
        <f>IFERROR(VLOOKUP(ROWS(GZ$2:GZ77),GX$2:GY$202,2,FALSE),"")</f>
        <v>JSE : J-Sector/Galley</v>
      </c>
      <c r="HA77">
        <f>IF(ISNUMBER(SEARCH(Hauls!$G$369,HB$2:HB$202)),MAX(HA$1:HA76)+1,0)</f>
        <v>76</v>
      </c>
      <c r="HB77" t="s">
        <v>3251</v>
      </c>
      <c r="HC77" t="str">
        <f>IFERROR(VLOOKUP(ROWS(HC$2:HC77),HA$2:HB$202,2,FALSE),"")</f>
        <v>JSE : J-Sector/Galley</v>
      </c>
      <c r="HD77">
        <f>IF(ISNUMBER(SEARCH(Hauls!$G$370,HE$2:HE$202)),MAX(HD$1:HD76)+1,0)</f>
        <v>76</v>
      </c>
      <c r="HE77" t="s">
        <v>3251</v>
      </c>
      <c r="HF77" t="str">
        <f>IFERROR(VLOOKUP(ROWS(HF$2:HF77),HD$2:HE$202,2,FALSE),"")</f>
        <v>JSE : J-Sector/Galley</v>
      </c>
      <c r="HG77">
        <f>IF(ISNUMBER(SEARCH(Hauls!$G$371,HH$2:HH$202)),MAX(HG$1:HG76)+1,0)</f>
        <v>76</v>
      </c>
      <c r="HH77" t="s">
        <v>3251</v>
      </c>
      <c r="HI77" t="str">
        <f>IFERROR(VLOOKUP(ROWS(HI$2:HI77),HG$2:HH$202,2,FALSE),"")</f>
        <v>JSE : J-Sector/Galley</v>
      </c>
      <c r="HJ77">
        <f>IF(ISNUMBER(SEARCH(Hauls!$G$372,HK$2:HK$202)),MAX(HJ$1:HJ76)+1,0)</f>
        <v>76</v>
      </c>
      <c r="HK77" t="s">
        <v>3251</v>
      </c>
      <c r="HL77" t="str">
        <f>IFERROR(VLOOKUP(ROWS(HL$2:HL77),HJ$2:HK$202,2,FALSE),"")</f>
        <v>JSE : J-Sector/Galley</v>
      </c>
      <c r="HM77">
        <f>IF(ISNUMBER(SEARCH(Hauls!$G$373,HN$2:HN$202)),MAX(HM$1:HM76)+1,0)</f>
        <v>76</v>
      </c>
      <c r="HN77" t="s">
        <v>3251</v>
      </c>
      <c r="HO77" t="str">
        <f>IFERROR(VLOOKUP(ROWS(HO$2:HO77),HM$2:HN$202,2,FALSE),"")</f>
        <v>JSE : J-Sector/Galley</v>
      </c>
      <c r="HP77">
        <f>IF(ISNUMBER(SEARCH(Hauls!$G$374,HQ$2:HQ$202)),MAX(HP$1:HP76)+1,0)</f>
        <v>76</v>
      </c>
      <c r="HQ77" t="s">
        <v>3251</v>
      </c>
      <c r="HR77" t="str">
        <f>IFERROR(VLOOKUP(ROWS(HR$2:HR77),HP$2:HQ$202,2,FALSE),"")</f>
        <v>JSE : J-Sector/Galley</v>
      </c>
      <c r="HS77">
        <f>IF(ISNUMBER(SEARCH(Hauls!$G$375,HT$2:HT$202)),MAX(HS$1:HS76)+1,0)</f>
        <v>76</v>
      </c>
      <c r="HT77" t="s">
        <v>3251</v>
      </c>
      <c r="HU77" t="str">
        <f>IFERROR(VLOOKUP(ROWS(HU$2:HU77),HS$2:HT$202,2,FALSE),"")</f>
        <v>JSE : J-Sector/Galley</v>
      </c>
      <c r="HV77">
        <f>IF(ISNUMBER(SEARCH(Hauls!$G$376,HW$2:HW$202)),MAX(HV$1:HV76)+1,0)</f>
        <v>76</v>
      </c>
      <c r="HW77" t="s">
        <v>3251</v>
      </c>
      <c r="HX77" t="str">
        <f>IFERROR(VLOOKUP(ROWS(HX$2:HX77),HV$2:HW$202,2,FALSE),"")</f>
        <v>JSE : J-Sector/Galley</v>
      </c>
      <c r="HY77">
        <f>IF(ISNUMBER(SEARCH(Hauls!$G$377,HZ$2:HZ$202)),MAX(HY$1:HY76)+1,0)</f>
        <v>76</v>
      </c>
      <c r="HZ77" t="s">
        <v>3251</v>
      </c>
      <c r="IA77" t="str">
        <f>IFERROR(VLOOKUP(ROWS(IA$2:IA77),HY$2:HZ$202,2,FALSE),"")</f>
        <v>JSE : J-Sector/Galley</v>
      </c>
      <c r="IB77">
        <f>IF(ISNUMBER(SEARCH(Hauls!$G$378,IC$2:IC$202)),MAX(IB$1:IB76)+1,0)</f>
        <v>76</v>
      </c>
      <c r="IC77" t="s">
        <v>3251</v>
      </c>
      <c r="ID77" t="str">
        <f>IFERROR(VLOOKUP(ROWS(ID$2:ID77),IB$2:IC$202,2,FALSE),"")</f>
        <v>JSE : J-Sector/Galley</v>
      </c>
      <c r="IE77">
        <f>IF(ISNUMBER(SEARCH(Hauls!$G$379,IF$2:IF$202)),MAX(IE$1:IE76)+1,0)</f>
        <v>76</v>
      </c>
      <c r="IF77" t="s">
        <v>3251</v>
      </c>
      <c r="IG77" t="str">
        <f>IFERROR(VLOOKUP(ROWS(IG$2:IG77),IE$2:IF$202,2,FALSE),"")</f>
        <v>JSE : J-Sector/Galley</v>
      </c>
      <c r="IH77">
        <f>IF(ISNUMBER(SEARCH(Hauls!$G$380,II$2:II$202)),MAX(IH$1:IH76)+1,0)</f>
        <v>76</v>
      </c>
      <c r="II77" t="s">
        <v>3251</v>
      </c>
      <c r="IJ77" t="str">
        <f>IFERROR(VLOOKUP(ROWS(IJ$2:IJ77),IH$2:II$202,2,FALSE),"")</f>
        <v>JSE : J-Sector/Galley</v>
      </c>
      <c r="IK77">
        <f>IF(ISNUMBER(SEARCH(Hauls!$G$381,IL$2:IL$202)),MAX(IK$1:IK76)+1,0)</f>
        <v>76</v>
      </c>
      <c r="IL77" t="s">
        <v>3251</v>
      </c>
      <c r="IM77" t="str">
        <f>IFERROR(VLOOKUP(ROWS(IM$2:IM77),IK$2:IL$202,2,FALSE),"")</f>
        <v>JSE : J-Sector/Galley</v>
      </c>
      <c r="IN77">
        <f>IF(ISNUMBER(SEARCH(Hauls!$G$382,IO$2:IO$202)),MAX(IN$1:IN76)+1,0)</f>
        <v>76</v>
      </c>
      <c r="IO77" t="s">
        <v>3251</v>
      </c>
      <c r="IP77" t="str">
        <f>IFERROR(VLOOKUP(ROWS(IP$2:IP77),IN$2:IO$202,2,FALSE),"")</f>
        <v>JSE : J-Sector/Galley</v>
      </c>
      <c r="IQ77">
        <f>IF(ISNUMBER(SEARCH(Hauls!$G$383,IR$2:IR$202)),MAX(IQ$1:IQ76)+1,0)</f>
        <v>76</v>
      </c>
      <c r="IR77" t="s">
        <v>3251</v>
      </c>
      <c r="IS77" t="str">
        <f>IFERROR(VLOOKUP(ROWS(IS$2:IS77),IQ$2:IR$202,2,FALSE),"")</f>
        <v>JSE : J-Sector/Galley</v>
      </c>
      <c r="IT77">
        <f>IF(ISNUMBER(SEARCH(Hauls!$G$384,IU$2:IU$202)),MAX(IT$1:IT76)+1,0)</f>
        <v>76</v>
      </c>
      <c r="IU77" t="s">
        <v>3251</v>
      </c>
      <c r="IV77" t="str">
        <f>IFERROR(VLOOKUP(ROWS(IV$2:IV77),IT$2:IU$202,2,FALSE),"")</f>
        <v>JSE : J-Sector/Galley</v>
      </c>
      <c r="IW77">
        <f>IF(ISNUMBER(SEARCH(Hauls!$G$385,IX$2:IX$202)),MAX(IW$1:IW76)+1,0)</f>
        <v>76</v>
      </c>
      <c r="IX77" t="s">
        <v>3251</v>
      </c>
      <c r="IY77" t="str">
        <f>IFERROR(VLOOKUP(ROWS(IY$2:IY77),IW$2:IX$202,2,FALSE),"")</f>
        <v>JSE : J-Sector/Galley</v>
      </c>
      <c r="IZ77">
        <f>IF(ISNUMBER(SEARCH(Hauls!$G$386,JA$2:JA$202)),MAX(IZ$1:IZ76)+1,0)</f>
        <v>76</v>
      </c>
      <c r="JA77" t="s">
        <v>3251</v>
      </c>
      <c r="JB77" t="str">
        <f>IFERROR(VLOOKUP(ROWS(JB$2:JB77),IZ$2:JA$202,2,FALSE),"")</f>
        <v>JSE : J-Sector/Galley</v>
      </c>
      <c r="JC77">
        <f>IF(ISNUMBER(SEARCH(Hauls!$G$387,JD$2:JD$202)),MAX(JC$1:JC76)+1,0)</f>
        <v>76</v>
      </c>
      <c r="JD77" t="s">
        <v>3251</v>
      </c>
      <c r="JE77" t="str">
        <f>IFERROR(VLOOKUP(ROWS(JE$2:JE77),JC$2:JD$202,2,FALSE),"")</f>
        <v>JSE : J-Sector/Galley</v>
      </c>
      <c r="JF77">
        <f>IF(ISNUMBER(SEARCH(Hauls!$G$388,JG$2:JG$202)),MAX(JF$1:JF76)+1,0)</f>
        <v>76</v>
      </c>
      <c r="JG77" t="s">
        <v>3251</v>
      </c>
      <c r="JH77" t="str">
        <f>IFERROR(VLOOKUP(ROWS(JH$2:JH77),JF$2:JG$202,2,FALSE),"")</f>
        <v>JSE : J-Sector/Galley</v>
      </c>
      <c r="JI77">
        <f>IF(ISNUMBER(SEARCH(Hauls!$G$389,JJ$2:JJ$202)),MAX(JI$1:JI76)+1,0)</f>
        <v>76</v>
      </c>
      <c r="JJ77" t="s">
        <v>3251</v>
      </c>
      <c r="JK77" t="str">
        <f>IFERROR(VLOOKUP(ROWS(JK$2:JK77),JI$2:JJ$202,2,FALSE),"")</f>
        <v>JSE : J-Sector/Galley</v>
      </c>
      <c r="JL77">
        <f>IF(ISNUMBER(SEARCH(Hauls!$G$390,JM$2:JM$202)),MAX(JL$1:JL76)+1,0)</f>
        <v>76</v>
      </c>
      <c r="JM77" t="s">
        <v>3251</v>
      </c>
      <c r="JN77" t="str">
        <f>IFERROR(VLOOKUP(ROWS(JN$2:JN77),JL$2:JM$202,2,FALSE),"")</f>
        <v>JSE : J-Sector/Galley</v>
      </c>
      <c r="JO77">
        <f>IF(ISNUMBER(SEARCH(Hauls!$G$391,JP$2:JP$202)),MAX(JO$1:JO76)+1,0)</f>
        <v>76</v>
      </c>
      <c r="JP77" t="s">
        <v>3251</v>
      </c>
      <c r="JQ77" t="str">
        <f>IFERROR(VLOOKUP(ROWS(JQ$2:JQ77),JO$2:JP$202,2,FALSE),"")</f>
        <v>JSE : J-Sector/Galley</v>
      </c>
      <c r="JR77">
        <f>IF(ISNUMBER(SEARCH(Hauls!$G$392,JS$2:JS$202)),MAX(JR$1:JR76)+1,0)</f>
        <v>76</v>
      </c>
      <c r="JS77" t="s">
        <v>3251</v>
      </c>
      <c r="JT77" t="str">
        <f>IFERROR(VLOOKUP(ROWS(JT$2:JT77),JR$2:JS$202,2,FALSE),"")</f>
        <v>JSE : J-Sector/Galley</v>
      </c>
      <c r="JU77">
        <f>IF(ISNUMBER(SEARCH(Hauls!$G$393,JV$2:JV$202)),MAX(JU$1:JU76)+1,0)</f>
        <v>76</v>
      </c>
      <c r="JV77" t="s">
        <v>3251</v>
      </c>
      <c r="JW77" t="str">
        <f>IFERROR(VLOOKUP(ROWS(JW$2:JW77),JU$2:JV$202,2,FALSE),"")</f>
        <v>JSE : J-Sector/Galley</v>
      </c>
      <c r="JX77">
        <f>IF(ISNUMBER(SEARCH(Hauls!$G$394,JY$2:JY$202)),MAX(JX$1:JX76)+1,0)</f>
        <v>76</v>
      </c>
      <c r="JY77" t="s">
        <v>3251</v>
      </c>
      <c r="JZ77" t="str">
        <f>IFERROR(VLOOKUP(ROWS(JZ$2:JZ77),JX$2:JY$202,2,FALSE),"")</f>
        <v>JSE : J-Sector/Galley</v>
      </c>
      <c r="KA77">
        <f>IF(ISNUMBER(SEARCH(Hauls!$G$395,KB$2:KB$202)),MAX(KA$1:KA76)+1,0)</f>
        <v>76</v>
      </c>
      <c r="KB77" t="s">
        <v>3251</v>
      </c>
      <c r="KC77" t="str">
        <f>IFERROR(VLOOKUP(ROWS(KC$2:KC77),KA$2:KB$202,2,FALSE),"")</f>
        <v>JSE : J-Sector/Galley</v>
      </c>
      <c r="KD77">
        <f>IF(ISNUMBER(SEARCH(Hauls!$G$396,KE$2:KE$202)),MAX(KD$1:KD76)+1,0)</f>
        <v>76</v>
      </c>
      <c r="KE77" t="s">
        <v>3251</v>
      </c>
      <c r="KF77" t="str">
        <f>IFERROR(VLOOKUP(ROWS(KF$2:KF77),KD$2:KE$202,2,FALSE),"")</f>
        <v>JSE : J-Sector/Galley</v>
      </c>
      <c r="KG77">
        <f>IF(ISNUMBER(SEARCH(Hauls!$G$397,KH$2:KH$202)),MAX(KG$1:KG76)+1,0)</f>
        <v>76</v>
      </c>
      <c r="KH77" t="s">
        <v>3251</v>
      </c>
      <c r="KI77" t="str">
        <f>IFERROR(VLOOKUP(ROWS(KI$2:KI77),KG$2:KH$202,2,FALSE),"")</f>
        <v>JSE : J-Sector/Galley</v>
      </c>
      <c r="KJ77">
        <f>IF(ISNUMBER(SEARCH(Hauls!$G$398,KK$2:KK$202)),MAX(KJ$1:KJ76)+1,0)</f>
        <v>76</v>
      </c>
      <c r="KK77" t="s">
        <v>3251</v>
      </c>
      <c r="KL77" t="str">
        <f>IFERROR(VLOOKUP(ROWS(KL$2:KL77),KJ$2:KK$202,2,FALSE),"")</f>
        <v>JSE : J-Sector/Galley</v>
      </c>
      <c r="KM77">
        <f>IF(ISNUMBER(SEARCH(Hauls!$G$399,KN$2:KN$202)),MAX(KM$1:KM76)+1,0)</f>
        <v>76</v>
      </c>
      <c r="KN77" t="s">
        <v>3251</v>
      </c>
      <c r="KO77" t="str">
        <f>IFERROR(VLOOKUP(ROWS(KO$2:KO77),KM$2:KN$202,2,FALSE),"")</f>
        <v>JSE : J-Sector/Galley</v>
      </c>
      <c r="KP77">
        <f>IF(ISNUMBER(SEARCH(Hauls!$G$400,KQ$2:KQ$202)),MAX(KP$1:KP76)+1,0)</f>
        <v>76</v>
      </c>
      <c r="KQ77" t="s">
        <v>3251</v>
      </c>
      <c r="KR77" t="str">
        <f>IFERROR(VLOOKUP(ROWS(KR$2:KR77),KP$2:KQ$202,2,FALSE),"")</f>
        <v>JSE : J-Sector/Galley</v>
      </c>
    </row>
    <row r="78" spans="1:304" x14ac:dyDescent="0.25">
      <c r="A78" t="s">
        <v>2639</v>
      </c>
      <c r="B78" t="s">
        <v>2640</v>
      </c>
      <c r="C78" t="s">
        <v>2641</v>
      </c>
      <c r="D78" t="str">
        <f t="shared" si="1"/>
        <v>KBO : Kenmare Bay</v>
      </c>
      <c r="E78">
        <f>IF(ISNUMBER(SEARCH(Hauls!$G$301,$F$2:$F$202)),MAX($E$1:E77)+1,0)</f>
        <v>77</v>
      </c>
      <c r="F78" t="s">
        <v>3252</v>
      </c>
      <c r="G78" t="str">
        <f>IFERROR(VLOOKUP(ROWS($G$2:G78),$E$2:$F$202,2,FALSE),"")</f>
        <v>KBO : Kenmare Bay</v>
      </c>
      <c r="H78">
        <f>IF(ISNUMBER(SEARCH(Hauls!$G$302,I$2:I$202)),MAX(H$1:H77)+1,0)</f>
        <v>77</v>
      </c>
      <c r="I78" t="s">
        <v>3252</v>
      </c>
      <c r="J78" t="str">
        <f>IFERROR(VLOOKUP(ROWS(J$2:J78),H$2:I$202,2,FALSE),"")</f>
        <v>KBO : Kenmare Bay</v>
      </c>
      <c r="K78">
        <f>IF(ISNUMBER(SEARCH(Hauls!$G$303,L$2:L$202)),MAX(K$1:K77)+1,0)</f>
        <v>77</v>
      </c>
      <c r="L78" t="s">
        <v>3252</v>
      </c>
      <c r="M78" t="str">
        <f>IFERROR(VLOOKUP(ROWS(M$2:M78),K$2:L$202,2,FALSE),"")</f>
        <v>KBO : Kenmare Bay</v>
      </c>
      <c r="N78">
        <f>IF(ISNUMBER(SEARCH(Hauls!$G$304,O$2:O$202)),MAX(N$1:N77)+1,0)</f>
        <v>77</v>
      </c>
      <c r="O78" t="s">
        <v>3252</v>
      </c>
      <c r="P78" t="str">
        <f>IFERROR(VLOOKUP(ROWS(P$2:P78),N$2:O$202,2,FALSE),"")</f>
        <v>KBO : Kenmare Bay</v>
      </c>
      <c r="Q78">
        <f>IF(ISNUMBER(SEARCH(Hauls!$G$305,R$2:R$202)),MAX(Q$1:Q77)+1,0)</f>
        <v>77</v>
      </c>
      <c r="R78" t="s">
        <v>3252</v>
      </c>
      <c r="S78" t="str">
        <f>IFERROR(VLOOKUP(ROWS(S$2:S78),Q$2:R$202,2,FALSE),"")</f>
        <v>KBO : Kenmare Bay</v>
      </c>
      <c r="T78">
        <f>IF(ISNUMBER(SEARCH(Hauls!$G$306,U$2:U$202)),MAX(T$1:T77)+1,0)</f>
        <v>77</v>
      </c>
      <c r="U78" t="s">
        <v>3252</v>
      </c>
      <c r="V78" t="str">
        <f>IFERROR(VLOOKUP(ROWS(V$2:V78),T$2:U$202,2,FALSE),"")</f>
        <v>KBO : Kenmare Bay</v>
      </c>
      <c r="W78">
        <f>IF(ISNUMBER(SEARCH(Hauls!$G$307,X$2:X$202)),MAX(W$1:W77)+1,0)</f>
        <v>77</v>
      </c>
      <c r="X78" t="s">
        <v>3252</v>
      </c>
      <c r="Y78" t="str">
        <f>IFERROR(VLOOKUP(ROWS(Y$2:Y78),W$2:X$202,2,FALSE),"")</f>
        <v>KBO : Kenmare Bay</v>
      </c>
      <c r="Z78">
        <f>IF(ISNUMBER(SEARCH(Hauls!$G$308,AA$2:AA$202)),MAX(Z$1:Z77)+1,0)</f>
        <v>77</v>
      </c>
      <c r="AA78" t="s">
        <v>3252</v>
      </c>
      <c r="AB78" t="str">
        <f>IFERROR(VLOOKUP(ROWS(AB$2:AB78),Z$2:AA$202,2,FALSE),"")</f>
        <v>KBO : Kenmare Bay</v>
      </c>
      <c r="AC78">
        <f>IF(ISNUMBER(SEARCH(Hauls!$G$309,AD$2:AD$202)),MAX(AC$1:AC77)+1,0)</f>
        <v>77</v>
      </c>
      <c r="AD78" t="s">
        <v>3252</v>
      </c>
      <c r="AE78" t="str">
        <f>IFERROR(VLOOKUP(ROWS(AE$2:AE78),AC$2:AD$202,2,FALSE),"")</f>
        <v>KBO : Kenmare Bay</v>
      </c>
      <c r="AF78">
        <f>IF(ISNUMBER(SEARCH(Hauls!$G$310,AG$2:AG$202)),MAX(AF$1:AF77)+1,0)</f>
        <v>77</v>
      </c>
      <c r="AG78" t="s">
        <v>3252</v>
      </c>
      <c r="AH78" t="str">
        <f>IFERROR(VLOOKUP(ROWS(AH$2:AH78),AF$2:AG$202,2,FALSE),"")</f>
        <v>KBO : Kenmare Bay</v>
      </c>
      <c r="AI78">
        <f>IF(ISNUMBER(SEARCH(Hauls!$G$311,AJ$2:AJ$202)),MAX(AI$1:AI77)+1,0)</f>
        <v>77</v>
      </c>
      <c r="AJ78" t="s">
        <v>3252</v>
      </c>
      <c r="AK78" t="str">
        <f>IFERROR(VLOOKUP(ROWS(AK$2:AK78),AI$2:AJ$202,2,FALSE),"")</f>
        <v>KBO : Kenmare Bay</v>
      </c>
      <c r="AL78">
        <f>IF(ISNUMBER(SEARCH(Hauls!$G$312,AM$2:AM$202)),MAX(AL$1:AL77)+1,0)</f>
        <v>77</v>
      </c>
      <c r="AM78" t="s">
        <v>3252</v>
      </c>
      <c r="AN78" t="str">
        <f>IFERROR(VLOOKUP(ROWS(AN$2:AN78),AL$2:AM$202,2,FALSE),"")</f>
        <v>KBO : Kenmare Bay</v>
      </c>
      <c r="AO78">
        <f>IF(ISNUMBER(SEARCH(Hauls!$G$313,AP$2:AP$202)),MAX(AO$1:AO77)+1,0)</f>
        <v>77</v>
      </c>
      <c r="AP78" t="s">
        <v>3252</v>
      </c>
      <c r="AQ78" t="str">
        <f>IFERROR(VLOOKUP(ROWS(AQ$2:AQ78),AO$2:AP$202,2,FALSE),"")</f>
        <v>KBO : Kenmare Bay</v>
      </c>
      <c r="AR78">
        <f>IF(ISNUMBER(SEARCH(Hauls!$G$314,AS$2:AS$202)),MAX(AR$1:AR77)+1,0)</f>
        <v>77</v>
      </c>
      <c r="AS78" t="s">
        <v>3252</v>
      </c>
      <c r="AT78" t="str">
        <f>IFERROR(VLOOKUP(ROWS(AT$2:AT78),AR$2:AS$202,2,FALSE),"")</f>
        <v>KBO : Kenmare Bay</v>
      </c>
      <c r="AU78">
        <f>IF(ISNUMBER(SEARCH(Hauls!$G$315,AV$2:AV$202)),MAX(AU$1:AU77)+1,0)</f>
        <v>77</v>
      </c>
      <c r="AV78" t="s">
        <v>3252</v>
      </c>
      <c r="AW78" t="str">
        <f>IFERROR(VLOOKUP(ROWS(AW$2:AW78),AU$2:AV$202,2,FALSE),"")</f>
        <v>KBO : Kenmare Bay</v>
      </c>
      <c r="AX78">
        <f>IF(ISNUMBER(SEARCH(Hauls!$G$316,AY$2:AY$202)),MAX(AX$1:AX77)+1,0)</f>
        <v>77</v>
      </c>
      <c r="AY78" t="s">
        <v>3252</v>
      </c>
      <c r="AZ78" t="str">
        <f>IFERROR(VLOOKUP(ROWS(AZ$2:AZ78),AX$2:AY$202,2,FALSE),"")</f>
        <v>KBO : Kenmare Bay</v>
      </c>
      <c r="BA78">
        <f>IF(ISNUMBER(SEARCH(Hauls!$G$317,BB$2:BB$202)),MAX(BA$1:BA77)+1,0)</f>
        <v>77</v>
      </c>
      <c r="BB78" t="s">
        <v>3252</v>
      </c>
      <c r="BC78" t="str">
        <f>IFERROR(VLOOKUP(ROWS(BC$2:BC78),BA$2:BB$202,2,FALSE),"")</f>
        <v>KBO : Kenmare Bay</v>
      </c>
      <c r="BD78">
        <f>IF(ISNUMBER(SEARCH(Hauls!$G$318,BE$2:BE$202)),MAX(BD$1:BD77)+1,0)</f>
        <v>77</v>
      </c>
      <c r="BE78" t="s">
        <v>3252</v>
      </c>
      <c r="BF78" t="str">
        <f>IFERROR(VLOOKUP(ROWS(BF$2:BF78),BD$2:BE$202,2,FALSE),"")</f>
        <v>KBO : Kenmare Bay</v>
      </c>
      <c r="BG78">
        <f>IF(ISNUMBER(SEARCH(Hauls!$G$319,BH$2:BH$202)),MAX(BG$1:BG77)+1,0)</f>
        <v>77</v>
      </c>
      <c r="BH78" t="s">
        <v>3252</v>
      </c>
      <c r="BI78" t="str">
        <f>IFERROR(VLOOKUP(ROWS(BI$2:BI78),BG$2:BH$202,2,FALSE),"")</f>
        <v>KBO : Kenmare Bay</v>
      </c>
      <c r="BJ78">
        <f>IF(ISNUMBER(SEARCH(Hauls!$G$320,BK$2:BK$202)),MAX(BJ$1:BJ77)+1,0)</f>
        <v>77</v>
      </c>
      <c r="BK78" t="s">
        <v>3252</v>
      </c>
      <c r="BL78" t="str">
        <f>IFERROR(VLOOKUP(ROWS(BL$2:BL78),BJ$2:BK$202,2,FALSE),"")</f>
        <v>KBO : Kenmare Bay</v>
      </c>
      <c r="BM78">
        <f>IF(ISNUMBER(SEARCH(Hauls!$G$321,BN$2:BN$202)),MAX(BM$1:BM77)+1,0)</f>
        <v>77</v>
      </c>
      <c r="BN78" t="s">
        <v>3252</v>
      </c>
      <c r="BO78" t="str">
        <f>IFERROR(VLOOKUP(ROWS(BO$2:BO78),BM$2:BN$202,2,FALSE),"")</f>
        <v>KBO : Kenmare Bay</v>
      </c>
      <c r="BP78">
        <f>IF(ISNUMBER(SEARCH(Hauls!$G$322,BQ$2:BQ$202)),MAX(BP$1:BP77)+1,0)</f>
        <v>77</v>
      </c>
      <c r="BQ78" t="s">
        <v>3252</v>
      </c>
      <c r="BR78" t="str">
        <f>IFERROR(VLOOKUP(ROWS(BR$2:BR78),BP$2:BQ$202,2,FALSE),"")</f>
        <v>KBO : Kenmare Bay</v>
      </c>
      <c r="BS78">
        <f>IF(ISNUMBER(SEARCH(Hauls!$G$323,BT$2:BT$202)),MAX(BS$1:BS77)+1,0)</f>
        <v>77</v>
      </c>
      <c r="BT78" t="s">
        <v>3252</v>
      </c>
      <c r="BU78" t="str">
        <f>IFERROR(VLOOKUP(ROWS(BU$2:BU78),BS$2:BT$202,2,FALSE),"")</f>
        <v>KBO : Kenmare Bay</v>
      </c>
      <c r="BV78">
        <f>IF(ISNUMBER(SEARCH(Hauls!$G$324,BW$2:BW$202)),MAX(BV$1:BV77)+1,0)</f>
        <v>77</v>
      </c>
      <c r="BW78" t="s">
        <v>3252</v>
      </c>
      <c r="BX78" t="str">
        <f>IFERROR(VLOOKUP(ROWS(BX$2:BX78),BV$2:BW$202,2,FALSE),"")</f>
        <v>KBO : Kenmare Bay</v>
      </c>
      <c r="BY78">
        <f>IF(ISNUMBER(SEARCH(Hauls!$G$325,BZ$2:BZ$202)),MAX(BY$1:BY77)+1,0)</f>
        <v>77</v>
      </c>
      <c r="BZ78" t="s">
        <v>3252</v>
      </c>
      <c r="CA78" t="str">
        <f>IFERROR(VLOOKUP(ROWS(CA$2:CA78),BY$2:BZ$202,2,FALSE),"")</f>
        <v>KBO : Kenmare Bay</v>
      </c>
      <c r="CB78">
        <f>IF(ISNUMBER(SEARCH(Hauls!$G$326,CC$2:CC$202)),MAX(CB$1:CB77)+1,0)</f>
        <v>77</v>
      </c>
      <c r="CC78" t="s">
        <v>3252</v>
      </c>
      <c r="CD78" t="str">
        <f>IFERROR(VLOOKUP(ROWS(CD$2:CD78),CB$2:CC$202,2,FALSE),"")</f>
        <v>KBO : Kenmare Bay</v>
      </c>
      <c r="CE78">
        <f>IF(ISNUMBER(SEARCH(Hauls!$G$327,CF$2:CF$202)),MAX(CE$1:CE77)+1,0)</f>
        <v>77</v>
      </c>
      <c r="CF78" t="s">
        <v>3252</v>
      </c>
      <c r="CG78" t="str">
        <f>IFERROR(VLOOKUP(ROWS(CG$2:CG78),CE$2:CF$202,2,FALSE),"")</f>
        <v>KBO : Kenmare Bay</v>
      </c>
      <c r="CH78">
        <f>IF(ISNUMBER(SEARCH(Hauls!$G$328,CI$2:CI$202)),MAX(CH$1:CH77)+1,0)</f>
        <v>77</v>
      </c>
      <c r="CI78" t="s">
        <v>3252</v>
      </c>
      <c r="CJ78" t="str">
        <f>IFERROR(VLOOKUP(ROWS(CJ$2:CJ78),CH$2:CI$202,2,FALSE),"")</f>
        <v>KBO : Kenmare Bay</v>
      </c>
      <c r="CK78">
        <f>IF(ISNUMBER(SEARCH(Hauls!$G$329,CL$2:CL$202)),MAX(CK$1:CK77)+1,0)</f>
        <v>77</v>
      </c>
      <c r="CL78" t="s">
        <v>3252</v>
      </c>
      <c r="CM78" t="str">
        <f>IFERROR(VLOOKUP(ROWS(CM$2:CM78),CK$2:CL$202,2,FALSE),"")</f>
        <v>KBO : Kenmare Bay</v>
      </c>
      <c r="CN78">
        <f>IF(ISNUMBER(SEARCH(Hauls!$G$330,CO$2:CO$202)),MAX(CN$1:CN77)+1,0)</f>
        <v>77</v>
      </c>
      <c r="CO78" t="s">
        <v>3252</v>
      </c>
      <c r="CP78" t="str">
        <f>IFERROR(VLOOKUP(ROWS(CP$2:CP78),CN$2:CO$202,2,FALSE),"")</f>
        <v>KBO : Kenmare Bay</v>
      </c>
      <c r="CQ78">
        <f>IF(ISNUMBER(SEARCH(Hauls!$G$331,CR$2:CR$202)),MAX(CQ$1:CQ77)+1,0)</f>
        <v>77</v>
      </c>
      <c r="CR78" t="s">
        <v>3252</v>
      </c>
      <c r="CS78" t="str">
        <f>IFERROR(VLOOKUP(ROWS(CS$2:CS78),CQ$2:CR$202,2,FALSE),"")</f>
        <v>KBO : Kenmare Bay</v>
      </c>
      <c r="CT78">
        <f>IF(ISNUMBER(SEARCH(Hauls!$G$332,CU$2:CU$202)),MAX(CT$1:CT77)+1,0)</f>
        <v>77</v>
      </c>
      <c r="CU78" t="s">
        <v>3252</v>
      </c>
      <c r="CV78" t="str">
        <f>IFERROR(VLOOKUP(ROWS(CV$2:CV78),CT$2:CU$202,2,FALSE),"")</f>
        <v>KBO : Kenmare Bay</v>
      </c>
      <c r="CW78">
        <f>IF(ISNUMBER(SEARCH(Hauls!$G$333,CX$2:CX$202)),MAX(CW$1:CW77)+1,0)</f>
        <v>77</v>
      </c>
      <c r="CX78" t="s">
        <v>3252</v>
      </c>
      <c r="CY78" t="str">
        <f>IFERROR(VLOOKUP(ROWS(CY$2:CY78),CW$2:CX$202,2,FALSE),"")</f>
        <v>KBO : Kenmare Bay</v>
      </c>
      <c r="CZ78">
        <f>IF(ISNUMBER(SEARCH(Hauls!$G$334,DA$2:DA$202)),MAX(CZ$1:CZ77)+1,0)</f>
        <v>77</v>
      </c>
      <c r="DA78" t="s">
        <v>3252</v>
      </c>
      <c r="DB78" t="str">
        <f>IFERROR(VLOOKUP(ROWS(DB$2:DB78),CZ$2:DA$202,2,FALSE),"")</f>
        <v>KBO : Kenmare Bay</v>
      </c>
      <c r="DC78">
        <f>IF(ISNUMBER(SEARCH(Hauls!$G$335,DD$2:DD$202)),MAX(DC$1:DC77)+1,0)</f>
        <v>77</v>
      </c>
      <c r="DD78" t="s">
        <v>3252</v>
      </c>
      <c r="DE78" t="str">
        <f>IFERROR(VLOOKUP(ROWS(DE$2:DE78),DC$2:DD$202,2,FALSE),"")</f>
        <v>KBO : Kenmare Bay</v>
      </c>
      <c r="DF78">
        <f>IF(ISNUMBER(SEARCH(Hauls!$G$336,DG$2:DG$202)),MAX(DF$1:DF77)+1,0)</f>
        <v>77</v>
      </c>
      <c r="DG78" t="s">
        <v>3252</v>
      </c>
      <c r="DH78" t="str">
        <f>IFERROR(VLOOKUP(ROWS(DH$2:DH78),DF$2:DG$202,2,FALSE),"")</f>
        <v>KBO : Kenmare Bay</v>
      </c>
      <c r="DI78">
        <f>IF(ISNUMBER(SEARCH(Hauls!$G$337,DJ$2:DJ$202)),MAX(DI$1:DI77)+1,0)</f>
        <v>77</v>
      </c>
      <c r="DJ78" t="s">
        <v>3252</v>
      </c>
      <c r="DK78" t="str">
        <f>IFERROR(VLOOKUP(ROWS(DK$2:DK78),DI$2:DJ$202,2,FALSE),"")</f>
        <v>KBO : Kenmare Bay</v>
      </c>
      <c r="DL78">
        <f>IF(ISNUMBER(SEARCH(Hauls!$G$338,DM$2:DM$202)),MAX(DL$1:DL77)+1,0)</f>
        <v>77</v>
      </c>
      <c r="DM78" t="s">
        <v>3252</v>
      </c>
      <c r="DN78" t="str">
        <f>IFERROR(VLOOKUP(ROWS(DN$2:DN78),DL$2:DM$202,2,FALSE),"")</f>
        <v>KBO : Kenmare Bay</v>
      </c>
      <c r="DO78">
        <f>IF(ISNUMBER(SEARCH(Hauls!$G$339,DP$2:DP$202)),MAX(DO$1:DO77)+1,0)</f>
        <v>77</v>
      </c>
      <c r="DP78" t="s">
        <v>3252</v>
      </c>
      <c r="DQ78" t="str">
        <f>IFERROR(VLOOKUP(ROWS(DQ$2:DQ78),DO$2:DP$202,2,FALSE),"")</f>
        <v>KBO : Kenmare Bay</v>
      </c>
      <c r="DR78">
        <f>IF(ISNUMBER(SEARCH(Hauls!$G$340,DS$2:DS$202)),MAX(DR$1:DR77)+1,0)</f>
        <v>77</v>
      </c>
      <c r="DS78" t="s">
        <v>3252</v>
      </c>
      <c r="DT78" t="str">
        <f>IFERROR(VLOOKUP(ROWS(DT$2:DT78),DR$2:DS$202,2,FALSE),"")</f>
        <v>KBO : Kenmare Bay</v>
      </c>
      <c r="DU78">
        <f>IF(ISNUMBER(SEARCH(Hauls!$G$341,DV$2:DV$202)),MAX(DU$1:DU77)+1,0)</f>
        <v>77</v>
      </c>
      <c r="DV78" t="s">
        <v>3252</v>
      </c>
      <c r="DW78" t="str">
        <f>IFERROR(VLOOKUP(ROWS(DW$2:DW78),DU$2:DV$202,2,FALSE),"")</f>
        <v>KBO : Kenmare Bay</v>
      </c>
      <c r="DX78">
        <f>IF(ISNUMBER(SEARCH(Hauls!$G$342,DY$2:DY$202)),MAX(DX$1:DX77)+1,0)</f>
        <v>77</v>
      </c>
      <c r="DY78" t="s">
        <v>3252</v>
      </c>
      <c r="DZ78" t="str">
        <f>IFERROR(VLOOKUP(ROWS(DZ$2:DZ78),DX$2:DY$202,2,FALSE),"")</f>
        <v>KBO : Kenmare Bay</v>
      </c>
      <c r="EA78">
        <f>IF(ISNUMBER(SEARCH(Hauls!$G$343,EB$2:EB$202)),MAX(EA$1:EA77)+1,0)</f>
        <v>77</v>
      </c>
      <c r="EB78" t="s">
        <v>3252</v>
      </c>
      <c r="EC78" t="str">
        <f>IFERROR(VLOOKUP(ROWS(EC$2:EC78),EA$2:EB$202,2,FALSE),"")</f>
        <v>KBO : Kenmare Bay</v>
      </c>
      <c r="ED78">
        <f>IF(ISNUMBER(SEARCH(Hauls!$G$344,EE$2:EE$202)),MAX(ED$1:ED77)+1,0)</f>
        <v>77</v>
      </c>
      <c r="EE78" t="s">
        <v>3252</v>
      </c>
      <c r="EF78" t="str">
        <f>IFERROR(VLOOKUP(ROWS(EF$2:EF78),ED$2:EE$202,2,FALSE),"")</f>
        <v>KBO : Kenmare Bay</v>
      </c>
      <c r="EG78">
        <f>IF(ISNUMBER(SEARCH(Hauls!$G$345,EH$2:EH$202)),MAX(EG$1:EG77)+1,0)</f>
        <v>77</v>
      </c>
      <c r="EH78" t="s">
        <v>3252</v>
      </c>
      <c r="EI78" t="str">
        <f>IFERROR(VLOOKUP(ROWS(EI$2:EI78),EG$2:EH$202,2,FALSE),"")</f>
        <v>KBO : Kenmare Bay</v>
      </c>
      <c r="EJ78">
        <f>IF(ISNUMBER(SEARCH(Hauls!$G$346,EK$2:EK$202)),MAX(EJ$1:EJ77)+1,0)</f>
        <v>77</v>
      </c>
      <c r="EK78" t="s">
        <v>3252</v>
      </c>
      <c r="EL78" t="str">
        <f>IFERROR(VLOOKUP(ROWS(EL$2:EL78),EJ$2:EK$202,2,FALSE),"")</f>
        <v>KBO : Kenmare Bay</v>
      </c>
      <c r="EM78">
        <f>IF(ISNUMBER(SEARCH(Hauls!$G$347,EN$2:EN$202)),MAX(EM$1:EM77)+1,0)</f>
        <v>77</v>
      </c>
      <c r="EN78" t="s">
        <v>3252</v>
      </c>
      <c r="EO78" t="str">
        <f>IFERROR(VLOOKUP(ROWS(EO$2:EO78),EM$2:EN$202,2,FALSE),"")</f>
        <v>KBO : Kenmare Bay</v>
      </c>
      <c r="EP78">
        <f>IF(ISNUMBER(SEARCH(Hauls!$G$348,EQ$2:EQ$202)),MAX(EP$1:EP77)+1,0)</f>
        <v>77</v>
      </c>
      <c r="EQ78" t="s">
        <v>3252</v>
      </c>
      <c r="ER78" t="str">
        <f>IFERROR(VLOOKUP(ROWS(ER$2:ER78),EP$2:EQ$202,2,FALSE),"")</f>
        <v>KBO : Kenmare Bay</v>
      </c>
      <c r="ES78">
        <f>IF(ISNUMBER(SEARCH(Hauls!$G$349,ET$2:ET$202)),MAX(ES$1:ES77)+1,0)</f>
        <v>77</v>
      </c>
      <c r="ET78" t="s">
        <v>3252</v>
      </c>
      <c r="EU78" t="str">
        <f>IFERROR(VLOOKUP(ROWS(EU$2:EU78),ES$2:ET$202,2,FALSE),"")</f>
        <v>KBO : Kenmare Bay</v>
      </c>
      <c r="EV78">
        <f>IF(ISNUMBER(SEARCH(Hauls!$G$350,EW$2:EW$202)),MAX(EV$1:EV77)+1,0)</f>
        <v>77</v>
      </c>
      <c r="EW78" t="s">
        <v>3252</v>
      </c>
      <c r="EX78" t="str">
        <f>IFERROR(VLOOKUP(ROWS(EX$2:EX78),EV$2:EW$202,2,FALSE),"")</f>
        <v>KBO : Kenmare Bay</v>
      </c>
      <c r="EY78">
        <f>IF(ISNUMBER(SEARCH(Hauls!$G$351,EZ$2:EZ$202)),MAX(EY$1:EY77)+1,0)</f>
        <v>77</v>
      </c>
      <c r="EZ78" t="s">
        <v>3252</v>
      </c>
      <c r="FA78" t="str">
        <f>IFERROR(VLOOKUP(ROWS(FA$2:FA78),EY$2:EZ$202,2,FALSE),"")</f>
        <v>KBO : Kenmare Bay</v>
      </c>
      <c r="FB78">
        <f>IF(ISNUMBER(SEARCH(Hauls!$G$352,FC$2:FC$202)),MAX(FB$1:FB77)+1,0)</f>
        <v>77</v>
      </c>
      <c r="FC78" t="s">
        <v>3252</v>
      </c>
      <c r="FD78" t="str">
        <f>IFERROR(VLOOKUP(ROWS(FD$2:FD78),FB$2:FC$202,2,FALSE),"")</f>
        <v>KBO : Kenmare Bay</v>
      </c>
      <c r="FE78">
        <f>IF(ISNUMBER(SEARCH(Hauls!$G$353,FF$2:FF$202)),MAX(FE$1:FE77)+1,0)</f>
        <v>77</v>
      </c>
      <c r="FF78" t="s">
        <v>3252</v>
      </c>
      <c r="FG78" t="str">
        <f>IFERROR(VLOOKUP(ROWS(FG$2:FG78),FE$2:FF$202,2,FALSE),"")</f>
        <v>KBO : Kenmare Bay</v>
      </c>
      <c r="FH78">
        <f>IF(ISNUMBER(SEARCH(Hauls!$G$354,FI$2:FI$202)),MAX(FH$1:FH77)+1,0)</f>
        <v>77</v>
      </c>
      <c r="FI78" t="s">
        <v>3252</v>
      </c>
      <c r="FJ78" t="str">
        <f>IFERROR(VLOOKUP(ROWS(FJ$2:FJ78),FH$2:FI$202,2,FALSE),"")</f>
        <v>KBO : Kenmare Bay</v>
      </c>
      <c r="FK78">
        <f>IF(ISNUMBER(SEARCH(Hauls!$G$355,FL$2:FL$202)),MAX(FK$1:FK77)+1,0)</f>
        <v>77</v>
      </c>
      <c r="FL78" t="s">
        <v>3252</v>
      </c>
      <c r="FM78" t="str">
        <f>IFERROR(VLOOKUP(ROWS(FM$2:FM78),FK$2:FL$202,2,FALSE),"")</f>
        <v>KBO : Kenmare Bay</v>
      </c>
      <c r="FN78">
        <f>IF(ISNUMBER(SEARCH(Hauls!$G$356,FO$2:FO$202)),MAX(FN$1:FN77)+1,0)</f>
        <v>77</v>
      </c>
      <c r="FO78" t="s">
        <v>3252</v>
      </c>
      <c r="FP78" t="str">
        <f>IFERROR(VLOOKUP(ROWS(FP$2:FP78),FN$2:FO$202,2,FALSE),"")</f>
        <v>KBO : Kenmare Bay</v>
      </c>
      <c r="FQ78">
        <f>IF(ISNUMBER(SEARCH(Hauls!$G$357,FR$2:FR$202)),MAX(FQ$1:FQ77)+1,0)</f>
        <v>77</v>
      </c>
      <c r="FR78" t="s">
        <v>3252</v>
      </c>
      <c r="FS78" t="str">
        <f>IFERROR(VLOOKUP(ROWS(FS$2:FS78),FQ$2:FR$202,2,FALSE),"")</f>
        <v>KBO : Kenmare Bay</v>
      </c>
      <c r="FT78">
        <f>IF(ISNUMBER(SEARCH(Hauls!$G$358,FU$2:FU$202)),MAX(FT$1:FT77)+1,0)</f>
        <v>77</v>
      </c>
      <c r="FU78" t="s">
        <v>3252</v>
      </c>
      <c r="FV78" t="str">
        <f>IFERROR(VLOOKUP(ROWS(FV$2:FV78),FT$2:FU$202,2,FALSE),"")</f>
        <v>KBO : Kenmare Bay</v>
      </c>
      <c r="FW78">
        <f>IF(ISNUMBER(SEARCH(Hauls!$G$359,FX$2:FX$202)),MAX(FW$1:FW77)+1,0)</f>
        <v>77</v>
      </c>
      <c r="FX78" t="s">
        <v>3252</v>
      </c>
      <c r="FY78" t="str">
        <f>IFERROR(VLOOKUP(ROWS(FY$2:FY78),FW$2:FX$202,2,FALSE),"")</f>
        <v>KBO : Kenmare Bay</v>
      </c>
      <c r="FZ78">
        <f>IF(ISNUMBER(SEARCH(Hauls!$G$360,GA$2:GA$202)),MAX(FZ$1:FZ77)+1,0)</f>
        <v>77</v>
      </c>
      <c r="GA78" t="s">
        <v>3252</v>
      </c>
      <c r="GB78" t="str">
        <f>IFERROR(VLOOKUP(ROWS(GB$2:GB78),FZ$2:GA$202,2,FALSE),"")</f>
        <v>KBO : Kenmare Bay</v>
      </c>
      <c r="GC78">
        <f>IF(ISNUMBER(SEARCH(Hauls!$G$361,GD$2:GD$202)),MAX(GC$1:GC77)+1,0)</f>
        <v>77</v>
      </c>
      <c r="GD78" t="s">
        <v>3252</v>
      </c>
      <c r="GE78" t="str">
        <f>IFERROR(VLOOKUP(ROWS(GE$2:GE78),GC$2:GD$202,2,FALSE),"")</f>
        <v>KBO : Kenmare Bay</v>
      </c>
      <c r="GF78">
        <f>IF(ISNUMBER(SEARCH(Hauls!$G$362,GG$2:GG$202)),MAX(GF$1:GF77)+1,0)</f>
        <v>77</v>
      </c>
      <c r="GG78" t="s">
        <v>3252</v>
      </c>
      <c r="GH78" t="str">
        <f>IFERROR(VLOOKUP(ROWS(GH$2:GH78),GF$2:GG$202,2,FALSE),"")</f>
        <v>KBO : Kenmare Bay</v>
      </c>
      <c r="GI78">
        <f>IF(ISNUMBER(SEARCH(Hauls!$G$363,GJ$2:GJ$202)),MAX(GI$1:GI77)+1,0)</f>
        <v>77</v>
      </c>
      <c r="GJ78" t="s">
        <v>3252</v>
      </c>
      <c r="GK78" t="str">
        <f>IFERROR(VLOOKUP(ROWS(GK$2:GK78),GI$2:GJ$202,2,FALSE),"")</f>
        <v>KBO : Kenmare Bay</v>
      </c>
      <c r="GL78">
        <f>IF(ISNUMBER(SEARCH(Hauls!$G$364,GM$2:GM$202)),MAX(GL$1:GL77)+1,0)</f>
        <v>77</v>
      </c>
      <c r="GM78" t="s">
        <v>3252</v>
      </c>
      <c r="GN78" t="str">
        <f>IFERROR(VLOOKUP(ROWS(GN$2:GN78),GL$2:GM$202,2,FALSE),"")</f>
        <v>KBO : Kenmare Bay</v>
      </c>
      <c r="GO78">
        <f>IF(ISNUMBER(SEARCH(Hauls!$G$365,GP$2:GP$202)),MAX(GO$1:GO77)+1,0)</f>
        <v>77</v>
      </c>
      <c r="GP78" t="s">
        <v>3252</v>
      </c>
      <c r="GQ78" t="str">
        <f>IFERROR(VLOOKUP(ROWS(GQ$2:GQ78),GO$2:GP$202,2,FALSE),"")</f>
        <v>KBO : Kenmare Bay</v>
      </c>
      <c r="GR78">
        <f>IF(ISNUMBER(SEARCH(Hauls!$G$366,GS$2:GS$202)),MAX(GR$1:GR77)+1,0)</f>
        <v>77</v>
      </c>
      <c r="GS78" t="s">
        <v>3252</v>
      </c>
      <c r="GT78" t="str">
        <f>IFERROR(VLOOKUP(ROWS(GT$2:GT78),GR$2:GS$202,2,FALSE),"")</f>
        <v>KBO : Kenmare Bay</v>
      </c>
      <c r="GU78">
        <f>IF(ISNUMBER(SEARCH(Hauls!$G$366,GV$2:GV$202)),MAX(GU$1:GU77)+1,0)</f>
        <v>77</v>
      </c>
      <c r="GV78" t="s">
        <v>3252</v>
      </c>
      <c r="GW78" t="str">
        <f>IFERROR(VLOOKUP(ROWS(GW$2:GW78),GU$2:GV$202,2,FALSE),"")</f>
        <v>KBO : Kenmare Bay</v>
      </c>
      <c r="GX78">
        <f>IF(ISNUMBER(SEARCH(Hauls!$G$368,GY$2:GY$202)),MAX(GX$1:GX77)+1,0)</f>
        <v>77</v>
      </c>
      <c r="GY78" t="s">
        <v>3252</v>
      </c>
      <c r="GZ78" t="str">
        <f>IFERROR(VLOOKUP(ROWS(GZ$2:GZ78),GX$2:GY$202,2,FALSE),"")</f>
        <v>KBO : Kenmare Bay</v>
      </c>
      <c r="HA78">
        <f>IF(ISNUMBER(SEARCH(Hauls!$G$369,HB$2:HB$202)),MAX(HA$1:HA77)+1,0)</f>
        <v>77</v>
      </c>
      <c r="HB78" t="s">
        <v>3252</v>
      </c>
      <c r="HC78" t="str">
        <f>IFERROR(VLOOKUP(ROWS(HC$2:HC78),HA$2:HB$202,2,FALSE),"")</f>
        <v>KBO : Kenmare Bay</v>
      </c>
      <c r="HD78">
        <f>IF(ISNUMBER(SEARCH(Hauls!$G$370,HE$2:HE$202)),MAX(HD$1:HD77)+1,0)</f>
        <v>77</v>
      </c>
      <c r="HE78" t="s">
        <v>3252</v>
      </c>
      <c r="HF78" t="str">
        <f>IFERROR(VLOOKUP(ROWS(HF$2:HF78),HD$2:HE$202,2,FALSE),"")</f>
        <v>KBO : Kenmare Bay</v>
      </c>
      <c r="HG78">
        <f>IF(ISNUMBER(SEARCH(Hauls!$G$371,HH$2:HH$202)),MAX(HG$1:HG77)+1,0)</f>
        <v>77</v>
      </c>
      <c r="HH78" t="s">
        <v>3252</v>
      </c>
      <c r="HI78" t="str">
        <f>IFERROR(VLOOKUP(ROWS(HI$2:HI78),HG$2:HH$202,2,FALSE),"")</f>
        <v>KBO : Kenmare Bay</v>
      </c>
      <c r="HJ78">
        <f>IF(ISNUMBER(SEARCH(Hauls!$G$372,HK$2:HK$202)),MAX(HJ$1:HJ77)+1,0)</f>
        <v>77</v>
      </c>
      <c r="HK78" t="s">
        <v>3252</v>
      </c>
      <c r="HL78" t="str">
        <f>IFERROR(VLOOKUP(ROWS(HL$2:HL78),HJ$2:HK$202,2,FALSE),"")</f>
        <v>KBO : Kenmare Bay</v>
      </c>
      <c r="HM78">
        <f>IF(ISNUMBER(SEARCH(Hauls!$G$373,HN$2:HN$202)),MAX(HM$1:HM77)+1,0)</f>
        <v>77</v>
      </c>
      <c r="HN78" t="s">
        <v>3252</v>
      </c>
      <c r="HO78" t="str">
        <f>IFERROR(VLOOKUP(ROWS(HO$2:HO78),HM$2:HN$202,2,FALSE),"")</f>
        <v>KBO : Kenmare Bay</v>
      </c>
      <c r="HP78">
        <f>IF(ISNUMBER(SEARCH(Hauls!$G$374,HQ$2:HQ$202)),MAX(HP$1:HP77)+1,0)</f>
        <v>77</v>
      </c>
      <c r="HQ78" t="s">
        <v>3252</v>
      </c>
      <c r="HR78" t="str">
        <f>IFERROR(VLOOKUP(ROWS(HR$2:HR78),HP$2:HQ$202,2,FALSE),"")</f>
        <v>KBO : Kenmare Bay</v>
      </c>
      <c r="HS78">
        <f>IF(ISNUMBER(SEARCH(Hauls!$G$375,HT$2:HT$202)),MAX(HS$1:HS77)+1,0)</f>
        <v>77</v>
      </c>
      <c r="HT78" t="s">
        <v>3252</v>
      </c>
      <c r="HU78" t="str">
        <f>IFERROR(VLOOKUP(ROWS(HU$2:HU78),HS$2:HT$202,2,FALSE),"")</f>
        <v>KBO : Kenmare Bay</v>
      </c>
      <c r="HV78">
        <f>IF(ISNUMBER(SEARCH(Hauls!$G$376,HW$2:HW$202)),MAX(HV$1:HV77)+1,0)</f>
        <v>77</v>
      </c>
      <c r="HW78" t="s">
        <v>3252</v>
      </c>
      <c r="HX78" t="str">
        <f>IFERROR(VLOOKUP(ROWS(HX$2:HX78),HV$2:HW$202,2,FALSE),"")</f>
        <v>KBO : Kenmare Bay</v>
      </c>
      <c r="HY78">
        <f>IF(ISNUMBER(SEARCH(Hauls!$G$377,HZ$2:HZ$202)),MAX(HY$1:HY77)+1,0)</f>
        <v>77</v>
      </c>
      <c r="HZ78" t="s">
        <v>3252</v>
      </c>
      <c r="IA78" t="str">
        <f>IFERROR(VLOOKUP(ROWS(IA$2:IA78),HY$2:HZ$202,2,FALSE),"")</f>
        <v>KBO : Kenmare Bay</v>
      </c>
      <c r="IB78">
        <f>IF(ISNUMBER(SEARCH(Hauls!$G$378,IC$2:IC$202)),MAX(IB$1:IB77)+1,0)</f>
        <v>77</v>
      </c>
      <c r="IC78" t="s">
        <v>3252</v>
      </c>
      <c r="ID78" t="str">
        <f>IFERROR(VLOOKUP(ROWS(ID$2:ID78),IB$2:IC$202,2,FALSE),"")</f>
        <v>KBO : Kenmare Bay</v>
      </c>
      <c r="IE78">
        <f>IF(ISNUMBER(SEARCH(Hauls!$G$379,IF$2:IF$202)),MAX(IE$1:IE77)+1,0)</f>
        <v>77</v>
      </c>
      <c r="IF78" t="s">
        <v>3252</v>
      </c>
      <c r="IG78" t="str">
        <f>IFERROR(VLOOKUP(ROWS(IG$2:IG78),IE$2:IF$202,2,FALSE),"")</f>
        <v>KBO : Kenmare Bay</v>
      </c>
      <c r="IH78">
        <f>IF(ISNUMBER(SEARCH(Hauls!$G$380,II$2:II$202)),MAX(IH$1:IH77)+1,0)</f>
        <v>77</v>
      </c>
      <c r="II78" t="s">
        <v>3252</v>
      </c>
      <c r="IJ78" t="str">
        <f>IFERROR(VLOOKUP(ROWS(IJ$2:IJ78),IH$2:II$202,2,FALSE),"")</f>
        <v>KBO : Kenmare Bay</v>
      </c>
      <c r="IK78">
        <f>IF(ISNUMBER(SEARCH(Hauls!$G$381,IL$2:IL$202)),MAX(IK$1:IK77)+1,0)</f>
        <v>77</v>
      </c>
      <c r="IL78" t="s">
        <v>3252</v>
      </c>
      <c r="IM78" t="str">
        <f>IFERROR(VLOOKUP(ROWS(IM$2:IM78),IK$2:IL$202,2,FALSE),"")</f>
        <v>KBO : Kenmare Bay</v>
      </c>
      <c r="IN78">
        <f>IF(ISNUMBER(SEARCH(Hauls!$G$382,IO$2:IO$202)),MAX(IN$1:IN77)+1,0)</f>
        <v>77</v>
      </c>
      <c r="IO78" t="s">
        <v>3252</v>
      </c>
      <c r="IP78" t="str">
        <f>IFERROR(VLOOKUP(ROWS(IP$2:IP78),IN$2:IO$202,2,FALSE),"")</f>
        <v>KBO : Kenmare Bay</v>
      </c>
      <c r="IQ78">
        <f>IF(ISNUMBER(SEARCH(Hauls!$G$383,IR$2:IR$202)),MAX(IQ$1:IQ77)+1,0)</f>
        <v>77</v>
      </c>
      <c r="IR78" t="s">
        <v>3252</v>
      </c>
      <c r="IS78" t="str">
        <f>IFERROR(VLOOKUP(ROWS(IS$2:IS78),IQ$2:IR$202,2,FALSE),"")</f>
        <v>KBO : Kenmare Bay</v>
      </c>
      <c r="IT78">
        <f>IF(ISNUMBER(SEARCH(Hauls!$G$384,IU$2:IU$202)),MAX(IT$1:IT77)+1,0)</f>
        <v>77</v>
      </c>
      <c r="IU78" t="s">
        <v>3252</v>
      </c>
      <c r="IV78" t="str">
        <f>IFERROR(VLOOKUP(ROWS(IV$2:IV78),IT$2:IU$202,2,FALSE),"")</f>
        <v>KBO : Kenmare Bay</v>
      </c>
      <c r="IW78">
        <f>IF(ISNUMBER(SEARCH(Hauls!$G$385,IX$2:IX$202)),MAX(IW$1:IW77)+1,0)</f>
        <v>77</v>
      </c>
      <c r="IX78" t="s">
        <v>3252</v>
      </c>
      <c r="IY78" t="str">
        <f>IFERROR(VLOOKUP(ROWS(IY$2:IY78),IW$2:IX$202,2,FALSE),"")</f>
        <v>KBO : Kenmare Bay</v>
      </c>
      <c r="IZ78">
        <f>IF(ISNUMBER(SEARCH(Hauls!$G$386,JA$2:JA$202)),MAX(IZ$1:IZ77)+1,0)</f>
        <v>77</v>
      </c>
      <c r="JA78" t="s">
        <v>3252</v>
      </c>
      <c r="JB78" t="str">
        <f>IFERROR(VLOOKUP(ROWS(JB$2:JB78),IZ$2:JA$202,2,FALSE),"")</f>
        <v>KBO : Kenmare Bay</v>
      </c>
      <c r="JC78">
        <f>IF(ISNUMBER(SEARCH(Hauls!$G$387,JD$2:JD$202)),MAX(JC$1:JC77)+1,0)</f>
        <v>77</v>
      </c>
      <c r="JD78" t="s">
        <v>3252</v>
      </c>
      <c r="JE78" t="str">
        <f>IFERROR(VLOOKUP(ROWS(JE$2:JE78),JC$2:JD$202,2,FALSE),"")</f>
        <v>KBO : Kenmare Bay</v>
      </c>
      <c r="JF78">
        <f>IF(ISNUMBER(SEARCH(Hauls!$G$388,JG$2:JG$202)),MAX(JF$1:JF77)+1,0)</f>
        <v>77</v>
      </c>
      <c r="JG78" t="s">
        <v>3252</v>
      </c>
      <c r="JH78" t="str">
        <f>IFERROR(VLOOKUP(ROWS(JH$2:JH78),JF$2:JG$202,2,FALSE),"")</f>
        <v>KBO : Kenmare Bay</v>
      </c>
      <c r="JI78">
        <f>IF(ISNUMBER(SEARCH(Hauls!$G$389,JJ$2:JJ$202)),MAX(JI$1:JI77)+1,0)</f>
        <v>77</v>
      </c>
      <c r="JJ78" t="s">
        <v>3252</v>
      </c>
      <c r="JK78" t="str">
        <f>IFERROR(VLOOKUP(ROWS(JK$2:JK78),JI$2:JJ$202,2,FALSE),"")</f>
        <v>KBO : Kenmare Bay</v>
      </c>
      <c r="JL78">
        <f>IF(ISNUMBER(SEARCH(Hauls!$G$390,JM$2:JM$202)),MAX(JL$1:JL77)+1,0)</f>
        <v>77</v>
      </c>
      <c r="JM78" t="s">
        <v>3252</v>
      </c>
      <c r="JN78" t="str">
        <f>IFERROR(VLOOKUP(ROWS(JN$2:JN78),JL$2:JM$202,2,FALSE),"")</f>
        <v>KBO : Kenmare Bay</v>
      </c>
      <c r="JO78">
        <f>IF(ISNUMBER(SEARCH(Hauls!$G$391,JP$2:JP$202)),MAX(JO$1:JO77)+1,0)</f>
        <v>77</v>
      </c>
      <c r="JP78" t="s">
        <v>3252</v>
      </c>
      <c r="JQ78" t="str">
        <f>IFERROR(VLOOKUP(ROWS(JQ$2:JQ78),JO$2:JP$202,2,FALSE),"")</f>
        <v>KBO : Kenmare Bay</v>
      </c>
      <c r="JR78">
        <f>IF(ISNUMBER(SEARCH(Hauls!$G$392,JS$2:JS$202)),MAX(JR$1:JR77)+1,0)</f>
        <v>77</v>
      </c>
      <c r="JS78" t="s">
        <v>3252</v>
      </c>
      <c r="JT78" t="str">
        <f>IFERROR(VLOOKUP(ROWS(JT$2:JT78),JR$2:JS$202,2,FALSE),"")</f>
        <v>KBO : Kenmare Bay</v>
      </c>
      <c r="JU78">
        <f>IF(ISNUMBER(SEARCH(Hauls!$G$393,JV$2:JV$202)),MAX(JU$1:JU77)+1,0)</f>
        <v>77</v>
      </c>
      <c r="JV78" t="s">
        <v>3252</v>
      </c>
      <c r="JW78" t="str">
        <f>IFERROR(VLOOKUP(ROWS(JW$2:JW78),JU$2:JV$202,2,FALSE),"")</f>
        <v>KBO : Kenmare Bay</v>
      </c>
      <c r="JX78">
        <f>IF(ISNUMBER(SEARCH(Hauls!$G$394,JY$2:JY$202)),MAX(JX$1:JX77)+1,0)</f>
        <v>77</v>
      </c>
      <c r="JY78" t="s">
        <v>3252</v>
      </c>
      <c r="JZ78" t="str">
        <f>IFERROR(VLOOKUP(ROWS(JZ$2:JZ78),JX$2:JY$202,2,FALSE),"")</f>
        <v>KBO : Kenmare Bay</v>
      </c>
      <c r="KA78">
        <f>IF(ISNUMBER(SEARCH(Hauls!$G$395,KB$2:KB$202)),MAX(KA$1:KA77)+1,0)</f>
        <v>77</v>
      </c>
      <c r="KB78" t="s">
        <v>3252</v>
      </c>
      <c r="KC78" t="str">
        <f>IFERROR(VLOOKUP(ROWS(KC$2:KC78),KA$2:KB$202,2,FALSE),"")</f>
        <v>KBO : Kenmare Bay</v>
      </c>
      <c r="KD78">
        <f>IF(ISNUMBER(SEARCH(Hauls!$G$396,KE$2:KE$202)),MAX(KD$1:KD77)+1,0)</f>
        <v>77</v>
      </c>
      <c r="KE78" t="s">
        <v>3252</v>
      </c>
      <c r="KF78" t="str">
        <f>IFERROR(VLOOKUP(ROWS(KF$2:KF78),KD$2:KE$202,2,FALSE),"")</f>
        <v>KBO : Kenmare Bay</v>
      </c>
      <c r="KG78">
        <f>IF(ISNUMBER(SEARCH(Hauls!$G$397,KH$2:KH$202)),MAX(KG$1:KG77)+1,0)</f>
        <v>77</v>
      </c>
      <c r="KH78" t="s">
        <v>3252</v>
      </c>
      <c r="KI78" t="str">
        <f>IFERROR(VLOOKUP(ROWS(KI$2:KI78),KG$2:KH$202,2,FALSE),"")</f>
        <v>KBO : Kenmare Bay</v>
      </c>
      <c r="KJ78">
        <f>IF(ISNUMBER(SEARCH(Hauls!$G$398,KK$2:KK$202)),MAX(KJ$1:KJ77)+1,0)</f>
        <v>77</v>
      </c>
      <c r="KK78" t="s">
        <v>3252</v>
      </c>
      <c r="KL78" t="str">
        <f>IFERROR(VLOOKUP(ROWS(KL$2:KL78),KJ$2:KK$202,2,FALSE),"")</f>
        <v>KBO : Kenmare Bay</v>
      </c>
      <c r="KM78">
        <f>IF(ISNUMBER(SEARCH(Hauls!$G$399,KN$2:KN$202)),MAX(KM$1:KM77)+1,0)</f>
        <v>77</v>
      </c>
      <c r="KN78" t="s">
        <v>3252</v>
      </c>
      <c r="KO78" t="str">
        <f>IFERROR(VLOOKUP(ROWS(KO$2:KO78),KM$2:KN$202,2,FALSE),"")</f>
        <v>KBO : Kenmare Bay</v>
      </c>
      <c r="KP78">
        <f>IF(ISNUMBER(SEARCH(Hauls!$G$400,KQ$2:KQ$202)),MAX(KP$1:KP77)+1,0)</f>
        <v>77</v>
      </c>
      <c r="KQ78" t="s">
        <v>3252</v>
      </c>
      <c r="KR78" t="str">
        <f>IFERROR(VLOOKUP(ROWS(KR$2:KR78),KP$2:KQ$202,2,FALSE),"")</f>
        <v>KBO : Kenmare Bay</v>
      </c>
    </row>
    <row r="79" spans="1:304" x14ac:dyDescent="0.25">
      <c r="A79" t="s">
        <v>2642</v>
      </c>
      <c r="B79" t="s">
        <v>2643</v>
      </c>
      <c r="C79" t="s">
        <v>653</v>
      </c>
      <c r="D79" t="str">
        <f t="shared" si="1"/>
        <v>LAB : Labadie Bank</v>
      </c>
      <c r="E79">
        <f>IF(ISNUMBER(SEARCH(Hauls!$G$301,$F$2:$F$202)),MAX($E$1:E78)+1,0)</f>
        <v>78</v>
      </c>
      <c r="F79" t="s">
        <v>3253</v>
      </c>
      <c r="G79" t="str">
        <f>IFERROR(VLOOKUP(ROWS($G$2:G79),$E$2:$F$202,2,FALSE),"")</f>
        <v>LAB : Labadie Bank</v>
      </c>
      <c r="H79">
        <f>IF(ISNUMBER(SEARCH(Hauls!$G$302,I$2:I$202)),MAX(H$1:H78)+1,0)</f>
        <v>78</v>
      </c>
      <c r="I79" t="s">
        <v>3253</v>
      </c>
      <c r="J79" t="str">
        <f>IFERROR(VLOOKUP(ROWS(J$2:J79),H$2:I$202,2,FALSE),"")</f>
        <v>LAB : Labadie Bank</v>
      </c>
      <c r="K79">
        <f>IF(ISNUMBER(SEARCH(Hauls!$G$303,L$2:L$202)),MAX(K$1:K78)+1,0)</f>
        <v>78</v>
      </c>
      <c r="L79" t="s">
        <v>3253</v>
      </c>
      <c r="M79" t="str">
        <f>IFERROR(VLOOKUP(ROWS(M$2:M79),K$2:L$202,2,FALSE),"")</f>
        <v>LAB : Labadie Bank</v>
      </c>
      <c r="N79">
        <f>IF(ISNUMBER(SEARCH(Hauls!$G$304,O$2:O$202)),MAX(N$1:N78)+1,0)</f>
        <v>78</v>
      </c>
      <c r="O79" t="s">
        <v>3253</v>
      </c>
      <c r="P79" t="str">
        <f>IFERROR(VLOOKUP(ROWS(P$2:P79),N$2:O$202,2,FALSE),"")</f>
        <v>LAB : Labadie Bank</v>
      </c>
      <c r="Q79">
        <f>IF(ISNUMBER(SEARCH(Hauls!$G$305,R$2:R$202)),MAX(Q$1:Q78)+1,0)</f>
        <v>78</v>
      </c>
      <c r="R79" t="s">
        <v>3253</v>
      </c>
      <c r="S79" t="str">
        <f>IFERROR(VLOOKUP(ROWS(S$2:S79),Q$2:R$202,2,FALSE),"")</f>
        <v>LAB : Labadie Bank</v>
      </c>
      <c r="T79">
        <f>IF(ISNUMBER(SEARCH(Hauls!$G$306,U$2:U$202)),MAX(T$1:T78)+1,0)</f>
        <v>78</v>
      </c>
      <c r="U79" t="s">
        <v>3253</v>
      </c>
      <c r="V79" t="str">
        <f>IFERROR(VLOOKUP(ROWS(V$2:V79),T$2:U$202,2,FALSE),"")</f>
        <v>LAB : Labadie Bank</v>
      </c>
      <c r="W79">
        <f>IF(ISNUMBER(SEARCH(Hauls!$G$307,X$2:X$202)),MAX(W$1:W78)+1,0)</f>
        <v>78</v>
      </c>
      <c r="X79" t="s">
        <v>3253</v>
      </c>
      <c r="Y79" t="str">
        <f>IFERROR(VLOOKUP(ROWS(Y$2:Y79),W$2:X$202,2,FALSE),"")</f>
        <v>LAB : Labadie Bank</v>
      </c>
      <c r="Z79">
        <f>IF(ISNUMBER(SEARCH(Hauls!$G$308,AA$2:AA$202)),MAX(Z$1:Z78)+1,0)</f>
        <v>78</v>
      </c>
      <c r="AA79" t="s">
        <v>3253</v>
      </c>
      <c r="AB79" t="str">
        <f>IFERROR(VLOOKUP(ROWS(AB$2:AB79),Z$2:AA$202,2,FALSE),"")</f>
        <v>LAB : Labadie Bank</v>
      </c>
      <c r="AC79">
        <f>IF(ISNUMBER(SEARCH(Hauls!$G$309,AD$2:AD$202)),MAX(AC$1:AC78)+1,0)</f>
        <v>78</v>
      </c>
      <c r="AD79" t="s">
        <v>3253</v>
      </c>
      <c r="AE79" t="str">
        <f>IFERROR(VLOOKUP(ROWS(AE$2:AE79),AC$2:AD$202,2,FALSE),"")</f>
        <v>LAB : Labadie Bank</v>
      </c>
      <c r="AF79">
        <f>IF(ISNUMBER(SEARCH(Hauls!$G$310,AG$2:AG$202)),MAX(AF$1:AF78)+1,0)</f>
        <v>78</v>
      </c>
      <c r="AG79" t="s">
        <v>3253</v>
      </c>
      <c r="AH79" t="str">
        <f>IFERROR(VLOOKUP(ROWS(AH$2:AH79),AF$2:AG$202,2,FALSE),"")</f>
        <v>LAB : Labadie Bank</v>
      </c>
      <c r="AI79">
        <f>IF(ISNUMBER(SEARCH(Hauls!$G$311,AJ$2:AJ$202)),MAX(AI$1:AI78)+1,0)</f>
        <v>78</v>
      </c>
      <c r="AJ79" t="s">
        <v>3253</v>
      </c>
      <c r="AK79" t="str">
        <f>IFERROR(VLOOKUP(ROWS(AK$2:AK79),AI$2:AJ$202,2,FALSE),"")</f>
        <v>LAB : Labadie Bank</v>
      </c>
      <c r="AL79">
        <f>IF(ISNUMBER(SEARCH(Hauls!$G$312,AM$2:AM$202)),MAX(AL$1:AL78)+1,0)</f>
        <v>78</v>
      </c>
      <c r="AM79" t="s">
        <v>3253</v>
      </c>
      <c r="AN79" t="str">
        <f>IFERROR(VLOOKUP(ROWS(AN$2:AN79),AL$2:AM$202,2,FALSE),"")</f>
        <v>LAB : Labadie Bank</v>
      </c>
      <c r="AO79">
        <f>IF(ISNUMBER(SEARCH(Hauls!$G$313,AP$2:AP$202)),MAX(AO$1:AO78)+1,0)</f>
        <v>78</v>
      </c>
      <c r="AP79" t="s">
        <v>3253</v>
      </c>
      <c r="AQ79" t="str">
        <f>IFERROR(VLOOKUP(ROWS(AQ$2:AQ79),AO$2:AP$202,2,FALSE),"")</f>
        <v>LAB : Labadie Bank</v>
      </c>
      <c r="AR79">
        <f>IF(ISNUMBER(SEARCH(Hauls!$G$314,AS$2:AS$202)),MAX(AR$1:AR78)+1,0)</f>
        <v>78</v>
      </c>
      <c r="AS79" t="s">
        <v>3253</v>
      </c>
      <c r="AT79" t="str">
        <f>IFERROR(VLOOKUP(ROWS(AT$2:AT79),AR$2:AS$202,2,FALSE),"")</f>
        <v>LAB : Labadie Bank</v>
      </c>
      <c r="AU79">
        <f>IF(ISNUMBER(SEARCH(Hauls!$G$315,AV$2:AV$202)),MAX(AU$1:AU78)+1,0)</f>
        <v>78</v>
      </c>
      <c r="AV79" t="s">
        <v>3253</v>
      </c>
      <c r="AW79" t="str">
        <f>IFERROR(VLOOKUP(ROWS(AW$2:AW79),AU$2:AV$202,2,FALSE),"")</f>
        <v>LAB : Labadie Bank</v>
      </c>
      <c r="AX79">
        <f>IF(ISNUMBER(SEARCH(Hauls!$G$316,AY$2:AY$202)),MAX(AX$1:AX78)+1,0)</f>
        <v>78</v>
      </c>
      <c r="AY79" t="s">
        <v>3253</v>
      </c>
      <c r="AZ79" t="str">
        <f>IFERROR(VLOOKUP(ROWS(AZ$2:AZ79),AX$2:AY$202,2,FALSE),"")</f>
        <v>LAB : Labadie Bank</v>
      </c>
      <c r="BA79">
        <f>IF(ISNUMBER(SEARCH(Hauls!$G$317,BB$2:BB$202)),MAX(BA$1:BA78)+1,0)</f>
        <v>78</v>
      </c>
      <c r="BB79" t="s">
        <v>3253</v>
      </c>
      <c r="BC79" t="str">
        <f>IFERROR(VLOOKUP(ROWS(BC$2:BC79),BA$2:BB$202,2,FALSE),"")</f>
        <v>LAB : Labadie Bank</v>
      </c>
      <c r="BD79">
        <f>IF(ISNUMBER(SEARCH(Hauls!$G$318,BE$2:BE$202)),MAX(BD$1:BD78)+1,0)</f>
        <v>78</v>
      </c>
      <c r="BE79" t="s">
        <v>3253</v>
      </c>
      <c r="BF79" t="str">
        <f>IFERROR(VLOOKUP(ROWS(BF$2:BF79),BD$2:BE$202,2,FALSE),"")</f>
        <v>LAB : Labadie Bank</v>
      </c>
      <c r="BG79">
        <f>IF(ISNUMBER(SEARCH(Hauls!$G$319,BH$2:BH$202)),MAX(BG$1:BG78)+1,0)</f>
        <v>78</v>
      </c>
      <c r="BH79" t="s">
        <v>3253</v>
      </c>
      <c r="BI79" t="str">
        <f>IFERROR(VLOOKUP(ROWS(BI$2:BI79),BG$2:BH$202,2,FALSE),"")</f>
        <v>LAB : Labadie Bank</v>
      </c>
      <c r="BJ79">
        <f>IF(ISNUMBER(SEARCH(Hauls!$G$320,BK$2:BK$202)),MAX(BJ$1:BJ78)+1,0)</f>
        <v>78</v>
      </c>
      <c r="BK79" t="s">
        <v>3253</v>
      </c>
      <c r="BL79" t="str">
        <f>IFERROR(VLOOKUP(ROWS(BL$2:BL79),BJ$2:BK$202,2,FALSE),"")</f>
        <v>LAB : Labadie Bank</v>
      </c>
      <c r="BM79">
        <f>IF(ISNUMBER(SEARCH(Hauls!$G$321,BN$2:BN$202)),MAX(BM$1:BM78)+1,0)</f>
        <v>78</v>
      </c>
      <c r="BN79" t="s">
        <v>3253</v>
      </c>
      <c r="BO79" t="str">
        <f>IFERROR(VLOOKUP(ROWS(BO$2:BO79),BM$2:BN$202,2,FALSE),"")</f>
        <v>LAB : Labadie Bank</v>
      </c>
      <c r="BP79">
        <f>IF(ISNUMBER(SEARCH(Hauls!$G$322,BQ$2:BQ$202)),MAX(BP$1:BP78)+1,0)</f>
        <v>78</v>
      </c>
      <c r="BQ79" t="s">
        <v>3253</v>
      </c>
      <c r="BR79" t="str">
        <f>IFERROR(VLOOKUP(ROWS(BR$2:BR79),BP$2:BQ$202,2,FALSE),"")</f>
        <v>LAB : Labadie Bank</v>
      </c>
      <c r="BS79">
        <f>IF(ISNUMBER(SEARCH(Hauls!$G$323,BT$2:BT$202)),MAX(BS$1:BS78)+1,0)</f>
        <v>78</v>
      </c>
      <c r="BT79" t="s">
        <v>3253</v>
      </c>
      <c r="BU79" t="str">
        <f>IFERROR(VLOOKUP(ROWS(BU$2:BU79),BS$2:BT$202,2,FALSE),"")</f>
        <v>LAB : Labadie Bank</v>
      </c>
      <c r="BV79">
        <f>IF(ISNUMBER(SEARCH(Hauls!$G$324,BW$2:BW$202)),MAX(BV$1:BV78)+1,0)</f>
        <v>78</v>
      </c>
      <c r="BW79" t="s">
        <v>3253</v>
      </c>
      <c r="BX79" t="str">
        <f>IFERROR(VLOOKUP(ROWS(BX$2:BX79),BV$2:BW$202,2,FALSE),"")</f>
        <v>LAB : Labadie Bank</v>
      </c>
      <c r="BY79">
        <f>IF(ISNUMBER(SEARCH(Hauls!$G$325,BZ$2:BZ$202)),MAX(BY$1:BY78)+1,0)</f>
        <v>78</v>
      </c>
      <c r="BZ79" t="s">
        <v>3253</v>
      </c>
      <c r="CA79" t="str">
        <f>IFERROR(VLOOKUP(ROWS(CA$2:CA79),BY$2:BZ$202,2,FALSE),"")</f>
        <v>LAB : Labadie Bank</v>
      </c>
      <c r="CB79">
        <f>IF(ISNUMBER(SEARCH(Hauls!$G$326,CC$2:CC$202)),MAX(CB$1:CB78)+1,0)</f>
        <v>78</v>
      </c>
      <c r="CC79" t="s">
        <v>3253</v>
      </c>
      <c r="CD79" t="str">
        <f>IFERROR(VLOOKUP(ROWS(CD$2:CD79),CB$2:CC$202,2,FALSE),"")</f>
        <v>LAB : Labadie Bank</v>
      </c>
      <c r="CE79">
        <f>IF(ISNUMBER(SEARCH(Hauls!$G$327,CF$2:CF$202)),MAX(CE$1:CE78)+1,0)</f>
        <v>78</v>
      </c>
      <c r="CF79" t="s">
        <v>3253</v>
      </c>
      <c r="CG79" t="str">
        <f>IFERROR(VLOOKUP(ROWS(CG$2:CG79),CE$2:CF$202,2,FALSE),"")</f>
        <v>LAB : Labadie Bank</v>
      </c>
      <c r="CH79">
        <f>IF(ISNUMBER(SEARCH(Hauls!$G$328,CI$2:CI$202)),MAX(CH$1:CH78)+1,0)</f>
        <v>78</v>
      </c>
      <c r="CI79" t="s">
        <v>3253</v>
      </c>
      <c r="CJ79" t="str">
        <f>IFERROR(VLOOKUP(ROWS(CJ$2:CJ79),CH$2:CI$202,2,FALSE),"")</f>
        <v>LAB : Labadie Bank</v>
      </c>
      <c r="CK79">
        <f>IF(ISNUMBER(SEARCH(Hauls!$G$329,CL$2:CL$202)),MAX(CK$1:CK78)+1,0)</f>
        <v>78</v>
      </c>
      <c r="CL79" t="s">
        <v>3253</v>
      </c>
      <c r="CM79" t="str">
        <f>IFERROR(VLOOKUP(ROWS(CM$2:CM79),CK$2:CL$202,2,FALSE),"")</f>
        <v>LAB : Labadie Bank</v>
      </c>
      <c r="CN79">
        <f>IF(ISNUMBER(SEARCH(Hauls!$G$330,CO$2:CO$202)),MAX(CN$1:CN78)+1,0)</f>
        <v>78</v>
      </c>
      <c r="CO79" t="s">
        <v>3253</v>
      </c>
      <c r="CP79" t="str">
        <f>IFERROR(VLOOKUP(ROWS(CP$2:CP79),CN$2:CO$202,2,FALSE),"")</f>
        <v>LAB : Labadie Bank</v>
      </c>
      <c r="CQ79">
        <f>IF(ISNUMBER(SEARCH(Hauls!$G$331,CR$2:CR$202)),MAX(CQ$1:CQ78)+1,0)</f>
        <v>78</v>
      </c>
      <c r="CR79" t="s">
        <v>3253</v>
      </c>
      <c r="CS79" t="str">
        <f>IFERROR(VLOOKUP(ROWS(CS$2:CS79),CQ$2:CR$202,2,FALSE),"")</f>
        <v>LAB : Labadie Bank</v>
      </c>
      <c r="CT79">
        <f>IF(ISNUMBER(SEARCH(Hauls!$G$332,CU$2:CU$202)),MAX(CT$1:CT78)+1,0)</f>
        <v>78</v>
      </c>
      <c r="CU79" t="s">
        <v>3253</v>
      </c>
      <c r="CV79" t="str">
        <f>IFERROR(VLOOKUP(ROWS(CV$2:CV79),CT$2:CU$202,2,FALSE),"")</f>
        <v>LAB : Labadie Bank</v>
      </c>
      <c r="CW79">
        <f>IF(ISNUMBER(SEARCH(Hauls!$G$333,CX$2:CX$202)),MAX(CW$1:CW78)+1,0)</f>
        <v>78</v>
      </c>
      <c r="CX79" t="s">
        <v>3253</v>
      </c>
      <c r="CY79" t="str">
        <f>IFERROR(VLOOKUP(ROWS(CY$2:CY79),CW$2:CX$202,2,FALSE),"")</f>
        <v>LAB : Labadie Bank</v>
      </c>
      <c r="CZ79">
        <f>IF(ISNUMBER(SEARCH(Hauls!$G$334,DA$2:DA$202)),MAX(CZ$1:CZ78)+1,0)</f>
        <v>78</v>
      </c>
      <c r="DA79" t="s">
        <v>3253</v>
      </c>
      <c r="DB79" t="str">
        <f>IFERROR(VLOOKUP(ROWS(DB$2:DB79),CZ$2:DA$202,2,FALSE),"")</f>
        <v>LAB : Labadie Bank</v>
      </c>
      <c r="DC79">
        <f>IF(ISNUMBER(SEARCH(Hauls!$G$335,DD$2:DD$202)),MAX(DC$1:DC78)+1,0)</f>
        <v>78</v>
      </c>
      <c r="DD79" t="s">
        <v>3253</v>
      </c>
      <c r="DE79" t="str">
        <f>IFERROR(VLOOKUP(ROWS(DE$2:DE79),DC$2:DD$202,2,FALSE),"")</f>
        <v>LAB : Labadie Bank</v>
      </c>
      <c r="DF79">
        <f>IF(ISNUMBER(SEARCH(Hauls!$G$336,DG$2:DG$202)),MAX(DF$1:DF78)+1,0)</f>
        <v>78</v>
      </c>
      <c r="DG79" t="s">
        <v>3253</v>
      </c>
      <c r="DH79" t="str">
        <f>IFERROR(VLOOKUP(ROWS(DH$2:DH79),DF$2:DG$202,2,FALSE),"")</f>
        <v>LAB : Labadie Bank</v>
      </c>
      <c r="DI79">
        <f>IF(ISNUMBER(SEARCH(Hauls!$G$337,DJ$2:DJ$202)),MAX(DI$1:DI78)+1,0)</f>
        <v>78</v>
      </c>
      <c r="DJ79" t="s">
        <v>3253</v>
      </c>
      <c r="DK79" t="str">
        <f>IFERROR(VLOOKUP(ROWS(DK$2:DK79),DI$2:DJ$202,2,FALSE),"")</f>
        <v>LAB : Labadie Bank</v>
      </c>
      <c r="DL79">
        <f>IF(ISNUMBER(SEARCH(Hauls!$G$338,DM$2:DM$202)),MAX(DL$1:DL78)+1,0)</f>
        <v>78</v>
      </c>
      <c r="DM79" t="s">
        <v>3253</v>
      </c>
      <c r="DN79" t="str">
        <f>IFERROR(VLOOKUP(ROWS(DN$2:DN79),DL$2:DM$202,2,FALSE),"")</f>
        <v>LAB : Labadie Bank</v>
      </c>
      <c r="DO79">
        <f>IF(ISNUMBER(SEARCH(Hauls!$G$339,DP$2:DP$202)),MAX(DO$1:DO78)+1,0)</f>
        <v>78</v>
      </c>
      <c r="DP79" t="s">
        <v>3253</v>
      </c>
      <c r="DQ79" t="str">
        <f>IFERROR(VLOOKUP(ROWS(DQ$2:DQ79),DO$2:DP$202,2,FALSE),"")</f>
        <v>LAB : Labadie Bank</v>
      </c>
      <c r="DR79">
        <f>IF(ISNUMBER(SEARCH(Hauls!$G$340,DS$2:DS$202)),MAX(DR$1:DR78)+1,0)</f>
        <v>78</v>
      </c>
      <c r="DS79" t="s">
        <v>3253</v>
      </c>
      <c r="DT79" t="str">
        <f>IFERROR(VLOOKUP(ROWS(DT$2:DT79),DR$2:DS$202,2,FALSE),"")</f>
        <v>LAB : Labadie Bank</v>
      </c>
      <c r="DU79">
        <f>IF(ISNUMBER(SEARCH(Hauls!$G$341,DV$2:DV$202)),MAX(DU$1:DU78)+1,0)</f>
        <v>78</v>
      </c>
      <c r="DV79" t="s">
        <v>3253</v>
      </c>
      <c r="DW79" t="str">
        <f>IFERROR(VLOOKUP(ROWS(DW$2:DW79),DU$2:DV$202,2,FALSE),"")</f>
        <v>LAB : Labadie Bank</v>
      </c>
      <c r="DX79">
        <f>IF(ISNUMBER(SEARCH(Hauls!$G$342,DY$2:DY$202)),MAX(DX$1:DX78)+1,0)</f>
        <v>78</v>
      </c>
      <c r="DY79" t="s">
        <v>3253</v>
      </c>
      <c r="DZ79" t="str">
        <f>IFERROR(VLOOKUP(ROWS(DZ$2:DZ79),DX$2:DY$202,2,FALSE),"")</f>
        <v>LAB : Labadie Bank</v>
      </c>
      <c r="EA79">
        <f>IF(ISNUMBER(SEARCH(Hauls!$G$343,EB$2:EB$202)),MAX(EA$1:EA78)+1,0)</f>
        <v>78</v>
      </c>
      <c r="EB79" t="s">
        <v>3253</v>
      </c>
      <c r="EC79" t="str">
        <f>IFERROR(VLOOKUP(ROWS(EC$2:EC79),EA$2:EB$202,2,FALSE),"")</f>
        <v>LAB : Labadie Bank</v>
      </c>
      <c r="ED79">
        <f>IF(ISNUMBER(SEARCH(Hauls!$G$344,EE$2:EE$202)),MAX(ED$1:ED78)+1,0)</f>
        <v>78</v>
      </c>
      <c r="EE79" t="s">
        <v>3253</v>
      </c>
      <c r="EF79" t="str">
        <f>IFERROR(VLOOKUP(ROWS(EF$2:EF79),ED$2:EE$202,2,FALSE),"")</f>
        <v>LAB : Labadie Bank</v>
      </c>
      <c r="EG79">
        <f>IF(ISNUMBER(SEARCH(Hauls!$G$345,EH$2:EH$202)),MAX(EG$1:EG78)+1,0)</f>
        <v>78</v>
      </c>
      <c r="EH79" t="s">
        <v>3253</v>
      </c>
      <c r="EI79" t="str">
        <f>IFERROR(VLOOKUP(ROWS(EI$2:EI79),EG$2:EH$202,2,FALSE),"")</f>
        <v>LAB : Labadie Bank</v>
      </c>
      <c r="EJ79">
        <f>IF(ISNUMBER(SEARCH(Hauls!$G$346,EK$2:EK$202)),MAX(EJ$1:EJ78)+1,0)</f>
        <v>78</v>
      </c>
      <c r="EK79" t="s">
        <v>3253</v>
      </c>
      <c r="EL79" t="str">
        <f>IFERROR(VLOOKUP(ROWS(EL$2:EL79),EJ$2:EK$202,2,FALSE),"")</f>
        <v>LAB : Labadie Bank</v>
      </c>
      <c r="EM79">
        <f>IF(ISNUMBER(SEARCH(Hauls!$G$347,EN$2:EN$202)),MAX(EM$1:EM78)+1,0)</f>
        <v>78</v>
      </c>
      <c r="EN79" t="s">
        <v>3253</v>
      </c>
      <c r="EO79" t="str">
        <f>IFERROR(VLOOKUP(ROWS(EO$2:EO79),EM$2:EN$202,2,FALSE),"")</f>
        <v>LAB : Labadie Bank</v>
      </c>
      <c r="EP79">
        <f>IF(ISNUMBER(SEARCH(Hauls!$G$348,EQ$2:EQ$202)),MAX(EP$1:EP78)+1,0)</f>
        <v>78</v>
      </c>
      <c r="EQ79" t="s">
        <v>3253</v>
      </c>
      <c r="ER79" t="str">
        <f>IFERROR(VLOOKUP(ROWS(ER$2:ER79),EP$2:EQ$202,2,FALSE),"")</f>
        <v>LAB : Labadie Bank</v>
      </c>
      <c r="ES79">
        <f>IF(ISNUMBER(SEARCH(Hauls!$G$349,ET$2:ET$202)),MAX(ES$1:ES78)+1,0)</f>
        <v>78</v>
      </c>
      <c r="ET79" t="s">
        <v>3253</v>
      </c>
      <c r="EU79" t="str">
        <f>IFERROR(VLOOKUP(ROWS(EU$2:EU79),ES$2:ET$202,2,FALSE),"")</f>
        <v>LAB : Labadie Bank</v>
      </c>
      <c r="EV79">
        <f>IF(ISNUMBER(SEARCH(Hauls!$G$350,EW$2:EW$202)),MAX(EV$1:EV78)+1,0)</f>
        <v>78</v>
      </c>
      <c r="EW79" t="s">
        <v>3253</v>
      </c>
      <c r="EX79" t="str">
        <f>IFERROR(VLOOKUP(ROWS(EX$2:EX79),EV$2:EW$202,2,FALSE),"")</f>
        <v>LAB : Labadie Bank</v>
      </c>
      <c r="EY79">
        <f>IF(ISNUMBER(SEARCH(Hauls!$G$351,EZ$2:EZ$202)),MAX(EY$1:EY78)+1,0)</f>
        <v>78</v>
      </c>
      <c r="EZ79" t="s">
        <v>3253</v>
      </c>
      <c r="FA79" t="str">
        <f>IFERROR(VLOOKUP(ROWS(FA$2:FA79),EY$2:EZ$202,2,FALSE),"")</f>
        <v>LAB : Labadie Bank</v>
      </c>
      <c r="FB79">
        <f>IF(ISNUMBER(SEARCH(Hauls!$G$352,FC$2:FC$202)),MAX(FB$1:FB78)+1,0)</f>
        <v>78</v>
      </c>
      <c r="FC79" t="s">
        <v>3253</v>
      </c>
      <c r="FD79" t="str">
        <f>IFERROR(VLOOKUP(ROWS(FD$2:FD79),FB$2:FC$202,2,FALSE),"")</f>
        <v>LAB : Labadie Bank</v>
      </c>
      <c r="FE79">
        <f>IF(ISNUMBER(SEARCH(Hauls!$G$353,FF$2:FF$202)),MAX(FE$1:FE78)+1,0)</f>
        <v>78</v>
      </c>
      <c r="FF79" t="s">
        <v>3253</v>
      </c>
      <c r="FG79" t="str">
        <f>IFERROR(VLOOKUP(ROWS(FG$2:FG79),FE$2:FF$202,2,FALSE),"")</f>
        <v>LAB : Labadie Bank</v>
      </c>
      <c r="FH79">
        <f>IF(ISNUMBER(SEARCH(Hauls!$G$354,FI$2:FI$202)),MAX(FH$1:FH78)+1,0)</f>
        <v>78</v>
      </c>
      <c r="FI79" t="s">
        <v>3253</v>
      </c>
      <c r="FJ79" t="str">
        <f>IFERROR(VLOOKUP(ROWS(FJ$2:FJ79),FH$2:FI$202,2,FALSE),"")</f>
        <v>LAB : Labadie Bank</v>
      </c>
      <c r="FK79">
        <f>IF(ISNUMBER(SEARCH(Hauls!$G$355,FL$2:FL$202)),MAX(FK$1:FK78)+1,0)</f>
        <v>78</v>
      </c>
      <c r="FL79" t="s">
        <v>3253</v>
      </c>
      <c r="FM79" t="str">
        <f>IFERROR(VLOOKUP(ROWS(FM$2:FM79),FK$2:FL$202,2,FALSE),"")</f>
        <v>LAB : Labadie Bank</v>
      </c>
      <c r="FN79">
        <f>IF(ISNUMBER(SEARCH(Hauls!$G$356,FO$2:FO$202)),MAX(FN$1:FN78)+1,0)</f>
        <v>78</v>
      </c>
      <c r="FO79" t="s">
        <v>3253</v>
      </c>
      <c r="FP79" t="str">
        <f>IFERROR(VLOOKUP(ROWS(FP$2:FP79),FN$2:FO$202,2,FALSE),"")</f>
        <v>LAB : Labadie Bank</v>
      </c>
      <c r="FQ79">
        <f>IF(ISNUMBER(SEARCH(Hauls!$G$357,FR$2:FR$202)),MAX(FQ$1:FQ78)+1,0)</f>
        <v>78</v>
      </c>
      <c r="FR79" t="s">
        <v>3253</v>
      </c>
      <c r="FS79" t="str">
        <f>IFERROR(VLOOKUP(ROWS(FS$2:FS79),FQ$2:FR$202,2,FALSE),"")</f>
        <v>LAB : Labadie Bank</v>
      </c>
      <c r="FT79">
        <f>IF(ISNUMBER(SEARCH(Hauls!$G$358,FU$2:FU$202)),MAX(FT$1:FT78)+1,0)</f>
        <v>78</v>
      </c>
      <c r="FU79" t="s">
        <v>3253</v>
      </c>
      <c r="FV79" t="str">
        <f>IFERROR(VLOOKUP(ROWS(FV$2:FV79),FT$2:FU$202,2,FALSE),"")</f>
        <v>LAB : Labadie Bank</v>
      </c>
      <c r="FW79">
        <f>IF(ISNUMBER(SEARCH(Hauls!$G$359,FX$2:FX$202)),MAX(FW$1:FW78)+1,0)</f>
        <v>78</v>
      </c>
      <c r="FX79" t="s">
        <v>3253</v>
      </c>
      <c r="FY79" t="str">
        <f>IFERROR(VLOOKUP(ROWS(FY$2:FY79),FW$2:FX$202,2,FALSE),"")</f>
        <v>LAB : Labadie Bank</v>
      </c>
      <c r="FZ79">
        <f>IF(ISNUMBER(SEARCH(Hauls!$G$360,GA$2:GA$202)),MAX(FZ$1:FZ78)+1,0)</f>
        <v>78</v>
      </c>
      <c r="GA79" t="s">
        <v>3253</v>
      </c>
      <c r="GB79" t="str">
        <f>IFERROR(VLOOKUP(ROWS(GB$2:GB79),FZ$2:GA$202,2,FALSE),"")</f>
        <v>LAB : Labadie Bank</v>
      </c>
      <c r="GC79">
        <f>IF(ISNUMBER(SEARCH(Hauls!$G$361,GD$2:GD$202)),MAX(GC$1:GC78)+1,0)</f>
        <v>78</v>
      </c>
      <c r="GD79" t="s">
        <v>3253</v>
      </c>
      <c r="GE79" t="str">
        <f>IFERROR(VLOOKUP(ROWS(GE$2:GE79),GC$2:GD$202,2,FALSE),"")</f>
        <v>LAB : Labadie Bank</v>
      </c>
      <c r="GF79">
        <f>IF(ISNUMBER(SEARCH(Hauls!$G$362,GG$2:GG$202)),MAX(GF$1:GF78)+1,0)</f>
        <v>78</v>
      </c>
      <c r="GG79" t="s">
        <v>3253</v>
      </c>
      <c r="GH79" t="str">
        <f>IFERROR(VLOOKUP(ROWS(GH$2:GH79),GF$2:GG$202,2,FALSE),"")</f>
        <v>LAB : Labadie Bank</v>
      </c>
      <c r="GI79">
        <f>IF(ISNUMBER(SEARCH(Hauls!$G$363,GJ$2:GJ$202)),MAX(GI$1:GI78)+1,0)</f>
        <v>78</v>
      </c>
      <c r="GJ79" t="s">
        <v>3253</v>
      </c>
      <c r="GK79" t="str">
        <f>IFERROR(VLOOKUP(ROWS(GK$2:GK79),GI$2:GJ$202,2,FALSE),"")</f>
        <v>LAB : Labadie Bank</v>
      </c>
      <c r="GL79">
        <f>IF(ISNUMBER(SEARCH(Hauls!$G$364,GM$2:GM$202)),MAX(GL$1:GL78)+1,0)</f>
        <v>78</v>
      </c>
      <c r="GM79" t="s">
        <v>3253</v>
      </c>
      <c r="GN79" t="str">
        <f>IFERROR(VLOOKUP(ROWS(GN$2:GN79),GL$2:GM$202,2,FALSE),"")</f>
        <v>LAB : Labadie Bank</v>
      </c>
      <c r="GO79">
        <f>IF(ISNUMBER(SEARCH(Hauls!$G$365,GP$2:GP$202)),MAX(GO$1:GO78)+1,0)</f>
        <v>78</v>
      </c>
      <c r="GP79" t="s">
        <v>3253</v>
      </c>
      <c r="GQ79" t="str">
        <f>IFERROR(VLOOKUP(ROWS(GQ$2:GQ79),GO$2:GP$202,2,FALSE),"")</f>
        <v>LAB : Labadie Bank</v>
      </c>
      <c r="GR79">
        <f>IF(ISNUMBER(SEARCH(Hauls!$G$366,GS$2:GS$202)),MAX(GR$1:GR78)+1,0)</f>
        <v>78</v>
      </c>
      <c r="GS79" t="s">
        <v>3253</v>
      </c>
      <c r="GT79" t="str">
        <f>IFERROR(VLOOKUP(ROWS(GT$2:GT79),GR$2:GS$202,2,FALSE),"")</f>
        <v>LAB : Labadie Bank</v>
      </c>
      <c r="GU79">
        <f>IF(ISNUMBER(SEARCH(Hauls!$G$366,GV$2:GV$202)),MAX(GU$1:GU78)+1,0)</f>
        <v>78</v>
      </c>
      <c r="GV79" t="s">
        <v>3253</v>
      </c>
      <c r="GW79" t="str">
        <f>IFERROR(VLOOKUP(ROWS(GW$2:GW79),GU$2:GV$202,2,FALSE),"")</f>
        <v>LAB : Labadie Bank</v>
      </c>
      <c r="GX79">
        <f>IF(ISNUMBER(SEARCH(Hauls!$G$368,GY$2:GY$202)),MAX(GX$1:GX78)+1,0)</f>
        <v>78</v>
      </c>
      <c r="GY79" t="s">
        <v>3253</v>
      </c>
      <c r="GZ79" t="str">
        <f>IFERROR(VLOOKUP(ROWS(GZ$2:GZ79),GX$2:GY$202,2,FALSE),"")</f>
        <v>LAB : Labadie Bank</v>
      </c>
      <c r="HA79">
        <f>IF(ISNUMBER(SEARCH(Hauls!$G$369,HB$2:HB$202)),MAX(HA$1:HA78)+1,0)</f>
        <v>78</v>
      </c>
      <c r="HB79" t="s">
        <v>3253</v>
      </c>
      <c r="HC79" t="str">
        <f>IFERROR(VLOOKUP(ROWS(HC$2:HC79),HA$2:HB$202,2,FALSE),"")</f>
        <v>LAB : Labadie Bank</v>
      </c>
      <c r="HD79">
        <f>IF(ISNUMBER(SEARCH(Hauls!$G$370,HE$2:HE$202)),MAX(HD$1:HD78)+1,0)</f>
        <v>78</v>
      </c>
      <c r="HE79" t="s">
        <v>3253</v>
      </c>
      <c r="HF79" t="str">
        <f>IFERROR(VLOOKUP(ROWS(HF$2:HF79),HD$2:HE$202,2,FALSE),"")</f>
        <v>LAB : Labadie Bank</v>
      </c>
      <c r="HG79">
        <f>IF(ISNUMBER(SEARCH(Hauls!$G$371,HH$2:HH$202)),MAX(HG$1:HG78)+1,0)</f>
        <v>78</v>
      </c>
      <c r="HH79" t="s">
        <v>3253</v>
      </c>
      <c r="HI79" t="str">
        <f>IFERROR(VLOOKUP(ROWS(HI$2:HI79),HG$2:HH$202,2,FALSE),"")</f>
        <v>LAB : Labadie Bank</v>
      </c>
      <c r="HJ79">
        <f>IF(ISNUMBER(SEARCH(Hauls!$G$372,HK$2:HK$202)),MAX(HJ$1:HJ78)+1,0)</f>
        <v>78</v>
      </c>
      <c r="HK79" t="s">
        <v>3253</v>
      </c>
      <c r="HL79" t="str">
        <f>IFERROR(VLOOKUP(ROWS(HL$2:HL79),HJ$2:HK$202,2,FALSE),"")</f>
        <v>LAB : Labadie Bank</v>
      </c>
      <c r="HM79">
        <f>IF(ISNUMBER(SEARCH(Hauls!$G$373,HN$2:HN$202)),MAX(HM$1:HM78)+1,0)</f>
        <v>78</v>
      </c>
      <c r="HN79" t="s">
        <v>3253</v>
      </c>
      <c r="HO79" t="str">
        <f>IFERROR(VLOOKUP(ROWS(HO$2:HO79),HM$2:HN$202,2,FALSE),"")</f>
        <v>LAB : Labadie Bank</v>
      </c>
      <c r="HP79">
        <f>IF(ISNUMBER(SEARCH(Hauls!$G$374,HQ$2:HQ$202)),MAX(HP$1:HP78)+1,0)</f>
        <v>78</v>
      </c>
      <c r="HQ79" t="s">
        <v>3253</v>
      </c>
      <c r="HR79" t="str">
        <f>IFERROR(VLOOKUP(ROWS(HR$2:HR79),HP$2:HQ$202,2,FALSE),"")</f>
        <v>LAB : Labadie Bank</v>
      </c>
      <c r="HS79">
        <f>IF(ISNUMBER(SEARCH(Hauls!$G$375,HT$2:HT$202)),MAX(HS$1:HS78)+1,0)</f>
        <v>78</v>
      </c>
      <c r="HT79" t="s">
        <v>3253</v>
      </c>
      <c r="HU79" t="str">
        <f>IFERROR(VLOOKUP(ROWS(HU$2:HU79),HS$2:HT$202,2,FALSE),"")</f>
        <v>LAB : Labadie Bank</v>
      </c>
      <c r="HV79">
        <f>IF(ISNUMBER(SEARCH(Hauls!$G$376,HW$2:HW$202)),MAX(HV$1:HV78)+1,0)</f>
        <v>78</v>
      </c>
      <c r="HW79" t="s">
        <v>3253</v>
      </c>
      <c r="HX79" t="str">
        <f>IFERROR(VLOOKUP(ROWS(HX$2:HX79),HV$2:HW$202,2,FALSE),"")</f>
        <v>LAB : Labadie Bank</v>
      </c>
      <c r="HY79">
        <f>IF(ISNUMBER(SEARCH(Hauls!$G$377,HZ$2:HZ$202)),MAX(HY$1:HY78)+1,0)</f>
        <v>78</v>
      </c>
      <c r="HZ79" t="s">
        <v>3253</v>
      </c>
      <c r="IA79" t="str">
        <f>IFERROR(VLOOKUP(ROWS(IA$2:IA79),HY$2:HZ$202,2,FALSE),"")</f>
        <v>LAB : Labadie Bank</v>
      </c>
      <c r="IB79">
        <f>IF(ISNUMBER(SEARCH(Hauls!$G$378,IC$2:IC$202)),MAX(IB$1:IB78)+1,0)</f>
        <v>78</v>
      </c>
      <c r="IC79" t="s">
        <v>3253</v>
      </c>
      <c r="ID79" t="str">
        <f>IFERROR(VLOOKUP(ROWS(ID$2:ID79),IB$2:IC$202,2,FALSE),"")</f>
        <v>LAB : Labadie Bank</v>
      </c>
      <c r="IE79">
        <f>IF(ISNUMBER(SEARCH(Hauls!$G$379,IF$2:IF$202)),MAX(IE$1:IE78)+1,0)</f>
        <v>78</v>
      </c>
      <c r="IF79" t="s">
        <v>3253</v>
      </c>
      <c r="IG79" t="str">
        <f>IFERROR(VLOOKUP(ROWS(IG$2:IG79),IE$2:IF$202,2,FALSE),"")</f>
        <v>LAB : Labadie Bank</v>
      </c>
      <c r="IH79">
        <f>IF(ISNUMBER(SEARCH(Hauls!$G$380,II$2:II$202)),MAX(IH$1:IH78)+1,0)</f>
        <v>78</v>
      </c>
      <c r="II79" t="s">
        <v>3253</v>
      </c>
      <c r="IJ79" t="str">
        <f>IFERROR(VLOOKUP(ROWS(IJ$2:IJ79),IH$2:II$202,2,FALSE),"")</f>
        <v>LAB : Labadie Bank</v>
      </c>
      <c r="IK79">
        <f>IF(ISNUMBER(SEARCH(Hauls!$G$381,IL$2:IL$202)),MAX(IK$1:IK78)+1,0)</f>
        <v>78</v>
      </c>
      <c r="IL79" t="s">
        <v>3253</v>
      </c>
      <c r="IM79" t="str">
        <f>IFERROR(VLOOKUP(ROWS(IM$2:IM79),IK$2:IL$202,2,FALSE),"")</f>
        <v>LAB : Labadie Bank</v>
      </c>
      <c r="IN79">
        <f>IF(ISNUMBER(SEARCH(Hauls!$G$382,IO$2:IO$202)),MAX(IN$1:IN78)+1,0)</f>
        <v>78</v>
      </c>
      <c r="IO79" t="s">
        <v>3253</v>
      </c>
      <c r="IP79" t="str">
        <f>IFERROR(VLOOKUP(ROWS(IP$2:IP79),IN$2:IO$202,2,FALSE),"")</f>
        <v>LAB : Labadie Bank</v>
      </c>
      <c r="IQ79">
        <f>IF(ISNUMBER(SEARCH(Hauls!$G$383,IR$2:IR$202)),MAX(IQ$1:IQ78)+1,0)</f>
        <v>78</v>
      </c>
      <c r="IR79" t="s">
        <v>3253</v>
      </c>
      <c r="IS79" t="str">
        <f>IFERROR(VLOOKUP(ROWS(IS$2:IS79),IQ$2:IR$202,2,FALSE),"")</f>
        <v>LAB : Labadie Bank</v>
      </c>
      <c r="IT79">
        <f>IF(ISNUMBER(SEARCH(Hauls!$G$384,IU$2:IU$202)),MAX(IT$1:IT78)+1,0)</f>
        <v>78</v>
      </c>
      <c r="IU79" t="s">
        <v>3253</v>
      </c>
      <c r="IV79" t="str">
        <f>IFERROR(VLOOKUP(ROWS(IV$2:IV79),IT$2:IU$202,2,FALSE),"")</f>
        <v>LAB : Labadie Bank</v>
      </c>
      <c r="IW79">
        <f>IF(ISNUMBER(SEARCH(Hauls!$G$385,IX$2:IX$202)),MAX(IW$1:IW78)+1,0)</f>
        <v>78</v>
      </c>
      <c r="IX79" t="s">
        <v>3253</v>
      </c>
      <c r="IY79" t="str">
        <f>IFERROR(VLOOKUP(ROWS(IY$2:IY79),IW$2:IX$202,2,FALSE),"")</f>
        <v>LAB : Labadie Bank</v>
      </c>
      <c r="IZ79">
        <f>IF(ISNUMBER(SEARCH(Hauls!$G$386,JA$2:JA$202)),MAX(IZ$1:IZ78)+1,0)</f>
        <v>78</v>
      </c>
      <c r="JA79" t="s">
        <v>3253</v>
      </c>
      <c r="JB79" t="str">
        <f>IFERROR(VLOOKUP(ROWS(JB$2:JB79),IZ$2:JA$202,2,FALSE),"")</f>
        <v>LAB : Labadie Bank</v>
      </c>
      <c r="JC79">
        <f>IF(ISNUMBER(SEARCH(Hauls!$G$387,JD$2:JD$202)),MAX(JC$1:JC78)+1,0)</f>
        <v>78</v>
      </c>
      <c r="JD79" t="s">
        <v>3253</v>
      </c>
      <c r="JE79" t="str">
        <f>IFERROR(VLOOKUP(ROWS(JE$2:JE79),JC$2:JD$202,2,FALSE),"")</f>
        <v>LAB : Labadie Bank</v>
      </c>
      <c r="JF79">
        <f>IF(ISNUMBER(SEARCH(Hauls!$G$388,JG$2:JG$202)),MAX(JF$1:JF78)+1,0)</f>
        <v>78</v>
      </c>
      <c r="JG79" t="s">
        <v>3253</v>
      </c>
      <c r="JH79" t="str">
        <f>IFERROR(VLOOKUP(ROWS(JH$2:JH79),JF$2:JG$202,2,FALSE),"")</f>
        <v>LAB : Labadie Bank</v>
      </c>
      <c r="JI79">
        <f>IF(ISNUMBER(SEARCH(Hauls!$G$389,JJ$2:JJ$202)),MAX(JI$1:JI78)+1,0)</f>
        <v>78</v>
      </c>
      <c r="JJ79" t="s">
        <v>3253</v>
      </c>
      <c r="JK79" t="str">
        <f>IFERROR(VLOOKUP(ROWS(JK$2:JK79),JI$2:JJ$202,2,FALSE),"")</f>
        <v>LAB : Labadie Bank</v>
      </c>
      <c r="JL79">
        <f>IF(ISNUMBER(SEARCH(Hauls!$G$390,JM$2:JM$202)),MAX(JL$1:JL78)+1,0)</f>
        <v>78</v>
      </c>
      <c r="JM79" t="s">
        <v>3253</v>
      </c>
      <c r="JN79" t="str">
        <f>IFERROR(VLOOKUP(ROWS(JN$2:JN79),JL$2:JM$202,2,FALSE),"")</f>
        <v>LAB : Labadie Bank</v>
      </c>
      <c r="JO79">
        <f>IF(ISNUMBER(SEARCH(Hauls!$G$391,JP$2:JP$202)),MAX(JO$1:JO78)+1,0)</f>
        <v>78</v>
      </c>
      <c r="JP79" t="s">
        <v>3253</v>
      </c>
      <c r="JQ79" t="str">
        <f>IFERROR(VLOOKUP(ROWS(JQ$2:JQ79),JO$2:JP$202,2,FALSE),"")</f>
        <v>LAB : Labadie Bank</v>
      </c>
      <c r="JR79">
        <f>IF(ISNUMBER(SEARCH(Hauls!$G$392,JS$2:JS$202)),MAX(JR$1:JR78)+1,0)</f>
        <v>78</v>
      </c>
      <c r="JS79" t="s">
        <v>3253</v>
      </c>
      <c r="JT79" t="str">
        <f>IFERROR(VLOOKUP(ROWS(JT$2:JT79),JR$2:JS$202,2,FALSE),"")</f>
        <v>LAB : Labadie Bank</v>
      </c>
      <c r="JU79">
        <f>IF(ISNUMBER(SEARCH(Hauls!$G$393,JV$2:JV$202)),MAX(JU$1:JU78)+1,0)</f>
        <v>78</v>
      </c>
      <c r="JV79" t="s">
        <v>3253</v>
      </c>
      <c r="JW79" t="str">
        <f>IFERROR(VLOOKUP(ROWS(JW$2:JW79),JU$2:JV$202,2,FALSE),"")</f>
        <v>LAB : Labadie Bank</v>
      </c>
      <c r="JX79">
        <f>IF(ISNUMBER(SEARCH(Hauls!$G$394,JY$2:JY$202)),MAX(JX$1:JX78)+1,0)</f>
        <v>78</v>
      </c>
      <c r="JY79" t="s">
        <v>3253</v>
      </c>
      <c r="JZ79" t="str">
        <f>IFERROR(VLOOKUP(ROWS(JZ$2:JZ79),JX$2:JY$202,2,FALSE),"")</f>
        <v>LAB : Labadie Bank</v>
      </c>
      <c r="KA79">
        <f>IF(ISNUMBER(SEARCH(Hauls!$G$395,KB$2:KB$202)),MAX(KA$1:KA78)+1,0)</f>
        <v>78</v>
      </c>
      <c r="KB79" t="s">
        <v>3253</v>
      </c>
      <c r="KC79" t="str">
        <f>IFERROR(VLOOKUP(ROWS(KC$2:KC79),KA$2:KB$202,2,FALSE),"")</f>
        <v>LAB : Labadie Bank</v>
      </c>
      <c r="KD79">
        <f>IF(ISNUMBER(SEARCH(Hauls!$G$396,KE$2:KE$202)),MAX(KD$1:KD78)+1,0)</f>
        <v>78</v>
      </c>
      <c r="KE79" t="s">
        <v>3253</v>
      </c>
      <c r="KF79" t="str">
        <f>IFERROR(VLOOKUP(ROWS(KF$2:KF79),KD$2:KE$202,2,FALSE),"")</f>
        <v>LAB : Labadie Bank</v>
      </c>
      <c r="KG79">
        <f>IF(ISNUMBER(SEARCH(Hauls!$G$397,KH$2:KH$202)),MAX(KG$1:KG78)+1,0)</f>
        <v>78</v>
      </c>
      <c r="KH79" t="s">
        <v>3253</v>
      </c>
      <c r="KI79" t="str">
        <f>IFERROR(VLOOKUP(ROWS(KI$2:KI79),KG$2:KH$202,2,FALSE),"")</f>
        <v>LAB : Labadie Bank</v>
      </c>
      <c r="KJ79">
        <f>IF(ISNUMBER(SEARCH(Hauls!$G$398,KK$2:KK$202)),MAX(KJ$1:KJ78)+1,0)</f>
        <v>78</v>
      </c>
      <c r="KK79" t="s">
        <v>3253</v>
      </c>
      <c r="KL79" t="str">
        <f>IFERROR(VLOOKUP(ROWS(KL$2:KL79),KJ$2:KK$202,2,FALSE),"")</f>
        <v>LAB : Labadie Bank</v>
      </c>
      <c r="KM79">
        <f>IF(ISNUMBER(SEARCH(Hauls!$G$399,KN$2:KN$202)),MAX(KM$1:KM78)+1,0)</f>
        <v>78</v>
      </c>
      <c r="KN79" t="s">
        <v>3253</v>
      </c>
      <c r="KO79" t="str">
        <f>IFERROR(VLOOKUP(ROWS(KO$2:KO79),KM$2:KN$202,2,FALSE),"")</f>
        <v>LAB : Labadie Bank</v>
      </c>
      <c r="KP79">
        <f>IF(ISNUMBER(SEARCH(Hauls!$G$400,KQ$2:KQ$202)),MAX(KP$1:KP78)+1,0)</f>
        <v>78</v>
      </c>
      <c r="KQ79" t="s">
        <v>3253</v>
      </c>
      <c r="KR79" t="str">
        <f>IFERROR(VLOOKUP(ROWS(KR$2:KR79),KP$2:KQ$202,2,FALSE),"")</f>
        <v>LAB : Labadie Bank</v>
      </c>
    </row>
    <row r="80" spans="1:304" x14ac:dyDescent="0.25">
      <c r="A80" t="s">
        <v>2644</v>
      </c>
      <c r="B80" t="s">
        <v>2645</v>
      </c>
      <c r="C80" t="s">
        <v>655</v>
      </c>
      <c r="D80" t="str">
        <f t="shared" si="1"/>
        <v>LMH : Lamb Head (Kenmare Bay)</v>
      </c>
      <c r="E80">
        <f>IF(ISNUMBER(SEARCH(Hauls!$G$301,$F$2:$F$202)),MAX($E$1:E79)+1,0)</f>
        <v>79</v>
      </c>
      <c r="F80" t="s">
        <v>3254</v>
      </c>
      <c r="G80" t="str">
        <f>IFERROR(VLOOKUP(ROWS($G$2:G80),$E$2:$F$202,2,FALSE),"")</f>
        <v>LMH : Lamb Head (Kenmare Bay)</v>
      </c>
      <c r="H80">
        <f>IF(ISNUMBER(SEARCH(Hauls!$G$302,I$2:I$202)),MAX(H$1:H79)+1,0)</f>
        <v>79</v>
      </c>
      <c r="I80" t="s">
        <v>3254</v>
      </c>
      <c r="J80" t="str">
        <f>IFERROR(VLOOKUP(ROWS(J$2:J80),H$2:I$202,2,FALSE),"")</f>
        <v>LMH : Lamb Head (Kenmare Bay)</v>
      </c>
      <c r="K80">
        <f>IF(ISNUMBER(SEARCH(Hauls!$G$303,L$2:L$202)),MAX(K$1:K79)+1,0)</f>
        <v>79</v>
      </c>
      <c r="L80" t="s">
        <v>3254</v>
      </c>
      <c r="M80" t="str">
        <f>IFERROR(VLOOKUP(ROWS(M$2:M80),K$2:L$202,2,FALSE),"")</f>
        <v>LMH : Lamb Head (Kenmare Bay)</v>
      </c>
      <c r="N80">
        <f>IF(ISNUMBER(SEARCH(Hauls!$G$304,O$2:O$202)),MAX(N$1:N79)+1,0)</f>
        <v>79</v>
      </c>
      <c r="O80" t="s">
        <v>3254</v>
      </c>
      <c r="P80" t="str">
        <f>IFERROR(VLOOKUP(ROWS(P$2:P80),N$2:O$202,2,FALSE),"")</f>
        <v>LMH : Lamb Head (Kenmare Bay)</v>
      </c>
      <c r="Q80">
        <f>IF(ISNUMBER(SEARCH(Hauls!$G$305,R$2:R$202)),MAX(Q$1:Q79)+1,0)</f>
        <v>79</v>
      </c>
      <c r="R80" t="s">
        <v>3254</v>
      </c>
      <c r="S80" t="str">
        <f>IFERROR(VLOOKUP(ROWS(S$2:S80),Q$2:R$202,2,FALSE),"")</f>
        <v>LMH : Lamb Head (Kenmare Bay)</v>
      </c>
      <c r="T80">
        <f>IF(ISNUMBER(SEARCH(Hauls!$G$306,U$2:U$202)),MAX(T$1:T79)+1,0)</f>
        <v>79</v>
      </c>
      <c r="U80" t="s">
        <v>3254</v>
      </c>
      <c r="V80" t="str">
        <f>IFERROR(VLOOKUP(ROWS(V$2:V80),T$2:U$202,2,FALSE),"")</f>
        <v>LMH : Lamb Head (Kenmare Bay)</v>
      </c>
      <c r="W80">
        <f>IF(ISNUMBER(SEARCH(Hauls!$G$307,X$2:X$202)),MAX(W$1:W79)+1,0)</f>
        <v>79</v>
      </c>
      <c r="X80" t="s">
        <v>3254</v>
      </c>
      <c r="Y80" t="str">
        <f>IFERROR(VLOOKUP(ROWS(Y$2:Y80),W$2:X$202,2,FALSE),"")</f>
        <v>LMH : Lamb Head (Kenmare Bay)</v>
      </c>
      <c r="Z80">
        <f>IF(ISNUMBER(SEARCH(Hauls!$G$308,AA$2:AA$202)),MAX(Z$1:Z79)+1,0)</f>
        <v>79</v>
      </c>
      <c r="AA80" t="s">
        <v>3254</v>
      </c>
      <c r="AB80" t="str">
        <f>IFERROR(VLOOKUP(ROWS(AB$2:AB80),Z$2:AA$202,2,FALSE),"")</f>
        <v>LMH : Lamb Head (Kenmare Bay)</v>
      </c>
      <c r="AC80">
        <f>IF(ISNUMBER(SEARCH(Hauls!$G$309,AD$2:AD$202)),MAX(AC$1:AC79)+1,0)</f>
        <v>79</v>
      </c>
      <c r="AD80" t="s">
        <v>3254</v>
      </c>
      <c r="AE80" t="str">
        <f>IFERROR(VLOOKUP(ROWS(AE$2:AE80),AC$2:AD$202,2,FALSE),"")</f>
        <v>LMH : Lamb Head (Kenmare Bay)</v>
      </c>
      <c r="AF80">
        <f>IF(ISNUMBER(SEARCH(Hauls!$G$310,AG$2:AG$202)),MAX(AF$1:AF79)+1,0)</f>
        <v>79</v>
      </c>
      <c r="AG80" t="s">
        <v>3254</v>
      </c>
      <c r="AH80" t="str">
        <f>IFERROR(VLOOKUP(ROWS(AH$2:AH80),AF$2:AG$202,2,FALSE),"")</f>
        <v>LMH : Lamb Head (Kenmare Bay)</v>
      </c>
      <c r="AI80">
        <f>IF(ISNUMBER(SEARCH(Hauls!$G$311,AJ$2:AJ$202)),MAX(AI$1:AI79)+1,0)</f>
        <v>79</v>
      </c>
      <c r="AJ80" t="s">
        <v>3254</v>
      </c>
      <c r="AK80" t="str">
        <f>IFERROR(VLOOKUP(ROWS(AK$2:AK80),AI$2:AJ$202,2,FALSE),"")</f>
        <v>LMH : Lamb Head (Kenmare Bay)</v>
      </c>
      <c r="AL80">
        <f>IF(ISNUMBER(SEARCH(Hauls!$G$312,AM$2:AM$202)),MAX(AL$1:AL79)+1,0)</f>
        <v>79</v>
      </c>
      <c r="AM80" t="s">
        <v>3254</v>
      </c>
      <c r="AN80" t="str">
        <f>IFERROR(VLOOKUP(ROWS(AN$2:AN80),AL$2:AM$202,2,FALSE),"")</f>
        <v>LMH : Lamb Head (Kenmare Bay)</v>
      </c>
      <c r="AO80">
        <f>IF(ISNUMBER(SEARCH(Hauls!$G$313,AP$2:AP$202)),MAX(AO$1:AO79)+1,0)</f>
        <v>79</v>
      </c>
      <c r="AP80" t="s">
        <v>3254</v>
      </c>
      <c r="AQ80" t="str">
        <f>IFERROR(VLOOKUP(ROWS(AQ$2:AQ80),AO$2:AP$202,2,FALSE),"")</f>
        <v>LMH : Lamb Head (Kenmare Bay)</v>
      </c>
      <c r="AR80">
        <f>IF(ISNUMBER(SEARCH(Hauls!$G$314,AS$2:AS$202)),MAX(AR$1:AR79)+1,0)</f>
        <v>79</v>
      </c>
      <c r="AS80" t="s">
        <v>3254</v>
      </c>
      <c r="AT80" t="str">
        <f>IFERROR(VLOOKUP(ROWS(AT$2:AT80),AR$2:AS$202,2,FALSE),"")</f>
        <v>LMH : Lamb Head (Kenmare Bay)</v>
      </c>
      <c r="AU80">
        <f>IF(ISNUMBER(SEARCH(Hauls!$G$315,AV$2:AV$202)),MAX(AU$1:AU79)+1,0)</f>
        <v>79</v>
      </c>
      <c r="AV80" t="s">
        <v>3254</v>
      </c>
      <c r="AW80" t="str">
        <f>IFERROR(VLOOKUP(ROWS(AW$2:AW80),AU$2:AV$202,2,FALSE),"")</f>
        <v>LMH : Lamb Head (Kenmare Bay)</v>
      </c>
      <c r="AX80">
        <f>IF(ISNUMBER(SEARCH(Hauls!$G$316,AY$2:AY$202)),MAX(AX$1:AX79)+1,0)</f>
        <v>79</v>
      </c>
      <c r="AY80" t="s">
        <v>3254</v>
      </c>
      <c r="AZ80" t="str">
        <f>IFERROR(VLOOKUP(ROWS(AZ$2:AZ80),AX$2:AY$202,2,FALSE),"")</f>
        <v>LMH : Lamb Head (Kenmare Bay)</v>
      </c>
      <c r="BA80">
        <f>IF(ISNUMBER(SEARCH(Hauls!$G$317,BB$2:BB$202)),MAX(BA$1:BA79)+1,0)</f>
        <v>79</v>
      </c>
      <c r="BB80" t="s">
        <v>3254</v>
      </c>
      <c r="BC80" t="str">
        <f>IFERROR(VLOOKUP(ROWS(BC$2:BC80),BA$2:BB$202,2,FALSE),"")</f>
        <v>LMH : Lamb Head (Kenmare Bay)</v>
      </c>
      <c r="BD80">
        <f>IF(ISNUMBER(SEARCH(Hauls!$G$318,BE$2:BE$202)),MAX(BD$1:BD79)+1,0)</f>
        <v>79</v>
      </c>
      <c r="BE80" t="s">
        <v>3254</v>
      </c>
      <c r="BF80" t="str">
        <f>IFERROR(VLOOKUP(ROWS(BF$2:BF80),BD$2:BE$202,2,FALSE),"")</f>
        <v>LMH : Lamb Head (Kenmare Bay)</v>
      </c>
      <c r="BG80">
        <f>IF(ISNUMBER(SEARCH(Hauls!$G$319,BH$2:BH$202)),MAX(BG$1:BG79)+1,0)</f>
        <v>79</v>
      </c>
      <c r="BH80" t="s">
        <v>3254</v>
      </c>
      <c r="BI80" t="str">
        <f>IFERROR(VLOOKUP(ROWS(BI$2:BI80),BG$2:BH$202,2,FALSE),"")</f>
        <v>LMH : Lamb Head (Kenmare Bay)</v>
      </c>
      <c r="BJ80">
        <f>IF(ISNUMBER(SEARCH(Hauls!$G$320,BK$2:BK$202)),MAX(BJ$1:BJ79)+1,0)</f>
        <v>79</v>
      </c>
      <c r="BK80" t="s">
        <v>3254</v>
      </c>
      <c r="BL80" t="str">
        <f>IFERROR(VLOOKUP(ROWS(BL$2:BL80),BJ$2:BK$202,2,FALSE),"")</f>
        <v>LMH : Lamb Head (Kenmare Bay)</v>
      </c>
      <c r="BM80">
        <f>IF(ISNUMBER(SEARCH(Hauls!$G$321,BN$2:BN$202)),MAX(BM$1:BM79)+1,0)</f>
        <v>79</v>
      </c>
      <c r="BN80" t="s">
        <v>3254</v>
      </c>
      <c r="BO80" t="str">
        <f>IFERROR(VLOOKUP(ROWS(BO$2:BO80),BM$2:BN$202,2,FALSE),"")</f>
        <v>LMH : Lamb Head (Kenmare Bay)</v>
      </c>
      <c r="BP80">
        <f>IF(ISNUMBER(SEARCH(Hauls!$G$322,BQ$2:BQ$202)),MAX(BP$1:BP79)+1,0)</f>
        <v>79</v>
      </c>
      <c r="BQ80" t="s">
        <v>3254</v>
      </c>
      <c r="BR80" t="str">
        <f>IFERROR(VLOOKUP(ROWS(BR$2:BR80),BP$2:BQ$202,2,FALSE),"")</f>
        <v>LMH : Lamb Head (Kenmare Bay)</v>
      </c>
      <c r="BS80">
        <f>IF(ISNUMBER(SEARCH(Hauls!$G$323,BT$2:BT$202)),MAX(BS$1:BS79)+1,0)</f>
        <v>79</v>
      </c>
      <c r="BT80" t="s">
        <v>3254</v>
      </c>
      <c r="BU80" t="str">
        <f>IFERROR(VLOOKUP(ROWS(BU$2:BU80),BS$2:BT$202,2,FALSE),"")</f>
        <v>LMH : Lamb Head (Kenmare Bay)</v>
      </c>
      <c r="BV80">
        <f>IF(ISNUMBER(SEARCH(Hauls!$G$324,BW$2:BW$202)),MAX(BV$1:BV79)+1,0)</f>
        <v>79</v>
      </c>
      <c r="BW80" t="s">
        <v>3254</v>
      </c>
      <c r="BX80" t="str">
        <f>IFERROR(VLOOKUP(ROWS(BX$2:BX80),BV$2:BW$202,2,FALSE),"")</f>
        <v>LMH : Lamb Head (Kenmare Bay)</v>
      </c>
      <c r="BY80">
        <f>IF(ISNUMBER(SEARCH(Hauls!$G$325,BZ$2:BZ$202)),MAX(BY$1:BY79)+1,0)</f>
        <v>79</v>
      </c>
      <c r="BZ80" t="s">
        <v>3254</v>
      </c>
      <c r="CA80" t="str">
        <f>IFERROR(VLOOKUP(ROWS(CA$2:CA80),BY$2:BZ$202,2,FALSE),"")</f>
        <v>LMH : Lamb Head (Kenmare Bay)</v>
      </c>
      <c r="CB80">
        <f>IF(ISNUMBER(SEARCH(Hauls!$G$326,CC$2:CC$202)),MAX(CB$1:CB79)+1,0)</f>
        <v>79</v>
      </c>
      <c r="CC80" t="s">
        <v>3254</v>
      </c>
      <c r="CD80" t="str">
        <f>IFERROR(VLOOKUP(ROWS(CD$2:CD80),CB$2:CC$202,2,FALSE),"")</f>
        <v>LMH : Lamb Head (Kenmare Bay)</v>
      </c>
      <c r="CE80">
        <f>IF(ISNUMBER(SEARCH(Hauls!$G$327,CF$2:CF$202)),MAX(CE$1:CE79)+1,0)</f>
        <v>79</v>
      </c>
      <c r="CF80" t="s">
        <v>3254</v>
      </c>
      <c r="CG80" t="str">
        <f>IFERROR(VLOOKUP(ROWS(CG$2:CG80),CE$2:CF$202,2,FALSE),"")</f>
        <v>LMH : Lamb Head (Kenmare Bay)</v>
      </c>
      <c r="CH80">
        <f>IF(ISNUMBER(SEARCH(Hauls!$G$328,CI$2:CI$202)),MAX(CH$1:CH79)+1,0)</f>
        <v>79</v>
      </c>
      <c r="CI80" t="s">
        <v>3254</v>
      </c>
      <c r="CJ80" t="str">
        <f>IFERROR(VLOOKUP(ROWS(CJ$2:CJ80),CH$2:CI$202,2,FALSE),"")</f>
        <v>LMH : Lamb Head (Kenmare Bay)</v>
      </c>
      <c r="CK80">
        <f>IF(ISNUMBER(SEARCH(Hauls!$G$329,CL$2:CL$202)),MAX(CK$1:CK79)+1,0)</f>
        <v>79</v>
      </c>
      <c r="CL80" t="s">
        <v>3254</v>
      </c>
      <c r="CM80" t="str">
        <f>IFERROR(VLOOKUP(ROWS(CM$2:CM80),CK$2:CL$202,2,FALSE),"")</f>
        <v>LMH : Lamb Head (Kenmare Bay)</v>
      </c>
      <c r="CN80">
        <f>IF(ISNUMBER(SEARCH(Hauls!$G$330,CO$2:CO$202)),MAX(CN$1:CN79)+1,0)</f>
        <v>79</v>
      </c>
      <c r="CO80" t="s">
        <v>3254</v>
      </c>
      <c r="CP80" t="str">
        <f>IFERROR(VLOOKUP(ROWS(CP$2:CP80),CN$2:CO$202,2,FALSE),"")</f>
        <v>LMH : Lamb Head (Kenmare Bay)</v>
      </c>
      <c r="CQ80">
        <f>IF(ISNUMBER(SEARCH(Hauls!$G$331,CR$2:CR$202)),MAX(CQ$1:CQ79)+1,0)</f>
        <v>79</v>
      </c>
      <c r="CR80" t="s">
        <v>3254</v>
      </c>
      <c r="CS80" t="str">
        <f>IFERROR(VLOOKUP(ROWS(CS$2:CS80),CQ$2:CR$202,2,FALSE),"")</f>
        <v>LMH : Lamb Head (Kenmare Bay)</v>
      </c>
      <c r="CT80">
        <f>IF(ISNUMBER(SEARCH(Hauls!$G$332,CU$2:CU$202)),MAX(CT$1:CT79)+1,0)</f>
        <v>79</v>
      </c>
      <c r="CU80" t="s">
        <v>3254</v>
      </c>
      <c r="CV80" t="str">
        <f>IFERROR(VLOOKUP(ROWS(CV$2:CV80),CT$2:CU$202,2,FALSE),"")</f>
        <v>LMH : Lamb Head (Kenmare Bay)</v>
      </c>
      <c r="CW80">
        <f>IF(ISNUMBER(SEARCH(Hauls!$G$333,CX$2:CX$202)),MAX(CW$1:CW79)+1,0)</f>
        <v>79</v>
      </c>
      <c r="CX80" t="s">
        <v>3254</v>
      </c>
      <c r="CY80" t="str">
        <f>IFERROR(VLOOKUP(ROWS(CY$2:CY80),CW$2:CX$202,2,FALSE),"")</f>
        <v>LMH : Lamb Head (Kenmare Bay)</v>
      </c>
      <c r="CZ80">
        <f>IF(ISNUMBER(SEARCH(Hauls!$G$334,DA$2:DA$202)),MAX(CZ$1:CZ79)+1,0)</f>
        <v>79</v>
      </c>
      <c r="DA80" t="s">
        <v>3254</v>
      </c>
      <c r="DB80" t="str">
        <f>IFERROR(VLOOKUP(ROWS(DB$2:DB80),CZ$2:DA$202,2,FALSE),"")</f>
        <v>LMH : Lamb Head (Kenmare Bay)</v>
      </c>
      <c r="DC80">
        <f>IF(ISNUMBER(SEARCH(Hauls!$G$335,DD$2:DD$202)),MAX(DC$1:DC79)+1,0)</f>
        <v>79</v>
      </c>
      <c r="DD80" t="s">
        <v>3254</v>
      </c>
      <c r="DE80" t="str">
        <f>IFERROR(VLOOKUP(ROWS(DE$2:DE80),DC$2:DD$202,2,FALSE),"")</f>
        <v>LMH : Lamb Head (Kenmare Bay)</v>
      </c>
      <c r="DF80">
        <f>IF(ISNUMBER(SEARCH(Hauls!$G$336,DG$2:DG$202)),MAX(DF$1:DF79)+1,0)</f>
        <v>79</v>
      </c>
      <c r="DG80" t="s">
        <v>3254</v>
      </c>
      <c r="DH80" t="str">
        <f>IFERROR(VLOOKUP(ROWS(DH$2:DH80),DF$2:DG$202,2,FALSE),"")</f>
        <v>LMH : Lamb Head (Kenmare Bay)</v>
      </c>
      <c r="DI80">
        <f>IF(ISNUMBER(SEARCH(Hauls!$G$337,DJ$2:DJ$202)),MAX(DI$1:DI79)+1,0)</f>
        <v>79</v>
      </c>
      <c r="DJ80" t="s">
        <v>3254</v>
      </c>
      <c r="DK80" t="str">
        <f>IFERROR(VLOOKUP(ROWS(DK$2:DK80),DI$2:DJ$202,2,FALSE),"")</f>
        <v>LMH : Lamb Head (Kenmare Bay)</v>
      </c>
      <c r="DL80">
        <f>IF(ISNUMBER(SEARCH(Hauls!$G$338,DM$2:DM$202)),MAX(DL$1:DL79)+1,0)</f>
        <v>79</v>
      </c>
      <c r="DM80" t="s">
        <v>3254</v>
      </c>
      <c r="DN80" t="str">
        <f>IFERROR(VLOOKUP(ROWS(DN$2:DN80),DL$2:DM$202,2,FALSE),"")</f>
        <v>LMH : Lamb Head (Kenmare Bay)</v>
      </c>
      <c r="DO80">
        <f>IF(ISNUMBER(SEARCH(Hauls!$G$339,DP$2:DP$202)),MAX(DO$1:DO79)+1,0)</f>
        <v>79</v>
      </c>
      <c r="DP80" t="s">
        <v>3254</v>
      </c>
      <c r="DQ80" t="str">
        <f>IFERROR(VLOOKUP(ROWS(DQ$2:DQ80),DO$2:DP$202,2,FALSE),"")</f>
        <v>LMH : Lamb Head (Kenmare Bay)</v>
      </c>
      <c r="DR80">
        <f>IF(ISNUMBER(SEARCH(Hauls!$G$340,DS$2:DS$202)),MAX(DR$1:DR79)+1,0)</f>
        <v>79</v>
      </c>
      <c r="DS80" t="s">
        <v>3254</v>
      </c>
      <c r="DT80" t="str">
        <f>IFERROR(VLOOKUP(ROWS(DT$2:DT80),DR$2:DS$202,2,FALSE),"")</f>
        <v>LMH : Lamb Head (Kenmare Bay)</v>
      </c>
      <c r="DU80">
        <f>IF(ISNUMBER(SEARCH(Hauls!$G$341,DV$2:DV$202)),MAX(DU$1:DU79)+1,0)</f>
        <v>79</v>
      </c>
      <c r="DV80" t="s">
        <v>3254</v>
      </c>
      <c r="DW80" t="str">
        <f>IFERROR(VLOOKUP(ROWS(DW$2:DW80),DU$2:DV$202,2,FALSE),"")</f>
        <v>LMH : Lamb Head (Kenmare Bay)</v>
      </c>
      <c r="DX80">
        <f>IF(ISNUMBER(SEARCH(Hauls!$G$342,DY$2:DY$202)),MAX(DX$1:DX79)+1,0)</f>
        <v>79</v>
      </c>
      <c r="DY80" t="s">
        <v>3254</v>
      </c>
      <c r="DZ80" t="str">
        <f>IFERROR(VLOOKUP(ROWS(DZ$2:DZ80),DX$2:DY$202,2,FALSE),"")</f>
        <v>LMH : Lamb Head (Kenmare Bay)</v>
      </c>
      <c r="EA80">
        <f>IF(ISNUMBER(SEARCH(Hauls!$G$343,EB$2:EB$202)),MAX(EA$1:EA79)+1,0)</f>
        <v>79</v>
      </c>
      <c r="EB80" t="s">
        <v>3254</v>
      </c>
      <c r="EC80" t="str">
        <f>IFERROR(VLOOKUP(ROWS(EC$2:EC80),EA$2:EB$202,2,FALSE),"")</f>
        <v>LMH : Lamb Head (Kenmare Bay)</v>
      </c>
      <c r="ED80">
        <f>IF(ISNUMBER(SEARCH(Hauls!$G$344,EE$2:EE$202)),MAX(ED$1:ED79)+1,0)</f>
        <v>79</v>
      </c>
      <c r="EE80" t="s">
        <v>3254</v>
      </c>
      <c r="EF80" t="str">
        <f>IFERROR(VLOOKUP(ROWS(EF$2:EF80),ED$2:EE$202,2,FALSE),"")</f>
        <v>LMH : Lamb Head (Kenmare Bay)</v>
      </c>
      <c r="EG80">
        <f>IF(ISNUMBER(SEARCH(Hauls!$G$345,EH$2:EH$202)),MAX(EG$1:EG79)+1,0)</f>
        <v>79</v>
      </c>
      <c r="EH80" t="s">
        <v>3254</v>
      </c>
      <c r="EI80" t="str">
        <f>IFERROR(VLOOKUP(ROWS(EI$2:EI80),EG$2:EH$202,2,FALSE),"")</f>
        <v>LMH : Lamb Head (Kenmare Bay)</v>
      </c>
      <c r="EJ80">
        <f>IF(ISNUMBER(SEARCH(Hauls!$G$346,EK$2:EK$202)),MAX(EJ$1:EJ79)+1,0)</f>
        <v>79</v>
      </c>
      <c r="EK80" t="s">
        <v>3254</v>
      </c>
      <c r="EL80" t="str">
        <f>IFERROR(VLOOKUP(ROWS(EL$2:EL80),EJ$2:EK$202,2,FALSE),"")</f>
        <v>LMH : Lamb Head (Kenmare Bay)</v>
      </c>
      <c r="EM80">
        <f>IF(ISNUMBER(SEARCH(Hauls!$G$347,EN$2:EN$202)),MAX(EM$1:EM79)+1,0)</f>
        <v>79</v>
      </c>
      <c r="EN80" t="s">
        <v>3254</v>
      </c>
      <c r="EO80" t="str">
        <f>IFERROR(VLOOKUP(ROWS(EO$2:EO80),EM$2:EN$202,2,FALSE),"")</f>
        <v>LMH : Lamb Head (Kenmare Bay)</v>
      </c>
      <c r="EP80">
        <f>IF(ISNUMBER(SEARCH(Hauls!$G$348,EQ$2:EQ$202)),MAX(EP$1:EP79)+1,0)</f>
        <v>79</v>
      </c>
      <c r="EQ80" t="s">
        <v>3254</v>
      </c>
      <c r="ER80" t="str">
        <f>IFERROR(VLOOKUP(ROWS(ER$2:ER80),EP$2:EQ$202,2,FALSE),"")</f>
        <v>LMH : Lamb Head (Kenmare Bay)</v>
      </c>
      <c r="ES80">
        <f>IF(ISNUMBER(SEARCH(Hauls!$G$349,ET$2:ET$202)),MAX(ES$1:ES79)+1,0)</f>
        <v>79</v>
      </c>
      <c r="ET80" t="s">
        <v>3254</v>
      </c>
      <c r="EU80" t="str">
        <f>IFERROR(VLOOKUP(ROWS(EU$2:EU80),ES$2:ET$202,2,FALSE),"")</f>
        <v>LMH : Lamb Head (Kenmare Bay)</v>
      </c>
      <c r="EV80">
        <f>IF(ISNUMBER(SEARCH(Hauls!$G$350,EW$2:EW$202)),MAX(EV$1:EV79)+1,0)</f>
        <v>79</v>
      </c>
      <c r="EW80" t="s">
        <v>3254</v>
      </c>
      <c r="EX80" t="str">
        <f>IFERROR(VLOOKUP(ROWS(EX$2:EX80),EV$2:EW$202,2,FALSE),"")</f>
        <v>LMH : Lamb Head (Kenmare Bay)</v>
      </c>
      <c r="EY80">
        <f>IF(ISNUMBER(SEARCH(Hauls!$G$351,EZ$2:EZ$202)),MAX(EY$1:EY79)+1,0)</f>
        <v>79</v>
      </c>
      <c r="EZ80" t="s">
        <v>3254</v>
      </c>
      <c r="FA80" t="str">
        <f>IFERROR(VLOOKUP(ROWS(FA$2:FA80),EY$2:EZ$202,2,FALSE),"")</f>
        <v>LMH : Lamb Head (Kenmare Bay)</v>
      </c>
      <c r="FB80">
        <f>IF(ISNUMBER(SEARCH(Hauls!$G$352,FC$2:FC$202)),MAX(FB$1:FB79)+1,0)</f>
        <v>79</v>
      </c>
      <c r="FC80" t="s">
        <v>3254</v>
      </c>
      <c r="FD80" t="str">
        <f>IFERROR(VLOOKUP(ROWS(FD$2:FD80),FB$2:FC$202,2,FALSE),"")</f>
        <v>LMH : Lamb Head (Kenmare Bay)</v>
      </c>
      <c r="FE80">
        <f>IF(ISNUMBER(SEARCH(Hauls!$G$353,FF$2:FF$202)),MAX(FE$1:FE79)+1,0)</f>
        <v>79</v>
      </c>
      <c r="FF80" t="s">
        <v>3254</v>
      </c>
      <c r="FG80" t="str">
        <f>IFERROR(VLOOKUP(ROWS(FG$2:FG80),FE$2:FF$202,2,FALSE),"")</f>
        <v>LMH : Lamb Head (Kenmare Bay)</v>
      </c>
      <c r="FH80">
        <f>IF(ISNUMBER(SEARCH(Hauls!$G$354,FI$2:FI$202)),MAX(FH$1:FH79)+1,0)</f>
        <v>79</v>
      </c>
      <c r="FI80" t="s">
        <v>3254</v>
      </c>
      <c r="FJ80" t="str">
        <f>IFERROR(VLOOKUP(ROWS(FJ$2:FJ80),FH$2:FI$202,2,FALSE),"")</f>
        <v>LMH : Lamb Head (Kenmare Bay)</v>
      </c>
      <c r="FK80">
        <f>IF(ISNUMBER(SEARCH(Hauls!$G$355,FL$2:FL$202)),MAX(FK$1:FK79)+1,0)</f>
        <v>79</v>
      </c>
      <c r="FL80" t="s">
        <v>3254</v>
      </c>
      <c r="FM80" t="str">
        <f>IFERROR(VLOOKUP(ROWS(FM$2:FM80),FK$2:FL$202,2,FALSE),"")</f>
        <v>LMH : Lamb Head (Kenmare Bay)</v>
      </c>
      <c r="FN80">
        <f>IF(ISNUMBER(SEARCH(Hauls!$G$356,FO$2:FO$202)),MAX(FN$1:FN79)+1,0)</f>
        <v>79</v>
      </c>
      <c r="FO80" t="s">
        <v>3254</v>
      </c>
      <c r="FP80" t="str">
        <f>IFERROR(VLOOKUP(ROWS(FP$2:FP80),FN$2:FO$202,2,FALSE),"")</f>
        <v>LMH : Lamb Head (Kenmare Bay)</v>
      </c>
      <c r="FQ80">
        <f>IF(ISNUMBER(SEARCH(Hauls!$G$357,FR$2:FR$202)),MAX(FQ$1:FQ79)+1,0)</f>
        <v>79</v>
      </c>
      <c r="FR80" t="s">
        <v>3254</v>
      </c>
      <c r="FS80" t="str">
        <f>IFERROR(VLOOKUP(ROWS(FS$2:FS80),FQ$2:FR$202,2,FALSE),"")</f>
        <v>LMH : Lamb Head (Kenmare Bay)</v>
      </c>
      <c r="FT80">
        <f>IF(ISNUMBER(SEARCH(Hauls!$G$358,FU$2:FU$202)),MAX(FT$1:FT79)+1,0)</f>
        <v>79</v>
      </c>
      <c r="FU80" t="s">
        <v>3254</v>
      </c>
      <c r="FV80" t="str">
        <f>IFERROR(VLOOKUP(ROWS(FV$2:FV80),FT$2:FU$202,2,FALSE),"")</f>
        <v>LMH : Lamb Head (Kenmare Bay)</v>
      </c>
      <c r="FW80">
        <f>IF(ISNUMBER(SEARCH(Hauls!$G$359,FX$2:FX$202)),MAX(FW$1:FW79)+1,0)</f>
        <v>79</v>
      </c>
      <c r="FX80" t="s">
        <v>3254</v>
      </c>
      <c r="FY80" t="str">
        <f>IFERROR(VLOOKUP(ROWS(FY$2:FY80),FW$2:FX$202,2,FALSE),"")</f>
        <v>LMH : Lamb Head (Kenmare Bay)</v>
      </c>
      <c r="FZ80">
        <f>IF(ISNUMBER(SEARCH(Hauls!$G$360,GA$2:GA$202)),MAX(FZ$1:FZ79)+1,0)</f>
        <v>79</v>
      </c>
      <c r="GA80" t="s">
        <v>3254</v>
      </c>
      <c r="GB80" t="str">
        <f>IFERROR(VLOOKUP(ROWS(GB$2:GB80),FZ$2:GA$202,2,FALSE),"")</f>
        <v>LMH : Lamb Head (Kenmare Bay)</v>
      </c>
      <c r="GC80">
        <f>IF(ISNUMBER(SEARCH(Hauls!$G$361,GD$2:GD$202)),MAX(GC$1:GC79)+1,0)</f>
        <v>79</v>
      </c>
      <c r="GD80" t="s">
        <v>3254</v>
      </c>
      <c r="GE80" t="str">
        <f>IFERROR(VLOOKUP(ROWS(GE$2:GE80),GC$2:GD$202,2,FALSE),"")</f>
        <v>LMH : Lamb Head (Kenmare Bay)</v>
      </c>
      <c r="GF80">
        <f>IF(ISNUMBER(SEARCH(Hauls!$G$362,GG$2:GG$202)),MAX(GF$1:GF79)+1,0)</f>
        <v>79</v>
      </c>
      <c r="GG80" t="s">
        <v>3254</v>
      </c>
      <c r="GH80" t="str">
        <f>IFERROR(VLOOKUP(ROWS(GH$2:GH80),GF$2:GG$202,2,FALSE),"")</f>
        <v>LMH : Lamb Head (Kenmare Bay)</v>
      </c>
      <c r="GI80">
        <f>IF(ISNUMBER(SEARCH(Hauls!$G$363,GJ$2:GJ$202)),MAX(GI$1:GI79)+1,0)</f>
        <v>79</v>
      </c>
      <c r="GJ80" t="s">
        <v>3254</v>
      </c>
      <c r="GK80" t="str">
        <f>IFERROR(VLOOKUP(ROWS(GK$2:GK80),GI$2:GJ$202,2,FALSE),"")</f>
        <v>LMH : Lamb Head (Kenmare Bay)</v>
      </c>
      <c r="GL80">
        <f>IF(ISNUMBER(SEARCH(Hauls!$G$364,GM$2:GM$202)),MAX(GL$1:GL79)+1,0)</f>
        <v>79</v>
      </c>
      <c r="GM80" t="s">
        <v>3254</v>
      </c>
      <c r="GN80" t="str">
        <f>IFERROR(VLOOKUP(ROWS(GN$2:GN80),GL$2:GM$202,2,FALSE),"")</f>
        <v>LMH : Lamb Head (Kenmare Bay)</v>
      </c>
      <c r="GO80">
        <f>IF(ISNUMBER(SEARCH(Hauls!$G$365,GP$2:GP$202)),MAX(GO$1:GO79)+1,0)</f>
        <v>79</v>
      </c>
      <c r="GP80" t="s">
        <v>3254</v>
      </c>
      <c r="GQ80" t="str">
        <f>IFERROR(VLOOKUP(ROWS(GQ$2:GQ80),GO$2:GP$202,2,FALSE),"")</f>
        <v>LMH : Lamb Head (Kenmare Bay)</v>
      </c>
      <c r="GR80">
        <f>IF(ISNUMBER(SEARCH(Hauls!$G$366,GS$2:GS$202)),MAX(GR$1:GR79)+1,0)</f>
        <v>79</v>
      </c>
      <c r="GS80" t="s">
        <v>3254</v>
      </c>
      <c r="GT80" t="str">
        <f>IFERROR(VLOOKUP(ROWS(GT$2:GT80),GR$2:GS$202,2,FALSE),"")</f>
        <v>LMH : Lamb Head (Kenmare Bay)</v>
      </c>
      <c r="GU80">
        <f>IF(ISNUMBER(SEARCH(Hauls!$G$366,GV$2:GV$202)),MAX(GU$1:GU79)+1,0)</f>
        <v>79</v>
      </c>
      <c r="GV80" t="s">
        <v>3254</v>
      </c>
      <c r="GW80" t="str">
        <f>IFERROR(VLOOKUP(ROWS(GW$2:GW80),GU$2:GV$202,2,FALSE),"")</f>
        <v>LMH : Lamb Head (Kenmare Bay)</v>
      </c>
      <c r="GX80">
        <f>IF(ISNUMBER(SEARCH(Hauls!$G$368,GY$2:GY$202)),MAX(GX$1:GX79)+1,0)</f>
        <v>79</v>
      </c>
      <c r="GY80" t="s">
        <v>3254</v>
      </c>
      <c r="GZ80" t="str">
        <f>IFERROR(VLOOKUP(ROWS(GZ$2:GZ80),GX$2:GY$202,2,FALSE),"")</f>
        <v>LMH : Lamb Head (Kenmare Bay)</v>
      </c>
      <c r="HA80">
        <f>IF(ISNUMBER(SEARCH(Hauls!$G$369,HB$2:HB$202)),MAX(HA$1:HA79)+1,0)</f>
        <v>79</v>
      </c>
      <c r="HB80" t="s">
        <v>3254</v>
      </c>
      <c r="HC80" t="str">
        <f>IFERROR(VLOOKUP(ROWS(HC$2:HC80),HA$2:HB$202,2,FALSE),"")</f>
        <v>LMH : Lamb Head (Kenmare Bay)</v>
      </c>
      <c r="HD80">
        <f>IF(ISNUMBER(SEARCH(Hauls!$G$370,HE$2:HE$202)),MAX(HD$1:HD79)+1,0)</f>
        <v>79</v>
      </c>
      <c r="HE80" t="s">
        <v>3254</v>
      </c>
      <c r="HF80" t="str">
        <f>IFERROR(VLOOKUP(ROWS(HF$2:HF80),HD$2:HE$202,2,FALSE),"")</f>
        <v>LMH : Lamb Head (Kenmare Bay)</v>
      </c>
      <c r="HG80">
        <f>IF(ISNUMBER(SEARCH(Hauls!$G$371,HH$2:HH$202)),MAX(HG$1:HG79)+1,0)</f>
        <v>79</v>
      </c>
      <c r="HH80" t="s">
        <v>3254</v>
      </c>
      <c r="HI80" t="str">
        <f>IFERROR(VLOOKUP(ROWS(HI$2:HI80),HG$2:HH$202,2,FALSE),"")</f>
        <v>LMH : Lamb Head (Kenmare Bay)</v>
      </c>
      <c r="HJ80">
        <f>IF(ISNUMBER(SEARCH(Hauls!$G$372,HK$2:HK$202)),MAX(HJ$1:HJ79)+1,0)</f>
        <v>79</v>
      </c>
      <c r="HK80" t="s">
        <v>3254</v>
      </c>
      <c r="HL80" t="str">
        <f>IFERROR(VLOOKUP(ROWS(HL$2:HL80),HJ$2:HK$202,2,FALSE),"")</f>
        <v>LMH : Lamb Head (Kenmare Bay)</v>
      </c>
      <c r="HM80">
        <f>IF(ISNUMBER(SEARCH(Hauls!$G$373,HN$2:HN$202)),MAX(HM$1:HM79)+1,0)</f>
        <v>79</v>
      </c>
      <c r="HN80" t="s">
        <v>3254</v>
      </c>
      <c r="HO80" t="str">
        <f>IFERROR(VLOOKUP(ROWS(HO$2:HO80),HM$2:HN$202,2,FALSE),"")</f>
        <v>LMH : Lamb Head (Kenmare Bay)</v>
      </c>
      <c r="HP80">
        <f>IF(ISNUMBER(SEARCH(Hauls!$G$374,HQ$2:HQ$202)),MAX(HP$1:HP79)+1,0)</f>
        <v>79</v>
      </c>
      <c r="HQ80" t="s">
        <v>3254</v>
      </c>
      <c r="HR80" t="str">
        <f>IFERROR(VLOOKUP(ROWS(HR$2:HR80),HP$2:HQ$202,2,FALSE),"")</f>
        <v>LMH : Lamb Head (Kenmare Bay)</v>
      </c>
      <c r="HS80">
        <f>IF(ISNUMBER(SEARCH(Hauls!$G$375,HT$2:HT$202)),MAX(HS$1:HS79)+1,0)</f>
        <v>79</v>
      </c>
      <c r="HT80" t="s">
        <v>3254</v>
      </c>
      <c r="HU80" t="str">
        <f>IFERROR(VLOOKUP(ROWS(HU$2:HU80),HS$2:HT$202,2,FALSE),"")</f>
        <v>LMH : Lamb Head (Kenmare Bay)</v>
      </c>
      <c r="HV80">
        <f>IF(ISNUMBER(SEARCH(Hauls!$G$376,HW$2:HW$202)),MAX(HV$1:HV79)+1,0)</f>
        <v>79</v>
      </c>
      <c r="HW80" t="s">
        <v>3254</v>
      </c>
      <c r="HX80" t="str">
        <f>IFERROR(VLOOKUP(ROWS(HX$2:HX80),HV$2:HW$202,2,FALSE),"")</f>
        <v>LMH : Lamb Head (Kenmare Bay)</v>
      </c>
      <c r="HY80">
        <f>IF(ISNUMBER(SEARCH(Hauls!$G$377,HZ$2:HZ$202)),MAX(HY$1:HY79)+1,0)</f>
        <v>79</v>
      </c>
      <c r="HZ80" t="s">
        <v>3254</v>
      </c>
      <c r="IA80" t="str">
        <f>IFERROR(VLOOKUP(ROWS(IA$2:IA80),HY$2:HZ$202,2,FALSE),"")</f>
        <v>LMH : Lamb Head (Kenmare Bay)</v>
      </c>
      <c r="IB80">
        <f>IF(ISNUMBER(SEARCH(Hauls!$G$378,IC$2:IC$202)),MAX(IB$1:IB79)+1,0)</f>
        <v>79</v>
      </c>
      <c r="IC80" t="s">
        <v>3254</v>
      </c>
      <c r="ID80" t="str">
        <f>IFERROR(VLOOKUP(ROWS(ID$2:ID80),IB$2:IC$202,2,FALSE),"")</f>
        <v>LMH : Lamb Head (Kenmare Bay)</v>
      </c>
      <c r="IE80">
        <f>IF(ISNUMBER(SEARCH(Hauls!$G$379,IF$2:IF$202)),MAX(IE$1:IE79)+1,0)</f>
        <v>79</v>
      </c>
      <c r="IF80" t="s">
        <v>3254</v>
      </c>
      <c r="IG80" t="str">
        <f>IFERROR(VLOOKUP(ROWS(IG$2:IG80),IE$2:IF$202,2,FALSE),"")</f>
        <v>LMH : Lamb Head (Kenmare Bay)</v>
      </c>
      <c r="IH80">
        <f>IF(ISNUMBER(SEARCH(Hauls!$G$380,II$2:II$202)),MAX(IH$1:IH79)+1,0)</f>
        <v>79</v>
      </c>
      <c r="II80" t="s">
        <v>3254</v>
      </c>
      <c r="IJ80" t="str">
        <f>IFERROR(VLOOKUP(ROWS(IJ$2:IJ80),IH$2:II$202,2,FALSE),"")</f>
        <v>LMH : Lamb Head (Kenmare Bay)</v>
      </c>
      <c r="IK80">
        <f>IF(ISNUMBER(SEARCH(Hauls!$G$381,IL$2:IL$202)),MAX(IK$1:IK79)+1,0)</f>
        <v>79</v>
      </c>
      <c r="IL80" t="s">
        <v>3254</v>
      </c>
      <c r="IM80" t="str">
        <f>IFERROR(VLOOKUP(ROWS(IM$2:IM80),IK$2:IL$202,2,FALSE),"")</f>
        <v>LMH : Lamb Head (Kenmare Bay)</v>
      </c>
      <c r="IN80">
        <f>IF(ISNUMBER(SEARCH(Hauls!$G$382,IO$2:IO$202)),MAX(IN$1:IN79)+1,0)</f>
        <v>79</v>
      </c>
      <c r="IO80" t="s">
        <v>3254</v>
      </c>
      <c r="IP80" t="str">
        <f>IFERROR(VLOOKUP(ROWS(IP$2:IP80),IN$2:IO$202,2,FALSE),"")</f>
        <v>LMH : Lamb Head (Kenmare Bay)</v>
      </c>
      <c r="IQ80">
        <f>IF(ISNUMBER(SEARCH(Hauls!$G$383,IR$2:IR$202)),MAX(IQ$1:IQ79)+1,0)</f>
        <v>79</v>
      </c>
      <c r="IR80" t="s">
        <v>3254</v>
      </c>
      <c r="IS80" t="str">
        <f>IFERROR(VLOOKUP(ROWS(IS$2:IS80),IQ$2:IR$202,2,FALSE),"")</f>
        <v>LMH : Lamb Head (Kenmare Bay)</v>
      </c>
      <c r="IT80">
        <f>IF(ISNUMBER(SEARCH(Hauls!$G$384,IU$2:IU$202)),MAX(IT$1:IT79)+1,0)</f>
        <v>79</v>
      </c>
      <c r="IU80" t="s">
        <v>3254</v>
      </c>
      <c r="IV80" t="str">
        <f>IFERROR(VLOOKUP(ROWS(IV$2:IV80),IT$2:IU$202,2,FALSE),"")</f>
        <v>LMH : Lamb Head (Kenmare Bay)</v>
      </c>
      <c r="IW80">
        <f>IF(ISNUMBER(SEARCH(Hauls!$G$385,IX$2:IX$202)),MAX(IW$1:IW79)+1,0)</f>
        <v>79</v>
      </c>
      <c r="IX80" t="s">
        <v>3254</v>
      </c>
      <c r="IY80" t="str">
        <f>IFERROR(VLOOKUP(ROWS(IY$2:IY80),IW$2:IX$202,2,FALSE),"")</f>
        <v>LMH : Lamb Head (Kenmare Bay)</v>
      </c>
      <c r="IZ80">
        <f>IF(ISNUMBER(SEARCH(Hauls!$G$386,JA$2:JA$202)),MAX(IZ$1:IZ79)+1,0)</f>
        <v>79</v>
      </c>
      <c r="JA80" t="s">
        <v>3254</v>
      </c>
      <c r="JB80" t="str">
        <f>IFERROR(VLOOKUP(ROWS(JB$2:JB80),IZ$2:JA$202,2,FALSE),"")</f>
        <v>LMH : Lamb Head (Kenmare Bay)</v>
      </c>
      <c r="JC80">
        <f>IF(ISNUMBER(SEARCH(Hauls!$G$387,JD$2:JD$202)),MAX(JC$1:JC79)+1,0)</f>
        <v>79</v>
      </c>
      <c r="JD80" t="s">
        <v>3254</v>
      </c>
      <c r="JE80" t="str">
        <f>IFERROR(VLOOKUP(ROWS(JE$2:JE80),JC$2:JD$202,2,FALSE),"")</f>
        <v>LMH : Lamb Head (Kenmare Bay)</v>
      </c>
      <c r="JF80">
        <f>IF(ISNUMBER(SEARCH(Hauls!$G$388,JG$2:JG$202)),MAX(JF$1:JF79)+1,0)</f>
        <v>79</v>
      </c>
      <c r="JG80" t="s">
        <v>3254</v>
      </c>
      <c r="JH80" t="str">
        <f>IFERROR(VLOOKUP(ROWS(JH$2:JH80),JF$2:JG$202,2,FALSE),"")</f>
        <v>LMH : Lamb Head (Kenmare Bay)</v>
      </c>
      <c r="JI80">
        <f>IF(ISNUMBER(SEARCH(Hauls!$G$389,JJ$2:JJ$202)),MAX(JI$1:JI79)+1,0)</f>
        <v>79</v>
      </c>
      <c r="JJ80" t="s">
        <v>3254</v>
      </c>
      <c r="JK80" t="str">
        <f>IFERROR(VLOOKUP(ROWS(JK$2:JK80),JI$2:JJ$202,2,FALSE),"")</f>
        <v>LMH : Lamb Head (Kenmare Bay)</v>
      </c>
      <c r="JL80">
        <f>IF(ISNUMBER(SEARCH(Hauls!$G$390,JM$2:JM$202)),MAX(JL$1:JL79)+1,0)</f>
        <v>79</v>
      </c>
      <c r="JM80" t="s">
        <v>3254</v>
      </c>
      <c r="JN80" t="str">
        <f>IFERROR(VLOOKUP(ROWS(JN$2:JN80),JL$2:JM$202,2,FALSE),"")</f>
        <v>LMH : Lamb Head (Kenmare Bay)</v>
      </c>
      <c r="JO80">
        <f>IF(ISNUMBER(SEARCH(Hauls!$G$391,JP$2:JP$202)),MAX(JO$1:JO79)+1,0)</f>
        <v>79</v>
      </c>
      <c r="JP80" t="s">
        <v>3254</v>
      </c>
      <c r="JQ80" t="str">
        <f>IFERROR(VLOOKUP(ROWS(JQ$2:JQ80),JO$2:JP$202,2,FALSE),"")</f>
        <v>LMH : Lamb Head (Kenmare Bay)</v>
      </c>
      <c r="JR80">
        <f>IF(ISNUMBER(SEARCH(Hauls!$G$392,JS$2:JS$202)),MAX(JR$1:JR79)+1,0)</f>
        <v>79</v>
      </c>
      <c r="JS80" t="s">
        <v>3254</v>
      </c>
      <c r="JT80" t="str">
        <f>IFERROR(VLOOKUP(ROWS(JT$2:JT80),JR$2:JS$202,2,FALSE),"")</f>
        <v>LMH : Lamb Head (Kenmare Bay)</v>
      </c>
      <c r="JU80">
        <f>IF(ISNUMBER(SEARCH(Hauls!$G$393,JV$2:JV$202)),MAX(JU$1:JU79)+1,0)</f>
        <v>79</v>
      </c>
      <c r="JV80" t="s">
        <v>3254</v>
      </c>
      <c r="JW80" t="str">
        <f>IFERROR(VLOOKUP(ROWS(JW$2:JW80),JU$2:JV$202,2,FALSE),"")</f>
        <v>LMH : Lamb Head (Kenmare Bay)</v>
      </c>
      <c r="JX80">
        <f>IF(ISNUMBER(SEARCH(Hauls!$G$394,JY$2:JY$202)),MAX(JX$1:JX79)+1,0)</f>
        <v>79</v>
      </c>
      <c r="JY80" t="s">
        <v>3254</v>
      </c>
      <c r="JZ80" t="str">
        <f>IFERROR(VLOOKUP(ROWS(JZ$2:JZ80),JX$2:JY$202,2,FALSE),"")</f>
        <v>LMH : Lamb Head (Kenmare Bay)</v>
      </c>
      <c r="KA80">
        <f>IF(ISNUMBER(SEARCH(Hauls!$G$395,KB$2:KB$202)),MAX(KA$1:KA79)+1,0)</f>
        <v>79</v>
      </c>
      <c r="KB80" t="s">
        <v>3254</v>
      </c>
      <c r="KC80" t="str">
        <f>IFERROR(VLOOKUP(ROWS(KC$2:KC80),KA$2:KB$202,2,FALSE),"")</f>
        <v>LMH : Lamb Head (Kenmare Bay)</v>
      </c>
      <c r="KD80">
        <f>IF(ISNUMBER(SEARCH(Hauls!$G$396,KE$2:KE$202)),MAX(KD$1:KD79)+1,0)</f>
        <v>79</v>
      </c>
      <c r="KE80" t="s">
        <v>3254</v>
      </c>
      <c r="KF80" t="str">
        <f>IFERROR(VLOOKUP(ROWS(KF$2:KF80),KD$2:KE$202,2,FALSE),"")</f>
        <v>LMH : Lamb Head (Kenmare Bay)</v>
      </c>
      <c r="KG80">
        <f>IF(ISNUMBER(SEARCH(Hauls!$G$397,KH$2:KH$202)),MAX(KG$1:KG79)+1,0)</f>
        <v>79</v>
      </c>
      <c r="KH80" t="s">
        <v>3254</v>
      </c>
      <c r="KI80" t="str">
        <f>IFERROR(VLOOKUP(ROWS(KI$2:KI80),KG$2:KH$202,2,FALSE),"")</f>
        <v>LMH : Lamb Head (Kenmare Bay)</v>
      </c>
      <c r="KJ80">
        <f>IF(ISNUMBER(SEARCH(Hauls!$G$398,KK$2:KK$202)),MAX(KJ$1:KJ79)+1,0)</f>
        <v>79</v>
      </c>
      <c r="KK80" t="s">
        <v>3254</v>
      </c>
      <c r="KL80" t="str">
        <f>IFERROR(VLOOKUP(ROWS(KL$2:KL80),KJ$2:KK$202,2,FALSE),"")</f>
        <v>LMH : Lamb Head (Kenmare Bay)</v>
      </c>
      <c r="KM80">
        <f>IF(ISNUMBER(SEARCH(Hauls!$G$399,KN$2:KN$202)),MAX(KM$1:KM79)+1,0)</f>
        <v>79</v>
      </c>
      <c r="KN80" t="s">
        <v>3254</v>
      </c>
      <c r="KO80" t="str">
        <f>IFERROR(VLOOKUP(ROWS(KO$2:KO80),KM$2:KN$202,2,FALSE),"")</f>
        <v>LMH : Lamb Head (Kenmare Bay)</v>
      </c>
      <c r="KP80">
        <f>IF(ISNUMBER(SEARCH(Hauls!$G$400,KQ$2:KQ$202)),MAX(KP$1:KP79)+1,0)</f>
        <v>79</v>
      </c>
      <c r="KQ80" t="s">
        <v>3254</v>
      </c>
      <c r="KR80" t="str">
        <f>IFERROR(VLOOKUP(ROWS(KR$2:KR80),KP$2:KQ$202,2,FALSE),"")</f>
        <v>LMH : Lamb Head (Kenmare Bay)</v>
      </c>
    </row>
    <row r="81" spans="1:304" x14ac:dyDescent="0.25">
      <c r="A81" t="s">
        <v>2646</v>
      </c>
      <c r="B81" t="s">
        <v>2647</v>
      </c>
      <c r="C81" t="s">
        <v>653</v>
      </c>
      <c r="D81" t="str">
        <f t="shared" si="1"/>
        <v>LGT : Languette</v>
      </c>
      <c r="E81">
        <f>IF(ISNUMBER(SEARCH(Hauls!$G$301,$F$2:$F$202)),MAX($E$1:E80)+1,0)</f>
        <v>80</v>
      </c>
      <c r="F81" t="s">
        <v>3255</v>
      </c>
      <c r="G81" t="str">
        <f>IFERROR(VLOOKUP(ROWS($G$2:G81),$E$2:$F$202,2,FALSE),"")</f>
        <v>LGT : Languette</v>
      </c>
      <c r="H81">
        <f>IF(ISNUMBER(SEARCH(Hauls!$G$302,I$2:I$202)),MAX(H$1:H80)+1,0)</f>
        <v>80</v>
      </c>
      <c r="I81" t="s">
        <v>3255</v>
      </c>
      <c r="J81" t="str">
        <f>IFERROR(VLOOKUP(ROWS(J$2:J81),H$2:I$202,2,FALSE),"")</f>
        <v>LGT : Languette</v>
      </c>
      <c r="K81">
        <f>IF(ISNUMBER(SEARCH(Hauls!$G$303,L$2:L$202)),MAX(K$1:K80)+1,0)</f>
        <v>80</v>
      </c>
      <c r="L81" t="s">
        <v>3255</v>
      </c>
      <c r="M81" t="str">
        <f>IFERROR(VLOOKUP(ROWS(M$2:M81),K$2:L$202,2,FALSE),"")</f>
        <v>LGT : Languette</v>
      </c>
      <c r="N81">
        <f>IF(ISNUMBER(SEARCH(Hauls!$G$304,O$2:O$202)),MAX(N$1:N80)+1,0)</f>
        <v>80</v>
      </c>
      <c r="O81" t="s">
        <v>3255</v>
      </c>
      <c r="P81" t="str">
        <f>IFERROR(VLOOKUP(ROWS(P$2:P81),N$2:O$202,2,FALSE),"")</f>
        <v>LGT : Languette</v>
      </c>
      <c r="Q81">
        <f>IF(ISNUMBER(SEARCH(Hauls!$G$305,R$2:R$202)),MAX(Q$1:Q80)+1,0)</f>
        <v>80</v>
      </c>
      <c r="R81" t="s">
        <v>3255</v>
      </c>
      <c r="S81" t="str">
        <f>IFERROR(VLOOKUP(ROWS(S$2:S81),Q$2:R$202,2,FALSE),"")</f>
        <v>LGT : Languette</v>
      </c>
      <c r="T81">
        <f>IF(ISNUMBER(SEARCH(Hauls!$G$306,U$2:U$202)),MAX(T$1:T80)+1,0)</f>
        <v>80</v>
      </c>
      <c r="U81" t="s">
        <v>3255</v>
      </c>
      <c r="V81" t="str">
        <f>IFERROR(VLOOKUP(ROWS(V$2:V81),T$2:U$202,2,FALSE),"")</f>
        <v>LGT : Languette</v>
      </c>
      <c r="W81">
        <f>IF(ISNUMBER(SEARCH(Hauls!$G$307,X$2:X$202)),MAX(W$1:W80)+1,0)</f>
        <v>80</v>
      </c>
      <c r="X81" t="s">
        <v>3255</v>
      </c>
      <c r="Y81" t="str">
        <f>IFERROR(VLOOKUP(ROWS(Y$2:Y81),W$2:X$202,2,FALSE),"")</f>
        <v>LGT : Languette</v>
      </c>
      <c r="Z81">
        <f>IF(ISNUMBER(SEARCH(Hauls!$G$308,AA$2:AA$202)),MAX(Z$1:Z80)+1,0)</f>
        <v>80</v>
      </c>
      <c r="AA81" t="s">
        <v>3255</v>
      </c>
      <c r="AB81" t="str">
        <f>IFERROR(VLOOKUP(ROWS(AB$2:AB81),Z$2:AA$202,2,FALSE),"")</f>
        <v>LGT : Languette</v>
      </c>
      <c r="AC81">
        <f>IF(ISNUMBER(SEARCH(Hauls!$G$309,AD$2:AD$202)),MAX(AC$1:AC80)+1,0)</f>
        <v>80</v>
      </c>
      <c r="AD81" t="s">
        <v>3255</v>
      </c>
      <c r="AE81" t="str">
        <f>IFERROR(VLOOKUP(ROWS(AE$2:AE81),AC$2:AD$202,2,FALSE),"")</f>
        <v>LGT : Languette</v>
      </c>
      <c r="AF81">
        <f>IF(ISNUMBER(SEARCH(Hauls!$G$310,AG$2:AG$202)),MAX(AF$1:AF80)+1,0)</f>
        <v>80</v>
      </c>
      <c r="AG81" t="s">
        <v>3255</v>
      </c>
      <c r="AH81" t="str">
        <f>IFERROR(VLOOKUP(ROWS(AH$2:AH81),AF$2:AG$202,2,FALSE),"")</f>
        <v>LGT : Languette</v>
      </c>
      <c r="AI81">
        <f>IF(ISNUMBER(SEARCH(Hauls!$G$311,AJ$2:AJ$202)),MAX(AI$1:AI80)+1,0)</f>
        <v>80</v>
      </c>
      <c r="AJ81" t="s">
        <v>3255</v>
      </c>
      <c r="AK81" t="str">
        <f>IFERROR(VLOOKUP(ROWS(AK$2:AK81),AI$2:AJ$202,2,FALSE),"")</f>
        <v>LGT : Languette</v>
      </c>
      <c r="AL81">
        <f>IF(ISNUMBER(SEARCH(Hauls!$G$312,AM$2:AM$202)),MAX(AL$1:AL80)+1,0)</f>
        <v>80</v>
      </c>
      <c r="AM81" t="s">
        <v>3255</v>
      </c>
      <c r="AN81" t="str">
        <f>IFERROR(VLOOKUP(ROWS(AN$2:AN81),AL$2:AM$202,2,FALSE),"")</f>
        <v>LGT : Languette</v>
      </c>
      <c r="AO81">
        <f>IF(ISNUMBER(SEARCH(Hauls!$G$313,AP$2:AP$202)),MAX(AO$1:AO80)+1,0)</f>
        <v>80</v>
      </c>
      <c r="AP81" t="s">
        <v>3255</v>
      </c>
      <c r="AQ81" t="str">
        <f>IFERROR(VLOOKUP(ROWS(AQ$2:AQ81),AO$2:AP$202,2,FALSE),"")</f>
        <v>LGT : Languette</v>
      </c>
      <c r="AR81">
        <f>IF(ISNUMBER(SEARCH(Hauls!$G$314,AS$2:AS$202)),MAX(AR$1:AR80)+1,0)</f>
        <v>80</v>
      </c>
      <c r="AS81" t="s">
        <v>3255</v>
      </c>
      <c r="AT81" t="str">
        <f>IFERROR(VLOOKUP(ROWS(AT$2:AT81),AR$2:AS$202,2,FALSE),"")</f>
        <v>LGT : Languette</v>
      </c>
      <c r="AU81">
        <f>IF(ISNUMBER(SEARCH(Hauls!$G$315,AV$2:AV$202)),MAX(AU$1:AU80)+1,0)</f>
        <v>80</v>
      </c>
      <c r="AV81" t="s">
        <v>3255</v>
      </c>
      <c r="AW81" t="str">
        <f>IFERROR(VLOOKUP(ROWS(AW$2:AW81),AU$2:AV$202,2,FALSE),"")</f>
        <v>LGT : Languette</v>
      </c>
      <c r="AX81">
        <f>IF(ISNUMBER(SEARCH(Hauls!$G$316,AY$2:AY$202)),MAX(AX$1:AX80)+1,0)</f>
        <v>80</v>
      </c>
      <c r="AY81" t="s">
        <v>3255</v>
      </c>
      <c r="AZ81" t="str">
        <f>IFERROR(VLOOKUP(ROWS(AZ$2:AZ81),AX$2:AY$202,2,FALSE),"")</f>
        <v>LGT : Languette</v>
      </c>
      <c r="BA81">
        <f>IF(ISNUMBER(SEARCH(Hauls!$G$317,BB$2:BB$202)),MAX(BA$1:BA80)+1,0)</f>
        <v>80</v>
      </c>
      <c r="BB81" t="s">
        <v>3255</v>
      </c>
      <c r="BC81" t="str">
        <f>IFERROR(VLOOKUP(ROWS(BC$2:BC81),BA$2:BB$202,2,FALSE),"")</f>
        <v>LGT : Languette</v>
      </c>
      <c r="BD81">
        <f>IF(ISNUMBER(SEARCH(Hauls!$G$318,BE$2:BE$202)),MAX(BD$1:BD80)+1,0)</f>
        <v>80</v>
      </c>
      <c r="BE81" t="s">
        <v>3255</v>
      </c>
      <c r="BF81" t="str">
        <f>IFERROR(VLOOKUP(ROWS(BF$2:BF81),BD$2:BE$202,2,FALSE),"")</f>
        <v>LGT : Languette</v>
      </c>
      <c r="BG81">
        <f>IF(ISNUMBER(SEARCH(Hauls!$G$319,BH$2:BH$202)),MAX(BG$1:BG80)+1,0)</f>
        <v>80</v>
      </c>
      <c r="BH81" t="s">
        <v>3255</v>
      </c>
      <c r="BI81" t="str">
        <f>IFERROR(VLOOKUP(ROWS(BI$2:BI81),BG$2:BH$202,2,FALSE),"")</f>
        <v>LGT : Languette</v>
      </c>
      <c r="BJ81">
        <f>IF(ISNUMBER(SEARCH(Hauls!$G$320,BK$2:BK$202)),MAX(BJ$1:BJ80)+1,0)</f>
        <v>80</v>
      </c>
      <c r="BK81" t="s">
        <v>3255</v>
      </c>
      <c r="BL81" t="str">
        <f>IFERROR(VLOOKUP(ROWS(BL$2:BL81),BJ$2:BK$202,2,FALSE),"")</f>
        <v>LGT : Languette</v>
      </c>
      <c r="BM81">
        <f>IF(ISNUMBER(SEARCH(Hauls!$G$321,BN$2:BN$202)),MAX(BM$1:BM80)+1,0)</f>
        <v>80</v>
      </c>
      <c r="BN81" t="s">
        <v>3255</v>
      </c>
      <c r="BO81" t="str">
        <f>IFERROR(VLOOKUP(ROWS(BO$2:BO81),BM$2:BN$202,2,FALSE),"")</f>
        <v>LGT : Languette</v>
      </c>
      <c r="BP81">
        <f>IF(ISNUMBER(SEARCH(Hauls!$G$322,BQ$2:BQ$202)),MAX(BP$1:BP80)+1,0)</f>
        <v>80</v>
      </c>
      <c r="BQ81" t="s">
        <v>3255</v>
      </c>
      <c r="BR81" t="str">
        <f>IFERROR(VLOOKUP(ROWS(BR$2:BR81),BP$2:BQ$202,2,FALSE),"")</f>
        <v>LGT : Languette</v>
      </c>
      <c r="BS81">
        <f>IF(ISNUMBER(SEARCH(Hauls!$G$323,BT$2:BT$202)),MAX(BS$1:BS80)+1,0)</f>
        <v>80</v>
      </c>
      <c r="BT81" t="s">
        <v>3255</v>
      </c>
      <c r="BU81" t="str">
        <f>IFERROR(VLOOKUP(ROWS(BU$2:BU81),BS$2:BT$202,2,FALSE),"")</f>
        <v>LGT : Languette</v>
      </c>
      <c r="BV81">
        <f>IF(ISNUMBER(SEARCH(Hauls!$G$324,BW$2:BW$202)),MAX(BV$1:BV80)+1,0)</f>
        <v>80</v>
      </c>
      <c r="BW81" t="s">
        <v>3255</v>
      </c>
      <c r="BX81" t="str">
        <f>IFERROR(VLOOKUP(ROWS(BX$2:BX81),BV$2:BW$202,2,FALSE),"")</f>
        <v>LGT : Languette</v>
      </c>
      <c r="BY81">
        <f>IF(ISNUMBER(SEARCH(Hauls!$G$325,BZ$2:BZ$202)),MAX(BY$1:BY80)+1,0)</f>
        <v>80</v>
      </c>
      <c r="BZ81" t="s">
        <v>3255</v>
      </c>
      <c r="CA81" t="str">
        <f>IFERROR(VLOOKUP(ROWS(CA$2:CA81),BY$2:BZ$202,2,FALSE),"")</f>
        <v>LGT : Languette</v>
      </c>
      <c r="CB81">
        <f>IF(ISNUMBER(SEARCH(Hauls!$G$326,CC$2:CC$202)),MAX(CB$1:CB80)+1,0)</f>
        <v>80</v>
      </c>
      <c r="CC81" t="s">
        <v>3255</v>
      </c>
      <c r="CD81" t="str">
        <f>IFERROR(VLOOKUP(ROWS(CD$2:CD81),CB$2:CC$202,2,FALSE),"")</f>
        <v>LGT : Languette</v>
      </c>
      <c r="CE81">
        <f>IF(ISNUMBER(SEARCH(Hauls!$G$327,CF$2:CF$202)),MAX(CE$1:CE80)+1,0)</f>
        <v>80</v>
      </c>
      <c r="CF81" t="s">
        <v>3255</v>
      </c>
      <c r="CG81" t="str">
        <f>IFERROR(VLOOKUP(ROWS(CG$2:CG81),CE$2:CF$202,2,FALSE),"")</f>
        <v>LGT : Languette</v>
      </c>
      <c r="CH81">
        <f>IF(ISNUMBER(SEARCH(Hauls!$G$328,CI$2:CI$202)),MAX(CH$1:CH80)+1,0)</f>
        <v>80</v>
      </c>
      <c r="CI81" t="s">
        <v>3255</v>
      </c>
      <c r="CJ81" t="str">
        <f>IFERROR(VLOOKUP(ROWS(CJ$2:CJ81),CH$2:CI$202,2,FALSE),"")</f>
        <v>LGT : Languette</v>
      </c>
      <c r="CK81">
        <f>IF(ISNUMBER(SEARCH(Hauls!$G$329,CL$2:CL$202)),MAX(CK$1:CK80)+1,0)</f>
        <v>80</v>
      </c>
      <c r="CL81" t="s">
        <v>3255</v>
      </c>
      <c r="CM81" t="str">
        <f>IFERROR(VLOOKUP(ROWS(CM$2:CM81),CK$2:CL$202,2,FALSE),"")</f>
        <v>LGT : Languette</v>
      </c>
      <c r="CN81">
        <f>IF(ISNUMBER(SEARCH(Hauls!$G$330,CO$2:CO$202)),MAX(CN$1:CN80)+1,0)</f>
        <v>80</v>
      </c>
      <c r="CO81" t="s">
        <v>3255</v>
      </c>
      <c r="CP81" t="str">
        <f>IFERROR(VLOOKUP(ROWS(CP$2:CP81),CN$2:CO$202,2,FALSE),"")</f>
        <v>LGT : Languette</v>
      </c>
      <c r="CQ81">
        <f>IF(ISNUMBER(SEARCH(Hauls!$G$331,CR$2:CR$202)),MAX(CQ$1:CQ80)+1,0)</f>
        <v>80</v>
      </c>
      <c r="CR81" t="s">
        <v>3255</v>
      </c>
      <c r="CS81" t="str">
        <f>IFERROR(VLOOKUP(ROWS(CS$2:CS81),CQ$2:CR$202,2,FALSE),"")</f>
        <v>LGT : Languette</v>
      </c>
      <c r="CT81">
        <f>IF(ISNUMBER(SEARCH(Hauls!$G$332,CU$2:CU$202)),MAX(CT$1:CT80)+1,0)</f>
        <v>80</v>
      </c>
      <c r="CU81" t="s">
        <v>3255</v>
      </c>
      <c r="CV81" t="str">
        <f>IFERROR(VLOOKUP(ROWS(CV$2:CV81),CT$2:CU$202,2,FALSE),"")</f>
        <v>LGT : Languette</v>
      </c>
      <c r="CW81">
        <f>IF(ISNUMBER(SEARCH(Hauls!$G$333,CX$2:CX$202)),MAX(CW$1:CW80)+1,0)</f>
        <v>80</v>
      </c>
      <c r="CX81" t="s">
        <v>3255</v>
      </c>
      <c r="CY81" t="str">
        <f>IFERROR(VLOOKUP(ROWS(CY$2:CY81),CW$2:CX$202,2,FALSE),"")</f>
        <v>LGT : Languette</v>
      </c>
      <c r="CZ81">
        <f>IF(ISNUMBER(SEARCH(Hauls!$G$334,DA$2:DA$202)),MAX(CZ$1:CZ80)+1,0)</f>
        <v>80</v>
      </c>
      <c r="DA81" t="s">
        <v>3255</v>
      </c>
      <c r="DB81" t="str">
        <f>IFERROR(VLOOKUP(ROWS(DB$2:DB81),CZ$2:DA$202,2,FALSE),"")</f>
        <v>LGT : Languette</v>
      </c>
      <c r="DC81">
        <f>IF(ISNUMBER(SEARCH(Hauls!$G$335,DD$2:DD$202)),MAX(DC$1:DC80)+1,0)</f>
        <v>80</v>
      </c>
      <c r="DD81" t="s">
        <v>3255</v>
      </c>
      <c r="DE81" t="str">
        <f>IFERROR(VLOOKUP(ROWS(DE$2:DE81),DC$2:DD$202,2,FALSE),"")</f>
        <v>LGT : Languette</v>
      </c>
      <c r="DF81">
        <f>IF(ISNUMBER(SEARCH(Hauls!$G$336,DG$2:DG$202)),MAX(DF$1:DF80)+1,0)</f>
        <v>80</v>
      </c>
      <c r="DG81" t="s">
        <v>3255</v>
      </c>
      <c r="DH81" t="str">
        <f>IFERROR(VLOOKUP(ROWS(DH$2:DH81),DF$2:DG$202,2,FALSE),"")</f>
        <v>LGT : Languette</v>
      </c>
      <c r="DI81">
        <f>IF(ISNUMBER(SEARCH(Hauls!$G$337,DJ$2:DJ$202)),MAX(DI$1:DI80)+1,0)</f>
        <v>80</v>
      </c>
      <c r="DJ81" t="s">
        <v>3255</v>
      </c>
      <c r="DK81" t="str">
        <f>IFERROR(VLOOKUP(ROWS(DK$2:DK81),DI$2:DJ$202,2,FALSE),"")</f>
        <v>LGT : Languette</v>
      </c>
      <c r="DL81">
        <f>IF(ISNUMBER(SEARCH(Hauls!$G$338,DM$2:DM$202)),MAX(DL$1:DL80)+1,0)</f>
        <v>80</v>
      </c>
      <c r="DM81" t="s">
        <v>3255</v>
      </c>
      <c r="DN81" t="str">
        <f>IFERROR(VLOOKUP(ROWS(DN$2:DN81),DL$2:DM$202,2,FALSE),"")</f>
        <v>LGT : Languette</v>
      </c>
      <c r="DO81">
        <f>IF(ISNUMBER(SEARCH(Hauls!$G$339,DP$2:DP$202)),MAX(DO$1:DO80)+1,0)</f>
        <v>80</v>
      </c>
      <c r="DP81" t="s">
        <v>3255</v>
      </c>
      <c r="DQ81" t="str">
        <f>IFERROR(VLOOKUP(ROWS(DQ$2:DQ81),DO$2:DP$202,2,FALSE),"")</f>
        <v>LGT : Languette</v>
      </c>
      <c r="DR81">
        <f>IF(ISNUMBER(SEARCH(Hauls!$G$340,DS$2:DS$202)),MAX(DR$1:DR80)+1,0)</f>
        <v>80</v>
      </c>
      <c r="DS81" t="s">
        <v>3255</v>
      </c>
      <c r="DT81" t="str">
        <f>IFERROR(VLOOKUP(ROWS(DT$2:DT81),DR$2:DS$202,2,FALSE),"")</f>
        <v>LGT : Languette</v>
      </c>
      <c r="DU81">
        <f>IF(ISNUMBER(SEARCH(Hauls!$G$341,DV$2:DV$202)),MAX(DU$1:DU80)+1,0)</f>
        <v>80</v>
      </c>
      <c r="DV81" t="s">
        <v>3255</v>
      </c>
      <c r="DW81" t="str">
        <f>IFERROR(VLOOKUP(ROWS(DW$2:DW81),DU$2:DV$202,2,FALSE),"")</f>
        <v>LGT : Languette</v>
      </c>
      <c r="DX81">
        <f>IF(ISNUMBER(SEARCH(Hauls!$G$342,DY$2:DY$202)),MAX(DX$1:DX80)+1,0)</f>
        <v>80</v>
      </c>
      <c r="DY81" t="s">
        <v>3255</v>
      </c>
      <c r="DZ81" t="str">
        <f>IFERROR(VLOOKUP(ROWS(DZ$2:DZ81),DX$2:DY$202,2,FALSE),"")</f>
        <v>LGT : Languette</v>
      </c>
      <c r="EA81">
        <f>IF(ISNUMBER(SEARCH(Hauls!$G$343,EB$2:EB$202)),MAX(EA$1:EA80)+1,0)</f>
        <v>80</v>
      </c>
      <c r="EB81" t="s">
        <v>3255</v>
      </c>
      <c r="EC81" t="str">
        <f>IFERROR(VLOOKUP(ROWS(EC$2:EC81),EA$2:EB$202,2,FALSE),"")</f>
        <v>LGT : Languette</v>
      </c>
      <c r="ED81">
        <f>IF(ISNUMBER(SEARCH(Hauls!$G$344,EE$2:EE$202)),MAX(ED$1:ED80)+1,0)</f>
        <v>80</v>
      </c>
      <c r="EE81" t="s">
        <v>3255</v>
      </c>
      <c r="EF81" t="str">
        <f>IFERROR(VLOOKUP(ROWS(EF$2:EF81),ED$2:EE$202,2,FALSE),"")</f>
        <v>LGT : Languette</v>
      </c>
      <c r="EG81">
        <f>IF(ISNUMBER(SEARCH(Hauls!$G$345,EH$2:EH$202)),MAX(EG$1:EG80)+1,0)</f>
        <v>80</v>
      </c>
      <c r="EH81" t="s">
        <v>3255</v>
      </c>
      <c r="EI81" t="str">
        <f>IFERROR(VLOOKUP(ROWS(EI$2:EI81),EG$2:EH$202,2,FALSE),"")</f>
        <v>LGT : Languette</v>
      </c>
      <c r="EJ81">
        <f>IF(ISNUMBER(SEARCH(Hauls!$G$346,EK$2:EK$202)),MAX(EJ$1:EJ80)+1,0)</f>
        <v>80</v>
      </c>
      <c r="EK81" t="s">
        <v>3255</v>
      </c>
      <c r="EL81" t="str">
        <f>IFERROR(VLOOKUP(ROWS(EL$2:EL81),EJ$2:EK$202,2,FALSE),"")</f>
        <v>LGT : Languette</v>
      </c>
      <c r="EM81">
        <f>IF(ISNUMBER(SEARCH(Hauls!$G$347,EN$2:EN$202)),MAX(EM$1:EM80)+1,0)</f>
        <v>80</v>
      </c>
      <c r="EN81" t="s">
        <v>3255</v>
      </c>
      <c r="EO81" t="str">
        <f>IFERROR(VLOOKUP(ROWS(EO$2:EO81),EM$2:EN$202,2,FALSE),"")</f>
        <v>LGT : Languette</v>
      </c>
      <c r="EP81">
        <f>IF(ISNUMBER(SEARCH(Hauls!$G$348,EQ$2:EQ$202)),MAX(EP$1:EP80)+1,0)</f>
        <v>80</v>
      </c>
      <c r="EQ81" t="s">
        <v>3255</v>
      </c>
      <c r="ER81" t="str">
        <f>IFERROR(VLOOKUP(ROWS(ER$2:ER81),EP$2:EQ$202,2,FALSE),"")</f>
        <v>LGT : Languette</v>
      </c>
      <c r="ES81">
        <f>IF(ISNUMBER(SEARCH(Hauls!$G$349,ET$2:ET$202)),MAX(ES$1:ES80)+1,0)</f>
        <v>80</v>
      </c>
      <c r="ET81" t="s">
        <v>3255</v>
      </c>
      <c r="EU81" t="str">
        <f>IFERROR(VLOOKUP(ROWS(EU$2:EU81),ES$2:ET$202,2,FALSE),"")</f>
        <v>LGT : Languette</v>
      </c>
      <c r="EV81">
        <f>IF(ISNUMBER(SEARCH(Hauls!$G$350,EW$2:EW$202)),MAX(EV$1:EV80)+1,0)</f>
        <v>80</v>
      </c>
      <c r="EW81" t="s">
        <v>3255</v>
      </c>
      <c r="EX81" t="str">
        <f>IFERROR(VLOOKUP(ROWS(EX$2:EX81),EV$2:EW$202,2,FALSE),"")</f>
        <v>LGT : Languette</v>
      </c>
      <c r="EY81">
        <f>IF(ISNUMBER(SEARCH(Hauls!$G$351,EZ$2:EZ$202)),MAX(EY$1:EY80)+1,0)</f>
        <v>80</v>
      </c>
      <c r="EZ81" t="s">
        <v>3255</v>
      </c>
      <c r="FA81" t="str">
        <f>IFERROR(VLOOKUP(ROWS(FA$2:FA81),EY$2:EZ$202,2,FALSE),"")</f>
        <v>LGT : Languette</v>
      </c>
      <c r="FB81">
        <f>IF(ISNUMBER(SEARCH(Hauls!$G$352,FC$2:FC$202)),MAX(FB$1:FB80)+1,0)</f>
        <v>80</v>
      </c>
      <c r="FC81" t="s">
        <v>3255</v>
      </c>
      <c r="FD81" t="str">
        <f>IFERROR(VLOOKUP(ROWS(FD$2:FD81),FB$2:FC$202,2,FALSE),"")</f>
        <v>LGT : Languette</v>
      </c>
      <c r="FE81">
        <f>IF(ISNUMBER(SEARCH(Hauls!$G$353,FF$2:FF$202)),MAX(FE$1:FE80)+1,0)</f>
        <v>80</v>
      </c>
      <c r="FF81" t="s">
        <v>3255</v>
      </c>
      <c r="FG81" t="str">
        <f>IFERROR(VLOOKUP(ROWS(FG$2:FG81),FE$2:FF$202,2,FALSE),"")</f>
        <v>LGT : Languette</v>
      </c>
      <c r="FH81">
        <f>IF(ISNUMBER(SEARCH(Hauls!$G$354,FI$2:FI$202)),MAX(FH$1:FH80)+1,0)</f>
        <v>80</v>
      </c>
      <c r="FI81" t="s">
        <v>3255</v>
      </c>
      <c r="FJ81" t="str">
        <f>IFERROR(VLOOKUP(ROWS(FJ$2:FJ81),FH$2:FI$202,2,FALSE),"")</f>
        <v>LGT : Languette</v>
      </c>
      <c r="FK81">
        <f>IF(ISNUMBER(SEARCH(Hauls!$G$355,FL$2:FL$202)),MAX(FK$1:FK80)+1,0)</f>
        <v>80</v>
      </c>
      <c r="FL81" t="s">
        <v>3255</v>
      </c>
      <c r="FM81" t="str">
        <f>IFERROR(VLOOKUP(ROWS(FM$2:FM81),FK$2:FL$202,2,FALSE),"")</f>
        <v>LGT : Languette</v>
      </c>
      <c r="FN81">
        <f>IF(ISNUMBER(SEARCH(Hauls!$G$356,FO$2:FO$202)),MAX(FN$1:FN80)+1,0)</f>
        <v>80</v>
      </c>
      <c r="FO81" t="s">
        <v>3255</v>
      </c>
      <c r="FP81" t="str">
        <f>IFERROR(VLOOKUP(ROWS(FP$2:FP81),FN$2:FO$202,2,FALSE),"")</f>
        <v>LGT : Languette</v>
      </c>
      <c r="FQ81">
        <f>IF(ISNUMBER(SEARCH(Hauls!$G$357,FR$2:FR$202)),MAX(FQ$1:FQ80)+1,0)</f>
        <v>80</v>
      </c>
      <c r="FR81" t="s">
        <v>3255</v>
      </c>
      <c r="FS81" t="str">
        <f>IFERROR(VLOOKUP(ROWS(FS$2:FS81),FQ$2:FR$202,2,FALSE),"")</f>
        <v>LGT : Languette</v>
      </c>
      <c r="FT81">
        <f>IF(ISNUMBER(SEARCH(Hauls!$G$358,FU$2:FU$202)),MAX(FT$1:FT80)+1,0)</f>
        <v>80</v>
      </c>
      <c r="FU81" t="s">
        <v>3255</v>
      </c>
      <c r="FV81" t="str">
        <f>IFERROR(VLOOKUP(ROWS(FV$2:FV81),FT$2:FU$202,2,FALSE),"")</f>
        <v>LGT : Languette</v>
      </c>
      <c r="FW81">
        <f>IF(ISNUMBER(SEARCH(Hauls!$G$359,FX$2:FX$202)),MAX(FW$1:FW80)+1,0)</f>
        <v>80</v>
      </c>
      <c r="FX81" t="s">
        <v>3255</v>
      </c>
      <c r="FY81" t="str">
        <f>IFERROR(VLOOKUP(ROWS(FY$2:FY81),FW$2:FX$202,2,FALSE),"")</f>
        <v>LGT : Languette</v>
      </c>
      <c r="FZ81">
        <f>IF(ISNUMBER(SEARCH(Hauls!$G$360,GA$2:GA$202)),MAX(FZ$1:FZ80)+1,0)</f>
        <v>80</v>
      </c>
      <c r="GA81" t="s">
        <v>3255</v>
      </c>
      <c r="GB81" t="str">
        <f>IFERROR(VLOOKUP(ROWS(GB$2:GB81),FZ$2:GA$202,2,FALSE),"")</f>
        <v>LGT : Languette</v>
      </c>
      <c r="GC81">
        <f>IF(ISNUMBER(SEARCH(Hauls!$G$361,GD$2:GD$202)),MAX(GC$1:GC80)+1,0)</f>
        <v>80</v>
      </c>
      <c r="GD81" t="s">
        <v>3255</v>
      </c>
      <c r="GE81" t="str">
        <f>IFERROR(VLOOKUP(ROWS(GE$2:GE81),GC$2:GD$202,2,FALSE),"")</f>
        <v>LGT : Languette</v>
      </c>
      <c r="GF81">
        <f>IF(ISNUMBER(SEARCH(Hauls!$G$362,GG$2:GG$202)),MAX(GF$1:GF80)+1,0)</f>
        <v>80</v>
      </c>
      <c r="GG81" t="s">
        <v>3255</v>
      </c>
      <c r="GH81" t="str">
        <f>IFERROR(VLOOKUP(ROWS(GH$2:GH81),GF$2:GG$202,2,FALSE),"")</f>
        <v>LGT : Languette</v>
      </c>
      <c r="GI81">
        <f>IF(ISNUMBER(SEARCH(Hauls!$G$363,GJ$2:GJ$202)),MAX(GI$1:GI80)+1,0)</f>
        <v>80</v>
      </c>
      <c r="GJ81" t="s">
        <v>3255</v>
      </c>
      <c r="GK81" t="str">
        <f>IFERROR(VLOOKUP(ROWS(GK$2:GK81),GI$2:GJ$202,2,FALSE),"")</f>
        <v>LGT : Languette</v>
      </c>
      <c r="GL81">
        <f>IF(ISNUMBER(SEARCH(Hauls!$G$364,GM$2:GM$202)),MAX(GL$1:GL80)+1,0)</f>
        <v>80</v>
      </c>
      <c r="GM81" t="s">
        <v>3255</v>
      </c>
      <c r="GN81" t="str">
        <f>IFERROR(VLOOKUP(ROWS(GN$2:GN81),GL$2:GM$202,2,FALSE),"")</f>
        <v>LGT : Languette</v>
      </c>
      <c r="GO81">
        <f>IF(ISNUMBER(SEARCH(Hauls!$G$365,GP$2:GP$202)),MAX(GO$1:GO80)+1,0)</f>
        <v>80</v>
      </c>
      <c r="GP81" t="s">
        <v>3255</v>
      </c>
      <c r="GQ81" t="str">
        <f>IFERROR(VLOOKUP(ROWS(GQ$2:GQ81),GO$2:GP$202,2,FALSE),"")</f>
        <v>LGT : Languette</v>
      </c>
      <c r="GR81">
        <f>IF(ISNUMBER(SEARCH(Hauls!$G$366,GS$2:GS$202)),MAX(GR$1:GR80)+1,0)</f>
        <v>80</v>
      </c>
      <c r="GS81" t="s">
        <v>3255</v>
      </c>
      <c r="GT81" t="str">
        <f>IFERROR(VLOOKUP(ROWS(GT$2:GT81),GR$2:GS$202,2,FALSE),"")</f>
        <v>LGT : Languette</v>
      </c>
      <c r="GU81">
        <f>IF(ISNUMBER(SEARCH(Hauls!$G$366,GV$2:GV$202)),MAX(GU$1:GU80)+1,0)</f>
        <v>80</v>
      </c>
      <c r="GV81" t="s">
        <v>3255</v>
      </c>
      <c r="GW81" t="str">
        <f>IFERROR(VLOOKUP(ROWS(GW$2:GW81),GU$2:GV$202,2,FALSE),"")</f>
        <v>LGT : Languette</v>
      </c>
      <c r="GX81">
        <f>IF(ISNUMBER(SEARCH(Hauls!$G$368,GY$2:GY$202)),MAX(GX$1:GX80)+1,0)</f>
        <v>80</v>
      </c>
      <c r="GY81" t="s">
        <v>3255</v>
      </c>
      <c r="GZ81" t="str">
        <f>IFERROR(VLOOKUP(ROWS(GZ$2:GZ81),GX$2:GY$202,2,FALSE),"")</f>
        <v>LGT : Languette</v>
      </c>
      <c r="HA81">
        <f>IF(ISNUMBER(SEARCH(Hauls!$G$369,HB$2:HB$202)),MAX(HA$1:HA80)+1,0)</f>
        <v>80</v>
      </c>
      <c r="HB81" t="s">
        <v>3255</v>
      </c>
      <c r="HC81" t="str">
        <f>IFERROR(VLOOKUP(ROWS(HC$2:HC81),HA$2:HB$202,2,FALSE),"")</f>
        <v>LGT : Languette</v>
      </c>
      <c r="HD81">
        <f>IF(ISNUMBER(SEARCH(Hauls!$G$370,HE$2:HE$202)),MAX(HD$1:HD80)+1,0)</f>
        <v>80</v>
      </c>
      <c r="HE81" t="s">
        <v>3255</v>
      </c>
      <c r="HF81" t="str">
        <f>IFERROR(VLOOKUP(ROWS(HF$2:HF81),HD$2:HE$202,2,FALSE),"")</f>
        <v>LGT : Languette</v>
      </c>
      <c r="HG81">
        <f>IF(ISNUMBER(SEARCH(Hauls!$G$371,HH$2:HH$202)),MAX(HG$1:HG80)+1,0)</f>
        <v>80</v>
      </c>
      <c r="HH81" t="s">
        <v>3255</v>
      </c>
      <c r="HI81" t="str">
        <f>IFERROR(VLOOKUP(ROWS(HI$2:HI81),HG$2:HH$202,2,FALSE),"")</f>
        <v>LGT : Languette</v>
      </c>
      <c r="HJ81">
        <f>IF(ISNUMBER(SEARCH(Hauls!$G$372,HK$2:HK$202)),MAX(HJ$1:HJ80)+1,0)</f>
        <v>80</v>
      </c>
      <c r="HK81" t="s">
        <v>3255</v>
      </c>
      <c r="HL81" t="str">
        <f>IFERROR(VLOOKUP(ROWS(HL$2:HL81),HJ$2:HK$202,2,FALSE),"")</f>
        <v>LGT : Languette</v>
      </c>
      <c r="HM81">
        <f>IF(ISNUMBER(SEARCH(Hauls!$G$373,HN$2:HN$202)),MAX(HM$1:HM80)+1,0)</f>
        <v>80</v>
      </c>
      <c r="HN81" t="s">
        <v>3255</v>
      </c>
      <c r="HO81" t="str">
        <f>IFERROR(VLOOKUP(ROWS(HO$2:HO81),HM$2:HN$202,2,FALSE),"")</f>
        <v>LGT : Languette</v>
      </c>
      <c r="HP81">
        <f>IF(ISNUMBER(SEARCH(Hauls!$G$374,HQ$2:HQ$202)),MAX(HP$1:HP80)+1,0)</f>
        <v>80</v>
      </c>
      <c r="HQ81" t="s">
        <v>3255</v>
      </c>
      <c r="HR81" t="str">
        <f>IFERROR(VLOOKUP(ROWS(HR$2:HR81),HP$2:HQ$202,2,FALSE),"")</f>
        <v>LGT : Languette</v>
      </c>
      <c r="HS81">
        <f>IF(ISNUMBER(SEARCH(Hauls!$G$375,HT$2:HT$202)),MAX(HS$1:HS80)+1,0)</f>
        <v>80</v>
      </c>
      <c r="HT81" t="s">
        <v>3255</v>
      </c>
      <c r="HU81" t="str">
        <f>IFERROR(VLOOKUP(ROWS(HU$2:HU81),HS$2:HT$202,2,FALSE),"")</f>
        <v>LGT : Languette</v>
      </c>
      <c r="HV81">
        <f>IF(ISNUMBER(SEARCH(Hauls!$G$376,HW$2:HW$202)),MAX(HV$1:HV80)+1,0)</f>
        <v>80</v>
      </c>
      <c r="HW81" t="s">
        <v>3255</v>
      </c>
      <c r="HX81" t="str">
        <f>IFERROR(VLOOKUP(ROWS(HX$2:HX81),HV$2:HW$202,2,FALSE),"")</f>
        <v>LGT : Languette</v>
      </c>
      <c r="HY81">
        <f>IF(ISNUMBER(SEARCH(Hauls!$G$377,HZ$2:HZ$202)),MAX(HY$1:HY80)+1,0)</f>
        <v>80</v>
      </c>
      <c r="HZ81" t="s">
        <v>3255</v>
      </c>
      <c r="IA81" t="str">
        <f>IFERROR(VLOOKUP(ROWS(IA$2:IA81),HY$2:HZ$202,2,FALSE),"")</f>
        <v>LGT : Languette</v>
      </c>
      <c r="IB81">
        <f>IF(ISNUMBER(SEARCH(Hauls!$G$378,IC$2:IC$202)),MAX(IB$1:IB80)+1,0)</f>
        <v>80</v>
      </c>
      <c r="IC81" t="s">
        <v>3255</v>
      </c>
      <c r="ID81" t="str">
        <f>IFERROR(VLOOKUP(ROWS(ID$2:ID81),IB$2:IC$202,2,FALSE),"")</f>
        <v>LGT : Languette</v>
      </c>
      <c r="IE81">
        <f>IF(ISNUMBER(SEARCH(Hauls!$G$379,IF$2:IF$202)),MAX(IE$1:IE80)+1,0)</f>
        <v>80</v>
      </c>
      <c r="IF81" t="s">
        <v>3255</v>
      </c>
      <c r="IG81" t="str">
        <f>IFERROR(VLOOKUP(ROWS(IG$2:IG81),IE$2:IF$202,2,FALSE),"")</f>
        <v>LGT : Languette</v>
      </c>
      <c r="IH81">
        <f>IF(ISNUMBER(SEARCH(Hauls!$G$380,II$2:II$202)),MAX(IH$1:IH80)+1,0)</f>
        <v>80</v>
      </c>
      <c r="II81" t="s">
        <v>3255</v>
      </c>
      <c r="IJ81" t="str">
        <f>IFERROR(VLOOKUP(ROWS(IJ$2:IJ81),IH$2:II$202,2,FALSE),"")</f>
        <v>LGT : Languette</v>
      </c>
      <c r="IK81">
        <f>IF(ISNUMBER(SEARCH(Hauls!$G$381,IL$2:IL$202)),MAX(IK$1:IK80)+1,0)</f>
        <v>80</v>
      </c>
      <c r="IL81" t="s">
        <v>3255</v>
      </c>
      <c r="IM81" t="str">
        <f>IFERROR(VLOOKUP(ROWS(IM$2:IM81),IK$2:IL$202,2,FALSE),"")</f>
        <v>LGT : Languette</v>
      </c>
      <c r="IN81">
        <f>IF(ISNUMBER(SEARCH(Hauls!$G$382,IO$2:IO$202)),MAX(IN$1:IN80)+1,0)</f>
        <v>80</v>
      </c>
      <c r="IO81" t="s">
        <v>3255</v>
      </c>
      <c r="IP81" t="str">
        <f>IFERROR(VLOOKUP(ROWS(IP$2:IP81),IN$2:IO$202,2,FALSE),"")</f>
        <v>LGT : Languette</v>
      </c>
      <c r="IQ81">
        <f>IF(ISNUMBER(SEARCH(Hauls!$G$383,IR$2:IR$202)),MAX(IQ$1:IQ80)+1,0)</f>
        <v>80</v>
      </c>
      <c r="IR81" t="s">
        <v>3255</v>
      </c>
      <c r="IS81" t="str">
        <f>IFERROR(VLOOKUP(ROWS(IS$2:IS81),IQ$2:IR$202,2,FALSE),"")</f>
        <v>LGT : Languette</v>
      </c>
      <c r="IT81">
        <f>IF(ISNUMBER(SEARCH(Hauls!$G$384,IU$2:IU$202)),MAX(IT$1:IT80)+1,0)</f>
        <v>80</v>
      </c>
      <c r="IU81" t="s">
        <v>3255</v>
      </c>
      <c r="IV81" t="str">
        <f>IFERROR(VLOOKUP(ROWS(IV$2:IV81),IT$2:IU$202,2,FALSE),"")</f>
        <v>LGT : Languette</v>
      </c>
      <c r="IW81">
        <f>IF(ISNUMBER(SEARCH(Hauls!$G$385,IX$2:IX$202)),MAX(IW$1:IW80)+1,0)</f>
        <v>80</v>
      </c>
      <c r="IX81" t="s">
        <v>3255</v>
      </c>
      <c r="IY81" t="str">
        <f>IFERROR(VLOOKUP(ROWS(IY$2:IY81),IW$2:IX$202,2,FALSE),"")</f>
        <v>LGT : Languette</v>
      </c>
      <c r="IZ81">
        <f>IF(ISNUMBER(SEARCH(Hauls!$G$386,JA$2:JA$202)),MAX(IZ$1:IZ80)+1,0)</f>
        <v>80</v>
      </c>
      <c r="JA81" t="s">
        <v>3255</v>
      </c>
      <c r="JB81" t="str">
        <f>IFERROR(VLOOKUP(ROWS(JB$2:JB81),IZ$2:JA$202,2,FALSE),"")</f>
        <v>LGT : Languette</v>
      </c>
      <c r="JC81">
        <f>IF(ISNUMBER(SEARCH(Hauls!$G$387,JD$2:JD$202)),MAX(JC$1:JC80)+1,0)</f>
        <v>80</v>
      </c>
      <c r="JD81" t="s">
        <v>3255</v>
      </c>
      <c r="JE81" t="str">
        <f>IFERROR(VLOOKUP(ROWS(JE$2:JE81),JC$2:JD$202,2,FALSE),"")</f>
        <v>LGT : Languette</v>
      </c>
      <c r="JF81">
        <f>IF(ISNUMBER(SEARCH(Hauls!$G$388,JG$2:JG$202)),MAX(JF$1:JF80)+1,0)</f>
        <v>80</v>
      </c>
      <c r="JG81" t="s">
        <v>3255</v>
      </c>
      <c r="JH81" t="str">
        <f>IFERROR(VLOOKUP(ROWS(JH$2:JH81),JF$2:JG$202,2,FALSE),"")</f>
        <v>LGT : Languette</v>
      </c>
      <c r="JI81">
        <f>IF(ISNUMBER(SEARCH(Hauls!$G$389,JJ$2:JJ$202)),MAX(JI$1:JI80)+1,0)</f>
        <v>80</v>
      </c>
      <c r="JJ81" t="s">
        <v>3255</v>
      </c>
      <c r="JK81" t="str">
        <f>IFERROR(VLOOKUP(ROWS(JK$2:JK81),JI$2:JJ$202,2,FALSE),"")</f>
        <v>LGT : Languette</v>
      </c>
      <c r="JL81">
        <f>IF(ISNUMBER(SEARCH(Hauls!$G$390,JM$2:JM$202)),MAX(JL$1:JL80)+1,0)</f>
        <v>80</v>
      </c>
      <c r="JM81" t="s">
        <v>3255</v>
      </c>
      <c r="JN81" t="str">
        <f>IFERROR(VLOOKUP(ROWS(JN$2:JN81),JL$2:JM$202,2,FALSE),"")</f>
        <v>LGT : Languette</v>
      </c>
      <c r="JO81">
        <f>IF(ISNUMBER(SEARCH(Hauls!$G$391,JP$2:JP$202)),MAX(JO$1:JO80)+1,0)</f>
        <v>80</v>
      </c>
      <c r="JP81" t="s">
        <v>3255</v>
      </c>
      <c r="JQ81" t="str">
        <f>IFERROR(VLOOKUP(ROWS(JQ$2:JQ81),JO$2:JP$202,2,FALSE),"")</f>
        <v>LGT : Languette</v>
      </c>
      <c r="JR81">
        <f>IF(ISNUMBER(SEARCH(Hauls!$G$392,JS$2:JS$202)),MAX(JR$1:JR80)+1,0)</f>
        <v>80</v>
      </c>
      <c r="JS81" t="s">
        <v>3255</v>
      </c>
      <c r="JT81" t="str">
        <f>IFERROR(VLOOKUP(ROWS(JT$2:JT81),JR$2:JS$202,2,FALSE),"")</f>
        <v>LGT : Languette</v>
      </c>
      <c r="JU81">
        <f>IF(ISNUMBER(SEARCH(Hauls!$G$393,JV$2:JV$202)),MAX(JU$1:JU80)+1,0)</f>
        <v>80</v>
      </c>
      <c r="JV81" t="s">
        <v>3255</v>
      </c>
      <c r="JW81" t="str">
        <f>IFERROR(VLOOKUP(ROWS(JW$2:JW81),JU$2:JV$202,2,FALSE),"")</f>
        <v>LGT : Languette</v>
      </c>
      <c r="JX81">
        <f>IF(ISNUMBER(SEARCH(Hauls!$G$394,JY$2:JY$202)),MAX(JX$1:JX80)+1,0)</f>
        <v>80</v>
      </c>
      <c r="JY81" t="s">
        <v>3255</v>
      </c>
      <c r="JZ81" t="str">
        <f>IFERROR(VLOOKUP(ROWS(JZ$2:JZ81),JX$2:JY$202,2,FALSE),"")</f>
        <v>LGT : Languette</v>
      </c>
      <c r="KA81">
        <f>IF(ISNUMBER(SEARCH(Hauls!$G$395,KB$2:KB$202)),MAX(KA$1:KA80)+1,0)</f>
        <v>80</v>
      </c>
      <c r="KB81" t="s">
        <v>3255</v>
      </c>
      <c r="KC81" t="str">
        <f>IFERROR(VLOOKUP(ROWS(KC$2:KC81),KA$2:KB$202,2,FALSE),"")</f>
        <v>LGT : Languette</v>
      </c>
      <c r="KD81">
        <f>IF(ISNUMBER(SEARCH(Hauls!$G$396,KE$2:KE$202)),MAX(KD$1:KD80)+1,0)</f>
        <v>80</v>
      </c>
      <c r="KE81" t="s">
        <v>3255</v>
      </c>
      <c r="KF81" t="str">
        <f>IFERROR(VLOOKUP(ROWS(KF$2:KF81),KD$2:KE$202,2,FALSE),"")</f>
        <v>LGT : Languette</v>
      </c>
      <c r="KG81">
        <f>IF(ISNUMBER(SEARCH(Hauls!$G$397,KH$2:KH$202)),MAX(KG$1:KG80)+1,0)</f>
        <v>80</v>
      </c>
      <c r="KH81" t="s">
        <v>3255</v>
      </c>
      <c r="KI81" t="str">
        <f>IFERROR(VLOOKUP(ROWS(KI$2:KI81),KG$2:KH$202,2,FALSE),"")</f>
        <v>LGT : Languette</v>
      </c>
      <c r="KJ81">
        <f>IF(ISNUMBER(SEARCH(Hauls!$G$398,KK$2:KK$202)),MAX(KJ$1:KJ80)+1,0)</f>
        <v>80</v>
      </c>
      <c r="KK81" t="s">
        <v>3255</v>
      </c>
      <c r="KL81" t="str">
        <f>IFERROR(VLOOKUP(ROWS(KL$2:KL81),KJ$2:KK$202,2,FALSE),"")</f>
        <v>LGT : Languette</v>
      </c>
      <c r="KM81">
        <f>IF(ISNUMBER(SEARCH(Hauls!$G$399,KN$2:KN$202)),MAX(KM$1:KM80)+1,0)</f>
        <v>80</v>
      </c>
      <c r="KN81" t="s">
        <v>3255</v>
      </c>
      <c r="KO81" t="str">
        <f>IFERROR(VLOOKUP(ROWS(KO$2:KO81),KM$2:KN$202,2,FALSE),"")</f>
        <v>LGT : Languette</v>
      </c>
      <c r="KP81">
        <f>IF(ISNUMBER(SEARCH(Hauls!$G$400,KQ$2:KQ$202)),MAX(KP$1:KP80)+1,0)</f>
        <v>80</v>
      </c>
      <c r="KQ81" t="s">
        <v>3255</v>
      </c>
      <c r="KR81" t="str">
        <f>IFERROR(VLOOKUP(ROWS(KR$2:KR81),KP$2:KQ$202,2,FALSE),"")</f>
        <v>LGT : Languette</v>
      </c>
    </row>
    <row r="82" spans="1:304" x14ac:dyDescent="0.25">
      <c r="A82" t="s">
        <v>2648</v>
      </c>
      <c r="B82" t="s">
        <v>2649</v>
      </c>
      <c r="C82" t="s">
        <v>625</v>
      </c>
      <c r="D82" t="str">
        <f t="shared" si="1"/>
        <v>Loc : Local</v>
      </c>
      <c r="E82">
        <f>IF(ISNUMBER(SEARCH(Hauls!$G$301,$F$2:$F$202)),MAX($E$1:E81)+1,0)</f>
        <v>81</v>
      </c>
      <c r="F82" t="s">
        <v>3256</v>
      </c>
      <c r="G82" t="str">
        <f>IFERROR(VLOOKUP(ROWS($G$2:G82),$E$2:$F$202,2,FALSE),"")</f>
        <v>Loc : Local</v>
      </c>
      <c r="H82">
        <f>IF(ISNUMBER(SEARCH(Hauls!$G$302,I$2:I$202)),MAX(H$1:H81)+1,0)</f>
        <v>81</v>
      </c>
      <c r="I82" t="s">
        <v>3256</v>
      </c>
      <c r="J82" t="str">
        <f>IFERROR(VLOOKUP(ROWS(J$2:J82),H$2:I$202,2,FALSE),"")</f>
        <v>Loc : Local</v>
      </c>
      <c r="K82">
        <f>IF(ISNUMBER(SEARCH(Hauls!$G$303,L$2:L$202)),MAX(K$1:K81)+1,0)</f>
        <v>81</v>
      </c>
      <c r="L82" t="s">
        <v>3256</v>
      </c>
      <c r="M82" t="str">
        <f>IFERROR(VLOOKUP(ROWS(M$2:M82),K$2:L$202,2,FALSE),"")</f>
        <v>Loc : Local</v>
      </c>
      <c r="N82">
        <f>IF(ISNUMBER(SEARCH(Hauls!$G$304,O$2:O$202)),MAX(N$1:N81)+1,0)</f>
        <v>81</v>
      </c>
      <c r="O82" t="s">
        <v>3256</v>
      </c>
      <c r="P82" t="str">
        <f>IFERROR(VLOOKUP(ROWS(P$2:P82),N$2:O$202,2,FALSE),"")</f>
        <v>Loc : Local</v>
      </c>
      <c r="Q82">
        <f>IF(ISNUMBER(SEARCH(Hauls!$G$305,R$2:R$202)),MAX(Q$1:Q81)+1,0)</f>
        <v>81</v>
      </c>
      <c r="R82" t="s">
        <v>3256</v>
      </c>
      <c r="S82" t="str">
        <f>IFERROR(VLOOKUP(ROWS(S$2:S82),Q$2:R$202,2,FALSE),"")</f>
        <v>Loc : Local</v>
      </c>
      <c r="T82">
        <f>IF(ISNUMBER(SEARCH(Hauls!$G$306,U$2:U$202)),MAX(T$1:T81)+1,0)</f>
        <v>81</v>
      </c>
      <c r="U82" t="s">
        <v>3256</v>
      </c>
      <c r="V82" t="str">
        <f>IFERROR(VLOOKUP(ROWS(V$2:V82),T$2:U$202,2,FALSE),"")</f>
        <v>Loc : Local</v>
      </c>
      <c r="W82">
        <f>IF(ISNUMBER(SEARCH(Hauls!$G$307,X$2:X$202)),MAX(W$1:W81)+1,0)</f>
        <v>81</v>
      </c>
      <c r="X82" t="s">
        <v>3256</v>
      </c>
      <c r="Y82" t="str">
        <f>IFERROR(VLOOKUP(ROWS(Y$2:Y82),W$2:X$202,2,FALSE),"")</f>
        <v>Loc : Local</v>
      </c>
      <c r="Z82">
        <f>IF(ISNUMBER(SEARCH(Hauls!$G$308,AA$2:AA$202)),MAX(Z$1:Z81)+1,0)</f>
        <v>81</v>
      </c>
      <c r="AA82" t="s">
        <v>3256</v>
      </c>
      <c r="AB82" t="str">
        <f>IFERROR(VLOOKUP(ROWS(AB$2:AB82),Z$2:AA$202,2,FALSE),"")</f>
        <v>Loc : Local</v>
      </c>
      <c r="AC82">
        <f>IF(ISNUMBER(SEARCH(Hauls!$G$309,AD$2:AD$202)),MAX(AC$1:AC81)+1,0)</f>
        <v>81</v>
      </c>
      <c r="AD82" t="s">
        <v>3256</v>
      </c>
      <c r="AE82" t="str">
        <f>IFERROR(VLOOKUP(ROWS(AE$2:AE82),AC$2:AD$202,2,FALSE),"")</f>
        <v>Loc : Local</v>
      </c>
      <c r="AF82">
        <f>IF(ISNUMBER(SEARCH(Hauls!$G$310,AG$2:AG$202)),MAX(AF$1:AF81)+1,0)</f>
        <v>81</v>
      </c>
      <c r="AG82" t="s">
        <v>3256</v>
      </c>
      <c r="AH82" t="str">
        <f>IFERROR(VLOOKUP(ROWS(AH$2:AH82),AF$2:AG$202,2,FALSE),"")</f>
        <v>Loc : Local</v>
      </c>
      <c r="AI82">
        <f>IF(ISNUMBER(SEARCH(Hauls!$G$311,AJ$2:AJ$202)),MAX(AI$1:AI81)+1,0)</f>
        <v>81</v>
      </c>
      <c r="AJ82" t="s">
        <v>3256</v>
      </c>
      <c r="AK82" t="str">
        <f>IFERROR(VLOOKUP(ROWS(AK$2:AK82),AI$2:AJ$202,2,FALSE),"")</f>
        <v>Loc : Local</v>
      </c>
      <c r="AL82">
        <f>IF(ISNUMBER(SEARCH(Hauls!$G$312,AM$2:AM$202)),MAX(AL$1:AL81)+1,0)</f>
        <v>81</v>
      </c>
      <c r="AM82" t="s">
        <v>3256</v>
      </c>
      <c r="AN82" t="str">
        <f>IFERROR(VLOOKUP(ROWS(AN$2:AN82),AL$2:AM$202,2,FALSE),"")</f>
        <v>Loc : Local</v>
      </c>
      <c r="AO82">
        <f>IF(ISNUMBER(SEARCH(Hauls!$G$313,AP$2:AP$202)),MAX(AO$1:AO81)+1,0)</f>
        <v>81</v>
      </c>
      <c r="AP82" t="s">
        <v>3256</v>
      </c>
      <c r="AQ82" t="str">
        <f>IFERROR(VLOOKUP(ROWS(AQ$2:AQ82),AO$2:AP$202,2,FALSE),"")</f>
        <v>Loc : Local</v>
      </c>
      <c r="AR82">
        <f>IF(ISNUMBER(SEARCH(Hauls!$G$314,AS$2:AS$202)),MAX(AR$1:AR81)+1,0)</f>
        <v>81</v>
      </c>
      <c r="AS82" t="s">
        <v>3256</v>
      </c>
      <c r="AT82" t="str">
        <f>IFERROR(VLOOKUP(ROWS(AT$2:AT82),AR$2:AS$202,2,FALSE),"")</f>
        <v>Loc : Local</v>
      </c>
      <c r="AU82">
        <f>IF(ISNUMBER(SEARCH(Hauls!$G$315,AV$2:AV$202)),MAX(AU$1:AU81)+1,0)</f>
        <v>81</v>
      </c>
      <c r="AV82" t="s">
        <v>3256</v>
      </c>
      <c r="AW82" t="str">
        <f>IFERROR(VLOOKUP(ROWS(AW$2:AW82),AU$2:AV$202,2,FALSE),"")</f>
        <v>Loc : Local</v>
      </c>
      <c r="AX82">
        <f>IF(ISNUMBER(SEARCH(Hauls!$G$316,AY$2:AY$202)),MAX(AX$1:AX81)+1,0)</f>
        <v>81</v>
      </c>
      <c r="AY82" t="s">
        <v>3256</v>
      </c>
      <c r="AZ82" t="str">
        <f>IFERROR(VLOOKUP(ROWS(AZ$2:AZ82),AX$2:AY$202,2,FALSE),"")</f>
        <v>Loc : Local</v>
      </c>
      <c r="BA82">
        <f>IF(ISNUMBER(SEARCH(Hauls!$G$317,BB$2:BB$202)),MAX(BA$1:BA81)+1,0)</f>
        <v>81</v>
      </c>
      <c r="BB82" t="s">
        <v>3256</v>
      </c>
      <c r="BC82" t="str">
        <f>IFERROR(VLOOKUP(ROWS(BC$2:BC82),BA$2:BB$202,2,FALSE),"")</f>
        <v>Loc : Local</v>
      </c>
      <c r="BD82">
        <f>IF(ISNUMBER(SEARCH(Hauls!$G$318,BE$2:BE$202)),MAX(BD$1:BD81)+1,0)</f>
        <v>81</v>
      </c>
      <c r="BE82" t="s">
        <v>3256</v>
      </c>
      <c r="BF82" t="str">
        <f>IFERROR(VLOOKUP(ROWS(BF$2:BF82),BD$2:BE$202,2,FALSE),"")</f>
        <v>Loc : Local</v>
      </c>
      <c r="BG82">
        <f>IF(ISNUMBER(SEARCH(Hauls!$G$319,BH$2:BH$202)),MAX(BG$1:BG81)+1,0)</f>
        <v>81</v>
      </c>
      <c r="BH82" t="s">
        <v>3256</v>
      </c>
      <c r="BI82" t="str">
        <f>IFERROR(VLOOKUP(ROWS(BI$2:BI82),BG$2:BH$202,2,FALSE),"")</f>
        <v>Loc : Local</v>
      </c>
      <c r="BJ82">
        <f>IF(ISNUMBER(SEARCH(Hauls!$G$320,BK$2:BK$202)),MAX(BJ$1:BJ81)+1,0)</f>
        <v>81</v>
      </c>
      <c r="BK82" t="s">
        <v>3256</v>
      </c>
      <c r="BL82" t="str">
        <f>IFERROR(VLOOKUP(ROWS(BL$2:BL82),BJ$2:BK$202,2,FALSE),"")</f>
        <v>Loc : Local</v>
      </c>
      <c r="BM82">
        <f>IF(ISNUMBER(SEARCH(Hauls!$G$321,BN$2:BN$202)),MAX(BM$1:BM81)+1,0)</f>
        <v>81</v>
      </c>
      <c r="BN82" t="s">
        <v>3256</v>
      </c>
      <c r="BO82" t="str">
        <f>IFERROR(VLOOKUP(ROWS(BO$2:BO82),BM$2:BN$202,2,FALSE),"")</f>
        <v>Loc : Local</v>
      </c>
      <c r="BP82">
        <f>IF(ISNUMBER(SEARCH(Hauls!$G$322,BQ$2:BQ$202)),MAX(BP$1:BP81)+1,0)</f>
        <v>81</v>
      </c>
      <c r="BQ82" t="s">
        <v>3256</v>
      </c>
      <c r="BR82" t="str">
        <f>IFERROR(VLOOKUP(ROWS(BR$2:BR82),BP$2:BQ$202,2,FALSE),"")</f>
        <v>Loc : Local</v>
      </c>
      <c r="BS82">
        <f>IF(ISNUMBER(SEARCH(Hauls!$G$323,BT$2:BT$202)),MAX(BS$1:BS81)+1,0)</f>
        <v>81</v>
      </c>
      <c r="BT82" t="s">
        <v>3256</v>
      </c>
      <c r="BU82" t="str">
        <f>IFERROR(VLOOKUP(ROWS(BU$2:BU82),BS$2:BT$202,2,FALSE),"")</f>
        <v>Loc : Local</v>
      </c>
      <c r="BV82">
        <f>IF(ISNUMBER(SEARCH(Hauls!$G$324,BW$2:BW$202)),MAX(BV$1:BV81)+1,0)</f>
        <v>81</v>
      </c>
      <c r="BW82" t="s">
        <v>3256</v>
      </c>
      <c r="BX82" t="str">
        <f>IFERROR(VLOOKUP(ROWS(BX$2:BX82),BV$2:BW$202,2,FALSE),"")</f>
        <v>Loc : Local</v>
      </c>
      <c r="BY82">
        <f>IF(ISNUMBER(SEARCH(Hauls!$G$325,BZ$2:BZ$202)),MAX(BY$1:BY81)+1,0)</f>
        <v>81</v>
      </c>
      <c r="BZ82" t="s">
        <v>3256</v>
      </c>
      <c r="CA82" t="str">
        <f>IFERROR(VLOOKUP(ROWS(CA$2:CA82),BY$2:BZ$202,2,FALSE),"")</f>
        <v>Loc : Local</v>
      </c>
      <c r="CB82">
        <f>IF(ISNUMBER(SEARCH(Hauls!$G$326,CC$2:CC$202)),MAX(CB$1:CB81)+1,0)</f>
        <v>81</v>
      </c>
      <c r="CC82" t="s">
        <v>3256</v>
      </c>
      <c r="CD82" t="str">
        <f>IFERROR(VLOOKUP(ROWS(CD$2:CD82),CB$2:CC$202,2,FALSE),"")</f>
        <v>Loc : Local</v>
      </c>
      <c r="CE82">
        <f>IF(ISNUMBER(SEARCH(Hauls!$G$327,CF$2:CF$202)),MAX(CE$1:CE81)+1,0)</f>
        <v>81</v>
      </c>
      <c r="CF82" t="s">
        <v>3256</v>
      </c>
      <c r="CG82" t="str">
        <f>IFERROR(VLOOKUP(ROWS(CG$2:CG82),CE$2:CF$202,2,FALSE),"")</f>
        <v>Loc : Local</v>
      </c>
      <c r="CH82">
        <f>IF(ISNUMBER(SEARCH(Hauls!$G$328,CI$2:CI$202)),MAX(CH$1:CH81)+1,0)</f>
        <v>81</v>
      </c>
      <c r="CI82" t="s">
        <v>3256</v>
      </c>
      <c r="CJ82" t="str">
        <f>IFERROR(VLOOKUP(ROWS(CJ$2:CJ82),CH$2:CI$202,2,FALSE),"")</f>
        <v>Loc : Local</v>
      </c>
      <c r="CK82">
        <f>IF(ISNUMBER(SEARCH(Hauls!$G$329,CL$2:CL$202)),MAX(CK$1:CK81)+1,0)</f>
        <v>81</v>
      </c>
      <c r="CL82" t="s">
        <v>3256</v>
      </c>
      <c r="CM82" t="str">
        <f>IFERROR(VLOOKUP(ROWS(CM$2:CM82),CK$2:CL$202,2,FALSE),"")</f>
        <v>Loc : Local</v>
      </c>
      <c r="CN82">
        <f>IF(ISNUMBER(SEARCH(Hauls!$G$330,CO$2:CO$202)),MAX(CN$1:CN81)+1,0)</f>
        <v>81</v>
      </c>
      <c r="CO82" t="s">
        <v>3256</v>
      </c>
      <c r="CP82" t="str">
        <f>IFERROR(VLOOKUP(ROWS(CP$2:CP82),CN$2:CO$202,2,FALSE),"")</f>
        <v>Loc : Local</v>
      </c>
      <c r="CQ82">
        <f>IF(ISNUMBER(SEARCH(Hauls!$G$331,CR$2:CR$202)),MAX(CQ$1:CQ81)+1,0)</f>
        <v>81</v>
      </c>
      <c r="CR82" t="s">
        <v>3256</v>
      </c>
      <c r="CS82" t="str">
        <f>IFERROR(VLOOKUP(ROWS(CS$2:CS82),CQ$2:CR$202,2,FALSE),"")</f>
        <v>Loc : Local</v>
      </c>
      <c r="CT82">
        <f>IF(ISNUMBER(SEARCH(Hauls!$G$332,CU$2:CU$202)),MAX(CT$1:CT81)+1,0)</f>
        <v>81</v>
      </c>
      <c r="CU82" t="s">
        <v>3256</v>
      </c>
      <c r="CV82" t="str">
        <f>IFERROR(VLOOKUP(ROWS(CV$2:CV82),CT$2:CU$202,2,FALSE),"")</f>
        <v>Loc : Local</v>
      </c>
      <c r="CW82">
        <f>IF(ISNUMBER(SEARCH(Hauls!$G$333,CX$2:CX$202)),MAX(CW$1:CW81)+1,0)</f>
        <v>81</v>
      </c>
      <c r="CX82" t="s">
        <v>3256</v>
      </c>
      <c r="CY82" t="str">
        <f>IFERROR(VLOOKUP(ROWS(CY$2:CY82),CW$2:CX$202,2,FALSE),"")</f>
        <v>Loc : Local</v>
      </c>
      <c r="CZ82">
        <f>IF(ISNUMBER(SEARCH(Hauls!$G$334,DA$2:DA$202)),MAX(CZ$1:CZ81)+1,0)</f>
        <v>81</v>
      </c>
      <c r="DA82" t="s">
        <v>3256</v>
      </c>
      <c r="DB82" t="str">
        <f>IFERROR(VLOOKUP(ROWS(DB$2:DB82),CZ$2:DA$202,2,FALSE),"")</f>
        <v>Loc : Local</v>
      </c>
      <c r="DC82">
        <f>IF(ISNUMBER(SEARCH(Hauls!$G$335,DD$2:DD$202)),MAX(DC$1:DC81)+1,0)</f>
        <v>81</v>
      </c>
      <c r="DD82" t="s">
        <v>3256</v>
      </c>
      <c r="DE82" t="str">
        <f>IFERROR(VLOOKUP(ROWS(DE$2:DE82),DC$2:DD$202,2,FALSE),"")</f>
        <v>Loc : Local</v>
      </c>
      <c r="DF82">
        <f>IF(ISNUMBER(SEARCH(Hauls!$G$336,DG$2:DG$202)),MAX(DF$1:DF81)+1,0)</f>
        <v>81</v>
      </c>
      <c r="DG82" t="s">
        <v>3256</v>
      </c>
      <c r="DH82" t="str">
        <f>IFERROR(VLOOKUP(ROWS(DH$2:DH82),DF$2:DG$202,2,FALSE),"")</f>
        <v>Loc : Local</v>
      </c>
      <c r="DI82">
        <f>IF(ISNUMBER(SEARCH(Hauls!$G$337,DJ$2:DJ$202)),MAX(DI$1:DI81)+1,0)</f>
        <v>81</v>
      </c>
      <c r="DJ82" t="s">
        <v>3256</v>
      </c>
      <c r="DK82" t="str">
        <f>IFERROR(VLOOKUP(ROWS(DK$2:DK82),DI$2:DJ$202,2,FALSE),"")</f>
        <v>Loc : Local</v>
      </c>
      <c r="DL82">
        <f>IF(ISNUMBER(SEARCH(Hauls!$G$338,DM$2:DM$202)),MAX(DL$1:DL81)+1,0)</f>
        <v>81</v>
      </c>
      <c r="DM82" t="s">
        <v>3256</v>
      </c>
      <c r="DN82" t="str">
        <f>IFERROR(VLOOKUP(ROWS(DN$2:DN82),DL$2:DM$202,2,FALSE),"")</f>
        <v>Loc : Local</v>
      </c>
      <c r="DO82">
        <f>IF(ISNUMBER(SEARCH(Hauls!$G$339,DP$2:DP$202)),MAX(DO$1:DO81)+1,0)</f>
        <v>81</v>
      </c>
      <c r="DP82" t="s">
        <v>3256</v>
      </c>
      <c r="DQ82" t="str">
        <f>IFERROR(VLOOKUP(ROWS(DQ$2:DQ82),DO$2:DP$202,2,FALSE),"")</f>
        <v>Loc : Local</v>
      </c>
      <c r="DR82">
        <f>IF(ISNUMBER(SEARCH(Hauls!$G$340,DS$2:DS$202)),MAX(DR$1:DR81)+1,0)</f>
        <v>81</v>
      </c>
      <c r="DS82" t="s">
        <v>3256</v>
      </c>
      <c r="DT82" t="str">
        <f>IFERROR(VLOOKUP(ROWS(DT$2:DT82),DR$2:DS$202,2,FALSE),"")</f>
        <v>Loc : Local</v>
      </c>
      <c r="DU82">
        <f>IF(ISNUMBER(SEARCH(Hauls!$G$341,DV$2:DV$202)),MAX(DU$1:DU81)+1,0)</f>
        <v>81</v>
      </c>
      <c r="DV82" t="s">
        <v>3256</v>
      </c>
      <c r="DW82" t="str">
        <f>IFERROR(VLOOKUP(ROWS(DW$2:DW82),DU$2:DV$202,2,FALSE),"")</f>
        <v>Loc : Local</v>
      </c>
      <c r="DX82">
        <f>IF(ISNUMBER(SEARCH(Hauls!$G$342,DY$2:DY$202)),MAX(DX$1:DX81)+1,0)</f>
        <v>81</v>
      </c>
      <c r="DY82" t="s">
        <v>3256</v>
      </c>
      <c r="DZ82" t="str">
        <f>IFERROR(VLOOKUP(ROWS(DZ$2:DZ82),DX$2:DY$202,2,FALSE),"")</f>
        <v>Loc : Local</v>
      </c>
      <c r="EA82">
        <f>IF(ISNUMBER(SEARCH(Hauls!$G$343,EB$2:EB$202)),MAX(EA$1:EA81)+1,0)</f>
        <v>81</v>
      </c>
      <c r="EB82" t="s">
        <v>3256</v>
      </c>
      <c r="EC82" t="str">
        <f>IFERROR(VLOOKUP(ROWS(EC$2:EC82),EA$2:EB$202,2,FALSE),"")</f>
        <v>Loc : Local</v>
      </c>
      <c r="ED82">
        <f>IF(ISNUMBER(SEARCH(Hauls!$G$344,EE$2:EE$202)),MAX(ED$1:ED81)+1,0)</f>
        <v>81</v>
      </c>
      <c r="EE82" t="s">
        <v>3256</v>
      </c>
      <c r="EF82" t="str">
        <f>IFERROR(VLOOKUP(ROWS(EF$2:EF82),ED$2:EE$202,2,FALSE),"")</f>
        <v>Loc : Local</v>
      </c>
      <c r="EG82">
        <f>IF(ISNUMBER(SEARCH(Hauls!$G$345,EH$2:EH$202)),MAX(EG$1:EG81)+1,0)</f>
        <v>81</v>
      </c>
      <c r="EH82" t="s">
        <v>3256</v>
      </c>
      <c r="EI82" t="str">
        <f>IFERROR(VLOOKUP(ROWS(EI$2:EI82),EG$2:EH$202,2,FALSE),"")</f>
        <v>Loc : Local</v>
      </c>
      <c r="EJ82">
        <f>IF(ISNUMBER(SEARCH(Hauls!$G$346,EK$2:EK$202)),MAX(EJ$1:EJ81)+1,0)</f>
        <v>81</v>
      </c>
      <c r="EK82" t="s">
        <v>3256</v>
      </c>
      <c r="EL82" t="str">
        <f>IFERROR(VLOOKUP(ROWS(EL$2:EL82),EJ$2:EK$202,2,FALSE),"")</f>
        <v>Loc : Local</v>
      </c>
      <c r="EM82">
        <f>IF(ISNUMBER(SEARCH(Hauls!$G$347,EN$2:EN$202)),MAX(EM$1:EM81)+1,0)</f>
        <v>81</v>
      </c>
      <c r="EN82" t="s">
        <v>3256</v>
      </c>
      <c r="EO82" t="str">
        <f>IFERROR(VLOOKUP(ROWS(EO$2:EO82),EM$2:EN$202,2,FALSE),"")</f>
        <v>Loc : Local</v>
      </c>
      <c r="EP82">
        <f>IF(ISNUMBER(SEARCH(Hauls!$G$348,EQ$2:EQ$202)),MAX(EP$1:EP81)+1,0)</f>
        <v>81</v>
      </c>
      <c r="EQ82" t="s">
        <v>3256</v>
      </c>
      <c r="ER82" t="str">
        <f>IFERROR(VLOOKUP(ROWS(ER$2:ER82),EP$2:EQ$202,2,FALSE),"")</f>
        <v>Loc : Local</v>
      </c>
      <c r="ES82">
        <f>IF(ISNUMBER(SEARCH(Hauls!$G$349,ET$2:ET$202)),MAX(ES$1:ES81)+1,0)</f>
        <v>81</v>
      </c>
      <c r="ET82" t="s">
        <v>3256</v>
      </c>
      <c r="EU82" t="str">
        <f>IFERROR(VLOOKUP(ROWS(EU$2:EU82),ES$2:ET$202,2,FALSE),"")</f>
        <v>Loc : Local</v>
      </c>
      <c r="EV82">
        <f>IF(ISNUMBER(SEARCH(Hauls!$G$350,EW$2:EW$202)),MAX(EV$1:EV81)+1,0)</f>
        <v>81</v>
      </c>
      <c r="EW82" t="s">
        <v>3256</v>
      </c>
      <c r="EX82" t="str">
        <f>IFERROR(VLOOKUP(ROWS(EX$2:EX82),EV$2:EW$202,2,FALSE),"")</f>
        <v>Loc : Local</v>
      </c>
      <c r="EY82">
        <f>IF(ISNUMBER(SEARCH(Hauls!$G$351,EZ$2:EZ$202)),MAX(EY$1:EY81)+1,0)</f>
        <v>81</v>
      </c>
      <c r="EZ82" t="s">
        <v>3256</v>
      </c>
      <c r="FA82" t="str">
        <f>IFERROR(VLOOKUP(ROWS(FA$2:FA82),EY$2:EZ$202,2,FALSE),"")</f>
        <v>Loc : Local</v>
      </c>
      <c r="FB82">
        <f>IF(ISNUMBER(SEARCH(Hauls!$G$352,FC$2:FC$202)),MAX(FB$1:FB81)+1,0)</f>
        <v>81</v>
      </c>
      <c r="FC82" t="s">
        <v>3256</v>
      </c>
      <c r="FD82" t="str">
        <f>IFERROR(VLOOKUP(ROWS(FD$2:FD82),FB$2:FC$202,2,FALSE),"")</f>
        <v>Loc : Local</v>
      </c>
      <c r="FE82">
        <f>IF(ISNUMBER(SEARCH(Hauls!$G$353,FF$2:FF$202)),MAX(FE$1:FE81)+1,0)</f>
        <v>81</v>
      </c>
      <c r="FF82" t="s">
        <v>3256</v>
      </c>
      <c r="FG82" t="str">
        <f>IFERROR(VLOOKUP(ROWS(FG$2:FG82),FE$2:FF$202,2,FALSE),"")</f>
        <v>Loc : Local</v>
      </c>
      <c r="FH82">
        <f>IF(ISNUMBER(SEARCH(Hauls!$G$354,FI$2:FI$202)),MAX(FH$1:FH81)+1,0)</f>
        <v>81</v>
      </c>
      <c r="FI82" t="s">
        <v>3256</v>
      </c>
      <c r="FJ82" t="str">
        <f>IFERROR(VLOOKUP(ROWS(FJ$2:FJ82),FH$2:FI$202,2,FALSE),"")</f>
        <v>Loc : Local</v>
      </c>
      <c r="FK82">
        <f>IF(ISNUMBER(SEARCH(Hauls!$G$355,FL$2:FL$202)),MAX(FK$1:FK81)+1,0)</f>
        <v>81</v>
      </c>
      <c r="FL82" t="s">
        <v>3256</v>
      </c>
      <c r="FM82" t="str">
        <f>IFERROR(VLOOKUP(ROWS(FM$2:FM82),FK$2:FL$202,2,FALSE),"")</f>
        <v>Loc : Local</v>
      </c>
      <c r="FN82">
        <f>IF(ISNUMBER(SEARCH(Hauls!$G$356,FO$2:FO$202)),MAX(FN$1:FN81)+1,0)</f>
        <v>81</v>
      </c>
      <c r="FO82" t="s">
        <v>3256</v>
      </c>
      <c r="FP82" t="str">
        <f>IFERROR(VLOOKUP(ROWS(FP$2:FP82),FN$2:FO$202,2,FALSE),"")</f>
        <v>Loc : Local</v>
      </c>
      <c r="FQ82">
        <f>IF(ISNUMBER(SEARCH(Hauls!$G$357,FR$2:FR$202)),MAX(FQ$1:FQ81)+1,0)</f>
        <v>81</v>
      </c>
      <c r="FR82" t="s">
        <v>3256</v>
      </c>
      <c r="FS82" t="str">
        <f>IFERROR(VLOOKUP(ROWS(FS$2:FS82),FQ$2:FR$202,2,FALSE),"")</f>
        <v>Loc : Local</v>
      </c>
      <c r="FT82">
        <f>IF(ISNUMBER(SEARCH(Hauls!$G$358,FU$2:FU$202)),MAX(FT$1:FT81)+1,0)</f>
        <v>81</v>
      </c>
      <c r="FU82" t="s">
        <v>3256</v>
      </c>
      <c r="FV82" t="str">
        <f>IFERROR(VLOOKUP(ROWS(FV$2:FV82),FT$2:FU$202,2,FALSE),"")</f>
        <v>Loc : Local</v>
      </c>
      <c r="FW82">
        <f>IF(ISNUMBER(SEARCH(Hauls!$G$359,FX$2:FX$202)),MAX(FW$1:FW81)+1,0)</f>
        <v>81</v>
      </c>
      <c r="FX82" t="s">
        <v>3256</v>
      </c>
      <c r="FY82" t="str">
        <f>IFERROR(VLOOKUP(ROWS(FY$2:FY82),FW$2:FX$202,2,FALSE),"")</f>
        <v>Loc : Local</v>
      </c>
      <c r="FZ82">
        <f>IF(ISNUMBER(SEARCH(Hauls!$G$360,GA$2:GA$202)),MAX(FZ$1:FZ81)+1,0)</f>
        <v>81</v>
      </c>
      <c r="GA82" t="s">
        <v>3256</v>
      </c>
      <c r="GB82" t="str">
        <f>IFERROR(VLOOKUP(ROWS(GB$2:GB82),FZ$2:GA$202,2,FALSE),"")</f>
        <v>Loc : Local</v>
      </c>
      <c r="GC82">
        <f>IF(ISNUMBER(SEARCH(Hauls!$G$361,GD$2:GD$202)),MAX(GC$1:GC81)+1,0)</f>
        <v>81</v>
      </c>
      <c r="GD82" t="s">
        <v>3256</v>
      </c>
      <c r="GE82" t="str">
        <f>IFERROR(VLOOKUP(ROWS(GE$2:GE82),GC$2:GD$202,2,FALSE),"")</f>
        <v>Loc : Local</v>
      </c>
      <c r="GF82">
        <f>IF(ISNUMBER(SEARCH(Hauls!$G$362,GG$2:GG$202)),MAX(GF$1:GF81)+1,0)</f>
        <v>81</v>
      </c>
      <c r="GG82" t="s">
        <v>3256</v>
      </c>
      <c r="GH82" t="str">
        <f>IFERROR(VLOOKUP(ROWS(GH$2:GH82),GF$2:GG$202,2,FALSE),"")</f>
        <v>Loc : Local</v>
      </c>
      <c r="GI82">
        <f>IF(ISNUMBER(SEARCH(Hauls!$G$363,GJ$2:GJ$202)),MAX(GI$1:GI81)+1,0)</f>
        <v>81</v>
      </c>
      <c r="GJ82" t="s">
        <v>3256</v>
      </c>
      <c r="GK82" t="str">
        <f>IFERROR(VLOOKUP(ROWS(GK$2:GK82),GI$2:GJ$202,2,FALSE),"")</f>
        <v>Loc : Local</v>
      </c>
      <c r="GL82">
        <f>IF(ISNUMBER(SEARCH(Hauls!$G$364,GM$2:GM$202)),MAX(GL$1:GL81)+1,0)</f>
        <v>81</v>
      </c>
      <c r="GM82" t="s">
        <v>3256</v>
      </c>
      <c r="GN82" t="str">
        <f>IFERROR(VLOOKUP(ROWS(GN$2:GN82),GL$2:GM$202,2,FALSE),"")</f>
        <v>Loc : Local</v>
      </c>
      <c r="GO82">
        <f>IF(ISNUMBER(SEARCH(Hauls!$G$365,GP$2:GP$202)),MAX(GO$1:GO81)+1,0)</f>
        <v>81</v>
      </c>
      <c r="GP82" t="s">
        <v>3256</v>
      </c>
      <c r="GQ82" t="str">
        <f>IFERROR(VLOOKUP(ROWS(GQ$2:GQ82),GO$2:GP$202,2,FALSE),"")</f>
        <v>Loc : Local</v>
      </c>
      <c r="GR82">
        <f>IF(ISNUMBER(SEARCH(Hauls!$G$366,GS$2:GS$202)),MAX(GR$1:GR81)+1,0)</f>
        <v>81</v>
      </c>
      <c r="GS82" t="s">
        <v>3256</v>
      </c>
      <c r="GT82" t="str">
        <f>IFERROR(VLOOKUP(ROWS(GT$2:GT82),GR$2:GS$202,2,FALSE),"")</f>
        <v>Loc : Local</v>
      </c>
      <c r="GU82">
        <f>IF(ISNUMBER(SEARCH(Hauls!$G$366,GV$2:GV$202)),MAX(GU$1:GU81)+1,0)</f>
        <v>81</v>
      </c>
      <c r="GV82" t="s">
        <v>3256</v>
      </c>
      <c r="GW82" t="str">
        <f>IFERROR(VLOOKUP(ROWS(GW$2:GW82),GU$2:GV$202,2,FALSE),"")</f>
        <v>Loc : Local</v>
      </c>
      <c r="GX82">
        <f>IF(ISNUMBER(SEARCH(Hauls!$G$368,GY$2:GY$202)),MAX(GX$1:GX81)+1,0)</f>
        <v>81</v>
      </c>
      <c r="GY82" t="s">
        <v>3256</v>
      </c>
      <c r="GZ82" t="str">
        <f>IFERROR(VLOOKUP(ROWS(GZ$2:GZ82),GX$2:GY$202,2,FALSE),"")</f>
        <v>Loc : Local</v>
      </c>
      <c r="HA82">
        <f>IF(ISNUMBER(SEARCH(Hauls!$G$369,HB$2:HB$202)),MAX(HA$1:HA81)+1,0)</f>
        <v>81</v>
      </c>
      <c r="HB82" t="s">
        <v>3256</v>
      </c>
      <c r="HC82" t="str">
        <f>IFERROR(VLOOKUP(ROWS(HC$2:HC82),HA$2:HB$202,2,FALSE),"")</f>
        <v>Loc : Local</v>
      </c>
      <c r="HD82">
        <f>IF(ISNUMBER(SEARCH(Hauls!$G$370,HE$2:HE$202)),MAX(HD$1:HD81)+1,0)</f>
        <v>81</v>
      </c>
      <c r="HE82" t="s">
        <v>3256</v>
      </c>
      <c r="HF82" t="str">
        <f>IFERROR(VLOOKUP(ROWS(HF$2:HF82),HD$2:HE$202,2,FALSE),"")</f>
        <v>Loc : Local</v>
      </c>
      <c r="HG82">
        <f>IF(ISNUMBER(SEARCH(Hauls!$G$371,HH$2:HH$202)),MAX(HG$1:HG81)+1,0)</f>
        <v>81</v>
      </c>
      <c r="HH82" t="s">
        <v>3256</v>
      </c>
      <c r="HI82" t="str">
        <f>IFERROR(VLOOKUP(ROWS(HI$2:HI82),HG$2:HH$202,2,FALSE),"")</f>
        <v>Loc : Local</v>
      </c>
      <c r="HJ82">
        <f>IF(ISNUMBER(SEARCH(Hauls!$G$372,HK$2:HK$202)),MAX(HJ$1:HJ81)+1,0)</f>
        <v>81</v>
      </c>
      <c r="HK82" t="s">
        <v>3256</v>
      </c>
      <c r="HL82" t="str">
        <f>IFERROR(VLOOKUP(ROWS(HL$2:HL82),HJ$2:HK$202,2,FALSE),"")</f>
        <v>Loc : Local</v>
      </c>
      <c r="HM82">
        <f>IF(ISNUMBER(SEARCH(Hauls!$G$373,HN$2:HN$202)),MAX(HM$1:HM81)+1,0)</f>
        <v>81</v>
      </c>
      <c r="HN82" t="s">
        <v>3256</v>
      </c>
      <c r="HO82" t="str">
        <f>IFERROR(VLOOKUP(ROWS(HO$2:HO82),HM$2:HN$202,2,FALSE),"")</f>
        <v>Loc : Local</v>
      </c>
      <c r="HP82">
        <f>IF(ISNUMBER(SEARCH(Hauls!$G$374,HQ$2:HQ$202)),MAX(HP$1:HP81)+1,0)</f>
        <v>81</v>
      </c>
      <c r="HQ82" t="s">
        <v>3256</v>
      </c>
      <c r="HR82" t="str">
        <f>IFERROR(VLOOKUP(ROWS(HR$2:HR82),HP$2:HQ$202,2,FALSE),"")</f>
        <v>Loc : Local</v>
      </c>
      <c r="HS82">
        <f>IF(ISNUMBER(SEARCH(Hauls!$G$375,HT$2:HT$202)),MAX(HS$1:HS81)+1,0)</f>
        <v>81</v>
      </c>
      <c r="HT82" t="s">
        <v>3256</v>
      </c>
      <c r="HU82" t="str">
        <f>IFERROR(VLOOKUP(ROWS(HU$2:HU82),HS$2:HT$202,2,FALSE),"")</f>
        <v>Loc : Local</v>
      </c>
      <c r="HV82">
        <f>IF(ISNUMBER(SEARCH(Hauls!$G$376,HW$2:HW$202)),MAX(HV$1:HV81)+1,0)</f>
        <v>81</v>
      </c>
      <c r="HW82" t="s">
        <v>3256</v>
      </c>
      <c r="HX82" t="str">
        <f>IFERROR(VLOOKUP(ROWS(HX$2:HX82),HV$2:HW$202,2,FALSE),"")</f>
        <v>Loc : Local</v>
      </c>
      <c r="HY82">
        <f>IF(ISNUMBER(SEARCH(Hauls!$G$377,HZ$2:HZ$202)),MAX(HY$1:HY81)+1,0)</f>
        <v>81</v>
      </c>
      <c r="HZ82" t="s">
        <v>3256</v>
      </c>
      <c r="IA82" t="str">
        <f>IFERROR(VLOOKUP(ROWS(IA$2:IA82),HY$2:HZ$202,2,FALSE),"")</f>
        <v>Loc : Local</v>
      </c>
      <c r="IB82">
        <f>IF(ISNUMBER(SEARCH(Hauls!$G$378,IC$2:IC$202)),MAX(IB$1:IB81)+1,0)</f>
        <v>81</v>
      </c>
      <c r="IC82" t="s">
        <v>3256</v>
      </c>
      <c r="ID82" t="str">
        <f>IFERROR(VLOOKUP(ROWS(ID$2:ID82),IB$2:IC$202,2,FALSE),"")</f>
        <v>Loc : Local</v>
      </c>
      <c r="IE82">
        <f>IF(ISNUMBER(SEARCH(Hauls!$G$379,IF$2:IF$202)),MAX(IE$1:IE81)+1,0)</f>
        <v>81</v>
      </c>
      <c r="IF82" t="s">
        <v>3256</v>
      </c>
      <c r="IG82" t="str">
        <f>IFERROR(VLOOKUP(ROWS(IG$2:IG82),IE$2:IF$202,2,FALSE),"")</f>
        <v>Loc : Local</v>
      </c>
      <c r="IH82">
        <f>IF(ISNUMBER(SEARCH(Hauls!$G$380,II$2:II$202)),MAX(IH$1:IH81)+1,0)</f>
        <v>81</v>
      </c>
      <c r="II82" t="s">
        <v>3256</v>
      </c>
      <c r="IJ82" t="str">
        <f>IFERROR(VLOOKUP(ROWS(IJ$2:IJ82),IH$2:II$202,2,FALSE),"")</f>
        <v>Loc : Local</v>
      </c>
      <c r="IK82">
        <f>IF(ISNUMBER(SEARCH(Hauls!$G$381,IL$2:IL$202)),MAX(IK$1:IK81)+1,0)</f>
        <v>81</v>
      </c>
      <c r="IL82" t="s">
        <v>3256</v>
      </c>
      <c r="IM82" t="str">
        <f>IFERROR(VLOOKUP(ROWS(IM$2:IM82),IK$2:IL$202,2,FALSE),"")</f>
        <v>Loc : Local</v>
      </c>
      <c r="IN82">
        <f>IF(ISNUMBER(SEARCH(Hauls!$G$382,IO$2:IO$202)),MAX(IN$1:IN81)+1,0)</f>
        <v>81</v>
      </c>
      <c r="IO82" t="s">
        <v>3256</v>
      </c>
      <c r="IP82" t="str">
        <f>IFERROR(VLOOKUP(ROWS(IP$2:IP82),IN$2:IO$202,2,FALSE),"")</f>
        <v>Loc : Local</v>
      </c>
      <c r="IQ82">
        <f>IF(ISNUMBER(SEARCH(Hauls!$G$383,IR$2:IR$202)),MAX(IQ$1:IQ81)+1,0)</f>
        <v>81</v>
      </c>
      <c r="IR82" t="s">
        <v>3256</v>
      </c>
      <c r="IS82" t="str">
        <f>IFERROR(VLOOKUP(ROWS(IS$2:IS82),IQ$2:IR$202,2,FALSE),"")</f>
        <v>Loc : Local</v>
      </c>
      <c r="IT82">
        <f>IF(ISNUMBER(SEARCH(Hauls!$G$384,IU$2:IU$202)),MAX(IT$1:IT81)+1,0)</f>
        <v>81</v>
      </c>
      <c r="IU82" t="s">
        <v>3256</v>
      </c>
      <c r="IV82" t="str">
        <f>IFERROR(VLOOKUP(ROWS(IV$2:IV82),IT$2:IU$202,2,FALSE),"")</f>
        <v>Loc : Local</v>
      </c>
      <c r="IW82">
        <f>IF(ISNUMBER(SEARCH(Hauls!$G$385,IX$2:IX$202)),MAX(IW$1:IW81)+1,0)</f>
        <v>81</v>
      </c>
      <c r="IX82" t="s">
        <v>3256</v>
      </c>
      <c r="IY82" t="str">
        <f>IFERROR(VLOOKUP(ROWS(IY$2:IY82),IW$2:IX$202,2,FALSE),"")</f>
        <v>Loc : Local</v>
      </c>
      <c r="IZ82">
        <f>IF(ISNUMBER(SEARCH(Hauls!$G$386,JA$2:JA$202)),MAX(IZ$1:IZ81)+1,0)</f>
        <v>81</v>
      </c>
      <c r="JA82" t="s">
        <v>3256</v>
      </c>
      <c r="JB82" t="str">
        <f>IFERROR(VLOOKUP(ROWS(JB$2:JB82),IZ$2:JA$202,2,FALSE),"")</f>
        <v>Loc : Local</v>
      </c>
      <c r="JC82">
        <f>IF(ISNUMBER(SEARCH(Hauls!$G$387,JD$2:JD$202)),MAX(JC$1:JC81)+1,0)</f>
        <v>81</v>
      </c>
      <c r="JD82" t="s">
        <v>3256</v>
      </c>
      <c r="JE82" t="str">
        <f>IFERROR(VLOOKUP(ROWS(JE$2:JE82),JC$2:JD$202,2,FALSE),"")</f>
        <v>Loc : Local</v>
      </c>
      <c r="JF82">
        <f>IF(ISNUMBER(SEARCH(Hauls!$G$388,JG$2:JG$202)),MAX(JF$1:JF81)+1,0)</f>
        <v>81</v>
      </c>
      <c r="JG82" t="s">
        <v>3256</v>
      </c>
      <c r="JH82" t="str">
        <f>IFERROR(VLOOKUP(ROWS(JH$2:JH82),JF$2:JG$202,2,FALSE),"")</f>
        <v>Loc : Local</v>
      </c>
      <c r="JI82">
        <f>IF(ISNUMBER(SEARCH(Hauls!$G$389,JJ$2:JJ$202)),MAX(JI$1:JI81)+1,0)</f>
        <v>81</v>
      </c>
      <c r="JJ82" t="s">
        <v>3256</v>
      </c>
      <c r="JK82" t="str">
        <f>IFERROR(VLOOKUP(ROWS(JK$2:JK82),JI$2:JJ$202,2,FALSE),"")</f>
        <v>Loc : Local</v>
      </c>
      <c r="JL82">
        <f>IF(ISNUMBER(SEARCH(Hauls!$G$390,JM$2:JM$202)),MAX(JL$1:JL81)+1,0)</f>
        <v>81</v>
      </c>
      <c r="JM82" t="s">
        <v>3256</v>
      </c>
      <c r="JN82" t="str">
        <f>IFERROR(VLOOKUP(ROWS(JN$2:JN82),JL$2:JM$202,2,FALSE),"")</f>
        <v>Loc : Local</v>
      </c>
      <c r="JO82">
        <f>IF(ISNUMBER(SEARCH(Hauls!$G$391,JP$2:JP$202)),MAX(JO$1:JO81)+1,0)</f>
        <v>81</v>
      </c>
      <c r="JP82" t="s">
        <v>3256</v>
      </c>
      <c r="JQ82" t="str">
        <f>IFERROR(VLOOKUP(ROWS(JQ$2:JQ82),JO$2:JP$202,2,FALSE),"")</f>
        <v>Loc : Local</v>
      </c>
      <c r="JR82">
        <f>IF(ISNUMBER(SEARCH(Hauls!$G$392,JS$2:JS$202)),MAX(JR$1:JR81)+1,0)</f>
        <v>81</v>
      </c>
      <c r="JS82" t="s">
        <v>3256</v>
      </c>
      <c r="JT82" t="str">
        <f>IFERROR(VLOOKUP(ROWS(JT$2:JT82),JR$2:JS$202,2,FALSE),"")</f>
        <v>Loc : Local</v>
      </c>
      <c r="JU82">
        <f>IF(ISNUMBER(SEARCH(Hauls!$G$393,JV$2:JV$202)),MAX(JU$1:JU81)+1,0)</f>
        <v>81</v>
      </c>
      <c r="JV82" t="s">
        <v>3256</v>
      </c>
      <c r="JW82" t="str">
        <f>IFERROR(VLOOKUP(ROWS(JW$2:JW82),JU$2:JV$202,2,FALSE),"")</f>
        <v>Loc : Local</v>
      </c>
      <c r="JX82">
        <f>IF(ISNUMBER(SEARCH(Hauls!$G$394,JY$2:JY$202)),MAX(JX$1:JX81)+1,0)</f>
        <v>81</v>
      </c>
      <c r="JY82" t="s">
        <v>3256</v>
      </c>
      <c r="JZ82" t="str">
        <f>IFERROR(VLOOKUP(ROWS(JZ$2:JZ82),JX$2:JY$202,2,FALSE),"")</f>
        <v>Loc : Local</v>
      </c>
      <c r="KA82">
        <f>IF(ISNUMBER(SEARCH(Hauls!$G$395,KB$2:KB$202)),MAX(KA$1:KA81)+1,0)</f>
        <v>81</v>
      </c>
      <c r="KB82" t="s">
        <v>3256</v>
      </c>
      <c r="KC82" t="str">
        <f>IFERROR(VLOOKUP(ROWS(KC$2:KC82),KA$2:KB$202,2,FALSE),"")</f>
        <v>Loc : Local</v>
      </c>
      <c r="KD82">
        <f>IF(ISNUMBER(SEARCH(Hauls!$G$396,KE$2:KE$202)),MAX(KD$1:KD81)+1,0)</f>
        <v>81</v>
      </c>
      <c r="KE82" t="s">
        <v>3256</v>
      </c>
      <c r="KF82" t="str">
        <f>IFERROR(VLOOKUP(ROWS(KF$2:KF82),KD$2:KE$202,2,FALSE),"")</f>
        <v>Loc : Local</v>
      </c>
      <c r="KG82">
        <f>IF(ISNUMBER(SEARCH(Hauls!$G$397,KH$2:KH$202)),MAX(KG$1:KG81)+1,0)</f>
        <v>81</v>
      </c>
      <c r="KH82" t="s">
        <v>3256</v>
      </c>
      <c r="KI82" t="str">
        <f>IFERROR(VLOOKUP(ROWS(KI$2:KI82),KG$2:KH$202,2,FALSE),"")</f>
        <v>Loc : Local</v>
      </c>
      <c r="KJ82">
        <f>IF(ISNUMBER(SEARCH(Hauls!$G$398,KK$2:KK$202)),MAX(KJ$1:KJ81)+1,0)</f>
        <v>81</v>
      </c>
      <c r="KK82" t="s">
        <v>3256</v>
      </c>
      <c r="KL82" t="str">
        <f>IFERROR(VLOOKUP(ROWS(KL$2:KL82),KJ$2:KK$202,2,FALSE),"")</f>
        <v>Loc : Local</v>
      </c>
      <c r="KM82">
        <f>IF(ISNUMBER(SEARCH(Hauls!$G$399,KN$2:KN$202)),MAX(KM$1:KM81)+1,0)</f>
        <v>81</v>
      </c>
      <c r="KN82" t="s">
        <v>3256</v>
      </c>
      <c r="KO82" t="str">
        <f>IFERROR(VLOOKUP(ROWS(KO$2:KO82),KM$2:KN$202,2,FALSE),"")</f>
        <v>Loc : Local</v>
      </c>
      <c r="KP82">
        <f>IF(ISNUMBER(SEARCH(Hauls!$G$400,KQ$2:KQ$202)),MAX(KP$1:KP81)+1,0)</f>
        <v>81</v>
      </c>
      <c r="KQ82" t="s">
        <v>3256</v>
      </c>
      <c r="KR82" t="str">
        <f>IFERROR(VLOOKUP(ROWS(KR$2:KR82),KP$2:KQ$202,2,FALSE),"")</f>
        <v>Loc : Local</v>
      </c>
    </row>
    <row r="83" spans="1:304" x14ac:dyDescent="0.25">
      <c r="A83" t="s">
        <v>2650</v>
      </c>
      <c r="B83" t="s">
        <v>2651</v>
      </c>
      <c r="C83" t="s">
        <v>655</v>
      </c>
      <c r="D83" t="str">
        <f t="shared" si="1"/>
        <v>LIB : Lone Island Bay (Off Mizen Head)</v>
      </c>
      <c r="E83">
        <f>IF(ISNUMBER(SEARCH(Hauls!$G$301,$F$2:$F$202)),MAX($E$1:E82)+1,0)</f>
        <v>82</v>
      </c>
      <c r="F83" t="s">
        <v>3257</v>
      </c>
      <c r="G83" t="str">
        <f>IFERROR(VLOOKUP(ROWS($G$2:G83),$E$2:$F$202,2,FALSE),"")</f>
        <v>LIB : Lone Island Bay (Off Mizen Head)</v>
      </c>
      <c r="H83">
        <f>IF(ISNUMBER(SEARCH(Hauls!$G$302,I$2:I$202)),MAX(H$1:H82)+1,0)</f>
        <v>82</v>
      </c>
      <c r="I83" t="s">
        <v>3257</v>
      </c>
      <c r="J83" t="str">
        <f>IFERROR(VLOOKUP(ROWS(J$2:J83),H$2:I$202,2,FALSE),"")</f>
        <v>LIB : Lone Island Bay (Off Mizen Head)</v>
      </c>
      <c r="K83">
        <f>IF(ISNUMBER(SEARCH(Hauls!$G$303,L$2:L$202)),MAX(K$1:K82)+1,0)</f>
        <v>82</v>
      </c>
      <c r="L83" t="s">
        <v>3257</v>
      </c>
      <c r="M83" t="str">
        <f>IFERROR(VLOOKUP(ROWS(M$2:M83),K$2:L$202,2,FALSE),"")</f>
        <v>LIB : Lone Island Bay (Off Mizen Head)</v>
      </c>
      <c r="N83">
        <f>IF(ISNUMBER(SEARCH(Hauls!$G$304,O$2:O$202)),MAX(N$1:N82)+1,0)</f>
        <v>82</v>
      </c>
      <c r="O83" t="s">
        <v>3257</v>
      </c>
      <c r="P83" t="str">
        <f>IFERROR(VLOOKUP(ROWS(P$2:P83),N$2:O$202,2,FALSE),"")</f>
        <v>LIB : Lone Island Bay (Off Mizen Head)</v>
      </c>
      <c r="Q83">
        <f>IF(ISNUMBER(SEARCH(Hauls!$G$305,R$2:R$202)),MAX(Q$1:Q82)+1,0)</f>
        <v>82</v>
      </c>
      <c r="R83" t="s">
        <v>3257</v>
      </c>
      <c r="S83" t="str">
        <f>IFERROR(VLOOKUP(ROWS(S$2:S83),Q$2:R$202,2,FALSE),"")</f>
        <v>LIB : Lone Island Bay (Off Mizen Head)</v>
      </c>
      <c r="T83">
        <f>IF(ISNUMBER(SEARCH(Hauls!$G$306,U$2:U$202)),MAX(T$1:T82)+1,0)</f>
        <v>82</v>
      </c>
      <c r="U83" t="s">
        <v>3257</v>
      </c>
      <c r="V83" t="str">
        <f>IFERROR(VLOOKUP(ROWS(V$2:V83),T$2:U$202,2,FALSE),"")</f>
        <v>LIB : Lone Island Bay (Off Mizen Head)</v>
      </c>
      <c r="W83">
        <f>IF(ISNUMBER(SEARCH(Hauls!$G$307,X$2:X$202)),MAX(W$1:W82)+1,0)</f>
        <v>82</v>
      </c>
      <c r="X83" t="s">
        <v>3257</v>
      </c>
      <c r="Y83" t="str">
        <f>IFERROR(VLOOKUP(ROWS(Y$2:Y83),W$2:X$202,2,FALSE),"")</f>
        <v>LIB : Lone Island Bay (Off Mizen Head)</v>
      </c>
      <c r="Z83">
        <f>IF(ISNUMBER(SEARCH(Hauls!$G$308,AA$2:AA$202)),MAX(Z$1:Z82)+1,0)</f>
        <v>82</v>
      </c>
      <c r="AA83" t="s">
        <v>3257</v>
      </c>
      <c r="AB83" t="str">
        <f>IFERROR(VLOOKUP(ROWS(AB$2:AB83),Z$2:AA$202,2,FALSE),"")</f>
        <v>LIB : Lone Island Bay (Off Mizen Head)</v>
      </c>
      <c r="AC83">
        <f>IF(ISNUMBER(SEARCH(Hauls!$G$309,AD$2:AD$202)),MAX(AC$1:AC82)+1,0)</f>
        <v>82</v>
      </c>
      <c r="AD83" t="s">
        <v>3257</v>
      </c>
      <c r="AE83" t="str">
        <f>IFERROR(VLOOKUP(ROWS(AE$2:AE83),AC$2:AD$202,2,FALSE),"")</f>
        <v>LIB : Lone Island Bay (Off Mizen Head)</v>
      </c>
      <c r="AF83">
        <f>IF(ISNUMBER(SEARCH(Hauls!$G$310,AG$2:AG$202)),MAX(AF$1:AF82)+1,0)</f>
        <v>82</v>
      </c>
      <c r="AG83" t="s">
        <v>3257</v>
      </c>
      <c r="AH83" t="str">
        <f>IFERROR(VLOOKUP(ROWS(AH$2:AH83),AF$2:AG$202,2,FALSE),"")</f>
        <v>LIB : Lone Island Bay (Off Mizen Head)</v>
      </c>
      <c r="AI83">
        <f>IF(ISNUMBER(SEARCH(Hauls!$G$311,AJ$2:AJ$202)),MAX(AI$1:AI82)+1,0)</f>
        <v>82</v>
      </c>
      <c r="AJ83" t="s">
        <v>3257</v>
      </c>
      <c r="AK83" t="str">
        <f>IFERROR(VLOOKUP(ROWS(AK$2:AK83),AI$2:AJ$202,2,FALSE),"")</f>
        <v>LIB : Lone Island Bay (Off Mizen Head)</v>
      </c>
      <c r="AL83">
        <f>IF(ISNUMBER(SEARCH(Hauls!$G$312,AM$2:AM$202)),MAX(AL$1:AL82)+1,0)</f>
        <v>82</v>
      </c>
      <c r="AM83" t="s">
        <v>3257</v>
      </c>
      <c r="AN83" t="str">
        <f>IFERROR(VLOOKUP(ROWS(AN$2:AN83),AL$2:AM$202,2,FALSE),"")</f>
        <v>LIB : Lone Island Bay (Off Mizen Head)</v>
      </c>
      <c r="AO83">
        <f>IF(ISNUMBER(SEARCH(Hauls!$G$313,AP$2:AP$202)),MAX(AO$1:AO82)+1,0)</f>
        <v>82</v>
      </c>
      <c r="AP83" t="s">
        <v>3257</v>
      </c>
      <c r="AQ83" t="str">
        <f>IFERROR(VLOOKUP(ROWS(AQ$2:AQ83),AO$2:AP$202,2,FALSE),"")</f>
        <v>LIB : Lone Island Bay (Off Mizen Head)</v>
      </c>
      <c r="AR83">
        <f>IF(ISNUMBER(SEARCH(Hauls!$G$314,AS$2:AS$202)),MAX(AR$1:AR82)+1,0)</f>
        <v>82</v>
      </c>
      <c r="AS83" t="s">
        <v>3257</v>
      </c>
      <c r="AT83" t="str">
        <f>IFERROR(VLOOKUP(ROWS(AT$2:AT83),AR$2:AS$202,2,FALSE),"")</f>
        <v>LIB : Lone Island Bay (Off Mizen Head)</v>
      </c>
      <c r="AU83">
        <f>IF(ISNUMBER(SEARCH(Hauls!$G$315,AV$2:AV$202)),MAX(AU$1:AU82)+1,0)</f>
        <v>82</v>
      </c>
      <c r="AV83" t="s">
        <v>3257</v>
      </c>
      <c r="AW83" t="str">
        <f>IFERROR(VLOOKUP(ROWS(AW$2:AW83),AU$2:AV$202,2,FALSE),"")</f>
        <v>LIB : Lone Island Bay (Off Mizen Head)</v>
      </c>
      <c r="AX83">
        <f>IF(ISNUMBER(SEARCH(Hauls!$G$316,AY$2:AY$202)),MAX(AX$1:AX82)+1,0)</f>
        <v>82</v>
      </c>
      <c r="AY83" t="s">
        <v>3257</v>
      </c>
      <c r="AZ83" t="str">
        <f>IFERROR(VLOOKUP(ROWS(AZ$2:AZ83),AX$2:AY$202,2,FALSE),"")</f>
        <v>LIB : Lone Island Bay (Off Mizen Head)</v>
      </c>
      <c r="BA83">
        <f>IF(ISNUMBER(SEARCH(Hauls!$G$317,BB$2:BB$202)),MAX(BA$1:BA82)+1,0)</f>
        <v>82</v>
      </c>
      <c r="BB83" t="s">
        <v>3257</v>
      </c>
      <c r="BC83" t="str">
        <f>IFERROR(VLOOKUP(ROWS(BC$2:BC83),BA$2:BB$202,2,FALSE),"")</f>
        <v>LIB : Lone Island Bay (Off Mizen Head)</v>
      </c>
      <c r="BD83">
        <f>IF(ISNUMBER(SEARCH(Hauls!$G$318,BE$2:BE$202)),MAX(BD$1:BD82)+1,0)</f>
        <v>82</v>
      </c>
      <c r="BE83" t="s">
        <v>3257</v>
      </c>
      <c r="BF83" t="str">
        <f>IFERROR(VLOOKUP(ROWS(BF$2:BF83),BD$2:BE$202,2,FALSE),"")</f>
        <v>LIB : Lone Island Bay (Off Mizen Head)</v>
      </c>
      <c r="BG83">
        <f>IF(ISNUMBER(SEARCH(Hauls!$G$319,BH$2:BH$202)),MAX(BG$1:BG82)+1,0)</f>
        <v>82</v>
      </c>
      <c r="BH83" t="s">
        <v>3257</v>
      </c>
      <c r="BI83" t="str">
        <f>IFERROR(VLOOKUP(ROWS(BI$2:BI83),BG$2:BH$202,2,FALSE),"")</f>
        <v>LIB : Lone Island Bay (Off Mizen Head)</v>
      </c>
      <c r="BJ83">
        <f>IF(ISNUMBER(SEARCH(Hauls!$G$320,BK$2:BK$202)),MAX(BJ$1:BJ82)+1,0)</f>
        <v>82</v>
      </c>
      <c r="BK83" t="s">
        <v>3257</v>
      </c>
      <c r="BL83" t="str">
        <f>IFERROR(VLOOKUP(ROWS(BL$2:BL83),BJ$2:BK$202,2,FALSE),"")</f>
        <v>LIB : Lone Island Bay (Off Mizen Head)</v>
      </c>
      <c r="BM83">
        <f>IF(ISNUMBER(SEARCH(Hauls!$G$321,BN$2:BN$202)),MAX(BM$1:BM82)+1,0)</f>
        <v>82</v>
      </c>
      <c r="BN83" t="s">
        <v>3257</v>
      </c>
      <c r="BO83" t="str">
        <f>IFERROR(VLOOKUP(ROWS(BO$2:BO83),BM$2:BN$202,2,FALSE),"")</f>
        <v>LIB : Lone Island Bay (Off Mizen Head)</v>
      </c>
      <c r="BP83">
        <f>IF(ISNUMBER(SEARCH(Hauls!$G$322,BQ$2:BQ$202)),MAX(BP$1:BP82)+1,0)</f>
        <v>82</v>
      </c>
      <c r="BQ83" t="s">
        <v>3257</v>
      </c>
      <c r="BR83" t="str">
        <f>IFERROR(VLOOKUP(ROWS(BR$2:BR83),BP$2:BQ$202,2,FALSE),"")</f>
        <v>LIB : Lone Island Bay (Off Mizen Head)</v>
      </c>
      <c r="BS83">
        <f>IF(ISNUMBER(SEARCH(Hauls!$G$323,BT$2:BT$202)),MAX(BS$1:BS82)+1,0)</f>
        <v>82</v>
      </c>
      <c r="BT83" t="s">
        <v>3257</v>
      </c>
      <c r="BU83" t="str">
        <f>IFERROR(VLOOKUP(ROWS(BU$2:BU83),BS$2:BT$202,2,FALSE),"")</f>
        <v>LIB : Lone Island Bay (Off Mizen Head)</v>
      </c>
      <c r="BV83">
        <f>IF(ISNUMBER(SEARCH(Hauls!$G$324,BW$2:BW$202)),MAX(BV$1:BV82)+1,0)</f>
        <v>82</v>
      </c>
      <c r="BW83" t="s">
        <v>3257</v>
      </c>
      <c r="BX83" t="str">
        <f>IFERROR(VLOOKUP(ROWS(BX$2:BX83),BV$2:BW$202,2,FALSE),"")</f>
        <v>LIB : Lone Island Bay (Off Mizen Head)</v>
      </c>
      <c r="BY83">
        <f>IF(ISNUMBER(SEARCH(Hauls!$G$325,BZ$2:BZ$202)),MAX(BY$1:BY82)+1,0)</f>
        <v>82</v>
      </c>
      <c r="BZ83" t="s">
        <v>3257</v>
      </c>
      <c r="CA83" t="str">
        <f>IFERROR(VLOOKUP(ROWS(CA$2:CA83),BY$2:BZ$202,2,FALSE),"")</f>
        <v>LIB : Lone Island Bay (Off Mizen Head)</v>
      </c>
      <c r="CB83">
        <f>IF(ISNUMBER(SEARCH(Hauls!$G$326,CC$2:CC$202)),MAX(CB$1:CB82)+1,0)</f>
        <v>82</v>
      </c>
      <c r="CC83" t="s">
        <v>3257</v>
      </c>
      <c r="CD83" t="str">
        <f>IFERROR(VLOOKUP(ROWS(CD$2:CD83),CB$2:CC$202,2,FALSE),"")</f>
        <v>LIB : Lone Island Bay (Off Mizen Head)</v>
      </c>
      <c r="CE83">
        <f>IF(ISNUMBER(SEARCH(Hauls!$G$327,CF$2:CF$202)),MAX(CE$1:CE82)+1,0)</f>
        <v>82</v>
      </c>
      <c r="CF83" t="s">
        <v>3257</v>
      </c>
      <c r="CG83" t="str">
        <f>IFERROR(VLOOKUP(ROWS(CG$2:CG83),CE$2:CF$202,2,FALSE),"")</f>
        <v>LIB : Lone Island Bay (Off Mizen Head)</v>
      </c>
      <c r="CH83">
        <f>IF(ISNUMBER(SEARCH(Hauls!$G$328,CI$2:CI$202)),MAX(CH$1:CH82)+1,0)</f>
        <v>82</v>
      </c>
      <c r="CI83" t="s">
        <v>3257</v>
      </c>
      <c r="CJ83" t="str">
        <f>IFERROR(VLOOKUP(ROWS(CJ$2:CJ83),CH$2:CI$202,2,FALSE),"")</f>
        <v>LIB : Lone Island Bay (Off Mizen Head)</v>
      </c>
      <c r="CK83">
        <f>IF(ISNUMBER(SEARCH(Hauls!$G$329,CL$2:CL$202)),MAX(CK$1:CK82)+1,0)</f>
        <v>82</v>
      </c>
      <c r="CL83" t="s">
        <v>3257</v>
      </c>
      <c r="CM83" t="str">
        <f>IFERROR(VLOOKUP(ROWS(CM$2:CM83),CK$2:CL$202,2,FALSE),"")</f>
        <v>LIB : Lone Island Bay (Off Mizen Head)</v>
      </c>
      <c r="CN83">
        <f>IF(ISNUMBER(SEARCH(Hauls!$G$330,CO$2:CO$202)),MAX(CN$1:CN82)+1,0)</f>
        <v>82</v>
      </c>
      <c r="CO83" t="s">
        <v>3257</v>
      </c>
      <c r="CP83" t="str">
        <f>IFERROR(VLOOKUP(ROWS(CP$2:CP83),CN$2:CO$202,2,FALSE),"")</f>
        <v>LIB : Lone Island Bay (Off Mizen Head)</v>
      </c>
      <c r="CQ83">
        <f>IF(ISNUMBER(SEARCH(Hauls!$G$331,CR$2:CR$202)),MAX(CQ$1:CQ82)+1,0)</f>
        <v>82</v>
      </c>
      <c r="CR83" t="s">
        <v>3257</v>
      </c>
      <c r="CS83" t="str">
        <f>IFERROR(VLOOKUP(ROWS(CS$2:CS83),CQ$2:CR$202,2,FALSE),"")</f>
        <v>LIB : Lone Island Bay (Off Mizen Head)</v>
      </c>
      <c r="CT83">
        <f>IF(ISNUMBER(SEARCH(Hauls!$G$332,CU$2:CU$202)),MAX(CT$1:CT82)+1,0)</f>
        <v>82</v>
      </c>
      <c r="CU83" t="s">
        <v>3257</v>
      </c>
      <c r="CV83" t="str">
        <f>IFERROR(VLOOKUP(ROWS(CV$2:CV83),CT$2:CU$202,2,FALSE),"")</f>
        <v>LIB : Lone Island Bay (Off Mizen Head)</v>
      </c>
      <c r="CW83">
        <f>IF(ISNUMBER(SEARCH(Hauls!$G$333,CX$2:CX$202)),MAX(CW$1:CW82)+1,0)</f>
        <v>82</v>
      </c>
      <c r="CX83" t="s">
        <v>3257</v>
      </c>
      <c r="CY83" t="str">
        <f>IFERROR(VLOOKUP(ROWS(CY$2:CY83),CW$2:CX$202,2,FALSE),"")</f>
        <v>LIB : Lone Island Bay (Off Mizen Head)</v>
      </c>
      <c r="CZ83">
        <f>IF(ISNUMBER(SEARCH(Hauls!$G$334,DA$2:DA$202)),MAX(CZ$1:CZ82)+1,0)</f>
        <v>82</v>
      </c>
      <c r="DA83" t="s">
        <v>3257</v>
      </c>
      <c r="DB83" t="str">
        <f>IFERROR(VLOOKUP(ROWS(DB$2:DB83),CZ$2:DA$202,2,FALSE),"")</f>
        <v>LIB : Lone Island Bay (Off Mizen Head)</v>
      </c>
      <c r="DC83">
        <f>IF(ISNUMBER(SEARCH(Hauls!$G$335,DD$2:DD$202)),MAX(DC$1:DC82)+1,0)</f>
        <v>82</v>
      </c>
      <c r="DD83" t="s">
        <v>3257</v>
      </c>
      <c r="DE83" t="str">
        <f>IFERROR(VLOOKUP(ROWS(DE$2:DE83),DC$2:DD$202,2,FALSE),"")</f>
        <v>LIB : Lone Island Bay (Off Mizen Head)</v>
      </c>
      <c r="DF83">
        <f>IF(ISNUMBER(SEARCH(Hauls!$G$336,DG$2:DG$202)),MAX(DF$1:DF82)+1,0)</f>
        <v>82</v>
      </c>
      <c r="DG83" t="s">
        <v>3257</v>
      </c>
      <c r="DH83" t="str">
        <f>IFERROR(VLOOKUP(ROWS(DH$2:DH83),DF$2:DG$202,2,FALSE),"")</f>
        <v>LIB : Lone Island Bay (Off Mizen Head)</v>
      </c>
      <c r="DI83">
        <f>IF(ISNUMBER(SEARCH(Hauls!$G$337,DJ$2:DJ$202)),MAX(DI$1:DI82)+1,0)</f>
        <v>82</v>
      </c>
      <c r="DJ83" t="s">
        <v>3257</v>
      </c>
      <c r="DK83" t="str">
        <f>IFERROR(VLOOKUP(ROWS(DK$2:DK83),DI$2:DJ$202,2,FALSE),"")</f>
        <v>LIB : Lone Island Bay (Off Mizen Head)</v>
      </c>
      <c r="DL83">
        <f>IF(ISNUMBER(SEARCH(Hauls!$G$338,DM$2:DM$202)),MAX(DL$1:DL82)+1,0)</f>
        <v>82</v>
      </c>
      <c r="DM83" t="s">
        <v>3257</v>
      </c>
      <c r="DN83" t="str">
        <f>IFERROR(VLOOKUP(ROWS(DN$2:DN83),DL$2:DM$202,2,FALSE),"")</f>
        <v>LIB : Lone Island Bay (Off Mizen Head)</v>
      </c>
      <c r="DO83">
        <f>IF(ISNUMBER(SEARCH(Hauls!$G$339,DP$2:DP$202)),MAX(DO$1:DO82)+1,0)</f>
        <v>82</v>
      </c>
      <c r="DP83" t="s">
        <v>3257</v>
      </c>
      <c r="DQ83" t="str">
        <f>IFERROR(VLOOKUP(ROWS(DQ$2:DQ83),DO$2:DP$202,2,FALSE),"")</f>
        <v>LIB : Lone Island Bay (Off Mizen Head)</v>
      </c>
      <c r="DR83">
        <f>IF(ISNUMBER(SEARCH(Hauls!$G$340,DS$2:DS$202)),MAX(DR$1:DR82)+1,0)</f>
        <v>82</v>
      </c>
      <c r="DS83" t="s">
        <v>3257</v>
      </c>
      <c r="DT83" t="str">
        <f>IFERROR(VLOOKUP(ROWS(DT$2:DT83),DR$2:DS$202,2,FALSE),"")</f>
        <v>LIB : Lone Island Bay (Off Mizen Head)</v>
      </c>
      <c r="DU83">
        <f>IF(ISNUMBER(SEARCH(Hauls!$G$341,DV$2:DV$202)),MAX(DU$1:DU82)+1,0)</f>
        <v>82</v>
      </c>
      <c r="DV83" t="s">
        <v>3257</v>
      </c>
      <c r="DW83" t="str">
        <f>IFERROR(VLOOKUP(ROWS(DW$2:DW83),DU$2:DV$202,2,FALSE),"")</f>
        <v>LIB : Lone Island Bay (Off Mizen Head)</v>
      </c>
      <c r="DX83">
        <f>IF(ISNUMBER(SEARCH(Hauls!$G$342,DY$2:DY$202)),MAX(DX$1:DX82)+1,0)</f>
        <v>82</v>
      </c>
      <c r="DY83" t="s">
        <v>3257</v>
      </c>
      <c r="DZ83" t="str">
        <f>IFERROR(VLOOKUP(ROWS(DZ$2:DZ83),DX$2:DY$202,2,FALSE),"")</f>
        <v>LIB : Lone Island Bay (Off Mizen Head)</v>
      </c>
      <c r="EA83">
        <f>IF(ISNUMBER(SEARCH(Hauls!$G$343,EB$2:EB$202)),MAX(EA$1:EA82)+1,0)</f>
        <v>82</v>
      </c>
      <c r="EB83" t="s">
        <v>3257</v>
      </c>
      <c r="EC83" t="str">
        <f>IFERROR(VLOOKUP(ROWS(EC$2:EC83),EA$2:EB$202,2,FALSE),"")</f>
        <v>LIB : Lone Island Bay (Off Mizen Head)</v>
      </c>
      <c r="ED83">
        <f>IF(ISNUMBER(SEARCH(Hauls!$G$344,EE$2:EE$202)),MAX(ED$1:ED82)+1,0)</f>
        <v>82</v>
      </c>
      <c r="EE83" t="s">
        <v>3257</v>
      </c>
      <c r="EF83" t="str">
        <f>IFERROR(VLOOKUP(ROWS(EF$2:EF83),ED$2:EE$202,2,FALSE),"")</f>
        <v>LIB : Lone Island Bay (Off Mizen Head)</v>
      </c>
      <c r="EG83">
        <f>IF(ISNUMBER(SEARCH(Hauls!$G$345,EH$2:EH$202)),MAX(EG$1:EG82)+1,0)</f>
        <v>82</v>
      </c>
      <c r="EH83" t="s">
        <v>3257</v>
      </c>
      <c r="EI83" t="str">
        <f>IFERROR(VLOOKUP(ROWS(EI$2:EI83),EG$2:EH$202,2,FALSE),"")</f>
        <v>LIB : Lone Island Bay (Off Mizen Head)</v>
      </c>
      <c r="EJ83">
        <f>IF(ISNUMBER(SEARCH(Hauls!$G$346,EK$2:EK$202)),MAX(EJ$1:EJ82)+1,0)</f>
        <v>82</v>
      </c>
      <c r="EK83" t="s">
        <v>3257</v>
      </c>
      <c r="EL83" t="str">
        <f>IFERROR(VLOOKUP(ROWS(EL$2:EL83),EJ$2:EK$202,2,FALSE),"")</f>
        <v>LIB : Lone Island Bay (Off Mizen Head)</v>
      </c>
      <c r="EM83">
        <f>IF(ISNUMBER(SEARCH(Hauls!$G$347,EN$2:EN$202)),MAX(EM$1:EM82)+1,0)</f>
        <v>82</v>
      </c>
      <c r="EN83" t="s">
        <v>3257</v>
      </c>
      <c r="EO83" t="str">
        <f>IFERROR(VLOOKUP(ROWS(EO$2:EO83),EM$2:EN$202,2,FALSE),"")</f>
        <v>LIB : Lone Island Bay (Off Mizen Head)</v>
      </c>
      <c r="EP83">
        <f>IF(ISNUMBER(SEARCH(Hauls!$G$348,EQ$2:EQ$202)),MAX(EP$1:EP82)+1,0)</f>
        <v>82</v>
      </c>
      <c r="EQ83" t="s">
        <v>3257</v>
      </c>
      <c r="ER83" t="str">
        <f>IFERROR(VLOOKUP(ROWS(ER$2:ER83),EP$2:EQ$202,2,FALSE),"")</f>
        <v>LIB : Lone Island Bay (Off Mizen Head)</v>
      </c>
      <c r="ES83">
        <f>IF(ISNUMBER(SEARCH(Hauls!$G$349,ET$2:ET$202)),MAX(ES$1:ES82)+1,0)</f>
        <v>82</v>
      </c>
      <c r="ET83" t="s">
        <v>3257</v>
      </c>
      <c r="EU83" t="str">
        <f>IFERROR(VLOOKUP(ROWS(EU$2:EU83),ES$2:ET$202,2,FALSE),"")</f>
        <v>LIB : Lone Island Bay (Off Mizen Head)</v>
      </c>
      <c r="EV83">
        <f>IF(ISNUMBER(SEARCH(Hauls!$G$350,EW$2:EW$202)),MAX(EV$1:EV82)+1,0)</f>
        <v>82</v>
      </c>
      <c r="EW83" t="s">
        <v>3257</v>
      </c>
      <c r="EX83" t="str">
        <f>IFERROR(VLOOKUP(ROWS(EX$2:EX83),EV$2:EW$202,2,FALSE),"")</f>
        <v>LIB : Lone Island Bay (Off Mizen Head)</v>
      </c>
      <c r="EY83">
        <f>IF(ISNUMBER(SEARCH(Hauls!$G$351,EZ$2:EZ$202)),MAX(EY$1:EY82)+1,0)</f>
        <v>82</v>
      </c>
      <c r="EZ83" t="s">
        <v>3257</v>
      </c>
      <c r="FA83" t="str">
        <f>IFERROR(VLOOKUP(ROWS(FA$2:FA83),EY$2:EZ$202,2,FALSE),"")</f>
        <v>LIB : Lone Island Bay (Off Mizen Head)</v>
      </c>
      <c r="FB83">
        <f>IF(ISNUMBER(SEARCH(Hauls!$G$352,FC$2:FC$202)),MAX(FB$1:FB82)+1,0)</f>
        <v>82</v>
      </c>
      <c r="FC83" t="s">
        <v>3257</v>
      </c>
      <c r="FD83" t="str">
        <f>IFERROR(VLOOKUP(ROWS(FD$2:FD83),FB$2:FC$202,2,FALSE),"")</f>
        <v>LIB : Lone Island Bay (Off Mizen Head)</v>
      </c>
      <c r="FE83">
        <f>IF(ISNUMBER(SEARCH(Hauls!$G$353,FF$2:FF$202)),MAX(FE$1:FE82)+1,0)</f>
        <v>82</v>
      </c>
      <c r="FF83" t="s">
        <v>3257</v>
      </c>
      <c r="FG83" t="str">
        <f>IFERROR(VLOOKUP(ROWS(FG$2:FG83),FE$2:FF$202,2,FALSE),"")</f>
        <v>LIB : Lone Island Bay (Off Mizen Head)</v>
      </c>
      <c r="FH83">
        <f>IF(ISNUMBER(SEARCH(Hauls!$G$354,FI$2:FI$202)),MAX(FH$1:FH82)+1,0)</f>
        <v>82</v>
      </c>
      <c r="FI83" t="s">
        <v>3257</v>
      </c>
      <c r="FJ83" t="str">
        <f>IFERROR(VLOOKUP(ROWS(FJ$2:FJ83),FH$2:FI$202,2,FALSE),"")</f>
        <v>LIB : Lone Island Bay (Off Mizen Head)</v>
      </c>
      <c r="FK83">
        <f>IF(ISNUMBER(SEARCH(Hauls!$G$355,FL$2:FL$202)),MAX(FK$1:FK82)+1,0)</f>
        <v>82</v>
      </c>
      <c r="FL83" t="s">
        <v>3257</v>
      </c>
      <c r="FM83" t="str">
        <f>IFERROR(VLOOKUP(ROWS(FM$2:FM83),FK$2:FL$202,2,FALSE),"")</f>
        <v>LIB : Lone Island Bay (Off Mizen Head)</v>
      </c>
      <c r="FN83">
        <f>IF(ISNUMBER(SEARCH(Hauls!$G$356,FO$2:FO$202)),MAX(FN$1:FN82)+1,0)</f>
        <v>82</v>
      </c>
      <c r="FO83" t="s">
        <v>3257</v>
      </c>
      <c r="FP83" t="str">
        <f>IFERROR(VLOOKUP(ROWS(FP$2:FP83),FN$2:FO$202,2,FALSE),"")</f>
        <v>LIB : Lone Island Bay (Off Mizen Head)</v>
      </c>
      <c r="FQ83">
        <f>IF(ISNUMBER(SEARCH(Hauls!$G$357,FR$2:FR$202)),MAX(FQ$1:FQ82)+1,0)</f>
        <v>82</v>
      </c>
      <c r="FR83" t="s">
        <v>3257</v>
      </c>
      <c r="FS83" t="str">
        <f>IFERROR(VLOOKUP(ROWS(FS$2:FS83),FQ$2:FR$202,2,FALSE),"")</f>
        <v>LIB : Lone Island Bay (Off Mizen Head)</v>
      </c>
      <c r="FT83">
        <f>IF(ISNUMBER(SEARCH(Hauls!$G$358,FU$2:FU$202)),MAX(FT$1:FT82)+1,0)</f>
        <v>82</v>
      </c>
      <c r="FU83" t="s">
        <v>3257</v>
      </c>
      <c r="FV83" t="str">
        <f>IFERROR(VLOOKUP(ROWS(FV$2:FV83),FT$2:FU$202,2,FALSE),"")</f>
        <v>LIB : Lone Island Bay (Off Mizen Head)</v>
      </c>
      <c r="FW83">
        <f>IF(ISNUMBER(SEARCH(Hauls!$G$359,FX$2:FX$202)),MAX(FW$1:FW82)+1,0)</f>
        <v>82</v>
      </c>
      <c r="FX83" t="s">
        <v>3257</v>
      </c>
      <c r="FY83" t="str">
        <f>IFERROR(VLOOKUP(ROWS(FY$2:FY83),FW$2:FX$202,2,FALSE),"")</f>
        <v>LIB : Lone Island Bay (Off Mizen Head)</v>
      </c>
      <c r="FZ83">
        <f>IF(ISNUMBER(SEARCH(Hauls!$G$360,GA$2:GA$202)),MAX(FZ$1:FZ82)+1,0)</f>
        <v>82</v>
      </c>
      <c r="GA83" t="s">
        <v>3257</v>
      </c>
      <c r="GB83" t="str">
        <f>IFERROR(VLOOKUP(ROWS(GB$2:GB83),FZ$2:GA$202,2,FALSE),"")</f>
        <v>LIB : Lone Island Bay (Off Mizen Head)</v>
      </c>
      <c r="GC83">
        <f>IF(ISNUMBER(SEARCH(Hauls!$G$361,GD$2:GD$202)),MAX(GC$1:GC82)+1,0)</f>
        <v>82</v>
      </c>
      <c r="GD83" t="s">
        <v>3257</v>
      </c>
      <c r="GE83" t="str">
        <f>IFERROR(VLOOKUP(ROWS(GE$2:GE83),GC$2:GD$202,2,FALSE),"")</f>
        <v>LIB : Lone Island Bay (Off Mizen Head)</v>
      </c>
      <c r="GF83">
        <f>IF(ISNUMBER(SEARCH(Hauls!$G$362,GG$2:GG$202)),MAX(GF$1:GF82)+1,0)</f>
        <v>82</v>
      </c>
      <c r="GG83" t="s">
        <v>3257</v>
      </c>
      <c r="GH83" t="str">
        <f>IFERROR(VLOOKUP(ROWS(GH$2:GH83),GF$2:GG$202,2,FALSE),"")</f>
        <v>LIB : Lone Island Bay (Off Mizen Head)</v>
      </c>
      <c r="GI83">
        <f>IF(ISNUMBER(SEARCH(Hauls!$G$363,GJ$2:GJ$202)),MAX(GI$1:GI82)+1,0)</f>
        <v>82</v>
      </c>
      <c r="GJ83" t="s">
        <v>3257</v>
      </c>
      <c r="GK83" t="str">
        <f>IFERROR(VLOOKUP(ROWS(GK$2:GK83),GI$2:GJ$202,2,FALSE),"")</f>
        <v>LIB : Lone Island Bay (Off Mizen Head)</v>
      </c>
      <c r="GL83">
        <f>IF(ISNUMBER(SEARCH(Hauls!$G$364,GM$2:GM$202)),MAX(GL$1:GL82)+1,0)</f>
        <v>82</v>
      </c>
      <c r="GM83" t="s">
        <v>3257</v>
      </c>
      <c r="GN83" t="str">
        <f>IFERROR(VLOOKUP(ROWS(GN$2:GN83),GL$2:GM$202,2,FALSE),"")</f>
        <v>LIB : Lone Island Bay (Off Mizen Head)</v>
      </c>
      <c r="GO83">
        <f>IF(ISNUMBER(SEARCH(Hauls!$G$365,GP$2:GP$202)),MAX(GO$1:GO82)+1,0)</f>
        <v>82</v>
      </c>
      <c r="GP83" t="s">
        <v>3257</v>
      </c>
      <c r="GQ83" t="str">
        <f>IFERROR(VLOOKUP(ROWS(GQ$2:GQ83),GO$2:GP$202,2,FALSE),"")</f>
        <v>LIB : Lone Island Bay (Off Mizen Head)</v>
      </c>
      <c r="GR83">
        <f>IF(ISNUMBER(SEARCH(Hauls!$G$366,GS$2:GS$202)),MAX(GR$1:GR82)+1,0)</f>
        <v>82</v>
      </c>
      <c r="GS83" t="s">
        <v>3257</v>
      </c>
      <c r="GT83" t="str">
        <f>IFERROR(VLOOKUP(ROWS(GT$2:GT83),GR$2:GS$202,2,FALSE),"")</f>
        <v>LIB : Lone Island Bay (Off Mizen Head)</v>
      </c>
      <c r="GU83">
        <f>IF(ISNUMBER(SEARCH(Hauls!$G$366,GV$2:GV$202)),MAX(GU$1:GU82)+1,0)</f>
        <v>82</v>
      </c>
      <c r="GV83" t="s">
        <v>3257</v>
      </c>
      <c r="GW83" t="str">
        <f>IFERROR(VLOOKUP(ROWS(GW$2:GW83),GU$2:GV$202,2,FALSE),"")</f>
        <v>LIB : Lone Island Bay (Off Mizen Head)</v>
      </c>
      <c r="GX83">
        <f>IF(ISNUMBER(SEARCH(Hauls!$G$368,GY$2:GY$202)),MAX(GX$1:GX82)+1,0)</f>
        <v>82</v>
      </c>
      <c r="GY83" t="s">
        <v>3257</v>
      </c>
      <c r="GZ83" t="str">
        <f>IFERROR(VLOOKUP(ROWS(GZ$2:GZ83),GX$2:GY$202,2,FALSE),"")</f>
        <v>LIB : Lone Island Bay (Off Mizen Head)</v>
      </c>
      <c r="HA83">
        <f>IF(ISNUMBER(SEARCH(Hauls!$G$369,HB$2:HB$202)),MAX(HA$1:HA82)+1,0)</f>
        <v>82</v>
      </c>
      <c r="HB83" t="s">
        <v>3257</v>
      </c>
      <c r="HC83" t="str">
        <f>IFERROR(VLOOKUP(ROWS(HC$2:HC83),HA$2:HB$202,2,FALSE),"")</f>
        <v>LIB : Lone Island Bay (Off Mizen Head)</v>
      </c>
      <c r="HD83">
        <f>IF(ISNUMBER(SEARCH(Hauls!$G$370,HE$2:HE$202)),MAX(HD$1:HD82)+1,0)</f>
        <v>82</v>
      </c>
      <c r="HE83" t="s">
        <v>3257</v>
      </c>
      <c r="HF83" t="str">
        <f>IFERROR(VLOOKUP(ROWS(HF$2:HF83),HD$2:HE$202,2,FALSE),"")</f>
        <v>LIB : Lone Island Bay (Off Mizen Head)</v>
      </c>
      <c r="HG83">
        <f>IF(ISNUMBER(SEARCH(Hauls!$G$371,HH$2:HH$202)),MAX(HG$1:HG82)+1,0)</f>
        <v>82</v>
      </c>
      <c r="HH83" t="s">
        <v>3257</v>
      </c>
      <c r="HI83" t="str">
        <f>IFERROR(VLOOKUP(ROWS(HI$2:HI83),HG$2:HH$202,2,FALSE),"")</f>
        <v>LIB : Lone Island Bay (Off Mizen Head)</v>
      </c>
      <c r="HJ83">
        <f>IF(ISNUMBER(SEARCH(Hauls!$G$372,HK$2:HK$202)),MAX(HJ$1:HJ82)+1,0)</f>
        <v>82</v>
      </c>
      <c r="HK83" t="s">
        <v>3257</v>
      </c>
      <c r="HL83" t="str">
        <f>IFERROR(VLOOKUP(ROWS(HL$2:HL83),HJ$2:HK$202,2,FALSE),"")</f>
        <v>LIB : Lone Island Bay (Off Mizen Head)</v>
      </c>
      <c r="HM83">
        <f>IF(ISNUMBER(SEARCH(Hauls!$G$373,HN$2:HN$202)),MAX(HM$1:HM82)+1,0)</f>
        <v>82</v>
      </c>
      <c r="HN83" t="s">
        <v>3257</v>
      </c>
      <c r="HO83" t="str">
        <f>IFERROR(VLOOKUP(ROWS(HO$2:HO83),HM$2:HN$202,2,FALSE),"")</f>
        <v>LIB : Lone Island Bay (Off Mizen Head)</v>
      </c>
      <c r="HP83">
        <f>IF(ISNUMBER(SEARCH(Hauls!$G$374,HQ$2:HQ$202)),MAX(HP$1:HP82)+1,0)</f>
        <v>82</v>
      </c>
      <c r="HQ83" t="s">
        <v>3257</v>
      </c>
      <c r="HR83" t="str">
        <f>IFERROR(VLOOKUP(ROWS(HR$2:HR83),HP$2:HQ$202,2,FALSE),"")</f>
        <v>LIB : Lone Island Bay (Off Mizen Head)</v>
      </c>
      <c r="HS83">
        <f>IF(ISNUMBER(SEARCH(Hauls!$G$375,HT$2:HT$202)),MAX(HS$1:HS82)+1,0)</f>
        <v>82</v>
      </c>
      <c r="HT83" t="s">
        <v>3257</v>
      </c>
      <c r="HU83" t="str">
        <f>IFERROR(VLOOKUP(ROWS(HU$2:HU83),HS$2:HT$202,2,FALSE),"")</f>
        <v>LIB : Lone Island Bay (Off Mizen Head)</v>
      </c>
      <c r="HV83">
        <f>IF(ISNUMBER(SEARCH(Hauls!$G$376,HW$2:HW$202)),MAX(HV$1:HV82)+1,0)</f>
        <v>82</v>
      </c>
      <c r="HW83" t="s">
        <v>3257</v>
      </c>
      <c r="HX83" t="str">
        <f>IFERROR(VLOOKUP(ROWS(HX$2:HX83),HV$2:HW$202,2,FALSE),"")</f>
        <v>LIB : Lone Island Bay (Off Mizen Head)</v>
      </c>
      <c r="HY83">
        <f>IF(ISNUMBER(SEARCH(Hauls!$G$377,HZ$2:HZ$202)),MAX(HY$1:HY82)+1,0)</f>
        <v>82</v>
      </c>
      <c r="HZ83" t="s">
        <v>3257</v>
      </c>
      <c r="IA83" t="str">
        <f>IFERROR(VLOOKUP(ROWS(IA$2:IA83),HY$2:HZ$202,2,FALSE),"")</f>
        <v>LIB : Lone Island Bay (Off Mizen Head)</v>
      </c>
      <c r="IB83">
        <f>IF(ISNUMBER(SEARCH(Hauls!$G$378,IC$2:IC$202)),MAX(IB$1:IB82)+1,0)</f>
        <v>82</v>
      </c>
      <c r="IC83" t="s">
        <v>3257</v>
      </c>
      <c r="ID83" t="str">
        <f>IFERROR(VLOOKUP(ROWS(ID$2:ID83),IB$2:IC$202,2,FALSE),"")</f>
        <v>LIB : Lone Island Bay (Off Mizen Head)</v>
      </c>
      <c r="IE83">
        <f>IF(ISNUMBER(SEARCH(Hauls!$G$379,IF$2:IF$202)),MAX(IE$1:IE82)+1,0)</f>
        <v>82</v>
      </c>
      <c r="IF83" t="s">
        <v>3257</v>
      </c>
      <c r="IG83" t="str">
        <f>IFERROR(VLOOKUP(ROWS(IG$2:IG83),IE$2:IF$202,2,FALSE),"")</f>
        <v>LIB : Lone Island Bay (Off Mizen Head)</v>
      </c>
      <c r="IH83">
        <f>IF(ISNUMBER(SEARCH(Hauls!$G$380,II$2:II$202)),MAX(IH$1:IH82)+1,0)</f>
        <v>82</v>
      </c>
      <c r="II83" t="s">
        <v>3257</v>
      </c>
      <c r="IJ83" t="str">
        <f>IFERROR(VLOOKUP(ROWS(IJ$2:IJ83),IH$2:II$202,2,FALSE),"")</f>
        <v>LIB : Lone Island Bay (Off Mizen Head)</v>
      </c>
      <c r="IK83">
        <f>IF(ISNUMBER(SEARCH(Hauls!$G$381,IL$2:IL$202)),MAX(IK$1:IK82)+1,0)</f>
        <v>82</v>
      </c>
      <c r="IL83" t="s">
        <v>3257</v>
      </c>
      <c r="IM83" t="str">
        <f>IFERROR(VLOOKUP(ROWS(IM$2:IM83),IK$2:IL$202,2,FALSE),"")</f>
        <v>LIB : Lone Island Bay (Off Mizen Head)</v>
      </c>
      <c r="IN83">
        <f>IF(ISNUMBER(SEARCH(Hauls!$G$382,IO$2:IO$202)),MAX(IN$1:IN82)+1,0)</f>
        <v>82</v>
      </c>
      <c r="IO83" t="s">
        <v>3257</v>
      </c>
      <c r="IP83" t="str">
        <f>IFERROR(VLOOKUP(ROWS(IP$2:IP83),IN$2:IO$202,2,FALSE),"")</f>
        <v>LIB : Lone Island Bay (Off Mizen Head)</v>
      </c>
      <c r="IQ83">
        <f>IF(ISNUMBER(SEARCH(Hauls!$G$383,IR$2:IR$202)),MAX(IQ$1:IQ82)+1,0)</f>
        <v>82</v>
      </c>
      <c r="IR83" t="s">
        <v>3257</v>
      </c>
      <c r="IS83" t="str">
        <f>IFERROR(VLOOKUP(ROWS(IS$2:IS83),IQ$2:IR$202,2,FALSE),"")</f>
        <v>LIB : Lone Island Bay (Off Mizen Head)</v>
      </c>
      <c r="IT83">
        <f>IF(ISNUMBER(SEARCH(Hauls!$G$384,IU$2:IU$202)),MAX(IT$1:IT82)+1,0)</f>
        <v>82</v>
      </c>
      <c r="IU83" t="s">
        <v>3257</v>
      </c>
      <c r="IV83" t="str">
        <f>IFERROR(VLOOKUP(ROWS(IV$2:IV83),IT$2:IU$202,2,FALSE),"")</f>
        <v>LIB : Lone Island Bay (Off Mizen Head)</v>
      </c>
      <c r="IW83">
        <f>IF(ISNUMBER(SEARCH(Hauls!$G$385,IX$2:IX$202)),MAX(IW$1:IW82)+1,0)</f>
        <v>82</v>
      </c>
      <c r="IX83" t="s">
        <v>3257</v>
      </c>
      <c r="IY83" t="str">
        <f>IFERROR(VLOOKUP(ROWS(IY$2:IY83),IW$2:IX$202,2,FALSE),"")</f>
        <v>LIB : Lone Island Bay (Off Mizen Head)</v>
      </c>
      <c r="IZ83">
        <f>IF(ISNUMBER(SEARCH(Hauls!$G$386,JA$2:JA$202)),MAX(IZ$1:IZ82)+1,0)</f>
        <v>82</v>
      </c>
      <c r="JA83" t="s">
        <v>3257</v>
      </c>
      <c r="JB83" t="str">
        <f>IFERROR(VLOOKUP(ROWS(JB$2:JB83),IZ$2:JA$202,2,FALSE),"")</f>
        <v>LIB : Lone Island Bay (Off Mizen Head)</v>
      </c>
      <c r="JC83">
        <f>IF(ISNUMBER(SEARCH(Hauls!$G$387,JD$2:JD$202)),MAX(JC$1:JC82)+1,0)</f>
        <v>82</v>
      </c>
      <c r="JD83" t="s">
        <v>3257</v>
      </c>
      <c r="JE83" t="str">
        <f>IFERROR(VLOOKUP(ROWS(JE$2:JE83),JC$2:JD$202,2,FALSE),"")</f>
        <v>LIB : Lone Island Bay (Off Mizen Head)</v>
      </c>
      <c r="JF83">
        <f>IF(ISNUMBER(SEARCH(Hauls!$G$388,JG$2:JG$202)),MAX(JF$1:JF82)+1,0)</f>
        <v>82</v>
      </c>
      <c r="JG83" t="s">
        <v>3257</v>
      </c>
      <c r="JH83" t="str">
        <f>IFERROR(VLOOKUP(ROWS(JH$2:JH83),JF$2:JG$202,2,FALSE),"")</f>
        <v>LIB : Lone Island Bay (Off Mizen Head)</v>
      </c>
      <c r="JI83">
        <f>IF(ISNUMBER(SEARCH(Hauls!$G$389,JJ$2:JJ$202)),MAX(JI$1:JI82)+1,0)</f>
        <v>82</v>
      </c>
      <c r="JJ83" t="s">
        <v>3257</v>
      </c>
      <c r="JK83" t="str">
        <f>IFERROR(VLOOKUP(ROWS(JK$2:JK83),JI$2:JJ$202,2,FALSE),"")</f>
        <v>LIB : Lone Island Bay (Off Mizen Head)</v>
      </c>
      <c r="JL83">
        <f>IF(ISNUMBER(SEARCH(Hauls!$G$390,JM$2:JM$202)),MAX(JL$1:JL82)+1,0)</f>
        <v>82</v>
      </c>
      <c r="JM83" t="s">
        <v>3257</v>
      </c>
      <c r="JN83" t="str">
        <f>IFERROR(VLOOKUP(ROWS(JN$2:JN83),JL$2:JM$202,2,FALSE),"")</f>
        <v>LIB : Lone Island Bay (Off Mizen Head)</v>
      </c>
      <c r="JO83">
        <f>IF(ISNUMBER(SEARCH(Hauls!$G$391,JP$2:JP$202)),MAX(JO$1:JO82)+1,0)</f>
        <v>82</v>
      </c>
      <c r="JP83" t="s">
        <v>3257</v>
      </c>
      <c r="JQ83" t="str">
        <f>IFERROR(VLOOKUP(ROWS(JQ$2:JQ83),JO$2:JP$202,2,FALSE),"")</f>
        <v>LIB : Lone Island Bay (Off Mizen Head)</v>
      </c>
      <c r="JR83">
        <f>IF(ISNUMBER(SEARCH(Hauls!$G$392,JS$2:JS$202)),MAX(JR$1:JR82)+1,0)</f>
        <v>82</v>
      </c>
      <c r="JS83" t="s">
        <v>3257</v>
      </c>
      <c r="JT83" t="str">
        <f>IFERROR(VLOOKUP(ROWS(JT$2:JT83),JR$2:JS$202,2,FALSE),"")</f>
        <v>LIB : Lone Island Bay (Off Mizen Head)</v>
      </c>
      <c r="JU83">
        <f>IF(ISNUMBER(SEARCH(Hauls!$G$393,JV$2:JV$202)),MAX(JU$1:JU82)+1,0)</f>
        <v>82</v>
      </c>
      <c r="JV83" t="s">
        <v>3257</v>
      </c>
      <c r="JW83" t="str">
        <f>IFERROR(VLOOKUP(ROWS(JW$2:JW83),JU$2:JV$202,2,FALSE),"")</f>
        <v>LIB : Lone Island Bay (Off Mizen Head)</v>
      </c>
      <c r="JX83">
        <f>IF(ISNUMBER(SEARCH(Hauls!$G$394,JY$2:JY$202)),MAX(JX$1:JX82)+1,0)</f>
        <v>82</v>
      </c>
      <c r="JY83" t="s">
        <v>3257</v>
      </c>
      <c r="JZ83" t="str">
        <f>IFERROR(VLOOKUP(ROWS(JZ$2:JZ83),JX$2:JY$202,2,FALSE),"")</f>
        <v>LIB : Lone Island Bay (Off Mizen Head)</v>
      </c>
      <c r="KA83">
        <f>IF(ISNUMBER(SEARCH(Hauls!$G$395,KB$2:KB$202)),MAX(KA$1:KA82)+1,0)</f>
        <v>82</v>
      </c>
      <c r="KB83" t="s">
        <v>3257</v>
      </c>
      <c r="KC83" t="str">
        <f>IFERROR(VLOOKUP(ROWS(KC$2:KC83),KA$2:KB$202,2,FALSE),"")</f>
        <v>LIB : Lone Island Bay (Off Mizen Head)</v>
      </c>
      <c r="KD83">
        <f>IF(ISNUMBER(SEARCH(Hauls!$G$396,KE$2:KE$202)),MAX(KD$1:KD82)+1,0)</f>
        <v>82</v>
      </c>
      <c r="KE83" t="s">
        <v>3257</v>
      </c>
      <c r="KF83" t="str">
        <f>IFERROR(VLOOKUP(ROWS(KF$2:KF83),KD$2:KE$202,2,FALSE),"")</f>
        <v>LIB : Lone Island Bay (Off Mizen Head)</v>
      </c>
      <c r="KG83">
        <f>IF(ISNUMBER(SEARCH(Hauls!$G$397,KH$2:KH$202)),MAX(KG$1:KG82)+1,0)</f>
        <v>82</v>
      </c>
      <c r="KH83" t="s">
        <v>3257</v>
      </c>
      <c r="KI83" t="str">
        <f>IFERROR(VLOOKUP(ROWS(KI$2:KI83),KG$2:KH$202,2,FALSE),"")</f>
        <v>LIB : Lone Island Bay (Off Mizen Head)</v>
      </c>
      <c r="KJ83">
        <f>IF(ISNUMBER(SEARCH(Hauls!$G$398,KK$2:KK$202)),MAX(KJ$1:KJ82)+1,0)</f>
        <v>82</v>
      </c>
      <c r="KK83" t="s">
        <v>3257</v>
      </c>
      <c r="KL83" t="str">
        <f>IFERROR(VLOOKUP(ROWS(KL$2:KL83),KJ$2:KK$202,2,FALSE),"")</f>
        <v>LIB : Lone Island Bay (Off Mizen Head)</v>
      </c>
      <c r="KM83">
        <f>IF(ISNUMBER(SEARCH(Hauls!$G$399,KN$2:KN$202)),MAX(KM$1:KM82)+1,0)</f>
        <v>82</v>
      </c>
      <c r="KN83" t="s">
        <v>3257</v>
      </c>
      <c r="KO83" t="str">
        <f>IFERROR(VLOOKUP(ROWS(KO$2:KO83),KM$2:KN$202,2,FALSE),"")</f>
        <v>LIB : Lone Island Bay (Off Mizen Head)</v>
      </c>
      <c r="KP83">
        <f>IF(ISNUMBER(SEARCH(Hauls!$G$400,KQ$2:KQ$202)),MAX(KP$1:KP82)+1,0)</f>
        <v>82</v>
      </c>
      <c r="KQ83" t="s">
        <v>3257</v>
      </c>
      <c r="KR83" t="str">
        <f>IFERROR(VLOOKUP(ROWS(KR$2:KR83),KP$2:KQ$202,2,FALSE),"")</f>
        <v>LIB : Lone Island Bay (Off Mizen Head)</v>
      </c>
    </row>
    <row r="84" spans="1:304" x14ac:dyDescent="0.25">
      <c r="A84" t="s">
        <v>2652</v>
      </c>
      <c r="B84" t="s">
        <v>2653</v>
      </c>
      <c r="C84" t="s">
        <v>2654</v>
      </c>
      <c r="D84" t="str">
        <f t="shared" si="1"/>
        <v>LOH : Loop Head</v>
      </c>
      <c r="E84">
        <f>IF(ISNUMBER(SEARCH(Hauls!$G$301,$F$2:$F$202)),MAX($E$1:E83)+1,0)</f>
        <v>83</v>
      </c>
      <c r="F84" t="s">
        <v>3258</v>
      </c>
      <c r="G84" t="str">
        <f>IFERROR(VLOOKUP(ROWS($G$2:G84),$E$2:$F$202,2,FALSE),"")</f>
        <v>LOH : Loop Head</v>
      </c>
      <c r="H84">
        <f>IF(ISNUMBER(SEARCH(Hauls!$G$302,I$2:I$202)),MAX(H$1:H83)+1,0)</f>
        <v>83</v>
      </c>
      <c r="I84" t="s">
        <v>3258</v>
      </c>
      <c r="J84" t="str">
        <f>IFERROR(VLOOKUP(ROWS(J$2:J84),H$2:I$202,2,FALSE),"")</f>
        <v>LOH : Loop Head</v>
      </c>
      <c r="K84">
        <f>IF(ISNUMBER(SEARCH(Hauls!$G$303,L$2:L$202)),MAX(K$1:K83)+1,0)</f>
        <v>83</v>
      </c>
      <c r="L84" t="s">
        <v>3258</v>
      </c>
      <c r="M84" t="str">
        <f>IFERROR(VLOOKUP(ROWS(M$2:M84),K$2:L$202,2,FALSE),"")</f>
        <v>LOH : Loop Head</v>
      </c>
      <c r="N84">
        <f>IF(ISNUMBER(SEARCH(Hauls!$G$304,O$2:O$202)),MAX(N$1:N83)+1,0)</f>
        <v>83</v>
      </c>
      <c r="O84" t="s">
        <v>3258</v>
      </c>
      <c r="P84" t="str">
        <f>IFERROR(VLOOKUP(ROWS(P$2:P84),N$2:O$202,2,FALSE),"")</f>
        <v>LOH : Loop Head</v>
      </c>
      <c r="Q84">
        <f>IF(ISNUMBER(SEARCH(Hauls!$G$305,R$2:R$202)),MAX(Q$1:Q83)+1,0)</f>
        <v>83</v>
      </c>
      <c r="R84" t="s">
        <v>3258</v>
      </c>
      <c r="S84" t="str">
        <f>IFERROR(VLOOKUP(ROWS(S$2:S84),Q$2:R$202,2,FALSE),"")</f>
        <v>LOH : Loop Head</v>
      </c>
      <c r="T84">
        <f>IF(ISNUMBER(SEARCH(Hauls!$G$306,U$2:U$202)),MAX(T$1:T83)+1,0)</f>
        <v>83</v>
      </c>
      <c r="U84" t="s">
        <v>3258</v>
      </c>
      <c r="V84" t="str">
        <f>IFERROR(VLOOKUP(ROWS(V$2:V84),T$2:U$202,2,FALSE),"")</f>
        <v>LOH : Loop Head</v>
      </c>
      <c r="W84">
        <f>IF(ISNUMBER(SEARCH(Hauls!$G$307,X$2:X$202)),MAX(W$1:W83)+1,0)</f>
        <v>83</v>
      </c>
      <c r="X84" t="s">
        <v>3258</v>
      </c>
      <c r="Y84" t="str">
        <f>IFERROR(VLOOKUP(ROWS(Y$2:Y84),W$2:X$202,2,FALSE),"")</f>
        <v>LOH : Loop Head</v>
      </c>
      <c r="Z84">
        <f>IF(ISNUMBER(SEARCH(Hauls!$G$308,AA$2:AA$202)),MAX(Z$1:Z83)+1,0)</f>
        <v>83</v>
      </c>
      <c r="AA84" t="s">
        <v>3258</v>
      </c>
      <c r="AB84" t="str">
        <f>IFERROR(VLOOKUP(ROWS(AB$2:AB84),Z$2:AA$202,2,FALSE),"")</f>
        <v>LOH : Loop Head</v>
      </c>
      <c r="AC84">
        <f>IF(ISNUMBER(SEARCH(Hauls!$G$309,AD$2:AD$202)),MAX(AC$1:AC83)+1,0)</f>
        <v>83</v>
      </c>
      <c r="AD84" t="s">
        <v>3258</v>
      </c>
      <c r="AE84" t="str">
        <f>IFERROR(VLOOKUP(ROWS(AE$2:AE84),AC$2:AD$202,2,FALSE),"")</f>
        <v>LOH : Loop Head</v>
      </c>
      <c r="AF84">
        <f>IF(ISNUMBER(SEARCH(Hauls!$G$310,AG$2:AG$202)),MAX(AF$1:AF83)+1,0)</f>
        <v>83</v>
      </c>
      <c r="AG84" t="s">
        <v>3258</v>
      </c>
      <c r="AH84" t="str">
        <f>IFERROR(VLOOKUP(ROWS(AH$2:AH84),AF$2:AG$202,2,FALSE),"")</f>
        <v>LOH : Loop Head</v>
      </c>
      <c r="AI84">
        <f>IF(ISNUMBER(SEARCH(Hauls!$G$311,AJ$2:AJ$202)),MAX(AI$1:AI83)+1,0)</f>
        <v>83</v>
      </c>
      <c r="AJ84" t="s">
        <v>3258</v>
      </c>
      <c r="AK84" t="str">
        <f>IFERROR(VLOOKUP(ROWS(AK$2:AK84),AI$2:AJ$202,2,FALSE),"")</f>
        <v>LOH : Loop Head</v>
      </c>
      <c r="AL84">
        <f>IF(ISNUMBER(SEARCH(Hauls!$G$312,AM$2:AM$202)),MAX(AL$1:AL83)+1,0)</f>
        <v>83</v>
      </c>
      <c r="AM84" t="s">
        <v>3258</v>
      </c>
      <c r="AN84" t="str">
        <f>IFERROR(VLOOKUP(ROWS(AN$2:AN84),AL$2:AM$202,2,FALSE),"")</f>
        <v>LOH : Loop Head</v>
      </c>
      <c r="AO84">
        <f>IF(ISNUMBER(SEARCH(Hauls!$G$313,AP$2:AP$202)),MAX(AO$1:AO83)+1,0)</f>
        <v>83</v>
      </c>
      <c r="AP84" t="s">
        <v>3258</v>
      </c>
      <c r="AQ84" t="str">
        <f>IFERROR(VLOOKUP(ROWS(AQ$2:AQ84),AO$2:AP$202,2,FALSE),"")</f>
        <v>LOH : Loop Head</v>
      </c>
      <c r="AR84">
        <f>IF(ISNUMBER(SEARCH(Hauls!$G$314,AS$2:AS$202)),MAX(AR$1:AR83)+1,0)</f>
        <v>83</v>
      </c>
      <c r="AS84" t="s">
        <v>3258</v>
      </c>
      <c r="AT84" t="str">
        <f>IFERROR(VLOOKUP(ROWS(AT$2:AT84),AR$2:AS$202,2,FALSE),"")</f>
        <v>LOH : Loop Head</v>
      </c>
      <c r="AU84">
        <f>IF(ISNUMBER(SEARCH(Hauls!$G$315,AV$2:AV$202)),MAX(AU$1:AU83)+1,0)</f>
        <v>83</v>
      </c>
      <c r="AV84" t="s">
        <v>3258</v>
      </c>
      <c r="AW84" t="str">
        <f>IFERROR(VLOOKUP(ROWS(AW$2:AW84),AU$2:AV$202,2,FALSE),"")</f>
        <v>LOH : Loop Head</v>
      </c>
      <c r="AX84">
        <f>IF(ISNUMBER(SEARCH(Hauls!$G$316,AY$2:AY$202)),MAX(AX$1:AX83)+1,0)</f>
        <v>83</v>
      </c>
      <c r="AY84" t="s">
        <v>3258</v>
      </c>
      <c r="AZ84" t="str">
        <f>IFERROR(VLOOKUP(ROWS(AZ$2:AZ84),AX$2:AY$202,2,FALSE),"")</f>
        <v>LOH : Loop Head</v>
      </c>
      <c r="BA84">
        <f>IF(ISNUMBER(SEARCH(Hauls!$G$317,BB$2:BB$202)),MAX(BA$1:BA83)+1,0)</f>
        <v>83</v>
      </c>
      <c r="BB84" t="s">
        <v>3258</v>
      </c>
      <c r="BC84" t="str">
        <f>IFERROR(VLOOKUP(ROWS(BC$2:BC84),BA$2:BB$202,2,FALSE),"")</f>
        <v>LOH : Loop Head</v>
      </c>
      <c r="BD84">
        <f>IF(ISNUMBER(SEARCH(Hauls!$G$318,BE$2:BE$202)),MAX(BD$1:BD83)+1,0)</f>
        <v>83</v>
      </c>
      <c r="BE84" t="s">
        <v>3258</v>
      </c>
      <c r="BF84" t="str">
        <f>IFERROR(VLOOKUP(ROWS(BF$2:BF84),BD$2:BE$202,2,FALSE),"")</f>
        <v>LOH : Loop Head</v>
      </c>
      <c r="BG84">
        <f>IF(ISNUMBER(SEARCH(Hauls!$G$319,BH$2:BH$202)),MAX(BG$1:BG83)+1,0)</f>
        <v>83</v>
      </c>
      <c r="BH84" t="s">
        <v>3258</v>
      </c>
      <c r="BI84" t="str">
        <f>IFERROR(VLOOKUP(ROWS(BI$2:BI84),BG$2:BH$202,2,FALSE),"")</f>
        <v>LOH : Loop Head</v>
      </c>
      <c r="BJ84">
        <f>IF(ISNUMBER(SEARCH(Hauls!$G$320,BK$2:BK$202)),MAX(BJ$1:BJ83)+1,0)</f>
        <v>83</v>
      </c>
      <c r="BK84" t="s">
        <v>3258</v>
      </c>
      <c r="BL84" t="str">
        <f>IFERROR(VLOOKUP(ROWS(BL$2:BL84),BJ$2:BK$202,2,FALSE),"")</f>
        <v>LOH : Loop Head</v>
      </c>
      <c r="BM84">
        <f>IF(ISNUMBER(SEARCH(Hauls!$G$321,BN$2:BN$202)),MAX(BM$1:BM83)+1,0)</f>
        <v>83</v>
      </c>
      <c r="BN84" t="s">
        <v>3258</v>
      </c>
      <c r="BO84" t="str">
        <f>IFERROR(VLOOKUP(ROWS(BO$2:BO84),BM$2:BN$202,2,FALSE),"")</f>
        <v>LOH : Loop Head</v>
      </c>
      <c r="BP84">
        <f>IF(ISNUMBER(SEARCH(Hauls!$G$322,BQ$2:BQ$202)),MAX(BP$1:BP83)+1,0)</f>
        <v>83</v>
      </c>
      <c r="BQ84" t="s">
        <v>3258</v>
      </c>
      <c r="BR84" t="str">
        <f>IFERROR(VLOOKUP(ROWS(BR$2:BR84),BP$2:BQ$202,2,FALSE),"")</f>
        <v>LOH : Loop Head</v>
      </c>
      <c r="BS84">
        <f>IF(ISNUMBER(SEARCH(Hauls!$G$323,BT$2:BT$202)),MAX(BS$1:BS83)+1,0)</f>
        <v>83</v>
      </c>
      <c r="BT84" t="s">
        <v>3258</v>
      </c>
      <c r="BU84" t="str">
        <f>IFERROR(VLOOKUP(ROWS(BU$2:BU84),BS$2:BT$202,2,FALSE),"")</f>
        <v>LOH : Loop Head</v>
      </c>
      <c r="BV84">
        <f>IF(ISNUMBER(SEARCH(Hauls!$G$324,BW$2:BW$202)),MAX(BV$1:BV83)+1,0)</f>
        <v>83</v>
      </c>
      <c r="BW84" t="s">
        <v>3258</v>
      </c>
      <c r="BX84" t="str">
        <f>IFERROR(VLOOKUP(ROWS(BX$2:BX84),BV$2:BW$202,2,FALSE),"")</f>
        <v>LOH : Loop Head</v>
      </c>
      <c r="BY84">
        <f>IF(ISNUMBER(SEARCH(Hauls!$G$325,BZ$2:BZ$202)),MAX(BY$1:BY83)+1,0)</f>
        <v>83</v>
      </c>
      <c r="BZ84" t="s">
        <v>3258</v>
      </c>
      <c r="CA84" t="str">
        <f>IFERROR(VLOOKUP(ROWS(CA$2:CA84),BY$2:BZ$202,2,FALSE),"")</f>
        <v>LOH : Loop Head</v>
      </c>
      <c r="CB84">
        <f>IF(ISNUMBER(SEARCH(Hauls!$G$326,CC$2:CC$202)),MAX(CB$1:CB83)+1,0)</f>
        <v>83</v>
      </c>
      <c r="CC84" t="s">
        <v>3258</v>
      </c>
      <c r="CD84" t="str">
        <f>IFERROR(VLOOKUP(ROWS(CD$2:CD84),CB$2:CC$202,2,FALSE),"")</f>
        <v>LOH : Loop Head</v>
      </c>
      <c r="CE84">
        <f>IF(ISNUMBER(SEARCH(Hauls!$G$327,CF$2:CF$202)),MAX(CE$1:CE83)+1,0)</f>
        <v>83</v>
      </c>
      <c r="CF84" t="s">
        <v>3258</v>
      </c>
      <c r="CG84" t="str">
        <f>IFERROR(VLOOKUP(ROWS(CG$2:CG84),CE$2:CF$202,2,FALSE),"")</f>
        <v>LOH : Loop Head</v>
      </c>
      <c r="CH84">
        <f>IF(ISNUMBER(SEARCH(Hauls!$G$328,CI$2:CI$202)),MAX(CH$1:CH83)+1,0)</f>
        <v>83</v>
      </c>
      <c r="CI84" t="s">
        <v>3258</v>
      </c>
      <c r="CJ84" t="str">
        <f>IFERROR(VLOOKUP(ROWS(CJ$2:CJ84),CH$2:CI$202,2,FALSE),"")</f>
        <v>LOH : Loop Head</v>
      </c>
      <c r="CK84">
        <f>IF(ISNUMBER(SEARCH(Hauls!$G$329,CL$2:CL$202)),MAX(CK$1:CK83)+1,0)</f>
        <v>83</v>
      </c>
      <c r="CL84" t="s">
        <v>3258</v>
      </c>
      <c r="CM84" t="str">
        <f>IFERROR(VLOOKUP(ROWS(CM$2:CM84),CK$2:CL$202,2,FALSE),"")</f>
        <v>LOH : Loop Head</v>
      </c>
      <c r="CN84">
        <f>IF(ISNUMBER(SEARCH(Hauls!$G$330,CO$2:CO$202)),MAX(CN$1:CN83)+1,0)</f>
        <v>83</v>
      </c>
      <c r="CO84" t="s">
        <v>3258</v>
      </c>
      <c r="CP84" t="str">
        <f>IFERROR(VLOOKUP(ROWS(CP$2:CP84),CN$2:CO$202,2,FALSE),"")</f>
        <v>LOH : Loop Head</v>
      </c>
      <c r="CQ84">
        <f>IF(ISNUMBER(SEARCH(Hauls!$G$331,CR$2:CR$202)),MAX(CQ$1:CQ83)+1,0)</f>
        <v>83</v>
      </c>
      <c r="CR84" t="s">
        <v>3258</v>
      </c>
      <c r="CS84" t="str">
        <f>IFERROR(VLOOKUP(ROWS(CS$2:CS84),CQ$2:CR$202,2,FALSE),"")</f>
        <v>LOH : Loop Head</v>
      </c>
      <c r="CT84">
        <f>IF(ISNUMBER(SEARCH(Hauls!$G$332,CU$2:CU$202)),MAX(CT$1:CT83)+1,0)</f>
        <v>83</v>
      </c>
      <c r="CU84" t="s">
        <v>3258</v>
      </c>
      <c r="CV84" t="str">
        <f>IFERROR(VLOOKUP(ROWS(CV$2:CV84),CT$2:CU$202,2,FALSE),"")</f>
        <v>LOH : Loop Head</v>
      </c>
      <c r="CW84">
        <f>IF(ISNUMBER(SEARCH(Hauls!$G$333,CX$2:CX$202)),MAX(CW$1:CW83)+1,0)</f>
        <v>83</v>
      </c>
      <c r="CX84" t="s">
        <v>3258</v>
      </c>
      <c r="CY84" t="str">
        <f>IFERROR(VLOOKUP(ROWS(CY$2:CY84),CW$2:CX$202,2,FALSE),"")</f>
        <v>LOH : Loop Head</v>
      </c>
      <c r="CZ84">
        <f>IF(ISNUMBER(SEARCH(Hauls!$G$334,DA$2:DA$202)),MAX(CZ$1:CZ83)+1,0)</f>
        <v>83</v>
      </c>
      <c r="DA84" t="s">
        <v>3258</v>
      </c>
      <c r="DB84" t="str">
        <f>IFERROR(VLOOKUP(ROWS(DB$2:DB84),CZ$2:DA$202,2,FALSE),"")</f>
        <v>LOH : Loop Head</v>
      </c>
      <c r="DC84">
        <f>IF(ISNUMBER(SEARCH(Hauls!$G$335,DD$2:DD$202)),MAX(DC$1:DC83)+1,0)</f>
        <v>83</v>
      </c>
      <c r="DD84" t="s">
        <v>3258</v>
      </c>
      <c r="DE84" t="str">
        <f>IFERROR(VLOOKUP(ROWS(DE$2:DE84),DC$2:DD$202,2,FALSE),"")</f>
        <v>LOH : Loop Head</v>
      </c>
      <c r="DF84">
        <f>IF(ISNUMBER(SEARCH(Hauls!$G$336,DG$2:DG$202)),MAX(DF$1:DF83)+1,0)</f>
        <v>83</v>
      </c>
      <c r="DG84" t="s">
        <v>3258</v>
      </c>
      <c r="DH84" t="str">
        <f>IFERROR(VLOOKUP(ROWS(DH$2:DH84),DF$2:DG$202,2,FALSE),"")</f>
        <v>LOH : Loop Head</v>
      </c>
      <c r="DI84">
        <f>IF(ISNUMBER(SEARCH(Hauls!$G$337,DJ$2:DJ$202)),MAX(DI$1:DI83)+1,0)</f>
        <v>83</v>
      </c>
      <c r="DJ84" t="s">
        <v>3258</v>
      </c>
      <c r="DK84" t="str">
        <f>IFERROR(VLOOKUP(ROWS(DK$2:DK84),DI$2:DJ$202,2,FALSE),"")</f>
        <v>LOH : Loop Head</v>
      </c>
      <c r="DL84">
        <f>IF(ISNUMBER(SEARCH(Hauls!$G$338,DM$2:DM$202)),MAX(DL$1:DL83)+1,0)</f>
        <v>83</v>
      </c>
      <c r="DM84" t="s">
        <v>3258</v>
      </c>
      <c r="DN84" t="str">
        <f>IFERROR(VLOOKUP(ROWS(DN$2:DN84),DL$2:DM$202,2,FALSE),"")</f>
        <v>LOH : Loop Head</v>
      </c>
      <c r="DO84">
        <f>IF(ISNUMBER(SEARCH(Hauls!$G$339,DP$2:DP$202)),MAX(DO$1:DO83)+1,0)</f>
        <v>83</v>
      </c>
      <c r="DP84" t="s">
        <v>3258</v>
      </c>
      <c r="DQ84" t="str">
        <f>IFERROR(VLOOKUP(ROWS(DQ$2:DQ84),DO$2:DP$202,2,FALSE),"")</f>
        <v>LOH : Loop Head</v>
      </c>
      <c r="DR84">
        <f>IF(ISNUMBER(SEARCH(Hauls!$G$340,DS$2:DS$202)),MAX(DR$1:DR83)+1,0)</f>
        <v>83</v>
      </c>
      <c r="DS84" t="s">
        <v>3258</v>
      </c>
      <c r="DT84" t="str">
        <f>IFERROR(VLOOKUP(ROWS(DT$2:DT84),DR$2:DS$202,2,FALSE),"")</f>
        <v>LOH : Loop Head</v>
      </c>
      <c r="DU84">
        <f>IF(ISNUMBER(SEARCH(Hauls!$G$341,DV$2:DV$202)),MAX(DU$1:DU83)+1,0)</f>
        <v>83</v>
      </c>
      <c r="DV84" t="s">
        <v>3258</v>
      </c>
      <c r="DW84" t="str">
        <f>IFERROR(VLOOKUP(ROWS(DW$2:DW84),DU$2:DV$202,2,FALSE),"")</f>
        <v>LOH : Loop Head</v>
      </c>
      <c r="DX84">
        <f>IF(ISNUMBER(SEARCH(Hauls!$G$342,DY$2:DY$202)),MAX(DX$1:DX83)+1,0)</f>
        <v>83</v>
      </c>
      <c r="DY84" t="s">
        <v>3258</v>
      </c>
      <c r="DZ84" t="str">
        <f>IFERROR(VLOOKUP(ROWS(DZ$2:DZ84),DX$2:DY$202,2,FALSE),"")</f>
        <v>LOH : Loop Head</v>
      </c>
      <c r="EA84">
        <f>IF(ISNUMBER(SEARCH(Hauls!$G$343,EB$2:EB$202)),MAX(EA$1:EA83)+1,0)</f>
        <v>83</v>
      </c>
      <c r="EB84" t="s">
        <v>3258</v>
      </c>
      <c r="EC84" t="str">
        <f>IFERROR(VLOOKUP(ROWS(EC$2:EC84),EA$2:EB$202,2,FALSE),"")</f>
        <v>LOH : Loop Head</v>
      </c>
      <c r="ED84">
        <f>IF(ISNUMBER(SEARCH(Hauls!$G$344,EE$2:EE$202)),MAX(ED$1:ED83)+1,0)</f>
        <v>83</v>
      </c>
      <c r="EE84" t="s">
        <v>3258</v>
      </c>
      <c r="EF84" t="str">
        <f>IFERROR(VLOOKUP(ROWS(EF$2:EF84),ED$2:EE$202,2,FALSE),"")</f>
        <v>LOH : Loop Head</v>
      </c>
      <c r="EG84">
        <f>IF(ISNUMBER(SEARCH(Hauls!$G$345,EH$2:EH$202)),MAX(EG$1:EG83)+1,0)</f>
        <v>83</v>
      </c>
      <c r="EH84" t="s">
        <v>3258</v>
      </c>
      <c r="EI84" t="str">
        <f>IFERROR(VLOOKUP(ROWS(EI$2:EI84),EG$2:EH$202,2,FALSE),"")</f>
        <v>LOH : Loop Head</v>
      </c>
      <c r="EJ84">
        <f>IF(ISNUMBER(SEARCH(Hauls!$G$346,EK$2:EK$202)),MAX(EJ$1:EJ83)+1,0)</f>
        <v>83</v>
      </c>
      <c r="EK84" t="s">
        <v>3258</v>
      </c>
      <c r="EL84" t="str">
        <f>IFERROR(VLOOKUP(ROWS(EL$2:EL84),EJ$2:EK$202,2,FALSE),"")</f>
        <v>LOH : Loop Head</v>
      </c>
      <c r="EM84">
        <f>IF(ISNUMBER(SEARCH(Hauls!$G$347,EN$2:EN$202)),MAX(EM$1:EM83)+1,0)</f>
        <v>83</v>
      </c>
      <c r="EN84" t="s">
        <v>3258</v>
      </c>
      <c r="EO84" t="str">
        <f>IFERROR(VLOOKUP(ROWS(EO$2:EO84),EM$2:EN$202,2,FALSE),"")</f>
        <v>LOH : Loop Head</v>
      </c>
      <c r="EP84">
        <f>IF(ISNUMBER(SEARCH(Hauls!$G$348,EQ$2:EQ$202)),MAX(EP$1:EP83)+1,0)</f>
        <v>83</v>
      </c>
      <c r="EQ84" t="s">
        <v>3258</v>
      </c>
      <c r="ER84" t="str">
        <f>IFERROR(VLOOKUP(ROWS(ER$2:ER84),EP$2:EQ$202,2,FALSE),"")</f>
        <v>LOH : Loop Head</v>
      </c>
      <c r="ES84">
        <f>IF(ISNUMBER(SEARCH(Hauls!$G$349,ET$2:ET$202)),MAX(ES$1:ES83)+1,0)</f>
        <v>83</v>
      </c>
      <c r="ET84" t="s">
        <v>3258</v>
      </c>
      <c r="EU84" t="str">
        <f>IFERROR(VLOOKUP(ROWS(EU$2:EU84),ES$2:ET$202,2,FALSE),"")</f>
        <v>LOH : Loop Head</v>
      </c>
      <c r="EV84">
        <f>IF(ISNUMBER(SEARCH(Hauls!$G$350,EW$2:EW$202)),MAX(EV$1:EV83)+1,0)</f>
        <v>83</v>
      </c>
      <c r="EW84" t="s">
        <v>3258</v>
      </c>
      <c r="EX84" t="str">
        <f>IFERROR(VLOOKUP(ROWS(EX$2:EX84),EV$2:EW$202,2,FALSE),"")</f>
        <v>LOH : Loop Head</v>
      </c>
      <c r="EY84">
        <f>IF(ISNUMBER(SEARCH(Hauls!$G$351,EZ$2:EZ$202)),MAX(EY$1:EY83)+1,0)</f>
        <v>83</v>
      </c>
      <c r="EZ84" t="s">
        <v>3258</v>
      </c>
      <c r="FA84" t="str">
        <f>IFERROR(VLOOKUP(ROWS(FA$2:FA84),EY$2:EZ$202,2,FALSE),"")</f>
        <v>LOH : Loop Head</v>
      </c>
      <c r="FB84">
        <f>IF(ISNUMBER(SEARCH(Hauls!$G$352,FC$2:FC$202)),MAX(FB$1:FB83)+1,0)</f>
        <v>83</v>
      </c>
      <c r="FC84" t="s">
        <v>3258</v>
      </c>
      <c r="FD84" t="str">
        <f>IFERROR(VLOOKUP(ROWS(FD$2:FD84),FB$2:FC$202,2,FALSE),"")</f>
        <v>LOH : Loop Head</v>
      </c>
      <c r="FE84">
        <f>IF(ISNUMBER(SEARCH(Hauls!$G$353,FF$2:FF$202)),MAX(FE$1:FE83)+1,0)</f>
        <v>83</v>
      </c>
      <c r="FF84" t="s">
        <v>3258</v>
      </c>
      <c r="FG84" t="str">
        <f>IFERROR(VLOOKUP(ROWS(FG$2:FG84),FE$2:FF$202,2,FALSE),"")</f>
        <v>LOH : Loop Head</v>
      </c>
      <c r="FH84">
        <f>IF(ISNUMBER(SEARCH(Hauls!$G$354,FI$2:FI$202)),MAX(FH$1:FH83)+1,0)</f>
        <v>83</v>
      </c>
      <c r="FI84" t="s">
        <v>3258</v>
      </c>
      <c r="FJ84" t="str">
        <f>IFERROR(VLOOKUP(ROWS(FJ$2:FJ84),FH$2:FI$202,2,FALSE),"")</f>
        <v>LOH : Loop Head</v>
      </c>
      <c r="FK84">
        <f>IF(ISNUMBER(SEARCH(Hauls!$G$355,FL$2:FL$202)),MAX(FK$1:FK83)+1,0)</f>
        <v>83</v>
      </c>
      <c r="FL84" t="s">
        <v>3258</v>
      </c>
      <c r="FM84" t="str">
        <f>IFERROR(VLOOKUP(ROWS(FM$2:FM84),FK$2:FL$202,2,FALSE),"")</f>
        <v>LOH : Loop Head</v>
      </c>
      <c r="FN84">
        <f>IF(ISNUMBER(SEARCH(Hauls!$G$356,FO$2:FO$202)),MAX(FN$1:FN83)+1,0)</f>
        <v>83</v>
      </c>
      <c r="FO84" t="s">
        <v>3258</v>
      </c>
      <c r="FP84" t="str">
        <f>IFERROR(VLOOKUP(ROWS(FP$2:FP84),FN$2:FO$202,2,FALSE),"")</f>
        <v>LOH : Loop Head</v>
      </c>
      <c r="FQ84">
        <f>IF(ISNUMBER(SEARCH(Hauls!$G$357,FR$2:FR$202)),MAX(FQ$1:FQ83)+1,0)</f>
        <v>83</v>
      </c>
      <c r="FR84" t="s">
        <v>3258</v>
      </c>
      <c r="FS84" t="str">
        <f>IFERROR(VLOOKUP(ROWS(FS$2:FS84),FQ$2:FR$202,2,FALSE),"")</f>
        <v>LOH : Loop Head</v>
      </c>
      <c r="FT84">
        <f>IF(ISNUMBER(SEARCH(Hauls!$G$358,FU$2:FU$202)),MAX(FT$1:FT83)+1,0)</f>
        <v>83</v>
      </c>
      <c r="FU84" t="s">
        <v>3258</v>
      </c>
      <c r="FV84" t="str">
        <f>IFERROR(VLOOKUP(ROWS(FV$2:FV84),FT$2:FU$202,2,FALSE),"")</f>
        <v>LOH : Loop Head</v>
      </c>
      <c r="FW84">
        <f>IF(ISNUMBER(SEARCH(Hauls!$G$359,FX$2:FX$202)),MAX(FW$1:FW83)+1,0)</f>
        <v>83</v>
      </c>
      <c r="FX84" t="s">
        <v>3258</v>
      </c>
      <c r="FY84" t="str">
        <f>IFERROR(VLOOKUP(ROWS(FY$2:FY84),FW$2:FX$202,2,FALSE),"")</f>
        <v>LOH : Loop Head</v>
      </c>
      <c r="FZ84">
        <f>IF(ISNUMBER(SEARCH(Hauls!$G$360,GA$2:GA$202)),MAX(FZ$1:FZ83)+1,0)</f>
        <v>83</v>
      </c>
      <c r="GA84" t="s">
        <v>3258</v>
      </c>
      <c r="GB84" t="str">
        <f>IFERROR(VLOOKUP(ROWS(GB$2:GB84),FZ$2:GA$202,2,FALSE),"")</f>
        <v>LOH : Loop Head</v>
      </c>
      <c r="GC84">
        <f>IF(ISNUMBER(SEARCH(Hauls!$G$361,GD$2:GD$202)),MAX(GC$1:GC83)+1,0)</f>
        <v>83</v>
      </c>
      <c r="GD84" t="s">
        <v>3258</v>
      </c>
      <c r="GE84" t="str">
        <f>IFERROR(VLOOKUP(ROWS(GE$2:GE84),GC$2:GD$202,2,FALSE),"")</f>
        <v>LOH : Loop Head</v>
      </c>
      <c r="GF84">
        <f>IF(ISNUMBER(SEARCH(Hauls!$G$362,GG$2:GG$202)),MAX(GF$1:GF83)+1,0)</f>
        <v>83</v>
      </c>
      <c r="GG84" t="s">
        <v>3258</v>
      </c>
      <c r="GH84" t="str">
        <f>IFERROR(VLOOKUP(ROWS(GH$2:GH84),GF$2:GG$202,2,FALSE),"")</f>
        <v>LOH : Loop Head</v>
      </c>
      <c r="GI84">
        <f>IF(ISNUMBER(SEARCH(Hauls!$G$363,GJ$2:GJ$202)),MAX(GI$1:GI83)+1,0)</f>
        <v>83</v>
      </c>
      <c r="GJ84" t="s">
        <v>3258</v>
      </c>
      <c r="GK84" t="str">
        <f>IFERROR(VLOOKUP(ROWS(GK$2:GK84),GI$2:GJ$202,2,FALSE),"")</f>
        <v>LOH : Loop Head</v>
      </c>
      <c r="GL84">
        <f>IF(ISNUMBER(SEARCH(Hauls!$G$364,GM$2:GM$202)),MAX(GL$1:GL83)+1,0)</f>
        <v>83</v>
      </c>
      <c r="GM84" t="s">
        <v>3258</v>
      </c>
      <c r="GN84" t="str">
        <f>IFERROR(VLOOKUP(ROWS(GN$2:GN84),GL$2:GM$202,2,FALSE),"")</f>
        <v>LOH : Loop Head</v>
      </c>
      <c r="GO84">
        <f>IF(ISNUMBER(SEARCH(Hauls!$G$365,GP$2:GP$202)),MAX(GO$1:GO83)+1,0)</f>
        <v>83</v>
      </c>
      <c r="GP84" t="s">
        <v>3258</v>
      </c>
      <c r="GQ84" t="str">
        <f>IFERROR(VLOOKUP(ROWS(GQ$2:GQ84),GO$2:GP$202,2,FALSE),"")</f>
        <v>LOH : Loop Head</v>
      </c>
      <c r="GR84">
        <f>IF(ISNUMBER(SEARCH(Hauls!$G$366,GS$2:GS$202)),MAX(GR$1:GR83)+1,0)</f>
        <v>83</v>
      </c>
      <c r="GS84" t="s">
        <v>3258</v>
      </c>
      <c r="GT84" t="str">
        <f>IFERROR(VLOOKUP(ROWS(GT$2:GT84),GR$2:GS$202,2,FALSE),"")</f>
        <v>LOH : Loop Head</v>
      </c>
      <c r="GU84">
        <f>IF(ISNUMBER(SEARCH(Hauls!$G$366,GV$2:GV$202)),MAX(GU$1:GU83)+1,0)</f>
        <v>83</v>
      </c>
      <c r="GV84" t="s">
        <v>3258</v>
      </c>
      <c r="GW84" t="str">
        <f>IFERROR(VLOOKUP(ROWS(GW$2:GW84),GU$2:GV$202,2,FALSE),"")</f>
        <v>LOH : Loop Head</v>
      </c>
      <c r="GX84">
        <f>IF(ISNUMBER(SEARCH(Hauls!$G$368,GY$2:GY$202)),MAX(GX$1:GX83)+1,0)</f>
        <v>83</v>
      </c>
      <c r="GY84" t="s">
        <v>3258</v>
      </c>
      <c r="GZ84" t="str">
        <f>IFERROR(VLOOKUP(ROWS(GZ$2:GZ84),GX$2:GY$202,2,FALSE),"")</f>
        <v>LOH : Loop Head</v>
      </c>
      <c r="HA84">
        <f>IF(ISNUMBER(SEARCH(Hauls!$G$369,HB$2:HB$202)),MAX(HA$1:HA83)+1,0)</f>
        <v>83</v>
      </c>
      <c r="HB84" t="s">
        <v>3258</v>
      </c>
      <c r="HC84" t="str">
        <f>IFERROR(VLOOKUP(ROWS(HC$2:HC84),HA$2:HB$202,2,FALSE),"")</f>
        <v>LOH : Loop Head</v>
      </c>
      <c r="HD84">
        <f>IF(ISNUMBER(SEARCH(Hauls!$G$370,HE$2:HE$202)),MAX(HD$1:HD83)+1,0)</f>
        <v>83</v>
      </c>
      <c r="HE84" t="s">
        <v>3258</v>
      </c>
      <c r="HF84" t="str">
        <f>IFERROR(VLOOKUP(ROWS(HF$2:HF84),HD$2:HE$202,2,FALSE),"")</f>
        <v>LOH : Loop Head</v>
      </c>
      <c r="HG84">
        <f>IF(ISNUMBER(SEARCH(Hauls!$G$371,HH$2:HH$202)),MAX(HG$1:HG83)+1,0)</f>
        <v>83</v>
      </c>
      <c r="HH84" t="s">
        <v>3258</v>
      </c>
      <c r="HI84" t="str">
        <f>IFERROR(VLOOKUP(ROWS(HI$2:HI84),HG$2:HH$202,2,FALSE),"")</f>
        <v>LOH : Loop Head</v>
      </c>
      <c r="HJ84">
        <f>IF(ISNUMBER(SEARCH(Hauls!$G$372,HK$2:HK$202)),MAX(HJ$1:HJ83)+1,0)</f>
        <v>83</v>
      </c>
      <c r="HK84" t="s">
        <v>3258</v>
      </c>
      <c r="HL84" t="str">
        <f>IFERROR(VLOOKUP(ROWS(HL$2:HL84),HJ$2:HK$202,2,FALSE),"")</f>
        <v>LOH : Loop Head</v>
      </c>
      <c r="HM84">
        <f>IF(ISNUMBER(SEARCH(Hauls!$G$373,HN$2:HN$202)),MAX(HM$1:HM83)+1,0)</f>
        <v>83</v>
      </c>
      <c r="HN84" t="s">
        <v>3258</v>
      </c>
      <c r="HO84" t="str">
        <f>IFERROR(VLOOKUP(ROWS(HO$2:HO84),HM$2:HN$202,2,FALSE),"")</f>
        <v>LOH : Loop Head</v>
      </c>
      <c r="HP84">
        <f>IF(ISNUMBER(SEARCH(Hauls!$G$374,HQ$2:HQ$202)),MAX(HP$1:HP83)+1,0)</f>
        <v>83</v>
      </c>
      <c r="HQ84" t="s">
        <v>3258</v>
      </c>
      <c r="HR84" t="str">
        <f>IFERROR(VLOOKUP(ROWS(HR$2:HR84),HP$2:HQ$202,2,FALSE),"")</f>
        <v>LOH : Loop Head</v>
      </c>
      <c r="HS84">
        <f>IF(ISNUMBER(SEARCH(Hauls!$G$375,HT$2:HT$202)),MAX(HS$1:HS83)+1,0)</f>
        <v>83</v>
      </c>
      <c r="HT84" t="s">
        <v>3258</v>
      </c>
      <c r="HU84" t="str">
        <f>IFERROR(VLOOKUP(ROWS(HU$2:HU84),HS$2:HT$202,2,FALSE),"")</f>
        <v>LOH : Loop Head</v>
      </c>
      <c r="HV84">
        <f>IF(ISNUMBER(SEARCH(Hauls!$G$376,HW$2:HW$202)),MAX(HV$1:HV83)+1,0)</f>
        <v>83</v>
      </c>
      <c r="HW84" t="s">
        <v>3258</v>
      </c>
      <c r="HX84" t="str">
        <f>IFERROR(VLOOKUP(ROWS(HX$2:HX84),HV$2:HW$202,2,FALSE),"")</f>
        <v>LOH : Loop Head</v>
      </c>
      <c r="HY84">
        <f>IF(ISNUMBER(SEARCH(Hauls!$G$377,HZ$2:HZ$202)),MAX(HY$1:HY83)+1,0)</f>
        <v>83</v>
      </c>
      <c r="HZ84" t="s">
        <v>3258</v>
      </c>
      <c r="IA84" t="str">
        <f>IFERROR(VLOOKUP(ROWS(IA$2:IA84),HY$2:HZ$202,2,FALSE),"")</f>
        <v>LOH : Loop Head</v>
      </c>
      <c r="IB84">
        <f>IF(ISNUMBER(SEARCH(Hauls!$G$378,IC$2:IC$202)),MAX(IB$1:IB83)+1,0)</f>
        <v>83</v>
      </c>
      <c r="IC84" t="s">
        <v>3258</v>
      </c>
      <c r="ID84" t="str">
        <f>IFERROR(VLOOKUP(ROWS(ID$2:ID84),IB$2:IC$202,2,FALSE),"")</f>
        <v>LOH : Loop Head</v>
      </c>
      <c r="IE84">
        <f>IF(ISNUMBER(SEARCH(Hauls!$G$379,IF$2:IF$202)),MAX(IE$1:IE83)+1,0)</f>
        <v>83</v>
      </c>
      <c r="IF84" t="s">
        <v>3258</v>
      </c>
      <c r="IG84" t="str">
        <f>IFERROR(VLOOKUP(ROWS(IG$2:IG84),IE$2:IF$202,2,FALSE),"")</f>
        <v>LOH : Loop Head</v>
      </c>
      <c r="IH84">
        <f>IF(ISNUMBER(SEARCH(Hauls!$G$380,II$2:II$202)),MAX(IH$1:IH83)+1,0)</f>
        <v>83</v>
      </c>
      <c r="II84" t="s">
        <v>3258</v>
      </c>
      <c r="IJ84" t="str">
        <f>IFERROR(VLOOKUP(ROWS(IJ$2:IJ84),IH$2:II$202,2,FALSE),"")</f>
        <v>LOH : Loop Head</v>
      </c>
      <c r="IK84">
        <f>IF(ISNUMBER(SEARCH(Hauls!$G$381,IL$2:IL$202)),MAX(IK$1:IK83)+1,0)</f>
        <v>83</v>
      </c>
      <c r="IL84" t="s">
        <v>3258</v>
      </c>
      <c r="IM84" t="str">
        <f>IFERROR(VLOOKUP(ROWS(IM$2:IM84),IK$2:IL$202,2,FALSE),"")</f>
        <v>LOH : Loop Head</v>
      </c>
      <c r="IN84">
        <f>IF(ISNUMBER(SEARCH(Hauls!$G$382,IO$2:IO$202)),MAX(IN$1:IN83)+1,0)</f>
        <v>83</v>
      </c>
      <c r="IO84" t="s">
        <v>3258</v>
      </c>
      <c r="IP84" t="str">
        <f>IFERROR(VLOOKUP(ROWS(IP$2:IP84),IN$2:IO$202,2,FALSE),"")</f>
        <v>LOH : Loop Head</v>
      </c>
      <c r="IQ84">
        <f>IF(ISNUMBER(SEARCH(Hauls!$G$383,IR$2:IR$202)),MAX(IQ$1:IQ83)+1,0)</f>
        <v>83</v>
      </c>
      <c r="IR84" t="s">
        <v>3258</v>
      </c>
      <c r="IS84" t="str">
        <f>IFERROR(VLOOKUP(ROWS(IS$2:IS84),IQ$2:IR$202,2,FALSE),"")</f>
        <v>LOH : Loop Head</v>
      </c>
      <c r="IT84">
        <f>IF(ISNUMBER(SEARCH(Hauls!$G$384,IU$2:IU$202)),MAX(IT$1:IT83)+1,0)</f>
        <v>83</v>
      </c>
      <c r="IU84" t="s">
        <v>3258</v>
      </c>
      <c r="IV84" t="str">
        <f>IFERROR(VLOOKUP(ROWS(IV$2:IV84),IT$2:IU$202,2,FALSE),"")</f>
        <v>LOH : Loop Head</v>
      </c>
      <c r="IW84">
        <f>IF(ISNUMBER(SEARCH(Hauls!$G$385,IX$2:IX$202)),MAX(IW$1:IW83)+1,0)</f>
        <v>83</v>
      </c>
      <c r="IX84" t="s">
        <v>3258</v>
      </c>
      <c r="IY84" t="str">
        <f>IFERROR(VLOOKUP(ROWS(IY$2:IY84),IW$2:IX$202,2,FALSE),"")</f>
        <v>LOH : Loop Head</v>
      </c>
      <c r="IZ84">
        <f>IF(ISNUMBER(SEARCH(Hauls!$G$386,JA$2:JA$202)),MAX(IZ$1:IZ83)+1,0)</f>
        <v>83</v>
      </c>
      <c r="JA84" t="s">
        <v>3258</v>
      </c>
      <c r="JB84" t="str">
        <f>IFERROR(VLOOKUP(ROWS(JB$2:JB84),IZ$2:JA$202,2,FALSE),"")</f>
        <v>LOH : Loop Head</v>
      </c>
      <c r="JC84">
        <f>IF(ISNUMBER(SEARCH(Hauls!$G$387,JD$2:JD$202)),MAX(JC$1:JC83)+1,0)</f>
        <v>83</v>
      </c>
      <c r="JD84" t="s">
        <v>3258</v>
      </c>
      <c r="JE84" t="str">
        <f>IFERROR(VLOOKUP(ROWS(JE$2:JE84),JC$2:JD$202,2,FALSE),"")</f>
        <v>LOH : Loop Head</v>
      </c>
      <c r="JF84">
        <f>IF(ISNUMBER(SEARCH(Hauls!$G$388,JG$2:JG$202)),MAX(JF$1:JF83)+1,0)</f>
        <v>83</v>
      </c>
      <c r="JG84" t="s">
        <v>3258</v>
      </c>
      <c r="JH84" t="str">
        <f>IFERROR(VLOOKUP(ROWS(JH$2:JH84),JF$2:JG$202,2,FALSE),"")</f>
        <v>LOH : Loop Head</v>
      </c>
      <c r="JI84">
        <f>IF(ISNUMBER(SEARCH(Hauls!$G$389,JJ$2:JJ$202)),MAX(JI$1:JI83)+1,0)</f>
        <v>83</v>
      </c>
      <c r="JJ84" t="s">
        <v>3258</v>
      </c>
      <c r="JK84" t="str">
        <f>IFERROR(VLOOKUP(ROWS(JK$2:JK84),JI$2:JJ$202,2,FALSE),"")</f>
        <v>LOH : Loop Head</v>
      </c>
      <c r="JL84">
        <f>IF(ISNUMBER(SEARCH(Hauls!$G$390,JM$2:JM$202)),MAX(JL$1:JL83)+1,0)</f>
        <v>83</v>
      </c>
      <c r="JM84" t="s">
        <v>3258</v>
      </c>
      <c r="JN84" t="str">
        <f>IFERROR(VLOOKUP(ROWS(JN$2:JN84),JL$2:JM$202,2,FALSE),"")</f>
        <v>LOH : Loop Head</v>
      </c>
      <c r="JO84">
        <f>IF(ISNUMBER(SEARCH(Hauls!$G$391,JP$2:JP$202)),MAX(JO$1:JO83)+1,0)</f>
        <v>83</v>
      </c>
      <c r="JP84" t="s">
        <v>3258</v>
      </c>
      <c r="JQ84" t="str">
        <f>IFERROR(VLOOKUP(ROWS(JQ$2:JQ84),JO$2:JP$202,2,FALSE),"")</f>
        <v>LOH : Loop Head</v>
      </c>
      <c r="JR84">
        <f>IF(ISNUMBER(SEARCH(Hauls!$G$392,JS$2:JS$202)),MAX(JR$1:JR83)+1,0)</f>
        <v>83</v>
      </c>
      <c r="JS84" t="s">
        <v>3258</v>
      </c>
      <c r="JT84" t="str">
        <f>IFERROR(VLOOKUP(ROWS(JT$2:JT84),JR$2:JS$202,2,FALSE),"")</f>
        <v>LOH : Loop Head</v>
      </c>
      <c r="JU84">
        <f>IF(ISNUMBER(SEARCH(Hauls!$G$393,JV$2:JV$202)),MAX(JU$1:JU83)+1,0)</f>
        <v>83</v>
      </c>
      <c r="JV84" t="s">
        <v>3258</v>
      </c>
      <c r="JW84" t="str">
        <f>IFERROR(VLOOKUP(ROWS(JW$2:JW84),JU$2:JV$202,2,FALSE),"")</f>
        <v>LOH : Loop Head</v>
      </c>
      <c r="JX84">
        <f>IF(ISNUMBER(SEARCH(Hauls!$G$394,JY$2:JY$202)),MAX(JX$1:JX83)+1,0)</f>
        <v>83</v>
      </c>
      <c r="JY84" t="s">
        <v>3258</v>
      </c>
      <c r="JZ84" t="str">
        <f>IFERROR(VLOOKUP(ROWS(JZ$2:JZ84),JX$2:JY$202,2,FALSE),"")</f>
        <v>LOH : Loop Head</v>
      </c>
      <c r="KA84">
        <f>IF(ISNUMBER(SEARCH(Hauls!$G$395,KB$2:KB$202)),MAX(KA$1:KA83)+1,0)</f>
        <v>83</v>
      </c>
      <c r="KB84" t="s">
        <v>3258</v>
      </c>
      <c r="KC84" t="str">
        <f>IFERROR(VLOOKUP(ROWS(KC$2:KC84),KA$2:KB$202,2,FALSE),"")</f>
        <v>LOH : Loop Head</v>
      </c>
      <c r="KD84">
        <f>IF(ISNUMBER(SEARCH(Hauls!$G$396,KE$2:KE$202)),MAX(KD$1:KD83)+1,0)</f>
        <v>83</v>
      </c>
      <c r="KE84" t="s">
        <v>3258</v>
      </c>
      <c r="KF84" t="str">
        <f>IFERROR(VLOOKUP(ROWS(KF$2:KF84),KD$2:KE$202,2,FALSE),"")</f>
        <v>LOH : Loop Head</v>
      </c>
      <c r="KG84">
        <f>IF(ISNUMBER(SEARCH(Hauls!$G$397,KH$2:KH$202)),MAX(KG$1:KG83)+1,0)</f>
        <v>83</v>
      </c>
      <c r="KH84" t="s">
        <v>3258</v>
      </c>
      <c r="KI84" t="str">
        <f>IFERROR(VLOOKUP(ROWS(KI$2:KI84),KG$2:KH$202,2,FALSE),"")</f>
        <v>LOH : Loop Head</v>
      </c>
      <c r="KJ84">
        <f>IF(ISNUMBER(SEARCH(Hauls!$G$398,KK$2:KK$202)),MAX(KJ$1:KJ83)+1,0)</f>
        <v>83</v>
      </c>
      <c r="KK84" t="s">
        <v>3258</v>
      </c>
      <c r="KL84" t="str">
        <f>IFERROR(VLOOKUP(ROWS(KL$2:KL84),KJ$2:KK$202,2,FALSE),"")</f>
        <v>LOH : Loop Head</v>
      </c>
      <c r="KM84">
        <f>IF(ISNUMBER(SEARCH(Hauls!$G$399,KN$2:KN$202)),MAX(KM$1:KM83)+1,0)</f>
        <v>83</v>
      </c>
      <c r="KN84" t="s">
        <v>3258</v>
      </c>
      <c r="KO84" t="str">
        <f>IFERROR(VLOOKUP(ROWS(KO$2:KO84),KM$2:KN$202,2,FALSE),"")</f>
        <v>LOH : Loop Head</v>
      </c>
      <c r="KP84">
        <f>IF(ISNUMBER(SEARCH(Hauls!$G$400,KQ$2:KQ$202)),MAX(KP$1:KP83)+1,0)</f>
        <v>83</v>
      </c>
      <c r="KQ84" t="s">
        <v>3258</v>
      </c>
      <c r="KR84" t="str">
        <f>IFERROR(VLOOKUP(ROWS(KR$2:KR84),KP$2:KQ$202,2,FALSE),"")</f>
        <v>LOH : Loop Head</v>
      </c>
    </row>
    <row r="85" spans="1:304" x14ac:dyDescent="0.25">
      <c r="A85" t="s">
        <v>2655</v>
      </c>
      <c r="B85" t="s">
        <v>2656</v>
      </c>
      <c r="C85" t="s">
        <v>653</v>
      </c>
      <c r="D85" t="str">
        <f t="shared" si="1"/>
        <v>MHG : Mine Head Ground</v>
      </c>
      <c r="E85">
        <f>IF(ISNUMBER(SEARCH(Hauls!$G$301,$F$2:$F$202)),MAX($E$1:E84)+1,0)</f>
        <v>84</v>
      </c>
      <c r="F85" t="s">
        <v>3259</v>
      </c>
      <c r="G85" t="str">
        <f>IFERROR(VLOOKUP(ROWS($G$2:G85),$E$2:$F$202,2,FALSE),"")</f>
        <v>MHG : Mine Head Ground</v>
      </c>
      <c r="H85">
        <f>IF(ISNUMBER(SEARCH(Hauls!$G$302,I$2:I$202)),MAX(H$1:H84)+1,0)</f>
        <v>84</v>
      </c>
      <c r="I85" t="s">
        <v>3259</v>
      </c>
      <c r="J85" t="str">
        <f>IFERROR(VLOOKUP(ROWS(J$2:J85),H$2:I$202,2,FALSE),"")</f>
        <v>MHG : Mine Head Ground</v>
      </c>
      <c r="K85">
        <f>IF(ISNUMBER(SEARCH(Hauls!$G$303,L$2:L$202)),MAX(K$1:K84)+1,0)</f>
        <v>84</v>
      </c>
      <c r="L85" t="s">
        <v>3259</v>
      </c>
      <c r="M85" t="str">
        <f>IFERROR(VLOOKUP(ROWS(M$2:M85),K$2:L$202,2,FALSE),"")</f>
        <v>MHG : Mine Head Ground</v>
      </c>
      <c r="N85">
        <f>IF(ISNUMBER(SEARCH(Hauls!$G$304,O$2:O$202)),MAX(N$1:N84)+1,0)</f>
        <v>84</v>
      </c>
      <c r="O85" t="s">
        <v>3259</v>
      </c>
      <c r="P85" t="str">
        <f>IFERROR(VLOOKUP(ROWS(P$2:P85),N$2:O$202,2,FALSE),"")</f>
        <v>MHG : Mine Head Ground</v>
      </c>
      <c r="Q85">
        <f>IF(ISNUMBER(SEARCH(Hauls!$G$305,R$2:R$202)),MAX(Q$1:Q84)+1,0)</f>
        <v>84</v>
      </c>
      <c r="R85" t="s">
        <v>3259</v>
      </c>
      <c r="S85" t="str">
        <f>IFERROR(VLOOKUP(ROWS(S$2:S85),Q$2:R$202,2,FALSE),"")</f>
        <v>MHG : Mine Head Ground</v>
      </c>
      <c r="T85">
        <f>IF(ISNUMBER(SEARCH(Hauls!$G$306,U$2:U$202)),MAX(T$1:T84)+1,0)</f>
        <v>84</v>
      </c>
      <c r="U85" t="s">
        <v>3259</v>
      </c>
      <c r="V85" t="str">
        <f>IFERROR(VLOOKUP(ROWS(V$2:V85),T$2:U$202,2,FALSE),"")</f>
        <v>MHG : Mine Head Ground</v>
      </c>
      <c r="W85">
        <f>IF(ISNUMBER(SEARCH(Hauls!$G$307,X$2:X$202)),MAX(W$1:W84)+1,0)</f>
        <v>84</v>
      </c>
      <c r="X85" t="s">
        <v>3259</v>
      </c>
      <c r="Y85" t="str">
        <f>IFERROR(VLOOKUP(ROWS(Y$2:Y85),W$2:X$202,2,FALSE),"")</f>
        <v>MHG : Mine Head Ground</v>
      </c>
      <c r="Z85">
        <f>IF(ISNUMBER(SEARCH(Hauls!$G$308,AA$2:AA$202)),MAX(Z$1:Z84)+1,0)</f>
        <v>84</v>
      </c>
      <c r="AA85" t="s">
        <v>3259</v>
      </c>
      <c r="AB85" t="str">
        <f>IFERROR(VLOOKUP(ROWS(AB$2:AB85),Z$2:AA$202,2,FALSE),"")</f>
        <v>MHG : Mine Head Ground</v>
      </c>
      <c r="AC85">
        <f>IF(ISNUMBER(SEARCH(Hauls!$G$309,AD$2:AD$202)),MAX(AC$1:AC84)+1,0)</f>
        <v>84</v>
      </c>
      <c r="AD85" t="s">
        <v>3259</v>
      </c>
      <c r="AE85" t="str">
        <f>IFERROR(VLOOKUP(ROWS(AE$2:AE85),AC$2:AD$202,2,FALSE),"")</f>
        <v>MHG : Mine Head Ground</v>
      </c>
      <c r="AF85">
        <f>IF(ISNUMBER(SEARCH(Hauls!$G$310,AG$2:AG$202)),MAX(AF$1:AF84)+1,0)</f>
        <v>84</v>
      </c>
      <c r="AG85" t="s">
        <v>3259</v>
      </c>
      <c r="AH85" t="str">
        <f>IFERROR(VLOOKUP(ROWS(AH$2:AH85),AF$2:AG$202,2,FALSE),"")</f>
        <v>MHG : Mine Head Ground</v>
      </c>
      <c r="AI85">
        <f>IF(ISNUMBER(SEARCH(Hauls!$G$311,AJ$2:AJ$202)),MAX(AI$1:AI84)+1,0)</f>
        <v>84</v>
      </c>
      <c r="AJ85" t="s">
        <v>3259</v>
      </c>
      <c r="AK85" t="str">
        <f>IFERROR(VLOOKUP(ROWS(AK$2:AK85),AI$2:AJ$202,2,FALSE),"")</f>
        <v>MHG : Mine Head Ground</v>
      </c>
      <c r="AL85">
        <f>IF(ISNUMBER(SEARCH(Hauls!$G$312,AM$2:AM$202)),MAX(AL$1:AL84)+1,0)</f>
        <v>84</v>
      </c>
      <c r="AM85" t="s">
        <v>3259</v>
      </c>
      <c r="AN85" t="str">
        <f>IFERROR(VLOOKUP(ROWS(AN$2:AN85),AL$2:AM$202,2,FALSE),"")</f>
        <v>MHG : Mine Head Ground</v>
      </c>
      <c r="AO85">
        <f>IF(ISNUMBER(SEARCH(Hauls!$G$313,AP$2:AP$202)),MAX(AO$1:AO84)+1,0)</f>
        <v>84</v>
      </c>
      <c r="AP85" t="s">
        <v>3259</v>
      </c>
      <c r="AQ85" t="str">
        <f>IFERROR(VLOOKUP(ROWS(AQ$2:AQ85),AO$2:AP$202,2,FALSE),"")</f>
        <v>MHG : Mine Head Ground</v>
      </c>
      <c r="AR85">
        <f>IF(ISNUMBER(SEARCH(Hauls!$G$314,AS$2:AS$202)),MAX(AR$1:AR84)+1,0)</f>
        <v>84</v>
      </c>
      <c r="AS85" t="s">
        <v>3259</v>
      </c>
      <c r="AT85" t="str">
        <f>IFERROR(VLOOKUP(ROWS(AT$2:AT85),AR$2:AS$202,2,FALSE),"")</f>
        <v>MHG : Mine Head Ground</v>
      </c>
      <c r="AU85">
        <f>IF(ISNUMBER(SEARCH(Hauls!$G$315,AV$2:AV$202)),MAX(AU$1:AU84)+1,0)</f>
        <v>84</v>
      </c>
      <c r="AV85" t="s">
        <v>3259</v>
      </c>
      <c r="AW85" t="str">
        <f>IFERROR(VLOOKUP(ROWS(AW$2:AW85),AU$2:AV$202,2,FALSE),"")</f>
        <v>MHG : Mine Head Ground</v>
      </c>
      <c r="AX85">
        <f>IF(ISNUMBER(SEARCH(Hauls!$G$316,AY$2:AY$202)),MAX(AX$1:AX84)+1,0)</f>
        <v>84</v>
      </c>
      <c r="AY85" t="s">
        <v>3259</v>
      </c>
      <c r="AZ85" t="str">
        <f>IFERROR(VLOOKUP(ROWS(AZ$2:AZ85),AX$2:AY$202,2,FALSE),"")</f>
        <v>MHG : Mine Head Ground</v>
      </c>
      <c r="BA85">
        <f>IF(ISNUMBER(SEARCH(Hauls!$G$317,BB$2:BB$202)),MAX(BA$1:BA84)+1,0)</f>
        <v>84</v>
      </c>
      <c r="BB85" t="s">
        <v>3259</v>
      </c>
      <c r="BC85" t="str">
        <f>IFERROR(VLOOKUP(ROWS(BC$2:BC85),BA$2:BB$202,2,FALSE),"")</f>
        <v>MHG : Mine Head Ground</v>
      </c>
      <c r="BD85">
        <f>IF(ISNUMBER(SEARCH(Hauls!$G$318,BE$2:BE$202)),MAX(BD$1:BD84)+1,0)</f>
        <v>84</v>
      </c>
      <c r="BE85" t="s">
        <v>3259</v>
      </c>
      <c r="BF85" t="str">
        <f>IFERROR(VLOOKUP(ROWS(BF$2:BF85),BD$2:BE$202,2,FALSE),"")</f>
        <v>MHG : Mine Head Ground</v>
      </c>
      <c r="BG85">
        <f>IF(ISNUMBER(SEARCH(Hauls!$G$319,BH$2:BH$202)),MAX(BG$1:BG84)+1,0)</f>
        <v>84</v>
      </c>
      <c r="BH85" t="s">
        <v>3259</v>
      </c>
      <c r="BI85" t="str">
        <f>IFERROR(VLOOKUP(ROWS(BI$2:BI85),BG$2:BH$202,2,FALSE),"")</f>
        <v>MHG : Mine Head Ground</v>
      </c>
      <c r="BJ85">
        <f>IF(ISNUMBER(SEARCH(Hauls!$G$320,BK$2:BK$202)),MAX(BJ$1:BJ84)+1,0)</f>
        <v>84</v>
      </c>
      <c r="BK85" t="s">
        <v>3259</v>
      </c>
      <c r="BL85" t="str">
        <f>IFERROR(VLOOKUP(ROWS(BL$2:BL85),BJ$2:BK$202,2,FALSE),"")</f>
        <v>MHG : Mine Head Ground</v>
      </c>
      <c r="BM85">
        <f>IF(ISNUMBER(SEARCH(Hauls!$G$321,BN$2:BN$202)),MAX(BM$1:BM84)+1,0)</f>
        <v>84</v>
      </c>
      <c r="BN85" t="s">
        <v>3259</v>
      </c>
      <c r="BO85" t="str">
        <f>IFERROR(VLOOKUP(ROWS(BO$2:BO85),BM$2:BN$202,2,FALSE),"")</f>
        <v>MHG : Mine Head Ground</v>
      </c>
      <c r="BP85">
        <f>IF(ISNUMBER(SEARCH(Hauls!$G$322,BQ$2:BQ$202)),MAX(BP$1:BP84)+1,0)</f>
        <v>84</v>
      </c>
      <c r="BQ85" t="s">
        <v>3259</v>
      </c>
      <c r="BR85" t="str">
        <f>IFERROR(VLOOKUP(ROWS(BR$2:BR85),BP$2:BQ$202,2,FALSE),"")</f>
        <v>MHG : Mine Head Ground</v>
      </c>
      <c r="BS85">
        <f>IF(ISNUMBER(SEARCH(Hauls!$G$323,BT$2:BT$202)),MAX(BS$1:BS84)+1,0)</f>
        <v>84</v>
      </c>
      <c r="BT85" t="s">
        <v>3259</v>
      </c>
      <c r="BU85" t="str">
        <f>IFERROR(VLOOKUP(ROWS(BU$2:BU85),BS$2:BT$202,2,FALSE),"")</f>
        <v>MHG : Mine Head Ground</v>
      </c>
      <c r="BV85">
        <f>IF(ISNUMBER(SEARCH(Hauls!$G$324,BW$2:BW$202)),MAX(BV$1:BV84)+1,0)</f>
        <v>84</v>
      </c>
      <c r="BW85" t="s">
        <v>3259</v>
      </c>
      <c r="BX85" t="str">
        <f>IFERROR(VLOOKUP(ROWS(BX$2:BX85),BV$2:BW$202,2,FALSE),"")</f>
        <v>MHG : Mine Head Ground</v>
      </c>
      <c r="BY85">
        <f>IF(ISNUMBER(SEARCH(Hauls!$G$325,BZ$2:BZ$202)),MAX(BY$1:BY84)+1,0)</f>
        <v>84</v>
      </c>
      <c r="BZ85" t="s">
        <v>3259</v>
      </c>
      <c r="CA85" t="str">
        <f>IFERROR(VLOOKUP(ROWS(CA$2:CA85),BY$2:BZ$202,2,FALSE),"")</f>
        <v>MHG : Mine Head Ground</v>
      </c>
      <c r="CB85">
        <f>IF(ISNUMBER(SEARCH(Hauls!$G$326,CC$2:CC$202)),MAX(CB$1:CB84)+1,0)</f>
        <v>84</v>
      </c>
      <c r="CC85" t="s">
        <v>3259</v>
      </c>
      <c r="CD85" t="str">
        <f>IFERROR(VLOOKUP(ROWS(CD$2:CD85),CB$2:CC$202,2,FALSE),"")</f>
        <v>MHG : Mine Head Ground</v>
      </c>
      <c r="CE85">
        <f>IF(ISNUMBER(SEARCH(Hauls!$G$327,CF$2:CF$202)),MAX(CE$1:CE84)+1,0)</f>
        <v>84</v>
      </c>
      <c r="CF85" t="s">
        <v>3259</v>
      </c>
      <c r="CG85" t="str">
        <f>IFERROR(VLOOKUP(ROWS(CG$2:CG85),CE$2:CF$202,2,FALSE),"")</f>
        <v>MHG : Mine Head Ground</v>
      </c>
      <c r="CH85">
        <f>IF(ISNUMBER(SEARCH(Hauls!$G$328,CI$2:CI$202)),MAX(CH$1:CH84)+1,0)</f>
        <v>84</v>
      </c>
      <c r="CI85" t="s">
        <v>3259</v>
      </c>
      <c r="CJ85" t="str">
        <f>IFERROR(VLOOKUP(ROWS(CJ$2:CJ85),CH$2:CI$202,2,FALSE),"")</f>
        <v>MHG : Mine Head Ground</v>
      </c>
      <c r="CK85">
        <f>IF(ISNUMBER(SEARCH(Hauls!$G$329,CL$2:CL$202)),MAX(CK$1:CK84)+1,0)</f>
        <v>84</v>
      </c>
      <c r="CL85" t="s">
        <v>3259</v>
      </c>
      <c r="CM85" t="str">
        <f>IFERROR(VLOOKUP(ROWS(CM$2:CM85),CK$2:CL$202,2,FALSE),"")</f>
        <v>MHG : Mine Head Ground</v>
      </c>
      <c r="CN85">
        <f>IF(ISNUMBER(SEARCH(Hauls!$G$330,CO$2:CO$202)),MAX(CN$1:CN84)+1,0)</f>
        <v>84</v>
      </c>
      <c r="CO85" t="s">
        <v>3259</v>
      </c>
      <c r="CP85" t="str">
        <f>IFERROR(VLOOKUP(ROWS(CP$2:CP85),CN$2:CO$202,2,FALSE),"")</f>
        <v>MHG : Mine Head Ground</v>
      </c>
      <c r="CQ85">
        <f>IF(ISNUMBER(SEARCH(Hauls!$G$331,CR$2:CR$202)),MAX(CQ$1:CQ84)+1,0)</f>
        <v>84</v>
      </c>
      <c r="CR85" t="s">
        <v>3259</v>
      </c>
      <c r="CS85" t="str">
        <f>IFERROR(VLOOKUP(ROWS(CS$2:CS85),CQ$2:CR$202,2,FALSE),"")</f>
        <v>MHG : Mine Head Ground</v>
      </c>
      <c r="CT85">
        <f>IF(ISNUMBER(SEARCH(Hauls!$G$332,CU$2:CU$202)),MAX(CT$1:CT84)+1,0)</f>
        <v>84</v>
      </c>
      <c r="CU85" t="s">
        <v>3259</v>
      </c>
      <c r="CV85" t="str">
        <f>IFERROR(VLOOKUP(ROWS(CV$2:CV85),CT$2:CU$202,2,FALSE),"")</f>
        <v>MHG : Mine Head Ground</v>
      </c>
      <c r="CW85">
        <f>IF(ISNUMBER(SEARCH(Hauls!$G$333,CX$2:CX$202)),MAX(CW$1:CW84)+1,0)</f>
        <v>84</v>
      </c>
      <c r="CX85" t="s">
        <v>3259</v>
      </c>
      <c r="CY85" t="str">
        <f>IFERROR(VLOOKUP(ROWS(CY$2:CY85),CW$2:CX$202,2,FALSE),"")</f>
        <v>MHG : Mine Head Ground</v>
      </c>
      <c r="CZ85">
        <f>IF(ISNUMBER(SEARCH(Hauls!$G$334,DA$2:DA$202)),MAX(CZ$1:CZ84)+1,0)</f>
        <v>84</v>
      </c>
      <c r="DA85" t="s">
        <v>3259</v>
      </c>
      <c r="DB85" t="str">
        <f>IFERROR(VLOOKUP(ROWS(DB$2:DB85),CZ$2:DA$202,2,FALSE),"")</f>
        <v>MHG : Mine Head Ground</v>
      </c>
      <c r="DC85">
        <f>IF(ISNUMBER(SEARCH(Hauls!$G$335,DD$2:DD$202)),MAX(DC$1:DC84)+1,0)</f>
        <v>84</v>
      </c>
      <c r="DD85" t="s">
        <v>3259</v>
      </c>
      <c r="DE85" t="str">
        <f>IFERROR(VLOOKUP(ROWS(DE$2:DE85),DC$2:DD$202,2,FALSE),"")</f>
        <v>MHG : Mine Head Ground</v>
      </c>
      <c r="DF85">
        <f>IF(ISNUMBER(SEARCH(Hauls!$G$336,DG$2:DG$202)),MAX(DF$1:DF84)+1,0)</f>
        <v>84</v>
      </c>
      <c r="DG85" t="s">
        <v>3259</v>
      </c>
      <c r="DH85" t="str">
        <f>IFERROR(VLOOKUP(ROWS(DH$2:DH85),DF$2:DG$202,2,FALSE),"")</f>
        <v>MHG : Mine Head Ground</v>
      </c>
      <c r="DI85">
        <f>IF(ISNUMBER(SEARCH(Hauls!$G$337,DJ$2:DJ$202)),MAX(DI$1:DI84)+1,0)</f>
        <v>84</v>
      </c>
      <c r="DJ85" t="s">
        <v>3259</v>
      </c>
      <c r="DK85" t="str">
        <f>IFERROR(VLOOKUP(ROWS(DK$2:DK85),DI$2:DJ$202,2,FALSE),"")</f>
        <v>MHG : Mine Head Ground</v>
      </c>
      <c r="DL85">
        <f>IF(ISNUMBER(SEARCH(Hauls!$G$338,DM$2:DM$202)),MAX(DL$1:DL84)+1,0)</f>
        <v>84</v>
      </c>
      <c r="DM85" t="s">
        <v>3259</v>
      </c>
      <c r="DN85" t="str">
        <f>IFERROR(VLOOKUP(ROWS(DN$2:DN85),DL$2:DM$202,2,FALSE),"")</f>
        <v>MHG : Mine Head Ground</v>
      </c>
      <c r="DO85">
        <f>IF(ISNUMBER(SEARCH(Hauls!$G$339,DP$2:DP$202)),MAX(DO$1:DO84)+1,0)</f>
        <v>84</v>
      </c>
      <c r="DP85" t="s">
        <v>3259</v>
      </c>
      <c r="DQ85" t="str">
        <f>IFERROR(VLOOKUP(ROWS(DQ$2:DQ85),DO$2:DP$202,2,FALSE),"")</f>
        <v>MHG : Mine Head Ground</v>
      </c>
      <c r="DR85">
        <f>IF(ISNUMBER(SEARCH(Hauls!$G$340,DS$2:DS$202)),MAX(DR$1:DR84)+1,0)</f>
        <v>84</v>
      </c>
      <c r="DS85" t="s">
        <v>3259</v>
      </c>
      <c r="DT85" t="str">
        <f>IFERROR(VLOOKUP(ROWS(DT$2:DT85),DR$2:DS$202,2,FALSE),"")</f>
        <v>MHG : Mine Head Ground</v>
      </c>
      <c r="DU85">
        <f>IF(ISNUMBER(SEARCH(Hauls!$G$341,DV$2:DV$202)),MAX(DU$1:DU84)+1,0)</f>
        <v>84</v>
      </c>
      <c r="DV85" t="s">
        <v>3259</v>
      </c>
      <c r="DW85" t="str">
        <f>IFERROR(VLOOKUP(ROWS(DW$2:DW85),DU$2:DV$202,2,FALSE),"")</f>
        <v>MHG : Mine Head Ground</v>
      </c>
      <c r="DX85">
        <f>IF(ISNUMBER(SEARCH(Hauls!$G$342,DY$2:DY$202)),MAX(DX$1:DX84)+1,0)</f>
        <v>84</v>
      </c>
      <c r="DY85" t="s">
        <v>3259</v>
      </c>
      <c r="DZ85" t="str">
        <f>IFERROR(VLOOKUP(ROWS(DZ$2:DZ85),DX$2:DY$202,2,FALSE),"")</f>
        <v>MHG : Mine Head Ground</v>
      </c>
      <c r="EA85">
        <f>IF(ISNUMBER(SEARCH(Hauls!$G$343,EB$2:EB$202)),MAX(EA$1:EA84)+1,0)</f>
        <v>84</v>
      </c>
      <c r="EB85" t="s">
        <v>3259</v>
      </c>
      <c r="EC85" t="str">
        <f>IFERROR(VLOOKUP(ROWS(EC$2:EC85),EA$2:EB$202,2,FALSE),"")</f>
        <v>MHG : Mine Head Ground</v>
      </c>
      <c r="ED85">
        <f>IF(ISNUMBER(SEARCH(Hauls!$G$344,EE$2:EE$202)),MAX(ED$1:ED84)+1,0)</f>
        <v>84</v>
      </c>
      <c r="EE85" t="s">
        <v>3259</v>
      </c>
      <c r="EF85" t="str">
        <f>IFERROR(VLOOKUP(ROWS(EF$2:EF85),ED$2:EE$202,2,FALSE),"")</f>
        <v>MHG : Mine Head Ground</v>
      </c>
      <c r="EG85">
        <f>IF(ISNUMBER(SEARCH(Hauls!$G$345,EH$2:EH$202)),MAX(EG$1:EG84)+1,0)</f>
        <v>84</v>
      </c>
      <c r="EH85" t="s">
        <v>3259</v>
      </c>
      <c r="EI85" t="str">
        <f>IFERROR(VLOOKUP(ROWS(EI$2:EI85),EG$2:EH$202,2,FALSE),"")</f>
        <v>MHG : Mine Head Ground</v>
      </c>
      <c r="EJ85">
        <f>IF(ISNUMBER(SEARCH(Hauls!$G$346,EK$2:EK$202)),MAX(EJ$1:EJ84)+1,0)</f>
        <v>84</v>
      </c>
      <c r="EK85" t="s">
        <v>3259</v>
      </c>
      <c r="EL85" t="str">
        <f>IFERROR(VLOOKUP(ROWS(EL$2:EL85),EJ$2:EK$202,2,FALSE),"")</f>
        <v>MHG : Mine Head Ground</v>
      </c>
      <c r="EM85">
        <f>IF(ISNUMBER(SEARCH(Hauls!$G$347,EN$2:EN$202)),MAX(EM$1:EM84)+1,0)</f>
        <v>84</v>
      </c>
      <c r="EN85" t="s">
        <v>3259</v>
      </c>
      <c r="EO85" t="str">
        <f>IFERROR(VLOOKUP(ROWS(EO$2:EO85),EM$2:EN$202,2,FALSE),"")</f>
        <v>MHG : Mine Head Ground</v>
      </c>
      <c r="EP85">
        <f>IF(ISNUMBER(SEARCH(Hauls!$G$348,EQ$2:EQ$202)),MAX(EP$1:EP84)+1,0)</f>
        <v>84</v>
      </c>
      <c r="EQ85" t="s">
        <v>3259</v>
      </c>
      <c r="ER85" t="str">
        <f>IFERROR(VLOOKUP(ROWS(ER$2:ER85),EP$2:EQ$202,2,FALSE),"")</f>
        <v>MHG : Mine Head Ground</v>
      </c>
      <c r="ES85">
        <f>IF(ISNUMBER(SEARCH(Hauls!$G$349,ET$2:ET$202)),MAX(ES$1:ES84)+1,0)</f>
        <v>84</v>
      </c>
      <c r="ET85" t="s">
        <v>3259</v>
      </c>
      <c r="EU85" t="str">
        <f>IFERROR(VLOOKUP(ROWS(EU$2:EU85),ES$2:ET$202,2,FALSE),"")</f>
        <v>MHG : Mine Head Ground</v>
      </c>
      <c r="EV85">
        <f>IF(ISNUMBER(SEARCH(Hauls!$G$350,EW$2:EW$202)),MAX(EV$1:EV84)+1,0)</f>
        <v>84</v>
      </c>
      <c r="EW85" t="s">
        <v>3259</v>
      </c>
      <c r="EX85" t="str">
        <f>IFERROR(VLOOKUP(ROWS(EX$2:EX85),EV$2:EW$202,2,FALSE),"")</f>
        <v>MHG : Mine Head Ground</v>
      </c>
      <c r="EY85">
        <f>IF(ISNUMBER(SEARCH(Hauls!$G$351,EZ$2:EZ$202)),MAX(EY$1:EY84)+1,0)</f>
        <v>84</v>
      </c>
      <c r="EZ85" t="s">
        <v>3259</v>
      </c>
      <c r="FA85" t="str">
        <f>IFERROR(VLOOKUP(ROWS(FA$2:FA85),EY$2:EZ$202,2,FALSE),"")</f>
        <v>MHG : Mine Head Ground</v>
      </c>
      <c r="FB85">
        <f>IF(ISNUMBER(SEARCH(Hauls!$G$352,FC$2:FC$202)),MAX(FB$1:FB84)+1,0)</f>
        <v>84</v>
      </c>
      <c r="FC85" t="s">
        <v>3259</v>
      </c>
      <c r="FD85" t="str">
        <f>IFERROR(VLOOKUP(ROWS(FD$2:FD85),FB$2:FC$202,2,FALSE),"")</f>
        <v>MHG : Mine Head Ground</v>
      </c>
      <c r="FE85">
        <f>IF(ISNUMBER(SEARCH(Hauls!$G$353,FF$2:FF$202)),MAX(FE$1:FE84)+1,0)</f>
        <v>84</v>
      </c>
      <c r="FF85" t="s">
        <v>3259</v>
      </c>
      <c r="FG85" t="str">
        <f>IFERROR(VLOOKUP(ROWS(FG$2:FG85),FE$2:FF$202,2,FALSE),"")</f>
        <v>MHG : Mine Head Ground</v>
      </c>
      <c r="FH85">
        <f>IF(ISNUMBER(SEARCH(Hauls!$G$354,FI$2:FI$202)),MAX(FH$1:FH84)+1,0)</f>
        <v>84</v>
      </c>
      <c r="FI85" t="s">
        <v>3259</v>
      </c>
      <c r="FJ85" t="str">
        <f>IFERROR(VLOOKUP(ROWS(FJ$2:FJ85),FH$2:FI$202,2,FALSE),"")</f>
        <v>MHG : Mine Head Ground</v>
      </c>
      <c r="FK85">
        <f>IF(ISNUMBER(SEARCH(Hauls!$G$355,FL$2:FL$202)),MAX(FK$1:FK84)+1,0)</f>
        <v>84</v>
      </c>
      <c r="FL85" t="s">
        <v>3259</v>
      </c>
      <c r="FM85" t="str">
        <f>IFERROR(VLOOKUP(ROWS(FM$2:FM85),FK$2:FL$202,2,FALSE),"")</f>
        <v>MHG : Mine Head Ground</v>
      </c>
      <c r="FN85">
        <f>IF(ISNUMBER(SEARCH(Hauls!$G$356,FO$2:FO$202)),MAX(FN$1:FN84)+1,0)</f>
        <v>84</v>
      </c>
      <c r="FO85" t="s">
        <v>3259</v>
      </c>
      <c r="FP85" t="str">
        <f>IFERROR(VLOOKUP(ROWS(FP$2:FP85),FN$2:FO$202,2,FALSE),"")</f>
        <v>MHG : Mine Head Ground</v>
      </c>
      <c r="FQ85">
        <f>IF(ISNUMBER(SEARCH(Hauls!$G$357,FR$2:FR$202)),MAX(FQ$1:FQ84)+1,0)</f>
        <v>84</v>
      </c>
      <c r="FR85" t="s">
        <v>3259</v>
      </c>
      <c r="FS85" t="str">
        <f>IFERROR(VLOOKUP(ROWS(FS$2:FS85),FQ$2:FR$202,2,FALSE),"")</f>
        <v>MHG : Mine Head Ground</v>
      </c>
      <c r="FT85">
        <f>IF(ISNUMBER(SEARCH(Hauls!$G$358,FU$2:FU$202)),MAX(FT$1:FT84)+1,0)</f>
        <v>84</v>
      </c>
      <c r="FU85" t="s">
        <v>3259</v>
      </c>
      <c r="FV85" t="str">
        <f>IFERROR(VLOOKUP(ROWS(FV$2:FV85),FT$2:FU$202,2,FALSE),"")</f>
        <v>MHG : Mine Head Ground</v>
      </c>
      <c r="FW85">
        <f>IF(ISNUMBER(SEARCH(Hauls!$G$359,FX$2:FX$202)),MAX(FW$1:FW84)+1,0)</f>
        <v>84</v>
      </c>
      <c r="FX85" t="s">
        <v>3259</v>
      </c>
      <c r="FY85" t="str">
        <f>IFERROR(VLOOKUP(ROWS(FY$2:FY85),FW$2:FX$202,2,FALSE),"")</f>
        <v>MHG : Mine Head Ground</v>
      </c>
      <c r="FZ85">
        <f>IF(ISNUMBER(SEARCH(Hauls!$G$360,GA$2:GA$202)),MAX(FZ$1:FZ84)+1,0)</f>
        <v>84</v>
      </c>
      <c r="GA85" t="s">
        <v>3259</v>
      </c>
      <c r="GB85" t="str">
        <f>IFERROR(VLOOKUP(ROWS(GB$2:GB85),FZ$2:GA$202,2,FALSE),"")</f>
        <v>MHG : Mine Head Ground</v>
      </c>
      <c r="GC85">
        <f>IF(ISNUMBER(SEARCH(Hauls!$G$361,GD$2:GD$202)),MAX(GC$1:GC84)+1,0)</f>
        <v>84</v>
      </c>
      <c r="GD85" t="s">
        <v>3259</v>
      </c>
      <c r="GE85" t="str">
        <f>IFERROR(VLOOKUP(ROWS(GE$2:GE85),GC$2:GD$202,2,FALSE),"")</f>
        <v>MHG : Mine Head Ground</v>
      </c>
      <c r="GF85">
        <f>IF(ISNUMBER(SEARCH(Hauls!$G$362,GG$2:GG$202)),MAX(GF$1:GF84)+1,0)</f>
        <v>84</v>
      </c>
      <c r="GG85" t="s">
        <v>3259</v>
      </c>
      <c r="GH85" t="str">
        <f>IFERROR(VLOOKUP(ROWS(GH$2:GH85),GF$2:GG$202,2,FALSE),"")</f>
        <v>MHG : Mine Head Ground</v>
      </c>
      <c r="GI85">
        <f>IF(ISNUMBER(SEARCH(Hauls!$G$363,GJ$2:GJ$202)),MAX(GI$1:GI84)+1,0)</f>
        <v>84</v>
      </c>
      <c r="GJ85" t="s">
        <v>3259</v>
      </c>
      <c r="GK85" t="str">
        <f>IFERROR(VLOOKUP(ROWS(GK$2:GK85),GI$2:GJ$202,2,FALSE),"")</f>
        <v>MHG : Mine Head Ground</v>
      </c>
      <c r="GL85">
        <f>IF(ISNUMBER(SEARCH(Hauls!$G$364,GM$2:GM$202)),MAX(GL$1:GL84)+1,0)</f>
        <v>84</v>
      </c>
      <c r="GM85" t="s">
        <v>3259</v>
      </c>
      <c r="GN85" t="str">
        <f>IFERROR(VLOOKUP(ROWS(GN$2:GN85),GL$2:GM$202,2,FALSE),"")</f>
        <v>MHG : Mine Head Ground</v>
      </c>
      <c r="GO85">
        <f>IF(ISNUMBER(SEARCH(Hauls!$G$365,GP$2:GP$202)),MAX(GO$1:GO84)+1,0)</f>
        <v>84</v>
      </c>
      <c r="GP85" t="s">
        <v>3259</v>
      </c>
      <c r="GQ85" t="str">
        <f>IFERROR(VLOOKUP(ROWS(GQ$2:GQ85),GO$2:GP$202,2,FALSE),"")</f>
        <v>MHG : Mine Head Ground</v>
      </c>
      <c r="GR85">
        <f>IF(ISNUMBER(SEARCH(Hauls!$G$366,GS$2:GS$202)),MAX(GR$1:GR84)+1,0)</f>
        <v>84</v>
      </c>
      <c r="GS85" t="s">
        <v>3259</v>
      </c>
      <c r="GT85" t="str">
        <f>IFERROR(VLOOKUP(ROWS(GT$2:GT85),GR$2:GS$202,2,FALSE),"")</f>
        <v>MHG : Mine Head Ground</v>
      </c>
      <c r="GU85">
        <f>IF(ISNUMBER(SEARCH(Hauls!$G$366,GV$2:GV$202)),MAX(GU$1:GU84)+1,0)</f>
        <v>84</v>
      </c>
      <c r="GV85" t="s">
        <v>3259</v>
      </c>
      <c r="GW85" t="str">
        <f>IFERROR(VLOOKUP(ROWS(GW$2:GW85),GU$2:GV$202,2,FALSE),"")</f>
        <v>MHG : Mine Head Ground</v>
      </c>
      <c r="GX85">
        <f>IF(ISNUMBER(SEARCH(Hauls!$G$368,GY$2:GY$202)),MAX(GX$1:GX84)+1,0)</f>
        <v>84</v>
      </c>
      <c r="GY85" t="s">
        <v>3259</v>
      </c>
      <c r="GZ85" t="str">
        <f>IFERROR(VLOOKUP(ROWS(GZ$2:GZ85),GX$2:GY$202,2,FALSE),"")</f>
        <v>MHG : Mine Head Ground</v>
      </c>
      <c r="HA85">
        <f>IF(ISNUMBER(SEARCH(Hauls!$G$369,HB$2:HB$202)),MAX(HA$1:HA84)+1,0)</f>
        <v>84</v>
      </c>
      <c r="HB85" t="s">
        <v>3259</v>
      </c>
      <c r="HC85" t="str">
        <f>IFERROR(VLOOKUP(ROWS(HC$2:HC85),HA$2:HB$202,2,FALSE),"")</f>
        <v>MHG : Mine Head Ground</v>
      </c>
      <c r="HD85">
        <f>IF(ISNUMBER(SEARCH(Hauls!$G$370,HE$2:HE$202)),MAX(HD$1:HD84)+1,0)</f>
        <v>84</v>
      </c>
      <c r="HE85" t="s">
        <v>3259</v>
      </c>
      <c r="HF85" t="str">
        <f>IFERROR(VLOOKUP(ROWS(HF$2:HF85),HD$2:HE$202,2,FALSE),"")</f>
        <v>MHG : Mine Head Ground</v>
      </c>
      <c r="HG85">
        <f>IF(ISNUMBER(SEARCH(Hauls!$G$371,HH$2:HH$202)),MAX(HG$1:HG84)+1,0)</f>
        <v>84</v>
      </c>
      <c r="HH85" t="s">
        <v>3259</v>
      </c>
      <c r="HI85" t="str">
        <f>IFERROR(VLOOKUP(ROWS(HI$2:HI85),HG$2:HH$202,2,FALSE),"")</f>
        <v>MHG : Mine Head Ground</v>
      </c>
      <c r="HJ85">
        <f>IF(ISNUMBER(SEARCH(Hauls!$G$372,HK$2:HK$202)),MAX(HJ$1:HJ84)+1,0)</f>
        <v>84</v>
      </c>
      <c r="HK85" t="s">
        <v>3259</v>
      </c>
      <c r="HL85" t="str">
        <f>IFERROR(VLOOKUP(ROWS(HL$2:HL85),HJ$2:HK$202,2,FALSE),"")</f>
        <v>MHG : Mine Head Ground</v>
      </c>
      <c r="HM85">
        <f>IF(ISNUMBER(SEARCH(Hauls!$G$373,HN$2:HN$202)),MAX(HM$1:HM84)+1,0)</f>
        <v>84</v>
      </c>
      <c r="HN85" t="s">
        <v>3259</v>
      </c>
      <c r="HO85" t="str">
        <f>IFERROR(VLOOKUP(ROWS(HO$2:HO85),HM$2:HN$202,2,FALSE),"")</f>
        <v>MHG : Mine Head Ground</v>
      </c>
      <c r="HP85">
        <f>IF(ISNUMBER(SEARCH(Hauls!$G$374,HQ$2:HQ$202)),MAX(HP$1:HP84)+1,0)</f>
        <v>84</v>
      </c>
      <c r="HQ85" t="s">
        <v>3259</v>
      </c>
      <c r="HR85" t="str">
        <f>IFERROR(VLOOKUP(ROWS(HR$2:HR85),HP$2:HQ$202,2,FALSE),"")</f>
        <v>MHG : Mine Head Ground</v>
      </c>
      <c r="HS85">
        <f>IF(ISNUMBER(SEARCH(Hauls!$G$375,HT$2:HT$202)),MAX(HS$1:HS84)+1,0)</f>
        <v>84</v>
      </c>
      <c r="HT85" t="s">
        <v>3259</v>
      </c>
      <c r="HU85" t="str">
        <f>IFERROR(VLOOKUP(ROWS(HU$2:HU85),HS$2:HT$202,2,FALSE),"")</f>
        <v>MHG : Mine Head Ground</v>
      </c>
      <c r="HV85">
        <f>IF(ISNUMBER(SEARCH(Hauls!$G$376,HW$2:HW$202)),MAX(HV$1:HV84)+1,0)</f>
        <v>84</v>
      </c>
      <c r="HW85" t="s">
        <v>3259</v>
      </c>
      <c r="HX85" t="str">
        <f>IFERROR(VLOOKUP(ROWS(HX$2:HX85),HV$2:HW$202,2,FALSE),"")</f>
        <v>MHG : Mine Head Ground</v>
      </c>
      <c r="HY85">
        <f>IF(ISNUMBER(SEARCH(Hauls!$G$377,HZ$2:HZ$202)),MAX(HY$1:HY84)+1,0)</f>
        <v>84</v>
      </c>
      <c r="HZ85" t="s">
        <v>3259</v>
      </c>
      <c r="IA85" t="str">
        <f>IFERROR(VLOOKUP(ROWS(IA$2:IA85),HY$2:HZ$202,2,FALSE),"")</f>
        <v>MHG : Mine Head Ground</v>
      </c>
      <c r="IB85">
        <f>IF(ISNUMBER(SEARCH(Hauls!$G$378,IC$2:IC$202)),MAX(IB$1:IB84)+1,0)</f>
        <v>84</v>
      </c>
      <c r="IC85" t="s">
        <v>3259</v>
      </c>
      <c r="ID85" t="str">
        <f>IFERROR(VLOOKUP(ROWS(ID$2:ID85),IB$2:IC$202,2,FALSE),"")</f>
        <v>MHG : Mine Head Ground</v>
      </c>
      <c r="IE85">
        <f>IF(ISNUMBER(SEARCH(Hauls!$G$379,IF$2:IF$202)),MAX(IE$1:IE84)+1,0)</f>
        <v>84</v>
      </c>
      <c r="IF85" t="s">
        <v>3259</v>
      </c>
      <c r="IG85" t="str">
        <f>IFERROR(VLOOKUP(ROWS(IG$2:IG85),IE$2:IF$202,2,FALSE),"")</f>
        <v>MHG : Mine Head Ground</v>
      </c>
      <c r="IH85">
        <f>IF(ISNUMBER(SEARCH(Hauls!$G$380,II$2:II$202)),MAX(IH$1:IH84)+1,0)</f>
        <v>84</v>
      </c>
      <c r="II85" t="s">
        <v>3259</v>
      </c>
      <c r="IJ85" t="str">
        <f>IFERROR(VLOOKUP(ROWS(IJ$2:IJ85),IH$2:II$202,2,FALSE),"")</f>
        <v>MHG : Mine Head Ground</v>
      </c>
      <c r="IK85">
        <f>IF(ISNUMBER(SEARCH(Hauls!$G$381,IL$2:IL$202)),MAX(IK$1:IK84)+1,0)</f>
        <v>84</v>
      </c>
      <c r="IL85" t="s">
        <v>3259</v>
      </c>
      <c r="IM85" t="str">
        <f>IFERROR(VLOOKUP(ROWS(IM$2:IM85),IK$2:IL$202,2,FALSE),"")</f>
        <v>MHG : Mine Head Ground</v>
      </c>
      <c r="IN85">
        <f>IF(ISNUMBER(SEARCH(Hauls!$G$382,IO$2:IO$202)),MAX(IN$1:IN84)+1,0)</f>
        <v>84</v>
      </c>
      <c r="IO85" t="s">
        <v>3259</v>
      </c>
      <c r="IP85" t="str">
        <f>IFERROR(VLOOKUP(ROWS(IP$2:IP85),IN$2:IO$202,2,FALSE),"")</f>
        <v>MHG : Mine Head Ground</v>
      </c>
      <c r="IQ85">
        <f>IF(ISNUMBER(SEARCH(Hauls!$G$383,IR$2:IR$202)),MAX(IQ$1:IQ84)+1,0)</f>
        <v>84</v>
      </c>
      <c r="IR85" t="s">
        <v>3259</v>
      </c>
      <c r="IS85" t="str">
        <f>IFERROR(VLOOKUP(ROWS(IS$2:IS85),IQ$2:IR$202,2,FALSE),"")</f>
        <v>MHG : Mine Head Ground</v>
      </c>
      <c r="IT85">
        <f>IF(ISNUMBER(SEARCH(Hauls!$G$384,IU$2:IU$202)),MAX(IT$1:IT84)+1,0)</f>
        <v>84</v>
      </c>
      <c r="IU85" t="s">
        <v>3259</v>
      </c>
      <c r="IV85" t="str">
        <f>IFERROR(VLOOKUP(ROWS(IV$2:IV85),IT$2:IU$202,2,FALSE),"")</f>
        <v>MHG : Mine Head Ground</v>
      </c>
      <c r="IW85">
        <f>IF(ISNUMBER(SEARCH(Hauls!$G$385,IX$2:IX$202)),MAX(IW$1:IW84)+1,0)</f>
        <v>84</v>
      </c>
      <c r="IX85" t="s">
        <v>3259</v>
      </c>
      <c r="IY85" t="str">
        <f>IFERROR(VLOOKUP(ROWS(IY$2:IY85),IW$2:IX$202,2,FALSE),"")</f>
        <v>MHG : Mine Head Ground</v>
      </c>
      <c r="IZ85">
        <f>IF(ISNUMBER(SEARCH(Hauls!$G$386,JA$2:JA$202)),MAX(IZ$1:IZ84)+1,0)</f>
        <v>84</v>
      </c>
      <c r="JA85" t="s">
        <v>3259</v>
      </c>
      <c r="JB85" t="str">
        <f>IFERROR(VLOOKUP(ROWS(JB$2:JB85),IZ$2:JA$202,2,FALSE),"")</f>
        <v>MHG : Mine Head Ground</v>
      </c>
      <c r="JC85">
        <f>IF(ISNUMBER(SEARCH(Hauls!$G$387,JD$2:JD$202)),MAX(JC$1:JC84)+1,0)</f>
        <v>84</v>
      </c>
      <c r="JD85" t="s">
        <v>3259</v>
      </c>
      <c r="JE85" t="str">
        <f>IFERROR(VLOOKUP(ROWS(JE$2:JE85),JC$2:JD$202,2,FALSE),"")</f>
        <v>MHG : Mine Head Ground</v>
      </c>
      <c r="JF85">
        <f>IF(ISNUMBER(SEARCH(Hauls!$G$388,JG$2:JG$202)),MAX(JF$1:JF84)+1,0)</f>
        <v>84</v>
      </c>
      <c r="JG85" t="s">
        <v>3259</v>
      </c>
      <c r="JH85" t="str">
        <f>IFERROR(VLOOKUP(ROWS(JH$2:JH85),JF$2:JG$202,2,FALSE),"")</f>
        <v>MHG : Mine Head Ground</v>
      </c>
      <c r="JI85">
        <f>IF(ISNUMBER(SEARCH(Hauls!$G$389,JJ$2:JJ$202)),MAX(JI$1:JI84)+1,0)</f>
        <v>84</v>
      </c>
      <c r="JJ85" t="s">
        <v>3259</v>
      </c>
      <c r="JK85" t="str">
        <f>IFERROR(VLOOKUP(ROWS(JK$2:JK85),JI$2:JJ$202,2,FALSE),"")</f>
        <v>MHG : Mine Head Ground</v>
      </c>
      <c r="JL85">
        <f>IF(ISNUMBER(SEARCH(Hauls!$G$390,JM$2:JM$202)),MAX(JL$1:JL84)+1,0)</f>
        <v>84</v>
      </c>
      <c r="JM85" t="s">
        <v>3259</v>
      </c>
      <c r="JN85" t="str">
        <f>IFERROR(VLOOKUP(ROWS(JN$2:JN85),JL$2:JM$202,2,FALSE),"")</f>
        <v>MHG : Mine Head Ground</v>
      </c>
      <c r="JO85">
        <f>IF(ISNUMBER(SEARCH(Hauls!$G$391,JP$2:JP$202)),MAX(JO$1:JO84)+1,0)</f>
        <v>84</v>
      </c>
      <c r="JP85" t="s">
        <v>3259</v>
      </c>
      <c r="JQ85" t="str">
        <f>IFERROR(VLOOKUP(ROWS(JQ$2:JQ85),JO$2:JP$202,2,FALSE),"")</f>
        <v>MHG : Mine Head Ground</v>
      </c>
      <c r="JR85">
        <f>IF(ISNUMBER(SEARCH(Hauls!$G$392,JS$2:JS$202)),MAX(JR$1:JR84)+1,0)</f>
        <v>84</v>
      </c>
      <c r="JS85" t="s">
        <v>3259</v>
      </c>
      <c r="JT85" t="str">
        <f>IFERROR(VLOOKUP(ROWS(JT$2:JT85),JR$2:JS$202,2,FALSE),"")</f>
        <v>MHG : Mine Head Ground</v>
      </c>
      <c r="JU85">
        <f>IF(ISNUMBER(SEARCH(Hauls!$G$393,JV$2:JV$202)),MAX(JU$1:JU84)+1,0)</f>
        <v>84</v>
      </c>
      <c r="JV85" t="s">
        <v>3259</v>
      </c>
      <c r="JW85" t="str">
        <f>IFERROR(VLOOKUP(ROWS(JW$2:JW85),JU$2:JV$202,2,FALSE),"")</f>
        <v>MHG : Mine Head Ground</v>
      </c>
      <c r="JX85">
        <f>IF(ISNUMBER(SEARCH(Hauls!$G$394,JY$2:JY$202)),MAX(JX$1:JX84)+1,0)</f>
        <v>84</v>
      </c>
      <c r="JY85" t="s">
        <v>3259</v>
      </c>
      <c r="JZ85" t="str">
        <f>IFERROR(VLOOKUP(ROWS(JZ$2:JZ85),JX$2:JY$202,2,FALSE),"")</f>
        <v>MHG : Mine Head Ground</v>
      </c>
      <c r="KA85">
        <f>IF(ISNUMBER(SEARCH(Hauls!$G$395,KB$2:KB$202)),MAX(KA$1:KA84)+1,0)</f>
        <v>84</v>
      </c>
      <c r="KB85" t="s">
        <v>3259</v>
      </c>
      <c r="KC85" t="str">
        <f>IFERROR(VLOOKUP(ROWS(KC$2:KC85),KA$2:KB$202,2,FALSE),"")</f>
        <v>MHG : Mine Head Ground</v>
      </c>
      <c r="KD85">
        <f>IF(ISNUMBER(SEARCH(Hauls!$G$396,KE$2:KE$202)),MAX(KD$1:KD84)+1,0)</f>
        <v>84</v>
      </c>
      <c r="KE85" t="s">
        <v>3259</v>
      </c>
      <c r="KF85" t="str">
        <f>IFERROR(VLOOKUP(ROWS(KF$2:KF85),KD$2:KE$202,2,FALSE),"")</f>
        <v>MHG : Mine Head Ground</v>
      </c>
      <c r="KG85">
        <f>IF(ISNUMBER(SEARCH(Hauls!$G$397,KH$2:KH$202)),MAX(KG$1:KG84)+1,0)</f>
        <v>84</v>
      </c>
      <c r="KH85" t="s">
        <v>3259</v>
      </c>
      <c r="KI85" t="str">
        <f>IFERROR(VLOOKUP(ROWS(KI$2:KI85),KG$2:KH$202,2,FALSE),"")</f>
        <v>MHG : Mine Head Ground</v>
      </c>
      <c r="KJ85">
        <f>IF(ISNUMBER(SEARCH(Hauls!$G$398,KK$2:KK$202)),MAX(KJ$1:KJ84)+1,0)</f>
        <v>84</v>
      </c>
      <c r="KK85" t="s">
        <v>3259</v>
      </c>
      <c r="KL85" t="str">
        <f>IFERROR(VLOOKUP(ROWS(KL$2:KL85),KJ$2:KK$202,2,FALSE),"")</f>
        <v>MHG : Mine Head Ground</v>
      </c>
      <c r="KM85">
        <f>IF(ISNUMBER(SEARCH(Hauls!$G$399,KN$2:KN$202)),MAX(KM$1:KM84)+1,0)</f>
        <v>84</v>
      </c>
      <c r="KN85" t="s">
        <v>3259</v>
      </c>
      <c r="KO85" t="str">
        <f>IFERROR(VLOOKUP(ROWS(KO$2:KO85),KM$2:KN$202,2,FALSE),"")</f>
        <v>MHG : Mine Head Ground</v>
      </c>
      <c r="KP85">
        <f>IF(ISNUMBER(SEARCH(Hauls!$G$400,KQ$2:KQ$202)),MAX(KP$1:KP84)+1,0)</f>
        <v>84</v>
      </c>
      <c r="KQ85" t="s">
        <v>3259</v>
      </c>
      <c r="KR85" t="str">
        <f>IFERROR(VLOOKUP(ROWS(KR$2:KR85),KP$2:KQ$202,2,FALSE),"")</f>
        <v>MHG : Mine Head Ground</v>
      </c>
    </row>
    <row r="86" spans="1:304" x14ac:dyDescent="0.25">
      <c r="A86" t="s">
        <v>2657</v>
      </c>
      <c r="B86" t="s">
        <v>2658</v>
      </c>
      <c r="C86" t="s">
        <v>625</v>
      </c>
      <c r="D86" t="str">
        <f t="shared" si="1"/>
        <v>MOB : Morecombe Bay</v>
      </c>
      <c r="E86">
        <f>IF(ISNUMBER(SEARCH(Hauls!$G$301,$F$2:$F$202)),MAX($E$1:E85)+1,0)</f>
        <v>85</v>
      </c>
      <c r="F86" t="s">
        <v>3260</v>
      </c>
      <c r="G86" t="str">
        <f>IFERROR(VLOOKUP(ROWS($G$2:G86),$E$2:$F$202,2,FALSE),"")</f>
        <v>MOB : Morecombe Bay</v>
      </c>
      <c r="H86">
        <f>IF(ISNUMBER(SEARCH(Hauls!$G$302,I$2:I$202)),MAX(H$1:H85)+1,0)</f>
        <v>85</v>
      </c>
      <c r="I86" t="s">
        <v>3260</v>
      </c>
      <c r="J86" t="str">
        <f>IFERROR(VLOOKUP(ROWS(J$2:J86),H$2:I$202,2,FALSE),"")</f>
        <v>MOB : Morecombe Bay</v>
      </c>
      <c r="K86">
        <f>IF(ISNUMBER(SEARCH(Hauls!$G$303,L$2:L$202)),MAX(K$1:K85)+1,0)</f>
        <v>85</v>
      </c>
      <c r="L86" t="s">
        <v>3260</v>
      </c>
      <c r="M86" t="str">
        <f>IFERROR(VLOOKUP(ROWS(M$2:M86),K$2:L$202,2,FALSE),"")</f>
        <v>MOB : Morecombe Bay</v>
      </c>
      <c r="N86">
        <f>IF(ISNUMBER(SEARCH(Hauls!$G$304,O$2:O$202)),MAX(N$1:N85)+1,0)</f>
        <v>85</v>
      </c>
      <c r="O86" t="s">
        <v>3260</v>
      </c>
      <c r="P86" t="str">
        <f>IFERROR(VLOOKUP(ROWS(P$2:P86),N$2:O$202,2,FALSE),"")</f>
        <v>MOB : Morecombe Bay</v>
      </c>
      <c r="Q86">
        <f>IF(ISNUMBER(SEARCH(Hauls!$G$305,R$2:R$202)),MAX(Q$1:Q85)+1,0)</f>
        <v>85</v>
      </c>
      <c r="R86" t="s">
        <v>3260</v>
      </c>
      <c r="S86" t="str">
        <f>IFERROR(VLOOKUP(ROWS(S$2:S86),Q$2:R$202,2,FALSE),"")</f>
        <v>MOB : Morecombe Bay</v>
      </c>
      <c r="T86">
        <f>IF(ISNUMBER(SEARCH(Hauls!$G$306,U$2:U$202)),MAX(T$1:T85)+1,0)</f>
        <v>85</v>
      </c>
      <c r="U86" t="s">
        <v>3260</v>
      </c>
      <c r="V86" t="str">
        <f>IFERROR(VLOOKUP(ROWS(V$2:V86),T$2:U$202,2,FALSE),"")</f>
        <v>MOB : Morecombe Bay</v>
      </c>
      <c r="W86">
        <f>IF(ISNUMBER(SEARCH(Hauls!$G$307,X$2:X$202)),MAX(W$1:W85)+1,0)</f>
        <v>85</v>
      </c>
      <c r="X86" t="s">
        <v>3260</v>
      </c>
      <c r="Y86" t="str">
        <f>IFERROR(VLOOKUP(ROWS(Y$2:Y86),W$2:X$202,2,FALSE),"")</f>
        <v>MOB : Morecombe Bay</v>
      </c>
      <c r="Z86">
        <f>IF(ISNUMBER(SEARCH(Hauls!$G$308,AA$2:AA$202)),MAX(Z$1:Z85)+1,0)</f>
        <v>85</v>
      </c>
      <c r="AA86" t="s">
        <v>3260</v>
      </c>
      <c r="AB86" t="str">
        <f>IFERROR(VLOOKUP(ROWS(AB$2:AB86),Z$2:AA$202,2,FALSE),"")</f>
        <v>MOB : Morecombe Bay</v>
      </c>
      <c r="AC86">
        <f>IF(ISNUMBER(SEARCH(Hauls!$G$309,AD$2:AD$202)),MAX(AC$1:AC85)+1,0)</f>
        <v>85</v>
      </c>
      <c r="AD86" t="s">
        <v>3260</v>
      </c>
      <c r="AE86" t="str">
        <f>IFERROR(VLOOKUP(ROWS(AE$2:AE86),AC$2:AD$202,2,FALSE),"")</f>
        <v>MOB : Morecombe Bay</v>
      </c>
      <c r="AF86">
        <f>IF(ISNUMBER(SEARCH(Hauls!$G$310,AG$2:AG$202)),MAX(AF$1:AF85)+1,0)</f>
        <v>85</v>
      </c>
      <c r="AG86" t="s">
        <v>3260</v>
      </c>
      <c r="AH86" t="str">
        <f>IFERROR(VLOOKUP(ROWS(AH$2:AH86),AF$2:AG$202,2,FALSE),"")</f>
        <v>MOB : Morecombe Bay</v>
      </c>
      <c r="AI86">
        <f>IF(ISNUMBER(SEARCH(Hauls!$G$311,AJ$2:AJ$202)),MAX(AI$1:AI85)+1,0)</f>
        <v>85</v>
      </c>
      <c r="AJ86" t="s">
        <v>3260</v>
      </c>
      <c r="AK86" t="str">
        <f>IFERROR(VLOOKUP(ROWS(AK$2:AK86),AI$2:AJ$202,2,FALSE),"")</f>
        <v>MOB : Morecombe Bay</v>
      </c>
      <c r="AL86">
        <f>IF(ISNUMBER(SEARCH(Hauls!$G$312,AM$2:AM$202)),MAX(AL$1:AL85)+1,0)</f>
        <v>85</v>
      </c>
      <c r="AM86" t="s">
        <v>3260</v>
      </c>
      <c r="AN86" t="str">
        <f>IFERROR(VLOOKUP(ROWS(AN$2:AN86),AL$2:AM$202,2,FALSE),"")</f>
        <v>MOB : Morecombe Bay</v>
      </c>
      <c r="AO86">
        <f>IF(ISNUMBER(SEARCH(Hauls!$G$313,AP$2:AP$202)),MAX(AO$1:AO85)+1,0)</f>
        <v>85</v>
      </c>
      <c r="AP86" t="s">
        <v>3260</v>
      </c>
      <c r="AQ86" t="str">
        <f>IFERROR(VLOOKUP(ROWS(AQ$2:AQ86),AO$2:AP$202,2,FALSE),"")</f>
        <v>MOB : Morecombe Bay</v>
      </c>
      <c r="AR86">
        <f>IF(ISNUMBER(SEARCH(Hauls!$G$314,AS$2:AS$202)),MAX(AR$1:AR85)+1,0)</f>
        <v>85</v>
      </c>
      <c r="AS86" t="s">
        <v>3260</v>
      </c>
      <c r="AT86" t="str">
        <f>IFERROR(VLOOKUP(ROWS(AT$2:AT86),AR$2:AS$202,2,FALSE),"")</f>
        <v>MOB : Morecombe Bay</v>
      </c>
      <c r="AU86">
        <f>IF(ISNUMBER(SEARCH(Hauls!$G$315,AV$2:AV$202)),MAX(AU$1:AU85)+1,0)</f>
        <v>85</v>
      </c>
      <c r="AV86" t="s">
        <v>3260</v>
      </c>
      <c r="AW86" t="str">
        <f>IFERROR(VLOOKUP(ROWS(AW$2:AW86),AU$2:AV$202,2,FALSE),"")</f>
        <v>MOB : Morecombe Bay</v>
      </c>
      <c r="AX86">
        <f>IF(ISNUMBER(SEARCH(Hauls!$G$316,AY$2:AY$202)),MAX(AX$1:AX85)+1,0)</f>
        <v>85</v>
      </c>
      <c r="AY86" t="s">
        <v>3260</v>
      </c>
      <c r="AZ86" t="str">
        <f>IFERROR(VLOOKUP(ROWS(AZ$2:AZ86),AX$2:AY$202,2,FALSE),"")</f>
        <v>MOB : Morecombe Bay</v>
      </c>
      <c r="BA86">
        <f>IF(ISNUMBER(SEARCH(Hauls!$G$317,BB$2:BB$202)),MAX(BA$1:BA85)+1,0)</f>
        <v>85</v>
      </c>
      <c r="BB86" t="s">
        <v>3260</v>
      </c>
      <c r="BC86" t="str">
        <f>IFERROR(VLOOKUP(ROWS(BC$2:BC86),BA$2:BB$202,2,FALSE),"")</f>
        <v>MOB : Morecombe Bay</v>
      </c>
      <c r="BD86">
        <f>IF(ISNUMBER(SEARCH(Hauls!$G$318,BE$2:BE$202)),MAX(BD$1:BD85)+1,0)</f>
        <v>85</v>
      </c>
      <c r="BE86" t="s">
        <v>3260</v>
      </c>
      <c r="BF86" t="str">
        <f>IFERROR(VLOOKUP(ROWS(BF$2:BF86),BD$2:BE$202,2,FALSE),"")</f>
        <v>MOB : Morecombe Bay</v>
      </c>
      <c r="BG86">
        <f>IF(ISNUMBER(SEARCH(Hauls!$G$319,BH$2:BH$202)),MAX(BG$1:BG85)+1,0)</f>
        <v>85</v>
      </c>
      <c r="BH86" t="s">
        <v>3260</v>
      </c>
      <c r="BI86" t="str">
        <f>IFERROR(VLOOKUP(ROWS(BI$2:BI86),BG$2:BH$202,2,FALSE),"")</f>
        <v>MOB : Morecombe Bay</v>
      </c>
      <c r="BJ86">
        <f>IF(ISNUMBER(SEARCH(Hauls!$G$320,BK$2:BK$202)),MAX(BJ$1:BJ85)+1,0)</f>
        <v>85</v>
      </c>
      <c r="BK86" t="s">
        <v>3260</v>
      </c>
      <c r="BL86" t="str">
        <f>IFERROR(VLOOKUP(ROWS(BL$2:BL86),BJ$2:BK$202,2,FALSE),"")</f>
        <v>MOB : Morecombe Bay</v>
      </c>
      <c r="BM86">
        <f>IF(ISNUMBER(SEARCH(Hauls!$G$321,BN$2:BN$202)),MAX(BM$1:BM85)+1,0)</f>
        <v>85</v>
      </c>
      <c r="BN86" t="s">
        <v>3260</v>
      </c>
      <c r="BO86" t="str">
        <f>IFERROR(VLOOKUP(ROWS(BO$2:BO86),BM$2:BN$202,2,FALSE),"")</f>
        <v>MOB : Morecombe Bay</v>
      </c>
      <c r="BP86">
        <f>IF(ISNUMBER(SEARCH(Hauls!$G$322,BQ$2:BQ$202)),MAX(BP$1:BP85)+1,0)</f>
        <v>85</v>
      </c>
      <c r="BQ86" t="s">
        <v>3260</v>
      </c>
      <c r="BR86" t="str">
        <f>IFERROR(VLOOKUP(ROWS(BR$2:BR86),BP$2:BQ$202,2,FALSE),"")</f>
        <v>MOB : Morecombe Bay</v>
      </c>
      <c r="BS86">
        <f>IF(ISNUMBER(SEARCH(Hauls!$G$323,BT$2:BT$202)),MAX(BS$1:BS85)+1,0)</f>
        <v>85</v>
      </c>
      <c r="BT86" t="s">
        <v>3260</v>
      </c>
      <c r="BU86" t="str">
        <f>IFERROR(VLOOKUP(ROWS(BU$2:BU86),BS$2:BT$202,2,FALSE),"")</f>
        <v>MOB : Morecombe Bay</v>
      </c>
      <c r="BV86">
        <f>IF(ISNUMBER(SEARCH(Hauls!$G$324,BW$2:BW$202)),MAX(BV$1:BV85)+1,0)</f>
        <v>85</v>
      </c>
      <c r="BW86" t="s">
        <v>3260</v>
      </c>
      <c r="BX86" t="str">
        <f>IFERROR(VLOOKUP(ROWS(BX$2:BX86),BV$2:BW$202,2,FALSE),"")</f>
        <v>MOB : Morecombe Bay</v>
      </c>
      <c r="BY86">
        <f>IF(ISNUMBER(SEARCH(Hauls!$G$325,BZ$2:BZ$202)),MAX(BY$1:BY85)+1,0)</f>
        <v>85</v>
      </c>
      <c r="BZ86" t="s">
        <v>3260</v>
      </c>
      <c r="CA86" t="str">
        <f>IFERROR(VLOOKUP(ROWS(CA$2:CA86),BY$2:BZ$202,2,FALSE),"")</f>
        <v>MOB : Morecombe Bay</v>
      </c>
      <c r="CB86">
        <f>IF(ISNUMBER(SEARCH(Hauls!$G$326,CC$2:CC$202)),MAX(CB$1:CB85)+1,0)</f>
        <v>85</v>
      </c>
      <c r="CC86" t="s">
        <v>3260</v>
      </c>
      <c r="CD86" t="str">
        <f>IFERROR(VLOOKUP(ROWS(CD$2:CD86),CB$2:CC$202,2,FALSE),"")</f>
        <v>MOB : Morecombe Bay</v>
      </c>
      <c r="CE86">
        <f>IF(ISNUMBER(SEARCH(Hauls!$G$327,CF$2:CF$202)),MAX(CE$1:CE85)+1,0)</f>
        <v>85</v>
      </c>
      <c r="CF86" t="s">
        <v>3260</v>
      </c>
      <c r="CG86" t="str">
        <f>IFERROR(VLOOKUP(ROWS(CG$2:CG86),CE$2:CF$202,2,FALSE),"")</f>
        <v>MOB : Morecombe Bay</v>
      </c>
      <c r="CH86">
        <f>IF(ISNUMBER(SEARCH(Hauls!$G$328,CI$2:CI$202)),MAX(CH$1:CH85)+1,0)</f>
        <v>85</v>
      </c>
      <c r="CI86" t="s">
        <v>3260</v>
      </c>
      <c r="CJ86" t="str">
        <f>IFERROR(VLOOKUP(ROWS(CJ$2:CJ86),CH$2:CI$202,2,FALSE),"")</f>
        <v>MOB : Morecombe Bay</v>
      </c>
      <c r="CK86">
        <f>IF(ISNUMBER(SEARCH(Hauls!$G$329,CL$2:CL$202)),MAX(CK$1:CK85)+1,0)</f>
        <v>85</v>
      </c>
      <c r="CL86" t="s">
        <v>3260</v>
      </c>
      <c r="CM86" t="str">
        <f>IFERROR(VLOOKUP(ROWS(CM$2:CM86),CK$2:CL$202,2,FALSE),"")</f>
        <v>MOB : Morecombe Bay</v>
      </c>
      <c r="CN86">
        <f>IF(ISNUMBER(SEARCH(Hauls!$G$330,CO$2:CO$202)),MAX(CN$1:CN85)+1,0)</f>
        <v>85</v>
      </c>
      <c r="CO86" t="s">
        <v>3260</v>
      </c>
      <c r="CP86" t="str">
        <f>IFERROR(VLOOKUP(ROWS(CP$2:CP86),CN$2:CO$202,2,FALSE),"")</f>
        <v>MOB : Morecombe Bay</v>
      </c>
      <c r="CQ86">
        <f>IF(ISNUMBER(SEARCH(Hauls!$G$331,CR$2:CR$202)),MAX(CQ$1:CQ85)+1,0)</f>
        <v>85</v>
      </c>
      <c r="CR86" t="s">
        <v>3260</v>
      </c>
      <c r="CS86" t="str">
        <f>IFERROR(VLOOKUP(ROWS(CS$2:CS86),CQ$2:CR$202,2,FALSE),"")</f>
        <v>MOB : Morecombe Bay</v>
      </c>
      <c r="CT86">
        <f>IF(ISNUMBER(SEARCH(Hauls!$G$332,CU$2:CU$202)),MAX(CT$1:CT85)+1,0)</f>
        <v>85</v>
      </c>
      <c r="CU86" t="s">
        <v>3260</v>
      </c>
      <c r="CV86" t="str">
        <f>IFERROR(VLOOKUP(ROWS(CV$2:CV86),CT$2:CU$202,2,FALSE),"")</f>
        <v>MOB : Morecombe Bay</v>
      </c>
      <c r="CW86">
        <f>IF(ISNUMBER(SEARCH(Hauls!$G$333,CX$2:CX$202)),MAX(CW$1:CW85)+1,0)</f>
        <v>85</v>
      </c>
      <c r="CX86" t="s">
        <v>3260</v>
      </c>
      <c r="CY86" t="str">
        <f>IFERROR(VLOOKUP(ROWS(CY$2:CY86),CW$2:CX$202,2,FALSE),"")</f>
        <v>MOB : Morecombe Bay</v>
      </c>
      <c r="CZ86">
        <f>IF(ISNUMBER(SEARCH(Hauls!$G$334,DA$2:DA$202)),MAX(CZ$1:CZ85)+1,0)</f>
        <v>85</v>
      </c>
      <c r="DA86" t="s">
        <v>3260</v>
      </c>
      <c r="DB86" t="str">
        <f>IFERROR(VLOOKUP(ROWS(DB$2:DB86),CZ$2:DA$202,2,FALSE),"")</f>
        <v>MOB : Morecombe Bay</v>
      </c>
      <c r="DC86">
        <f>IF(ISNUMBER(SEARCH(Hauls!$G$335,DD$2:DD$202)),MAX(DC$1:DC85)+1,0)</f>
        <v>85</v>
      </c>
      <c r="DD86" t="s">
        <v>3260</v>
      </c>
      <c r="DE86" t="str">
        <f>IFERROR(VLOOKUP(ROWS(DE$2:DE86),DC$2:DD$202,2,FALSE),"")</f>
        <v>MOB : Morecombe Bay</v>
      </c>
      <c r="DF86">
        <f>IF(ISNUMBER(SEARCH(Hauls!$G$336,DG$2:DG$202)),MAX(DF$1:DF85)+1,0)</f>
        <v>85</v>
      </c>
      <c r="DG86" t="s">
        <v>3260</v>
      </c>
      <c r="DH86" t="str">
        <f>IFERROR(VLOOKUP(ROWS(DH$2:DH86),DF$2:DG$202,2,FALSE),"")</f>
        <v>MOB : Morecombe Bay</v>
      </c>
      <c r="DI86">
        <f>IF(ISNUMBER(SEARCH(Hauls!$G$337,DJ$2:DJ$202)),MAX(DI$1:DI85)+1,0)</f>
        <v>85</v>
      </c>
      <c r="DJ86" t="s">
        <v>3260</v>
      </c>
      <c r="DK86" t="str">
        <f>IFERROR(VLOOKUP(ROWS(DK$2:DK86),DI$2:DJ$202,2,FALSE),"")</f>
        <v>MOB : Morecombe Bay</v>
      </c>
      <c r="DL86">
        <f>IF(ISNUMBER(SEARCH(Hauls!$G$338,DM$2:DM$202)),MAX(DL$1:DL85)+1,0)</f>
        <v>85</v>
      </c>
      <c r="DM86" t="s">
        <v>3260</v>
      </c>
      <c r="DN86" t="str">
        <f>IFERROR(VLOOKUP(ROWS(DN$2:DN86),DL$2:DM$202,2,FALSE),"")</f>
        <v>MOB : Morecombe Bay</v>
      </c>
      <c r="DO86">
        <f>IF(ISNUMBER(SEARCH(Hauls!$G$339,DP$2:DP$202)),MAX(DO$1:DO85)+1,0)</f>
        <v>85</v>
      </c>
      <c r="DP86" t="s">
        <v>3260</v>
      </c>
      <c r="DQ86" t="str">
        <f>IFERROR(VLOOKUP(ROWS(DQ$2:DQ86),DO$2:DP$202,2,FALSE),"")</f>
        <v>MOB : Morecombe Bay</v>
      </c>
      <c r="DR86">
        <f>IF(ISNUMBER(SEARCH(Hauls!$G$340,DS$2:DS$202)),MAX(DR$1:DR85)+1,0)</f>
        <v>85</v>
      </c>
      <c r="DS86" t="s">
        <v>3260</v>
      </c>
      <c r="DT86" t="str">
        <f>IFERROR(VLOOKUP(ROWS(DT$2:DT86),DR$2:DS$202,2,FALSE),"")</f>
        <v>MOB : Morecombe Bay</v>
      </c>
      <c r="DU86">
        <f>IF(ISNUMBER(SEARCH(Hauls!$G$341,DV$2:DV$202)),MAX(DU$1:DU85)+1,0)</f>
        <v>85</v>
      </c>
      <c r="DV86" t="s">
        <v>3260</v>
      </c>
      <c r="DW86" t="str">
        <f>IFERROR(VLOOKUP(ROWS(DW$2:DW86),DU$2:DV$202,2,FALSE),"")</f>
        <v>MOB : Morecombe Bay</v>
      </c>
      <c r="DX86">
        <f>IF(ISNUMBER(SEARCH(Hauls!$G$342,DY$2:DY$202)),MAX(DX$1:DX85)+1,0)</f>
        <v>85</v>
      </c>
      <c r="DY86" t="s">
        <v>3260</v>
      </c>
      <c r="DZ86" t="str">
        <f>IFERROR(VLOOKUP(ROWS(DZ$2:DZ86),DX$2:DY$202,2,FALSE),"")</f>
        <v>MOB : Morecombe Bay</v>
      </c>
      <c r="EA86">
        <f>IF(ISNUMBER(SEARCH(Hauls!$G$343,EB$2:EB$202)),MAX(EA$1:EA85)+1,0)</f>
        <v>85</v>
      </c>
      <c r="EB86" t="s">
        <v>3260</v>
      </c>
      <c r="EC86" t="str">
        <f>IFERROR(VLOOKUP(ROWS(EC$2:EC86),EA$2:EB$202,2,FALSE),"")</f>
        <v>MOB : Morecombe Bay</v>
      </c>
      <c r="ED86">
        <f>IF(ISNUMBER(SEARCH(Hauls!$G$344,EE$2:EE$202)),MAX(ED$1:ED85)+1,0)</f>
        <v>85</v>
      </c>
      <c r="EE86" t="s">
        <v>3260</v>
      </c>
      <c r="EF86" t="str">
        <f>IFERROR(VLOOKUP(ROWS(EF$2:EF86),ED$2:EE$202,2,FALSE),"")</f>
        <v>MOB : Morecombe Bay</v>
      </c>
      <c r="EG86">
        <f>IF(ISNUMBER(SEARCH(Hauls!$G$345,EH$2:EH$202)),MAX(EG$1:EG85)+1,0)</f>
        <v>85</v>
      </c>
      <c r="EH86" t="s">
        <v>3260</v>
      </c>
      <c r="EI86" t="str">
        <f>IFERROR(VLOOKUP(ROWS(EI$2:EI86),EG$2:EH$202,2,FALSE),"")</f>
        <v>MOB : Morecombe Bay</v>
      </c>
      <c r="EJ86">
        <f>IF(ISNUMBER(SEARCH(Hauls!$G$346,EK$2:EK$202)),MAX(EJ$1:EJ85)+1,0)</f>
        <v>85</v>
      </c>
      <c r="EK86" t="s">
        <v>3260</v>
      </c>
      <c r="EL86" t="str">
        <f>IFERROR(VLOOKUP(ROWS(EL$2:EL86),EJ$2:EK$202,2,FALSE),"")</f>
        <v>MOB : Morecombe Bay</v>
      </c>
      <c r="EM86">
        <f>IF(ISNUMBER(SEARCH(Hauls!$G$347,EN$2:EN$202)),MAX(EM$1:EM85)+1,0)</f>
        <v>85</v>
      </c>
      <c r="EN86" t="s">
        <v>3260</v>
      </c>
      <c r="EO86" t="str">
        <f>IFERROR(VLOOKUP(ROWS(EO$2:EO86),EM$2:EN$202,2,FALSE),"")</f>
        <v>MOB : Morecombe Bay</v>
      </c>
      <c r="EP86">
        <f>IF(ISNUMBER(SEARCH(Hauls!$G$348,EQ$2:EQ$202)),MAX(EP$1:EP85)+1,0)</f>
        <v>85</v>
      </c>
      <c r="EQ86" t="s">
        <v>3260</v>
      </c>
      <c r="ER86" t="str">
        <f>IFERROR(VLOOKUP(ROWS(ER$2:ER86),EP$2:EQ$202,2,FALSE),"")</f>
        <v>MOB : Morecombe Bay</v>
      </c>
      <c r="ES86">
        <f>IF(ISNUMBER(SEARCH(Hauls!$G$349,ET$2:ET$202)),MAX(ES$1:ES85)+1,0)</f>
        <v>85</v>
      </c>
      <c r="ET86" t="s">
        <v>3260</v>
      </c>
      <c r="EU86" t="str">
        <f>IFERROR(VLOOKUP(ROWS(EU$2:EU86),ES$2:ET$202,2,FALSE),"")</f>
        <v>MOB : Morecombe Bay</v>
      </c>
      <c r="EV86">
        <f>IF(ISNUMBER(SEARCH(Hauls!$G$350,EW$2:EW$202)),MAX(EV$1:EV85)+1,0)</f>
        <v>85</v>
      </c>
      <c r="EW86" t="s">
        <v>3260</v>
      </c>
      <c r="EX86" t="str">
        <f>IFERROR(VLOOKUP(ROWS(EX$2:EX86),EV$2:EW$202,2,FALSE),"")</f>
        <v>MOB : Morecombe Bay</v>
      </c>
      <c r="EY86">
        <f>IF(ISNUMBER(SEARCH(Hauls!$G$351,EZ$2:EZ$202)),MAX(EY$1:EY85)+1,0)</f>
        <v>85</v>
      </c>
      <c r="EZ86" t="s">
        <v>3260</v>
      </c>
      <c r="FA86" t="str">
        <f>IFERROR(VLOOKUP(ROWS(FA$2:FA86),EY$2:EZ$202,2,FALSE),"")</f>
        <v>MOB : Morecombe Bay</v>
      </c>
      <c r="FB86">
        <f>IF(ISNUMBER(SEARCH(Hauls!$G$352,FC$2:FC$202)),MAX(FB$1:FB85)+1,0)</f>
        <v>85</v>
      </c>
      <c r="FC86" t="s">
        <v>3260</v>
      </c>
      <c r="FD86" t="str">
        <f>IFERROR(VLOOKUP(ROWS(FD$2:FD86),FB$2:FC$202,2,FALSE),"")</f>
        <v>MOB : Morecombe Bay</v>
      </c>
      <c r="FE86">
        <f>IF(ISNUMBER(SEARCH(Hauls!$G$353,FF$2:FF$202)),MAX(FE$1:FE85)+1,0)</f>
        <v>85</v>
      </c>
      <c r="FF86" t="s">
        <v>3260</v>
      </c>
      <c r="FG86" t="str">
        <f>IFERROR(VLOOKUP(ROWS(FG$2:FG86),FE$2:FF$202,2,FALSE),"")</f>
        <v>MOB : Morecombe Bay</v>
      </c>
      <c r="FH86">
        <f>IF(ISNUMBER(SEARCH(Hauls!$G$354,FI$2:FI$202)),MAX(FH$1:FH85)+1,0)</f>
        <v>85</v>
      </c>
      <c r="FI86" t="s">
        <v>3260</v>
      </c>
      <c r="FJ86" t="str">
        <f>IFERROR(VLOOKUP(ROWS(FJ$2:FJ86),FH$2:FI$202,2,FALSE),"")</f>
        <v>MOB : Morecombe Bay</v>
      </c>
      <c r="FK86">
        <f>IF(ISNUMBER(SEARCH(Hauls!$G$355,FL$2:FL$202)),MAX(FK$1:FK85)+1,0)</f>
        <v>85</v>
      </c>
      <c r="FL86" t="s">
        <v>3260</v>
      </c>
      <c r="FM86" t="str">
        <f>IFERROR(VLOOKUP(ROWS(FM$2:FM86),FK$2:FL$202,2,FALSE),"")</f>
        <v>MOB : Morecombe Bay</v>
      </c>
      <c r="FN86">
        <f>IF(ISNUMBER(SEARCH(Hauls!$G$356,FO$2:FO$202)),MAX(FN$1:FN85)+1,0)</f>
        <v>85</v>
      </c>
      <c r="FO86" t="s">
        <v>3260</v>
      </c>
      <c r="FP86" t="str">
        <f>IFERROR(VLOOKUP(ROWS(FP$2:FP86),FN$2:FO$202,2,FALSE),"")</f>
        <v>MOB : Morecombe Bay</v>
      </c>
      <c r="FQ86">
        <f>IF(ISNUMBER(SEARCH(Hauls!$G$357,FR$2:FR$202)),MAX(FQ$1:FQ85)+1,0)</f>
        <v>85</v>
      </c>
      <c r="FR86" t="s">
        <v>3260</v>
      </c>
      <c r="FS86" t="str">
        <f>IFERROR(VLOOKUP(ROWS(FS$2:FS86),FQ$2:FR$202,2,FALSE),"")</f>
        <v>MOB : Morecombe Bay</v>
      </c>
      <c r="FT86">
        <f>IF(ISNUMBER(SEARCH(Hauls!$G$358,FU$2:FU$202)),MAX(FT$1:FT85)+1,0)</f>
        <v>85</v>
      </c>
      <c r="FU86" t="s">
        <v>3260</v>
      </c>
      <c r="FV86" t="str">
        <f>IFERROR(VLOOKUP(ROWS(FV$2:FV86),FT$2:FU$202,2,FALSE),"")</f>
        <v>MOB : Morecombe Bay</v>
      </c>
      <c r="FW86">
        <f>IF(ISNUMBER(SEARCH(Hauls!$G$359,FX$2:FX$202)),MAX(FW$1:FW85)+1,0)</f>
        <v>85</v>
      </c>
      <c r="FX86" t="s">
        <v>3260</v>
      </c>
      <c r="FY86" t="str">
        <f>IFERROR(VLOOKUP(ROWS(FY$2:FY86),FW$2:FX$202,2,FALSE),"")</f>
        <v>MOB : Morecombe Bay</v>
      </c>
      <c r="FZ86">
        <f>IF(ISNUMBER(SEARCH(Hauls!$G$360,GA$2:GA$202)),MAX(FZ$1:FZ85)+1,0)</f>
        <v>85</v>
      </c>
      <c r="GA86" t="s">
        <v>3260</v>
      </c>
      <c r="GB86" t="str">
        <f>IFERROR(VLOOKUP(ROWS(GB$2:GB86),FZ$2:GA$202,2,FALSE),"")</f>
        <v>MOB : Morecombe Bay</v>
      </c>
      <c r="GC86">
        <f>IF(ISNUMBER(SEARCH(Hauls!$G$361,GD$2:GD$202)),MAX(GC$1:GC85)+1,0)</f>
        <v>85</v>
      </c>
      <c r="GD86" t="s">
        <v>3260</v>
      </c>
      <c r="GE86" t="str">
        <f>IFERROR(VLOOKUP(ROWS(GE$2:GE86),GC$2:GD$202,2,FALSE),"")</f>
        <v>MOB : Morecombe Bay</v>
      </c>
      <c r="GF86">
        <f>IF(ISNUMBER(SEARCH(Hauls!$G$362,GG$2:GG$202)),MAX(GF$1:GF85)+1,0)</f>
        <v>85</v>
      </c>
      <c r="GG86" t="s">
        <v>3260</v>
      </c>
      <c r="GH86" t="str">
        <f>IFERROR(VLOOKUP(ROWS(GH$2:GH86),GF$2:GG$202,2,FALSE),"")</f>
        <v>MOB : Morecombe Bay</v>
      </c>
      <c r="GI86">
        <f>IF(ISNUMBER(SEARCH(Hauls!$G$363,GJ$2:GJ$202)),MAX(GI$1:GI85)+1,0)</f>
        <v>85</v>
      </c>
      <c r="GJ86" t="s">
        <v>3260</v>
      </c>
      <c r="GK86" t="str">
        <f>IFERROR(VLOOKUP(ROWS(GK$2:GK86),GI$2:GJ$202,2,FALSE),"")</f>
        <v>MOB : Morecombe Bay</v>
      </c>
      <c r="GL86">
        <f>IF(ISNUMBER(SEARCH(Hauls!$G$364,GM$2:GM$202)),MAX(GL$1:GL85)+1,0)</f>
        <v>85</v>
      </c>
      <c r="GM86" t="s">
        <v>3260</v>
      </c>
      <c r="GN86" t="str">
        <f>IFERROR(VLOOKUP(ROWS(GN$2:GN86),GL$2:GM$202,2,FALSE),"")</f>
        <v>MOB : Morecombe Bay</v>
      </c>
      <c r="GO86">
        <f>IF(ISNUMBER(SEARCH(Hauls!$G$365,GP$2:GP$202)),MAX(GO$1:GO85)+1,0)</f>
        <v>85</v>
      </c>
      <c r="GP86" t="s">
        <v>3260</v>
      </c>
      <c r="GQ86" t="str">
        <f>IFERROR(VLOOKUP(ROWS(GQ$2:GQ86),GO$2:GP$202,2,FALSE),"")</f>
        <v>MOB : Morecombe Bay</v>
      </c>
      <c r="GR86">
        <f>IF(ISNUMBER(SEARCH(Hauls!$G$366,GS$2:GS$202)),MAX(GR$1:GR85)+1,0)</f>
        <v>85</v>
      </c>
      <c r="GS86" t="s">
        <v>3260</v>
      </c>
      <c r="GT86" t="str">
        <f>IFERROR(VLOOKUP(ROWS(GT$2:GT86),GR$2:GS$202,2,FALSE),"")</f>
        <v>MOB : Morecombe Bay</v>
      </c>
      <c r="GU86">
        <f>IF(ISNUMBER(SEARCH(Hauls!$G$366,GV$2:GV$202)),MAX(GU$1:GU85)+1,0)</f>
        <v>85</v>
      </c>
      <c r="GV86" t="s">
        <v>3260</v>
      </c>
      <c r="GW86" t="str">
        <f>IFERROR(VLOOKUP(ROWS(GW$2:GW86),GU$2:GV$202,2,FALSE),"")</f>
        <v>MOB : Morecombe Bay</v>
      </c>
      <c r="GX86">
        <f>IF(ISNUMBER(SEARCH(Hauls!$G$368,GY$2:GY$202)),MAX(GX$1:GX85)+1,0)</f>
        <v>85</v>
      </c>
      <c r="GY86" t="s">
        <v>3260</v>
      </c>
      <c r="GZ86" t="str">
        <f>IFERROR(VLOOKUP(ROWS(GZ$2:GZ86),GX$2:GY$202,2,FALSE),"")</f>
        <v>MOB : Morecombe Bay</v>
      </c>
      <c r="HA86">
        <f>IF(ISNUMBER(SEARCH(Hauls!$G$369,HB$2:HB$202)),MAX(HA$1:HA85)+1,0)</f>
        <v>85</v>
      </c>
      <c r="HB86" t="s">
        <v>3260</v>
      </c>
      <c r="HC86" t="str">
        <f>IFERROR(VLOOKUP(ROWS(HC$2:HC86),HA$2:HB$202,2,FALSE),"")</f>
        <v>MOB : Morecombe Bay</v>
      </c>
      <c r="HD86">
        <f>IF(ISNUMBER(SEARCH(Hauls!$G$370,HE$2:HE$202)),MAX(HD$1:HD85)+1,0)</f>
        <v>85</v>
      </c>
      <c r="HE86" t="s">
        <v>3260</v>
      </c>
      <c r="HF86" t="str">
        <f>IFERROR(VLOOKUP(ROWS(HF$2:HF86),HD$2:HE$202,2,FALSE),"")</f>
        <v>MOB : Morecombe Bay</v>
      </c>
      <c r="HG86">
        <f>IF(ISNUMBER(SEARCH(Hauls!$G$371,HH$2:HH$202)),MAX(HG$1:HG85)+1,0)</f>
        <v>85</v>
      </c>
      <c r="HH86" t="s">
        <v>3260</v>
      </c>
      <c r="HI86" t="str">
        <f>IFERROR(VLOOKUP(ROWS(HI$2:HI86),HG$2:HH$202,2,FALSE),"")</f>
        <v>MOB : Morecombe Bay</v>
      </c>
      <c r="HJ86">
        <f>IF(ISNUMBER(SEARCH(Hauls!$G$372,HK$2:HK$202)),MAX(HJ$1:HJ85)+1,0)</f>
        <v>85</v>
      </c>
      <c r="HK86" t="s">
        <v>3260</v>
      </c>
      <c r="HL86" t="str">
        <f>IFERROR(VLOOKUP(ROWS(HL$2:HL86),HJ$2:HK$202,2,FALSE),"")</f>
        <v>MOB : Morecombe Bay</v>
      </c>
      <c r="HM86">
        <f>IF(ISNUMBER(SEARCH(Hauls!$G$373,HN$2:HN$202)),MAX(HM$1:HM85)+1,0)</f>
        <v>85</v>
      </c>
      <c r="HN86" t="s">
        <v>3260</v>
      </c>
      <c r="HO86" t="str">
        <f>IFERROR(VLOOKUP(ROWS(HO$2:HO86),HM$2:HN$202,2,FALSE),"")</f>
        <v>MOB : Morecombe Bay</v>
      </c>
      <c r="HP86">
        <f>IF(ISNUMBER(SEARCH(Hauls!$G$374,HQ$2:HQ$202)),MAX(HP$1:HP85)+1,0)</f>
        <v>85</v>
      </c>
      <c r="HQ86" t="s">
        <v>3260</v>
      </c>
      <c r="HR86" t="str">
        <f>IFERROR(VLOOKUP(ROWS(HR$2:HR86),HP$2:HQ$202,2,FALSE),"")</f>
        <v>MOB : Morecombe Bay</v>
      </c>
      <c r="HS86">
        <f>IF(ISNUMBER(SEARCH(Hauls!$G$375,HT$2:HT$202)),MAX(HS$1:HS85)+1,0)</f>
        <v>85</v>
      </c>
      <c r="HT86" t="s">
        <v>3260</v>
      </c>
      <c r="HU86" t="str">
        <f>IFERROR(VLOOKUP(ROWS(HU$2:HU86),HS$2:HT$202,2,FALSE),"")</f>
        <v>MOB : Morecombe Bay</v>
      </c>
      <c r="HV86">
        <f>IF(ISNUMBER(SEARCH(Hauls!$G$376,HW$2:HW$202)),MAX(HV$1:HV85)+1,0)</f>
        <v>85</v>
      </c>
      <c r="HW86" t="s">
        <v>3260</v>
      </c>
      <c r="HX86" t="str">
        <f>IFERROR(VLOOKUP(ROWS(HX$2:HX86),HV$2:HW$202,2,FALSE),"")</f>
        <v>MOB : Morecombe Bay</v>
      </c>
      <c r="HY86">
        <f>IF(ISNUMBER(SEARCH(Hauls!$G$377,HZ$2:HZ$202)),MAX(HY$1:HY85)+1,0)</f>
        <v>85</v>
      </c>
      <c r="HZ86" t="s">
        <v>3260</v>
      </c>
      <c r="IA86" t="str">
        <f>IFERROR(VLOOKUP(ROWS(IA$2:IA86),HY$2:HZ$202,2,FALSE),"")</f>
        <v>MOB : Morecombe Bay</v>
      </c>
      <c r="IB86">
        <f>IF(ISNUMBER(SEARCH(Hauls!$G$378,IC$2:IC$202)),MAX(IB$1:IB85)+1,0)</f>
        <v>85</v>
      </c>
      <c r="IC86" t="s">
        <v>3260</v>
      </c>
      <c r="ID86" t="str">
        <f>IFERROR(VLOOKUP(ROWS(ID$2:ID86),IB$2:IC$202,2,FALSE),"")</f>
        <v>MOB : Morecombe Bay</v>
      </c>
      <c r="IE86">
        <f>IF(ISNUMBER(SEARCH(Hauls!$G$379,IF$2:IF$202)),MAX(IE$1:IE85)+1,0)</f>
        <v>85</v>
      </c>
      <c r="IF86" t="s">
        <v>3260</v>
      </c>
      <c r="IG86" t="str">
        <f>IFERROR(VLOOKUP(ROWS(IG$2:IG86),IE$2:IF$202,2,FALSE),"")</f>
        <v>MOB : Morecombe Bay</v>
      </c>
      <c r="IH86">
        <f>IF(ISNUMBER(SEARCH(Hauls!$G$380,II$2:II$202)),MAX(IH$1:IH85)+1,0)</f>
        <v>85</v>
      </c>
      <c r="II86" t="s">
        <v>3260</v>
      </c>
      <c r="IJ86" t="str">
        <f>IFERROR(VLOOKUP(ROWS(IJ$2:IJ86),IH$2:II$202,2,FALSE),"")</f>
        <v>MOB : Morecombe Bay</v>
      </c>
      <c r="IK86">
        <f>IF(ISNUMBER(SEARCH(Hauls!$G$381,IL$2:IL$202)),MAX(IK$1:IK85)+1,0)</f>
        <v>85</v>
      </c>
      <c r="IL86" t="s">
        <v>3260</v>
      </c>
      <c r="IM86" t="str">
        <f>IFERROR(VLOOKUP(ROWS(IM$2:IM86),IK$2:IL$202,2,FALSE),"")</f>
        <v>MOB : Morecombe Bay</v>
      </c>
      <c r="IN86">
        <f>IF(ISNUMBER(SEARCH(Hauls!$G$382,IO$2:IO$202)),MAX(IN$1:IN85)+1,0)</f>
        <v>85</v>
      </c>
      <c r="IO86" t="s">
        <v>3260</v>
      </c>
      <c r="IP86" t="str">
        <f>IFERROR(VLOOKUP(ROWS(IP$2:IP86),IN$2:IO$202,2,FALSE),"")</f>
        <v>MOB : Morecombe Bay</v>
      </c>
      <c r="IQ86">
        <f>IF(ISNUMBER(SEARCH(Hauls!$G$383,IR$2:IR$202)),MAX(IQ$1:IQ85)+1,0)</f>
        <v>85</v>
      </c>
      <c r="IR86" t="s">
        <v>3260</v>
      </c>
      <c r="IS86" t="str">
        <f>IFERROR(VLOOKUP(ROWS(IS$2:IS86),IQ$2:IR$202,2,FALSE),"")</f>
        <v>MOB : Morecombe Bay</v>
      </c>
      <c r="IT86">
        <f>IF(ISNUMBER(SEARCH(Hauls!$G$384,IU$2:IU$202)),MAX(IT$1:IT85)+1,0)</f>
        <v>85</v>
      </c>
      <c r="IU86" t="s">
        <v>3260</v>
      </c>
      <c r="IV86" t="str">
        <f>IFERROR(VLOOKUP(ROWS(IV$2:IV86),IT$2:IU$202,2,FALSE),"")</f>
        <v>MOB : Morecombe Bay</v>
      </c>
      <c r="IW86">
        <f>IF(ISNUMBER(SEARCH(Hauls!$G$385,IX$2:IX$202)),MAX(IW$1:IW85)+1,0)</f>
        <v>85</v>
      </c>
      <c r="IX86" t="s">
        <v>3260</v>
      </c>
      <c r="IY86" t="str">
        <f>IFERROR(VLOOKUP(ROWS(IY$2:IY86),IW$2:IX$202,2,FALSE),"")</f>
        <v>MOB : Morecombe Bay</v>
      </c>
      <c r="IZ86">
        <f>IF(ISNUMBER(SEARCH(Hauls!$G$386,JA$2:JA$202)),MAX(IZ$1:IZ85)+1,0)</f>
        <v>85</v>
      </c>
      <c r="JA86" t="s">
        <v>3260</v>
      </c>
      <c r="JB86" t="str">
        <f>IFERROR(VLOOKUP(ROWS(JB$2:JB86),IZ$2:JA$202,2,FALSE),"")</f>
        <v>MOB : Morecombe Bay</v>
      </c>
      <c r="JC86">
        <f>IF(ISNUMBER(SEARCH(Hauls!$G$387,JD$2:JD$202)),MAX(JC$1:JC85)+1,0)</f>
        <v>85</v>
      </c>
      <c r="JD86" t="s">
        <v>3260</v>
      </c>
      <c r="JE86" t="str">
        <f>IFERROR(VLOOKUP(ROWS(JE$2:JE86),JC$2:JD$202,2,FALSE),"")</f>
        <v>MOB : Morecombe Bay</v>
      </c>
      <c r="JF86">
        <f>IF(ISNUMBER(SEARCH(Hauls!$G$388,JG$2:JG$202)),MAX(JF$1:JF85)+1,0)</f>
        <v>85</v>
      </c>
      <c r="JG86" t="s">
        <v>3260</v>
      </c>
      <c r="JH86" t="str">
        <f>IFERROR(VLOOKUP(ROWS(JH$2:JH86),JF$2:JG$202,2,FALSE),"")</f>
        <v>MOB : Morecombe Bay</v>
      </c>
      <c r="JI86">
        <f>IF(ISNUMBER(SEARCH(Hauls!$G$389,JJ$2:JJ$202)),MAX(JI$1:JI85)+1,0)</f>
        <v>85</v>
      </c>
      <c r="JJ86" t="s">
        <v>3260</v>
      </c>
      <c r="JK86" t="str">
        <f>IFERROR(VLOOKUP(ROWS(JK$2:JK86),JI$2:JJ$202,2,FALSE),"")</f>
        <v>MOB : Morecombe Bay</v>
      </c>
      <c r="JL86">
        <f>IF(ISNUMBER(SEARCH(Hauls!$G$390,JM$2:JM$202)),MAX(JL$1:JL85)+1,0)</f>
        <v>85</v>
      </c>
      <c r="JM86" t="s">
        <v>3260</v>
      </c>
      <c r="JN86" t="str">
        <f>IFERROR(VLOOKUP(ROWS(JN$2:JN86),JL$2:JM$202,2,FALSE),"")</f>
        <v>MOB : Morecombe Bay</v>
      </c>
      <c r="JO86">
        <f>IF(ISNUMBER(SEARCH(Hauls!$G$391,JP$2:JP$202)),MAX(JO$1:JO85)+1,0)</f>
        <v>85</v>
      </c>
      <c r="JP86" t="s">
        <v>3260</v>
      </c>
      <c r="JQ86" t="str">
        <f>IFERROR(VLOOKUP(ROWS(JQ$2:JQ86),JO$2:JP$202,2,FALSE),"")</f>
        <v>MOB : Morecombe Bay</v>
      </c>
      <c r="JR86">
        <f>IF(ISNUMBER(SEARCH(Hauls!$G$392,JS$2:JS$202)),MAX(JR$1:JR85)+1,0)</f>
        <v>85</v>
      </c>
      <c r="JS86" t="s">
        <v>3260</v>
      </c>
      <c r="JT86" t="str">
        <f>IFERROR(VLOOKUP(ROWS(JT$2:JT86),JR$2:JS$202,2,FALSE),"")</f>
        <v>MOB : Morecombe Bay</v>
      </c>
      <c r="JU86">
        <f>IF(ISNUMBER(SEARCH(Hauls!$G$393,JV$2:JV$202)),MAX(JU$1:JU85)+1,0)</f>
        <v>85</v>
      </c>
      <c r="JV86" t="s">
        <v>3260</v>
      </c>
      <c r="JW86" t="str">
        <f>IFERROR(VLOOKUP(ROWS(JW$2:JW86),JU$2:JV$202,2,FALSE),"")</f>
        <v>MOB : Morecombe Bay</v>
      </c>
      <c r="JX86">
        <f>IF(ISNUMBER(SEARCH(Hauls!$G$394,JY$2:JY$202)),MAX(JX$1:JX85)+1,0)</f>
        <v>85</v>
      </c>
      <c r="JY86" t="s">
        <v>3260</v>
      </c>
      <c r="JZ86" t="str">
        <f>IFERROR(VLOOKUP(ROWS(JZ$2:JZ86),JX$2:JY$202,2,FALSE),"")</f>
        <v>MOB : Morecombe Bay</v>
      </c>
      <c r="KA86">
        <f>IF(ISNUMBER(SEARCH(Hauls!$G$395,KB$2:KB$202)),MAX(KA$1:KA85)+1,0)</f>
        <v>85</v>
      </c>
      <c r="KB86" t="s">
        <v>3260</v>
      </c>
      <c r="KC86" t="str">
        <f>IFERROR(VLOOKUP(ROWS(KC$2:KC86),KA$2:KB$202,2,FALSE),"")</f>
        <v>MOB : Morecombe Bay</v>
      </c>
      <c r="KD86">
        <f>IF(ISNUMBER(SEARCH(Hauls!$G$396,KE$2:KE$202)),MAX(KD$1:KD85)+1,0)</f>
        <v>85</v>
      </c>
      <c r="KE86" t="s">
        <v>3260</v>
      </c>
      <c r="KF86" t="str">
        <f>IFERROR(VLOOKUP(ROWS(KF$2:KF86),KD$2:KE$202,2,FALSE),"")</f>
        <v>MOB : Morecombe Bay</v>
      </c>
      <c r="KG86">
        <f>IF(ISNUMBER(SEARCH(Hauls!$G$397,KH$2:KH$202)),MAX(KG$1:KG85)+1,0)</f>
        <v>85</v>
      </c>
      <c r="KH86" t="s">
        <v>3260</v>
      </c>
      <c r="KI86" t="str">
        <f>IFERROR(VLOOKUP(ROWS(KI$2:KI86),KG$2:KH$202,2,FALSE),"")</f>
        <v>MOB : Morecombe Bay</v>
      </c>
      <c r="KJ86">
        <f>IF(ISNUMBER(SEARCH(Hauls!$G$398,KK$2:KK$202)),MAX(KJ$1:KJ85)+1,0)</f>
        <v>85</v>
      </c>
      <c r="KK86" t="s">
        <v>3260</v>
      </c>
      <c r="KL86" t="str">
        <f>IFERROR(VLOOKUP(ROWS(KL$2:KL86),KJ$2:KK$202,2,FALSE),"")</f>
        <v>MOB : Morecombe Bay</v>
      </c>
      <c r="KM86">
        <f>IF(ISNUMBER(SEARCH(Hauls!$G$399,KN$2:KN$202)),MAX(KM$1:KM85)+1,0)</f>
        <v>85</v>
      </c>
      <c r="KN86" t="s">
        <v>3260</v>
      </c>
      <c r="KO86" t="str">
        <f>IFERROR(VLOOKUP(ROWS(KO$2:KO86),KM$2:KN$202,2,FALSE),"")</f>
        <v>MOB : Morecombe Bay</v>
      </c>
      <c r="KP86">
        <f>IF(ISNUMBER(SEARCH(Hauls!$G$400,KQ$2:KQ$202)),MAX(KP$1:KP85)+1,0)</f>
        <v>85</v>
      </c>
      <c r="KQ86" t="s">
        <v>3260</v>
      </c>
      <c r="KR86" t="str">
        <f>IFERROR(VLOOKUP(ROWS(KR$2:KR86),KP$2:KQ$202,2,FALSE),"")</f>
        <v>MOB : Morecombe Bay</v>
      </c>
    </row>
    <row r="87" spans="1:304" x14ac:dyDescent="0.25">
      <c r="A87" t="s">
        <v>1213</v>
      </c>
      <c r="B87" t="s">
        <v>2659</v>
      </c>
      <c r="C87" t="s">
        <v>648</v>
      </c>
      <c r="D87" t="str">
        <f t="shared" si="1"/>
        <v>NW : Narrows(N Sound&amp;NW Corner)</v>
      </c>
      <c r="E87">
        <f>IF(ISNUMBER(SEARCH(Hauls!$G$301,$F$2:$F$202)),MAX($E$1:E86)+1,0)</f>
        <v>86</v>
      </c>
      <c r="F87" t="s">
        <v>3261</v>
      </c>
      <c r="G87" t="str">
        <f>IFERROR(VLOOKUP(ROWS($G$2:G87),$E$2:$F$202,2,FALSE),"")</f>
        <v>NW : Narrows(N Sound&amp;NW Corner)</v>
      </c>
      <c r="H87">
        <f>IF(ISNUMBER(SEARCH(Hauls!$G$302,I$2:I$202)),MAX(H$1:H86)+1,0)</f>
        <v>86</v>
      </c>
      <c r="I87" t="s">
        <v>3261</v>
      </c>
      <c r="J87" t="str">
        <f>IFERROR(VLOOKUP(ROWS(J$2:J87),H$2:I$202,2,FALSE),"")</f>
        <v>NW : Narrows(N Sound&amp;NW Corner)</v>
      </c>
      <c r="K87">
        <f>IF(ISNUMBER(SEARCH(Hauls!$G$303,L$2:L$202)),MAX(K$1:K86)+1,0)</f>
        <v>86</v>
      </c>
      <c r="L87" t="s">
        <v>3261</v>
      </c>
      <c r="M87" t="str">
        <f>IFERROR(VLOOKUP(ROWS(M$2:M87),K$2:L$202,2,FALSE),"")</f>
        <v>NW : Narrows(N Sound&amp;NW Corner)</v>
      </c>
      <c r="N87">
        <f>IF(ISNUMBER(SEARCH(Hauls!$G$304,O$2:O$202)),MAX(N$1:N86)+1,0)</f>
        <v>86</v>
      </c>
      <c r="O87" t="s">
        <v>3261</v>
      </c>
      <c r="P87" t="str">
        <f>IFERROR(VLOOKUP(ROWS(P$2:P87),N$2:O$202,2,FALSE),"")</f>
        <v>NW : Narrows(N Sound&amp;NW Corner)</v>
      </c>
      <c r="Q87">
        <f>IF(ISNUMBER(SEARCH(Hauls!$G$305,R$2:R$202)),MAX(Q$1:Q86)+1,0)</f>
        <v>86</v>
      </c>
      <c r="R87" t="s">
        <v>3261</v>
      </c>
      <c r="S87" t="str">
        <f>IFERROR(VLOOKUP(ROWS(S$2:S87),Q$2:R$202,2,FALSE),"")</f>
        <v>NW : Narrows(N Sound&amp;NW Corner)</v>
      </c>
      <c r="T87">
        <f>IF(ISNUMBER(SEARCH(Hauls!$G$306,U$2:U$202)),MAX(T$1:T86)+1,0)</f>
        <v>86</v>
      </c>
      <c r="U87" t="s">
        <v>3261</v>
      </c>
      <c r="V87" t="str">
        <f>IFERROR(VLOOKUP(ROWS(V$2:V87),T$2:U$202,2,FALSE),"")</f>
        <v>NW : Narrows(N Sound&amp;NW Corner)</v>
      </c>
      <c r="W87">
        <f>IF(ISNUMBER(SEARCH(Hauls!$G$307,X$2:X$202)),MAX(W$1:W86)+1,0)</f>
        <v>86</v>
      </c>
      <c r="X87" t="s">
        <v>3261</v>
      </c>
      <c r="Y87" t="str">
        <f>IFERROR(VLOOKUP(ROWS(Y$2:Y87),W$2:X$202,2,FALSE),"")</f>
        <v>NW : Narrows(N Sound&amp;NW Corner)</v>
      </c>
      <c r="Z87">
        <f>IF(ISNUMBER(SEARCH(Hauls!$G$308,AA$2:AA$202)),MAX(Z$1:Z86)+1,0)</f>
        <v>86</v>
      </c>
      <c r="AA87" t="s">
        <v>3261</v>
      </c>
      <c r="AB87" t="str">
        <f>IFERROR(VLOOKUP(ROWS(AB$2:AB87),Z$2:AA$202,2,FALSE),"")</f>
        <v>NW : Narrows(N Sound&amp;NW Corner)</v>
      </c>
      <c r="AC87">
        <f>IF(ISNUMBER(SEARCH(Hauls!$G$309,AD$2:AD$202)),MAX(AC$1:AC86)+1,0)</f>
        <v>86</v>
      </c>
      <c r="AD87" t="s">
        <v>3261</v>
      </c>
      <c r="AE87" t="str">
        <f>IFERROR(VLOOKUP(ROWS(AE$2:AE87),AC$2:AD$202,2,FALSE),"")</f>
        <v>NW : Narrows(N Sound&amp;NW Corner)</v>
      </c>
      <c r="AF87">
        <f>IF(ISNUMBER(SEARCH(Hauls!$G$310,AG$2:AG$202)),MAX(AF$1:AF86)+1,0)</f>
        <v>86</v>
      </c>
      <c r="AG87" t="s">
        <v>3261</v>
      </c>
      <c r="AH87" t="str">
        <f>IFERROR(VLOOKUP(ROWS(AH$2:AH87),AF$2:AG$202,2,FALSE),"")</f>
        <v>NW : Narrows(N Sound&amp;NW Corner)</v>
      </c>
      <c r="AI87">
        <f>IF(ISNUMBER(SEARCH(Hauls!$G$311,AJ$2:AJ$202)),MAX(AI$1:AI86)+1,0)</f>
        <v>86</v>
      </c>
      <c r="AJ87" t="s">
        <v>3261</v>
      </c>
      <c r="AK87" t="str">
        <f>IFERROR(VLOOKUP(ROWS(AK$2:AK87),AI$2:AJ$202,2,FALSE),"")</f>
        <v>NW : Narrows(N Sound&amp;NW Corner)</v>
      </c>
      <c r="AL87">
        <f>IF(ISNUMBER(SEARCH(Hauls!$G$312,AM$2:AM$202)),MAX(AL$1:AL86)+1,0)</f>
        <v>86</v>
      </c>
      <c r="AM87" t="s">
        <v>3261</v>
      </c>
      <c r="AN87" t="str">
        <f>IFERROR(VLOOKUP(ROWS(AN$2:AN87),AL$2:AM$202,2,FALSE),"")</f>
        <v>NW : Narrows(N Sound&amp;NW Corner)</v>
      </c>
      <c r="AO87">
        <f>IF(ISNUMBER(SEARCH(Hauls!$G$313,AP$2:AP$202)),MAX(AO$1:AO86)+1,0)</f>
        <v>86</v>
      </c>
      <c r="AP87" t="s">
        <v>3261</v>
      </c>
      <c r="AQ87" t="str">
        <f>IFERROR(VLOOKUP(ROWS(AQ$2:AQ87),AO$2:AP$202,2,FALSE),"")</f>
        <v>NW : Narrows(N Sound&amp;NW Corner)</v>
      </c>
      <c r="AR87">
        <f>IF(ISNUMBER(SEARCH(Hauls!$G$314,AS$2:AS$202)),MAX(AR$1:AR86)+1,0)</f>
        <v>86</v>
      </c>
      <c r="AS87" t="s">
        <v>3261</v>
      </c>
      <c r="AT87" t="str">
        <f>IFERROR(VLOOKUP(ROWS(AT$2:AT87),AR$2:AS$202,2,FALSE),"")</f>
        <v>NW : Narrows(N Sound&amp;NW Corner)</v>
      </c>
      <c r="AU87">
        <f>IF(ISNUMBER(SEARCH(Hauls!$G$315,AV$2:AV$202)),MAX(AU$1:AU86)+1,0)</f>
        <v>86</v>
      </c>
      <c r="AV87" t="s">
        <v>3261</v>
      </c>
      <c r="AW87" t="str">
        <f>IFERROR(VLOOKUP(ROWS(AW$2:AW87),AU$2:AV$202,2,FALSE),"")</f>
        <v>NW : Narrows(N Sound&amp;NW Corner)</v>
      </c>
      <c r="AX87">
        <f>IF(ISNUMBER(SEARCH(Hauls!$G$316,AY$2:AY$202)),MAX(AX$1:AX86)+1,0)</f>
        <v>86</v>
      </c>
      <c r="AY87" t="s">
        <v>3261</v>
      </c>
      <c r="AZ87" t="str">
        <f>IFERROR(VLOOKUP(ROWS(AZ$2:AZ87),AX$2:AY$202,2,FALSE),"")</f>
        <v>NW : Narrows(N Sound&amp;NW Corner)</v>
      </c>
      <c r="BA87">
        <f>IF(ISNUMBER(SEARCH(Hauls!$G$317,BB$2:BB$202)),MAX(BA$1:BA86)+1,0)</f>
        <v>86</v>
      </c>
      <c r="BB87" t="s">
        <v>3261</v>
      </c>
      <c r="BC87" t="str">
        <f>IFERROR(VLOOKUP(ROWS(BC$2:BC87),BA$2:BB$202,2,FALSE),"")</f>
        <v>NW : Narrows(N Sound&amp;NW Corner)</v>
      </c>
      <c r="BD87">
        <f>IF(ISNUMBER(SEARCH(Hauls!$G$318,BE$2:BE$202)),MAX(BD$1:BD86)+1,0)</f>
        <v>86</v>
      </c>
      <c r="BE87" t="s">
        <v>3261</v>
      </c>
      <c r="BF87" t="str">
        <f>IFERROR(VLOOKUP(ROWS(BF$2:BF87),BD$2:BE$202,2,FALSE),"")</f>
        <v>NW : Narrows(N Sound&amp;NW Corner)</v>
      </c>
      <c r="BG87">
        <f>IF(ISNUMBER(SEARCH(Hauls!$G$319,BH$2:BH$202)),MAX(BG$1:BG86)+1,0)</f>
        <v>86</v>
      </c>
      <c r="BH87" t="s">
        <v>3261</v>
      </c>
      <c r="BI87" t="str">
        <f>IFERROR(VLOOKUP(ROWS(BI$2:BI87),BG$2:BH$202,2,FALSE),"")</f>
        <v>NW : Narrows(N Sound&amp;NW Corner)</v>
      </c>
      <c r="BJ87">
        <f>IF(ISNUMBER(SEARCH(Hauls!$G$320,BK$2:BK$202)),MAX(BJ$1:BJ86)+1,0)</f>
        <v>86</v>
      </c>
      <c r="BK87" t="s">
        <v>3261</v>
      </c>
      <c r="BL87" t="str">
        <f>IFERROR(VLOOKUP(ROWS(BL$2:BL87),BJ$2:BK$202,2,FALSE),"")</f>
        <v>NW : Narrows(N Sound&amp;NW Corner)</v>
      </c>
      <c r="BM87">
        <f>IF(ISNUMBER(SEARCH(Hauls!$G$321,BN$2:BN$202)),MAX(BM$1:BM86)+1,0)</f>
        <v>86</v>
      </c>
      <c r="BN87" t="s">
        <v>3261</v>
      </c>
      <c r="BO87" t="str">
        <f>IFERROR(VLOOKUP(ROWS(BO$2:BO87),BM$2:BN$202,2,FALSE),"")</f>
        <v>NW : Narrows(N Sound&amp;NW Corner)</v>
      </c>
      <c r="BP87">
        <f>IF(ISNUMBER(SEARCH(Hauls!$G$322,BQ$2:BQ$202)),MAX(BP$1:BP86)+1,0)</f>
        <v>86</v>
      </c>
      <c r="BQ87" t="s">
        <v>3261</v>
      </c>
      <c r="BR87" t="str">
        <f>IFERROR(VLOOKUP(ROWS(BR$2:BR87),BP$2:BQ$202,2,FALSE),"")</f>
        <v>NW : Narrows(N Sound&amp;NW Corner)</v>
      </c>
      <c r="BS87">
        <f>IF(ISNUMBER(SEARCH(Hauls!$G$323,BT$2:BT$202)),MAX(BS$1:BS86)+1,0)</f>
        <v>86</v>
      </c>
      <c r="BT87" t="s">
        <v>3261</v>
      </c>
      <c r="BU87" t="str">
        <f>IFERROR(VLOOKUP(ROWS(BU$2:BU87),BS$2:BT$202,2,FALSE),"")</f>
        <v>NW : Narrows(N Sound&amp;NW Corner)</v>
      </c>
      <c r="BV87">
        <f>IF(ISNUMBER(SEARCH(Hauls!$G$324,BW$2:BW$202)),MAX(BV$1:BV86)+1,0)</f>
        <v>86</v>
      </c>
      <c r="BW87" t="s">
        <v>3261</v>
      </c>
      <c r="BX87" t="str">
        <f>IFERROR(VLOOKUP(ROWS(BX$2:BX87),BV$2:BW$202,2,FALSE),"")</f>
        <v>NW : Narrows(N Sound&amp;NW Corner)</v>
      </c>
      <c r="BY87">
        <f>IF(ISNUMBER(SEARCH(Hauls!$G$325,BZ$2:BZ$202)),MAX(BY$1:BY86)+1,0)</f>
        <v>86</v>
      </c>
      <c r="BZ87" t="s">
        <v>3261</v>
      </c>
      <c r="CA87" t="str">
        <f>IFERROR(VLOOKUP(ROWS(CA$2:CA87),BY$2:BZ$202,2,FALSE),"")</f>
        <v>NW : Narrows(N Sound&amp;NW Corner)</v>
      </c>
      <c r="CB87">
        <f>IF(ISNUMBER(SEARCH(Hauls!$G$326,CC$2:CC$202)),MAX(CB$1:CB86)+1,0)</f>
        <v>86</v>
      </c>
      <c r="CC87" t="s">
        <v>3261</v>
      </c>
      <c r="CD87" t="str">
        <f>IFERROR(VLOOKUP(ROWS(CD$2:CD87),CB$2:CC$202,2,FALSE),"")</f>
        <v>NW : Narrows(N Sound&amp;NW Corner)</v>
      </c>
      <c r="CE87">
        <f>IF(ISNUMBER(SEARCH(Hauls!$G$327,CF$2:CF$202)),MAX(CE$1:CE86)+1,0)</f>
        <v>86</v>
      </c>
      <c r="CF87" t="s">
        <v>3261</v>
      </c>
      <c r="CG87" t="str">
        <f>IFERROR(VLOOKUP(ROWS(CG$2:CG87),CE$2:CF$202,2,FALSE),"")</f>
        <v>NW : Narrows(N Sound&amp;NW Corner)</v>
      </c>
      <c r="CH87">
        <f>IF(ISNUMBER(SEARCH(Hauls!$G$328,CI$2:CI$202)),MAX(CH$1:CH86)+1,0)</f>
        <v>86</v>
      </c>
      <c r="CI87" t="s">
        <v>3261</v>
      </c>
      <c r="CJ87" t="str">
        <f>IFERROR(VLOOKUP(ROWS(CJ$2:CJ87),CH$2:CI$202,2,FALSE),"")</f>
        <v>NW : Narrows(N Sound&amp;NW Corner)</v>
      </c>
      <c r="CK87">
        <f>IF(ISNUMBER(SEARCH(Hauls!$G$329,CL$2:CL$202)),MAX(CK$1:CK86)+1,0)</f>
        <v>86</v>
      </c>
      <c r="CL87" t="s">
        <v>3261</v>
      </c>
      <c r="CM87" t="str">
        <f>IFERROR(VLOOKUP(ROWS(CM$2:CM87),CK$2:CL$202,2,FALSE),"")</f>
        <v>NW : Narrows(N Sound&amp;NW Corner)</v>
      </c>
      <c r="CN87">
        <f>IF(ISNUMBER(SEARCH(Hauls!$G$330,CO$2:CO$202)),MAX(CN$1:CN86)+1,0)</f>
        <v>86</v>
      </c>
      <c r="CO87" t="s">
        <v>3261</v>
      </c>
      <c r="CP87" t="str">
        <f>IFERROR(VLOOKUP(ROWS(CP$2:CP87),CN$2:CO$202,2,FALSE),"")</f>
        <v>NW : Narrows(N Sound&amp;NW Corner)</v>
      </c>
      <c r="CQ87">
        <f>IF(ISNUMBER(SEARCH(Hauls!$G$331,CR$2:CR$202)),MAX(CQ$1:CQ86)+1,0)</f>
        <v>86</v>
      </c>
      <c r="CR87" t="s">
        <v>3261</v>
      </c>
      <c r="CS87" t="str">
        <f>IFERROR(VLOOKUP(ROWS(CS$2:CS87),CQ$2:CR$202,2,FALSE),"")</f>
        <v>NW : Narrows(N Sound&amp;NW Corner)</v>
      </c>
      <c r="CT87">
        <f>IF(ISNUMBER(SEARCH(Hauls!$G$332,CU$2:CU$202)),MAX(CT$1:CT86)+1,0)</f>
        <v>86</v>
      </c>
      <c r="CU87" t="s">
        <v>3261</v>
      </c>
      <c r="CV87" t="str">
        <f>IFERROR(VLOOKUP(ROWS(CV$2:CV87),CT$2:CU$202,2,FALSE),"")</f>
        <v>NW : Narrows(N Sound&amp;NW Corner)</v>
      </c>
      <c r="CW87">
        <f>IF(ISNUMBER(SEARCH(Hauls!$G$333,CX$2:CX$202)),MAX(CW$1:CW86)+1,0)</f>
        <v>86</v>
      </c>
      <c r="CX87" t="s">
        <v>3261</v>
      </c>
      <c r="CY87" t="str">
        <f>IFERROR(VLOOKUP(ROWS(CY$2:CY87),CW$2:CX$202,2,FALSE),"")</f>
        <v>NW : Narrows(N Sound&amp;NW Corner)</v>
      </c>
      <c r="CZ87">
        <f>IF(ISNUMBER(SEARCH(Hauls!$G$334,DA$2:DA$202)),MAX(CZ$1:CZ86)+1,0)</f>
        <v>86</v>
      </c>
      <c r="DA87" t="s">
        <v>3261</v>
      </c>
      <c r="DB87" t="str">
        <f>IFERROR(VLOOKUP(ROWS(DB$2:DB87),CZ$2:DA$202,2,FALSE),"")</f>
        <v>NW : Narrows(N Sound&amp;NW Corner)</v>
      </c>
      <c r="DC87">
        <f>IF(ISNUMBER(SEARCH(Hauls!$G$335,DD$2:DD$202)),MAX(DC$1:DC86)+1,0)</f>
        <v>86</v>
      </c>
      <c r="DD87" t="s">
        <v>3261</v>
      </c>
      <c r="DE87" t="str">
        <f>IFERROR(VLOOKUP(ROWS(DE$2:DE87),DC$2:DD$202,2,FALSE),"")</f>
        <v>NW : Narrows(N Sound&amp;NW Corner)</v>
      </c>
      <c r="DF87">
        <f>IF(ISNUMBER(SEARCH(Hauls!$G$336,DG$2:DG$202)),MAX(DF$1:DF86)+1,0)</f>
        <v>86</v>
      </c>
      <c r="DG87" t="s">
        <v>3261</v>
      </c>
      <c r="DH87" t="str">
        <f>IFERROR(VLOOKUP(ROWS(DH$2:DH87),DF$2:DG$202,2,FALSE),"")</f>
        <v>NW : Narrows(N Sound&amp;NW Corner)</v>
      </c>
      <c r="DI87">
        <f>IF(ISNUMBER(SEARCH(Hauls!$G$337,DJ$2:DJ$202)),MAX(DI$1:DI86)+1,0)</f>
        <v>86</v>
      </c>
      <c r="DJ87" t="s">
        <v>3261</v>
      </c>
      <c r="DK87" t="str">
        <f>IFERROR(VLOOKUP(ROWS(DK$2:DK87),DI$2:DJ$202,2,FALSE),"")</f>
        <v>NW : Narrows(N Sound&amp;NW Corner)</v>
      </c>
      <c r="DL87">
        <f>IF(ISNUMBER(SEARCH(Hauls!$G$338,DM$2:DM$202)),MAX(DL$1:DL86)+1,0)</f>
        <v>86</v>
      </c>
      <c r="DM87" t="s">
        <v>3261</v>
      </c>
      <c r="DN87" t="str">
        <f>IFERROR(VLOOKUP(ROWS(DN$2:DN87),DL$2:DM$202,2,FALSE),"")</f>
        <v>NW : Narrows(N Sound&amp;NW Corner)</v>
      </c>
      <c r="DO87">
        <f>IF(ISNUMBER(SEARCH(Hauls!$G$339,DP$2:DP$202)),MAX(DO$1:DO86)+1,0)</f>
        <v>86</v>
      </c>
      <c r="DP87" t="s">
        <v>3261</v>
      </c>
      <c r="DQ87" t="str">
        <f>IFERROR(VLOOKUP(ROWS(DQ$2:DQ87),DO$2:DP$202,2,FALSE),"")</f>
        <v>NW : Narrows(N Sound&amp;NW Corner)</v>
      </c>
      <c r="DR87">
        <f>IF(ISNUMBER(SEARCH(Hauls!$G$340,DS$2:DS$202)),MAX(DR$1:DR86)+1,0)</f>
        <v>86</v>
      </c>
      <c r="DS87" t="s">
        <v>3261</v>
      </c>
      <c r="DT87" t="str">
        <f>IFERROR(VLOOKUP(ROWS(DT$2:DT87),DR$2:DS$202,2,FALSE),"")</f>
        <v>NW : Narrows(N Sound&amp;NW Corner)</v>
      </c>
      <c r="DU87">
        <f>IF(ISNUMBER(SEARCH(Hauls!$G$341,DV$2:DV$202)),MAX(DU$1:DU86)+1,0)</f>
        <v>86</v>
      </c>
      <c r="DV87" t="s">
        <v>3261</v>
      </c>
      <c r="DW87" t="str">
        <f>IFERROR(VLOOKUP(ROWS(DW$2:DW87),DU$2:DV$202,2,FALSE),"")</f>
        <v>NW : Narrows(N Sound&amp;NW Corner)</v>
      </c>
      <c r="DX87">
        <f>IF(ISNUMBER(SEARCH(Hauls!$G$342,DY$2:DY$202)),MAX(DX$1:DX86)+1,0)</f>
        <v>86</v>
      </c>
      <c r="DY87" t="s">
        <v>3261</v>
      </c>
      <c r="DZ87" t="str">
        <f>IFERROR(VLOOKUP(ROWS(DZ$2:DZ87),DX$2:DY$202,2,FALSE),"")</f>
        <v>NW : Narrows(N Sound&amp;NW Corner)</v>
      </c>
      <c r="EA87">
        <f>IF(ISNUMBER(SEARCH(Hauls!$G$343,EB$2:EB$202)),MAX(EA$1:EA86)+1,0)</f>
        <v>86</v>
      </c>
      <c r="EB87" t="s">
        <v>3261</v>
      </c>
      <c r="EC87" t="str">
        <f>IFERROR(VLOOKUP(ROWS(EC$2:EC87),EA$2:EB$202,2,FALSE),"")</f>
        <v>NW : Narrows(N Sound&amp;NW Corner)</v>
      </c>
      <c r="ED87">
        <f>IF(ISNUMBER(SEARCH(Hauls!$G$344,EE$2:EE$202)),MAX(ED$1:ED86)+1,0)</f>
        <v>86</v>
      </c>
      <c r="EE87" t="s">
        <v>3261</v>
      </c>
      <c r="EF87" t="str">
        <f>IFERROR(VLOOKUP(ROWS(EF$2:EF87),ED$2:EE$202,2,FALSE),"")</f>
        <v>NW : Narrows(N Sound&amp;NW Corner)</v>
      </c>
      <c r="EG87">
        <f>IF(ISNUMBER(SEARCH(Hauls!$G$345,EH$2:EH$202)),MAX(EG$1:EG86)+1,0)</f>
        <v>86</v>
      </c>
      <c r="EH87" t="s">
        <v>3261</v>
      </c>
      <c r="EI87" t="str">
        <f>IFERROR(VLOOKUP(ROWS(EI$2:EI87),EG$2:EH$202,2,FALSE),"")</f>
        <v>NW : Narrows(N Sound&amp;NW Corner)</v>
      </c>
      <c r="EJ87">
        <f>IF(ISNUMBER(SEARCH(Hauls!$G$346,EK$2:EK$202)),MAX(EJ$1:EJ86)+1,0)</f>
        <v>86</v>
      </c>
      <c r="EK87" t="s">
        <v>3261</v>
      </c>
      <c r="EL87" t="str">
        <f>IFERROR(VLOOKUP(ROWS(EL$2:EL87),EJ$2:EK$202,2,FALSE),"")</f>
        <v>NW : Narrows(N Sound&amp;NW Corner)</v>
      </c>
      <c r="EM87">
        <f>IF(ISNUMBER(SEARCH(Hauls!$G$347,EN$2:EN$202)),MAX(EM$1:EM86)+1,0)</f>
        <v>86</v>
      </c>
      <c r="EN87" t="s">
        <v>3261</v>
      </c>
      <c r="EO87" t="str">
        <f>IFERROR(VLOOKUP(ROWS(EO$2:EO87),EM$2:EN$202,2,FALSE),"")</f>
        <v>NW : Narrows(N Sound&amp;NW Corner)</v>
      </c>
      <c r="EP87">
        <f>IF(ISNUMBER(SEARCH(Hauls!$G$348,EQ$2:EQ$202)),MAX(EP$1:EP86)+1,0)</f>
        <v>86</v>
      </c>
      <c r="EQ87" t="s">
        <v>3261</v>
      </c>
      <c r="ER87" t="str">
        <f>IFERROR(VLOOKUP(ROWS(ER$2:ER87),EP$2:EQ$202,2,FALSE),"")</f>
        <v>NW : Narrows(N Sound&amp;NW Corner)</v>
      </c>
      <c r="ES87">
        <f>IF(ISNUMBER(SEARCH(Hauls!$G$349,ET$2:ET$202)),MAX(ES$1:ES86)+1,0)</f>
        <v>86</v>
      </c>
      <c r="ET87" t="s">
        <v>3261</v>
      </c>
      <c r="EU87" t="str">
        <f>IFERROR(VLOOKUP(ROWS(EU$2:EU87),ES$2:ET$202,2,FALSE),"")</f>
        <v>NW : Narrows(N Sound&amp;NW Corner)</v>
      </c>
      <c r="EV87">
        <f>IF(ISNUMBER(SEARCH(Hauls!$G$350,EW$2:EW$202)),MAX(EV$1:EV86)+1,0)</f>
        <v>86</v>
      </c>
      <c r="EW87" t="s">
        <v>3261</v>
      </c>
      <c r="EX87" t="str">
        <f>IFERROR(VLOOKUP(ROWS(EX$2:EX87),EV$2:EW$202,2,FALSE),"")</f>
        <v>NW : Narrows(N Sound&amp;NW Corner)</v>
      </c>
      <c r="EY87">
        <f>IF(ISNUMBER(SEARCH(Hauls!$G$351,EZ$2:EZ$202)),MAX(EY$1:EY86)+1,0)</f>
        <v>86</v>
      </c>
      <c r="EZ87" t="s">
        <v>3261</v>
      </c>
      <c r="FA87" t="str">
        <f>IFERROR(VLOOKUP(ROWS(FA$2:FA87),EY$2:EZ$202,2,FALSE),"")</f>
        <v>NW : Narrows(N Sound&amp;NW Corner)</v>
      </c>
      <c r="FB87">
        <f>IF(ISNUMBER(SEARCH(Hauls!$G$352,FC$2:FC$202)),MAX(FB$1:FB86)+1,0)</f>
        <v>86</v>
      </c>
      <c r="FC87" t="s">
        <v>3261</v>
      </c>
      <c r="FD87" t="str">
        <f>IFERROR(VLOOKUP(ROWS(FD$2:FD87),FB$2:FC$202,2,FALSE),"")</f>
        <v>NW : Narrows(N Sound&amp;NW Corner)</v>
      </c>
      <c r="FE87">
        <f>IF(ISNUMBER(SEARCH(Hauls!$G$353,FF$2:FF$202)),MAX(FE$1:FE86)+1,0)</f>
        <v>86</v>
      </c>
      <c r="FF87" t="s">
        <v>3261</v>
      </c>
      <c r="FG87" t="str">
        <f>IFERROR(VLOOKUP(ROWS(FG$2:FG87),FE$2:FF$202,2,FALSE),"")</f>
        <v>NW : Narrows(N Sound&amp;NW Corner)</v>
      </c>
      <c r="FH87">
        <f>IF(ISNUMBER(SEARCH(Hauls!$G$354,FI$2:FI$202)),MAX(FH$1:FH86)+1,0)</f>
        <v>86</v>
      </c>
      <c r="FI87" t="s">
        <v>3261</v>
      </c>
      <c r="FJ87" t="str">
        <f>IFERROR(VLOOKUP(ROWS(FJ$2:FJ87),FH$2:FI$202,2,FALSE),"")</f>
        <v>NW : Narrows(N Sound&amp;NW Corner)</v>
      </c>
      <c r="FK87">
        <f>IF(ISNUMBER(SEARCH(Hauls!$G$355,FL$2:FL$202)),MAX(FK$1:FK86)+1,0)</f>
        <v>86</v>
      </c>
      <c r="FL87" t="s">
        <v>3261</v>
      </c>
      <c r="FM87" t="str">
        <f>IFERROR(VLOOKUP(ROWS(FM$2:FM87),FK$2:FL$202,2,FALSE),"")</f>
        <v>NW : Narrows(N Sound&amp;NW Corner)</v>
      </c>
      <c r="FN87">
        <f>IF(ISNUMBER(SEARCH(Hauls!$G$356,FO$2:FO$202)),MAX(FN$1:FN86)+1,0)</f>
        <v>86</v>
      </c>
      <c r="FO87" t="s">
        <v>3261</v>
      </c>
      <c r="FP87" t="str">
        <f>IFERROR(VLOOKUP(ROWS(FP$2:FP87),FN$2:FO$202,2,FALSE),"")</f>
        <v>NW : Narrows(N Sound&amp;NW Corner)</v>
      </c>
      <c r="FQ87">
        <f>IF(ISNUMBER(SEARCH(Hauls!$G$357,FR$2:FR$202)),MAX(FQ$1:FQ86)+1,0)</f>
        <v>86</v>
      </c>
      <c r="FR87" t="s">
        <v>3261</v>
      </c>
      <c r="FS87" t="str">
        <f>IFERROR(VLOOKUP(ROWS(FS$2:FS87),FQ$2:FR$202,2,FALSE),"")</f>
        <v>NW : Narrows(N Sound&amp;NW Corner)</v>
      </c>
      <c r="FT87">
        <f>IF(ISNUMBER(SEARCH(Hauls!$G$358,FU$2:FU$202)),MAX(FT$1:FT86)+1,0)</f>
        <v>86</v>
      </c>
      <c r="FU87" t="s">
        <v>3261</v>
      </c>
      <c r="FV87" t="str">
        <f>IFERROR(VLOOKUP(ROWS(FV$2:FV87),FT$2:FU$202,2,FALSE),"")</f>
        <v>NW : Narrows(N Sound&amp;NW Corner)</v>
      </c>
      <c r="FW87">
        <f>IF(ISNUMBER(SEARCH(Hauls!$G$359,FX$2:FX$202)),MAX(FW$1:FW86)+1,0)</f>
        <v>86</v>
      </c>
      <c r="FX87" t="s">
        <v>3261</v>
      </c>
      <c r="FY87" t="str">
        <f>IFERROR(VLOOKUP(ROWS(FY$2:FY87),FW$2:FX$202,2,FALSE),"")</f>
        <v>NW : Narrows(N Sound&amp;NW Corner)</v>
      </c>
      <c r="FZ87">
        <f>IF(ISNUMBER(SEARCH(Hauls!$G$360,GA$2:GA$202)),MAX(FZ$1:FZ86)+1,0)</f>
        <v>86</v>
      </c>
      <c r="GA87" t="s">
        <v>3261</v>
      </c>
      <c r="GB87" t="str">
        <f>IFERROR(VLOOKUP(ROWS(GB$2:GB87),FZ$2:GA$202,2,FALSE),"")</f>
        <v>NW : Narrows(N Sound&amp;NW Corner)</v>
      </c>
      <c r="GC87">
        <f>IF(ISNUMBER(SEARCH(Hauls!$G$361,GD$2:GD$202)),MAX(GC$1:GC86)+1,0)</f>
        <v>86</v>
      </c>
      <c r="GD87" t="s">
        <v>3261</v>
      </c>
      <c r="GE87" t="str">
        <f>IFERROR(VLOOKUP(ROWS(GE$2:GE87),GC$2:GD$202,2,FALSE),"")</f>
        <v>NW : Narrows(N Sound&amp;NW Corner)</v>
      </c>
      <c r="GF87">
        <f>IF(ISNUMBER(SEARCH(Hauls!$G$362,GG$2:GG$202)),MAX(GF$1:GF86)+1,0)</f>
        <v>86</v>
      </c>
      <c r="GG87" t="s">
        <v>3261</v>
      </c>
      <c r="GH87" t="str">
        <f>IFERROR(VLOOKUP(ROWS(GH$2:GH87),GF$2:GG$202,2,FALSE),"")</f>
        <v>NW : Narrows(N Sound&amp;NW Corner)</v>
      </c>
      <c r="GI87">
        <f>IF(ISNUMBER(SEARCH(Hauls!$G$363,GJ$2:GJ$202)),MAX(GI$1:GI86)+1,0)</f>
        <v>86</v>
      </c>
      <c r="GJ87" t="s">
        <v>3261</v>
      </c>
      <c r="GK87" t="str">
        <f>IFERROR(VLOOKUP(ROWS(GK$2:GK87),GI$2:GJ$202,2,FALSE),"")</f>
        <v>NW : Narrows(N Sound&amp;NW Corner)</v>
      </c>
      <c r="GL87">
        <f>IF(ISNUMBER(SEARCH(Hauls!$G$364,GM$2:GM$202)),MAX(GL$1:GL86)+1,0)</f>
        <v>86</v>
      </c>
      <c r="GM87" t="s">
        <v>3261</v>
      </c>
      <c r="GN87" t="str">
        <f>IFERROR(VLOOKUP(ROWS(GN$2:GN87),GL$2:GM$202,2,FALSE),"")</f>
        <v>NW : Narrows(N Sound&amp;NW Corner)</v>
      </c>
      <c r="GO87">
        <f>IF(ISNUMBER(SEARCH(Hauls!$G$365,GP$2:GP$202)),MAX(GO$1:GO86)+1,0)</f>
        <v>86</v>
      </c>
      <c r="GP87" t="s">
        <v>3261</v>
      </c>
      <c r="GQ87" t="str">
        <f>IFERROR(VLOOKUP(ROWS(GQ$2:GQ87),GO$2:GP$202,2,FALSE),"")</f>
        <v>NW : Narrows(N Sound&amp;NW Corner)</v>
      </c>
      <c r="GR87">
        <f>IF(ISNUMBER(SEARCH(Hauls!$G$366,GS$2:GS$202)),MAX(GR$1:GR86)+1,0)</f>
        <v>86</v>
      </c>
      <c r="GS87" t="s">
        <v>3261</v>
      </c>
      <c r="GT87" t="str">
        <f>IFERROR(VLOOKUP(ROWS(GT$2:GT87),GR$2:GS$202,2,FALSE),"")</f>
        <v>NW : Narrows(N Sound&amp;NW Corner)</v>
      </c>
      <c r="GU87">
        <f>IF(ISNUMBER(SEARCH(Hauls!$G$366,GV$2:GV$202)),MAX(GU$1:GU86)+1,0)</f>
        <v>86</v>
      </c>
      <c r="GV87" t="s">
        <v>3261</v>
      </c>
      <c r="GW87" t="str">
        <f>IFERROR(VLOOKUP(ROWS(GW$2:GW87),GU$2:GV$202,2,FALSE),"")</f>
        <v>NW : Narrows(N Sound&amp;NW Corner)</v>
      </c>
      <c r="GX87">
        <f>IF(ISNUMBER(SEARCH(Hauls!$G$368,GY$2:GY$202)),MAX(GX$1:GX86)+1,0)</f>
        <v>86</v>
      </c>
      <c r="GY87" t="s">
        <v>3261</v>
      </c>
      <c r="GZ87" t="str">
        <f>IFERROR(VLOOKUP(ROWS(GZ$2:GZ87),GX$2:GY$202,2,FALSE),"")</f>
        <v>NW : Narrows(N Sound&amp;NW Corner)</v>
      </c>
      <c r="HA87">
        <f>IF(ISNUMBER(SEARCH(Hauls!$G$369,HB$2:HB$202)),MAX(HA$1:HA86)+1,0)</f>
        <v>86</v>
      </c>
      <c r="HB87" t="s">
        <v>3261</v>
      </c>
      <c r="HC87" t="str">
        <f>IFERROR(VLOOKUP(ROWS(HC$2:HC87),HA$2:HB$202,2,FALSE),"")</f>
        <v>NW : Narrows(N Sound&amp;NW Corner)</v>
      </c>
      <c r="HD87">
        <f>IF(ISNUMBER(SEARCH(Hauls!$G$370,HE$2:HE$202)),MAX(HD$1:HD86)+1,0)</f>
        <v>86</v>
      </c>
      <c r="HE87" t="s">
        <v>3261</v>
      </c>
      <c r="HF87" t="str">
        <f>IFERROR(VLOOKUP(ROWS(HF$2:HF87),HD$2:HE$202,2,FALSE),"")</f>
        <v>NW : Narrows(N Sound&amp;NW Corner)</v>
      </c>
      <c r="HG87">
        <f>IF(ISNUMBER(SEARCH(Hauls!$G$371,HH$2:HH$202)),MAX(HG$1:HG86)+1,0)</f>
        <v>86</v>
      </c>
      <c r="HH87" t="s">
        <v>3261</v>
      </c>
      <c r="HI87" t="str">
        <f>IFERROR(VLOOKUP(ROWS(HI$2:HI87),HG$2:HH$202,2,FALSE),"")</f>
        <v>NW : Narrows(N Sound&amp;NW Corner)</v>
      </c>
      <c r="HJ87">
        <f>IF(ISNUMBER(SEARCH(Hauls!$G$372,HK$2:HK$202)),MAX(HJ$1:HJ86)+1,0)</f>
        <v>86</v>
      </c>
      <c r="HK87" t="s">
        <v>3261</v>
      </c>
      <c r="HL87" t="str">
        <f>IFERROR(VLOOKUP(ROWS(HL$2:HL87),HJ$2:HK$202,2,FALSE),"")</f>
        <v>NW : Narrows(N Sound&amp;NW Corner)</v>
      </c>
      <c r="HM87">
        <f>IF(ISNUMBER(SEARCH(Hauls!$G$373,HN$2:HN$202)),MAX(HM$1:HM86)+1,0)</f>
        <v>86</v>
      </c>
      <c r="HN87" t="s">
        <v>3261</v>
      </c>
      <c r="HO87" t="str">
        <f>IFERROR(VLOOKUP(ROWS(HO$2:HO87),HM$2:HN$202,2,FALSE),"")</f>
        <v>NW : Narrows(N Sound&amp;NW Corner)</v>
      </c>
      <c r="HP87">
        <f>IF(ISNUMBER(SEARCH(Hauls!$G$374,HQ$2:HQ$202)),MAX(HP$1:HP86)+1,0)</f>
        <v>86</v>
      </c>
      <c r="HQ87" t="s">
        <v>3261</v>
      </c>
      <c r="HR87" t="str">
        <f>IFERROR(VLOOKUP(ROWS(HR$2:HR87),HP$2:HQ$202,2,FALSE),"")</f>
        <v>NW : Narrows(N Sound&amp;NW Corner)</v>
      </c>
      <c r="HS87">
        <f>IF(ISNUMBER(SEARCH(Hauls!$G$375,HT$2:HT$202)),MAX(HS$1:HS86)+1,0)</f>
        <v>86</v>
      </c>
      <c r="HT87" t="s">
        <v>3261</v>
      </c>
      <c r="HU87" t="str">
        <f>IFERROR(VLOOKUP(ROWS(HU$2:HU87),HS$2:HT$202,2,FALSE),"")</f>
        <v>NW : Narrows(N Sound&amp;NW Corner)</v>
      </c>
      <c r="HV87">
        <f>IF(ISNUMBER(SEARCH(Hauls!$G$376,HW$2:HW$202)),MAX(HV$1:HV86)+1,0)</f>
        <v>86</v>
      </c>
      <c r="HW87" t="s">
        <v>3261</v>
      </c>
      <c r="HX87" t="str">
        <f>IFERROR(VLOOKUP(ROWS(HX$2:HX87),HV$2:HW$202,2,FALSE),"")</f>
        <v>NW : Narrows(N Sound&amp;NW Corner)</v>
      </c>
      <c r="HY87">
        <f>IF(ISNUMBER(SEARCH(Hauls!$G$377,HZ$2:HZ$202)),MAX(HY$1:HY86)+1,0)</f>
        <v>86</v>
      </c>
      <c r="HZ87" t="s">
        <v>3261</v>
      </c>
      <c r="IA87" t="str">
        <f>IFERROR(VLOOKUP(ROWS(IA$2:IA87),HY$2:HZ$202,2,FALSE),"")</f>
        <v>NW : Narrows(N Sound&amp;NW Corner)</v>
      </c>
      <c r="IB87">
        <f>IF(ISNUMBER(SEARCH(Hauls!$G$378,IC$2:IC$202)),MAX(IB$1:IB86)+1,0)</f>
        <v>86</v>
      </c>
      <c r="IC87" t="s">
        <v>3261</v>
      </c>
      <c r="ID87" t="str">
        <f>IFERROR(VLOOKUP(ROWS(ID$2:ID87),IB$2:IC$202,2,FALSE),"")</f>
        <v>NW : Narrows(N Sound&amp;NW Corner)</v>
      </c>
      <c r="IE87">
        <f>IF(ISNUMBER(SEARCH(Hauls!$G$379,IF$2:IF$202)),MAX(IE$1:IE86)+1,0)</f>
        <v>86</v>
      </c>
      <c r="IF87" t="s">
        <v>3261</v>
      </c>
      <c r="IG87" t="str">
        <f>IFERROR(VLOOKUP(ROWS(IG$2:IG87),IE$2:IF$202,2,FALSE),"")</f>
        <v>NW : Narrows(N Sound&amp;NW Corner)</v>
      </c>
      <c r="IH87">
        <f>IF(ISNUMBER(SEARCH(Hauls!$G$380,II$2:II$202)),MAX(IH$1:IH86)+1,0)</f>
        <v>86</v>
      </c>
      <c r="II87" t="s">
        <v>3261</v>
      </c>
      <c r="IJ87" t="str">
        <f>IFERROR(VLOOKUP(ROWS(IJ$2:IJ87),IH$2:II$202,2,FALSE),"")</f>
        <v>NW : Narrows(N Sound&amp;NW Corner)</v>
      </c>
      <c r="IK87">
        <f>IF(ISNUMBER(SEARCH(Hauls!$G$381,IL$2:IL$202)),MAX(IK$1:IK86)+1,0)</f>
        <v>86</v>
      </c>
      <c r="IL87" t="s">
        <v>3261</v>
      </c>
      <c r="IM87" t="str">
        <f>IFERROR(VLOOKUP(ROWS(IM$2:IM87),IK$2:IL$202,2,FALSE),"")</f>
        <v>NW : Narrows(N Sound&amp;NW Corner)</v>
      </c>
      <c r="IN87">
        <f>IF(ISNUMBER(SEARCH(Hauls!$G$382,IO$2:IO$202)),MAX(IN$1:IN86)+1,0)</f>
        <v>86</v>
      </c>
      <c r="IO87" t="s">
        <v>3261</v>
      </c>
      <c r="IP87" t="str">
        <f>IFERROR(VLOOKUP(ROWS(IP$2:IP87),IN$2:IO$202,2,FALSE),"")</f>
        <v>NW : Narrows(N Sound&amp;NW Corner)</v>
      </c>
      <c r="IQ87">
        <f>IF(ISNUMBER(SEARCH(Hauls!$G$383,IR$2:IR$202)),MAX(IQ$1:IQ86)+1,0)</f>
        <v>86</v>
      </c>
      <c r="IR87" t="s">
        <v>3261</v>
      </c>
      <c r="IS87" t="str">
        <f>IFERROR(VLOOKUP(ROWS(IS$2:IS87),IQ$2:IR$202,2,FALSE),"")</f>
        <v>NW : Narrows(N Sound&amp;NW Corner)</v>
      </c>
      <c r="IT87">
        <f>IF(ISNUMBER(SEARCH(Hauls!$G$384,IU$2:IU$202)),MAX(IT$1:IT86)+1,0)</f>
        <v>86</v>
      </c>
      <c r="IU87" t="s">
        <v>3261</v>
      </c>
      <c r="IV87" t="str">
        <f>IFERROR(VLOOKUP(ROWS(IV$2:IV87),IT$2:IU$202,2,FALSE),"")</f>
        <v>NW : Narrows(N Sound&amp;NW Corner)</v>
      </c>
      <c r="IW87">
        <f>IF(ISNUMBER(SEARCH(Hauls!$G$385,IX$2:IX$202)),MAX(IW$1:IW86)+1,0)</f>
        <v>86</v>
      </c>
      <c r="IX87" t="s">
        <v>3261</v>
      </c>
      <c r="IY87" t="str">
        <f>IFERROR(VLOOKUP(ROWS(IY$2:IY87),IW$2:IX$202,2,FALSE),"")</f>
        <v>NW : Narrows(N Sound&amp;NW Corner)</v>
      </c>
      <c r="IZ87">
        <f>IF(ISNUMBER(SEARCH(Hauls!$G$386,JA$2:JA$202)),MAX(IZ$1:IZ86)+1,0)</f>
        <v>86</v>
      </c>
      <c r="JA87" t="s">
        <v>3261</v>
      </c>
      <c r="JB87" t="str">
        <f>IFERROR(VLOOKUP(ROWS(JB$2:JB87),IZ$2:JA$202,2,FALSE),"")</f>
        <v>NW : Narrows(N Sound&amp;NW Corner)</v>
      </c>
      <c r="JC87">
        <f>IF(ISNUMBER(SEARCH(Hauls!$G$387,JD$2:JD$202)),MAX(JC$1:JC86)+1,0)</f>
        <v>86</v>
      </c>
      <c r="JD87" t="s">
        <v>3261</v>
      </c>
      <c r="JE87" t="str">
        <f>IFERROR(VLOOKUP(ROWS(JE$2:JE87),JC$2:JD$202,2,FALSE),"")</f>
        <v>NW : Narrows(N Sound&amp;NW Corner)</v>
      </c>
      <c r="JF87">
        <f>IF(ISNUMBER(SEARCH(Hauls!$G$388,JG$2:JG$202)),MAX(JF$1:JF86)+1,0)</f>
        <v>86</v>
      </c>
      <c r="JG87" t="s">
        <v>3261</v>
      </c>
      <c r="JH87" t="str">
        <f>IFERROR(VLOOKUP(ROWS(JH$2:JH87),JF$2:JG$202,2,FALSE),"")</f>
        <v>NW : Narrows(N Sound&amp;NW Corner)</v>
      </c>
      <c r="JI87">
        <f>IF(ISNUMBER(SEARCH(Hauls!$G$389,JJ$2:JJ$202)),MAX(JI$1:JI86)+1,0)</f>
        <v>86</v>
      </c>
      <c r="JJ87" t="s">
        <v>3261</v>
      </c>
      <c r="JK87" t="str">
        <f>IFERROR(VLOOKUP(ROWS(JK$2:JK87),JI$2:JJ$202,2,FALSE),"")</f>
        <v>NW : Narrows(N Sound&amp;NW Corner)</v>
      </c>
      <c r="JL87">
        <f>IF(ISNUMBER(SEARCH(Hauls!$G$390,JM$2:JM$202)),MAX(JL$1:JL86)+1,0)</f>
        <v>86</v>
      </c>
      <c r="JM87" t="s">
        <v>3261</v>
      </c>
      <c r="JN87" t="str">
        <f>IFERROR(VLOOKUP(ROWS(JN$2:JN87),JL$2:JM$202,2,FALSE),"")</f>
        <v>NW : Narrows(N Sound&amp;NW Corner)</v>
      </c>
      <c r="JO87">
        <f>IF(ISNUMBER(SEARCH(Hauls!$G$391,JP$2:JP$202)),MAX(JO$1:JO86)+1,0)</f>
        <v>86</v>
      </c>
      <c r="JP87" t="s">
        <v>3261</v>
      </c>
      <c r="JQ87" t="str">
        <f>IFERROR(VLOOKUP(ROWS(JQ$2:JQ87),JO$2:JP$202,2,FALSE),"")</f>
        <v>NW : Narrows(N Sound&amp;NW Corner)</v>
      </c>
      <c r="JR87">
        <f>IF(ISNUMBER(SEARCH(Hauls!$G$392,JS$2:JS$202)),MAX(JR$1:JR86)+1,0)</f>
        <v>86</v>
      </c>
      <c r="JS87" t="s">
        <v>3261</v>
      </c>
      <c r="JT87" t="str">
        <f>IFERROR(VLOOKUP(ROWS(JT$2:JT87),JR$2:JS$202,2,FALSE),"")</f>
        <v>NW : Narrows(N Sound&amp;NW Corner)</v>
      </c>
      <c r="JU87">
        <f>IF(ISNUMBER(SEARCH(Hauls!$G$393,JV$2:JV$202)),MAX(JU$1:JU86)+1,0)</f>
        <v>86</v>
      </c>
      <c r="JV87" t="s">
        <v>3261</v>
      </c>
      <c r="JW87" t="str">
        <f>IFERROR(VLOOKUP(ROWS(JW$2:JW87),JU$2:JV$202,2,FALSE),"")</f>
        <v>NW : Narrows(N Sound&amp;NW Corner)</v>
      </c>
      <c r="JX87">
        <f>IF(ISNUMBER(SEARCH(Hauls!$G$394,JY$2:JY$202)),MAX(JX$1:JX86)+1,0)</f>
        <v>86</v>
      </c>
      <c r="JY87" t="s">
        <v>3261</v>
      </c>
      <c r="JZ87" t="str">
        <f>IFERROR(VLOOKUP(ROWS(JZ$2:JZ87),JX$2:JY$202,2,FALSE),"")</f>
        <v>NW : Narrows(N Sound&amp;NW Corner)</v>
      </c>
      <c r="KA87">
        <f>IF(ISNUMBER(SEARCH(Hauls!$G$395,KB$2:KB$202)),MAX(KA$1:KA86)+1,0)</f>
        <v>86</v>
      </c>
      <c r="KB87" t="s">
        <v>3261</v>
      </c>
      <c r="KC87" t="str">
        <f>IFERROR(VLOOKUP(ROWS(KC$2:KC87),KA$2:KB$202,2,FALSE),"")</f>
        <v>NW : Narrows(N Sound&amp;NW Corner)</v>
      </c>
      <c r="KD87">
        <f>IF(ISNUMBER(SEARCH(Hauls!$G$396,KE$2:KE$202)),MAX(KD$1:KD86)+1,0)</f>
        <v>86</v>
      </c>
      <c r="KE87" t="s">
        <v>3261</v>
      </c>
      <c r="KF87" t="str">
        <f>IFERROR(VLOOKUP(ROWS(KF$2:KF87),KD$2:KE$202,2,FALSE),"")</f>
        <v>NW : Narrows(N Sound&amp;NW Corner)</v>
      </c>
      <c r="KG87">
        <f>IF(ISNUMBER(SEARCH(Hauls!$G$397,KH$2:KH$202)),MAX(KG$1:KG86)+1,0)</f>
        <v>86</v>
      </c>
      <c r="KH87" t="s">
        <v>3261</v>
      </c>
      <c r="KI87" t="str">
        <f>IFERROR(VLOOKUP(ROWS(KI$2:KI87),KG$2:KH$202,2,FALSE),"")</f>
        <v>NW : Narrows(N Sound&amp;NW Corner)</v>
      </c>
      <c r="KJ87">
        <f>IF(ISNUMBER(SEARCH(Hauls!$G$398,KK$2:KK$202)),MAX(KJ$1:KJ86)+1,0)</f>
        <v>86</v>
      </c>
      <c r="KK87" t="s">
        <v>3261</v>
      </c>
      <c r="KL87" t="str">
        <f>IFERROR(VLOOKUP(ROWS(KL$2:KL87),KJ$2:KK$202,2,FALSE),"")</f>
        <v>NW : Narrows(N Sound&amp;NW Corner)</v>
      </c>
      <c r="KM87">
        <f>IF(ISNUMBER(SEARCH(Hauls!$G$399,KN$2:KN$202)),MAX(KM$1:KM86)+1,0)</f>
        <v>86</v>
      </c>
      <c r="KN87" t="s">
        <v>3261</v>
      </c>
      <c r="KO87" t="str">
        <f>IFERROR(VLOOKUP(ROWS(KO$2:KO87),KM$2:KN$202,2,FALSE),"")</f>
        <v>NW : Narrows(N Sound&amp;NW Corner)</v>
      </c>
      <c r="KP87">
        <f>IF(ISNUMBER(SEARCH(Hauls!$G$400,KQ$2:KQ$202)),MAX(KP$1:KP86)+1,0)</f>
        <v>86</v>
      </c>
      <c r="KQ87" t="s">
        <v>3261</v>
      </c>
      <c r="KR87" t="str">
        <f>IFERROR(VLOOKUP(ROWS(KR$2:KR87),KP$2:KQ$202,2,FALSE),"")</f>
        <v>NW : Narrows(N Sound&amp;NW Corner)</v>
      </c>
    </row>
    <row r="88" spans="1:304" x14ac:dyDescent="0.25">
      <c r="A88" t="s">
        <v>2660</v>
      </c>
      <c r="B88" t="s">
        <v>2661</v>
      </c>
      <c r="C88" t="s">
        <v>2491</v>
      </c>
      <c r="D88" t="str">
        <f t="shared" si="1"/>
        <v>NIN : Nikey Nook</v>
      </c>
      <c r="E88">
        <f>IF(ISNUMBER(SEARCH(Hauls!$G$301,$F$2:$F$202)),MAX($E$1:E87)+1,0)</f>
        <v>87</v>
      </c>
      <c r="F88" t="s">
        <v>3262</v>
      </c>
      <c r="G88" t="str">
        <f>IFERROR(VLOOKUP(ROWS($G$2:G88),$E$2:$F$202,2,FALSE),"")</f>
        <v>NIN : Nikey Nook</v>
      </c>
      <c r="H88">
        <f>IF(ISNUMBER(SEARCH(Hauls!$G$302,I$2:I$202)),MAX(H$1:H87)+1,0)</f>
        <v>87</v>
      </c>
      <c r="I88" t="s">
        <v>3262</v>
      </c>
      <c r="J88" t="str">
        <f>IFERROR(VLOOKUP(ROWS(J$2:J88),H$2:I$202,2,FALSE),"")</f>
        <v>NIN : Nikey Nook</v>
      </c>
      <c r="K88">
        <f>IF(ISNUMBER(SEARCH(Hauls!$G$303,L$2:L$202)),MAX(K$1:K87)+1,0)</f>
        <v>87</v>
      </c>
      <c r="L88" t="s">
        <v>3262</v>
      </c>
      <c r="M88" t="str">
        <f>IFERROR(VLOOKUP(ROWS(M$2:M88),K$2:L$202,2,FALSE),"")</f>
        <v>NIN : Nikey Nook</v>
      </c>
      <c r="N88">
        <f>IF(ISNUMBER(SEARCH(Hauls!$G$304,O$2:O$202)),MAX(N$1:N87)+1,0)</f>
        <v>87</v>
      </c>
      <c r="O88" t="s">
        <v>3262</v>
      </c>
      <c r="P88" t="str">
        <f>IFERROR(VLOOKUP(ROWS(P$2:P88),N$2:O$202,2,FALSE),"")</f>
        <v>NIN : Nikey Nook</v>
      </c>
      <c r="Q88">
        <f>IF(ISNUMBER(SEARCH(Hauls!$G$305,R$2:R$202)),MAX(Q$1:Q87)+1,0)</f>
        <v>87</v>
      </c>
      <c r="R88" t="s">
        <v>3262</v>
      </c>
      <c r="S88" t="str">
        <f>IFERROR(VLOOKUP(ROWS(S$2:S88),Q$2:R$202,2,FALSE),"")</f>
        <v>NIN : Nikey Nook</v>
      </c>
      <c r="T88">
        <f>IF(ISNUMBER(SEARCH(Hauls!$G$306,U$2:U$202)),MAX(T$1:T87)+1,0)</f>
        <v>87</v>
      </c>
      <c r="U88" t="s">
        <v>3262</v>
      </c>
      <c r="V88" t="str">
        <f>IFERROR(VLOOKUP(ROWS(V$2:V88),T$2:U$202,2,FALSE),"")</f>
        <v>NIN : Nikey Nook</v>
      </c>
      <c r="W88">
        <f>IF(ISNUMBER(SEARCH(Hauls!$G$307,X$2:X$202)),MAX(W$1:W87)+1,0)</f>
        <v>87</v>
      </c>
      <c r="X88" t="s">
        <v>3262</v>
      </c>
      <c r="Y88" t="str">
        <f>IFERROR(VLOOKUP(ROWS(Y$2:Y88),W$2:X$202,2,FALSE),"")</f>
        <v>NIN : Nikey Nook</v>
      </c>
      <c r="Z88">
        <f>IF(ISNUMBER(SEARCH(Hauls!$G$308,AA$2:AA$202)),MAX(Z$1:Z87)+1,0)</f>
        <v>87</v>
      </c>
      <c r="AA88" t="s">
        <v>3262</v>
      </c>
      <c r="AB88" t="str">
        <f>IFERROR(VLOOKUP(ROWS(AB$2:AB88),Z$2:AA$202,2,FALSE),"")</f>
        <v>NIN : Nikey Nook</v>
      </c>
      <c r="AC88">
        <f>IF(ISNUMBER(SEARCH(Hauls!$G$309,AD$2:AD$202)),MAX(AC$1:AC87)+1,0)</f>
        <v>87</v>
      </c>
      <c r="AD88" t="s">
        <v>3262</v>
      </c>
      <c r="AE88" t="str">
        <f>IFERROR(VLOOKUP(ROWS(AE$2:AE88),AC$2:AD$202,2,FALSE),"")</f>
        <v>NIN : Nikey Nook</v>
      </c>
      <c r="AF88">
        <f>IF(ISNUMBER(SEARCH(Hauls!$G$310,AG$2:AG$202)),MAX(AF$1:AF87)+1,0)</f>
        <v>87</v>
      </c>
      <c r="AG88" t="s">
        <v>3262</v>
      </c>
      <c r="AH88" t="str">
        <f>IFERROR(VLOOKUP(ROWS(AH$2:AH88),AF$2:AG$202,2,FALSE),"")</f>
        <v>NIN : Nikey Nook</v>
      </c>
      <c r="AI88">
        <f>IF(ISNUMBER(SEARCH(Hauls!$G$311,AJ$2:AJ$202)),MAX(AI$1:AI87)+1,0)</f>
        <v>87</v>
      </c>
      <c r="AJ88" t="s">
        <v>3262</v>
      </c>
      <c r="AK88" t="str">
        <f>IFERROR(VLOOKUP(ROWS(AK$2:AK88),AI$2:AJ$202,2,FALSE),"")</f>
        <v>NIN : Nikey Nook</v>
      </c>
      <c r="AL88">
        <f>IF(ISNUMBER(SEARCH(Hauls!$G$312,AM$2:AM$202)),MAX(AL$1:AL87)+1,0)</f>
        <v>87</v>
      </c>
      <c r="AM88" t="s">
        <v>3262</v>
      </c>
      <c r="AN88" t="str">
        <f>IFERROR(VLOOKUP(ROWS(AN$2:AN88),AL$2:AM$202,2,FALSE),"")</f>
        <v>NIN : Nikey Nook</v>
      </c>
      <c r="AO88">
        <f>IF(ISNUMBER(SEARCH(Hauls!$G$313,AP$2:AP$202)),MAX(AO$1:AO87)+1,0)</f>
        <v>87</v>
      </c>
      <c r="AP88" t="s">
        <v>3262</v>
      </c>
      <c r="AQ88" t="str">
        <f>IFERROR(VLOOKUP(ROWS(AQ$2:AQ88),AO$2:AP$202,2,FALSE),"")</f>
        <v>NIN : Nikey Nook</v>
      </c>
      <c r="AR88">
        <f>IF(ISNUMBER(SEARCH(Hauls!$G$314,AS$2:AS$202)),MAX(AR$1:AR87)+1,0)</f>
        <v>87</v>
      </c>
      <c r="AS88" t="s">
        <v>3262</v>
      </c>
      <c r="AT88" t="str">
        <f>IFERROR(VLOOKUP(ROWS(AT$2:AT88),AR$2:AS$202,2,FALSE),"")</f>
        <v>NIN : Nikey Nook</v>
      </c>
      <c r="AU88">
        <f>IF(ISNUMBER(SEARCH(Hauls!$G$315,AV$2:AV$202)),MAX(AU$1:AU87)+1,0)</f>
        <v>87</v>
      </c>
      <c r="AV88" t="s">
        <v>3262</v>
      </c>
      <c r="AW88" t="str">
        <f>IFERROR(VLOOKUP(ROWS(AW$2:AW88),AU$2:AV$202,2,FALSE),"")</f>
        <v>NIN : Nikey Nook</v>
      </c>
      <c r="AX88">
        <f>IF(ISNUMBER(SEARCH(Hauls!$G$316,AY$2:AY$202)),MAX(AX$1:AX87)+1,0)</f>
        <v>87</v>
      </c>
      <c r="AY88" t="s">
        <v>3262</v>
      </c>
      <c r="AZ88" t="str">
        <f>IFERROR(VLOOKUP(ROWS(AZ$2:AZ88),AX$2:AY$202,2,FALSE),"")</f>
        <v>NIN : Nikey Nook</v>
      </c>
      <c r="BA88">
        <f>IF(ISNUMBER(SEARCH(Hauls!$G$317,BB$2:BB$202)),MAX(BA$1:BA87)+1,0)</f>
        <v>87</v>
      </c>
      <c r="BB88" t="s">
        <v>3262</v>
      </c>
      <c r="BC88" t="str">
        <f>IFERROR(VLOOKUP(ROWS(BC$2:BC88),BA$2:BB$202,2,FALSE),"")</f>
        <v>NIN : Nikey Nook</v>
      </c>
      <c r="BD88">
        <f>IF(ISNUMBER(SEARCH(Hauls!$G$318,BE$2:BE$202)),MAX(BD$1:BD87)+1,0)</f>
        <v>87</v>
      </c>
      <c r="BE88" t="s">
        <v>3262</v>
      </c>
      <c r="BF88" t="str">
        <f>IFERROR(VLOOKUP(ROWS(BF$2:BF88),BD$2:BE$202,2,FALSE),"")</f>
        <v>NIN : Nikey Nook</v>
      </c>
      <c r="BG88">
        <f>IF(ISNUMBER(SEARCH(Hauls!$G$319,BH$2:BH$202)),MAX(BG$1:BG87)+1,0)</f>
        <v>87</v>
      </c>
      <c r="BH88" t="s">
        <v>3262</v>
      </c>
      <c r="BI88" t="str">
        <f>IFERROR(VLOOKUP(ROWS(BI$2:BI88),BG$2:BH$202,2,FALSE),"")</f>
        <v>NIN : Nikey Nook</v>
      </c>
      <c r="BJ88">
        <f>IF(ISNUMBER(SEARCH(Hauls!$G$320,BK$2:BK$202)),MAX(BJ$1:BJ87)+1,0)</f>
        <v>87</v>
      </c>
      <c r="BK88" t="s">
        <v>3262</v>
      </c>
      <c r="BL88" t="str">
        <f>IFERROR(VLOOKUP(ROWS(BL$2:BL88),BJ$2:BK$202,2,FALSE),"")</f>
        <v>NIN : Nikey Nook</v>
      </c>
      <c r="BM88">
        <f>IF(ISNUMBER(SEARCH(Hauls!$G$321,BN$2:BN$202)),MAX(BM$1:BM87)+1,0)</f>
        <v>87</v>
      </c>
      <c r="BN88" t="s">
        <v>3262</v>
      </c>
      <c r="BO88" t="str">
        <f>IFERROR(VLOOKUP(ROWS(BO$2:BO88),BM$2:BN$202,2,FALSE),"")</f>
        <v>NIN : Nikey Nook</v>
      </c>
      <c r="BP88">
        <f>IF(ISNUMBER(SEARCH(Hauls!$G$322,BQ$2:BQ$202)),MAX(BP$1:BP87)+1,0)</f>
        <v>87</v>
      </c>
      <c r="BQ88" t="s">
        <v>3262</v>
      </c>
      <c r="BR88" t="str">
        <f>IFERROR(VLOOKUP(ROWS(BR$2:BR88),BP$2:BQ$202,2,FALSE),"")</f>
        <v>NIN : Nikey Nook</v>
      </c>
      <c r="BS88">
        <f>IF(ISNUMBER(SEARCH(Hauls!$G$323,BT$2:BT$202)),MAX(BS$1:BS87)+1,0)</f>
        <v>87</v>
      </c>
      <c r="BT88" t="s">
        <v>3262</v>
      </c>
      <c r="BU88" t="str">
        <f>IFERROR(VLOOKUP(ROWS(BU$2:BU88),BS$2:BT$202,2,FALSE),"")</f>
        <v>NIN : Nikey Nook</v>
      </c>
      <c r="BV88">
        <f>IF(ISNUMBER(SEARCH(Hauls!$G$324,BW$2:BW$202)),MAX(BV$1:BV87)+1,0)</f>
        <v>87</v>
      </c>
      <c r="BW88" t="s">
        <v>3262</v>
      </c>
      <c r="BX88" t="str">
        <f>IFERROR(VLOOKUP(ROWS(BX$2:BX88),BV$2:BW$202,2,FALSE),"")</f>
        <v>NIN : Nikey Nook</v>
      </c>
      <c r="BY88">
        <f>IF(ISNUMBER(SEARCH(Hauls!$G$325,BZ$2:BZ$202)),MAX(BY$1:BY87)+1,0)</f>
        <v>87</v>
      </c>
      <c r="BZ88" t="s">
        <v>3262</v>
      </c>
      <c r="CA88" t="str">
        <f>IFERROR(VLOOKUP(ROWS(CA$2:CA88),BY$2:BZ$202,2,FALSE),"")</f>
        <v>NIN : Nikey Nook</v>
      </c>
      <c r="CB88">
        <f>IF(ISNUMBER(SEARCH(Hauls!$G$326,CC$2:CC$202)),MAX(CB$1:CB87)+1,0)</f>
        <v>87</v>
      </c>
      <c r="CC88" t="s">
        <v>3262</v>
      </c>
      <c r="CD88" t="str">
        <f>IFERROR(VLOOKUP(ROWS(CD$2:CD88),CB$2:CC$202,2,FALSE),"")</f>
        <v>NIN : Nikey Nook</v>
      </c>
      <c r="CE88">
        <f>IF(ISNUMBER(SEARCH(Hauls!$G$327,CF$2:CF$202)),MAX(CE$1:CE87)+1,0)</f>
        <v>87</v>
      </c>
      <c r="CF88" t="s">
        <v>3262</v>
      </c>
      <c r="CG88" t="str">
        <f>IFERROR(VLOOKUP(ROWS(CG$2:CG88),CE$2:CF$202,2,FALSE),"")</f>
        <v>NIN : Nikey Nook</v>
      </c>
      <c r="CH88">
        <f>IF(ISNUMBER(SEARCH(Hauls!$G$328,CI$2:CI$202)),MAX(CH$1:CH87)+1,0)</f>
        <v>87</v>
      </c>
      <c r="CI88" t="s">
        <v>3262</v>
      </c>
      <c r="CJ88" t="str">
        <f>IFERROR(VLOOKUP(ROWS(CJ$2:CJ88),CH$2:CI$202,2,FALSE),"")</f>
        <v>NIN : Nikey Nook</v>
      </c>
      <c r="CK88">
        <f>IF(ISNUMBER(SEARCH(Hauls!$G$329,CL$2:CL$202)),MAX(CK$1:CK87)+1,0)</f>
        <v>87</v>
      </c>
      <c r="CL88" t="s">
        <v>3262</v>
      </c>
      <c r="CM88" t="str">
        <f>IFERROR(VLOOKUP(ROWS(CM$2:CM88),CK$2:CL$202,2,FALSE),"")</f>
        <v>NIN : Nikey Nook</v>
      </c>
      <c r="CN88">
        <f>IF(ISNUMBER(SEARCH(Hauls!$G$330,CO$2:CO$202)),MAX(CN$1:CN87)+1,0)</f>
        <v>87</v>
      </c>
      <c r="CO88" t="s">
        <v>3262</v>
      </c>
      <c r="CP88" t="str">
        <f>IFERROR(VLOOKUP(ROWS(CP$2:CP88),CN$2:CO$202,2,FALSE),"")</f>
        <v>NIN : Nikey Nook</v>
      </c>
      <c r="CQ88">
        <f>IF(ISNUMBER(SEARCH(Hauls!$G$331,CR$2:CR$202)),MAX(CQ$1:CQ87)+1,0)</f>
        <v>87</v>
      </c>
      <c r="CR88" t="s">
        <v>3262</v>
      </c>
      <c r="CS88" t="str">
        <f>IFERROR(VLOOKUP(ROWS(CS$2:CS88),CQ$2:CR$202,2,FALSE),"")</f>
        <v>NIN : Nikey Nook</v>
      </c>
      <c r="CT88">
        <f>IF(ISNUMBER(SEARCH(Hauls!$G$332,CU$2:CU$202)),MAX(CT$1:CT87)+1,0)</f>
        <v>87</v>
      </c>
      <c r="CU88" t="s">
        <v>3262</v>
      </c>
      <c r="CV88" t="str">
        <f>IFERROR(VLOOKUP(ROWS(CV$2:CV88),CT$2:CU$202,2,FALSE),"")</f>
        <v>NIN : Nikey Nook</v>
      </c>
      <c r="CW88">
        <f>IF(ISNUMBER(SEARCH(Hauls!$G$333,CX$2:CX$202)),MAX(CW$1:CW87)+1,0)</f>
        <v>87</v>
      </c>
      <c r="CX88" t="s">
        <v>3262</v>
      </c>
      <c r="CY88" t="str">
        <f>IFERROR(VLOOKUP(ROWS(CY$2:CY88),CW$2:CX$202,2,FALSE),"")</f>
        <v>NIN : Nikey Nook</v>
      </c>
      <c r="CZ88">
        <f>IF(ISNUMBER(SEARCH(Hauls!$G$334,DA$2:DA$202)),MAX(CZ$1:CZ87)+1,0)</f>
        <v>87</v>
      </c>
      <c r="DA88" t="s">
        <v>3262</v>
      </c>
      <c r="DB88" t="str">
        <f>IFERROR(VLOOKUP(ROWS(DB$2:DB88),CZ$2:DA$202,2,FALSE),"")</f>
        <v>NIN : Nikey Nook</v>
      </c>
      <c r="DC88">
        <f>IF(ISNUMBER(SEARCH(Hauls!$G$335,DD$2:DD$202)),MAX(DC$1:DC87)+1,0)</f>
        <v>87</v>
      </c>
      <c r="DD88" t="s">
        <v>3262</v>
      </c>
      <c r="DE88" t="str">
        <f>IFERROR(VLOOKUP(ROWS(DE$2:DE88),DC$2:DD$202,2,FALSE),"")</f>
        <v>NIN : Nikey Nook</v>
      </c>
      <c r="DF88">
        <f>IF(ISNUMBER(SEARCH(Hauls!$G$336,DG$2:DG$202)),MAX(DF$1:DF87)+1,0)</f>
        <v>87</v>
      </c>
      <c r="DG88" t="s">
        <v>3262</v>
      </c>
      <c r="DH88" t="str">
        <f>IFERROR(VLOOKUP(ROWS(DH$2:DH88),DF$2:DG$202,2,FALSE),"")</f>
        <v>NIN : Nikey Nook</v>
      </c>
      <c r="DI88">
        <f>IF(ISNUMBER(SEARCH(Hauls!$G$337,DJ$2:DJ$202)),MAX(DI$1:DI87)+1,0)</f>
        <v>87</v>
      </c>
      <c r="DJ88" t="s">
        <v>3262</v>
      </c>
      <c r="DK88" t="str">
        <f>IFERROR(VLOOKUP(ROWS(DK$2:DK88),DI$2:DJ$202,2,FALSE),"")</f>
        <v>NIN : Nikey Nook</v>
      </c>
      <c r="DL88">
        <f>IF(ISNUMBER(SEARCH(Hauls!$G$338,DM$2:DM$202)),MAX(DL$1:DL87)+1,0)</f>
        <v>87</v>
      </c>
      <c r="DM88" t="s">
        <v>3262</v>
      </c>
      <c r="DN88" t="str">
        <f>IFERROR(VLOOKUP(ROWS(DN$2:DN88),DL$2:DM$202,2,FALSE),"")</f>
        <v>NIN : Nikey Nook</v>
      </c>
      <c r="DO88">
        <f>IF(ISNUMBER(SEARCH(Hauls!$G$339,DP$2:DP$202)),MAX(DO$1:DO87)+1,0)</f>
        <v>87</v>
      </c>
      <c r="DP88" t="s">
        <v>3262</v>
      </c>
      <c r="DQ88" t="str">
        <f>IFERROR(VLOOKUP(ROWS(DQ$2:DQ88),DO$2:DP$202,2,FALSE),"")</f>
        <v>NIN : Nikey Nook</v>
      </c>
      <c r="DR88">
        <f>IF(ISNUMBER(SEARCH(Hauls!$G$340,DS$2:DS$202)),MAX(DR$1:DR87)+1,0)</f>
        <v>87</v>
      </c>
      <c r="DS88" t="s">
        <v>3262</v>
      </c>
      <c r="DT88" t="str">
        <f>IFERROR(VLOOKUP(ROWS(DT$2:DT88),DR$2:DS$202,2,FALSE),"")</f>
        <v>NIN : Nikey Nook</v>
      </c>
      <c r="DU88">
        <f>IF(ISNUMBER(SEARCH(Hauls!$G$341,DV$2:DV$202)),MAX(DU$1:DU87)+1,0)</f>
        <v>87</v>
      </c>
      <c r="DV88" t="s">
        <v>3262</v>
      </c>
      <c r="DW88" t="str">
        <f>IFERROR(VLOOKUP(ROWS(DW$2:DW88),DU$2:DV$202,2,FALSE),"")</f>
        <v>NIN : Nikey Nook</v>
      </c>
      <c r="DX88">
        <f>IF(ISNUMBER(SEARCH(Hauls!$G$342,DY$2:DY$202)),MAX(DX$1:DX87)+1,0)</f>
        <v>87</v>
      </c>
      <c r="DY88" t="s">
        <v>3262</v>
      </c>
      <c r="DZ88" t="str">
        <f>IFERROR(VLOOKUP(ROWS(DZ$2:DZ88),DX$2:DY$202,2,FALSE),"")</f>
        <v>NIN : Nikey Nook</v>
      </c>
      <c r="EA88">
        <f>IF(ISNUMBER(SEARCH(Hauls!$G$343,EB$2:EB$202)),MAX(EA$1:EA87)+1,0)</f>
        <v>87</v>
      </c>
      <c r="EB88" t="s">
        <v>3262</v>
      </c>
      <c r="EC88" t="str">
        <f>IFERROR(VLOOKUP(ROWS(EC$2:EC88),EA$2:EB$202,2,FALSE),"")</f>
        <v>NIN : Nikey Nook</v>
      </c>
      <c r="ED88">
        <f>IF(ISNUMBER(SEARCH(Hauls!$G$344,EE$2:EE$202)),MAX(ED$1:ED87)+1,0)</f>
        <v>87</v>
      </c>
      <c r="EE88" t="s">
        <v>3262</v>
      </c>
      <c r="EF88" t="str">
        <f>IFERROR(VLOOKUP(ROWS(EF$2:EF88),ED$2:EE$202,2,FALSE),"")</f>
        <v>NIN : Nikey Nook</v>
      </c>
      <c r="EG88">
        <f>IF(ISNUMBER(SEARCH(Hauls!$G$345,EH$2:EH$202)),MAX(EG$1:EG87)+1,0)</f>
        <v>87</v>
      </c>
      <c r="EH88" t="s">
        <v>3262</v>
      </c>
      <c r="EI88" t="str">
        <f>IFERROR(VLOOKUP(ROWS(EI$2:EI88),EG$2:EH$202,2,FALSE),"")</f>
        <v>NIN : Nikey Nook</v>
      </c>
      <c r="EJ88">
        <f>IF(ISNUMBER(SEARCH(Hauls!$G$346,EK$2:EK$202)),MAX(EJ$1:EJ87)+1,0)</f>
        <v>87</v>
      </c>
      <c r="EK88" t="s">
        <v>3262</v>
      </c>
      <c r="EL88" t="str">
        <f>IFERROR(VLOOKUP(ROWS(EL$2:EL88),EJ$2:EK$202,2,FALSE),"")</f>
        <v>NIN : Nikey Nook</v>
      </c>
      <c r="EM88">
        <f>IF(ISNUMBER(SEARCH(Hauls!$G$347,EN$2:EN$202)),MAX(EM$1:EM87)+1,0)</f>
        <v>87</v>
      </c>
      <c r="EN88" t="s">
        <v>3262</v>
      </c>
      <c r="EO88" t="str">
        <f>IFERROR(VLOOKUP(ROWS(EO$2:EO88),EM$2:EN$202,2,FALSE),"")</f>
        <v>NIN : Nikey Nook</v>
      </c>
      <c r="EP88">
        <f>IF(ISNUMBER(SEARCH(Hauls!$G$348,EQ$2:EQ$202)),MAX(EP$1:EP87)+1,0)</f>
        <v>87</v>
      </c>
      <c r="EQ88" t="s">
        <v>3262</v>
      </c>
      <c r="ER88" t="str">
        <f>IFERROR(VLOOKUP(ROWS(ER$2:ER88),EP$2:EQ$202,2,FALSE),"")</f>
        <v>NIN : Nikey Nook</v>
      </c>
      <c r="ES88">
        <f>IF(ISNUMBER(SEARCH(Hauls!$G$349,ET$2:ET$202)),MAX(ES$1:ES87)+1,0)</f>
        <v>87</v>
      </c>
      <c r="ET88" t="s">
        <v>3262</v>
      </c>
      <c r="EU88" t="str">
        <f>IFERROR(VLOOKUP(ROWS(EU$2:EU88),ES$2:ET$202,2,FALSE),"")</f>
        <v>NIN : Nikey Nook</v>
      </c>
      <c r="EV88">
        <f>IF(ISNUMBER(SEARCH(Hauls!$G$350,EW$2:EW$202)),MAX(EV$1:EV87)+1,0)</f>
        <v>87</v>
      </c>
      <c r="EW88" t="s">
        <v>3262</v>
      </c>
      <c r="EX88" t="str">
        <f>IFERROR(VLOOKUP(ROWS(EX$2:EX88),EV$2:EW$202,2,FALSE),"")</f>
        <v>NIN : Nikey Nook</v>
      </c>
      <c r="EY88">
        <f>IF(ISNUMBER(SEARCH(Hauls!$G$351,EZ$2:EZ$202)),MAX(EY$1:EY87)+1,0)</f>
        <v>87</v>
      </c>
      <c r="EZ88" t="s">
        <v>3262</v>
      </c>
      <c r="FA88" t="str">
        <f>IFERROR(VLOOKUP(ROWS(FA$2:FA88),EY$2:EZ$202,2,FALSE),"")</f>
        <v>NIN : Nikey Nook</v>
      </c>
      <c r="FB88">
        <f>IF(ISNUMBER(SEARCH(Hauls!$G$352,FC$2:FC$202)),MAX(FB$1:FB87)+1,0)</f>
        <v>87</v>
      </c>
      <c r="FC88" t="s">
        <v>3262</v>
      </c>
      <c r="FD88" t="str">
        <f>IFERROR(VLOOKUP(ROWS(FD$2:FD88),FB$2:FC$202,2,FALSE),"")</f>
        <v>NIN : Nikey Nook</v>
      </c>
      <c r="FE88">
        <f>IF(ISNUMBER(SEARCH(Hauls!$G$353,FF$2:FF$202)),MAX(FE$1:FE87)+1,0)</f>
        <v>87</v>
      </c>
      <c r="FF88" t="s">
        <v>3262</v>
      </c>
      <c r="FG88" t="str">
        <f>IFERROR(VLOOKUP(ROWS(FG$2:FG88),FE$2:FF$202,2,FALSE),"")</f>
        <v>NIN : Nikey Nook</v>
      </c>
      <c r="FH88">
        <f>IF(ISNUMBER(SEARCH(Hauls!$G$354,FI$2:FI$202)),MAX(FH$1:FH87)+1,0)</f>
        <v>87</v>
      </c>
      <c r="FI88" t="s">
        <v>3262</v>
      </c>
      <c r="FJ88" t="str">
        <f>IFERROR(VLOOKUP(ROWS(FJ$2:FJ88),FH$2:FI$202,2,FALSE),"")</f>
        <v>NIN : Nikey Nook</v>
      </c>
      <c r="FK88">
        <f>IF(ISNUMBER(SEARCH(Hauls!$G$355,FL$2:FL$202)),MAX(FK$1:FK87)+1,0)</f>
        <v>87</v>
      </c>
      <c r="FL88" t="s">
        <v>3262</v>
      </c>
      <c r="FM88" t="str">
        <f>IFERROR(VLOOKUP(ROWS(FM$2:FM88),FK$2:FL$202,2,FALSE),"")</f>
        <v>NIN : Nikey Nook</v>
      </c>
      <c r="FN88">
        <f>IF(ISNUMBER(SEARCH(Hauls!$G$356,FO$2:FO$202)),MAX(FN$1:FN87)+1,0)</f>
        <v>87</v>
      </c>
      <c r="FO88" t="s">
        <v>3262</v>
      </c>
      <c r="FP88" t="str">
        <f>IFERROR(VLOOKUP(ROWS(FP$2:FP88),FN$2:FO$202,2,FALSE),"")</f>
        <v>NIN : Nikey Nook</v>
      </c>
      <c r="FQ88">
        <f>IF(ISNUMBER(SEARCH(Hauls!$G$357,FR$2:FR$202)),MAX(FQ$1:FQ87)+1,0)</f>
        <v>87</v>
      </c>
      <c r="FR88" t="s">
        <v>3262</v>
      </c>
      <c r="FS88" t="str">
        <f>IFERROR(VLOOKUP(ROWS(FS$2:FS88),FQ$2:FR$202,2,FALSE),"")</f>
        <v>NIN : Nikey Nook</v>
      </c>
      <c r="FT88">
        <f>IF(ISNUMBER(SEARCH(Hauls!$G$358,FU$2:FU$202)),MAX(FT$1:FT87)+1,0)</f>
        <v>87</v>
      </c>
      <c r="FU88" t="s">
        <v>3262</v>
      </c>
      <c r="FV88" t="str">
        <f>IFERROR(VLOOKUP(ROWS(FV$2:FV88),FT$2:FU$202,2,FALSE),"")</f>
        <v>NIN : Nikey Nook</v>
      </c>
      <c r="FW88">
        <f>IF(ISNUMBER(SEARCH(Hauls!$G$359,FX$2:FX$202)),MAX(FW$1:FW87)+1,0)</f>
        <v>87</v>
      </c>
      <c r="FX88" t="s">
        <v>3262</v>
      </c>
      <c r="FY88" t="str">
        <f>IFERROR(VLOOKUP(ROWS(FY$2:FY88),FW$2:FX$202,2,FALSE),"")</f>
        <v>NIN : Nikey Nook</v>
      </c>
      <c r="FZ88">
        <f>IF(ISNUMBER(SEARCH(Hauls!$G$360,GA$2:GA$202)),MAX(FZ$1:FZ87)+1,0)</f>
        <v>87</v>
      </c>
      <c r="GA88" t="s">
        <v>3262</v>
      </c>
      <c r="GB88" t="str">
        <f>IFERROR(VLOOKUP(ROWS(GB$2:GB88),FZ$2:GA$202,2,FALSE),"")</f>
        <v>NIN : Nikey Nook</v>
      </c>
      <c r="GC88">
        <f>IF(ISNUMBER(SEARCH(Hauls!$G$361,GD$2:GD$202)),MAX(GC$1:GC87)+1,0)</f>
        <v>87</v>
      </c>
      <c r="GD88" t="s">
        <v>3262</v>
      </c>
      <c r="GE88" t="str">
        <f>IFERROR(VLOOKUP(ROWS(GE$2:GE88),GC$2:GD$202,2,FALSE),"")</f>
        <v>NIN : Nikey Nook</v>
      </c>
      <c r="GF88">
        <f>IF(ISNUMBER(SEARCH(Hauls!$G$362,GG$2:GG$202)),MAX(GF$1:GF87)+1,0)</f>
        <v>87</v>
      </c>
      <c r="GG88" t="s">
        <v>3262</v>
      </c>
      <c r="GH88" t="str">
        <f>IFERROR(VLOOKUP(ROWS(GH$2:GH88),GF$2:GG$202,2,FALSE),"")</f>
        <v>NIN : Nikey Nook</v>
      </c>
      <c r="GI88">
        <f>IF(ISNUMBER(SEARCH(Hauls!$G$363,GJ$2:GJ$202)),MAX(GI$1:GI87)+1,0)</f>
        <v>87</v>
      </c>
      <c r="GJ88" t="s">
        <v>3262</v>
      </c>
      <c r="GK88" t="str">
        <f>IFERROR(VLOOKUP(ROWS(GK$2:GK88),GI$2:GJ$202,2,FALSE),"")</f>
        <v>NIN : Nikey Nook</v>
      </c>
      <c r="GL88">
        <f>IF(ISNUMBER(SEARCH(Hauls!$G$364,GM$2:GM$202)),MAX(GL$1:GL87)+1,0)</f>
        <v>87</v>
      </c>
      <c r="GM88" t="s">
        <v>3262</v>
      </c>
      <c r="GN88" t="str">
        <f>IFERROR(VLOOKUP(ROWS(GN$2:GN88),GL$2:GM$202,2,FALSE),"")</f>
        <v>NIN : Nikey Nook</v>
      </c>
      <c r="GO88">
        <f>IF(ISNUMBER(SEARCH(Hauls!$G$365,GP$2:GP$202)),MAX(GO$1:GO87)+1,0)</f>
        <v>87</v>
      </c>
      <c r="GP88" t="s">
        <v>3262</v>
      </c>
      <c r="GQ88" t="str">
        <f>IFERROR(VLOOKUP(ROWS(GQ$2:GQ88),GO$2:GP$202,2,FALSE),"")</f>
        <v>NIN : Nikey Nook</v>
      </c>
      <c r="GR88">
        <f>IF(ISNUMBER(SEARCH(Hauls!$G$366,GS$2:GS$202)),MAX(GR$1:GR87)+1,0)</f>
        <v>87</v>
      </c>
      <c r="GS88" t="s">
        <v>3262</v>
      </c>
      <c r="GT88" t="str">
        <f>IFERROR(VLOOKUP(ROWS(GT$2:GT88),GR$2:GS$202,2,FALSE),"")</f>
        <v>NIN : Nikey Nook</v>
      </c>
      <c r="GU88">
        <f>IF(ISNUMBER(SEARCH(Hauls!$G$366,GV$2:GV$202)),MAX(GU$1:GU87)+1,0)</f>
        <v>87</v>
      </c>
      <c r="GV88" t="s">
        <v>3262</v>
      </c>
      <c r="GW88" t="str">
        <f>IFERROR(VLOOKUP(ROWS(GW$2:GW88),GU$2:GV$202,2,FALSE),"")</f>
        <v>NIN : Nikey Nook</v>
      </c>
      <c r="GX88">
        <f>IF(ISNUMBER(SEARCH(Hauls!$G$368,GY$2:GY$202)),MAX(GX$1:GX87)+1,0)</f>
        <v>87</v>
      </c>
      <c r="GY88" t="s">
        <v>3262</v>
      </c>
      <c r="GZ88" t="str">
        <f>IFERROR(VLOOKUP(ROWS(GZ$2:GZ88),GX$2:GY$202,2,FALSE),"")</f>
        <v>NIN : Nikey Nook</v>
      </c>
      <c r="HA88">
        <f>IF(ISNUMBER(SEARCH(Hauls!$G$369,HB$2:HB$202)),MAX(HA$1:HA87)+1,0)</f>
        <v>87</v>
      </c>
      <c r="HB88" t="s">
        <v>3262</v>
      </c>
      <c r="HC88" t="str">
        <f>IFERROR(VLOOKUP(ROWS(HC$2:HC88),HA$2:HB$202,2,FALSE),"")</f>
        <v>NIN : Nikey Nook</v>
      </c>
      <c r="HD88">
        <f>IF(ISNUMBER(SEARCH(Hauls!$G$370,HE$2:HE$202)),MAX(HD$1:HD87)+1,0)</f>
        <v>87</v>
      </c>
      <c r="HE88" t="s">
        <v>3262</v>
      </c>
      <c r="HF88" t="str">
        <f>IFERROR(VLOOKUP(ROWS(HF$2:HF88),HD$2:HE$202,2,FALSE),"")</f>
        <v>NIN : Nikey Nook</v>
      </c>
      <c r="HG88">
        <f>IF(ISNUMBER(SEARCH(Hauls!$G$371,HH$2:HH$202)),MAX(HG$1:HG87)+1,0)</f>
        <v>87</v>
      </c>
      <c r="HH88" t="s">
        <v>3262</v>
      </c>
      <c r="HI88" t="str">
        <f>IFERROR(VLOOKUP(ROWS(HI$2:HI88),HG$2:HH$202,2,FALSE),"")</f>
        <v>NIN : Nikey Nook</v>
      </c>
      <c r="HJ88">
        <f>IF(ISNUMBER(SEARCH(Hauls!$G$372,HK$2:HK$202)),MAX(HJ$1:HJ87)+1,0)</f>
        <v>87</v>
      </c>
      <c r="HK88" t="s">
        <v>3262</v>
      </c>
      <c r="HL88" t="str">
        <f>IFERROR(VLOOKUP(ROWS(HL$2:HL88),HJ$2:HK$202,2,FALSE),"")</f>
        <v>NIN : Nikey Nook</v>
      </c>
      <c r="HM88">
        <f>IF(ISNUMBER(SEARCH(Hauls!$G$373,HN$2:HN$202)),MAX(HM$1:HM87)+1,0)</f>
        <v>87</v>
      </c>
      <c r="HN88" t="s">
        <v>3262</v>
      </c>
      <c r="HO88" t="str">
        <f>IFERROR(VLOOKUP(ROWS(HO$2:HO88),HM$2:HN$202,2,FALSE),"")</f>
        <v>NIN : Nikey Nook</v>
      </c>
      <c r="HP88">
        <f>IF(ISNUMBER(SEARCH(Hauls!$G$374,HQ$2:HQ$202)),MAX(HP$1:HP87)+1,0)</f>
        <v>87</v>
      </c>
      <c r="HQ88" t="s">
        <v>3262</v>
      </c>
      <c r="HR88" t="str">
        <f>IFERROR(VLOOKUP(ROWS(HR$2:HR88),HP$2:HQ$202,2,FALSE),"")</f>
        <v>NIN : Nikey Nook</v>
      </c>
      <c r="HS88">
        <f>IF(ISNUMBER(SEARCH(Hauls!$G$375,HT$2:HT$202)),MAX(HS$1:HS87)+1,0)</f>
        <v>87</v>
      </c>
      <c r="HT88" t="s">
        <v>3262</v>
      </c>
      <c r="HU88" t="str">
        <f>IFERROR(VLOOKUP(ROWS(HU$2:HU88),HS$2:HT$202,2,FALSE),"")</f>
        <v>NIN : Nikey Nook</v>
      </c>
      <c r="HV88">
        <f>IF(ISNUMBER(SEARCH(Hauls!$G$376,HW$2:HW$202)),MAX(HV$1:HV87)+1,0)</f>
        <v>87</v>
      </c>
      <c r="HW88" t="s">
        <v>3262</v>
      </c>
      <c r="HX88" t="str">
        <f>IFERROR(VLOOKUP(ROWS(HX$2:HX88),HV$2:HW$202,2,FALSE),"")</f>
        <v>NIN : Nikey Nook</v>
      </c>
      <c r="HY88">
        <f>IF(ISNUMBER(SEARCH(Hauls!$G$377,HZ$2:HZ$202)),MAX(HY$1:HY87)+1,0)</f>
        <v>87</v>
      </c>
      <c r="HZ88" t="s">
        <v>3262</v>
      </c>
      <c r="IA88" t="str">
        <f>IFERROR(VLOOKUP(ROWS(IA$2:IA88),HY$2:HZ$202,2,FALSE),"")</f>
        <v>NIN : Nikey Nook</v>
      </c>
      <c r="IB88">
        <f>IF(ISNUMBER(SEARCH(Hauls!$G$378,IC$2:IC$202)),MAX(IB$1:IB87)+1,0)</f>
        <v>87</v>
      </c>
      <c r="IC88" t="s">
        <v>3262</v>
      </c>
      <c r="ID88" t="str">
        <f>IFERROR(VLOOKUP(ROWS(ID$2:ID88),IB$2:IC$202,2,FALSE),"")</f>
        <v>NIN : Nikey Nook</v>
      </c>
      <c r="IE88">
        <f>IF(ISNUMBER(SEARCH(Hauls!$G$379,IF$2:IF$202)),MAX(IE$1:IE87)+1,0)</f>
        <v>87</v>
      </c>
      <c r="IF88" t="s">
        <v>3262</v>
      </c>
      <c r="IG88" t="str">
        <f>IFERROR(VLOOKUP(ROWS(IG$2:IG88),IE$2:IF$202,2,FALSE),"")</f>
        <v>NIN : Nikey Nook</v>
      </c>
      <c r="IH88">
        <f>IF(ISNUMBER(SEARCH(Hauls!$G$380,II$2:II$202)),MAX(IH$1:IH87)+1,0)</f>
        <v>87</v>
      </c>
      <c r="II88" t="s">
        <v>3262</v>
      </c>
      <c r="IJ88" t="str">
        <f>IFERROR(VLOOKUP(ROWS(IJ$2:IJ88),IH$2:II$202,2,FALSE),"")</f>
        <v>NIN : Nikey Nook</v>
      </c>
      <c r="IK88">
        <f>IF(ISNUMBER(SEARCH(Hauls!$G$381,IL$2:IL$202)),MAX(IK$1:IK87)+1,0)</f>
        <v>87</v>
      </c>
      <c r="IL88" t="s">
        <v>3262</v>
      </c>
      <c r="IM88" t="str">
        <f>IFERROR(VLOOKUP(ROWS(IM$2:IM88),IK$2:IL$202,2,FALSE),"")</f>
        <v>NIN : Nikey Nook</v>
      </c>
      <c r="IN88">
        <f>IF(ISNUMBER(SEARCH(Hauls!$G$382,IO$2:IO$202)),MAX(IN$1:IN87)+1,0)</f>
        <v>87</v>
      </c>
      <c r="IO88" t="s">
        <v>3262</v>
      </c>
      <c r="IP88" t="str">
        <f>IFERROR(VLOOKUP(ROWS(IP$2:IP88),IN$2:IO$202,2,FALSE),"")</f>
        <v>NIN : Nikey Nook</v>
      </c>
      <c r="IQ88">
        <f>IF(ISNUMBER(SEARCH(Hauls!$G$383,IR$2:IR$202)),MAX(IQ$1:IQ87)+1,0)</f>
        <v>87</v>
      </c>
      <c r="IR88" t="s">
        <v>3262</v>
      </c>
      <c r="IS88" t="str">
        <f>IFERROR(VLOOKUP(ROWS(IS$2:IS88),IQ$2:IR$202,2,FALSE),"")</f>
        <v>NIN : Nikey Nook</v>
      </c>
      <c r="IT88">
        <f>IF(ISNUMBER(SEARCH(Hauls!$G$384,IU$2:IU$202)),MAX(IT$1:IT87)+1,0)</f>
        <v>87</v>
      </c>
      <c r="IU88" t="s">
        <v>3262</v>
      </c>
      <c r="IV88" t="str">
        <f>IFERROR(VLOOKUP(ROWS(IV$2:IV88),IT$2:IU$202,2,FALSE),"")</f>
        <v>NIN : Nikey Nook</v>
      </c>
      <c r="IW88">
        <f>IF(ISNUMBER(SEARCH(Hauls!$G$385,IX$2:IX$202)),MAX(IW$1:IW87)+1,0)</f>
        <v>87</v>
      </c>
      <c r="IX88" t="s">
        <v>3262</v>
      </c>
      <c r="IY88" t="str">
        <f>IFERROR(VLOOKUP(ROWS(IY$2:IY88),IW$2:IX$202,2,FALSE),"")</f>
        <v>NIN : Nikey Nook</v>
      </c>
      <c r="IZ88">
        <f>IF(ISNUMBER(SEARCH(Hauls!$G$386,JA$2:JA$202)),MAX(IZ$1:IZ87)+1,0)</f>
        <v>87</v>
      </c>
      <c r="JA88" t="s">
        <v>3262</v>
      </c>
      <c r="JB88" t="str">
        <f>IFERROR(VLOOKUP(ROWS(JB$2:JB88),IZ$2:JA$202,2,FALSE),"")</f>
        <v>NIN : Nikey Nook</v>
      </c>
      <c r="JC88">
        <f>IF(ISNUMBER(SEARCH(Hauls!$G$387,JD$2:JD$202)),MAX(JC$1:JC87)+1,0)</f>
        <v>87</v>
      </c>
      <c r="JD88" t="s">
        <v>3262</v>
      </c>
      <c r="JE88" t="str">
        <f>IFERROR(VLOOKUP(ROWS(JE$2:JE88),JC$2:JD$202,2,FALSE),"")</f>
        <v>NIN : Nikey Nook</v>
      </c>
      <c r="JF88">
        <f>IF(ISNUMBER(SEARCH(Hauls!$G$388,JG$2:JG$202)),MAX(JF$1:JF87)+1,0)</f>
        <v>87</v>
      </c>
      <c r="JG88" t="s">
        <v>3262</v>
      </c>
      <c r="JH88" t="str">
        <f>IFERROR(VLOOKUP(ROWS(JH$2:JH88),JF$2:JG$202,2,FALSE),"")</f>
        <v>NIN : Nikey Nook</v>
      </c>
      <c r="JI88">
        <f>IF(ISNUMBER(SEARCH(Hauls!$G$389,JJ$2:JJ$202)),MAX(JI$1:JI87)+1,0)</f>
        <v>87</v>
      </c>
      <c r="JJ88" t="s">
        <v>3262</v>
      </c>
      <c r="JK88" t="str">
        <f>IFERROR(VLOOKUP(ROWS(JK$2:JK88),JI$2:JJ$202,2,FALSE),"")</f>
        <v>NIN : Nikey Nook</v>
      </c>
      <c r="JL88">
        <f>IF(ISNUMBER(SEARCH(Hauls!$G$390,JM$2:JM$202)),MAX(JL$1:JL87)+1,0)</f>
        <v>87</v>
      </c>
      <c r="JM88" t="s">
        <v>3262</v>
      </c>
      <c r="JN88" t="str">
        <f>IFERROR(VLOOKUP(ROWS(JN$2:JN88),JL$2:JM$202,2,FALSE),"")</f>
        <v>NIN : Nikey Nook</v>
      </c>
      <c r="JO88">
        <f>IF(ISNUMBER(SEARCH(Hauls!$G$391,JP$2:JP$202)),MAX(JO$1:JO87)+1,0)</f>
        <v>87</v>
      </c>
      <c r="JP88" t="s">
        <v>3262</v>
      </c>
      <c r="JQ88" t="str">
        <f>IFERROR(VLOOKUP(ROWS(JQ$2:JQ88),JO$2:JP$202,2,FALSE),"")</f>
        <v>NIN : Nikey Nook</v>
      </c>
      <c r="JR88">
        <f>IF(ISNUMBER(SEARCH(Hauls!$G$392,JS$2:JS$202)),MAX(JR$1:JR87)+1,0)</f>
        <v>87</v>
      </c>
      <c r="JS88" t="s">
        <v>3262</v>
      </c>
      <c r="JT88" t="str">
        <f>IFERROR(VLOOKUP(ROWS(JT$2:JT88),JR$2:JS$202,2,FALSE),"")</f>
        <v>NIN : Nikey Nook</v>
      </c>
      <c r="JU88">
        <f>IF(ISNUMBER(SEARCH(Hauls!$G$393,JV$2:JV$202)),MAX(JU$1:JU87)+1,0)</f>
        <v>87</v>
      </c>
      <c r="JV88" t="s">
        <v>3262</v>
      </c>
      <c r="JW88" t="str">
        <f>IFERROR(VLOOKUP(ROWS(JW$2:JW88),JU$2:JV$202,2,FALSE),"")</f>
        <v>NIN : Nikey Nook</v>
      </c>
      <c r="JX88">
        <f>IF(ISNUMBER(SEARCH(Hauls!$G$394,JY$2:JY$202)),MAX(JX$1:JX87)+1,0)</f>
        <v>87</v>
      </c>
      <c r="JY88" t="s">
        <v>3262</v>
      </c>
      <c r="JZ88" t="str">
        <f>IFERROR(VLOOKUP(ROWS(JZ$2:JZ88),JX$2:JY$202,2,FALSE),"")</f>
        <v>NIN : Nikey Nook</v>
      </c>
      <c r="KA88">
        <f>IF(ISNUMBER(SEARCH(Hauls!$G$395,KB$2:KB$202)),MAX(KA$1:KA87)+1,0)</f>
        <v>87</v>
      </c>
      <c r="KB88" t="s">
        <v>3262</v>
      </c>
      <c r="KC88" t="str">
        <f>IFERROR(VLOOKUP(ROWS(KC$2:KC88),KA$2:KB$202,2,FALSE),"")</f>
        <v>NIN : Nikey Nook</v>
      </c>
      <c r="KD88">
        <f>IF(ISNUMBER(SEARCH(Hauls!$G$396,KE$2:KE$202)),MAX(KD$1:KD87)+1,0)</f>
        <v>87</v>
      </c>
      <c r="KE88" t="s">
        <v>3262</v>
      </c>
      <c r="KF88" t="str">
        <f>IFERROR(VLOOKUP(ROWS(KF$2:KF88),KD$2:KE$202,2,FALSE),"")</f>
        <v>NIN : Nikey Nook</v>
      </c>
      <c r="KG88">
        <f>IF(ISNUMBER(SEARCH(Hauls!$G$397,KH$2:KH$202)),MAX(KG$1:KG87)+1,0)</f>
        <v>87</v>
      </c>
      <c r="KH88" t="s">
        <v>3262</v>
      </c>
      <c r="KI88" t="str">
        <f>IFERROR(VLOOKUP(ROWS(KI$2:KI88),KG$2:KH$202,2,FALSE),"")</f>
        <v>NIN : Nikey Nook</v>
      </c>
      <c r="KJ88">
        <f>IF(ISNUMBER(SEARCH(Hauls!$G$398,KK$2:KK$202)),MAX(KJ$1:KJ87)+1,0)</f>
        <v>87</v>
      </c>
      <c r="KK88" t="s">
        <v>3262</v>
      </c>
      <c r="KL88" t="str">
        <f>IFERROR(VLOOKUP(ROWS(KL$2:KL88),KJ$2:KK$202,2,FALSE),"")</f>
        <v>NIN : Nikey Nook</v>
      </c>
      <c r="KM88">
        <f>IF(ISNUMBER(SEARCH(Hauls!$G$399,KN$2:KN$202)),MAX(KM$1:KM87)+1,0)</f>
        <v>87</v>
      </c>
      <c r="KN88" t="s">
        <v>3262</v>
      </c>
      <c r="KO88" t="str">
        <f>IFERROR(VLOOKUP(ROWS(KO$2:KO88),KM$2:KN$202,2,FALSE),"")</f>
        <v>NIN : Nikey Nook</v>
      </c>
      <c r="KP88">
        <f>IF(ISNUMBER(SEARCH(Hauls!$G$400,KQ$2:KQ$202)),MAX(KP$1:KP87)+1,0)</f>
        <v>87</v>
      </c>
      <c r="KQ88" t="s">
        <v>3262</v>
      </c>
      <c r="KR88" t="str">
        <f>IFERROR(VLOOKUP(ROWS(KR$2:KR88),KP$2:KQ$202,2,FALSE),"")</f>
        <v>NIN : Nikey Nook</v>
      </c>
    </row>
    <row r="89" spans="1:304" x14ac:dyDescent="0.25">
      <c r="A89" t="s">
        <v>2662</v>
      </c>
      <c r="B89" t="s">
        <v>2663</v>
      </c>
      <c r="C89" t="s">
        <v>653</v>
      </c>
      <c r="D89" t="str">
        <f t="shared" si="1"/>
        <v>NGA : North Galley Ground</v>
      </c>
      <c r="E89">
        <f>IF(ISNUMBER(SEARCH(Hauls!$G$301,$F$2:$F$202)),MAX($E$1:E88)+1,0)</f>
        <v>88</v>
      </c>
      <c r="F89" t="s">
        <v>3263</v>
      </c>
      <c r="G89" t="str">
        <f>IFERROR(VLOOKUP(ROWS($G$2:G89),$E$2:$F$202,2,FALSE),"")</f>
        <v>NGA : North Galley Ground</v>
      </c>
      <c r="H89">
        <f>IF(ISNUMBER(SEARCH(Hauls!$G$302,I$2:I$202)),MAX(H$1:H88)+1,0)</f>
        <v>88</v>
      </c>
      <c r="I89" t="s">
        <v>3263</v>
      </c>
      <c r="J89" t="str">
        <f>IFERROR(VLOOKUP(ROWS(J$2:J89),H$2:I$202,2,FALSE),"")</f>
        <v>NGA : North Galley Ground</v>
      </c>
      <c r="K89">
        <f>IF(ISNUMBER(SEARCH(Hauls!$G$303,L$2:L$202)),MAX(K$1:K88)+1,0)</f>
        <v>88</v>
      </c>
      <c r="L89" t="s">
        <v>3263</v>
      </c>
      <c r="M89" t="str">
        <f>IFERROR(VLOOKUP(ROWS(M$2:M89),K$2:L$202,2,FALSE),"")</f>
        <v>NGA : North Galley Ground</v>
      </c>
      <c r="N89">
        <f>IF(ISNUMBER(SEARCH(Hauls!$G$304,O$2:O$202)),MAX(N$1:N88)+1,0)</f>
        <v>88</v>
      </c>
      <c r="O89" t="s">
        <v>3263</v>
      </c>
      <c r="P89" t="str">
        <f>IFERROR(VLOOKUP(ROWS(P$2:P89),N$2:O$202,2,FALSE),"")</f>
        <v>NGA : North Galley Ground</v>
      </c>
      <c r="Q89">
        <f>IF(ISNUMBER(SEARCH(Hauls!$G$305,R$2:R$202)),MAX(Q$1:Q88)+1,0)</f>
        <v>88</v>
      </c>
      <c r="R89" t="s">
        <v>3263</v>
      </c>
      <c r="S89" t="str">
        <f>IFERROR(VLOOKUP(ROWS(S$2:S89),Q$2:R$202,2,FALSE),"")</f>
        <v>NGA : North Galley Ground</v>
      </c>
      <c r="T89">
        <f>IF(ISNUMBER(SEARCH(Hauls!$G$306,U$2:U$202)),MAX(T$1:T88)+1,0)</f>
        <v>88</v>
      </c>
      <c r="U89" t="s">
        <v>3263</v>
      </c>
      <c r="V89" t="str">
        <f>IFERROR(VLOOKUP(ROWS(V$2:V89),T$2:U$202,2,FALSE),"")</f>
        <v>NGA : North Galley Ground</v>
      </c>
      <c r="W89">
        <f>IF(ISNUMBER(SEARCH(Hauls!$G$307,X$2:X$202)),MAX(W$1:W88)+1,0)</f>
        <v>88</v>
      </c>
      <c r="X89" t="s">
        <v>3263</v>
      </c>
      <c r="Y89" t="str">
        <f>IFERROR(VLOOKUP(ROWS(Y$2:Y89),W$2:X$202,2,FALSE),"")</f>
        <v>NGA : North Galley Ground</v>
      </c>
      <c r="Z89">
        <f>IF(ISNUMBER(SEARCH(Hauls!$G$308,AA$2:AA$202)),MAX(Z$1:Z88)+1,0)</f>
        <v>88</v>
      </c>
      <c r="AA89" t="s">
        <v>3263</v>
      </c>
      <c r="AB89" t="str">
        <f>IFERROR(VLOOKUP(ROWS(AB$2:AB89),Z$2:AA$202,2,FALSE),"")</f>
        <v>NGA : North Galley Ground</v>
      </c>
      <c r="AC89">
        <f>IF(ISNUMBER(SEARCH(Hauls!$G$309,AD$2:AD$202)),MAX(AC$1:AC88)+1,0)</f>
        <v>88</v>
      </c>
      <c r="AD89" t="s">
        <v>3263</v>
      </c>
      <c r="AE89" t="str">
        <f>IFERROR(VLOOKUP(ROWS(AE$2:AE89),AC$2:AD$202,2,FALSE),"")</f>
        <v>NGA : North Galley Ground</v>
      </c>
      <c r="AF89">
        <f>IF(ISNUMBER(SEARCH(Hauls!$G$310,AG$2:AG$202)),MAX(AF$1:AF88)+1,0)</f>
        <v>88</v>
      </c>
      <c r="AG89" t="s">
        <v>3263</v>
      </c>
      <c r="AH89" t="str">
        <f>IFERROR(VLOOKUP(ROWS(AH$2:AH89),AF$2:AG$202,2,FALSE),"")</f>
        <v>NGA : North Galley Ground</v>
      </c>
      <c r="AI89">
        <f>IF(ISNUMBER(SEARCH(Hauls!$G$311,AJ$2:AJ$202)),MAX(AI$1:AI88)+1,0)</f>
        <v>88</v>
      </c>
      <c r="AJ89" t="s">
        <v>3263</v>
      </c>
      <c r="AK89" t="str">
        <f>IFERROR(VLOOKUP(ROWS(AK$2:AK89),AI$2:AJ$202,2,FALSE),"")</f>
        <v>NGA : North Galley Ground</v>
      </c>
      <c r="AL89">
        <f>IF(ISNUMBER(SEARCH(Hauls!$G$312,AM$2:AM$202)),MAX(AL$1:AL88)+1,0)</f>
        <v>88</v>
      </c>
      <c r="AM89" t="s">
        <v>3263</v>
      </c>
      <c r="AN89" t="str">
        <f>IFERROR(VLOOKUP(ROWS(AN$2:AN89),AL$2:AM$202,2,FALSE),"")</f>
        <v>NGA : North Galley Ground</v>
      </c>
      <c r="AO89">
        <f>IF(ISNUMBER(SEARCH(Hauls!$G$313,AP$2:AP$202)),MAX(AO$1:AO88)+1,0)</f>
        <v>88</v>
      </c>
      <c r="AP89" t="s">
        <v>3263</v>
      </c>
      <c r="AQ89" t="str">
        <f>IFERROR(VLOOKUP(ROWS(AQ$2:AQ89),AO$2:AP$202,2,FALSE),"")</f>
        <v>NGA : North Galley Ground</v>
      </c>
      <c r="AR89">
        <f>IF(ISNUMBER(SEARCH(Hauls!$G$314,AS$2:AS$202)),MAX(AR$1:AR88)+1,0)</f>
        <v>88</v>
      </c>
      <c r="AS89" t="s">
        <v>3263</v>
      </c>
      <c r="AT89" t="str">
        <f>IFERROR(VLOOKUP(ROWS(AT$2:AT89),AR$2:AS$202,2,FALSE),"")</f>
        <v>NGA : North Galley Ground</v>
      </c>
      <c r="AU89">
        <f>IF(ISNUMBER(SEARCH(Hauls!$G$315,AV$2:AV$202)),MAX(AU$1:AU88)+1,0)</f>
        <v>88</v>
      </c>
      <c r="AV89" t="s">
        <v>3263</v>
      </c>
      <c r="AW89" t="str">
        <f>IFERROR(VLOOKUP(ROWS(AW$2:AW89),AU$2:AV$202,2,FALSE),"")</f>
        <v>NGA : North Galley Ground</v>
      </c>
      <c r="AX89">
        <f>IF(ISNUMBER(SEARCH(Hauls!$G$316,AY$2:AY$202)),MAX(AX$1:AX88)+1,0)</f>
        <v>88</v>
      </c>
      <c r="AY89" t="s">
        <v>3263</v>
      </c>
      <c r="AZ89" t="str">
        <f>IFERROR(VLOOKUP(ROWS(AZ$2:AZ89),AX$2:AY$202,2,FALSE),"")</f>
        <v>NGA : North Galley Ground</v>
      </c>
      <c r="BA89">
        <f>IF(ISNUMBER(SEARCH(Hauls!$G$317,BB$2:BB$202)),MAX(BA$1:BA88)+1,0)</f>
        <v>88</v>
      </c>
      <c r="BB89" t="s">
        <v>3263</v>
      </c>
      <c r="BC89" t="str">
        <f>IFERROR(VLOOKUP(ROWS(BC$2:BC89),BA$2:BB$202,2,FALSE),"")</f>
        <v>NGA : North Galley Ground</v>
      </c>
      <c r="BD89">
        <f>IF(ISNUMBER(SEARCH(Hauls!$G$318,BE$2:BE$202)),MAX(BD$1:BD88)+1,0)</f>
        <v>88</v>
      </c>
      <c r="BE89" t="s">
        <v>3263</v>
      </c>
      <c r="BF89" t="str">
        <f>IFERROR(VLOOKUP(ROWS(BF$2:BF89),BD$2:BE$202,2,FALSE),"")</f>
        <v>NGA : North Galley Ground</v>
      </c>
      <c r="BG89">
        <f>IF(ISNUMBER(SEARCH(Hauls!$G$319,BH$2:BH$202)),MAX(BG$1:BG88)+1,0)</f>
        <v>88</v>
      </c>
      <c r="BH89" t="s">
        <v>3263</v>
      </c>
      <c r="BI89" t="str">
        <f>IFERROR(VLOOKUP(ROWS(BI$2:BI89),BG$2:BH$202,2,FALSE),"")</f>
        <v>NGA : North Galley Ground</v>
      </c>
      <c r="BJ89">
        <f>IF(ISNUMBER(SEARCH(Hauls!$G$320,BK$2:BK$202)),MAX(BJ$1:BJ88)+1,0)</f>
        <v>88</v>
      </c>
      <c r="BK89" t="s">
        <v>3263</v>
      </c>
      <c r="BL89" t="str">
        <f>IFERROR(VLOOKUP(ROWS(BL$2:BL89),BJ$2:BK$202,2,FALSE),"")</f>
        <v>NGA : North Galley Ground</v>
      </c>
      <c r="BM89">
        <f>IF(ISNUMBER(SEARCH(Hauls!$G$321,BN$2:BN$202)),MAX(BM$1:BM88)+1,0)</f>
        <v>88</v>
      </c>
      <c r="BN89" t="s">
        <v>3263</v>
      </c>
      <c r="BO89" t="str">
        <f>IFERROR(VLOOKUP(ROWS(BO$2:BO89),BM$2:BN$202,2,FALSE),"")</f>
        <v>NGA : North Galley Ground</v>
      </c>
      <c r="BP89">
        <f>IF(ISNUMBER(SEARCH(Hauls!$G$322,BQ$2:BQ$202)),MAX(BP$1:BP88)+1,0)</f>
        <v>88</v>
      </c>
      <c r="BQ89" t="s">
        <v>3263</v>
      </c>
      <c r="BR89" t="str">
        <f>IFERROR(VLOOKUP(ROWS(BR$2:BR89),BP$2:BQ$202,2,FALSE),"")</f>
        <v>NGA : North Galley Ground</v>
      </c>
      <c r="BS89">
        <f>IF(ISNUMBER(SEARCH(Hauls!$G$323,BT$2:BT$202)),MAX(BS$1:BS88)+1,0)</f>
        <v>88</v>
      </c>
      <c r="BT89" t="s">
        <v>3263</v>
      </c>
      <c r="BU89" t="str">
        <f>IFERROR(VLOOKUP(ROWS(BU$2:BU89),BS$2:BT$202,2,FALSE),"")</f>
        <v>NGA : North Galley Ground</v>
      </c>
      <c r="BV89">
        <f>IF(ISNUMBER(SEARCH(Hauls!$G$324,BW$2:BW$202)),MAX(BV$1:BV88)+1,0)</f>
        <v>88</v>
      </c>
      <c r="BW89" t="s">
        <v>3263</v>
      </c>
      <c r="BX89" t="str">
        <f>IFERROR(VLOOKUP(ROWS(BX$2:BX89),BV$2:BW$202,2,FALSE),"")</f>
        <v>NGA : North Galley Ground</v>
      </c>
      <c r="BY89">
        <f>IF(ISNUMBER(SEARCH(Hauls!$G$325,BZ$2:BZ$202)),MAX(BY$1:BY88)+1,0)</f>
        <v>88</v>
      </c>
      <c r="BZ89" t="s">
        <v>3263</v>
      </c>
      <c r="CA89" t="str">
        <f>IFERROR(VLOOKUP(ROWS(CA$2:CA89),BY$2:BZ$202,2,FALSE),"")</f>
        <v>NGA : North Galley Ground</v>
      </c>
      <c r="CB89">
        <f>IF(ISNUMBER(SEARCH(Hauls!$G$326,CC$2:CC$202)),MAX(CB$1:CB88)+1,0)</f>
        <v>88</v>
      </c>
      <c r="CC89" t="s">
        <v>3263</v>
      </c>
      <c r="CD89" t="str">
        <f>IFERROR(VLOOKUP(ROWS(CD$2:CD89),CB$2:CC$202,2,FALSE),"")</f>
        <v>NGA : North Galley Ground</v>
      </c>
      <c r="CE89">
        <f>IF(ISNUMBER(SEARCH(Hauls!$G$327,CF$2:CF$202)),MAX(CE$1:CE88)+1,0)</f>
        <v>88</v>
      </c>
      <c r="CF89" t="s">
        <v>3263</v>
      </c>
      <c r="CG89" t="str">
        <f>IFERROR(VLOOKUP(ROWS(CG$2:CG89),CE$2:CF$202,2,FALSE),"")</f>
        <v>NGA : North Galley Ground</v>
      </c>
      <c r="CH89">
        <f>IF(ISNUMBER(SEARCH(Hauls!$G$328,CI$2:CI$202)),MAX(CH$1:CH88)+1,0)</f>
        <v>88</v>
      </c>
      <c r="CI89" t="s">
        <v>3263</v>
      </c>
      <c r="CJ89" t="str">
        <f>IFERROR(VLOOKUP(ROWS(CJ$2:CJ89),CH$2:CI$202,2,FALSE),"")</f>
        <v>NGA : North Galley Ground</v>
      </c>
      <c r="CK89">
        <f>IF(ISNUMBER(SEARCH(Hauls!$G$329,CL$2:CL$202)),MAX(CK$1:CK88)+1,0)</f>
        <v>88</v>
      </c>
      <c r="CL89" t="s">
        <v>3263</v>
      </c>
      <c r="CM89" t="str">
        <f>IFERROR(VLOOKUP(ROWS(CM$2:CM89),CK$2:CL$202,2,FALSE),"")</f>
        <v>NGA : North Galley Ground</v>
      </c>
      <c r="CN89">
        <f>IF(ISNUMBER(SEARCH(Hauls!$G$330,CO$2:CO$202)),MAX(CN$1:CN88)+1,0)</f>
        <v>88</v>
      </c>
      <c r="CO89" t="s">
        <v>3263</v>
      </c>
      <c r="CP89" t="str">
        <f>IFERROR(VLOOKUP(ROWS(CP$2:CP89),CN$2:CO$202,2,FALSE),"")</f>
        <v>NGA : North Galley Ground</v>
      </c>
      <c r="CQ89">
        <f>IF(ISNUMBER(SEARCH(Hauls!$G$331,CR$2:CR$202)),MAX(CQ$1:CQ88)+1,0)</f>
        <v>88</v>
      </c>
      <c r="CR89" t="s">
        <v>3263</v>
      </c>
      <c r="CS89" t="str">
        <f>IFERROR(VLOOKUP(ROWS(CS$2:CS89),CQ$2:CR$202,2,FALSE),"")</f>
        <v>NGA : North Galley Ground</v>
      </c>
      <c r="CT89">
        <f>IF(ISNUMBER(SEARCH(Hauls!$G$332,CU$2:CU$202)),MAX(CT$1:CT88)+1,0)</f>
        <v>88</v>
      </c>
      <c r="CU89" t="s">
        <v>3263</v>
      </c>
      <c r="CV89" t="str">
        <f>IFERROR(VLOOKUP(ROWS(CV$2:CV89),CT$2:CU$202,2,FALSE),"")</f>
        <v>NGA : North Galley Ground</v>
      </c>
      <c r="CW89">
        <f>IF(ISNUMBER(SEARCH(Hauls!$G$333,CX$2:CX$202)),MAX(CW$1:CW88)+1,0)</f>
        <v>88</v>
      </c>
      <c r="CX89" t="s">
        <v>3263</v>
      </c>
      <c r="CY89" t="str">
        <f>IFERROR(VLOOKUP(ROWS(CY$2:CY89),CW$2:CX$202,2,FALSE),"")</f>
        <v>NGA : North Galley Ground</v>
      </c>
      <c r="CZ89">
        <f>IF(ISNUMBER(SEARCH(Hauls!$G$334,DA$2:DA$202)),MAX(CZ$1:CZ88)+1,0)</f>
        <v>88</v>
      </c>
      <c r="DA89" t="s">
        <v>3263</v>
      </c>
      <c r="DB89" t="str">
        <f>IFERROR(VLOOKUP(ROWS(DB$2:DB89),CZ$2:DA$202,2,FALSE),"")</f>
        <v>NGA : North Galley Ground</v>
      </c>
      <c r="DC89">
        <f>IF(ISNUMBER(SEARCH(Hauls!$G$335,DD$2:DD$202)),MAX(DC$1:DC88)+1,0)</f>
        <v>88</v>
      </c>
      <c r="DD89" t="s">
        <v>3263</v>
      </c>
      <c r="DE89" t="str">
        <f>IFERROR(VLOOKUP(ROWS(DE$2:DE89),DC$2:DD$202,2,FALSE),"")</f>
        <v>NGA : North Galley Ground</v>
      </c>
      <c r="DF89">
        <f>IF(ISNUMBER(SEARCH(Hauls!$G$336,DG$2:DG$202)),MAX(DF$1:DF88)+1,0)</f>
        <v>88</v>
      </c>
      <c r="DG89" t="s">
        <v>3263</v>
      </c>
      <c r="DH89" t="str">
        <f>IFERROR(VLOOKUP(ROWS(DH$2:DH89),DF$2:DG$202,2,FALSE),"")</f>
        <v>NGA : North Galley Ground</v>
      </c>
      <c r="DI89">
        <f>IF(ISNUMBER(SEARCH(Hauls!$G$337,DJ$2:DJ$202)),MAX(DI$1:DI88)+1,0)</f>
        <v>88</v>
      </c>
      <c r="DJ89" t="s">
        <v>3263</v>
      </c>
      <c r="DK89" t="str">
        <f>IFERROR(VLOOKUP(ROWS(DK$2:DK89),DI$2:DJ$202,2,FALSE),"")</f>
        <v>NGA : North Galley Ground</v>
      </c>
      <c r="DL89">
        <f>IF(ISNUMBER(SEARCH(Hauls!$G$338,DM$2:DM$202)),MAX(DL$1:DL88)+1,0)</f>
        <v>88</v>
      </c>
      <c r="DM89" t="s">
        <v>3263</v>
      </c>
      <c r="DN89" t="str">
        <f>IFERROR(VLOOKUP(ROWS(DN$2:DN89),DL$2:DM$202,2,FALSE),"")</f>
        <v>NGA : North Galley Ground</v>
      </c>
      <c r="DO89">
        <f>IF(ISNUMBER(SEARCH(Hauls!$G$339,DP$2:DP$202)),MAX(DO$1:DO88)+1,0)</f>
        <v>88</v>
      </c>
      <c r="DP89" t="s">
        <v>3263</v>
      </c>
      <c r="DQ89" t="str">
        <f>IFERROR(VLOOKUP(ROWS(DQ$2:DQ89),DO$2:DP$202,2,FALSE),"")</f>
        <v>NGA : North Galley Ground</v>
      </c>
      <c r="DR89">
        <f>IF(ISNUMBER(SEARCH(Hauls!$G$340,DS$2:DS$202)),MAX(DR$1:DR88)+1,0)</f>
        <v>88</v>
      </c>
      <c r="DS89" t="s">
        <v>3263</v>
      </c>
      <c r="DT89" t="str">
        <f>IFERROR(VLOOKUP(ROWS(DT$2:DT89),DR$2:DS$202,2,FALSE),"")</f>
        <v>NGA : North Galley Ground</v>
      </c>
      <c r="DU89">
        <f>IF(ISNUMBER(SEARCH(Hauls!$G$341,DV$2:DV$202)),MAX(DU$1:DU88)+1,0)</f>
        <v>88</v>
      </c>
      <c r="DV89" t="s">
        <v>3263</v>
      </c>
      <c r="DW89" t="str">
        <f>IFERROR(VLOOKUP(ROWS(DW$2:DW89),DU$2:DV$202,2,FALSE),"")</f>
        <v>NGA : North Galley Ground</v>
      </c>
      <c r="DX89">
        <f>IF(ISNUMBER(SEARCH(Hauls!$G$342,DY$2:DY$202)),MAX(DX$1:DX88)+1,0)</f>
        <v>88</v>
      </c>
      <c r="DY89" t="s">
        <v>3263</v>
      </c>
      <c r="DZ89" t="str">
        <f>IFERROR(VLOOKUP(ROWS(DZ$2:DZ89),DX$2:DY$202,2,FALSE),"")</f>
        <v>NGA : North Galley Ground</v>
      </c>
      <c r="EA89">
        <f>IF(ISNUMBER(SEARCH(Hauls!$G$343,EB$2:EB$202)),MAX(EA$1:EA88)+1,0)</f>
        <v>88</v>
      </c>
      <c r="EB89" t="s">
        <v>3263</v>
      </c>
      <c r="EC89" t="str">
        <f>IFERROR(VLOOKUP(ROWS(EC$2:EC89),EA$2:EB$202,2,FALSE),"")</f>
        <v>NGA : North Galley Ground</v>
      </c>
      <c r="ED89">
        <f>IF(ISNUMBER(SEARCH(Hauls!$G$344,EE$2:EE$202)),MAX(ED$1:ED88)+1,0)</f>
        <v>88</v>
      </c>
      <c r="EE89" t="s">
        <v>3263</v>
      </c>
      <c r="EF89" t="str">
        <f>IFERROR(VLOOKUP(ROWS(EF$2:EF89),ED$2:EE$202,2,FALSE),"")</f>
        <v>NGA : North Galley Ground</v>
      </c>
      <c r="EG89">
        <f>IF(ISNUMBER(SEARCH(Hauls!$G$345,EH$2:EH$202)),MAX(EG$1:EG88)+1,0)</f>
        <v>88</v>
      </c>
      <c r="EH89" t="s">
        <v>3263</v>
      </c>
      <c r="EI89" t="str">
        <f>IFERROR(VLOOKUP(ROWS(EI$2:EI89),EG$2:EH$202,2,FALSE),"")</f>
        <v>NGA : North Galley Ground</v>
      </c>
      <c r="EJ89">
        <f>IF(ISNUMBER(SEARCH(Hauls!$G$346,EK$2:EK$202)),MAX(EJ$1:EJ88)+1,0)</f>
        <v>88</v>
      </c>
      <c r="EK89" t="s">
        <v>3263</v>
      </c>
      <c r="EL89" t="str">
        <f>IFERROR(VLOOKUP(ROWS(EL$2:EL89),EJ$2:EK$202,2,FALSE),"")</f>
        <v>NGA : North Galley Ground</v>
      </c>
      <c r="EM89">
        <f>IF(ISNUMBER(SEARCH(Hauls!$G$347,EN$2:EN$202)),MAX(EM$1:EM88)+1,0)</f>
        <v>88</v>
      </c>
      <c r="EN89" t="s">
        <v>3263</v>
      </c>
      <c r="EO89" t="str">
        <f>IFERROR(VLOOKUP(ROWS(EO$2:EO89),EM$2:EN$202,2,FALSE),"")</f>
        <v>NGA : North Galley Ground</v>
      </c>
      <c r="EP89">
        <f>IF(ISNUMBER(SEARCH(Hauls!$G$348,EQ$2:EQ$202)),MAX(EP$1:EP88)+1,0)</f>
        <v>88</v>
      </c>
      <c r="EQ89" t="s">
        <v>3263</v>
      </c>
      <c r="ER89" t="str">
        <f>IFERROR(VLOOKUP(ROWS(ER$2:ER89),EP$2:EQ$202,2,FALSE),"")</f>
        <v>NGA : North Galley Ground</v>
      </c>
      <c r="ES89">
        <f>IF(ISNUMBER(SEARCH(Hauls!$G$349,ET$2:ET$202)),MAX(ES$1:ES88)+1,0)</f>
        <v>88</v>
      </c>
      <c r="ET89" t="s">
        <v>3263</v>
      </c>
      <c r="EU89" t="str">
        <f>IFERROR(VLOOKUP(ROWS(EU$2:EU89),ES$2:ET$202,2,FALSE),"")</f>
        <v>NGA : North Galley Ground</v>
      </c>
      <c r="EV89">
        <f>IF(ISNUMBER(SEARCH(Hauls!$G$350,EW$2:EW$202)),MAX(EV$1:EV88)+1,0)</f>
        <v>88</v>
      </c>
      <c r="EW89" t="s">
        <v>3263</v>
      </c>
      <c r="EX89" t="str">
        <f>IFERROR(VLOOKUP(ROWS(EX$2:EX89),EV$2:EW$202,2,FALSE),"")</f>
        <v>NGA : North Galley Ground</v>
      </c>
      <c r="EY89">
        <f>IF(ISNUMBER(SEARCH(Hauls!$G$351,EZ$2:EZ$202)),MAX(EY$1:EY88)+1,0)</f>
        <v>88</v>
      </c>
      <c r="EZ89" t="s">
        <v>3263</v>
      </c>
      <c r="FA89" t="str">
        <f>IFERROR(VLOOKUP(ROWS(FA$2:FA89),EY$2:EZ$202,2,FALSE),"")</f>
        <v>NGA : North Galley Ground</v>
      </c>
      <c r="FB89">
        <f>IF(ISNUMBER(SEARCH(Hauls!$G$352,FC$2:FC$202)),MAX(FB$1:FB88)+1,0)</f>
        <v>88</v>
      </c>
      <c r="FC89" t="s">
        <v>3263</v>
      </c>
      <c r="FD89" t="str">
        <f>IFERROR(VLOOKUP(ROWS(FD$2:FD89),FB$2:FC$202,2,FALSE),"")</f>
        <v>NGA : North Galley Ground</v>
      </c>
      <c r="FE89">
        <f>IF(ISNUMBER(SEARCH(Hauls!$G$353,FF$2:FF$202)),MAX(FE$1:FE88)+1,0)</f>
        <v>88</v>
      </c>
      <c r="FF89" t="s">
        <v>3263</v>
      </c>
      <c r="FG89" t="str">
        <f>IFERROR(VLOOKUP(ROWS(FG$2:FG89),FE$2:FF$202,2,FALSE),"")</f>
        <v>NGA : North Galley Ground</v>
      </c>
      <c r="FH89">
        <f>IF(ISNUMBER(SEARCH(Hauls!$G$354,FI$2:FI$202)),MAX(FH$1:FH88)+1,0)</f>
        <v>88</v>
      </c>
      <c r="FI89" t="s">
        <v>3263</v>
      </c>
      <c r="FJ89" t="str">
        <f>IFERROR(VLOOKUP(ROWS(FJ$2:FJ89),FH$2:FI$202,2,FALSE),"")</f>
        <v>NGA : North Galley Ground</v>
      </c>
      <c r="FK89">
        <f>IF(ISNUMBER(SEARCH(Hauls!$G$355,FL$2:FL$202)),MAX(FK$1:FK88)+1,0)</f>
        <v>88</v>
      </c>
      <c r="FL89" t="s">
        <v>3263</v>
      </c>
      <c r="FM89" t="str">
        <f>IFERROR(VLOOKUP(ROWS(FM$2:FM89),FK$2:FL$202,2,FALSE),"")</f>
        <v>NGA : North Galley Ground</v>
      </c>
      <c r="FN89">
        <f>IF(ISNUMBER(SEARCH(Hauls!$G$356,FO$2:FO$202)),MAX(FN$1:FN88)+1,0)</f>
        <v>88</v>
      </c>
      <c r="FO89" t="s">
        <v>3263</v>
      </c>
      <c r="FP89" t="str">
        <f>IFERROR(VLOOKUP(ROWS(FP$2:FP89),FN$2:FO$202,2,FALSE),"")</f>
        <v>NGA : North Galley Ground</v>
      </c>
      <c r="FQ89">
        <f>IF(ISNUMBER(SEARCH(Hauls!$G$357,FR$2:FR$202)),MAX(FQ$1:FQ88)+1,0)</f>
        <v>88</v>
      </c>
      <c r="FR89" t="s">
        <v>3263</v>
      </c>
      <c r="FS89" t="str">
        <f>IFERROR(VLOOKUP(ROWS(FS$2:FS89),FQ$2:FR$202,2,FALSE),"")</f>
        <v>NGA : North Galley Ground</v>
      </c>
      <c r="FT89">
        <f>IF(ISNUMBER(SEARCH(Hauls!$G$358,FU$2:FU$202)),MAX(FT$1:FT88)+1,0)</f>
        <v>88</v>
      </c>
      <c r="FU89" t="s">
        <v>3263</v>
      </c>
      <c r="FV89" t="str">
        <f>IFERROR(VLOOKUP(ROWS(FV$2:FV89),FT$2:FU$202,2,FALSE),"")</f>
        <v>NGA : North Galley Ground</v>
      </c>
      <c r="FW89">
        <f>IF(ISNUMBER(SEARCH(Hauls!$G$359,FX$2:FX$202)),MAX(FW$1:FW88)+1,0)</f>
        <v>88</v>
      </c>
      <c r="FX89" t="s">
        <v>3263</v>
      </c>
      <c r="FY89" t="str">
        <f>IFERROR(VLOOKUP(ROWS(FY$2:FY89),FW$2:FX$202,2,FALSE),"")</f>
        <v>NGA : North Galley Ground</v>
      </c>
      <c r="FZ89">
        <f>IF(ISNUMBER(SEARCH(Hauls!$G$360,GA$2:GA$202)),MAX(FZ$1:FZ88)+1,0)</f>
        <v>88</v>
      </c>
      <c r="GA89" t="s">
        <v>3263</v>
      </c>
      <c r="GB89" t="str">
        <f>IFERROR(VLOOKUP(ROWS(GB$2:GB89),FZ$2:GA$202,2,FALSE),"")</f>
        <v>NGA : North Galley Ground</v>
      </c>
      <c r="GC89">
        <f>IF(ISNUMBER(SEARCH(Hauls!$G$361,GD$2:GD$202)),MAX(GC$1:GC88)+1,0)</f>
        <v>88</v>
      </c>
      <c r="GD89" t="s">
        <v>3263</v>
      </c>
      <c r="GE89" t="str">
        <f>IFERROR(VLOOKUP(ROWS(GE$2:GE89),GC$2:GD$202,2,FALSE),"")</f>
        <v>NGA : North Galley Ground</v>
      </c>
      <c r="GF89">
        <f>IF(ISNUMBER(SEARCH(Hauls!$G$362,GG$2:GG$202)),MAX(GF$1:GF88)+1,0)</f>
        <v>88</v>
      </c>
      <c r="GG89" t="s">
        <v>3263</v>
      </c>
      <c r="GH89" t="str">
        <f>IFERROR(VLOOKUP(ROWS(GH$2:GH89),GF$2:GG$202,2,FALSE),"")</f>
        <v>NGA : North Galley Ground</v>
      </c>
      <c r="GI89">
        <f>IF(ISNUMBER(SEARCH(Hauls!$G$363,GJ$2:GJ$202)),MAX(GI$1:GI88)+1,0)</f>
        <v>88</v>
      </c>
      <c r="GJ89" t="s">
        <v>3263</v>
      </c>
      <c r="GK89" t="str">
        <f>IFERROR(VLOOKUP(ROWS(GK$2:GK89),GI$2:GJ$202,2,FALSE),"")</f>
        <v>NGA : North Galley Ground</v>
      </c>
      <c r="GL89">
        <f>IF(ISNUMBER(SEARCH(Hauls!$G$364,GM$2:GM$202)),MAX(GL$1:GL88)+1,0)</f>
        <v>88</v>
      </c>
      <c r="GM89" t="s">
        <v>3263</v>
      </c>
      <c r="GN89" t="str">
        <f>IFERROR(VLOOKUP(ROWS(GN$2:GN89),GL$2:GM$202,2,FALSE),"")</f>
        <v>NGA : North Galley Ground</v>
      </c>
      <c r="GO89">
        <f>IF(ISNUMBER(SEARCH(Hauls!$G$365,GP$2:GP$202)),MAX(GO$1:GO88)+1,0)</f>
        <v>88</v>
      </c>
      <c r="GP89" t="s">
        <v>3263</v>
      </c>
      <c r="GQ89" t="str">
        <f>IFERROR(VLOOKUP(ROWS(GQ$2:GQ89),GO$2:GP$202,2,FALSE),"")</f>
        <v>NGA : North Galley Ground</v>
      </c>
      <c r="GR89">
        <f>IF(ISNUMBER(SEARCH(Hauls!$G$366,GS$2:GS$202)),MAX(GR$1:GR88)+1,0)</f>
        <v>88</v>
      </c>
      <c r="GS89" t="s">
        <v>3263</v>
      </c>
      <c r="GT89" t="str">
        <f>IFERROR(VLOOKUP(ROWS(GT$2:GT89),GR$2:GS$202,2,FALSE),"")</f>
        <v>NGA : North Galley Ground</v>
      </c>
      <c r="GU89">
        <f>IF(ISNUMBER(SEARCH(Hauls!$G$366,GV$2:GV$202)),MAX(GU$1:GU88)+1,0)</f>
        <v>88</v>
      </c>
      <c r="GV89" t="s">
        <v>3263</v>
      </c>
      <c r="GW89" t="str">
        <f>IFERROR(VLOOKUP(ROWS(GW$2:GW89),GU$2:GV$202,2,FALSE),"")</f>
        <v>NGA : North Galley Ground</v>
      </c>
      <c r="GX89">
        <f>IF(ISNUMBER(SEARCH(Hauls!$G$368,GY$2:GY$202)),MAX(GX$1:GX88)+1,0)</f>
        <v>88</v>
      </c>
      <c r="GY89" t="s">
        <v>3263</v>
      </c>
      <c r="GZ89" t="str">
        <f>IFERROR(VLOOKUP(ROWS(GZ$2:GZ89),GX$2:GY$202,2,FALSE),"")</f>
        <v>NGA : North Galley Ground</v>
      </c>
      <c r="HA89">
        <f>IF(ISNUMBER(SEARCH(Hauls!$G$369,HB$2:HB$202)),MAX(HA$1:HA88)+1,0)</f>
        <v>88</v>
      </c>
      <c r="HB89" t="s">
        <v>3263</v>
      </c>
      <c r="HC89" t="str">
        <f>IFERROR(VLOOKUP(ROWS(HC$2:HC89),HA$2:HB$202,2,FALSE),"")</f>
        <v>NGA : North Galley Ground</v>
      </c>
      <c r="HD89">
        <f>IF(ISNUMBER(SEARCH(Hauls!$G$370,HE$2:HE$202)),MAX(HD$1:HD88)+1,0)</f>
        <v>88</v>
      </c>
      <c r="HE89" t="s">
        <v>3263</v>
      </c>
      <c r="HF89" t="str">
        <f>IFERROR(VLOOKUP(ROWS(HF$2:HF89),HD$2:HE$202,2,FALSE),"")</f>
        <v>NGA : North Galley Ground</v>
      </c>
      <c r="HG89">
        <f>IF(ISNUMBER(SEARCH(Hauls!$G$371,HH$2:HH$202)),MAX(HG$1:HG88)+1,0)</f>
        <v>88</v>
      </c>
      <c r="HH89" t="s">
        <v>3263</v>
      </c>
      <c r="HI89" t="str">
        <f>IFERROR(VLOOKUP(ROWS(HI$2:HI89),HG$2:HH$202,2,FALSE),"")</f>
        <v>NGA : North Galley Ground</v>
      </c>
      <c r="HJ89">
        <f>IF(ISNUMBER(SEARCH(Hauls!$G$372,HK$2:HK$202)),MAX(HJ$1:HJ88)+1,0)</f>
        <v>88</v>
      </c>
      <c r="HK89" t="s">
        <v>3263</v>
      </c>
      <c r="HL89" t="str">
        <f>IFERROR(VLOOKUP(ROWS(HL$2:HL89),HJ$2:HK$202,2,FALSE),"")</f>
        <v>NGA : North Galley Ground</v>
      </c>
      <c r="HM89">
        <f>IF(ISNUMBER(SEARCH(Hauls!$G$373,HN$2:HN$202)),MAX(HM$1:HM88)+1,0)</f>
        <v>88</v>
      </c>
      <c r="HN89" t="s">
        <v>3263</v>
      </c>
      <c r="HO89" t="str">
        <f>IFERROR(VLOOKUP(ROWS(HO$2:HO89),HM$2:HN$202,2,FALSE),"")</f>
        <v>NGA : North Galley Ground</v>
      </c>
      <c r="HP89">
        <f>IF(ISNUMBER(SEARCH(Hauls!$G$374,HQ$2:HQ$202)),MAX(HP$1:HP88)+1,0)</f>
        <v>88</v>
      </c>
      <c r="HQ89" t="s">
        <v>3263</v>
      </c>
      <c r="HR89" t="str">
        <f>IFERROR(VLOOKUP(ROWS(HR$2:HR89),HP$2:HQ$202,2,FALSE),"")</f>
        <v>NGA : North Galley Ground</v>
      </c>
      <c r="HS89">
        <f>IF(ISNUMBER(SEARCH(Hauls!$G$375,HT$2:HT$202)),MAX(HS$1:HS88)+1,0)</f>
        <v>88</v>
      </c>
      <c r="HT89" t="s">
        <v>3263</v>
      </c>
      <c r="HU89" t="str">
        <f>IFERROR(VLOOKUP(ROWS(HU$2:HU89),HS$2:HT$202,2,FALSE),"")</f>
        <v>NGA : North Galley Ground</v>
      </c>
      <c r="HV89">
        <f>IF(ISNUMBER(SEARCH(Hauls!$G$376,HW$2:HW$202)),MAX(HV$1:HV88)+1,0)</f>
        <v>88</v>
      </c>
      <c r="HW89" t="s">
        <v>3263</v>
      </c>
      <c r="HX89" t="str">
        <f>IFERROR(VLOOKUP(ROWS(HX$2:HX89),HV$2:HW$202,2,FALSE),"")</f>
        <v>NGA : North Galley Ground</v>
      </c>
      <c r="HY89">
        <f>IF(ISNUMBER(SEARCH(Hauls!$G$377,HZ$2:HZ$202)),MAX(HY$1:HY88)+1,0)</f>
        <v>88</v>
      </c>
      <c r="HZ89" t="s">
        <v>3263</v>
      </c>
      <c r="IA89" t="str">
        <f>IFERROR(VLOOKUP(ROWS(IA$2:IA89),HY$2:HZ$202,2,FALSE),"")</f>
        <v>NGA : North Galley Ground</v>
      </c>
      <c r="IB89">
        <f>IF(ISNUMBER(SEARCH(Hauls!$G$378,IC$2:IC$202)),MAX(IB$1:IB88)+1,0)</f>
        <v>88</v>
      </c>
      <c r="IC89" t="s">
        <v>3263</v>
      </c>
      <c r="ID89" t="str">
        <f>IFERROR(VLOOKUP(ROWS(ID$2:ID89),IB$2:IC$202,2,FALSE),"")</f>
        <v>NGA : North Galley Ground</v>
      </c>
      <c r="IE89">
        <f>IF(ISNUMBER(SEARCH(Hauls!$G$379,IF$2:IF$202)),MAX(IE$1:IE88)+1,0)</f>
        <v>88</v>
      </c>
      <c r="IF89" t="s">
        <v>3263</v>
      </c>
      <c r="IG89" t="str">
        <f>IFERROR(VLOOKUP(ROWS(IG$2:IG89),IE$2:IF$202,2,FALSE),"")</f>
        <v>NGA : North Galley Ground</v>
      </c>
      <c r="IH89">
        <f>IF(ISNUMBER(SEARCH(Hauls!$G$380,II$2:II$202)),MAX(IH$1:IH88)+1,0)</f>
        <v>88</v>
      </c>
      <c r="II89" t="s">
        <v>3263</v>
      </c>
      <c r="IJ89" t="str">
        <f>IFERROR(VLOOKUP(ROWS(IJ$2:IJ89),IH$2:II$202,2,FALSE),"")</f>
        <v>NGA : North Galley Ground</v>
      </c>
      <c r="IK89">
        <f>IF(ISNUMBER(SEARCH(Hauls!$G$381,IL$2:IL$202)),MAX(IK$1:IK88)+1,0)</f>
        <v>88</v>
      </c>
      <c r="IL89" t="s">
        <v>3263</v>
      </c>
      <c r="IM89" t="str">
        <f>IFERROR(VLOOKUP(ROWS(IM$2:IM89),IK$2:IL$202,2,FALSE),"")</f>
        <v>NGA : North Galley Ground</v>
      </c>
      <c r="IN89">
        <f>IF(ISNUMBER(SEARCH(Hauls!$G$382,IO$2:IO$202)),MAX(IN$1:IN88)+1,0)</f>
        <v>88</v>
      </c>
      <c r="IO89" t="s">
        <v>3263</v>
      </c>
      <c r="IP89" t="str">
        <f>IFERROR(VLOOKUP(ROWS(IP$2:IP89),IN$2:IO$202,2,FALSE),"")</f>
        <v>NGA : North Galley Ground</v>
      </c>
      <c r="IQ89">
        <f>IF(ISNUMBER(SEARCH(Hauls!$G$383,IR$2:IR$202)),MAX(IQ$1:IQ88)+1,0)</f>
        <v>88</v>
      </c>
      <c r="IR89" t="s">
        <v>3263</v>
      </c>
      <c r="IS89" t="str">
        <f>IFERROR(VLOOKUP(ROWS(IS$2:IS89),IQ$2:IR$202,2,FALSE),"")</f>
        <v>NGA : North Galley Ground</v>
      </c>
      <c r="IT89">
        <f>IF(ISNUMBER(SEARCH(Hauls!$G$384,IU$2:IU$202)),MAX(IT$1:IT88)+1,0)</f>
        <v>88</v>
      </c>
      <c r="IU89" t="s">
        <v>3263</v>
      </c>
      <c r="IV89" t="str">
        <f>IFERROR(VLOOKUP(ROWS(IV$2:IV89),IT$2:IU$202,2,FALSE),"")</f>
        <v>NGA : North Galley Ground</v>
      </c>
      <c r="IW89">
        <f>IF(ISNUMBER(SEARCH(Hauls!$G$385,IX$2:IX$202)),MAX(IW$1:IW88)+1,0)</f>
        <v>88</v>
      </c>
      <c r="IX89" t="s">
        <v>3263</v>
      </c>
      <c r="IY89" t="str">
        <f>IFERROR(VLOOKUP(ROWS(IY$2:IY89),IW$2:IX$202,2,FALSE),"")</f>
        <v>NGA : North Galley Ground</v>
      </c>
      <c r="IZ89">
        <f>IF(ISNUMBER(SEARCH(Hauls!$G$386,JA$2:JA$202)),MAX(IZ$1:IZ88)+1,0)</f>
        <v>88</v>
      </c>
      <c r="JA89" t="s">
        <v>3263</v>
      </c>
      <c r="JB89" t="str">
        <f>IFERROR(VLOOKUP(ROWS(JB$2:JB89),IZ$2:JA$202,2,FALSE),"")</f>
        <v>NGA : North Galley Ground</v>
      </c>
      <c r="JC89">
        <f>IF(ISNUMBER(SEARCH(Hauls!$G$387,JD$2:JD$202)),MAX(JC$1:JC88)+1,0)</f>
        <v>88</v>
      </c>
      <c r="JD89" t="s">
        <v>3263</v>
      </c>
      <c r="JE89" t="str">
        <f>IFERROR(VLOOKUP(ROWS(JE$2:JE89),JC$2:JD$202,2,FALSE),"")</f>
        <v>NGA : North Galley Ground</v>
      </c>
      <c r="JF89">
        <f>IF(ISNUMBER(SEARCH(Hauls!$G$388,JG$2:JG$202)),MAX(JF$1:JF88)+1,0)</f>
        <v>88</v>
      </c>
      <c r="JG89" t="s">
        <v>3263</v>
      </c>
      <c r="JH89" t="str">
        <f>IFERROR(VLOOKUP(ROWS(JH$2:JH89),JF$2:JG$202,2,FALSE),"")</f>
        <v>NGA : North Galley Ground</v>
      </c>
      <c r="JI89">
        <f>IF(ISNUMBER(SEARCH(Hauls!$G$389,JJ$2:JJ$202)),MAX(JI$1:JI88)+1,0)</f>
        <v>88</v>
      </c>
      <c r="JJ89" t="s">
        <v>3263</v>
      </c>
      <c r="JK89" t="str">
        <f>IFERROR(VLOOKUP(ROWS(JK$2:JK89),JI$2:JJ$202,2,FALSE),"")</f>
        <v>NGA : North Galley Ground</v>
      </c>
      <c r="JL89">
        <f>IF(ISNUMBER(SEARCH(Hauls!$G$390,JM$2:JM$202)),MAX(JL$1:JL88)+1,0)</f>
        <v>88</v>
      </c>
      <c r="JM89" t="s">
        <v>3263</v>
      </c>
      <c r="JN89" t="str">
        <f>IFERROR(VLOOKUP(ROWS(JN$2:JN89),JL$2:JM$202,2,FALSE),"")</f>
        <v>NGA : North Galley Ground</v>
      </c>
      <c r="JO89">
        <f>IF(ISNUMBER(SEARCH(Hauls!$G$391,JP$2:JP$202)),MAX(JO$1:JO88)+1,0)</f>
        <v>88</v>
      </c>
      <c r="JP89" t="s">
        <v>3263</v>
      </c>
      <c r="JQ89" t="str">
        <f>IFERROR(VLOOKUP(ROWS(JQ$2:JQ89),JO$2:JP$202,2,FALSE),"")</f>
        <v>NGA : North Galley Ground</v>
      </c>
      <c r="JR89">
        <f>IF(ISNUMBER(SEARCH(Hauls!$G$392,JS$2:JS$202)),MAX(JR$1:JR88)+1,0)</f>
        <v>88</v>
      </c>
      <c r="JS89" t="s">
        <v>3263</v>
      </c>
      <c r="JT89" t="str">
        <f>IFERROR(VLOOKUP(ROWS(JT$2:JT89),JR$2:JS$202,2,FALSE),"")</f>
        <v>NGA : North Galley Ground</v>
      </c>
      <c r="JU89">
        <f>IF(ISNUMBER(SEARCH(Hauls!$G$393,JV$2:JV$202)),MAX(JU$1:JU88)+1,0)</f>
        <v>88</v>
      </c>
      <c r="JV89" t="s">
        <v>3263</v>
      </c>
      <c r="JW89" t="str">
        <f>IFERROR(VLOOKUP(ROWS(JW$2:JW89),JU$2:JV$202,2,FALSE),"")</f>
        <v>NGA : North Galley Ground</v>
      </c>
      <c r="JX89">
        <f>IF(ISNUMBER(SEARCH(Hauls!$G$394,JY$2:JY$202)),MAX(JX$1:JX88)+1,0)</f>
        <v>88</v>
      </c>
      <c r="JY89" t="s">
        <v>3263</v>
      </c>
      <c r="JZ89" t="str">
        <f>IFERROR(VLOOKUP(ROWS(JZ$2:JZ89),JX$2:JY$202,2,FALSE),"")</f>
        <v>NGA : North Galley Ground</v>
      </c>
      <c r="KA89">
        <f>IF(ISNUMBER(SEARCH(Hauls!$G$395,KB$2:KB$202)),MAX(KA$1:KA88)+1,0)</f>
        <v>88</v>
      </c>
      <c r="KB89" t="s">
        <v>3263</v>
      </c>
      <c r="KC89" t="str">
        <f>IFERROR(VLOOKUP(ROWS(KC$2:KC89),KA$2:KB$202,2,FALSE),"")</f>
        <v>NGA : North Galley Ground</v>
      </c>
      <c r="KD89">
        <f>IF(ISNUMBER(SEARCH(Hauls!$G$396,KE$2:KE$202)),MAX(KD$1:KD88)+1,0)</f>
        <v>88</v>
      </c>
      <c r="KE89" t="s">
        <v>3263</v>
      </c>
      <c r="KF89" t="str">
        <f>IFERROR(VLOOKUP(ROWS(KF$2:KF89),KD$2:KE$202,2,FALSE),"")</f>
        <v>NGA : North Galley Ground</v>
      </c>
      <c r="KG89">
        <f>IF(ISNUMBER(SEARCH(Hauls!$G$397,KH$2:KH$202)),MAX(KG$1:KG88)+1,0)</f>
        <v>88</v>
      </c>
      <c r="KH89" t="s">
        <v>3263</v>
      </c>
      <c r="KI89" t="str">
        <f>IFERROR(VLOOKUP(ROWS(KI$2:KI89),KG$2:KH$202,2,FALSE),"")</f>
        <v>NGA : North Galley Ground</v>
      </c>
      <c r="KJ89">
        <f>IF(ISNUMBER(SEARCH(Hauls!$G$398,KK$2:KK$202)),MAX(KJ$1:KJ88)+1,0)</f>
        <v>88</v>
      </c>
      <c r="KK89" t="s">
        <v>3263</v>
      </c>
      <c r="KL89" t="str">
        <f>IFERROR(VLOOKUP(ROWS(KL$2:KL89),KJ$2:KK$202,2,FALSE),"")</f>
        <v>NGA : North Galley Ground</v>
      </c>
      <c r="KM89">
        <f>IF(ISNUMBER(SEARCH(Hauls!$G$399,KN$2:KN$202)),MAX(KM$1:KM88)+1,0)</f>
        <v>88</v>
      </c>
      <c r="KN89" t="s">
        <v>3263</v>
      </c>
      <c r="KO89" t="str">
        <f>IFERROR(VLOOKUP(ROWS(KO$2:KO89),KM$2:KN$202,2,FALSE),"")</f>
        <v>NGA : North Galley Ground</v>
      </c>
      <c r="KP89">
        <f>IF(ISNUMBER(SEARCH(Hauls!$G$400,KQ$2:KQ$202)),MAX(KP$1:KP88)+1,0)</f>
        <v>88</v>
      </c>
      <c r="KQ89" t="s">
        <v>3263</v>
      </c>
      <c r="KR89" t="str">
        <f>IFERROR(VLOOKUP(ROWS(KR$2:KR89),KP$2:KQ$202,2,FALSE),"")</f>
        <v>NGA : North Galley Ground</v>
      </c>
    </row>
    <row r="90" spans="1:304" x14ac:dyDescent="0.25">
      <c r="A90" t="s">
        <v>2664</v>
      </c>
      <c r="B90" t="s">
        <v>2665</v>
      </c>
      <c r="C90" t="s">
        <v>655</v>
      </c>
      <c r="D90" t="str">
        <f t="shared" si="1"/>
        <v>NOC : North of Coral</v>
      </c>
      <c r="E90">
        <f>IF(ISNUMBER(SEARCH(Hauls!$G$301,$F$2:$F$202)),MAX($E$1:E89)+1,0)</f>
        <v>89</v>
      </c>
      <c r="F90" t="s">
        <v>3264</v>
      </c>
      <c r="G90" t="str">
        <f>IFERROR(VLOOKUP(ROWS($G$2:G90),$E$2:$F$202,2,FALSE),"")</f>
        <v>NOC : North of Coral</v>
      </c>
      <c r="H90">
        <f>IF(ISNUMBER(SEARCH(Hauls!$G$302,I$2:I$202)),MAX(H$1:H89)+1,0)</f>
        <v>89</v>
      </c>
      <c r="I90" t="s">
        <v>3264</v>
      </c>
      <c r="J90" t="str">
        <f>IFERROR(VLOOKUP(ROWS(J$2:J90),H$2:I$202,2,FALSE),"")</f>
        <v>NOC : North of Coral</v>
      </c>
      <c r="K90">
        <f>IF(ISNUMBER(SEARCH(Hauls!$G$303,L$2:L$202)),MAX(K$1:K89)+1,0)</f>
        <v>89</v>
      </c>
      <c r="L90" t="s">
        <v>3264</v>
      </c>
      <c r="M90" t="str">
        <f>IFERROR(VLOOKUP(ROWS(M$2:M90),K$2:L$202,2,FALSE),"")</f>
        <v>NOC : North of Coral</v>
      </c>
      <c r="N90">
        <f>IF(ISNUMBER(SEARCH(Hauls!$G$304,O$2:O$202)),MAX(N$1:N89)+1,0)</f>
        <v>89</v>
      </c>
      <c r="O90" t="s">
        <v>3264</v>
      </c>
      <c r="P90" t="str">
        <f>IFERROR(VLOOKUP(ROWS(P$2:P90),N$2:O$202,2,FALSE),"")</f>
        <v>NOC : North of Coral</v>
      </c>
      <c r="Q90">
        <f>IF(ISNUMBER(SEARCH(Hauls!$G$305,R$2:R$202)),MAX(Q$1:Q89)+1,0)</f>
        <v>89</v>
      </c>
      <c r="R90" t="s">
        <v>3264</v>
      </c>
      <c r="S90" t="str">
        <f>IFERROR(VLOOKUP(ROWS(S$2:S90),Q$2:R$202,2,FALSE),"")</f>
        <v>NOC : North of Coral</v>
      </c>
      <c r="T90">
        <f>IF(ISNUMBER(SEARCH(Hauls!$G$306,U$2:U$202)),MAX(T$1:T89)+1,0)</f>
        <v>89</v>
      </c>
      <c r="U90" t="s">
        <v>3264</v>
      </c>
      <c r="V90" t="str">
        <f>IFERROR(VLOOKUP(ROWS(V$2:V90),T$2:U$202,2,FALSE),"")</f>
        <v>NOC : North of Coral</v>
      </c>
      <c r="W90">
        <f>IF(ISNUMBER(SEARCH(Hauls!$G$307,X$2:X$202)),MAX(W$1:W89)+1,0)</f>
        <v>89</v>
      </c>
      <c r="X90" t="s">
        <v>3264</v>
      </c>
      <c r="Y90" t="str">
        <f>IFERROR(VLOOKUP(ROWS(Y$2:Y90),W$2:X$202,2,FALSE),"")</f>
        <v>NOC : North of Coral</v>
      </c>
      <c r="Z90">
        <f>IF(ISNUMBER(SEARCH(Hauls!$G$308,AA$2:AA$202)),MAX(Z$1:Z89)+1,0)</f>
        <v>89</v>
      </c>
      <c r="AA90" t="s">
        <v>3264</v>
      </c>
      <c r="AB90" t="str">
        <f>IFERROR(VLOOKUP(ROWS(AB$2:AB90),Z$2:AA$202,2,FALSE),"")</f>
        <v>NOC : North of Coral</v>
      </c>
      <c r="AC90">
        <f>IF(ISNUMBER(SEARCH(Hauls!$G$309,AD$2:AD$202)),MAX(AC$1:AC89)+1,0)</f>
        <v>89</v>
      </c>
      <c r="AD90" t="s">
        <v>3264</v>
      </c>
      <c r="AE90" t="str">
        <f>IFERROR(VLOOKUP(ROWS(AE$2:AE90),AC$2:AD$202,2,FALSE),"")</f>
        <v>NOC : North of Coral</v>
      </c>
      <c r="AF90">
        <f>IF(ISNUMBER(SEARCH(Hauls!$G$310,AG$2:AG$202)),MAX(AF$1:AF89)+1,0)</f>
        <v>89</v>
      </c>
      <c r="AG90" t="s">
        <v>3264</v>
      </c>
      <c r="AH90" t="str">
        <f>IFERROR(VLOOKUP(ROWS(AH$2:AH90),AF$2:AG$202,2,FALSE),"")</f>
        <v>NOC : North of Coral</v>
      </c>
      <c r="AI90">
        <f>IF(ISNUMBER(SEARCH(Hauls!$G$311,AJ$2:AJ$202)),MAX(AI$1:AI89)+1,0)</f>
        <v>89</v>
      </c>
      <c r="AJ90" t="s">
        <v>3264</v>
      </c>
      <c r="AK90" t="str">
        <f>IFERROR(VLOOKUP(ROWS(AK$2:AK90),AI$2:AJ$202,2,FALSE),"")</f>
        <v>NOC : North of Coral</v>
      </c>
      <c r="AL90">
        <f>IF(ISNUMBER(SEARCH(Hauls!$G$312,AM$2:AM$202)),MAX(AL$1:AL89)+1,0)</f>
        <v>89</v>
      </c>
      <c r="AM90" t="s">
        <v>3264</v>
      </c>
      <c r="AN90" t="str">
        <f>IFERROR(VLOOKUP(ROWS(AN$2:AN90),AL$2:AM$202,2,FALSE),"")</f>
        <v>NOC : North of Coral</v>
      </c>
      <c r="AO90">
        <f>IF(ISNUMBER(SEARCH(Hauls!$G$313,AP$2:AP$202)),MAX(AO$1:AO89)+1,0)</f>
        <v>89</v>
      </c>
      <c r="AP90" t="s">
        <v>3264</v>
      </c>
      <c r="AQ90" t="str">
        <f>IFERROR(VLOOKUP(ROWS(AQ$2:AQ90),AO$2:AP$202,2,FALSE),"")</f>
        <v>NOC : North of Coral</v>
      </c>
      <c r="AR90">
        <f>IF(ISNUMBER(SEARCH(Hauls!$G$314,AS$2:AS$202)),MAX(AR$1:AR89)+1,0)</f>
        <v>89</v>
      </c>
      <c r="AS90" t="s">
        <v>3264</v>
      </c>
      <c r="AT90" t="str">
        <f>IFERROR(VLOOKUP(ROWS(AT$2:AT90),AR$2:AS$202,2,FALSE),"")</f>
        <v>NOC : North of Coral</v>
      </c>
      <c r="AU90">
        <f>IF(ISNUMBER(SEARCH(Hauls!$G$315,AV$2:AV$202)),MAX(AU$1:AU89)+1,0)</f>
        <v>89</v>
      </c>
      <c r="AV90" t="s">
        <v>3264</v>
      </c>
      <c r="AW90" t="str">
        <f>IFERROR(VLOOKUP(ROWS(AW$2:AW90),AU$2:AV$202,2,FALSE),"")</f>
        <v>NOC : North of Coral</v>
      </c>
      <c r="AX90">
        <f>IF(ISNUMBER(SEARCH(Hauls!$G$316,AY$2:AY$202)),MAX(AX$1:AX89)+1,0)</f>
        <v>89</v>
      </c>
      <c r="AY90" t="s">
        <v>3264</v>
      </c>
      <c r="AZ90" t="str">
        <f>IFERROR(VLOOKUP(ROWS(AZ$2:AZ90),AX$2:AY$202,2,FALSE),"")</f>
        <v>NOC : North of Coral</v>
      </c>
      <c r="BA90">
        <f>IF(ISNUMBER(SEARCH(Hauls!$G$317,BB$2:BB$202)),MAX(BA$1:BA89)+1,0)</f>
        <v>89</v>
      </c>
      <c r="BB90" t="s">
        <v>3264</v>
      </c>
      <c r="BC90" t="str">
        <f>IFERROR(VLOOKUP(ROWS(BC$2:BC90),BA$2:BB$202,2,FALSE),"")</f>
        <v>NOC : North of Coral</v>
      </c>
      <c r="BD90">
        <f>IF(ISNUMBER(SEARCH(Hauls!$G$318,BE$2:BE$202)),MAX(BD$1:BD89)+1,0)</f>
        <v>89</v>
      </c>
      <c r="BE90" t="s">
        <v>3264</v>
      </c>
      <c r="BF90" t="str">
        <f>IFERROR(VLOOKUP(ROWS(BF$2:BF90),BD$2:BE$202,2,FALSE),"")</f>
        <v>NOC : North of Coral</v>
      </c>
      <c r="BG90">
        <f>IF(ISNUMBER(SEARCH(Hauls!$G$319,BH$2:BH$202)),MAX(BG$1:BG89)+1,0)</f>
        <v>89</v>
      </c>
      <c r="BH90" t="s">
        <v>3264</v>
      </c>
      <c r="BI90" t="str">
        <f>IFERROR(VLOOKUP(ROWS(BI$2:BI90),BG$2:BH$202,2,FALSE),"")</f>
        <v>NOC : North of Coral</v>
      </c>
      <c r="BJ90">
        <f>IF(ISNUMBER(SEARCH(Hauls!$G$320,BK$2:BK$202)),MAX(BJ$1:BJ89)+1,0)</f>
        <v>89</v>
      </c>
      <c r="BK90" t="s">
        <v>3264</v>
      </c>
      <c r="BL90" t="str">
        <f>IFERROR(VLOOKUP(ROWS(BL$2:BL90),BJ$2:BK$202,2,FALSE),"")</f>
        <v>NOC : North of Coral</v>
      </c>
      <c r="BM90">
        <f>IF(ISNUMBER(SEARCH(Hauls!$G$321,BN$2:BN$202)),MAX(BM$1:BM89)+1,0)</f>
        <v>89</v>
      </c>
      <c r="BN90" t="s">
        <v>3264</v>
      </c>
      <c r="BO90" t="str">
        <f>IFERROR(VLOOKUP(ROWS(BO$2:BO90),BM$2:BN$202,2,FALSE),"")</f>
        <v>NOC : North of Coral</v>
      </c>
      <c r="BP90">
        <f>IF(ISNUMBER(SEARCH(Hauls!$G$322,BQ$2:BQ$202)),MAX(BP$1:BP89)+1,0)</f>
        <v>89</v>
      </c>
      <c r="BQ90" t="s">
        <v>3264</v>
      </c>
      <c r="BR90" t="str">
        <f>IFERROR(VLOOKUP(ROWS(BR$2:BR90),BP$2:BQ$202,2,FALSE),"")</f>
        <v>NOC : North of Coral</v>
      </c>
      <c r="BS90">
        <f>IF(ISNUMBER(SEARCH(Hauls!$G$323,BT$2:BT$202)),MAX(BS$1:BS89)+1,0)</f>
        <v>89</v>
      </c>
      <c r="BT90" t="s">
        <v>3264</v>
      </c>
      <c r="BU90" t="str">
        <f>IFERROR(VLOOKUP(ROWS(BU$2:BU90),BS$2:BT$202,2,FALSE),"")</f>
        <v>NOC : North of Coral</v>
      </c>
      <c r="BV90">
        <f>IF(ISNUMBER(SEARCH(Hauls!$G$324,BW$2:BW$202)),MAX(BV$1:BV89)+1,0)</f>
        <v>89</v>
      </c>
      <c r="BW90" t="s">
        <v>3264</v>
      </c>
      <c r="BX90" t="str">
        <f>IFERROR(VLOOKUP(ROWS(BX$2:BX90),BV$2:BW$202,2,FALSE),"")</f>
        <v>NOC : North of Coral</v>
      </c>
      <c r="BY90">
        <f>IF(ISNUMBER(SEARCH(Hauls!$G$325,BZ$2:BZ$202)),MAX(BY$1:BY89)+1,0)</f>
        <v>89</v>
      </c>
      <c r="BZ90" t="s">
        <v>3264</v>
      </c>
      <c r="CA90" t="str">
        <f>IFERROR(VLOOKUP(ROWS(CA$2:CA90),BY$2:BZ$202,2,FALSE),"")</f>
        <v>NOC : North of Coral</v>
      </c>
      <c r="CB90">
        <f>IF(ISNUMBER(SEARCH(Hauls!$G$326,CC$2:CC$202)),MAX(CB$1:CB89)+1,0)</f>
        <v>89</v>
      </c>
      <c r="CC90" t="s">
        <v>3264</v>
      </c>
      <c r="CD90" t="str">
        <f>IFERROR(VLOOKUP(ROWS(CD$2:CD90),CB$2:CC$202,2,FALSE),"")</f>
        <v>NOC : North of Coral</v>
      </c>
      <c r="CE90">
        <f>IF(ISNUMBER(SEARCH(Hauls!$G$327,CF$2:CF$202)),MAX(CE$1:CE89)+1,0)</f>
        <v>89</v>
      </c>
      <c r="CF90" t="s">
        <v>3264</v>
      </c>
      <c r="CG90" t="str">
        <f>IFERROR(VLOOKUP(ROWS(CG$2:CG90),CE$2:CF$202,2,FALSE),"")</f>
        <v>NOC : North of Coral</v>
      </c>
      <c r="CH90">
        <f>IF(ISNUMBER(SEARCH(Hauls!$G$328,CI$2:CI$202)),MAX(CH$1:CH89)+1,0)</f>
        <v>89</v>
      </c>
      <c r="CI90" t="s">
        <v>3264</v>
      </c>
      <c r="CJ90" t="str">
        <f>IFERROR(VLOOKUP(ROWS(CJ$2:CJ90),CH$2:CI$202,2,FALSE),"")</f>
        <v>NOC : North of Coral</v>
      </c>
      <c r="CK90">
        <f>IF(ISNUMBER(SEARCH(Hauls!$G$329,CL$2:CL$202)),MAX(CK$1:CK89)+1,0)</f>
        <v>89</v>
      </c>
      <c r="CL90" t="s">
        <v>3264</v>
      </c>
      <c r="CM90" t="str">
        <f>IFERROR(VLOOKUP(ROWS(CM$2:CM90),CK$2:CL$202,2,FALSE),"")</f>
        <v>NOC : North of Coral</v>
      </c>
      <c r="CN90">
        <f>IF(ISNUMBER(SEARCH(Hauls!$G$330,CO$2:CO$202)),MAX(CN$1:CN89)+1,0)</f>
        <v>89</v>
      </c>
      <c r="CO90" t="s">
        <v>3264</v>
      </c>
      <c r="CP90" t="str">
        <f>IFERROR(VLOOKUP(ROWS(CP$2:CP90),CN$2:CO$202,2,FALSE),"")</f>
        <v>NOC : North of Coral</v>
      </c>
      <c r="CQ90">
        <f>IF(ISNUMBER(SEARCH(Hauls!$G$331,CR$2:CR$202)),MAX(CQ$1:CQ89)+1,0)</f>
        <v>89</v>
      </c>
      <c r="CR90" t="s">
        <v>3264</v>
      </c>
      <c r="CS90" t="str">
        <f>IFERROR(VLOOKUP(ROWS(CS$2:CS90),CQ$2:CR$202,2,FALSE),"")</f>
        <v>NOC : North of Coral</v>
      </c>
      <c r="CT90">
        <f>IF(ISNUMBER(SEARCH(Hauls!$G$332,CU$2:CU$202)),MAX(CT$1:CT89)+1,0)</f>
        <v>89</v>
      </c>
      <c r="CU90" t="s">
        <v>3264</v>
      </c>
      <c r="CV90" t="str">
        <f>IFERROR(VLOOKUP(ROWS(CV$2:CV90),CT$2:CU$202,2,FALSE),"")</f>
        <v>NOC : North of Coral</v>
      </c>
      <c r="CW90">
        <f>IF(ISNUMBER(SEARCH(Hauls!$G$333,CX$2:CX$202)),MAX(CW$1:CW89)+1,0)</f>
        <v>89</v>
      </c>
      <c r="CX90" t="s">
        <v>3264</v>
      </c>
      <c r="CY90" t="str">
        <f>IFERROR(VLOOKUP(ROWS(CY$2:CY90),CW$2:CX$202,2,FALSE),"")</f>
        <v>NOC : North of Coral</v>
      </c>
      <c r="CZ90">
        <f>IF(ISNUMBER(SEARCH(Hauls!$G$334,DA$2:DA$202)),MAX(CZ$1:CZ89)+1,0)</f>
        <v>89</v>
      </c>
      <c r="DA90" t="s">
        <v>3264</v>
      </c>
      <c r="DB90" t="str">
        <f>IFERROR(VLOOKUP(ROWS(DB$2:DB90),CZ$2:DA$202,2,FALSE),"")</f>
        <v>NOC : North of Coral</v>
      </c>
      <c r="DC90">
        <f>IF(ISNUMBER(SEARCH(Hauls!$G$335,DD$2:DD$202)),MAX(DC$1:DC89)+1,0)</f>
        <v>89</v>
      </c>
      <c r="DD90" t="s">
        <v>3264</v>
      </c>
      <c r="DE90" t="str">
        <f>IFERROR(VLOOKUP(ROWS(DE$2:DE90),DC$2:DD$202,2,FALSE),"")</f>
        <v>NOC : North of Coral</v>
      </c>
      <c r="DF90">
        <f>IF(ISNUMBER(SEARCH(Hauls!$G$336,DG$2:DG$202)),MAX(DF$1:DF89)+1,0)</f>
        <v>89</v>
      </c>
      <c r="DG90" t="s">
        <v>3264</v>
      </c>
      <c r="DH90" t="str">
        <f>IFERROR(VLOOKUP(ROWS(DH$2:DH90),DF$2:DG$202,2,FALSE),"")</f>
        <v>NOC : North of Coral</v>
      </c>
      <c r="DI90">
        <f>IF(ISNUMBER(SEARCH(Hauls!$G$337,DJ$2:DJ$202)),MAX(DI$1:DI89)+1,0)</f>
        <v>89</v>
      </c>
      <c r="DJ90" t="s">
        <v>3264</v>
      </c>
      <c r="DK90" t="str">
        <f>IFERROR(VLOOKUP(ROWS(DK$2:DK90),DI$2:DJ$202,2,FALSE),"")</f>
        <v>NOC : North of Coral</v>
      </c>
      <c r="DL90">
        <f>IF(ISNUMBER(SEARCH(Hauls!$G$338,DM$2:DM$202)),MAX(DL$1:DL89)+1,0)</f>
        <v>89</v>
      </c>
      <c r="DM90" t="s">
        <v>3264</v>
      </c>
      <c r="DN90" t="str">
        <f>IFERROR(VLOOKUP(ROWS(DN$2:DN90),DL$2:DM$202,2,FALSE),"")</f>
        <v>NOC : North of Coral</v>
      </c>
      <c r="DO90">
        <f>IF(ISNUMBER(SEARCH(Hauls!$G$339,DP$2:DP$202)),MAX(DO$1:DO89)+1,0)</f>
        <v>89</v>
      </c>
      <c r="DP90" t="s">
        <v>3264</v>
      </c>
      <c r="DQ90" t="str">
        <f>IFERROR(VLOOKUP(ROWS(DQ$2:DQ90),DO$2:DP$202,2,FALSE),"")</f>
        <v>NOC : North of Coral</v>
      </c>
      <c r="DR90">
        <f>IF(ISNUMBER(SEARCH(Hauls!$G$340,DS$2:DS$202)),MAX(DR$1:DR89)+1,0)</f>
        <v>89</v>
      </c>
      <c r="DS90" t="s">
        <v>3264</v>
      </c>
      <c r="DT90" t="str">
        <f>IFERROR(VLOOKUP(ROWS(DT$2:DT90),DR$2:DS$202,2,FALSE),"")</f>
        <v>NOC : North of Coral</v>
      </c>
      <c r="DU90">
        <f>IF(ISNUMBER(SEARCH(Hauls!$G$341,DV$2:DV$202)),MAX(DU$1:DU89)+1,0)</f>
        <v>89</v>
      </c>
      <c r="DV90" t="s">
        <v>3264</v>
      </c>
      <c r="DW90" t="str">
        <f>IFERROR(VLOOKUP(ROWS(DW$2:DW90),DU$2:DV$202,2,FALSE),"")</f>
        <v>NOC : North of Coral</v>
      </c>
      <c r="DX90">
        <f>IF(ISNUMBER(SEARCH(Hauls!$G$342,DY$2:DY$202)),MAX(DX$1:DX89)+1,0)</f>
        <v>89</v>
      </c>
      <c r="DY90" t="s">
        <v>3264</v>
      </c>
      <c r="DZ90" t="str">
        <f>IFERROR(VLOOKUP(ROWS(DZ$2:DZ90),DX$2:DY$202,2,FALSE),"")</f>
        <v>NOC : North of Coral</v>
      </c>
      <c r="EA90">
        <f>IF(ISNUMBER(SEARCH(Hauls!$G$343,EB$2:EB$202)),MAX(EA$1:EA89)+1,0)</f>
        <v>89</v>
      </c>
      <c r="EB90" t="s">
        <v>3264</v>
      </c>
      <c r="EC90" t="str">
        <f>IFERROR(VLOOKUP(ROWS(EC$2:EC90),EA$2:EB$202,2,FALSE),"")</f>
        <v>NOC : North of Coral</v>
      </c>
      <c r="ED90">
        <f>IF(ISNUMBER(SEARCH(Hauls!$G$344,EE$2:EE$202)),MAX(ED$1:ED89)+1,0)</f>
        <v>89</v>
      </c>
      <c r="EE90" t="s">
        <v>3264</v>
      </c>
      <c r="EF90" t="str">
        <f>IFERROR(VLOOKUP(ROWS(EF$2:EF90),ED$2:EE$202,2,FALSE),"")</f>
        <v>NOC : North of Coral</v>
      </c>
      <c r="EG90">
        <f>IF(ISNUMBER(SEARCH(Hauls!$G$345,EH$2:EH$202)),MAX(EG$1:EG89)+1,0)</f>
        <v>89</v>
      </c>
      <c r="EH90" t="s">
        <v>3264</v>
      </c>
      <c r="EI90" t="str">
        <f>IFERROR(VLOOKUP(ROWS(EI$2:EI90),EG$2:EH$202,2,FALSE),"")</f>
        <v>NOC : North of Coral</v>
      </c>
      <c r="EJ90">
        <f>IF(ISNUMBER(SEARCH(Hauls!$G$346,EK$2:EK$202)),MAX(EJ$1:EJ89)+1,0)</f>
        <v>89</v>
      </c>
      <c r="EK90" t="s">
        <v>3264</v>
      </c>
      <c r="EL90" t="str">
        <f>IFERROR(VLOOKUP(ROWS(EL$2:EL90),EJ$2:EK$202,2,FALSE),"")</f>
        <v>NOC : North of Coral</v>
      </c>
      <c r="EM90">
        <f>IF(ISNUMBER(SEARCH(Hauls!$G$347,EN$2:EN$202)),MAX(EM$1:EM89)+1,0)</f>
        <v>89</v>
      </c>
      <c r="EN90" t="s">
        <v>3264</v>
      </c>
      <c r="EO90" t="str">
        <f>IFERROR(VLOOKUP(ROWS(EO$2:EO90),EM$2:EN$202,2,FALSE),"")</f>
        <v>NOC : North of Coral</v>
      </c>
      <c r="EP90">
        <f>IF(ISNUMBER(SEARCH(Hauls!$G$348,EQ$2:EQ$202)),MAX(EP$1:EP89)+1,0)</f>
        <v>89</v>
      </c>
      <c r="EQ90" t="s">
        <v>3264</v>
      </c>
      <c r="ER90" t="str">
        <f>IFERROR(VLOOKUP(ROWS(ER$2:ER90),EP$2:EQ$202,2,FALSE),"")</f>
        <v>NOC : North of Coral</v>
      </c>
      <c r="ES90">
        <f>IF(ISNUMBER(SEARCH(Hauls!$G$349,ET$2:ET$202)),MAX(ES$1:ES89)+1,0)</f>
        <v>89</v>
      </c>
      <c r="ET90" t="s">
        <v>3264</v>
      </c>
      <c r="EU90" t="str">
        <f>IFERROR(VLOOKUP(ROWS(EU$2:EU90),ES$2:ET$202,2,FALSE),"")</f>
        <v>NOC : North of Coral</v>
      </c>
      <c r="EV90">
        <f>IF(ISNUMBER(SEARCH(Hauls!$G$350,EW$2:EW$202)),MAX(EV$1:EV89)+1,0)</f>
        <v>89</v>
      </c>
      <c r="EW90" t="s">
        <v>3264</v>
      </c>
      <c r="EX90" t="str">
        <f>IFERROR(VLOOKUP(ROWS(EX$2:EX90),EV$2:EW$202,2,FALSE),"")</f>
        <v>NOC : North of Coral</v>
      </c>
      <c r="EY90">
        <f>IF(ISNUMBER(SEARCH(Hauls!$G$351,EZ$2:EZ$202)),MAX(EY$1:EY89)+1,0)</f>
        <v>89</v>
      </c>
      <c r="EZ90" t="s">
        <v>3264</v>
      </c>
      <c r="FA90" t="str">
        <f>IFERROR(VLOOKUP(ROWS(FA$2:FA90),EY$2:EZ$202,2,FALSE),"")</f>
        <v>NOC : North of Coral</v>
      </c>
      <c r="FB90">
        <f>IF(ISNUMBER(SEARCH(Hauls!$G$352,FC$2:FC$202)),MAX(FB$1:FB89)+1,0)</f>
        <v>89</v>
      </c>
      <c r="FC90" t="s">
        <v>3264</v>
      </c>
      <c r="FD90" t="str">
        <f>IFERROR(VLOOKUP(ROWS(FD$2:FD90),FB$2:FC$202,2,FALSE),"")</f>
        <v>NOC : North of Coral</v>
      </c>
      <c r="FE90">
        <f>IF(ISNUMBER(SEARCH(Hauls!$G$353,FF$2:FF$202)),MAX(FE$1:FE89)+1,0)</f>
        <v>89</v>
      </c>
      <c r="FF90" t="s">
        <v>3264</v>
      </c>
      <c r="FG90" t="str">
        <f>IFERROR(VLOOKUP(ROWS(FG$2:FG90),FE$2:FF$202,2,FALSE),"")</f>
        <v>NOC : North of Coral</v>
      </c>
      <c r="FH90">
        <f>IF(ISNUMBER(SEARCH(Hauls!$G$354,FI$2:FI$202)),MAX(FH$1:FH89)+1,0)</f>
        <v>89</v>
      </c>
      <c r="FI90" t="s">
        <v>3264</v>
      </c>
      <c r="FJ90" t="str">
        <f>IFERROR(VLOOKUP(ROWS(FJ$2:FJ90),FH$2:FI$202,2,FALSE),"")</f>
        <v>NOC : North of Coral</v>
      </c>
      <c r="FK90">
        <f>IF(ISNUMBER(SEARCH(Hauls!$G$355,FL$2:FL$202)),MAX(FK$1:FK89)+1,0)</f>
        <v>89</v>
      </c>
      <c r="FL90" t="s">
        <v>3264</v>
      </c>
      <c r="FM90" t="str">
        <f>IFERROR(VLOOKUP(ROWS(FM$2:FM90),FK$2:FL$202,2,FALSE),"")</f>
        <v>NOC : North of Coral</v>
      </c>
      <c r="FN90">
        <f>IF(ISNUMBER(SEARCH(Hauls!$G$356,FO$2:FO$202)),MAX(FN$1:FN89)+1,0)</f>
        <v>89</v>
      </c>
      <c r="FO90" t="s">
        <v>3264</v>
      </c>
      <c r="FP90" t="str">
        <f>IFERROR(VLOOKUP(ROWS(FP$2:FP90),FN$2:FO$202,2,FALSE),"")</f>
        <v>NOC : North of Coral</v>
      </c>
      <c r="FQ90">
        <f>IF(ISNUMBER(SEARCH(Hauls!$G$357,FR$2:FR$202)),MAX(FQ$1:FQ89)+1,0)</f>
        <v>89</v>
      </c>
      <c r="FR90" t="s">
        <v>3264</v>
      </c>
      <c r="FS90" t="str">
        <f>IFERROR(VLOOKUP(ROWS(FS$2:FS90),FQ$2:FR$202,2,FALSE),"")</f>
        <v>NOC : North of Coral</v>
      </c>
      <c r="FT90">
        <f>IF(ISNUMBER(SEARCH(Hauls!$G$358,FU$2:FU$202)),MAX(FT$1:FT89)+1,0)</f>
        <v>89</v>
      </c>
      <c r="FU90" t="s">
        <v>3264</v>
      </c>
      <c r="FV90" t="str">
        <f>IFERROR(VLOOKUP(ROWS(FV$2:FV90),FT$2:FU$202,2,FALSE),"")</f>
        <v>NOC : North of Coral</v>
      </c>
      <c r="FW90">
        <f>IF(ISNUMBER(SEARCH(Hauls!$G$359,FX$2:FX$202)),MAX(FW$1:FW89)+1,0)</f>
        <v>89</v>
      </c>
      <c r="FX90" t="s">
        <v>3264</v>
      </c>
      <c r="FY90" t="str">
        <f>IFERROR(VLOOKUP(ROWS(FY$2:FY90),FW$2:FX$202,2,FALSE),"")</f>
        <v>NOC : North of Coral</v>
      </c>
      <c r="FZ90">
        <f>IF(ISNUMBER(SEARCH(Hauls!$G$360,GA$2:GA$202)),MAX(FZ$1:FZ89)+1,0)</f>
        <v>89</v>
      </c>
      <c r="GA90" t="s">
        <v>3264</v>
      </c>
      <c r="GB90" t="str">
        <f>IFERROR(VLOOKUP(ROWS(GB$2:GB90),FZ$2:GA$202,2,FALSE),"")</f>
        <v>NOC : North of Coral</v>
      </c>
      <c r="GC90">
        <f>IF(ISNUMBER(SEARCH(Hauls!$G$361,GD$2:GD$202)),MAX(GC$1:GC89)+1,0)</f>
        <v>89</v>
      </c>
      <c r="GD90" t="s">
        <v>3264</v>
      </c>
      <c r="GE90" t="str">
        <f>IFERROR(VLOOKUP(ROWS(GE$2:GE90),GC$2:GD$202,2,FALSE),"")</f>
        <v>NOC : North of Coral</v>
      </c>
      <c r="GF90">
        <f>IF(ISNUMBER(SEARCH(Hauls!$G$362,GG$2:GG$202)),MAX(GF$1:GF89)+1,0)</f>
        <v>89</v>
      </c>
      <c r="GG90" t="s">
        <v>3264</v>
      </c>
      <c r="GH90" t="str">
        <f>IFERROR(VLOOKUP(ROWS(GH$2:GH90),GF$2:GG$202,2,FALSE),"")</f>
        <v>NOC : North of Coral</v>
      </c>
      <c r="GI90">
        <f>IF(ISNUMBER(SEARCH(Hauls!$G$363,GJ$2:GJ$202)),MAX(GI$1:GI89)+1,0)</f>
        <v>89</v>
      </c>
      <c r="GJ90" t="s">
        <v>3264</v>
      </c>
      <c r="GK90" t="str">
        <f>IFERROR(VLOOKUP(ROWS(GK$2:GK90),GI$2:GJ$202,2,FALSE),"")</f>
        <v>NOC : North of Coral</v>
      </c>
      <c r="GL90">
        <f>IF(ISNUMBER(SEARCH(Hauls!$G$364,GM$2:GM$202)),MAX(GL$1:GL89)+1,0)</f>
        <v>89</v>
      </c>
      <c r="GM90" t="s">
        <v>3264</v>
      </c>
      <c r="GN90" t="str">
        <f>IFERROR(VLOOKUP(ROWS(GN$2:GN90),GL$2:GM$202,2,FALSE),"")</f>
        <v>NOC : North of Coral</v>
      </c>
      <c r="GO90">
        <f>IF(ISNUMBER(SEARCH(Hauls!$G$365,GP$2:GP$202)),MAX(GO$1:GO89)+1,0)</f>
        <v>89</v>
      </c>
      <c r="GP90" t="s">
        <v>3264</v>
      </c>
      <c r="GQ90" t="str">
        <f>IFERROR(VLOOKUP(ROWS(GQ$2:GQ90),GO$2:GP$202,2,FALSE),"")</f>
        <v>NOC : North of Coral</v>
      </c>
      <c r="GR90">
        <f>IF(ISNUMBER(SEARCH(Hauls!$G$366,GS$2:GS$202)),MAX(GR$1:GR89)+1,0)</f>
        <v>89</v>
      </c>
      <c r="GS90" t="s">
        <v>3264</v>
      </c>
      <c r="GT90" t="str">
        <f>IFERROR(VLOOKUP(ROWS(GT$2:GT90),GR$2:GS$202,2,FALSE),"")</f>
        <v>NOC : North of Coral</v>
      </c>
      <c r="GU90">
        <f>IF(ISNUMBER(SEARCH(Hauls!$G$366,GV$2:GV$202)),MAX(GU$1:GU89)+1,0)</f>
        <v>89</v>
      </c>
      <c r="GV90" t="s">
        <v>3264</v>
      </c>
      <c r="GW90" t="str">
        <f>IFERROR(VLOOKUP(ROWS(GW$2:GW90),GU$2:GV$202,2,FALSE),"")</f>
        <v>NOC : North of Coral</v>
      </c>
      <c r="GX90">
        <f>IF(ISNUMBER(SEARCH(Hauls!$G$368,GY$2:GY$202)),MAX(GX$1:GX89)+1,0)</f>
        <v>89</v>
      </c>
      <c r="GY90" t="s">
        <v>3264</v>
      </c>
      <c r="GZ90" t="str">
        <f>IFERROR(VLOOKUP(ROWS(GZ$2:GZ90),GX$2:GY$202,2,FALSE),"")</f>
        <v>NOC : North of Coral</v>
      </c>
      <c r="HA90">
        <f>IF(ISNUMBER(SEARCH(Hauls!$G$369,HB$2:HB$202)),MAX(HA$1:HA89)+1,0)</f>
        <v>89</v>
      </c>
      <c r="HB90" t="s">
        <v>3264</v>
      </c>
      <c r="HC90" t="str">
        <f>IFERROR(VLOOKUP(ROWS(HC$2:HC90),HA$2:HB$202,2,FALSE),"")</f>
        <v>NOC : North of Coral</v>
      </c>
      <c r="HD90">
        <f>IF(ISNUMBER(SEARCH(Hauls!$G$370,HE$2:HE$202)),MAX(HD$1:HD89)+1,0)</f>
        <v>89</v>
      </c>
      <c r="HE90" t="s">
        <v>3264</v>
      </c>
      <c r="HF90" t="str">
        <f>IFERROR(VLOOKUP(ROWS(HF$2:HF90),HD$2:HE$202,2,FALSE),"")</f>
        <v>NOC : North of Coral</v>
      </c>
      <c r="HG90">
        <f>IF(ISNUMBER(SEARCH(Hauls!$G$371,HH$2:HH$202)),MAX(HG$1:HG89)+1,0)</f>
        <v>89</v>
      </c>
      <c r="HH90" t="s">
        <v>3264</v>
      </c>
      <c r="HI90" t="str">
        <f>IFERROR(VLOOKUP(ROWS(HI$2:HI90),HG$2:HH$202,2,FALSE),"")</f>
        <v>NOC : North of Coral</v>
      </c>
      <c r="HJ90">
        <f>IF(ISNUMBER(SEARCH(Hauls!$G$372,HK$2:HK$202)),MAX(HJ$1:HJ89)+1,0)</f>
        <v>89</v>
      </c>
      <c r="HK90" t="s">
        <v>3264</v>
      </c>
      <c r="HL90" t="str">
        <f>IFERROR(VLOOKUP(ROWS(HL$2:HL90),HJ$2:HK$202,2,FALSE),"")</f>
        <v>NOC : North of Coral</v>
      </c>
      <c r="HM90">
        <f>IF(ISNUMBER(SEARCH(Hauls!$G$373,HN$2:HN$202)),MAX(HM$1:HM89)+1,0)</f>
        <v>89</v>
      </c>
      <c r="HN90" t="s">
        <v>3264</v>
      </c>
      <c r="HO90" t="str">
        <f>IFERROR(VLOOKUP(ROWS(HO$2:HO90),HM$2:HN$202,2,FALSE),"")</f>
        <v>NOC : North of Coral</v>
      </c>
      <c r="HP90">
        <f>IF(ISNUMBER(SEARCH(Hauls!$G$374,HQ$2:HQ$202)),MAX(HP$1:HP89)+1,0)</f>
        <v>89</v>
      </c>
      <c r="HQ90" t="s">
        <v>3264</v>
      </c>
      <c r="HR90" t="str">
        <f>IFERROR(VLOOKUP(ROWS(HR$2:HR90),HP$2:HQ$202,2,FALSE),"")</f>
        <v>NOC : North of Coral</v>
      </c>
      <c r="HS90">
        <f>IF(ISNUMBER(SEARCH(Hauls!$G$375,HT$2:HT$202)),MAX(HS$1:HS89)+1,0)</f>
        <v>89</v>
      </c>
      <c r="HT90" t="s">
        <v>3264</v>
      </c>
      <c r="HU90" t="str">
        <f>IFERROR(VLOOKUP(ROWS(HU$2:HU90),HS$2:HT$202,2,FALSE),"")</f>
        <v>NOC : North of Coral</v>
      </c>
      <c r="HV90">
        <f>IF(ISNUMBER(SEARCH(Hauls!$G$376,HW$2:HW$202)),MAX(HV$1:HV89)+1,0)</f>
        <v>89</v>
      </c>
      <c r="HW90" t="s">
        <v>3264</v>
      </c>
      <c r="HX90" t="str">
        <f>IFERROR(VLOOKUP(ROWS(HX$2:HX90),HV$2:HW$202,2,FALSE),"")</f>
        <v>NOC : North of Coral</v>
      </c>
      <c r="HY90">
        <f>IF(ISNUMBER(SEARCH(Hauls!$G$377,HZ$2:HZ$202)),MAX(HY$1:HY89)+1,0)</f>
        <v>89</v>
      </c>
      <c r="HZ90" t="s">
        <v>3264</v>
      </c>
      <c r="IA90" t="str">
        <f>IFERROR(VLOOKUP(ROWS(IA$2:IA90),HY$2:HZ$202,2,FALSE),"")</f>
        <v>NOC : North of Coral</v>
      </c>
      <c r="IB90">
        <f>IF(ISNUMBER(SEARCH(Hauls!$G$378,IC$2:IC$202)),MAX(IB$1:IB89)+1,0)</f>
        <v>89</v>
      </c>
      <c r="IC90" t="s">
        <v>3264</v>
      </c>
      <c r="ID90" t="str">
        <f>IFERROR(VLOOKUP(ROWS(ID$2:ID90),IB$2:IC$202,2,FALSE),"")</f>
        <v>NOC : North of Coral</v>
      </c>
      <c r="IE90">
        <f>IF(ISNUMBER(SEARCH(Hauls!$G$379,IF$2:IF$202)),MAX(IE$1:IE89)+1,0)</f>
        <v>89</v>
      </c>
      <c r="IF90" t="s">
        <v>3264</v>
      </c>
      <c r="IG90" t="str">
        <f>IFERROR(VLOOKUP(ROWS(IG$2:IG90),IE$2:IF$202,2,FALSE),"")</f>
        <v>NOC : North of Coral</v>
      </c>
      <c r="IH90">
        <f>IF(ISNUMBER(SEARCH(Hauls!$G$380,II$2:II$202)),MAX(IH$1:IH89)+1,0)</f>
        <v>89</v>
      </c>
      <c r="II90" t="s">
        <v>3264</v>
      </c>
      <c r="IJ90" t="str">
        <f>IFERROR(VLOOKUP(ROWS(IJ$2:IJ90),IH$2:II$202,2,FALSE),"")</f>
        <v>NOC : North of Coral</v>
      </c>
      <c r="IK90">
        <f>IF(ISNUMBER(SEARCH(Hauls!$G$381,IL$2:IL$202)),MAX(IK$1:IK89)+1,0)</f>
        <v>89</v>
      </c>
      <c r="IL90" t="s">
        <v>3264</v>
      </c>
      <c r="IM90" t="str">
        <f>IFERROR(VLOOKUP(ROWS(IM$2:IM90),IK$2:IL$202,2,FALSE),"")</f>
        <v>NOC : North of Coral</v>
      </c>
      <c r="IN90">
        <f>IF(ISNUMBER(SEARCH(Hauls!$G$382,IO$2:IO$202)),MAX(IN$1:IN89)+1,0)</f>
        <v>89</v>
      </c>
      <c r="IO90" t="s">
        <v>3264</v>
      </c>
      <c r="IP90" t="str">
        <f>IFERROR(VLOOKUP(ROWS(IP$2:IP90),IN$2:IO$202,2,FALSE),"")</f>
        <v>NOC : North of Coral</v>
      </c>
      <c r="IQ90">
        <f>IF(ISNUMBER(SEARCH(Hauls!$G$383,IR$2:IR$202)),MAX(IQ$1:IQ89)+1,0)</f>
        <v>89</v>
      </c>
      <c r="IR90" t="s">
        <v>3264</v>
      </c>
      <c r="IS90" t="str">
        <f>IFERROR(VLOOKUP(ROWS(IS$2:IS90),IQ$2:IR$202,2,FALSE),"")</f>
        <v>NOC : North of Coral</v>
      </c>
      <c r="IT90">
        <f>IF(ISNUMBER(SEARCH(Hauls!$G$384,IU$2:IU$202)),MAX(IT$1:IT89)+1,0)</f>
        <v>89</v>
      </c>
      <c r="IU90" t="s">
        <v>3264</v>
      </c>
      <c r="IV90" t="str">
        <f>IFERROR(VLOOKUP(ROWS(IV$2:IV90),IT$2:IU$202,2,FALSE),"")</f>
        <v>NOC : North of Coral</v>
      </c>
      <c r="IW90">
        <f>IF(ISNUMBER(SEARCH(Hauls!$G$385,IX$2:IX$202)),MAX(IW$1:IW89)+1,0)</f>
        <v>89</v>
      </c>
      <c r="IX90" t="s">
        <v>3264</v>
      </c>
      <c r="IY90" t="str">
        <f>IFERROR(VLOOKUP(ROWS(IY$2:IY90),IW$2:IX$202,2,FALSE),"")</f>
        <v>NOC : North of Coral</v>
      </c>
      <c r="IZ90">
        <f>IF(ISNUMBER(SEARCH(Hauls!$G$386,JA$2:JA$202)),MAX(IZ$1:IZ89)+1,0)</f>
        <v>89</v>
      </c>
      <c r="JA90" t="s">
        <v>3264</v>
      </c>
      <c r="JB90" t="str">
        <f>IFERROR(VLOOKUP(ROWS(JB$2:JB90),IZ$2:JA$202,2,FALSE),"")</f>
        <v>NOC : North of Coral</v>
      </c>
      <c r="JC90">
        <f>IF(ISNUMBER(SEARCH(Hauls!$G$387,JD$2:JD$202)),MAX(JC$1:JC89)+1,0)</f>
        <v>89</v>
      </c>
      <c r="JD90" t="s">
        <v>3264</v>
      </c>
      <c r="JE90" t="str">
        <f>IFERROR(VLOOKUP(ROWS(JE$2:JE90),JC$2:JD$202,2,FALSE),"")</f>
        <v>NOC : North of Coral</v>
      </c>
      <c r="JF90">
        <f>IF(ISNUMBER(SEARCH(Hauls!$G$388,JG$2:JG$202)),MAX(JF$1:JF89)+1,0)</f>
        <v>89</v>
      </c>
      <c r="JG90" t="s">
        <v>3264</v>
      </c>
      <c r="JH90" t="str">
        <f>IFERROR(VLOOKUP(ROWS(JH$2:JH90),JF$2:JG$202,2,FALSE),"")</f>
        <v>NOC : North of Coral</v>
      </c>
      <c r="JI90">
        <f>IF(ISNUMBER(SEARCH(Hauls!$G$389,JJ$2:JJ$202)),MAX(JI$1:JI89)+1,0)</f>
        <v>89</v>
      </c>
      <c r="JJ90" t="s">
        <v>3264</v>
      </c>
      <c r="JK90" t="str">
        <f>IFERROR(VLOOKUP(ROWS(JK$2:JK90),JI$2:JJ$202,2,FALSE),"")</f>
        <v>NOC : North of Coral</v>
      </c>
      <c r="JL90">
        <f>IF(ISNUMBER(SEARCH(Hauls!$G$390,JM$2:JM$202)),MAX(JL$1:JL89)+1,0)</f>
        <v>89</v>
      </c>
      <c r="JM90" t="s">
        <v>3264</v>
      </c>
      <c r="JN90" t="str">
        <f>IFERROR(VLOOKUP(ROWS(JN$2:JN90),JL$2:JM$202,2,FALSE),"")</f>
        <v>NOC : North of Coral</v>
      </c>
      <c r="JO90">
        <f>IF(ISNUMBER(SEARCH(Hauls!$G$391,JP$2:JP$202)),MAX(JO$1:JO89)+1,0)</f>
        <v>89</v>
      </c>
      <c r="JP90" t="s">
        <v>3264</v>
      </c>
      <c r="JQ90" t="str">
        <f>IFERROR(VLOOKUP(ROWS(JQ$2:JQ90),JO$2:JP$202,2,FALSE),"")</f>
        <v>NOC : North of Coral</v>
      </c>
      <c r="JR90">
        <f>IF(ISNUMBER(SEARCH(Hauls!$G$392,JS$2:JS$202)),MAX(JR$1:JR89)+1,0)</f>
        <v>89</v>
      </c>
      <c r="JS90" t="s">
        <v>3264</v>
      </c>
      <c r="JT90" t="str">
        <f>IFERROR(VLOOKUP(ROWS(JT$2:JT90),JR$2:JS$202,2,FALSE),"")</f>
        <v>NOC : North of Coral</v>
      </c>
      <c r="JU90">
        <f>IF(ISNUMBER(SEARCH(Hauls!$G$393,JV$2:JV$202)),MAX(JU$1:JU89)+1,0)</f>
        <v>89</v>
      </c>
      <c r="JV90" t="s">
        <v>3264</v>
      </c>
      <c r="JW90" t="str">
        <f>IFERROR(VLOOKUP(ROWS(JW$2:JW90),JU$2:JV$202,2,FALSE),"")</f>
        <v>NOC : North of Coral</v>
      </c>
      <c r="JX90">
        <f>IF(ISNUMBER(SEARCH(Hauls!$G$394,JY$2:JY$202)),MAX(JX$1:JX89)+1,0)</f>
        <v>89</v>
      </c>
      <c r="JY90" t="s">
        <v>3264</v>
      </c>
      <c r="JZ90" t="str">
        <f>IFERROR(VLOOKUP(ROWS(JZ$2:JZ90),JX$2:JY$202,2,FALSE),"")</f>
        <v>NOC : North of Coral</v>
      </c>
      <c r="KA90">
        <f>IF(ISNUMBER(SEARCH(Hauls!$G$395,KB$2:KB$202)),MAX(KA$1:KA89)+1,0)</f>
        <v>89</v>
      </c>
      <c r="KB90" t="s">
        <v>3264</v>
      </c>
      <c r="KC90" t="str">
        <f>IFERROR(VLOOKUP(ROWS(KC$2:KC90),KA$2:KB$202,2,FALSE),"")</f>
        <v>NOC : North of Coral</v>
      </c>
      <c r="KD90">
        <f>IF(ISNUMBER(SEARCH(Hauls!$G$396,KE$2:KE$202)),MAX(KD$1:KD89)+1,0)</f>
        <v>89</v>
      </c>
      <c r="KE90" t="s">
        <v>3264</v>
      </c>
      <c r="KF90" t="str">
        <f>IFERROR(VLOOKUP(ROWS(KF$2:KF90),KD$2:KE$202,2,FALSE),"")</f>
        <v>NOC : North of Coral</v>
      </c>
      <c r="KG90">
        <f>IF(ISNUMBER(SEARCH(Hauls!$G$397,KH$2:KH$202)),MAX(KG$1:KG89)+1,0)</f>
        <v>89</v>
      </c>
      <c r="KH90" t="s">
        <v>3264</v>
      </c>
      <c r="KI90" t="str">
        <f>IFERROR(VLOOKUP(ROWS(KI$2:KI90),KG$2:KH$202,2,FALSE),"")</f>
        <v>NOC : North of Coral</v>
      </c>
      <c r="KJ90">
        <f>IF(ISNUMBER(SEARCH(Hauls!$G$398,KK$2:KK$202)),MAX(KJ$1:KJ89)+1,0)</f>
        <v>89</v>
      </c>
      <c r="KK90" t="s">
        <v>3264</v>
      </c>
      <c r="KL90" t="str">
        <f>IFERROR(VLOOKUP(ROWS(KL$2:KL90),KJ$2:KK$202,2,FALSE),"")</f>
        <v>NOC : North of Coral</v>
      </c>
      <c r="KM90">
        <f>IF(ISNUMBER(SEARCH(Hauls!$G$399,KN$2:KN$202)),MAX(KM$1:KM89)+1,0)</f>
        <v>89</v>
      </c>
      <c r="KN90" t="s">
        <v>3264</v>
      </c>
      <c r="KO90" t="str">
        <f>IFERROR(VLOOKUP(ROWS(KO$2:KO90),KM$2:KN$202,2,FALSE),"")</f>
        <v>NOC : North of Coral</v>
      </c>
      <c r="KP90">
        <f>IF(ISNUMBER(SEARCH(Hauls!$G$400,KQ$2:KQ$202)),MAX(KP$1:KP89)+1,0)</f>
        <v>89</v>
      </c>
      <c r="KQ90" t="s">
        <v>3264</v>
      </c>
      <c r="KR90" t="str">
        <f>IFERROR(VLOOKUP(ROWS(KR$2:KR90),KP$2:KQ$202,2,FALSE),"")</f>
        <v>NOC : North of Coral</v>
      </c>
    </row>
    <row r="91" spans="1:304" x14ac:dyDescent="0.25">
      <c r="A91" t="s">
        <v>2666</v>
      </c>
      <c r="B91" t="s">
        <v>2667</v>
      </c>
      <c r="C91" t="s">
        <v>2569</v>
      </c>
      <c r="D91" t="str">
        <f t="shared" si="1"/>
        <v>NOD : North of Downpatrick</v>
      </c>
      <c r="E91">
        <f>IF(ISNUMBER(SEARCH(Hauls!$G$301,$F$2:$F$202)),MAX($E$1:E90)+1,0)</f>
        <v>90</v>
      </c>
      <c r="F91" t="s">
        <v>3265</v>
      </c>
      <c r="G91" t="str">
        <f>IFERROR(VLOOKUP(ROWS($G$2:G91),$E$2:$F$202,2,FALSE),"")</f>
        <v>NOD : North of Downpatrick</v>
      </c>
      <c r="H91">
        <f>IF(ISNUMBER(SEARCH(Hauls!$G$302,I$2:I$202)),MAX(H$1:H90)+1,0)</f>
        <v>90</v>
      </c>
      <c r="I91" t="s">
        <v>3265</v>
      </c>
      <c r="J91" t="str">
        <f>IFERROR(VLOOKUP(ROWS(J$2:J91),H$2:I$202,2,FALSE),"")</f>
        <v>NOD : North of Downpatrick</v>
      </c>
      <c r="K91">
        <f>IF(ISNUMBER(SEARCH(Hauls!$G$303,L$2:L$202)),MAX(K$1:K90)+1,0)</f>
        <v>90</v>
      </c>
      <c r="L91" t="s">
        <v>3265</v>
      </c>
      <c r="M91" t="str">
        <f>IFERROR(VLOOKUP(ROWS(M$2:M91),K$2:L$202,2,FALSE),"")</f>
        <v>NOD : North of Downpatrick</v>
      </c>
      <c r="N91">
        <f>IF(ISNUMBER(SEARCH(Hauls!$G$304,O$2:O$202)),MAX(N$1:N90)+1,0)</f>
        <v>90</v>
      </c>
      <c r="O91" t="s">
        <v>3265</v>
      </c>
      <c r="P91" t="str">
        <f>IFERROR(VLOOKUP(ROWS(P$2:P91),N$2:O$202,2,FALSE),"")</f>
        <v>NOD : North of Downpatrick</v>
      </c>
      <c r="Q91">
        <f>IF(ISNUMBER(SEARCH(Hauls!$G$305,R$2:R$202)),MAX(Q$1:Q90)+1,0)</f>
        <v>90</v>
      </c>
      <c r="R91" t="s">
        <v>3265</v>
      </c>
      <c r="S91" t="str">
        <f>IFERROR(VLOOKUP(ROWS(S$2:S91),Q$2:R$202,2,FALSE),"")</f>
        <v>NOD : North of Downpatrick</v>
      </c>
      <c r="T91">
        <f>IF(ISNUMBER(SEARCH(Hauls!$G$306,U$2:U$202)),MAX(T$1:T90)+1,0)</f>
        <v>90</v>
      </c>
      <c r="U91" t="s">
        <v>3265</v>
      </c>
      <c r="V91" t="str">
        <f>IFERROR(VLOOKUP(ROWS(V$2:V91),T$2:U$202,2,FALSE),"")</f>
        <v>NOD : North of Downpatrick</v>
      </c>
      <c r="W91">
        <f>IF(ISNUMBER(SEARCH(Hauls!$G$307,X$2:X$202)),MAX(W$1:W90)+1,0)</f>
        <v>90</v>
      </c>
      <c r="X91" t="s">
        <v>3265</v>
      </c>
      <c r="Y91" t="str">
        <f>IFERROR(VLOOKUP(ROWS(Y$2:Y91),W$2:X$202,2,FALSE),"")</f>
        <v>NOD : North of Downpatrick</v>
      </c>
      <c r="Z91">
        <f>IF(ISNUMBER(SEARCH(Hauls!$G$308,AA$2:AA$202)),MAX(Z$1:Z90)+1,0)</f>
        <v>90</v>
      </c>
      <c r="AA91" t="s">
        <v>3265</v>
      </c>
      <c r="AB91" t="str">
        <f>IFERROR(VLOOKUP(ROWS(AB$2:AB91),Z$2:AA$202,2,FALSE),"")</f>
        <v>NOD : North of Downpatrick</v>
      </c>
      <c r="AC91">
        <f>IF(ISNUMBER(SEARCH(Hauls!$G$309,AD$2:AD$202)),MAX(AC$1:AC90)+1,0)</f>
        <v>90</v>
      </c>
      <c r="AD91" t="s">
        <v>3265</v>
      </c>
      <c r="AE91" t="str">
        <f>IFERROR(VLOOKUP(ROWS(AE$2:AE91),AC$2:AD$202,2,FALSE),"")</f>
        <v>NOD : North of Downpatrick</v>
      </c>
      <c r="AF91">
        <f>IF(ISNUMBER(SEARCH(Hauls!$G$310,AG$2:AG$202)),MAX(AF$1:AF90)+1,0)</f>
        <v>90</v>
      </c>
      <c r="AG91" t="s">
        <v>3265</v>
      </c>
      <c r="AH91" t="str">
        <f>IFERROR(VLOOKUP(ROWS(AH$2:AH91),AF$2:AG$202,2,FALSE),"")</f>
        <v>NOD : North of Downpatrick</v>
      </c>
      <c r="AI91">
        <f>IF(ISNUMBER(SEARCH(Hauls!$G$311,AJ$2:AJ$202)),MAX(AI$1:AI90)+1,0)</f>
        <v>90</v>
      </c>
      <c r="AJ91" t="s">
        <v>3265</v>
      </c>
      <c r="AK91" t="str">
        <f>IFERROR(VLOOKUP(ROWS(AK$2:AK91),AI$2:AJ$202,2,FALSE),"")</f>
        <v>NOD : North of Downpatrick</v>
      </c>
      <c r="AL91">
        <f>IF(ISNUMBER(SEARCH(Hauls!$G$312,AM$2:AM$202)),MAX(AL$1:AL90)+1,0)</f>
        <v>90</v>
      </c>
      <c r="AM91" t="s">
        <v>3265</v>
      </c>
      <c r="AN91" t="str">
        <f>IFERROR(VLOOKUP(ROWS(AN$2:AN91),AL$2:AM$202,2,FALSE),"")</f>
        <v>NOD : North of Downpatrick</v>
      </c>
      <c r="AO91">
        <f>IF(ISNUMBER(SEARCH(Hauls!$G$313,AP$2:AP$202)),MAX(AO$1:AO90)+1,0)</f>
        <v>90</v>
      </c>
      <c r="AP91" t="s">
        <v>3265</v>
      </c>
      <c r="AQ91" t="str">
        <f>IFERROR(VLOOKUP(ROWS(AQ$2:AQ91),AO$2:AP$202,2,FALSE),"")</f>
        <v>NOD : North of Downpatrick</v>
      </c>
      <c r="AR91">
        <f>IF(ISNUMBER(SEARCH(Hauls!$G$314,AS$2:AS$202)),MAX(AR$1:AR90)+1,0)</f>
        <v>90</v>
      </c>
      <c r="AS91" t="s">
        <v>3265</v>
      </c>
      <c r="AT91" t="str">
        <f>IFERROR(VLOOKUP(ROWS(AT$2:AT91),AR$2:AS$202,2,FALSE),"")</f>
        <v>NOD : North of Downpatrick</v>
      </c>
      <c r="AU91">
        <f>IF(ISNUMBER(SEARCH(Hauls!$G$315,AV$2:AV$202)),MAX(AU$1:AU90)+1,0)</f>
        <v>90</v>
      </c>
      <c r="AV91" t="s">
        <v>3265</v>
      </c>
      <c r="AW91" t="str">
        <f>IFERROR(VLOOKUP(ROWS(AW$2:AW91),AU$2:AV$202,2,FALSE),"")</f>
        <v>NOD : North of Downpatrick</v>
      </c>
      <c r="AX91">
        <f>IF(ISNUMBER(SEARCH(Hauls!$G$316,AY$2:AY$202)),MAX(AX$1:AX90)+1,0)</f>
        <v>90</v>
      </c>
      <c r="AY91" t="s">
        <v>3265</v>
      </c>
      <c r="AZ91" t="str">
        <f>IFERROR(VLOOKUP(ROWS(AZ$2:AZ91),AX$2:AY$202,2,FALSE),"")</f>
        <v>NOD : North of Downpatrick</v>
      </c>
      <c r="BA91">
        <f>IF(ISNUMBER(SEARCH(Hauls!$G$317,BB$2:BB$202)),MAX(BA$1:BA90)+1,0)</f>
        <v>90</v>
      </c>
      <c r="BB91" t="s">
        <v>3265</v>
      </c>
      <c r="BC91" t="str">
        <f>IFERROR(VLOOKUP(ROWS(BC$2:BC91),BA$2:BB$202,2,FALSE),"")</f>
        <v>NOD : North of Downpatrick</v>
      </c>
      <c r="BD91">
        <f>IF(ISNUMBER(SEARCH(Hauls!$G$318,BE$2:BE$202)),MAX(BD$1:BD90)+1,0)</f>
        <v>90</v>
      </c>
      <c r="BE91" t="s">
        <v>3265</v>
      </c>
      <c r="BF91" t="str">
        <f>IFERROR(VLOOKUP(ROWS(BF$2:BF91),BD$2:BE$202,2,FALSE),"")</f>
        <v>NOD : North of Downpatrick</v>
      </c>
      <c r="BG91">
        <f>IF(ISNUMBER(SEARCH(Hauls!$G$319,BH$2:BH$202)),MAX(BG$1:BG90)+1,0)</f>
        <v>90</v>
      </c>
      <c r="BH91" t="s">
        <v>3265</v>
      </c>
      <c r="BI91" t="str">
        <f>IFERROR(VLOOKUP(ROWS(BI$2:BI91),BG$2:BH$202,2,FALSE),"")</f>
        <v>NOD : North of Downpatrick</v>
      </c>
      <c r="BJ91">
        <f>IF(ISNUMBER(SEARCH(Hauls!$G$320,BK$2:BK$202)),MAX(BJ$1:BJ90)+1,0)</f>
        <v>90</v>
      </c>
      <c r="BK91" t="s">
        <v>3265</v>
      </c>
      <c r="BL91" t="str">
        <f>IFERROR(VLOOKUP(ROWS(BL$2:BL91),BJ$2:BK$202,2,FALSE),"")</f>
        <v>NOD : North of Downpatrick</v>
      </c>
      <c r="BM91">
        <f>IF(ISNUMBER(SEARCH(Hauls!$G$321,BN$2:BN$202)),MAX(BM$1:BM90)+1,0)</f>
        <v>90</v>
      </c>
      <c r="BN91" t="s">
        <v>3265</v>
      </c>
      <c r="BO91" t="str">
        <f>IFERROR(VLOOKUP(ROWS(BO$2:BO91),BM$2:BN$202,2,FALSE),"")</f>
        <v>NOD : North of Downpatrick</v>
      </c>
      <c r="BP91">
        <f>IF(ISNUMBER(SEARCH(Hauls!$G$322,BQ$2:BQ$202)),MAX(BP$1:BP90)+1,0)</f>
        <v>90</v>
      </c>
      <c r="BQ91" t="s">
        <v>3265</v>
      </c>
      <c r="BR91" t="str">
        <f>IFERROR(VLOOKUP(ROWS(BR$2:BR91),BP$2:BQ$202,2,FALSE),"")</f>
        <v>NOD : North of Downpatrick</v>
      </c>
      <c r="BS91">
        <f>IF(ISNUMBER(SEARCH(Hauls!$G$323,BT$2:BT$202)),MAX(BS$1:BS90)+1,0)</f>
        <v>90</v>
      </c>
      <c r="BT91" t="s">
        <v>3265</v>
      </c>
      <c r="BU91" t="str">
        <f>IFERROR(VLOOKUP(ROWS(BU$2:BU91),BS$2:BT$202,2,FALSE),"")</f>
        <v>NOD : North of Downpatrick</v>
      </c>
      <c r="BV91">
        <f>IF(ISNUMBER(SEARCH(Hauls!$G$324,BW$2:BW$202)),MAX(BV$1:BV90)+1,0)</f>
        <v>90</v>
      </c>
      <c r="BW91" t="s">
        <v>3265</v>
      </c>
      <c r="BX91" t="str">
        <f>IFERROR(VLOOKUP(ROWS(BX$2:BX91),BV$2:BW$202,2,FALSE),"")</f>
        <v>NOD : North of Downpatrick</v>
      </c>
      <c r="BY91">
        <f>IF(ISNUMBER(SEARCH(Hauls!$G$325,BZ$2:BZ$202)),MAX(BY$1:BY90)+1,0)</f>
        <v>90</v>
      </c>
      <c r="BZ91" t="s">
        <v>3265</v>
      </c>
      <c r="CA91" t="str">
        <f>IFERROR(VLOOKUP(ROWS(CA$2:CA91),BY$2:BZ$202,2,FALSE),"")</f>
        <v>NOD : North of Downpatrick</v>
      </c>
      <c r="CB91">
        <f>IF(ISNUMBER(SEARCH(Hauls!$G$326,CC$2:CC$202)),MAX(CB$1:CB90)+1,0)</f>
        <v>90</v>
      </c>
      <c r="CC91" t="s">
        <v>3265</v>
      </c>
      <c r="CD91" t="str">
        <f>IFERROR(VLOOKUP(ROWS(CD$2:CD91),CB$2:CC$202,2,FALSE),"")</f>
        <v>NOD : North of Downpatrick</v>
      </c>
      <c r="CE91">
        <f>IF(ISNUMBER(SEARCH(Hauls!$G$327,CF$2:CF$202)),MAX(CE$1:CE90)+1,0)</f>
        <v>90</v>
      </c>
      <c r="CF91" t="s">
        <v>3265</v>
      </c>
      <c r="CG91" t="str">
        <f>IFERROR(VLOOKUP(ROWS(CG$2:CG91),CE$2:CF$202,2,FALSE),"")</f>
        <v>NOD : North of Downpatrick</v>
      </c>
      <c r="CH91">
        <f>IF(ISNUMBER(SEARCH(Hauls!$G$328,CI$2:CI$202)),MAX(CH$1:CH90)+1,0)</f>
        <v>90</v>
      </c>
      <c r="CI91" t="s">
        <v>3265</v>
      </c>
      <c r="CJ91" t="str">
        <f>IFERROR(VLOOKUP(ROWS(CJ$2:CJ91),CH$2:CI$202,2,FALSE),"")</f>
        <v>NOD : North of Downpatrick</v>
      </c>
      <c r="CK91">
        <f>IF(ISNUMBER(SEARCH(Hauls!$G$329,CL$2:CL$202)),MAX(CK$1:CK90)+1,0)</f>
        <v>90</v>
      </c>
      <c r="CL91" t="s">
        <v>3265</v>
      </c>
      <c r="CM91" t="str">
        <f>IFERROR(VLOOKUP(ROWS(CM$2:CM91),CK$2:CL$202,2,FALSE),"")</f>
        <v>NOD : North of Downpatrick</v>
      </c>
      <c r="CN91">
        <f>IF(ISNUMBER(SEARCH(Hauls!$G$330,CO$2:CO$202)),MAX(CN$1:CN90)+1,0)</f>
        <v>90</v>
      </c>
      <c r="CO91" t="s">
        <v>3265</v>
      </c>
      <c r="CP91" t="str">
        <f>IFERROR(VLOOKUP(ROWS(CP$2:CP91),CN$2:CO$202,2,FALSE),"")</f>
        <v>NOD : North of Downpatrick</v>
      </c>
      <c r="CQ91">
        <f>IF(ISNUMBER(SEARCH(Hauls!$G$331,CR$2:CR$202)),MAX(CQ$1:CQ90)+1,0)</f>
        <v>90</v>
      </c>
      <c r="CR91" t="s">
        <v>3265</v>
      </c>
      <c r="CS91" t="str">
        <f>IFERROR(VLOOKUP(ROWS(CS$2:CS91),CQ$2:CR$202,2,FALSE),"")</f>
        <v>NOD : North of Downpatrick</v>
      </c>
      <c r="CT91">
        <f>IF(ISNUMBER(SEARCH(Hauls!$G$332,CU$2:CU$202)),MAX(CT$1:CT90)+1,0)</f>
        <v>90</v>
      </c>
      <c r="CU91" t="s">
        <v>3265</v>
      </c>
      <c r="CV91" t="str">
        <f>IFERROR(VLOOKUP(ROWS(CV$2:CV91),CT$2:CU$202,2,FALSE),"")</f>
        <v>NOD : North of Downpatrick</v>
      </c>
      <c r="CW91">
        <f>IF(ISNUMBER(SEARCH(Hauls!$G$333,CX$2:CX$202)),MAX(CW$1:CW90)+1,0)</f>
        <v>90</v>
      </c>
      <c r="CX91" t="s">
        <v>3265</v>
      </c>
      <c r="CY91" t="str">
        <f>IFERROR(VLOOKUP(ROWS(CY$2:CY91),CW$2:CX$202,2,FALSE),"")</f>
        <v>NOD : North of Downpatrick</v>
      </c>
      <c r="CZ91">
        <f>IF(ISNUMBER(SEARCH(Hauls!$G$334,DA$2:DA$202)),MAX(CZ$1:CZ90)+1,0)</f>
        <v>90</v>
      </c>
      <c r="DA91" t="s">
        <v>3265</v>
      </c>
      <c r="DB91" t="str">
        <f>IFERROR(VLOOKUP(ROWS(DB$2:DB91),CZ$2:DA$202,2,FALSE),"")</f>
        <v>NOD : North of Downpatrick</v>
      </c>
      <c r="DC91">
        <f>IF(ISNUMBER(SEARCH(Hauls!$G$335,DD$2:DD$202)),MAX(DC$1:DC90)+1,0)</f>
        <v>90</v>
      </c>
      <c r="DD91" t="s">
        <v>3265</v>
      </c>
      <c r="DE91" t="str">
        <f>IFERROR(VLOOKUP(ROWS(DE$2:DE91),DC$2:DD$202,2,FALSE),"")</f>
        <v>NOD : North of Downpatrick</v>
      </c>
      <c r="DF91">
        <f>IF(ISNUMBER(SEARCH(Hauls!$G$336,DG$2:DG$202)),MAX(DF$1:DF90)+1,0)</f>
        <v>90</v>
      </c>
      <c r="DG91" t="s">
        <v>3265</v>
      </c>
      <c r="DH91" t="str">
        <f>IFERROR(VLOOKUP(ROWS(DH$2:DH91),DF$2:DG$202,2,FALSE),"")</f>
        <v>NOD : North of Downpatrick</v>
      </c>
      <c r="DI91">
        <f>IF(ISNUMBER(SEARCH(Hauls!$G$337,DJ$2:DJ$202)),MAX(DI$1:DI90)+1,0)</f>
        <v>90</v>
      </c>
      <c r="DJ91" t="s">
        <v>3265</v>
      </c>
      <c r="DK91" t="str">
        <f>IFERROR(VLOOKUP(ROWS(DK$2:DK91),DI$2:DJ$202,2,FALSE),"")</f>
        <v>NOD : North of Downpatrick</v>
      </c>
      <c r="DL91">
        <f>IF(ISNUMBER(SEARCH(Hauls!$G$338,DM$2:DM$202)),MAX(DL$1:DL90)+1,0)</f>
        <v>90</v>
      </c>
      <c r="DM91" t="s">
        <v>3265</v>
      </c>
      <c r="DN91" t="str">
        <f>IFERROR(VLOOKUP(ROWS(DN$2:DN91),DL$2:DM$202,2,FALSE),"")</f>
        <v>NOD : North of Downpatrick</v>
      </c>
      <c r="DO91">
        <f>IF(ISNUMBER(SEARCH(Hauls!$G$339,DP$2:DP$202)),MAX(DO$1:DO90)+1,0)</f>
        <v>90</v>
      </c>
      <c r="DP91" t="s">
        <v>3265</v>
      </c>
      <c r="DQ91" t="str">
        <f>IFERROR(VLOOKUP(ROWS(DQ$2:DQ91),DO$2:DP$202,2,FALSE),"")</f>
        <v>NOD : North of Downpatrick</v>
      </c>
      <c r="DR91">
        <f>IF(ISNUMBER(SEARCH(Hauls!$G$340,DS$2:DS$202)),MAX(DR$1:DR90)+1,0)</f>
        <v>90</v>
      </c>
      <c r="DS91" t="s">
        <v>3265</v>
      </c>
      <c r="DT91" t="str">
        <f>IFERROR(VLOOKUP(ROWS(DT$2:DT91),DR$2:DS$202,2,FALSE),"")</f>
        <v>NOD : North of Downpatrick</v>
      </c>
      <c r="DU91">
        <f>IF(ISNUMBER(SEARCH(Hauls!$G$341,DV$2:DV$202)),MAX(DU$1:DU90)+1,0)</f>
        <v>90</v>
      </c>
      <c r="DV91" t="s">
        <v>3265</v>
      </c>
      <c r="DW91" t="str">
        <f>IFERROR(VLOOKUP(ROWS(DW$2:DW91),DU$2:DV$202,2,FALSE),"")</f>
        <v>NOD : North of Downpatrick</v>
      </c>
      <c r="DX91">
        <f>IF(ISNUMBER(SEARCH(Hauls!$G$342,DY$2:DY$202)),MAX(DX$1:DX90)+1,0)</f>
        <v>90</v>
      </c>
      <c r="DY91" t="s">
        <v>3265</v>
      </c>
      <c r="DZ91" t="str">
        <f>IFERROR(VLOOKUP(ROWS(DZ$2:DZ91),DX$2:DY$202,2,FALSE),"")</f>
        <v>NOD : North of Downpatrick</v>
      </c>
      <c r="EA91">
        <f>IF(ISNUMBER(SEARCH(Hauls!$G$343,EB$2:EB$202)),MAX(EA$1:EA90)+1,0)</f>
        <v>90</v>
      </c>
      <c r="EB91" t="s">
        <v>3265</v>
      </c>
      <c r="EC91" t="str">
        <f>IFERROR(VLOOKUP(ROWS(EC$2:EC91),EA$2:EB$202,2,FALSE),"")</f>
        <v>NOD : North of Downpatrick</v>
      </c>
      <c r="ED91">
        <f>IF(ISNUMBER(SEARCH(Hauls!$G$344,EE$2:EE$202)),MAX(ED$1:ED90)+1,0)</f>
        <v>90</v>
      </c>
      <c r="EE91" t="s">
        <v>3265</v>
      </c>
      <c r="EF91" t="str">
        <f>IFERROR(VLOOKUP(ROWS(EF$2:EF91),ED$2:EE$202,2,FALSE),"")</f>
        <v>NOD : North of Downpatrick</v>
      </c>
      <c r="EG91">
        <f>IF(ISNUMBER(SEARCH(Hauls!$G$345,EH$2:EH$202)),MAX(EG$1:EG90)+1,0)</f>
        <v>90</v>
      </c>
      <c r="EH91" t="s">
        <v>3265</v>
      </c>
      <c r="EI91" t="str">
        <f>IFERROR(VLOOKUP(ROWS(EI$2:EI91),EG$2:EH$202,2,FALSE),"")</f>
        <v>NOD : North of Downpatrick</v>
      </c>
      <c r="EJ91">
        <f>IF(ISNUMBER(SEARCH(Hauls!$G$346,EK$2:EK$202)),MAX(EJ$1:EJ90)+1,0)</f>
        <v>90</v>
      </c>
      <c r="EK91" t="s">
        <v>3265</v>
      </c>
      <c r="EL91" t="str">
        <f>IFERROR(VLOOKUP(ROWS(EL$2:EL91),EJ$2:EK$202,2,FALSE),"")</f>
        <v>NOD : North of Downpatrick</v>
      </c>
      <c r="EM91">
        <f>IF(ISNUMBER(SEARCH(Hauls!$G$347,EN$2:EN$202)),MAX(EM$1:EM90)+1,0)</f>
        <v>90</v>
      </c>
      <c r="EN91" t="s">
        <v>3265</v>
      </c>
      <c r="EO91" t="str">
        <f>IFERROR(VLOOKUP(ROWS(EO$2:EO91),EM$2:EN$202,2,FALSE),"")</f>
        <v>NOD : North of Downpatrick</v>
      </c>
      <c r="EP91">
        <f>IF(ISNUMBER(SEARCH(Hauls!$G$348,EQ$2:EQ$202)),MAX(EP$1:EP90)+1,0)</f>
        <v>90</v>
      </c>
      <c r="EQ91" t="s">
        <v>3265</v>
      </c>
      <c r="ER91" t="str">
        <f>IFERROR(VLOOKUP(ROWS(ER$2:ER91),EP$2:EQ$202,2,FALSE),"")</f>
        <v>NOD : North of Downpatrick</v>
      </c>
      <c r="ES91">
        <f>IF(ISNUMBER(SEARCH(Hauls!$G$349,ET$2:ET$202)),MAX(ES$1:ES90)+1,0)</f>
        <v>90</v>
      </c>
      <c r="ET91" t="s">
        <v>3265</v>
      </c>
      <c r="EU91" t="str">
        <f>IFERROR(VLOOKUP(ROWS(EU$2:EU91),ES$2:ET$202,2,FALSE),"")</f>
        <v>NOD : North of Downpatrick</v>
      </c>
      <c r="EV91">
        <f>IF(ISNUMBER(SEARCH(Hauls!$G$350,EW$2:EW$202)),MAX(EV$1:EV90)+1,0)</f>
        <v>90</v>
      </c>
      <c r="EW91" t="s">
        <v>3265</v>
      </c>
      <c r="EX91" t="str">
        <f>IFERROR(VLOOKUP(ROWS(EX$2:EX91),EV$2:EW$202,2,FALSE),"")</f>
        <v>NOD : North of Downpatrick</v>
      </c>
      <c r="EY91">
        <f>IF(ISNUMBER(SEARCH(Hauls!$G$351,EZ$2:EZ$202)),MAX(EY$1:EY90)+1,0)</f>
        <v>90</v>
      </c>
      <c r="EZ91" t="s">
        <v>3265</v>
      </c>
      <c r="FA91" t="str">
        <f>IFERROR(VLOOKUP(ROWS(FA$2:FA91),EY$2:EZ$202,2,FALSE),"")</f>
        <v>NOD : North of Downpatrick</v>
      </c>
      <c r="FB91">
        <f>IF(ISNUMBER(SEARCH(Hauls!$G$352,FC$2:FC$202)),MAX(FB$1:FB90)+1,0)</f>
        <v>90</v>
      </c>
      <c r="FC91" t="s">
        <v>3265</v>
      </c>
      <c r="FD91" t="str">
        <f>IFERROR(VLOOKUP(ROWS(FD$2:FD91),FB$2:FC$202,2,FALSE),"")</f>
        <v>NOD : North of Downpatrick</v>
      </c>
      <c r="FE91">
        <f>IF(ISNUMBER(SEARCH(Hauls!$G$353,FF$2:FF$202)),MAX(FE$1:FE90)+1,0)</f>
        <v>90</v>
      </c>
      <c r="FF91" t="s">
        <v>3265</v>
      </c>
      <c r="FG91" t="str">
        <f>IFERROR(VLOOKUP(ROWS(FG$2:FG91),FE$2:FF$202,2,FALSE),"")</f>
        <v>NOD : North of Downpatrick</v>
      </c>
      <c r="FH91">
        <f>IF(ISNUMBER(SEARCH(Hauls!$G$354,FI$2:FI$202)),MAX(FH$1:FH90)+1,0)</f>
        <v>90</v>
      </c>
      <c r="FI91" t="s">
        <v>3265</v>
      </c>
      <c r="FJ91" t="str">
        <f>IFERROR(VLOOKUP(ROWS(FJ$2:FJ91),FH$2:FI$202,2,FALSE),"")</f>
        <v>NOD : North of Downpatrick</v>
      </c>
      <c r="FK91">
        <f>IF(ISNUMBER(SEARCH(Hauls!$G$355,FL$2:FL$202)),MAX(FK$1:FK90)+1,0)</f>
        <v>90</v>
      </c>
      <c r="FL91" t="s">
        <v>3265</v>
      </c>
      <c r="FM91" t="str">
        <f>IFERROR(VLOOKUP(ROWS(FM$2:FM91),FK$2:FL$202,2,FALSE),"")</f>
        <v>NOD : North of Downpatrick</v>
      </c>
      <c r="FN91">
        <f>IF(ISNUMBER(SEARCH(Hauls!$G$356,FO$2:FO$202)),MAX(FN$1:FN90)+1,0)</f>
        <v>90</v>
      </c>
      <c r="FO91" t="s">
        <v>3265</v>
      </c>
      <c r="FP91" t="str">
        <f>IFERROR(VLOOKUP(ROWS(FP$2:FP91),FN$2:FO$202,2,FALSE),"")</f>
        <v>NOD : North of Downpatrick</v>
      </c>
      <c r="FQ91">
        <f>IF(ISNUMBER(SEARCH(Hauls!$G$357,FR$2:FR$202)),MAX(FQ$1:FQ90)+1,0)</f>
        <v>90</v>
      </c>
      <c r="FR91" t="s">
        <v>3265</v>
      </c>
      <c r="FS91" t="str">
        <f>IFERROR(VLOOKUP(ROWS(FS$2:FS91),FQ$2:FR$202,2,FALSE),"")</f>
        <v>NOD : North of Downpatrick</v>
      </c>
      <c r="FT91">
        <f>IF(ISNUMBER(SEARCH(Hauls!$G$358,FU$2:FU$202)),MAX(FT$1:FT90)+1,0)</f>
        <v>90</v>
      </c>
      <c r="FU91" t="s">
        <v>3265</v>
      </c>
      <c r="FV91" t="str">
        <f>IFERROR(VLOOKUP(ROWS(FV$2:FV91),FT$2:FU$202,2,FALSE),"")</f>
        <v>NOD : North of Downpatrick</v>
      </c>
      <c r="FW91">
        <f>IF(ISNUMBER(SEARCH(Hauls!$G$359,FX$2:FX$202)),MAX(FW$1:FW90)+1,0)</f>
        <v>90</v>
      </c>
      <c r="FX91" t="s">
        <v>3265</v>
      </c>
      <c r="FY91" t="str">
        <f>IFERROR(VLOOKUP(ROWS(FY$2:FY91),FW$2:FX$202,2,FALSE),"")</f>
        <v>NOD : North of Downpatrick</v>
      </c>
      <c r="FZ91">
        <f>IF(ISNUMBER(SEARCH(Hauls!$G$360,GA$2:GA$202)),MAX(FZ$1:FZ90)+1,0)</f>
        <v>90</v>
      </c>
      <c r="GA91" t="s">
        <v>3265</v>
      </c>
      <c r="GB91" t="str">
        <f>IFERROR(VLOOKUP(ROWS(GB$2:GB91),FZ$2:GA$202,2,FALSE),"")</f>
        <v>NOD : North of Downpatrick</v>
      </c>
      <c r="GC91">
        <f>IF(ISNUMBER(SEARCH(Hauls!$G$361,GD$2:GD$202)),MAX(GC$1:GC90)+1,0)</f>
        <v>90</v>
      </c>
      <c r="GD91" t="s">
        <v>3265</v>
      </c>
      <c r="GE91" t="str">
        <f>IFERROR(VLOOKUP(ROWS(GE$2:GE91),GC$2:GD$202,2,FALSE),"")</f>
        <v>NOD : North of Downpatrick</v>
      </c>
      <c r="GF91">
        <f>IF(ISNUMBER(SEARCH(Hauls!$G$362,GG$2:GG$202)),MAX(GF$1:GF90)+1,0)</f>
        <v>90</v>
      </c>
      <c r="GG91" t="s">
        <v>3265</v>
      </c>
      <c r="GH91" t="str">
        <f>IFERROR(VLOOKUP(ROWS(GH$2:GH91),GF$2:GG$202,2,FALSE),"")</f>
        <v>NOD : North of Downpatrick</v>
      </c>
      <c r="GI91">
        <f>IF(ISNUMBER(SEARCH(Hauls!$G$363,GJ$2:GJ$202)),MAX(GI$1:GI90)+1,0)</f>
        <v>90</v>
      </c>
      <c r="GJ91" t="s">
        <v>3265</v>
      </c>
      <c r="GK91" t="str">
        <f>IFERROR(VLOOKUP(ROWS(GK$2:GK91),GI$2:GJ$202,2,FALSE),"")</f>
        <v>NOD : North of Downpatrick</v>
      </c>
      <c r="GL91">
        <f>IF(ISNUMBER(SEARCH(Hauls!$G$364,GM$2:GM$202)),MAX(GL$1:GL90)+1,0)</f>
        <v>90</v>
      </c>
      <c r="GM91" t="s">
        <v>3265</v>
      </c>
      <c r="GN91" t="str">
        <f>IFERROR(VLOOKUP(ROWS(GN$2:GN91),GL$2:GM$202,2,FALSE),"")</f>
        <v>NOD : North of Downpatrick</v>
      </c>
      <c r="GO91">
        <f>IF(ISNUMBER(SEARCH(Hauls!$G$365,GP$2:GP$202)),MAX(GO$1:GO90)+1,0)</f>
        <v>90</v>
      </c>
      <c r="GP91" t="s">
        <v>3265</v>
      </c>
      <c r="GQ91" t="str">
        <f>IFERROR(VLOOKUP(ROWS(GQ$2:GQ91),GO$2:GP$202,2,FALSE),"")</f>
        <v>NOD : North of Downpatrick</v>
      </c>
      <c r="GR91">
        <f>IF(ISNUMBER(SEARCH(Hauls!$G$366,GS$2:GS$202)),MAX(GR$1:GR90)+1,0)</f>
        <v>90</v>
      </c>
      <c r="GS91" t="s">
        <v>3265</v>
      </c>
      <c r="GT91" t="str">
        <f>IFERROR(VLOOKUP(ROWS(GT$2:GT91),GR$2:GS$202,2,FALSE),"")</f>
        <v>NOD : North of Downpatrick</v>
      </c>
      <c r="GU91">
        <f>IF(ISNUMBER(SEARCH(Hauls!$G$366,GV$2:GV$202)),MAX(GU$1:GU90)+1,0)</f>
        <v>90</v>
      </c>
      <c r="GV91" t="s">
        <v>3265</v>
      </c>
      <c r="GW91" t="str">
        <f>IFERROR(VLOOKUP(ROWS(GW$2:GW91),GU$2:GV$202,2,FALSE),"")</f>
        <v>NOD : North of Downpatrick</v>
      </c>
      <c r="GX91">
        <f>IF(ISNUMBER(SEARCH(Hauls!$G$368,GY$2:GY$202)),MAX(GX$1:GX90)+1,0)</f>
        <v>90</v>
      </c>
      <c r="GY91" t="s">
        <v>3265</v>
      </c>
      <c r="GZ91" t="str">
        <f>IFERROR(VLOOKUP(ROWS(GZ$2:GZ91),GX$2:GY$202,2,FALSE),"")</f>
        <v>NOD : North of Downpatrick</v>
      </c>
      <c r="HA91">
        <f>IF(ISNUMBER(SEARCH(Hauls!$G$369,HB$2:HB$202)),MAX(HA$1:HA90)+1,0)</f>
        <v>90</v>
      </c>
      <c r="HB91" t="s">
        <v>3265</v>
      </c>
      <c r="HC91" t="str">
        <f>IFERROR(VLOOKUP(ROWS(HC$2:HC91),HA$2:HB$202,2,FALSE),"")</f>
        <v>NOD : North of Downpatrick</v>
      </c>
      <c r="HD91">
        <f>IF(ISNUMBER(SEARCH(Hauls!$G$370,HE$2:HE$202)),MAX(HD$1:HD90)+1,0)</f>
        <v>90</v>
      </c>
      <c r="HE91" t="s">
        <v>3265</v>
      </c>
      <c r="HF91" t="str">
        <f>IFERROR(VLOOKUP(ROWS(HF$2:HF91),HD$2:HE$202,2,FALSE),"")</f>
        <v>NOD : North of Downpatrick</v>
      </c>
      <c r="HG91">
        <f>IF(ISNUMBER(SEARCH(Hauls!$G$371,HH$2:HH$202)),MAX(HG$1:HG90)+1,0)</f>
        <v>90</v>
      </c>
      <c r="HH91" t="s">
        <v>3265</v>
      </c>
      <c r="HI91" t="str">
        <f>IFERROR(VLOOKUP(ROWS(HI$2:HI91),HG$2:HH$202,2,FALSE),"")</f>
        <v>NOD : North of Downpatrick</v>
      </c>
      <c r="HJ91">
        <f>IF(ISNUMBER(SEARCH(Hauls!$G$372,HK$2:HK$202)),MAX(HJ$1:HJ90)+1,0)</f>
        <v>90</v>
      </c>
      <c r="HK91" t="s">
        <v>3265</v>
      </c>
      <c r="HL91" t="str">
        <f>IFERROR(VLOOKUP(ROWS(HL$2:HL91),HJ$2:HK$202,2,FALSE),"")</f>
        <v>NOD : North of Downpatrick</v>
      </c>
      <c r="HM91">
        <f>IF(ISNUMBER(SEARCH(Hauls!$G$373,HN$2:HN$202)),MAX(HM$1:HM90)+1,0)</f>
        <v>90</v>
      </c>
      <c r="HN91" t="s">
        <v>3265</v>
      </c>
      <c r="HO91" t="str">
        <f>IFERROR(VLOOKUP(ROWS(HO$2:HO91),HM$2:HN$202,2,FALSE),"")</f>
        <v>NOD : North of Downpatrick</v>
      </c>
      <c r="HP91">
        <f>IF(ISNUMBER(SEARCH(Hauls!$G$374,HQ$2:HQ$202)),MAX(HP$1:HP90)+1,0)</f>
        <v>90</v>
      </c>
      <c r="HQ91" t="s">
        <v>3265</v>
      </c>
      <c r="HR91" t="str">
        <f>IFERROR(VLOOKUP(ROWS(HR$2:HR91),HP$2:HQ$202,2,FALSE),"")</f>
        <v>NOD : North of Downpatrick</v>
      </c>
      <c r="HS91">
        <f>IF(ISNUMBER(SEARCH(Hauls!$G$375,HT$2:HT$202)),MAX(HS$1:HS90)+1,0)</f>
        <v>90</v>
      </c>
      <c r="HT91" t="s">
        <v>3265</v>
      </c>
      <c r="HU91" t="str">
        <f>IFERROR(VLOOKUP(ROWS(HU$2:HU91),HS$2:HT$202,2,FALSE),"")</f>
        <v>NOD : North of Downpatrick</v>
      </c>
      <c r="HV91">
        <f>IF(ISNUMBER(SEARCH(Hauls!$G$376,HW$2:HW$202)),MAX(HV$1:HV90)+1,0)</f>
        <v>90</v>
      </c>
      <c r="HW91" t="s">
        <v>3265</v>
      </c>
      <c r="HX91" t="str">
        <f>IFERROR(VLOOKUP(ROWS(HX$2:HX91),HV$2:HW$202,2,FALSE),"")</f>
        <v>NOD : North of Downpatrick</v>
      </c>
      <c r="HY91">
        <f>IF(ISNUMBER(SEARCH(Hauls!$G$377,HZ$2:HZ$202)),MAX(HY$1:HY90)+1,0)</f>
        <v>90</v>
      </c>
      <c r="HZ91" t="s">
        <v>3265</v>
      </c>
      <c r="IA91" t="str">
        <f>IFERROR(VLOOKUP(ROWS(IA$2:IA91),HY$2:HZ$202,2,FALSE),"")</f>
        <v>NOD : North of Downpatrick</v>
      </c>
      <c r="IB91">
        <f>IF(ISNUMBER(SEARCH(Hauls!$G$378,IC$2:IC$202)),MAX(IB$1:IB90)+1,0)</f>
        <v>90</v>
      </c>
      <c r="IC91" t="s">
        <v>3265</v>
      </c>
      <c r="ID91" t="str">
        <f>IFERROR(VLOOKUP(ROWS(ID$2:ID91),IB$2:IC$202,2,FALSE),"")</f>
        <v>NOD : North of Downpatrick</v>
      </c>
      <c r="IE91">
        <f>IF(ISNUMBER(SEARCH(Hauls!$G$379,IF$2:IF$202)),MAX(IE$1:IE90)+1,0)</f>
        <v>90</v>
      </c>
      <c r="IF91" t="s">
        <v>3265</v>
      </c>
      <c r="IG91" t="str">
        <f>IFERROR(VLOOKUP(ROWS(IG$2:IG91),IE$2:IF$202,2,FALSE),"")</f>
        <v>NOD : North of Downpatrick</v>
      </c>
      <c r="IH91">
        <f>IF(ISNUMBER(SEARCH(Hauls!$G$380,II$2:II$202)),MAX(IH$1:IH90)+1,0)</f>
        <v>90</v>
      </c>
      <c r="II91" t="s">
        <v>3265</v>
      </c>
      <c r="IJ91" t="str">
        <f>IFERROR(VLOOKUP(ROWS(IJ$2:IJ91),IH$2:II$202,2,FALSE),"")</f>
        <v>NOD : North of Downpatrick</v>
      </c>
      <c r="IK91">
        <f>IF(ISNUMBER(SEARCH(Hauls!$G$381,IL$2:IL$202)),MAX(IK$1:IK90)+1,0)</f>
        <v>90</v>
      </c>
      <c r="IL91" t="s">
        <v>3265</v>
      </c>
      <c r="IM91" t="str">
        <f>IFERROR(VLOOKUP(ROWS(IM$2:IM91),IK$2:IL$202,2,FALSE),"")</f>
        <v>NOD : North of Downpatrick</v>
      </c>
      <c r="IN91">
        <f>IF(ISNUMBER(SEARCH(Hauls!$G$382,IO$2:IO$202)),MAX(IN$1:IN90)+1,0)</f>
        <v>90</v>
      </c>
      <c r="IO91" t="s">
        <v>3265</v>
      </c>
      <c r="IP91" t="str">
        <f>IFERROR(VLOOKUP(ROWS(IP$2:IP91),IN$2:IO$202,2,FALSE),"")</f>
        <v>NOD : North of Downpatrick</v>
      </c>
      <c r="IQ91">
        <f>IF(ISNUMBER(SEARCH(Hauls!$G$383,IR$2:IR$202)),MAX(IQ$1:IQ90)+1,0)</f>
        <v>90</v>
      </c>
      <c r="IR91" t="s">
        <v>3265</v>
      </c>
      <c r="IS91" t="str">
        <f>IFERROR(VLOOKUP(ROWS(IS$2:IS91),IQ$2:IR$202,2,FALSE),"")</f>
        <v>NOD : North of Downpatrick</v>
      </c>
      <c r="IT91">
        <f>IF(ISNUMBER(SEARCH(Hauls!$G$384,IU$2:IU$202)),MAX(IT$1:IT90)+1,0)</f>
        <v>90</v>
      </c>
      <c r="IU91" t="s">
        <v>3265</v>
      </c>
      <c r="IV91" t="str">
        <f>IFERROR(VLOOKUP(ROWS(IV$2:IV91),IT$2:IU$202,2,FALSE),"")</f>
        <v>NOD : North of Downpatrick</v>
      </c>
      <c r="IW91">
        <f>IF(ISNUMBER(SEARCH(Hauls!$G$385,IX$2:IX$202)),MAX(IW$1:IW90)+1,0)</f>
        <v>90</v>
      </c>
      <c r="IX91" t="s">
        <v>3265</v>
      </c>
      <c r="IY91" t="str">
        <f>IFERROR(VLOOKUP(ROWS(IY$2:IY91),IW$2:IX$202,2,FALSE),"")</f>
        <v>NOD : North of Downpatrick</v>
      </c>
      <c r="IZ91">
        <f>IF(ISNUMBER(SEARCH(Hauls!$G$386,JA$2:JA$202)),MAX(IZ$1:IZ90)+1,0)</f>
        <v>90</v>
      </c>
      <c r="JA91" t="s">
        <v>3265</v>
      </c>
      <c r="JB91" t="str">
        <f>IFERROR(VLOOKUP(ROWS(JB$2:JB91),IZ$2:JA$202,2,FALSE),"")</f>
        <v>NOD : North of Downpatrick</v>
      </c>
      <c r="JC91">
        <f>IF(ISNUMBER(SEARCH(Hauls!$G$387,JD$2:JD$202)),MAX(JC$1:JC90)+1,0)</f>
        <v>90</v>
      </c>
      <c r="JD91" t="s">
        <v>3265</v>
      </c>
      <c r="JE91" t="str">
        <f>IFERROR(VLOOKUP(ROWS(JE$2:JE91),JC$2:JD$202,2,FALSE),"")</f>
        <v>NOD : North of Downpatrick</v>
      </c>
      <c r="JF91">
        <f>IF(ISNUMBER(SEARCH(Hauls!$G$388,JG$2:JG$202)),MAX(JF$1:JF90)+1,0)</f>
        <v>90</v>
      </c>
      <c r="JG91" t="s">
        <v>3265</v>
      </c>
      <c r="JH91" t="str">
        <f>IFERROR(VLOOKUP(ROWS(JH$2:JH91),JF$2:JG$202,2,FALSE),"")</f>
        <v>NOD : North of Downpatrick</v>
      </c>
      <c r="JI91">
        <f>IF(ISNUMBER(SEARCH(Hauls!$G$389,JJ$2:JJ$202)),MAX(JI$1:JI90)+1,0)</f>
        <v>90</v>
      </c>
      <c r="JJ91" t="s">
        <v>3265</v>
      </c>
      <c r="JK91" t="str">
        <f>IFERROR(VLOOKUP(ROWS(JK$2:JK91),JI$2:JJ$202,2,FALSE),"")</f>
        <v>NOD : North of Downpatrick</v>
      </c>
      <c r="JL91">
        <f>IF(ISNUMBER(SEARCH(Hauls!$G$390,JM$2:JM$202)),MAX(JL$1:JL90)+1,0)</f>
        <v>90</v>
      </c>
      <c r="JM91" t="s">
        <v>3265</v>
      </c>
      <c r="JN91" t="str">
        <f>IFERROR(VLOOKUP(ROWS(JN$2:JN91),JL$2:JM$202,2,FALSE),"")</f>
        <v>NOD : North of Downpatrick</v>
      </c>
      <c r="JO91">
        <f>IF(ISNUMBER(SEARCH(Hauls!$G$391,JP$2:JP$202)),MAX(JO$1:JO90)+1,0)</f>
        <v>90</v>
      </c>
      <c r="JP91" t="s">
        <v>3265</v>
      </c>
      <c r="JQ91" t="str">
        <f>IFERROR(VLOOKUP(ROWS(JQ$2:JQ91),JO$2:JP$202,2,FALSE),"")</f>
        <v>NOD : North of Downpatrick</v>
      </c>
      <c r="JR91">
        <f>IF(ISNUMBER(SEARCH(Hauls!$G$392,JS$2:JS$202)),MAX(JR$1:JR90)+1,0)</f>
        <v>90</v>
      </c>
      <c r="JS91" t="s">
        <v>3265</v>
      </c>
      <c r="JT91" t="str">
        <f>IFERROR(VLOOKUP(ROWS(JT$2:JT91),JR$2:JS$202,2,FALSE),"")</f>
        <v>NOD : North of Downpatrick</v>
      </c>
      <c r="JU91">
        <f>IF(ISNUMBER(SEARCH(Hauls!$G$393,JV$2:JV$202)),MAX(JU$1:JU90)+1,0)</f>
        <v>90</v>
      </c>
      <c r="JV91" t="s">
        <v>3265</v>
      </c>
      <c r="JW91" t="str">
        <f>IFERROR(VLOOKUP(ROWS(JW$2:JW91),JU$2:JV$202,2,FALSE),"")</f>
        <v>NOD : North of Downpatrick</v>
      </c>
      <c r="JX91">
        <f>IF(ISNUMBER(SEARCH(Hauls!$G$394,JY$2:JY$202)),MAX(JX$1:JX90)+1,0)</f>
        <v>90</v>
      </c>
      <c r="JY91" t="s">
        <v>3265</v>
      </c>
      <c r="JZ91" t="str">
        <f>IFERROR(VLOOKUP(ROWS(JZ$2:JZ91),JX$2:JY$202,2,FALSE),"")</f>
        <v>NOD : North of Downpatrick</v>
      </c>
      <c r="KA91">
        <f>IF(ISNUMBER(SEARCH(Hauls!$G$395,KB$2:KB$202)),MAX(KA$1:KA90)+1,0)</f>
        <v>90</v>
      </c>
      <c r="KB91" t="s">
        <v>3265</v>
      </c>
      <c r="KC91" t="str">
        <f>IFERROR(VLOOKUP(ROWS(KC$2:KC91),KA$2:KB$202,2,FALSE),"")</f>
        <v>NOD : North of Downpatrick</v>
      </c>
      <c r="KD91">
        <f>IF(ISNUMBER(SEARCH(Hauls!$G$396,KE$2:KE$202)),MAX(KD$1:KD90)+1,0)</f>
        <v>90</v>
      </c>
      <c r="KE91" t="s">
        <v>3265</v>
      </c>
      <c r="KF91" t="str">
        <f>IFERROR(VLOOKUP(ROWS(KF$2:KF91),KD$2:KE$202,2,FALSE),"")</f>
        <v>NOD : North of Downpatrick</v>
      </c>
      <c r="KG91">
        <f>IF(ISNUMBER(SEARCH(Hauls!$G$397,KH$2:KH$202)),MAX(KG$1:KG90)+1,0)</f>
        <v>90</v>
      </c>
      <c r="KH91" t="s">
        <v>3265</v>
      </c>
      <c r="KI91" t="str">
        <f>IFERROR(VLOOKUP(ROWS(KI$2:KI91),KG$2:KH$202,2,FALSE),"")</f>
        <v>NOD : North of Downpatrick</v>
      </c>
      <c r="KJ91">
        <f>IF(ISNUMBER(SEARCH(Hauls!$G$398,KK$2:KK$202)),MAX(KJ$1:KJ90)+1,0)</f>
        <v>90</v>
      </c>
      <c r="KK91" t="s">
        <v>3265</v>
      </c>
      <c r="KL91" t="str">
        <f>IFERROR(VLOOKUP(ROWS(KL$2:KL91),KJ$2:KK$202,2,FALSE),"")</f>
        <v>NOD : North of Downpatrick</v>
      </c>
      <c r="KM91">
        <f>IF(ISNUMBER(SEARCH(Hauls!$G$399,KN$2:KN$202)),MAX(KM$1:KM90)+1,0)</f>
        <v>90</v>
      </c>
      <c r="KN91" t="s">
        <v>3265</v>
      </c>
      <c r="KO91" t="str">
        <f>IFERROR(VLOOKUP(ROWS(KO$2:KO91),KM$2:KN$202,2,FALSE),"")</f>
        <v>NOD : North of Downpatrick</v>
      </c>
      <c r="KP91">
        <f>IF(ISNUMBER(SEARCH(Hauls!$G$400,KQ$2:KQ$202)),MAX(KP$1:KP90)+1,0)</f>
        <v>90</v>
      </c>
      <c r="KQ91" t="s">
        <v>3265</v>
      </c>
      <c r="KR91" t="str">
        <f>IFERROR(VLOOKUP(ROWS(KR$2:KR91),KP$2:KQ$202,2,FALSE),"")</f>
        <v>NOD : North of Downpatrick</v>
      </c>
    </row>
    <row r="92" spans="1:304" x14ac:dyDescent="0.25">
      <c r="A92" t="s">
        <v>2668</v>
      </c>
      <c r="B92" t="s">
        <v>2669</v>
      </c>
      <c r="C92" t="s">
        <v>653</v>
      </c>
      <c r="D92" t="str">
        <f t="shared" si="1"/>
        <v>NLB : North of Labadie</v>
      </c>
      <c r="E92">
        <f>IF(ISNUMBER(SEARCH(Hauls!$G$301,$F$2:$F$202)),MAX($E$1:E91)+1,0)</f>
        <v>91</v>
      </c>
      <c r="F92" t="s">
        <v>3266</v>
      </c>
      <c r="G92" t="str">
        <f>IFERROR(VLOOKUP(ROWS($G$2:G92),$E$2:$F$202,2,FALSE),"")</f>
        <v>NLB : North of Labadie</v>
      </c>
      <c r="H92">
        <f>IF(ISNUMBER(SEARCH(Hauls!$G$302,I$2:I$202)),MAX(H$1:H91)+1,0)</f>
        <v>91</v>
      </c>
      <c r="I92" t="s">
        <v>3266</v>
      </c>
      <c r="J92" t="str">
        <f>IFERROR(VLOOKUP(ROWS(J$2:J92),H$2:I$202,2,FALSE),"")</f>
        <v>NLB : North of Labadie</v>
      </c>
      <c r="K92">
        <f>IF(ISNUMBER(SEARCH(Hauls!$G$303,L$2:L$202)),MAX(K$1:K91)+1,0)</f>
        <v>91</v>
      </c>
      <c r="L92" t="s">
        <v>3266</v>
      </c>
      <c r="M92" t="str">
        <f>IFERROR(VLOOKUP(ROWS(M$2:M92),K$2:L$202,2,FALSE),"")</f>
        <v>NLB : North of Labadie</v>
      </c>
      <c r="N92">
        <f>IF(ISNUMBER(SEARCH(Hauls!$G$304,O$2:O$202)),MAX(N$1:N91)+1,0)</f>
        <v>91</v>
      </c>
      <c r="O92" t="s">
        <v>3266</v>
      </c>
      <c r="P92" t="str">
        <f>IFERROR(VLOOKUP(ROWS(P$2:P92),N$2:O$202,2,FALSE),"")</f>
        <v>NLB : North of Labadie</v>
      </c>
      <c r="Q92">
        <f>IF(ISNUMBER(SEARCH(Hauls!$G$305,R$2:R$202)),MAX(Q$1:Q91)+1,0)</f>
        <v>91</v>
      </c>
      <c r="R92" t="s">
        <v>3266</v>
      </c>
      <c r="S92" t="str">
        <f>IFERROR(VLOOKUP(ROWS(S$2:S92),Q$2:R$202,2,FALSE),"")</f>
        <v>NLB : North of Labadie</v>
      </c>
      <c r="T92">
        <f>IF(ISNUMBER(SEARCH(Hauls!$G$306,U$2:U$202)),MAX(T$1:T91)+1,0)</f>
        <v>91</v>
      </c>
      <c r="U92" t="s">
        <v>3266</v>
      </c>
      <c r="V92" t="str">
        <f>IFERROR(VLOOKUP(ROWS(V$2:V92),T$2:U$202,2,FALSE),"")</f>
        <v>NLB : North of Labadie</v>
      </c>
      <c r="W92">
        <f>IF(ISNUMBER(SEARCH(Hauls!$G$307,X$2:X$202)),MAX(W$1:W91)+1,0)</f>
        <v>91</v>
      </c>
      <c r="X92" t="s">
        <v>3266</v>
      </c>
      <c r="Y92" t="str">
        <f>IFERROR(VLOOKUP(ROWS(Y$2:Y92),W$2:X$202,2,FALSE),"")</f>
        <v>NLB : North of Labadie</v>
      </c>
      <c r="Z92">
        <f>IF(ISNUMBER(SEARCH(Hauls!$G$308,AA$2:AA$202)),MAX(Z$1:Z91)+1,0)</f>
        <v>91</v>
      </c>
      <c r="AA92" t="s">
        <v>3266</v>
      </c>
      <c r="AB92" t="str">
        <f>IFERROR(VLOOKUP(ROWS(AB$2:AB92),Z$2:AA$202,2,FALSE),"")</f>
        <v>NLB : North of Labadie</v>
      </c>
      <c r="AC92">
        <f>IF(ISNUMBER(SEARCH(Hauls!$G$309,AD$2:AD$202)),MAX(AC$1:AC91)+1,0)</f>
        <v>91</v>
      </c>
      <c r="AD92" t="s">
        <v>3266</v>
      </c>
      <c r="AE92" t="str">
        <f>IFERROR(VLOOKUP(ROWS(AE$2:AE92),AC$2:AD$202,2,FALSE),"")</f>
        <v>NLB : North of Labadie</v>
      </c>
      <c r="AF92">
        <f>IF(ISNUMBER(SEARCH(Hauls!$G$310,AG$2:AG$202)),MAX(AF$1:AF91)+1,0)</f>
        <v>91</v>
      </c>
      <c r="AG92" t="s">
        <v>3266</v>
      </c>
      <c r="AH92" t="str">
        <f>IFERROR(VLOOKUP(ROWS(AH$2:AH92),AF$2:AG$202,2,FALSE),"")</f>
        <v>NLB : North of Labadie</v>
      </c>
      <c r="AI92">
        <f>IF(ISNUMBER(SEARCH(Hauls!$G$311,AJ$2:AJ$202)),MAX(AI$1:AI91)+1,0)</f>
        <v>91</v>
      </c>
      <c r="AJ92" t="s">
        <v>3266</v>
      </c>
      <c r="AK92" t="str">
        <f>IFERROR(VLOOKUP(ROWS(AK$2:AK92),AI$2:AJ$202,2,FALSE),"")</f>
        <v>NLB : North of Labadie</v>
      </c>
      <c r="AL92">
        <f>IF(ISNUMBER(SEARCH(Hauls!$G$312,AM$2:AM$202)),MAX(AL$1:AL91)+1,0)</f>
        <v>91</v>
      </c>
      <c r="AM92" t="s">
        <v>3266</v>
      </c>
      <c r="AN92" t="str">
        <f>IFERROR(VLOOKUP(ROWS(AN$2:AN92),AL$2:AM$202,2,FALSE),"")</f>
        <v>NLB : North of Labadie</v>
      </c>
      <c r="AO92">
        <f>IF(ISNUMBER(SEARCH(Hauls!$G$313,AP$2:AP$202)),MAX(AO$1:AO91)+1,0)</f>
        <v>91</v>
      </c>
      <c r="AP92" t="s">
        <v>3266</v>
      </c>
      <c r="AQ92" t="str">
        <f>IFERROR(VLOOKUP(ROWS(AQ$2:AQ92),AO$2:AP$202,2,FALSE),"")</f>
        <v>NLB : North of Labadie</v>
      </c>
      <c r="AR92">
        <f>IF(ISNUMBER(SEARCH(Hauls!$G$314,AS$2:AS$202)),MAX(AR$1:AR91)+1,0)</f>
        <v>91</v>
      </c>
      <c r="AS92" t="s">
        <v>3266</v>
      </c>
      <c r="AT92" t="str">
        <f>IFERROR(VLOOKUP(ROWS(AT$2:AT92),AR$2:AS$202,2,FALSE),"")</f>
        <v>NLB : North of Labadie</v>
      </c>
      <c r="AU92">
        <f>IF(ISNUMBER(SEARCH(Hauls!$G$315,AV$2:AV$202)),MAX(AU$1:AU91)+1,0)</f>
        <v>91</v>
      </c>
      <c r="AV92" t="s">
        <v>3266</v>
      </c>
      <c r="AW92" t="str">
        <f>IFERROR(VLOOKUP(ROWS(AW$2:AW92),AU$2:AV$202,2,FALSE),"")</f>
        <v>NLB : North of Labadie</v>
      </c>
      <c r="AX92">
        <f>IF(ISNUMBER(SEARCH(Hauls!$G$316,AY$2:AY$202)),MAX(AX$1:AX91)+1,0)</f>
        <v>91</v>
      </c>
      <c r="AY92" t="s">
        <v>3266</v>
      </c>
      <c r="AZ92" t="str">
        <f>IFERROR(VLOOKUP(ROWS(AZ$2:AZ92),AX$2:AY$202,2,FALSE),"")</f>
        <v>NLB : North of Labadie</v>
      </c>
      <c r="BA92">
        <f>IF(ISNUMBER(SEARCH(Hauls!$G$317,BB$2:BB$202)),MAX(BA$1:BA91)+1,0)</f>
        <v>91</v>
      </c>
      <c r="BB92" t="s">
        <v>3266</v>
      </c>
      <c r="BC92" t="str">
        <f>IFERROR(VLOOKUP(ROWS(BC$2:BC92),BA$2:BB$202,2,FALSE),"")</f>
        <v>NLB : North of Labadie</v>
      </c>
      <c r="BD92">
        <f>IF(ISNUMBER(SEARCH(Hauls!$G$318,BE$2:BE$202)),MAX(BD$1:BD91)+1,0)</f>
        <v>91</v>
      </c>
      <c r="BE92" t="s">
        <v>3266</v>
      </c>
      <c r="BF92" t="str">
        <f>IFERROR(VLOOKUP(ROWS(BF$2:BF92),BD$2:BE$202,2,FALSE),"")</f>
        <v>NLB : North of Labadie</v>
      </c>
      <c r="BG92">
        <f>IF(ISNUMBER(SEARCH(Hauls!$G$319,BH$2:BH$202)),MAX(BG$1:BG91)+1,0)</f>
        <v>91</v>
      </c>
      <c r="BH92" t="s">
        <v>3266</v>
      </c>
      <c r="BI92" t="str">
        <f>IFERROR(VLOOKUP(ROWS(BI$2:BI92),BG$2:BH$202,2,FALSE),"")</f>
        <v>NLB : North of Labadie</v>
      </c>
      <c r="BJ92">
        <f>IF(ISNUMBER(SEARCH(Hauls!$G$320,BK$2:BK$202)),MAX(BJ$1:BJ91)+1,0)</f>
        <v>91</v>
      </c>
      <c r="BK92" t="s">
        <v>3266</v>
      </c>
      <c r="BL92" t="str">
        <f>IFERROR(VLOOKUP(ROWS(BL$2:BL92),BJ$2:BK$202,2,FALSE),"")</f>
        <v>NLB : North of Labadie</v>
      </c>
      <c r="BM92">
        <f>IF(ISNUMBER(SEARCH(Hauls!$G$321,BN$2:BN$202)),MAX(BM$1:BM91)+1,0)</f>
        <v>91</v>
      </c>
      <c r="BN92" t="s">
        <v>3266</v>
      </c>
      <c r="BO92" t="str">
        <f>IFERROR(VLOOKUP(ROWS(BO$2:BO92),BM$2:BN$202,2,FALSE),"")</f>
        <v>NLB : North of Labadie</v>
      </c>
      <c r="BP92">
        <f>IF(ISNUMBER(SEARCH(Hauls!$G$322,BQ$2:BQ$202)),MAX(BP$1:BP91)+1,0)</f>
        <v>91</v>
      </c>
      <c r="BQ92" t="s">
        <v>3266</v>
      </c>
      <c r="BR92" t="str">
        <f>IFERROR(VLOOKUP(ROWS(BR$2:BR92),BP$2:BQ$202,2,FALSE),"")</f>
        <v>NLB : North of Labadie</v>
      </c>
      <c r="BS92">
        <f>IF(ISNUMBER(SEARCH(Hauls!$G$323,BT$2:BT$202)),MAX(BS$1:BS91)+1,0)</f>
        <v>91</v>
      </c>
      <c r="BT92" t="s">
        <v>3266</v>
      </c>
      <c r="BU92" t="str">
        <f>IFERROR(VLOOKUP(ROWS(BU$2:BU92),BS$2:BT$202,2,FALSE),"")</f>
        <v>NLB : North of Labadie</v>
      </c>
      <c r="BV92">
        <f>IF(ISNUMBER(SEARCH(Hauls!$G$324,BW$2:BW$202)),MAX(BV$1:BV91)+1,0)</f>
        <v>91</v>
      </c>
      <c r="BW92" t="s">
        <v>3266</v>
      </c>
      <c r="BX92" t="str">
        <f>IFERROR(VLOOKUP(ROWS(BX$2:BX92),BV$2:BW$202,2,FALSE),"")</f>
        <v>NLB : North of Labadie</v>
      </c>
      <c r="BY92">
        <f>IF(ISNUMBER(SEARCH(Hauls!$G$325,BZ$2:BZ$202)),MAX(BY$1:BY91)+1,0)</f>
        <v>91</v>
      </c>
      <c r="BZ92" t="s">
        <v>3266</v>
      </c>
      <c r="CA92" t="str">
        <f>IFERROR(VLOOKUP(ROWS(CA$2:CA92),BY$2:BZ$202,2,FALSE),"")</f>
        <v>NLB : North of Labadie</v>
      </c>
      <c r="CB92">
        <f>IF(ISNUMBER(SEARCH(Hauls!$G$326,CC$2:CC$202)),MAX(CB$1:CB91)+1,0)</f>
        <v>91</v>
      </c>
      <c r="CC92" t="s">
        <v>3266</v>
      </c>
      <c r="CD92" t="str">
        <f>IFERROR(VLOOKUP(ROWS(CD$2:CD92),CB$2:CC$202,2,FALSE),"")</f>
        <v>NLB : North of Labadie</v>
      </c>
      <c r="CE92">
        <f>IF(ISNUMBER(SEARCH(Hauls!$G$327,CF$2:CF$202)),MAX(CE$1:CE91)+1,0)</f>
        <v>91</v>
      </c>
      <c r="CF92" t="s">
        <v>3266</v>
      </c>
      <c r="CG92" t="str">
        <f>IFERROR(VLOOKUP(ROWS(CG$2:CG92),CE$2:CF$202,2,FALSE),"")</f>
        <v>NLB : North of Labadie</v>
      </c>
      <c r="CH92">
        <f>IF(ISNUMBER(SEARCH(Hauls!$G$328,CI$2:CI$202)),MAX(CH$1:CH91)+1,0)</f>
        <v>91</v>
      </c>
      <c r="CI92" t="s">
        <v>3266</v>
      </c>
      <c r="CJ92" t="str">
        <f>IFERROR(VLOOKUP(ROWS(CJ$2:CJ92),CH$2:CI$202,2,FALSE),"")</f>
        <v>NLB : North of Labadie</v>
      </c>
      <c r="CK92">
        <f>IF(ISNUMBER(SEARCH(Hauls!$G$329,CL$2:CL$202)),MAX(CK$1:CK91)+1,0)</f>
        <v>91</v>
      </c>
      <c r="CL92" t="s">
        <v>3266</v>
      </c>
      <c r="CM92" t="str">
        <f>IFERROR(VLOOKUP(ROWS(CM$2:CM92),CK$2:CL$202,2,FALSE),"")</f>
        <v>NLB : North of Labadie</v>
      </c>
      <c r="CN92">
        <f>IF(ISNUMBER(SEARCH(Hauls!$G$330,CO$2:CO$202)),MAX(CN$1:CN91)+1,0)</f>
        <v>91</v>
      </c>
      <c r="CO92" t="s">
        <v>3266</v>
      </c>
      <c r="CP92" t="str">
        <f>IFERROR(VLOOKUP(ROWS(CP$2:CP92),CN$2:CO$202,2,FALSE),"")</f>
        <v>NLB : North of Labadie</v>
      </c>
      <c r="CQ92">
        <f>IF(ISNUMBER(SEARCH(Hauls!$G$331,CR$2:CR$202)),MAX(CQ$1:CQ91)+1,0)</f>
        <v>91</v>
      </c>
      <c r="CR92" t="s">
        <v>3266</v>
      </c>
      <c r="CS92" t="str">
        <f>IFERROR(VLOOKUP(ROWS(CS$2:CS92),CQ$2:CR$202,2,FALSE),"")</f>
        <v>NLB : North of Labadie</v>
      </c>
      <c r="CT92">
        <f>IF(ISNUMBER(SEARCH(Hauls!$G$332,CU$2:CU$202)),MAX(CT$1:CT91)+1,0)</f>
        <v>91</v>
      </c>
      <c r="CU92" t="s">
        <v>3266</v>
      </c>
      <c r="CV92" t="str">
        <f>IFERROR(VLOOKUP(ROWS(CV$2:CV92),CT$2:CU$202,2,FALSE),"")</f>
        <v>NLB : North of Labadie</v>
      </c>
      <c r="CW92">
        <f>IF(ISNUMBER(SEARCH(Hauls!$G$333,CX$2:CX$202)),MAX(CW$1:CW91)+1,0)</f>
        <v>91</v>
      </c>
      <c r="CX92" t="s">
        <v>3266</v>
      </c>
      <c r="CY92" t="str">
        <f>IFERROR(VLOOKUP(ROWS(CY$2:CY92),CW$2:CX$202,2,FALSE),"")</f>
        <v>NLB : North of Labadie</v>
      </c>
      <c r="CZ92">
        <f>IF(ISNUMBER(SEARCH(Hauls!$G$334,DA$2:DA$202)),MAX(CZ$1:CZ91)+1,0)</f>
        <v>91</v>
      </c>
      <c r="DA92" t="s">
        <v>3266</v>
      </c>
      <c r="DB92" t="str">
        <f>IFERROR(VLOOKUP(ROWS(DB$2:DB92),CZ$2:DA$202,2,FALSE),"")</f>
        <v>NLB : North of Labadie</v>
      </c>
      <c r="DC92">
        <f>IF(ISNUMBER(SEARCH(Hauls!$G$335,DD$2:DD$202)),MAX(DC$1:DC91)+1,0)</f>
        <v>91</v>
      </c>
      <c r="DD92" t="s">
        <v>3266</v>
      </c>
      <c r="DE92" t="str">
        <f>IFERROR(VLOOKUP(ROWS(DE$2:DE92),DC$2:DD$202,2,FALSE),"")</f>
        <v>NLB : North of Labadie</v>
      </c>
      <c r="DF92">
        <f>IF(ISNUMBER(SEARCH(Hauls!$G$336,DG$2:DG$202)),MAX(DF$1:DF91)+1,0)</f>
        <v>91</v>
      </c>
      <c r="DG92" t="s">
        <v>3266</v>
      </c>
      <c r="DH92" t="str">
        <f>IFERROR(VLOOKUP(ROWS(DH$2:DH92),DF$2:DG$202,2,FALSE),"")</f>
        <v>NLB : North of Labadie</v>
      </c>
      <c r="DI92">
        <f>IF(ISNUMBER(SEARCH(Hauls!$G$337,DJ$2:DJ$202)),MAX(DI$1:DI91)+1,0)</f>
        <v>91</v>
      </c>
      <c r="DJ92" t="s">
        <v>3266</v>
      </c>
      <c r="DK92" t="str">
        <f>IFERROR(VLOOKUP(ROWS(DK$2:DK92),DI$2:DJ$202,2,FALSE),"")</f>
        <v>NLB : North of Labadie</v>
      </c>
      <c r="DL92">
        <f>IF(ISNUMBER(SEARCH(Hauls!$G$338,DM$2:DM$202)),MAX(DL$1:DL91)+1,0)</f>
        <v>91</v>
      </c>
      <c r="DM92" t="s">
        <v>3266</v>
      </c>
      <c r="DN92" t="str">
        <f>IFERROR(VLOOKUP(ROWS(DN$2:DN92),DL$2:DM$202,2,FALSE),"")</f>
        <v>NLB : North of Labadie</v>
      </c>
      <c r="DO92">
        <f>IF(ISNUMBER(SEARCH(Hauls!$G$339,DP$2:DP$202)),MAX(DO$1:DO91)+1,0)</f>
        <v>91</v>
      </c>
      <c r="DP92" t="s">
        <v>3266</v>
      </c>
      <c r="DQ92" t="str">
        <f>IFERROR(VLOOKUP(ROWS(DQ$2:DQ92),DO$2:DP$202,2,FALSE),"")</f>
        <v>NLB : North of Labadie</v>
      </c>
      <c r="DR92">
        <f>IF(ISNUMBER(SEARCH(Hauls!$G$340,DS$2:DS$202)),MAX(DR$1:DR91)+1,0)</f>
        <v>91</v>
      </c>
      <c r="DS92" t="s">
        <v>3266</v>
      </c>
      <c r="DT92" t="str">
        <f>IFERROR(VLOOKUP(ROWS(DT$2:DT92),DR$2:DS$202,2,FALSE),"")</f>
        <v>NLB : North of Labadie</v>
      </c>
      <c r="DU92">
        <f>IF(ISNUMBER(SEARCH(Hauls!$G$341,DV$2:DV$202)),MAX(DU$1:DU91)+1,0)</f>
        <v>91</v>
      </c>
      <c r="DV92" t="s">
        <v>3266</v>
      </c>
      <c r="DW92" t="str">
        <f>IFERROR(VLOOKUP(ROWS(DW$2:DW92),DU$2:DV$202,2,FALSE),"")</f>
        <v>NLB : North of Labadie</v>
      </c>
      <c r="DX92">
        <f>IF(ISNUMBER(SEARCH(Hauls!$G$342,DY$2:DY$202)),MAX(DX$1:DX91)+1,0)</f>
        <v>91</v>
      </c>
      <c r="DY92" t="s">
        <v>3266</v>
      </c>
      <c r="DZ92" t="str">
        <f>IFERROR(VLOOKUP(ROWS(DZ$2:DZ92),DX$2:DY$202,2,FALSE),"")</f>
        <v>NLB : North of Labadie</v>
      </c>
      <c r="EA92">
        <f>IF(ISNUMBER(SEARCH(Hauls!$G$343,EB$2:EB$202)),MAX(EA$1:EA91)+1,0)</f>
        <v>91</v>
      </c>
      <c r="EB92" t="s">
        <v>3266</v>
      </c>
      <c r="EC92" t="str">
        <f>IFERROR(VLOOKUP(ROWS(EC$2:EC92),EA$2:EB$202,2,FALSE),"")</f>
        <v>NLB : North of Labadie</v>
      </c>
      <c r="ED92">
        <f>IF(ISNUMBER(SEARCH(Hauls!$G$344,EE$2:EE$202)),MAX(ED$1:ED91)+1,0)</f>
        <v>91</v>
      </c>
      <c r="EE92" t="s">
        <v>3266</v>
      </c>
      <c r="EF92" t="str">
        <f>IFERROR(VLOOKUP(ROWS(EF$2:EF92),ED$2:EE$202,2,FALSE),"")</f>
        <v>NLB : North of Labadie</v>
      </c>
      <c r="EG92">
        <f>IF(ISNUMBER(SEARCH(Hauls!$G$345,EH$2:EH$202)),MAX(EG$1:EG91)+1,0)</f>
        <v>91</v>
      </c>
      <c r="EH92" t="s">
        <v>3266</v>
      </c>
      <c r="EI92" t="str">
        <f>IFERROR(VLOOKUP(ROWS(EI$2:EI92),EG$2:EH$202,2,FALSE),"")</f>
        <v>NLB : North of Labadie</v>
      </c>
      <c r="EJ92">
        <f>IF(ISNUMBER(SEARCH(Hauls!$G$346,EK$2:EK$202)),MAX(EJ$1:EJ91)+1,0)</f>
        <v>91</v>
      </c>
      <c r="EK92" t="s">
        <v>3266</v>
      </c>
      <c r="EL92" t="str">
        <f>IFERROR(VLOOKUP(ROWS(EL$2:EL92),EJ$2:EK$202,2,FALSE),"")</f>
        <v>NLB : North of Labadie</v>
      </c>
      <c r="EM92">
        <f>IF(ISNUMBER(SEARCH(Hauls!$G$347,EN$2:EN$202)),MAX(EM$1:EM91)+1,0)</f>
        <v>91</v>
      </c>
      <c r="EN92" t="s">
        <v>3266</v>
      </c>
      <c r="EO92" t="str">
        <f>IFERROR(VLOOKUP(ROWS(EO$2:EO92),EM$2:EN$202,2,FALSE),"")</f>
        <v>NLB : North of Labadie</v>
      </c>
      <c r="EP92">
        <f>IF(ISNUMBER(SEARCH(Hauls!$G$348,EQ$2:EQ$202)),MAX(EP$1:EP91)+1,0)</f>
        <v>91</v>
      </c>
      <c r="EQ92" t="s">
        <v>3266</v>
      </c>
      <c r="ER92" t="str">
        <f>IFERROR(VLOOKUP(ROWS(ER$2:ER92),EP$2:EQ$202,2,FALSE),"")</f>
        <v>NLB : North of Labadie</v>
      </c>
      <c r="ES92">
        <f>IF(ISNUMBER(SEARCH(Hauls!$G$349,ET$2:ET$202)),MAX(ES$1:ES91)+1,0)</f>
        <v>91</v>
      </c>
      <c r="ET92" t="s">
        <v>3266</v>
      </c>
      <c r="EU92" t="str">
        <f>IFERROR(VLOOKUP(ROWS(EU$2:EU92),ES$2:ET$202,2,FALSE),"")</f>
        <v>NLB : North of Labadie</v>
      </c>
      <c r="EV92">
        <f>IF(ISNUMBER(SEARCH(Hauls!$G$350,EW$2:EW$202)),MAX(EV$1:EV91)+1,0)</f>
        <v>91</v>
      </c>
      <c r="EW92" t="s">
        <v>3266</v>
      </c>
      <c r="EX92" t="str">
        <f>IFERROR(VLOOKUP(ROWS(EX$2:EX92),EV$2:EW$202,2,FALSE),"")</f>
        <v>NLB : North of Labadie</v>
      </c>
      <c r="EY92">
        <f>IF(ISNUMBER(SEARCH(Hauls!$G$351,EZ$2:EZ$202)),MAX(EY$1:EY91)+1,0)</f>
        <v>91</v>
      </c>
      <c r="EZ92" t="s">
        <v>3266</v>
      </c>
      <c r="FA92" t="str">
        <f>IFERROR(VLOOKUP(ROWS(FA$2:FA92),EY$2:EZ$202,2,FALSE),"")</f>
        <v>NLB : North of Labadie</v>
      </c>
      <c r="FB92">
        <f>IF(ISNUMBER(SEARCH(Hauls!$G$352,FC$2:FC$202)),MAX(FB$1:FB91)+1,0)</f>
        <v>91</v>
      </c>
      <c r="FC92" t="s">
        <v>3266</v>
      </c>
      <c r="FD92" t="str">
        <f>IFERROR(VLOOKUP(ROWS(FD$2:FD92),FB$2:FC$202,2,FALSE),"")</f>
        <v>NLB : North of Labadie</v>
      </c>
      <c r="FE92">
        <f>IF(ISNUMBER(SEARCH(Hauls!$G$353,FF$2:FF$202)),MAX(FE$1:FE91)+1,0)</f>
        <v>91</v>
      </c>
      <c r="FF92" t="s">
        <v>3266</v>
      </c>
      <c r="FG92" t="str">
        <f>IFERROR(VLOOKUP(ROWS(FG$2:FG92),FE$2:FF$202,2,FALSE),"")</f>
        <v>NLB : North of Labadie</v>
      </c>
      <c r="FH92">
        <f>IF(ISNUMBER(SEARCH(Hauls!$G$354,FI$2:FI$202)),MAX(FH$1:FH91)+1,0)</f>
        <v>91</v>
      </c>
      <c r="FI92" t="s">
        <v>3266</v>
      </c>
      <c r="FJ92" t="str">
        <f>IFERROR(VLOOKUP(ROWS(FJ$2:FJ92),FH$2:FI$202,2,FALSE),"")</f>
        <v>NLB : North of Labadie</v>
      </c>
      <c r="FK92">
        <f>IF(ISNUMBER(SEARCH(Hauls!$G$355,FL$2:FL$202)),MAX(FK$1:FK91)+1,0)</f>
        <v>91</v>
      </c>
      <c r="FL92" t="s">
        <v>3266</v>
      </c>
      <c r="FM92" t="str">
        <f>IFERROR(VLOOKUP(ROWS(FM$2:FM92),FK$2:FL$202,2,FALSE),"")</f>
        <v>NLB : North of Labadie</v>
      </c>
      <c r="FN92">
        <f>IF(ISNUMBER(SEARCH(Hauls!$G$356,FO$2:FO$202)),MAX(FN$1:FN91)+1,0)</f>
        <v>91</v>
      </c>
      <c r="FO92" t="s">
        <v>3266</v>
      </c>
      <c r="FP92" t="str">
        <f>IFERROR(VLOOKUP(ROWS(FP$2:FP92),FN$2:FO$202,2,FALSE),"")</f>
        <v>NLB : North of Labadie</v>
      </c>
      <c r="FQ92">
        <f>IF(ISNUMBER(SEARCH(Hauls!$G$357,FR$2:FR$202)),MAX(FQ$1:FQ91)+1,0)</f>
        <v>91</v>
      </c>
      <c r="FR92" t="s">
        <v>3266</v>
      </c>
      <c r="FS92" t="str">
        <f>IFERROR(VLOOKUP(ROWS(FS$2:FS92),FQ$2:FR$202,2,FALSE),"")</f>
        <v>NLB : North of Labadie</v>
      </c>
      <c r="FT92">
        <f>IF(ISNUMBER(SEARCH(Hauls!$G$358,FU$2:FU$202)),MAX(FT$1:FT91)+1,0)</f>
        <v>91</v>
      </c>
      <c r="FU92" t="s">
        <v>3266</v>
      </c>
      <c r="FV92" t="str">
        <f>IFERROR(VLOOKUP(ROWS(FV$2:FV92),FT$2:FU$202,2,FALSE),"")</f>
        <v>NLB : North of Labadie</v>
      </c>
      <c r="FW92">
        <f>IF(ISNUMBER(SEARCH(Hauls!$G$359,FX$2:FX$202)),MAX(FW$1:FW91)+1,0)</f>
        <v>91</v>
      </c>
      <c r="FX92" t="s">
        <v>3266</v>
      </c>
      <c r="FY92" t="str">
        <f>IFERROR(VLOOKUP(ROWS(FY$2:FY92),FW$2:FX$202,2,FALSE),"")</f>
        <v>NLB : North of Labadie</v>
      </c>
      <c r="FZ92">
        <f>IF(ISNUMBER(SEARCH(Hauls!$G$360,GA$2:GA$202)),MAX(FZ$1:FZ91)+1,0)</f>
        <v>91</v>
      </c>
      <c r="GA92" t="s">
        <v>3266</v>
      </c>
      <c r="GB92" t="str">
        <f>IFERROR(VLOOKUP(ROWS(GB$2:GB92),FZ$2:GA$202,2,FALSE),"")</f>
        <v>NLB : North of Labadie</v>
      </c>
      <c r="GC92">
        <f>IF(ISNUMBER(SEARCH(Hauls!$G$361,GD$2:GD$202)),MAX(GC$1:GC91)+1,0)</f>
        <v>91</v>
      </c>
      <c r="GD92" t="s">
        <v>3266</v>
      </c>
      <c r="GE92" t="str">
        <f>IFERROR(VLOOKUP(ROWS(GE$2:GE92),GC$2:GD$202,2,FALSE),"")</f>
        <v>NLB : North of Labadie</v>
      </c>
      <c r="GF92">
        <f>IF(ISNUMBER(SEARCH(Hauls!$G$362,GG$2:GG$202)),MAX(GF$1:GF91)+1,0)</f>
        <v>91</v>
      </c>
      <c r="GG92" t="s">
        <v>3266</v>
      </c>
      <c r="GH92" t="str">
        <f>IFERROR(VLOOKUP(ROWS(GH$2:GH92),GF$2:GG$202,2,FALSE),"")</f>
        <v>NLB : North of Labadie</v>
      </c>
      <c r="GI92">
        <f>IF(ISNUMBER(SEARCH(Hauls!$G$363,GJ$2:GJ$202)),MAX(GI$1:GI91)+1,0)</f>
        <v>91</v>
      </c>
      <c r="GJ92" t="s">
        <v>3266</v>
      </c>
      <c r="GK92" t="str">
        <f>IFERROR(VLOOKUP(ROWS(GK$2:GK92),GI$2:GJ$202,2,FALSE),"")</f>
        <v>NLB : North of Labadie</v>
      </c>
      <c r="GL92">
        <f>IF(ISNUMBER(SEARCH(Hauls!$G$364,GM$2:GM$202)),MAX(GL$1:GL91)+1,0)</f>
        <v>91</v>
      </c>
      <c r="GM92" t="s">
        <v>3266</v>
      </c>
      <c r="GN92" t="str">
        <f>IFERROR(VLOOKUP(ROWS(GN$2:GN92),GL$2:GM$202,2,FALSE),"")</f>
        <v>NLB : North of Labadie</v>
      </c>
      <c r="GO92">
        <f>IF(ISNUMBER(SEARCH(Hauls!$G$365,GP$2:GP$202)),MAX(GO$1:GO91)+1,0)</f>
        <v>91</v>
      </c>
      <c r="GP92" t="s">
        <v>3266</v>
      </c>
      <c r="GQ92" t="str">
        <f>IFERROR(VLOOKUP(ROWS(GQ$2:GQ92),GO$2:GP$202,2,FALSE),"")</f>
        <v>NLB : North of Labadie</v>
      </c>
      <c r="GR92">
        <f>IF(ISNUMBER(SEARCH(Hauls!$G$366,GS$2:GS$202)),MAX(GR$1:GR91)+1,0)</f>
        <v>91</v>
      </c>
      <c r="GS92" t="s">
        <v>3266</v>
      </c>
      <c r="GT92" t="str">
        <f>IFERROR(VLOOKUP(ROWS(GT$2:GT92),GR$2:GS$202,2,FALSE),"")</f>
        <v>NLB : North of Labadie</v>
      </c>
      <c r="GU92">
        <f>IF(ISNUMBER(SEARCH(Hauls!$G$366,GV$2:GV$202)),MAX(GU$1:GU91)+1,0)</f>
        <v>91</v>
      </c>
      <c r="GV92" t="s">
        <v>3266</v>
      </c>
      <c r="GW92" t="str">
        <f>IFERROR(VLOOKUP(ROWS(GW$2:GW92),GU$2:GV$202,2,FALSE),"")</f>
        <v>NLB : North of Labadie</v>
      </c>
      <c r="GX92">
        <f>IF(ISNUMBER(SEARCH(Hauls!$G$368,GY$2:GY$202)),MAX(GX$1:GX91)+1,0)</f>
        <v>91</v>
      </c>
      <c r="GY92" t="s">
        <v>3266</v>
      </c>
      <c r="GZ92" t="str">
        <f>IFERROR(VLOOKUP(ROWS(GZ$2:GZ92),GX$2:GY$202,2,FALSE),"")</f>
        <v>NLB : North of Labadie</v>
      </c>
      <c r="HA92">
        <f>IF(ISNUMBER(SEARCH(Hauls!$G$369,HB$2:HB$202)),MAX(HA$1:HA91)+1,0)</f>
        <v>91</v>
      </c>
      <c r="HB92" t="s">
        <v>3266</v>
      </c>
      <c r="HC92" t="str">
        <f>IFERROR(VLOOKUP(ROWS(HC$2:HC92),HA$2:HB$202,2,FALSE),"")</f>
        <v>NLB : North of Labadie</v>
      </c>
      <c r="HD92">
        <f>IF(ISNUMBER(SEARCH(Hauls!$G$370,HE$2:HE$202)),MAX(HD$1:HD91)+1,0)</f>
        <v>91</v>
      </c>
      <c r="HE92" t="s">
        <v>3266</v>
      </c>
      <c r="HF92" t="str">
        <f>IFERROR(VLOOKUP(ROWS(HF$2:HF92),HD$2:HE$202,2,FALSE),"")</f>
        <v>NLB : North of Labadie</v>
      </c>
      <c r="HG92">
        <f>IF(ISNUMBER(SEARCH(Hauls!$G$371,HH$2:HH$202)),MAX(HG$1:HG91)+1,0)</f>
        <v>91</v>
      </c>
      <c r="HH92" t="s">
        <v>3266</v>
      </c>
      <c r="HI92" t="str">
        <f>IFERROR(VLOOKUP(ROWS(HI$2:HI92),HG$2:HH$202,2,FALSE),"")</f>
        <v>NLB : North of Labadie</v>
      </c>
      <c r="HJ92">
        <f>IF(ISNUMBER(SEARCH(Hauls!$G$372,HK$2:HK$202)),MAX(HJ$1:HJ91)+1,0)</f>
        <v>91</v>
      </c>
      <c r="HK92" t="s">
        <v>3266</v>
      </c>
      <c r="HL92" t="str">
        <f>IFERROR(VLOOKUP(ROWS(HL$2:HL92),HJ$2:HK$202,2,FALSE),"")</f>
        <v>NLB : North of Labadie</v>
      </c>
      <c r="HM92">
        <f>IF(ISNUMBER(SEARCH(Hauls!$G$373,HN$2:HN$202)),MAX(HM$1:HM91)+1,0)</f>
        <v>91</v>
      </c>
      <c r="HN92" t="s">
        <v>3266</v>
      </c>
      <c r="HO92" t="str">
        <f>IFERROR(VLOOKUP(ROWS(HO$2:HO92),HM$2:HN$202,2,FALSE),"")</f>
        <v>NLB : North of Labadie</v>
      </c>
      <c r="HP92">
        <f>IF(ISNUMBER(SEARCH(Hauls!$G$374,HQ$2:HQ$202)),MAX(HP$1:HP91)+1,0)</f>
        <v>91</v>
      </c>
      <c r="HQ92" t="s">
        <v>3266</v>
      </c>
      <c r="HR92" t="str">
        <f>IFERROR(VLOOKUP(ROWS(HR$2:HR92),HP$2:HQ$202,2,FALSE),"")</f>
        <v>NLB : North of Labadie</v>
      </c>
      <c r="HS92">
        <f>IF(ISNUMBER(SEARCH(Hauls!$G$375,HT$2:HT$202)),MAX(HS$1:HS91)+1,0)</f>
        <v>91</v>
      </c>
      <c r="HT92" t="s">
        <v>3266</v>
      </c>
      <c r="HU92" t="str">
        <f>IFERROR(VLOOKUP(ROWS(HU$2:HU92),HS$2:HT$202,2,FALSE),"")</f>
        <v>NLB : North of Labadie</v>
      </c>
      <c r="HV92">
        <f>IF(ISNUMBER(SEARCH(Hauls!$G$376,HW$2:HW$202)),MAX(HV$1:HV91)+1,0)</f>
        <v>91</v>
      </c>
      <c r="HW92" t="s">
        <v>3266</v>
      </c>
      <c r="HX92" t="str">
        <f>IFERROR(VLOOKUP(ROWS(HX$2:HX92),HV$2:HW$202,2,FALSE),"")</f>
        <v>NLB : North of Labadie</v>
      </c>
      <c r="HY92">
        <f>IF(ISNUMBER(SEARCH(Hauls!$G$377,HZ$2:HZ$202)),MAX(HY$1:HY91)+1,0)</f>
        <v>91</v>
      </c>
      <c r="HZ92" t="s">
        <v>3266</v>
      </c>
      <c r="IA92" t="str">
        <f>IFERROR(VLOOKUP(ROWS(IA$2:IA92),HY$2:HZ$202,2,FALSE),"")</f>
        <v>NLB : North of Labadie</v>
      </c>
      <c r="IB92">
        <f>IF(ISNUMBER(SEARCH(Hauls!$G$378,IC$2:IC$202)),MAX(IB$1:IB91)+1,0)</f>
        <v>91</v>
      </c>
      <c r="IC92" t="s">
        <v>3266</v>
      </c>
      <c r="ID92" t="str">
        <f>IFERROR(VLOOKUP(ROWS(ID$2:ID92),IB$2:IC$202,2,FALSE),"")</f>
        <v>NLB : North of Labadie</v>
      </c>
      <c r="IE92">
        <f>IF(ISNUMBER(SEARCH(Hauls!$G$379,IF$2:IF$202)),MAX(IE$1:IE91)+1,0)</f>
        <v>91</v>
      </c>
      <c r="IF92" t="s">
        <v>3266</v>
      </c>
      <c r="IG92" t="str">
        <f>IFERROR(VLOOKUP(ROWS(IG$2:IG92),IE$2:IF$202,2,FALSE),"")</f>
        <v>NLB : North of Labadie</v>
      </c>
      <c r="IH92">
        <f>IF(ISNUMBER(SEARCH(Hauls!$G$380,II$2:II$202)),MAX(IH$1:IH91)+1,0)</f>
        <v>91</v>
      </c>
      <c r="II92" t="s">
        <v>3266</v>
      </c>
      <c r="IJ92" t="str">
        <f>IFERROR(VLOOKUP(ROWS(IJ$2:IJ92),IH$2:II$202,2,FALSE),"")</f>
        <v>NLB : North of Labadie</v>
      </c>
      <c r="IK92">
        <f>IF(ISNUMBER(SEARCH(Hauls!$G$381,IL$2:IL$202)),MAX(IK$1:IK91)+1,0)</f>
        <v>91</v>
      </c>
      <c r="IL92" t="s">
        <v>3266</v>
      </c>
      <c r="IM92" t="str">
        <f>IFERROR(VLOOKUP(ROWS(IM$2:IM92),IK$2:IL$202,2,FALSE),"")</f>
        <v>NLB : North of Labadie</v>
      </c>
      <c r="IN92">
        <f>IF(ISNUMBER(SEARCH(Hauls!$G$382,IO$2:IO$202)),MAX(IN$1:IN91)+1,0)</f>
        <v>91</v>
      </c>
      <c r="IO92" t="s">
        <v>3266</v>
      </c>
      <c r="IP92" t="str">
        <f>IFERROR(VLOOKUP(ROWS(IP$2:IP92),IN$2:IO$202,2,FALSE),"")</f>
        <v>NLB : North of Labadie</v>
      </c>
      <c r="IQ92">
        <f>IF(ISNUMBER(SEARCH(Hauls!$G$383,IR$2:IR$202)),MAX(IQ$1:IQ91)+1,0)</f>
        <v>91</v>
      </c>
      <c r="IR92" t="s">
        <v>3266</v>
      </c>
      <c r="IS92" t="str">
        <f>IFERROR(VLOOKUP(ROWS(IS$2:IS92),IQ$2:IR$202,2,FALSE),"")</f>
        <v>NLB : North of Labadie</v>
      </c>
      <c r="IT92">
        <f>IF(ISNUMBER(SEARCH(Hauls!$G$384,IU$2:IU$202)),MAX(IT$1:IT91)+1,0)</f>
        <v>91</v>
      </c>
      <c r="IU92" t="s">
        <v>3266</v>
      </c>
      <c r="IV92" t="str">
        <f>IFERROR(VLOOKUP(ROWS(IV$2:IV92),IT$2:IU$202,2,FALSE),"")</f>
        <v>NLB : North of Labadie</v>
      </c>
      <c r="IW92">
        <f>IF(ISNUMBER(SEARCH(Hauls!$G$385,IX$2:IX$202)),MAX(IW$1:IW91)+1,0)</f>
        <v>91</v>
      </c>
      <c r="IX92" t="s">
        <v>3266</v>
      </c>
      <c r="IY92" t="str">
        <f>IFERROR(VLOOKUP(ROWS(IY$2:IY92),IW$2:IX$202,2,FALSE),"")</f>
        <v>NLB : North of Labadie</v>
      </c>
      <c r="IZ92">
        <f>IF(ISNUMBER(SEARCH(Hauls!$G$386,JA$2:JA$202)),MAX(IZ$1:IZ91)+1,0)</f>
        <v>91</v>
      </c>
      <c r="JA92" t="s">
        <v>3266</v>
      </c>
      <c r="JB92" t="str">
        <f>IFERROR(VLOOKUP(ROWS(JB$2:JB92),IZ$2:JA$202,2,FALSE),"")</f>
        <v>NLB : North of Labadie</v>
      </c>
      <c r="JC92">
        <f>IF(ISNUMBER(SEARCH(Hauls!$G$387,JD$2:JD$202)),MAX(JC$1:JC91)+1,0)</f>
        <v>91</v>
      </c>
      <c r="JD92" t="s">
        <v>3266</v>
      </c>
      <c r="JE92" t="str">
        <f>IFERROR(VLOOKUP(ROWS(JE$2:JE92),JC$2:JD$202,2,FALSE),"")</f>
        <v>NLB : North of Labadie</v>
      </c>
      <c r="JF92">
        <f>IF(ISNUMBER(SEARCH(Hauls!$G$388,JG$2:JG$202)),MAX(JF$1:JF91)+1,0)</f>
        <v>91</v>
      </c>
      <c r="JG92" t="s">
        <v>3266</v>
      </c>
      <c r="JH92" t="str">
        <f>IFERROR(VLOOKUP(ROWS(JH$2:JH92),JF$2:JG$202,2,FALSE),"")</f>
        <v>NLB : North of Labadie</v>
      </c>
      <c r="JI92">
        <f>IF(ISNUMBER(SEARCH(Hauls!$G$389,JJ$2:JJ$202)),MAX(JI$1:JI91)+1,0)</f>
        <v>91</v>
      </c>
      <c r="JJ92" t="s">
        <v>3266</v>
      </c>
      <c r="JK92" t="str">
        <f>IFERROR(VLOOKUP(ROWS(JK$2:JK92),JI$2:JJ$202,2,FALSE),"")</f>
        <v>NLB : North of Labadie</v>
      </c>
      <c r="JL92">
        <f>IF(ISNUMBER(SEARCH(Hauls!$G$390,JM$2:JM$202)),MAX(JL$1:JL91)+1,0)</f>
        <v>91</v>
      </c>
      <c r="JM92" t="s">
        <v>3266</v>
      </c>
      <c r="JN92" t="str">
        <f>IFERROR(VLOOKUP(ROWS(JN$2:JN92),JL$2:JM$202,2,FALSE),"")</f>
        <v>NLB : North of Labadie</v>
      </c>
      <c r="JO92">
        <f>IF(ISNUMBER(SEARCH(Hauls!$G$391,JP$2:JP$202)),MAX(JO$1:JO91)+1,0)</f>
        <v>91</v>
      </c>
      <c r="JP92" t="s">
        <v>3266</v>
      </c>
      <c r="JQ92" t="str">
        <f>IFERROR(VLOOKUP(ROWS(JQ$2:JQ92),JO$2:JP$202,2,FALSE),"")</f>
        <v>NLB : North of Labadie</v>
      </c>
      <c r="JR92">
        <f>IF(ISNUMBER(SEARCH(Hauls!$G$392,JS$2:JS$202)),MAX(JR$1:JR91)+1,0)</f>
        <v>91</v>
      </c>
      <c r="JS92" t="s">
        <v>3266</v>
      </c>
      <c r="JT92" t="str">
        <f>IFERROR(VLOOKUP(ROWS(JT$2:JT92),JR$2:JS$202,2,FALSE),"")</f>
        <v>NLB : North of Labadie</v>
      </c>
      <c r="JU92">
        <f>IF(ISNUMBER(SEARCH(Hauls!$G$393,JV$2:JV$202)),MAX(JU$1:JU91)+1,0)</f>
        <v>91</v>
      </c>
      <c r="JV92" t="s">
        <v>3266</v>
      </c>
      <c r="JW92" t="str">
        <f>IFERROR(VLOOKUP(ROWS(JW$2:JW92),JU$2:JV$202,2,FALSE),"")</f>
        <v>NLB : North of Labadie</v>
      </c>
      <c r="JX92">
        <f>IF(ISNUMBER(SEARCH(Hauls!$G$394,JY$2:JY$202)),MAX(JX$1:JX91)+1,0)</f>
        <v>91</v>
      </c>
      <c r="JY92" t="s">
        <v>3266</v>
      </c>
      <c r="JZ92" t="str">
        <f>IFERROR(VLOOKUP(ROWS(JZ$2:JZ92),JX$2:JY$202,2,FALSE),"")</f>
        <v>NLB : North of Labadie</v>
      </c>
      <c r="KA92">
        <f>IF(ISNUMBER(SEARCH(Hauls!$G$395,KB$2:KB$202)),MAX(KA$1:KA91)+1,0)</f>
        <v>91</v>
      </c>
      <c r="KB92" t="s">
        <v>3266</v>
      </c>
      <c r="KC92" t="str">
        <f>IFERROR(VLOOKUP(ROWS(KC$2:KC92),KA$2:KB$202,2,FALSE),"")</f>
        <v>NLB : North of Labadie</v>
      </c>
      <c r="KD92">
        <f>IF(ISNUMBER(SEARCH(Hauls!$G$396,KE$2:KE$202)),MAX(KD$1:KD91)+1,0)</f>
        <v>91</v>
      </c>
      <c r="KE92" t="s">
        <v>3266</v>
      </c>
      <c r="KF92" t="str">
        <f>IFERROR(VLOOKUP(ROWS(KF$2:KF92),KD$2:KE$202,2,FALSE),"")</f>
        <v>NLB : North of Labadie</v>
      </c>
      <c r="KG92">
        <f>IF(ISNUMBER(SEARCH(Hauls!$G$397,KH$2:KH$202)),MAX(KG$1:KG91)+1,0)</f>
        <v>91</v>
      </c>
      <c r="KH92" t="s">
        <v>3266</v>
      </c>
      <c r="KI92" t="str">
        <f>IFERROR(VLOOKUP(ROWS(KI$2:KI92),KG$2:KH$202,2,FALSE),"")</f>
        <v>NLB : North of Labadie</v>
      </c>
      <c r="KJ92">
        <f>IF(ISNUMBER(SEARCH(Hauls!$G$398,KK$2:KK$202)),MAX(KJ$1:KJ91)+1,0)</f>
        <v>91</v>
      </c>
      <c r="KK92" t="s">
        <v>3266</v>
      </c>
      <c r="KL92" t="str">
        <f>IFERROR(VLOOKUP(ROWS(KL$2:KL92),KJ$2:KK$202,2,FALSE),"")</f>
        <v>NLB : North of Labadie</v>
      </c>
      <c r="KM92">
        <f>IF(ISNUMBER(SEARCH(Hauls!$G$399,KN$2:KN$202)),MAX(KM$1:KM91)+1,0)</f>
        <v>91</v>
      </c>
      <c r="KN92" t="s">
        <v>3266</v>
      </c>
      <c r="KO92" t="str">
        <f>IFERROR(VLOOKUP(ROWS(KO$2:KO92),KM$2:KN$202,2,FALSE),"")</f>
        <v>NLB : North of Labadie</v>
      </c>
      <c r="KP92">
        <f>IF(ISNUMBER(SEARCH(Hauls!$G$400,KQ$2:KQ$202)),MAX(KP$1:KP91)+1,0)</f>
        <v>91</v>
      </c>
      <c r="KQ92" t="s">
        <v>3266</v>
      </c>
      <c r="KR92" t="str">
        <f>IFERROR(VLOOKUP(ROWS(KR$2:KR92),KP$2:KQ$202,2,FALSE),"")</f>
        <v>NLB : North of Labadie</v>
      </c>
    </row>
    <row r="93" spans="1:304" x14ac:dyDescent="0.25">
      <c r="A93" t="s">
        <v>2670</v>
      </c>
      <c r="B93" t="s">
        <v>2671</v>
      </c>
      <c r="C93" t="s">
        <v>655</v>
      </c>
      <c r="D93" t="str">
        <f t="shared" si="1"/>
        <v>NWB : North West of Blaskets</v>
      </c>
      <c r="E93">
        <f>IF(ISNUMBER(SEARCH(Hauls!$G$301,$F$2:$F$202)),MAX($E$1:E92)+1,0)</f>
        <v>92</v>
      </c>
      <c r="F93" t="s">
        <v>3267</v>
      </c>
      <c r="G93" t="str">
        <f>IFERROR(VLOOKUP(ROWS($G$2:G93),$E$2:$F$202,2,FALSE),"")</f>
        <v>NWB : North West of Blaskets</v>
      </c>
      <c r="H93">
        <f>IF(ISNUMBER(SEARCH(Hauls!$G$302,I$2:I$202)),MAX(H$1:H92)+1,0)</f>
        <v>92</v>
      </c>
      <c r="I93" t="s">
        <v>3267</v>
      </c>
      <c r="J93" t="str">
        <f>IFERROR(VLOOKUP(ROWS(J$2:J93),H$2:I$202,2,FALSE),"")</f>
        <v>NWB : North West of Blaskets</v>
      </c>
      <c r="K93">
        <f>IF(ISNUMBER(SEARCH(Hauls!$G$303,L$2:L$202)),MAX(K$1:K92)+1,0)</f>
        <v>92</v>
      </c>
      <c r="L93" t="s">
        <v>3267</v>
      </c>
      <c r="M93" t="str">
        <f>IFERROR(VLOOKUP(ROWS(M$2:M93),K$2:L$202,2,FALSE),"")</f>
        <v>NWB : North West of Blaskets</v>
      </c>
      <c r="N93">
        <f>IF(ISNUMBER(SEARCH(Hauls!$G$304,O$2:O$202)),MAX(N$1:N92)+1,0)</f>
        <v>92</v>
      </c>
      <c r="O93" t="s">
        <v>3267</v>
      </c>
      <c r="P93" t="str">
        <f>IFERROR(VLOOKUP(ROWS(P$2:P93),N$2:O$202,2,FALSE),"")</f>
        <v>NWB : North West of Blaskets</v>
      </c>
      <c r="Q93">
        <f>IF(ISNUMBER(SEARCH(Hauls!$G$305,R$2:R$202)),MAX(Q$1:Q92)+1,0)</f>
        <v>92</v>
      </c>
      <c r="R93" t="s">
        <v>3267</v>
      </c>
      <c r="S93" t="str">
        <f>IFERROR(VLOOKUP(ROWS(S$2:S93),Q$2:R$202,2,FALSE),"")</f>
        <v>NWB : North West of Blaskets</v>
      </c>
      <c r="T93">
        <f>IF(ISNUMBER(SEARCH(Hauls!$G$306,U$2:U$202)),MAX(T$1:T92)+1,0)</f>
        <v>92</v>
      </c>
      <c r="U93" t="s">
        <v>3267</v>
      </c>
      <c r="V93" t="str">
        <f>IFERROR(VLOOKUP(ROWS(V$2:V93),T$2:U$202,2,FALSE),"")</f>
        <v>NWB : North West of Blaskets</v>
      </c>
      <c r="W93">
        <f>IF(ISNUMBER(SEARCH(Hauls!$G$307,X$2:X$202)),MAX(W$1:W92)+1,0)</f>
        <v>92</v>
      </c>
      <c r="X93" t="s">
        <v>3267</v>
      </c>
      <c r="Y93" t="str">
        <f>IFERROR(VLOOKUP(ROWS(Y$2:Y93),W$2:X$202,2,FALSE),"")</f>
        <v>NWB : North West of Blaskets</v>
      </c>
      <c r="Z93">
        <f>IF(ISNUMBER(SEARCH(Hauls!$G$308,AA$2:AA$202)),MAX(Z$1:Z92)+1,0)</f>
        <v>92</v>
      </c>
      <c r="AA93" t="s">
        <v>3267</v>
      </c>
      <c r="AB93" t="str">
        <f>IFERROR(VLOOKUP(ROWS(AB$2:AB93),Z$2:AA$202,2,FALSE),"")</f>
        <v>NWB : North West of Blaskets</v>
      </c>
      <c r="AC93">
        <f>IF(ISNUMBER(SEARCH(Hauls!$G$309,AD$2:AD$202)),MAX(AC$1:AC92)+1,0)</f>
        <v>92</v>
      </c>
      <c r="AD93" t="s">
        <v>3267</v>
      </c>
      <c r="AE93" t="str">
        <f>IFERROR(VLOOKUP(ROWS(AE$2:AE93),AC$2:AD$202,2,FALSE),"")</f>
        <v>NWB : North West of Blaskets</v>
      </c>
      <c r="AF93">
        <f>IF(ISNUMBER(SEARCH(Hauls!$G$310,AG$2:AG$202)),MAX(AF$1:AF92)+1,0)</f>
        <v>92</v>
      </c>
      <c r="AG93" t="s">
        <v>3267</v>
      </c>
      <c r="AH93" t="str">
        <f>IFERROR(VLOOKUP(ROWS(AH$2:AH93),AF$2:AG$202,2,FALSE),"")</f>
        <v>NWB : North West of Blaskets</v>
      </c>
      <c r="AI93">
        <f>IF(ISNUMBER(SEARCH(Hauls!$G$311,AJ$2:AJ$202)),MAX(AI$1:AI92)+1,0)</f>
        <v>92</v>
      </c>
      <c r="AJ93" t="s">
        <v>3267</v>
      </c>
      <c r="AK93" t="str">
        <f>IFERROR(VLOOKUP(ROWS(AK$2:AK93),AI$2:AJ$202,2,FALSE),"")</f>
        <v>NWB : North West of Blaskets</v>
      </c>
      <c r="AL93">
        <f>IF(ISNUMBER(SEARCH(Hauls!$G$312,AM$2:AM$202)),MAX(AL$1:AL92)+1,0)</f>
        <v>92</v>
      </c>
      <c r="AM93" t="s">
        <v>3267</v>
      </c>
      <c r="AN93" t="str">
        <f>IFERROR(VLOOKUP(ROWS(AN$2:AN93),AL$2:AM$202,2,FALSE),"")</f>
        <v>NWB : North West of Blaskets</v>
      </c>
      <c r="AO93">
        <f>IF(ISNUMBER(SEARCH(Hauls!$G$313,AP$2:AP$202)),MAX(AO$1:AO92)+1,0)</f>
        <v>92</v>
      </c>
      <c r="AP93" t="s">
        <v>3267</v>
      </c>
      <c r="AQ93" t="str">
        <f>IFERROR(VLOOKUP(ROWS(AQ$2:AQ93),AO$2:AP$202,2,FALSE),"")</f>
        <v>NWB : North West of Blaskets</v>
      </c>
      <c r="AR93">
        <f>IF(ISNUMBER(SEARCH(Hauls!$G$314,AS$2:AS$202)),MAX(AR$1:AR92)+1,0)</f>
        <v>92</v>
      </c>
      <c r="AS93" t="s">
        <v>3267</v>
      </c>
      <c r="AT93" t="str">
        <f>IFERROR(VLOOKUP(ROWS(AT$2:AT93),AR$2:AS$202,2,FALSE),"")</f>
        <v>NWB : North West of Blaskets</v>
      </c>
      <c r="AU93">
        <f>IF(ISNUMBER(SEARCH(Hauls!$G$315,AV$2:AV$202)),MAX(AU$1:AU92)+1,0)</f>
        <v>92</v>
      </c>
      <c r="AV93" t="s">
        <v>3267</v>
      </c>
      <c r="AW93" t="str">
        <f>IFERROR(VLOOKUP(ROWS(AW$2:AW93),AU$2:AV$202,2,FALSE),"")</f>
        <v>NWB : North West of Blaskets</v>
      </c>
      <c r="AX93">
        <f>IF(ISNUMBER(SEARCH(Hauls!$G$316,AY$2:AY$202)),MAX(AX$1:AX92)+1,0)</f>
        <v>92</v>
      </c>
      <c r="AY93" t="s">
        <v>3267</v>
      </c>
      <c r="AZ93" t="str">
        <f>IFERROR(VLOOKUP(ROWS(AZ$2:AZ93),AX$2:AY$202,2,FALSE),"")</f>
        <v>NWB : North West of Blaskets</v>
      </c>
      <c r="BA93">
        <f>IF(ISNUMBER(SEARCH(Hauls!$G$317,BB$2:BB$202)),MAX(BA$1:BA92)+1,0)</f>
        <v>92</v>
      </c>
      <c r="BB93" t="s">
        <v>3267</v>
      </c>
      <c r="BC93" t="str">
        <f>IFERROR(VLOOKUP(ROWS(BC$2:BC93),BA$2:BB$202,2,FALSE),"")</f>
        <v>NWB : North West of Blaskets</v>
      </c>
      <c r="BD93">
        <f>IF(ISNUMBER(SEARCH(Hauls!$G$318,BE$2:BE$202)),MAX(BD$1:BD92)+1,0)</f>
        <v>92</v>
      </c>
      <c r="BE93" t="s">
        <v>3267</v>
      </c>
      <c r="BF93" t="str">
        <f>IFERROR(VLOOKUP(ROWS(BF$2:BF93),BD$2:BE$202,2,FALSE),"")</f>
        <v>NWB : North West of Blaskets</v>
      </c>
      <c r="BG93">
        <f>IF(ISNUMBER(SEARCH(Hauls!$G$319,BH$2:BH$202)),MAX(BG$1:BG92)+1,0)</f>
        <v>92</v>
      </c>
      <c r="BH93" t="s">
        <v>3267</v>
      </c>
      <c r="BI93" t="str">
        <f>IFERROR(VLOOKUP(ROWS(BI$2:BI93),BG$2:BH$202,2,FALSE),"")</f>
        <v>NWB : North West of Blaskets</v>
      </c>
      <c r="BJ93">
        <f>IF(ISNUMBER(SEARCH(Hauls!$G$320,BK$2:BK$202)),MAX(BJ$1:BJ92)+1,0)</f>
        <v>92</v>
      </c>
      <c r="BK93" t="s">
        <v>3267</v>
      </c>
      <c r="BL93" t="str">
        <f>IFERROR(VLOOKUP(ROWS(BL$2:BL93),BJ$2:BK$202,2,FALSE),"")</f>
        <v>NWB : North West of Blaskets</v>
      </c>
      <c r="BM93">
        <f>IF(ISNUMBER(SEARCH(Hauls!$G$321,BN$2:BN$202)),MAX(BM$1:BM92)+1,0)</f>
        <v>92</v>
      </c>
      <c r="BN93" t="s">
        <v>3267</v>
      </c>
      <c r="BO93" t="str">
        <f>IFERROR(VLOOKUP(ROWS(BO$2:BO93),BM$2:BN$202,2,FALSE),"")</f>
        <v>NWB : North West of Blaskets</v>
      </c>
      <c r="BP93">
        <f>IF(ISNUMBER(SEARCH(Hauls!$G$322,BQ$2:BQ$202)),MAX(BP$1:BP92)+1,0)</f>
        <v>92</v>
      </c>
      <c r="BQ93" t="s">
        <v>3267</v>
      </c>
      <c r="BR93" t="str">
        <f>IFERROR(VLOOKUP(ROWS(BR$2:BR93),BP$2:BQ$202,2,FALSE),"")</f>
        <v>NWB : North West of Blaskets</v>
      </c>
      <c r="BS93">
        <f>IF(ISNUMBER(SEARCH(Hauls!$G$323,BT$2:BT$202)),MAX(BS$1:BS92)+1,0)</f>
        <v>92</v>
      </c>
      <c r="BT93" t="s">
        <v>3267</v>
      </c>
      <c r="BU93" t="str">
        <f>IFERROR(VLOOKUP(ROWS(BU$2:BU93),BS$2:BT$202,2,FALSE),"")</f>
        <v>NWB : North West of Blaskets</v>
      </c>
      <c r="BV93">
        <f>IF(ISNUMBER(SEARCH(Hauls!$G$324,BW$2:BW$202)),MAX(BV$1:BV92)+1,0)</f>
        <v>92</v>
      </c>
      <c r="BW93" t="s">
        <v>3267</v>
      </c>
      <c r="BX93" t="str">
        <f>IFERROR(VLOOKUP(ROWS(BX$2:BX93),BV$2:BW$202,2,FALSE),"")</f>
        <v>NWB : North West of Blaskets</v>
      </c>
      <c r="BY93">
        <f>IF(ISNUMBER(SEARCH(Hauls!$G$325,BZ$2:BZ$202)),MAX(BY$1:BY92)+1,0)</f>
        <v>92</v>
      </c>
      <c r="BZ93" t="s">
        <v>3267</v>
      </c>
      <c r="CA93" t="str">
        <f>IFERROR(VLOOKUP(ROWS(CA$2:CA93),BY$2:BZ$202,2,FALSE),"")</f>
        <v>NWB : North West of Blaskets</v>
      </c>
      <c r="CB93">
        <f>IF(ISNUMBER(SEARCH(Hauls!$G$326,CC$2:CC$202)),MAX(CB$1:CB92)+1,0)</f>
        <v>92</v>
      </c>
      <c r="CC93" t="s">
        <v>3267</v>
      </c>
      <c r="CD93" t="str">
        <f>IFERROR(VLOOKUP(ROWS(CD$2:CD93),CB$2:CC$202,2,FALSE),"")</f>
        <v>NWB : North West of Blaskets</v>
      </c>
      <c r="CE93">
        <f>IF(ISNUMBER(SEARCH(Hauls!$G$327,CF$2:CF$202)),MAX(CE$1:CE92)+1,0)</f>
        <v>92</v>
      </c>
      <c r="CF93" t="s">
        <v>3267</v>
      </c>
      <c r="CG93" t="str">
        <f>IFERROR(VLOOKUP(ROWS(CG$2:CG93),CE$2:CF$202,2,FALSE),"")</f>
        <v>NWB : North West of Blaskets</v>
      </c>
      <c r="CH93">
        <f>IF(ISNUMBER(SEARCH(Hauls!$G$328,CI$2:CI$202)),MAX(CH$1:CH92)+1,0)</f>
        <v>92</v>
      </c>
      <c r="CI93" t="s">
        <v>3267</v>
      </c>
      <c r="CJ93" t="str">
        <f>IFERROR(VLOOKUP(ROWS(CJ$2:CJ93),CH$2:CI$202,2,FALSE),"")</f>
        <v>NWB : North West of Blaskets</v>
      </c>
      <c r="CK93">
        <f>IF(ISNUMBER(SEARCH(Hauls!$G$329,CL$2:CL$202)),MAX(CK$1:CK92)+1,0)</f>
        <v>92</v>
      </c>
      <c r="CL93" t="s">
        <v>3267</v>
      </c>
      <c r="CM93" t="str">
        <f>IFERROR(VLOOKUP(ROWS(CM$2:CM93),CK$2:CL$202,2,FALSE),"")</f>
        <v>NWB : North West of Blaskets</v>
      </c>
      <c r="CN93">
        <f>IF(ISNUMBER(SEARCH(Hauls!$G$330,CO$2:CO$202)),MAX(CN$1:CN92)+1,0)</f>
        <v>92</v>
      </c>
      <c r="CO93" t="s">
        <v>3267</v>
      </c>
      <c r="CP93" t="str">
        <f>IFERROR(VLOOKUP(ROWS(CP$2:CP93),CN$2:CO$202,2,FALSE),"")</f>
        <v>NWB : North West of Blaskets</v>
      </c>
      <c r="CQ93">
        <f>IF(ISNUMBER(SEARCH(Hauls!$G$331,CR$2:CR$202)),MAX(CQ$1:CQ92)+1,0)</f>
        <v>92</v>
      </c>
      <c r="CR93" t="s">
        <v>3267</v>
      </c>
      <c r="CS93" t="str">
        <f>IFERROR(VLOOKUP(ROWS(CS$2:CS93),CQ$2:CR$202,2,FALSE),"")</f>
        <v>NWB : North West of Blaskets</v>
      </c>
      <c r="CT93">
        <f>IF(ISNUMBER(SEARCH(Hauls!$G$332,CU$2:CU$202)),MAX(CT$1:CT92)+1,0)</f>
        <v>92</v>
      </c>
      <c r="CU93" t="s">
        <v>3267</v>
      </c>
      <c r="CV93" t="str">
        <f>IFERROR(VLOOKUP(ROWS(CV$2:CV93),CT$2:CU$202,2,FALSE),"")</f>
        <v>NWB : North West of Blaskets</v>
      </c>
      <c r="CW93">
        <f>IF(ISNUMBER(SEARCH(Hauls!$G$333,CX$2:CX$202)),MAX(CW$1:CW92)+1,0)</f>
        <v>92</v>
      </c>
      <c r="CX93" t="s">
        <v>3267</v>
      </c>
      <c r="CY93" t="str">
        <f>IFERROR(VLOOKUP(ROWS(CY$2:CY93),CW$2:CX$202,2,FALSE),"")</f>
        <v>NWB : North West of Blaskets</v>
      </c>
      <c r="CZ93">
        <f>IF(ISNUMBER(SEARCH(Hauls!$G$334,DA$2:DA$202)),MAX(CZ$1:CZ92)+1,0)</f>
        <v>92</v>
      </c>
      <c r="DA93" t="s">
        <v>3267</v>
      </c>
      <c r="DB93" t="str">
        <f>IFERROR(VLOOKUP(ROWS(DB$2:DB93),CZ$2:DA$202,2,FALSE),"")</f>
        <v>NWB : North West of Blaskets</v>
      </c>
      <c r="DC93">
        <f>IF(ISNUMBER(SEARCH(Hauls!$G$335,DD$2:DD$202)),MAX(DC$1:DC92)+1,0)</f>
        <v>92</v>
      </c>
      <c r="DD93" t="s">
        <v>3267</v>
      </c>
      <c r="DE93" t="str">
        <f>IFERROR(VLOOKUP(ROWS(DE$2:DE93),DC$2:DD$202,2,FALSE),"")</f>
        <v>NWB : North West of Blaskets</v>
      </c>
      <c r="DF93">
        <f>IF(ISNUMBER(SEARCH(Hauls!$G$336,DG$2:DG$202)),MAX(DF$1:DF92)+1,0)</f>
        <v>92</v>
      </c>
      <c r="DG93" t="s">
        <v>3267</v>
      </c>
      <c r="DH93" t="str">
        <f>IFERROR(VLOOKUP(ROWS(DH$2:DH93),DF$2:DG$202,2,FALSE),"")</f>
        <v>NWB : North West of Blaskets</v>
      </c>
      <c r="DI93">
        <f>IF(ISNUMBER(SEARCH(Hauls!$G$337,DJ$2:DJ$202)),MAX(DI$1:DI92)+1,0)</f>
        <v>92</v>
      </c>
      <c r="DJ93" t="s">
        <v>3267</v>
      </c>
      <c r="DK93" t="str">
        <f>IFERROR(VLOOKUP(ROWS(DK$2:DK93),DI$2:DJ$202,2,FALSE),"")</f>
        <v>NWB : North West of Blaskets</v>
      </c>
      <c r="DL93">
        <f>IF(ISNUMBER(SEARCH(Hauls!$G$338,DM$2:DM$202)),MAX(DL$1:DL92)+1,0)</f>
        <v>92</v>
      </c>
      <c r="DM93" t="s">
        <v>3267</v>
      </c>
      <c r="DN93" t="str">
        <f>IFERROR(VLOOKUP(ROWS(DN$2:DN93),DL$2:DM$202,2,FALSE),"")</f>
        <v>NWB : North West of Blaskets</v>
      </c>
      <c r="DO93">
        <f>IF(ISNUMBER(SEARCH(Hauls!$G$339,DP$2:DP$202)),MAX(DO$1:DO92)+1,0)</f>
        <v>92</v>
      </c>
      <c r="DP93" t="s">
        <v>3267</v>
      </c>
      <c r="DQ93" t="str">
        <f>IFERROR(VLOOKUP(ROWS(DQ$2:DQ93),DO$2:DP$202,2,FALSE),"")</f>
        <v>NWB : North West of Blaskets</v>
      </c>
      <c r="DR93">
        <f>IF(ISNUMBER(SEARCH(Hauls!$G$340,DS$2:DS$202)),MAX(DR$1:DR92)+1,0)</f>
        <v>92</v>
      </c>
      <c r="DS93" t="s">
        <v>3267</v>
      </c>
      <c r="DT93" t="str">
        <f>IFERROR(VLOOKUP(ROWS(DT$2:DT93),DR$2:DS$202,2,FALSE),"")</f>
        <v>NWB : North West of Blaskets</v>
      </c>
      <c r="DU93">
        <f>IF(ISNUMBER(SEARCH(Hauls!$G$341,DV$2:DV$202)),MAX(DU$1:DU92)+1,0)</f>
        <v>92</v>
      </c>
      <c r="DV93" t="s">
        <v>3267</v>
      </c>
      <c r="DW93" t="str">
        <f>IFERROR(VLOOKUP(ROWS(DW$2:DW93),DU$2:DV$202,2,FALSE),"")</f>
        <v>NWB : North West of Blaskets</v>
      </c>
      <c r="DX93">
        <f>IF(ISNUMBER(SEARCH(Hauls!$G$342,DY$2:DY$202)),MAX(DX$1:DX92)+1,0)</f>
        <v>92</v>
      </c>
      <c r="DY93" t="s">
        <v>3267</v>
      </c>
      <c r="DZ93" t="str">
        <f>IFERROR(VLOOKUP(ROWS(DZ$2:DZ93),DX$2:DY$202,2,FALSE),"")</f>
        <v>NWB : North West of Blaskets</v>
      </c>
      <c r="EA93">
        <f>IF(ISNUMBER(SEARCH(Hauls!$G$343,EB$2:EB$202)),MAX(EA$1:EA92)+1,0)</f>
        <v>92</v>
      </c>
      <c r="EB93" t="s">
        <v>3267</v>
      </c>
      <c r="EC93" t="str">
        <f>IFERROR(VLOOKUP(ROWS(EC$2:EC93),EA$2:EB$202,2,FALSE),"")</f>
        <v>NWB : North West of Blaskets</v>
      </c>
      <c r="ED93">
        <f>IF(ISNUMBER(SEARCH(Hauls!$G$344,EE$2:EE$202)),MAX(ED$1:ED92)+1,0)</f>
        <v>92</v>
      </c>
      <c r="EE93" t="s">
        <v>3267</v>
      </c>
      <c r="EF93" t="str">
        <f>IFERROR(VLOOKUP(ROWS(EF$2:EF93),ED$2:EE$202,2,FALSE),"")</f>
        <v>NWB : North West of Blaskets</v>
      </c>
      <c r="EG93">
        <f>IF(ISNUMBER(SEARCH(Hauls!$G$345,EH$2:EH$202)),MAX(EG$1:EG92)+1,0)</f>
        <v>92</v>
      </c>
      <c r="EH93" t="s">
        <v>3267</v>
      </c>
      <c r="EI93" t="str">
        <f>IFERROR(VLOOKUP(ROWS(EI$2:EI93),EG$2:EH$202,2,FALSE),"")</f>
        <v>NWB : North West of Blaskets</v>
      </c>
      <c r="EJ93">
        <f>IF(ISNUMBER(SEARCH(Hauls!$G$346,EK$2:EK$202)),MAX(EJ$1:EJ92)+1,0)</f>
        <v>92</v>
      </c>
      <c r="EK93" t="s">
        <v>3267</v>
      </c>
      <c r="EL93" t="str">
        <f>IFERROR(VLOOKUP(ROWS(EL$2:EL93),EJ$2:EK$202,2,FALSE),"")</f>
        <v>NWB : North West of Blaskets</v>
      </c>
      <c r="EM93">
        <f>IF(ISNUMBER(SEARCH(Hauls!$G$347,EN$2:EN$202)),MAX(EM$1:EM92)+1,0)</f>
        <v>92</v>
      </c>
      <c r="EN93" t="s">
        <v>3267</v>
      </c>
      <c r="EO93" t="str">
        <f>IFERROR(VLOOKUP(ROWS(EO$2:EO93),EM$2:EN$202,2,FALSE),"")</f>
        <v>NWB : North West of Blaskets</v>
      </c>
      <c r="EP93">
        <f>IF(ISNUMBER(SEARCH(Hauls!$G$348,EQ$2:EQ$202)),MAX(EP$1:EP92)+1,0)</f>
        <v>92</v>
      </c>
      <c r="EQ93" t="s">
        <v>3267</v>
      </c>
      <c r="ER93" t="str">
        <f>IFERROR(VLOOKUP(ROWS(ER$2:ER93),EP$2:EQ$202,2,FALSE),"")</f>
        <v>NWB : North West of Blaskets</v>
      </c>
      <c r="ES93">
        <f>IF(ISNUMBER(SEARCH(Hauls!$G$349,ET$2:ET$202)),MAX(ES$1:ES92)+1,0)</f>
        <v>92</v>
      </c>
      <c r="ET93" t="s">
        <v>3267</v>
      </c>
      <c r="EU93" t="str">
        <f>IFERROR(VLOOKUP(ROWS(EU$2:EU93),ES$2:ET$202,2,FALSE),"")</f>
        <v>NWB : North West of Blaskets</v>
      </c>
      <c r="EV93">
        <f>IF(ISNUMBER(SEARCH(Hauls!$G$350,EW$2:EW$202)),MAX(EV$1:EV92)+1,0)</f>
        <v>92</v>
      </c>
      <c r="EW93" t="s">
        <v>3267</v>
      </c>
      <c r="EX93" t="str">
        <f>IFERROR(VLOOKUP(ROWS(EX$2:EX93),EV$2:EW$202,2,FALSE),"")</f>
        <v>NWB : North West of Blaskets</v>
      </c>
      <c r="EY93">
        <f>IF(ISNUMBER(SEARCH(Hauls!$G$351,EZ$2:EZ$202)),MAX(EY$1:EY92)+1,0)</f>
        <v>92</v>
      </c>
      <c r="EZ93" t="s">
        <v>3267</v>
      </c>
      <c r="FA93" t="str">
        <f>IFERROR(VLOOKUP(ROWS(FA$2:FA93),EY$2:EZ$202,2,FALSE),"")</f>
        <v>NWB : North West of Blaskets</v>
      </c>
      <c r="FB93">
        <f>IF(ISNUMBER(SEARCH(Hauls!$G$352,FC$2:FC$202)),MAX(FB$1:FB92)+1,0)</f>
        <v>92</v>
      </c>
      <c r="FC93" t="s">
        <v>3267</v>
      </c>
      <c r="FD93" t="str">
        <f>IFERROR(VLOOKUP(ROWS(FD$2:FD93),FB$2:FC$202,2,FALSE),"")</f>
        <v>NWB : North West of Blaskets</v>
      </c>
      <c r="FE93">
        <f>IF(ISNUMBER(SEARCH(Hauls!$G$353,FF$2:FF$202)),MAX(FE$1:FE92)+1,0)</f>
        <v>92</v>
      </c>
      <c r="FF93" t="s">
        <v>3267</v>
      </c>
      <c r="FG93" t="str">
        <f>IFERROR(VLOOKUP(ROWS(FG$2:FG93),FE$2:FF$202,2,FALSE),"")</f>
        <v>NWB : North West of Blaskets</v>
      </c>
      <c r="FH93">
        <f>IF(ISNUMBER(SEARCH(Hauls!$G$354,FI$2:FI$202)),MAX(FH$1:FH92)+1,0)</f>
        <v>92</v>
      </c>
      <c r="FI93" t="s">
        <v>3267</v>
      </c>
      <c r="FJ93" t="str">
        <f>IFERROR(VLOOKUP(ROWS(FJ$2:FJ93),FH$2:FI$202,2,FALSE),"")</f>
        <v>NWB : North West of Blaskets</v>
      </c>
      <c r="FK93">
        <f>IF(ISNUMBER(SEARCH(Hauls!$G$355,FL$2:FL$202)),MAX(FK$1:FK92)+1,0)</f>
        <v>92</v>
      </c>
      <c r="FL93" t="s">
        <v>3267</v>
      </c>
      <c r="FM93" t="str">
        <f>IFERROR(VLOOKUP(ROWS(FM$2:FM93),FK$2:FL$202,2,FALSE),"")</f>
        <v>NWB : North West of Blaskets</v>
      </c>
      <c r="FN93">
        <f>IF(ISNUMBER(SEARCH(Hauls!$G$356,FO$2:FO$202)),MAX(FN$1:FN92)+1,0)</f>
        <v>92</v>
      </c>
      <c r="FO93" t="s">
        <v>3267</v>
      </c>
      <c r="FP93" t="str">
        <f>IFERROR(VLOOKUP(ROWS(FP$2:FP93),FN$2:FO$202,2,FALSE),"")</f>
        <v>NWB : North West of Blaskets</v>
      </c>
      <c r="FQ93">
        <f>IF(ISNUMBER(SEARCH(Hauls!$G$357,FR$2:FR$202)),MAX(FQ$1:FQ92)+1,0)</f>
        <v>92</v>
      </c>
      <c r="FR93" t="s">
        <v>3267</v>
      </c>
      <c r="FS93" t="str">
        <f>IFERROR(VLOOKUP(ROWS(FS$2:FS93),FQ$2:FR$202,2,FALSE),"")</f>
        <v>NWB : North West of Blaskets</v>
      </c>
      <c r="FT93">
        <f>IF(ISNUMBER(SEARCH(Hauls!$G$358,FU$2:FU$202)),MAX(FT$1:FT92)+1,0)</f>
        <v>92</v>
      </c>
      <c r="FU93" t="s">
        <v>3267</v>
      </c>
      <c r="FV93" t="str">
        <f>IFERROR(VLOOKUP(ROWS(FV$2:FV93),FT$2:FU$202,2,FALSE),"")</f>
        <v>NWB : North West of Blaskets</v>
      </c>
      <c r="FW93">
        <f>IF(ISNUMBER(SEARCH(Hauls!$G$359,FX$2:FX$202)),MAX(FW$1:FW92)+1,0)</f>
        <v>92</v>
      </c>
      <c r="FX93" t="s">
        <v>3267</v>
      </c>
      <c r="FY93" t="str">
        <f>IFERROR(VLOOKUP(ROWS(FY$2:FY93),FW$2:FX$202,2,FALSE),"")</f>
        <v>NWB : North West of Blaskets</v>
      </c>
      <c r="FZ93">
        <f>IF(ISNUMBER(SEARCH(Hauls!$G$360,GA$2:GA$202)),MAX(FZ$1:FZ92)+1,0)</f>
        <v>92</v>
      </c>
      <c r="GA93" t="s">
        <v>3267</v>
      </c>
      <c r="GB93" t="str">
        <f>IFERROR(VLOOKUP(ROWS(GB$2:GB93),FZ$2:GA$202,2,FALSE),"")</f>
        <v>NWB : North West of Blaskets</v>
      </c>
      <c r="GC93">
        <f>IF(ISNUMBER(SEARCH(Hauls!$G$361,GD$2:GD$202)),MAX(GC$1:GC92)+1,0)</f>
        <v>92</v>
      </c>
      <c r="GD93" t="s">
        <v>3267</v>
      </c>
      <c r="GE93" t="str">
        <f>IFERROR(VLOOKUP(ROWS(GE$2:GE93),GC$2:GD$202,2,FALSE),"")</f>
        <v>NWB : North West of Blaskets</v>
      </c>
      <c r="GF93">
        <f>IF(ISNUMBER(SEARCH(Hauls!$G$362,GG$2:GG$202)),MAX(GF$1:GF92)+1,0)</f>
        <v>92</v>
      </c>
      <c r="GG93" t="s">
        <v>3267</v>
      </c>
      <c r="GH93" t="str">
        <f>IFERROR(VLOOKUP(ROWS(GH$2:GH93),GF$2:GG$202,2,FALSE),"")</f>
        <v>NWB : North West of Blaskets</v>
      </c>
      <c r="GI93">
        <f>IF(ISNUMBER(SEARCH(Hauls!$G$363,GJ$2:GJ$202)),MAX(GI$1:GI92)+1,0)</f>
        <v>92</v>
      </c>
      <c r="GJ93" t="s">
        <v>3267</v>
      </c>
      <c r="GK93" t="str">
        <f>IFERROR(VLOOKUP(ROWS(GK$2:GK93),GI$2:GJ$202,2,FALSE),"")</f>
        <v>NWB : North West of Blaskets</v>
      </c>
      <c r="GL93">
        <f>IF(ISNUMBER(SEARCH(Hauls!$G$364,GM$2:GM$202)),MAX(GL$1:GL92)+1,0)</f>
        <v>92</v>
      </c>
      <c r="GM93" t="s">
        <v>3267</v>
      </c>
      <c r="GN93" t="str">
        <f>IFERROR(VLOOKUP(ROWS(GN$2:GN93),GL$2:GM$202,2,FALSE),"")</f>
        <v>NWB : North West of Blaskets</v>
      </c>
      <c r="GO93">
        <f>IF(ISNUMBER(SEARCH(Hauls!$G$365,GP$2:GP$202)),MAX(GO$1:GO92)+1,0)</f>
        <v>92</v>
      </c>
      <c r="GP93" t="s">
        <v>3267</v>
      </c>
      <c r="GQ93" t="str">
        <f>IFERROR(VLOOKUP(ROWS(GQ$2:GQ93),GO$2:GP$202,2,FALSE),"")</f>
        <v>NWB : North West of Blaskets</v>
      </c>
      <c r="GR93">
        <f>IF(ISNUMBER(SEARCH(Hauls!$G$366,GS$2:GS$202)),MAX(GR$1:GR92)+1,0)</f>
        <v>92</v>
      </c>
      <c r="GS93" t="s">
        <v>3267</v>
      </c>
      <c r="GT93" t="str">
        <f>IFERROR(VLOOKUP(ROWS(GT$2:GT93),GR$2:GS$202,2,FALSE),"")</f>
        <v>NWB : North West of Blaskets</v>
      </c>
      <c r="GU93">
        <f>IF(ISNUMBER(SEARCH(Hauls!$G$366,GV$2:GV$202)),MAX(GU$1:GU92)+1,0)</f>
        <v>92</v>
      </c>
      <c r="GV93" t="s">
        <v>3267</v>
      </c>
      <c r="GW93" t="str">
        <f>IFERROR(VLOOKUP(ROWS(GW$2:GW93),GU$2:GV$202,2,FALSE),"")</f>
        <v>NWB : North West of Blaskets</v>
      </c>
      <c r="GX93">
        <f>IF(ISNUMBER(SEARCH(Hauls!$G$368,GY$2:GY$202)),MAX(GX$1:GX92)+1,0)</f>
        <v>92</v>
      </c>
      <c r="GY93" t="s">
        <v>3267</v>
      </c>
      <c r="GZ93" t="str">
        <f>IFERROR(VLOOKUP(ROWS(GZ$2:GZ93),GX$2:GY$202,2,FALSE),"")</f>
        <v>NWB : North West of Blaskets</v>
      </c>
      <c r="HA93">
        <f>IF(ISNUMBER(SEARCH(Hauls!$G$369,HB$2:HB$202)),MAX(HA$1:HA92)+1,0)</f>
        <v>92</v>
      </c>
      <c r="HB93" t="s">
        <v>3267</v>
      </c>
      <c r="HC93" t="str">
        <f>IFERROR(VLOOKUP(ROWS(HC$2:HC93),HA$2:HB$202,2,FALSE),"")</f>
        <v>NWB : North West of Blaskets</v>
      </c>
      <c r="HD93">
        <f>IF(ISNUMBER(SEARCH(Hauls!$G$370,HE$2:HE$202)),MAX(HD$1:HD92)+1,0)</f>
        <v>92</v>
      </c>
      <c r="HE93" t="s">
        <v>3267</v>
      </c>
      <c r="HF93" t="str">
        <f>IFERROR(VLOOKUP(ROWS(HF$2:HF93),HD$2:HE$202,2,FALSE),"")</f>
        <v>NWB : North West of Blaskets</v>
      </c>
      <c r="HG93">
        <f>IF(ISNUMBER(SEARCH(Hauls!$G$371,HH$2:HH$202)),MAX(HG$1:HG92)+1,0)</f>
        <v>92</v>
      </c>
      <c r="HH93" t="s">
        <v>3267</v>
      </c>
      <c r="HI93" t="str">
        <f>IFERROR(VLOOKUP(ROWS(HI$2:HI93),HG$2:HH$202,2,FALSE),"")</f>
        <v>NWB : North West of Blaskets</v>
      </c>
      <c r="HJ93">
        <f>IF(ISNUMBER(SEARCH(Hauls!$G$372,HK$2:HK$202)),MAX(HJ$1:HJ92)+1,0)</f>
        <v>92</v>
      </c>
      <c r="HK93" t="s">
        <v>3267</v>
      </c>
      <c r="HL93" t="str">
        <f>IFERROR(VLOOKUP(ROWS(HL$2:HL93),HJ$2:HK$202,2,FALSE),"")</f>
        <v>NWB : North West of Blaskets</v>
      </c>
      <c r="HM93">
        <f>IF(ISNUMBER(SEARCH(Hauls!$G$373,HN$2:HN$202)),MAX(HM$1:HM92)+1,0)</f>
        <v>92</v>
      </c>
      <c r="HN93" t="s">
        <v>3267</v>
      </c>
      <c r="HO93" t="str">
        <f>IFERROR(VLOOKUP(ROWS(HO$2:HO93),HM$2:HN$202,2,FALSE),"")</f>
        <v>NWB : North West of Blaskets</v>
      </c>
      <c r="HP93">
        <f>IF(ISNUMBER(SEARCH(Hauls!$G$374,HQ$2:HQ$202)),MAX(HP$1:HP92)+1,0)</f>
        <v>92</v>
      </c>
      <c r="HQ93" t="s">
        <v>3267</v>
      </c>
      <c r="HR93" t="str">
        <f>IFERROR(VLOOKUP(ROWS(HR$2:HR93),HP$2:HQ$202,2,FALSE),"")</f>
        <v>NWB : North West of Blaskets</v>
      </c>
      <c r="HS93">
        <f>IF(ISNUMBER(SEARCH(Hauls!$G$375,HT$2:HT$202)),MAX(HS$1:HS92)+1,0)</f>
        <v>92</v>
      </c>
      <c r="HT93" t="s">
        <v>3267</v>
      </c>
      <c r="HU93" t="str">
        <f>IFERROR(VLOOKUP(ROWS(HU$2:HU93),HS$2:HT$202,2,FALSE),"")</f>
        <v>NWB : North West of Blaskets</v>
      </c>
      <c r="HV93">
        <f>IF(ISNUMBER(SEARCH(Hauls!$G$376,HW$2:HW$202)),MAX(HV$1:HV92)+1,0)</f>
        <v>92</v>
      </c>
      <c r="HW93" t="s">
        <v>3267</v>
      </c>
      <c r="HX93" t="str">
        <f>IFERROR(VLOOKUP(ROWS(HX$2:HX93),HV$2:HW$202,2,FALSE),"")</f>
        <v>NWB : North West of Blaskets</v>
      </c>
      <c r="HY93">
        <f>IF(ISNUMBER(SEARCH(Hauls!$G$377,HZ$2:HZ$202)),MAX(HY$1:HY92)+1,0)</f>
        <v>92</v>
      </c>
      <c r="HZ93" t="s">
        <v>3267</v>
      </c>
      <c r="IA93" t="str">
        <f>IFERROR(VLOOKUP(ROWS(IA$2:IA93),HY$2:HZ$202,2,FALSE),"")</f>
        <v>NWB : North West of Blaskets</v>
      </c>
      <c r="IB93">
        <f>IF(ISNUMBER(SEARCH(Hauls!$G$378,IC$2:IC$202)),MAX(IB$1:IB92)+1,0)</f>
        <v>92</v>
      </c>
      <c r="IC93" t="s">
        <v>3267</v>
      </c>
      <c r="ID93" t="str">
        <f>IFERROR(VLOOKUP(ROWS(ID$2:ID93),IB$2:IC$202,2,FALSE),"")</f>
        <v>NWB : North West of Blaskets</v>
      </c>
      <c r="IE93">
        <f>IF(ISNUMBER(SEARCH(Hauls!$G$379,IF$2:IF$202)),MAX(IE$1:IE92)+1,0)</f>
        <v>92</v>
      </c>
      <c r="IF93" t="s">
        <v>3267</v>
      </c>
      <c r="IG93" t="str">
        <f>IFERROR(VLOOKUP(ROWS(IG$2:IG93),IE$2:IF$202,2,FALSE),"")</f>
        <v>NWB : North West of Blaskets</v>
      </c>
      <c r="IH93">
        <f>IF(ISNUMBER(SEARCH(Hauls!$G$380,II$2:II$202)),MAX(IH$1:IH92)+1,0)</f>
        <v>92</v>
      </c>
      <c r="II93" t="s">
        <v>3267</v>
      </c>
      <c r="IJ93" t="str">
        <f>IFERROR(VLOOKUP(ROWS(IJ$2:IJ93),IH$2:II$202,2,FALSE),"")</f>
        <v>NWB : North West of Blaskets</v>
      </c>
      <c r="IK93">
        <f>IF(ISNUMBER(SEARCH(Hauls!$G$381,IL$2:IL$202)),MAX(IK$1:IK92)+1,0)</f>
        <v>92</v>
      </c>
      <c r="IL93" t="s">
        <v>3267</v>
      </c>
      <c r="IM93" t="str">
        <f>IFERROR(VLOOKUP(ROWS(IM$2:IM93),IK$2:IL$202,2,FALSE),"")</f>
        <v>NWB : North West of Blaskets</v>
      </c>
      <c r="IN93">
        <f>IF(ISNUMBER(SEARCH(Hauls!$G$382,IO$2:IO$202)),MAX(IN$1:IN92)+1,0)</f>
        <v>92</v>
      </c>
      <c r="IO93" t="s">
        <v>3267</v>
      </c>
      <c r="IP93" t="str">
        <f>IFERROR(VLOOKUP(ROWS(IP$2:IP93),IN$2:IO$202,2,FALSE),"")</f>
        <v>NWB : North West of Blaskets</v>
      </c>
      <c r="IQ93">
        <f>IF(ISNUMBER(SEARCH(Hauls!$G$383,IR$2:IR$202)),MAX(IQ$1:IQ92)+1,0)</f>
        <v>92</v>
      </c>
      <c r="IR93" t="s">
        <v>3267</v>
      </c>
      <c r="IS93" t="str">
        <f>IFERROR(VLOOKUP(ROWS(IS$2:IS93),IQ$2:IR$202,2,FALSE),"")</f>
        <v>NWB : North West of Blaskets</v>
      </c>
      <c r="IT93">
        <f>IF(ISNUMBER(SEARCH(Hauls!$G$384,IU$2:IU$202)),MAX(IT$1:IT92)+1,0)</f>
        <v>92</v>
      </c>
      <c r="IU93" t="s">
        <v>3267</v>
      </c>
      <c r="IV93" t="str">
        <f>IFERROR(VLOOKUP(ROWS(IV$2:IV93),IT$2:IU$202,2,FALSE),"")</f>
        <v>NWB : North West of Blaskets</v>
      </c>
      <c r="IW93">
        <f>IF(ISNUMBER(SEARCH(Hauls!$G$385,IX$2:IX$202)),MAX(IW$1:IW92)+1,0)</f>
        <v>92</v>
      </c>
      <c r="IX93" t="s">
        <v>3267</v>
      </c>
      <c r="IY93" t="str">
        <f>IFERROR(VLOOKUP(ROWS(IY$2:IY93),IW$2:IX$202,2,FALSE),"")</f>
        <v>NWB : North West of Blaskets</v>
      </c>
      <c r="IZ93">
        <f>IF(ISNUMBER(SEARCH(Hauls!$G$386,JA$2:JA$202)),MAX(IZ$1:IZ92)+1,0)</f>
        <v>92</v>
      </c>
      <c r="JA93" t="s">
        <v>3267</v>
      </c>
      <c r="JB93" t="str">
        <f>IFERROR(VLOOKUP(ROWS(JB$2:JB93),IZ$2:JA$202,2,FALSE),"")</f>
        <v>NWB : North West of Blaskets</v>
      </c>
      <c r="JC93">
        <f>IF(ISNUMBER(SEARCH(Hauls!$G$387,JD$2:JD$202)),MAX(JC$1:JC92)+1,0)</f>
        <v>92</v>
      </c>
      <c r="JD93" t="s">
        <v>3267</v>
      </c>
      <c r="JE93" t="str">
        <f>IFERROR(VLOOKUP(ROWS(JE$2:JE93),JC$2:JD$202,2,FALSE),"")</f>
        <v>NWB : North West of Blaskets</v>
      </c>
      <c r="JF93">
        <f>IF(ISNUMBER(SEARCH(Hauls!$G$388,JG$2:JG$202)),MAX(JF$1:JF92)+1,0)</f>
        <v>92</v>
      </c>
      <c r="JG93" t="s">
        <v>3267</v>
      </c>
      <c r="JH93" t="str">
        <f>IFERROR(VLOOKUP(ROWS(JH$2:JH93),JF$2:JG$202,2,FALSE),"")</f>
        <v>NWB : North West of Blaskets</v>
      </c>
      <c r="JI93">
        <f>IF(ISNUMBER(SEARCH(Hauls!$G$389,JJ$2:JJ$202)),MAX(JI$1:JI92)+1,0)</f>
        <v>92</v>
      </c>
      <c r="JJ93" t="s">
        <v>3267</v>
      </c>
      <c r="JK93" t="str">
        <f>IFERROR(VLOOKUP(ROWS(JK$2:JK93),JI$2:JJ$202,2,FALSE),"")</f>
        <v>NWB : North West of Blaskets</v>
      </c>
      <c r="JL93">
        <f>IF(ISNUMBER(SEARCH(Hauls!$G$390,JM$2:JM$202)),MAX(JL$1:JL92)+1,0)</f>
        <v>92</v>
      </c>
      <c r="JM93" t="s">
        <v>3267</v>
      </c>
      <c r="JN93" t="str">
        <f>IFERROR(VLOOKUP(ROWS(JN$2:JN93),JL$2:JM$202,2,FALSE),"")</f>
        <v>NWB : North West of Blaskets</v>
      </c>
      <c r="JO93">
        <f>IF(ISNUMBER(SEARCH(Hauls!$G$391,JP$2:JP$202)),MAX(JO$1:JO92)+1,0)</f>
        <v>92</v>
      </c>
      <c r="JP93" t="s">
        <v>3267</v>
      </c>
      <c r="JQ93" t="str">
        <f>IFERROR(VLOOKUP(ROWS(JQ$2:JQ93),JO$2:JP$202,2,FALSE),"")</f>
        <v>NWB : North West of Blaskets</v>
      </c>
      <c r="JR93">
        <f>IF(ISNUMBER(SEARCH(Hauls!$G$392,JS$2:JS$202)),MAX(JR$1:JR92)+1,0)</f>
        <v>92</v>
      </c>
      <c r="JS93" t="s">
        <v>3267</v>
      </c>
      <c r="JT93" t="str">
        <f>IFERROR(VLOOKUP(ROWS(JT$2:JT93),JR$2:JS$202,2,FALSE),"")</f>
        <v>NWB : North West of Blaskets</v>
      </c>
      <c r="JU93">
        <f>IF(ISNUMBER(SEARCH(Hauls!$G$393,JV$2:JV$202)),MAX(JU$1:JU92)+1,0)</f>
        <v>92</v>
      </c>
      <c r="JV93" t="s">
        <v>3267</v>
      </c>
      <c r="JW93" t="str">
        <f>IFERROR(VLOOKUP(ROWS(JW$2:JW93),JU$2:JV$202,2,FALSE),"")</f>
        <v>NWB : North West of Blaskets</v>
      </c>
      <c r="JX93">
        <f>IF(ISNUMBER(SEARCH(Hauls!$G$394,JY$2:JY$202)),MAX(JX$1:JX92)+1,0)</f>
        <v>92</v>
      </c>
      <c r="JY93" t="s">
        <v>3267</v>
      </c>
      <c r="JZ93" t="str">
        <f>IFERROR(VLOOKUP(ROWS(JZ$2:JZ93),JX$2:JY$202,2,FALSE),"")</f>
        <v>NWB : North West of Blaskets</v>
      </c>
      <c r="KA93">
        <f>IF(ISNUMBER(SEARCH(Hauls!$G$395,KB$2:KB$202)),MAX(KA$1:KA92)+1,0)</f>
        <v>92</v>
      </c>
      <c r="KB93" t="s">
        <v>3267</v>
      </c>
      <c r="KC93" t="str">
        <f>IFERROR(VLOOKUP(ROWS(KC$2:KC93),KA$2:KB$202,2,FALSE),"")</f>
        <v>NWB : North West of Blaskets</v>
      </c>
      <c r="KD93">
        <f>IF(ISNUMBER(SEARCH(Hauls!$G$396,KE$2:KE$202)),MAX(KD$1:KD92)+1,0)</f>
        <v>92</v>
      </c>
      <c r="KE93" t="s">
        <v>3267</v>
      </c>
      <c r="KF93" t="str">
        <f>IFERROR(VLOOKUP(ROWS(KF$2:KF93),KD$2:KE$202,2,FALSE),"")</f>
        <v>NWB : North West of Blaskets</v>
      </c>
      <c r="KG93">
        <f>IF(ISNUMBER(SEARCH(Hauls!$G$397,KH$2:KH$202)),MAX(KG$1:KG92)+1,0)</f>
        <v>92</v>
      </c>
      <c r="KH93" t="s">
        <v>3267</v>
      </c>
      <c r="KI93" t="str">
        <f>IFERROR(VLOOKUP(ROWS(KI$2:KI93),KG$2:KH$202,2,FALSE),"")</f>
        <v>NWB : North West of Blaskets</v>
      </c>
      <c r="KJ93">
        <f>IF(ISNUMBER(SEARCH(Hauls!$G$398,KK$2:KK$202)),MAX(KJ$1:KJ92)+1,0)</f>
        <v>92</v>
      </c>
      <c r="KK93" t="s">
        <v>3267</v>
      </c>
      <c r="KL93" t="str">
        <f>IFERROR(VLOOKUP(ROWS(KL$2:KL93),KJ$2:KK$202,2,FALSE),"")</f>
        <v>NWB : North West of Blaskets</v>
      </c>
      <c r="KM93">
        <f>IF(ISNUMBER(SEARCH(Hauls!$G$399,KN$2:KN$202)),MAX(KM$1:KM92)+1,0)</f>
        <v>92</v>
      </c>
      <c r="KN93" t="s">
        <v>3267</v>
      </c>
      <c r="KO93" t="str">
        <f>IFERROR(VLOOKUP(ROWS(KO$2:KO93),KM$2:KN$202,2,FALSE),"")</f>
        <v>NWB : North West of Blaskets</v>
      </c>
      <c r="KP93">
        <f>IF(ISNUMBER(SEARCH(Hauls!$G$400,KQ$2:KQ$202)),MAX(KP$1:KP92)+1,0)</f>
        <v>92</v>
      </c>
      <c r="KQ93" t="s">
        <v>3267</v>
      </c>
      <c r="KR93" t="str">
        <f>IFERROR(VLOOKUP(ROWS(KR$2:KR93),KP$2:KQ$202,2,FALSE),"")</f>
        <v>NWB : North West of Blaskets</v>
      </c>
    </row>
    <row r="94" spans="1:304" x14ac:dyDescent="0.25">
      <c r="A94" t="s">
        <v>2672</v>
      </c>
      <c r="B94" t="s">
        <v>2673</v>
      </c>
      <c r="C94" t="s">
        <v>646</v>
      </c>
      <c r="D94" t="str">
        <f t="shared" si="1"/>
        <v>New : North West of Erris</v>
      </c>
      <c r="E94">
        <f>IF(ISNUMBER(SEARCH(Hauls!$G$301,$F$2:$F$202)),MAX($E$1:E93)+1,0)</f>
        <v>93</v>
      </c>
      <c r="F94" t="s">
        <v>3268</v>
      </c>
      <c r="G94" t="str">
        <f>IFERROR(VLOOKUP(ROWS($G$2:G94),$E$2:$F$202,2,FALSE),"")</f>
        <v>New : North West of Erris</v>
      </c>
      <c r="H94">
        <f>IF(ISNUMBER(SEARCH(Hauls!$G$302,I$2:I$202)),MAX(H$1:H93)+1,0)</f>
        <v>93</v>
      </c>
      <c r="I94" t="s">
        <v>3268</v>
      </c>
      <c r="J94" t="str">
        <f>IFERROR(VLOOKUP(ROWS(J$2:J94),H$2:I$202,2,FALSE),"")</f>
        <v>New : North West of Erris</v>
      </c>
      <c r="K94">
        <f>IF(ISNUMBER(SEARCH(Hauls!$G$303,L$2:L$202)),MAX(K$1:K93)+1,0)</f>
        <v>93</v>
      </c>
      <c r="L94" t="s">
        <v>3268</v>
      </c>
      <c r="M94" t="str">
        <f>IFERROR(VLOOKUP(ROWS(M$2:M94),K$2:L$202,2,FALSE),"")</f>
        <v>New : North West of Erris</v>
      </c>
      <c r="N94">
        <f>IF(ISNUMBER(SEARCH(Hauls!$G$304,O$2:O$202)),MAX(N$1:N93)+1,0)</f>
        <v>93</v>
      </c>
      <c r="O94" t="s">
        <v>3268</v>
      </c>
      <c r="P94" t="str">
        <f>IFERROR(VLOOKUP(ROWS(P$2:P94),N$2:O$202,2,FALSE),"")</f>
        <v>New : North West of Erris</v>
      </c>
      <c r="Q94">
        <f>IF(ISNUMBER(SEARCH(Hauls!$G$305,R$2:R$202)),MAX(Q$1:Q93)+1,0)</f>
        <v>93</v>
      </c>
      <c r="R94" t="s">
        <v>3268</v>
      </c>
      <c r="S94" t="str">
        <f>IFERROR(VLOOKUP(ROWS(S$2:S94),Q$2:R$202,2,FALSE),"")</f>
        <v>New : North West of Erris</v>
      </c>
      <c r="T94">
        <f>IF(ISNUMBER(SEARCH(Hauls!$G$306,U$2:U$202)),MAX(T$1:T93)+1,0)</f>
        <v>93</v>
      </c>
      <c r="U94" t="s">
        <v>3268</v>
      </c>
      <c r="V94" t="str">
        <f>IFERROR(VLOOKUP(ROWS(V$2:V94),T$2:U$202,2,FALSE),"")</f>
        <v>New : North West of Erris</v>
      </c>
      <c r="W94">
        <f>IF(ISNUMBER(SEARCH(Hauls!$G$307,X$2:X$202)),MAX(W$1:W93)+1,0)</f>
        <v>93</v>
      </c>
      <c r="X94" t="s">
        <v>3268</v>
      </c>
      <c r="Y94" t="str">
        <f>IFERROR(VLOOKUP(ROWS(Y$2:Y94),W$2:X$202,2,FALSE),"")</f>
        <v>New : North West of Erris</v>
      </c>
      <c r="Z94">
        <f>IF(ISNUMBER(SEARCH(Hauls!$G$308,AA$2:AA$202)),MAX(Z$1:Z93)+1,0)</f>
        <v>93</v>
      </c>
      <c r="AA94" t="s">
        <v>3268</v>
      </c>
      <c r="AB94" t="str">
        <f>IFERROR(VLOOKUP(ROWS(AB$2:AB94),Z$2:AA$202,2,FALSE),"")</f>
        <v>New : North West of Erris</v>
      </c>
      <c r="AC94">
        <f>IF(ISNUMBER(SEARCH(Hauls!$G$309,AD$2:AD$202)),MAX(AC$1:AC93)+1,0)</f>
        <v>93</v>
      </c>
      <c r="AD94" t="s">
        <v>3268</v>
      </c>
      <c r="AE94" t="str">
        <f>IFERROR(VLOOKUP(ROWS(AE$2:AE94),AC$2:AD$202,2,FALSE),"")</f>
        <v>New : North West of Erris</v>
      </c>
      <c r="AF94">
        <f>IF(ISNUMBER(SEARCH(Hauls!$G$310,AG$2:AG$202)),MAX(AF$1:AF93)+1,0)</f>
        <v>93</v>
      </c>
      <c r="AG94" t="s">
        <v>3268</v>
      </c>
      <c r="AH94" t="str">
        <f>IFERROR(VLOOKUP(ROWS(AH$2:AH94),AF$2:AG$202,2,FALSE),"")</f>
        <v>New : North West of Erris</v>
      </c>
      <c r="AI94">
        <f>IF(ISNUMBER(SEARCH(Hauls!$G$311,AJ$2:AJ$202)),MAX(AI$1:AI93)+1,0)</f>
        <v>93</v>
      </c>
      <c r="AJ94" t="s">
        <v>3268</v>
      </c>
      <c r="AK94" t="str">
        <f>IFERROR(VLOOKUP(ROWS(AK$2:AK94),AI$2:AJ$202,2,FALSE),"")</f>
        <v>New : North West of Erris</v>
      </c>
      <c r="AL94">
        <f>IF(ISNUMBER(SEARCH(Hauls!$G$312,AM$2:AM$202)),MAX(AL$1:AL93)+1,0)</f>
        <v>93</v>
      </c>
      <c r="AM94" t="s">
        <v>3268</v>
      </c>
      <c r="AN94" t="str">
        <f>IFERROR(VLOOKUP(ROWS(AN$2:AN94),AL$2:AM$202,2,FALSE),"")</f>
        <v>New : North West of Erris</v>
      </c>
      <c r="AO94">
        <f>IF(ISNUMBER(SEARCH(Hauls!$G$313,AP$2:AP$202)),MAX(AO$1:AO93)+1,0)</f>
        <v>93</v>
      </c>
      <c r="AP94" t="s">
        <v>3268</v>
      </c>
      <c r="AQ94" t="str">
        <f>IFERROR(VLOOKUP(ROWS(AQ$2:AQ94),AO$2:AP$202,2,FALSE),"")</f>
        <v>New : North West of Erris</v>
      </c>
      <c r="AR94">
        <f>IF(ISNUMBER(SEARCH(Hauls!$G$314,AS$2:AS$202)),MAX(AR$1:AR93)+1,0)</f>
        <v>93</v>
      </c>
      <c r="AS94" t="s">
        <v>3268</v>
      </c>
      <c r="AT94" t="str">
        <f>IFERROR(VLOOKUP(ROWS(AT$2:AT94),AR$2:AS$202,2,FALSE),"")</f>
        <v>New : North West of Erris</v>
      </c>
      <c r="AU94">
        <f>IF(ISNUMBER(SEARCH(Hauls!$G$315,AV$2:AV$202)),MAX(AU$1:AU93)+1,0)</f>
        <v>93</v>
      </c>
      <c r="AV94" t="s">
        <v>3268</v>
      </c>
      <c r="AW94" t="str">
        <f>IFERROR(VLOOKUP(ROWS(AW$2:AW94),AU$2:AV$202,2,FALSE),"")</f>
        <v>New : North West of Erris</v>
      </c>
      <c r="AX94">
        <f>IF(ISNUMBER(SEARCH(Hauls!$G$316,AY$2:AY$202)),MAX(AX$1:AX93)+1,0)</f>
        <v>93</v>
      </c>
      <c r="AY94" t="s">
        <v>3268</v>
      </c>
      <c r="AZ94" t="str">
        <f>IFERROR(VLOOKUP(ROWS(AZ$2:AZ94),AX$2:AY$202,2,FALSE),"")</f>
        <v>New : North West of Erris</v>
      </c>
      <c r="BA94">
        <f>IF(ISNUMBER(SEARCH(Hauls!$G$317,BB$2:BB$202)),MAX(BA$1:BA93)+1,0)</f>
        <v>93</v>
      </c>
      <c r="BB94" t="s">
        <v>3268</v>
      </c>
      <c r="BC94" t="str">
        <f>IFERROR(VLOOKUP(ROWS(BC$2:BC94),BA$2:BB$202,2,FALSE),"")</f>
        <v>New : North West of Erris</v>
      </c>
      <c r="BD94">
        <f>IF(ISNUMBER(SEARCH(Hauls!$G$318,BE$2:BE$202)),MAX(BD$1:BD93)+1,0)</f>
        <v>93</v>
      </c>
      <c r="BE94" t="s">
        <v>3268</v>
      </c>
      <c r="BF94" t="str">
        <f>IFERROR(VLOOKUP(ROWS(BF$2:BF94),BD$2:BE$202,2,FALSE),"")</f>
        <v>New : North West of Erris</v>
      </c>
      <c r="BG94">
        <f>IF(ISNUMBER(SEARCH(Hauls!$G$319,BH$2:BH$202)),MAX(BG$1:BG93)+1,0)</f>
        <v>93</v>
      </c>
      <c r="BH94" t="s">
        <v>3268</v>
      </c>
      <c r="BI94" t="str">
        <f>IFERROR(VLOOKUP(ROWS(BI$2:BI94),BG$2:BH$202,2,FALSE),"")</f>
        <v>New : North West of Erris</v>
      </c>
      <c r="BJ94">
        <f>IF(ISNUMBER(SEARCH(Hauls!$G$320,BK$2:BK$202)),MAX(BJ$1:BJ93)+1,0)</f>
        <v>93</v>
      </c>
      <c r="BK94" t="s">
        <v>3268</v>
      </c>
      <c r="BL94" t="str">
        <f>IFERROR(VLOOKUP(ROWS(BL$2:BL94),BJ$2:BK$202,2,FALSE),"")</f>
        <v>New : North West of Erris</v>
      </c>
      <c r="BM94">
        <f>IF(ISNUMBER(SEARCH(Hauls!$G$321,BN$2:BN$202)),MAX(BM$1:BM93)+1,0)</f>
        <v>93</v>
      </c>
      <c r="BN94" t="s">
        <v>3268</v>
      </c>
      <c r="BO94" t="str">
        <f>IFERROR(VLOOKUP(ROWS(BO$2:BO94),BM$2:BN$202,2,FALSE),"")</f>
        <v>New : North West of Erris</v>
      </c>
      <c r="BP94">
        <f>IF(ISNUMBER(SEARCH(Hauls!$G$322,BQ$2:BQ$202)),MAX(BP$1:BP93)+1,0)</f>
        <v>93</v>
      </c>
      <c r="BQ94" t="s">
        <v>3268</v>
      </c>
      <c r="BR94" t="str">
        <f>IFERROR(VLOOKUP(ROWS(BR$2:BR94),BP$2:BQ$202,2,FALSE),"")</f>
        <v>New : North West of Erris</v>
      </c>
      <c r="BS94">
        <f>IF(ISNUMBER(SEARCH(Hauls!$G$323,BT$2:BT$202)),MAX(BS$1:BS93)+1,0)</f>
        <v>93</v>
      </c>
      <c r="BT94" t="s">
        <v>3268</v>
      </c>
      <c r="BU94" t="str">
        <f>IFERROR(VLOOKUP(ROWS(BU$2:BU94),BS$2:BT$202,2,FALSE),"")</f>
        <v>New : North West of Erris</v>
      </c>
      <c r="BV94">
        <f>IF(ISNUMBER(SEARCH(Hauls!$G$324,BW$2:BW$202)),MAX(BV$1:BV93)+1,0)</f>
        <v>93</v>
      </c>
      <c r="BW94" t="s">
        <v>3268</v>
      </c>
      <c r="BX94" t="str">
        <f>IFERROR(VLOOKUP(ROWS(BX$2:BX94),BV$2:BW$202,2,FALSE),"")</f>
        <v>New : North West of Erris</v>
      </c>
      <c r="BY94">
        <f>IF(ISNUMBER(SEARCH(Hauls!$G$325,BZ$2:BZ$202)),MAX(BY$1:BY93)+1,0)</f>
        <v>93</v>
      </c>
      <c r="BZ94" t="s">
        <v>3268</v>
      </c>
      <c r="CA94" t="str">
        <f>IFERROR(VLOOKUP(ROWS(CA$2:CA94),BY$2:BZ$202,2,FALSE),"")</f>
        <v>New : North West of Erris</v>
      </c>
      <c r="CB94">
        <f>IF(ISNUMBER(SEARCH(Hauls!$G$326,CC$2:CC$202)),MAX(CB$1:CB93)+1,0)</f>
        <v>93</v>
      </c>
      <c r="CC94" t="s">
        <v>3268</v>
      </c>
      <c r="CD94" t="str">
        <f>IFERROR(VLOOKUP(ROWS(CD$2:CD94),CB$2:CC$202,2,FALSE),"")</f>
        <v>New : North West of Erris</v>
      </c>
      <c r="CE94">
        <f>IF(ISNUMBER(SEARCH(Hauls!$G$327,CF$2:CF$202)),MAX(CE$1:CE93)+1,0)</f>
        <v>93</v>
      </c>
      <c r="CF94" t="s">
        <v>3268</v>
      </c>
      <c r="CG94" t="str">
        <f>IFERROR(VLOOKUP(ROWS(CG$2:CG94),CE$2:CF$202,2,FALSE),"")</f>
        <v>New : North West of Erris</v>
      </c>
      <c r="CH94">
        <f>IF(ISNUMBER(SEARCH(Hauls!$G$328,CI$2:CI$202)),MAX(CH$1:CH93)+1,0)</f>
        <v>93</v>
      </c>
      <c r="CI94" t="s">
        <v>3268</v>
      </c>
      <c r="CJ94" t="str">
        <f>IFERROR(VLOOKUP(ROWS(CJ$2:CJ94),CH$2:CI$202,2,FALSE),"")</f>
        <v>New : North West of Erris</v>
      </c>
      <c r="CK94">
        <f>IF(ISNUMBER(SEARCH(Hauls!$G$329,CL$2:CL$202)),MAX(CK$1:CK93)+1,0)</f>
        <v>93</v>
      </c>
      <c r="CL94" t="s">
        <v>3268</v>
      </c>
      <c r="CM94" t="str">
        <f>IFERROR(VLOOKUP(ROWS(CM$2:CM94),CK$2:CL$202,2,FALSE),"")</f>
        <v>New : North West of Erris</v>
      </c>
      <c r="CN94">
        <f>IF(ISNUMBER(SEARCH(Hauls!$G$330,CO$2:CO$202)),MAX(CN$1:CN93)+1,0)</f>
        <v>93</v>
      </c>
      <c r="CO94" t="s">
        <v>3268</v>
      </c>
      <c r="CP94" t="str">
        <f>IFERROR(VLOOKUP(ROWS(CP$2:CP94),CN$2:CO$202,2,FALSE),"")</f>
        <v>New : North West of Erris</v>
      </c>
      <c r="CQ94">
        <f>IF(ISNUMBER(SEARCH(Hauls!$G$331,CR$2:CR$202)),MAX(CQ$1:CQ93)+1,0)</f>
        <v>93</v>
      </c>
      <c r="CR94" t="s">
        <v>3268</v>
      </c>
      <c r="CS94" t="str">
        <f>IFERROR(VLOOKUP(ROWS(CS$2:CS94),CQ$2:CR$202,2,FALSE),"")</f>
        <v>New : North West of Erris</v>
      </c>
      <c r="CT94">
        <f>IF(ISNUMBER(SEARCH(Hauls!$G$332,CU$2:CU$202)),MAX(CT$1:CT93)+1,0)</f>
        <v>93</v>
      </c>
      <c r="CU94" t="s">
        <v>3268</v>
      </c>
      <c r="CV94" t="str">
        <f>IFERROR(VLOOKUP(ROWS(CV$2:CV94),CT$2:CU$202,2,FALSE),"")</f>
        <v>New : North West of Erris</v>
      </c>
      <c r="CW94">
        <f>IF(ISNUMBER(SEARCH(Hauls!$G$333,CX$2:CX$202)),MAX(CW$1:CW93)+1,0)</f>
        <v>93</v>
      </c>
      <c r="CX94" t="s">
        <v>3268</v>
      </c>
      <c r="CY94" t="str">
        <f>IFERROR(VLOOKUP(ROWS(CY$2:CY94),CW$2:CX$202,2,FALSE),"")</f>
        <v>New : North West of Erris</v>
      </c>
      <c r="CZ94">
        <f>IF(ISNUMBER(SEARCH(Hauls!$G$334,DA$2:DA$202)),MAX(CZ$1:CZ93)+1,0)</f>
        <v>93</v>
      </c>
      <c r="DA94" t="s">
        <v>3268</v>
      </c>
      <c r="DB94" t="str">
        <f>IFERROR(VLOOKUP(ROWS(DB$2:DB94),CZ$2:DA$202,2,FALSE),"")</f>
        <v>New : North West of Erris</v>
      </c>
      <c r="DC94">
        <f>IF(ISNUMBER(SEARCH(Hauls!$G$335,DD$2:DD$202)),MAX(DC$1:DC93)+1,0)</f>
        <v>93</v>
      </c>
      <c r="DD94" t="s">
        <v>3268</v>
      </c>
      <c r="DE94" t="str">
        <f>IFERROR(VLOOKUP(ROWS(DE$2:DE94),DC$2:DD$202,2,FALSE),"")</f>
        <v>New : North West of Erris</v>
      </c>
      <c r="DF94">
        <f>IF(ISNUMBER(SEARCH(Hauls!$G$336,DG$2:DG$202)),MAX(DF$1:DF93)+1,0)</f>
        <v>93</v>
      </c>
      <c r="DG94" t="s">
        <v>3268</v>
      </c>
      <c r="DH94" t="str">
        <f>IFERROR(VLOOKUP(ROWS(DH$2:DH94),DF$2:DG$202,2,FALSE),"")</f>
        <v>New : North West of Erris</v>
      </c>
      <c r="DI94">
        <f>IF(ISNUMBER(SEARCH(Hauls!$G$337,DJ$2:DJ$202)),MAX(DI$1:DI93)+1,0)</f>
        <v>93</v>
      </c>
      <c r="DJ94" t="s">
        <v>3268</v>
      </c>
      <c r="DK94" t="str">
        <f>IFERROR(VLOOKUP(ROWS(DK$2:DK94),DI$2:DJ$202,2,FALSE),"")</f>
        <v>New : North West of Erris</v>
      </c>
      <c r="DL94">
        <f>IF(ISNUMBER(SEARCH(Hauls!$G$338,DM$2:DM$202)),MAX(DL$1:DL93)+1,0)</f>
        <v>93</v>
      </c>
      <c r="DM94" t="s">
        <v>3268</v>
      </c>
      <c r="DN94" t="str">
        <f>IFERROR(VLOOKUP(ROWS(DN$2:DN94),DL$2:DM$202,2,FALSE),"")</f>
        <v>New : North West of Erris</v>
      </c>
      <c r="DO94">
        <f>IF(ISNUMBER(SEARCH(Hauls!$G$339,DP$2:DP$202)),MAX(DO$1:DO93)+1,0)</f>
        <v>93</v>
      </c>
      <c r="DP94" t="s">
        <v>3268</v>
      </c>
      <c r="DQ94" t="str">
        <f>IFERROR(VLOOKUP(ROWS(DQ$2:DQ94),DO$2:DP$202,2,FALSE),"")</f>
        <v>New : North West of Erris</v>
      </c>
      <c r="DR94">
        <f>IF(ISNUMBER(SEARCH(Hauls!$G$340,DS$2:DS$202)),MAX(DR$1:DR93)+1,0)</f>
        <v>93</v>
      </c>
      <c r="DS94" t="s">
        <v>3268</v>
      </c>
      <c r="DT94" t="str">
        <f>IFERROR(VLOOKUP(ROWS(DT$2:DT94),DR$2:DS$202,2,FALSE),"")</f>
        <v>New : North West of Erris</v>
      </c>
      <c r="DU94">
        <f>IF(ISNUMBER(SEARCH(Hauls!$G$341,DV$2:DV$202)),MAX(DU$1:DU93)+1,0)</f>
        <v>93</v>
      </c>
      <c r="DV94" t="s">
        <v>3268</v>
      </c>
      <c r="DW94" t="str">
        <f>IFERROR(VLOOKUP(ROWS(DW$2:DW94),DU$2:DV$202,2,FALSE),"")</f>
        <v>New : North West of Erris</v>
      </c>
      <c r="DX94">
        <f>IF(ISNUMBER(SEARCH(Hauls!$G$342,DY$2:DY$202)),MAX(DX$1:DX93)+1,0)</f>
        <v>93</v>
      </c>
      <c r="DY94" t="s">
        <v>3268</v>
      </c>
      <c r="DZ94" t="str">
        <f>IFERROR(VLOOKUP(ROWS(DZ$2:DZ94),DX$2:DY$202,2,FALSE),"")</f>
        <v>New : North West of Erris</v>
      </c>
      <c r="EA94">
        <f>IF(ISNUMBER(SEARCH(Hauls!$G$343,EB$2:EB$202)),MAX(EA$1:EA93)+1,0)</f>
        <v>93</v>
      </c>
      <c r="EB94" t="s">
        <v>3268</v>
      </c>
      <c r="EC94" t="str">
        <f>IFERROR(VLOOKUP(ROWS(EC$2:EC94),EA$2:EB$202,2,FALSE),"")</f>
        <v>New : North West of Erris</v>
      </c>
      <c r="ED94">
        <f>IF(ISNUMBER(SEARCH(Hauls!$G$344,EE$2:EE$202)),MAX(ED$1:ED93)+1,0)</f>
        <v>93</v>
      </c>
      <c r="EE94" t="s">
        <v>3268</v>
      </c>
      <c r="EF94" t="str">
        <f>IFERROR(VLOOKUP(ROWS(EF$2:EF94),ED$2:EE$202,2,FALSE),"")</f>
        <v>New : North West of Erris</v>
      </c>
      <c r="EG94">
        <f>IF(ISNUMBER(SEARCH(Hauls!$G$345,EH$2:EH$202)),MAX(EG$1:EG93)+1,0)</f>
        <v>93</v>
      </c>
      <c r="EH94" t="s">
        <v>3268</v>
      </c>
      <c r="EI94" t="str">
        <f>IFERROR(VLOOKUP(ROWS(EI$2:EI94),EG$2:EH$202,2,FALSE),"")</f>
        <v>New : North West of Erris</v>
      </c>
      <c r="EJ94">
        <f>IF(ISNUMBER(SEARCH(Hauls!$G$346,EK$2:EK$202)),MAX(EJ$1:EJ93)+1,0)</f>
        <v>93</v>
      </c>
      <c r="EK94" t="s">
        <v>3268</v>
      </c>
      <c r="EL94" t="str">
        <f>IFERROR(VLOOKUP(ROWS(EL$2:EL94),EJ$2:EK$202,2,FALSE),"")</f>
        <v>New : North West of Erris</v>
      </c>
      <c r="EM94">
        <f>IF(ISNUMBER(SEARCH(Hauls!$G$347,EN$2:EN$202)),MAX(EM$1:EM93)+1,0)</f>
        <v>93</v>
      </c>
      <c r="EN94" t="s">
        <v>3268</v>
      </c>
      <c r="EO94" t="str">
        <f>IFERROR(VLOOKUP(ROWS(EO$2:EO94),EM$2:EN$202,2,FALSE),"")</f>
        <v>New : North West of Erris</v>
      </c>
      <c r="EP94">
        <f>IF(ISNUMBER(SEARCH(Hauls!$G$348,EQ$2:EQ$202)),MAX(EP$1:EP93)+1,0)</f>
        <v>93</v>
      </c>
      <c r="EQ94" t="s">
        <v>3268</v>
      </c>
      <c r="ER94" t="str">
        <f>IFERROR(VLOOKUP(ROWS(ER$2:ER94),EP$2:EQ$202,2,FALSE),"")</f>
        <v>New : North West of Erris</v>
      </c>
      <c r="ES94">
        <f>IF(ISNUMBER(SEARCH(Hauls!$G$349,ET$2:ET$202)),MAX(ES$1:ES93)+1,0)</f>
        <v>93</v>
      </c>
      <c r="ET94" t="s">
        <v>3268</v>
      </c>
      <c r="EU94" t="str">
        <f>IFERROR(VLOOKUP(ROWS(EU$2:EU94),ES$2:ET$202,2,FALSE),"")</f>
        <v>New : North West of Erris</v>
      </c>
      <c r="EV94">
        <f>IF(ISNUMBER(SEARCH(Hauls!$G$350,EW$2:EW$202)),MAX(EV$1:EV93)+1,0)</f>
        <v>93</v>
      </c>
      <c r="EW94" t="s">
        <v>3268</v>
      </c>
      <c r="EX94" t="str">
        <f>IFERROR(VLOOKUP(ROWS(EX$2:EX94),EV$2:EW$202,2,FALSE),"")</f>
        <v>New : North West of Erris</v>
      </c>
      <c r="EY94">
        <f>IF(ISNUMBER(SEARCH(Hauls!$G$351,EZ$2:EZ$202)),MAX(EY$1:EY93)+1,0)</f>
        <v>93</v>
      </c>
      <c r="EZ94" t="s">
        <v>3268</v>
      </c>
      <c r="FA94" t="str">
        <f>IFERROR(VLOOKUP(ROWS(FA$2:FA94),EY$2:EZ$202,2,FALSE),"")</f>
        <v>New : North West of Erris</v>
      </c>
      <c r="FB94">
        <f>IF(ISNUMBER(SEARCH(Hauls!$G$352,FC$2:FC$202)),MAX(FB$1:FB93)+1,0)</f>
        <v>93</v>
      </c>
      <c r="FC94" t="s">
        <v>3268</v>
      </c>
      <c r="FD94" t="str">
        <f>IFERROR(VLOOKUP(ROWS(FD$2:FD94),FB$2:FC$202,2,FALSE),"")</f>
        <v>New : North West of Erris</v>
      </c>
      <c r="FE94">
        <f>IF(ISNUMBER(SEARCH(Hauls!$G$353,FF$2:FF$202)),MAX(FE$1:FE93)+1,0)</f>
        <v>93</v>
      </c>
      <c r="FF94" t="s">
        <v>3268</v>
      </c>
      <c r="FG94" t="str">
        <f>IFERROR(VLOOKUP(ROWS(FG$2:FG94),FE$2:FF$202,2,FALSE),"")</f>
        <v>New : North West of Erris</v>
      </c>
      <c r="FH94">
        <f>IF(ISNUMBER(SEARCH(Hauls!$G$354,FI$2:FI$202)),MAX(FH$1:FH93)+1,0)</f>
        <v>93</v>
      </c>
      <c r="FI94" t="s">
        <v>3268</v>
      </c>
      <c r="FJ94" t="str">
        <f>IFERROR(VLOOKUP(ROWS(FJ$2:FJ94),FH$2:FI$202,2,FALSE),"")</f>
        <v>New : North West of Erris</v>
      </c>
      <c r="FK94">
        <f>IF(ISNUMBER(SEARCH(Hauls!$G$355,FL$2:FL$202)),MAX(FK$1:FK93)+1,0)</f>
        <v>93</v>
      </c>
      <c r="FL94" t="s">
        <v>3268</v>
      </c>
      <c r="FM94" t="str">
        <f>IFERROR(VLOOKUP(ROWS(FM$2:FM94),FK$2:FL$202,2,FALSE),"")</f>
        <v>New : North West of Erris</v>
      </c>
      <c r="FN94">
        <f>IF(ISNUMBER(SEARCH(Hauls!$G$356,FO$2:FO$202)),MAX(FN$1:FN93)+1,0)</f>
        <v>93</v>
      </c>
      <c r="FO94" t="s">
        <v>3268</v>
      </c>
      <c r="FP94" t="str">
        <f>IFERROR(VLOOKUP(ROWS(FP$2:FP94),FN$2:FO$202,2,FALSE),"")</f>
        <v>New : North West of Erris</v>
      </c>
      <c r="FQ94">
        <f>IF(ISNUMBER(SEARCH(Hauls!$G$357,FR$2:FR$202)),MAX(FQ$1:FQ93)+1,0)</f>
        <v>93</v>
      </c>
      <c r="FR94" t="s">
        <v>3268</v>
      </c>
      <c r="FS94" t="str">
        <f>IFERROR(VLOOKUP(ROWS(FS$2:FS94),FQ$2:FR$202,2,FALSE),"")</f>
        <v>New : North West of Erris</v>
      </c>
      <c r="FT94">
        <f>IF(ISNUMBER(SEARCH(Hauls!$G$358,FU$2:FU$202)),MAX(FT$1:FT93)+1,0)</f>
        <v>93</v>
      </c>
      <c r="FU94" t="s">
        <v>3268</v>
      </c>
      <c r="FV94" t="str">
        <f>IFERROR(VLOOKUP(ROWS(FV$2:FV94),FT$2:FU$202,2,FALSE),"")</f>
        <v>New : North West of Erris</v>
      </c>
      <c r="FW94">
        <f>IF(ISNUMBER(SEARCH(Hauls!$G$359,FX$2:FX$202)),MAX(FW$1:FW93)+1,0)</f>
        <v>93</v>
      </c>
      <c r="FX94" t="s">
        <v>3268</v>
      </c>
      <c r="FY94" t="str">
        <f>IFERROR(VLOOKUP(ROWS(FY$2:FY94),FW$2:FX$202,2,FALSE),"")</f>
        <v>New : North West of Erris</v>
      </c>
      <c r="FZ94">
        <f>IF(ISNUMBER(SEARCH(Hauls!$G$360,GA$2:GA$202)),MAX(FZ$1:FZ93)+1,0)</f>
        <v>93</v>
      </c>
      <c r="GA94" t="s">
        <v>3268</v>
      </c>
      <c r="GB94" t="str">
        <f>IFERROR(VLOOKUP(ROWS(GB$2:GB94),FZ$2:GA$202,2,FALSE),"")</f>
        <v>New : North West of Erris</v>
      </c>
      <c r="GC94">
        <f>IF(ISNUMBER(SEARCH(Hauls!$G$361,GD$2:GD$202)),MAX(GC$1:GC93)+1,0)</f>
        <v>93</v>
      </c>
      <c r="GD94" t="s">
        <v>3268</v>
      </c>
      <c r="GE94" t="str">
        <f>IFERROR(VLOOKUP(ROWS(GE$2:GE94),GC$2:GD$202,2,FALSE),"")</f>
        <v>New : North West of Erris</v>
      </c>
      <c r="GF94">
        <f>IF(ISNUMBER(SEARCH(Hauls!$G$362,GG$2:GG$202)),MAX(GF$1:GF93)+1,0)</f>
        <v>93</v>
      </c>
      <c r="GG94" t="s">
        <v>3268</v>
      </c>
      <c r="GH94" t="str">
        <f>IFERROR(VLOOKUP(ROWS(GH$2:GH94),GF$2:GG$202,2,FALSE),"")</f>
        <v>New : North West of Erris</v>
      </c>
      <c r="GI94">
        <f>IF(ISNUMBER(SEARCH(Hauls!$G$363,GJ$2:GJ$202)),MAX(GI$1:GI93)+1,0)</f>
        <v>93</v>
      </c>
      <c r="GJ94" t="s">
        <v>3268</v>
      </c>
      <c r="GK94" t="str">
        <f>IFERROR(VLOOKUP(ROWS(GK$2:GK94),GI$2:GJ$202,2,FALSE),"")</f>
        <v>New : North West of Erris</v>
      </c>
      <c r="GL94">
        <f>IF(ISNUMBER(SEARCH(Hauls!$G$364,GM$2:GM$202)),MAX(GL$1:GL93)+1,0)</f>
        <v>93</v>
      </c>
      <c r="GM94" t="s">
        <v>3268</v>
      </c>
      <c r="GN94" t="str">
        <f>IFERROR(VLOOKUP(ROWS(GN$2:GN94),GL$2:GM$202,2,FALSE),"")</f>
        <v>New : North West of Erris</v>
      </c>
      <c r="GO94">
        <f>IF(ISNUMBER(SEARCH(Hauls!$G$365,GP$2:GP$202)),MAX(GO$1:GO93)+1,0)</f>
        <v>93</v>
      </c>
      <c r="GP94" t="s">
        <v>3268</v>
      </c>
      <c r="GQ94" t="str">
        <f>IFERROR(VLOOKUP(ROWS(GQ$2:GQ94),GO$2:GP$202,2,FALSE),"")</f>
        <v>New : North West of Erris</v>
      </c>
      <c r="GR94">
        <f>IF(ISNUMBER(SEARCH(Hauls!$G$366,GS$2:GS$202)),MAX(GR$1:GR93)+1,0)</f>
        <v>93</v>
      </c>
      <c r="GS94" t="s">
        <v>3268</v>
      </c>
      <c r="GT94" t="str">
        <f>IFERROR(VLOOKUP(ROWS(GT$2:GT94),GR$2:GS$202,2,FALSE),"")</f>
        <v>New : North West of Erris</v>
      </c>
      <c r="GU94">
        <f>IF(ISNUMBER(SEARCH(Hauls!$G$366,GV$2:GV$202)),MAX(GU$1:GU93)+1,0)</f>
        <v>93</v>
      </c>
      <c r="GV94" t="s">
        <v>3268</v>
      </c>
      <c r="GW94" t="str">
        <f>IFERROR(VLOOKUP(ROWS(GW$2:GW94),GU$2:GV$202,2,FALSE),"")</f>
        <v>New : North West of Erris</v>
      </c>
      <c r="GX94">
        <f>IF(ISNUMBER(SEARCH(Hauls!$G$368,GY$2:GY$202)),MAX(GX$1:GX93)+1,0)</f>
        <v>93</v>
      </c>
      <c r="GY94" t="s">
        <v>3268</v>
      </c>
      <c r="GZ94" t="str">
        <f>IFERROR(VLOOKUP(ROWS(GZ$2:GZ94),GX$2:GY$202,2,FALSE),"")</f>
        <v>New : North West of Erris</v>
      </c>
      <c r="HA94">
        <f>IF(ISNUMBER(SEARCH(Hauls!$G$369,HB$2:HB$202)),MAX(HA$1:HA93)+1,0)</f>
        <v>93</v>
      </c>
      <c r="HB94" t="s">
        <v>3268</v>
      </c>
      <c r="HC94" t="str">
        <f>IFERROR(VLOOKUP(ROWS(HC$2:HC94),HA$2:HB$202,2,FALSE),"")</f>
        <v>New : North West of Erris</v>
      </c>
      <c r="HD94">
        <f>IF(ISNUMBER(SEARCH(Hauls!$G$370,HE$2:HE$202)),MAX(HD$1:HD93)+1,0)</f>
        <v>93</v>
      </c>
      <c r="HE94" t="s">
        <v>3268</v>
      </c>
      <c r="HF94" t="str">
        <f>IFERROR(VLOOKUP(ROWS(HF$2:HF94),HD$2:HE$202,2,FALSE),"")</f>
        <v>New : North West of Erris</v>
      </c>
      <c r="HG94">
        <f>IF(ISNUMBER(SEARCH(Hauls!$G$371,HH$2:HH$202)),MAX(HG$1:HG93)+1,0)</f>
        <v>93</v>
      </c>
      <c r="HH94" t="s">
        <v>3268</v>
      </c>
      <c r="HI94" t="str">
        <f>IFERROR(VLOOKUP(ROWS(HI$2:HI94),HG$2:HH$202,2,FALSE),"")</f>
        <v>New : North West of Erris</v>
      </c>
      <c r="HJ94">
        <f>IF(ISNUMBER(SEARCH(Hauls!$G$372,HK$2:HK$202)),MAX(HJ$1:HJ93)+1,0)</f>
        <v>93</v>
      </c>
      <c r="HK94" t="s">
        <v>3268</v>
      </c>
      <c r="HL94" t="str">
        <f>IFERROR(VLOOKUP(ROWS(HL$2:HL94),HJ$2:HK$202,2,FALSE),"")</f>
        <v>New : North West of Erris</v>
      </c>
      <c r="HM94">
        <f>IF(ISNUMBER(SEARCH(Hauls!$G$373,HN$2:HN$202)),MAX(HM$1:HM93)+1,0)</f>
        <v>93</v>
      </c>
      <c r="HN94" t="s">
        <v>3268</v>
      </c>
      <c r="HO94" t="str">
        <f>IFERROR(VLOOKUP(ROWS(HO$2:HO94),HM$2:HN$202,2,FALSE),"")</f>
        <v>New : North West of Erris</v>
      </c>
      <c r="HP94">
        <f>IF(ISNUMBER(SEARCH(Hauls!$G$374,HQ$2:HQ$202)),MAX(HP$1:HP93)+1,0)</f>
        <v>93</v>
      </c>
      <c r="HQ94" t="s">
        <v>3268</v>
      </c>
      <c r="HR94" t="str">
        <f>IFERROR(VLOOKUP(ROWS(HR$2:HR94),HP$2:HQ$202,2,FALSE),"")</f>
        <v>New : North West of Erris</v>
      </c>
      <c r="HS94">
        <f>IF(ISNUMBER(SEARCH(Hauls!$G$375,HT$2:HT$202)),MAX(HS$1:HS93)+1,0)</f>
        <v>93</v>
      </c>
      <c r="HT94" t="s">
        <v>3268</v>
      </c>
      <c r="HU94" t="str">
        <f>IFERROR(VLOOKUP(ROWS(HU$2:HU94),HS$2:HT$202,2,FALSE),"")</f>
        <v>New : North West of Erris</v>
      </c>
      <c r="HV94">
        <f>IF(ISNUMBER(SEARCH(Hauls!$G$376,HW$2:HW$202)),MAX(HV$1:HV93)+1,0)</f>
        <v>93</v>
      </c>
      <c r="HW94" t="s">
        <v>3268</v>
      </c>
      <c r="HX94" t="str">
        <f>IFERROR(VLOOKUP(ROWS(HX$2:HX94),HV$2:HW$202,2,FALSE),"")</f>
        <v>New : North West of Erris</v>
      </c>
      <c r="HY94">
        <f>IF(ISNUMBER(SEARCH(Hauls!$G$377,HZ$2:HZ$202)),MAX(HY$1:HY93)+1,0)</f>
        <v>93</v>
      </c>
      <c r="HZ94" t="s">
        <v>3268</v>
      </c>
      <c r="IA94" t="str">
        <f>IFERROR(VLOOKUP(ROWS(IA$2:IA94),HY$2:HZ$202,2,FALSE),"")</f>
        <v>New : North West of Erris</v>
      </c>
      <c r="IB94">
        <f>IF(ISNUMBER(SEARCH(Hauls!$G$378,IC$2:IC$202)),MAX(IB$1:IB93)+1,0)</f>
        <v>93</v>
      </c>
      <c r="IC94" t="s">
        <v>3268</v>
      </c>
      <c r="ID94" t="str">
        <f>IFERROR(VLOOKUP(ROWS(ID$2:ID94),IB$2:IC$202,2,FALSE),"")</f>
        <v>New : North West of Erris</v>
      </c>
      <c r="IE94">
        <f>IF(ISNUMBER(SEARCH(Hauls!$G$379,IF$2:IF$202)),MAX(IE$1:IE93)+1,0)</f>
        <v>93</v>
      </c>
      <c r="IF94" t="s">
        <v>3268</v>
      </c>
      <c r="IG94" t="str">
        <f>IFERROR(VLOOKUP(ROWS(IG$2:IG94),IE$2:IF$202,2,FALSE),"")</f>
        <v>New : North West of Erris</v>
      </c>
      <c r="IH94">
        <f>IF(ISNUMBER(SEARCH(Hauls!$G$380,II$2:II$202)),MAX(IH$1:IH93)+1,0)</f>
        <v>93</v>
      </c>
      <c r="II94" t="s">
        <v>3268</v>
      </c>
      <c r="IJ94" t="str">
        <f>IFERROR(VLOOKUP(ROWS(IJ$2:IJ94),IH$2:II$202,2,FALSE),"")</f>
        <v>New : North West of Erris</v>
      </c>
      <c r="IK94">
        <f>IF(ISNUMBER(SEARCH(Hauls!$G$381,IL$2:IL$202)),MAX(IK$1:IK93)+1,0)</f>
        <v>93</v>
      </c>
      <c r="IL94" t="s">
        <v>3268</v>
      </c>
      <c r="IM94" t="str">
        <f>IFERROR(VLOOKUP(ROWS(IM$2:IM94),IK$2:IL$202,2,FALSE),"")</f>
        <v>New : North West of Erris</v>
      </c>
      <c r="IN94">
        <f>IF(ISNUMBER(SEARCH(Hauls!$G$382,IO$2:IO$202)),MAX(IN$1:IN93)+1,0)</f>
        <v>93</v>
      </c>
      <c r="IO94" t="s">
        <v>3268</v>
      </c>
      <c r="IP94" t="str">
        <f>IFERROR(VLOOKUP(ROWS(IP$2:IP94),IN$2:IO$202,2,FALSE),"")</f>
        <v>New : North West of Erris</v>
      </c>
      <c r="IQ94">
        <f>IF(ISNUMBER(SEARCH(Hauls!$G$383,IR$2:IR$202)),MAX(IQ$1:IQ93)+1,0)</f>
        <v>93</v>
      </c>
      <c r="IR94" t="s">
        <v>3268</v>
      </c>
      <c r="IS94" t="str">
        <f>IFERROR(VLOOKUP(ROWS(IS$2:IS94),IQ$2:IR$202,2,FALSE),"")</f>
        <v>New : North West of Erris</v>
      </c>
      <c r="IT94">
        <f>IF(ISNUMBER(SEARCH(Hauls!$G$384,IU$2:IU$202)),MAX(IT$1:IT93)+1,0)</f>
        <v>93</v>
      </c>
      <c r="IU94" t="s">
        <v>3268</v>
      </c>
      <c r="IV94" t="str">
        <f>IFERROR(VLOOKUP(ROWS(IV$2:IV94),IT$2:IU$202,2,FALSE),"")</f>
        <v>New : North West of Erris</v>
      </c>
      <c r="IW94">
        <f>IF(ISNUMBER(SEARCH(Hauls!$G$385,IX$2:IX$202)),MAX(IW$1:IW93)+1,0)</f>
        <v>93</v>
      </c>
      <c r="IX94" t="s">
        <v>3268</v>
      </c>
      <c r="IY94" t="str">
        <f>IFERROR(VLOOKUP(ROWS(IY$2:IY94),IW$2:IX$202,2,FALSE),"")</f>
        <v>New : North West of Erris</v>
      </c>
      <c r="IZ94">
        <f>IF(ISNUMBER(SEARCH(Hauls!$G$386,JA$2:JA$202)),MAX(IZ$1:IZ93)+1,0)</f>
        <v>93</v>
      </c>
      <c r="JA94" t="s">
        <v>3268</v>
      </c>
      <c r="JB94" t="str">
        <f>IFERROR(VLOOKUP(ROWS(JB$2:JB94),IZ$2:JA$202,2,FALSE),"")</f>
        <v>New : North West of Erris</v>
      </c>
      <c r="JC94">
        <f>IF(ISNUMBER(SEARCH(Hauls!$G$387,JD$2:JD$202)),MAX(JC$1:JC93)+1,0)</f>
        <v>93</v>
      </c>
      <c r="JD94" t="s">
        <v>3268</v>
      </c>
      <c r="JE94" t="str">
        <f>IFERROR(VLOOKUP(ROWS(JE$2:JE94),JC$2:JD$202,2,FALSE),"")</f>
        <v>New : North West of Erris</v>
      </c>
      <c r="JF94">
        <f>IF(ISNUMBER(SEARCH(Hauls!$G$388,JG$2:JG$202)),MAX(JF$1:JF93)+1,0)</f>
        <v>93</v>
      </c>
      <c r="JG94" t="s">
        <v>3268</v>
      </c>
      <c r="JH94" t="str">
        <f>IFERROR(VLOOKUP(ROWS(JH$2:JH94),JF$2:JG$202,2,FALSE),"")</f>
        <v>New : North West of Erris</v>
      </c>
      <c r="JI94">
        <f>IF(ISNUMBER(SEARCH(Hauls!$G$389,JJ$2:JJ$202)),MAX(JI$1:JI93)+1,0)</f>
        <v>93</v>
      </c>
      <c r="JJ94" t="s">
        <v>3268</v>
      </c>
      <c r="JK94" t="str">
        <f>IFERROR(VLOOKUP(ROWS(JK$2:JK94),JI$2:JJ$202,2,FALSE),"")</f>
        <v>New : North West of Erris</v>
      </c>
      <c r="JL94">
        <f>IF(ISNUMBER(SEARCH(Hauls!$G$390,JM$2:JM$202)),MAX(JL$1:JL93)+1,0)</f>
        <v>93</v>
      </c>
      <c r="JM94" t="s">
        <v>3268</v>
      </c>
      <c r="JN94" t="str">
        <f>IFERROR(VLOOKUP(ROWS(JN$2:JN94),JL$2:JM$202,2,FALSE),"")</f>
        <v>New : North West of Erris</v>
      </c>
      <c r="JO94">
        <f>IF(ISNUMBER(SEARCH(Hauls!$G$391,JP$2:JP$202)),MAX(JO$1:JO93)+1,0)</f>
        <v>93</v>
      </c>
      <c r="JP94" t="s">
        <v>3268</v>
      </c>
      <c r="JQ94" t="str">
        <f>IFERROR(VLOOKUP(ROWS(JQ$2:JQ94),JO$2:JP$202,2,FALSE),"")</f>
        <v>New : North West of Erris</v>
      </c>
      <c r="JR94">
        <f>IF(ISNUMBER(SEARCH(Hauls!$G$392,JS$2:JS$202)),MAX(JR$1:JR93)+1,0)</f>
        <v>93</v>
      </c>
      <c r="JS94" t="s">
        <v>3268</v>
      </c>
      <c r="JT94" t="str">
        <f>IFERROR(VLOOKUP(ROWS(JT$2:JT94),JR$2:JS$202,2,FALSE),"")</f>
        <v>New : North West of Erris</v>
      </c>
      <c r="JU94">
        <f>IF(ISNUMBER(SEARCH(Hauls!$G$393,JV$2:JV$202)),MAX(JU$1:JU93)+1,0)</f>
        <v>93</v>
      </c>
      <c r="JV94" t="s">
        <v>3268</v>
      </c>
      <c r="JW94" t="str">
        <f>IFERROR(VLOOKUP(ROWS(JW$2:JW94),JU$2:JV$202,2,FALSE),"")</f>
        <v>New : North West of Erris</v>
      </c>
      <c r="JX94">
        <f>IF(ISNUMBER(SEARCH(Hauls!$G$394,JY$2:JY$202)),MAX(JX$1:JX93)+1,0)</f>
        <v>93</v>
      </c>
      <c r="JY94" t="s">
        <v>3268</v>
      </c>
      <c r="JZ94" t="str">
        <f>IFERROR(VLOOKUP(ROWS(JZ$2:JZ94),JX$2:JY$202,2,FALSE),"")</f>
        <v>New : North West of Erris</v>
      </c>
      <c r="KA94">
        <f>IF(ISNUMBER(SEARCH(Hauls!$G$395,KB$2:KB$202)),MAX(KA$1:KA93)+1,0)</f>
        <v>93</v>
      </c>
      <c r="KB94" t="s">
        <v>3268</v>
      </c>
      <c r="KC94" t="str">
        <f>IFERROR(VLOOKUP(ROWS(KC$2:KC94),KA$2:KB$202,2,FALSE),"")</f>
        <v>New : North West of Erris</v>
      </c>
      <c r="KD94">
        <f>IF(ISNUMBER(SEARCH(Hauls!$G$396,KE$2:KE$202)),MAX(KD$1:KD93)+1,0)</f>
        <v>93</v>
      </c>
      <c r="KE94" t="s">
        <v>3268</v>
      </c>
      <c r="KF94" t="str">
        <f>IFERROR(VLOOKUP(ROWS(KF$2:KF94),KD$2:KE$202,2,FALSE),"")</f>
        <v>New : North West of Erris</v>
      </c>
      <c r="KG94">
        <f>IF(ISNUMBER(SEARCH(Hauls!$G$397,KH$2:KH$202)),MAX(KG$1:KG93)+1,0)</f>
        <v>93</v>
      </c>
      <c r="KH94" t="s">
        <v>3268</v>
      </c>
      <c r="KI94" t="str">
        <f>IFERROR(VLOOKUP(ROWS(KI$2:KI94),KG$2:KH$202,2,FALSE),"")</f>
        <v>New : North West of Erris</v>
      </c>
      <c r="KJ94">
        <f>IF(ISNUMBER(SEARCH(Hauls!$G$398,KK$2:KK$202)),MAX(KJ$1:KJ93)+1,0)</f>
        <v>93</v>
      </c>
      <c r="KK94" t="s">
        <v>3268</v>
      </c>
      <c r="KL94" t="str">
        <f>IFERROR(VLOOKUP(ROWS(KL$2:KL94),KJ$2:KK$202,2,FALSE),"")</f>
        <v>New : North West of Erris</v>
      </c>
      <c r="KM94">
        <f>IF(ISNUMBER(SEARCH(Hauls!$G$399,KN$2:KN$202)),MAX(KM$1:KM93)+1,0)</f>
        <v>93</v>
      </c>
      <c r="KN94" t="s">
        <v>3268</v>
      </c>
      <c r="KO94" t="str">
        <f>IFERROR(VLOOKUP(ROWS(KO$2:KO94),KM$2:KN$202,2,FALSE),"")</f>
        <v>New : North West of Erris</v>
      </c>
      <c r="KP94">
        <f>IF(ISNUMBER(SEARCH(Hauls!$G$400,KQ$2:KQ$202)),MAX(KP$1:KP93)+1,0)</f>
        <v>93</v>
      </c>
      <c r="KQ94" t="s">
        <v>3268</v>
      </c>
      <c r="KR94" t="str">
        <f>IFERROR(VLOOKUP(ROWS(KR$2:KR94),KP$2:KQ$202,2,FALSE),"")</f>
        <v>New : North West of Erris</v>
      </c>
    </row>
    <row r="95" spans="1:304" x14ac:dyDescent="0.25">
      <c r="A95" t="s">
        <v>626</v>
      </c>
      <c r="B95" t="s">
        <v>2673</v>
      </c>
      <c r="C95" t="s">
        <v>646</v>
      </c>
      <c r="D95" t="str">
        <f t="shared" si="1"/>
        <v>N : North West of Erris</v>
      </c>
      <c r="E95">
        <f>IF(ISNUMBER(SEARCH(Hauls!$G$301,$F$2:$F$202)),MAX($E$1:E94)+1,0)</f>
        <v>94</v>
      </c>
      <c r="F95" t="s">
        <v>3269</v>
      </c>
      <c r="G95" t="str">
        <f>IFERROR(VLOOKUP(ROWS($G$2:G95),$E$2:$F$202,2,FALSE),"")</f>
        <v>N : North West of Erris</v>
      </c>
      <c r="H95">
        <f>IF(ISNUMBER(SEARCH(Hauls!$G$302,I$2:I$202)),MAX(H$1:H94)+1,0)</f>
        <v>94</v>
      </c>
      <c r="I95" t="s">
        <v>3269</v>
      </c>
      <c r="J95" t="str">
        <f>IFERROR(VLOOKUP(ROWS(J$2:J95),H$2:I$202,2,FALSE),"")</f>
        <v>N : North West of Erris</v>
      </c>
      <c r="K95">
        <f>IF(ISNUMBER(SEARCH(Hauls!$G$303,L$2:L$202)),MAX(K$1:K94)+1,0)</f>
        <v>94</v>
      </c>
      <c r="L95" t="s">
        <v>3269</v>
      </c>
      <c r="M95" t="str">
        <f>IFERROR(VLOOKUP(ROWS(M$2:M95),K$2:L$202,2,FALSE),"")</f>
        <v>N : North West of Erris</v>
      </c>
      <c r="N95">
        <f>IF(ISNUMBER(SEARCH(Hauls!$G$304,O$2:O$202)),MAX(N$1:N94)+1,0)</f>
        <v>94</v>
      </c>
      <c r="O95" t="s">
        <v>3269</v>
      </c>
      <c r="P95" t="str">
        <f>IFERROR(VLOOKUP(ROWS(P$2:P95),N$2:O$202,2,FALSE),"")</f>
        <v>N : North West of Erris</v>
      </c>
      <c r="Q95">
        <f>IF(ISNUMBER(SEARCH(Hauls!$G$305,R$2:R$202)),MAX(Q$1:Q94)+1,0)</f>
        <v>94</v>
      </c>
      <c r="R95" t="s">
        <v>3269</v>
      </c>
      <c r="S95" t="str">
        <f>IFERROR(VLOOKUP(ROWS(S$2:S95),Q$2:R$202,2,FALSE),"")</f>
        <v>N : North West of Erris</v>
      </c>
      <c r="T95">
        <f>IF(ISNUMBER(SEARCH(Hauls!$G$306,U$2:U$202)),MAX(T$1:T94)+1,0)</f>
        <v>94</v>
      </c>
      <c r="U95" t="s">
        <v>3269</v>
      </c>
      <c r="V95" t="str">
        <f>IFERROR(VLOOKUP(ROWS(V$2:V95),T$2:U$202,2,FALSE),"")</f>
        <v>N : North West of Erris</v>
      </c>
      <c r="W95">
        <f>IF(ISNUMBER(SEARCH(Hauls!$G$307,X$2:X$202)),MAX(W$1:W94)+1,0)</f>
        <v>94</v>
      </c>
      <c r="X95" t="s">
        <v>3269</v>
      </c>
      <c r="Y95" t="str">
        <f>IFERROR(VLOOKUP(ROWS(Y$2:Y95),W$2:X$202,2,FALSE),"")</f>
        <v>N : North West of Erris</v>
      </c>
      <c r="Z95">
        <f>IF(ISNUMBER(SEARCH(Hauls!$G$308,AA$2:AA$202)),MAX(Z$1:Z94)+1,0)</f>
        <v>94</v>
      </c>
      <c r="AA95" t="s">
        <v>3269</v>
      </c>
      <c r="AB95" t="str">
        <f>IFERROR(VLOOKUP(ROWS(AB$2:AB95),Z$2:AA$202,2,FALSE),"")</f>
        <v>N : North West of Erris</v>
      </c>
      <c r="AC95">
        <f>IF(ISNUMBER(SEARCH(Hauls!$G$309,AD$2:AD$202)),MAX(AC$1:AC94)+1,0)</f>
        <v>94</v>
      </c>
      <c r="AD95" t="s">
        <v>3269</v>
      </c>
      <c r="AE95" t="str">
        <f>IFERROR(VLOOKUP(ROWS(AE$2:AE95),AC$2:AD$202,2,FALSE),"")</f>
        <v>N : North West of Erris</v>
      </c>
      <c r="AF95">
        <f>IF(ISNUMBER(SEARCH(Hauls!$G$310,AG$2:AG$202)),MAX(AF$1:AF94)+1,0)</f>
        <v>94</v>
      </c>
      <c r="AG95" t="s">
        <v>3269</v>
      </c>
      <c r="AH95" t="str">
        <f>IFERROR(VLOOKUP(ROWS(AH$2:AH95),AF$2:AG$202,2,FALSE),"")</f>
        <v>N : North West of Erris</v>
      </c>
      <c r="AI95">
        <f>IF(ISNUMBER(SEARCH(Hauls!$G$311,AJ$2:AJ$202)),MAX(AI$1:AI94)+1,0)</f>
        <v>94</v>
      </c>
      <c r="AJ95" t="s">
        <v>3269</v>
      </c>
      <c r="AK95" t="str">
        <f>IFERROR(VLOOKUP(ROWS(AK$2:AK95),AI$2:AJ$202,2,FALSE),"")</f>
        <v>N : North West of Erris</v>
      </c>
      <c r="AL95">
        <f>IF(ISNUMBER(SEARCH(Hauls!$G$312,AM$2:AM$202)),MAX(AL$1:AL94)+1,0)</f>
        <v>94</v>
      </c>
      <c r="AM95" t="s">
        <v>3269</v>
      </c>
      <c r="AN95" t="str">
        <f>IFERROR(VLOOKUP(ROWS(AN$2:AN95),AL$2:AM$202,2,FALSE),"")</f>
        <v>N : North West of Erris</v>
      </c>
      <c r="AO95">
        <f>IF(ISNUMBER(SEARCH(Hauls!$G$313,AP$2:AP$202)),MAX(AO$1:AO94)+1,0)</f>
        <v>94</v>
      </c>
      <c r="AP95" t="s">
        <v>3269</v>
      </c>
      <c r="AQ95" t="str">
        <f>IFERROR(VLOOKUP(ROWS(AQ$2:AQ95),AO$2:AP$202,2,FALSE),"")</f>
        <v>N : North West of Erris</v>
      </c>
      <c r="AR95">
        <f>IF(ISNUMBER(SEARCH(Hauls!$G$314,AS$2:AS$202)),MAX(AR$1:AR94)+1,0)</f>
        <v>94</v>
      </c>
      <c r="AS95" t="s">
        <v>3269</v>
      </c>
      <c r="AT95" t="str">
        <f>IFERROR(VLOOKUP(ROWS(AT$2:AT95),AR$2:AS$202,2,FALSE),"")</f>
        <v>N : North West of Erris</v>
      </c>
      <c r="AU95">
        <f>IF(ISNUMBER(SEARCH(Hauls!$G$315,AV$2:AV$202)),MAX(AU$1:AU94)+1,0)</f>
        <v>94</v>
      </c>
      <c r="AV95" t="s">
        <v>3269</v>
      </c>
      <c r="AW95" t="str">
        <f>IFERROR(VLOOKUP(ROWS(AW$2:AW95),AU$2:AV$202,2,FALSE),"")</f>
        <v>N : North West of Erris</v>
      </c>
      <c r="AX95">
        <f>IF(ISNUMBER(SEARCH(Hauls!$G$316,AY$2:AY$202)),MAX(AX$1:AX94)+1,0)</f>
        <v>94</v>
      </c>
      <c r="AY95" t="s">
        <v>3269</v>
      </c>
      <c r="AZ95" t="str">
        <f>IFERROR(VLOOKUP(ROWS(AZ$2:AZ95),AX$2:AY$202,2,FALSE),"")</f>
        <v>N : North West of Erris</v>
      </c>
      <c r="BA95">
        <f>IF(ISNUMBER(SEARCH(Hauls!$G$317,BB$2:BB$202)),MAX(BA$1:BA94)+1,0)</f>
        <v>94</v>
      </c>
      <c r="BB95" t="s">
        <v>3269</v>
      </c>
      <c r="BC95" t="str">
        <f>IFERROR(VLOOKUP(ROWS(BC$2:BC95),BA$2:BB$202,2,FALSE),"")</f>
        <v>N : North West of Erris</v>
      </c>
      <c r="BD95">
        <f>IF(ISNUMBER(SEARCH(Hauls!$G$318,BE$2:BE$202)),MAX(BD$1:BD94)+1,0)</f>
        <v>94</v>
      </c>
      <c r="BE95" t="s">
        <v>3269</v>
      </c>
      <c r="BF95" t="str">
        <f>IFERROR(VLOOKUP(ROWS(BF$2:BF95),BD$2:BE$202,2,FALSE),"")</f>
        <v>N : North West of Erris</v>
      </c>
      <c r="BG95">
        <f>IF(ISNUMBER(SEARCH(Hauls!$G$319,BH$2:BH$202)),MAX(BG$1:BG94)+1,0)</f>
        <v>94</v>
      </c>
      <c r="BH95" t="s">
        <v>3269</v>
      </c>
      <c r="BI95" t="str">
        <f>IFERROR(VLOOKUP(ROWS(BI$2:BI95),BG$2:BH$202,2,FALSE),"")</f>
        <v>N : North West of Erris</v>
      </c>
      <c r="BJ95">
        <f>IF(ISNUMBER(SEARCH(Hauls!$G$320,BK$2:BK$202)),MAX(BJ$1:BJ94)+1,0)</f>
        <v>94</v>
      </c>
      <c r="BK95" t="s">
        <v>3269</v>
      </c>
      <c r="BL95" t="str">
        <f>IFERROR(VLOOKUP(ROWS(BL$2:BL95),BJ$2:BK$202,2,FALSE),"")</f>
        <v>N : North West of Erris</v>
      </c>
      <c r="BM95">
        <f>IF(ISNUMBER(SEARCH(Hauls!$G$321,BN$2:BN$202)),MAX(BM$1:BM94)+1,0)</f>
        <v>94</v>
      </c>
      <c r="BN95" t="s">
        <v>3269</v>
      </c>
      <c r="BO95" t="str">
        <f>IFERROR(VLOOKUP(ROWS(BO$2:BO95),BM$2:BN$202,2,FALSE),"")</f>
        <v>N : North West of Erris</v>
      </c>
      <c r="BP95">
        <f>IF(ISNUMBER(SEARCH(Hauls!$G$322,BQ$2:BQ$202)),MAX(BP$1:BP94)+1,0)</f>
        <v>94</v>
      </c>
      <c r="BQ95" t="s">
        <v>3269</v>
      </c>
      <c r="BR95" t="str">
        <f>IFERROR(VLOOKUP(ROWS(BR$2:BR95),BP$2:BQ$202,2,FALSE),"")</f>
        <v>N : North West of Erris</v>
      </c>
      <c r="BS95">
        <f>IF(ISNUMBER(SEARCH(Hauls!$G$323,BT$2:BT$202)),MAX(BS$1:BS94)+1,0)</f>
        <v>94</v>
      </c>
      <c r="BT95" t="s">
        <v>3269</v>
      </c>
      <c r="BU95" t="str">
        <f>IFERROR(VLOOKUP(ROWS(BU$2:BU95),BS$2:BT$202,2,FALSE),"")</f>
        <v>N : North West of Erris</v>
      </c>
      <c r="BV95">
        <f>IF(ISNUMBER(SEARCH(Hauls!$G$324,BW$2:BW$202)),MAX(BV$1:BV94)+1,0)</f>
        <v>94</v>
      </c>
      <c r="BW95" t="s">
        <v>3269</v>
      </c>
      <c r="BX95" t="str">
        <f>IFERROR(VLOOKUP(ROWS(BX$2:BX95),BV$2:BW$202,2,FALSE),"")</f>
        <v>N : North West of Erris</v>
      </c>
      <c r="BY95">
        <f>IF(ISNUMBER(SEARCH(Hauls!$G$325,BZ$2:BZ$202)),MAX(BY$1:BY94)+1,0)</f>
        <v>94</v>
      </c>
      <c r="BZ95" t="s">
        <v>3269</v>
      </c>
      <c r="CA95" t="str">
        <f>IFERROR(VLOOKUP(ROWS(CA$2:CA95),BY$2:BZ$202,2,FALSE),"")</f>
        <v>N : North West of Erris</v>
      </c>
      <c r="CB95">
        <f>IF(ISNUMBER(SEARCH(Hauls!$G$326,CC$2:CC$202)),MAX(CB$1:CB94)+1,0)</f>
        <v>94</v>
      </c>
      <c r="CC95" t="s">
        <v>3269</v>
      </c>
      <c r="CD95" t="str">
        <f>IFERROR(VLOOKUP(ROWS(CD$2:CD95),CB$2:CC$202,2,FALSE),"")</f>
        <v>N : North West of Erris</v>
      </c>
      <c r="CE95">
        <f>IF(ISNUMBER(SEARCH(Hauls!$G$327,CF$2:CF$202)),MAX(CE$1:CE94)+1,0)</f>
        <v>94</v>
      </c>
      <c r="CF95" t="s">
        <v>3269</v>
      </c>
      <c r="CG95" t="str">
        <f>IFERROR(VLOOKUP(ROWS(CG$2:CG95),CE$2:CF$202,2,FALSE),"")</f>
        <v>N : North West of Erris</v>
      </c>
      <c r="CH95">
        <f>IF(ISNUMBER(SEARCH(Hauls!$G$328,CI$2:CI$202)),MAX(CH$1:CH94)+1,0)</f>
        <v>94</v>
      </c>
      <c r="CI95" t="s">
        <v>3269</v>
      </c>
      <c r="CJ95" t="str">
        <f>IFERROR(VLOOKUP(ROWS(CJ$2:CJ95),CH$2:CI$202,2,FALSE),"")</f>
        <v>N : North West of Erris</v>
      </c>
      <c r="CK95">
        <f>IF(ISNUMBER(SEARCH(Hauls!$G$329,CL$2:CL$202)),MAX(CK$1:CK94)+1,0)</f>
        <v>94</v>
      </c>
      <c r="CL95" t="s">
        <v>3269</v>
      </c>
      <c r="CM95" t="str">
        <f>IFERROR(VLOOKUP(ROWS(CM$2:CM95),CK$2:CL$202,2,FALSE),"")</f>
        <v>N : North West of Erris</v>
      </c>
      <c r="CN95">
        <f>IF(ISNUMBER(SEARCH(Hauls!$G$330,CO$2:CO$202)),MAX(CN$1:CN94)+1,0)</f>
        <v>94</v>
      </c>
      <c r="CO95" t="s">
        <v>3269</v>
      </c>
      <c r="CP95" t="str">
        <f>IFERROR(VLOOKUP(ROWS(CP$2:CP95),CN$2:CO$202,2,FALSE),"")</f>
        <v>N : North West of Erris</v>
      </c>
      <c r="CQ95">
        <f>IF(ISNUMBER(SEARCH(Hauls!$G$331,CR$2:CR$202)),MAX(CQ$1:CQ94)+1,0)</f>
        <v>94</v>
      </c>
      <c r="CR95" t="s">
        <v>3269</v>
      </c>
      <c r="CS95" t="str">
        <f>IFERROR(VLOOKUP(ROWS(CS$2:CS95),CQ$2:CR$202,2,FALSE),"")</f>
        <v>N : North West of Erris</v>
      </c>
      <c r="CT95">
        <f>IF(ISNUMBER(SEARCH(Hauls!$G$332,CU$2:CU$202)),MAX(CT$1:CT94)+1,0)</f>
        <v>94</v>
      </c>
      <c r="CU95" t="s">
        <v>3269</v>
      </c>
      <c r="CV95" t="str">
        <f>IFERROR(VLOOKUP(ROWS(CV$2:CV95),CT$2:CU$202,2,FALSE),"")</f>
        <v>N : North West of Erris</v>
      </c>
      <c r="CW95">
        <f>IF(ISNUMBER(SEARCH(Hauls!$G$333,CX$2:CX$202)),MAX(CW$1:CW94)+1,0)</f>
        <v>94</v>
      </c>
      <c r="CX95" t="s">
        <v>3269</v>
      </c>
      <c r="CY95" t="str">
        <f>IFERROR(VLOOKUP(ROWS(CY$2:CY95),CW$2:CX$202,2,FALSE),"")</f>
        <v>N : North West of Erris</v>
      </c>
      <c r="CZ95">
        <f>IF(ISNUMBER(SEARCH(Hauls!$G$334,DA$2:DA$202)),MAX(CZ$1:CZ94)+1,0)</f>
        <v>94</v>
      </c>
      <c r="DA95" t="s">
        <v>3269</v>
      </c>
      <c r="DB95" t="str">
        <f>IFERROR(VLOOKUP(ROWS(DB$2:DB95),CZ$2:DA$202,2,FALSE),"")</f>
        <v>N : North West of Erris</v>
      </c>
      <c r="DC95">
        <f>IF(ISNUMBER(SEARCH(Hauls!$G$335,DD$2:DD$202)),MAX(DC$1:DC94)+1,0)</f>
        <v>94</v>
      </c>
      <c r="DD95" t="s">
        <v>3269</v>
      </c>
      <c r="DE95" t="str">
        <f>IFERROR(VLOOKUP(ROWS(DE$2:DE95),DC$2:DD$202,2,FALSE),"")</f>
        <v>N : North West of Erris</v>
      </c>
      <c r="DF95">
        <f>IF(ISNUMBER(SEARCH(Hauls!$G$336,DG$2:DG$202)),MAX(DF$1:DF94)+1,0)</f>
        <v>94</v>
      </c>
      <c r="DG95" t="s">
        <v>3269</v>
      </c>
      <c r="DH95" t="str">
        <f>IFERROR(VLOOKUP(ROWS(DH$2:DH95),DF$2:DG$202,2,FALSE),"")</f>
        <v>N : North West of Erris</v>
      </c>
      <c r="DI95">
        <f>IF(ISNUMBER(SEARCH(Hauls!$G$337,DJ$2:DJ$202)),MAX(DI$1:DI94)+1,0)</f>
        <v>94</v>
      </c>
      <c r="DJ95" t="s">
        <v>3269</v>
      </c>
      <c r="DK95" t="str">
        <f>IFERROR(VLOOKUP(ROWS(DK$2:DK95),DI$2:DJ$202,2,FALSE),"")</f>
        <v>N : North West of Erris</v>
      </c>
      <c r="DL95">
        <f>IF(ISNUMBER(SEARCH(Hauls!$G$338,DM$2:DM$202)),MAX(DL$1:DL94)+1,0)</f>
        <v>94</v>
      </c>
      <c r="DM95" t="s">
        <v>3269</v>
      </c>
      <c r="DN95" t="str">
        <f>IFERROR(VLOOKUP(ROWS(DN$2:DN95),DL$2:DM$202,2,FALSE),"")</f>
        <v>N : North West of Erris</v>
      </c>
      <c r="DO95">
        <f>IF(ISNUMBER(SEARCH(Hauls!$G$339,DP$2:DP$202)),MAX(DO$1:DO94)+1,0)</f>
        <v>94</v>
      </c>
      <c r="DP95" t="s">
        <v>3269</v>
      </c>
      <c r="DQ95" t="str">
        <f>IFERROR(VLOOKUP(ROWS(DQ$2:DQ95),DO$2:DP$202,2,FALSE),"")</f>
        <v>N : North West of Erris</v>
      </c>
      <c r="DR95">
        <f>IF(ISNUMBER(SEARCH(Hauls!$G$340,DS$2:DS$202)),MAX(DR$1:DR94)+1,0)</f>
        <v>94</v>
      </c>
      <c r="DS95" t="s">
        <v>3269</v>
      </c>
      <c r="DT95" t="str">
        <f>IFERROR(VLOOKUP(ROWS(DT$2:DT95),DR$2:DS$202,2,FALSE),"")</f>
        <v>N : North West of Erris</v>
      </c>
      <c r="DU95">
        <f>IF(ISNUMBER(SEARCH(Hauls!$G$341,DV$2:DV$202)),MAX(DU$1:DU94)+1,0)</f>
        <v>94</v>
      </c>
      <c r="DV95" t="s">
        <v>3269</v>
      </c>
      <c r="DW95" t="str">
        <f>IFERROR(VLOOKUP(ROWS(DW$2:DW95),DU$2:DV$202,2,FALSE),"")</f>
        <v>N : North West of Erris</v>
      </c>
      <c r="DX95">
        <f>IF(ISNUMBER(SEARCH(Hauls!$G$342,DY$2:DY$202)),MAX(DX$1:DX94)+1,0)</f>
        <v>94</v>
      </c>
      <c r="DY95" t="s">
        <v>3269</v>
      </c>
      <c r="DZ95" t="str">
        <f>IFERROR(VLOOKUP(ROWS(DZ$2:DZ95),DX$2:DY$202,2,FALSE),"")</f>
        <v>N : North West of Erris</v>
      </c>
      <c r="EA95">
        <f>IF(ISNUMBER(SEARCH(Hauls!$G$343,EB$2:EB$202)),MAX(EA$1:EA94)+1,0)</f>
        <v>94</v>
      </c>
      <c r="EB95" t="s">
        <v>3269</v>
      </c>
      <c r="EC95" t="str">
        <f>IFERROR(VLOOKUP(ROWS(EC$2:EC95),EA$2:EB$202,2,FALSE),"")</f>
        <v>N : North West of Erris</v>
      </c>
      <c r="ED95">
        <f>IF(ISNUMBER(SEARCH(Hauls!$G$344,EE$2:EE$202)),MAX(ED$1:ED94)+1,0)</f>
        <v>94</v>
      </c>
      <c r="EE95" t="s">
        <v>3269</v>
      </c>
      <c r="EF95" t="str">
        <f>IFERROR(VLOOKUP(ROWS(EF$2:EF95),ED$2:EE$202,2,FALSE),"")</f>
        <v>N : North West of Erris</v>
      </c>
      <c r="EG95">
        <f>IF(ISNUMBER(SEARCH(Hauls!$G$345,EH$2:EH$202)),MAX(EG$1:EG94)+1,0)</f>
        <v>94</v>
      </c>
      <c r="EH95" t="s">
        <v>3269</v>
      </c>
      <c r="EI95" t="str">
        <f>IFERROR(VLOOKUP(ROWS(EI$2:EI95),EG$2:EH$202,2,FALSE),"")</f>
        <v>N : North West of Erris</v>
      </c>
      <c r="EJ95">
        <f>IF(ISNUMBER(SEARCH(Hauls!$G$346,EK$2:EK$202)),MAX(EJ$1:EJ94)+1,0)</f>
        <v>94</v>
      </c>
      <c r="EK95" t="s">
        <v>3269</v>
      </c>
      <c r="EL95" t="str">
        <f>IFERROR(VLOOKUP(ROWS(EL$2:EL95),EJ$2:EK$202,2,FALSE),"")</f>
        <v>N : North West of Erris</v>
      </c>
      <c r="EM95">
        <f>IF(ISNUMBER(SEARCH(Hauls!$G$347,EN$2:EN$202)),MAX(EM$1:EM94)+1,0)</f>
        <v>94</v>
      </c>
      <c r="EN95" t="s">
        <v>3269</v>
      </c>
      <c r="EO95" t="str">
        <f>IFERROR(VLOOKUP(ROWS(EO$2:EO95),EM$2:EN$202,2,FALSE),"")</f>
        <v>N : North West of Erris</v>
      </c>
      <c r="EP95">
        <f>IF(ISNUMBER(SEARCH(Hauls!$G$348,EQ$2:EQ$202)),MAX(EP$1:EP94)+1,0)</f>
        <v>94</v>
      </c>
      <c r="EQ95" t="s">
        <v>3269</v>
      </c>
      <c r="ER95" t="str">
        <f>IFERROR(VLOOKUP(ROWS(ER$2:ER95),EP$2:EQ$202,2,FALSE),"")</f>
        <v>N : North West of Erris</v>
      </c>
      <c r="ES95">
        <f>IF(ISNUMBER(SEARCH(Hauls!$G$349,ET$2:ET$202)),MAX(ES$1:ES94)+1,0)</f>
        <v>94</v>
      </c>
      <c r="ET95" t="s">
        <v>3269</v>
      </c>
      <c r="EU95" t="str">
        <f>IFERROR(VLOOKUP(ROWS(EU$2:EU95),ES$2:ET$202,2,FALSE),"")</f>
        <v>N : North West of Erris</v>
      </c>
      <c r="EV95">
        <f>IF(ISNUMBER(SEARCH(Hauls!$G$350,EW$2:EW$202)),MAX(EV$1:EV94)+1,0)</f>
        <v>94</v>
      </c>
      <c r="EW95" t="s">
        <v>3269</v>
      </c>
      <c r="EX95" t="str">
        <f>IFERROR(VLOOKUP(ROWS(EX$2:EX95),EV$2:EW$202,2,FALSE),"")</f>
        <v>N : North West of Erris</v>
      </c>
      <c r="EY95">
        <f>IF(ISNUMBER(SEARCH(Hauls!$G$351,EZ$2:EZ$202)),MAX(EY$1:EY94)+1,0)</f>
        <v>94</v>
      </c>
      <c r="EZ95" t="s">
        <v>3269</v>
      </c>
      <c r="FA95" t="str">
        <f>IFERROR(VLOOKUP(ROWS(FA$2:FA95),EY$2:EZ$202,2,FALSE),"")</f>
        <v>N : North West of Erris</v>
      </c>
      <c r="FB95">
        <f>IF(ISNUMBER(SEARCH(Hauls!$G$352,FC$2:FC$202)),MAX(FB$1:FB94)+1,0)</f>
        <v>94</v>
      </c>
      <c r="FC95" t="s">
        <v>3269</v>
      </c>
      <c r="FD95" t="str">
        <f>IFERROR(VLOOKUP(ROWS(FD$2:FD95),FB$2:FC$202,2,FALSE),"")</f>
        <v>N : North West of Erris</v>
      </c>
      <c r="FE95">
        <f>IF(ISNUMBER(SEARCH(Hauls!$G$353,FF$2:FF$202)),MAX(FE$1:FE94)+1,0)</f>
        <v>94</v>
      </c>
      <c r="FF95" t="s">
        <v>3269</v>
      </c>
      <c r="FG95" t="str">
        <f>IFERROR(VLOOKUP(ROWS(FG$2:FG95),FE$2:FF$202,2,FALSE),"")</f>
        <v>N : North West of Erris</v>
      </c>
      <c r="FH95">
        <f>IF(ISNUMBER(SEARCH(Hauls!$G$354,FI$2:FI$202)),MAX(FH$1:FH94)+1,0)</f>
        <v>94</v>
      </c>
      <c r="FI95" t="s">
        <v>3269</v>
      </c>
      <c r="FJ95" t="str">
        <f>IFERROR(VLOOKUP(ROWS(FJ$2:FJ95),FH$2:FI$202,2,FALSE),"")</f>
        <v>N : North West of Erris</v>
      </c>
      <c r="FK95">
        <f>IF(ISNUMBER(SEARCH(Hauls!$G$355,FL$2:FL$202)),MAX(FK$1:FK94)+1,0)</f>
        <v>94</v>
      </c>
      <c r="FL95" t="s">
        <v>3269</v>
      </c>
      <c r="FM95" t="str">
        <f>IFERROR(VLOOKUP(ROWS(FM$2:FM95),FK$2:FL$202,2,FALSE),"")</f>
        <v>N : North West of Erris</v>
      </c>
      <c r="FN95">
        <f>IF(ISNUMBER(SEARCH(Hauls!$G$356,FO$2:FO$202)),MAX(FN$1:FN94)+1,0)</f>
        <v>94</v>
      </c>
      <c r="FO95" t="s">
        <v>3269</v>
      </c>
      <c r="FP95" t="str">
        <f>IFERROR(VLOOKUP(ROWS(FP$2:FP95),FN$2:FO$202,2,FALSE),"")</f>
        <v>N : North West of Erris</v>
      </c>
      <c r="FQ95">
        <f>IF(ISNUMBER(SEARCH(Hauls!$G$357,FR$2:FR$202)),MAX(FQ$1:FQ94)+1,0)</f>
        <v>94</v>
      </c>
      <c r="FR95" t="s">
        <v>3269</v>
      </c>
      <c r="FS95" t="str">
        <f>IFERROR(VLOOKUP(ROWS(FS$2:FS95),FQ$2:FR$202,2,FALSE),"")</f>
        <v>N : North West of Erris</v>
      </c>
      <c r="FT95">
        <f>IF(ISNUMBER(SEARCH(Hauls!$G$358,FU$2:FU$202)),MAX(FT$1:FT94)+1,0)</f>
        <v>94</v>
      </c>
      <c r="FU95" t="s">
        <v>3269</v>
      </c>
      <c r="FV95" t="str">
        <f>IFERROR(VLOOKUP(ROWS(FV$2:FV95),FT$2:FU$202,2,FALSE),"")</f>
        <v>N : North West of Erris</v>
      </c>
      <c r="FW95">
        <f>IF(ISNUMBER(SEARCH(Hauls!$G$359,FX$2:FX$202)),MAX(FW$1:FW94)+1,0)</f>
        <v>94</v>
      </c>
      <c r="FX95" t="s">
        <v>3269</v>
      </c>
      <c r="FY95" t="str">
        <f>IFERROR(VLOOKUP(ROWS(FY$2:FY95),FW$2:FX$202,2,FALSE),"")</f>
        <v>N : North West of Erris</v>
      </c>
      <c r="FZ95">
        <f>IF(ISNUMBER(SEARCH(Hauls!$G$360,GA$2:GA$202)),MAX(FZ$1:FZ94)+1,0)</f>
        <v>94</v>
      </c>
      <c r="GA95" t="s">
        <v>3269</v>
      </c>
      <c r="GB95" t="str">
        <f>IFERROR(VLOOKUP(ROWS(GB$2:GB95),FZ$2:GA$202,2,FALSE),"")</f>
        <v>N : North West of Erris</v>
      </c>
      <c r="GC95">
        <f>IF(ISNUMBER(SEARCH(Hauls!$G$361,GD$2:GD$202)),MAX(GC$1:GC94)+1,0)</f>
        <v>94</v>
      </c>
      <c r="GD95" t="s">
        <v>3269</v>
      </c>
      <c r="GE95" t="str">
        <f>IFERROR(VLOOKUP(ROWS(GE$2:GE95),GC$2:GD$202,2,FALSE),"")</f>
        <v>N : North West of Erris</v>
      </c>
      <c r="GF95">
        <f>IF(ISNUMBER(SEARCH(Hauls!$G$362,GG$2:GG$202)),MAX(GF$1:GF94)+1,0)</f>
        <v>94</v>
      </c>
      <c r="GG95" t="s">
        <v>3269</v>
      </c>
      <c r="GH95" t="str">
        <f>IFERROR(VLOOKUP(ROWS(GH$2:GH95),GF$2:GG$202,2,FALSE),"")</f>
        <v>N : North West of Erris</v>
      </c>
      <c r="GI95">
        <f>IF(ISNUMBER(SEARCH(Hauls!$G$363,GJ$2:GJ$202)),MAX(GI$1:GI94)+1,0)</f>
        <v>94</v>
      </c>
      <c r="GJ95" t="s">
        <v>3269</v>
      </c>
      <c r="GK95" t="str">
        <f>IFERROR(VLOOKUP(ROWS(GK$2:GK95),GI$2:GJ$202,2,FALSE),"")</f>
        <v>N : North West of Erris</v>
      </c>
      <c r="GL95">
        <f>IF(ISNUMBER(SEARCH(Hauls!$G$364,GM$2:GM$202)),MAX(GL$1:GL94)+1,0)</f>
        <v>94</v>
      </c>
      <c r="GM95" t="s">
        <v>3269</v>
      </c>
      <c r="GN95" t="str">
        <f>IFERROR(VLOOKUP(ROWS(GN$2:GN95),GL$2:GM$202,2,FALSE),"")</f>
        <v>N : North West of Erris</v>
      </c>
      <c r="GO95">
        <f>IF(ISNUMBER(SEARCH(Hauls!$G$365,GP$2:GP$202)),MAX(GO$1:GO94)+1,0)</f>
        <v>94</v>
      </c>
      <c r="GP95" t="s">
        <v>3269</v>
      </c>
      <c r="GQ95" t="str">
        <f>IFERROR(VLOOKUP(ROWS(GQ$2:GQ95),GO$2:GP$202,2,FALSE),"")</f>
        <v>N : North West of Erris</v>
      </c>
      <c r="GR95">
        <f>IF(ISNUMBER(SEARCH(Hauls!$G$366,GS$2:GS$202)),MAX(GR$1:GR94)+1,0)</f>
        <v>94</v>
      </c>
      <c r="GS95" t="s">
        <v>3269</v>
      </c>
      <c r="GT95" t="str">
        <f>IFERROR(VLOOKUP(ROWS(GT$2:GT95),GR$2:GS$202,2,FALSE),"")</f>
        <v>N : North West of Erris</v>
      </c>
      <c r="GU95">
        <f>IF(ISNUMBER(SEARCH(Hauls!$G$366,GV$2:GV$202)),MAX(GU$1:GU94)+1,0)</f>
        <v>94</v>
      </c>
      <c r="GV95" t="s">
        <v>3269</v>
      </c>
      <c r="GW95" t="str">
        <f>IFERROR(VLOOKUP(ROWS(GW$2:GW95),GU$2:GV$202,2,FALSE),"")</f>
        <v>N : North West of Erris</v>
      </c>
      <c r="GX95">
        <f>IF(ISNUMBER(SEARCH(Hauls!$G$368,GY$2:GY$202)),MAX(GX$1:GX94)+1,0)</f>
        <v>94</v>
      </c>
      <c r="GY95" t="s">
        <v>3269</v>
      </c>
      <c r="GZ95" t="str">
        <f>IFERROR(VLOOKUP(ROWS(GZ$2:GZ95),GX$2:GY$202,2,FALSE),"")</f>
        <v>N : North West of Erris</v>
      </c>
      <c r="HA95">
        <f>IF(ISNUMBER(SEARCH(Hauls!$G$369,HB$2:HB$202)),MAX(HA$1:HA94)+1,0)</f>
        <v>94</v>
      </c>
      <c r="HB95" t="s">
        <v>3269</v>
      </c>
      <c r="HC95" t="str">
        <f>IFERROR(VLOOKUP(ROWS(HC$2:HC95),HA$2:HB$202,2,FALSE),"")</f>
        <v>N : North West of Erris</v>
      </c>
      <c r="HD95">
        <f>IF(ISNUMBER(SEARCH(Hauls!$G$370,HE$2:HE$202)),MAX(HD$1:HD94)+1,0)</f>
        <v>94</v>
      </c>
      <c r="HE95" t="s">
        <v>3269</v>
      </c>
      <c r="HF95" t="str">
        <f>IFERROR(VLOOKUP(ROWS(HF$2:HF95),HD$2:HE$202,2,FALSE),"")</f>
        <v>N : North West of Erris</v>
      </c>
      <c r="HG95">
        <f>IF(ISNUMBER(SEARCH(Hauls!$G$371,HH$2:HH$202)),MAX(HG$1:HG94)+1,0)</f>
        <v>94</v>
      </c>
      <c r="HH95" t="s">
        <v>3269</v>
      </c>
      <c r="HI95" t="str">
        <f>IFERROR(VLOOKUP(ROWS(HI$2:HI95),HG$2:HH$202,2,FALSE),"")</f>
        <v>N : North West of Erris</v>
      </c>
      <c r="HJ95">
        <f>IF(ISNUMBER(SEARCH(Hauls!$G$372,HK$2:HK$202)),MAX(HJ$1:HJ94)+1,0)</f>
        <v>94</v>
      </c>
      <c r="HK95" t="s">
        <v>3269</v>
      </c>
      <c r="HL95" t="str">
        <f>IFERROR(VLOOKUP(ROWS(HL$2:HL95),HJ$2:HK$202,2,FALSE),"")</f>
        <v>N : North West of Erris</v>
      </c>
      <c r="HM95">
        <f>IF(ISNUMBER(SEARCH(Hauls!$G$373,HN$2:HN$202)),MAX(HM$1:HM94)+1,0)</f>
        <v>94</v>
      </c>
      <c r="HN95" t="s">
        <v>3269</v>
      </c>
      <c r="HO95" t="str">
        <f>IFERROR(VLOOKUP(ROWS(HO$2:HO95),HM$2:HN$202,2,FALSE),"")</f>
        <v>N : North West of Erris</v>
      </c>
      <c r="HP95">
        <f>IF(ISNUMBER(SEARCH(Hauls!$G$374,HQ$2:HQ$202)),MAX(HP$1:HP94)+1,0)</f>
        <v>94</v>
      </c>
      <c r="HQ95" t="s">
        <v>3269</v>
      </c>
      <c r="HR95" t="str">
        <f>IFERROR(VLOOKUP(ROWS(HR$2:HR95),HP$2:HQ$202,2,FALSE),"")</f>
        <v>N : North West of Erris</v>
      </c>
      <c r="HS95">
        <f>IF(ISNUMBER(SEARCH(Hauls!$G$375,HT$2:HT$202)),MAX(HS$1:HS94)+1,0)</f>
        <v>94</v>
      </c>
      <c r="HT95" t="s">
        <v>3269</v>
      </c>
      <c r="HU95" t="str">
        <f>IFERROR(VLOOKUP(ROWS(HU$2:HU95),HS$2:HT$202,2,FALSE),"")</f>
        <v>N : North West of Erris</v>
      </c>
      <c r="HV95">
        <f>IF(ISNUMBER(SEARCH(Hauls!$G$376,HW$2:HW$202)),MAX(HV$1:HV94)+1,0)</f>
        <v>94</v>
      </c>
      <c r="HW95" t="s">
        <v>3269</v>
      </c>
      <c r="HX95" t="str">
        <f>IFERROR(VLOOKUP(ROWS(HX$2:HX95),HV$2:HW$202,2,FALSE),"")</f>
        <v>N : North West of Erris</v>
      </c>
      <c r="HY95">
        <f>IF(ISNUMBER(SEARCH(Hauls!$G$377,HZ$2:HZ$202)),MAX(HY$1:HY94)+1,0)</f>
        <v>94</v>
      </c>
      <c r="HZ95" t="s">
        <v>3269</v>
      </c>
      <c r="IA95" t="str">
        <f>IFERROR(VLOOKUP(ROWS(IA$2:IA95),HY$2:HZ$202,2,FALSE),"")</f>
        <v>N : North West of Erris</v>
      </c>
      <c r="IB95">
        <f>IF(ISNUMBER(SEARCH(Hauls!$G$378,IC$2:IC$202)),MAX(IB$1:IB94)+1,0)</f>
        <v>94</v>
      </c>
      <c r="IC95" t="s">
        <v>3269</v>
      </c>
      <c r="ID95" t="str">
        <f>IFERROR(VLOOKUP(ROWS(ID$2:ID95),IB$2:IC$202,2,FALSE),"")</f>
        <v>N : North West of Erris</v>
      </c>
      <c r="IE95">
        <f>IF(ISNUMBER(SEARCH(Hauls!$G$379,IF$2:IF$202)),MAX(IE$1:IE94)+1,0)</f>
        <v>94</v>
      </c>
      <c r="IF95" t="s">
        <v>3269</v>
      </c>
      <c r="IG95" t="str">
        <f>IFERROR(VLOOKUP(ROWS(IG$2:IG95),IE$2:IF$202,2,FALSE),"")</f>
        <v>N : North West of Erris</v>
      </c>
      <c r="IH95">
        <f>IF(ISNUMBER(SEARCH(Hauls!$G$380,II$2:II$202)),MAX(IH$1:IH94)+1,0)</f>
        <v>94</v>
      </c>
      <c r="II95" t="s">
        <v>3269</v>
      </c>
      <c r="IJ95" t="str">
        <f>IFERROR(VLOOKUP(ROWS(IJ$2:IJ95),IH$2:II$202,2,FALSE),"")</f>
        <v>N : North West of Erris</v>
      </c>
      <c r="IK95">
        <f>IF(ISNUMBER(SEARCH(Hauls!$G$381,IL$2:IL$202)),MAX(IK$1:IK94)+1,0)</f>
        <v>94</v>
      </c>
      <c r="IL95" t="s">
        <v>3269</v>
      </c>
      <c r="IM95" t="str">
        <f>IFERROR(VLOOKUP(ROWS(IM$2:IM95),IK$2:IL$202,2,FALSE),"")</f>
        <v>N : North West of Erris</v>
      </c>
      <c r="IN95">
        <f>IF(ISNUMBER(SEARCH(Hauls!$G$382,IO$2:IO$202)),MAX(IN$1:IN94)+1,0)</f>
        <v>94</v>
      </c>
      <c r="IO95" t="s">
        <v>3269</v>
      </c>
      <c r="IP95" t="str">
        <f>IFERROR(VLOOKUP(ROWS(IP$2:IP95),IN$2:IO$202,2,FALSE),"")</f>
        <v>N : North West of Erris</v>
      </c>
      <c r="IQ95">
        <f>IF(ISNUMBER(SEARCH(Hauls!$G$383,IR$2:IR$202)),MAX(IQ$1:IQ94)+1,0)</f>
        <v>94</v>
      </c>
      <c r="IR95" t="s">
        <v>3269</v>
      </c>
      <c r="IS95" t="str">
        <f>IFERROR(VLOOKUP(ROWS(IS$2:IS95),IQ$2:IR$202,2,FALSE),"")</f>
        <v>N : North West of Erris</v>
      </c>
      <c r="IT95">
        <f>IF(ISNUMBER(SEARCH(Hauls!$G$384,IU$2:IU$202)),MAX(IT$1:IT94)+1,0)</f>
        <v>94</v>
      </c>
      <c r="IU95" t="s">
        <v>3269</v>
      </c>
      <c r="IV95" t="str">
        <f>IFERROR(VLOOKUP(ROWS(IV$2:IV95),IT$2:IU$202,2,FALSE),"")</f>
        <v>N : North West of Erris</v>
      </c>
      <c r="IW95">
        <f>IF(ISNUMBER(SEARCH(Hauls!$G$385,IX$2:IX$202)),MAX(IW$1:IW94)+1,0)</f>
        <v>94</v>
      </c>
      <c r="IX95" t="s">
        <v>3269</v>
      </c>
      <c r="IY95" t="str">
        <f>IFERROR(VLOOKUP(ROWS(IY$2:IY95),IW$2:IX$202,2,FALSE),"")</f>
        <v>N : North West of Erris</v>
      </c>
      <c r="IZ95">
        <f>IF(ISNUMBER(SEARCH(Hauls!$G$386,JA$2:JA$202)),MAX(IZ$1:IZ94)+1,0)</f>
        <v>94</v>
      </c>
      <c r="JA95" t="s">
        <v>3269</v>
      </c>
      <c r="JB95" t="str">
        <f>IFERROR(VLOOKUP(ROWS(JB$2:JB95),IZ$2:JA$202,2,FALSE),"")</f>
        <v>N : North West of Erris</v>
      </c>
      <c r="JC95">
        <f>IF(ISNUMBER(SEARCH(Hauls!$G$387,JD$2:JD$202)),MAX(JC$1:JC94)+1,0)</f>
        <v>94</v>
      </c>
      <c r="JD95" t="s">
        <v>3269</v>
      </c>
      <c r="JE95" t="str">
        <f>IFERROR(VLOOKUP(ROWS(JE$2:JE95),JC$2:JD$202,2,FALSE),"")</f>
        <v>N : North West of Erris</v>
      </c>
      <c r="JF95">
        <f>IF(ISNUMBER(SEARCH(Hauls!$G$388,JG$2:JG$202)),MAX(JF$1:JF94)+1,0)</f>
        <v>94</v>
      </c>
      <c r="JG95" t="s">
        <v>3269</v>
      </c>
      <c r="JH95" t="str">
        <f>IFERROR(VLOOKUP(ROWS(JH$2:JH95),JF$2:JG$202,2,FALSE),"")</f>
        <v>N : North West of Erris</v>
      </c>
      <c r="JI95">
        <f>IF(ISNUMBER(SEARCH(Hauls!$G$389,JJ$2:JJ$202)),MAX(JI$1:JI94)+1,0)</f>
        <v>94</v>
      </c>
      <c r="JJ95" t="s">
        <v>3269</v>
      </c>
      <c r="JK95" t="str">
        <f>IFERROR(VLOOKUP(ROWS(JK$2:JK95),JI$2:JJ$202,2,FALSE),"")</f>
        <v>N : North West of Erris</v>
      </c>
      <c r="JL95">
        <f>IF(ISNUMBER(SEARCH(Hauls!$G$390,JM$2:JM$202)),MAX(JL$1:JL94)+1,0)</f>
        <v>94</v>
      </c>
      <c r="JM95" t="s">
        <v>3269</v>
      </c>
      <c r="JN95" t="str">
        <f>IFERROR(VLOOKUP(ROWS(JN$2:JN95),JL$2:JM$202,2,FALSE),"")</f>
        <v>N : North West of Erris</v>
      </c>
      <c r="JO95">
        <f>IF(ISNUMBER(SEARCH(Hauls!$G$391,JP$2:JP$202)),MAX(JO$1:JO94)+1,0)</f>
        <v>94</v>
      </c>
      <c r="JP95" t="s">
        <v>3269</v>
      </c>
      <c r="JQ95" t="str">
        <f>IFERROR(VLOOKUP(ROWS(JQ$2:JQ95),JO$2:JP$202,2,FALSE),"")</f>
        <v>N : North West of Erris</v>
      </c>
      <c r="JR95">
        <f>IF(ISNUMBER(SEARCH(Hauls!$G$392,JS$2:JS$202)),MAX(JR$1:JR94)+1,0)</f>
        <v>94</v>
      </c>
      <c r="JS95" t="s">
        <v>3269</v>
      </c>
      <c r="JT95" t="str">
        <f>IFERROR(VLOOKUP(ROWS(JT$2:JT95),JR$2:JS$202,2,FALSE),"")</f>
        <v>N : North West of Erris</v>
      </c>
      <c r="JU95">
        <f>IF(ISNUMBER(SEARCH(Hauls!$G$393,JV$2:JV$202)),MAX(JU$1:JU94)+1,0)</f>
        <v>94</v>
      </c>
      <c r="JV95" t="s">
        <v>3269</v>
      </c>
      <c r="JW95" t="str">
        <f>IFERROR(VLOOKUP(ROWS(JW$2:JW95),JU$2:JV$202,2,FALSE),"")</f>
        <v>N : North West of Erris</v>
      </c>
      <c r="JX95">
        <f>IF(ISNUMBER(SEARCH(Hauls!$G$394,JY$2:JY$202)),MAX(JX$1:JX94)+1,0)</f>
        <v>94</v>
      </c>
      <c r="JY95" t="s">
        <v>3269</v>
      </c>
      <c r="JZ95" t="str">
        <f>IFERROR(VLOOKUP(ROWS(JZ$2:JZ95),JX$2:JY$202,2,FALSE),"")</f>
        <v>N : North West of Erris</v>
      </c>
      <c r="KA95">
        <f>IF(ISNUMBER(SEARCH(Hauls!$G$395,KB$2:KB$202)),MAX(KA$1:KA94)+1,0)</f>
        <v>94</v>
      </c>
      <c r="KB95" t="s">
        <v>3269</v>
      </c>
      <c r="KC95" t="str">
        <f>IFERROR(VLOOKUP(ROWS(KC$2:KC95),KA$2:KB$202,2,FALSE),"")</f>
        <v>N : North West of Erris</v>
      </c>
      <c r="KD95">
        <f>IF(ISNUMBER(SEARCH(Hauls!$G$396,KE$2:KE$202)),MAX(KD$1:KD94)+1,0)</f>
        <v>94</v>
      </c>
      <c r="KE95" t="s">
        <v>3269</v>
      </c>
      <c r="KF95" t="str">
        <f>IFERROR(VLOOKUP(ROWS(KF$2:KF95),KD$2:KE$202,2,FALSE),"")</f>
        <v>N : North West of Erris</v>
      </c>
      <c r="KG95">
        <f>IF(ISNUMBER(SEARCH(Hauls!$G$397,KH$2:KH$202)),MAX(KG$1:KG94)+1,0)</f>
        <v>94</v>
      </c>
      <c r="KH95" t="s">
        <v>3269</v>
      </c>
      <c r="KI95" t="str">
        <f>IFERROR(VLOOKUP(ROWS(KI$2:KI95),KG$2:KH$202,2,FALSE),"")</f>
        <v>N : North West of Erris</v>
      </c>
      <c r="KJ95">
        <f>IF(ISNUMBER(SEARCH(Hauls!$G$398,KK$2:KK$202)),MAX(KJ$1:KJ94)+1,0)</f>
        <v>94</v>
      </c>
      <c r="KK95" t="s">
        <v>3269</v>
      </c>
      <c r="KL95" t="str">
        <f>IFERROR(VLOOKUP(ROWS(KL$2:KL95),KJ$2:KK$202,2,FALSE),"")</f>
        <v>N : North West of Erris</v>
      </c>
      <c r="KM95">
        <f>IF(ISNUMBER(SEARCH(Hauls!$G$399,KN$2:KN$202)),MAX(KM$1:KM94)+1,0)</f>
        <v>94</v>
      </c>
      <c r="KN95" t="s">
        <v>3269</v>
      </c>
      <c r="KO95" t="str">
        <f>IFERROR(VLOOKUP(ROWS(KO$2:KO95),KM$2:KN$202,2,FALSE),"")</f>
        <v>N : North West of Erris</v>
      </c>
      <c r="KP95">
        <f>IF(ISNUMBER(SEARCH(Hauls!$G$400,KQ$2:KQ$202)),MAX(KP$1:KP94)+1,0)</f>
        <v>94</v>
      </c>
      <c r="KQ95" t="s">
        <v>3269</v>
      </c>
      <c r="KR95" t="str">
        <f>IFERROR(VLOOKUP(ROWS(KR$2:KR95),KP$2:KQ$202,2,FALSE),"")</f>
        <v>N : North West of Erris</v>
      </c>
    </row>
    <row r="96" spans="1:304" x14ac:dyDescent="0.25">
      <c r="A96" t="s">
        <v>2674</v>
      </c>
      <c r="B96" t="s">
        <v>2675</v>
      </c>
      <c r="C96" t="s">
        <v>653</v>
      </c>
      <c r="D96" t="str">
        <f t="shared" si="1"/>
        <v>NWL : North west of Labadie</v>
      </c>
      <c r="E96">
        <f>IF(ISNUMBER(SEARCH(Hauls!$G$301,$F$2:$F$202)),MAX($E$1:E95)+1,0)</f>
        <v>95</v>
      </c>
      <c r="F96" t="s">
        <v>3270</v>
      </c>
      <c r="G96" t="str">
        <f>IFERROR(VLOOKUP(ROWS($G$2:G96),$E$2:$F$202,2,FALSE),"")</f>
        <v>NWL : North west of Labadie</v>
      </c>
      <c r="H96">
        <f>IF(ISNUMBER(SEARCH(Hauls!$G$302,I$2:I$202)),MAX(H$1:H95)+1,0)</f>
        <v>95</v>
      </c>
      <c r="I96" t="s">
        <v>3270</v>
      </c>
      <c r="J96" t="str">
        <f>IFERROR(VLOOKUP(ROWS(J$2:J96),H$2:I$202,2,FALSE),"")</f>
        <v>NWL : North west of Labadie</v>
      </c>
      <c r="K96">
        <f>IF(ISNUMBER(SEARCH(Hauls!$G$303,L$2:L$202)),MAX(K$1:K95)+1,0)</f>
        <v>95</v>
      </c>
      <c r="L96" t="s">
        <v>3270</v>
      </c>
      <c r="M96" t="str">
        <f>IFERROR(VLOOKUP(ROWS(M$2:M96),K$2:L$202,2,FALSE),"")</f>
        <v>NWL : North west of Labadie</v>
      </c>
      <c r="N96">
        <f>IF(ISNUMBER(SEARCH(Hauls!$G$304,O$2:O$202)),MAX(N$1:N95)+1,0)</f>
        <v>95</v>
      </c>
      <c r="O96" t="s">
        <v>3270</v>
      </c>
      <c r="P96" t="str">
        <f>IFERROR(VLOOKUP(ROWS(P$2:P96),N$2:O$202,2,FALSE),"")</f>
        <v>NWL : North west of Labadie</v>
      </c>
      <c r="Q96">
        <f>IF(ISNUMBER(SEARCH(Hauls!$G$305,R$2:R$202)),MAX(Q$1:Q95)+1,0)</f>
        <v>95</v>
      </c>
      <c r="R96" t="s">
        <v>3270</v>
      </c>
      <c r="S96" t="str">
        <f>IFERROR(VLOOKUP(ROWS(S$2:S96),Q$2:R$202,2,FALSE),"")</f>
        <v>NWL : North west of Labadie</v>
      </c>
      <c r="T96">
        <f>IF(ISNUMBER(SEARCH(Hauls!$G$306,U$2:U$202)),MAX(T$1:T95)+1,0)</f>
        <v>95</v>
      </c>
      <c r="U96" t="s">
        <v>3270</v>
      </c>
      <c r="V96" t="str">
        <f>IFERROR(VLOOKUP(ROWS(V$2:V96),T$2:U$202,2,FALSE),"")</f>
        <v>NWL : North west of Labadie</v>
      </c>
      <c r="W96">
        <f>IF(ISNUMBER(SEARCH(Hauls!$G$307,X$2:X$202)),MAX(W$1:W95)+1,0)</f>
        <v>95</v>
      </c>
      <c r="X96" t="s">
        <v>3270</v>
      </c>
      <c r="Y96" t="str">
        <f>IFERROR(VLOOKUP(ROWS(Y$2:Y96),W$2:X$202,2,FALSE),"")</f>
        <v>NWL : North west of Labadie</v>
      </c>
      <c r="Z96">
        <f>IF(ISNUMBER(SEARCH(Hauls!$G$308,AA$2:AA$202)),MAX(Z$1:Z95)+1,0)</f>
        <v>95</v>
      </c>
      <c r="AA96" t="s">
        <v>3270</v>
      </c>
      <c r="AB96" t="str">
        <f>IFERROR(VLOOKUP(ROWS(AB$2:AB96),Z$2:AA$202,2,FALSE),"")</f>
        <v>NWL : North west of Labadie</v>
      </c>
      <c r="AC96">
        <f>IF(ISNUMBER(SEARCH(Hauls!$G$309,AD$2:AD$202)),MAX(AC$1:AC95)+1,0)</f>
        <v>95</v>
      </c>
      <c r="AD96" t="s">
        <v>3270</v>
      </c>
      <c r="AE96" t="str">
        <f>IFERROR(VLOOKUP(ROWS(AE$2:AE96),AC$2:AD$202,2,FALSE),"")</f>
        <v>NWL : North west of Labadie</v>
      </c>
      <c r="AF96">
        <f>IF(ISNUMBER(SEARCH(Hauls!$G$310,AG$2:AG$202)),MAX(AF$1:AF95)+1,0)</f>
        <v>95</v>
      </c>
      <c r="AG96" t="s">
        <v>3270</v>
      </c>
      <c r="AH96" t="str">
        <f>IFERROR(VLOOKUP(ROWS(AH$2:AH96),AF$2:AG$202,2,FALSE),"")</f>
        <v>NWL : North west of Labadie</v>
      </c>
      <c r="AI96">
        <f>IF(ISNUMBER(SEARCH(Hauls!$G$311,AJ$2:AJ$202)),MAX(AI$1:AI95)+1,0)</f>
        <v>95</v>
      </c>
      <c r="AJ96" t="s">
        <v>3270</v>
      </c>
      <c r="AK96" t="str">
        <f>IFERROR(VLOOKUP(ROWS(AK$2:AK96),AI$2:AJ$202,2,FALSE),"")</f>
        <v>NWL : North west of Labadie</v>
      </c>
      <c r="AL96">
        <f>IF(ISNUMBER(SEARCH(Hauls!$G$312,AM$2:AM$202)),MAX(AL$1:AL95)+1,0)</f>
        <v>95</v>
      </c>
      <c r="AM96" t="s">
        <v>3270</v>
      </c>
      <c r="AN96" t="str">
        <f>IFERROR(VLOOKUP(ROWS(AN$2:AN96),AL$2:AM$202,2,FALSE),"")</f>
        <v>NWL : North west of Labadie</v>
      </c>
      <c r="AO96">
        <f>IF(ISNUMBER(SEARCH(Hauls!$G$313,AP$2:AP$202)),MAX(AO$1:AO95)+1,0)</f>
        <v>95</v>
      </c>
      <c r="AP96" t="s">
        <v>3270</v>
      </c>
      <c r="AQ96" t="str">
        <f>IFERROR(VLOOKUP(ROWS(AQ$2:AQ96),AO$2:AP$202,2,FALSE),"")</f>
        <v>NWL : North west of Labadie</v>
      </c>
      <c r="AR96">
        <f>IF(ISNUMBER(SEARCH(Hauls!$G$314,AS$2:AS$202)),MAX(AR$1:AR95)+1,0)</f>
        <v>95</v>
      </c>
      <c r="AS96" t="s">
        <v>3270</v>
      </c>
      <c r="AT96" t="str">
        <f>IFERROR(VLOOKUP(ROWS(AT$2:AT96),AR$2:AS$202,2,FALSE),"")</f>
        <v>NWL : North west of Labadie</v>
      </c>
      <c r="AU96">
        <f>IF(ISNUMBER(SEARCH(Hauls!$G$315,AV$2:AV$202)),MAX(AU$1:AU95)+1,0)</f>
        <v>95</v>
      </c>
      <c r="AV96" t="s">
        <v>3270</v>
      </c>
      <c r="AW96" t="str">
        <f>IFERROR(VLOOKUP(ROWS(AW$2:AW96),AU$2:AV$202,2,FALSE),"")</f>
        <v>NWL : North west of Labadie</v>
      </c>
      <c r="AX96">
        <f>IF(ISNUMBER(SEARCH(Hauls!$G$316,AY$2:AY$202)),MAX(AX$1:AX95)+1,0)</f>
        <v>95</v>
      </c>
      <c r="AY96" t="s">
        <v>3270</v>
      </c>
      <c r="AZ96" t="str">
        <f>IFERROR(VLOOKUP(ROWS(AZ$2:AZ96),AX$2:AY$202,2,FALSE),"")</f>
        <v>NWL : North west of Labadie</v>
      </c>
      <c r="BA96">
        <f>IF(ISNUMBER(SEARCH(Hauls!$G$317,BB$2:BB$202)),MAX(BA$1:BA95)+1,0)</f>
        <v>95</v>
      </c>
      <c r="BB96" t="s">
        <v>3270</v>
      </c>
      <c r="BC96" t="str">
        <f>IFERROR(VLOOKUP(ROWS(BC$2:BC96),BA$2:BB$202,2,FALSE),"")</f>
        <v>NWL : North west of Labadie</v>
      </c>
      <c r="BD96">
        <f>IF(ISNUMBER(SEARCH(Hauls!$G$318,BE$2:BE$202)),MAX(BD$1:BD95)+1,0)</f>
        <v>95</v>
      </c>
      <c r="BE96" t="s">
        <v>3270</v>
      </c>
      <c r="BF96" t="str">
        <f>IFERROR(VLOOKUP(ROWS(BF$2:BF96),BD$2:BE$202,2,FALSE),"")</f>
        <v>NWL : North west of Labadie</v>
      </c>
      <c r="BG96">
        <f>IF(ISNUMBER(SEARCH(Hauls!$G$319,BH$2:BH$202)),MAX(BG$1:BG95)+1,0)</f>
        <v>95</v>
      </c>
      <c r="BH96" t="s">
        <v>3270</v>
      </c>
      <c r="BI96" t="str">
        <f>IFERROR(VLOOKUP(ROWS(BI$2:BI96),BG$2:BH$202,2,FALSE),"")</f>
        <v>NWL : North west of Labadie</v>
      </c>
      <c r="BJ96">
        <f>IF(ISNUMBER(SEARCH(Hauls!$G$320,BK$2:BK$202)),MAX(BJ$1:BJ95)+1,0)</f>
        <v>95</v>
      </c>
      <c r="BK96" t="s">
        <v>3270</v>
      </c>
      <c r="BL96" t="str">
        <f>IFERROR(VLOOKUP(ROWS(BL$2:BL96),BJ$2:BK$202,2,FALSE),"")</f>
        <v>NWL : North west of Labadie</v>
      </c>
      <c r="BM96">
        <f>IF(ISNUMBER(SEARCH(Hauls!$G$321,BN$2:BN$202)),MAX(BM$1:BM95)+1,0)</f>
        <v>95</v>
      </c>
      <c r="BN96" t="s">
        <v>3270</v>
      </c>
      <c r="BO96" t="str">
        <f>IFERROR(VLOOKUP(ROWS(BO$2:BO96),BM$2:BN$202,2,FALSE),"")</f>
        <v>NWL : North west of Labadie</v>
      </c>
      <c r="BP96">
        <f>IF(ISNUMBER(SEARCH(Hauls!$G$322,BQ$2:BQ$202)),MAX(BP$1:BP95)+1,0)</f>
        <v>95</v>
      </c>
      <c r="BQ96" t="s">
        <v>3270</v>
      </c>
      <c r="BR96" t="str">
        <f>IFERROR(VLOOKUP(ROWS(BR$2:BR96),BP$2:BQ$202,2,FALSE),"")</f>
        <v>NWL : North west of Labadie</v>
      </c>
      <c r="BS96">
        <f>IF(ISNUMBER(SEARCH(Hauls!$G$323,BT$2:BT$202)),MAX(BS$1:BS95)+1,0)</f>
        <v>95</v>
      </c>
      <c r="BT96" t="s">
        <v>3270</v>
      </c>
      <c r="BU96" t="str">
        <f>IFERROR(VLOOKUP(ROWS(BU$2:BU96),BS$2:BT$202,2,FALSE),"")</f>
        <v>NWL : North west of Labadie</v>
      </c>
      <c r="BV96">
        <f>IF(ISNUMBER(SEARCH(Hauls!$G$324,BW$2:BW$202)),MAX(BV$1:BV95)+1,0)</f>
        <v>95</v>
      </c>
      <c r="BW96" t="s">
        <v>3270</v>
      </c>
      <c r="BX96" t="str">
        <f>IFERROR(VLOOKUP(ROWS(BX$2:BX96),BV$2:BW$202,2,FALSE),"")</f>
        <v>NWL : North west of Labadie</v>
      </c>
      <c r="BY96">
        <f>IF(ISNUMBER(SEARCH(Hauls!$G$325,BZ$2:BZ$202)),MAX(BY$1:BY95)+1,0)</f>
        <v>95</v>
      </c>
      <c r="BZ96" t="s">
        <v>3270</v>
      </c>
      <c r="CA96" t="str">
        <f>IFERROR(VLOOKUP(ROWS(CA$2:CA96),BY$2:BZ$202,2,FALSE),"")</f>
        <v>NWL : North west of Labadie</v>
      </c>
      <c r="CB96">
        <f>IF(ISNUMBER(SEARCH(Hauls!$G$326,CC$2:CC$202)),MAX(CB$1:CB95)+1,0)</f>
        <v>95</v>
      </c>
      <c r="CC96" t="s">
        <v>3270</v>
      </c>
      <c r="CD96" t="str">
        <f>IFERROR(VLOOKUP(ROWS(CD$2:CD96),CB$2:CC$202,2,FALSE),"")</f>
        <v>NWL : North west of Labadie</v>
      </c>
      <c r="CE96">
        <f>IF(ISNUMBER(SEARCH(Hauls!$G$327,CF$2:CF$202)),MAX(CE$1:CE95)+1,0)</f>
        <v>95</v>
      </c>
      <c r="CF96" t="s">
        <v>3270</v>
      </c>
      <c r="CG96" t="str">
        <f>IFERROR(VLOOKUP(ROWS(CG$2:CG96),CE$2:CF$202,2,FALSE),"")</f>
        <v>NWL : North west of Labadie</v>
      </c>
      <c r="CH96">
        <f>IF(ISNUMBER(SEARCH(Hauls!$G$328,CI$2:CI$202)),MAX(CH$1:CH95)+1,0)</f>
        <v>95</v>
      </c>
      <c r="CI96" t="s">
        <v>3270</v>
      </c>
      <c r="CJ96" t="str">
        <f>IFERROR(VLOOKUP(ROWS(CJ$2:CJ96),CH$2:CI$202,2,FALSE),"")</f>
        <v>NWL : North west of Labadie</v>
      </c>
      <c r="CK96">
        <f>IF(ISNUMBER(SEARCH(Hauls!$G$329,CL$2:CL$202)),MAX(CK$1:CK95)+1,0)</f>
        <v>95</v>
      </c>
      <c r="CL96" t="s">
        <v>3270</v>
      </c>
      <c r="CM96" t="str">
        <f>IFERROR(VLOOKUP(ROWS(CM$2:CM96),CK$2:CL$202,2,FALSE),"")</f>
        <v>NWL : North west of Labadie</v>
      </c>
      <c r="CN96">
        <f>IF(ISNUMBER(SEARCH(Hauls!$G$330,CO$2:CO$202)),MAX(CN$1:CN95)+1,0)</f>
        <v>95</v>
      </c>
      <c r="CO96" t="s">
        <v>3270</v>
      </c>
      <c r="CP96" t="str">
        <f>IFERROR(VLOOKUP(ROWS(CP$2:CP96),CN$2:CO$202,2,FALSE),"")</f>
        <v>NWL : North west of Labadie</v>
      </c>
      <c r="CQ96">
        <f>IF(ISNUMBER(SEARCH(Hauls!$G$331,CR$2:CR$202)),MAX(CQ$1:CQ95)+1,0)</f>
        <v>95</v>
      </c>
      <c r="CR96" t="s">
        <v>3270</v>
      </c>
      <c r="CS96" t="str">
        <f>IFERROR(VLOOKUP(ROWS(CS$2:CS96),CQ$2:CR$202,2,FALSE),"")</f>
        <v>NWL : North west of Labadie</v>
      </c>
      <c r="CT96">
        <f>IF(ISNUMBER(SEARCH(Hauls!$G$332,CU$2:CU$202)),MAX(CT$1:CT95)+1,0)</f>
        <v>95</v>
      </c>
      <c r="CU96" t="s">
        <v>3270</v>
      </c>
      <c r="CV96" t="str">
        <f>IFERROR(VLOOKUP(ROWS(CV$2:CV96),CT$2:CU$202,2,FALSE),"")</f>
        <v>NWL : North west of Labadie</v>
      </c>
      <c r="CW96">
        <f>IF(ISNUMBER(SEARCH(Hauls!$G$333,CX$2:CX$202)),MAX(CW$1:CW95)+1,0)</f>
        <v>95</v>
      </c>
      <c r="CX96" t="s">
        <v>3270</v>
      </c>
      <c r="CY96" t="str">
        <f>IFERROR(VLOOKUP(ROWS(CY$2:CY96),CW$2:CX$202,2,FALSE),"")</f>
        <v>NWL : North west of Labadie</v>
      </c>
      <c r="CZ96">
        <f>IF(ISNUMBER(SEARCH(Hauls!$G$334,DA$2:DA$202)),MAX(CZ$1:CZ95)+1,0)</f>
        <v>95</v>
      </c>
      <c r="DA96" t="s">
        <v>3270</v>
      </c>
      <c r="DB96" t="str">
        <f>IFERROR(VLOOKUP(ROWS(DB$2:DB96),CZ$2:DA$202,2,FALSE),"")</f>
        <v>NWL : North west of Labadie</v>
      </c>
      <c r="DC96">
        <f>IF(ISNUMBER(SEARCH(Hauls!$G$335,DD$2:DD$202)),MAX(DC$1:DC95)+1,0)</f>
        <v>95</v>
      </c>
      <c r="DD96" t="s">
        <v>3270</v>
      </c>
      <c r="DE96" t="str">
        <f>IFERROR(VLOOKUP(ROWS(DE$2:DE96),DC$2:DD$202,2,FALSE),"")</f>
        <v>NWL : North west of Labadie</v>
      </c>
      <c r="DF96">
        <f>IF(ISNUMBER(SEARCH(Hauls!$G$336,DG$2:DG$202)),MAX(DF$1:DF95)+1,0)</f>
        <v>95</v>
      </c>
      <c r="DG96" t="s">
        <v>3270</v>
      </c>
      <c r="DH96" t="str">
        <f>IFERROR(VLOOKUP(ROWS(DH$2:DH96),DF$2:DG$202,2,FALSE),"")</f>
        <v>NWL : North west of Labadie</v>
      </c>
      <c r="DI96">
        <f>IF(ISNUMBER(SEARCH(Hauls!$G$337,DJ$2:DJ$202)),MAX(DI$1:DI95)+1,0)</f>
        <v>95</v>
      </c>
      <c r="DJ96" t="s">
        <v>3270</v>
      </c>
      <c r="DK96" t="str">
        <f>IFERROR(VLOOKUP(ROWS(DK$2:DK96),DI$2:DJ$202,2,FALSE),"")</f>
        <v>NWL : North west of Labadie</v>
      </c>
      <c r="DL96">
        <f>IF(ISNUMBER(SEARCH(Hauls!$G$338,DM$2:DM$202)),MAX(DL$1:DL95)+1,0)</f>
        <v>95</v>
      </c>
      <c r="DM96" t="s">
        <v>3270</v>
      </c>
      <c r="DN96" t="str">
        <f>IFERROR(VLOOKUP(ROWS(DN$2:DN96),DL$2:DM$202,2,FALSE),"")</f>
        <v>NWL : North west of Labadie</v>
      </c>
      <c r="DO96">
        <f>IF(ISNUMBER(SEARCH(Hauls!$G$339,DP$2:DP$202)),MAX(DO$1:DO95)+1,0)</f>
        <v>95</v>
      </c>
      <c r="DP96" t="s">
        <v>3270</v>
      </c>
      <c r="DQ96" t="str">
        <f>IFERROR(VLOOKUP(ROWS(DQ$2:DQ96),DO$2:DP$202,2,FALSE),"")</f>
        <v>NWL : North west of Labadie</v>
      </c>
      <c r="DR96">
        <f>IF(ISNUMBER(SEARCH(Hauls!$G$340,DS$2:DS$202)),MAX(DR$1:DR95)+1,0)</f>
        <v>95</v>
      </c>
      <c r="DS96" t="s">
        <v>3270</v>
      </c>
      <c r="DT96" t="str">
        <f>IFERROR(VLOOKUP(ROWS(DT$2:DT96),DR$2:DS$202,2,FALSE),"")</f>
        <v>NWL : North west of Labadie</v>
      </c>
      <c r="DU96">
        <f>IF(ISNUMBER(SEARCH(Hauls!$G$341,DV$2:DV$202)),MAX(DU$1:DU95)+1,0)</f>
        <v>95</v>
      </c>
      <c r="DV96" t="s">
        <v>3270</v>
      </c>
      <c r="DW96" t="str">
        <f>IFERROR(VLOOKUP(ROWS(DW$2:DW96),DU$2:DV$202,2,FALSE),"")</f>
        <v>NWL : North west of Labadie</v>
      </c>
      <c r="DX96">
        <f>IF(ISNUMBER(SEARCH(Hauls!$G$342,DY$2:DY$202)),MAX(DX$1:DX95)+1,0)</f>
        <v>95</v>
      </c>
      <c r="DY96" t="s">
        <v>3270</v>
      </c>
      <c r="DZ96" t="str">
        <f>IFERROR(VLOOKUP(ROWS(DZ$2:DZ96),DX$2:DY$202,2,FALSE),"")</f>
        <v>NWL : North west of Labadie</v>
      </c>
      <c r="EA96">
        <f>IF(ISNUMBER(SEARCH(Hauls!$G$343,EB$2:EB$202)),MAX(EA$1:EA95)+1,0)</f>
        <v>95</v>
      </c>
      <c r="EB96" t="s">
        <v>3270</v>
      </c>
      <c r="EC96" t="str">
        <f>IFERROR(VLOOKUP(ROWS(EC$2:EC96),EA$2:EB$202,2,FALSE),"")</f>
        <v>NWL : North west of Labadie</v>
      </c>
      <c r="ED96">
        <f>IF(ISNUMBER(SEARCH(Hauls!$G$344,EE$2:EE$202)),MAX(ED$1:ED95)+1,0)</f>
        <v>95</v>
      </c>
      <c r="EE96" t="s">
        <v>3270</v>
      </c>
      <c r="EF96" t="str">
        <f>IFERROR(VLOOKUP(ROWS(EF$2:EF96),ED$2:EE$202,2,FALSE),"")</f>
        <v>NWL : North west of Labadie</v>
      </c>
      <c r="EG96">
        <f>IF(ISNUMBER(SEARCH(Hauls!$G$345,EH$2:EH$202)),MAX(EG$1:EG95)+1,0)</f>
        <v>95</v>
      </c>
      <c r="EH96" t="s">
        <v>3270</v>
      </c>
      <c r="EI96" t="str">
        <f>IFERROR(VLOOKUP(ROWS(EI$2:EI96),EG$2:EH$202,2,FALSE),"")</f>
        <v>NWL : North west of Labadie</v>
      </c>
      <c r="EJ96">
        <f>IF(ISNUMBER(SEARCH(Hauls!$G$346,EK$2:EK$202)),MAX(EJ$1:EJ95)+1,0)</f>
        <v>95</v>
      </c>
      <c r="EK96" t="s">
        <v>3270</v>
      </c>
      <c r="EL96" t="str">
        <f>IFERROR(VLOOKUP(ROWS(EL$2:EL96),EJ$2:EK$202,2,FALSE),"")</f>
        <v>NWL : North west of Labadie</v>
      </c>
      <c r="EM96">
        <f>IF(ISNUMBER(SEARCH(Hauls!$G$347,EN$2:EN$202)),MAX(EM$1:EM95)+1,0)</f>
        <v>95</v>
      </c>
      <c r="EN96" t="s">
        <v>3270</v>
      </c>
      <c r="EO96" t="str">
        <f>IFERROR(VLOOKUP(ROWS(EO$2:EO96),EM$2:EN$202,2,FALSE),"")</f>
        <v>NWL : North west of Labadie</v>
      </c>
      <c r="EP96">
        <f>IF(ISNUMBER(SEARCH(Hauls!$G$348,EQ$2:EQ$202)),MAX(EP$1:EP95)+1,0)</f>
        <v>95</v>
      </c>
      <c r="EQ96" t="s">
        <v>3270</v>
      </c>
      <c r="ER96" t="str">
        <f>IFERROR(VLOOKUP(ROWS(ER$2:ER96),EP$2:EQ$202,2,FALSE),"")</f>
        <v>NWL : North west of Labadie</v>
      </c>
      <c r="ES96">
        <f>IF(ISNUMBER(SEARCH(Hauls!$G$349,ET$2:ET$202)),MAX(ES$1:ES95)+1,0)</f>
        <v>95</v>
      </c>
      <c r="ET96" t="s">
        <v>3270</v>
      </c>
      <c r="EU96" t="str">
        <f>IFERROR(VLOOKUP(ROWS(EU$2:EU96),ES$2:ET$202,2,FALSE),"")</f>
        <v>NWL : North west of Labadie</v>
      </c>
      <c r="EV96">
        <f>IF(ISNUMBER(SEARCH(Hauls!$G$350,EW$2:EW$202)),MAX(EV$1:EV95)+1,0)</f>
        <v>95</v>
      </c>
      <c r="EW96" t="s">
        <v>3270</v>
      </c>
      <c r="EX96" t="str">
        <f>IFERROR(VLOOKUP(ROWS(EX$2:EX96),EV$2:EW$202,2,FALSE),"")</f>
        <v>NWL : North west of Labadie</v>
      </c>
      <c r="EY96">
        <f>IF(ISNUMBER(SEARCH(Hauls!$G$351,EZ$2:EZ$202)),MAX(EY$1:EY95)+1,0)</f>
        <v>95</v>
      </c>
      <c r="EZ96" t="s">
        <v>3270</v>
      </c>
      <c r="FA96" t="str">
        <f>IFERROR(VLOOKUP(ROWS(FA$2:FA96),EY$2:EZ$202,2,FALSE),"")</f>
        <v>NWL : North west of Labadie</v>
      </c>
      <c r="FB96">
        <f>IF(ISNUMBER(SEARCH(Hauls!$G$352,FC$2:FC$202)),MAX(FB$1:FB95)+1,0)</f>
        <v>95</v>
      </c>
      <c r="FC96" t="s">
        <v>3270</v>
      </c>
      <c r="FD96" t="str">
        <f>IFERROR(VLOOKUP(ROWS(FD$2:FD96),FB$2:FC$202,2,FALSE),"")</f>
        <v>NWL : North west of Labadie</v>
      </c>
      <c r="FE96">
        <f>IF(ISNUMBER(SEARCH(Hauls!$G$353,FF$2:FF$202)),MAX(FE$1:FE95)+1,0)</f>
        <v>95</v>
      </c>
      <c r="FF96" t="s">
        <v>3270</v>
      </c>
      <c r="FG96" t="str">
        <f>IFERROR(VLOOKUP(ROWS(FG$2:FG96),FE$2:FF$202,2,FALSE),"")</f>
        <v>NWL : North west of Labadie</v>
      </c>
      <c r="FH96">
        <f>IF(ISNUMBER(SEARCH(Hauls!$G$354,FI$2:FI$202)),MAX(FH$1:FH95)+1,0)</f>
        <v>95</v>
      </c>
      <c r="FI96" t="s">
        <v>3270</v>
      </c>
      <c r="FJ96" t="str">
        <f>IFERROR(VLOOKUP(ROWS(FJ$2:FJ96),FH$2:FI$202,2,FALSE),"")</f>
        <v>NWL : North west of Labadie</v>
      </c>
      <c r="FK96">
        <f>IF(ISNUMBER(SEARCH(Hauls!$G$355,FL$2:FL$202)),MAX(FK$1:FK95)+1,0)</f>
        <v>95</v>
      </c>
      <c r="FL96" t="s">
        <v>3270</v>
      </c>
      <c r="FM96" t="str">
        <f>IFERROR(VLOOKUP(ROWS(FM$2:FM96),FK$2:FL$202,2,FALSE),"")</f>
        <v>NWL : North west of Labadie</v>
      </c>
      <c r="FN96">
        <f>IF(ISNUMBER(SEARCH(Hauls!$G$356,FO$2:FO$202)),MAX(FN$1:FN95)+1,0)</f>
        <v>95</v>
      </c>
      <c r="FO96" t="s">
        <v>3270</v>
      </c>
      <c r="FP96" t="str">
        <f>IFERROR(VLOOKUP(ROWS(FP$2:FP96),FN$2:FO$202,2,FALSE),"")</f>
        <v>NWL : North west of Labadie</v>
      </c>
      <c r="FQ96">
        <f>IF(ISNUMBER(SEARCH(Hauls!$G$357,FR$2:FR$202)),MAX(FQ$1:FQ95)+1,0)</f>
        <v>95</v>
      </c>
      <c r="FR96" t="s">
        <v>3270</v>
      </c>
      <c r="FS96" t="str">
        <f>IFERROR(VLOOKUP(ROWS(FS$2:FS96),FQ$2:FR$202,2,FALSE),"")</f>
        <v>NWL : North west of Labadie</v>
      </c>
      <c r="FT96">
        <f>IF(ISNUMBER(SEARCH(Hauls!$G$358,FU$2:FU$202)),MAX(FT$1:FT95)+1,0)</f>
        <v>95</v>
      </c>
      <c r="FU96" t="s">
        <v>3270</v>
      </c>
      <c r="FV96" t="str">
        <f>IFERROR(VLOOKUP(ROWS(FV$2:FV96),FT$2:FU$202,2,FALSE),"")</f>
        <v>NWL : North west of Labadie</v>
      </c>
      <c r="FW96">
        <f>IF(ISNUMBER(SEARCH(Hauls!$G$359,FX$2:FX$202)),MAX(FW$1:FW95)+1,0)</f>
        <v>95</v>
      </c>
      <c r="FX96" t="s">
        <v>3270</v>
      </c>
      <c r="FY96" t="str">
        <f>IFERROR(VLOOKUP(ROWS(FY$2:FY96),FW$2:FX$202,2,FALSE),"")</f>
        <v>NWL : North west of Labadie</v>
      </c>
      <c r="FZ96">
        <f>IF(ISNUMBER(SEARCH(Hauls!$G$360,GA$2:GA$202)),MAX(FZ$1:FZ95)+1,0)</f>
        <v>95</v>
      </c>
      <c r="GA96" t="s">
        <v>3270</v>
      </c>
      <c r="GB96" t="str">
        <f>IFERROR(VLOOKUP(ROWS(GB$2:GB96),FZ$2:GA$202,2,FALSE),"")</f>
        <v>NWL : North west of Labadie</v>
      </c>
      <c r="GC96">
        <f>IF(ISNUMBER(SEARCH(Hauls!$G$361,GD$2:GD$202)),MAX(GC$1:GC95)+1,0)</f>
        <v>95</v>
      </c>
      <c r="GD96" t="s">
        <v>3270</v>
      </c>
      <c r="GE96" t="str">
        <f>IFERROR(VLOOKUP(ROWS(GE$2:GE96),GC$2:GD$202,2,FALSE),"")</f>
        <v>NWL : North west of Labadie</v>
      </c>
      <c r="GF96">
        <f>IF(ISNUMBER(SEARCH(Hauls!$G$362,GG$2:GG$202)),MAX(GF$1:GF95)+1,0)</f>
        <v>95</v>
      </c>
      <c r="GG96" t="s">
        <v>3270</v>
      </c>
      <c r="GH96" t="str">
        <f>IFERROR(VLOOKUP(ROWS(GH$2:GH96),GF$2:GG$202,2,FALSE),"")</f>
        <v>NWL : North west of Labadie</v>
      </c>
      <c r="GI96">
        <f>IF(ISNUMBER(SEARCH(Hauls!$G$363,GJ$2:GJ$202)),MAX(GI$1:GI95)+1,0)</f>
        <v>95</v>
      </c>
      <c r="GJ96" t="s">
        <v>3270</v>
      </c>
      <c r="GK96" t="str">
        <f>IFERROR(VLOOKUP(ROWS(GK$2:GK96),GI$2:GJ$202,2,FALSE),"")</f>
        <v>NWL : North west of Labadie</v>
      </c>
      <c r="GL96">
        <f>IF(ISNUMBER(SEARCH(Hauls!$G$364,GM$2:GM$202)),MAX(GL$1:GL95)+1,0)</f>
        <v>95</v>
      </c>
      <c r="GM96" t="s">
        <v>3270</v>
      </c>
      <c r="GN96" t="str">
        <f>IFERROR(VLOOKUP(ROWS(GN$2:GN96),GL$2:GM$202,2,FALSE),"")</f>
        <v>NWL : North west of Labadie</v>
      </c>
      <c r="GO96">
        <f>IF(ISNUMBER(SEARCH(Hauls!$G$365,GP$2:GP$202)),MAX(GO$1:GO95)+1,0)</f>
        <v>95</v>
      </c>
      <c r="GP96" t="s">
        <v>3270</v>
      </c>
      <c r="GQ96" t="str">
        <f>IFERROR(VLOOKUP(ROWS(GQ$2:GQ96),GO$2:GP$202,2,FALSE),"")</f>
        <v>NWL : North west of Labadie</v>
      </c>
      <c r="GR96">
        <f>IF(ISNUMBER(SEARCH(Hauls!$G$366,GS$2:GS$202)),MAX(GR$1:GR95)+1,0)</f>
        <v>95</v>
      </c>
      <c r="GS96" t="s">
        <v>3270</v>
      </c>
      <c r="GT96" t="str">
        <f>IFERROR(VLOOKUP(ROWS(GT$2:GT96),GR$2:GS$202,2,FALSE),"")</f>
        <v>NWL : North west of Labadie</v>
      </c>
      <c r="GU96">
        <f>IF(ISNUMBER(SEARCH(Hauls!$G$366,GV$2:GV$202)),MAX(GU$1:GU95)+1,0)</f>
        <v>95</v>
      </c>
      <c r="GV96" t="s">
        <v>3270</v>
      </c>
      <c r="GW96" t="str">
        <f>IFERROR(VLOOKUP(ROWS(GW$2:GW96),GU$2:GV$202,2,FALSE),"")</f>
        <v>NWL : North west of Labadie</v>
      </c>
      <c r="GX96">
        <f>IF(ISNUMBER(SEARCH(Hauls!$G$368,GY$2:GY$202)),MAX(GX$1:GX95)+1,0)</f>
        <v>95</v>
      </c>
      <c r="GY96" t="s">
        <v>3270</v>
      </c>
      <c r="GZ96" t="str">
        <f>IFERROR(VLOOKUP(ROWS(GZ$2:GZ96),GX$2:GY$202,2,FALSE),"")</f>
        <v>NWL : North west of Labadie</v>
      </c>
      <c r="HA96">
        <f>IF(ISNUMBER(SEARCH(Hauls!$G$369,HB$2:HB$202)),MAX(HA$1:HA95)+1,0)</f>
        <v>95</v>
      </c>
      <c r="HB96" t="s">
        <v>3270</v>
      </c>
      <c r="HC96" t="str">
        <f>IFERROR(VLOOKUP(ROWS(HC$2:HC96),HA$2:HB$202,2,FALSE),"")</f>
        <v>NWL : North west of Labadie</v>
      </c>
      <c r="HD96">
        <f>IF(ISNUMBER(SEARCH(Hauls!$G$370,HE$2:HE$202)),MAX(HD$1:HD95)+1,0)</f>
        <v>95</v>
      </c>
      <c r="HE96" t="s">
        <v>3270</v>
      </c>
      <c r="HF96" t="str">
        <f>IFERROR(VLOOKUP(ROWS(HF$2:HF96),HD$2:HE$202,2,FALSE),"")</f>
        <v>NWL : North west of Labadie</v>
      </c>
      <c r="HG96">
        <f>IF(ISNUMBER(SEARCH(Hauls!$G$371,HH$2:HH$202)),MAX(HG$1:HG95)+1,0)</f>
        <v>95</v>
      </c>
      <c r="HH96" t="s">
        <v>3270</v>
      </c>
      <c r="HI96" t="str">
        <f>IFERROR(VLOOKUP(ROWS(HI$2:HI96),HG$2:HH$202,2,FALSE),"")</f>
        <v>NWL : North west of Labadie</v>
      </c>
      <c r="HJ96">
        <f>IF(ISNUMBER(SEARCH(Hauls!$G$372,HK$2:HK$202)),MAX(HJ$1:HJ95)+1,0)</f>
        <v>95</v>
      </c>
      <c r="HK96" t="s">
        <v>3270</v>
      </c>
      <c r="HL96" t="str">
        <f>IFERROR(VLOOKUP(ROWS(HL$2:HL96),HJ$2:HK$202,2,FALSE),"")</f>
        <v>NWL : North west of Labadie</v>
      </c>
      <c r="HM96">
        <f>IF(ISNUMBER(SEARCH(Hauls!$G$373,HN$2:HN$202)),MAX(HM$1:HM95)+1,0)</f>
        <v>95</v>
      </c>
      <c r="HN96" t="s">
        <v>3270</v>
      </c>
      <c r="HO96" t="str">
        <f>IFERROR(VLOOKUP(ROWS(HO$2:HO96),HM$2:HN$202,2,FALSE),"")</f>
        <v>NWL : North west of Labadie</v>
      </c>
      <c r="HP96">
        <f>IF(ISNUMBER(SEARCH(Hauls!$G$374,HQ$2:HQ$202)),MAX(HP$1:HP95)+1,0)</f>
        <v>95</v>
      </c>
      <c r="HQ96" t="s">
        <v>3270</v>
      </c>
      <c r="HR96" t="str">
        <f>IFERROR(VLOOKUP(ROWS(HR$2:HR96),HP$2:HQ$202,2,FALSE),"")</f>
        <v>NWL : North west of Labadie</v>
      </c>
      <c r="HS96">
        <f>IF(ISNUMBER(SEARCH(Hauls!$G$375,HT$2:HT$202)),MAX(HS$1:HS95)+1,0)</f>
        <v>95</v>
      </c>
      <c r="HT96" t="s">
        <v>3270</v>
      </c>
      <c r="HU96" t="str">
        <f>IFERROR(VLOOKUP(ROWS(HU$2:HU96),HS$2:HT$202,2,FALSE),"")</f>
        <v>NWL : North west of Labadie</v>
      </c>
      <c r="HV96">
        <f>IF(ISNUMBER(SEARCH(Hauls!$G$376,HW$2:HW$202)),MAX(HV$1:HV95)+1,0)</f>
        <v>95</v>
      </c>
      <c r="HW96" t="s">
        <v>3270</v>
      </c>
      <c r="HX96" t="str">
        <f>IFERROR(VLOOKUP(ROWS(HX$2:HX96),HV$2:HW$202,2,FALSE),"")</f>
        <v>NWL : North west of Labadie</v>
      </c>
      <c r="HY96">
        <f>IF(ISNUMBER(SEARCH(Hauls!$G$377,HZ$2:HZ$202)),MAX(HY$1:HY95)+1,0)</f>
        <v>95</v>
      </c>
      <c r="HZ96" t="s">
        <v>3270</v>
      </c>
      <c r="IA96" t="str">
        <f>IFERROR(VLOOKUP(ROWS(IA$2:IA96),HY$2:HZ$202,2,FALSE),"")</f>
        <v>NWL : North west of Labadie</v>
      </c>
      <c r="IB96">
        <f>IF(ISNUMBER(SEARCH(Hauls!$G$378,IC$2:IC$202)),MAX(IB$1:IB95)+1,0)</f>
        <v>95</v>
      </c>
      <c r="IC96" t="s">
        <v>3270</v>
      </c>
      <c r="ID96" t="str">
        <f>IFERROR(VLOOKUP(ROWS(ID$2:ID96),IB$2:IC$202,2,FALSE),"")</f>
        <v>NWL : North west of Labadie</v>
      </c>
      <c r="IE96">
        <f>IF(ISNUMBER(SEARCH(Hauls!$G$379,IF$2:IF$202)),MAX(IE$1:IE95)+1,0)</f>
        <v>95</v>
      </c>
      <c r="IF96" t="s">
        <v>3270</v>
      </c>
      <c r="IG96" t="str">
        <f>IFERROR(VLOOKUP(ROWS(IG$2:IG96),IE$2:IF$202,2,FALSE),"")</f>
        <v>NWL : North west of Labadie</v>
      </c>
      <c r="IH96">
        <f>IF(ISNUMBER(SEARCH(Hauls!$G$380,II$2:II$202)),MAX(IH$1:IH95)+1,0)</f>
        <v>95</v>
      </c>
      <c r="II96" t="s">
        <v>3270</v>
      </c>
      <c r="IJ96" t="str">
        <f>IFERROR(VLOOKUP(ROWS(IJ$2:IJ96),IH$2:II$202,2,FALSE),"")</f>
        <v>NWL : North west of Labadie</v>
      </c>
      <c r="IK96">
        <f>IF(ISNUMBER(SEARCH(Hauls!$G$381,IL$2:IL$202)),MAX(IK$1:IK95)+1,0)</f>
        <v>95</v>
      </c>
      <c r="IL96" t="s">
        <v>3270</v>
      </c>
      <c r="IM96" t="str">
        <f>IFERROR(VLOOKUP(ROWS(IM$2:IM96),IK$2:IL$202,2,FALSE),"")</f>
        <v>NWL : North west of Labadie</v>
      </c>
      <c r="IN96">
        <f>IF(ISNUMBER(SEARCH(Hauls!$G$382,IO$2:IO$202)),MAX(IN$1:IN95)+1,0)</f>
        <v>95</v>
      </c>
      <c r="IO96" t="s">
        <v>3270</v>
      </c>
      <c r="IP96" t="str">
        <f>IFERROR(VLOOKUP(ROWS(IP$2:IP96),IN$2:IO$202,2,FALSE),"")</f>
        <v>NWL : North west of Labadie</v>
      </c>
      <c r="IQ96">
        <f>IF(ISNUMBER(SEARCH(Hauls!$G$383,IR$2:IR$202)),MAX(IQ$1:IQ95)+1,0)</f>
        <v>95</v>
      </c>
      <c r="IR96" t="s">
        <v>3270</v>
      </c>
      <c r="IS96" t="str">
        <f>IFERROR(VLOOKUP(ROWS(IS$2:IS96),IQ$2:IR$202,2,FALSE),"")</f>
        <v>NWL : North west of Labadie</v>
      </c>
      <c r="IT96">
        <f>IF(ISNUMBER(SEARCH(Hauls!$G$384,IU$2:IU$202)),MAX(IT$1:IT95)+1,0)</f>
        <v>95</v>
      </c>
      <c r="IU96" t="s">
        <v>3270</v>
      </c>
      <c r="IV96" t="str">
        <f>IFERROR(VLOOKUP(ROWS(IV$2:IV96),IT$2:IU$202,2,FALSE),"")</f>
        <v>NWL : North west of Labadie</v>
      </c>
      <c r="IW96">
        <f>IF(ISNUMBER(SEARCH(Hauls!$G$385,IX$2:IX$202)),MAX(IW$1:IW95)+1,0)</f>
        <v>95</v>
      </c>
      <c r="IX96" t="s">
        <v>3270</v>
      </c>
      <c r="IY96" t="str">
        <f>IFERROR(VLOOKUP(ROWS(IY$2:IY96),IW$2:IX$202,2,FALSE),"")</f>
        <v>NWL : North west of Labadie</v>
      </c>
      <c r="IZ96">
        <f>IF(ISNUMBER(SEARCH(Hauls!$G$386,JA$2:JA$202)),MAX(IZ$1:IZ95)+1,0)</f>
        <v>95</v>
      </c>
      <c r="JA96" t="s">
        <v>3270</v>
      </c>
      <c r="JB96" t="str">
        <f>IFERROR(VLOOKUP(ROWS(JB$2:JB96),IZ$2:JA$202,2,FALSE),"")</f>
        <v>NWL : North west of Labadie</v>
      </c>
      <c r="JC96">
        <f>IF(ISNUMBER(SEARCH(Hauls!$G$387,JD$2:JD$202)),MAX(JC$1:JC95)+1,0)</f>
        <v>95</v>
      </c>
      <c r="JD96" t="s">
        <v>3270</v>
      </c>
      <c r="JE96" t="str">
        <f>IFERROR(VLOOKUP(ROWS(JE$2:JE96),JC$2:JD$202,2,FALSE),"")</f>
        <v>NWL : North west of Labadie</v>
      </c>
      <c r="JF96">
        <f>IF(ISNUMBER(SEARCH(Hauls!$G$388,JG$2:JG$202)),MAX(JF$1:JF95)+1,0)</f>
        <v>95</v>
      </c>
      <c r="JG96" t="s">
        <v>3270</v>
      </c>
      <c r="JH96" t="str">
        <f>IFERROR(VLOOKUP(ROWS(JH$2:JH96),JF$2:JG$202,2,FALSE),"")</f>
        <v>NWL : North west of Labadie</v>
      </c>
      <c r="JI96">
        <f>IF(ISNUMBER(SEARCH(Hauls!$G$389,JJ$2:JJ$202)),MAX(JI$1:JI95)+1,0)</f>
        <v>95</v>
      </c>
      <c r="JJ96" t="s">
        <v>3270</v>
      </c>
      <c r="JK96" t="str">
        <f>IFERROR(VLOOKUP(ROWS(JK$2:JK96),JI$2:JJ$202,2,FALSE),"")</f>
        <v>NWL : North west of Labadie</v>
      </c>
      <c r="JL96">
        <f>IF(ISNUMBER(SEARCH(Hauls!$G$390,JM$2:JM$202)),MAX(JL$1:JL95)+1,0)</f>
        <v>95</v>
      </c>
      <c r="JM96" t="s">
        <v>3270</v>
      </c>
      <c r="JN96" t="str">
        <f>IFERROR(VLOOKUP(ROWS(JN$2:JN96),JL$2:JM$202,2,FALSE),"")</f>
        <v>NWL : North west of Labadie</v>
      </c>
      <c r="JO96">
        <f>IF(ISNUMBER(SEARCH(Hauls!$G$391,JP$2:JP$202)),MAX(JO$1:JO95)+1,0)</f>
        <v>95</v>
      </c>
      <c r="JP96" t="s">
        <v>3270</v>
      </c>
      <c r="JQ96" t="str">
        <f>IFERROR(VLOOKUP(ROWS(JQ$2:JQ96),JO$2:JP$202,2,FALSE),"")</f>
        <v>NWL : North west of Labadie</v>
      </c>
      <c r="JR96">
        <f>IF(ISNUMBER(SEARCH(Hauls!$G$392,JS$2:JS$202)),MAX(JR$1:JR95)+1,0)</f>
        <v>95</v>
      </c>
      <c r="JS96" t="s">
        <v>3270</v>
      </c>
      <c r="JT96" t="str">
        <f>IFERROR(VLOOKUP(ROWS(JT$2:JT96),JR$2:JS$202,2,FALSE),"")</f>
        <v>NWL : North west of Labadie</v>
      </c>
      <c r="JU96">
        <f>IF(ISNUMBER(SEARCH(Hauls!$G$393,JV$2:JV$202)),MAX(JU$1:JU95)+1,0)</f>
        <v>95</v>
      </c>
      <c r="JV96" t="s">
        <v>3270</v>
      </c>
      <c r="JW96" t="str">
        <f>IFERROR(VLOOKUP(ROWS(JW$2:JW96),JU$2:JV$202,2,FALSE),"")</f>
        <v>NWL : North west of Labadie</v>
      </c>
      <c r="JX96">
        <f>IF(ISNUMBER(SEARCH(Hauls!$G$394,JY$2:JY$202)),MAX(JX$1:JX95)+1,0)</f>
        <v>95</v>
      </c>
      <c r="JY96" t="s">
        <v>3270</v>
      </c>
      <c r="JZ96" t="str">
        <f>IFERROR(VLOOKUP(ROWS(JZ$2:JZ96),JX$2:JY$202,2,FALSE),"")</f>
        <v>NWL : North west of Labadie</v>
      </c>
      <c r="KA96">
        <f>IF(ISNUMBER(SEARCH(Hauls!$G$395,KB$2:KB$202)),MAX(KA$1:KA95)+1,0)</f>
        <v>95</v>
      </c>
      <c r="KB96" t="s">
        <v>3270</v>
      </c>
      <c r="KC96" t="str">
        <f>IFERROR(VLOOKUP(ROWS(KC$2:KC96),KA$2:KB$202,2,FALSE),"")</f>
        <v>NWL : North west of Labadie</v>
      </c>
      <c r="KD96">
        <f>IF(ISNUMBER(SEARCH(Hauls!$G$396,KE$2:KE$202)),MAX(KD$1:KD95)+1,0)</f>
        <v>95</v>
      </c>
      <c r="KE96" t="s">
        <v>3270</v>
      </c>
      <c r="KF96" t="str">
        <f>IFERROR(VLOOKUP(ROWS(KF$2:KF96),KD$2:KE$202,2,FALSE),"")</f>
        <v>NWL : North west of Labadie</v>
      </c>
      <c r="KG96">
        <f>IF(ISNUMBER(SEARCH(Hauls!$G$397,KH$2:KH$202)),MAX(KG$1:KG95)+1,0)</f>
        <v>95</v>
      </c>
      <c r="KH96" t="s">
        <v>3270</v>
      </c>
      <c r="KI96" t="str">
        <f>IFERROR(VLOOKUP(ROWS(KI$2:KI96),KG$2:KH$202,2,FALSE),"")</f>
        <v>NWL : North west of Labadie</v>
      </c>
      <c r="KJ96">
        <f>IF(ISNUMBER(SEARCH(Hauls!$G$398,KK$2:KK$202)),MAX(KJ$1:KJ95)+1,0)</f>
        <v>95</v>
      </c>
      <c r="KK96" t="s">
        <v>3270</v>
      </c>
      <c r="KL96" t="str">
        <f>IFERROR(VLOOKUP(ROWS(KL$2:KL96),KJ$2:KK$202,2,FALSE),"")</f>
        <v>NWL : North west of Labadie</v>
      </c>
      <c r="KM96">
        <f>IF(ISNUMBER(SEARCH(Hauls!$G$399,KN$2:KN$202)),MAX(KM$1:KM95)+1,0)</f>
        <v>95</v>
      </c>
      <c r="KN96" t="s">
        <v>3270</v>
      </c>
      <c r="KO96" t="str">
        <f>IFERROR(VLOOKUP(ROWS(KO$2:KO96),KM$2:KN$202,2,FALSE),"")</f>
        <v>NWL : North west of Labadie</v>
      </c>
      <c r="KP96">
        <f>IF(ISNUMBER(SEARCH(Hauls!$G$400,KQ$2:KQ$202)),MAX(KP$1:KP95)+1,0)</f>
        <v>95</v>
      </c>
      <c r="KQ96" t="s">
        <v>3270</v>
      </c>
      <c r="KR96" t="str">
        <f>IFERROR(VLOOKUP(ROWS(KR$2:KR96),KP$2:KQ$202,2,FALSE),"")</f>
        <v>NWL : North west of Labadie</v>
      </c>
    </row>
    <row r="97" spans="1:304" x14ac:dyDescent="0.25">
      <c r="A97" t="s">
        <v>2676</v>
      </c>
      <c r="B97" t="s">
        <v>2677</v>
      </c>
      <c r="C97" t="s">
        <v>2569</v>
      </c>
      <c r="D97" t="str">
        <f t="shared" si="1"/>
        <v>NWT : North West of Tory</v>
      </c>
      <c r="E97">
        <f>IF(ISNUMBER(SEARCH(Hauls!$G$301,$F$2:$F$202)),MAX($E$1:E96)+1,0)</f>
        <v>96</v>
      </c>
      <c r="F97" t="s">
        <v>3271</v>
      </c>
      <c r="G97" t="str">
        <f>IFERROR(VLOOKUP(ROWS($G$2:G97),$E$2:$F$202,2,FALSE),"")</f>
        <v>NWT : North West of Tory</v>
      </c>
      <c r="H97">
        <f>IF(ISNUMBER(SEARCH(Hauls!$G$302,I$2:I$202)),MAX(H$1:H96)+1,0)</f>
        <v>96</v>
      </c>
      <c r="I97" t="s">
        <v>3271</v>
      </c>
      <c r="J97" t="str">
        <f>IFERROR(VLOOKUP(ROWS(J$2:J97),H$2:I$202,2,FALSE),"")</f>
        <v>NWT : North West of Tory</v>
      </c>
      <c r="K97">
        <f>IF(ISNUMBER(SEARCH(Hauls!$G$303,L$2:L$202)),MAX(K$1:K96)+1,0)</f>
        <v>96</v>
      </c>
      <c r="L97" t="s">
        <v>3271</v>
      </c>
      <c r="M97" t="str">
        <f>IFERROR(VLOOKUP(ROWS(M$2:M97),K$2:L$202,2,FALSE),"")</f>
        <v>NWT : North West of Tory</v>
      </c>
      <c r="N97">
        <f>IF(ISNUMBER(SEARCH(Hauls!$G$304,O$2:O$202)),MAX(N$1:N96)+1,0)</f>
        <v>96</v>
      </c>
      <c r="O97" t="s">
        <v>3271</v>
      </c>
      <c r="P97" t="str">
        <f>IFERROR(VLOOKUP(ROWS(P$2:P97),N$2:O$202,2,FALSE),"")</f>
        <v>NWT : North West of Tory</v>
      </c>
      <c r="Q97">
        <f>IF(ISNUMBER(SEARCH(Hauls!$G$305,R$2:R$202)),MAX(Q$1:Q96)+1,0)</f>
        <v>96</v>
      </c>
      <c r="R97" t="s">
        <v>3271</v>
      </c>
      <c r="S97" t="str">
        <f>IFERROR(VLOOKUP(ROWS(S$2:S97),Q$2:R$202,2,FALSE),"")</f>
        <v>NWT : North West of Tory</v>
      </c>
      <c r="T97">
        <f>IF(ISNUMBER(SEARCH(Hauls!$G$306,U$2:U$202)),MAX(T$1:T96)+1,0)</f>
        <v>96</v>
      </c>
      <c r="U97" t="s">
        <v>3271</v>
      </c>
      <c r="V97" t="str">
        <f>IFERROR(VLOOKUP(ROWS(V$2:V97),T$2:U$202,2,FALSE),"")</f>
        <v>NWT : North West of Tory</v>
      </c>
      <c r="W97">
        <f>IF(ISNUMBER(SEARCH(Hauls!$G$307,X$2:X$202)),MAX(W$1:W96)+1,0)</f>
        <v>96</v>
      </c>
      <c r="X97" t="s">
        <v>3271</v>
      </c>
      <c r="Y97" t="str">
        <f>IFERROR(VLOOKUP(ROWS(Y$2:Y97),W$2:X$202,2,FALSE),"")</f>
        <v>NWT : North West of Tory</v>
      </c>
      <c r="Z97">
        <f>IF(ISNUMBER(SEARCH(Hauls!$G$308,AA$2:AA$202)),MAX(Z$1:Z96)+1,0)</f>
        <v>96</v>
      </c>
      <c r="AA97" t="s">
        <v>3271</v>
      </c>
      <c r="AB97" t="str">
        <f>IFERROR(VLOOKUP(ROWS(AB$2:AB97),Z$2:AA$202,2,FALSE),"")</f>
        <v>NWT : North West of Tory</v>
      </c>
      <c r="AC97">
        <f>IF(ISNUMBER(SEARCH(Hauls!$G$309,AD$2:AD$202)),MAX(AC$1:AC96)+1,0)</f>
        <v>96</v>
      </c>
      <c r="AD97" t="s">
        <v>3271</v>
      </c>
      <c r="AE97" t="str">
        <f>IFERROR(VLOOKUP(ROWS(AE$2:AE97),AC$2:AD$202,2,FALSE),"")</f>
        <v>NWT : North West of Tory</v>
      </c>
      <c r="AF97">
        <f>IF(ISNUMBER(SEARCH(Hauls!$G$310,AG$2:AG$202)),MAX(AF$1:AF96)+1,0)</f>
        <v>96</v>
      </c>
      <c r="AG97" t="s">
        <v>3271</v>
      </c>
      <c r="AH97" t="str">
        <f>IFERROR(VLOOKUP(ROWS(AH$2:AH97),AF$2:AG$202,2,FALSE),"")</f>
        <v>NWT : North West of Tory</v>
      </c>
      <c r="AI97">
        <f>IF(ISNUMBER(SEARCH(Hauls!$G$311,AJ$2:AJ$202)),MAX(AI$1:AI96)+1,0)</f>
        <v>96</v>
      </c>
      <c r="AJ97" t="s">
        <v>3271</v>
      </c>
      <c r="AK97" t="str">
        <f>IFERROR(VLOOKUP(ROWS(AK$2:AK97),AI$2:AJ$202,2,FALSE),"")</f>
        <v>NWT : North West of Tory</v>
      </c>
      <c r="AL97">
        <f>IF(ISNUMBER(SEARCH(Hauls!$G$312,AM$2:AM$202)),MAX(AL$1:AL96)+1,0)</f>
        <v>96</v>
      </c>
      <c r="AM97" t="s">
        <v>3271</v>
      </c>
      <c r="AN97" t="str">
        <f>IFERROR(VLOOKUP(ROWS(AN$2:AN97),AL$2:AM$202,2,FALSE),"")</f>
        <v>NWT : North West of Tory</v>
      </c>
      <c r="AO97">
        <f>IF(ISNUMBER(SEARCH(Hauls!$G$313,AP$2:AP$202)),MAX(AO$1:AO96)+1,0)</f>
        <v>96</v>
      </c>
      <c r="AP97" t="s">
        <v>3271</v>
      </c>
      <c r="AQ97" t="str">
        <f>IFERROR(VLOOKUP(ROWS(AQ$2:AQ97),AO$2:AP$202,2,FALSE),"")</f>
        <v>NWT : North West of Tory</v>
      </c>
      <c r="AR97">
        <f>IF(ISNUMBER(SEARCH(Hauls!$G$314,AS$2:AS$202)),MAX(AR$1:AR96)+1,0)</f>
        <v>96</v>
      </c>
      <c r="AS97" t="s">
        <v>3271</v>
      </c>
      <c r="AT97" t="str">
        <f>IFERROR(VLOOKUP(ROWS(AT$2:AT97),AR$2:AS$202,2,FALSE),"")</f>
        <v>NWT : North West of Tory</v>
      </c>
      <c r="AU97">
        <f>IF(ISNUMBER(SEARCH(Hauls!$G$315,AV$2:AV$202)),MAX(AU$1:AU96)+1,0)</f>
        <v>96</v>
      </c>
      <c r="AV97" t="s">
        <v>3271</v>
      </c>
      <c r="AW97" t="str">
        <f>IFERROR(VLOOKUP(ROWS(AW$2:AW97),AU$2:AV$202,2,FALSE),"")</f>
        <v>NWT : North West of Tory</v>
      </c>
      <c r="AX97">
        <f>IF(ISNUMBER(SEARCH(Hauls!$G$316,AY$2:AY$202)),MAX(AX$1:AX96)+1,0)</f>
        <v>96</v>
      </c>
      <c r="AY97" t="s">
        <v>3271</v>
      </c>
      <c r="AZ97" t="str">
        <f>IFERROR(VLOOKUP(ROWS(AZ$2:AZ97),AX$2:AY$202,2,FALSE),"")</f>
        <v>NWT : North West of Tory</v>
      </c>
      <c r="BA97">
        <f>IF(ISNUMBER(SEARCH(Hauls!$G$317,BB$2:BB$202)),MAX(BA$1:BA96)+1,0)</f>
        <v>96</v>
      </c>
      <c r="BB97" t="s">
        <v>3271</v>
      </c>
      <c r="BC97" t="str">
        <f>IFERROR(VLOOKUP(ROWS(BC$2:BC97),BA$2:BB$202,2,FALSE),"")</f>
        <v>NWT : North West of Tory</v>
      </c>
      <c r="BD97">
        <f>IF(ISNUMBER(SEARCH(Hauls!$G$318,BE$2:BE$202)),MAX(BD$1:BD96)+1,0)</f>
        <v>96</v>
      </c>
      <c r="BE97" t="s">
        <v>3271</v>
      </c>
      <c r="BF97" t="str">
        <f>IFERROR(VLOOKUP(ROWS(BF$2:BF97),BD$2:BE$202,2,FALSE),"")</f>
        <v>NWT : North West of Tory</v>
      </c>
      <c r="BG97">
        <f>IF(ISNUMBER(SEARCH(Hauls!$G$319,BH$2:BH$202)),MAX(BG$1:BG96)+1,0)</f>
        <v>96</v>
      </c>
      <c r="BH97" t="s">
        <v>3271</v>
      </c>
      <c r="BI97" t="str">
        <f>IFERROR(VLOOKUP(ROWS(BI$2:BI97),BG$2:BH$202,2,FALSE),"")</f>
        <v>NWT : North West of Tory</v>
      </c>
      <c r="BJ97">
        <f>IF(ISNUMBER(SEARCH(Hauls!$G$320,BK$2:BK$202)),MAX(BJ$1:BJ96)+1,0)</f>
        <v>96</v>
      </c>
      <c r="BK97" t="s">
        <v>3271</v>
      </c>
      <c r="BL97" t="str">
        <f>IFERROR(VLOOKUP(ROWS(BL$2:BL97),BJ$2:BK$202,2,FALSE),"")</f>
        <v>NWT : North West of Tory</v>
      </c>
      <c r="BM97">
        <f>IF(ISNUMBER(SEARCH(Hauls!$G$321,BN$2:BN$202)),MAX(BM$1:BM96)+1,0)</f>
        <v>96</v>
      </c>
      <c r="BN97" t="s">
        <v>3271</v>
      </c>
      <c r="BO97" t="str">
        <f>IFERROR(VLOOKUP(ROWS(BO$2:BO97),BM$2:BN$202,2,FALSE),"")</f>
        <v>NWT : North West of Tory</v>
      </c>
      <c r="BP97">
        <f>IF(ISNUMBER(SEARCH(Hauls!$G$322,BQ$2:BQ$202)),MAX(BP$1:BP96)+1,0)</f>
        <v>96</v>
      </c>
      <c r="BQ97" t="s">
        <v>3271</v>
      </c>
      <c r="BR97" t="str">
        <f>IFERROR(VLOOKUP(ROWS(BR$2:BR97),BP$2:BQ$202,2,FALSE),"")</f>
        <v>NWT : North West of Tory</v>
      </c>
      <c r="BS97">
        <f>IF(ISNUMBER(SEARCH(Hauls!$G$323,BT$2:BT$202)),MAX(BS$1:BS96)+1,0)</f>
        <v>96</v>
      </c>
      <c r="BT97" t="s">
        <v>3271</v>
      </c>
      <c r="BU97" t="str">
        <f>IFERROR(VLOOKUP(ROWS(BU$2:BU97),BS$2:BT$202,2,FALSE),"")</f>
        <v>NWT : North West of Tory</v>
      </c>
      <c r="BV97">
        <f>IF(ISNUMBER(SEARCH(Hauls!$G$324,BW$2:BW$202)),MAX(BV$1:BV96)+1,0)</f>
        <v>96</v>
      </c>
      <c r="BW97" t="s">
        <v>3271</v>
      </c>
      <c r="BX97" t="str">
        <f>IFERROR(VLOOKUP(ROWS(BX$2:BX97),BV$2:BW$202,2,FALSE),"")</f>
        <v>NWT : North West of Tory</v>
      </c>
      <c r="BY97">
        <f>IF(ISNUMBER(SEARCH(Hauls!$G$325,BZ$2:BZ$202)),MAX(BY$1:BY96)+1,0)</f>
        <v>96</v>
      </c>
      <c r="BZ97" t="s">
        <v>3271</v>
      </c>
      <c r="CA97" t="str">
        <f>IFERROR(VLOOKUP(ROWS(CA$2:CA97),BY$2:BZ$202,2,FALSE),"")</f>
        <v>NWT : North West of Tory</v>
      </c>
      <c r="CB97">
        <f>IF(ISNUMBER(SEARCH(Hauls!$G$326,CC$2:CC$202)),MAX(CB$1:CB96)+1,0)</f>
        <v>96</v>
      </c>
      <c r="CC97" t="s">
        <v>3271</v>
      </c>
      <c r="CD97" t="str">
        <f>IFERROR(VLOOKUP(ROWS(CD$2:CD97),CB$2:CC$202,2,FALSE),"")</f>
        <v>NWT : North West of Tory</v>
      </c>
      <c r="CE97">
        <f>IF(ISNUMBER(SEARCH(Hauls!$G$327,CF$2:CF$202)),MAX(CE$1:CE96)+1,0)</f>
        <v>96</v>
      </c>
      <c r="CF97" t="s">
        <v>3271</v>
      </c>
      <c r="CG97" t="str">
        <f>IFERROR(VLOOKUP(ROWS(CG$2:CG97),CE$2:CF$202,2,FALSE),"")</f>
        <v>NWT : North West of Tory</v>
      </c>
      <c r="CH97">
        <f>IF(ISNUMBER(SEARCH(Hauls!$G$328,CI$2:CI$202)),MAX(CH$1:CH96)+1,0)</f>
        <v>96</v>
      </c>
      <c r="CI97" t="s">
        <v>3271</v>
      </c>
      <c r="CJ97" t="str">
        <f>IFERROR(VLOOKUP(ROWS(CJ$2:CJ97),CH$2:CI$202,2,FALSE),"")</f>
        <v>NWT : North West of Tory</v>
      </c>
      <c r="CK97">
        <f>IF(ISNUMBER(SEARCH(Hauls!$G$329,CL$2:CL$202)),MAX(CK$1:CK96)+1,0)</f>
        <v>96</v>
      </c>
      <c r="CL97" t="s">
        <v>3271</v>
      </c>
      <c r="CM97" t="str">
        <f>IFERROR(VLOOKUP(ROWS(CM$2:CM97),CK$2:CL$202,2,FALSE),"")</f>
        <v>NWT : North West of Tory</v>
      </c>
      <c r="CN97">
        <f>IF(ISNUMBER(SEARCH(Hauls!$G$330,CO$2:CO$202)),MAX(CN$1:CN96)+1,0)</f>
        <v>96</v>
      </c>
      <c r="CO97" t="s">
        <v>3271</v>
      </c>
      <c r="CP97" t="str">
        <f>IFERROR(VLOOKUP(ROWS(CP$2:CP97),CN$2:CO$202,2,FALSE),"")</f>
        <v>NWT : North West of Tory</v>
      </c>
      <c r="CQ97">
        <f>IF(ISNUMBER(SEARCH(Hauls!$G$331,CR$2:CR$202)),MAX(CQ$1:CQ96)+1,0)</f>
        <v>96</v>
      </c>
      <c r="CR97" t="s">
        <v>3271</v>
      </c>
      <c r="CS97" t="str">
        <f>IFERROR(VLOOKUP(ROWS(CS$2:CS97),CQ$2:CR$202,2,FALSE),"")</f>
        <v>NWT : North West of Tory</v>
      </c>
      <c r="CT97">
        <f>IF(ISNUMBER(SEARCH(Hauls!$G$332,CU$2:CU$202)),MAX(CT$1:CT96)+1,0)</f>
        <v>96</v>
      </c>
      <c r="CU97" t="s">
        <v>3271</v>
      </c>
      <c r="CV97" t="str">
        <f>IFERROR(VLOOKUP(ROWS(CV$2:CV97),CT$2:CU$202,2,FALSE),"")</f>
        <v>NWT : North West of Tory</v>
      </c>
      <c r="CW97">
        <f>IF(ISNUMBER(SEARCH(Hauls!$G$333,CX$2:CX$202)),MAX(CW$1:CW96)+1,0)</f>
        <v>96</v>
      </c>
      <c r="CX97" t="s">
        <v>3271</v>
      </c>
      <c r="CY97" t="str">
        <f>IFERROR(VLOOKUP(ROWS(CY$2:CY97),CW$2:CX$202,2,FALSE),"")</f>
        <v>NWT : North West of Tory</v>
      </c>
      <c r="CZ97">
        <f>IF(ISNUMBER(SEARCH(Hauls!$G$334,DA$2:DA$202)),MAX(CZ$1:CZ96)+1,0)</f>
        <v>96</v>
      </c>
      <c r="DA97" t="s">
        <v>3271</v>
      </c>
      <c r="DB97" t="str">
        <f>IFERROR(VLOOKUP(ROWS(DB$2:DB97),CZ$2:DA$202,2,FALSE),"")</f>
        <v>NWT : North West of Tory</v>
      </c>
      <c r="DC97">
        <f>IF(ISNUMBER(SEARCH(Hauls!$G$335,DD$2:DD$202)),MAX(DC$1:DC96)+1,0)</f>
        <v>96</v>
      </c>
      <c r="DD97" t="s">
        <v>3271</v>
      </c>
      <c r="DE97" t="str">
        <f>IFERROR(VLOOKUP(ROWS(DE$2:DE97),DC$2:DD$202,2,FALSE),"")</f>
        <v>NWT : North West of Tory</v>
      </c>
      <c r="DF97">
        <f>IF(ISNUMBER(SEARCH(Hauls!$G$336,DG$2:DG$202)),MAX(DF$1:DF96)+1,0)</f>
        <v>96</v>
      </c>
      <c r="DG97" t="s">
        <v>3271</v>
      </c>
      <c r="DH97" t="str">
        <f>IFERROR(VLOOKUP(ROWS(DH$2:DH97),DF$2:DG$202,2,FALSE),"")</f>
        <v>NWT : North West of Tory</v>
      </c>
      <c r="DI97">
        <f>IF(ISNUMBER(SEARCH(Hauls!$G$337,DJ$2:DJ$202)),MAX(DI$1:DI96)+1,0)</f>
        <v>96</v>
      </c>
      <c r="DJ97" t="s">
        <v>3271</v>
      </c>
      <c r="DK97" t="str">
        <f>IFERROR(VLOOKUP(ROWS(DK$2:DK97),DI$2:DJ$202,2,FALSE),"")</f>
        <v>NWT : North West of Tory</v>
      </c>
      <c r="DL97">
        <f>IF(ISNUMBER(SEARCH(Hauls!$G$338,DM$2:DM$202)),MAX(DL$1:DL96)+1,0)</f>
        <v>96</v>
      </c>
      <c r="DM97" t="s">
        <v>3271</v>
      </c>
      <c r="DN97" t="str">
        <f>IFERROR(VLOOKUP(ROWS(DN$2:DN97),DL$2:DM$202,2,FALSE),"")</f>
        <v>NWT : North West of Tory</v>
      </c>
      <c r="DO97">
        <f>IF(ISNUMBER(SEARCH(Hauls!$G$339,DP$2:DP$202)),MAX(DO$1:DO96)+1,0)</f>
        <v>96</v>
      </c>
      <c r="DP97" t="s">
        <v>3271</v>
      </c>
      <c r="DQ97" t="str">
        <f>IFERROR(VLOOKUP(ROWS(DQ$2:DQ97),DO$2:DP$202,2,FALSE),"")</f>
        <v>NWT : North West of Tory</v>
      </c>
      <c r="DR97">
        <f>IF(ISNUMBER(SEARCH(Hauls!$G$340,DS$2:DS$202)),MAX(DR$1:DR96)+1,0)</f>
        <v>96</v>
      </c>
      <c r="DS97" t="s">
        <v>3271</v>
      </c>
      <c r="DT97" t="str">
        <f>IFERROR(VLOOKUP(ROWS(DT$2:DT97),DR$2:DS$202,2,FALSE),"")</f>
        <v>NWT : North West of Tory</v>
      </c>
      <c r="DU97">
        <f>IF(ISNUMBER(SEARCH(Hauls!$G$341,DV$2:DV$202)),MAX(DU$1:DU96)+1,0)</f>
        <v>96</v>
      </c>
      <c r="DV97" t="s">
        <v>3271</v>
      </c>
      <c r="DW97" t="str">
        <f>IFERROR(VLOOKUP(ROWS(DW$2:DW97),DU$2:DV$202,2,FALSE),"")</f>
        <v>NWT : North West of Tory</v>
      </c>
      <c r="DX97">
        <f>IF(ISNUMBER(SEARCH(Hauls!$G$342,DY$2:DY$202)),MAX(DX$1:DX96)+1,0)</f>
        <v>96</v>
      </c>
      <c r="DY97" t="s">
        <v>3271</v>
      </c>
      <c r="DZ97" t="str">
        <f>IFERROR(VLOOKUP(ROWS(DZ$2:DZ97),DX$2:DY$202,2,FALSE),"")</f>
        <v>NWT : North West of Tory</v>
      </c>
      <c r="EA97">
        <f>IF(ISNUMBER(SEARCH(Hauls!$G$343,EB$2:EB$202)),MAX(EA$1:EA96)+1,0)</f>
        <v>96</v>
      </c>
      <c r="EB97" t="s">
        <v>3271</v>
      </c>
      <c r="EC97" t="str">
        <f>IFERROR(VLOOKUP(ROWS(EC$2:EC97),EA$2:EB$202,2,FALSE),"")</f>
        <v>NWT : North West of Tory</v>
      </c>
      <c r="ED97">
        <f>IF(ISNUMBER(SEARCH(Hauls!$G$344,EE$2:EE$202)),MAX(ED$1:ED96)+1,0)</f>
        <v>96</v>
      </c>
      <c r="EE97" t="s">
        <v>3271</v>
      </c>
      <c r="EF97" t="str">
        <f>IFERROR(VLOOKUP(ROWS(EF$2:EF97),ED$2:EE$202,2,FALSE),"")</f>
        <v>NWT : North West of Tory</v>
      </c>
      <c r="EG97">
        <f>IF(ISNUMBER(SEARCH(Hauls!$G$345,EH$2:EH$202)),MAX(EG$1:EG96)+1,0)</f>
        <v>96</v>
      </c>
      <c r="EH97" t="s">
        <v>3271</v>
      </c>
      <c r="EI97" t="str">
        <f>IFERROR(VLOOKUP(ROWS(EI$2:EI97),EG$2:EH$202,2,FALSE),"")</f>
        <v>NWT : North West of Tory</v>
      </c>
      <c r="EJ97">
        <f>IF(ISNUMBER(SEARCH(Hauls!$G$346,EK$2:EK$202)),MAX(EJ$1:EJ96)+1,0)</f>
        <v>96</v>
      </c>
      <c r="EK97" t="s">
        <v>3271</v>
      </c>
      <c r="EL97" t="str">
        <f>IFERROR(VLOOKUP(ROWS(EL$2:EL97),EJ$2:EK$202,2,FALSE),"")</f>
        <v>NWT : North West of Tory</v>
      </c>
      <c r="EM97">
        <f>IF(ISNUMBER(SEARCH(Hauls!$G$347,EN$2:EN$202)),MAX(EM$1:EM96)+1,0)</f>
        <v>96</v>
      </c>
      <c r="EN97" t="s">
        <v>3271</v>
      </c>
      <c r="EO97" t="str">
        <f>IFERROR(VLOOKUP(ROWS(EO$2:EO97),EM$2:EN$202,2,FALSE),"")</f>
        <v>NWT : North West of Tory</v>
      </c>
      <c r="EP97">
        <f>IF(ISNUMBER(SEARCH(Hauls!$G$348,EQ$2:EQ$202)),MAX(EP$1:EP96)+1,0)</f>
        <v>96</v>
      </c>
      <c r="EQ97" t="s">
        <v>3271</v>
      </c>
      <c r="ER97" t="str">
        <f>IFERROR(VLOOKUP(ROWS(ER$2:ER97),EP$2:EQ$202,2,FALSE),"")</f>
        <v>NWT : North West of Tory</v>
      </c>
      <c r="ES97">
        <f>IF(ISNUMBER(SEARCH(Hauls!$G$349,ET$2:ET$202)),MAX(ES$1:ES96)+1,0)</f>
        <v>96</v>
      </c>
      <c r="ET97" t="s">
        <v>3271</v>
      </c>
      <c r="EU97" t="str">
        <f>IFERROR(VLOOKUP(ROWS(EU$2:EU97),ES$2:ET$202,2,FALSE),"")</f>
        <v>NWT : North West of Tory</v>
      </c>
      <c r="EV97">
        <f>IF(ISNUMBER(SEARCH(Hauls!$G$350,EW$2:EW$202)),MAX(EV$1:EV96)+1,0)</f>
        <v>96</v>
      </c>
      <c r="EW97" t="s">
        <v>3271</v>
      </c>
      <c r="EX97" t="str">
        <f>IFERROR(VLOOKUP(ROWS(EX$2:EX97),EV$2:EW$202,2,FALSE),"")</f>
        <v>NWT : North West of Tory</v>
      </c>
      <c r="EY97">
        <f>IF(ISNUMBER(SEARCH(Hauls!$G$351,EZ$2:EZ$202)),MAX(EY$1:EY96)+1,0)</f>
        <v>96</v>
      </c>
      <c r="EZ97" t="s">
        <v>3271</v>
      </c>
      <c r="FA97" t="str">
        <f>IFERROR(VLOOKUP(ROWS(FA$2:FA97),EY$2:EZ$202,2,FALSE),"")</f>
        <v>NWT : North West of Tory</v>
      </c>
      <c r="FB97">
        <f>IF(ISNUMBER(SEARCH(Hauls!$G$352,FC$2:FC$202)),MAX(FB$1:FB96)+1,0)</f>
        <v>96</v>
      </c>
      <c r="FC97" t="s">
        <v>3271</v>
      </c>
      <c r="FD97" t="str">
        <f>IFERROR(VLOOKUP(ROWS(FD$2:FD97),FB$2:FC$202,2,FALSE),"")</f>
        <v>NWT : North West of Tory</v>
      </c>
      <c r="FE97">
        <f>IF(ISNUMBER(SEARCH(Hauls!$G$353,FF$2:FF$202)),MAX(FE$1:FE96)+1,0)</f>
        <v>96</v>
      </c>
      <c r="FF97" t="s">
        <v>3271</v>
      </c>
      <c r="FG97" t="str">
        <f>IFERROR(VLOOKUP(ROWS(FG$2:FG97),FE$2:FF$202,2,FALSE),"")</f>
        <v>NWT : North West of Tory</v>
      </c>
      <c r="FH97">
        <f>IF(ISNUMBER(SEARCH(Hauls!$G$354,FI$2:FI$202)),MAX(FH$1:FH96)+1,0)</f>
        <v>96</v>
      </c>
      <c r="FI97" t="s">
        <v>3271</v>
      </c>
      <c r="FJ97" t="str">
        <f>IFERROR(VLOOKUP(ROWS(FJ$2:FJ97),FH$2:FI$202,2,FALSE),"")</f>
        <v>NWT : North West of Tory</v>
      </c>
      <c r="FK97">
        <f>IF(ISNUMBER(SEARCH(Hauls!$G$355,FL$2:FL$202)),MAX(FK$1:FK96)+1,0)</f>
        <v>96</v>
      </c>
      <c r="FL97" t="s">
        <v>3271</v>
      </c>
      <c r="FM97" t="str">
        <f>IFERROR(VLOOKUP(ROWS(FM$2:FM97),FK$2:FL$202,2,FALSE),"")</f>
        <v>NWT : North West of Tory</v>
      </c>
      <c r="FN97">
        <f>IF(ISNUMBER(SEARCH(Hauls!$G$356,FO$2:FO$202)),MAX(FN$1:FN96)+1,0)</f>
        <v>96</v>
      </c>
      <c r="FO97" t="s">
        <v>3271</v>
      </c>
      <c r="FP97" t="str">
        <f>IFERROR(VLOOKUP(ROWS(FP$2:FP97),FN$2:FO$202,2,FALSE),"")</f>
        <v>NWT : North West of Tory</v>
      </c>
      <c r="FQ97">
        <f>IF(ISNUMBER(SEARCH(Hauls!$G$357,FR$2:FR$202)),MAX(FQ$1:FQ96)+1,0)</f>
        <v>96</v>
      </c>
      <c r="FR97" t="s">
        <v>3271</v>
      </c>
      <c r="FS97" t="str">
        <f>IFERROR(VLOOKUP(ROWS(FS$2:FS97),FQ$2:FR$202,2,FALSE),"")</f>
        <v>NWT : North West of Tory</v>
      </c>
      <c r="FT97">
        <f>IF(ISNUMBER(SEARCH(Hauls!$G$358,FU$2:FU$202)),MAX(FT$1:FT96)+1,0)</f>
        <v>96</v>
      </c>
      <c r="FU97" t="s">
        <v>3271</v>
      </c>
      <c r="FV97" t="str">
        <f>IFERROR(VLOOKUP(ROWS(FV$2:FV97),FT$2:FU$202,2,FALSE),"")</f>
        <v>NWT : North West of Tory</v>
      </c>
      <c r="FW97">
        <f>IF(ISNUMBER(SEARCH(Hauls!$G$359,FX$2:FX$202)),MAX(FW$1:FW96)+1,0)</f>
        <v>96</v>
      </c>
      <c r="FX97" t="s">
        <v>3271</v>
      </c>
      <c r="FY97" t="str">
        <f>IFERROR(VLOOKUP(ROWS(FY$2:FY97),FW$2:FX$202,2,FALSE),"")</f>
        <v>NWT : North West of Tory</v>
      </c>
      <c r="FZ97">
        <f>IF(ISNUMBER(SEARCH(Hauls!$G$360,GA$2:GA$202)),MAX(FZ$1:FZ96)+1,0)</f>
        <v>96</v>
      </c>
      <c r="GA97" t="s">
        <v>3271</v>
      </c>
      <c r="GB97" t="str">
        <f>IFERROR(VLOOKUP(ROWS(GB$2:GB97),FZ$2:GA$202,2,FALSE),"")</f>
        <v>NWT : North West of Tory</v>
      </c>
      <c r="GC97">
        <f>IF(ISNUMBER(SEARCH(Hauls!$G$361,GD$2:GD$202)),MAX(GC$1:GC96)+1,0)</f>
        <v>96</v>
      </c>
      <c r="GD97" t="s">
        <v>3271</v>
      </c>
      <c r="GE97" t="str">
        <f>IFERROR(VLOOKUP(ROWS(GE$2:GE97),GC$2:GD$202,2,FALSE),"")</f>
        <v>NWT : North West of Tory</v>
      </c>
      <c r="GF97">
        <f>IF(ISNUMBER(SEARCH(Hauls!$G$362,GG$2:GG$202)),MAX(GF$1:GF96)+1,0)</f>
        <v>96</v>
      </c>
      <c r="GG97" t="s">
        <v>3271</v>
      </c>
      <c r="GH97" t="str">
        <f>IFERROR(VLOOKUP(ROWS(GH$2:GH97),GF$2:GG$202,2,FALSE),"")</f>
        <v>NWT : North West of Tory</v>
      </c>
      <c r="GI97">
        <f>IF(ISNUMBER(SEARCH(Hauls!$G$363,GJ$2:GJ$202)),MAX(GI$1:GI96)+1,0)</f>
        <v>96</v>
      </c>
      <c r="GJ97" t="s">
        <v>3271</v>
      </c>
      <c r="GK97" t="str">
        <f>IFERROR(VLOOKUP(ROWS(GK$2:GK97),GI$2:GJ$202,2,FALSE),"")</f>
        <v>NWT : North West of Tory</v>
      </c>
      <c r="GL97">
        <f>IF(ISNUMBER(SEARCH(Hauls!$G$364,GM$2:GM$202)),MAX(GL$1:GL96)+1,0)</f>
        <v>96</v>
      </c>
      <c r="GM97" t="s">
        <v>3271</v>
      </c>
      <c r="GN97" t="str">
        <f>IFERROR(VLOOKUP(ROWS(GN$2:GN97),GL$2:GM$202,2,FALSE),"")</f>
        <v>NWT : North West of Tory</v>
      </c>
      <c r="GO97">
        <f>IF(ISNUMBER(SEARCH(Hauls!$G$365,GP$2:GP$202)),MAX(GO$1:GO96)+1,0)</f>
        <v>96</v>
      </c>
      <c r="GP97" t="s">
        <v>3271</v>
      </c>
      <c r="GQ97" t="str">
        <f>IFERROR(VLOOKUP(ROWS(GQ$2:GQ97),GO$2:GP$202,2,FALSE),"")</f>
        <v>NWT : North West of Tory</v>
      </c>
      <c r="GR97">
        <f>IF(ISNUMBER(SEARCH(Hauls!$G$366,GS$2:GS$202)),MAX(GR$1:GR96)+1,0)</f>
        <v>96</v>
      </c>
      <c r="GS97" t="s">
        <v>3271</v>
      </c>
      <c r="GT97" t="str">
        <f>IFERROR(VLOOKUP(ROWS(GT$2:GT97),GR$2:GS$202,2,FALSE),"")</f>
        <v>NWT : North West of Tory</v>
      </c>
      <c r="GU97">
        <f>IF(ISNUMBER(SEARCH(Hauls!$G$366,GV$2:GV$202)),MAX(GU$1:GU96)+1,0)</f>
        <v>96</v>
      </c>
      <c r="GV97" t="s">
        <v>3271</v>
      </c>
      <c r="GW97" t="str">
        <f>IFERROR(VLOOKUP(ROWS(GW$2:GW97),GU$2:GV$202,2,FALSE),"")</f>
        <v>NWT : North West of Tory</v>
      </c>
      <c r="GX97">
        <f>IF(ISNUMBER(SEARCH(Hauls!$G$368,GY$2:GY$202)),MAX(GX$1:GX96)+1,0)</f>
        <v>96</v>
      </c>
      <c r="GY97" t="s">
        <v>3271</v>
      </c>
      <c r="GZ97" t="str">
        <f>IFERROR(VLOOKUP(ROWS(GZ$2:GZ97),GX$2:GY$202,2,FALSE),"")</f>
        <v>NWT : North West of Tory</v>
      </c>
      <c r="HA97">
        <f>IF(ISNUMBER(SEARCH(Hauls!$G$369,HB$2:HB$202)),MAX(HA$1:HA96)+1,0)</f>
        <v>96</v>
      </c>
      <c r="HB97" t="s">
        <v>3271</v>
      </c>
      <c r="HC97" t="str">
        <f>IFERROR(VLOOKUP(ROWS(HC$2:HC97),HA$2:HB$202,2,FALSE),"")</f>
        <v>NWT : North West of Tory</v>
      </c>
      <c r="HD97">
        <f>IF(ISNUMBER(SEARCH(Hauls!$G$370,HE$2:HE$202)),MAX(HD$1:HD96)+1,0)</f>
        <v>96</v>
      </c>
      <c r="HE97" t="s">
        <v>3271</v>
      </c>
      <c r="HF97" t="str">
        <f>IFERROR(VLOOKUP(ROWS(HF$2:HF97),HD$2:HE$202,2,FALSE),"")</f>
        <v>NWT : North West of Tory</v>
      </c>
      <c r="HG97">
        <f>IF(ISNUMBER(SEARCH(Hauls!$G$371,HH$2:HH$202)),MAX(HG$1:HG96)+1,0)</f>
        <v>96</v>
      </c>
      <c r="HH97" t="s">
        <v>3271</v>
      </c>
      <c r="HI97" t="str">
        <f>IFERROR(VLOOKUP(ROWS(HI$2:HI97),HG$2:HH$202,2,FALSE),"")</f>
        <v>NWT : North West of Tory</v>
      </c>
      <c r="HJ97">
        <f>IF(ISNUMBER(SEARCH(Hauls!$G$372,HK$2:HK$202)),MAX(HJ$1:HJ96)+1,0)</f>
        <v>96</v>
      </c>
      <c r="HK97" t="s">
        <v>3271</v>
      </c>
      <c r="HL97" t="str">
        <f>IFERROR(VLOOKUP(ROWS(HL$2:HL97),HJ$2:HK$202,2,FALSE),"")</f>
        <v>NWT : North West of Tory</v>
      </c>
      <c r="HM97">
        <f>IF(ISNUMBER(SEARCH(Hauls!$G$373,HN$2:HN$202)),MAX(HM$1:HM96)+1,0)</f>
        <v>96</v>
      </c>
      <c r="HN97" t="s">
        <v>3271</v>
      </c>
      <c r="HO97" t="str">
        <f>IFERROR(VLOOKUP(ROWS(HO$2:HO97),HM$2:HN$202,2,FALSE),"")</f>
        <v>NWT : North West of Tory</v>
      </c>
      <c r="HP97">
        <f>IF(ISNUMBER(SEARCH(Hauls!$G$374,HQ$2:HQ$202)),MAX(HP$1:HP96)+1,0)</f>
        <v>96</v>
      </c>
      <c r="HQ97" t="s">
        <v>3271</v>
      </c>
      <c r="HR97" t="str">
        <f>IFERROR(VLOOKUP(ROWS(HR$2:HR97),HP$2:HQ$202,2,FALSE),"")</f>
        <v>NWT : North West of Tory</v>
      </c>
      <c r="HS97">
        <f>IF(ISNUMBER(SEARCH(Hauls!$G$375,HT$2:HT$202)),MAX(HS$1:HS96)+1,0)</f>
        <v>96</v>
      </c>
      <c r="HT97" t="s">
        <v>3271</v>
      </c>
      <c r="HU97" t="str">
        <f>IFERROR(VLOOKUP(ROWS(HU$2:HU97),HS$2:HT$202,2,FALSE),"")</f>
        <v>NWT : North West of Tory</v>
      </c>
      <c r="HV97">
        <f>IF(ISNUMBER(SEARCH(Hauls!$G$376,HW$2:HW$202)),MAX(HV$1:HV96)+1,0)</f>
        <v>96</v>
      </c>
      <c r="HW97" t="s">
        <v>3271</v>
      </c>
      <c r="HX97" t="str">
        <f>IFERROR(VLOOKUP(ROWS(HX$2:HX97),HV$2:HW$202,2,FALSE),"")</f>
        <v>NWT : North West of Tory</v>
      </c>
      <c r="HY97">
        <f>IF(ISNUMBER(SEARCH(Hauls!$G$377,HZ$2:HZ$202)),MAX(HY$1:HY96)+1,0)</f>
        <v>96</v>
      </c>
      <c r="HZ97" t="s">
        <v>3271</v>
      </c>
      <c r="IA97" t="str">
        <f>IFERROR(VLOOKUP(ROWS(IA$2:IA97),HY$2:HZ$202,2,FALSE),"")</f>
        <v>NWT : North West of Tory</v>
      </c>
      <c r="IB97">
        <f>IF(ISNUMBER(SEARCH(Hauls!$G$378,IC$2:IC$202)),MAX(IB$1:IB96)+1,0)</f>
        <v>96</v>
      </c>
      <c r="IC97" t="s">
        <v>3271</v>
      </c>
      <c r="ID97" t="str">
        <f>IFERROR(VLOOKUP(ROWS(ID$2:ID97),IB$2:IC$202,2,FALSE),"")</f>
        <v>NWT : North West of Tory</v>
      </c>
      <c r="IE97">
        <f>IF(ISNUMBER(SEARCH(Hauls!$G$379,IF$2:IF$202)),MAX(IE$1:IE96)+1,0)</f>
        <v>96</v>
      </c>
      <c r="IF97" t="s">
        <v>3271</v>
      </c>
      <c r="IG97" t="str">
        <f>IFERROR(VLOOKUP(ROWS(IG$2:IG97),IE$2:IF$202,2,FALSE),"")</f>
        <v>NWT : North West of Tory</v>
      </c>
      <c r="IH97">
        <f>IF(ISNUMBER(SEARCH(Hauls!$G$380,II$2:II$202)),MAX(IH$1:IH96)+1,0)</f>
        <v>96</v>
      </c>
      <c r="II97" t="s">
        <v>3271</v>
      </c>
      <c r="IJ97" t="str">
        <f>IFERROR(VLOOKUP(ROWS(IJ$2:IJ97),IH$2:II$202,2,FALSE),"")</f>
        <v>NWT : North West of Tory</v>
      </c>
      <c r="IK97">
        <f>IF(ISNUMBER(SEARCH(Hauls!$G$381,IL$2:IL$202)),MAX(IK$1:IK96)+1,0)</f>
        <v>96</v>
      </c>
      <c r="IL97" t="s">
        <v>3271</v>
      </c>
      <c r="IM97" t="str">
        <f>IFERROR(VLOOKUP(ROWS(IM$2:IM97),IK$2:IL$202,2,FALSE),"")</f>
        <v>NWT : North West of Tory</v>
      </c>
      <c r="IN97">
        <f>IF(ISNUMBER(SEARCH(Hauls!$G$382,IO$2:IO$202)),MAX(IN$1:IN96)+1,0)</f>
        <v>96</v>
      </c>
      <c r="IO97" t="s">
        <v>3271</v>
      </c>
      <c r="IP97" t="str">
        <f>IFERROR(VLOOKUP(ROWS(IP$2:IP97),IN$2:IO$202,2,FALSE),"")</f>
        <v>NWT : North West of Tory</v>
      </c>
      <c r="IQ97">
        <f>IF(ISNUMBER(SEARCH(Hauls!$G$383,IR$2:IR$202)),MAX(IQ$1:IQ96)+1,0)</f>
        <v>96</v>
      </c>
      <c r="IR97" t="s">
        <v>3271</v>
      </c>
      <c r="IS97" t="str">
        <f>IFERROR(VLOOKUP(ROWS(IS$2:IS97),IQ$2:IR$202,2,FALSE),"")</f>
        <v>NWT : North West of Tory</v>
      </c>
      <c r="IT97">
        <f>IF(ISNUMBER(SEARCH(Hauls!$G$384,IU$2:IU$202)),MAX(IT$1:IT96)+1,0)</f>
        <v>96</v>
      </c>
      <c r="IU97" t="s">
        <v>3271</v>
      </c>
      <c r="IV97" t="str">
        <f>IFERROR(VLOOKUP(ROWS(IV$2:IV97),IT$2:IU$202,2,FALSE),"")</f>
        <v>NWT : North West of Tory</v>
      </c>
      <c r="IW97">
        <f>IF(ISNUMBER(SEARCH(Hauls!$G$385,IX$2:IX$202)),MAX(IW$1:IW96)+1,0)</f>
        <v>96</v>
      </c>
      <c r="IX97" t="s">
        <v>3271</v>
      </c>
      <c r="IY97" t="str">
        <f>IFERROR(VLOOKUP(ROWS(IY$2:IY97),IW$2:IX$202,2,FALSE),"")</f>
        <v>NWT : North West of Tory</v>
      </c>
      <c r="IZ97">
        <f>IF(ISNUMBER(SEARCH(Hauls!$G$386,JA$2:JA$202)),MAX(IZ$1:IZ96)+1,0)</f>
        <v>96</v>
      </c>
      <c r="JA97" t="s">
        <v>3271</v>
      </c>
      <c r="JB97" t="str">
        <f>IFERROR(VLOOKUP(ROWS(JB$2:JB97),IZ$2:JA$202,2,FALSE),"")</f>
        <v>NWT : North West of Tory</v>
      </c>
      <c r="JC97">
        <f>IF(ISNUMBER(SEARCH(Hauls!$G$387,JD$2:JD$202)),MAX(JC$1:JC96)+1,0)</f>
        <v>96</v>
      </c>
      <c r="JD97" t="s">
        <v>3271</v>
      </c>
      <c r="JE97" t="str">
        <f>IFERROR(VLOOKUP(ROWS(JE$2:JE97),JC$2:JD$202,2,FALSE),"")</f>
        <v>NWT : North West of Tory</v>
      </c>
      <c r="JF97">
        <f>IF(ISNUMBER(SEARCH(Hauls!$G$388,JG$2:JG$202)),MAX(JF$1:JF96)+1,0)</f>
        <v>96</v>
      </c>
      <c r="JG97" t="s">
        <v>3271</v>
      </c>
      <c r="JH97" t="str">
        <f>IFERROR(VLOOKUP(ROWS(JH$2:JH97),JF$2:JG$202,2,FALSE),"")</f>
        <v>NWT : North West of Tory</v>
      </c>
      <c r="JI97">
        <f>IF(ISNUMBER(SEARCH(Hauls!$G$389,JJ$2:JJ$202)),MAX(JI$1:JI96)+1,0)</f>
        <v>96</v>
      </c>
      <c r="JJ97" t="s">
        <v>3271</v>
      </c>
      <c r="JK97" t="str">
        <f>IFERROR(VLOOKUP(ROWS(JK$2:JK97),JI$2:JJ$202,2,FALSE),"")</f>
        <v>NWT : North West of Tory</v>
      </c>
      <c r="JL97">
        <f>IF(ISNUMBER(SEARCH(Hauls!$G$390,JM$2:JM$202)),MAX(JL$1:JL96)+1,0)</f>
        <v>96</v>
      </c>
      <c r="JM97" t="s">
        <v>3271</v>
      </c>
      <c r="JN97" t="str">
        <f>IFERROR(VLOOKUP(ROWS(JN$2:JN97),JL$2:JM$202,2,FALSE),"")</f>
        <v>NWT : North West of Tory</v>
      </c>
      <c r="JO97">
        <f>IF(ISNUMBER(SEARCH(Hauls!$G$391,JP$2:JP$202)),MAX(JO$1:JO96)+1,0)</f>
        <v>96</v>
      </c>
      <c r="JP97" t="s">
        <v>3271</v>
      </c>
      <c r="JQ97" t="str">
        <f>IFERROR(VLOOKUP(ROWS(JQ$2:JQ97),JO$2:JP$202,2,FALSE),"")</f>
        <v>NWT : North West of Tory</v>
      </c>
      <c r="JR97">
        <f>IF(ISNUMBER(SEARCH(Hauls!$G$392,JS$2:JS$202)),MAX(JR$1:JR96)+1,0)</f>
        <v>96</v>
      </c>
      <c r="JS97" t="s">
        <v>3271</v>
      </c>
      <c r="JT97" t="str">
        <f>IFERROR(VLOOKUP(ROWS(JT$2:JT97),JR$2:JS$202,2,FALSE),"")</f>
        <v>NWT : North West of Tory</v>
      </c>
      <c r="JU97">
        <f>IF(ISNUMBER(SEARCH(Hauls!$G$393,JV$2:JV$202)),MAX(JU$1:JU96)+1,0)</f>
        <v>96</v>
      </c>
      <c r="JV97" t="s">
        <v>3271</v>
      </c>
      <c r="JW97" t="str">
        <f>IFERROR(VLOOKUP(ROWS(JW$2:JW97),JU$2:JV$202,2,FALSE),"")</f>
        <v>NWT : North West of Tory</v>
      </c>
      <c r="JX97">
        <f>IF(ISNUMBER(SEARCH(Hauls!$G$394,JY$2:JY$202)),MAX(JX$1:JX96)+1,0)</f>
        <v>96</v>
      </c>
      <c r="JY97" t="s">
        <v>3271</v>
      </c>
      <c r="JZ97" t="str">
        <f>IFERROR(VLOOKUP(ROWS(JZ$2:JZ97),JX$2:JY$202,2,FALSE),"")</f>
        <v>NWT : North West of Tory</v>
      </c>
      <c r="KA97">
        <f>IF(ISNUMBER(SEARCH(Hauls!$G$395,KB$2:KB$202)),MAX(KA$1:KA96)+1,0)</f>
        <v>96</v>
      </c>
      <c r="KB97" t="s">
        <v>3271</v>
      </c>
      <c r="KC97" t="str">
        <f>IFERROR(VLOOKUP(ROWS(KC$2:KC97),KA$2:KB$202,2,FALSE),"")</f>
        <v>NWT : North West of Tory</v>
      </c>
      <c r="KD97">
        <f>IF(ISNUMBER(SEARCH(Hauls!$G$396,KE$2:KE$202)),MAX(KD$1:KD96)+1,0)</f>
        <v>96</v>
      </c>
      <c r="KE97" t="s">
        <v>3271</v>
      </c>
      <c r="KF97" t="str">
        <f>IFERROR(VLOOKUP(ROWS(KF$2:KF97),KD$2:KE$202,2,FALSE),"")</f>
        <v>NWT : North West of Tory</v>
      </c>
      <c r="KG97">
        <f>IF(ISNUMBER(SEARCH(Hauls!$G$397,KH$2:KH$202)),MAX(KG$1:KG96)+1,0)</f>
        <v>96</v>
      </c>
      <c r="KH97" t="s">
        <v>3271</v>
      </c>
      <c r="KI97" t="str">
        <f>IFERROR(VLOOKUP(ROWS(KI$2:KI97),KG$2:KH$202,2,FALSE),"")</f>
        <v>NWT : North West of Tory</v>
      </c>
      <c r="KJ97">
        <f>IF(ISNUMBER(SEARCH(Hauls!$G$398,KK$2:KK$202)),MAX(KJ$1:KJ96)+1,0)</f>
        <v>96</v>
      </c>
      <c r="KK97" t="s">
        <v>3271</v>
      </c>
      <c r="KL97" t="str">
        <f>IFERROR(VLOOKUP(ROWS(KL$2:KL97),KJ$2:KK$202,2,FALSE),"")</f>
        <v>NWT : North West of Tory</v>
      </c>
      <c r="KM97">
        <f>IF(ISNUMBER(SEARCH(Hauls!$G$399,KN$2:KN$202)),MAX(KM$1:KM96)+1,0)</f>
        <v>96</v>
      </c>
      <c r="KN97" t="s">
        <v>3271</v>
      </c>
      <c r="KO97" t="str">
        <f>IFERROR(VLOOKUP(ROWS(KO$2:KO97),KM$2:KN$202,2,FALSE),"")</f>
        <v>NWT : North West of Tory</v>
      </c>
      <c r="KP97">
        <f>IF(ISNUMBER(SEARCH(Hauls!$G$400,KQ$2:KQ$202)),MAX(KP$1:KP96)+1,0)</f>
        <v>96</v>
      </c>
      <c r="KQ97" t="s">
        <v>3271</v>
      </c>
      <c r="KR97" t="str">
        <f>IFERROR(VLOOKUP(ROWS(KR$2:KR97),KP$2:KQ$202,2,FALSE),"")</f>
        <v>NWT : North West of Tory</v>
      </c>
    </row>
    <row r="98" spans="1:304" x14ac:dyDescent="0.25">
      <c r="A98" t="s">
        <v>2678</v>
      </c>
      <c r="B98" t="s">
        <v>2679</v>
      </c>
      <c r="C98" t="s">
        <v>2678</v>
      </c>
      <c r="D98" t="str">
        <f t="shared" si="1"/>
        <v>NA : Not Available</v>
      </c>
      <c r="E98">
        <f>IF(ISNUMBER(SEARCH(Hauls!$G$301,$F$2:$F$202)),MAX($E$1:E97)+1,0)</f>
        <v>97</v>
      </c>
      <c r="F98" t="s">
        <v>3272</v>
      </c>
      <c r="G98" t="str">
        <f>IFERROR(VLOOKUP(ROWS($G$2:G98),$E$2:$F$202,2,FALSE),"")</f>
        <v>NA : Not Available</v>
      </c>
      <c r="H98">
        <f>IF(ISNUMBER(SEARCH(Hauls!$G$302,I$2:I$202)),MAX(H$1:H97)+1,0)</f>
        <v>97</v>
      </c>
      <c r="I98" t="s">
        <v>3272</v>
      </c>
      <c r="J98" t="str">
        <f>IFERROR(VLOOKUP(ROWS(J$2:J98),H$2:I$202,2,FALSE),"")</f>
        <v>NA : Not Available</v>
      </c>
      <c r="K98">
        <f>IF(ISNUMBER(SEARCH(Hauls!$G$303,L$2:L$202)),MAX(K$1:K97)+1,0)</f>
        <v>97</v>
      </c>
      <c r="L98" t="s">
        <v>3272</v>
      </c>
      <c r="M98" t="str">
        <f>IFERROR(VLOOKUP(ROWS(M$2:M98),K$2:L$202,2,FALSE),"")</f>
        <v>NA : Not Available</v>
      </c>
      <c r="N98">
        <f>IF(ISNUMBER(SEARCH(Hauls!$G$304,O$2:O$202)),MAX(N$1:N97)+1,0)</f>
        <v>97</v>
      </c>
      <c r="O98" t="s">
        <v>3272</v>
      </c>
      <c r="P98" t="str">
        <f>IFERROR(VLOOKUP(ROWS(P$2:P98),N$2:O$202,2,FALSE),"")</f>
        <v>NA : Not Available</v>
      </c>
      <c r="Q98">
        <f>IF(ISNUMBER(SEARCH(Hauls!$G$305,R$2:R$202)),MAX(Q$1:Q97)+1,0)</f>
        <v>97</v>
      </c>
      <c r="R98" t="s">
        <v>3272</v>
      </c>
      <c r="S98" t="str">
        <f>IFERROR(VLOOKUP(ROWS(S$2:S98),Q$2:R$202,2,FALSE),"")</f>
        <v>NA : Not Available</v>
      </c>
      <c r="T98">
        <f>IF(ISNUMBER(SEARCH(Hauls!$G$306,U$2:U$202)),MAX(T$1:T97)+1,0)</f>
        <v>97</v>
      </c>
      <c r="U98" t="s">
        <v>3272</v>
      </c>
      <c r="V98" t="str">
        <f>IFERROR(VLOOKUP(ROWS(V$2:V98),T$2:U$202,2,FALSE),"")</f>
        <v>NA : Not Available</v>
      </c>
      <c r="W98">
        <f>IF(ISNUMBER(SEARCH(Hauls!$G$307,X$2:X$202)),MAX(W$1:W97)+1,0)</f>
        <v>97</v>
      </c>
      <c r="X98" t="s">
        <v>3272</v>
      </c>
      <c r="Y98" t="str">
        <f>IFERROR(VLOOKUP(ROWS(Y$2:Y98),W$2:X$202,2,FALSE),"")</f>
        <v>NA : Not Available</v>
      </c>
      <c r="Z98">
        <f>IF(ISNUMBER(SEARCH(Hauls!$G$308,AA$2:AA$202)),MAX(Z$1:Z97)+1,0)</f>
        <v>97</v>
      </c>
      <c r="AA98" t="s">
        <v>3272</v>
      </c>
      <c r="AB98" t="str">
        <f>IFERROR(VLOOKUP(ROWS(AB$2:AB98),Z$2:AA$202,2,FALSE),"")</f>
        <v>NA : Not Available</v>
      </c>
      <c r="AC98">
        <f>IF(ISNUMBER(SEARCH(Hauls!$G$309,AD$2:AD$202)),MAX(AC$1:AC97)+1,0)</f>
        <v>97</v>
      </c>
      <c r="AD98" t="s">
        <v>3272</v>
      </c>
      <c r="AE98" t="str">
        <f>IFERROR(VLOOKUP(ROWS(AE$2:AE98),AC$2:AD$202,2,FALSE),"")</f>
        <v>NA : Not Available</v>
      </c>
      <c r="AF98">
        <f>IF(ISNUMBER(SEARCH(Hauls!$G$310,AG$2:AG$202)),MAX(AF$1:AF97)+1,0)</f>
        <v>97</v>
      </c>
      <c r="AG98" t="s">
        <v>3272</v>
      </c>
      <c r="AH98" t="str">
        <f>IFERROR(VLOOKUP(ROWS(AH$2:AH98),AF$2:AG$202,2,FALSE),"")</f>
        <v>NA : Not Available</v>
      </c>
      <c r="AI98">
        <f>IF(ISNUMBER(SEARCH(Hauls!$G$311,AJ$2:AJ$202)),MAX(AI$1:AI97)+1,0)</f>
        <v>97</v>
      </c>
      <c r="AJ98" t="s">
        <v>3272</v>
      </c>
      <c r="AK98" t="str">
        <f>IFERROR(VLOOKUP(ROWS(AK$2:AK98),AI$2:AJ$202,2,FALSE),"")</f>
        <v>NA : Not Available</v>
      </c>
      <c r="AL98">
        <f>IF(ISNUMBER(SEARCH(Hauls!$G$312,AM$2:AM$202)),MAX(AL$1:AL97)+1,0)</f>
        <v>97</v>
      </c>
      <c r="AM98" t="s">
        <v>3272</v>
      </c>
      <c r="AN98" t="str">
        <f>IFERROR(VLOOKUP(ROWS(AN$2:AN98),AL$2:AM$202,2,FALSE),"")</f>
        <v>NA : Not Available</v>
      </c>
      <c r="AO98">
        <f>IF(ISNUMBER(SEARCH(Hauls!$G$313,AP$2:AP$202)),MAX(AO$1:AO97)+1,0)</f>
        <v>97</v>
      </c>
      <c r="AP98" t="s">
        <v>3272</v>
      </c>
      <c r="AQ98" t="str">
        <f>IFERROR(VLOOKUP(ROWS(AQ$2:AQ98),AO$2:AP$202,2,FALSE),"")</f>
        <v>NA : Not Available</v>
      </c>
      <c r="AR98">
        <f>IF(ISNUMBER(SEARCH(Hauls!$G$314,AS$2:AS$202)),MAX(AR$1:AR97)+1,0)</f>
        <v>97</v>
      </c>
      <c r="AS98" t="s">
        <v>3272</v>
      </c>
      <c r="AT98" t="str">
        <f>IFERROR(VLOOKUP(ROWS(AT$2:AT98),AR$2:AS$202,2,FALSE),"")</f>
        <v>NA : Not Available</v>
      </c>
      <c r="AU98">
        <f>IF(ISNUMBER(SEARCH(Hauls!$G$315,AV$2:AV$202)),MAX(AU$1:AU97)+1,0)</f>
        <v>97</v>
      </c>
      <c r="AV98" t="s">
        <v>3272</v>
      </c>
      <c r="AW98" t="str">
        <f>IFERROR(VLOOKUP(ROWS(AW$2:AW98),AU$2:AV$202,2,FALSE),"")</f>
        <v>NA : Not Available</v>
      </c>
      <c r="AX98">
        <f>IF(ISNUMBER(SEARCH(Hauls!$G$316,AY$2:AY$202)),MAX(AX$1:AX97)+1,0)</f>
        <v>97</v>
      </c>
      <c r="AY98" t="s">
        <v>3272</v>
      </c>
      <c r="AZ98" t="str">
        <f>IFERROR(VLOOKUP(ROWS(AZ$2:AZ98),AX$2:AY$202,2,FALSE),"")</f>
        <v>NA : Not Available</v>
      </c>
      <c r="BA98">
        <f>IF(ISNUMBER(SEARCH(Hauls!$G$317,BB$2:BB$202)),MAX(BA$1:BA97)+1,0)</f>
        <v>97</v>
      </c>
      <c r="BB98" t="s">
        <v>3272</v>
      </c>
      <c r="BC98" t="str">
        <f>IFERROR(VLOOKUP(ROWS(BC$2:BC98),BA$2:BB$202,2,FALSE),"")</f>
        <v>NA : Not Available</v>
      </c>
      <c r="BD98">
        <f>IF(ISNUMBER(SEARCH(Hauls!$G$318,BE$2:BE$202)),MAX(BD$1:BD97)+1,0)</f>
        <v>97</v>
      </c>
      <c r="BE98" t="s">
        <v>3272</v>
      </c>
      <c r="BF98" t="str">
        <f>IFERROR(VLOOKUP(ROWS(BF$2:BF98),BD$2:BE$202,2,FALSE),"")</f>
        <v>NA : Not Available</v>
      </c>
      <c r="BG98">
        <f>IF(ISNUMBER(SEARCH(Hauls!$G$319,BH$2:BH$202)),MAX(BG$1:BG97)+1,0)</f>
        <v>97</v>
      </c>
      <c r="BH98" t="s">
        <v>3272</v>
      </c>
      <c r="BI98" t="str">
        <f>IFERROR(VLOOKUP(ROWS(BI$2:BI98),BG$2:BH$202,2,FALSE),"")</f>
        <v>NA : Not Available</v>
      </c>
      <c r="BJ98">
        <f>IF(ISNUMBER(SEARCH(Hauls!$G$320,BK$2:BK$202)),MAX(BJ$1:BJ97)+1,0)</f>
        <v>97</v>
      </c>
      <c r="BK98" t="s">
        <v>3272</v>
      </c>
      <c r="BL98" t="str">
        <f>IFERROR(VLOOKUP(ROWS(BL$2:BL98),BJ$2:BK$202,2,FALSE),"")</f>
        <v>NA : Not Available</v>
      </c>
      <c r="BM98">
        <f>IF(ISNUMBER(SEARCH(Hauls!$G$321,BN$2:BN$202)),MAX(BM$1:BM97)+1,0)</f>
        <v>97</v>
      </c>
      <c r="BN98" t="s">
        <v>3272</v>
      </c>
      <c r="BO98" t="str">
        <f>IFERROR(VLOOKUP(ROWS(BO$2:BO98),BM$2:BN$202,2,FALSE),"")</f>
        <v>NA : Not Available</v>
      </c>
      <c r="BP98">
        <f>IF(ISNUMBER(SEARCH(Hauls!$G$322,BQ$2:BQ$202)),MAX(BP$1:BP97)+1,0)</f>
        <v>97</v>
      </c>
      <c r="BQ98" t="s">
        <v>3272</v>
      </c>
      <c r="BR98" t="str">
        <f>IFERROR(VLOOKUP(ROWS(BR$2:BR98),BP$2:BQ$202,2,FALSE),"")</f>
        <v>NA : Not Available</v>
      </c>
      <c r="BS98">
        <f>IF(ISNUMBER(SEARCH(Hauls!$G$323,BT$2:BT$202)),MAX(BS$1:BS97)+1,0)</f>
        <v>97</v>
      </c>
      <c r="BT98" t="s">
        <v>3272</v>
      </c>
      <c r="BU98" t="str">
        <f>IFERROR(VLOOKUP(ROWS(BU$2:BU98),BS$2:BT$202,2,FALSE),"")</f>
        <v>NA : Not Available</v>
      </c>
      <c r="BV98">
        <f>IF(ISNUMBER(SEARCH(Hauls!$G$324,BW$2:BW$202)),MAX(BV$1:BV97)+1,0)</f>
        <v>97</v>
      </c>
      <c r="BW98" t="s">
        <v>3272</v>
      </c>
      <c r="BX98" t="str">
        <f>IFERROR(VLOOKUP(ROWS(BX$2:BX98),BV$2:BW$202,2,FALSE),"")</f>
        <v>NA : Not Available</v>
      </c>
      <c r="BY98">
        <f>IF(ISNUMBER(SEARCH(Hauls!$G$325,BZ$2:BZ$202)),MAX(BY$1:BY97)+1,0)</f>
        <v>97</v>
      </c>
      <c r="BZ98" t="s">
        <v>3272</v>
      </c>
      <c r="CA98" t="str">
        <f>IFERROR(VLOOKUP(ROWS(CA$2:CA98),BY$2:BZ$202,2,FALSE),"")</f>
        <v>NA : Not Available</v>
      </c>
      <c r="CB98">
        <f>IF(ISNUMBER(SEARCH(Hauls!$G$326,CC$2:CC$202)),MAX(CB$1:CB97)+1,0)</f>
        <v>97</v>
      </c>
      <c r="CC98" t="s">
        <v>3272</v>
      </c>
      <c r="CD98" t="str">
        <f>IFERROR(VLOOKUP(ROWS(CD$2:CD98),CB$2:CC$202,2,FALSE),"")</f>
        <v>NA : Not Available</v>
      </c>
      <c r="CE98">
        <f>IF(ISNUMBER(SEARCH(Hauls!$G$327,CF$2:CF$202)),MAX(CE$1:CE97)+1,0)</f>
        <v>97</v>
      </c>
      <c r="CF98" t="s">
        <v>3272</v>
      </c>
      <c r="CG98" t="str">
        <f>IFERROR(VLOOKUP(ROWS(CG$2:CG98),CE$2:CF$202,2,FALSE),"")</f>
        <v>NA : Not Available</v>
      </c>
      <c r="CH98">
        <f>IF(ISNUMBER(SEARCH(Hauls!$G$328,CI$2:CI$202)),MAX(CH$1:CH97)+1,0)</f>
        <v>97</v>
      </c>
      <c r="CI98" t="s">
        <v>3272</v>
      </c>
      <c r="CJ98" t="str">
        <f>IFERROR(VLOOKUP(ROWS(CJ$2:CJ98),CH$2:CI$202,2,FALSE),"")</f>
        <v>NA : Not Available</v>
      </c>
      <c r="CK98">
        <f>IF(ISNUMBER(SEARCH(Hauls!$G$329,CL$2:CL$202)),MAX(CK$1:CK97)+1,0)</f>
        <v>97</v>
      </c>
      <c r="CL98" t="s">
        <v>3272</v>
      </c>
      <c r="CM98" t="str">
        <f>IFERROR(VLOOKUP(ROWS(CM$2:CM98),CK$2:CL$202,2,FALSE),"")</f>
        <v>NA : Not Available</v>
      </c>
      <c r="CN98">
        <f>IF(ISNUMBER(SEARCH(Hauls!$G$330,CO$2:CO$202)),MAX(CN$1:CN97)+1,0)</f>
        <v>97</v>
      </c>
      <c r="CO98" t="s">
        <v>3272</v>
      </c>
      <c r="CP98" t="str">
        <f>IFERROR(VLOOKUP(ROWS(CP$2:CP98),CN$2:CO$202,2,FALSE),"")</f>
        <v>NA : Not Available</v>
      </c>
      <c r="CQ98">
        <f>IF(ISNUMBER(SEARCH(Hauls!$G$331,CR$2:CR$202)),MAX(CQ$1:CQ97)+1,0)</f>
        <v>97</v>
      </c>
      <c r="CR98" t="s">
        <v>3272</v>
      </c>
      <c r="CS98" t="str">
        <f>IFERROR(VLOOKUP(ROWS(CS$2:CS98),CQ$2:CR$202,2,FALSE),"")</f>
        <v>NA : Not Available</v>
      </c>
      <c r="CT98">
        <f>IF(ISNUMBER(SEARCH(Hauls!$G$332,CU$2:CU$202)),MAX(CT$1:CT97)+1,0)</f>
        <v>97</v>
      </c>
      <c r="CU98" t="s">
        <v>3272</v>
      </c>
      <c r="CV98" t="str">
        <f>IFERROR(VLOOKUP(ROWS(CV$2:CV98),CT$2:CU$202,2,FALSE),"")</f>
        <v>NA : Not Available</v>
      </c>
      <c r="CW98">
        <f>IF(ISNUMBER(SEARCH(Hauls!$G$333,CX$2:CX$202)),MAX(CW$1:CW97)+1,0)</f>
        <v>97</v>
      </c>
      <c r="CX98" t="s">
        <v>3272</v>
      </c>
      <c r="CY98" t="str">
        <f>IFERROR(VLOOKUP(ROWS(CY$2:CY98),CW$2:CX$202,2,FALSE),"")</f>
        <v>NA : Not Available</v>
      </c>
      <c r="CZ98">
        <f>IF(ISNUMBER(SEARCH(Hauls!$G$334,DA$2:DA$202)),MAX(CZ$1:CZ97)+1,0)</f>
        <v>97</v>
      </c>
      <c r="DA98" t="s">
        <v>3272</v>
      </c>
      <c r="DB98" t="str">
        <f>IFERROR(VLOOKUP(ROWS(DB$2:DB98),CZ$2:DA$202,2,FALSE),"")</f>
        <v>NA : Not Available</v>
      </c>
      <c r="DC98">
        <f>IF(ISNUMBER(SEARCH(Hauls!$G$335,DD$2:DD$202)),MAX(DC$1:DC97)+1,0)</f>
        <v>97</v>
      </c>
      <c r="DD98" t="s">
        <v>3272</v>
      </c>
      <c r="DE98" t="str">
        <f>IFERROR(VLOOKUP(ROWS(DE$2:DE98),DC$2:DD$202,2,FALSE),"")</f>
        <v>NA : Not Available</v>
      </c>
      <c r="DF98">
        <f>IF(ISNUMBER(SEARCH(Hauls!$G$336,DG$2:DG$202)),MAX(DF$1:DF97)+1,0)</f>
        <v>97</v>
      </c>
      <c r="DG98" t="s">
        <v>3272</v>
      </c>
      <c r="DH98" t="str">
        <f>IFERROR(VLOOKUP(ROWS(DH$2:DH98),DF$2:DG$202,2,FALSE),"")</f>
        <v>NA : Not Available</v>
      </c>
      <c r="DI98">
        <f>IF(ISNUMBER(SEARCH(Hauls!$G$337,DJ$2:DJ$202)),MAX(DI$1:DI97)+1,0)</f>
        <v>97</v>
      </c>
      <c r="DJ98" t="s">
        <v>3272</v>
      </c>
      <c r="DK98" t="str">
        <f>IFERROR(VLOOKUP(ROWS(DK$2:DK98),DI$2:DJ$202,2,FALSE),"")</f>
        <v>NA : Not Available</v>
      </c>
      <c r="DL98">
        <f>IF(ISNUMBER(SEARCH(Hauls!$G$338,DM$2:DM$202)),MAX(DL$1:DL97)+1,0)</f>
        <v>97</v>
      </c>
      <c r="DM98" t="s">
        <v>3272</v>
      </c>
      <c r="DN98" t="str">
        <f>IFERROR(VLOOKUP(ROWS(DN$2:DN98),DL$2:DM$202,2,FALSE),"")</f>
        <v>NA : Not Available</v>
      </c>
      <c r="DO98">
        <f>IF(ISNUMBER(SEARCH(Hauls!$G$339,DP$2:DP$202)),MAX(DO$1:DO97)+1,0)</f>
        <v>97</v>
      </c>
      <c r="DP98" t="s">
        <v>3272</v>
      </c>
      <c r="DQ98" t="str">
        <f>IFERROR(VLOOKUP(ROWS(DQ$2:DQ98),DO$2:DP$202,2,FALSE),"")</f>
        <v>NA : Not Available</v>
      </c>
      <c r="DR98">
        <f>IF(ISNUMBER(SEARCH(Hauls!$G$340,DS$2:DS$202)),MAX(DR$1:DR97)+1,0)</f>
        <v>97</v>
      </c>
      <c r="DS98" t="s">
        <v>3272</v>
      </c>
      <c r="DT98" t="str">
        <f>IFERROR(VLOOKUP(ROWS(DT$2:DT98),DR$2:DS$202,2,FALSE),"")</f>
        <v>NA : Not Available</v>
      </c>
      <c r="DU98">
        <f>IF(ISNUMBER(SEARCH(Hauls!$G$341,DV$2:DV$202)),MAX(DU$1:DU97)+1,0)</f>
        <v>97</v>
      </c>
      <c r="DV98" t="s">
        <v>3272</v>
      </c>
      <c r="DW98" t="str">
        <f>IFERROR(VLOOKUP(ROWS(DW$2:DW98),DU$2:DV$202,2,FALSE),"")</f>
        <v>NA : Not Available</v>
      </c>
      <c r="DX98">
        <f>IF(ISNUMBER(SEARCH(Hauls!$G$342,DY$2:DY$202)),MAX(DX$1:DX97)+1,0)</f>
        <v>97</v>
      </c>
      <c r="DY98" t="s">
        <v>3272</v>
      </c>
      <c r="DZ98" t="str">
        <f>IFERROR(VLOOKUP(ROWS(DZ$2:DZ98),DX$2:DY$202,2,FALSE),"")</f>
        <v>NA : Not Available</v>
      </c>
      <c r="EA98">
        <f>IF(ISNUMBER(SEARCH(Hauls!$G$343,EB$2:EB$202)),MAX(EA$1:EA97)+1,0)</f>
        <v>97</v>
      </c>
      <c r="EB98" t="s">
        <v>3272</v>
      </c>
      <c r="EC98" t="str">
        <f>IFERROR(VLOOKUP(ROWS(EC$2:EC98),EA$2:EB$202,2,FALSE),"")</f>
        <v>NA : Not Available</v>
      </c>
      <c r="ED98">
        <f>IF(ISNUMBER(SEARCH(Hauls!$G$344,EE$2:EE$202)),MAX(ED$1:ED97)+1,0)</f>
        <v>97</v>
      </c>
      <c r="EE98" t="s">
        <v>3272</v>
      </c>
      <c r="EF98" t="str">
        <f>IFERROR(VLOOKUP(ROWS(EF$2:EF98),ED$2:EE$202,2,FALSE),"")</f>
        <v>NA : Not Available</v>
      </c>
      <c r="EG98">
        <f>IF(ISNUMBER(SEARCH(Hauls!$G$345,EH$2:EH$202)),MAX(EG$1:EG97)+1,0)</f>
        <v>97</v>
      </c>
      <c r="EH98" t="s">
        <v>3272</v>
      </c>
      <c r="EI98" t="str">
        <f>IFERROR(VLOOKUP(ROWS(EI$2:EI98),EG$2:EH$202,2,FALSE),"")</f>
        <v>NA : Not Available</v>
      </c>
      <c r="EJ98">
        <f>IF(ISNUMBER(SEARCH(Hauls!$G$346,EK$2:EK$202)),MAX(EJ$1:EJ97)+1,0)</f>
        <v>97</v>
      </c>
      <c r="EK98" t="s">
        <v>3272</v>
      </c>
      <c r="EL98" t="str">
        <f>IFERROR(VLOOKUP(ROWS(EL$2:EL98),EJ$2:EK$202,2,FALSE),"")</f>
        <v>NA : Not Available</v>
      </c>
      <c r="EM98">
        <f>IF(ISNUMBER(SEARCH(Hauls!$G$347,EN$2:EN$202)),MAX(EM$1:EM97)+1,0)</f>
        <v>97</v>
      </c>
      <c r="EN98" t="s">
        <v>3272</v>
      </c>
      <c r="EO98" t="str">
        <f>IFERROR(VLOOKUP(ROWS(EO$2:EO98),EM$2:EN$202,2,FALSE),"")</f>
        <v>NA : Not Available</v>
      </c>
      <c r="EP98">
        <f>IF(ISNUMBER(SEARCH(Hauls!$G$348,EQ$2:EQ$202)),MAX(EP$1:EP97)+1,0)</f>
        <v>97</v>
      </c>
      <c r="EQ98" t="s">
        <v>3272</v>
      </c>
      <c r="ER98" t="str">
        <f>IFERROR(VLOOKUP(ROWS(ER$2:ER98),EP$2:EQ$202,2,FALSE),"")</f>
        <v>NA : Not Available</v>
      </c>
      <c r="ES98">
        <f>IF(ISNUMBER(SEARCH(Hauls!$G$349,ET$2:ET$202)),MAX(ES$1:ES97)+1,0)</f>
        <v>97</v>
      </c>
      <c r="ET98" t="s">
        <v>3272</v>
      </c>
      <c r="EU98" t="str">
        <f>IFERROR(VLOOKUP(ROWS(EU$2:EU98),ES$2:ET$202,2,FALSE),"")</f>
        <v>NA : Not Available</v>
      </c>
      <c r="EV98">
        <f>IF(ISNUMBER(SEARCH(Hauls!$G$350,EW$2:EW$202)),MAX(EV$1:EV97)+1,0)</f>
        <v>97</v>
      </c>
      <c r="EW98" t="s">
        <v>3272</v>
      </c>
      <c r="EX98" t="str">
        <f>IFERROR(VLOOKUP(ROWS(EX$2:EX98),EV$2:EW$202,2,FALSE),"")</f>
        <v>NA : Not Available</v>
      </c>
      <c r="EY98">
        <f>IF(ISNUMBER(SEARCH(Hauls!$G$351,EZ$2:EZ$202)),MAX(EY$1:EY97)+1,0)</f>
        <v>97</v>
      </c>
      <c r="EZ98" t="s">
        <v>3272</v>
      </c>
      <c r="FA98" t="str">
        <f>IFERROR(VLOOKUP(ROWS(FA$2:FA98),EY$2:EZ$202,2,FALSE),"")</f>
        <v>NA : Not Available</v>
      </c>
      <c r="FB98">
        <f>IF(ISNUMBER(SEARCH(Hauls!$G$352,FC$2:FC$202)),MAX(FB$1:FB97)+1,0)</f>
        <v>97</v>
      </c>
      <c r="FC98" t="s">
        <v>3272</v>
      </c>
      <c r="FD98" t="str">
        <f>IFERROR(VLOOKUP(ROWS(FD$2:FD98),FB$2:FC$202,2,FALSE),"")</f>
        <v>NA : Not Available</v>
      </c>
      <c r="FE98">
        <f>IF(ISNUMBER(SEARCH(Hauls!$G$353,FF$2:FF$202)),MAX(FE$1:FE97)+1,0)</f>
        <v>97</v>
      </c>
      <c r="FF98" t="s">
        <v>3272</v>
      </c>
      <c r="FG98" t="str">
        <f>IFERROR(VLOOKUP(ROWS(FG$2:FG98),FE$2:FF$202,2,FALSE),"")</f>
        <v>NA : Not Available</v>
      </c>
      <c r="FH98">
        <f>IF(ISNUMBER(SEARCH(Hauls!$G$354,FI$2:FI$202)),MAX(FH$1:FH97)+1,0)</f>
        <v>97</v>
      </c>
      <c r="FI98" t="s">
        <v>3272</v>
      </c>
      <c r="FJ98" t="str">
        <f>IFERROR(VLOOKUP(ROWS(FJ$2:FJ98),FH$2:FI$202,2,FALSE),"")</f>
        <v>NA : Not Available</v>
      </c>
      <c r="FK98">
        <f>IF(ISNUMBER(SEARCH(Hauls!$G$355,FL$2:FL$202)),MAX(FK$1:FK97)+1,0)</f>
        <v>97</v>
      </c>
      <c r="FL98" t="s">
        <v>3272</v>
      </c>
      <c r="FM98" t="str">
        <f>IFERROR(VLOOKUP(ROWS(FM$2:FM98),FK$2:FL$202,2,FALSE),"")</f>
        <v>NA : Not Available</v>
      </c>
      <c r="FN98">
        <f>IF(ISNUMBER(SEARCH(Hauls!$G$356,FO$2:FO$202)),MAX(FN$1:FN97)+1,0)</f>
        <v>97</v>
      </c>
      <c r="FO98" t="s">
        <v>3272</v>
      </c>
      <c r="FP98" t="str">
        <f>IFERROR(VLOOKUP(ROWS(FP$2:FP98),FN$2:FO$202,2,FALSE),"")</f>
        <v>NA : Not Available</v>
      </c>
      <c r="FQ98">
        <f>IF(ISNUMBER(SEARCH(Hauls!$G$357,FR$2:FR$202)),MAX(FQ$1:FQ97)+1,0)</f>
        <v>97</v>
      </c>
      <c r="FR98" t="s">
        <v>3272</v>
      </c>
      <c r="FS98" t="str">
        <f>IFERROR(VLOOKUP(ROWS(FS$2:FS98),FQ$2:FR$202,2,FALSE),"")</f>
        <v>NA : Not Available</v>
      </c>
      <c r="FT98">
        <f>IF(ISNUMBER(SEARCH(Hauls!$G$358,FU$2:FU$202)),MAX(FT$1:FT97)+1,0)</f>
        <v>97</v>
      </c>
      <c r="FU98" t="s">
        <v>3272</v>
      </c>
      <c r="FV98" t="str">
        <f>IFERROR(VLOOKUP(ROWS(FV$2:FV98),FT$2:FU$202,2,FALSE),"")</f>
        <v>NA : Not Available</v>
      </c>
      <c r="FW98">
        <f>IF(ISNUMBER(SEARCH(Hauls!$G$359,FX$2:FX$202)),MAX(FW$1:FW97)+1,0)</f>
        <v>97</v>
      </c>
      <c r="FX98" t="s">
        <v>3272</v>
      </c>
      <c r="FY98" t="str">
        <f>IFERROR(VLOOKUP(ROWS(FY$2:FY98),FW$2:FX$202,2,FALSE),"")</f>
        <v>NA : Not Available</v>
      </c>
      <c r="FZ98">
        <f>IF(ISNUMBER(SEARCH(Hauls!$G$360,GA$2:GA$202)),MAX(FZ$1:FZ97)+1,0)</f>
        <v>97</v>
      </c>
      <c r="GA98" t="s">
        <v>3272</v>
      </c>
      <c r="GB98" t="str">
        <f>IFERROR(VLOOKUP(ROWS(GB$2:GB98),FZ$2:GA$202,2,FALSE),"")</f>
        <v>NA : Not Available</v>
      </c>
      <c r="GC98">
        <f>IF(ISNUMBER(SEARCH(Hauls!$G$361,GD$2:GD$202)),MAX(GC$1:GC97)+1,0)</f>
        <v>97</v>
      </c>
      <c r="GD98" t="s">
        <v>3272</v>
      </c>
      <c r="GE98" t="str">
        <f>IFERROR(VLOOKUP(ROWS(GE$2:GE98),GC$2:GD$202,2,FALSE),"")</f>
        <v>NA : Not Available</v>
      </c>
      <c r="GF98">
        <f>IF(ISNUMBER(SEARCH(Hauls!$G$362,GG$2:GG$202)),MAX(GF$1:GF97)+1,0)</f>
        <v>97</v>
      </c>
      <c r="GG98" t="s">
        <v>3272</v>
      </c>
      <c r="GH98" t="str">
        <f>IFERROR(VLOOKUP(ROWS(GH$2:GH98),GF$2:GG$202,2,FALSE),"")</f>
        <v>NA : Not Available</v>
      </c>
      <c r="GI98">
        <f>IF(ISNUMBER(SEARCH(Hauls!$G$363,GJ$2:GJ$202)),MAX(GI$1:GI97)+1,0)</f>
        <v>97</v>
      </c>
      <c r="GJ98" t="s">
        <v>3272</v>
      </c>
      <c r="GK98" t="str">
        <f>IFERROR(VLOOKUP(ROWS(GK$2:GK98),GI$2:GJ$202,2,FALSE),"")</f>
        <v>NA : Not Available</v>
      </c>
      <c r="GL98">
        <f>IF(ISNUMBER(SEARCH(Hauls!$G$364,GM$2:GM$202)),MAX(GL$1:GL97)+1,0)</f>
        <v>97</v>
      </c>
      <c r="GM98" t="s">
        <v>3272</v>
      </c>
      <c r="GN98" t="str">
        <f>IFERROR(VLOOKUP(ROWS(GN$2:GN98),GL$2:GM$202,2,FALSE),"")</f>
        <v>NA : Not Available</v>
      </c>
      <c r="GO98">
        <f>IF(ISNUMBER(SEARCH(Hauls!$G$365,GP$2:GP$202)),MAX(GO$1:GO97)+1,0)</f>
        <v>97</v>
      </c>
      <c r="GP98" t="s">
        <v>3272</v>
      </c>
      <c r="GQ98" t="str">
        <f>IFERROR(VLOOKUP(ROWS(GQ$2:GQ98),GO$2:GP$202,2,FALSE),"")</f>
        <v>NA : Not Available</v>
      </c>
      <c r="GR98">
        <f>IF(ISNUMBER(SEARCH(Hauls!$G$366,GS$2:GS$202)),MAX(GR$1:GR97)+1,0)</f>
        <v>97</v>
      </c>
      <c r="GS98" t="s">
        <v>3272</v>
      </c>
      <c r="GT98" t="str">
        <f>IFERROR(VLOOKUP(ROWS(GT$2:GT98),GR$2:GS$202,2,FALSE),"")</f>
        <v>NA : Not Available</v>
      </c>
      <c r="GU98">
        <f>IF(ISNUMBER(SEARCH(Hauls!$G$366,GV$2:GV$202)),MAX(GU$1:GU97)+1,0)</f>
        <v>97</v>
      </c>
      <c r="GV98" t="s">
        <v>3272</v>
      </c>
      <c r="GW98" t="str">
        <f>IFERROR(VLOOKUP(ROWS(GW$2:GW98),GU$2:GV$202,2,FALSE),"")</f>
        <v>NA : Not Available</v>
      </c>
      <c r="GX98">
        <f>IF(ISNUMBER(SEARCH(Hauls!$G$368,GY$2:GY$202)),MAX(GX$1:GX97)+1,0)</f>
        <v>97</v>
      </c>
      <c r="GY98" t="s">
        <v>3272</v>
      </c>
      <c r="GZ98" t="str">
        <f>IFERROR(VLOOKUP(ROWS(GZ$2:GZ98),GX$2:GY$202,2,FALSE),"")</f>
        <v>NA : Not Available</v>
      </c>
      <c r="HA98">
        <f>IF(ISNUMBER(SEARCH(Hauls!$G$369,HB$2:HB$202)),MAX(HA$1:HA97)+1,0)</f>
        <v>97</v>
      </c>
      <c r="HB98" t="s">
        <v>3272</v>
      </c>
      <c r="HC98" t="str">
        <f>IFERROR(VLOOKUP(ROWS(HC$2:HC98),HA$2:HB$202,2,FALSE),"")</f>
        <v>NA : Not Available</v>
      </c>
      <c r="HD98">
        <f>IF(ISNUMBER(SEARCH(Hauls!$G$370,HE$2:HE$202)),MAX(HD$1:HD97)+1,0)</f>
        <v>97</v>
      </c>
      <c r="HE98" t="s">
        <v>3272</v>
      </c>
      <c r="HF98" t="str">
        <f>IFERROR(VLOOKUP(ROWS(HF$2:HF98),HD$2:HE$202,2,FALSE),"")</f>
        <v>NA : Not Available</v>
      </c>
      <c r="HG98">
        <f>IF(ISNUMBER(SEARCH(Hauls!$G$371,HH$2:HH$202)),MAX(HG$1:HG97)+1,0)</f>
        <v>97</v>
      </c>
      <c r="HH98" t="s">
        <v>3272</v>
      </c>
      <c r="HI98" t="str">
        <f>IFERROR(VLOOKUP(ROWS(HI$2:HI98),HG$2:HH$202,2,FALSE),"")</f>
        <v>NA : Not Available</v>
      </c>
      <c r="HJ98">
        <f>IF(ISNUMBER(SEARCH(Hauls!$G$372,HK$2:HK$202)),MAX(HJ$1:HJ97)+1,0)</f>
        <v>97</v>
      </c>
      <c r="HK98" t="s">
        <v>3272</v>
      </c>
      <c r="HL98" t="str">
        <f>IFERROR(VLOOKUP(ROWS(HL$2:HL98),HJ$2:HK$202,2,FALSE),"")</f>
        <v>NA : Not Available</v>
      </c>
      <c r="HM98">
        <f>IF(ISNUMBER(SEARCH(Hauls!$G$373,HN$2:HN$202)),MAX(HM$1:HM97)+1,0)</f>
        <v>97</v>
      </c>
      <c r="HN98" t="s">
        <v>3272</v>
      </c>
      <c r="HO98" t="str">
        <f>IFERROR(VLOOKUP(ROWS(HO$2:HO98),HM$2:HN$202,2,FALSE),"")</f>
        <v>NA : Not Available</v>
      </c>
      <c r="HP98">
        <f>IF(ISNUMBER(SEARCH(Hauls!$G$374,HQ$2:HQ$202)),MAX(HP$1:HP97)+1,0)</f>
        <v>97</v>
      </c>
      <c r="HQ98" t="s">
        <v>3272</v>
      </c>
      <c r="HR98" t="str">
        <f>IFERROR(VLOOKUP(ROWS(HR$2:HR98),HP$2:HQ$202,2,FALSE),"")</f>
        <v>NA : Not Available</v>
      </c>
      <c r="HS98">
        <f>IF(ISNUMBER(SEARCH(Hauls!$G$375,HT$2:HT$202)),MAX(HS$1:HS97)+1,0)</f>
        <v>97</v>
      </c>
      <c r="HT98" t="s">
        <v>3272</v>
      </c>
      <c r="HU98" t="str">
        <f>IFERROR(VLOOKUP(ROWS(HU$2:HU98),HS$2:HT$202,2,FALSE),"")</f>
        <v>NA : Not Available</v>
      </c>
      <c r="HV98">
        <f>IF(ISNUMBER(SEARCH(Hauls!$G$376,HW$2:HW$202)),MAX(HV$1:HV97)+1,0)</f>
        <v>97</v>
      </c>
      <c r="HW98" t="s">
        <v>3272</v>
      </c>
      <c r="HX98" t="str">
        <f>IFERROR(VLOOKUP(ROWS(HX$2:HX98),HV$2:HW$202,2,FALSE),"")</f>
        <v>NA : Not Available</v>
      </c>
      <c r="HY98">
        <f>IF(ISNUMBER(SEARCH(Hauls!$G$377,HZ$2:HZ$202)),MAX(HY$1:HY97)+1,0)</f>
        <v>97</v>
      </c>
      <c r="HZ98" t="s">
        <v>3272</v>
      </c>
      <c r="IA98" t="str">
        <f>IFERROR(VLOOKUP(ROWS(IA$2:IA98),HY$2:HZ$202,2,FALSE),"")</f>
        <v>NA : Not Available</v>
      </c>
      <c r="IB98">
        <f>IF(ISNUMBER(SEARCH(Hauls!$G$378,IC$2:IC$202)),MAX(IB$1:IB97)+1,0)</f>
        <v>97</v>
      </c>
      <c r="IC98" t="s">
        <v>3272</v>
      </c>
      <c r="ID98" t="str">
        <f>IFERROR(VLOOKUP(ROWS(ID$2:ID98),IB$2:IC$202,2,FALSE),"")</f>
        <v>NA : Not Available</v>
      </c>
      <c r="IE98">
        <f>IF(ISNUMBER(SEARCH(Hauls!$G$379,IF$2:IF$202)),MAX(IE$1:IE97)+1,0)</f>
        <v>97</v>
      </c>
      <c r="IF98" t="s">
        <v>3272</v>
      </c>
      <c r="IG98" t="str">
        <f>IFERROR(VLOOKUP(ROWS(IG$2:IG98),IE$2:IF$202,2,FALSE),"")</f>
        <v>NA : Not Available</v>
      </c>
      <c r="IH98">
        <f>IF(ISNUMBER(SEARCH(Hauls!$G$380,II$2:II$202)),MAX(IH$1:IH97)+1,0)</f>
        <v>97</v>
      </c>
      <c r="II98" t="s">
        <v>3272</v>
      </c>
      <c r="IJ98" t="str">
        <f>IFERROR(VLOOKUP(ROWS(IJ$2:IJ98),IH$2:II$202,2,FALSE),"")</f>
        <v>NA : Not Available</v>
      </c>
      <c r="IK98">
        <f>IF(ISNUMBER(SEARCH(Hauls!$G$381,IL$2:IL$202)),MAX(IK$1:IK97)+1,0)</f>
        <v>97</v>
      </c>
      <c r="IL98" t="s">
        <v>3272</v>
      </c>
      <c r="IM98" t="str">
        <f>IFERROR(VLOOKUP(ROWS(IM$2:IM98),IK$2:IL$202,2,FALSE),"")</f>
        <v>NA : Not Available</v>
      </c>
      <c r="IN98">
        <f>IF(ISNUMBER(SEARCH(Hauls!$G$382,IO$2:IO$202)),MAX(IN$1:IN97)+1,0)</f>
        <v>97</v>
      </c>
      <c r="IO98" t="s">
        <v>3272</v>
      </c>
      <c r="IP98" t="str">
        <f>IFERROR(VLOOKUP(ROWS(IP$2:IP98),IN$2:IO$202,2,FALSE),"")</f>
        <v>NA : Not Available</v>
      </c>
      <c r="IQ98">
        <f>IF(ISNUMBER(SEARCH(Hauls!$G$383,IR$2:IR$202)),MAX(IQ$1:IQ97)+1,0)</f>
        <v>97</v>
      </c>
      <c r="IR98" t="s">
        <v>3272</v>
      </c>
      <c r="IS98" t="str">
        <f>IFERROR(VLOOKUP(ROWS(IS$2:IS98),IQ$2:IR$202,2,FALSE),"")</f>
        <v>NA : Not Available</v>
      </c>
      <c r="IT98">
        <f>IF(ISNUMBER(SEARCH(Hauls!$G$384,IU$2:IU$202)),MAX(IT$1:IT97)+1,0)</f>
        <v>97</v>
      </c>
      <c r="IU98" t="s">
        <v>3272</v>
      </c>
      <c r="IV98" t="str">
        <f>IFERROR(VLOOKUP(ROWS(IV$2:IV98),IT$2:IU$202,2,FALSE),"")</f>
        <v>NA : Not Available</v>
      </c>
      <c r="IW98">
        <f>IF(ISNUMBER(SEARCH(Hauls!$G$385,IX$2:IX$202)),MAX(IW$1:IW97)+1,0)</f>
        <v>97</v>
      </c>
      <c r="IX98" t="s">
        <v>3272</v>
      </c>
      <c r="IY98" t="str">
        <f>IFERROR(VLOOKUP(ROWS(IY$2:IY98),IW$2:IX$202,2,FALSE),"")</f>
        <v>NA : Not Available</v>
      </c>
      <c r="IZ98">
        <f>IF(ISNUMBER(SEARCH(Hauls!$G$386,JA$2:JA$202)),MAX(IZ$1:IZ97)+1,0)</f>
        <v>97</v>
      </c>
      <c r="JA98" t="s">
        <v>3272</v>
      </c>
      <c r="JB98" t="str">
        <f>IFERROR(VLOOKUP(ROWS(JB$2:JB98),IZ$2:JA$202,2,FALSE),"")</f>
        <v>NA : Not Available</v>
      </c>
      <c r="JC98">
        <f>IF(ISNUMBER(SEARCH(Hauls!$G$387,JD$2:JD$202)),MAX(JC$1:JC97)+1,0)</f>
        <v>97</v>
      </c>
      <c r="JD98" t="s">
        <v>3272</v>
      </c>
      <c r="JE98" t="str">
        <f>IFERROR(VLOOKUP(ROWS(JE$2:JE98),JC$2:JD$202,2,FALSE),"")</f>
        <v>NA : Not Available</v>
      </c>
      <c r="JF98">
        <f>IF(ISNUMBER(SEARCH(Hauls!$G$388,JG$2:JG$202)),MAX(JF$1:JF97)+1,0)</f>
        <v>97</v>
      </c>
      <c r="JG98" t="s">
        <v>3272</v>
      </c>
      <c r="JH98" t="str">
        <f>IFERROR(VLOOKUP(ROWS(JH$2:JH98),JF$2:JG$202,2,FALSE),"")</f>
        <v>NA : Not Available</v>
      </c>
      <c r="JI98">
        <f>IF(ISNUMBER(SEARCH(Hauls!$G$389,JJ$2:JJ$202)),MAX(JI$1:JI97)+1,0)</f>
        <v>97</v>
      </c>
      <c r="JJ98" t="s">
        <v>3272</v>
      </c>
      <c r="JK98" t="str">
        <f>IFERROR(VLOOKUP(ROWS(JK$2:JK98),JI$2:JJ$202,2,FALSE),"")</f>
        <v>NA : Not Available</v>
      </c>
      <c r="JL98">
        <f>IF(ISNUMBER(SEARCH(Hauls!$G$390,JM$2:JM$202)),MAX(JL$1:JL97)+1,0)</f>
        <v>97</v>
      </c>
      <c r="JM98" t="s">
        <v>3272</v>
      </c>
      <c r="JN98" t="str">
        <f>IFERROR(VLOOKUP(ROWS(JN$2:JN98),JL$2:JM$202,2,FALSE),"")</f>
        <v>NA : Not Available</v>
      </c>
      <c r="JO98">
        <f>IF(ISNUMBER(SEARCH(Hauls!$G$391,JP$2:JP$202)),MAX(JO$1:JO97)+1,0)</f>
        <v>97</v>
      </c>
      <c r="JP98" t="s">
        <v>3272</v>
      </c>
      <c r="JQ98" t="str">
        <f>IFERROR(VLOOKUP(ROWS(JQ$2:JQ98),JO$2:JP$202,2,FALSE),"")</f>
        <v>NA : Not Available</v>
      </c>
      <c r="JR98">
        <f>IF(ISNUMBER(SEARCH(Hauls!$G$392,JS$2:JS$202)),MAX(JR$1:JR97)+1,0)</f>
        <v>97</v>
      </c>
      <c r="JS98" t="s">
        <v>3272</v>
      </c>
      <c r="JT98" t="str">
        <f>IFERROR(VLOOKUP(ROWS(JT$2:JT98),JR$2:JS$202,2,FALSE),"")</f>
        <v>NA : Not Available</v>
      </c>
      <c r="JU98">
        <f>IF(ISNUMBER(SEARCH(Hauls!$G$393,JV$2:JV$202)),MAX(JU$1:JU97)+1,0)</f>
        <v>97</v>
      </c>
      <c r="JV98" t="s">
        <v>3272</v>
      </c>
      <c r="JW98" t="str">
        <f>IFERROR(VLOOKUP(ROWS(JW$2:JW98),JU$2:JV$202,2,FALSE),"")</f>
        <v>NA : Not Available</v>
      </c>
      <c r="JX98">
        <f>IF(ISNUMBER(SEARCH(Hauls!$G$394,JY$2:JY$202)),MAX(JX$1:JX97)+1,0)</f>
        <v>97</v>
      </c>
      <c r="JY98" t="s">
        <v>3272</v>
      </c>
      <c r="JZ98" t="str">
        <f>IFERROR(VLOOKUP(ROWS(JZ$2:JZ98),JX$2:JY$202,2,FALSE),"")</f>
        <v>NA : Not Available</v>
      </c>
      <c r="KA98">
        <f>IF(ISNUMBER(SEARCH(Hauls!$G$395,KB$2:KB$202)),MAX(KA$1:KA97)+1,0)</f>
        <v>97</v>
      </c>
      <c r="KB98" t="s">
        <v>3272</v>
      </c>
      <c r="KC98" t="str">
        <f>IFERROR(VLOOKUP(ROWS(KC$2:KC98),KA$2:KB$202,2,FALSE),"")</f>
        <v>NA : Not Available</v>
      </c>
      <c r="KD98">
        <f>IF(ISNUMBER(SEARCH(Hauls!$G$396,KE$2:KE$202)),MAX(KD$1:KD97)+1,0)</f>
        <v>97</v>
      </c>
      <c r="KE98" t="s">
        <v>3272</v>
      </c>
      <c r="KF98" t="str">
        <f>IFERROR(VLOOKUP(ROWS(KF$2:KF98),KD$2:KE$202,2,FALSE),"")</f>
        <v>NA : Not Available</v>
      </c>
      <c r="KG98">
        <f>IF(ISNUMBER(SEARCH(Hauls!$G$397,KH$2:KH$202)),MAX(KG$1:KG97)+1,0)</f>
        <v>97</v>
      </c>
      <c r="KH98" t="s">
        <v>3272</v>
      </c>
      <c r="KI98" t="str">
        <f>IFERROR(VLOOKUP(ROWS(KI$2:KI98),KG$2:KH$202,2,FALSE),"")</f>
        <v>NA : Not Available</v>
      </c>
      <c r="KJ98">
        <f>IF(ISNUMBER(SEARCH(Hauls!$G$398,KK$2:KK$202)),MAX(KJ$1:KJ97)+1,0)</f>
        <v>97</v>
      </c>
      <c r="KK98" t="s">
        <v>3272</v>
      </c>
      <c r="KL98" t="str">
        <f>IFERROR(VLOOKUP(ROWS(KL$2:KL98),KJ$2:KK$202,2,FALSE),"")</f>
        <v>NA : Not Available</v>
      </c>
      <c r="KM98">
        <f>IF(ISNUMBER(SEARCH(Hauls!$G$399,KN$2:KN$202)),MAX(KM$1:KM97)+1,0)</f>
        <v>97</v>
      </c>
      <c r="KN98" t="s">
        <v>3272</v>
      </c>
      <c r="KO98" t="str">
        <f>IFERROR(VLOOKUP(ROWS(KO$2:KO98),KM$2:KN$202,2,FALSE),"")</f>
        <v>NA : Not Available</v>
      </c>
      <c r="KP98">
        <f>IF(ISNUMBER(SEARCH(Hauls!$G$400,KQ$2:KQ$202)),MAX(KP$1:KP97)+1,0)</f>
        <v>97</v>
      </c>
      <c r="KQ98" t="s">
        <v>3272</v>
      </c>
      <c r="KR98" t="str">
        <f>IFERROR(VLOOKUP(ROWS(KR$2:KR98),KP$2:KQ$202,2,FALSE),"")</f>
        <v>NA : Not Available</v>
      </c>
    </row>
    <row r="99" spans="1:304" x14ac:dyDescent="0.25">
      <c r="A99" t="s">
        <v>2680</v>
      </c>
      <c r="B99" t="s">
        <v>2681</v>
      </c>
      <c r="C99" t="s">
        <v>653</v>
      </c>
      <c r="D99" t="str">
        <f t="shared" si="1"/>
        <v>NYB : Nymph Bank</v>
      </c>
      <c r="E99">
        <f>IF(ISNUMBER(SEARCH(Hauls!$G$301,$F$2:$F$202)),MAX($E$1:E98)+1,0)</f>
        <v>98</v>
      </c>
      <c r="F99" t="s">
        <v>3273</v>
      </c>
      <c r="G99" t="str">
        <f>IFERROR(VLOOKUP(ROWS($G$2:G99),$E$2:$F$202,2,FALSE),"")</f>
        <v>NYB : Nymph Bank</v>
      </c>
      <c r="H99">
        <f>IF(ISNUMBER(SEARCH(Hauls!$G$302,I$2:I$202)),MAX(H$1:H98)+1,0)</f>
        <v>98</v>
      </c>
      <c r="I99" t="s">
        <v>3273</v>
      </c>
      <c r="J99" t="str">
        <f>IFERROR(VLOOKUP(ROWS(J$2:J99),H$2:I$202,2,FALSE),"")</f>
        <v>NYB : Nymph Bank</v>
      </c>
      <c r="K99">
        <f>IF(ISNUMBER(SEARCH(Hauls!$G$303,L$2:L$202)),MAX(K$1:K98)+1,0)</f>
        <v>98</v>
      </c>
      <c r="L99" t="s">
        <v>3273</v>
      </c>
      <c r="M99" t="str">
        <f>IFERROR(VLOOKUP(ROWS(M$2:M99),K$2:L$202,2,FALSE),"")</f>
        <v>NYB : Nymph Bank</v>
      </c>
      <c r="N99">
        <f>IF(ISNUMBER(SEARCH(Hauls!$G$304,O$2:O$202)),MAX(N$1:N98)+1,0)</f>
        <v>98</v>
      </c>
      <c r="O99" t="s">
        <v>3273</v>
      </c>
      <c r="P99" t="str">
        <f>IFERROR(VLOOKUP(ROWS(P$2:P99),N$2:O$202,2,FALSE),"")</f>
        <v>NYB : Nymph Bank</v>
      </c>
      <c r="Q99">
        <f>IF(ISNUMBER(SEARCH(Hauls!$G$305,R$2:R$202)),MAX(Q$1:Q98)+1,0)</f>
        <v>98</v>
      </c>
      <c r="R99" t="s">
        <v>3273</v>
      </c>
      <c r="S99" t="str">
        <f>IFERROR(VLOOKUP(ROWS(S$2:S99),Q$2:R$202,2,FALSE),"")</f>
        <v>NYB : Nymph Bank</v>
      </c>
      <c r="T99">
        <f>IF(ISNUMBER(SEARCH(Hauls!$G$306,U$2:U$202)),MAX(T$1:T98)+1,0)</f>
        <v>98</v>
      </c>
      <c r="U99" t="s">
        <v>3273</v>
      </c>
      <c r="V99" t="str">
        <f>IFERROR(VLOOKUP(ROWS(V$2:V99),T$2:U$202,2,FALSE),"")</f>
        <v>NYB : Nymph Bank</v>
      </c>
      <c r="W99">
        <f>IF(ISNUMBER(SEARCH(Hauls!$G$307,X$2:X$202)),MAX(W$1:W98)+1,0)</f>
        <v>98</v>
      </c>
      <c r="X99" t="s">
        <v>3273</v>
      </c>
      <c r="Y99" t="str">
        <f>IFERROR(VLOOKUP(ROWS(Y$2:Y99),W$2:X$202,2,FALSE),"")</f>
        <v>NYB : Nymph Bank</v>
      </c>
      <c r="Z99">
        <f>IF(ISNUMBER(SEARCH(Hauls!$G$308,AA$2:AA$202)),MAX(Z$1:Z98)+1,0)</f>
        <v>98</v>
      </c>
      <c r="AA99" t="s">
        <v>3273</v>
      </c>
      <c r="AB99" t="str">
        <f>IFERROR(VLOOKUP(ROWS(AB$2:AB99),Z$2:AA$202,2,FALSE),"")</f>
        <v>NYB : Nymph Bank</v>
      </c>
      <c r="AC99">
        <f>IF(ISNUMBER(SEARCH(Hauls!$G$309,AD$2:AD$202)),MAX(AC$1:AC98)+1,0)</f>
        <v>98</v>
      </c>
      <c r="AD99" t="s">
        <v>3273</v>
      </c>
      <c r="AE99" t="str">
        <f>IFERROR(VLOOKUP(ROWS(AE$2:AE99),AC$2:AD$202,2,FALSE),"")</f>
        <v>NYB : Nymph Bank</v>
      </c>
      <c r="AF99">
        <f>IF(ISNUMBER(SEARCH(Hauls!$G$310,AG$2:AG$202)),MAX(AF$1:AF98)+1,0)</f>
        <v>98</v>
      </c>
      <c r="AG99" t="s">
        <v>3273</v>
      </c>
      <c r="AH99" t="str">
        <f>IFERROR(VLOOKUP(ROWS(AH$2:AH99),AF$2:AG$202,2,FALSE),"")</f>
        <v>NYB : Nymph Bank</v>
      </c>
      <c r="AI99">
        <f>IF(ISNUMBER(SEARCH(Hauls!$G$311,AJ$2:AJ$202)),MAX(AI$1:AI98)+1,0)</f>
        <v>98</v>
      </c>
      <c r="AJ99" t="s">
        <v>3273</v>
      </c>
      <c r="AK99" t="str">
        <f>IFERROR(VLOOKUP(ROWS(AK$2:AK99),AI$2:AJ$202,2,FALSE),"")</f>
        <v>NYB : Nymph Bank</v>
      </c>
      <c r="AL99">
        <f>IF(ISNUMBER(SEARCH(Hauls!$G$312,AM$2:AM$202)),MAX(AL$1:AL98)+1,0)</f>
        <v>98</v>
      </c>
      <c r="AM99" t="s">
        <v>3273</v>
      </c>
      <c r="AN99" t="str">
        <f>IFERROR(VLOOKUP(ROWS(AN$2:AN99),AL$2:AM$202,2,FALSE),"")</f>
        <v>NYB : Nymph Bank</v>
      </c>
      <c r="AO99">
        <f>IF(ISNUMBER(SEARCH(Hauls!$G$313,AP$2:AP$202)),MAX(AO$1:AO98)+1,0)</f>
        <v>98</v>
      </c>
      <c r="AP99" t="s">
        <v>3273</v>
      </c>
      <c r="AQ99" t="str">
        <f>IFERROR(VLOOKUP(ROWS(AQ$2:AQ99),AO$2:AP$202,2,FALSE),"")</f>
        <v>NYB : Nymph Bank</v>
      </c>
      <c r="AR99">
        <f>IF(ISNUMBER(SEARCH(Hauls!$G$314,AS$2:AS$202)),MAX(AR$1:AR98)+1,0)</f>
        <v>98</v>
      </c>
      <c r="AS99" t="s">
        <v>3273</v>
      </c>
      <c r="AT99" t="str">
        <f>IFERROR(VLOOKUP(ROWS(AT$2:AT99),AR$2:AS$202,2,FALSE),"")</f>
        <v>NYB : Nymph Bank</v>
      </c>
      <c r="AU99">
        <f>IF(ISNUMBER(SEARCH(Hauls!$G$315,AV$2:AV$202)),MAX(AU$1:AU98)+1,0)</f>
        <v>98</v>
      </c>
      <c r="AV99" t="s">
        <v>3273</v>
      </c>
      <c r="AW99" t="str">
        <f>IFERROR(VLOOKUP(ROWS(AW$2:AW99),AU$2:AV$202,2,FALSE),"")</f>
        <v>NYB : Nymph Bank</v>
      </c>
      <c r="AX99">
        <f>IF(ISNUMBER(SEARCH(Hauls!$G$316,AY$2:AY$202)),MAX(AX$1:AX98)+1,0)</f>
        <v>98</v>
      </c>
      <c r="AY99" t="s">
        <v>3273</v>
      </c>
      <c r="AZ99" t="str">
        <f>IFERROR(VLOOKUP(ROWS(AZ$2:AZ99),AX$2:AY$202,2,FALSE),"")</f>
        <v>NYB : Nymph Bank</v>
      </c>
      <c r="BA99">
        <f>IF(ISNUMBER(SEARCH(Hauls!$G$317,BB$2:BB$202)),MAX(BA$1:BA98)+1,0)</f>
        <v>98</v>
      </c>
      <c r="BB99" t="s">
        <v>3273</v>
      </c>
      <c r="BC99" t="str">
        <f>IFERROR(VLOOKUP(ROWS(BC$2:BC99),BA$2:BB$202,2,FALSE),"")</f>
        <v>NYB : Nymph Bank</v>
      </c>
      <c r="BD99">
        <f>IF(ISNUMBER(SEARCH(Hauls!$G$318,BE$2:BE$202)),MAX(BD$1:BD98)+1,0)</f>
        <v>98</v>
      </c>
      <c r="BE99" t="s">
        <v>3273</v>
      </c>
      <c r="BF99" t="str">
        <f>IFERROR(VLOOKUP(ROWS(BF$2:BF99),BD$2:BE$202,2,FALSE),"")</f>
        <v>NYB : Nymph Bank</v>
      </c>
      <c r="BG99">
        <f>IF(ISNUMBER(SEARCH(Hauls!$G$319,BH$2:BH$202)),MAX(BG$1:BG98)+1,0)</f>
        <v>98</v>
      </c>
      <c r="BH99" t="s">
        <v>3273</v>
      </c>
      <c r="BI99" t="str">
        <f>IFERROR(VLOOKUP(ROWS(BI$2:BI99),BG$2:BH$202,2,FALSE),"")</f>
        <v>NYB : Nymph Bank</v>
      </c>
      <c r="BJ99">
        <f>IF(ISNUMBER(SEARCH(Hauls!$G$320,BK$2:BK$202)),MAX(BJ$1:BJ98)+1,0)</f>
        <v>98</v>
      </c>
      <c r="BK99" t="s">
        <v>3273</v>
      </c>
      <c r="BL99" t="str">
        <f>IFERROR(VLOOKUP(ROWS(BL$2:BL99),BJ$2:BK$202,2,FALSE),"")</f>
        <v>NYB : Nymph Bank</v>
      </c>
      <c r="BM99">
        <f>IF(ISNUMBER(SEARCH(Hauls!$G$321,BN$2:BN$202)),MAX(BM$1:BM98)+1,0)</f>
        <v>98</v>
      </c>
      <c r="BN99" t="s">
        <v>3273</v>
      </c>
      <c r="BO99" t="str">
        <f>IFERROR(VLOOKUP(ROWS(BO$2:BO99),BM$2:BN$202,2,FALSE),"")</f>
        <v>NYB : Nymph Bank</v>
      </c>
      <c r="BP99">
        <f>IF(ISNUMBER(SEARCH(Hauls!$G$322,BQ$2:BQ$202)),MAX(BP$1:BP98)+1,0)</f>
        <v>98</v>
      </c>
      <c r="BQ99" t="s">
        <v>3273</v>
      </c>
      <c r="BR99" t="str">
        <f>IFERROR(VLOOKUP(ROWS(BR$2:BR99),BP$2:BQ$202,2,FALSE),"")</f>
        <v>NYB : Nymph Bank</v>
      </c>
      <c r="BS99">
        <f>IF(ISNUMBER(SEARCH(Hauls!$G$323,BT$2:BT$202)),MAX(BS$1:BS98)+1,0)</f>
        <v>98</v>
      </c>
      <c r="BT99" t="s">
        <v>3273</v>
      </c>
      <c r="BU99" t="str">
        <f>IFERROR(VLOOKUP(ROWS(BU$2:BU99),BS$2:BT$202,2,FALSE),"")</f>
        <v>NYB : Nymph Bank</v>
      </c>
      <c r="BV99">
        <f>IF(ISNUMBER(SEARCH(Hauls!$G$324,BW$2:BW$202)),MAX(BV$1:BV98)+1,0)</f>
        <v>98</v>
      </c>
      <c r="BW99" t="s">
        <v>3273</v>
      </c>
      <c r="BX99" t="str">
        <f>IFERROR(VLOOKUP(ROWS(BX$2:BX99),BV$2:BW$202,2,FALSE),"")</f>
        <v>NYB : Nymph Bank</v>
      </c>
      <c r="BY99">
        <f>IF(ISNUMBER(SEARCH(Hauls!$G$325,BZ$2:BZ$202)),MAX(BY$1:BY98)+1,0)</f>
        <v>98</v>
      </c>
      <c r="BZ99" t="s">
        <v>3273</v>
      </c>
      <c r="CA99" t="str">
        <f>IFERROR(VLOOKUP(ROWS(CA$2:CA99),BY$2:BZ$202,2,FALSE),"")</f>
        <v>NYB : Nymph Bank</v>
      </c>
      <c r="CB99">
        <f>IF(ISNUMBER(SEARCH(Hauls!$G$326,CC$2:CC$202)),MAX(CB$1:CB98)+1,0)</f>
        <v>98</v>
      </c>
      <c r="CC99" t="s">
        <v>3273</v>
      </c>
      <c r="CD99" t="str">
        <f>IFERROR(VLOOKUP(ROWS(CD$2:CD99),CB$2:CC$202,2,FALSE),"")</f>
        <v>NYB : Nymph Bank</v>
      </c>
      <c r="CE99">
        <f>IF(ISNUMBER(SEARCH(Hauls!$G$327,CF$2:CF$202)),MAX(CE$1:CE98)+1,0)</f>
        <v>98</v>
      </c>
      <c r="CF99" t="s">
        <v>3273</v>
      </c>
      <c r="CG99" t="str">
        <f>IFERROR(VLOOKUP(ROWS(CG$2:CG99),CE$2:CF$202,2,FALSE),"")</f>
        <v>NYB : Nymph Bank</v>
      </c>
      <c r="CH99">
        <f>IF(ISNUMBER(SEARCH(Hauls!$G$328,CI$2:CI$202)),MAX(CH$1:CH98)+1,0)</f>
        <v>98</v>
      </c>
      <c r="CI99" t="s">
        <v>3273</v>
      </c>
      <c r="CJ99" t="str">
        <f>IFERROR(VLOOKUP(ROWS(CJ$2:CJ99),CH$2:CI$202,2,FALSE),"")</f>
        <v>NYB : Nymph Bank</v>
      </c>
      <c r="CK99">
        <f>IF(ISNUMBER(SEARCH(Hauls!$G$329,CL$2:CL$202)),MAX(CK$1:CK98)+1,0)</f>
        <v>98</v>
      </c>
      <c r="CL99" t="s">
        <v>3273</v>
      </c>
      <c r="CM99" t="str">
        <f>IFERROR(VLOOKUP(ROWS(CM$2:CM99),CK$2:CL$202,2,FALSE),"")</f>
        <v>NYB : Nymph Bank</v>
      </c>
      <c r="CN99">
        <f>IF(ISNUMBER(SEARCH(Hauls!$G$330,CO$2:CO$202)),MAX(CN$1:CN98)+1,0)</f>
        <v>98</v>
      </c>
      <c r="CO99" t="s">
        <v>3273</v>
      </c>
      <c r="CP99" t="str">
        <f>IFERROR(VLOOKUP(ROWS(CP$2:CP99),CN$2:CO$202,2,FALSE),"")</f>
        <v>NYB : Nymph Bank</v>
      </c>
      <c r="CQ99">
        <f>IF(ISNUMBER(SEARCH(Hauls!$G$331,CR$2:CR$202)),MAX(CQ$1:CQ98)+1,0)</f>
        <v>98</v>
      </c>
      <c r="CR99" t="s">
        <v>3273</v>
      </c>
      <c r="CS99" t="str">
        <f>IFERROR(VLOOKUP(ROWS(CS$2:CS99),CQ$2:CR$202,2,FALSE),"")</f>
        <v>NYB : Nymph Bank</v>
      </c>
      <c r="CT99">
        <f>IF(ISNUMBER(SEARCH(Hauls!$G$332,CU$2:CU$202)),MAX(CT$1:CT98)+1,0)</f>
        <v>98</v>
      </c>
      <c r="CU99" t="s">
        <v>3273</v>
      </c>
      <c r="CV99" t="str">
        <f>IFERROR(VLOOKUP(ROWS(CV$2:CV99),CT$2:CU$202,2,FALSE),"")</f>
        <v>NYB : Nymph Bank</v>
      </c>
      <c r="CW99">
        <f>IF(ISNUMBER(SEARCH(Hauls!$G$333,CX$2:CX$202)),MAX(CW$1:CW98)+1,0)</f>
        <v>98</v>
      </c>
      <c r="CX99" t="s">
        <v>3273</v>
      </c>
      <c r="CY99" t="str">
        <f>IFERROR(VLOOKUP(ROWS(CY$2:CY99),CW$2:CX$202,2,FALSE),"")</f>
        <v>NYB : Nymph Bank</v>
      </c>
      <c r="CZ99">
        <f>IF(ISNUMBER(SEARCH(Hauls!$G$334,DA$2:DA$202)),MAX(CZ$1:CZ98)+1,0)</f>
        <v>98</v>
      </c>
      <c r="DA99" t="s">
        <v>3273</v>
      </c>
      <c r="DB99" t="str">
        <f>IFERROR(VLOOKUP(ROWS(DB$2:DB99),CZ$2:DA$202,2,FALSE),"")</f>
        <v>NYB : Nymph Bank</v>
      </c>
      <c r="DC99">
        <f>IF(ISNUMBER(SEARCH(Hauls!$G$335,DD$2:DD$202)),MAX(DC$1:DC98)+1,0)</f>
        <v>98</v>
      </c>
      <c r="DD99" t="s">
        <v>3273</v>
      </c>
      <c r="DE99" t="str">
        <f>IFERROR(VLOOKUP(ROWS(DE$2:DE99),DC$2:DD$202,2,FALSE),"")</f>
        <v>NYB : Nymph Bank</v>
      </c>
      <c r="DF99">
        <f>IF(ISNUMBER(SEARCH(Hauls!$G$336,DG$2:DG$202)),MAX(DF$1:DF98)+1,0)</f>
        <v>98</v>
      </c>
      <c r="DG99" t="s">
        <v>3273</v>
      </c>
      <c r="DH99" t="str">
        <f>IFERROR(VLOOKUP(ROWS(DH$2:DH99),DF$2:DG$202,2,FALSE),"")</f>
        <v>NYB : Nymph Bank</v>
      </c>
      <c r="DI99">
        <f>IF(ISNUMBER(SEARCH(Hauls!$G$337,DJ$2:DJ$202)),MAX(DI$1:DI98)+1,0)</f>
        <v>98</v>
      </c>
      <c r="DJ99" t="s">
        <v>3273</v>
      </c>
      <c r="DK99" t="str">
        <f>IFERROR(VLOOKUP(ROWS(DK$2:DK99),DI$2:DJ$202,2,FALSE),"")</f>
        <v>NYB : Nymph Bank</v>
      </c>
      <c r="DL99">
        <f>IF(ISNUMBER(SEARCH(Hauls!$G$338,DM$2:DM$202)),MAX(DL$1:DL98)+1,0)</f>
        <v>98</v>
      </c>
      <c r="DM99" t="s">
        <v>3273</v>
      </c>
      <c r="DN99" t="str">
        <f>IFERROR(VLOOKUP(ROWS(DN$2:DN99),DL$2:DM$202,2,FALSE),"")</f>
        <v>NYB : Nymph Bank</v>
      </c>
      <c r="DO99">
        <f>IF(ISNUMBER(SEARCH(Hauls!$G$339,DP$2:DP$202)),MAX(DO$1:DO98)+1,0)</f>
        <v>98</v>
      </c>
      <c r="DP99" t="s">
        <v>3273</v>
      </c>
      <c r="DQ99" t="str">
        <f>IFERROR(VLOOKUP(ROWS(DQ$2:DQ99),DO$2:DP$202,2,FALSE),"")</f>
        <v>NYB : Nymph Bank</v>
      </c>
      <c r="DR99">
        <f>IF(ISNUMBER(SEARCH(Hauls!$G$340,DS$2:DS$202)),MAX(DR$1:DR98)+1,0)</f>
        <v>98</v>
      </c>
      <c r="DS99" t="s">
        <v>3273</v>
      </c>
      <c r="DT99" t="str">
        <f>IFERROR(VLOOKUP(ROWS(DT$2:DT99),DR$2:DS$202,2,FALSE),"")</f>
        <v>NYB : Nymph Bank</v>
      </c>
      <c r="DU99">
        <f>IF(ISNUMBER(SEARCH(Hauls!$G$341,DV$2:DV$202)),MAX(DU$1:DU98)+1,0)</f>
        <v>98</v>
      </c>
      <c r="DV99" t="s">
        <v>3273</v>
      </c>
      <c r="DW99" t="str">
        <f>IFERROR(VLOOKUP(ROWS(DW$2:DW99),DU$2:DV$202,2,FALSE),"")</f>
        <v>NYB : Nymph Bank</v>
      </c>
      <c r="DX99">
        <f>IF(ISNUMBER(SEARCH(Hauls!$G$342,DY$2:DY$202)),MAX(DX$1:DX98)+1,0)</f>
        <v>98</v>
      </c>
      <c r="DY99" t="s">
        <v>3273</v>
      </c>
      <c r="DZ99" t="str">
        <f>IFERROR(VLOOKUP(ROWS(DZ$2:DZ99),DX$2:DY$202,2,FALSE),"")</f>
        <v>NYB : Nymph Bank</v>
      </c>
      <c r="EA99">
        <f>IF(ISNUMBER(SEARCH(Hauls!$G$343,EB$2:EB$202)),MAX(EA$1:EA98)+1,0)</f>
        <v>98</v>
      </c>
      <c r="EB99" t="s">
        <v>3273</v>
      </c>
      <c r="EC99" t="str">
        <f>IFERROR(VLOOKUP(ROWS(EC$2:EC99),EA$2:EB$202,2,FALSE),"")</f>
        <v>NYB : Nymph Bank</v>
      </c>
      <c r="ED99">
        <f>IF(ISNUMBER(SEARCH(Hauls!$G$344,EE$2:EE$202)),MAX(ED$1:ED98)+1,0)</f>
        <v>98</v>
      </c>
      <c r="EE99" t="s">
        <v>3273</v>
      </c>
      <c r="EF99" t="str">
        <f>IFERROR(VLOOKUP(ROWS(EF$2:EF99),ED$2:EE$202,2,FALSE),"")</f>
        <v>NYB : Nymph Bank</v>
      </c>
      <c r="EG99">
        <f>IF(ISNUMBER(SEARCH(Hauls!$G$345,EH$2:EH$202)),MAX(EG$1:EG98)+1,0)</f>
        <v>98</v>
      </c>
      <c r="EH99" t="s">
        <v>3273</v>
      </c>
      <c r="EI99" t="str">
        <f>IFERROR(VLOOKUP(ROWS(EI$2:EI99),EG$2:EH$202,2,FALSE),"")</f>
        <v>NYB : Nymph Bank</v>
      </c>
      <c r="EJ99">
        <f>IF(ISNUMBER(SEARCH(Hauls!$G$346,EK$2:EK$202)),MAX(EJ$1:EJ98)+1,0)</f>
        <v>98</v>
      </c>
      <c r="EK99" t="s">
        <v>3273</v>
      </c>
      <c r="EL99" t="str">
        <f>IFERROR(VLOOKUP(ROWS(EL$2:EL99),EJ$2:EK$202,2,FALSE),"")</f>
        <v>NYB : Nymph Bank</v>
      </c>
      <c r="EM99">
        <f>IF(ISNUMBER(SEARCH(Hauls!$G$347,EN$2:EN$202)),MAX(EM$1:EM98)+1,0)</f>
        <v>98</v>
      </c>
      <c r="EN99" t="s">
        <v>3273</v>
      </c>
      <c r="EO99" t="str">
        <f>IFERROR(VLOOKUP(ROWS(EO$2:EO99),EM$2:EN$202,2,FALSE),"")</f>
        <v>NYB : Nymph Bank</v>
      </c>
      <c r="EP99">
        <f>IF(ISNUMBER(SEARCH(Hauls!$G$348,EQ$2:EQ$202)),MAX(EP$1:EP98)+1,0)</f>
        <v>98</v>
      </c>
      <c r="EQ99" t="s">
        <v>3273</v>
      </c>
      <c r="ER99" t="str">
        <f>IFERROR(VLOOKUP(ROWS(ER$2:ER99),EP$2:EQ$202,2,FALSE),"")</f>
        <v>NYB : Nymph Bank</v>
      </c>
      <c r="ES99">
        <f>IF(ISNUMBER(SEARCH(Hauls!$G$349,ET$2:ET$202)),MAX(ES$1:ES98)+1,0)</f>
        <v>98</v>
      </c>
      <c r="ET99" t="s">
        <v>3273</v>
      </c>
      <c r="EU99" t="str">
        <f>IFERROR(VLOOKUP(ROWS(EU$2:EU99),ES$2:ET$202,2,FALSE),"")</f>
        <v>NYB : Nymph Bank</v>
      </c>
      <c r="EV99">
        <f>IF(ISNUMBER(SEARCH(Hauls!$G$350,EW$2:EW$202)),MAX(EV$1:EV98)+1,0)</f>
        <v>98</v>
      </c>
      <c r="EW99" t="s">
        <v>3273</v>
      </c>
      <c r="EX99" t="str">
        <f>IFERROR(VLOOKUP(ROWS(EX$2:EX99),EV$2:EW$202,2,FALSE),"")</f>
        <v>NYB : Nymph Bank</v>
      </c>
      <c r="EY99">
        <f>IF(ISNUMBER(SEARCH(Hauls!$G$351,EZ$2:EZ$202)),MAX(EY$1:EY98)+1,0)</f>
        <v>98</v>
      </c>
      <c r="EZ99" t="s">
        <v>3273</v>
      </c>
      <c r="FA99" t="str">
        <f>IFERROR(VLOOKUP(ROWS(FA$2:FA99),EY$2:EZ$202,2,FALSE),"")</f>
        <v>NYB : Nymph Bank</v>
      </c>
      <c r="FB99">
        <f>IF(ISNUMBER(SEARCH(Hauls!$G$352,FC$2:FC$202)),MAX(FB$1:FB98)+1,0)</f>
        <v>98</v>
      </c>
      <c r="FC99" t="s">
        <v>3273</v>
      </c>
      <c r="FD99" t="str">
        <f>IFERROR(VLOOKUP(ROWS(FD$2:FD99),FB$2:FC$202,2,FALSE),"")</f>
        <v>NYB : Nymph Bank</v>
      </c>
      <c r="FE99">
        <f>IF(ISNUMBER(SEARCH(Hauls!$G$353,FF$2:FF$202)),MAX(FE$1:FE98)+1,0)</f>
        <v>98</v>
      </c>
      <c r="FF99" t="s">
        <v>3273</v>
      </c>
      <c r="FG99" t="str">
        <f>IFERROR(VLOOKUP(ROWS(FG$2:FG99),FE$2:FF$202,2,FALSE),"")</f>
        <v>NYB : Nymph Bank</v>
      </c>
      <c r="FH99">
        <f>IF(ISNUMBER(SEARCH(Hauls!$G$354,FI$2:FI$202)),MAX(FH$1:FH98)+1,0)</f>
        <v>98</v>
      </c>
      <c r="FI99" t="s">
        <v>3273</v>
      </c>
      <c r="FJ99" t="str">
        <f>IFERROR(VLOOKUP(ROWS(FJ$2:FJ99),FH$2:FI$202,2,FALSE),"")</f>
        <v>NYB : Nymph Bank</v>
      </c>
      <c r="FK99">
        <f>IF(ISNUMBER(SEARCH(Hauls!$G$355,FL$2:FL$202)),MAX(FK$1:FK98)+1,0)</f>
        <v>98</v>
      </c>
      <c r="FL99" t="s">
        <v>3273</v>
      </c>
      <c r="FM99" t="str">
        <f>IFERROR(VLOOKUP(ROWS(FM$2:FM99),FK$2:FL$202,2,FALSE),"")</f>
        <v>NYB : Nymph Bank</v>
      </c>
      <c r="FN99">
        <f>IF(ISNUMBER(SEARCH(Hauls!$G$356,FO$2:FO$202)),MAX(FN$1:FN98)+1,0)</f>
        <v>98</v>
      </c>
      <c r="FO99" t="s">
        <v>3273</v>
      </c>
      <c r="FP99" t="str">
        <f>IFERROR(VLOOKUP(ROWS(FP$2:FP99),FN$2:FO$202,2,FALSE),"")</f>
        <v>NYB : Nymph Bank</v>
      </c>
      <c r="FQ99">
        <f>IF(ISNUMBER(SEARCH(Hauls!$G$357,FR$2:FR$202)),MAX(FQ$1:FQ98)+1,0)</f>
        <v>98</v>
      </c>
      <c r="FR99" t="s">
        <v>3273</v>
      </c>
      <c r="FS99" t="str">
        <f>IFERROR(VLOOKUP(ROWS(FS$2:FS99),FQ$2:FR$202,2,FALSE),"")</f>
        <v>NYB : Nymph Bank</v>
      </c>
      <c r="FT99">
        <f>IF(ISNUMBER(SEARCH(Hauls!$G$358,FU$2:FU$202)),MAX(FT$1:FT98)+1,0)</f>
        <v>98</v>
      </c>
      <c r="FU99" t="s">
        <v>3273</v>
      </c>
      <c r="FV99" t="str">
        <f>IFERROR(VLOOKUP(ROWS(FV$2:FV99),FT$2:FU$202,2,FALSE),"")</f>
        <v>NYB : Nymph Bank</v>
      </c>
      <c r="FW99">
        <f>IF(ISNUMBER(SEARCH(Hauls!$G$359,FX$2:FX$202)),MAX(FW$1:FW98)+1,0)</f>
        <v>98</v>
      </c>
      <c r="FX99" t="s">
        <v>3273</v>
      </c>
      <c r="FY99" t="str">
        <f>IFERROR(VLOOKUP(ROWS(FY$2:FY99),FW$2:FX$202,2,FALSE),"")</f>
        <v>NYB : Nymph Bank</v>
      </c>
      <c r="FZ99">
        <f>IF(ISNUMBER(SEARCH(Hauls!$G$360,GA$2:GA$202)),MAX(FZ$1:FZ98)+1,0)</f>
        <v>98</v>
      </c>
      <c r="GA99" t="s">
        <v>3273</v>
      </c>
      <c r="GB99" t="str">
        <f>IFERROR(VLOOKUP(ROWS(GB$2:GB99),FZ$2:GA$202,2,FALSE),"")</f>
        <v>NYB : Nymph Bank</v>
      </c>
      <c r="GC99">
        <f>IF(ISNUMBER(SEARCH(Hauls!$G$361,GD$2:GD$202)),MAX(GC$1:GC98)+1,0)</f>
        <v>98</v>
      </c>
      <c r="GD99" t="s">
        <v>3273</v>
      </c>
      <c r="GE99" t="str">
        <f>IFERROR(VLOOKUP(ROWS(GE$2:GE99),GC$2:GD$202,2,FALSE),"")</f>
        <v>NYB : Nymph Bank</v>
      </c>
      <c r="GF99">
        <f>IF(ISNUMBER(SEARCH(Hauls!$G$362,GG$2:GG$202)),MAX(GF$1:GF98)+1,0)</f>
        <v>98</v>
      </c>
      <c r="GG99" t="s">
        <v>3273</v>
      </c>
      <c r="GH99" t="str">
        <f>IFERROR(VLOOKUP(ROWS(GH$2:GH99),GF$2:GG$202,2,FALSE),"")</f>
        <v>NYB : Nymph Bank</v>
      </c>
      <c r="GI99">
        <f>IF(ISNUMBER(SEARCH(Hauls!$G$363,GJ$2:GJ$202)),MAX(GI$1:GI98)+1,0)</f>
        <v>98</v>
      </c>
      <c r="GJ99" t="s">
        <v>3273</v>
      </c>
      <c r="GK99" t="str">
        <f>IFERROR(VLOOKUP(ROWS(GK$2:GK99),GI$2:GJ$202,2,FALSE),"")</f>
        <v>NYB : Nymph Bank</v>
      </c>
      <c r="GL99">
        <f>IF(ISNUMBER(SEARCH(Hauls!$G$364,GM$2:GM$202)),MAX(GL$1:GL98)+1,0)</f>
        <v>98</v>
      </c>
      <c r="GM99" t="s">
        <v>3273</v>
      </c>
      <c r="GN99" t="str">
        <f>IFERROR(VLOOKUP(ROWS(GN$2:GN99),GL$2:GM$202,2,FALSE),"")</f>
        <v>NYB : Nymph Bank</v>
      </c>
      <c r="GO99">
        <f>IF(ISNUMBER(SEARCH(Hauls!$G$365,GP$2:GP$202)),MAX(GO$1:GO98)+1,0)</f>
        <v>98</v>
      </c>
      <c r="GP99" t="s">
        <v>3273</v>
      </c>
      <c r="GQ99" t="str">
        <f>IFERROR(VLOOKUP(ROWS(GQ$2:GQ99),GO$2:GP$202,2,FALSE),"")</f>
        <v>NYB : Nymph Bank</v>
      </c>
      <c r="GR99">
        <f>IF(ISNUMBER(SEARCH(Hauls!$G$366,GS$2:GS$202)),MAX(GR$1:GR98)+1,0)</f>
        <v>98</v>
      </c>
      <c r="GS99" t="s">
        <v>3273</v>
      </c>
      <c r="GT99" t="str">
        <f>IFERROR(VLOOKUP(ROWS(GT$2:GT99),GR$2:GS$202,2,FALSE),"")</f>
        <v>NYB : Nymph Bank</v>
      </c>
      <c r="GU99">
        <f>IF(ISNUMBER(SEARCH(Hauls!$G$366,GV$2:GV$202)),MAX(GU$1:GU98)+1,0)</f>
        <v>98</v>
      </c>
      <c r="GV99" t="s">
        <v>3273</v>
      </c>
      <c r="GW99" t="str">
        <f>IFERROR(VLOOKUP(ROWS(GW$2:GW99),GU$2:GV$202,2,FALSE),"")</f>
        <v>NYB : Nymph Bank</v>
      </c>
      <c r="GX99">
        <f>IF(ISNUMBER(SEARCH(Hauls!$G$368,GY$2:GY$202)),MAX(GX$1:GX98)+1,0)</f>
        <v>98</v>
      </c>
      <c r="GY99" t="s">
        <v>3273</v>
      </c>
      <c r="GZ99" t="str">
        <f>IFERROR(VLOOKUP(ROWS(GZ$2:GZ99),GX$2:GY$202,2,FALSE),"")</f>
        <v>NYB : Nymph Bank</v>
      </c>
      <c r="HA99">
        <f>IF(ISNUMBER(SEARCH(Hauls!$G$369,HB$2:HB$202)),MAX(HA$1:HA98)+1,0)</f>
        <v>98</v>
      </c>
      <c r="HB99" t="s">
        <v>3273</v>
      </c>
      <c r="HC99" t="str">
        <f>IFERROR(VLOOKUP(ROWS(HC$2:HC99),HA$2:HB$202,2,FALSE),"")</f>
        <v>NYB : Nymph Bank</v>
      </c>
      <c r="HD99">
        <f>IF(ISNUMBER(SEARCH(Hauls!$G$370,HE$2:HE$202)),MAX(HD$1:HD98)+1,0)</f>
        <v>98</v>
      </c>
      <c r="HE99" t="s">
        <v>3273</v>
      </c>
      <c r="HF99" t="str">
        <f>IFERROR(VLOOKUP(ROWS(HF$2:HF99),HD$2:HE$202,2,FALSE),"")</f>
        <v>NYB : Nymph Bank</v>
      </c>
      <c r="HG99">
        <f>IF(ISNUMBER(SEARCH(Hauls!$G$371,HH$2:HH$202)),MAX(HG$1:HG98)+1,0)</f>
        <v>98</v>
      </c>
      <c r="HH99" t="s">
        <v>3273</v>
      </c>
      <c r="HI99" t="str">
        <f>IFERROR(VLOOKUP(ROWS(HI$2:HI99),HG$2:HH$202,2,FALSE),"")</f>
        <v>NYB : Nymph Bank</v>
      </c>
      <c r="HJ99">
        <f>IF(ISNUMBER(SEARCH(Hauls!$G$372,HK$2:HK$202)),MAX(HJ$1:HJ98)+1,0)</f>
        <v>98</v>
      </c>
      <c r="HK99" t="s">
        <v>3273</v>
      </c>
      <c r="HL99" t="str">
        <f>IFERROR(VLOOKUP(ROWS(HL$2:HL99),HJ$2:HK$202,2,FALSE),"")</f>
        <v>NYB : Nymph Bank</v>
      </c>
      <c r="HM99">
        <f>IF(ISNUMBER(SEARCH(Hauls!$G$373,HN$2:HN$202)),MAX(HM$1:HM98)+1,0)</f>
        <v>98</v>
      </c>
      <c r="HN99" t="s">
        <v>3273</v>
      </c>
      <c r="HO99" t="str">
        <f>IFERROR(VLOOKUP(ROWS(HO$2:HO99),HM$2:HN$202,2,FALSE),"")</f>
        <v>NYB : Nymph Bank</v>
      </c>
      <c r="HP99">
        <f>IF(ISNUMBER(SEARCH(Hauls!$G$374,HQ$2:HQ$202)),MAX(HP$1:HP98)+1,0)</f>
        <v>98</v>
      </c>
      <c r="HQ99" t="s">
        <v>3273</v>
      </c>
      <c r="HR99" t="str">
        <f>IFERROR(VLOOKUP(ROWS(HR$2:HR99),HP$2:HQ$202,2,FALSE),"")</f>
        <v>NYB : Nymph Bank</v>
      </c>
      <c r="HS99">
        <f>IF(ISNUMBER(SEARCH(Hauls!$G$375,HT$2:HT$202)),MAX(HS$1:HS98)+1,0)</f>
        <v>98</v>
      </c>
      <c r="HT99" t="s">
        <v>3273</v>
      </c>
      <c r="HU99" t="str">
        <f>IFERROR(VLOOKUP(ROWS(HU$2:HU99),HS$2:HT$202,2,FALSE),"")</f>
        <v>NYB : Nymph Bank</v>
      </c>
      <c r="HV99">
        <f>IF(ISNUMBER(SEARCH(Hauls!$G$376,HW$2:HW$202)),MAX(HV$1:HV98)+1,0)</f>
        <v>98</v>
      </c>
      <c r="HW99" t="s">
        <v>3273</v>
      </c>
      <c r="HX99" t="str">
        <f>IFERROR(VLOOKUP(ROWS(HX$2:HX99),HV$2:HW$202,2,FALSE),"")</f>
        <v>NYB : Nymph Bank</v>
      </c>
      <c r="HY99">
        <f>IF(ISNUMBER(SEARCH(Hauls!$G$377,HZ$2:HZ$202)),MAX(HY$1:HY98)+1,0)</f>
        <v>98</v>
      </c>
      <c r="HZ99" t="s">
        <v>3273</v>
      </c>
      <c r="IA99" t="str">
        <f>IFERROR(VLOOKUP(ROWS(IA$2:IA99),HY$2:HZ$202,2,FALSE),"")</f>
        <v>NYB : Nymph Bank</v>
      </c>
      <c r="IB99">
        <f>IF(ISNUMBER(SEARCH(Hauls!$G$378,IC$2:IC$202)),MAX(IB$1:IB98)+1,0)</f>
        <v>98</v>
      </c>
      <c r="IC99" t="s">
        <v>3273</v>
      </c>
      <c r="ID99" t="str">
        <f>IFERROR(VLOOKUP(ROWS(ID$2:ID99),IB$2:IC$202,2,FALSE),"")</f>
        <v>NYB : Nymph Bank</v>
      </c>
      <c r="IE99">
        <f>IF(ISNUMBER(SEARCH(Hauls!$G$379,IF$2:IF$202)),MAX(IE$1:IE98)+1,0)</f>
        <v>98</v>
      </c>
      <c r="IF99" t="s">
        <v>3273</v>
      </c>
      <c r="IG99" t="str">
        <f>IFERROR(VLOOKUP(ROWS(IG$2:IG99),IE$2:IF$202,2,FALSE),"")</f>
        <v>NYB : Nymph Bank</v>
      </c>
      <c r="IH99">
        <f>IF(ISNUMBER(SEARCH(Hauls!$G$380,II$2:II$202)),MAX(IH$1:IH98)+1,0)</f>
        <v>98</v>
      </c>
      <c r="II99" t="s">
        <v>3273</v>
      </c>
      <c r="IJ99" t="str">
        <f>IFERROR(VLOOKUP(ROWS(IJ$2:IJ99),IH$2:II$202,2,FALSE),"")</f>
        <v>NYB : Nymph Bank</v>
      </c>
      <c r="IK99">
        <f>IF(ISNUMBER(SEARCH(Hauls!$G$381,IL$2:IL$202)),MAX(IK$1:IK98)+1,0)</f>
        <v>98</v>
      </c>
      <c r="IL99" t="s">
        <v>3273</v>
      </c>
      <c r="IM99" t="str">
        <f>IFERROR(VLOOKUP(ROWS(IM$2:IM99),IK$2:IL$202,2,FALSE),"")</f>
        <v>NYB : Nymph Bank</v>
      </c>
      <c r="IN99">
        <f>IF(ISNUMBER(SEARCH(Hauls!$G$382,IO$2:IO$202)),MAX(IN$1:IN98)+1,0)</f>
        <v>98</v>
      </c>
      <c r="IO99" t="s">
        <v>3273</v>
      </c>
      <c r="IP99" t="str">
        <f>IFERROR(VLOOKUP(ROWS(IP$2:IP99),IN$2:IO$202,2,FALSE),"")</f>
        <v>NYB : Nymph Bank</v>
      </c>
      <c r="IQ99">
        <f>IF(ISNUMBER(SEARCH(Hauls!$G$383,IR$2:IR$202)),MAX(IQ$1:IQ98)+1,0)</f>
        <v>98</v>
      </c>
      <c r="IR99" t="s">
        <v>3273</v>
      </c>
      <c r="IS99" t="str">
        <f>IFERROR(VLOOKUP(ROWS(IS$2:IS99),IQ$2:IR$202,2,FALSE),"")</f>
        <v>NYB : Nymph Bank</v>
      </c>
      <c r="IT99">
        <f>IF(ISNUMBER(SEARCH(Hauls!$G$384,IU$2:IU$202)),MAX(IT$1:IT98)+1,0)</f>
        <v>98</v>
      </c>
      <c r="IU99" t="s">
        <v>3273</v>
      </c>
      <c r="IV99" t="str">
        <f>IFERROR(VLOOKUP(ROWS(IV$2:IV99),IT$2:IU$202,2,FALSE),"")</f>
        <v>NYB : Nymph Bank</v>
      </c>
      <c r="IW99">
        <f>IF(ISNUMBER(SEARCH(Hauls!$G$385,IX$2:IX$202)),MAX(IW$1:IW98)+1,0)</f>
        <v>98</v>
      </c>
      <c r="IX99" t="s">
        <v>3273</v>
      </c>
      <c r="IY99" t="str">
        <f>IFERROR(VLOOKUP(ROWS(IY$2:IY99),IW$2:IX$202,2,FALSE),"")</f>
        <v>NYB : Nymph Bank</v>
      </c>
      <c r="IZ99">
        <f>IF(ISNUMBER(SEARCH(Hauls!$G$386,JA$2:JA$202)),MAX(IZ$1:IZ98)+1,0)</f>
        <v>98</v>
      </c>
      <c r="JA99" t="s">
        <v>3273</v>
      </c>
      <c r="JB99" t="str">
        <f>IFERROR(VLOOKUP(ROWS(JB$2:JB99),IZ$2:JA$202,2,FALSE),"")</f>
        <v>NYB : Nymph Bank</v>
      </c>
      <c r="JC99">
        <f>IF(ISNUMBER(SEARCH(Hauls!$G$387,JD$2:JD$202)),MAX(JC$1:JC98)+1,0)</f>
        <v>98</v>
      </c>
      <c r="JD99" t="s">
        <v>3273</v>
      </c>
      <c r="JE99" t="str">
        <f>IFERROR(VLOOKUP(ROWS(JE$2:JE99),JC$2:JD$202,2,FALSE),"")</f>
        <v>NYB : Nymph Bank</v>
      </c>
      <c r="JF99">
        <f>IF(ISNUMBER(SEARCH(Hauls!$G$388,JG$2:JG$202)),MAX(JF$1:JF98)+1,0)</f>
        <v>98</v>
      </c>
      <c r="JG99" t="s">
        <v>3273</v>
      </c>
      <c r="JH99" t="str">
        <f>IFERROR(VLOOKUP(ROWS(JH$2:JH99),JF$2:JG$202,2,FALSE),"")</f>
        <v>NYB : Nymph Bank</v>
      </c>
      <c r="JI99">
        <f>IF(ISNUMBER(SEARCH(Hauls!$G$389,JJ$2:JJ$202)),MAX(JI$1:JI98)+1,0)</f>
        <v>98</v>
      </c>
      <c r="JJ99" t="s">
        <v>3273</v>
      </c>
      <c r="JK99" t="str">
        <f>IFERROR(VLOOKUP(ROWS(JK$2:JK99),JI$2:JJ$202,2,FALSE),"")</f>
        <v>NYB : Nymph Bank</v>
      </c>
      <c r="JL99">
        <f>IF(ISNUMBER(SEARCH(Hauls!$G$390,JM$2:JM$202)),MAX(JL$1:JL98)+1,0)</f>
        <v>98</v>
      </c>
      <c r="JM99" t="s">
        <v>3273</v>
      </c>
      <c r="JN99" t="str">
        <f>IFERROR(VLOOKUP(ROWS(JN$2:JN99),JL$2:JM$202,2,FALSE),"")</f>
        <v>NYB : Nymph Bank</v>
      </c>
      <c r="JO99">
        <f>IF(ISNUMBER(SEARCH(Hauls!$G$391,JP$2:JP$202)),MAX(JO$1:JO98)+1,0)</f>
        <v>98</v>
      </c>
      <c r="JP99" t="s">
        <v>3273</v>
      </c>
      <c r="JQ99" t="str">
        <f>IFERROR(VLOOKUP(ROWS(JQ$2:JQ99),JO$2:JP$202,2,FALSE),"")</f>
        <v>NYB : Nymph Bank</v>
      </c>
      <c r="JR99">
        <f>IF(ISNUMBER(SEARCH(Hauls!$G$392,JS$2:JS$202)),MAX(JR$1:JR98)+1,0)</f>
        <v>98</v>
      </c>
      <c r="JS99" t="s">
        <v>3273</v>
      </c>
      <c r="JT99" t="str">
        <f>IFERROR(VLOOKUP(ROWS(JT$2:JT99),JR$2:JS$202,2,FALSE),"")</f>
        <v>NYB : Nymph Bank</v>
      </c>
      <c r="JU99">
        <f>IF(ISNUMBER(SEARCH(Hauls!$G$393,JV$2:JV$202)),MAX(JU$1:JU98)+1,0)</f>
        <v>98</v>
      </c>
      <c r="JV99" t="s">
        <v>3273</v>
      </c>
      <c r="JW99" t="str">
        <f>IFERROR(VLOOKUP(ROWS(JW$2:JW99),JU$2:JV$202,2,FALSE),"")</f>
        <v>NYB : Nymph Bank</v>
      </c>
      <c r="JX99">
        <f>IF(ISNUMBER(SEARCH(Hauls!$G$394,JY$2:JY$202)),MAX(JX$1:JX98)+1,0)</f>
        <v>98</v>
      </c>
      <c r="JY99" t="s">
        <v>3273</v>
      </c>
      <c r="JZ99" t="str">
        <f>IFERROR(VLOOKUP(ROWS(JZ$2:JZ99),JX$2:JY$202,2,FALSE),"")</f>
        <v>NYB : Nymph Bank</v>
      </c>
      <c r="KA99">
        <f>IF(ISNUMBER(SEARCH(Hauls!$G$395,KB$2:KB$202)),MAX(KA$1:KA98)+1,0)</f>
        <v>98</v>
      </c>
      <c r="KB99" t="s">
        <v>3273</v>
      </c>
      <c r="KC99" t="str">
        <f>IFERROR(VLOOKUP(ROWS(KC$2:KC99),KA$2:KB$202,2,FALSE),"")</f>
        <v>NYB : Nymph Bank</v>
      </c>
      <c r="KD99">
        <f>IF(ISNUMBER(SEARCH(Hauls!$G$396,KE$2:KE$202)),MAX(KD$1:KD98)+1,0)</f>
        <v>98</v>
      </c>
      <c r="KE99" t="s">
        <v>3273</v>
      </c>
      <c r="KF99" t="str">
        <f>IFERROR(VLOOKUP(ROWS(KF$2:KF99),KD$2:KE$202,2,FALSE),"")</f>
        <v>NYB : Nymph Bank</v>
      </c>
      <c r="KG99">
        <f>IF(ISNUMBER(SEARCH(Hauls!$G$397,KH$2:KH$202)),MAX(KG$1:KG98)+1,0)</f>
        <v>98</v>
      </c>
      <c r="KH99" t="s">
        <v>3273</v>
      </c>
      <c r="KI99" t="str">
        <f>IFERROR(VLOOKUP(ROWS(KI$2:KI99),KG$2:KH$202,2,FALSE),"")</f>
        <v>NYB : Nymph Bank</v>
      </c>
      <c r="KJ99">
        <f>IF(ISNUMBER(SEARCH(Hauls!$G$398,KK$2:KK$202)),MAX(KJ$1:KJ98)+1,0)</f>
        <v>98</v>
      </c>
      <c r="KK99" t="s">
        <v>3273</v>
      </c>
      <c r="KL99" t="str">
        <f>IFERROR(VLOOKUP(ROWS(KL$2:KL99),KJ$2:KK$202,2,FALSE),"")</f>
        <v>NYB : Nymph Bank</v>
      </c>
      <c r="KM99">
        <f>IF(ISNUMBER(SEARCH(Hauls!$G$399,KN$2:KN$202)),MAX(KM$1:KM98)+1,0)</f>
        <v>98</v>
      </c>
      <c r="KN99" t="s">
        <v>3273</v>
      </c>
      <c r="KO99" t="str">
        <f>IFERROR(VLOOKUP(ROWS(KO$2:KO99),KM$2:KN$202,2,FALSE),"")</f>
        <v>NYB : Nymph Bank</v>
      </c>
      <c r="KP99">
        <f>IF(ISNUMBER(SEARCH(Hauls!$G$400,KQ$2:KQ$202)),MAX(KP$1:KP98)+1,0)</f>
        <v>98</v>
      </c>
      <c r="KQ99" t="s">
        <v>3273</v>
      </c>
      <c r="KR99" t="str">
        <f>IFERROR(VLOOKUP(ROWS(KR$2:KR99),KP$2:KQ$202,2,FALSE),"")</f>
        <v>NYB : Nymph Bank</v>
      </c>
    </row>
    <row r="100" spans="1:304" x14ac:dyDescent="0.25">
      <c r="A100" t="s">
        <v>2682</v>
      </c>
      <c r="B100" t="s">
        <v>2683</v>
      </c>
      <c r="C100" t="s">
        <v>655</v>
      </c>
      <c r="D100" t="str">
        <f t="shared" si="1"/>
        <v>OGH : Off Galley Head</v>
      </c>
      <c r="E100">
        <f>IF(ISNUMBER(SEARCH(Hauls!$G$301,$F$2:$F$202)),MAX($E$1:E99)+1,0)</f>
        <v>99</v>
      </c>
      <c r="F100" t="s">
        <v>3274</v>
      </c>
      <c r="G100" t="str">
        <f>IFERROR(VLOOKUP(ROWS($G$2:G100),$E$2:$F$202,2,FALSE),"")</f>
        <v>OGH : Off Galley Head</v>
      </c>
      <c r="H100">
        <f>IF(ISNUMBER(SEARCH(Hauls!$G$302,I$2:I$202)),MAX(H$1:H99)+1,0)</f>
        <v>99</v>
      </c>
      <c r="I100" t="s">
        <v>3274</v>
      </c>
      <c r="J100" t="str">
        <f>IFERROR(VLOOKUP(ROWS(J$2:J100),H$2:I$202,2,FALSE),"")</f>
        <v>OGH : Off Galley Head</v>
      </c>
      <c r="K100">
        <f>IF(ISNUMBER(SEARCH(Hauls!$G$303,L$2:L$202)),MAX(K$1:K99)+1,0)</f>
        <v>99</v>
      </c>
      <c r="L100" t="s">
        <v>3274</v>
      </c>
      <c r="M100" t="str">
        <f>IFERROR(VLOOKUP(ROWS(M$2:M100),K$2:L$202,2,FALSE),"")</f>
        <v>OGH : Off Galley Head</v>
      </c>
      <c r="N100">
        <f>IF(ISNUMBER(SEARCH(Hauls!$G$304,O$2:O$202)),MAX(N$1:N99)+1,0)</f>
        <v>99</v>
      </c>
      <c r="O100" t="s">
        <v>3274</v>
      </c>
      <c r="P100" t="str">
        <f>IFERROR(VLOOKUP(ROWS(P$2:P100),N$2:O$202,2,FALSE),"")</f>
        <v>OGH : Off Galley Head</v>
      </c>
      <c r="Q100">
        <f>IF(ISNUMBER(SEARCH(Hauls!$G$305,R$2:R$202)),MAX(Q$1:Q99)+1,0)</f>
        <v>99</v>
      </c>
      <c r="R100" t="s">
        <v>3274</v>
      </c>
      <c r="S100" t="str">
        <f>IFERROR(VLOOKUP(ROWS(S$2:S100),Q$2:R$202,2,FALSE),"")</f>
        <v>OGH : Off Galley Head</v>
      </c>
      <c r="T100">
        <f>IF(ISNUMBER(SEARCH(Hauls!$G$306,U$2:U$202)),MAX(T$1:T99)+1,0)</f>
        <v>99</v>
      </c>
      <c r="U100" t="s">
        <v>3274</v>
      </c>
      <c r="V100" t="str">
        <f>IFERROR(VLOOKUP(ROWS(V$2:V100),T$2:U$202,2,FALSE),"")</f>
        <v>OGH : Off Galley Head</v>
      </c>
      <c r="W100">
        <f>IF(ISNUMBER(SEARCH(Hauls!$G$307,X$2:X$202)),MAX(W$1:W99)+1,0)</f>
        <v>99</v>
      </c>
      <c r="X100" t="s">
        <v>3274</v>
      </c>
      <c r="Y100" t="str">
        <f>IFERROR(VLOOKUP(ROWS(Y$2:Y100),W$2:X$202,2,FALSE),"")</f>
        <v>OGH : Off Galley Head</v>
      </c>
      <c r="Z100">
        <f>IF(ISNUMBER(SEARCH(Hauls!$G$308,AA$2:AA$202)),MAX(Z$1:Z99)+1,0)</f>
        <v>99</v>
      </c>
      <c r="AA100" t="s">
        <v>3274</v>
      </c>
      <c r="AB100" t="str">
        <f>IFERROR(VLOOKUP(ROWS(AB$2:AB100),Z$2:AA$202,2,FALSE),"")</f>
        <v>OGH : Off Galley Head</v>
      </c>
      <c r="AC100">
        <f>IF(ISNUMBER(SEARCH(Hauls!$G$309,AD$2:AD$202)),MAX(AC$1:AC99)+1,0)</f>
        <v>99</v>
      </c>
      <c r="AD100" t="s">
        <v>3274</v>
      </c>
      <c r="AE100" t="str">
        <f>IFERROR(VLOOKUP(ROWS(AE$2:AE100),AC$2:AD$202,2,FALSE),"")</f>
        <v>OGH : Off Galley Head</v>
      </c>
      <c r="AF100">
        <f>IF(ISNUMBER(SEARCH(Hauls!$G$310,AG$2:AG$202)),MAX(AF$1:AF99)+1,0)</f>
        <v>99</v>
      </c>
      <c r="AG100" t="s">
        <v>3274</v>
      </c>
      <c r="AH100" t="str">
        <f>IFERROR(VLOOKUP(ROWS(AH$2:AH100),AF$2:AG$202,2,FALSE),"")</f>
        <v>OGH : Off Galley Head</v>
      </c>
      <c r="AI100">
        <f>IF(ISNUMBER(SEARCH(Hauls!$G$311,AJ$2:AJ$202)),MAX(AI$1:AI99)+1,0)</f>
        <v>99</v>
      </c>
      <c r="AJ100" t="s">
        <v>3274</v>
      </c>
      <c r="AK100" t="str">
        <f>IFERROR(VLOOKUP(ROWS(AK$2:AK100),AI$2:AJ$202,2,FALSE),"")</f>
        <v>OGH : Off Galley Head</v>
      </c>
      <c r="AL100">
        <f>IF(ISNUMBER(SEARCH(Hauls!$G$312,AM$2:AM$202)),MAX(AL$1:AL99)+1,0)</f>
        <v>99</v>
      </c>
      <c r="AM100" t="s">
        <v>3274</v>
      </c>
      <c r="AN100" t="str">
        <f>IFERROR(VLOOKUP(ROWS(AN$2:AN100),AL$2:AM$202,2,FALSE),"")</f>
        <v>OGH : Off Galley Head</v>
      </c>
      <c r="AO100">
        <f>IF(ISNUMBER(SEARCH(Hauls!$G$313,AP$2:AP$202)),MAX(AO$1:AO99)+1,0)</f>
        <v>99</v>
      </c>
      <c r="AP100" t="s">
        <v>3274</v>
      </c>
      <c r="AQ100" t="str">
        <f>IFERROR(VLOOKUP(ROWS(AQ$2:AQ100),AO$2:AP$202,2,FALSE),"")</f>
        <v>OGH : Off Galley Head</v>
      </c>
      <c r="AR100">
        <f>IF(ISNUMBER(SEARCH(Hauls!$G$314,AS$2:AS$202)),MAX(AR$1:AR99)+1,0)</f>
        <v>99</v>
      </c>
      <c r="AS100" t="s">
        <v>3274</v>
      </c>
      <c r="AT100" t="str">
        <f>IFERROR(VLOOKUP(ROWS(AT$2:AT100),AR$2:AS$202,2,FALSE),"")</f>
        <v>OGH : Off Galley Head</v>
      </c>
      <c r="AU100">
        <f>IF(ISNUMBER(SEARCH(Hauls!$G$315,AV$2:AV$202)),MAX(AU$1:AU99)+1,0)</f>
        <v>99</v>
      </c>
      <c r="AV100" t="s">
        <v>3274</v>
      </c>
      <c r="AW100" t="str">
        <f>IFERROR(VLOOKUP(ROWS(AW$2:AW100),AU$2:AV$202,2,FALSE),"")</f>
        <v>OGH : Off Galley Head</v>
      </c>
      <c r="AX100">
        <f>IF(ISNUMBER(SEARCH(Hauls!$G$316,AY$2:AY$202)),MAX(AX$1:AX99)+1,0)</f>
        <v>99</v>
      </c>
      <c r="AY100" t="s">
        <v>3274</v>
      </c>
      <c r="AZ100" t="str">
        <f>IFERROR(VLOOKUP(ROWS(AZ$2:AZ100),AX$2:AY$202,2,FALSE),"")</f>
        <v>OGH : Off Galley Head</v>
      </c>
      <c r="BA100">
        <f>IF(ISNUMBER(SEARCH(Hauls!$G$317,BB$2:BB$202)),MAX(BA$1:BA99)+1,0)</f>
        <v>99</v>
      </c>
      <c r="BB100" t="s">
        <v>3274</v>
      </c>
      <c r="BC100" t="str">
        <f>IFERROR(VLOOKUP(ROWS(BC$2:BC100),BA$2:BB$202,2,FALSE),"")</f>
        <v>OGH : Off Galley Head</v>
      </c>
      <c r="BD100">
        <f>IF(ISNUMBER(SEARCH(Hauls!$G$318,BE$2:BE$202)),MAX(BD$1:BD99)+1,0)</f>
        <v>99</v>
      </c>
      <c r="BE100" t="s">
        <v>3274</v>
      </c>
      <c r="BF100" t="str">
        <f>IFERROR(VLOOKUP(ROWS(BF$2:BF100),BD$2:BE$202,2,FALSE),"")</f>
        <v>OGH : Off Galley Head</v>
      </c>
      <c r="BG100">
        <f>IF(ISNUMBER(SEARCH(Hauls!$G$319,BH$2:BH$202)),MAX(BG$1:BG99)+1,0)</f>
        <v>99</v>
      </c>
      <c r="BH100" t="s">
        <v>3274</v>
      </c>
      <c r="BI100" t="str">
        <f>IFERROR(VLOOKUP(ROWS(BI$2:BI100),BG$2:BH$202,2,FALSE),"")</f>
        <v>OGH : Off Galley Head</v>
      </c>
      <c r="BJ100">
        <f>IF(ISNUMBER(SEARCH(Hauls!$G$320,BK$2:BK$202)),MAX(BJ$1:BJ99)+1,0)</f>
        <v>99</v>
      </c>
      <c r="BK100" t="s">
        <v>3274</v>
      </c>
      <c r="BL100" t="str">
        <f>IFERROR(VLOOKUP(ROWS(BL$2:BL100),BJ$2:BK$202,2,FALSE),"")</f>
        <v>OGH : Off Galley Head</v>
      </c>
      <c r="BM100">
        <f>IF(ISNUMBER(SEARCH(Hauls!$G$321,BN$2:BN$202)),MAX(BM$1:BM99)+1,0)</f>
        <v>99</v>
      </c>
      <c r="BN100" t="s">
        <v>3274</v>
      </c>
      <c r="BO100" t="str">
        <f>IFERROR(VLOOKUP(ROWS(BO$2:BO100),BM$2:BN$202,2,FALSE),"")</f>
        <v>OGH : Off Galley Head</v>
      </c>
      <c r="BP100">
        <f>IF(ISNUMBER(SEARCH(Hauls!$G$322,BQ$2:BQ$202)),MAX(BP$1:BP99)+1,0)</f>
        <v>99</v>
      </c>
      <c r="BQ100" t="s">
        <v>3274</v>
      </c>
      <c r="BR100" t="str">
        <f>IFERROR(VLOOKUP(ROWS(BR$2:BR100),BP$2:BQ$202,2,FALSE),"")</f>
        <v>OGH : Off Galley Head</v>
      </c>
      <c r="BS100">
        <f>IF(ISNUMBER(SEARCH(Hauls!$G$323,BT$2:BT$202)),MAX(BS$1:BS99)+1,0)</f>
        <v>99</v>
      </c>
      <c r="BT100" t="s">
        <v>3274</v>
      </c>
      <c r="BU100" t="str">
        <f>IFERROR(VLOOKUP(ROWS(BU$2:BU100),BS$2:BT$202,2,FALSE),"")</f>
        <v>OGH : Off Galley Head</v>
      </c>
      <c r="BV100">
        <f>IF(ISNUMBER(SEARCH(Hauls!$G$324,BW$2:BW$202)),MAX(BV$1:BV99)+1,0)</f>
        <v>99</v>
      </c>
      <c r="BW100" t="s">
        <v>3274</v>
      </c>
      <c r="BX100" t="str">
        <f>IFERROR(VLOOKUP(ROWS(BX$2:BX100),BV$2:BW$202,2,FALSE),"")</f>
        <v>OGH : Off Galley Head</v>
      </c>
      <c r="BY100">
        <f>IF(ISNUMBER(SEARCH(Hauls!$G$325,BZ$2:BZ$202)),MAX(BY$1:BY99)+1,0)</f>
        <v>99</v>
      </c>
      <c r="BZ100" t="s">
        <v>3274</v>
      </c>
      <c r="CA100" t="str">
        <f>IFERROR(VLOOKUP(ROWS(CA$2:CA100),BY$2:BZ$202,2,FALSE),"")</f>
        <v>OGH : Off Galley Head</v>
      </c>
      <c r="CB100">
        <f>IF(ISNUMBER(SEARCH(Hauls!$G$326,CC$2:CC$202)),MAX(CB$1:CB99)+1,0)</f>
        <v>99</v>
      </c>
      <c r="CC100" t="s">
        <v>3274</v>
      </c>
      <c r="CD100" t="str">
        <f>IFERROR(VLOOKUP(ROWS(CD$2:CD100),CB$2:CC$202,2,FALSE),"")</f>
        <v>OGH : Off Galley Head</v>
      </c>
      <c r="CE100">
        <f>IF(ISNUMBER(SEARCH(Hauls!$G$327,CF$2:CF$202)),MAX(CE$1:CE99)+1,0)</f>
        <v>99</v>
      </c>
      <c r="CF100" t="s">
        <v>3274</v>
      </c>
      <c r="CG100" t="str">
        <f>IFERROR(VLOOKUP(ROWS(CG$2:CG100),CE$2:CF$202,2,FALSE),"")</f>
        <v>OGH : Off Galley Head</v>
      </c>
      <c r="CH100">
        <f>IF(ISNUMBER(SEARCH(Hauls!$G$328,CI$2:CI$202)),MAX(CH$1:CH99)+1,0)</f>
        <v>99</v>
      </c>
      <c r="CI100" t="s">
        <v>3274</v>
      </c>
      <c r="CJ100" t="str">
        <f>IFERROR(VLOOKUP(ROWS(CJ$2:CJ100),CH$2:CI$202,2,FALSE),"")</f>
        <v>OGH : Off Galley Head</v>
      </c>
      <c r="CK100">
        <f>IF(ISNUMBER(SEARCH(Hauls!$G$329,CL$2:CL$202)),MAX(CK$1:CK99)+1,0)</f>
        <v>99</v>
      </c>
      <c r="CL100" t="s">
        <v>3274</v>
      </c>
      <c r="CM100" t="str">
        <f>IFERROR(VLOOKUP(ROWS(CM$2:CM100),CK$2:CL$202,2,FALSE),"")</f>
        <v>OGH : Off Galley Head</v>
      </c>
      <c r="CN100">
        <f>IF(ISNUMBER(SEARCH(Hauls!$G$330,CO$2:CO$202)),MAX(CN$1:CN99)+1,0)</f>
        <v>99</v>
      </c>
      <c r="CO100" t="s">
        <v>3274</v>
      </c>
      <c r="CP100" t="str">
        <f>IFERROR(VLOOKUP(ROWS(CP$2:CP100),CN$2:CO$202,2,FALSE),"")</f>
        <v>OGH : Off Galley Head</v>
      </c>
      <c r="CQ100">
        <f>IF(ISNUMBER(SEARCH(Hauls!$G$331,CR$2:CR$202)),MAX(CQ$1:CQ99)+1,0)</f>
        <v>99</v>
      </c>
      <c r="CR100" t="s">
        <v>3274</v>
      </c>
      <c r="CS100" t="str">
        <f>IFERROR(VLOOKUP(ROWS(CS$2:CS100),CQ$2:CR$202,2,FALSE),"")</f>
        <v>OGH : Off Galley Head</v>
      </c>
      <c r="CT100">
        <f>IF(ISNUMBER(SEARCH(Hauls!$G$332,CU$2:CU$202)),MAX(CT$1:CT99)+1,0)</f>
        <v>99</v>
      </c>
      <c r="CU100" t="s">
        <v>3274</v>
      </c>
      <c r="CV100" t="str">
        <f>IFERROR(VLOOKUP(ROWS(CV$2:CV100),CT$2:CU$202,2,FALSE),"")</f>
        <v>OGH : Off Galley Head</v>
      </c>
      <c r="CW100">
        <f>IF(ISNUMBER(SEARCH(Hauls!$G$333,CX$2:CX$202)),MAX(CW$1:CW99)+1,0)</f>
        <v>99</v>
      </c>
      <c r="CX100" t="s">
        <v>3274</v>
      </c>
      <c r="CY100" t="str">
        <f>IFERROR(VLOOKUP(ROWS(CY$2:CY100),CW$2:CX$202,2,FALSE),"")</f>
        <v>OGH : Off Galley Head</v>
      </c>
      <c r="CZ100">
        <f>IF(ISNUMBER(SEARCH(Hauls!$G$334,DA$2:DA$202)),MAX(CZ$1:CZ99)+1,0)</f>
        <v>99</v>
      </c>
      <c r="DA100" t="s">
        <v>3274</v>
      </c>
      <c r="DB100" t="str">
        <f>IFERROR(VLOOKUP(ROWS(DB$2:DB100),CZ$2:DA$202,2,FALSE),"")</f>
        <v>OGH : Off Galley Head</v>
      </c>
      <c r="DC100">
        <f>IF(ISNUMBER(SEARCH(Hauls!$G$335,DD$2:DD$202)),MAX(DC$1:DC99)+1,0)</f>
        <v>99</v>
      </c>
      <c r="DD100" t="s">
        <v>3274</v>
      </c>
      <c r="DE100" t="str">
        <f>IFERROR(VLOOKUP(ROWS(DE$2:DE100),DC$2:DD$202,2,FALSE),"")</f>
        <v>OGH : Off Galley Head</v>
      </c>
      <c r="DF100">
        <f>IF(ISNUMBER(SEARCH(Hauls!$G$336,DG$2:DG$202)),MAX(DF$1:DF99)+1,0)</f>
        <v>99</v>
      </c>
      <c r="DG100" t="s">
        <v>3274</v>
      </c>
      <c r="DH100" t="str">
        <f>IFERROR(VLOOKUP(ROWS(DH$2:DH100),DF$2:DG$202,2,FALSE),"")</f>
        <v>OGH : Off Galley Head</v>
      </c>
      <c r="DI100">
        <f>IF(ISNUMBER(SEARCH(Hauls!$G$337,DJ$2:DJ$202)),MAX(DI$1:DI99)+1,0)</f>
        <v>99</v>
      </c>
      <c r="DJ100" t="s">
        <v>3274</v>
      </c>
      <c r="DK100" t="str">
        <f>IFERROR(VLOOKUP(ROWS(DK$2:DK100),DI$2:DJ$202,2,FALSE),"")</f>
        <v>OGH : Off Galley Head</v>
      </c>
      <c r="DL100">
        <f>IF(ISNUMBER(SEARCH(Hauls!$G$338,DM$2:DM$202)),MAX(DL$1:DL99)+1,0)</f>
        <v>99</v>
      </c>
      <c r="DM100" t="s">
        <v>3274</v>
      </c>
      <c r="DN100" t="str">
        <f>IFERROR(VLOOKUP(ROWS(DN$2:DN100),DL$2:DM$202,2,FALSE),"")</f>
        <v>OGH : Off Galley Head</v>
      </c>
      <c r="DO100">
        <f>IF(ISNUMBER(SEARCH(Hauls!$G$339,DP$2:DP$202)),MAX(DO$1:DO99)+1,0)</f>
        <v>99</v>
      </c>
      <c r="DP100" t="s">
        <v>3274</v>
      </c>
      <c r="DQ100" t="str">
        <f>IFERROR(VLOOKUP(ROWS(DQ$2:DQ100),DO$2:DP$202,2,FALSE),"")</f>
        <v>OGH : Off Galley Head</v>
      </c>
      <c r="DR100">
        <f>IF(ISNUMBER(SEARCH(Hauls!$G$340,DS$2:DS$202)),MAX(DR$1:DR99)+1,0)</f>
        <v>99</v>
      </c>
      <c r="DS100" t="s">
        <v>3274</v>
      </c>
      <c r="DT100" t="str">
        <f>IFERROR(VLOOKUP(ROWS(DT$2:DT100),DR$2:DS$202,2,FALSE),"")</f>
        <v>OGH : Off Galley Head</v>
      </c>
      <c r="DU100">
        <f>IF(ISNUMBER(SEARCH(Hauls!$G$341,DV$2:DV$202)),MAX(DU$1:DU99)+1,0)</f>
        <v>99</v>
      </c>
      <c r="DV100" t="s">
        <v>3274</v>
      </c>
      <c r="DW100" t="str">
        <f>IFERROR(VLOOKUP(ROWS(DW$2:DW100),DU$2:DV$202,2,FALSE),"")</f>
        <v>OGH : Off Galley Head</v>
      </c>
      <c r="DX100">
        <f>IF(ISNUMBER(SEARCH(Hauls!$G$342,DY$2:DY$202)),MAX(DX$1:DX99)+1,0)</f>
        <v>99</v>
      </c>
      <c r="DY100" t="s">
        <v>3274</v>
      </c>
      <c r="DZ100" t="str">
        <f>IFERROR(VLOOKUP(ROWS(DZ$2:DZ100),DX$2:DY$202,2,FALSE),"")</f>
        <v>OGH : Off Galley Head</v>
      </c>
      <c r="EA100">
        <f>IF(ISNUMBER(SEARCH(Hauls!$G$343,EB$2:EB$202)),MAX(EA$1:EA99)+1,0)</f>
        <v>99</v>
      </c>
      <c r="EB100" t="s">
        <v>3274</v>
      </c>
      <c r="EC100" t="str">
        <f>IFERROR(VLOOKUP(ROWS(EC$2:EC100),EA$2:EB$202,2,FALSE),"")</f>
        <v>OGH : Off Galley Head</v>
      </c>
      <c r="ED100">
        <f>IF(ISNUMBER(SEARCH(Hauls!$G$344,EE$2:EE$202)),MAX(ED$1:ED99)+1,0)</f>
        <v>99</v>
      </c>
      <c r="EE100" t="s">
        <v>3274</v>
      </c>
      <c r="EF100" t="str">
        <f>IFERROR(VLOOKUP(ROWS(EF$2:EF100),ED$2:EE$202,2,FALSE),"")</f>
        <v>OGH : Off Galley Head</v>
      </c>
      <c r="EG100">
        <f>IF(ISNUMBER(SEARCH(Hauls!$G$345,EH$2:EH$202)),MAX(EG$1:EG99)+1,0)</f>
        <v>99</v>
      </c>
      <c r="EH100" t="s">
        <v>3274</v>
      </c>
      <c r="EI100" t="str">
        <f>IFERROR(VLOOKUP(ROWS(EI$2:EI100),EG$2:EH$202,2,FALSE),"")</f>
        <v>OGH : Off Galley Head</v>
      </c>
      <c r="EJ100">
        <f>IF(ISNUMBER(SEARCH(Hauls!$G$346,EK$2:EK$202)),MAX(EJ$1:EJ99)+1,0)</f>
        <v>99</v>
      </c>
      <c r="EK100" t="s">
        <v>3274</v>
      </c>
      <c r="EL100" t="str">
        <f>IFERROR(VLOOKUP(ROWS(EL$2:EL100),EJ$2:EK$202,2,FALSE),"")</f>
        <v>OGH : Off Galley Head</v>
      </c>
      <c r="EM100">
        <f>IF(ISNUMBER(SEARCH(Hauls!$G$347,EN$2:EN$202)),MAX(EM$1:EM99)+1,0)</f>
        <v>99</v>
      </c>
      <c r="EN100" t="s">
        <v>3274</v>
      </c>
      <c r="EO100" t="str">
        <f>IFERROR(VLOOKUP(ROWS(EO$2:EO100),EM$2:EN$202,2,FALSE),"")</f>
        <v>OGH : Off Galley Head</v>
      </c>
      <c r="EP100">
        <f>IF(ISNUMBER(SEARCH(Hauls!$G$348,EQ$2:EQ$202)),MAX(EP$1:EP99)+1,0)</f>
        <v>99</v>
      </c>
      <c r="EQ100" t="s">
        <v>3274</v>
      </c>
      <c r="ER100" t="str">
        <f>IFERROR(VLOOKUP(ROWS(ER$2:ER100),EP$2:EQ$202,2,FALSE),"")</f>
        <v>OGH : Off Galley Head</v>
      </c>
      <c r="ES100">
        <f>IF(ISNUMBER(SEARCH(Hauls!$G$349,ET$2:ET$202)),MAX(ES$1:ES99)+1,0)</f>
        <v>99</v>
      </c>
      <c r="ET100" t="s">
        <v>3274</v>
      </c>
      <c r="EU100" t="str">
        <f>IFERROR(VLOOKUP(ROWS(EU$2:EU100),ES$2:ET$202,2,FALSE),"")</f>
        <v>OGH : Off Galley Head</v>
      </c>
      <c r="EV100">
        <f>IF(ISNUMBER(SEARCH(Hauls!$G$350,EW$2:EW$202)),MAX(EV$1:EV99)+1,0)</f>
        <v>99</v>
      </c>
      <c r="EW100" t="s">
        <v>3274</v>
      </c>
      <c r="EX100" t="str">
        <f>IFERROR(VLOOKUP(ROWS(EX$2:EX100),EV$2:EW$202,2,FALSE),"")</f>
        <v>OGH : Off Galley Head</v>
      </c>
      <c r="EY100">
        <f>IF(ISNUMBER(SEARCH(Hauls!$G$351,EZ$2:EZ$202)),MAX(EY$1:EY99)+1,0)</f>
        <v>99</v>
      </c>
      <c r="EZ100" t="s">
        <v>3274</v>
      </c>
      <c r="FA100" t="str">
        <f>IFERROR(VLOOKUP(ROWS(FA$2:FA100),EY$2:EZ$202,2,FALSE),"")</f>
        <v>OGH : Off Galley Head</v>
      </c>
      <c r="FB100">
        <f>IF(ISNUMBER(SEARCH(Hauls!$G$352,FC$2:FC$202)),MAX(FB$1:FB99)+1,0)</f>
        <v>99</v>
      </c>
      <c r="FC100" t="s">
        <v>3274</v>
      </c>
      <c r="FD100" t="str">
        <f>IFERROR(VLOOKUP(ROWS(FD$2:FD100),FB$2:FC$202,2,FALSE),"")</f>
        <v>OGH : Off Galley Head</v>
      </c>
      <c r="FE100">
        <f>IF(ISNUMBER(SEARCH(Hauls!$G$353,FF$2:FF$202)),MAX(FE$1:FE99)+1,0)</f>
        <v>99</v>
      </c>
      <c r="FF100" t="s">
        <v>3274</v>
      </c>
      <c r="FG100" t="str">
        <f>IFERROR(VLOOKUP(ROWS(FG$2:FG100),FE$2:FF$202,2,FALSE),"")</f>
        <v>OGH : Off Galley Head</v>
      </c>
      <c r="FH100">
        <f>IF(ISNUMBER(SEARCH(Hauls!$G$354,FI$2:FI$202)),MAX(FH$1:FH99)+1,0)</f>
        <v>99</v>
      </c>
      <c r="FI100" t="s">
        <v>3274</v>
      </c>
      <c r="FJ100" t="str">
        <f>IFERROR(VLOOKUP(ROWS(FJ$2:FJ100),FH$2:FI$202,2,FALSE),"")</f>
        <v>OGH : Off Galley Head</v>
      </c>
      <c r="FK100">
        <f>IF(ISNUMBER(SEARCH(Hauls!$G$355,FL$2:FL$202)),MAX(FK$1:FK99)+1,0)</f>
        <v>99</v>
      </c>
      <c r="FL100" t="s">
        <v>3274</v>
      </c>
      <c r="FM100" t="str">
        <f>IFERROR(VLOOKUP(ROWS(FM$2:FM100),FK$2:FL$202,2,FALSE),"")</f>
        <v>OGH : Off Galley Head</v>
      </c>
      <c r="FN100">
        <f>IF(ISNUMBER(SEARCH(Hauls!$G$356,FO$2:FO$202)),MAX(FN$1:FN99)+1,0)</f>
        <v>99</v>
      </c>
      <c r="FO100" t="s">
        <v>3274</v>
      </c>
      <c r="FP100" t="str">
        <f>IFERROR(VLOOKUP(ROWS(FP$2:FP100),FN$2:FO$202,2,FALSE),"")</f>
        <v>OGH : Off Galley Head</v>
      </c>
      <c r="FQ100">
        <f>IF(ISNUMBER(SEARCH(Hauls!$G$357,FR$2:FR$202)),MAX(FQ$1:FQ99)+1,0)</f>
        <v>99</v>
      </c>
      <c r="FR100" t="s">
        <v>3274</v>
      </c>
      <c r="FS100" t="str">
        <f>IFERROR(VLOOKUP(ROWS(FS$2:FS100),FQ$2:FR$202,2,FALSE),"")</f>
        <v>OGH : Off Galley Head</v>
      </c>
      <c r="FT100">
        <f>IF(ISNUMBER(SEARCH(Hauls!$G$358,FU$2:FU$202)),MAX(FT$1:FT99)+1,0)</f>
        <v>99</v>
      </c>
      <c r="FU100" t="s">
        <v>3274</v>
      </c>
      <c r="FV100" t="str">
        <f>IFERROR(VLOOKUP(ROWS(FV$2:FV100),FT$2:FU$202,2,FALSE),"")</f>
        <v>OGH : Off Galley Head</v>
      </c>
      <c r="FW100">
        <f>IF(ISNUMBER(SEARCH(Hauls!$G$359,FX$2:FX$202)),MAX(FW$1:FW99)+1,0)</f>
        <v>99</v>
      </c>
      <c r="FX100" t="s">
        <v>3274</v>
      </c>
      <c r="FY100" t="str">
        <f>IFERROR(VLOOKUP(ROWS(FY$2:FY100),FW$2:FX$202,2,FALSE),"")</f>
        <v>OGH : Off Galley Head</v>
      </c>
      <c r="FZ100">
        <f>IF(ISNUMBER(SEARCH(Hauls!$G$360,GA$2:GA$202)),MAX(FZ$1:FZ99)+1,0)</f>
        <v>99</v>
      </c>
      <c r="GA100" t="s">
        <v>3274</v>
      </c>
      <c r="GB100" t="str">
        <f>IFERROR(VLOOKUP(ROWS(GB$2:GB100),FZ$2:GA$202,2,FALSE),"")</f>
        <v>OGH : Off Galley Head</v>
      </c>
      <c r="GC100">
        <f>IF(ISNUMBER(SEARCH(Hauls!$G$361,GD$2:GD$202)),MAX(GC$1:GC99)+1,0)</f>
        <v>99</v>
      </c>
      <c r="GD100" t="s">
        <v>3274</v>
      </c>
      <c r="GE100" t="str">
        <f>IFERROR(VLOOKUP(ROWS(GE$2:GE100),GC$2:GD$202,2,FALSE),"")</f>
        <v>OGH : Off Galley Head</v>
      </c>
      <c r="GF100">
        <f>IF(ISNUMBER(SEARCH(Hauls!$G$362,GG$2:GG$202)),MAX(GF$1:GF99)+1,0)</f>
        <v>99</v>
      </c>
      <c r="GG100" t="s">
        <v>3274</v>
      </c>
      <c r="GH100" t="str">
        <f>IFERROR(VLOOKUP(ROWS(GH$2:GH100),GF$2:GG$202,2,FALSE),"")</f>
        <v>OGH : Off Galley Head</v>
      </c>
      <c r="GI100">
        <f>IF(ISNUMBER(SEARCH(Hauls!$G$363,GJ$2:GJ$202)),MAX(GI$1:GI99)+1,0)</f>
        <v>99</v>
      </c>
      <c r="GJ100" t="s">
        <v>3274</v>
      </c>
      <c r="GK100" t="str">
        <f>IFERROR(VLOOKUP(ROWS(GK$2:GK100),GI$2:GJ$202,2,FALSE),"")</f>
        <v>OGH : Off Galley Head</v>
      </c>
      <c r="GL100">
        <f>IF(ISNUMBER(SEARCH(Hauls!$G$364,GM$2:GM$202)),MAX(GL$1:GL99)+1,0)</f>
        <v>99</v>
      </c>
      <c r="GM100" t="s">
        <v>3274</v>
      </c>
      <c r="GN100" t="str">
        <f>IFERROR(VLOOKUP(ROWS(GN$2:GN100),GL$2:GM$202,2,FALSE),"")</f>
        <v>OGH : Off Galley Head</v>
      </c>
      <c r="GO100">
        <f>IF(ISNUMBER(SEARCH(Hauls!$G$365,GP$2:GP$202)),MAX(GO$1:GO99)+1,0)</f>
        <v>99</v>
      </c>
      <c r="GP100" t="s">
        <v>3274</v>
      </c>
      <c r="GQ100" t="str">
        <f>IFERROR(VLOOKUP(ROWS(GQ$2:GQ100),GO$2:GP$202,2,FALSE),"")</f>
        <v>OGH : Off Galley Head</v>
      </c>
      <c r="GR100">
        <f>IF(ISNUMBER(SEARCH(Hauls!$G$366,GS$2:GS$202)),MAX(GR$1:GR99)+1,0)</f>
        <v>99</v>
      </c>
      <c r="GS100" t="s">
        <v>3274</v>
      </c>
      <c r="GT100" t="str">
        <f>IFERROR(VLOOKUP(ROWS(GT$2:GT100),GR$2:GS$202,2,FALSE),"")</f>
        <v>OGH : Off Galley Head</v>
      </c>
      <c r="GU100">
        <f>IF(ISNUMBER(SEARCH(Hauls!$G$366,GV$2:GV$202)),MAX(GU$1:GU99)+1,0)</f>
        <v>99</v>
      </c>
      <c r="GV100" t="s">
        <v>3274</v>
      </c>
      <c r="GW100" t="str">
        <f>IFERROR(VLOOKUP(ROWS(GW$2:GW100),GU$2:GV$202,2,FALSE),"")</f>
        <v>OGH : Off Galley Head</v>
      </c>
      <c r="GX100">
        <f>IF(ISNUMBER(SEARCH(Hauls!$G$368,GY$2:GY$202)),MAX(GX$1:GX99)+1,0)</f>
        <v>99</v>
      </c>
      <c r="GY100" t="s">
        <v>3274</v>
      </c>
      <c r="GZ100" t="str">
        <f>IFERROR(VLOOKUP(ROWS(GZ$2:GZ100),GX$2:GY$202,2,FALSE),"")</f>
        <v>OGH : Off Galley Head</v>
      </c>
      <c r="HA100">
        <f>IF(ISNUMBER(SEARCH(Hauls!$G$369,HB$2:HB$202)),MAX(HA$1:HA99)+1,0)</f>
        <v>99</v>
      </c>
      <c r="HB100" t="s">
        <v>3274</v>
      </c>
      <c r="HC100" t="str">
        <f>IFERROR(VLOOKUP(ROWS(HC$2:HC100),HA$2:HB$202,2,FALSE),"")</f>
        <v>OGH : Off Galley Head</v>
      </c>
      <c r="HD100">
        <f>IF(ISNUMBER(SEARCH(Hauls!$G$370,HE$2:HE$202)),MAX(HD$1:HD99)+1,0)</f>
        <v>99</v>
      </c>
      <c r="HE100" t="s">
        <v>3274</v>
      </c>
      <c r="HF100" t="str">
        <f>IFERROR(VLOOKUP(ROWS(HF$2:HF100),HD$2:HE$202,2,FALSE),"")</f>
        <v>OGH : Off Galley Head</v>
      </c>
      <c r="HG100">
        <f>IF(ISNUMBER(SEARCH(Hauls!$G$371,HH$2:HH$202)),MAX(HG$1:HG99)+1,0)</f>
        <v>99</v>
      </c>
      <c r="HH100" t="s">
        <v>3274</v>
      </c>
      <c r="HI100" t="str">
        <f>IFERROR(VLOOKUP(ROWS(HI$2:HI100),HG$2:HH$202,2,FALSE),"")</f>
        <v>OGH : Off Galley Head</v>
      </c>
      <c r="HJ100">
        <f>IF(ISNUMBER(SEARCH(Hauls!$G$372,HK$2:HK$202)),MAX(HJ$1:HJ99)+1,0)</f>
        <v>99</v>
      </c>
      <c r="HK100" t="s">
        <v>3274</v>
      </c>
      <c r="HL100" t="str">
        <f>IFERROR(VLOOKUP(ROWS(HL$2:HL100),HJ$2:HK$202,2,FALSE),"")</f>
        <v>OGH : Off Galley Head</v>
      </c>
      <c r="HM100">
        <f>IF(ISNUMBER(SEARCH(Hauls!$G$373,HN$2:HN$202)),MAX(HM$1:HM99)+1,0)</f>
        <v>99</v>
      </c>
      <c r="HN100" t="s">
        <v>3274</v>
      </c>
      <c r="HO100" t="str">
        <f>IFERROR(VLOOKUP(ROWS(HO$2:HO100),HM$2:HN$202,2,FALSE),"")</f>
        <v>OGH : Off Galley Head</v>
      </c>
      <c r="HP100">
        <f>IF(ISNUMBER(SEARCH(Hauls!$G$374,HQ$2:HQ$202)),MAX(HP$1:HP99)+1,0)</f>
        <v>99</v>
      </c>
      <c r="HQ100" t="s">
        <v>3274</v>
      </c>
      <c r="HR100" t="str">
        <f>IFERROR(VLOOKUP(ROWS(HR$2:HR100),HP$2:HQ$202,2,FALSE),"")</f>
        <v>OGH : Off Galley Head</v>
      </c>
      <c r="HS100">
        <f>IF(ISNUMBER(SEARCH(Hauls!$G$375,HT$2:HT$202)),MAX(HS$1:HS99)+1,0)</f>
        <v>99</v>
      </c>
      <c r="HT100" t="s">
        <v>3274</v>
      </c>
      <c r="HU100" t="str">
        <f>IFERROR(VLOOKUP(ROWS(HU$2:HU100),HS$2:HT$202,2,FALSE),"")</f>
        <v>OGH : Off Galley Head</v>
      </c>
      <c r="HV100">
        <f>IF(ISNUMBER(SEARCH(Hauls!$G$376,HW$2:HW$202)),MAX(HV$1:HV99)+1,0)</f>
        <v>99</v>
      </c>
      <c r="HW100" t="s">
        <v>3274</v>
      </c>
      <c r="HX100" t="str">
        <f>IFERROR(VLOOKUP(ROWS(HX$2:HX100),HV$2:HW$202,2,FALSE),"")</f>
        <v>OGH : Off Galley Head</v>
      </c>
      <c r="HY100">
        <f>IF(ISNUMBER(SEARCH(Hauls!$G$377,HZ$2:HZ$202)),MAX(HY$1:HY99)+1,0)</f>
        <v>99</v>
      </c>
      <c r="HZ100" t="s">
        <v>3274</v>
      </c>
      <c r="IA100" t="str">
        <f>IFERROR(VLOOKUP(ROWS(IA$2:IA100),HY$2:HZ$202,2,FALSE),"")</f>
        <v>OGH : Off Galley Head</v>
      </c>
      <c r="IB100">
        <f>IF(ISNUMBER(SEARCH(Hauls!$G$378,IC$2:IC$202)),MAX(IB$1:IB99)+1,0)</f>
        <v>99</v>
      </c>
      <c r="IC100" t="s">
        <v>3274</v>
      </c>
      <c r="ID100" t="str">
        <f>IFERROR(VLOOKUP(ROWS(ID$2:ID100),IB$2:IC$202,2,FALSE),"")</f>
        <v>OGH : Off Galley Head</v>
      </c>
      <c r="IE100">
        <f>IF(ISNUMBER(SEARCH(Hauls!$G$379,IF$2:IF$202)),MAX(IE$1:IE99)+1,0)</f>
        <v>99</v>
      </c>
      <c r="IF100" t="s">
        <v>3274</v>
      </c>
      <c r="IG100" t="str">
        <f>IFERROR(VLOOKUP(ROWS(IG$2:IG100),IE$2:IF$202,2,FALSE),"")</f>
        <v>OGH : Off Galley Head</v>
      </c>
      <c r="IH100">
        <f>IF(ISNUMBER(SEARCH(Hauls!$G$380,II$2:II$202)),MAX(IH$1:IH99)+1,0)</f>
        <v>99</v>
      </c>
      <c r="II100" t="s">
        <v>3274</v>
      </c>
      <c r="IJ100" t="str">
        <f>IFERROR(VLOOKUP(ROWS(IJ$2:IJ100),IH$2:II$202,2,FALSE),"")</f>
        <v>OGH : Off Galley Head</v>
      </c>
      <c r="IK100">
        <f>IF(ISNUMBER(SEARCH(Hauls!$G$381,IL$2:IL$202)),MAX(IK$1:IK99)+1,0)</f>
        <v>99</v>
      </c>
      <c r="IL100" t="s">
        <v>3274</v>
      </c>
      <c r="IM100" t="str">
        <f>IFERROR(VLOOKUP(ROWS(IM$2:IM100),IK$2:IL$202,2,FALSE),"")</f>
        <v>OGH : Off Galley Head</v>
      </c>
      <c r="IN100">
        <f>IF(ISNUMBER(SEARCH(Hauls!$G$382,IO$2:IO$202)),MAX(IN$1:IN99)+1,0)</f>
        <v>99</v>
      </c>
      <c r="IO100" t="s">
        <v>3274</v>
      </c>
      <c r="IP100" t="str">
        <f>IFERROR(VLOOKUP(ROWS(IP$2:IP100),IN$2:IO$202,2,FALSE),"")</f>
        <v>OGH : Off Galley Head</v>
      </c>
      <c r="IQ100">
        <f>IF(ISNUMBER(SEARCH(Hauls!$G$383,IR$2:IR$202)),MAX(IQ$1:IQ99)+1,0)</f>
        <v>99</v>
      </c>
      <c r="IR100" t="s">
        <v>3274</v>
      </c>
      <c r="IS100" t="str">
        <f>IFERROR(VLOOKUP(ROWS(IS$2:IS100),IQ$2:IR$202,2,FALSE),"")</f>
        <v>OGH : Off Galley Head</v>
      </c>
      <c r="IT100">
        <f>IF(ISNUMBER(SEARCH(Hauls!$G$384,IU$2:IU$202)),MAX(IT$1:IT99)+1,0)</f>
        <v>99</v>
      </c>
      <c r="IU100" t="s">
        <v>3274</v>
      </c>
      <c r="IV100" t="str">
        <f>IFERROR(VLOOKUP(ROWS(IV$2:IV100),IT$2:IU$202,2,FALSE),"")</f>
        <v>OGH : Off Galley Head</v>
      </c>
      <c r="IW100">
        <f>IF(ISNUMBER(SEARCH(Hauls!$G$385,IX$2:IX$202)),MAX(IW$1:IW99)+1,0)</f>
        <v>99</v>
      </c>
      <c r="IX100" t="s">
        <v>3274</v>
      </c>
      <c r="IY100" t="str">
        <f>IFERROR(VLOOKUP(ROWS(IY$2:IY100),IW$2:IX$202,2,FALSE),"")</f>
        <v>OGH : Off Galley Head</v>
      </c>
      <c r="IZ100">
        <f>IF(ISNUMBER(SEARCH(Hauls!$G$386,JA$2:JA$202)),MAX(IZ$1:IZ99)+1,0)</f>
        <v>99</v>
      </c>
      <c r="JA100" t="s">
        <v>3274</v>
      </c>
      <c r="JB100" t="str">
        <f>IFERROR(VLOOKUP(ROWS(JB$2:JB100),IZ$2:JA$202,2,FALSE),"")</f>
        <v>OGH : Off Galley Head</v>
      </c>
      <c r="JC100">
        <f>IF(ISNUMBER(SEARCH(Hauls!$G$387,JD$2:JD$202)),MAX(JC$1:JC99)+1,0)</f>
        <v>99</v>
      </c>
      <c r="JD100" t="s">
        <v>3274</v>
      </c>
      <c r="JE100" t="str">
        <f>IFERROR(VLOOKUP(ROWS(JE$2:JE100),JC$2:JD$202,2,FALSE),"")</f>
        <v>OGH : Off Galley Head</v>
      </c>
      <c r="JF100">
        <f>IF(ISNUMBER(SEARCH(Hauls!$G$388,JG$2:JG$202)),MAX(JF$1:JF99)+1,0)</f>
        <v>99</v>
      </c>
      <c r="JG100" t="s">
        <v>3274</v>
      </c>
      <c r="JH100" t="str">
        <f>IFERROR(VLOOKUP(ROWS(JH$2:JH100),JF$2:JG$202,2,FALSE),"")</f>
        <v>OGH : Off Galley Head</v>
      </c>
      <c r="JI100">
        <f>IF(ISNUMBER(SEARCH(Hauls!$G$389,JJ$2:JJ$202)),MAX(JI$1:JI99)+1,0)</f>
        <v>99</v>
      </c>
      <c r="JJ100" t="s">
        <v>3274</v>
      </c>
      <c r="JK100" t="str">
        <f>IFERROR(VLOOKUP(ROWS(JK$2:JK100),JI$2:JJ$202,2,FALSE),"")</f>
        <v>OGH : Off Galley Head</v>
      </c>
      <c r="JL100">
        <f>IF(ISNUMBER(SEARCH(Hauls!$G$390,JM$2:JM$202)),MAX(JL$1:JL99)+1,0)</f>
        <v>99</v>
      </c>
      <c r="JM100" t="s">
        <v>3274</v>
      </c>
      <c r="JN100" t="str">
        <f>IFERROR(VLOOKUP(ROWS(JN$2:JN100),JL$2:JM$202,2,FALSE),"")</f>
        <v>OGH : Off Galley Head</v>
      </c>
      <c r="JO100">
        <f>IF(ISNUMBER(SEARCH(Hauls!$G$391,JP$2:JP$202)),MAX(JO$1:JO99)+1,0)</f>
        <v>99</v>
      </c>
      <c r="JP100" t="s">
        <v>3274</v>
      </c>
      <c r="JQ100" t="str">
        <f>IFERROR(VLOOKUP(ROWS(JQ$2:JQ100),JO$2:JP$202,2,FALSE),"")</f>
        <v>OGH : Off Galley Head</v>
      </c>
      <c r="JR100">
        <f>IF(ISNUMBER(SEARCH(Hauls!$G$392,JS$2:JS$202)),MAX(JR$1:JR99)+1,0)</f>
        <v>99</v>
      </c>
      <c r="JS100" t="s">
        <v>3274</v>
      </c>
      <c r="JT100" t="str">
        <f>IFERROR(VLOOKUP(ROWS(JT$2:JT100),JR$2:JS$202,2,FALSE),"")</f>
        <v>OGH : Off Galley Head</v>
      </c>
      <c r="JU100">
        <f>IF(ISNUMBER(SEARCH(Hauls!$G$393,JV$2:JV$202)),MAX(JU$1:JU99)+1,0)</f>
        <v>99</v>
      </c>
      <c r="JV100" t="s">
        <v>3274</v>
      </c>
      <c r="JW100" t="str">
        <f>IFERROR(VLOOKUP(ROWS(JW$2:JW100),JU$2:JV$202,2,FALSE),"")</f>
        <v>OGH : Off Galley Head</v>
      </c>
      <c r="JX100">
        <f>IF(ISNUMBER(SEARCH(Hauls!$G$394,JY$2:JY$202)),MAX(JX$1:JX99)+1,0)</f>
        <v>99</v>
      </c>
      <c r="JY100" t="s">
        <v>3274</v>
      </c>
      <c r="JZ100" t="str">
        <f>IFERROR(VLOOKUP(ROWS(JZ$2:JZ100),JX$2:JY$202,2,FALSE),"")</f>
        <v>OGH : Off Galley Head</v>
      </c>
      <c r="KA100">
        <f>IF(ISNUMBER(SEARCH(Hauls!$G$395,KB$2:KB$202)),MAX(KA$1:KA99)+1,0)</f>
        <v>99</v>
      </c>
      <c r="KB100" t="s">
        <v>3274</v>
      </c>
      <c r="KC100" t="str">
        <f>IFERROR(VLOOKUP(ROWS(KC$2:KC100),KA$2:KB$202,2,FALSE),"")</f>
        <v>OGH : Off Galley Head</v>
      </c>
      <c r="KD100">
        <f>IF(ISNUMBER(SEARCH(Hauls!$G$396,KE$2:KE$202)),MAX(KD$1:KD99)+1,0)</f>
        <v>99</v>
      </c>
      <c r="KE100" t="s">
        <v>3274</v>
      </c>
      <c r="KF100" t="str">
        <f>IFERROR(VLOOKUP(ROWS(KF$2:KF100),KD$2:KE$202,2,FALSE),"")</f>
        <v>OGH : Off Galley Head</v>
      </c>
      <c r="KG100">
        <f>IF(ISNUMBER(SEARCH(Hauls!$G$397,KH$2:KH$202)),MAX(KG$1:KG99)+1,0)</f>
        <v>99</v>
      </c>
      <c r="KH100" t="s">
        <v>3274</v>
      </c>
      <c r="KI100" t="str">
        <f>IFERROR(VLOOKUP(ROWS(KI$2:KI100),KG$2:KH$202,2,FALSE),"")</f>
        <v>OGH : Off Galley Head</v>
      </c>
      <c r="KJ100">
        <f>IF(ISNUMBER(SEARCH(Hauls!$G$398,KK$2:KK$202)),MAX(KJ$1:KJ99)+1,0)</f>
        <v>99</v>
      </c>
      <c r="KK100" t="s">
        <v>3274</v>
      </c>
      <c r="KL100" t="str">
        <f>IFERROR(VLOOKUP(ROWS(KL$2:KL100),KJ$2:KK$202,2,FALSE),"")</f>
        <v>OGH : Off Galley Head</v>
      </c>
      <c r="KM100">
        <f>IF(ISNUMBER(SEARCH(Hauls!$G$399,KN$2:KN$202)),MAX(KM$1:KM99)+1,0)</f>
        <v>99</v>
      </c>
      <c r="KN100" t="s">
        <v>3274</v>
      </c>
      <c r="KO100" t="str">
        <f>IFERROR(VLOOKUP(ROWS(KO$2:KO100),KM$2:KN$202,2,FALSE),"")</f>
        <v>OGH : Off Galley Head</v>
      </c>
      <c r="KP100">
        <f>IF(ISNUMBER(SEARCH(Hauls!$G$400,KQ$2:KQ$202)),MAX(KP$1:KP99)+1,0)</f>
        <v>99</v>
      </c>
      <c r="KQ100" t="s">
        <v>3274</v>
      </c>
      <c r="KR100" t="str">
        <f>IFERROR(VLOOKUP(ROWS(KR$2:KR100),KP$2:KQ$202,2,FALSE),"")</f>
        <v>OGH : Off Galley Head</v>
      </c>
    </row>
    <row r="101" spans="1:304" x14ac:dyDescent="0.25">
      <c r="A101" t="s">
        <v>2684</v>
      </c>
      <c r="B101" t="s">
        <v>2685</v>
      </c>
      <c r="C101" t="s">
        <v>625</v>
      </c>
      <c r="D101" t="str">
        <f t="shared" si="1"/>
        <v>OFH : Off Howth</v>
      </c>
      <c r="E101">
        <f>IF(ISNUMBER(SEARCH(Hauls!$G$301,$F$2:$F$202)),MAX($E$1:E100)+1,0)</f>
        <v>100</v>
      </c>
      <c r="F101" t="s">
        <v>3275</v>
      </c>
      <c r="G101" t="str">
        <f>IFERROR(VLOOKUP(ROWS($G$2:G101),$E$2:$F$202,2,FALSE),"")</f>
        <v>OFH : Off Howth</v>
      </c>
      <c r="H101">
        <f>IF(ISNUMBER(SEARCH(Hauls!$G$302,I$2:I$202)),MAX(H$1:H100)+1,0)</f>
        <v>100</v>
      </c>
      <c r="I101" t="s">
        <v>3275</v>
      </c>
      <c r="J101" t="str">
        <f>IFERROR(VLOOKUP(ROWS(J$2:J101),H$2:I$202,2,FALSE),"")</f>
        <v>OFH : Off Howth</v>
      </c>
      <c r="K101">
        <f>IF(ISNUMBER(SEARCH(Hauls!$G$303,L$2:L$202)),MAX(K$1:K100)+1,0)</f>
        <v>100</v>
      </c>
      <c r="L101" t="s">
        <v>3275</v>
      </c>
      <c r="M101" t="str">
        <f>IFERROR(VLOOKUP(ROWS(M$2:M101),K$2:L$202,2,FALSE),"")</f>
        <v>OFH : Off Howth</v>
      </c>
      <c r="N101">
        <f>IF(ISNUMBER(SEARCH(Hauls!$G$304,O$2:O$202)),MAX(N$1:N100)+1,0)</f>
        <v>100</v>
      </c>
      <c r="O101" t="s">
        <v>3275</v>
      </c>
      <c r="P101" t="str">
        <f>IFERROR(VLOOKUP(ROWS(P$2:P101),N$2:O$202,2,FALSE),"")</f>
        <v>OFH : Off Howth</v>
      </c>
      <c r="Q101">
        <f>IF(ISNUMBER(SEARCH(Hauls!$G$305,R$2:R$202)),MAX(Q$1:Q100)+1,0)</f>
        <v>100</v>
      </c>
      <c r="R101" t="s">
        <v>3275</v>
      </c>
      <c r="S101" t="str">
        <f>IFERROR(VLOOKUP(ROWS(S$2:S101),Q$2:R$202,2,FALSE),"")</f>
        <v>OFH : Off Howth</v>
      </c>
      <c r="T101">
        <f>IF(ISNUMBER(SEARCH(Hauls!$G$306,U$2:U$202)),MAX(T$1:T100)+1,0)</f>
        <v>100</v>
      </c>
      <c r="U101" t="s">
        <v>3275</v>
      </c>
      <c r="V101" t="str">
        <f>IFERROR(VLOOKUP(ROWS(V$2:V101),T$2:U$202,2,FALSE),"")</f>
        <v>OFH : Off Howth</v>
      </c>
      <c r="W101">
        <f>IF(ISNUMBER(SEARCH(Hauls!$G$307,X$2:X$202)),MAX(W$1:W100)+1,0)</f>
        <v>100</v>
      </c>
      <c r="X101" t="s">
        <v>3275</v>
      </c>
      <c r="Y101" t="str">
        <f>IFERROR(VLOOKUP(ROWS(Y$2:Y101),W$2:X$202,2,FALSE),"")</f>
        <v>OFH : Off Howth</v>
      </c>
      <c r="Z101">
        <f>IF(ISNUMBER(SEARCH(Hauls!$G$308,AA$2:AA$202)),MAX(Z$1:Z100)+1,0)</f>
        <v>100</v>
      </c>
      <c r="AA101" t="s">
        <v>3275</v>
      </c>
      <c r="AB101" t="str">
        <f>IFERROR(VLOOKUP(ROWS(AB$2:AB101),Z$2:AA$202,2,FALSE),"")</f>
        <v>OFH : Off Howth</v>
      </c>
      <c r="AC101">
        <f>IF(ISNUMBER(SEARCH(Hauls!$G$309,AD$2:AD$202)),MAX(AC$1:AC100)+1,0)</f>
        <v>100</v>
      </c>
      <c r="AD101" t="s">
        <v>3275</v>
      </c>
      <c r="AE101" t="str">
        <f>IFERROR(VLOOKUP(ROWS(AE$2:AE101),AC$2:AD$202,2,FALSE),"")</f>
        <v>OFH : Off Howth</v>
      </c>
      <c r="AF101">
        <f>IF(ISNUMBER(SEARCH(Hauls!$G$310,AG$2:AG$202)),MAX(AF$1:AF100)+1,0)</f>
        <v>100</v>
      </c>
      <c r="AG101" t="s">
        <v>3275</v>
      </c>
      <c r="AH101" t="str">
        <f>IFERROR(VLOOKUP(ROWS(AH$2:AH101),AF$2:AG$202,2,FALSE),"")</f>
        <v>OFH : Off Howth</v>
      </c>
      <c r="AI101">
        <f>IF(ISNUMBER(SEARCH(Hauls!$G$311,AJ$2:AJ$202)),MAX(AI$1:AI100)+1,0)</f>
        <v>100</v>
      </c>
      <c r="AJ101" t="s">
        <v>3275</v>
      </c>
      <c r="AK101" t="str">
        <f>IFERROR(VLOOKUP(ROWS(AK$2:AK101),AI$2:AJ$202,2,FALSE),"")</f>
        <v>OFH : Off Howth</v>
      </c>
      <c r="AL101">
        <f>IF(ISNUMBER(SEARCH(Hauls!$G$312,AM$2:AM$202)),MAX(AL$1:AL100)+1,0)</f>
        <v>100</v>
      </c>
      <c r="AM101" t="s">
        <v>3275</v>
      </c>
      <c r="AN101" t="str">
        <f>IFERROR(VLOOKUP(ROWS(AN$2:AN101),AL$2:AM$202,2,FALSE),"")</f>
        <v>OFH : Off Howth</v>
      </c>
      <c r="AO101">
        <f>IF(ISNUMBER(SEARCH(Hauls!$G$313,AP$2:AP$202)),MAX(AO$1:AO100)+1,0)</f>
        <v>100</v>
      </c>
      <c r="AP101" t="s">
        <v>3275</v>
      </c>
      <c r="AQ101" t="str">
        <f>IFERROR(VLOOKUP(ROWS(AQ$2:AQ101),AO$2:AP$202,2,FALSE),"")</f>
        <v>OFH : Off Howth</v>
      </c>
      <c r="AR101">
        <f>IF(ISNUMBER(SEARCH(Hauls!$G$314,AS$2:AS$202)),MAX(AR$1:AR100)+1,0)</f>
        <v>100</v>
      </c>
      <c r="AS101" t="s">
        <v>3275</v>
      </c>
      <c r="AT101" t="str">
        <f>IFERROR(VLOOKUP(ROWS(AT$2:AT101),AR$2:AS$202,2,FALSE),"")</f>
        <v>OFH : Off Howth</v>
      </c>
      <c r="AU101">
        <f>IF(ISNUMBER(SEARCH(Hauls!$G$315,AV$2:AV$202)),MAX(AU$1:AU100)+1,0)</f>
        <v>100</v>
      </c>
      <c r="AV101" t="s">
        <v>3275</v>
      </c>
      <c r="AW101" t="str">
        <f>IFERROR(VLOOKUP(ROWS(AW$2:AW101),AU$2:AV$202,2,FALSE),"")</f>
        <v>OFH : Off Howth</v>
      </c>
      <c r="AX101">
        <f>IF(ISNUMBER(SEARCH(Hauls!$G$316,AY$2:AY$202)),MAX(AX$1:AX100)+1,0)</f>
        <v>100</v>
      </c>
      <c r="AY101" t="s">
        <v>3275</v>
      </c>
      <c r="AZ101" t="str">
        <f>IFERROR(VLOOKUP(ROWS(AZ$2:AZ101),AX$2:AY$202,2,FALSE),"")</f>
        <v>OFH : Off Howth</v>
      </c>
      <c r="BA101">
        <f>IF(ISNUMBER(SEARCH(Hauls!$G$317,BB$2:BB$202)),MAX(BA$1:BA100)+1,0)</f>
        <v>100</v>
      </c>
      <c r="BB101" t="s">
        <v>3275</v>
      </c>
      <c r="BC101" t="str">
        <f>IFERROR(VLOOKUP(ROWS(BC$2:BC101),BA$2:BB$202,2,FALSE),"")</f>
        <v>OFH : Off Howth</v>
      </c>
      <c r="BD101">
        <f>IF(ISNUMBER(SEARCH(Hauls!$G$318,BE$2:BE$202)),MAX(BD$1:BD100)+1,0)</f>
        <v>100</v>
      </c>
      <c r="BE101" t="s">
        <v>3275</v>
      </c>
      <c r="BF101" t="str">
        <f>IFERROR(VLOOKUP(ROWS(BF$2:BF101),BD$2:BE$202,2,FALSE),"")</f>
        <v>OFH : Off Howth</v>
      </c>
      <c r="BG101">
        <f>IF(ISNUMBER(SEARCH(Hauls!$G$319,BH$2:BH$202)),MAX(BG$1:BG100)+1,0)</f>
        <v>100</v>
      </c>
      <c r="BH101" t="s">
        <v>3275</v>
      </c>
      <c r="BI101" t="str">
        <f>IFERROR(VLOOKUP(ROWS(BI$2:BI101),BG$2:BH$202,2,FALSE),"")</f>
        <v>OFH : Off Howth</v>
      </c>
      <c r="BJ101">
        <f>IF(ISNUMBER(SEARCH(Hauls!$G$320,BK$2:BK$202)),MAX(BJ$1:BJ100)+1,0)</f>
        <v>100</v>
      </c>
      <c r="BK101" t="s">
        <v>3275</v>
      </c>
      <c r="BL101" t="str">
        <f>IFERROR(VLOOKUP(ROWS(BL$2:BL101),BJ$2:BK$202,2,FALSE),"")</f>
        <v>OFH : Off Howth</v>
      </c>
      <c r="BM101">
        <f>IF(ISNUMBER(SEARCH(Hauls!$G$321,BN$2:BN$202)),MAX(BM$1:BM100)+1,0)</f>
        <v>100</v>
      </c>
      <c r="BN101" t="s">
        <v>3275</v>
      </c>
      <c r="BO101" t="str">
        <f>IFERROR(VLOOKUP(ROWS(BO$2:BO101),BM$2:BN$202,2,FALSE),"")</f>
        <v>OFH : Off Howth</v>
      </c>
      <c r="BP101">
        <f>IF(ISNUMBER(SEARCH(Hauls!$G$322,BQ$2:BQ$202)),MAX(BP$1:BP100)+1,0)</f>
        <v>100</v>
      </c>
      <c r="BQ101" t="s">
        <v>3275</v>
      </c>
      <c r="BR101" t="str">
        <f>IFERROR(VLOOKUP(ROWS(BR$2:BR101),BP$2:BQ$202,2,FALSE),"")</f>
        <v>OFH : Off Howth</v>
      </c>
      <c r="BS101">
        <f>IF(ISNUMBER(SEARCH(Hauls!$G$323,BT$2:BT$202)),MAX(BS$1:BS100)+1,0)</f>
        <v>100</v>
      </c>
      <c r="BT101" t="s">
        <v>3275</v>
      </c>
      <c r="BU101" t="str">
        <f>IFERROR(VLOOKUP(ROWS(BU$2:BU101),BS$2:BT$202,2,FALSE),"")</f>
        <v>OFH : Off Howth</v>
      </c>
      <c r="BV101">
        <f>IF(ISNUMBER(SEARCH(Hauls!$G$324,BW$2:BW$202)),MAX(BV$1:BV100)+1,0)</f>
        <v>100</v>
      </c>
      <c r="BW101" t="s">
        <v>3275</v>
      </c>
      <c r="BX101" t="str">
        <f>IFERROR(VLOOKUP(ROWS(BX$2:BX101),BV$2:BW$202,2,FALSE),"")</f>
        <v>OFH : Off Howth</v>
      </c>
      <c r="BY101">
        <f>IF(ISNUMBER(SEARCH(Hauls!$G$325,BZ$2:BZ$202)),MAX(BY$1:BY100)+1,0)</f>
        <v>100</v>
      </c>
      <c r="BZ101" t="s">
        <v>3275</v>
      </c>
      <c r="CA101" t="str">
        <f>IFERROR(VLOOKUP(ROWS(CA$2:CA101),BY$2:BZ$202,2,FALSE),"")</f>
        <v>OFH : Off Howth</v>
      </c>
      <c r="CB101">
        <f>IF(ISNUMBER(SEARCH(Hauls!$G$326,CC$2:CC$202)),MAX(CB$1:CB100)+1,0)</f>
        <v>100</v>
      </c>
      <c r="CC101" t="s">
        <v>3275</v>
      </c>
      <c r="CD101" t="str">
        <f>IFERROR(VLOOKUP(ROWS(CD$2:CD101),CB$2:CC$202,2,FALSE),"")</f>
        <v>OFH : Off Howth</v>
      </c>
      <c r="CE101">
        <f>IF(ISNUMBER(SEARCH(Hauls!$G$327,CF$2:CF$202)),MAX(CE$1:CE100)+1,0)</f>
        <v>100</v>
      </c>
      <c r="CF101" t="s">
        <v>3275</v>
      </c>
      <c r="CG101" t="str">
        <f>IFERROR(VLOOKUP(ROWS(CG$2:CG101),CE$2:CF$202,2,FALSE),"")</f>
        <v>OFH : Off Howth</v>
      </c>
      <c r="CH101">
        <f>IF(ISNUMBER(SEARCH(Hauls!$G$328,CI$2:CI$202)),MAX(CH$1:CH100)+1,0)</f>
        <v>100</v>
      </c>
      <c r="CI101" t="s">
        <v>3275</v>
      </c>
      <c r="CJ101" t="str">
        <f>IFERROR(VLOOKUP(ROWS(CJ$2:CJ101),CH$2:CI$202,2,FALSE),"")</f>
        <v>OFH : Off Howth</v>
      </c>
      <c r="CK101">
        <f>IF(ISNUMBER(SEARCH(Hauls!$G$329,CL$2:CL$202)),MAX(CK$1:CK100)+1,0)</f>
        <v>100</v>
      </c>
      <c r="CL101" t="s">
        <v>3275</v>
      </c>
      <c r="CM101" t="str">
        <f>IFERROR(VLOOKUP(ROWS(CM$2:CM101),CK$2:CL$202,2,FALSE),"")</f>
        <v>OFH : Off Howth</v>
      </c>
      <c r="CN101">
        <f>IF(ISNUMBER(SEARCH(Hauls!$G$330,CO$2:CO$202)),MAX(CN$1:CN100)+1,0)</f>
        <v>100</v>
      </c>
      <c r="CO101" t="s">
        <v>3275</v>
      </c>
      <c r="CP101" t="str">
        <f>IFERROR(VLOOKUP(ROWS(CP$2:CP101),CN$2:CO$202,2,FALSE),"")</f>
        <v>OFH : Off Howth</v>
      </c>
      <c r="CQ101">
        <f>IF(ISNUMBER(SEARCH(Hauls!$G$331,CR$2:CR$202)),MAX(CQ$1:CQ100)+1,0)</f>
        <v>100</v>
      </c>
      <c r="CR101" t="s">
        <v>3275</v>
      </c>
      <c r="CS101" t="str">
        <f>IFERROR(VLOOKUP(ROWS(CS$2:CS101),CQ$2:CR$202,2,FALSE),"")</f>
        <v>OFH : Off Howth</v>
      </c>
      <c r="CT101">
        <f>IF(ISNUMBER(SEARCH(Hauls!$G$332,CU$2:CU$202)),MAX(CT$1:CT100)+1,0)</f>
        <v>100</v>
      </c>
      <c r="CU101" t="s">
        <v>3275</v>
      </c>
      <c r="CV101" t="str">
        <f>IFERROR(VLOOKUP(ROWS(CV$2:CV101),CT$2:CU$202,2,FALSE),"")</f>
        <v>OFH : Off Howth</v>
      </c>
      <c r="CW101">
        <f>IF(ISNUMBER(SEARCH(Hauls!$G$333,CX$2:CX$202)),MAX(CW$1:CW100)+1,0)</f>
        <v>100</v>
      </c>
      <c r="CX101" t="s">
        <v>3275</v>
      </c>
      <c r="CY101" t="str">
        <f>IFERROR(VLOOKUP(ROWS(CY$2:CY101),CW$2:CX$202,2,FALSE),"")</f>
        <v>OFH : Off Howth</v>
      </c>
      <c r="CZ101">
        <f>IF(ISNUMBER(SEARCH(Hauls!$G$334,DA$2:DA$202)),MAX(CZ$1:CZ100)+1,0)</f>
        <v>100</v>
      </c>
      <c r="DA101" t="s">
        <v>3275</v>
      </c>
      <c r="DB101" t="str">
        <f>IFERROR(VLOOKUP(ROWS(DB$2:DB101),CZ$2:DA$202,2,FALSE),"")</f>
        <v>OFH : Off Howth</v>
      </c>
      <c r="DC101">
        <f>IF(ISNUMBER(SEARCH(Hauls!$G$335,DD$2:DD$202)),MAX(DC$1:DC100)+1,0)</f>
        <v>100</v>
      </c>
      <c r="DD101" t="s">
        <v>3275</v>
      </c>
      <c r="DE101" t="str">
        <f>IFERROR(VLOOKUP(ROWS(DE$2:DE101),DC$2:DD$202,2,FALSE),"")</f>
        <v>OFH : Off Howth</v>
      </c>
      <c r="DF101">
        <f>IF(ISNUMBER(SEARCH(Hauls!$G$336,DG$2:DG$202)),MAX(DF$1:DF100)+1,0)</f>
        <v>100</v>
      </c>
      <c r="DG101" t="s">
        <v>3275</v>
      </c>
      <c r="DH101" t="str">
        <f>IFERROR(VLOOKUP(ROWS(DH$2:DH101),DF$2:DG$202,2,FALSE),"")</f>
        <v>OFH : Off Howth</v>
      </c>
      <c r="DI101">
        <f>IF(ISNUMBER(SEARCH(Hauls!$G$337,DJ$2:DJ$202)),MAX(DI$1:DI100)+1,0)</f>
        <v>100</v>
      </c>
      <c r="DJ101" t="s">
        <v>3275</v>
      </c>
      <c r="DK101" t="str">
        <f>IFERROR(VLOOKUP(ROWS(DK$2:DK101),DI$2:DJ$202,2,FALSE),"")</f>
        <v>OFH : Off Howth</v>
      </c>
      <c r="DL101">
        <f>IF(ISNUMBER(SEARCH(Hauls!$G$338,DM$2:DM$202)),MAX(DL$1:DL100)+1,0)</f>
        <v>100</v>
      </c>
      <c r="DM101" t="s">
        <v>3275</v>
      </c>
      <c r="DN101" t="str">
        <f>IFERROR(VLOOKUP(ROWS(DN$2:DN101),DL$2:DM$202,2,FALSE),"")</f>
        <v>OFH : Off Howth</v>
      </c>
      <c r="DO101">
        <f>IF(ISNUMBER(SEARCH(Hauls!$G$339,DP$2:DP$202)),MAX(DO$1:DO100)+1,0)</f>
        <v>100</v>
      </c>
      <c r="DP101" t="s">
        <v>3275</v>
      </c>
      <c r="DQ101" t="str">
        <f>IFERROR(VLOOKUP(ROWS(DQ$2:DQ101),DO$2:DP$202,2,FALSE),"")</f>
        <v>OFH : Off Howth</v>
      </c>
      <c r="DR101">
        <f>IF(ISNUMBER(SEARCH(Hauls!$G$340,DS$2:DS$202)),MAX(DR$1:DR100)+1,0)</f>
        <v>100</v>
      </c>
      <c r="DS101" t="s">
        <v>3275</v>
      </c>
      <c r="DT101" t="str">
        <f>IFERROR(VLOOKUP(ROWS(DT$2:DT101),DR$2:DS$202,2,FALSE),"")</f>
        <v>OFH : Off Howth</v>
      </c>
      <c r="DU101">
        <f>IF(ISNUMBER(SEARCH(Hauls!$G$341,DV$2:DV$202)),MAX(DU$1:DU100)+1,0)</f>
        <v>100</v>
      </c>
      <c r="DV101" t="s">
        <v>3275</v>
      </c>
      <c r="DW101" t="str">
        <f>IFERROR(VLOOKUP(ROWS(DW$2:DW101),DU$2:DV$202,2,FALSE),"")</f>
        <v>OFH : Off Howth</v>
      </c>
      <c r="DX101">
        <f>IF(ISNUMBER(SEARCH(Hauls!$G$342,DY$2:DY$202)),MAX(DX$1:DX100)+1,0)</f>
        <v>100</v>
      </c>
      <c r="DY101" t="s">
        <v>3275</v>
      </c>
      <c r="DZ101" t="str">
        <f>IFERROR(VLOOKUP(ROWS(DZ$2:DZ101),DX$2:DY$202,2,FALSE),"")</f>
        <v>OFH : Off Howth</v>
      </c>
      <c r="EA101">
        <f>IF(ISNUMBER(SEARCH(Hauls!$G$343,EB$2:EB$202)),MAX(EA$1:EA100)+1,0)</f>
        <v>100</v>
      </c>
      <c r="EB101" t="s">
        <v>3275</v>
      </c>
      <c r="EC101" t="str">
        <f>IFERROR(VLOOKUP(ROWS(EC$2:EC101),EA$2:EB$202,2,FALSE),"")</f>
        <v>OFH : Off Howth</v>
      </c>
      <c r="ED101">
        <f>IF(ISNUMBER(SEARCH(Hauls!$G$344,EE$2:EE$202)),MAX(ED$1:ED100)+1,0)</f>
        <v>100</v>
      </c>
      <c r="EE101" t="s">
        <v>3275</v>
      </c>
      <c r="EF101" t="str">
        <f>IFERROR(VLOOKUP(ROWS(EF$2:EF101),ED$2:EE$202,2,FALSE),"")</f>
        <v>OFH : Off Howth</v>
      </c>
      <c r="EG101">
        <f>IF(ISNUMBER(SEARCH(Hauls!$G$345,EH$2:EH$202)),MAX(EG$1:EG100)+1,0)</f>
        <v>100</v>
      </c>
      <c r="EH101" t="s">
        <v>3275</v>
      </c>
      <c r="EI101" t="str">
        <f>IFERROR(VLOOKUP(ROWS(EI$2:EI101),EG$2:EH$202,2,FALSE),"")</f>
        <v>OFH : Off Howth</v>
      </c>
      <c r="EJ101">
        <f>IF(ISNUMBER(SEARCH(Hauls!$G$346,EK$2:EK$202)),MAX(EJ$1:EJ100)+1,0)</f>
        <v>100</v>
      </c>
      <c r="EK101" t="s">
        <v>3275</v>
      </c>
      <c r="EL101" t="str">
        <f>IFERROR(VLOOKUP(ROWS(EL$2:EL101),EJ$2:EK$202,2,FALSE),"")</f>
        <v>OFH : Off Howth</v>
      </c>
      <c r="EM101">
        <f>IF(ISNUMBER(SEARCH(Hauls!$G$347,EN$2:EN$202)),MAX(EM$1:EM100)+1,0)</f>
        <v>100</v>
      </c>
      <c r="EN101" t="s">
        <v>3275</v>
      </c>
      <c r="EO101" t="str">
        <f>IFERROR(VLOOKUP(ROWS(EO$2:EO101),EM$2:EN$202,2,FALSE),"")</f>
        <v>OFH : Off Howth</v>
      </c>
      <c r="EP101">
        <f>IF(ISNUMBER(SEARCH(Hauls!$G$348,EQ$2:EQ$202)),MAX(EP$1:EP100)+1,0)</f>
        <v>100</v>
      </c>
      <c r="EQ101" t="s">
        <v>3275</v>
      </c>
      <c r="ER101" t="str">
        <f>IFERROR(VLOOKUP(ROWS(ER$2:ER101),EP$2:EQ$202,2,FALSE),"")</f>
        <v>OFH : Off Howth</v>
      </c>
      <c r="ES101">
        <f>IF(ISNUMBER(SEARCH(Hauls!$G$349,ET$2:ET$202)),MAX(ES$1:ES100)+1,0)</f>
        <v>100</v>
      </c>
      <c r="ET101" t="s">
        <v>3275</v>
      </c>
      <c r="EU101" t="str">
        <f>IFERROR(VLOOKUP(ROWS(EU$2:EU101),ES$2:ET$202,2,FALSE),"")</f>
        <v>OFH : Off Howth</v>
      </c>
      <c r="EV101">
        <f>IF(ISNUMBER(SEARCH(Hauls!$G$350,EW$2:EW$202)),MAX(EV$1:EV100)+1,0)</f>
        <v>100</v>
      </c>
      <c r="EW101" t="s">
        <v>3275</v>
      </c>
      <c r="EX101" t="str">
        <f>IFERROR(VLOOKUP(ROWS(EX$2:EX101),EV$2:EW$202,2,FALSE),"")</f>
        <v>OFH : Off Howth</v>
      </c>
      <c r="EY101">
        <f>IF(ISNUMBER(SEARCH(Hauls!$G$351,EZ$2:EZ$202)),MAX(EY$1:EY100)+1,0)</f>
        <v>100</v>
      </c>
      <c r="EZ101" t="s">
        <v>3275</v>
      </c>
      <c r="FA101" t="str">
        <f>IFERROR(VLOOKUP(ROWS(FA$2:FA101),EY$2:EZ$202,2,FALSE),"")</f>
        <v>OFH : Off Howth</v>
      </c>
      <c r="FB101">
        <f>IF(ISNUMBER(SEARCH(Hauls!$G$352,FC$2:FC$202)),MAX(FB$1:FB100)+1,0)</f>
        <v>100</v>
      </c>
      <c r="FC101" t="s">
        <v>3275</v>
      </c>
      <c r="FD101" t="str">
        <f>IFERROR(VLOOKUP(ROWS(FD$2:FD101),FB$2:FC$202,2,FALSE),"")</f>
        <v>OFH : Off Howth</v>
      </c>
      <c r="FE101">
        <f>IF(ISNUMBER(SEARCH(Hauls!$G$353,FF$2:FF$202)),MAX(FE$1:FE100)+1,0)</f>
        <v>100</v>
      </c>
      <c r="FF101" t="s">
        <v>3275</v>
      </c>
      <c r="FG101" t="str">
        <f>IFERROR(VLOOKUP(ROWS(FG$2:FG101),FE$2:FF$202,2,FALSE),"")</f>
        <v>OFH : Off Howth</v>
      </c>
      <c r="FH101">
        <f>IF(ISNUMBER(SEARCH(Hauls!$G$354,FI$2:FI$202)),MAX(FH$1:FH100)+1,0)</f>
        <v>100</v>
      </c>
      <c r="FI101" t="s">
        <v>3275</v>
      </c>
      <c r="FJ101" t="str">
        <f>IFERROR(VLOOKUP(ROWS(FJ$2:FJ101),FH$2:FI$202,2,FALSE),"")</f>
        <v>OFH : Off Howth</v>
      </c>
      <c r="FK101">
        <f>IF(ISNUMBER(SEARCH(Hauls!$G$355,FL$2:FL$202)),MAX(FK$1:FK100)+1,0)</f>
        <v>100</v>
      </c>
      <c r="FL101" t="s">
        <v>3275</v>
      </c>
      <c r="FM101" t="str">
        <f>IFERROR(VLOOKUP(ROWS(FM$2:FM101),FK$2:FL$202,2,FALSE),"")</f>
        <v>OFH : Off Howth</v>
      </c>
      <c r="FN101">
        <f>IF(ISNUMBER(SEARCH(Hauls!$G$356,FO$2:FO$202)),MAX(FN$1:FN100)+1,0)</f>
        <v>100</v>
      </c>
      <c r="FO101" t="s">
        <v>3275</v>
      </c>
      <c r="FP101" t="str">
        <f>IFERROR(VLOOKUP(ROWS(FP$2:FP101),FN$2:FO$202,2,FALSE),"")</f>
        <v>OFH : Off Howth</v>
      </c>
      <c r="FQ101">
        <f>IF(ISNUMBER(SEARCH(Hauls!$G$357,FR$2:FR$202)),MAX(FQ$1:FQ100)+1,0)</f>
        <v>100</v>
      </c>
      <c r="FR101" t="s">
        <v>3275</v>
      </c>
      <c r="FS101" t="str">
        <f>IFERROR(VLOOKUP(ROWS(FS$2:FS101),FQ$2:FR$202,2,FALSE),"")</f>
        <v>OFH : Off Howth</v>
      </c>
      <c r="FT101">
        <f>IF(ISNUMBER(SEARCH(Hauls!$G$358,FU$2:FU$202)),MAX(FT$1:FT100)+1,0)</f>
        <v>100</v>
      </c>
      <c r="FU101" t="s">
        <v>3275</v>
      </c>
      <c r="FV101" t="str">
        <f>IFERROR(VLOOKUP(ROWS(FV$2:FV101),FT$2:FU$202,2,FALSE),"")</f>
        <v>OFH : Off Howth</v>
      </c>
      <c r="FW101">
        <f>IF(ISNUMBER(SEARCH(Hauls!$G$359,FX$2:FX$202)),MAX(FW$1:FW100)+1,0)</f>
        <v>100</v>
      </c>
      <c r="FX101" t="s">
        <v>3275</v>
      </c>
      <c r="FY101" t="str">
        <f>IFERROR(VLOOKUP(ROWS(FY$2:FY101),FW$2:FX$202,2,FALSE),"")</f>
        <v>OFH : Off Howth</v>
      </c>
      <c r="FZ101">
        <f>IF(ISNUMBER(SEARCH(Hauls!$G$360,GA$2:GA$202)),MAX(FZ$1:FZ100)+1,0)</f>
        <v>100</v>
      </c>
      <c r="GA101" t="s">
        <v>3275</v>
      </c>
      <c r="GB101" t="str">
        <f>IFERROR(VLOOKUP(ROWS(GB$2:GB101),FZ$2:GA$202,2,FALSE),"")</f>
        <v>OFH : Off Howth</v>
      </c>
      <c r="GC101">
        <f>IF(ISNUMBER(SEARCH(Hauls!$G$361,GD$2:GD$202)),MAX(GC$1:GC100)+1,0)</f>
        <v>100</v>
      </c>
      <c r="GD101" t="s">
        <v>3275</v>
      </c>
      <c r="GE101" t="str">
        <f>IFERROR(VLOOKUP(ROWS(GE$2:GE101),GC$2:GD$202,2,FALSE),"")</f>
        <v>OFH : Off Howth</v>
      </c>
      <c r="GF101">
        <f>IF(ISNUMBER(SEARCH(Hauls!$G$362,GG$2:GG$202)),MAX(GF$1:GF100)+1,0)</f>
        <v>100</v>
      </c>
      <c r="GG101" t="s">
        <v>3275</v>
      </c>
      <c r="GH101" t="str">
        <f>IFERROR(VLOOKUP(ROWS(GH$2:GH101),GF$2:GG$202,2,FALSE),"")</f>
        <v>OFH : Off Howth</v>
      </c>
      <c r="GI101">
        <f>IF(ISNUMBER(SEARCH(Hauls!$G$363,GJ$2:GJ$202)),MAX(GI$1:GI100)+1,0)</f>
        <v>100</v>
      </c>
      <c r="GJ101" t="s">
        <v>3275</v>
      </c>
      <c r="GK101" t="str">
        <f>IFERROR(VLOOKUP(ROWS(GK$2:GK101),GI$2:GJ$202,2,FALSE),"")</f>
        <v>OFH : Off Howth</v>
      </c>
      <c r="GL101">
        <f>IF(ISNUMBER(SEARCH(Hauls!$G$364,GM$2:GM$202)),MAX(GL$1:GL100)+1,0)</f>
        <v>100</v>
      </c>
      <c r="GM101" t="s">
        <v>3275</v>
      </c>
      <c r="GN101" t="str">
        <f>IFERROR(VLOOKUP(ROWS(GN$2:GN101),GL$2:GM$202,2,FALSE),"")</f>
        <v>OFH : Off Howth</v>
      </c>
      <c r="GO101">
        <f>IF(ISNUMBER(SEARCH(Hauls!$G$365,GP$2:GP$202)),MAX(GO$1:GO100)+1,0)</f>
        <v>100</v>
      </c>
      <c r="GP101" t="s">
        <v>3275</v>
      </c>
      <c r="GQ101" t="str">
        <f>IFERROR(VLOOKUP(ROWS(GQ$2:GQ101),GO$2:GP$202,2,FALSE),"")</f>
        <v>OFH : Off Howth</v>
      </c>
      <c r="GR101">
        <f>IF(ISNUMBER(SEARCH(Hauls!$G$366,GS$2:GS$202)),MAX(GR$1:GR100)+1,0)</f>
        <v>100</v>
      </c>
      <c r="GS101" t="s">
        <v>3275</v>
      </c>
      <c r="GT101" t="str">
        <f>IFERROR(VLOOKUP(ROWS(GT$2:GT101),GR$2:GS$202,2,FALSE),"")</f>
        <v>OFH : Off Howth</v>
      </c>
      <c r="GU101">
        <f>IF(ISNUMBER(SEARCH(Hauls!$G$366,GV$2:GV$202)),MAX(GU$1:GU100)+1,0)</f>
        <v>100</v>
      </c>
      <c r="GV101" t="s">
        <v>3275</v>
      </c>
      <c r="GW101" t="str">
        <f>IFERROR(VLOOKUP(ROWS(GW$2:GW101),GU$2:GV$202,2,FALSE),"")</f>
        <v>OFH : Off Howth</v>
      </c>
      <c r="GX101">
        <f>IF(ISNUMBER(SEARCH(Hauls!$G$368,GY$2:GY$202)),MAX(GX$1:GX100)+1,0)</f>
        <v>100</v>
      </c>
      <c r="GY101" t="s">
        <v>3275</v>
      </c>
      <c r="GZ101" t="str">
        <f>IFERROR(VLOOKUP(ROWS(GZ$2:GZ101),GX$2:GY$202,2,FALSE),"")</f>
        <v>OFH : Off Howth</v>
      </c>
      <c r="HA101">
        <f>IF(ISNUMBER(SEARCH(Hauls!$G$369,HB$2:HB$202)),MAX(HA$1:HA100)+1,0)</f>
        <v>100</v>
      </c>
      <c r="HB101" t="s">
        <v>3275</v>
      </c>
      <c r="HC101" t="str">
        <f>IFERROR(VLOOKUP(ROWS(HC$2:HC101),HA$2:HB$202,2,FALSE),"")</f>
        <v>OFH : Off Howth</v>
      </c>
      <c r="HD101">
        <f>IF(ISNUMBER(SEARCH(Hauls!$G$370,HE$2:HE$202)),MAX(HD$1:HD100)+1,0)</f>
        <v>100</v>
      </c>
      <c r="HE101" t="s">
        <v>3275</v>
      </c>
      <c r="HF101" t="str">
        <f>IFERROR(VLOOKUP(ROWS(HF$2:HF101),HD$2:HE$202,2,FALSE),"")</f>
        <v>OFH : Off Howth</v>
      </c>
      <c r="HG101">
        <f>IF(ISNUMBER(SEARCH(Hauls!$G$371,HH$2:HH$202)),MAX(HG$1:HG100)+1,0)</f>
        <v>100</v>
      </c>
      <c r="HH101" t="s">
        <v>3275</v>
      </c>
      <c r="HI101" t="str">
        <f>IFERROR(VLOOKUP(ROWS(HI$2:HI101),HG$2:HH$202,2,FALSE),"")</f>
        <v>OFH : Off Howth</v>
      </c>
      <c r="HJ101">
        <f>IF(ISNUMBER(SEARCH(Hauls!$G$372,HK$2:HK$202)),MAX(HJ$1:HJ100)+1,0)</f>
        <v>100</v>
      </c>
      <c r="HK101" t="s">
        <v>3275</v>
      </c>
      <c r="HL101" t="str">
        <f>IFERROR(VLOOKUP(ROWS(HL$2:HL101),HJ$2:HK$202,2,FALSE),"")</f>
        <v>OFH : Off Howth</v>
      </c>
      <c r="HM101">
        <f>IF(ISNUMBER(SEARCH(Hauls!$G$373,HN$2:HN$202)),MAX(HM$1:HM100)+1,0)</f>
        <v>100</v>
      </c>
      <c r="HN101" t="s">
        <v>3275</v>
      </c>
      <c r="HO101" t="str">
        <f>IFERROR(VLOOKUP(ROWS(HO$2:HO101),HM$2:HN$202,2,FALSE),"")</f>
        <v>OFH : Off Howth</v>
      </c>
      <c r="HP101">
        <f>IF(ISNUMBER(SEARCH(Hauls!$G$374,HQ$2:HQ$202)),MAX(HP$1:HP100)+1,0)</f>
        <v>100</v>
      </c>
      <c r="HQ101" t="s">
        <v>3275</v>
      </c>
      <c r="HR101" t="str">
        <f>IFERROR(VLOOKUP(ROWS(HR$2:HR101),HP$2:HQ$202,2,FALSE),"")</f>
        <v>OFH : Off Howth</v>
      </c>
      <c r="HS101">
        <f>IF(ISNUMBER(SEARCH(Hauls!$G$375,HT$2:HT$202)),MAX(HS$1:HS100)+1,0)</f>
        <v>100</v>
      </c>
      <c r="HT101" t="s">
        <v>3275</v>
      </c>
      <c r="HU101" t="str">
        <f>IFERROR(VLOOKUP(ROWS(HU$2:HU101),HS$2:HT$202,2,FALSE),"")</f>
        <v>OFH : Off Howth</v>
      </c>
      <c r="HV101">
        <f>IF(ISNUMBER(SEARCH(Hauls!$G$376,HW$2:HW$202)),MAX(HV$1:HV100)+1,0)</f>
        <v>100</v>
      </c>
      <c r="HW101" t="s">
        <v>3275</v>
      </c>
      <c r="HX101" t="str">
        <f>IFERROR(VLOOKUP(ROWS(HX$2:HX101),HV$2:HW$202,2,FALSE),"")</f>
        <v>OFH : Off Howth</v>
      </c>
      <c r="HY101">
        <f>IF(ISNUMBER(SEARCH(Hauls!$G$377,HZ$2:HZ$202)),MAX(HY$1:HY100)+1,0)</f>
        <v>100</v>
      </c>
      <c r="HZ101" t="s">
        <v>3275</v>
      </c>
      <c r="IA101" t="str">
        <f>IFERROR(VLOOKUP(ROWS(IA$2:IA101),HY$2:HZ$202,2,FALSE),"")</f>
        <v>OFH : Off Howth</v>
      </c>
      <c r="IB101">
        <f>IF(ISNUMBER(SEARCH(Hauls!$G$378,IC$2:IC$202)),MAX(IB$1:IB100)+1,0)</f>
        <v>100</v>
      </c>
      <c r="IC101" t="s">
        <v>3275</v>
      </c>
      <c r="ID101" t="str">
        <f>IFERROR(VLOOKUP(ROWS(ID$2:ID101),IB$2:IC$202,2,FALSE),"")</f>
        <v>OFH : Off Howth</v>
      </c>
      <c r="IE101">
        <f>IF(ISNUMBER(SEARCH(Hauls!$G$379,IF$2:IF$202)),MAX(IE$1:IE100)+1,0)</f>
        <v>100</v>
      </c>
      <c r="IF101" t="s">
        <v>3275</v>
      </c>
      <c r="IG101" t="str">
        <f>IFERROR(VLOOKUP(ROWS(IG$2:IG101),IE$2:IF$202,2,FALSE),"")</f>
        <v>OFH : Off Howth</v>
      </c>
      <c r="IH101">
        <f>IF(ISNUMBER(SEARCH(Hauls!$G$380,II$2:II$202)),MAX(IH$1:IH100)+1,0)</f>
        <v>100</v>
      </c>
      <c r="II101" t="s">
        <v>3275</v>
      </c>
      <c r="IJ101" t="str">
        <f>IFERROR(VLOOKUP(ROWS(IJ$2:IJ101),IH$2:II$202,2,FALSE),"")</f>
        <v>OFH : Off Howth</v>
      </c>
      <c r="IK101">
        <f>IF(ISNUMBER(SEARCH(Hauls!$G$381,IL$2:IL$202)),MAX(IK$1:IK100)+1,0)</f>
        <v>100</v>
      </c>
      <c r="IL101" t="s">
        <v>3275</v>
      </c>
      <c r="IM101" t="str">
        <f>IFERROR(VLOOKUP(ROWS(IM$2:IM101),IK$2:IL$202,2,FALSE),"")</f>
        <v>OFH : Off Howth</v>
      </c>
      <c r="IN101">
        <f>IF(ISNUMBER(SEARCH(Hauls!$G$382,IO$2:IO$202)),MAX(IN$1:IN100)+1,0)</f>
        <v>100</v>
      </c>
      <c r="IO101" t="s">
        <v>3275</v>
      </c>
      <c r="IP101" t="str">
        <f>IFERROR(VLOOKUP(ROWS(IP$2:IP101),IN$2:IO$202,2,FALSE),"")</f>
        <v>OFH : Off Howth</v>
      </c>
      <c r="IQ101">
        <f>IF(ISNUMBER(SEARCH(Hauls!$G$383,IR$2:IR$202)),MAX(IQ$1:IQ100)+1,0)</f>
        <v>100</v>
      </c>
      <c r="IR101" t="s">
        <v>3275</v>
      </c>
      <c r="IS101" t="str">
        <f>IFERROR(VLOOKUP(ROWS(IS$2:IS101),IQ$2:IR$202,2,FALSE),"")</f>
        <v>OFH : Off Howth</v>
      </c>
      <c r="IT101">
        <f>IF(ISNUMBER(SEARCH(Hauls!$G$384,IU$2:IU$202)),MAX(IT$1:IT100)+1,0)</f>
        <v>100</v>
      </c>
      <c r="IU101" t="s">
        <v>3275</v>
      </c>
      <c r="IV101" t="str">
        <f>IFERROR(VLOOKUP(ROWS(IV$2:IV101),IT$2:IU$202,2,FALSE),"")</f>
        <v>OFH : Off Howth</v>
      </c>
      <c r="IW101">
        <f>IF(ISNUMBER(SEARCH(Hauls!$G$385,IX$2:IX$202)),MAX(IW$1:IW100)+1,0)</f>
        <v>100</v>
      </c>
      <c r="IX101" t="s">
        <v>3275</v>
      </c>
      <c r="IY101" t="str">
        <f>IFERROR(VLOOKUP(ROWS(IY$2:IY101),IW$2:IX$202,2,FALSE),"")</f>
        <v>OFH : Off Howth</v>
      </c>
      <c r="IZ101">
        <f>IF(ISNUMBER(SEARCH(Hauls!$G$386,JA$2:JA$202)),MAX(IZ$1:IZ100)+1,0)</f>
        <v>100</v>
      </c>
      <c r="JA101" t="s">
        <v>3275</v>
      </c>
      <c r="JB101" t="str">
        <f>IFERROR(VLOOKUP(ROWS(JB$2:JB101),IZ$2:JA$202,2,FALSE),"")</f>
        <v>OFH : Off Howth</v>
      </c>
      <c r="JC101">
        <f>IF(ISNUMBER(SEARCH(Hauls!$G$387,JD$2:JD$202)),MAX(JC$1:JC100)+1,0)</f>
        <v>100</v>
      </c>
      <c r="JD101" t="s">
        <v>3275</v>
      </c>
      <c r="JE101" t="str">
        <f>IFERROR(VLOOKUP(ROWS(JE$2:JE101),JC$2:JD$202,2,FALSE),"")</f>
        <v>OFH : Off Howth</v>
      </c>
      <c r="JF101">
        <f>IF(ISNUMBER(SEARCH(Hauls!$G$388,JG$2:JG$202)),MAX(JF$1:JF100)+1,0)</f>
        <v>100</v>
      </c>
      <c r="JG101" t="s">
        <v>3275</v>
      </c>
      <c r="JH101" t="str">
        <f>IFERROR(VLOOKUP(ROWS(JH$2:JH101),JF$2:JG$202,2,FALSE),"")</f>
        <v>OFH : Off Howth</v>
      </c>
      <c r="JI101">
        <f>IF(ISNUMBER(SEARCH(Hauls!$G$389,JJ$2:JJ$202)),MAX(JI$1:JI100)+1,0)</f>
        <v>100</v>
      </c>
      <c r="JJ101" t="s">
        <v>3275</v>
      </c>
      <c r="JK101" t="str">
        <f>IFERROR(VLOOKUP(ROWS(JK$2:JK101),JI$2:JJ$202,2,FALSE),"")</f>
        <v>OFH : Off Howth</v>
      </c>
      <c r="JL101">
        <f>IF(ISNUMBER(SEARCH(Hauls!$G$390,JM$2:JM$202)),MAX(JL$1:JL100)+1,0)</f>
        <v>100</v>
      </c>
      <c r="JM101" t="s">
        <v>3275</v>
      </c>
      <c r="JN101" t="str">
        <f>IFERROR(VLOOKUP(ROWS(JN$2:JN101),JL$2:JM$202,2,FALSE),"")</f>
        <v>OFH : Off Howth</v>
      </c>
      <c r="JO101">
        <f>IF(ISNUMBER(SEARCH(Hauls!$G$391,JP$2:JP$202)),MAX(JO$1:JO100)+1,0)</f>
        <v>100</v>
      </c>
      <c r="JP101" t="s">
        <v>3275</v>
      </c>
      <c r="JQ101" t="str">
        <f>IFERROR(VLOOKUP(ROWS(JQ$2:JQ101),JO$2:JP$202,2,FALSE),"")</f>
        <v>OFH : Off Howth</v>
      </c>
      <c r="JR101">
        <f>IF(ISNUMBER(SEARCH(Hauls!$G$392,JS$2:JS$202)),MAX(JR$1:JR100)+1,0)</f>
        <v>100</v>
      </c>
      <c r="JS101" t="s">
        <v>3275</v>
      </c>
      <c r="JT101" t="str">
        <f>IFERROR(VLOOKUP(ROWS(JT$2:JT101),JR$2:JS$202,2,FALSE),"")</f>
        <v>OFH : Off Howth</v>
      </c>
      <c r="JU101">
        <f>IF(ISNUMBER(SEARCH(Hauls!$G$393,JV$2:JV$202)),MAX(JU$1:JU100)+1,0)</f>
        <v>100</v>
      </c>
      <c r="JV101" t="s">
        <v>3275</v>
      </c>
      <c r="JW101" t="str">
        <f>IFERROR(VLOOKUP(ROWS(JW$2:JW101),JU$2:JV$202,2,FALSE),"")</f>
        <v>OFH : Off Howth</v>
      </c>
      <c r="JX101">
        <f>IF(ISNUMBER(SEARCH(Hauls!$G$394,JY$2:JY$202)),MAX(JX$1:JX100)+1,0)</f>
        <v>100</v>
      </c>
      <c r="JY101" t="s">
        <v>3275</v>
      </c>
      <c r="JZ101" t="str">
        <f>IFERROR(VLOOKUP(ROWS(JZ$2:JZ101),JX$2:JY$202,2,FALSE),"")</f>
        <v>OFH : Off Howth</v>
      </c>
      <c r="KA101">
        <f>IF(ISNUMBER(SEARCH(Hauls!$G$395,KB$2:KB$202)),MAX(KA$1:KA100)+1,0)</f>
        <v>100</v>
      </c>
      <c r="KB101" t="s">
        <v>3275</v>
      </c>
      <c r="KC101" t="str">
        <f>IFERROR(VLOOKUP(ROWS(KC$2:KC101),KA$2:KB$202,2,FALSE),"")</f>
        <v>OFH : Off Howth</v>
      </c>
      <c r="KD101">
        <f>IF(ISNUMBER(SEARCH(Hauls!$G$396,KE$2:KE$202)),MAX(KD$1:KD100)+1,0)</f>
        <v>100</v>
      </c>
      <c r="KE101" t="s">
        <v>3275</v>
      </c>
      <c r="KF101" t="str">
        <f>IFERROR(VLOOKUP(ROWS(KF$2:KF101),KD$2:KE$202,2,FALSE),"")</f>
        <v>OFH : Off Howth</v>
      </c>
      <c r="KG101">
        <f>IF(ISNUMBER(SEARCH(Hauls!$G$397,KH$2:KH$202)),MAX(KG$1:KG100)+1,0)</f>
        <v>100</v>
      </c>
      <c r="KH101" t="s">
        <v>3275</v>
      </c>
      <c r="KI101" t="str">
        <f>IFERROR(VLOOKUP(ROWS(KI$2:KI101),KG$2:KH$202,2,FALSE),"")</f>
        <v>OFH : Off Howth</v>
      </c>
      <c r="KJ101">
        <f>IF(ISNUMBER(SEARCH(Hauls!$G$398,KK$2:KK$202)),MAX(KJ$1:KJ100)+1,0)</f>
        <v>100</v>
      </c>
      <c r="KK101" t="s">
        <v>3275</v>
      </c>
      <c r="KL101" t="str">
        <f>IFERROR(VLOOKUP(ROWS(KL$2:KL101),KJ$2:KK$202,2,FALSE),"")</f>
        <v>OFH : Off Howth</v>
      </c>
      <c r="KM101">
        <f>IF(ISNUMBER(SEARCH(Hauls!$G$399,KN$2:KN$202)),MAX(KM$1:KM100)+1,0)</f>
        <v>100</v>
      </c>
      <c r="KN101" t="s">
        <v>3275</v>
      </c>
      <c r="KO101" t="str">
        <f>IFERROR(VLOOKUP(ROWS(KO$2:KO101),KM$2:KN$202,2,FALSE),"")</f>
        <v>OFH : Off Howth</v>
      </c>
      <c r="KP101">
        <f>IF(ISNUMBER(SEARCH(Hauls!$G$400,KQ$2:KQ$202)),MAX(KP$1:KP100)+1,0)</f>
        <v>100</v>
      </c>
      <c r="KQ101" t="s">
        <v>3275</v>
      </c>
      <c r="KR101" t="str">
        <f>IFERROR(VLOOKUP(ROWS(KR$2:KR101),KP$2:KQ$202,2,FALSE),"")</f>
        <v>OFH : Off Howth</v>
      </c>
    </row>
    <row r="102" spans="1:304" x14ac:dyDescent="0.25">
      <c r="A102" t="s">
        <v>2686</v>
      </c>
      <c r="B102" t="s">
        <v>2687</v>
      </c>
      <c r="C102" t="s">
        <v>625</v>
      </c>
      <c r="D102" t="str">
        <f t="shared" si="1"/>
        <v>LAM : Off Lambay</v>
      </c>
      <c r="E102">
        <f>IF(ISNUMBER(SEARCH(Hauls!$G$301,$F$2:$F$202)),MAX($E$1:E101)+1,0)</f>
        <v>101</v>
      </c>
      <c r="F102" t="s">
        <v>3276</v>
      </c>
      <c r="G102" t="str">
        <f>IFERROR(VLOOKUP(ROWS($G$2:G102),$E$2:$F$202,2,FALSE),"")</f>
        <v>LAM : Off Lambay</v>
      </c>
      <c r="H102">
        <f>IF(ISNUMBER(SEARCH(Hauls!$G$302,I$2:I$202)),MAX(H$1:H101)+1,0)</f>
        <v>101</v>
      </c>
      <c r="I102" t="s">
        <v>3276</v>
      </c>
      <c r="J102" t="str">
        <f>IFERROR(VLOOKUP(ROWS(J$2:J102),H$2:I$202,2,FALSE),"")</f>
        <v>LAM : Off Lambay</v>
      </c>
      <c r="K102">
        <f>IF(ISNUMBER(SEARCH(Hauls!$G$303,L$2:L$202)),MAX(K$1:K101)+1,0)</f>
        <v>101</v>
      </c>
      <c r="L102" t="s">
        <v>3276</v>
      </c>
      <c r="M102" t="str">
        <f>IFERROR(VLOOKUP(ROWS(M$2:M102),K$2:L$202,2,FALSE),"")</f>
        <v>LAM : Off Lambay</v>
      </c>
      <c r="N102">
        <f>IF(ISNUMBER(SEARCH(Hauls!$G$304,O$2:O$202)),MAX(N$1:N101)+1,0)</f>
        <v>101</v>
      </c>
      <c r="O102" t="s">
        <v>3276</v>
      </c>
      <c r="P102" t="str">
        <f>IFERROR(VLOOKUP(ROWS(P$2:P102),N$2:O$202,2,FALSE),"")</f>
        <v>LAM : Off Lambay</v>
      </c>
      <c r="Q102">
        <f>IF(ISNUMBER(SEARCH(Hauls!$G$305,R$2:R$202)),MAX(Q$1:Q101)+1,0)</f>
        <v>101</v>
      </c>
      <c r="R102" t="s">
        <v>3276</v>
      </c>
      <c r="S102" t="str">
        <f>IFERROR(VLOOKUP(ROWS(S$2:S102),Q$2:R$202,2,FALSE),"")</f>
        <v>LAM : Off Lambay</v>
      </c>
      <c r="T102">
        <f>IF(ISNUMBER(SEARCH(Hauls!$G$306,U$2:U$202)),MAX(T$1:T101)+1,0)</f>
        <v>101</v>
      </c>
      <c r="U102" t="s">
        <v>3276</v>
      </c>
      <c r="V102" t="str">
        <f>IFERROR(VLOOKUP(ROWS(V$2:V102),T$2:U$202,2,FALSE),"")</f>
        <v>LAM : Off Lambay</v>
      </c>
      <c r="W102">
        <f>IF(ISNUMBER(SEARCH(Hauls!$G$307,X$2:X$202)),MAX(W$1:W101)+1,0)</f>
        <v>101</v>
      </c>
      <c r="X102" t="s">
        <v>3276</v>
      </c>
      <c r="Y102" t="str">
        <f>IFERROR(VLOOKUP(ROWS(Y$2:Y102),W$2:X$202,2,FALSE),"")</f>
        <v>LAM : Off Lambay</v>
      </c>
      <c r="Z102">
        <f>IF(ISNUMBER(SEARCH(Hauls!$G$308,AA$2:AA$202)),MAX(Z$1:Z101)+1,0)</f>
        <v>101</v>
      </c>
      <c r="AA102" t="s">
        <v>3276</v>
      </c>
      <c r="AB102" t="str">
        <f>IFERROR(VLOOKUP(ROWS(AB$2:AB102),Z$2:AA$202,2,FALSE),"")</f>
        <v>LAM : Off Lambay</v>
      </c>
      <c r="AC102">
        <f>IF(ISNUMBER(SEARCH(Hauls!$G$309,AD$2:AD$202)),MAX(AC$1:AC101)+1,0)</f>
        <v>101</v>
      </c>
      <c r="AD102" t="s">
        <v>3276</v>
      </c>
      <c r="AE102" t="str">
        <f>IFERROR(VLOOKUP(ROWS(AE$2:AE102),AC$2:AD$202,2,FALSE),"")</f>
        <v>LAM : Off Lambay</v>
      </c>
      <c r="AF102">
        <f>IF(ISNUMBER(SEARCH(Hauls!$G$310,AG$2:AG$202)),MAX(AF$1:AF101)+1,0)</f>
        <v>101</v>
      </c>
      <c r="AG102" t="s">
        <v>3276</v>
      </c>
      <c r="AH102" t="str">
        <f>IFERROR(VLOOKUP(ROWS(AH$2:AH102),AF$2:AG$202,2,FALSE),"")</f>
        <v>LAM : Off Lambay</v>
      </c>
      <c r="AI102">
        <f>IF(ISNUMBER(SEARCH(Hauls!$G$311,AJ$2:AJ$202)),MAX(AI$1:AI101)+1,0)</f>
        <v>101</v>
      </c>
      <c r="AJ102" t="s">
        <v>3276</v>
      </c>
      <c r="AK102" t="str">
        <f>IFERROR(VLOOKUP(ROWS(AK$2:AK102),AI$2:AJ$202,2,FALSE),"")</f>
        <v>LAM : Off Lambay</v>
      </c>
      <c r="AL102">
        <f>IF(ISNUMBER(SEARCH(Hauls!$G$312,AM$2:AM$202)),MAX(AL$1:AL101)+1,0)</f>
        <v>101</v>
      </c>
      <c r="AM102" t="s">
        <v>3276</v>
      </c>
      <c r="AN102" t="str">
        <f>IFERROR(VLOOKUP(ROWS(AN$2:AN102),AL$2:AM$202,2,FALSE),"")</f>
        <v>LAM : Off Lambay</v>
      </c>
      <c r="AO102">
        <f>IF(ISNUMBER(SEARCH(Hauls!$G$313,AP$2:AP$202)),MAX(AO$1:AO101)+1,0)</f>
        <v>101</v>
      </c>
      <c r="AP102" t="s">
        <v>3276</v>
      </c>
      <c r="AQ102" t="str">
        <f>IFERROR(VLOOKUP(ROWS(AQ$2:AQ102),AO$2:AP$202,2,FALSE),"")</f>
        <v>LAM : Off Lambay</v>
      </c>
      <c r="AR102">
        <f>IF(ISNUMBER(SEARCH(Hauls!$G$314,AS$2:AS$202)),MAX(AR$1:AR101)+1,0)</f>
        <v>101</v>
      </c>
      <c r="AS102" t="s">
        <v>3276</v>
      </c>
      <c r="AT102" t="str">
        <f>IFERROR(VLOOKUP(ROWS(AT$2:AT102),AR$2:AS$202,2,FALSE),"")</f>
        <v>LAM : Off Lambay</v>
      </c>
      <c r="AU102">
        <f>IF(ISNUMBER(SEARCH(Hauls!$G$315,AV$2:AV$202)),MAX(AU$1:AU101)+1,0)</f>
        <v>101</v>
      </c>
      <c r="AV102" t="s">
        <v>3276</v>
      </c>
      <c r="AW102" t="str">
        <f>IFERROR(VLOOKUP(ROWS(AW$2:AW102),AU$2:AV$202,2,FALSE),"")</f>
        <v>LAM : Off Lambay</v>
      </c>
      <c r="AX102">
        <f>IF(ISNUMBER(SEARCH(Hauls!$G$316,AY$2:AY$202)),MAX(AX$1:AX101)+1,0)</f>
        <v>101</v>
      </c>
      <c r="AY102" t="s">
        <v>3276</v>
      </c>
      <c r="AZ102" t="str">
        <f>IFERROR(VLOOKUP(ROWS(AZ$2:AZ102),AX$2:AY$202,2,FALSE),"")</f>
        <v>LAM : Off Lambay</v>
      </c>
      <c r="BA102">
        <f>IF(ISNUMBER(SEARCH(Hauls!$G$317,BB$2:BB$202)),MAX(BA$1:BA101)+1,0)</f>
        <v>101</v>
      </c>
      <c r="BB102" t="s">
        <v>3276</v>
      </c>
      <c r="BC102" t="str">
        <f>IFERROR(VLOOKUP(ROWS(BC$2:BC102),BA$2:BB$202,2,FALSE),"")</f>
        <v>LAM : Off Lambay</v>
      </c>
      <c r="BD102">
        <f>IF(ISNUMBER(SEARCH(Hauls!$G$318,BE$2:BE$202)),MAX(BD$1:BD101)+1,0)</f>
        <v>101</v>
      </c>
      <c r="BE102" t="s">
        <v>3276</v>
      </c>
      <c r="BF102" t="str">
        <f>IFERROR(VLOOKUP(ROWS(BF$2:BF102),BD$2:BE$202,2,FALSE),"")</f>
        <v>LAM : Off Lambay</v>
      </c>
      <c r="BG102">
        <f>IF(ISNUMBER(SEARCH(Hauls!$G$319,BH$2:BH$202)),MAX(BG$1:BG101)+1,0)</f>
        <v>101</v>
      </c>
      <c r="BH102" t="s">
        <v>3276</v>
      </c>
      <c r="BI102" t="str">
        <f>IFERROR(VLOOKUP(ROWS(BI$2:BI102),BG$2:BH$202,2,FALSE),"")</f>
        <v>LAM : Off Lambay</v>
      </c>
      <c r="BJ102">
        <f>IF(ISNUMBER(SEARCH(Hauls!$G$320,BK$2:BK$202)),MAX(BJ$1:BJ101)+1,0)</f>
        <v>101</v>
      </c>
      <c r="BK102" t="s">
        <v>3276</v>
      </c>
      <c r="BL102" t="str">
        <f>IFERROR(VLOOKUP(ROWS(BL$2:BL102),BJ$2:BK$202,2,FALSE),"")</f>
        <v>LAM : Off Lambay</v>
      </c>
      <c r="BM102">
        <f>IF(ISNUMBER(SEARCH(Hauls!$G$321,BN$2:BN$202)),MAX(BM$1:BM101)+1,0)</f>
        <v>101</v>
      </c>
      <c r="BN102" t="s">
        <v>3276</v>
      </c>
      <c r="BO102" t="str">
        <f>IFERROR(VLOOKUP(ROWS(BO$2:BO102),BM$2:BN$202,2,FALSE),"")</f>
        <v>LAM : Off Lambay</v>
      </c>
      <c r="BP102">
        <f>IF(ISNUMBER(SEARCH(Hauls!$G$322,BQ$2:BQ$202)),MAX(BP$1:BP101)+1,0)</f>
        <v>101</v>
      </c>
      <c r="BQ102" t="s">
        <v>3276</v>
      </c>
      <c r="BR102" t="str">
        <f>IFERROR(VLOOKUP(ROWS(BR$2:BR102),BP$2:BQ$202,2,FALSE),"")</f>
        <v>LAM : Off Lambay</v>
      </c>
      <c r="BS102">
        <f>IF(ISNUMBER(SEARCH(Hauls!$G$323,BT$2:BT$202)),MAX(BS$1:BS101)+1,0)</f>
        <v>101</v>
      </c>
      <c r="BT102" t="s">
        <v>3276</v>
      </c>
      <c r="BU102" t="str">
        <f>IFERROR(VLOOKUP(ROWS(BU$2:BU102),BS$2:BT$202,2,FALSE),"")</f>
        <v>LAM : Off Lambay</v>
      </c>
      <c r="BV102">
        <f>IF(ISNUMBER(SEARCH(Hauls!$G$324,BW$2:BW$202)),MAX(BV$1:BV101)+1,0)</f>
        <v>101</v>
      </c>
      <c r="BW102" t="s">
        <v>3276</v>
      </c>
      <c r="BX102" t="str">
        <f>IFERROR(VLOOKUP(ROWS(BX$2:BX102),BV$2:BW$202,2,FALSE),"")</f>
        <v>LAM : Off Lambay</v>
      </c>
      <c r="BY102">
        <f>IF(ISNUMBER(SEARCH(Hauls!$G$325,BZ$2:BZ$202)),MAX(BY$1:BY101)+1,0)</f>
        <v>101</v>
      </c>
      <c r="BZ102" t="s">
        <v>3276</v>
      </c>
      <c r="CA102" t="str">
        <f>IFERROR(VLOOKUP(ROWS(CA$2:CA102),BY$2:BZ$202,2,FALSE),"")</f>
        <v>LAM : Off Lambay</v>
      </c>
      <c r="CB102">
        <f>IF(ISNUMBER(SEARCH(Hauls!$G$326,CC$2:CC$202)),MAX(CB$1:CB101)+1,0)</f>
        <v>101</v>
      </c>
      <c r="CC102" t="s">
        <v>3276</v>
      </c>
      <c r="CD102" t="str">
        <f>IFERROR(VLOOKUP(ROWS(CD$2:CD102),CB$2:CC$202,2,FALSE),"")</f>
        <v>LAM : Off Lambay</v>
      </c>
      <c r="CE102">
        <f>IF(ISNUMBER(SEARCH(Hauls!$G$327,CF$2:CF$202)),MAX(CE$1:CE101)+1,0)</f>
        <v>101</v>
      </c>
      <c r="CF102" t="s">
        <v>3276</v>
      </c>
      <c r="CG102" t="str">
        <f>IFERROR(VLOOKUP(ROWS(CG$2:CG102),CE$2:CF$202,2,FALSE),"")</f>
        <v>LAM : Off Lambay</v>
      </c>
      <c r="CH102">
        <f>IF(ISNUMBER(SEARCH(Hauls!$G$328,CI$2:CI$202)),MAX(CH$1:CH101)+1,0)</f>
        <v>101</v>
      </c>
      <c r="CI102" t="s">
        <v>3276</v>
      </c>
      <c r="CJ102" t="str">
        <f>IFERROR(VLOOKUP(ROWS(CJ$2:CJ102),CH$2:CI$202,2,FALSE),"")</f>
        <v>LAM : Off Lambay</v>
      </c>
      <c r="CK102">
        <f>IF(ISNUMBER(SEARCH(Hauls!$G$329,CL$2:CL$202)),MAX(CK$1:CK101)+1,0)</f>
        <v>101</v>
      </c>
      <c r="CL102" t="s">
        <v>3276</v>
      </c>
      <c r="CM102" t="str">
        <f>IFERROR(VLOOKUP(ROWS(CM$2:CM102),CK$2:CL$202,2,FALSE),"")</f>
        <v>LAM : Off Lambay</v>
      </c>
      <c r="CN102">
        <f>IF(ISNUMBER(SEARCH(Hauls!$G$330,CO$2:CO$202)),MAX(CN$1:CN101)+1,0)</f>
        <v>101</v>
      </c>
      <c r="CO102" t="s">
        <v>3276</v>
      </c>
      <c r="CP102" t="str">
        <f>IFERROR(VLOOKUP(ROWS(CP$2:CP102),CN$2:CO$202,2,FALSE),"")</f>
        <v>LAM : Off Lambay</v>
      </c>
      <c r="CQ102">
        <f>IF(ISNUMBER(SEARCH(Hauls!$G$331,CR$2:CR$202)),MAX(CQ$1:CQ101)+1,0)</f>
        <v>101</v>
      </c>
      <c r="CR102" t="s">
        <v>3276</v>
      </c>
      <c r="CS102" t="str">
        <f>IFERROR(VLOOKUP(ROWS(CS$2:CS102),CQ$2:CR$202,2,FALSE),"")</f>
        <v>LAM : Off Lambay</v>
      </c>
      <c r="CT102">
        <f>IF(ISNUMBER(SEARCH(Hauls!$G$332,CU$2:CU$202)),MAX(CT$1:CT101)+1,0)</f>
        <v>101</v>
      </c>
      <c r="CU102" t="s">
        <v>3276</v>
      </c>
      <c r="CV102" t="str">
        <f>IFERROR(VLOOKUP(ROWS(CV$2:CV102),CT$2:CU$202,2,FALSE),"")</f>
        <v>LAM : Off Lambay</v>
      </c>
      <c r="CW102">
        <f>IF(ISNUMBER(SEARCH(Hauls!$G$333,CX$2:CX$202)),MAX(CW$1:CW101)+1,0)</f>
        <v>101</v>
      </c>
      <c r="CX102" t="s">
        <v>3276</v>
      </c>
      <c r="CY102" t="str">
        <f>IFERROR(VLOOKUP(ROWS(CY$2:CY102),CW$2:CX$202,2,FALSE),"")</f>
        <v>LAM : Off Lambay</v>
      </c>
      <c r="CZ102">
        <f>IF(ISNUMBER(SEARCH(Hauls!$G$334,DA$2:DA$202)),MAX(CZ$1:CZ101)+1,0)</f>
        <v>101</v>
      </c>
      <c r="DA102" t="s">
        <v>3276</v>
      </c>
      <c r="DB102" t="str">
        <f>IFERROR(VLOOKUP(ROWS(DB$2:DB102),CZ$2:DA$202,2,FALSE),"")</f>
        <v>LAM : Off Lambay</v>
      </c>
      <c r="DC102">
        <f>IF(ISNUMBER(SEARCH(Hauls!$G$335,DD$2:DD$202)),MAX(DC$1:DC101)+1,0)</f>
        <v>101</v>
      </c>
      <c r="DD102" t="s">
        <v>3276</v>
      </c>
      <c r="DE102" t="str">
        <f>IFERROR(VLOOKUP(ROWS(DE$2:DE102),DC$2:DD$202,2,FALSE),"")</f>
        <v>LAM : Off Lambay</v>
      </c>
      <c r="DF102">
        <f>IF(ISNUMBER(SEARCH(Hauls!$G$336,DG$2:DG$202)),MAX(DF$1:DF101)+1,0)</f>
        <v>101</v>
      </c>
      <c r="DG102" t="s">
        <v>3276</v>
      </c>
      <c r="DH102" t="str">
        <f>IFERROR(VLOOKUP(ROWS(DH$2:DH102),DF$2:DG$202,2,FALSE),"")</f>
        <v>LAM : Off Lambay</v>
      </c>
      <c r="DI102">
        <f>IF(ISNUMBER(SEARCH(Hauls!$G$337,DJ$2:DJ$202)),MAX(DI$1:DI101)+1,0)</f>
        <v>101</v>
      </c>
      <c r="DJ102" t="s">
        <v>3276</v>
      </c>
      <c r="DK102" t="str">
        <f>IFERROR(VLOOKUP(ROWS(DK$2:DK102),DI$2:DJ$202,2,FALSE),"")</f>
        <v>LAM : Off Lambay</v>
      </c>
      <c r="DL102">
        <f>IF(ISNUMBER(SEARCH(Hauls!$G$338,DM$2:DM$202)),MAX(DL$1:DL101)+1,0)</f>
        <v>101</v>
      </c>
      <c r="DM102" t="s">
        <v>3276</v>
      </c>
      <c r="DN102" t="str">
        <f>IFERROR(VLOOKUP(ROWS(DN$2:DN102),DL$2:DM$202,2,FALSE),"")</f>
        <v>LAM : Off Lambay</v>
      </c>
      <c r="DO102">
        <f>IF(ISNUMBER(SEARCH(Hauls!$G$339,DP$2:DP$202)),MAX(DO$1:DO101)+1,0)</f>
        <v>101</v>
      </c>
      <c r="DP102" t="s">
        <v>3276</v>
      </c>
      <c r="DQ102" t="str">
        <f>IFERROR(VLOOKUP(ROWS(DQ$2:DQ102),DO$2:DP$202,2,FALSE),"")</f>
        <v>LAM : Off Lambay</v>
      </c>
      <c r="DR102">
        <f>IF(ISNUMBER(SEARCH(Hauls!$G$340,DS$2:DS$202)),MAX(DR$1:DR101)+1,0)</f>
        <v>101</v>
      </c>
      <c r="DS102" t="s">
        <v>3276</v>
      </c>
      <c r="DT102" t="str">
        <f>IFERROR(VLOOKUP(ROWS(DT$2:DT102),DR$2:DS$202,2,FALSE),"")</f>
        <v>LAM : Off Lambay</v>
      </c>
      <c r="DU102">
        <f>IF(ISNUMBER(SEARCH(Hauls!$G$341,DV$2:DV$202)),MAX(DU$1:DU101)+1,0)</f>
        <v>101</v>
      </c>
      <c r="DV102" t="s">
        <v>3276</v>
      </c>
      <c r="DW102" t="str">
        <f>IFERROR(VLOOKUP(ROWS(DW$2:DW102),DU$2:DV$202,2,FALSE),"")</f>
        <v>LAM : Off Lambay</v>
      </c>
      <c r="DX102">
        <f>IF(ISNUMBER(SEARCH(Hauls!$G$342,DY$2:DY$202)),MAX(DX$1:DX101)+1,0)</f>
        <v>101</v>
      </c>
      <c r="DY102" t="s">
        <v>3276</v>
      </c>
      <c r="DZ102" t="str">
        <f>IFERROR(VLOOKUP(ROWS(DZ$2:DZ102),DX$2:DY$202,2,FALSE),"")</f>
        <v>LAM : Off Lambay</v>
      </c>
      <c r="EA102">
        <f>IF(ISNUMBER(SEARCH(Hauls!$G$343,EB$2:EB$202)),MAX(EA$1:EA101)+1,0)</f>
        <v>101</v>
      </c>
      <c r="EB102" t="s">
        <v>3276</v>
      </c>
      <c r="EC102" t="str">
        <f>IFERROR(VLOOKUP(ROWS(EC$2:EC102),EA$2:EB$202,2,FALSE),"")</f>
        <v>LAM : Off Lambay</v>
      </c>
      <c r="ED102">
        <f>IF(ISNUMBER(SEARCH(Hauls!$G$344,EE$2:EE$202)),MAX(ED$1:ED101)+1,0)</f>
        <v>101</v>
      </c>
      <c r="EE102" t="s">
        <v>3276</v>
      </c>
      <c r="EF102" t="str">
        <f>IFERROR(VLOOKUP(ROWS(EF$2:EF102),ED$2:EE$202,2,FALSE),"")</f>
        <v>LAM : Off Lambay</v>
      </c>
      <c r="EG102">
        <f>IF(ISNUMBER(SEARCH(Hauls!$G$345,EH$2:EH$202)),MAX(EG$1:EG101)+1,0)</f>
        <v>101</v>
      </c>
      <c r="EH102" t="s">
        <v>3276</v>
      </c>
      <c r="EI102" t="str">
        <f>IFERROR(VLOOKUP(ROWS(EI$2:EI102),EG$2:EH$202,2,FALSE),"")</f>
        <v>LAM : Off Lambay</v>
      </c>
      <c r="EJ102">
        <f>IF(ISNUMBER(SEARCH(Hauls!$G$346,EK$2:EK$202)),MAX(EJ$1:EJ101)+1,0)</f>
        <v>101</v>
      </c>
      <c r="EK102" t="s">
        <v>3276</v>
      </c>
      <c r="EL102" t="str">
        <f>IFERROR(VLOOKUP(ROWS(EL$2:EL102),EJ$2:EK$202,2,FALSE),"")</f>
        <v>LAM : Off Lambay</v>
      </c>
      <c r="EM102">
        <f>IF(ISNUMBER(SEARCH(Hauls!$G$347,EN$2:EN$202)),MAX(EM$1:EM101)+1,0)</f>
        <v>101</v>
      </c>
      <c r="EN102" t="s">
        <v>3276</v>
      </c>
      <c r="EO102" t="str">
        <f>IFERROR(VLOOKUP(ROWS(EO$2:EO102),EM$2:EN$202,2,FALSE),"")</f>
        <v>LAM : Off Lambay</v>
      </c>
      <c r="EP102">
        <f>IF(ISNUMBER(SEARCH(Hauls!$G$348,EQ$2:EQ$202)),MAX(EP$1:EP101)+1,0)</f>
        <v>101</v>
      </c>
      <c r="EQ102" t="s">
        <v>3276</v>
      </c>
      <c r="ER102" t="str">
        <f>IFERROR(VLOOKUP(ROWS(ER$2:ER102),EP$2:EQ$202,2,FALSE),"")</f>
        <v>LAM : Off Lambay</v>
      </c>
      <c r="ES102">
        <f>IF(ISNUMBER(SEARCH(Hauls!$G$349,ET$2:ET$202)),MAX(ES$1:ES101)+1,0)</f>
        <v>101</v>
      </c>
      <c r="ET102" t="s">
        <v>3276</v>
      </c>
      <c r="EU102" t="str">
        <f>IFERROR(VLOOKUP(ROWS(EU$2:EU102),ES$2:ET$202,2,FALSE),"")</f>
        <v>LAM : Off Lambay</v>
      </c>
      <c r="EV102">
        <f>IF(ISNUMBER(SEARCH(Hauls!$G$350,EW$2:EW$202)),MAX(EV$1:EV101)+1,0)</f>
        <v>101</v>
      </c>
      <c r="EW102" t="s">
        <v>3276</v>
      </c>
      <c r="EX102" t="str">
        <f>IFERROR(VLOOKUP(ROWS(EX$2:EX102),EV$2:EW$202,2,FALSE),"")</f>
        <v>LAM : Off Lambay</v>
      </c>
      <c r="EY102">
        <f>IF(ISNUMBER(SEARCH(Hauls!$G$351,EZ$2:EZ$202)),MAX(EY$1:EY101)+1,0)</f>
        <v>101</v>
      </c>
      <c r="EZ102" t="s">
        <v>3276</v>
      </c>
      <c r="FA102" t="str">
        <f>IFERROR(VLOOKUP(ROWS(FA$2:FA102),EY$2:EZ$202,2,FALSE),"")</f>
        <v>LAM : Off Lambay</v>
      </c>
      <c r="FB102">
        <f>IF(ISNUMBER(SEARCH(Hauls!$G$352,FC$2:FC$202)),MAX(FB$1:FB101)+1,0)</f>
        <v>101</v>
      </c>
      <c r="FC102" t="s">
        <v>3276</v>
      </c>
      <c r="FD102" t="str">
        <f>IFERROR(VLOOKUP(ROWS(FD$2:FD102),FB$2:FC$202,2,FALSE),"")</f>
        <v>LAM : Off Lambay</v>
      </c>
      <c r="FE102">
        <f>IF(ISNUMBER(SEARCH(Hauls!$G$353,FF$2:FF$202)),MAX(FE$1:FE101)+1,0)</f>
        <v>101</v>
      </c>
      <c r="FF102" t="s">
        <v>3276</v>
      </c>
      <c r="FG102" t="str">
        <f>IFERROR(VLOOKUP(ROWS(FG$2:FG102),FE$2:FF$202,2,FALSE),"")</f>
        <v>LAM : Off Lambay</v>
      </c>
      <c r="FH102">
        <f>IF(ISNUMBER(SEARCH(Hauls!$G$354,FI$2:FI$202)),MAX(FH$1:FH101)+1,0)</f>
        <v>101</v>
      </c>
      <c r="FI102" t="s">
        <v>3276</v>
      </c>
      <c r="FJ102" t="str">
        <f>IFERROR(VLOOKUP(ROWS(FJ$2:FJ102),FH$2:FI$202,2,FALSE),"")</f>
        <v>LAM : Off Lambay</v>
      </c>
      <c r="FK102">
        <f>IF(ISNUMBER(SEARCH(Hauls!$G$355,FL$2:FL$202)),MAX(FK$1:FK101)+1,0)</f>
        <v>101</v>
      </c>
      <c r="FL102" t="s">
        <v>3276</v>
      </c>
      <c r="FM102" t="str">
        <f>IFERROR(VLOOKUP(ROWS(FM$2:FM102),FK$2:FL$202,2,FALSE),"")</f>
        <v>LAM : Off Lambay</v>
      </c>
      <c r="FN102">
        <f>IF(ISNUMBER(SEARCH(Hauls!$G$356,FO$2:FO$202)),MAX(FN$1:FN101)+1,0)</f>
        <v>101</v>
      </c>
      <c r="FO102" t="s">
        <v>3276</v>
      </c>
      <c r="FP102" t="str">
        <f>IFERROR(VLOOKUP(ROWS(FP$2:FP102),FN$2:FO$202,2,FALSE),"")</f>
        <v>LAM : Off Lambay</v>
      </c>
      <c r="FQ102">
        <f>IF(ISNUMBER(SEARCH(Hauls!$G$357,FR$2:FR$202)),MAX(FQ$1:FQ101)+1,0)</f>
        <v>101</v>
      </c>
      <c r="FR102" t="s">
        <v>3276</v>
      </c>
      <c r="FS102" t="str">
        <f>IFERROR(VLOOKUP(ROWS(FS$2:FS102),FQ$2:FR$202,2,FALSE),"")</f>
        <v>LAM : Off Lambay</v>
      </c>
      <c r="FT102">
        <f>IF(ISNUMBER(SEARCH(Hauls!$G$358,FU$2:FU$202)),MAX(FT$1:FT101)+1,0)</f>
        <v>101</v>
      </c>
      <c r="FU102" t="s">
        <v>3276</v>
      </c>
      <c r="FV102" t="str">
        <f>IFERROR(VLOOKUP(ROWS(FV$2:FV102),FT$2:FU$202,2,FALSE),"")</f>
        <v>LAM : Off Lambay</v>
      </c>
      <c r="FW102">
        <f>IF(ISNUMBER(SEARCH(Hauls!$G$359,FX$2:FX$202)),MAX(FW$1:FW101)+1,0)</f>
        <v>101</v>
      </c>
      <c r="FX102" t="s">
        <v>3276</v>
      </c>
      <c r="FY102" t="str">
        <f>IFERROR(VLOOKUP(ROWS(FY$2:FY102),FW$2:FX$202,2,FALSE),"")</f>
        <v>LAM : Off Lambay</v>
      </c>
      <c r="FZ102">
        <f>IF(ISNUMBER(SEARCH(Hauls!$G$360,GA$2:GA$202)),MAX(FZ$1:FZ101)+1,0)</f>
        <v>101</v>
      </c>
      <c r="GA102" t="s">
        <v>3276</v>
      </c>
      <c r="GB102" t="str">
        <f>IFERROR(VLOOKUP(ROWS(GB$2:GB102),FZ$2:GA$202,2,FALSE),"")</f>
        <v>LAM : Off Lambay</v>
      </c>
      <c r="GC102">
        <f>IF(ISNUMBER(SEARCH(Hauls!$G$361,GD$2:GD$202)),MAX(GC$1:GC101)+1,0)</f>
        <v>101</v>
      </c>
      <c r="GD102" t="s">
        <v>3276</v>
      </c>
      <c r="GE102" t="str">
        <f>IFERROR(VLOOKUP(ROWS(GE$2:GE102),GC$2:GD$202,2,FALSE),"")</f>
        <v>LAM : Off Lambay</v>
      </c>
      <c r="GF102">
        <f>IF(ISNUMBER(SEARCH(Hauls!$G$362,GG$2:GG$202)),MAX(GF$1:GF101)+1,0)</f>
        <v>101</v>
      </c>
      <c r="GG102" t="s">
        <v>3276</v>
      </c>
      <c r="GH102" t="str">
        <f>IFERROR(VLOOKUP(ROWS(GH$2:GH102),GF$2:GG$202,2,FALSE),"")</f>
        <v>LAM : Off Lambay</v>
      </c>
      <c r="GI102">
        <f>IF(ISNUMBER(SEARCH(Hauls!$G$363,GJ$2:GJ$202)),MAX(GI$1:GI101)+1,0)</f>
        <v>101</v>
      </c>
      <c r="GJ102" t="s">
        <v>3276</v>
      </c>
      <c r="GK102" t="str">
        <f>IFERROR(VLOOKUP(ROWS(GK$2:GK102),GI$2:GJ$202,2,FALSE),"")</f>
        <v>LAM : Off Lambay</v>
      </c>
      <c r="GL102">
        <f>IF(ISNUMBER(SEARCH(Hauls!$G$364,GM$2:GM$202)),MAX(GL$1:GL101)+1,0)</f>
        <v>101</v>
      </c>
      <c r="GM102" t="s">
        <v>3276</v>
      </c>
      <c r="GN102" t="str">
        <f>IFERROR(VLOOKUP(ROWS(GN$2:GN102),GL$2:GM$202,2,FALSE),"")</f>
        <v>LAM : Off Lambay</v>
      </c>
      <c r="GO102">
        <f>IF(ISNUMBER(SEARCH(Hauls!$G$365,GP$2:GP$202)),MAX(GO$1:GO101)+1,0)</f>
        <v>101</v>
      </c>
      <c r="GP102" t="s">
        <v>3276</v>
      </c>
      <c r="GQ102" t="str">
        <f>IFERROR(VLOOKUP(ROWS(GQ$2:GQ102),GO$2:GP$202,2,FALSE),"")</f>
        <v>LAM : Off Lambay</v>
      </c>
      <c r="GR102">
        <f>IF(ISNUMBER(SEARCH(Hauls!$G$366,GS$2:GS$202)),MAX(GR$1:GR101)+1,0)</f>
        <v>101</v>
      </c>
      <c r="GS102" t="s">
        <v>3276</v>
      </c>
      <c r="GT102" t="str">
        <f>IFERROR(VLOOKUP(ROWS(GT$2:GT102),GR$2:GS$202,2,FALSE),"")</f>
        <v>LAM : Off Lambay</v>
      </c>
      <c r="GU102">
        <f>IF(ISNUMBER(SEARCH(Hauls!$G$366,GV$2:GV$202)),MAX(GU$1:GU101)+1,0)</f>
        <v>101</v>
      </c>
      <c r="GV102" t="s">
        <v>3276</v>
      </c>
      <c r="GW102" t="str">
        <f>IFERROR(VLOOKUP(ROWS(GW$2:GW102),GU$2:GV$202,2,FALSE),"")</f>
        <v>LAM : Off Lambay</v>
      </c>
      <c r="GX102">
        <f>IF(ISNUMBER(SEARCH(Hauls!$G$368,GY$2:GY$202)),MAX(GX$1:GX101)+1,0)</f>
        <v>101</v>
      </c>
      <c r="GY102" t="s">
        <v>3276</v>
      </c>
      <c r="GZ102" t="str">
        <f>IFERROR(VLOOKUP(ROWS(GZ$2:GZ102),GX$2:GY$202,2,FALSE),"")</f>
        <v>LAM : Off Lambay</v>
      </c>
      <c r="HA102">
        <f>IF(ISNUMBER(SEARCH(Hauls!$G$369,HB$2:HB$202)),MAX(HA$1:HA101)+1,0)</f>
        <v>101</v>
      </c>
      <c r="HB102" t="s">
        <v>3276</v>
      </c>
      <c r="HC102" t="str">
        <f>IFERROR(VLOOKUP(ROWS(HC$2:HC102),HA$2:HB$202,2,FALSE),"")</f>
        <v>LAM : Off Lambay</v>
      </c>
      <c r="HD102">
        <f>IF(ISNUMBER(SEARCH(Hauls!$G$370,HE$2:HE$202)),MAX(HD$1:HD101)+1,0)</f>
        <v>101</v>
      </c>
      <c r="HE102" t="s">
        <v>3276</v>
      </c>
      <c r="HF102" t="str">
        <f>IFERROR(VLOOKUP(ROWS(HF$2:HF102),HD$2:HE$202,2,FALSE),"")</f>
        <v>LAM : Off Lambay</v>
      </c>
      <c r="HG102">
        <f>IF(ISNUMBER(SEARCH(Hauls!$G$371,HH$2:HH$202)),MAX(HG$1:HG101)+1,0)</f>
        <v>101</v>
      </c>
      <c r="HH102" t="s">
        <v>3276</v>
      </c>
      <c r="HI102" t="str">
        <f>IFERROR(VLOOKUP(ROWS(HI$2:HI102),HG$2:HH$202,2,FALSE),"")</f>
        <v>LAM : Off Lambay</v>
      </c>
      <c r="HJ102">
        <f>IF(ISNUMBER(SEARCH(Hauls!$G$372,HK$2:HK$202)),MAX(HJ$1:HJ101)+1,0)</f>
        <v>101</v>
      </c>
      <c r="HK102" t="s">
        <v>3276</v>
      </c>
      <c r="HL102" t="str">
        <f>IFERROR(VLOOKUP(ROWS(HL$2:HL102),HJ$2:HK$202,2,FALSE),"")</f>
        <v>LAM : Off Lambay</v>
      </c>
      <c r="HM102">
        <f>IF(ISNUMBER(SEARCH(Hauls!$G$373,HN$2:HN$202)),MAX(HM$1:HM101)+1,0)</f>
        <v>101</v>
      </c>
      <c r="HN102" t="s">
        <v>3276</v>
      </c>
      <c r="HO102" t="str">
        <f>IFERROR(VLOOKUP(ROWS(HO$2:HO102),HM$2:HN$202,2,FALSE),"")</f>
        <v>LAM : Off Lambay</v>
      </c>
      <c r="HP102">
        <f>IF(ISNUMBER(SEARCH(Hauls!$G$374,HQ$2:HQ$202)),MAX(HP$1:HP101)+1,0)</f>
        <v>101</v>
      </c>
      <c r="HQ102" t="s">
        <v>3276</v>
      </c>
      <c r="HR102" t="str">
        <f>IFERROR(VLOOKUP(ROWS(HR$2:HR102),HP$2:HQ$202,2,FALSE),"")</f>
        <v>LAM : Off Lambay</v>
      </c>
      <c r="HS102">
        <f>IF(ISNUMBER(SEARCH(Hauls!$G$375,HT$2:HT$202)),MAX(HS$1:HS101)+1,0)</f>
        <v>101</v>
      </c>
      <c r="HT102" t="s">
        <v>3276</v>
      </c>
      <c r="HU102" t="str">
        <f>IFERROR(VLOOKUP(ROWS(HU$2:HU102),HS$2:HT$202,2,FALSE),"")</f>
        <v>LAM : Off Lambay</v>
      </c>
      <c r="HV102">
        <f>IF(ISNUMBER(SEARCH(Hauls!$G$376,HW$2:HW$202)),MAX(HV$1:HV101)+1,0)</f>
        <v>101</v>
      </c>
      <c r="HW102" t="s">
        <v>3276</v>
      </c>
      <c r="HX102" t="str">
        <f>IFERROR(VLOOKUP(ROWS(HX$2:HX102),HV$2:HW$202,2,FALSE),"")</f>
        <v>LAM : Off Lambay</v>
      </c>
      <c r="HY102">
        <f>IF(ISNUMBER(SEARCH(Hauls!$G$377,HZ$2:HZ$202)),MAX(HY$1:HY101)+1,0)</f>
        <v>101</v>
      </c>
      <c r="HZ102" t="s">
        <v>3276</v>
      </c>
      <c r="IA102" t="str">
        <f>IFERROR(VLOOKUP(ROWS(IA$2:IA102),HY$2:HZ$202,2,FALSE),"")</f>
        <v>LAM : Off Lambay</v>
      </c>
      <c r="IB102">
        <f>IF(ISNUMBER(SEARCH(Hauls!$G$378,IC$2:IC$202)),MAX(IB$1:IB101)+1,0)</f>
        <v>101</v>
      </c>
      <c r="IC102" t="s">
        <v>3276</v>
      </c>
      <c r="ID102" t="str">
        <f>IFERROR(VLOOKUP(ROWS(ID$2:ID102),IB$2:IC$202,2,FALSE),"")</f>
        <v>LAM : Off Lambay</v>
      </c>
      <c r="IE102">
        <f>IF(ISNUMBER(SEARCH(Hauls!$G$379,IF$2:IF$202)),MAX(IE$1:IE101)+1,0)</f>
        <v>101</v>
      </c>
      <c r="IF102" t="s">
        <v>3276</v>
      </c>
      <c r="IG102" t="str">
        <f>IFERROR(VLOOKUP(ROWS(IG$2:IG102),IE$2:IF$202,2,FALSE),"")</f>
        <v>LAM : Off Lambay</v>
      </c>
      <c r="IH102">
        <f>IF(ISNUMBER(SEARCH(Hauls!$G$380,II$2:II$202)),MAX(IH$1:IH101)+1,0)</f>
        <v>101</v>
      </c>
      <c r="II102" t="s">
        <v>3276</v>
      </c>
      <c r="IJ102" t="str">
        <f>IFERROR(VLOOKUP(ROWS(IJ$2:IJ102),IH$2:II$202,2,FALSE),"")</f>
        <v>LAM : Off Lambay</v>
      </c>
      <c r="IK102">
        <f>IF(ISNUMBER(SEARCH(Hauls!$G$381,IL$2:IL$202)),MAX(IK$1:IK101)+1,0)</f>
        <v>101</v>
      </c>
      <c r="IL102" t="s">
        <v>3276</v>
      </c>
      <c r="IM102" t="str">
        <f>IFERROR(VLOOKUP(ROWS(IM$2:IM102),IK$2:IL$202,2,FALSE),"")</f>
        <v>LAM : Off Lambay</v>
      </c>
      <c r="IN102">
        <f>IF(ISNUMBER(SEARCH(Hauls!$G$382,IO$2:IO$202)),MAX(IN$1:IN101)+1,0)</f>
        <v>101</v>
      </c>
      <c r="IO102" t="s">
        <v>3276</v>
      </c>
      <c r="IP102" t="str">
        <f>IFERROR(VLOOKUP(ROWS(IP$2:IP102),IN$2:IO$202,2,FALSE),"")</f>
        <v>LAM : Off Lambay</v>
      </c>
      <c r="IQ102">
        <f>IF(ISNUMBER(SEARCH(Hauls!$G$383,IR$2:IR$202)),MAX(IQ$1:IQ101)+1,0)</f>
        <v>101</v>
      </c>
      <c r="IR102" t="s">
        <v>3276</v>
      </c>
      <c r="IS102" t="str">
        <f>IFERROR(VLOOKUP(ROWS(IS$2:IS102),IQ$2:IR$202,2,FALSE),"")</f>
        <v>LAM : Off Lambay</v>
      </c>
      <c r="IT102">
        <f>IF(ISNUMBER(SEARCH(Hauls!$G$384,IU$2:IU$202)),MAX(IT$1:IT101)+1,0)</f>
        <v>101</v>
      </c>
      <c r="IU102" t="s">
        <v>3276</v>
      </c>
      <c r="IV102" t="str">
        <f>IFERROR(VLOOKUP(ROWS(IV$2:IV102),IT$2:IU$202,2,FALSE),"")</f>
        <v>LAM : Off Lambay</v>
      </c>
      <c r="IW102">
        <f>IF(ISNUMBER(SEARCH(Hauls!$G$385,IX$2:IX$202)),MAX(IW$1:IW101)+1,0)</f>
        <v>101</v>
      </c>
      <c r="IX102" t="s">
        <v>3276</v>
      </c>
      <c r="IY102" t="str">
        <f>IFERROR(VLOOKUP(ROWS(IY$2:IY102),IW$2:IX$202,2,FALSE),"")</f>
        <v>LAM : Off Lambay</v>
      </c>
      <c r="IZ102">
        <f>IF(ISNUMBER(SEARCH(Hauls!$G$386,JA$2:JA$202)),MAX(IZ$1:IZ101)+1,0)</f>
        <v>101</v>
      </c>
      <c r="JA102" t="s">
        <v>3276</v>
      </c>
      <c r="JB102" t="str">
        <f>IFERROR(VLOOKUP(ROWS(JB$2:JB102),IZ$2:JA$202,2,FALSE),"")</f>
        <v>LAM : Off Lambay</v>
      </c>
      <c r="JC102">
        <f>IF(ISNUMBER(SEARCH(Hauls!$G$387,JD$2:JD$202)),MAX(JC$1:JC101)+1,0)</f>
        <v>101</v>
      </c>
      <c r="JD102" t="s">
        <v>3276</v>
      </c>
      <c r="JE102" t="str">
        <f>IFERROR(VLOOKUP(ROWS(JE$2:JE102),JC$2:JD$202,2,FALSE),"")</f>
        <v>LAM : Off Lambay</v>
      </c>
      <c r="JF102">
        <f>IF(ISNUMBER(SEARCH(Hauls!$G$388,JG$2:JG$202)),MAX(JF$1:JF101)+1,0)</f>
        <v>101</v>
      </c>
      <c r="JG102" t="s">
        <v>3276</v>
      </c>
      <c r="JH102" t="str">
        <f>IFERROR(VLOOKUP(ROWS(JH$2:JH102),JF$2:JG$202,2,FALSE),"")</f>
        <v>LAM : Off Lambay</v>
      </c>
      <c r="JI102">
        <f>IF(ISNUMBER(SEARCH(Hauls!$G$389,JJ$2:JJ$202)),MAX(JI$1:JI101)+1,0)</f>
        <v>101</v>
      </c>
      <c r="JJ102" t="s">
        <v>3276</v>
      </c>
      <c r="JK102" t="str">
        <f>IFERROR(VLOOKUP(ROWS(JK$2:JK102),JI$2:JJ$202,2,FALSE),"")</f>
        <v>LAM : Off Lambay</v>
      </c>
      <c r="JL102">
        <f>IF(ISNUMBER(SEARCH(Hauls!$G$390,JM$2:JM$202)),MAX(JL$1:JL101)+1,0)</f>
        <v>101</v>
      </c>
      <c r="JM102" t="s">
        <v>3276</v>
      </c>
      <c r="JN102" t="str">
        <f>IFERROR(VLOOKUP(ROWS(JN$2:JN102),JL$2:JM$202,2,FALSE),"")</f>
        <v>LAM : Off Lambay</v>
      </c>
      <c r="JO102">
        <f>IF(ISNUMBER(SEARCH(Hauls!$G$391,JP$2:JP$202)),MAX(JO$1:JO101)+1,0)</f>
        <v>101</v>
      </c>
      <c r="JP102" t="s">
        <v>3276</v>
      </c>
      <c r="JQ102" t="str">
        <f>IFERROR(VLOOKUP(ROWS(JQ$2:JQ102),JO$2:JP$202,2,FALSE),"")</f>
        <v>LAM : Off Lambay</v>
      </c>
      <c r="JR102">
        <f>IF(ISNUMBER(SEARCH(Hauls!$G$392,JS$2:JS$202)),MAX(JR$1:JR101)+1,0)</f>
        <v>101</v>
      </c>
      <c r="JS102" t="s">
        <v>3276</v>
      </c>
      <c r="JT102" t="str">
        <f>IFERROR(VLOOKUP(ROWS(JT$2:JT102),JR$2:JS$202,2,FALSE),"")</f>
        <v>LAM : Off Lambay</v>
      </c>
      <c r="JU102">
        <f>IF(ISNUMBER(SEARCH(Hauls!$G$393,JV$2:JV$202)),MAX(JU$1:JU101)+1,0)</f>
        <v>101</v>
      </c>
      <c r="JV102" t="s">
        <v>3276</v>
      </c>
      <c r="JW102" t="str">
        <f>IFERROR(VLOOKUP(ROWS(JW$2:JW102),JU$2:JV$202,2,FALSE),"")</f>
        <v>LAM : Off Lambay</v>
      </c>
      <c r="JX102">
        <f>IF(ISNUMBER(SEARCH(Hauls!$G$394,JY$2:JY$202)),MAX(JX$1:JX101)+1,0)</f>
        <v>101</v>
      </c>
      <c r="JY102" t="s">
        <v>3276</v>
      </c>
      <c r="JZ102" t="str">
        <f>IFERROR(VLOOKUP(ROWS(JZ$2:JZ102),JX$2:JY$202,2,FALSE),"")</f>
        <v>LAM : Off Lambay</v>
      </c>
      <c r="KA102">
        <f>IF(ISNUMBER(SEARCH(Hauls!$G$395,KB$2:KB$202)),MAX(KA$1:KA101)+1,0)</f>
        <v>101</v>
      </c>
      <c r="KB102" t="s">
        <v>3276</v>
      </c>
      <c r="KC102" t="str">
        <f>IFERROR(VLOOKUP(ROWS(KC$2:KC102),KA$2:KB$202,2,FALSE),"")</f>
        <v>LAM : Off Lambay</v>
      </c>
      <c r="KD102">
        <f>IF(ISNUMBER(SEARCH(Hauls!$G$396,KE$2:KE$202)),MAX(KD$1:KD101)+1,0)</f>
        <v>101</v>
      </c>
      <c r="KE102" t="s">
        <v>3276</v>
      </c>
      <c r="KF102" t="str">
        <f>IFERROR(VLOOKUP(ROWS(KF$2:KF102),KD$2:KE$202,2,FALSE),"")</f>
        <v>LAM : Off Lambay</v>
      </c>
      <c r="KG102">
        <f>IF(ISNUMBER(SEARCH(Hauls!$G$397,KH$2:KH$202)),MAX(KG$1:KG101)+1,0)</f>
        <v>101</v>
      </c>
      <c r="KH102" t="s">
        <v>3276</v>
      </c>
      <c r="KI102" t="str">
        <f>IFERROR(VLOOKUP(ROWS(KI$2:KI102),KG$2:KH$202,2,FALSE),"")</f>
        <v>LAM : Off Lambay</v>
      </c>
      <c r="KJ102">
        <f>IF(ISNUMBER(SEARCH(Hauls!$G$398,KK$2:KK$202)),MAX(KJ$1:KJ101)+1,0)</f>
        <v>101</v>
      </c>
      <c r="KK102" t="s">
        <v>3276</v>
      </c>
      <c r="KL102" t="str">
        <f>IFERROR(VLOOKUP(ROWS(KL$2:KL102),KJ$2:KK$202,2,FALSE),"")</f>
        <v>LAM : Off Lambay</v>
      </c>
      <c r="KM102">
        <f>IF(ISNUMBER(SEARCH(Hauls!$G$399,KN$2:KN$202)),MAX(KM$1:KM101)+1,0)</f>
        <v>101</v>
      </c>
      <c r="KN102" t="s">
        <v>3276</v>
      </c>
      <c r="KO102" t="str">
        <f>IFERROR(VLOOKUP(ROWS(KO$2:KO102),KM$2:KN$202,2,FALSE),"")</f>
        <v>LAM : Off Lambay</v>
      </c>
      <c r="KP102">
        <f>IF(ISNUMBER(SEARCH(Hauls!$G$400,KQ$2:KQ$202)),MAX(KP$1:KP101)+1,0)</f>
        <v>101</v>
      </c>
      <c r="KQ102" t="s">
        <v>3276</v>
      </c>
      <c r="KR102" t="str">
        <f>IFERROR(VLOOKUP(ROWS(KR$2:KR102),KP$2:KQ$202,2,FALSE),"")</f>
        <v>LAM : Off Lambay</v>
      </c>
    </row>
    <row r="103" spans="1:304" x14ac:dyDescent="0.25">
      <c r="A103" t="s">
        <v>2688</v>
      </c>
      <c r="B103" t="s">
        <v>2689</v>
      </c>
      <c r="C103" t="s">
        <v>648</v>
      </c>
      <c r="D103" t="str">
        <f t="shared" si="1"/>
        <v>OSH : Off Slyne Head</v>
      </c>
      <c r="E103">
        <f>IF(ISNUMBER(SEARCH(Hauls!$G$301,$F$2:$F$202)),MAX($E$1:E102)+1,0)</f>
        <v>102</v>
      </c>
      <c r="F103" t="s">
        <v>3277</v>
      </c>
      <c r="G103" t="str">
        <f>IFERROR(VLOOKUP(ROWS($G$2:G103),$E$2:$F$202,2,FALSE),"")</f>
        <v>OSH : Off Slyne Head</v>
      </c>
      <c r="H103">
        <f>IF(ISNUMBER(SEARCH(Hauls!$G$302,I$2:I$202)),MAX(H$1:H102)+1,0)</f>
        <v>102</v>
      </c>
      <c r="I103" t="s">
        <v>3277</v>
      </c>
      <c r="J103" t="str">
        <f>IFERROR(VLOOKUP(ROWS(J$2:J103),H$2:I$202,2,FALSE),"")</f>
        <v>OSH : Off Slyne Head</v>
      </c>
      <c r="K103">
        <f>IF(ISNUMBER(SEARCH(Hauls!$G$303,L$2:L$202)),MAX(K$1:K102)+1,0)</f>
        <v>102</v>
      </c>
      <c r="L103" t="s">
        <v>3277</v>
      </c>
      <c r="M103" t="str">
        <f>IFERROR(VLOOKUP(ROWS(M$2:M103),K$2:L$202,2,FALSE),"")</f>
        <v>OSH : Off Slyne Head</v>
      </c>
      <c r="N103">
        <f>IF(ISNUMBER(SEARCH(Hauls!$G$304,O$2:O$202)),MAX(N$1:N102)+1,0)</f>
        <v>102</v>
      </c>
      <c r="O103" t="s">
        <v>3277</v>
      </c>
      <c r="P103" t="str">
        <f>IFERROR(VLOOKUP(ROWS(P$2:P103),N$2:O$202,2,FALSE),"")</f>
        <v>OSH : Off Slyne Head</v>
      </c>
      <c r="Q103">
        <f>IF(ISNUMBER(SEARCH(Hauls!$G$305,R$2:R$202)),MAX(Q$1:Q102)+1,0)</f>
        <v>102</v>
      </c>
      <c r="R103" t="s">
        <v>3277</v>
      </c>
      <c r="S103" t="str">
        <f>IFERROR(VLOOKUP(ROWS(S$2:S103),Q$2:R$202,2,FALSE),"")</f>
        <v>OSH : Off Slyne Head</v>
      </c>
      <c r="T103">
        <f>IF(ISNUMBER(SEARCH(Hauls!$G$306,U$2:U$202)),MAX(T$1:T102)+1,0)</f>
        <v>102</v>
      </c>
      <c r="U103" t="s">
        <v>3277</v>
      </c>
      <c r="V103" t="str">
        <f>IFERROR(VLOOKUP(ROWS(V$2:V103),T$2:U$202,2,FALSE),"")</f>
        <v>OSH : Off Slyne Head</v>
      </c>
      <c r="W103">
        <f>IF(ISNUMBER(SEARCH(Hauls!$G$307,X$2:X$202)),MAX(W$1:W102)+1,0)</f>
        <v>102</v>
      </c>
      <c r="X103" t="s">
        <v>3277</v>
      </c>
      <c r="Y103" t="str">
        <f>IFERROR(VLOOKUP(ROWS(Y$2:Y103),W$2:X$202,2,FALSE),"")</f>
        <v>OSH : Off Slyne Head</v>
      </c>
      <c r="Z103">
        <f>IF(ISNUMBER(SEARCH(Hauls!$G$308,AA$2:AA$202)),MAX(Z$1:Z102)+1,0)</f>
        <v>102</v>
      </c>
      <c r="AA103" t="s">
        <v>3277</v>
      </c>
      <c r="AB103" t="str">
        <f>IFERROR(VLOOKUP(ROWS(AB$2:AB103),Z$2:AA$202,2,FALSE),"")</f>
        <v>OSH : Off Slyne Head</v>
      </c>
      <c r="AC103">
        <f>IF(ISNUMBER(SEARCH(Hauls!$G$309,AD$2:AD$202)),MAX(AC$1:AC102)+1,0)</f>
        <v>102</v>
      </c>
      <c r="AD103" t="s">
        <v>3277</v>
      </c>
      <c r="AE103" t="str">
        <f>IFERROR(VLOOKUP(ROWS(AE$2:AE103),AC$2:AD$202,2,FALSE),"")</f>
        <v>OSH : Off Slyne Head</v>
      </c>
      <c r="AF103">
        <f>IF(ISNUMBER(SEARCH(Hauls!$G$310,AG$2:AG$202)),MAX(AF$1:AF102)+1,0)</f>
        <v>102</v>
      </c>
      <c r="AG103" t="s">
        <v>3277</v>
      </c>
      <c r="AH103" t="str">
        <f>IFERROR(VLOOKUP(ROWS(AH$2:AH103),AF$2:AG$202,2,FALSE),"")</f>
        <v>OSH : Off Slyne Head</v>
      </c>
      <c r="AI103">
        <f>IF(ISNUMBER(SEARCH(Hauls!$G$311,AJ$2:AJ$202)),MAX(AI$1:AI102)+1,0)</f>
        <v>102</v>
      </c>
      <c r="AJ103" t="s">
        <v>3277</v>
      </c>
      <c r="AK103" t="str">
        <f>IFERROR(VLOOKUP(ROWS(AK$2:AK103),AI$2:AJ$202,2,FALSE),"")</f>
        <v>OSH : Off Slyne Head</v>
      </c>
      <c r="AL103">
        <f>IF(ISNUMBER(SEARCH(Hauls!$G$312,AM$2:AM$202)),MAX(AL$1:AL102)+1,0)</f>
        <v>102</v>
      </c>
      <c r="AM103" t="s">
        <v>3277</v>
      </c>
      <c r="AN103" t="str">
        <f>IFERROR(VLOOKUP(ROWS(AN$2:AN103),AL$2:AM$202,2,FALSE),"")</f>
        <v>OSH : Off Slyne Head</v>
      </c>
      <c r="AO103">
        <f>IF(ISNUMBER(SEARCH(Hauls!$G$313,AP$2:AP$202)),MAX(AO$1:AO102)+1,0)</f>
        <v>102</v>
      </c>
      <c r="AP103" t="s">
        <v>3277</v>
      </c>
      <c r="AQ103" t="str">
        <f>IFERROR(VLOOKUP(ROWS(AQ$2:AQ103),AO$2:AP$202,2,FALSE),"")</f>
        <v>OSH : Off Slyne Head</v>
      </c>
      <c r="AR103">
        <f>IF(ISNUMBER(SEARCH(Hauls!$G$314,AS$2:AS$202)),MAX(AR$1:AR102)+1,0)</f>
        <v>102</v>
      </c>
      <c r="AS103" t="s">
        <v>3277</v>
      </c>
      <c r="AT103" t="str">
        <f>IFERROR(VLOOKUP(ROWS(AT$2:AT103),AR$2:AS$202,2,FALSE),"")</f>
        <v>OSH : Off Slyne Head</v>
      </c>
      <c r="AU103">
        <f>IF(ISNUMBER(SEARCH(Hauls!$G$315,AV$2:AV$202)),MAX(AU$1:AU102)+1,0)</f>
        <v>102</v>
      </c>
      <c r="AV103" t="s">
        <v>3277</v>
      </c>
      <c r="AW103" t="str">
        <f>IFERROR(VLOOKUP(ROWS(AW$2:AW103),AU$2:AV$202,2,FALSE),"")</f>
        <v>OSH : Off Slyne Head</v>
      </c>
      <c r="AX103">
        <f>IF(ISNUMBER(SEARCH(Hauls!$G$316,AY$2:AY$202)),MAX(AX$1:AX102)+1,0)</f>
        <v>102</v>
      </c>
      <c r="AY103" t="s">
        <v>3277</v>
      </c>
      <c r="AZ103" t="str">
        <f>IFERROR(VLOOKUP(ROWS(AZ$2:AZ103),AX$2:AY$202,2,FALSE),"")</f>
        <v>OSH : Off Slyne Head</v>
      </c>
      <c r="BA103">
        <f>IF(ISNUMBER(SEARCH(Hauls!$G$317,BB$2:BB$202)),MAX(BA$1:BA102)+1,0)</f>
        <v>102</v>
      </c>
      <c r="BB103" t="s">
        <v>3277</v>
      </c>
      <c r="BC103" t="str">
        <f>IFERROR(VLOOKUP(ROWS(BC$2:BC103),BA$2:BB$202,2,FALSE),"")</f>
        <v>OSH : Off Slyne Head</v>
      </c>
      <c r="BD103">
        <f>IF(ISNUMBER(SEARCH(Hauls!$G$318,BE$2:BE$202)),MAX(BD$1:BD102)+1,0)</f>
        <v>102</v>
      </c>
      <c r="BE103" t="s">
        <v>3277</v>
      </c>
      <c r="BF103" t="str">
        <f>IFERROR(VLOOKUP(ROWS(BF$2:BF103),BD$2:BE$202,2,FALSE),"")</f>
        <v>OSH : Off Slyne Head</v>
      </c>
      <c r="BG103">
        <f>IF(ISNUMBER(SEARCH(Hauls!$G$319,BH$2:BH$202)),MAX(BG$1:BG102)+1,0)</f>
        <v>102</v>
      </c>
      <c r="BH103" t="s">
        <v>3277</v>
      </c>
      <c r="BI103" t="str">
        <f>IFERROR(VLOOKUP(ROWS(BI$2:BI103),BG$2:BH$202,2,FALSE),"")</f>
        <v>OSH : Off Slyne Head</v>
      </c>
      <c r="BJ103">
        <f>IF(ISNUMBER(SEARCH(Hauls!$G$320,BK$2:BK$202)),MAX(BJ$1:BJ102)+1,0)</f>
        <v>102</v>
      </c>
      <c r="BK103" t="s">
        <v>3277</v>
      </c>
      <c r="BL103" t="str">
        <f>IFERROR(VLOOKUP(ROWS(BL$2:BL103),BJ$2:BK$202,2,FALSE),"")</f>
        <v>OSH : Off Slyne Head</v>
      </c>
      <c r="BM103">
        <f>IF(ISNUMBER(SEARCH(Hauls!$G$321,BN$2:BN$202)),MAX(BM$1:BM102)+1,0)</f>
        <v>102</v>
      </c>
      <c r="BN103" t="s">
        <v>3277</v>
      </c>
      <c r="BO103" t="str">
        <f>IFERROR(VLOOKUP(ROWS(BO$2:BO103),BM$2:BN$202,2,FALSE),"")</f>
        <v>OSH : Off Slyne Head</v>
      </c>
      <c r="BP103">
        <f>IF(ISNUMBER(SEARCH(Hauls!$G$322,BQ$2:BQ$202)),MAX(BP$1:BP102)+1,0)</f>
        <v>102</v>
      </c>
      <c r="BQ103" t="s">
        <v>3277</v>
      </c>
      <c r="BR103" t="str">
        <f>IFERROR(VLOOKUP(ROWS(BR$2:BR103),BP$2:BQ$202,2,FALSE),"")</f>
        <v>OSH : Off Slyne Head</v>
      </c>
      <c r="BS103">
        <f>IF(ISNUMBER(SEARCH(Hauls!$G$323,BT$2:BT$202)),MAX(BS$1:BS102)+1,0)</f>
        <v>102</v>
      </c>
      <c r="BT103" t="s">
        <v>3277</v>
      </c>
      <c r="BU103" t="str">
        <f>IFERROR(VLOOKUP(ROWS(BU$2:BU103),BS$2:BT$202,2,FALSE),"")</f>
        <v>OSH : Off Slyne Head</v>
      </c>
      <c r="BV103">
        <f>IF(ISNUMBER(SEARCH(Hauls!$G$324,BW$2:BW$202)),MAX(BV$1:BV102)+1,0)</f>
        <v>102</v>
      </c>
      <c r="BW103" t="s">
        <v>3277</v>
      </c>
      <c r="BX103" t="str">
        <f>IFERROR(VLOOKUP(ROWS(BX$2:BX103),BV$2:BW$202,2,FALSE),"")</f>
        <v>OSH : Off Slyne Head</v>
      </c>
      <c r="BY103">
        <f>IF(ISNUMBER(SEARCH(Hauls!$G$325,BZ$2:BZ$202)),MAX(BY$1:BY102)+1,0)</f>
        <v>102</v>
      </c>
      <c r="BZ103" t="s">
        <v>3277</v>
      </c>
      <c r="CA103" t="str">
        <f>IFERROR(VLOOKUP(ROWS(CA$2:CA103),BY$2:BZ$202,2,FALSE),"")</f>
        <v>OSH : Off Slyne Head</v>
      </c>
      <c r="CB103">
        <f>IF(ISNUMBER(SEARCH(Hauls!$G$326,CC$2:CC$202)),MAX(CB$1:CB102)+1,0)</f>
        <v>102</v>
      </c>
      <c r="CC103" t="s">
        <v>3277</v>
      </c>
      <c r="CD103" t="str">
        <f>IFERROR(VLOOKUP(ROWS(CD$2:CD103),CB$2:CC$202,2,FALSE),"")</f>
        <v>OSH : Off Slyne Head</v>
      </c>
      <c r="CE103">
        <f>IF(ISNUMBER(SEARCH(Hauls!$G$327,CF$2:CF$202)),MAX(CE$1:CE102)+1,0)</f>
        <v>102</v>
      </c>
      <c r="CF103" t="s">
        <v>3277</v>
      </c>
      <c r="CG103" t="str">
        <f>IFERROR(VLOOKUP(ROWS(CG$2:CG103),CE$2:CF$202,2,FALSE),"")</f>
        <v>OSH : Off Slyne Head</v>
      </c>
      <c r="CH103">
        <f>IF(ISNUMBER(SEARCH(Hauls!$G$328,CI$2:CI$202)),MAX(CH$1:CH102)+1,0)</f>
        <v>102</v>
      </c>
      <c r="CI103" t="s">
        <v>3277</v>
      </c>
      <c r="CJ103" t="str">
        <f>IFERROR(VLOOKUP(ROWS(CJ$2:CJ103),CH$2:CI$202,2,FALSE),"")</f>
        <v>OSH : Off Slyne Head</v>
      </c>
      <c r="CK103">
        <f>IF(ISNUMBER(SEARCH(Hauls!$G$329,CL$2:CL$202)),MAX(CK$1:CK102)+1,0)</f>
        <v>102</v>
      </c>
      <c r="CL103" t="s">
        <v>3277</v>
      </c>
      <c r="CM103" t="str">
        <f>IFERROR(VLOOKUP(ROWS(CM$2:CM103),CK$2:CL$202,2,FALSE),"")</f>
        <v>OSH : Off Slyne Head</v>
      </c>
      <c r="CN103">
        <f>IF(ISNUMBER(SEARCH(Hauls!$G$330,CO$2:CO$202)),MAX(CN$1:CN102)+1,0)</f>
        <v>102</v>
      </c>
      <c r="CO103" t="s">
        <v>3277</v>
      </c>
      <c r="CP103" t="str">
        <f>IFERROR(VLOOKUP(ROWS(CP$2:CP103),CN$2:CO$202,2,FALSE),"")</f>
        <v>OSH : Off Slyne Head</v>
      </c>
      <c r="CQ103">
        <f>IF(ISNUMBER(SEARCH(Hauls!$G$331,CR$2:CR$202)),MAX(CQ$1:CQ102)+1,0)</f>
        <v>102</v>
      </c>
      <c r="CR103" t="s">
        <v>3277</v>
      </c>
      <c r="CS103" t="str">
        <f>IFERROR(VLOOKUP(ROWS(CS$2:CS103),CQ$2:CR$202,2,FALSE),"")</f>
        <v>OSH : Off Slyne Head</v>
      </c>
      <c r="CT103">
        <f>IF(ISNUMBER(SEARCH(Hauls!$G$332,CU$2:CU$202)),MAX(CT$1:CT102)+1,0)</f>
        <v>102</v>
      </c>
      <c r="CU103" t="s">
        <v>3277</v>
      </c>
      <c r="CV103" t="str">
        <f>IFERROR(VLOOKUP(ROWS(CV$2:CV103),CT$2:CU$202,2,FALSE),"")</f>
        <v>OSH : Off Slyne Head</v>
      </c>
      <c r="CW103">
        <f>IF(ISNUMBER(SEARCH(Hauls!$G$333,CX$2:CX$202)),MAX(CW$1:CW102)+1,0)</f>
        <v>102</v>
      </c>
      <c r="CX103" t="s">
        <v>3277</v>
      </c>
      <c r="CY103" t="str">
        <f>IFERROR(VLOOKUP(ROWS(CY$2:CY103),CW$2:CX$202,2,FALSE),"")</f>
        <v>OSH : Off Slyne Head</v>
      </c>
      <c r="CZ103">
        <f>IF(ISNUMBER(SEARCH(Hauls!$G$334,DA$2:DA$202)),MAX(CZ$1:CZ102)+1,0)</f>
        <v>102</v>
      </c>
      <c r="DA103" t="s">
        <v>3277</v>
      </c>
      <c r="DB103" t="str">
        <f>IFERROR(VLOOKUP(ROWS(DB$2:DB103),CZ$2:DA$202,2,FALSE),"")</f>
        <v>OSH : Off Slyne Head</v>
      </c>
      <c r="DC103">
        <f>IF(ISNUMBER(SEARCH(Hauls!$G$335,DD$2:DD$202)),MAX(DC$1:DC102)+1,0)</f>
        <v>102</v>
      </c>
      <c r="DD103" t="s">
        <v>3277</v>
      </c>
      <c r="DE103" t="str">
        <f>IFERROR(VLOOKUP(ROWS(DE$2:DE103),DC$2:DD$202,2,FALSE),"")</f>
        <v>OSH : Off Slyne Head</v>
      </c>
      <c r="DF103">
        <f>IF(ISNUMBER(SEARCH(Hauls!$G$336,DG$2:DG$202)),MAX(DF$1:DF102)+1,0)</f>
        <v>102</v>
      </c>
      <c r="DG103" t="s">
        <v>3277</v>
      </c>
      <c r="DH103" t="str">
        <f>IFERROR(VLOOKUP(ROWS(DH$2:DH103),DF$2:DG$202,2,FALSE),"")</f>
        <v>OSH : Off Slyne Head</v>
      </c>
      <c r="DI103">
        <f>IF(ISNUMBER(SEARCH(Hauls!$G$337,DJ$2:DJ$202)),MAX(DI$1:DI102)+1,0)</f>
        <v>102</v>
      </c>
      <c r="DJ103" t="s">
        <v>3277</v>
      </c>
      <c r="DK103" t="str">
        <f>IFERROR(VLOOKUP(ROWS(DK$2:DK103),DI$2:DJ$202,2,FALSE),"")</f>
        <v>OSH : Off Slyne Head</v>
      </c>
      <c r="DL103">
        <f>IF(ISNUMBER(SEARCH(Hauls!$G$338,DM$2:DM$202)),MAX(DL$1:DL102)+1,0)</f>
        <v>102</v>
      </c>
      <c r="DM103" t="s">
        <v>3277</v>
      </c>
      <c r="DN103" t="str">
        <f>IFERROR(VLOOKUP(ROWS(DN$2:DN103),DL$2:DM$202,2,FALSE),"")</f>
        <v>OSH : Off Slyne Head</v>
      </c>
      <c r="DO103">
        <f>IF(ISNUMBER(SEARCH(Hauls!$G$339,DP$2:DP$202)),MAX(DO$1:DO102)+1,0)</f>
        <v>102</v>
      </c>
      <c r="DP103" t="s">
        <v>3277</v>
      </c>
      <c r="DQ103" t="str">
        <f>IFERROR(VLOOKUP(ROWS(DQ$2:DQ103),DO$2:DP$202,2,FALSE),"")</f>
        <v>OSH : Off Slyne Head</v>
      </c>
      <c r="DR103">
        <f>IF(ISNUMBER(SEARCH(Hauls!$G$340,DS$2:DS$202)),MAX(DR$1:DR102)+1,0)</f>
        <v>102</v>
      </c>
      <c r="DS103" t="s">
        <v>3277</v>
      </c>
      <c r="DT103" t="str">
        <f>IFERROR(VLOOKUP(ROWS(DT$2:DT103),DR$2:DS$202,2,FALSE),"")</f>
        <v>OSH : Off Slyne Head</v>
      </c>
      <c r="DU103">
        <f>IF(ISNUMBER(SEARCH(Hauls!$G$341,DV$2:DV$202)),MAX(DU$1:DU102)+1,0)</f>
        <v>102</v>
      </c>
      <c r="DV103" t="s">
        <v>3277</v>
      </c>
      <c r="DW103" t="str">
        <f>IFERROR(VLOOKUP(ROWS(DW$2:DW103),DU$2:DV$202,2,FALSE),"")</f>
        <v>OSH : Off Slyne Head</v>
      </c>
      <c r="DX103">
        <f>IF(ISNUMBER(SEARCH(Hauls!$G$342,DY$2:DY$202)),MAX(DX$1:DX102)+1,0)</f>
        <v>102</v>
      </c>
      <c r="DY103" t="s">
        <v>3277</v>
      </c>
      <c r="DZ103" t="str">
        <f>IFERROR(VLOOKUP(ROWS(DZ$2:DZ103),DX$2:DY$202,2,FALSE),"")</f>
        <v>OSH : Off Slyne Head</v>
      </c>
      <c r="EA103">
        <f>IF(ISNUMBER(SEARCH(Hauls!$G$343,EB$2:EB$202)),MAX(EA$1:EA102)+1,0)</f>
        <v>102</v>
      </c>
      <c r="EB103" t="s">
        <v>3277</v>
      </c>
      <c r="EC103" t="str">
        <f>IFERROR(VLOOKUP(ROWS(EC$2:EC103),EA$2:EB$202,2,FALSE),"")</f>
        <v>OSH : Off Slyne Head</v>
      </c>
      <c r="ED103">
        <f>IF(ISNUMBER(SEARCH(Hauls!$G$344,EE$2:EE$202)),MAX(ED$1:ED102)+1,0)</f>
        <v>102</v>
      </c>
      <c r="EE103" t="s">
        <v>3277</v>
      </c>
      <c r="EF103" t="str">
        <f>IFERROR(VLOOKUP(ROWS(EF$2:EF103),ED$2:EE$202,2,FALSE),"")</f>
        <v>OSH : Off Slyne Head</v>
      </c>
      <c r="EG103">
        <f>IF(ISNUMBER(SEARCH(Hauls!$G$345,EH$2:EH$202)),MAX(EG$1:EG102)+1,0)</f>
        <v>102</v>
      </c>
      <c r="EH103" t="s">
        <v>3277</v>
      </c>
      <c r="EI103" t="str">
        <f>IFERROR(VLOOKUP(ROWS(EI$2:EI103),EG$2:EH$202,2,FALSE),"")</f>
        <v>OSH : Off Slyne Head</v>
      </c>
      <c r="EJ103">
        <f>IF(ISNUMBER(SEARCH(Hauls!$G$346,EK$2:EK$202)),MAX(EJ$1:EJ102)+1,0)</f>
        <v>102</v>
      </c>
      <c r="EK103" t="s">
        <v>3277</v>
      </c>
      <c r="EL103" t="str">
        <f>IFERROR(VLOOKUP(ROWS(EL$2:EL103),EJ$2:EK$202,2,FALSE),"")</f>
        <v>OSH : Off Slyne Head</v>
      </c>
      <c r="EM103">
        <f>IF(ISNUMBER(SEARCH(Hauls!$G$347,EN$2:EN$202)),MAX(EM$1:EM102)+1,0)</f>
        <v>102</v>
      </c>
      <c r="EN103" t="s">
        <v>3277</v>
      </c>
      <c r="EO103" t="str">
        <f>IFERROR(VLOOKUP(ROWS(EO$2:EO103),EM$2:EN$202,2,FALSE),"")</f>
        <v>OSH : Off Slyne Head</v>
      </c>
      <c r="EP103">
        <f>IF(ISNUMBER(SEARCH(Hauls!$G$348,EQ$2:EQ$202)),MAX(EP$1:EP102)+1,0)</f>
        <v>102</v>
      </c>
      <c r="EQ103" t="s">
        <v>3277</v>
      </c>
      <c r="ER103" t="str">
        <f>IFERROR(VLOOKUP(ROWS(ER$2:ER103),EP$2:EQ$202,2,FALSE),"")</f>
        <v>OSH : Off Slyne Head</v>
      </c>
      <c r="ES103">
        <f>IF(ISNUMBER(SEARCH(Hauls!$G$349,ET$2:ET$202)),MAX(ES$1:ES102)+1,0)</f>
        <v>102</v>
      </c>
      <c r="ET103" t="s">
        <v>3277</v>
      </c>
      <c r="EU103" t="str">
        <f>IFERROR(VLOOKUP(ROWS(EU$2:EU103),ES$2:ET$202,2,FALSE),"")</f>
        <v>OSH : Off Slyne Head</v>
      </c>
      <c r="EV103">
        <f>IF(ISNUMBER(SEARCH(Hauls!$G$350,EW$2:EW$202)),MAX(EV$1:EV102)+1,0)</f>
        <v>102</v>
      </c>
      <c r="EW103" t="s">
        <v>3277</v>
      </c>
      <c r="EX103" t="str">
        <f>IFERROR(VLOOKUP(ROWS(EX$2:EX103),EV$2:EW$202,2,FALSE),"")</f>
        <v>OSH : Off Slyne Head</v>
      </c>
      <c r="EY103">
        <f>IF(ISNUMBER(SEARCH(Hauls!$G$351,EZ$2:EZ$202)),MAX(EY$1:EY102)+1,0)</f>
        <v>102</v>
      </c>
      <c r="EZ103" t="s">
        <v>3277</v>
      </c>
      <c r="FA103" t="str">
        <f>IFERROR(VLOOKUP(ROWS(FA$2:FA103),EY$2:EZ$202,2,FALSE),"")</f>
        <v>OSH : Off Slyne Head</v>
      </c>
      <c r="FB103">
        <f>IF(ISNUMBER(SEARCH(Hauls!$G$352,FC$2:FC$202)),MAX(FB$1:FB102)+1,0)</f>
        <v>102</v>
      </c>
      <c r="FC103" t="s">
        <v>3277</v>
      </c>
      <c r="FD103" t="str">
        <f>IFERROR(VLOOKUP(ROWS(FD$2:FD103),FB$2:FC$202,2,FALSE),"")</f>
        <v>OSH : Off Slyne Head</v>
      </c>
      <c r="FE103">
        <f>IF(ISNUMBER(SEARCH(Hauls!$G$353,FF$2:FF$202)),MAX(FE$1:FE102)+1,0)</f>
        <v>102</v>
      </c>
      <c r="FF103" t="s">
        <v>3277</v>
      </c>
      <c r="FG103" t="str">
        <f>IFERROR(VLOOKUP(ROWS(FG$2:FG103),FE$2:FF$202,2,FALSE),"")</f>
        <v>OSH : Off Slyne Head</v>
      </c>
      <c r="FH103">
        <f>IF(ISNUMBER(SEARCH(Hauls!$G$354,FI$2:FI$202)),MAX(FH$1:FH102)+1,0)</f>
        <v>102</v>
      </c>
      <c r="FI103" t="s">
        <v>3277</v>
      </c>
      <c r="FJ103" t="str">
        <f>IFERROR(VLOOKUP(ROWS(FJ$2:FJ103),FH$2:FI$202,2,FALSE),"")</f>
        <v>OSH : Off Slyne Head</v>
      </c>
      <c r="FK103">
        <f>IF(ISNUMBER(SEARCH(Hauls!$G$355,FL$2:FL$202)),MAX(FK$1:FK102)+1,0)</f>
        <v>102</v>
      </c>
      <c r="FL103" t="s">
        <v>3277</v>
      </c>
      <c r="FM103" t="str">
        <f>IFERROR(VLOOKUP(ROWS(FM$2:FM103),FK$2:FL$202,2,FALSE),"")</f>
        <v>OSH : Off Slyne Head</v>
      </c>
      <c r="FN103">
        <f>IF(ISNUMBER(SEARCH(Hauls!$G$356,FO$2:FO$202)),MAX(FN$1:FN102)+1,0)</f>
        <v>102</v>
      </c>
      <c r="FO103" t="s">
        <v>3277</v>
      </c>
      <c r="FP103" t="str">
        <f>IFERROR(VLOOKUP(ROWS(FP$2:FP103),FN$2:FO$202,2,FALSE),"")</f>
        <v>OSH : Off Slyne Head</v>
      </c>
      <c r="FQ103">
        <f>IF(ISNUMBER(SEARCH(Hauls!$G$357,FR$2:FR$202)),MAX(FQ$1:FQ102)+1,0)</f>
        <v>102</v>
      </c>
      <c r="FR103" t="s">
        <v>3277</v>
      </c>
      <c r="FS103" t="str">
        <f>IFERROR(VLOOKUP(ROWS(FS$2:FS103),FQ$2:FR$202,2,FALSE),"")</f>
        <v>OSH : Off Slyne Head</v>
      </c>
      <c r="FT103">
        <f>IF(ISNUMBER(SEARCH(Hauls!$G$358,FU$2:FU$202)),MAX(FT$1:FT102)+1,0)</f>
        <v>102</v>
      </c>
      <c r="FU103" t="s">
        <v>3277</v>
      </c>
      <c r="FV103" t="str">
        <f>IFERROR(VLOOKUP(ROWS(FV$2:FV103),FT$2:FU$202,2,FALSE),"")</f>
        <v>OSH : Off Slyne Head</v>
      </c>
      <c r="FW103">
        <f>IF(ISNUMBER(SEARCH(Hauls!$G$359,FX$2:FX$202)),MAX(FW$1:FW102)+1,0)</f>
        <v>102</v>
      </c>
      <c r="FX103" t="s">
        <v>3277</v>
      </c>
      <c r="FY103" t="str">
        <f>IFERROR(VLOOKUP(ROWS(FY$2:FY103),FW$2:FX$202,2,FALSE),"")</f>
        <v>OSH : Off Slyne Head</v>
      </c>
      <c r="FZ103">
        <f>IF(ISNUMBER(SEARCH(Hauls!$G$360,GA$2:GA$202)),MAX(FZ$1:FZ102)+1,0)</f>
        <v>102</v>
      </c>
      <c r="GA103" t="s">
        <v>3277</v>
      </c>
      <c r="GB103" t="str">
        <f>IFERROR(VLOOKUP(ROWS(GB$2:GB103),FZ$2:GA$202,2,FALSE),"")</f>
        <v>OSH : Off Slyne Head</v>
      </c>
      <c r="GC103">
        <f>IF(ISNUMBER(SEARCH(Hauls!$G$361,GD$2:GD$202)),MAX(GC$1:GC102)+1,0)</f>
        <v>102</v>
      </c>
      <c r="GD103" t="s">
        <v>3277</v>
      </c>
      <c r="GE103" t="str">
        <f>IFERROR(VLOOKUP(ROWS(GE$2:GE103),GC$2:GD$202,2,FALSE),"")</f>
        <v>OSH : Off Slyne Head</v>
      </c>
      <c r="GF103">
        <f>IF(ISNUMBER(SEARCH(Hauls!$G$362,GG$2:GG$202)),MAX(GF$1:GF102)+1,0)</f>
        <v>102</v>
      </c>
      <c r="GG103" t="s">
        <v>3277</v>
      </c>
      <c r="GH103" t="str">
        <f>IFERROR(VLOOKUP(ROWS(GH$2:GH103),GF$2:GG$202,2,FALSE),"")</f>
        <v>OSH : Off Slyne Head</v>
      </c>
      <c r="GI103">
        <f>IF(ISNUMBER(SEARCH(Hauls!$G$363,GJ$2:GJ$202)),MAX(GI$1:GI102)+1,0)</f>
        <v>102</v>
      </c>
      <c r="GJ103" t="s">
        <v>3277</v>
      </c>
      <c r="GK103" t="str">
        <f>IFERROR(VLOOKUP(ROWS(GK$2:GK103),GI$2:GJ$202,2,FALSE),"")</f>
        <v>OSH : Off Slyne Head</v>
      </c>
      <c r="GL103">
        <f>IF(ISNUMBER(SEARCH(Hauls!$G$364,GM$2:GM$202)),MAX(GL$1:GL102)+1,0)</f>
        <v>102</v>
      </c>
      <c r="GM103" t="s">
        <v>3277</v>
      </c>
      <c r="GN103" t="str">
        <f>IFERROR(VLOOKUP(ROWS(GN$2:GN103),GL$2:GM$202,2,FALSE),"")</f>
        <v>OSH : Off Slyne Head</v>
      </c>
      <c r="GO103">
        <f>IF(ISNUMBER(SEARCH(Hauls!$G$365,GP$2:GP$202)),MAX(GO$1:GO102)+1,0)</f>
        <v>102</v>
      </c>
      <c r="GP103" t="s">
        <v>3277</v>
      </c>
      <c r="GQ103" t="str">
        <f>IFERROR(VLOOKUP(ROWS(GQ$2:GQ103),GO$2:GP$202,2,FALSE),"")</f>
        <v>OSH : Off Slyne Head</v>
      </c>
      <c r="GR103">
        <f>IF(ISNUMBER(SEARCH(Hauls!$G$366,GS$2:GS$202)),MAX(GR$1:GR102)+1,0)</f>
        <v>102</v>
      </c>
      <c r="GS103" t="s">
        <v>3277</v>
      </c>
      <c r="GT103" t="str">
        <f>IFERROR(VLOOKUP(ROWS(GT$2:GT103),GR$2:GS$202,2,FALSE),"")</f>
        <v>OSH : Off Slyne Head</v>
      </c>
      <c r="GU103">
        <f>IF(ISNUMBER(SEARCH(Hauls!$G$366,GV$2:GV$202)),MAX(GU$1:GU102)+1,0)</f>
        <v>102</v>
      </c>
      <c r="GV103" t="s">
        <v>3277</v>
      </c>
      <c r="GW103" t="str">
        <f>IFERROR(VLOOKUP(ROWS(GW$2:GW103),GU$2:GV$202,2,FALSE),"")</f>
        <v>OSH : Off Slyne Head</v>
      </c>
      <c r="GX103">
        <f>IF(ISNUMBER(SEARCH(Hauls!$G$368,GY$2:GY$202)),MAX(GX$1:GX102)+1,0)</f>
        <v>102</v>
      </c>
      <c r="GY103" t="s">
        <v>3277</v>
      </c>
      <c r="GZ103" t="str">
        <f>IFERROR(VLOOKUP(ROWS(GZ$2:GZ103),GX$2:GY$202,2,FALSE),"")</f>
        <v>OSH : Off Slyne Head</v>
      </c>
      <c r="HA103">
        <f>IF(ISNUMBER(SEARCH(Hauls!$G$369,HB$2:HB$202)),MAX(HA$1:HA102)+1,0)</f>
        <v>102</v>
      </c>
      <c r="HB103" t="s">
        <v>3277</v>
      </c>
      <c r="HC103" t="str">
        <f>IFERROR(VLOOKUP(ROWS(HC$2:HC103),HA$2:HB$202,2,FALSE),"")</f>
        <v>OSH : Off Slyne Head</v>
      </c>
      <c r="HD103">
        <f>IF(ISNUMBER(SEARCH(Hauls!$G$370,HE$2:HE$202)),MAX(HD$1:HD102)+1,0)</f>
        <v>102</v>
      </c>
      <c r="HE103" t="s">
        <v>3277</v>
      </c>
      <c r="HF103" t="str">
        <f>IFERROR(VLOOKUP(ROWS(HF$2:HF103),HD$2:HE$202,2,FALSE),"")</f>
        <v>OSH : Off Slyne Head</v>
      </c>
      <c r="HG103">
        <f>IF(ISNUMBER(SEARCH(Hauls!$G$371,HH$2:HH$202)),MAX(HG$1:HG102)+1,0)</f>
        <v>102</v>
      </c>
      <c r="HH103" t="s">
        <v>3277</v>
      </c>
      <c r="HI103" t="str">
        <f>IFERROR(VLOOKUP(ROWS(HI$2:HI103),HG$2:HH$202,2,FALSE),"")</f>
        <v>OSH : Off Slyne Head</v>
      </c>
      <c r="HJ103">
        <f>IF(ISNUMBER(SEARCH(Hauls!$G$372,HK$2:HK$202)),MAX(HJ$1:HJ102)+1,0)</f>
        <v>102</v>
      </c>
      <c r="HK103" t="s">
        <v>3277</v>
      </c>
      <c r="HL103" t="str">
        <f>IFERROR(VLOOKUP(ROWS(HL$2:HL103),HJ$2:HK$202,2,FALSE),"")</f>
        <v>OSH : Off Slyne Head</v>
      </c>
      <c r="HM103">
        <f>IF(ISNUMBER(SEARCH(Hauls!$G$373,HN$2:HN$202)),MAX(HM$1:HM102)+1,0)</f>
        <v>102</v>
      </c>
      <c r="HN103" t="s">
        <v>3277</v>
      </c>
      <c r="HO103" t="str">
        <f>IFERROR(VLOOKUP(ROWS(HO$2:HO103),HM$2:HN$202,2,FALSE),"")</f>
        <v>OSH : Off Slyne Head</v>
      </c>
      <c r="HP103">
        <f>IF(ISNUMBER(SEARCH(Hauls!$G$374,HQ$2:HQ$202)),MAX(HP$1:HP102)+1,0)</f>
        <v>102</v>
      </c>
      <c r="HQ103" t="s">
        <v>3277</v>
      </c>
      <c r="HR103" t="str">
        <f>IFERROR(VLOOKUP(ROWS(HR$2:HR103),HP$2:HQ$202,2,FALSE),"")</f>
        <v>OSH : Off Slyne Head</v>
      </c>
      <c r="HS103">
        <f>IF(ISNUMBER(SEARCH(Hauls!$G$375,HT$2:HT$202)),MAX(HS$1:HS102)+1,0)</f>
        <v>102</v>
      </c>
      <c r="HT103" t="s">
        <v>3277</v>
      </c>
      <c r="HU103" t="str">
        <f>IFERROR(VLOOKUP(ROWS(HU$2:HU103),HS$2:HT$202,2,FALSE),"")</f>
        <v>OSH : Off Slyne Head</v>
      </c>
      <c r="HV103">
        <f>IF(ISNUMBER(SEARCH(Hauls!$G$376,HW$2:HW$202)),MAX(HV$1:HV102)+1,0)</f>
        <v>102</v>
      </c>
      <c r="HW103" t="s">
        <v>3277</v>
      </c>
      <c r="HX103" t="str">
        <f>IFERROR(VLOOKUP(ROWS(HX$2:HX103),HV$2:HW$202,2,FALSE),"")</f>
        <v>OSH : Off Slyne Head</v>
      </c>
      <c r="HY103">
        <f>IF(ISNUMBER(SEARCH(Hauls!$G$377,HZ$2:HZ$202)),MAX(HY$1:HY102)+1,0)</f>
        <v>102</v>
      </c>
      <c r="HZ103" t="s">
        <v>3277</v>
      </c>
      <c r="IA103" t="str">
        <f>IFERROR(VLOOKUP(ROWS(IA$2:IA103),HY$2:HZ$202,2,FALSE),"")</f>
        <v>OSH : Off Slyne Head</v>
      </c>
      <c r="IB103">
        <f>IF(ISNUMBER(SEARCH(Hauls!$G$378,IC$2:IC$202)),MAX(IB$1:IB102)+1,0)</f>
        <v>102</v>
      </c>
      <c r="IC103" t="s">
        <v>3277</v>
      </c>
      <c r="ID103" t="str">
        <f>IFERROR(VLOOKUP(ROWS(ID$2:ID103),IB$2:IC$202,2,FALSE),"")</f>
        <v>OSH : Off Slyne Head</v>
      </c>
      <c r="IE103">
        <f>IF(ISNUMBER(SEARCH(Hauls!$G$379,IF$2:IF$202)),MAX(IE$1:IE102)+1,0)</f>
        <v>102</v>
      </c>
      <c r="IF103" t="s">
        <v>3277</v>
      </c>
      <c r="IG103" t="str">
        <f>IFERROR(VLOOKUP(ROWS(IG$2:IG103),IE$2:IF$202,2,FALSE),"")</f>
        <v>OSH : Off Slyne Head</v>
      </c>
      <c r="IH103">
        <f>IF(ISNUMBER(SEARCH(Hauls!$G$380,II$2:II$202)),MAX(IH$1:IH102)+1,0)</f>
        <v>102</v>
      </c>
      <c r="II103" t="s">
        <v>3277</v>
      </c>
      <c r="IJ103" t="str">
        <f>IFERROR(VLOOKUP(ROWS(IJ$2:IJ103),IH$2:II$202,2,FALSE),"")</f>
        <v>OSH : Off Slyne Head</v>
      </c>
      <c r="IK103">
        <f>IF(ISNUMBER(SEARCH(Hauls!$G$381,IL$2:IL$202)),MAX(IK$1:IK102)+1,0)</f>
        <v>102</v>
      </c>
      <c r="IL103" t="s">
        <v>3277</v>
      </c>
      <c r="IM103" t="str">
        <f>IFERROR(VLOOKUP(ROWS(IM$2:IM103),IK$2:IL$202,2,FALSE),"")</f>
        <v>OSH : Off Slyne Head</v>
      </c>
      <c r="IN103">
        <f>IF(ISNUMBER(SEARCH(Hauls!$G$382,IO$2:IO$202)),MAX(IN$1:IN102)+1,0)</f>
        <v>102</v>
      </c>
      <c r="IO103" t="s">
        <v>3277</v>
      </c>
      <c r="IP103" t="str">
        <f>IFERROR(VLOOKUP(ROWS(IP$2:IP103),IN$2:IO$202,2,FALSE),"")</f>
        <v>OSH : Off Slyne Head</v>
      </c>
      <c r="IQ103">
        <f>IF(ISNUMBER(SEARCH(Hauls!$G$383,IR$2:IR$202)),MAX(IQ$1:IQ102)+1,0)</f>
        <v>102</v>
      </c>
      <c r="IR103" t="s">
        <v>3277</v>
      </c>
      <c r="IS103" t="str">
        <f>IFERROR(VLOOKUP(ROWS(IS$2:IS103),IQ$2:IR$202,2,FALSE),"")</f>
        <v>OSH : Off Slyne Head</v>
      </c>
      <c r="IT103">
        <f>IF(ISNUMBER(SEARCH(Hauls!$G$384,IU$2:IU$202)),MAX(IT$1:IT102)+1,0)</f>
        <v>102</v>
      </c>
      <c r="IU103" t="s">
        <v>3277</v>
      </c>
      <c r="IV103" t="str">
        <f>IFERROR(VLOOKUP(ROWS(IV$2:IV103),IT$2:IU$202,2,FALSE),"")</f>
        <v>OSH : Off Slyne Head</v>
      </c>
      <c r="IW103">
        <f>IF(ISNUMBER(SEARCH(Hauls!$G$385,IX$2:IX$202)),MAX(IW$1:IW102)+1,0)</f>
        <v>102</v>
      </c>
      <c r="IX103" t="s">
        <v>3277</v>
      </c>
      <c r="IY103" t="str">
        <f>IFERROR(VLOOKUP(ROWS(IY$2:IY103),IW$2:IX$202,2,FALSE),"")</f>
        <v>OSH : Off Slyne Head</v>
      </c>
      <c r="IZ103">
        <f>IF(ISNUMBER(SEARCH(Hauls!$G$386,JA$2:JA$202)),MAX(IZ$1:IZ102)+1,0)</f>
        <v>102</v>
      </c>
      <c r="JA103" t="s">
        <v>3277</v>
      </c>
      <c r="JB103" t="str">
        <f>IFERROR(VLOOKUP(ROWS(JB$2:JB103),IZ$2:JA$202,2,FALSE),"")</f>
        <v>OSH : Off Slyne Head</v>
      </c>
      <c r="JC103">
        <f>IF(ISNUMBER(SEARCH(Hauls!$G$387,JD$2:JD$202)),MAX(JC$1:JC102)+1,0)</f>
        <v>102</v>
      </c>
      <c r="JD103" t="s">
        <v>3277</v>
      </c>
      <c r="JE103" t="str">
        <f>IFERROR(VLOOKUP(ROWS(JE$2:JE103),JC$2:JD$202,2,FALSE),"")</f>
        <v>OSH : Off Slyne Head</v>
      </c>
      <c r="JF103">
        <f>IF(ISNUMBER(SEARCH(Hauls!$G$388,JG$2:JG$202)),MAX(JF$1:JF102)+1,0)</f>
        <v>102</v>
      </c>
      <c r="JG103" t="s">
        <v>3277</v>
      </c>
      <c r="JH103" t="str">
        <f>IFERROR(VLOOKUP(ROWS(JH$2:JH103),JF$2:JG$202,2,FALSE),"")</f>
        <v>OSH : Off Slyne Head</v>
      </c>
      <c r="JI103">
        <f>IF(ISNUMBER(SEARCH(Hauls!$G$389,JJ$2:JJ$202)),MAX(JI$1:JI102)+1,0)</f>
        <v>102</v>
      </c>
      <c r="JJ103" t="s">
        <v>3277</v>
      </c>
      <c r="JK103" t="str">
        <f>IFERROR(VLOOKUP(ROWS(JK$2:JK103),JI$2:JJ$202,2,FALSE),"")</f>
        <v>OSH : Off Slyne Head</v>
      </c>
      <c r="JL103">
        <f>IF(ISNUMBER(SEARCH(Hauls!$G$390,JM$2:JM$202)),MAX(JL$1:JL102)+1,0)</f>
        <v>102</v>
      </c>
      <c r="JM103" t="s">
        <v>3277</v>
      </c>
      <c r="JN103" t="str">
        <f>IFERROR(VLOOKUP(ROWS(JN$2:JN103),JL$2:JM$202,2,FALSE),"")</f>
        <v>OSH : Off Slyne Head</v>
      </c>
      <c r="JO103">
        <f>IF(ISNUMBER(SEARCH(Hauls!$G$391,JP$2:JP$202)),MAX(JO$1:JO102)+1,0)</f>
        <v>102</v>
      </c>
      <c r="JP103" t="s">
        <v>3277</v>
      </c>
      <c r="JQ103" t="str">
        <f>IFERROR(VLOOKUP(ROWS(JQ$2:JQ103),JO$2:JP$202,2,FALSE),"")</f>
        <v>OSH : Off Slyne Head</v>
      </c>
      <c r="JR103">
        <f>IF(ISNUMBER(SEARCH(Hauls!$G$392,JS$2:JS$202)),MAX(JR$1:JR102)+1,0)</f>
        <v>102</v>
      </c>
      <c r="JS103" t="s">
        <v>3277</v>
      </c>
      <c r="JT103" t="str">
        <f>IFERROR(VLOOKUP(ROWS(JT$2:JT103),JR$2:JS$202,2,FALSE),"")</f>
        <v>OSH : Off Slyne Head</v>
      </c>
      <c r="JU103">
        <f>IF(ISNUMBER(SEARCH(Hauls!$G$393,JV$2:JV$202)),MAX(JU$1:JU102)+1,0)</f>
        <v>102</v>
      </c>
      <c r="JV103" t="s">
        <v>3277</v>
      </c>
      <c r="JW103" t="str">
        <f>IFERROR(VLOOKUP(ROWS(JW$2:JW103),JU$2:JV$202,2,FALSE),"")</f>
        <v>OSH : Off Slyne Head</v>
      </c>
      <c r="JX103">
        <f>IF(ISNUMBER(SEARCH(Hauls!$G$394,JY$2:JY$202)),MAX(JX$1:JX102)+1,0)</f>
        <v>102</v>
      </c>
      <c r="JY103" t="s">
        <v>3277</v>
      </c>
      <c r="JZ103" t="str">
        <f>IFERROR(VLOOKUP(ROWS(JZ$2:JZ103),JX$2:JY$202,2,FALSE),"")</f>
        <v>OSH : Off Slyne Head</v>
      </c>
      <c r="KA103">
        <f>IF(ISNUMBER(SEARCH(Hauls!$G$395,KB$2:KB$202)),MAX(KA$1:KA102)+1,0)</f>
        <v>102</v>
      </c>
      <c r="KB103" t="s">
        <v>3277</v>
      </c>
      <c r="KC103" t="str">
        <f>IFERROR(VLOOKUP(ROWS(KC$2:KC103),KA$2:KB$202,2,FALSE),"")</f>
        <v>OSH : Off Slyne Head</v>
      </c>
      <c r="KD103">
        <f>IF(ISNUMBER(SEARCH(Hauls!$G$396,KE$2:KE$202)),MAX(KD$1:KD102)+1,0)</f>
        <v>102</v>
      </c>
      <c r="KE103" t="s">
        <v>3277</v>
      </c>
      <c r="KF103" t="str">
        <f>IFERROR(VLOOKUP(ROWS(KF$2:KF103),KD$2:KE$202,2,FALSE),"")</f>
        <v>OSH : Off Slyne Head</v>
      </c>
      <c r="KG103">
        <f>IF(ISNUMBER(SEARCH(Hauls!$G$397,KH$2:KH$202)),MAX(KG$1:KG102)+1,0)</f>
        <v>102</v>
      </c>
      <c r="KH103" t="s">
        <v>3277</v>
      </c>
      <c r="KI103" t="str">
        <f>IFERROR(VLOOKUP(ROWS(KI$2:KI103),KG$2:KH$202,2,FALSE),"")</f>
        <v>OSH : Off Slyne Head</v>
      </c>
      <c r="KJ103">
        <f>IF(ISNUMBER(SEARCH(Hauls!$G$398,KK$2:KK$202)),MAX(KJ$1:KJ102)+1,0)</f>
        <v>102</v>
      </c>
      <c r="KK103" t="s">
        <v>3277</v>
      </c>
      <c r="KL103" t="str">
        <f>IFERROR(VLOOKUP(ROWS(KL$2:KL103),KJ$2:KK$202,2,FALSE),"")</f>
        <v>OSH : Off Slyne Head</v>
      </c>
      <c r="KM103">
        <f>IF(ISNUMBER(SEARCH(Hauls!$G$399,KN$2:KN$202)),MAX(KM$1:KM102)+1,0)</f>
        <v>102</v>
      </c>
      <c r="KN103" t="s">
        <v>3277</v>
      </c>
      <c r="KO103" t="str">
        <f>IFERROR(VLOOKUP(ROWS(KO$2:KO103),KM$2:KN$202,2,FALSE),"")</f>
        <v>OSH : Off Slyne Head</v>
      </c>
      <c r="KP103">
        <f>IF(ISNUMBER(SEARCH(Hauls!$G$400,KQ$2:KQ$202)),MAX(KP$1:KP102)+1,0)</f>
        <v>102</v>
      </c>
      <c r="KQ103" t="s">
        <v>3277</v>
      </c>
      <c r="KR103" t="str">
        <f>IFERROR(VLOOKUP(ROWS(KR$2:KR103),KP$2:KQ$202,2,FALSE),"")</f>
        <v>OSH : Off Slyne Head</v>
      </c>
    </row>
    <row r="104" spans="1:304" x14ac:dyDescent="0.25">
      <c r="A104" t="s">
        <v>680</v>
      </c>
      <c r="B104" t="s">
        <v>2690</v>
      </c>
      <c r="C104" t="s">
        <v>655</v>
      </c>
      <c r="D104" t="str">
        <f t="shared" si="1"/>
        <v>OTB : Off the Bull</v>
      </c>
      <c r="E104">
        <f>IF(ISNUMBER(SEARCH(Hauls!$G$301,$F$2:$F$202)),MAX($E$1:E103)+1,0)</f>
        <v>103</v>
      </c>
      <c r="F104" t="s">
        <v>3278</v>
      </c>
      <c r="G104" t="str">
        <f>IFERROR(VLOOKUP(ROWS($G$2:G104),$E$2:$F$202,2,FALSE),"")</f>
        <v>OTB : Off the Bull</v>
      </c>
      <c r="H104">
        <f>IF(ISNUMBER(SEARCH(Hauls!$G$302,I$2:I$202)),MAX(H$1:H103)+1,0)</f>
        <v>103</v>
      </c>
      <c r="I104" t="s">
        <v>3278</v>
      </c>
      <c r="J104" t="str">
        <f>IFERROR(VLOOKUP(ROWS(J$2:J104),H$2:I$202,2,FALSE),"")</f>
        <v>OTB : Off the Bull</v>
      </c>
      <c r="K104">
        <f>IF(ISNUMBER(SEARCH(Hauls!$G$303,L$2:L$202)),MAX(K$1:K103)+1,0)</f>
        <v>103</v>
      </c>
      <c r="L104" t="s">
        <v>3278</v>
      </c>
      <c r="M104" t="str">
        <f>IFERROR(VLOOKUP(ROWS(M$2:M104),K$2:L$202,2,FALSE),"")</f>
        <v>OTB : Off the Bull</v>
      </c>
      <c r="N104">
        <f>IF(ISNUMBER(SEARCH(Hauls!$G$304,O$2:O$202)),MAX(N$1:N103)+1,0)</f>
        <v>103</v>
      </c>
      <c r="O104" t="s">
        <v>3278</v>
      </c>
      <c r="P104" t="str">
        <f>IFERROR(VLOOKUP(ROWS(P$2:P104),N$2:O$202,2,FALSE),"")</f>
        <v>OTB : Off the Bull</v>
      </c>
      <c r="Q104">
        <f>IF(ISNUMBER(SEARCH(Hauls!$G$305,R$2:R$202)),MAX(Q$1:Q103)+1,0)</f>
        <v>103</v>
      </c>
      <c r="R104" t="s">
        <v>3278</v>
      </c>
      <c r="S104" t="str">
        <f>IFERROR(VLOOKUP(ROWS(S$2:S104),Q$2:R$202,2,FALSE),"")</f>
        <v>OTB : Off the Bull</v>
      </c>
      <c r="T104">
        <f>IF(ISNUMBER(SEARCH(Hauls!$G$306,U$2:U$202)),MAX(T$1:T103)+1,0)</f>
        <v>103</v>
      </c>
      <c r="U104" t="s">
        <v>3278</v>
      </c>
      <c r="V104" t="str">
        <f>IFERROR(VLOOKUP(ROWS(V$2:V104),T$2:U$202,2,FALSE),"")</f>
        <v>OTB : Off the Bull</v>
      </c>
      <c r="W104">
        <f>IF(ISNUMBER(SEARCH(Hauls!$G$307,X$2:X$202)),MAX(W$1:W103)+1,0)</f>
        <v>103</v>
      </c>
      <c r="X104" t="s">
        <v>3278</v>
      </c>
      <c r="Y104" t="str">
        <f>IFERROR(VLOOKUP(ROWS(Y$2:Y104),W$2:X$202,2,FALSE),"")</f>
        <v>OTB : Off the Bull</v>
      </c>
      <c r="Z104">
        <f>IF(ISNUMBER(SEARCH(Hauls!$G$308,AA$2:AA$202)),MAX(Z$1:Z103)+1,0)</f>
        <v>103</v>
      </c>
      <c r="AA104" t="s">
        <v>3278</v>
      </c>
      <c r="AB104" t="str">
        <f>IFERROR(VLOOKUP(ROWS(AB$2:AB104),Z$2:AA$202,2,FALSE),"")</f>
        <v>OTB : Off the Bull</v>
      </c>
      <c r="AC104">
        <f>IF(ISNUMBER(SEARCH(Hauls!$G$309,AD$2:AD$202)),MAX(AC$1:AC103)+1,0)</f>
        <v>103</v>
      </c>
      <c r="AD104" t="s">
        <v>3278</v>
      </c>
      <c r="AE104" t="str">
        <f>IFERROR(VLOOKUP(ROWS(AE$2:AE104),AC$2:AD$202,2,FALSE),"")</f>
        <v>OTB : Off the Bull</v>
      </c>
      <c r="AF104">
        <f>IF(ISNUMBER(SEARCH(Hauls!$G$310,AG$2:AG$202)),MAX(AF$1:AF103)+1,0)</f>
        <v>103</v>
      </c>
      <c r="AG104" t="s">
        <v>3278</v>
      </c>
      <c r="AH104" t="str">
        <f>IFERROR(VLOOKUP(ROWS(AH$2:AH104),AF$2:AG$202,2,FALSE),"")</f>
        <v>OTB : Off the Bull</v>
      </c>
      <c r="AI104">
        <f>IF(ISNUMBER(SEARCH(Hauls!$G$311,AJ$2:AJ$202)),MAX(AI$1:AI103)+1,0)</f>
        <v>103</v>
      </c>
      <c r="AJ104" t="s">
        <v>3278</v>
      </c>
      <c r="AK104" t="str">
        <f>IFERROR(VLOOKUP(ROWS(AK$2:AK104),AI$2:AJ$202,2,FALSE),"")</f>
        <v>OTB : Off the Bull</v>
      </c>
      <c r="AL104">
        <f>IF(ISNUMBER(SEARCH(Hauls!$G$312,AM$2:AM$202)),MAX(AL$1:AL103)+1,0)</f>
        <v>103</v>
      </c>
      <c r="AM104" t="s">
        <v>3278</v>
      </c>
      <c r="AN104" t="str">
        <f>IFERROR(VLOOKUP(ROWS(AN$2:AN104),AL$2:AM$202,2,FALSE),"")</f>
        <v>OTB : Off the Bull</v>
      </c>
      <c r="AO104">
        <f>IF(ISNUMBER(SEARCH(Hauls!$G$313,AP$2:AP$202)),MAX(AO$1:AO103)+1,0)</f>
        <v>103</v>
      </c>
      <c r="AP104" t="s">
        <v>3278</v>
      </c>
      <c r="AQ104" t="str">
        <f>IFERROR(VLOOKUP(ROWS(AQ$2:AQ104),AO$2:AP$202,2,FALSE),"")</f>
        <v>OTB : Off the Bull</v>
      </c>
      <c r="AR104">
        <f>IF(ISNUMBER(SEARCH(Hauls!$G$314,AS$2:AS$202)),MAX(AR$1:AR103)+1,0)</f>
        <v>103</v>
      </c>
      <c r="AS104" t="s">
        <v>3278</v>
      </c>
      <c r="AT104" t="str">
        <f>IFERROR(VLOOKUP(ROWS(AT$2:AT104),AR$2:AS$202,2,FALSE),"")</f>
        <v>OTB : Off the Bull</v>
      </c>
      <c r="AU104">
        <f>IF(ISNUMBER(SEARCH(Hauls!$G$315,AV$2:AV$202)),MAX(AU$1:AU103)+1,0)</f>
        <v>103</v>
      </c>
      <c r="AV104" t="s">
        <v>3278</v>
      </c>
      <c r="AW104" t="str">
        <f>IFERROR(VLOOKUP(ROWS(AW$2:AW104),AU$2:AV$202,2,FALSE),"")</f>
        <v>OTB : Off the Bull</v>
      </c>
      <c r="AX104">
        <f>IF(ISNUMBER(SEARCH(Hauls!$G$316,AY$2:AY$202)),MAX(AX$1:AX103)+1,0)</f>
        <v>103</v>
      </c>
      <c r="AY104" t="s">
        <v>3278</v>
      </c>
      <c r="AZ104" t="str">
        <f>IFERROR(VLOOKUP(ROWS(AZ$2:AZ104),AX$2:AY$202,2,FALSE),"")</f>
        <v>OTB : Off the Bull</v>
      </c>
      <c r="BA104">
        <f>IF(ISNUMBER(SEARCH(Hauls!$G$317,BB$2:BB$202)),MAX(BA$1:BA103)+1,0)</f>
        <v>103</v>
      </c>
      <c r="BB104" t="s">
        <v>3278</v>
      </c>
      <c r="BC104" t="str">
        <f>IFERROR(VLOOKUP(ROWS(BC$2:BC104),BA$2:BB$202,2,FALSE),"")</f>
        <v>OTB : Off the Bull</v>
      </c>
      <c r="BD104">
        <f>IF(ISNUMBER(SEARCH(Hauls!$G$318,BE$2:BE$202)),MAX(BD$1:BD103)+1,0)</f>
        <v>103</v>
      </c>
      <c r="BE104" t="s">
        <v>3278</v>
      </c>
      <c r="BF104" t="str">
        <f>IFERROR(VLOOKUP(ROWS(BF$2:BF104),BD$2:BE$202,2,FALSE),"")</f>
        <v>OTB : Off the Bull</v>
      </c>
      <c r="BG104">
        <f>IF(ISNUMBER(SEARCH(Hauls!$G$319,BH$2:BH$202)),MAX(BG$1:BG103)+1,0)</f>
        <v>103</v>
      </c>
      <c r="BH104" t="s">
        <v>3278</v>
      </c>
      <c r="BI104" t="str">
        <f>IFERROR(VLOOKUP(ROWS(BI$2:BI104),BG$2:BH$202,2,FALSE),"")</f>
        <v>OTB : Off the Bull</v>
      </c>
      <c r="BJ104">
        <f>IF(ISNUMBER(SEARCH(Hauls!$G$320,BK$2:BK$202)),MAX(BJ$1:BJ103)+1,0)</f>
        <v>103</v>
      </c>
      <c r="BK104" t="s">
        <v>3278</v>
      </c>
      <c r="BL104" t="str">
        <f>IFERROR(VLOOKUP(ROWS(BL$2:BL104),BJ$2:BK$202,2,FALSE),"")</f>
        <v>OTB : Off the Bull</v>
      </c>
      <c r="BM104">
        <f>IF(ISNUMBER(SEARCH(Hauls!$G$321,BN$2:BN$202)),MAX(BM$1:BM103)+1,0)</f>
        <v>103</v>
      </c>
      <c r="BN104" t="s">
        <v>3278</v>
      </c>
      <c r="BO104" t="str">
        <f>IFERROR(VLOOKUP(ROWS(BO$2:BO104),BM$2:BN$202,2,FALSE),"")</f>
        <v>OTB : Off the Bull</v>
      </c>
      <c r="BP104">
        <f>IF(ISNUMBER(SEARCH(Hauls!$G$322,BQ$2:BQ$202)),MAX(BP$1:BP103)+1,0)</f>
        <v>103</v>
      </c>
      <c r="BQ104" t="s">
        <v>3278</v>
      </c>
      <c r="BR104" t="str">
        <f>IFERROR(VLOOKUP(ROWS(BR$2:BR104),BP$2:BQ$202,2,FALSE),"")</f>
        <v>OTB : Off the Bull</v>
      </c>
      <c r="BS104">
        <f>IF(ISNUMBER(SEARCH(Hauls!$G$323,BT$2:BT$202)),MAX(BS$1:BS103)+1,0)</f>
        <v>103</v>
      </c>
      <c r="BT104" t="s">
        <v>3278</v>
      </c>
      <c r="BU104" t="str">
        <f>IFERROR(VLOOKUP(ROWS(BU$2:BU104),BS$2:BT$202,2,FALSE),"")</f>
        <v>OTB : Off the Bull</v>
      </c>
      <c r="BV104">
        <f>IF(ISNUMBER(SEARCH(Hauls!$G$324,BW$2:BW$202)),MAX(BV$1:BV103)+1,0)</f>
        <v>103</v>
      </c>
      <c r="BW104" t="s">
        <v>3278</v>
      </c>
      <c r="BX104" t="str">
        <f>IFERROR(VLOOKUP(ROWS(BX$2:BX104),BV$2:BW$202,2,FALSE),"")</f>
        <v>OTB : Off the Bull</v>
      </c>
      <c r="BY104">
        <f>IF(ISNUMBER(SEARCH(Hauls!$G$325,BZ$2:BZ$202)),MAX(BY$1:BY103)+1,0)</f>
        <v>103</v>
      </c>
      <c r="BZ104" t="s">
        <v>3278</v>
      </c>
      <c r="CA104" t="str">
        <f>IFERROR(VLOOKUP(ROWS(CA$2:CA104),BY$2:BZ$202,2,FALSE),"")</f>
        <v>OTB : Off the Bull</v>
      </c>
      <c r="CB104">
        <f>IF(ISNUMBER(SEARCH(Hauls!$G$326,CC$2:CC$202)),MAX(CB$1:CB103)+1,0)</f>
        <v>103</v>
      </c>
      <c r="CC104" t="s">
        <v>3278</v>
      </c>
      <c r="CD104" t="str">
        <f>IFERROR(VLOOKUP(ROWS(CD$2:CD104),CB$2:CC$202,2,FALSE),"")</f>
        <v>OTB : Off the Bull</v>
      </c>
      <c r="CE104">
        <f>IF(ISNUMBER(SEARCH(Hauls!$G$327,CF$2:CF$202)),MAX(CE$1:CE103)+1,0)</f>
        <v>103</v>
      </c>
      <c r="CF104" t="s">
        <v>3278</v>
      </c>
      <c r="CG104" t="str">
        <f>IFERROR(VLOOKUP(ROWS(CG$2:CG104),CE$2:CF$202,2,FALSE),"")</f>
        <v>OTB : Off the Bull</v>
      </c>
      <c r="CH104">
        <f>IF(ISNUMBER(SEARCH(Hauls!$G$328,CI$2:CI$202)),MAX(CH$1:CH103)+1,0)</f>
        <v>103</v>
      </c>
      <c r="CI104" t="s">
        <v>3278</v>
      </c>
      <c r="CJ104" t="str">
        <f>IFERROR(VLOOKUP(ROWS(CJ$2:CJ104),CH$2:CI$202,2,FALSE),"")</f>
        <v>OTB : Off the Bull</v>
      </c>
      <c r="CK104">
        <f>IF(ISNUMBER(SEARCH(Hauls!$G$329,CL$2:CL$202)),MAX(CK$1:CK103)+1,0)</f>
        <v>103</v>
      </c>
      <c r="CL104" t="s">
        <v>3278</v>
      </c>
      <c r="CM104" t="str">
        <f>IFERROR(VLOOKUP(ROWS(CM$2:CM104),CK$2:CL$202,2,FALSE),"")</f>
        <v>OTB : Off the Bull</v>
      </c>
      <c r="CN104">
        <f>IF(ISNUMBER(SEARCH(Hauls!$G$330,CO$2:CO$202)),MAX(CN$1:CN103)+1,0)</f>
        <v>103</v>
      </c>
      <c r="CO104" t="s">
        <v>3278</v>
      </c>
      <c r="CP104" t="str">
        <f>IFERROR(VLOOKUP(ROWS(CP$2:CP104),CN$2:CO$202,2,FALSE),"")</f>
        <v>OTB : Off the Bull</v>
      </c>
      <c r="CQ104">
        <f>IF(ISNUMBER(SEARCH(Hauls!$G$331,CR$2:CR$202)),MAX(CQ$1:CQ103)+1,0)</f>
        <v>103</v>
      </c>
      <c r="CR104" t="s">
        <v>3278</v>
      </c>
      <c r="CS104" t="str">
        <f>IFERROR(VLOOKUP(ROWS(CS$2:CS104),CQ$2:CR$202,2,FALSE),"")</f>
        <v>OTB : Off the Bull</v>
      </c>
      <c r="CT104">
        <f>IF(ISNUMBER(SEARCH(Hauls!$G$332,CU$2:CU$202)),MAX(CT$1:CT103)+1,0)</f>
        <v>103</v>
      </c>
      <c r="CU104" t="s">
        <v>3278</v>
      </c>
      <c r="CV104" t="str">
        <f>IFERROR(VLOOKUP(ROWS(CV$2:CV104),CT$2:CU$202,2,FALSE),"")</f>
        <v>OTB : Off the Bull</v>
      </c>
      <c r="CW104">
        <f>IF(ISNUMBER(SEARCH(Hauls!$G$333,CX$2:CX$202)),MAX(CW$1:CW103)+1,0)</f>
        <v>103</v>
      </c>
      <c r="CX104" t="s">
        <v>3278</v>
      </c>
      <c r="CY104" t="str">
        <f>IFERROR(VLOOKUP(ROWS(CY$2:CY104),CW$2:CX$202,2,FALSE),"")</f>
        <v>OTB : Off the Bull</v>
      </c>
      <c r="CZ104">
        <f>IF(ISNUMBER(SEARCH(Hauls!$G$334,DA$2:DA$202)),MAX(CZ$1:CZ103)+1,0)</f>
        <v>103</v>
      </c>
      <c r="DA104" t="s">
        <v>3278</v>
      </c>
      <c r="DB104" t="str">
        <f>IFERROR(VLOOKUP(ROWS(DB$2:DB104),CZ$2:DA$202,2,FALSE),"")</f>
        <v>OTB : Off the Bull</v>
      </c>
      <c r="DC104">
        <f>IF(ISNUMBER(SEARCH(Hauls!$G$335,DD$2:DD$202)),MAX(DC$1:DC103)+1,0)</f>
        <v>103</v>
      </c>
      <c r="DD104" t="s">
        <v>3278</v>
      </c>
      <c r="DE104" t="str">
        <f>IFERROR(VLOOKUP(ROWS(DE$2:DE104),DC$2:DD$202,2,FALSE),"")</f>
        <v>OTB : Off the Bull</v>
      </c>
      <c r="DF104">
        <f>IF(ISNUMBER(SEARCH(Hauls!$G$336,DG$2:DG$202)),MAX(DF$1:DF103)+1,0)</f>
        <v>103</v>
      </c>
      <c r="DG104" t="s">
        <v>3278</v>
      </c>
      <c r="DH104" t="str">
        <f>IFERROR(VLOOKUP(ROWS(DH$2:DH104),DF$2:DG$202,2,FALSE),"")</f>
        <v>OTB : Off the Bull</v>
      </c>
      <c r="DI104">
        <f>IF(ISNUMBER(SEARCH(Hauls!$G$337,DJ$2:DJ$202)),MAX(DI$1:DI103)+1,0)</f>
        <v>103</v>
      </c>
      <c r="DJ104" t="s">
        <v>3278</v>
      </c>
      <c r="DK104" t="str">
        <f>IFERROR(VLOOKUP(ROWS(DK$2:DK104),DI$2:DJ$202,2,FALSE),"")</f>
        <v>OTB : Off the Bull</v>
      </c>
      <c r="DL104">
        <f>IF(ISNUMBER(SEARCH(Hauls!$G$338,DM$2:DM$202)),MAX(DL$1:DL103)+1,0)</f>
        <v>103</v>
      </c>
      <c r="DM104" t="s">
        <v>3278</v>
      </c>
      <c r="DN104" t="str">
        <f>IFERROR(VLOOKUP(ROWS(DN$2:DN104),DL$2:DM$202,2,FALSE),"")</f>
        <v>OTB : Off the Bull</v>
      </c>
      <c r="DO104">
        <f>IF(ISNUMBER(SEARCH(Hauls!$G$339,DP$2:DP$202)),MAX(DO$1:DO103)+1,0)</f>
        <v>103</v>
      </c>
      <c r="DP104" t="s">
        <v>3278</v>
      </c>
      <c r="DQ104" t="str">
        <f>IFERROR(VLOOKUP(ROWS(DQ$2:DQ104),DO$2:DP$202,2,FALSE),"")</f>
        <v>OTB : Off the Bull</v>
      </c>
      <c r="DR104">
        <f>IF(ISNUMBER(SEARCH(Hauls!$G$340,DS$2:DS$202)),MAX(DR$1:DR103)+1,0)</f>
        <v>103</v>
      </c>
      <c r="DS104" t="s">
        <v>3278</v>
      </c>
      <c r="DT104" t="str">
        <f>IFERROR(VLOOKUP(ROWS(DT$2:DT104),DR$2:DS$202,2,FALSE),"")</f>
        <v>OTB : Off the Bull</v>
      </c>
      <c r="DU104">
        <f>IF(ISNUMBER(SEARCH(Hauls!$G$341,DV$2:DV$202)),MAX(DU$1:DU103)+1,0)</f>
        <v>103</v>
      </c>
      <c r="DV104" t="s">
        <v>3278</v>
      </c>
      <c r="DW104" t="str">
        <f>IFERROR(VLOOKUP(ROWS(DW$2:DW104),DU$2:DV$202,2,FALSE),"")</f>
        <v>OTB : Off the Bull</v>
      </c>
      <c r="DX104">
        <f>IF(ISNUMBER(SEARCH(Hauls!$G$342,DY$2:DY$202)),MAX(DX$1:DX103)+1,0)</f>
        <v>103</v>
      </c>
      <c r="DY104" t="s">
        <v>3278</v>
      </c>
      <c r="DZ104" t="str">
        <f>IFERROR(VLOOKUP(ROWS(DZ$2:DZ104),DX$2:DY$202,2,FALSE),"")</f>
        <v>OTB : Off the Bull</v>
      </c>
      <c r="EA104">
        <f>IF(ISNUMBER(SEARCH(Hauls!$G$343,EB$2:EB$202)),MAX(EA$1:EA103)+1,0)</f>
        <v>103</v>
      </c>
      <c r="EB104" t="s">
        <v>3278</v>
      </c>
      <c r="EC104" t="str">
        <f>IFERROR(VLOOKUP(ROWS(EC$2:EC104),EA$2:EB$202,2,FALSE),"")</f>
        <v>OTB : Off the Bull</v>
      </c>
      <c r="ED104">
        <f>IF(ISNUMBER(SEARCH(Hauls!$G$344,EE$2:EE$202)),MAX(ED$1:ED103)+1,0)</f>
        <v>103</v>
      </c>
      <c r="EE104" t="s">
        <v>3278</v>
      </c>
      <c r="EF104" t="str">
        <f>IFERROR(VLOOKUP(ROWS(EF$2:EF104),ED$2:EE$202,2,FALSE),"")</f>
        <v>OTB : Off the Bull</v>
      </c>
      <c r="EG104">
        <f>IF(ISNUMBER(SEARCH(Hauls!$G$345,EH$2:EH$202)),MAX(EG$1:EG103)+1,0)</f>
        <v>103</v>
      </c>
      <c r="EH104" t="s">
        <v>3278</v>
      </c>
      <c r="EI104" t="str">
        <f>IFERROR(VLOOKUP(ROWS(EI$2:EI104),EG$2:EH$202,2,FALSE),"")</f>
        <v>OTB : Off the Bull</v>
      </c>
      <c r="EJ104">
        <f>IF(ISNUMBER(SEARCH(Hauls!$G$346,EK$2:EK$202)),MAX(EJ$1:EJ103)+1,0)</f>
        <v>103</v>
      </c>
      <c r="EK104" t="s">
        <v>3278</v>
      </c>
      <c r="EL104" t="str">
        <f>IFERROR(VLOOKUP(ROWS(EL$2:EL104),EJ$2:EK$202,2,FALSE),"")</f>
        <v>OTB : Off the Bull</v>
      </c>
      <c r="EM104">
        <f>IF(ISNUMBER(SEARCH(Hauls!$G$347,EN$2:EN$202)),MAX(EM$1:EM103)+1,0)</f>
        <v>103</v>
      </c>
      <c r="EN104" t="s">
        <v>3278</v>
      </c>
      <c r="EO104" t="str">
        <f>IFERROR(VLOOKUP(ROWS(EO$2:EO104),EM$2:EN$202,2,FALSE),"")</f>
        <v>OTB : Off the Bull</v>
      </c>
      <c r="EP104">
        <f>IF(ISNUMBER(SEARCH(Hauls!$G$348,EQ$2:EQ$202)),MAX(EP$1:EP103)+1,0)</f>
        <v>103</v>
      </c>
      <c r="EQ104" t="s">
        <v>3278</v>
      </c>
      <c r="ER104" t="str">
        <f>IFERROR(VLOOKUP(ROWS(ER$2:ER104),EP$2:EQ$202,2,FALSE),"")</f>
        <v>OTB : Off the Bull</v>
      </c>
      <c r="ES104">
        <f>IF(ISNUMBER(SEARCH(Hauls!$G$349,ET$2:ET$202)),MAX(ES$1:ES103)+1,0)</f>
        <v>103</v>
      </c>
      <c r="ET104" t="s">
        <v>3278</v>
      </c>
      <c r="EU104" t="str">
        <f>IFERROR(VLOOKUP(ROWS(EU$2:EU104),ES$2:ET$202,2,FALSE),"")</f>
        <v>OTB : Off the Bull</v>
      </c>
      <c r="EV104">
        <f>IF(ISNUMBER(SEARCH(Hauls!$G$350,EW$2:EW$202)),MAX(EV$1:EV103)+1,0)</f>
        <v>103</v>
      </c>
      <c r="EW104" t="s">
        <v>3278</v>
      </c>
      <c r="EX104" t="str">
        <f>IFERROR(VLOOKUP(ROWS(EX$2:EX104),EV$2:EW$202,2,FALSE),"")</f>
        <v>OTB : Off the Bull</v>
      </c>
      <c r="EY104">
        <f>IF(ISNUMBER(SEARCH(Hauls!$G$351,EZ$2:EZ$202)),MAX(EY$1:EY103)+1,0)</f>
        <v>103</v>
      </c>
      <c r="EZ104" t="s">
        <v>3278</v>
      </c>
      <c r="FA104" t="str">
        <f>IFERROR(VLOOKUP(ROWS(FA$2:FA104),EY$2:EZ$202,2,FALSE),"")</f>
        <v>OTB : Off the Bull</v>
      </c>
      <c r="FB104">
        <f>IF(ISNUMBER(SEARCH(Hauls!$G$352,FC$2:FC$202)),MAX(FB$1:FB103)+1,0)</f>
        <v>103</v>
      </c>
      <c r="FC104" t="s">
        <v>3278</v>
      </c>
      <c r="FD104" t="str">
        <f>IFERROR(VLOOKUP(ROWS(FD$2:FD104),FB$2:FC$202,2,FALSE),"")</f>
        <v>OTB : Off the Bull</v>
      </c>
      <c r="FE104">
        <f>IF(ISNUMBER(SEARCH(Hauls!$G$353,FF$2:FF$202)),MAX(FE$1:FE103)+1,0)</f>
        <v>103</v>
      </c>
      <c r="FF104" t="s">
        <v>3278</v>
      </c>
      <c r="FG104" t="str">
        <f>IFERROR(VLOOKUP(ROWS(FG$2:FG104),FE$2:FF$202,2,FALSE),"")</f>
        <v>OTB : Off the Bull</v>
      </c>
      <c r="FH104">
        <f>IF(ISNUMBER(SEARCH(Hauls!$G$354,FI$2:FI$202)),MAX(FH$1:FH103)+1,0)</f>
        <v>103</v>
      </c>
      <c r="FI104" t="s">
        <v>3278</v>
      </c>
      <c r="FJ104" t="str">
        <f>IFERROR(VLOOKUP(ROWS(FJ$2:FJ104),FH$2:FI$202,2,FALSE),"")</f>
        <v>OTB : Off the Bull</v>
      </c>
      <c r="FK104">
        <f>IF(ISNUMBER(SEARCH(Hauls!$G$355,FL$2:FL$202)),MAX(FK$1:FK103)+1,0)</f>
        <v>103</v>
      </c>
      <c r="FL104" t="s">
        <v>3278</v>
      </c>
      <c r="FM104" t="str">
        <f>IFERROR(VLOOKUP(ROWS(FM$2:FM104),FK$2:FL$202,2,FALSE),"")</f>
        <v>OTB : Off the Bull</v>
      </c>
      <c r="FN104">
        <f>IF(ISNUMBER(SEARCH(Hauls!$G$356,FO$2:FO$202)),MAX(FN$1:FN103)+1,0)</f>
        <v>103</v>
      </c>
      <c r="FO104" t="s">
        <v>3278</v>
      </c>
      <c r="FP104" t="str">
        <f>IFERROR(VLOOKUP(ROWS(FP$2:FP104),FN$2:FO$202,2,FALSE),"")</f>
        <v>OTB : Off the Bull</v>
      </c>
      <c r="FQ104">
        <f>IF(ISNUMBER(SEARCH(Hauls!$G$357,FR$2:FR$202)),MAX(FQ$1:FQ103)+1,0)</f>
        <v>103</v>
      </c>
      <c r="FR104" t="s">
        <v>3278</v>
      </c>
      <c r="FS104" t="str">
        <f>IFERROR(VLOOKUP(ROWS(FS$2:FS104),FQ$2:FR$202,2,FALSE),"")</f>
        <v>OTB : Off the Bull</v>
      </c>
      <c r="FT104">
        <f>IF(ISNUMBER(SEARCH(Hauls!$G$358,FU$2:FU$202)),MAX(FT$1:FT103)+1,0)</f>
        <v>103</v>
      </c>
      <c r="FU104" t="s">
        <v>3278</v>
      </c>
      <c r="FV104" t="str">
        <f>IFERROR(VLOOKUP(ROWS(FV$2:FV104),FT$2:FU$202,2,FALSE),"")</f>
        <v>OTB : Off the Bull</v>
      </c>
      <c r="FW104">
        <f>IF(ISNUMBER(SEARCH(Hauls!$G$359,FX$2:FX$202)),MAX(FW$1:FW103)+1,0)</f>
        <v>103</v>
      </c>
      <c r="FX104" t="s">
        <v>3278</v>
      </c>
      <c r="FY104" t="str">
        <f>IFERROR(VLOOKUP(ROWS(FY$2:FY104),FW$2:FX$202,2,FALSE),"")</f>
        <v>OTB : Off the Bull</v>
      </c>
      <c r="FZ104">
        <f>IF(ISNUMBER(SEARCH(Hauls!$G$360,GA$2:GA$202)),MAX(FZ$1:FZ103)+1,0)</f>
        <v>103</v>
      </c>
      <c r="GA104" t="s">
        <v>3278</v>
      </c>
      <c r="GB104" t="str">
        <f>IFERROR(VLOOKUP(ROWS(GB$2:GB104),FZ$2:GA$202,2,FALSE),"")</f>
        <v>OTB : Off the Bull</v>
      </c>
      <c r="GC104">
        <f>IF(ISNUMBER(SEARCH(Hauls!$G$361,GD$2:GD$202)),MAX(GC$1:GC103)+1,0)</f>
        <v>103</v>
      </c>
      <c r="GD104" t="s">
        <v>3278</v>
      </c>
      <c r="GE104" t="str">
        <f>IFERROR(VLOOKUP(ROWS(GE$2:GE104),GC$2:GD$202,2,FALSE),"")</f>
        <v>OTB : Off the Bull</v>
      </c>
      <c r="GF104">
        <f>IF(ISNUMBER(SEARCH(Hauls!$G$362,GG$2:GG$202)),MAX(GF$1:GF103)+1,0)</f>
        <v>103</v>
      </c>
      <c r="GG104" t="s">
        <v>3278</v>
      </c>
      <c r="GH104" t="str">
        <f>IFERROR(VLOOKUP(ROWS(GH$2:GH104),GF$2:GG$202,2,FALSE),"")</f>
        <v>OTB : Off the Bull</v>
      </c>
      <c r="GI104">
        <f>IF(ISNUMBER(SEARCH(Hauls!$G$363,GJ$2:GJ$202)),MAX(GI$1:GI103)+1,0)</f>
        <v>103</v>
      </c>
      <c r="GJ104" t="s">
        <v>3278</v>
      </c>
      <c r="GK104" t="str">
        <f>IFERROR(VLOOKUP(ROWS(GK$2:GK104),GI$2:GJ$202,2,FALSE),"")</f>
        <v>OTB : Off the Bull</v>
      </c>
      <c r="GL104">
        <f>IF(ISNUMBER(SEARCH(Hauls!$G$364,GM$2:GM$202)),MAX(GL$1:GL103)+1,0)</f>
        <v>103</v>
      </c>
      <c r="GM104" t="s">
        <v>3278</v>
      </c>
      <c r="GN104" t="str">
        <f>IFERROR(VLOOKUP(ROWS(GN$2:GN104),GL$2:GM$202,2,FALSE),"")</f>
        <v>OTB : Off the Bull</v>
      </c>
      <c r="GO104">
        <f>IF(ISNUMBER(SEARCH(Hauls!$G$365,GP$2:GP$202)),MAX(GO$1:GO103)+1,0)</f>
        <v>103</v>
      </c>
      <c r="GP104" t="s">
        <v>3278</v>
      </c>
      <c r="GQ104" t="str">
        <f>IFERROR(VLOOKUP(ROWS(GQ$2:GQ104),GO$2:GP$202,2,FALSE),"")</f>
        <v>OTB : Off the Bull</v>
      </c>
      <c r="GR104">
        <f>IF(ISNUMBER(SEARCH(Hauls!$G$366,GS$2:GS$202)),MAX(GR$1:GR103)+1,0)</f>
        <v>103</v>
      </c>
      <c r="GS104" t="s">
        <v>3278</v>
      </c>
      <c r="GT104" t="str">
        <f>IFERROR(VLOOKUP(ROWS(GT$2:GT104),GR$2:GS$202,2,FALSE),"")</f>
        <v>OTB : Off the Bull</v>
      </c>
      <c r="GU104">
        <f>IF(ISNUMBER(SEARCH(Hauls!$G$366,GV$2:GV$202)),MAX(GU$1:GU103)+1,0)</f>
        <v>103</v>
      </c>
      <c r="GV104" t="s">
        <v>3278</v>
      </c>
      <c r="GW104" t="str">
        <f>IFERROR(VLOOKUP(ROWS(GW$2:GW104),GU$2:GV$202,2,FALSE),"")</f>
        <v>OTB : Off the Bull</v>
      </c>
      <c r="GX104">
        <f>IF(ISNUMBER(SEARCH(Hauls!$G$368,GY$2:GY$202)),MAX(GX$1:GX103)+1,0)</f>
        <v>103</v>
      </c>
      <c r="GY104" t="s">
        <v>3278</v>
      </c>
      <c r="GZ104" t="str">
        <f>IFERROR(VLOOKUP(ROWS(GZ$2:GZ104),GX$2:GY$202,2,FALSE),"")</f>
        <v>OTB : Off the Bull</v>
      </c>
      <c r="HA104">
        <f>IF(ISNUMBER(SEARCH(Hauls!$G$369,HB$2:HB$202)),MAX(HA$1:HA103)+1,0)</f>
        <v>103</v>
      </c>
      <c r="HB104" t="s">
        <v>3278</v>
      </c>
      <c r="HC104" t="str">
        <f>IFERROR(VLOOKUP(ROWS(HC$2:HC104),HA$2:HB$202,2,FALSE),"")</f>
        <v>OTB : Off the Bull</v>
      </c>
      <c r="HD104">
        <f>IF(ISNUMBER(SEARCH(Hauls!$G$370,HE$2:HE$202)),MAX(HD$1:HD103)+1,0)</f>
        <v>103</v>
      </c>
      <c r="HE104" t="s">
        <v>3278</v>
      </c>
      <c r="HF104" t="str">
        <f>IFERROR(VLOOKUP(ROWS(HF$2:HF104),HD$2:HE$202,2,FALSE),"")</f>
        <v>OTB : Off the Bull</v>
      </c>
      <c r="HG104">
        <f>IF(ISNUMBER(SEARCH(Hauls!$G$371,HH$2:HH$202)),MAX(HG$1:HG103)+1,0)</f>
        <v>103</v>
      </c>
      <c r="HH104" t="s">
        <v>3278</v>
      </c>
      <c r="HI104" t="str">
        <f>IFERROR(VLOOKUP(ROWS(HI$2:HI104),HG$2:HH$202,2,FALSE),"")</f>
        <v>OTB : Off the Bull</v>
      </c>
      <c r="HJ104">
        <f>IF(ISNUMBER(SEARCH(Hauls!$G$372,HK$2:HK$202)),MAX(HJ$1:HJ103)+1,0)</f>
        <v>103</v>
      </c>
      <c r="HK104" t="s">
        <v>3278</v>
      </c>
      <c r="HL104" t="str">
        <f>IFERROR(VLOOKUP(ROWS(HL$2:HL104),HJ$2:HK$202,2,FALSE),"")</f>
        <v>OTB : Off the Bull</v>
      </c>
      <c r="HM104">
        <f>IF(ISNUMBER(SEARCH(Hauls!$G$373,HN$2:HN$202)),MAX(HM$1:HM103)+1,0)</f>
        <v>103</v>
      </c>
      <c r="HN104" t="s">
        <v>3278</v>
      </c>
      <c r="HO104" t="str">
        <f>IFERROR(VLOOKUP(ROWS(HO$2:HO104),HM$2:HN$202,2,FALSE),"")</f>
        <v>OTB : Off the Bull</v>
      </c>
      <c r="HP104">
        <f>IF(ISNUMBER(SEARCH(Hauls!$G$374,HQ$2:HQ$202)),MAX(HP$1:HP103)+1,0)</f>
        <v>103</v>
      </c>
      <c r="HQ104" t="s">
        <v>3278</v>
      </c>
      <c r="HR104" t="str">
        <f>IFERROR(VLOOKUP(ROWS(HR$2:HR104),HP$2:HQ$202,2,FALSE),"")</f>
        <v>OTB : Off the Bull</v>
      </c>
      <c r="HS104">
        <f>IF(ISNUMBER(SEARCH(Hauls!$G$375,HT$2:HT$202)),MAX(HS$1:HS103)+1,0)</f>
        <v>103</v>
      </c>
      <c r="HT104" t="s">
        <v>3278</v>
      </c>
      <c r="HU104" t="str">
        <f>IFERROR(VLOOKUP(ROWS(HU$2:HU104),HS$2:HT$202,2,FALSE),"")</f>
        <v>OTB : Off the Bull</v>
      </c>
      <c r="HV104">
        <f>IF(ISNUMBER(SEARCH(Hauls!$G$376,HW$2:HW$202)),MAX(HV$1:HV103)+1,0)</f>
        <v>103</v>
      </c>
      <c r="HW104" t="s">
        <v>3278</v>
      </c>
      <c r="HX104" t="str">
        <f>IFERROR(VLOOKUP(ROWS(HX$2:HX104),HV$2:HW$202,2,FALSE),"")</f>
        <v>OTB : Off the Bull</v>
      </c>
      <c r="HY104">
        <f>IF(ISNUMBER(SEARCH(Hauls!$G$377,HZ$2:HZ$202)),MAX(HY$1:HY103)+1,0)</f>
        <v>103</v>
      </c>
      <c r="HZ104" t="s">
        <v>3278</v>
      </c>
      <c r="IA104" t="str">
        <f>IFERROR(VLOOKUP(ROWS(IA$2:IA104),HY$2:HZ$202,2,FALSE),"")</f>
        <v>OTB : Off the Bull</v>
      </c>
      <c r="IB104">
        <f>IF(ISNUMBER(SEARCH(Hauls!$G$378,IC$2:IC$202)),MAX(IB$1:IB103)+1,0)</f>
        <v>103</v>
      </c>
      <c r="IC104" t="s">
        <v>3278</v>
      </c>
      <c r="ID104" t="str">
        <f>IFERROR(VLOOKUP(ROWS(ID$2:ID104),IB$2:IC$202,2,FALSE),"")</f>
        <v>OTB : Off the Bull</v>
      </c>
      <c r="IE104">
        <f>IF(ISNUMBER(SEARCH(Hauls!$G$379,IF$2:IF$202)),MAX(IE$1:IE103)+1,0)</f>
        <v>103</v>
      </c>
      <c r="IF104" t="s">
        <v>3278</v>
      </c>
      <c r="IG104" t="str">
        <f>IFERROR(VLOOKUP(ROWS(IG$2:IG104),IE$2:IF$202,2,FALSE),"")</f>
        <v>OTB : Off the Bull</v>
      </c>
      <c r="IH104">
        <f>IF(ISNUMBER(SEARCH(Hauls!$G$380,II$2:II$202)),MAX(IH$1:IH103)+1,0)</f>
        <v>103</v>
      </c>
      <c r="II104" t="s">
        <v>3278</v>
      </c>
      <c r="IJ104" t="str">
        <f>IFERROR(VLOOKUP(ROWS(IJ$2:IJ104),IH$2:II$202,2,FALSE),"")</f>
        <v>OTB : Off the Bull</v>
      </c>
      <c r="IK104">
        <f>IF(ISNUMBER(SEARCH(Hauls!$G$381,IL$2:IL$202)),MAX(IK$1:IK103)+1,0)</f>
        <v>103</v>
      </c>
      <c r="IL104" t="s">
        <v>3278</v>
      </c>
      <c r="IM104" t="str">
        <f>IFERROR(VLOOKUP(ROWS(IM$2:IM104),IK$2:IL$202,2,FALSE),"")</f>
        <v>OTB : Off the Bull</v>
      </c>
      <c r="IN104">
        <f>IF(ISNUMBER(SEARCH(Hauls!$G$382,IO$2:IO$202)),MAX(IN$1:IN103)+1,0)</f>
        <v>103</v>
      </c>
      <c r="IO104" t="s">
        <v>3278</v>
      </c>
      <c r="IP104" t="str">
        <f>IFERROR(VLOOKUP(ROWS(IP$2:IP104),IN$2:IO$202,2,FALSE),"")</f>
        <v>OTB : Off the Bull</v>
      </c>
      <c r="IQ104">
        <f>IF(ISNUMBER(SEARCH(Hauls!$G$383,IR$2:IR$202)),MAX(IQ$1:IQ103)+1,0)</f>
        <v>103</v>
      </c>
      <c r="IR104" t="s">
        <v>3278</v>
      </c>
      <c r="IS104" t="str">
        <f>IFERROR(VLOOKUP(ROWS(IS$2:IS104),IQ$2:IR$202,2,FALSE),"")</f>
        <v>OTB : Off the Bull</v>
      </c>
      <c r="IT104">
        <f>IF(ISNUMBER(SEARCH(Hauls!$G$384,IU$2:IU$202)),MAX(IT$1:IT103)+1,0)</f>
        <v>103</v>
      </c>
      <c r="IU104" t="s">
        <v>3278</v>
      </c>
      <c r="IV104" t="str">
        <f>IFERROR(VLOOKUP(ROWS(IV$2:IV104),IT$2:IU$202,2,FALSE),"")</f>
        <v>OTB : Off the Bull</v>
      </c>
      <c r="IW104">
        <f>IF(ISNUMBER(SEARCH(Hauls!$G$385,IX$2:IX$202)),MAX(IW$1:IW103)+1,0)</f>
        <v>103</v>
      </c>
      <c r="IX104" t="s">
        <v>3278</v>
      </c>
      <c r="IY104" t="str">
        <f>IFERROR(VLOOKUP(ROWS(IY$2:IY104),IW$2:IX$202,2,FALSE),"")</f>
        <v>OTB : Off the Bull</v>
      </c>
      <c r="IZ104">
        <f>IF(ISNUMBER(SEARCH(Hauls!$G$386,JA$2:JA$202)),MAX(IZ$1:IZ103)+1,0)</f>
        <v>103</v>
      </c>
      <c r="JA104" t="s">
        <v>3278</v>
      </c>
      <c r="JB104" t="str">
        <f>IFERROR(VLOOKUP(ROWS(JB$2:JB104),IZ$2:JA$202,2,FALSE),"")</f>
        <v>OTB : Off the Bull</v>
      </c>
      <c r="JC104">
        <f>IF(ISNUMBER(SEARCH(Hauls!$G$387,JD$2:JD$202)),MAX(JC$1:JC103)+1,0)</f>
        <v>103</v>
      </c>
      <c r="JD104" t="s">
        <v>3278</v>
      </c>
      <c r="JE104" t="str">
        <f>IFERROR(VLOOKUP(ROWS(JE$2:JE104),JC$2:JD$202,2,FALSE),"")</f>
        <v>OTB : Off the Bull</v>
      </c>
      <c r="JF104">
        <f>IF(ISNUMBER(SEARCH(Hauls!$G$388,JG$2:JG$202)),MAX(JF$1:JF103)+1,0)</f>
        <v>103</v>
      </c>
      <c r="JG104" t="s">
        <v>3278</v>
      </c>
      <c r="JH104" t="str">
        <f>IFERROR(VLOOKUP(ROWS(JH$2:JH104),JF$2:JG$202,2,FALSE),"")</f>
        <v>OTB : Off the Bull</v>
      </c>
      <c r="JI104">
        <f>IF(ISNUMBER(SEARCH(Hauls!$G$389,JJ$2:JJ$202)),MAX(JI$1:JI103)+1,0)</f>
        <v>103</v>
      </c>
      <c r="JJ104" t="s">
        <v>3278</v>
      </c>
      <c r="JK104" t="str">
        <f>IFERROR(VLOOKUP(ROWS(JK$2:JK104),JI$2:JJ$202,2,FALSE),"")</f>
        <v>OTB : Off the Bull</v>
      </c>
      <c r="JL104">
        <f>IF(ISNUMBER(SEARCH(Hauls!$G$390,JM$2:JM$202)),MAX(JL$1:JL103)+1,0)</f>
        <v>103</v>
      </c>
      <c r="JM104" t="s">
        <v>3278</v>
      </c>
      <c r="JN104" t="str">
        <f>IFERROR(VLOOKUP(ROWS(JN$2:JN104),JL$2:JM$202,2,FALSE),"")</f>
        <v>OTB : Off the Bull</v>
      </c>
      <c r="JO104">
        <f>IF(ISNUMBER(SEARCH(Hauls!$G$391,JP$2:JP$202)),MAX(JO$1:JO103)+1,0)</f>
        <v>103</v>
      </c>
      <c r="JP104" t="s">
        <v>3278</v>
      </c>
      <c r="JQ104" t="str">
        <f>IFERROR(VLOOKUP(ROWS(JQ$2:JQ104),JO$2:JP$202,2,FALSE),"")</f>
        <v>OTB : Off the Bull</v>
      </c>
      <c r="JR104">
        <f>IF(ISNUMBER(SEARCH(Hauls!$G$392,JS$2:JS$202)),MAX(JR$1:JR103)+1,0)</f>
        <v>103</v>
      </c>
      <c r="JS104" t="s">
        <v>3278</v>
      </c>
      <c r="JT104" t="str">
        <f>IFERROR(VLOOKUP(ROWS(JT$2:JT104),JR$2:JS$202,2,FALSE),"")</f>
        <v>OTB : Off the Bull</v>
      </c>
      <c r="JU104">
        <f>IF(ISNUMBER(SEARCH(Hauls!$G$393,JV$2:JV$202)),MAX(JU$1:JU103)+1,0)</f>
        <v>103</v>
      </c>
      <c r="JV104" t="s">
        <v>3278</v>
      </c>
      <c r="JW104" t="str">
        <f>IFERROR(VLOOKUP(ROWS(JW$2:JW104),JU$2:JV$202,2,FALSE),"")</f>
        <v>OTB : Off the Bull</v>
      </c>
      <c r="JX104">
        <f>IF(ISNUMBER(SEARCH(Hauls!$G$394,JY$2:JY$202)),MAX(JX$1:JX103)+1,0)</f>
        <v>103</v>
      </c>
      <c r="JY104" t="s">
        <v>3278</v>
      </c>
      <c r="JZ104" t="str">
        <f>IFERROR(VLOOKUP(ROWS(JZ$2:JZ104),JX$2:JY$202,2,FALSE),"")</f>
        <v>OTB : Off the Bull</v>
      </c>
      <c r="KA104">
        <f>IF(ISNUMBER(SEARCH(Hauls!$G$395,KB$2:KB$202)),MAX(KA$1:KA103)+1,0)</f>
        <v>103</v>
      </c>
      <c r="KB104" t="s">
        <v>3278</v>
      </c>
      <c r="KC104" t="str">
        <f>IFERROR(VLOOKUP(ROWS(KC$2:KC104),KA$2:KB$202,2,FALSE),"")</f>
        <v>OTB : Off the Bull</v>
      </c>
      <c r="KD104">
        <f>IF(ISNUMBER(SEARCH(Hauls!$G$396,KE$2:KE$202)),MAX(KD$1:KD103)+1,0)</f>
        <v>103</v>
      </c>
      <c r="KE104" t="s">
        <v>3278</v>
      </c>
      <c r="KF104" t="str">
        <f>IFERROR(VLOOKUP(ROWS(KF$2:KF104),KD$2:KE$202,2,FALSE),"")</f>
        <v>OTB : Off the Bull</v>
      </c>
      <c r="KG104">
        <f>IF(ISNUMBER(SEARCH(Hauls!$G$397,KH$2:KH$202)),MAX(KG$1:KG103)+1,0)</f>
        <v>103</v>
      </c>
      <c r="KH104" t="s">
        <v>3278</v>
      </c>
      <c r="KI104" t="str">
        <f>IFERROR(VLOOKUP(ROWS(KI$2:KI104),KG$2:KH$202,2,FALSE),"")</f>
        <v>OTB : Off the Bull</v>
      </c>
      <c r="KJ104">
        <f>IF(ISNUMBER(SEARCH(Hauls!$G$398,KK$2:KK$202)),MAX(KJ$1:KJ103)+1,0)</f>
        <v>103</v>
      </c>
      <c r="KK104" t="s">
        <v>3278</v>
      </c>
      <c r="KL104" t="str">
        <f>IFERROR(VLOOKUP(ROWS(KL$2:KL104),KJ$2:KK$202,2,FALSE),"")</f>
        <v>OTB : Off the Bull</v>
      </c>
      <c r="KM104">
        <f>IF(ISNUMBER(SEARCH(Hauls!$G$399,KN$2:KN$202)),MAX(KM$1:KM103)+1,0)</f>
        <v>103</v>
      </c>
      <c r="KN104" t="s">
        <v>3278</v>
      </c>
      <c r="KO104" t="str">
        <f>IFERROR(VLOOKUP(ROWS(KO$2:KO104),KM$2:KN$202,2,FALSE),"")</f>
        <v>OTB : Off the Bull</v>
      </c>
      <c r="KP104">
        <f>IF(ISNUMBER(SEARCH(Hauls!$G$400,KQ$2:KQ$202)),MAX(KP$1:KP103)+1,0)</f>
        <v>103</v>
      </c>
      <c r="KQ104" t="s">
        <v>3278</v>
      </c>
      <c r="KR104" t="str">
        <f>IFERROR(VLOOKUP(ROWS(KR$2:KR104),KP$2:KQ$202,2,FALSE),"")</f>
        <v>OTB : Off the Bull</v>
      </c>
    </row>
    <row r="105" spans="1:304" x14ac:dyDescent="0.25">
      <c r="A105" t="s">
        <v>2691</v>
      </c>
      <c r="B105" t="s">
        <v>2692</v>
      </c>
      <c r="C105" t="s">
        <v>655</v>
      </c>
      <c r="D105" t="str">
        <f t="shared" si="1"/>
        <v>OTH : Off Toe Head</v>
      </c>
      <c r="E105">
        <f>IF(ISNUMBER(SEARCH(Hauls!$G$301,$F$2:$F$202)),MAX($E$1:E104)+1,0)</f>
        <v>104</v>
      </c>
      <c r="F105" t="s">
        <v>3279</v>
      </c>
      <c r="G105" t="str">
        <f>IFERROR(VLOOKUP(ROWS($G$2:G105),$E$2:$F$202,2,FALSE),"")</f>
        <v>OTH : Off Toe Head</v>
      </c>
      <c r="H105">
        <f>IF(ISNUMBER(SEARCH(Hauls!$G$302,I$2:I$202)),MAX(H$1:H104)+1,0)</f>
        <v>104</v>
      </c>
      <c r="I105" t="s">
        <v>3279</v>
      </c>
      <c r="J105" t="str">
        <f>IFERROR(VLOOKUP(ROWS(J$2:J105),H$2:I$202,2,FALSE),"")</f>
        <v>OTH : Off Toe Head</v>
      </c>
      <c r="K105">
        <f>IF(ISNUMBER(SEARCH(Hauls!$G$303,L$2:L$202)),MAX(K$1:K104)+1,0)</f>
        <v>104</v>
      </c>
      <c r="L105" t="s">
        <v>3279</v>
      </c>
      <c r="M105" t="str">
        <f>IFERROR(VLOOKUP(ROWS(M$2:M105),K$2:L$202,2,FALSE),"")</f>
        <v>OTH : Off Toe Head</v>
      </c>
      <c r="N105">
        <f>IF(ISNUMBER(SEARCH(Hauls!$G$304,O$2:O$202)),MAX(N$1:N104)+1,0)</f>
        <v>104</v>
      </c>
      <c r="O105" t="s">
        <v>3279</v>
      </c>
      <c r="P105" t="str">
        <f>IFERROR(VLOOKUP(ROWS(P$2:P105),N$2:O$202,2,FALSE),"")</f>
        <v>OTH : Off Toe Head</v>
      </c>
      <c r="Q105">
        <f>IF(ISNUMBER(SEARCH(Hauls!$G$305,R$2:R$202)),MAX(Q$1:Q104)+1,0)</f>
        <v>104</v>
      </c>
      <c r="R105" t="s">
        <v>3279</v>
      </c>
      <c r="S105" t="str">
        <f>IFERROR(VLOOKUP(ROWS(S$2:S105),Q$2:R$202,2,FALSE),"")</f>
        <v>OTH : Off Toe Head</v>
      </c>
      <c r="T105">
        <f>IF(ISNUMBER(SEARCH(Hauls!$G$306,U$2:U$202)),MAX(T$1:T104)+1,0)</f>
        <v>104</v>
      </c>
      <c r="U105" t="s">
        <v>3279</v>
      </c>
      <c r="V105" t="str">
        <f>IFERROR(VLOOKUP(ROWS(V$2:V105),T$2:U$202,2,FALSE),"")</f>
        <v>OTH : Off Toe Head</v>
      </c>
      <c r="W105">
        <f>IF(ISNUMBER(SEARCH(Hauls!$G$307,X$2:X$202)),MAX(W$1:W104)+1,0)</f>
        <v>104</v>
      </c>
      <c r="X105" t="s">
        <v>3279</v>
      </c>
      <c r="Y105" t="str">
        <f>IFERROR(VLOOKUP(ROWS(Y$2:Y105),W$2:X$202,2,FALSE),"")</f>
        <v>OTH : Off Toe Head</v>
      </c>
      <c r="Z105">
        <f>IF(ISNUMBER(SEARCH(Hauls!$G$308,AA$2:AA$202)),MAX(Z$1:Z104)+1,0)</f>
        <v>104</v>
      </c>
      <c r="AA105" t="s">
        <v>3279</v>
      </c>
      <c r="AB105" t="str">
        <f>IFERROR(VLOOKUP(ROWS(AB$2:AB105),Z$2:AA$202,2,FALSE),"")</f>
        <v>OTH : Off Toe Head</v>
      </c>
      <c r="AC105">
        <f>IF(ISNUMBER(SEARCH(Hauls!$G$309,AD$2:AD$202)),MAX(AC$1:AC104)+1,0)</f>
        <v>104</v>
      </c>
      <c r="AD105" t="s">
        <v>3279</v>
      </c>
      <c r="AE105" t="str">
        <f>IFERROR(VLOOKUP(ROWS(AE$2:AE105),AC$2:AD$202,2,FALSE),"")</f>
        <v>OTH : Off Toe Head</v>
      </c>
      <c r="AF105">
        <f>IF(ISNUMBER(SEARCH(Hauls!$G$310,AG$2:AG$202)),MAX(AF$1:AF104)+1,0)</f>
        <v>104</v>
      </c>
      <c r="AG105" t="s">
        <v>3279</v>
      </c>
      <c r="AH105" t="str">
        <f>IFERROR(VLOOKUP(ROWS(AH$2:AH105),AF$2:AG$202,2,FALSE),"")</f>
        <v>OTH : Off Toe Head</v>
      </c>
      <c r="AI105">
        <f>IF(ISNUMBER(SEARCH(Hauls!$G$311,AJ$2:AJ$202)),MAX(AI$1:AI104)+1,0)</f>
        <v>104</v>
      </c>
      <c r="AJ105" t="s">
        <v>3279</v>
      </c>
      <c r="AK105" t="str">
        <f>IFERROR(VLOOKUP(ROWS(AK$2:AK105),AI$2:AJ$202,2,FALSE),"")</f>
        <v>OTH : Off Toe Head</v>
      </c>
      <c r="AL105">
        <f>IF(ISNUMBER(SEARCH(Hauls!$G$312,AM$2:AM$202)),MAX(AL$1:AL104)+1,0)</f>
        <v>104</v>
      </c>
      <c r="AM105" t="s">
        <v>3279</v>
      </c>
      <c r="AN105" t="str">
        <f>IFERROR(VLOOKUP(ROWS(AN$2:AN105),AL$2:AM$202,2,FALSE),"")</f>
        <v>OTH : Off Toe Head</v>
      </c>
      <c r="AO105">
        <f>IF(ISNUMBER(SEARCH(Hauls!$G$313,AP$2:AP$202)),MAX(AO$1:AO104)+1,0)</f>
        <v>104</v>
      </c>
      <c r="AP105" t="s">
        <v>3279</v>
      </c>
      <c r="AQ105" t="str">
        <f>IFERROR(VLOOKUP(ROWS(AQ$2:AQ105),AO$2:AP$202,2,FALSE),"")</f>
        <v>OTH : Off Toe Head</v>
      </c>
      <c r="AR105">
        <f>IF(ISNUMBER(SEARCH(Hauls!$G$314,AS$2:AS$202)),MAX(AR$1:AR104)+1,0)</f>
        <v>104</v>
      </c>
      <c r="AS105" t="s">
        <v>3279</v>
      </c>
      <c r="AT105" t="str">
        <f>IFERROR(VLOOKUP(ROWS(AT$2:AT105),AR$2:AS$202,2,FALSE),"")</f>
        <v>OTH : Off Toe Head</v>
      </c>
      <c r="AU105">
        <f>IF(ISNUMBER(SEARCH(Hauls!$G$315,AV$2:AV$202)),MAX(AU$1:AU104)+1,0)</f>
        <v>104</v>
      </c>
      <c r="AV105" t="s">
        <v>3279</v>
      </c>
      <c r="AW105" t="str">
        <f>IFERROR(VLOOKUP(ROWS(AW$2:AW105),AU$2:AV$202,2,FALSE),"")</f>
        <v>OTH : Off Toe Head</v>
      </c>
      <c r="AX105">
        <f>IF(ISNUMBER(SEARCH(Hauls!$G$316,AY$2:AY$202)),MAX(AX$1:AX104)+1,0)</f>
        <v>104</v>
      </c>
      <c r="AY105" t="s">
        <v>3279</v>
      </c>
      <c r="AZ105" t="str">
        <f>IFERROR(VLOOKUP(ROWS(AZ$2:AZ105),AX$2:AY$202,2,FALSE),"")</f>
        <v>OTH : Off Toe Head</v>
      </c>
      <c r="BA105">
        <f>IF(ISNUMBER(SEARCH(Hauls!$G$317,BB$2:BB$202)),MAX(BA$1:BA104)+1,0)</f>
        <v>104</v>
      </c>
      <c r="BB105" t="s">
        <v>3279</v>
      </c>
      <c r="BC105" t="str">
        <f>IFERROR(VLOOKUP(ROWS(BC$2:BC105),BA$2:BB$202,2,FALSE),"")</f>
        <v>OTH : Off Toe Head</v>
      </c>
      <c r="BD105">
        <f>IF(ISNUMBER(SEARCH(Hauls!$G$318,BE$2:BE$202)),MAX(BD$1:BD104)+1,0)</f>
        <v>104</v>
      </c>
      <c r="BE105" t="s">
        <v>3279</v>
      </c>
      <c r="BF105" t="str">
        <f>IFERROR(VLOOKUP(ROWS(BF$2:BF105),BD$2:BE$202,2,FALSE),"")</f>
        <v>OTH : Off Toe Head</v>
      </c>
      <c r="BG105">
        <f>IF(ISNUMBER(SEARCH(Hauls!$G$319,BH$2:BH$202)),MAX(BG$1:BG104)+1,0)</f>
        <v>104</v>
      </c>
      <c r="BH105" t="s">
        <v>3279</v>
      </c>
      <c r="BI105" t="str">
        <f>IFERROR(VLOOKUP(ROWS(BI$2:BI105),BG$2:BH$202,2,FALSE),"")</f>
        <v>OTH : Off Toe Head</v>
      </c>
      <c r="BJ105">
        <f>IF(ISNUMBER(SEARCH(Hauls!$G$320,BK$2:BK$202)),MAX(BJ$1:BJ104)+1,0)</f>
        <v>104</v>
      </c>
      <c r="BK105" t="s">
        <v>3279</v>
      </c>
      <c r="BL105" t="str">
        <f>IFERROR(VLOOKUP(ROWS(BL$2:BL105),BJ$2:BK$202,2,FALSE),"")</f>
        <v>OTH : Off Toe Head</v>
      </c>
      <c r="BM105">
        <f>IF(ISNUMBER(SEARCH(Hauls!$G$321,BN$2:BN$202)),MAX(BM$1:BM104)+1,0)</f>
        <v>104</v>
      </c>
      <c r="BN105" t="s">
        <v>3279</v>
      </c>
      <c r="BO105" t="str">
        <f>IFERROR(VLOOKUP(ROWS(BO$2:BO105),BM$2:BN$202,2,FALSE),"")</f>
        <v>OTH : Off Toe Head</v>
      </c>
      <c r="BP105">
        <f>IF(ISNUMBER(SEARCH(Hauls!$G$322,BQ$2:BQ$202)),MAX(BP$1:BP104)+1,0)</f>
        <v>104</v>
      </c>
      <c r="BQ105" t="s">
        <v>3279</v>
      </c>
      <c r="BR105" t="str">
        <f>IFERROR(VLOOKUP(ROWS(BR$2:BR105),BP$2:BQ$202,2,FALSE),"")</f>
        <v>OTH : Off Toe Head</v>
      </c>
      <c r="BS105">
        <f>IF(ISNUMBER(SEARCH(Hauls!$G$323,BT$2:BT$202)),MAX(BS$1:BS104)+1,0)</f>
        <v>104</v>
      </c>
      <c r="BT105" t="s">
        <v>3279</v>
      </c>
      <c r="BU105" t="str">
        <f>IFERROR(VLOOKUP(ROWS(BU$2:BU105),BS$2:BT$202,2,FALSE),"")</f>
        <v>OTH : Off Toe Head</v>
      </c>
      <c r="BV105">
        <f>IF(ISNUMBER(SEARCH(Hauls!$G$324,BW$2:BW$202)),MAX(BV$1:BV104)+1,0)</f>
        <v>104</v>
      </c>
      <c r="BW105" t="s">
        <v>3279</v>
      </c>
      <c r="BX105" t="str">
        <f>IFERROR(VLOOKUP(ROWS(BX$2:BX105),BV$2:BW$202,2,FALSE),"")</f>
        <v>OTH : Off Toe Head</v>
      </c>
      <c r="BY105">
        <f>IF(ISNUMBER(SEARCH(Hauls!$G$325,BZ$2:BZ$202)),MAX(BY$1:BY104)+1,0)</f>
        <v>104</v>
      </c>
      <c r="BZ105" t="s">
        <v>3279</v>
      </c>
      <c r="CA105" t="str">
        <f>IFERROR(VLOOKUP(ROWS(CA$2:CA105),BY$2:BZ$202,2,FALSE),"")</f>
        <v>OTH : Off Toe Head</v>
      </c>
      <c r="CB105">
        <f>IF(ISNUMBER(SEARCH(Hauls!$G$326,CC$2:CC$202)),MAX(CB$1:CB104)+1,0)</f>
        <v>104</v>
      </c>
      <c r="CC105" t="s">
        <v>3279</v>
      </c>
      <c r="CD105" t="str">
        <f>IFERROR(VLOOKUP(ROWS(CD$2:CD105),CB$2:CC$202,2,FALSE),"")</f>
        <v>OTH : Off Toe Head</v>
      </c>
      <c r="CE105">
        <f>IF(ISNUMBER(SEARCH(Hauls!$G$327,CF$2:CF$202)),MAX(CE$1:CE104)+1,0)</f>
        <v>104</v>
      </c>
      <c r="CF105" t="s">
        <v>3279</v>
      </c>
      <c r="CG105" t="str">
        <f>IFERROR(VLOOKUP(ROWS(CG$2:CG105),CE$2:CF$202,2,FALSE),"")</f>
        <v>OTH : Off Toe Head</v>
      </c>
      <c r="CH105">
        <f>IF(ISNUMBER(SEARCH(Hauls!$G$328,CI$2:CI$202)),MAX(CH$1:CH104)+1,0)</f>
        <v>104</v>
      </c>
      <c r="CI105" t="s">
        <v>3279</v>
      </c>
      <c r="CJ105" t="str">
        <f>IFERROR(VLOOKUP(ROWS(CJ$2:CJ105),CH$2:CI$202,2,FALSE),"")</f>
        <v>OTH : Off Toe Head</v>
      </c>
      <c r="CK105">
        <f>IF(ISNUMBER(SEARCH(Hauls!$G$329,CL$2:CL$202)),MAX(CK$1:CK104)+1,0)</f>
        <v>104</v>
      </c>
      <c r="CL105" t="s">
        <v>3279</v>
      </c>
      <c r="CM105" t="str">
        <f>IFERROR(VLOOKUP(ROWS(CM$2:CM105),CK$2:CL$202,2,FALSE),"")</f>
        <v>OTH : Off Toe Head</v>
      </c>
      <c r="CN105">
        <f>IF(ISNUMBER(SEARCH(Hauls!$G$330,CO$2:CO$202)),MAX(CN$1:CN104)+1,0)</f>
        <v>104</v>
      </c>
      <c r="CO105" t="s">
        <v>3279</v>
      </c>
      <c r="CP105" t="str">
        <f>IFERROR(VLOOKUP(ROWS(CP$2:CP105),CN$2:CO$202,2,FALSE),"")</f>
        <v>OTH : Off Toe Head</v>
      </c>
      <c r="CQ105">
        <f>IF(ISNUMBER(SEARCH(Hauls!$G$331,CR$2:CR$202)),MAX(CQ$1:CQ104)+1,0)</f>
        <v>104</v>
      </c>
      <c r="CR105" t="s">
        <v>3279</v>
      </c>
      <c r="CS105" t="str">
        <f>IFERROR(VLOOKUP(ROWS(CS$2:CS105),CQ$2:CR$202,2,FALSE),"")</f>
        <v>OTH : Off Toe Head</v>
      </c>
      <c r="CT105">
        <f>IF(ISNUMBER(SEARCH(Hauls!$G$332,CU$2:CU$202)),MAX(CT$1:CT104)+1,0)</f>
        <v>104</v>
      </c>
      <c r="CU105" t="s">
        <v>3279</v>
      </c>
      <c r="CV105" t="str">
        <f>IFERROR(VLOOKUP(ROWS(CV$2:CV105),CT$2:CU$202,2,FALSE),"")</f>
        <v>OTH : Off Toe Head</v>
      </c>
      <c r="CW105">
        <f>IF(ISNUMBER(SEARCH(Hauls!$G$333,CX$2:CX$202)),MAX(CW$1:CW104)+1,0)</f>
        <v>104</v>
      </c>
      <c r="CX105" t="s">
        <v>3279</v>
      </c>
      <c r="CY105" t="str">
        <f>IFERROR(VLOOKUP(ROWS(CY$2:CY105),CW$2:CX$202,2,FALSE),"")</f>
        <v>OTH : Off Toe Head</v>
      </c>
      <c r="CZ105">
        <f>IF(ISNUMBER(SEARCH(Hauls!$G$334,DA$2:DA$202)),MAX(CZ$1:CZ104)+1,0)</f>
        <v>104</v>
      </c>
      <c r="DA105" t="s">
        <v>3279</v>
      </c>
      <c r="DB105" t="str">
        <f>IFERROR(VLOOKUP(ROWS(DB$2:DB105),CZ$2:DA$202,2,FALSE),"")</f>
        <v>OTH : Off Toe Head</v>
      </c>
      <c r="DC105">
        <f>IF(ISNUMBER(SEARCH(Hauls!$G$335,DD$2:DD$202)),MAX(DC$1:DC104)+1,0)</f>
        <v>104</v>
      </c>
      <c r="DD105" t="s">
        <v>3279</v>
      </c>
      <c r="DE105" t="str">
        <f>IFERROR(VLOOKUP(ROWS(DE$2:DE105),DC$2:DD$202,2,FALSE),"")</f>
        <v>OTH : Off Toe Head</v>
      </c>
      <c r="DF105">
        <f>IF(ISNUMBER(SEARCH(Hauls!$G$336,DG$2:DG$202)),MAX(DF$1:DF104)+1,0)</f>
        <v>104</v>
      </c>
      <c r="DG105" t="s">
        <v>3279</v>
      </c>
      <c r="DH105" t="str">
        <f>IFERROR(VLOOKUP(ROWS(DH$2:DH105),DF$2:DG$202,2,FALSE),"")</f>
        <v>OTH : Off Toe Head</v>
      </c>
      <c r="DI105">
        <f>IF(ISNUMBER(SEARCH(Hauls!$G$337,DJ$2:DJ$202)),MAX(DI$1:DI104)+1,0)</f>
        <v>104</v>
      </c>
      <c r="DJ105" t="s">
        <v>3279</v>
      </c>
      <c r="DK105" t="str">
        <f>IFERROR(VLOOKUP(ROWS(DK$2:DK105),DI$2:DJ$202,2,FALSE),"")</f>
        <v>OTH : Off Toe Head</v>
      </c>
      <c r="DL105">
        <f>IF(ISNUMBER(SEARCH(Hauls!$G$338,DM$2:DM$202)),MAX(DL$1:DL104)+1,0)</f>
        <v>104</v>
      </c>
      <c r="DM105" t="s">
        <v>3279</v>
      </c>
      <c r="DN105" t="str">
        <f>IFERROR(VLOOKUP(ROWS(DN$2:DN105),DL$2:DM$202,2,FALSE),"")</f>
        <v>OTH : Off Toe Head</v>
      </c>
      <c r="DO105">
        <f>IF(ISNUMBER(SEARCH(Hauls!$G$339,DP$2:DP$202)),MAX(DO$1:DO104)+1,0)</f>
        <v>104</v>
      </c>
      <c r="DP105" t="s">
        <v>3279</v>
      </c>
      <c r="DQ105" t="str">
        <f>IFERROR(VLOOKUP(ROWS(DQ$2:DQ105),DO$2:DP$202,2,FALSE),"")</f>
        <v>OTH : Off Toe Head</v>
      </c>
      <c r="DR105">
        <f>IF(ISNUMBER(SEARCH(Hauls!$G$340,DS$2:DS$202)),MAX(DR$1:DR104)+1,0)</f>
        <v>104</v>
      </c>
      <c r="DS105" t="s">
        <v>3279</v>
      </c>
      <c r="DT105" t="str">
        <f>IFERROR(VLOOKUP(ROWS(DT$2:DT105),DR$2:DS$202,2,FALSE),"")</f>
        <v>OTH : Off Toe Head</v>
      </c>
      <c r="DU105">
        <f>IF(ISNUMBER(SEARCH(Hauls!$G$341,DV$2:DV$202)),MAX(DU$1:DU104)+1,0)</f>
        <v>104</v>
      </c>
      <c r="DV105" t="s">
        <v>3279</v>
      </c>
      <c r="DW105" t="str">
        <f>IFERROR(VLOOKUP(ROWS(DW$2:DW105),DU$2:DV$202,2,FALSE),"")</f>
        <v>OTH : Off Toe Head</v>
      </c>
      <c r="DX105">
        <f>IF(ISNUMBER(SEARCH(Hauls!$G$342,DY$2:DY$202)),MAX(DX$1:DX104)+1,0)</f>
        <v>104</v>
      </c>
      <c r="DY105" t="s">
        <v>3279</v>
      </c>
      <c r="DZ105" t="str">
        <f>IFERROR(VLOOKUP(ROWS(DZ$2:DZ105),DX$2:DY$202,2,FALSE),"")</f>
        <v>OTH : Off Toe Head</v>
      </c>
      <c r="EA105">
        <f>IF(ISNUMBER(SEARCH(Hauls!$G$343,EB$2:EB$202)),MAX(EA$1:EA104)+1,0)</f>
        <v>104</v>
      </c>
      <c r="EB105" t="s">
        <v>3279</v>
      </c>
      <c r="EC105" t="str">
        <f>IFERROR(VLOOKUP(ROWS(EC$2:EC105),EA$2:EB$202,2,FALSE),"")</f>
        <v>OTH : Off Toe Head</v>
      </c>
      <c r="ED105">
        <f>IF(ISNUMBER(SEARCH(Hauls!$G$344,EE$2:EE$202)),MAX(ED$1:ED104)+1,0)</f>
        <v>104</v>
      </c>
      <c r="EE105" t="s">
        <v>3279</v>
      </c>
      <c r="EF105" t="str">
        <f>IFERROR(VLOOKUP(ROWS(EF$2:EF105),ED$2:EE$202,2,FALSE),"")</f>
        <v>OTH : Off Toe Head</v>
      </c>
      <c r="EG105">
        <f>IF(ISNUMBER(SEARCH(Hauls!$G$345,EH$2:EH$202)),MAX(EG$1:EG104)+1,0)</f>
        <v>104</v>
      </c>
      <c r="EH105" t="s">
        <v>3279</v>
      </c>
      <c r="EI105" t="str">
        <f>IFERROR(VLOOKUP(ROWS(EI$2:EI105),EG$2:EH$202,2,FALSE),"")</f>
        <v>OTH : Off Toe Head</v>
      </c>
      <c r="EJ105">
        <f>IF(ISNUMBER(SEARCH(Hauls!$G$346,EK$2:EK$202)),MAX(EJ$1:EJ104)+1,0)</f>
        <v>104</v>
      </c>
      <c r="EK105" t="s">
        <v>3279</v>
      </c>
      <c r="EL105" t="str">
        <f>IFERROR(VLOOKUP(ROWS(EL$2:EL105),EJ$2:EK$202,2,FALSE),"")</f>
        <v>OTH : Off Toe Head</v>
      </c>
      <c r="EM105">
        <f>IF(ISNUMBER(SEARCH(Hauls!$G$347,EN$2:EN$202)),MAX(EM$1:EM104)+1,0)</f>
        <v>104</v>
      </c>
      <c r="EN105" t="s">
        <v>3279</v>
      </c>
      <c r="EO105" t="str">
        <f>IFERROR(VLOOKUP(ROWS(EO$2:EO105),EM$2:EN$202,2,FALSE),"")</f>
        <v>OTH : Off Toe Head</v>
      </c>
      <c r="EP105">
        <f>IF(ISNUMBER(SEARCH(Hauls!$G$348,EQ$2:EQ$202)),MAX(EP$1:EP104)+1,0)</f>
        <v>104</v>
      </c>
      <c r="EQ105" t="s">
        <v>3279</v>
      </c>
      <c r="ER105" t="str">
        <f>IFERROR(VLOOKUP(ROWS(ER$2:ER105),EP$2:EQ$202,2,FALSE),"")</f>
        <v>OTH : Off Toe Head</v>
      </c>
      <c r="ES105">
        <f>IF(ISNUMBER(SEARCH(Hauls!$G$349,ET$2:ET$202)),MAX(ES$1:ES104)+1,0)</f>
        <v>104</v>
      </c>
      <c r="ET105" t="s">
        <v>3279</v>
      </c>
      <c r="EU105" t="str">
        <f>IFERROR(VLOOKUP(ROWS(EU$2:EU105),ES$2:ET$202,2,FALSE),"")</f>
        <v>OTH : Off Toe Head</v>
      </c>
      <c r="EV105">
        <f>IF(ISNUMBER(SEARCH(Hauls!$G$350,EW$2:EW$202)),MAX(EV$1:EV104)+1,0)</f>
        <v>104</v>
      </c>
      <c r="EW105" t="s">
        <v>3279</v>
      </c>
      <c r="EX105" t="str">
        <f>IFERROR(VLOOKUP(ROWS(EX$2:EX105),EV$2:EW$202,2,FALSE),"")</f>
        <v>OTH : Off Toe Head</v>
      </c>
      <c r="EY105">
        <f>IF(ISNUMBER(SEARCH(Hauls!$G$351,EZ$2:EZ$202)),MAX(EY$1:EY104)+1,0)</f>
        <v>104</v>
      </c>
      <c r="EZ105" t="s">
        <v>3279</v>
      </c>
      <c r="FA105" t="str">
        <f>IFERROR(VLOOKUP(ROWS(FA$2:FA105),EY$2:EZ$202,2,FALSE),"")</f>
        <v>OTH : Off Toe Head</v>
      </c>
      <c r="FB105">
        <f>IF(ISNUMBER(SEARCH(Hauls!$G$352,FC$2:FC$202)),MAX(FB$1:FB104)+1,0)</f>
        <v>104</v>
      </c>
      <c r="FC105" t="s">
        <v>3279</v>
      </c>
      <c r="FD105" t="str">
        <f>IFERROR(VLOOKUP(ROWS(FD$2:FD105),FB$2:FC$202,2,FALSE),"")</f>
        <v>OTH : Off Toe Head</v>
      </c>
      <c r="FE105">
        <f>IF(ISNUMBER(SEARCH(Hauls!$G$353,FF$2:FF$202)),MAX(FE$1:FE104)+1,0)</f>
        <v>104</v>
      </c>
      <c r="FF105" t="s">
        <v>3279</v>
      </c>
      <c r="FG105" t="str">
        <f>IFERROR(VLOOKUP(ROWS(FG$2:FG105),FE$2:FF$202,2,FALSE),"")</f>
        <v>OTH : Off Toe Head</v>
      </c>
      <c r="FH105">
        <f>IF(ISNUMBER(SEARCH(Hauls!$G$354,FI$2:FI$202)),MAX(FH$1:FH104)+1,0)</f>
        <v>104</v>
      </c>
      <c r="FI105" t="s">
        <v>3279</v>
      </c>
      <c r="FJ105" t="str">
        <f>IFERROR(VLOOKUP(ROWS(FJ$2:FJ105),FH$2:FI$202,2,FALSE),"")</f>
        <v>OTH : Off Toe Head</v>
      </c>
      <c r="FK105">
        <f>IF(ISNUMBER(SEARCH(Hauls!$G$355,FL$2:FL$202)),MAX(FK$1:FK104)+1,0)</f>
        <v>104</v>
      </c>
      <c r="FL105" t="s">
        <v>3279</v>
      </c>
      <c r="FM105" t="str">
        <f>IFERROR(VLOOKUP(ROWS(FM$2:FM105),FK$2:FL$202,2,FALSE),"")</f>
        <v>OTH : Off Toe Head</v>
      </c>
      <c r="FN105">
        <f>IF(ISNUMBER(SEARCH(Hauls!$G$356,FO$2:FO$202)),MAX(FN$1:FN104)+1,0)</f>
        <v>104</v>
      </c>
      <c r="FO105" t="s">
        <v>3279</v>
      </c>
      <c r="FP105" t="str">
        <f>IFERROR(VLOOKUP(ROWS(FP$2:FP105),FN$2:FO$202,2,FALSE),"")</f>
        <v>OTH : Off Toe Head</v>
      </c>
      <c r="FQ105">
        <f>IF(ISNUMBER(SEARCH(Hauls!$G$357,FR$2:FR$202)),MAX(FQ$1:FQ104)+1,0)</f>
        <v>104</v>
      </c>
      <c r="FR105" t="s">
        <v>3279</v>
      </c>
      <c r="FS105" t="str">
        <f>IFERROR(VLOOKUP(ROWS(FS$2:FS105),FQ$2:FR$202,2,FALSE),"")</f>
        <v>OTH : Off Toe Head</v>
      </c>
      <c r="FT105">
        <f>IF(ISNUMBER(SEARCH(Hauls!$G$358,FU$2:FU$202)),MAX(FT$1:FT104)+1,0)</f>
        <v>104</v>
      </c>
      <c r="FU105" t="s">
        <v>3279</v>
      </c>
      <c r="FV105" t="str">
        <f>IFERROR(VLOOKUP(ROWS(FV$2:FV105),FT$2:FU$202,2,FALSE),"")</f>
        <v>OTH : Off Toe Head</v>
      </c>
      <c r="FW105">
        <f>IF(ISNUMBER(SEARCH(Hauls!$G$359,FX$2:FX$202)),MAX(FW$1:FW104)+1,0)</f>
        <v>104</v>
      </c>
      <c r="FX105" t="s">
        <v>3279</v>
      </c>
      <c r="FY105" t="str">
        <f>IFERROR(VLOOKUP(ROWS(FY$2:FY105),FW$2:FX$202,2,FALSE),"")</f>
        <v>OTH : Off Toe Head</v>
      </c>
      <c r="FZ105">
        <f>IF(ISNUMBER(SEARCH(Hauls!$G$360,GA$2:GA$202)),MAX(FZ$1:FZ104)+1,0)</f>
        <v>104</v>
      </c>
      <c r="GA105" t="s">
        <v>3279</v>
      </c>
      <c r="GB105" t="str">
        <f>IFERROR(VLOOKUP(ROWS(GB$2:GB105),FZ$2:GA$202,2,FALSE),"")</f>
        <v>OTH : Off Toe Head</v>
      </c>
      <c r="GC105">
        <f>IF(ISNUMBER(SEARCH(Hauls!$G$361,GD$2:GD$202)),MAX(GC$1:GC104)+1,0)</f>
        <v>104</v>
      </c>
      <c r="GD105" t="s">
        <v>3279</v>
      </c>
      <c r="GE105" t="str">
        <f>IFERROR(VLOOKUP(ROWS(GE$2:GE105),GC$2:GD$202,2,FALSE),"")</f>
        <v>OTH : Off Toe Head</v>
      </c>
      <c r="GF105">
        <f>IF(ISNUMBER(SEARCH(Hauls!$G$362,GG$2:GG$202)),MAX(GF$1:GF104)+1,0)</f>
        <v>104</v>
      </c>
      <c r="GG105" t="s">
        <v>3279</v>
      </c>
      <c r="GH105" t="str">
        <f>IFERROR(VLOOKUP(ROWS(GH$2:GH105),GF$2:GG$202,2,FALSE),"")</f>
        <v>OTH : Off Toe Head</v>
      </c>
      <c r="GI105">
        <f>IF(ISNUMBER(SEARCH(Hauls!$G$363,GJ$2:GJ$202)),MAX(GI$1:GI104)+1,0)</f>
        <v>104</v>
      </c>
      <c r="GJ105" t="s">
        <v>3279</v>
      </c>
      <c r="GK105" t="str">
        <f>IFERROR(VLOOKUP(ROWS(GK$2:GK105),GI$2:GJ$202,2,FALSE),"")</f>
        <v>OTH : Off Toe Head</v>
      </c>
      <c r="GL105">
        <f>IF(ISNUMBER(SEARCH(Hauls!$G$364,GM$2:GM$202)),MAX(GL$1:GL104)+1,0)</f>
        <v>104</v>
      </c>
      <c r="GM105" t="s">
        <v>3279</v>
      </c>
      <c r="GN105" t="str">
        <f>IFERROR(VLOOKUP(ROWS(GN$2:GN105),GL$2:GM$202,2,FALSE),"")</f>
        <v>OTH : Off Toe Head</v>
      </c>
      <c r="GO105">
        <f>IF(ISNUMBER(SEARCH(Hauls!$G$365,GP$2:GP$202)),MAX(GO$1:GO104)+1,0)</f>
        <v>104</v>
      </c>
      <c r="GP105" t="s">
        <v>3279</v>
      </c>
      <c r="GQ105" t="str">
        <f>IFERROR(VLOOKUP(ROWS(GQ$2:GQ105),GO$2:GP$202,2,FALSE),"")</f>
        <v>OTH : Off Toe Head</v>
      </c>
      <c r="GR105">
        <f>IF(ISNUMBER(SEARCH(Hauls!$G$366,GS$2:GS$202)),MAX(GR$1:GR104)+1,0)</f>
        <v>104</v>
      </c>
      <c r="GS105" t="s">
        <v>3279</v>
      </c>
      <c r="GT105" t="str">
        <f>IFERROR(VLOOKUP(ROWS(GT$2:GT105),GR$2:GS$202,2,FALSE),"")</f>
        <v>OTH : Off Toe Head</v>
      </c>
      <c r="GU105">
        <f>IF(ISNUMBER(SEARCH(Hauls!$G$366,GV$2:GV$202)),MAX(GU$1:GU104)+1,0)</f>
        <v>104</v>
      </c>
      <c r="GV105" t="s">
        <v>3279</v>
      </c>
      <c r="GW105" t="str">
        <f>IFERROR(VLOOKUP(ROWS(GW$2:GW105),GU$2:GV$202,2,FALSE),"")</f>
        <v>OTH : Off Toe Head</v>
      </c>
      <c r="GX105">
        <f>IF(ISNUMBER(SEARCH(Hauls!$G$368,GY$2:GY$202)),MAX(GX$1:GX104)+1,0)</f>
        <v>104</v>
      </c>
      <c r="GY105" t="s">
        <v>3279</v>
      </c>
      <c r="GZ105" t="str">
        <f>IFERROR(VLOOKUP(ROWS(GZ$2:GZ105),GX$2:GY$202,2,FALSE),"")</f>
        <v>OTH : Off Toe Head</v>
      </c>
      <c r="HA105">
        <f>IF(ISNUMBER(SEARCH(Hauls!$G$369,HB$2:HB$202)),MAX(HA$1:HA104)+1,0)</f>
        <v>104</v>
      </c>
      <c r="HB105" t="s">
        <v>3279</v>
      </c>
      <c r="HC105" t="str">
        <f>IFERROR(VLOOKUP(ROWS(HC$2:HC105),HA$2:HB$202,2,FALSE),"")</f>
        <v>OTH : Off Toe Head</v>
      </c>
      <c r="HD105">
        <f>IF(ISNUMBER(SEARCH(Hauls!$G$370,HE$2:HE$202)),MAX(HD$1:HD104)+1,0)</f>
        <v>104</v>
      </c>
      <c r="HE105" t="s">
        <v>3279</v>
      </c>
      <c r="HF105" t="str">
        <f>IFERROR(VLOOKUP(ROWS(HF$2:HF105),HD$2:HE$202,2,FALSE),"")</f>
        <v>OTH : Off Toe Head</v>
      </c>
      <c r="HG105">
        <f>IF(ISNUMBER(SEARCH(Hauls!$G$371,HH$2:HH$202)),MAX(HG$1:HG104)+1,0)</f>
        <v>104</v>
      </c>
      <c r="HH105" t="s">
        <v>3279</v>
      </c>
      <c r="HI105" t="str">
        <f>IFERROR(VLOOKUP(ROWS(HI$2:HI105),HG$2:HH$202,2,FALSE),"")</f>
        <v>OTH : Off Toe Head</v>
      </c>
      <c r="HJ105">
        <f>IF(ISNUMBER(SEARCH(Hauls!$G$372,HK$2:HK$202)),MAX(HJ$1:HJ104)+1,0)</f>
        <v>104</v>
      </c>
      <c r="HK105" t="s">
        <v>3279</v>
      </c>
      <c r="HL105" t="str">
        <f>IFERROR(VLOOKUP(ROWS(HL$2:HL105),HJ$2:HK$202,2,FALSE),"")</f>
        <v>OTH : Off Toe Head</v>
      </c>
      <c r="HM105">
        <f>IF(ISNUMBER(SEARCH(Hauls!$G$373,HN$2:HN$202)),MAX(HM$1:HM104)+1,0)</f>
        <v>104</v>
      </c>
      <c r="HN105" t="s">
        <v>3279</v>
      </c>
      <c r="HO105" t="str">
        <f>IFERROR(VLOOKUP(ROWS(HO$2:HO105),HM$2:HN$202,2,FALSE),"")</f>
        <v>OTH : Off Toe Head</v>
      </c>
      <c r="HP105">
        <f>IF(ISNUMBER(SEARCH(Hauls!$G$374,HQ$2:HQ$202)),MAX(HP$1:HP104)+1,0)</f>
        <v>104</v>
      </c>
      <c r="HQ105" t="s">
        <v>3279</v>
      </c>
      <c r="HR105" t="str">
        <f>IFERROR(VLOOKUP(ROWS(HR$2:HR105),HP$2:HQ$202,2,FALSE),"")</f>
        <v>OTH : Off Toe Head</v>
      </c>
      <c r="HS105">
        <f>IF(ISNUMBER(SEARCH(Hauls!$G$375,HT$2:HT$202)),MAX(HS$1:HS104)+1,0)</f>
        <v>104</v>
      </c>
      <c r="HT105" t="s">
        <v>3279</v>
      </c>
      <c r="HU105" t="str">
        <f>IFERROR(VLOOKUP(ROWS(HU$2:HU105),HS$2:HT$202,2,FALSE),"")</f>
        <v>OTH : Off Toe Head</v>
      </c>
      <c r="HV105">
        <f>IF(ISNUMBER(SEARCH(Hauls!$G$376,HW$2:HW$202)),MAX(HV$1:HV104)+1,0)</f>
        <v>104</v>
      </c>
      <c r="HW105" t="s">
        <v>3279</v>
      </c>
      <c r="HX105" t="str">
        <f>IFERROR(VLOOKUP(ROWS(HX$2:HX105),HV$2:HW$202,2,FALSE),"")</f>
        <v>OTH : Off Toe Head</v>
      </c>
      <c r="HY105">
        <f>IF(ISNUMBER(SEARCH(Hauls!$G$377,HZ$2:HZ$202)),MAX(HY$1:HY104)+1,0)</f>
        <v>104</v>
      </c>
      <c r="HZ105" t="s">
        <v>3279</v>
      </c>
      <c r="IA105" t="str">
        <f>IFERROR(VLOOKUP(ROWS(IA$2:IA105),HY$2:HZ$202,2,FALSE),"")</f>
        <v>OTH : Off Toe Head</v>
      </c>
      <c r="IB105">
        <f>IF(ISNUMBER(SEARCH(Hauls!$G$378,IC$2:IC$202)),MAX(IB$1:IB104)+1,0)</f>
        <v>104</v>
      </c>
      <c r="IC105" t="s">
        <v>3279</v>
      </c>
      <c r="ID105" t="str">
        <f>IFERROR(VLOOKUP(ROWS(ID$2:ID105),IB$2:IC$202,2,FALSE),"")</f>
        <v>OTH : Off Toe Head</v>
      </c>
      <c r="IE105">
        <f>IF(ISNUMBER(SEARCH(Hauls!$G$379,IF$2:IF$202)),MAX(IE$1:IE104)+1,0)</f>
        <v>104</v>
      </c>
      <c r="IF105" t="s">
        <v>3279</v>
      </c>
      <c r="IG105" t="str">
        <f>IFERROR(VLOOKUP(ROWS(IG$2:IG105),IE$2:IF$202,2,FALSE),"")</f>
        <v>OTH : Off Toe Head</v>
      </c>
      <c r="IH105">
        <f>IF(ISNUMBER(SEARCH(Hauls!$G$380,II$2:II$202)),MAX(IH$1:IH104)+1,0)</f>
        <v>104</v>
      </c>
      <c r="II105" t="s">
        <v>3279</v>
      </c>
      <c r="IJ105" t="str">
        <f>IFERROR(VLOOKUP(ROWS(IJ$2:IJ105),IH$2:II$202,2,FALSE),"")</f>
        <v>OTH : Off Toe Head</v>
      </c>
      <c r="IK105">
        <f>IF(ISNUMBER(SEARCH(Hauls!$G$381,IL$2:IL$202)),MAX(IK$1:IK104)+1,0)</f>
        <v>104</v>
      </c>
      <c r="IL105" t="s">
        <v>3279</v>
      </c>
      <c r="IM105" t="str">
        <f>IFERROR(VLOOKUP(ROWS(IM$2:IM105),IK$2:IL$202,2,FALSE),"")</f>
        <v>OTH : Off Toe Head</v>
      </c>
      <c r="IN105">
        <f>IF(ISNUMBER(SEARCH(Hauls!$G$382,IO$2:IO$202)),MAX(IN$1:IN104)+1,0)</f>
        <v>104</v>
      </c>
      <c r="IO105" t="s">
        <v>3279</v>
      </c>
      <c r="IP105" t="str">
        <f>IFERROR(VLOOKUP(ROWS(IP$2:IP105),IN$2:IO$202,2,FALSE),"")</f>
        <v>OTH : Off Toe Head</v>
      </c>
      <c r="IQ105">
        <f>IF(ISNUMBER(SEARCH(Hauls!$G$383,IR$2:IR$202)),MAX(IQ$1:IQ104)+1,0)</f>
        <v>104</v>
      </c>
      <c r="IR105" t="s">
        <v>3279</v>
      </c>
      <c r="IS105" t="str">
        <f>IFERROR(VLOOKUP(ROWS(IS$2:IS105),IQ$2:IR$202,2,FALSE),"")</f>
        <v>OTH : Off Toe Head</v>
      </c>
      <c r="IT105">
        <f>IF(ISNUMBER(SEARCH(Hauls!$G$384,IU$2:IU$202)),MAX(IT$1:IT104)+1,0)</f>
        <v>104</v>
      </c>
      <c r="IU105" t="s">
        <v>3279</v>
      </c>
      <c r="IV105" t="str">
        <f>IFERROR(VLOOKUP(ROWS(IV$2:IV105),IT$2:IU$202,2,FALSE),"")</f>
        <v>OTH : Off Toe Head</v>
      </c>
      <c r="IW105">
        <f>IF(ISNUMBER(SEARCH(Hauls!$G$385,IX$2:IX$202)),MAX(IW$1:IW104)+1,0)</f>
        <v>104</v>
      </c>
      <c r="IX105" t="s">
        <v>3279</v>
      </c>
      <c r="IY105" t="str">
        <f>IFERROR(VLOOKUP(ROWS(IY$2:IY105),IW$2:IX$202,2,FALSE),"")</f>
        <v>OTH : Off Toe Head</v>
      </c>
      <c r="IZ105">
        <f>IF(ISNUMBER(SEARCH(Hauls!$G$386,JA$2:JA$202)),MAX(IZ$1:IZ104)+1,0)</f>
        <v>104</v>
      </c>
      <c r="JA105" t="s">
        <v>3279</v>
      </c>
      <c r="JB105" t="str">
        <f>IFERROR(VLOOKUP(ROWS(JB$2:JB105),IZ$2:JA$202,2,FALSE),"")</f>
        <v>OTH : Off Toe Head</v>
      </c>
      <c r="JC105">
        <f>IF(ISNUMBER(SEARCH(Hauls!$G$387,JD$2:JD$202)),MAX(JC$1:JC104)+1,0)</f>
        <v>104</v>
      </c>
      <c r="JD105" t="s">
        <v>3279</v>
      </c>
      <c r="JE105" t="str">
        <f>IFERROR(VLOOKUP(ROWS(JE$2:JE105),JC$2:JD$202,2,FALSE),"")</f>
        <v>OTH : Off Toe Head</v>
      </c>
      <c r="JF105">
        <f>IF(ISNUMBER(SEARCH(Hauls!$G$388,JG$2:JG$202)),MAX(JF$1:JF104)+1,0)</f>
        <v>104</v>
      </c>
      <c r="JG105" t="s">
        <v>3279</v>
      </c>
      <c r="JH105" t="str">
        <f>IFERROR(VLOOKUP(ROWS(JH$2:JH105),JF$2:JG$202,2,FALSE),"")</f>
        <v>OTH : Off Toe Head</v>
      </c>
      <c r="JI105">
        <f>IF(ISNUMBER(SEARCH(Hauls!$G$389,JJ$2:JJ$202)),MAX(JI$1:JI104)+1,0)</f>
        <v>104</v>
      </c>
      <c r="JJ105" t="s">
        <v>3279</v>
      </c>
      <c r="JK105" t="str">
        <f>IFERROR(VLOOKUP(ROWS(JK$2:JK105),JI$2:JJ$202,2,FALSE),"")</f>
        <v>OTH : Off Toe Head</v>
      </c>
      <c r="JL105">
        <f>IF(ISNUMBER(SEARCH(Hauls!$G$390,JM$2:JM$202)),MAX(JL$1:JL104)+1,0)</f>
        <v>104</v>
      </c>
      <c r="JM105" t="s">
        <v>3279</v>
      </c>
      <c r="JN105" t="str">
        <f>IFERROR(VLOOKUP(ROWS(JN$2:JN105),JL$2:JM$202,2,FALSE),"")</f>
        <v>OTH : Off Toe Head</v>
      </c>
      <c r="JO105">
        <f>IF(ISNUMBER(SEARCH(Hauls!$G$391,JP$2:JP$202)),MAX(JO$1:JO104)+1,0)</f>
        <v>104</v>
      </c>
      <c r="JP105" t="s">
        <v>3279</v>
      </c>
      <c r="JQ105" t="str">
        <f>IFERROR(VLOOKUP(ROWS(JQ$2:JQ105),JO$2:JP$202,2,FALSE),"")</f>
        <v>OTH : Off Toe Head</v>
      </c>
      <c r="JR105">
        <f>IF(ISNUMBER(SEARCH(Hauls!$G$392,JS$2:JS$202)),MAX(JR$1:JR104)+1,0)</f>
        <v>104</v>
      </c>
      <c r="JS105" t="s">
        <v>3279</v>
      </c>
      <c r="JT105" t="str">
        <f>IFERROR(VLOOKUP(ROWS(JT$2:JT105),JR$2:JS$202,2,FALSE),"")</f>
        <v>OTH : Off Toe Head</v>
      </c>
      <c r="JU105">
        <f>IF(ISNUMBER(SEARCH(Hauls!$G$393,JV$2:JV$202)),MAX(JU$1:JU104)+1,0)</f>
        <v>104</v>
      </c>
      <c r="JV105" t="s">
        <v>3279</v>
      </c>
      <c r="JW105" t="str">
        <f>IFERROR(VLOOKUP(ROWS(JW$2:JW105),JU$2:JV$202,2,FALSE),"")</f>
        <v>OTH : Off Toe Head</v>
      </c>
      <c r="JX105">
        <f>IF(ISNUMBER(SEARCH(Hauls!$G$394,JY$2:JY$202)),MAX(JX$1:JX104)+1,0)</f>
        <v>104</v>
      </c>
      <c r="JY105" t="s">
        <v>3279</v>
      </c>
      <c r="JZ105" t="str">
        <f>IFERROR(VLOOKUP(ROWS(JZ$2:JZ105),JX$2:JY$202,2,FALSE),"")</f>
        <v>OTH : Off Toe Head</v>
      </c>
      <c r="KA105">
        <f>IF(ISNUMBER(SEARCH(Hauls!$G$395,KB$2:KB$202)),MAX(KA$1:KA104)+1,0)</f>
        <v>104</v>
      </c>
      <c r="KB105" t="s">
        <v>3279</v>
      </c>
      <c r="KC105" t="str">
        <f>IFERROR(VLOOKUP(ROWS(KC$2:KC105),KA$2:KB$202,2,FALSE),"")</f>
        <v>OTH : Off Toe Head</v>
      </c>
      <c r="KD105">
        <f>IF(ISNUMBER(SEARCH(Hauls!$G$396,KE$2:KE$202)),MAX(KD$1:KD104)+1,0)</f>
        <v>104</v>
      </c>
      <c r="KE105" t="s">
        <v>3279</v>
      </c>
      <c r="KF105" t="str">
        <f>IFERROR(VLOOKUP(ROWS(KF$2:KF105),KD$2:KE$202,2,FALSE),"")</f>
        <v>OTH : Off Toe Head</v>
      </c>
      <c r="KG105">
        <f>IF(ISNUMBER(SEARCH(Hauls!$G$397,KH$2:KH$202)),MAX(KG$1:KG104)+1,0)</f>
        <v>104</v>
      </c>
      <c r="KH105" t="s">
        <v>3279</v>
      </c>
      <c r="KI105" t="str">
        <f>IFERROR(VLOOKUP(ROWS(KI$2:KI105),KG$2:KH$202,2,FALSE),"")</f>
        <v>OTH : Off Toe Head</v>
      </c>
      <c r="KJ105">
        <f>IF(ISNUMBER(SEARCH(Hauls!$G$398,KK$2:KK$202)),MAX(KJ$1:KJ104)+1,0)</f>
        <v>104</v>
      </c>
      <c r="KK105" t="s">
        <v>3279</v>
      </c>
      <c r="KL105" t="str">
        <f>IFERROR(VLOOKUP(ROWS(KL$2:KL105),KJ$2:KK$202,2,FALSE),"")</f>
        <v>OTH : Off Toe Head</v>
      </c>
      <c r="KM105">
        <f>IF(ISNUMBER(SEARCH(Hauls!$G$399,KN$2:KN$202)),MAX(KM$1:KM104)+1,0)</f>
        <v>104</v>
      </c>
      <c r="KN105" t="s">
        <v>3279</v>
      </c>
      <c r="KO105" t="str">
        <f>IFERROR(VLOOKUP(ROWS(KO$2:KO105),KM$2:KN$202,2,FALSE),"")</f>
        <v>OTH : Off Toe Head</v>
      </c>
      <c r="KP105">
        <f>IF(ISNUMBER(SEARCH(Hauls!$G$400,KQ$2:KQ$202)),MAX(KP$1:KP104)+1,0)</f>
        <v>104</v>
      </c>
      <c r="KQ105" t="s">
        <v>3279</v>
      </c>
      <c r="KR105" t="str">
        <f>IFERROR(VLOOKUP(ROWS(KR$2:KR105),KP$2:KQ$202,2,FALSE),"")</f>
        <v>OTH : Off Toe Head</v>
      </c>
    </row>
    <row r="106" spans="1:304" x14ac:dyDescent="0.25">
      <c r="A106" t="s">
        <v>2693</v>
      </c>
      <c r="B106" t="s">
        <v>2694</v>
      </c>
      <c r="C106" t="s">
        <v>655</v>
      </c>
      <c r="D106" t="str">
        <f t="shared" si="1"/>
        <v>OBB : Outside Bantry Bay</v>
      </c>
      <c r="E106">
        <f>IF(ISNUMBER(SEARCH(Hauls!$G$301,$F$2:$F$202)),MAX($E$1:E105)+1,0)</f>
        <v>105</v>
      </c>
      <c r="F106" t="s">
        <v>3280</v>
      </c>
      <c r="G106" t="str">
        <f>IFERROR(VLOOKUP(ROWS($G$2:G106),$E$2:$F$202,2,FALSE),"")</f>
        <v>OBB : Outside Bantry Bay</v>
      </c>
      <c r="H106">
        <f>IF(ISNUMBER(SEARCH(Hauls!$G$302,I$2:I$202)),MAX(H$1:H105)+1,0)</f>
        <v>105</v>
      </c>
      <c r="I106" t="s">
        <v>3280</v>
      </c>
      <c r="J106" t="str">
        <f>IFERROR(VLOOKUP(ROWS(J$2:J106),H$2:I$202,2,FALSE),"")</f>
        <v>OBB : Outside Bantry Bay</v>
      </c>
      <c r="K106">
        <f>IF(ISNUMBER(SEARCH(Hauls!$G$303,L$2:L$202)),MAX(K$1:K105)+1,0)</f>
        <v>105</v>
      </c>
      <c r="L106" t="s">
        <v>3280</v>
      </c>
      <c r="M106" t="str">
        <f>IFERROR(VLOOKUP(ROWS(M$2:M106),K$2:L$202,2,FALSE),"")</f>
        <v>OBB : Outside Bantry Bay</v>
      </c>
      <c r="N106">
        <f>IF(ISNUMBER(SEARCH(Hauls!$G$304,O$2:O$202)),MAX(N$1:N105)+1,0)</f>
        <v>105</v>
      </c>
      <c r="O106" t="s">
        <v>3280</v>
      </c>
      <c r="P106" t="str">
        <f>IFERROR(VLOOKUP(ROWS(P$2:P106),N$2:O$202,2,FALSE),"")</f>
        <v>OBB : Outside Bantry Bay</v>
      </c>
      <c r="Q106">
        <f>IF(ISNUMBER(SEARCH(Hauls!$G$305,R$2:R$202)),MAX(Q$1:Q105)+1,0)</f>
        <v>105</v>
      </c>
      <c r="R106" t="s">
        <v>3280</v>
      </c>
      <c r="S106" t="str">
        <f>IFERROR(VLOOKUP(ROWS(S$2:S106),Q$2:R$202,2,FALSE),"")</f>
        <v>OBB : Outside Bantry Bay</v>
      </c>
      <c r="T106">
        <f>IF(ISNUMBER(SEARCH(Hauls!$G$306,U$2:U$202)),MAX(T$1:T105)+1,0)</f>
        <v>105</v>
      </c>
      <c r="U106" t="s">
        <v>3280</v>
      </c>
      <c r="V106" t="str">
        <f>IFERROR(VLOOKUP(ROWS(V$2:V106),T$2:U$202,2,FALSE),"")</f>
        <v>OBB : Outside Bantry Bay</v>
      </c>
      <c r="W106">
        <f>IF(ISNUMBER(SEARCH(Hauls!$G$307,X$2:X$202)),MAX(W$1:W105)+1,0)</f>
        <v>105</v>
      </c>
      <c r="X106" t="s">
        <v>3280</v>
      </c>
      <c r="Y106" t="str">
        <f>IFERROR(VLOOKUP(ROWS(Y$2:Y106),W$2:X$202,2,FALSE),"")</f>
        <v>OBB : Outside Bantry Bay</v>
      </c>
      <c r="Z106">
        <f>IF(ISNUMBER(SEARCH(Hauls!$G$308,AA$2:AA$202)),MAX(Z$1:Z105)+1,0)</f>
        <v>105</v>
      </c>
      <c r="AA106" t="s">
        <v>3280</v>
      </c>
      <c r="AB106" t="str">
        <f>IFERROR(VLOOKUP(ROWS(AB$2:AB106),Z$2:AA$202,2,FALSE),"")</f>
        <v>OBB : Outside Bantry Bay</v>
      </c>
      <c r="AC106">
        <f>IF(ISNUMBER(SEARCH(Hauls!$G$309,AD$2:AD$202)),MAX(AC$1:AC105)+1,0)</f>
        <v>105</v>
      </c>
      <c r="AD106" t="s">
        <v>3280</v>
      </c>
      <c r="AE106" t="str">
        <f>IFERROR(VLOOKUP(ROWS(AE$2:AE106),AC$2:AD$202,2,FALSE),"")</f>
        <v>OBB : Outside Bantry Bay</v>
      </c>
      <c r="AF106">
        <f>IF(ISNUMBER(SEARCH(Hauls!$G$310,AG$2:AG$202)),MAX(AF$1:AF105)+1,0)</f>
        <v>105</v>
      </c>
      <c r="AG106" t="s">
        <v>3280</v>
      </c>
      <c r="AH106" t="str">
        <f>IFERROR(VLOOKUP(ROWS(AH$2:AH106),AF$2:AG$202,2,FALSE),"")</f>
        <v>OBB : Outside Bantry Bay</v>
      </c>
      <c r="AI106">
        <f>IF(ISNUMBER(SEARCH(Hauls!$G$311,AJ$2:AJ$202)),MAX(AI$1:AI105)+1,0)</f>
        <v>105</v>
      </c>
      <c r="AJ106" t="s">
        <v>3280</v>
      </c>
      <c r="AK106" t="str">
        <f>IFERROR(VLOOKUP(ROWS(AK$2:AK106),AI$2:AJ$202,2,FALSE),"")</f>
        <v>OBB : Outside Bantry Bay</v>
      </c>
      <c r="AL106">
        <f>IF(ISNUMBER(SEARCH(Hauls!$G$312,AM$2:AM$202)),MAX(AL$1:AL105)+1,0)</f>
        <v>105</v>
      </c>
      <c r="AM106" t="s">
        <v>3280</v>
      </c>
      <c r="AN106" t="str">
        <f>IFERROR(VLOOKUP(ROWS(AN$2:AN106),AL$2:AM$202,2,FALSE),"")</f>
        <v>OBB : Outside Bantry Bay</v>
      </c>
      <c r="AO106">
        <f>IF(ISNUMBER(SEARCH(Hauls!$G$313,AP$2:AP$202)),MAX(AO$1:AO105)+1,0)</f>
        <v>105</v>
      </c>
      <c r="AP106" t="s">
        <v>3280</v>
      </c>
      <c r="AQ106" t="str">
        <f>IFERROR(VLOOKUP(ROWS(AQ$2:AQ106),AO$2:AP$202,2,FALSE),"")</f>
        <v>OBB : Outside Bantry Bay</v>
      </c>
      <c r="AR106">
        <f>IF(ISNUMBER(SEARCH(Hauls!$G$314,AS$2:AS$202)),MAX(AR$1:AR105)+1,0)</f>
        <v>105</v>
      </c>
      <c r="AS106" t="s">
        <v>3280</v>
      </c>
      <c r="AT106" t="str">
        <f>IFERROR(VLOOKUP(ROWS(AT$2:AT106),AR$2:AS$202,2,FALSE),"")</f>
        <v>OBB : Outside Bantry Bay</v>
      </c>
      <c r="AU106">
        <f>IF(ISNUMBER(SEARCH(Hauls!$G$315,AV$2:AV$202)),MAX(AU$1:AU105)+1,0)</f>
        <v>105</v>
      </c>
      <c r="AV106" t="s">
        <v>3280</v>
      </c>
      <c r="AW106" t="str">
        <f>IFERROR(VLOOKUP(ROWS(AW$2:AW106),AU$2:AV$202,2,FALSE),"")</f>
        <v>OBB : Outside Bantry Bay</v>
      </c>
      <c r="AX106">
        <f>IF(ISNUMBER(SEARCH(Hauls!$G$316,AY$2:AY$202)),MAX(AX$1:AX105)+1,0)</f>
        <v>105</v>
      </c>
      <c r="AY106" t="s">
        <v>3280</v>
      </c>
      <c r="AZ106" t="str">
        <f>IFERROR(VLOOKUP(ROWS(AZ$2:AZ106),AX$2:AY$202,2,FALSE),"")</f>
        <v>OBB : Outside Bantry Bay</v>
      </c>
      <c r="BA106">
        <f>IF(ISNUMBER(SEARCH(Hauls!$G$317,BB$2:BB$202)),MAX(BA$1:BA105)+1,0)</f>
        <v>105</v>
      </c>
      <c r="BB106" t="s">
        <v>3280</v>
      </c>
      <c r="BC106" t="str">
        <f>IFERROR(VLOOKUP(ROWS(BC$2:BC106),BA$2:BB$202,2,FALSE),"")</f>
        <v>OBB : Outside Bantry Bay</v>
      </c>
      <c r="BD106">
        <f>IF(ISNUMBER(SEARCH(Hauls!$G$318,BE$2:BE$202)),MAX(BD$1:BD105)+1,0)</f>
        <v>105</v>
      </c>
      <c r="BE106" t="s">
        <v>3280</v>
      </c>
      <c r="BF106" t="str">
        <f>IFERROR(VLOOKUP(ROWS(BF$2:BF106),BD$2:BE$202,2,FALSE),"")</f>
        <v>OBB : Outside Bantry Bay</v>
      </c>
      <c r="BG106">
        <f>IF(ISNUMBER(SEARCH(Hauls!$G$319,BH$2:BH$202)),MAX(BG$1:BG105)+1,0)</f>
        <v>105</v>
      </c>
      <c r="BH106" t="s">
        <v>3280</v>
      </c>
      <c r="BI106" t="str">
        <f>IFERROR(VLOOKUP(ROWS(BI$2:BI106),BG$2:BH$202,2,FALSE),"")</f>
        <v>OBB : Outside Bantry Bay</v>
      </c>
      <c r="BJ106">
        <f>IF(ISNUMBER(SEARCH(Hauls!$G$320,BK$2:BK$202)),MAX(BJ$1:BJ105)+1,0)</f>
        <v>105</v>
      </c>
      <c r="BK106" t="s">
        <v>3280</v>
      </c>
      <c r="BL106" t="str">
        <f>IFERROR(VLOOKUP(ROWS(BL$2:BL106),BJ$2:BK$202,2,FALSE),"")</f>
        <v>OBB : Outside Bantry Bay</v>
      </c>
      <c r="BM106">
        <f>IF(ISNUMBER(SEARCH(Hauls!$G$321,BN$2:BN$202)),MAX(BM$1:BM105)+1,0)</f>
        <v>105</v>
      </c>
      <c r="BN106" t="s">
        <v>3280</v>
      </c>
      <c r="BO106" t="str">
        <f>IFERROR(VLOOKUP(ROWS(BO$2:BO106),BM$2:BN$202,2,FALSE),"")</f>
        <v>OBB : Outside Bantry Bay</v>
      </c>
      <c r="BP106">
        <f>IF(ISNUMBER(SEARCH(Hauls!$G$322,BQ$2:BQ$202)),MAX(BP$1:BP105)+1,0)</f>
        <v>105</v>
      </c>
      <c r="BQ106" t="s">
        <v>3280</v>
      </c>
      <c r="BR106" t="str">
        <f>IFERROR(VLOOKUP(ROWS(BR$2:BR106),BP$2:BQ$202,2,FALSE),"")</f>
        <v>OBB : Outside Bantry Bay</v>
      </c>
      <c r="BS106">
        <f>IF(ISNUMBER(SEARCH(Hauls!$G$323,BT$2:BT$202)),MAX(BS$1:BS105)+1,0)</f>
        <v>105</v>
      </c>
      <c r="BT106" t="s">
        <v>3280</v>
      </c>
      <c r="BU106" t="str">
        <f>IFERROR(VLOOKUP(ROWS(BU$2:BU106),BS$2:BT$202,2,FALSE),"")</f>
        <v>OBB : Outside Bantry Bay</v>
      </c>
      <c r="BV106">
        <f>IF(ISNUMBER(SEARCH(Hauls!$G$324,BW$2:BW$202)),MAX(BV$1:BV105)+1,0)</f>
        <v>105</v>
      </c>
      <c r="BW106" t="s">
        <v>3280</v>
      </c>
      <c r="BX106" t="str">
        <f>IFERROR(VLOOKUP(ROWS(BX$2:BX106),BV$2:BW$202,2,FALSE),"")</f>
        <v>OBB : Outside Bantry Bay</v>
      </c>
      <c r="BY106">
        <f>IF(ISNUMBER(SEARCH(Hauls!$G$325,BZ$2:BZ$202)),MAX(BY$1:BY105)+1,0)</f>
        <v>105</v>
      </c>
      <c r="BZ106" t="s">
        <v>3280</v>
      </c>
      <c r="CA106" t="str">
        <f>IFERROR(VLOOKUP(ROWS(CA$2:CA106),BY$2:BZ$202,2,FALSE),"")</f>
        <v>OBB : Outside Bantry Bay</v>
      </c>
      <c r="CB106">
        <f>IF(ISNUMBER(SEARCH(Hauls!$G$326,CC$2:CC$202)),MAX(CB$1:CB105)+1,0)</f>
        <v>105</v>
      </c>
      <c r="CC106" t="s">
        <v>3280</v>
      </c>
      <c r="CD106" t="str">
        <f>IFERROR(VLOOKUP(ROWS(CD$2:CD106),CB$2:CC$202,2,FALSE),"")</f>
        <v>OBB : Outside Bantry Bay</v>
      </c>
      <c r="CE106">
        <f>IF(ISNUMBER(SEARCH(Hauls!$G$327,CF$2:CF$202)),MAX(CE$1:CE105)+1,0)</f>
        <v>105</v>
      </c>
      <c r="CF106" t="s">
        <v>3280</v>
      </c>
      <c r="CG106" t="str">
        <f>IFERROR(VLOOKUP(ROWS(CG$2:CG106),CE$2:CF$202,2,FALSE),"")</f>
        <v>OBB : Outside Bantry Bay</v>
      </c>
      <c r="CH106">
        <f>IF(ISNUMBER(SEARCH(Hauls!$G$328,CI$2:CI$202)),MAX(CH$1:CH105)+1,0)</f>
        <v>105</v>
      </c>
      <c r="CI106" t="s">
        <v>3280</v>
      </c>
      <c r="CJ106" t="str">
        <f>IFERROR(VLOOKUP(ROWS(CJ$2:CJ106),CH$2:CI$202,2,FALSE),"")</f>
        <v>OBB : Outside Bantry Bay</v>
      </c>
      <c r="CK106">
        <f>IF(ISNUMBER(SEARCH(Hauls!$G$329,CL$2:CL$202)),MAX(CK$1:CK105)+1,0)</f>
        <v>105</v>
      </c>
      <c r="CL106" t="s">
        <v>3280</v>
      </c>
      <c r="CM106" t="str">
        <f>IFERROR(VLOOKUP(ROWS(CM$2:CM106),CK$2:CL$202,2,FALSE),"")</f>
        <v>OBB : Outside Bantry Bay</v>
      </c>
      <c r="CN106">
        <f>IF(ISNUMBER(SEARCH(Hauls!$G$330,CO$2:CO$202)),MAX(CN$1:CN105)+1,0)</f>
        <v>105</v>
      </c>
      <c r="CO106" t="s">
        <v>3280</v>
      </c>
      <c r="CP106" t="str">
        <f>IFERROR(VLOOKUP(ROWS(CP$2:CP106),CN$2:CO$202,2,FALSE),"")</f>
        <v>OBB : Outside Bantry Bay</v>
      </c>
      <c r="CQ106">
        <f>IF(ISNUMBER(SEARCH(Hauls!$G$331,CR$2:CR$202)),MAX(CQ$1:CQ105)+1,0)</f>
        <v>105</v>
      </c>
      <c r="CR106" t="s">
        <v>3280</v>
      </c>
      <c r="CS106" t="str">
        <f>IFERROR(VLOOKUP(ROWS(CS$2:CS106),CQ$2:CR$202,2,FALSE),"")</f>
        <v>OBB : Outside Bantry Bay</v>
      </c>
      <c r="CT106">
        <f>IF(ISNUMBER(SEARCH(Hauls!$G$332,CU$2:CU$202)),MAX(CT$1:CT105)+1,0)</f>
        <v>105</v>
      </c>
      <c r="CU106" t="s">
        <v>3280</v>
      </c>
      <c r="CV106" t="str">
        <f>IFERROR(VLOOKUP(ROWS(CV$2:CV106),CT$2:CU$202,2,FALSE),"")</f>
        <v>OBB : Outside Bantry Bay</v>
      </c>
      <c r="CW106">
        <f>IF(ISNUMBER(SEARCH(Hauls!$G$333,CX$2:CX$202)),MAX(CW$1:CW105)+1,0)</f>
        <v>105</v>
      </c>
      <c r="CX106" t="s">
        <v>3280</v>
      </c>
      <c r="CY106" t="str">
        <f>IFERROR(VLOOKUP(ROWS(CY$2:CY106),CW$2:CX$202,2,FALSE),"")</f>
        <v>OBB : Outside Bantry Bay</v>
      </c>
      <c r="CZ106">
        <f>IF(ISNUMBER(SEARCH(Hauls!$G$334,DA$2:DA$202)),MAX(CZ$1:CZ105)+1,0)</f>
        <v>105</v>
      </c>
      <c r="DA106" t="s">
        <v>3280</v>
      </c>
      <c r="DB106" t="str">
        <f>IFERROR(VLOOKUP(ROWS(DB$2:DB106),CZ$2:DA$202,2,FALSE),"")</f>
        <v>OBB : Outside Bantry Bay</v>
      </c>
      <c r="DC106">
        <f>IF(ISNUMBER(SEARCH(Hauls!$G$335,DD$2:DD$202)),MAX(DC$1:DC105)+1,0)</f>
        <v>105</v>
      </c>
      <c r="DD106" t="s">
        <v>3280</v>
      </c>
      <c r="DE106" t="str">
        <f>IFERROR(VLOOKUP(ROWS(DE$2:DE106),DC$2:DD$202,2,FALSE),"")</f>
        <v>OBB : Outside Bantry Bay</v>
      </c>
      <c r="DF106">
        <f>IF(ISNUMBER(SEARCH(Hauls!$G$336,DG$2:DG$202)),MAX(DF$1:DF105)+1,0)</f>
        <v>105</v>
      </c>
      <c r="DG106" t="s">
        <v>3280</v>
      </c>
      <c r="DH106" t="str">
        <f>IFERROR(VLOOKUP(ROWS(DH$2:DH106),DF$2:DG$202,2,FALSE),"")</f>
        <v>OBB : Outside Bantry Bay</v>
      </c>
      <c r="DI106">
        <f>IF(ISNUMBER(SEARCH(Hauls!$G$337,DJ$2:DJ$202)),MAX(DI$1:DI105)+1,0)</f>
        <v>105</v>
      </c>
      <c r="DJ106" t="s">
        <v>3280</v>
      </c>
      <c r="DK106" t="str">
        <f>IFERROR(VLOOKUP(ROWS(DK$2:DK106),DI$2:DJ$202,2,FALSE),"")</f>
        <v>OBB : Outside Bantry Bay</v>
      </c>
      <c r="DL106">
        <f>IF(ISNUMBER(SEARCH(Hauls!$G$338,DM$2:DM$202)),MAX(DL$1:DL105)+1,0)</f>
        <v>105</v>
      </c>
      <c r="DM106" t="s">
        <v>3280</v>
      </c>
      <c r="DN106" t="str">
        <f>IFERROR(VLOOKUP(ROWS(DN$2:DN106),DL$2:DM$202,2,FALSE),"")</f>
        <v>OBB : Outside Bantry Bay</v>
      </c>
      <c r="DO106">
        <f>IF(ISNUMBER(SEARCH(Hauls!$G$339,DP$2:DP$202)),MAX(DO$1:DO105)+1,0)</f>
        <v>105</v>
      </c>
      <c r="DP106" t="s">
        <v>3280</v>
      </c>
      <c r="DQ106" t="str">
        <f>IFERROR(VLOOKUP(ROWS(DQ$2:DQ106),DO$2:DP$202,2,FALSE),"")</f>
        <v>OBB : Outside Bantry Bay</v>
      </c>
      <c r="DR106">
        <f>IF(ISNUMBER(SEARCH(Hauls!$G$340,DS$2:DS$202)),MAX(DR$1:DR105)+1,0)</f>
        <v>105</v>
      </c>
      <c r="DS106" t="s">
        <v>3280</v>
      </c>
      <c r="DT106" t="str">
        <f>IFERROR(VLOOKUP(ROWS(DT$2:DT106),DR$2:DS$202,2,FALSE),"")</f>
        <v>OBB : Outside Bantry Bay</v>
      </c>
      <c r="DU106">
        <f>IF(ISNUMBER(SEARCH(Hauls!$G$341,DV$2:DV$202)),MAX(DU$1:DU105)+1,0)</f>
        <v>105</v>
      </c>
      <c r="DV106" t="s">
        <v>3280</v>
      </c>
      <c r="DW106" t="str">
        <f>IFERROR(VLOOKUP(ROWS(DW$2:DW106),DU$2:DV$202,2,FALSE),"")</f>
        <v>OBB : Outside Bantry Bay</v>
      </c>
      <c r="DX106">
        <f>IF(ISNUMBER(SEARCH(Hauls!$G$342,DY$2:DY$202)),MAX(DX$1:DX105)+1,0)</f>
        <v>105</v>
      </c>
      <c r="DY106" t="s">
        <v>3280</v>
      </c>
      <c r="DZ106" t="str">
        <f>IFERROR(VLOOKUP(ROWS(DZ$2:DZ106),DX$2:DY$202,2,FALSE),"")</f>
        <v>OBB : Outside Bantry Bay</v>
      </c>
      <c r="EA106">
        <f>IF(ISNUMBER(SEARCH(Hauls!$G$343,EB$2:EB$202)),MAX(EA$1:EA105)+1,0)</f>
        <v>105</v>
      </c>
      <c r="EB106" t="s">
        <v>3280</v>
      </c>
      <c r="EC106" t="str">
        <f>IFERROR(VLOOKUP(ROWS(EC$2:EC106),EA$2:EB$202,2,FALSE),"")</f>
        <v>OBB : Outside Bantry Bay</v>
      </c>
      <c r="ED106">
        <f>IF(ISNUMBER(SEARCH(Hauls!$G$344,EE$2:EE$202)),MAX(ED$1:ED105)+1,0)</f>
        <v>105</v>
      </c>
      <c r="EE106" t="s">
        <v>3280</v>
      </c>
      <c r="EF106" t="str">
        <f>IFERROR(VLOOKUP(ROWS(EF$2:EF106),ED$2:EE$202,2,FALSE),"")</f>
        <v>OBB : Outside Bantry Bay</v>
      </c>
      <c r="EG106">
        <f>IF(ISNUMBER(SEARCH(Hauls!$G$345,EH$2:EH$202)),MAX(EG$1:EG105)+1,0)</f>
        <v>105</v>
      </c>
      <c r="EH106" t="s">
        <v>3280</v>
      </c>
      <c r="EI106" t="str">
        <f>IFERROR(VLOOKUP(ROWS(EI$2:EI106),EG$2:EH$202,2,FALSE),"")</f>
        <v>OBB : Outside Bantry Bay</v>
      </c>
      <c r="EJ106">
        <f>IF(ISNUMBER(SEARCH(Hauls!$G$346,EK$2:EK$202)),MAX(EJ$1:EJ105)+1,0)</f>
        <v>105</v>
      </c>
      <c r="EK106" t="s">
        <v>3280</v>
      </c>
      <c r="EL106" t="str">
        <f>IFERROR(VLOOKUP(ROWS(EL$2:EL106),EJ$2:EK$202,2,FALSE),"")</f>
        <v>OBB : Outside Bantry Bay</v>
      </c>
      <c r="EM106">
        <f>IF(ISNUMBER(SEARCH(Hauls!$G$347,EN$2:EN$202)),MAX(EM$1:EM105)+1,0)</f>
        <v>105</v>
      </c>
      <c r="EN106" t="s">
        <v>3280</v>
      </c>
      <c r="EO106" t="str">
        <f>IFERROR(VLOOKUP(ROWS(EO$2:EO106),EM$2:EN$202,2,FALSE),"")</f>
        <v>OBB : Outside Bantry Bay</v>
      </c>
      <c r="EP106">
        <f>IF(ISNUMBER(SEARCH(Hauls!$G$348,EQ$2:EQ$202)),MAX(EP$1:EP105)+1,0)</f>
        <v>105</v>
      </c>
      <c r="EQ106" t="s">
        <v>3280</v>
      </c>
      <c r="ER106" t="str">
        <f>IFERROR(VLOOKUP(ROWS(ER$2:ER106),EP$2:EQ$202,2,FALSE),"")</f>
        <v>OBB : Outside Bantry Bay</v>
      </c>
      <c r="ES106">
        <f>IF(ISNUMBER(SEARCH(Hauls!$G$349,ET$2:ET$202)),MAX(ES$1:ES105)+1,0)</f>
        <v>105</v>
      </c>
      <c r="ET106" t="s">
        <v>3280</v>
      </c>
      <c r="EU106" t="str">
        <f>IFERROR(VLOOKUP(ROWS(EU$2:EU106),ES$2:ET$202,2,FALSE),"")</f>
        <v>OBB : Outside Bantry Bay</v>
      </c>
      <c r="EV106">
        <f>IF(ISNUMBER(SEARCH(Hauls!$G$350,EW$2:EW$202)),MAX(EV$1:EV105)+1,0)</f>
        <v>105</v>
      </c>
      <c r="EW106" t="s">
        <v>3280</v>
      </c>
      <c r="EX106" t="str">
        <f>IFERROR(VLOOKUP(ROWS(EX$2:EX106),EV$2:EW$202,2,FALSE),"")</f>
        <v>OBB : Outside Bantry Bay</v>
      </c>
      <c r="EY106">
        <f>IF(ISNUMBER(SEARCH(Hauls!$G$351,EZ$2:EZ$202)),MAX(EY$1:EY105)+1,0)</f>
        <v>105</v>
      </c>
      <c r="EZ106" t="s">
        <v>3280</v>
      </c>
      <c r="FA106" t="str">
        <f>IFERROR(VLOOKUP(ROWS(FA$2:FA106),EY$2:EZ$202,2,FALSE),"")</f>
        <v>OBB : Outside Bantry Bay</v>
      </c>
      <c r="FB106">
        <f>IF(ISNUMBER(SEARCH(Hauls!$G$352,FC$2:FC$202)),MAX(FB$1:FB105)+1,0)</f>
        <v>105</v>
      </c>
      <c r="FC106" t="s">
        <v>3280</v>
      </c>
      <c r="FD106" t="str">
        <f>IFERROR(VLOOKUP(ROWS(FD$2:FD106),FB$2:FC$202,2,FALSE),"")</f>
        <v>OBB : Outside Bantry Bay</v>
      </c>
      <c r="FE106">
        <f>IF(ISNUMBER(SEARCH(Hauls!$G$353,FF$2:FF$202)),MAX(FE$1:FE105)+1,0)</f>
        <v>105</v>
      </c>
      <c r="FF106" t="s">
        <v>3280</v>
      </c>
      <c r="FG106" t="str">
        <f>IFERROR(VLOOKUP(ROWS(FG$2:FG106),FE$2:FF$202,2,FALSE),"")</f>
        <v>OBB : Outside Bantry Bay</v>
      </c>
      <c r="FH106">
        <f>IF(ISNUMBER(SEARCH(Hauls!$G$354,FI$2:FI$202)),MAX(FH$1:FH105)+1,0)</f>
        <v>105</v>
      </c>
      <c r="FI106" t="s">
        <v>3280</v>
      </c>
      <c r="FJ106" t="str">
        <f>IFERROR(VLOOKUP(ROWS(FJ$2:FJ106),FH$2:FI$202,2,FALSE),"")</f>
        <v>OBB : Outside Bantry Bay</v>
      </c>
      <c r="FK106">
        <f>IF(ISNUMBER(SEARCH(Hauls!$G$355,FL$2:FL$202)),MAX(FK$1:FK105)+1,0)</f>
        <v>105</v>
      </c>
      <c r="FL106" t="s">
        <v>3280</v>
      </c>
      <c r="FM106" t="str">
        <f>IFERROR(VLOOKUP(ROWS(FM$2:FM106),FK$2:FL$202,2,FALSE),"")</f>
        <v>OBB : Outside Bantry Bay</v>
      </c>
      <c r="FN106">
        <f>IF(ISNUMBER(SEARCH(Hauls!$G$356,FO$2:FO$202)),MAX(FN$1:FN105)+1,0)</f>
        <v>105</v>
      </c>
      <c r="FO106" t="s">
        <v>3280</v>
      </c>
      <c r="FP106" t="str">
        <f>IFERROR(VLOOKUP(ROWS(FP$2:FP106),FN$2:FO$202,2,FALSE),"")</f>
        <v>OBB : Outside Bantry Bay</v>
      </c>
      <c r="FQ106">
        <f>IF(ISNUMBER(SEARCH(Hauls!$G$357,FR$2:FR$202)),MAX(FQ$1:FQ105)+1,0)</f>
        <v>105</v>
      </c>
      <c r="FR106" t="s">
        <v>3280</v>
      </c>
      <c r="FS106" t="str">
        <f>IFERROR(VLOOKUP(ROWS(FS$2:FS106),FQ$2:FR$202,2,FALSE),"")</f>
        <v>OBB : Outside Bantry Bay</v>
      </c>
      <c r="FT106">
        <f>IF(ISNUMBER(SEARCH(Hauls!$G$358,FU$2:FU$202)),MAX(FT$1:FT105)+1,0)</f>
        <v>105</v>
      </c>
      <c r="FU106" t="s">
        <v>3280</v>
      </c>
      <c r="FV106" t="str">
        <f>IFERROR(VLOOKUP(ROWS(FV$2:FV106),FT$2:FU$202,2,FALSE),"")</f>
        <v>OBB : Outside Bantry Bay</v>
      </c>
      <c r="FW106">
        <f>IF(ISNUMBER(SEARCH(Hauls!$G$359,FX$2:FX$202)),MAX(FW$1:FW105)+1,0)</f>
        <v>105</v>
      </c>
      <c r="FX106" t="s">
        <v>3280</v>
      </c>
      <c r="FY106" t="str">
        <f>IFERROR(VLOOKUP(ROWS(FY$2:FY106),FW$2:FX$202,2,FALSE),"")</f>
        <v>OBB : Outside Bantry Bay</v>
      </c>
      <c r="FZ106">
        <f>IF(ISNUMBER(SEARCH(Hauls!$G$360,GA$2:GA$202)),MAX(FZ$1:FZ105)+1,0)</f>
        <v>105</v>
      </c>
      <c r="GA106" t="s">
        <v>3280</v>
      </c>
      <c r="GB106" t="str">
        <f>IFERROR(VLOOKUP(ROWS(GB$2:GB106),FZ$2:GA$202,2,FALSE),"")</f>
        <v>OBB : Outside Bantry Bay</v>
      </c>
      <c r="GC106">
        <f>IF(ISNUMBER(SEARCH(Hauls!$G$361,GD$2:GD$202)),MAX(GC$1:GC105)+1,0)</f>
        <v>105</v>
      </c>
      <c r="GD106" t="s">
        <v>3280</v>
      </c>
      <c r="GE106" t="str">
        <f>IFERROR(VLOOKUP(ROWS(GE$2:GE106),GC$2:GD$202,2,FALSE),"")</f>
        <v>OBB : Outside Bantry Bay</v>
      </c>
      <c r="GF106">
        <f>IF(ISNUMBER(SEARCH(Hauls!$G$362,GG$2:GG$202)),MAX(GF$1:GF105)+1,0)</f>
        <v>105</v>
      </c>
      <c r="GG106" t="s">
        <v>3280</v>
      </c>
      <c r="GH106" t="str">
        <f>IFERROR(VLOOKUP(ROWS(GH$2:GH106),GF$2:GG$202,2,FALSE),"")</f>
        <v>OBB : Outside Bantry Bay</v>
      </c>
      <c r="GI106">
        <f>IF(ISNUMBER(SEARCH(Hauls!$G$363,GJ$2:GJ$202)),MAX(GI$1:GI105)+1,0)</f>
        <v>105</v>
      </c>
      <c r="GJ106" t="s">
        <v>3280</v>
      </c>
      <c r="GK106" t="str">
        <f>IFERROR(VLOOKUP(ROWS(GK$2:GK106),GI$2:GJ$202,2,FALSE),"")</f>
        <v>OBB : Outside Bantry Bay</v>
      </c>
      <c r="GL106">
        <f>IF(ISNUMBER(SEARCH(Hauls!$G$364,GM$2:GM$202)),MAX(GL$1:GL105)+1,0)</f>
        <v>105</v>
      </c>
      <c r="GM106" t="s">
        <v>3280</v>
      </c>
      <c r="GN106" t="str">
        <f>IFERROR(VLOOKUP(ROWS(GN$2:GN106),GL$2:GM$202,2,FALSE),"")</f>
        <v>OBB : Outside Bantry Bay</v>
      </c>
      <c r="GO106">
        <f>IF(ISNUMBER(SEARCH(Hauls!$G$365,GP$2:GP$202)),MAX(GO$1:GO105)+1,0)</f>
        <v>105</v>
      </c>
      <c r="GP106" t="s">
        <v>3280</v>
      </c>
      <c r="GQ106" t="str">
        <f>IFERROR(VLOOKUP(ROWS(GQ$2:GQ106),GO$2:GP$202,2,FALSE),"")</f>
        <v>OBB : Outside Bantry Bay</v>
      </c>
      <c r="GR106">
        <f>IF(ISNUMBER(SEARCH(Hauls!$G$366,GS$2:GS$202)),MAX(GR$1:GR105)+1,0)</f>
        <v>105</v>
      </c>
      <c r="GS106" t="s">
        <v>3280</v>
      </c>
      <c r="GT106" t="str">
        <f>IFERROR(VLOOKUP(ROWS(GT$2:GT106),GR$2:GS$202,2,FALSE),"")</f>
        <v>OBB : Outside Bantry Bay</v>
      </c>
      <c r="GU106">
        <f>IF(ISNUMBER(SEARCH(Hauls!$G$366,GV$2:GV$202)),MAX(GU$1:GU105)+1,0)</f>
        <v>105</v>
      </c>
      <c r="GV106" t="s">
        <v>3280</v>
      </c>
      <c r="GW106" t="str">
        <f>IFERROR(VLOOKUP(ROWS(GW$2:GW106),GU$2:GV$202,2,FALSE),"")</f>
        <v>OBB : Outside Bantry Bay</v>
      </c>
      <c r="GX106">
        <f>IF(ISNUMBER(SEARCH(Hauls!$G$368,GY$2:GY$202)),MAX(GX$1:GX105)+1,0)</f>
        <v>105</v>
      </c>
      <c r="GY106" t="s">
        <v>3280</v>
      </c>
      <c r="GZ106" t="str">
        <f>IFERROR(VLOOKUP(ROWS(GZ$2:GZ106),GX$2:GY$202,2,FALSE),"")</f>
        <v>OBB : Outside Bantry Bay</v>
      </c>
      <c r="HA106">
        <f>IF(ISNUMBER(SEARCH(Hauls!$G$369,HB$2:HB$202)),MAX(HA$1:HA105)+1,0)</f>
        <v>105</v>
      </c>
      <c r="HB106" t="s">
        <v>3280</v>
      </c>
      <c r="HC106" t="str">
        <f>IFERROR(VLOOKUP(ROWS(HC$2:HC106),HA$2:HB$202,2,FALSE),"")</f>
        <v>OBB : Outside Bantry Bay</v>
      </c>
      <c r="HD106">
        <f>IF(ISNUMBER(SEARCH(Hauls!$G$370,HE$2:HE$202)),MAX(HD$1:HD105)+1,0)</f>
        <v>105</v>
      </c>
      <c r="HE106" t="s">
        <v>3280</v>
      </c>
      <c r="HF106" t="str">
        <f>IFERROR(VLOOKUP(ROWS(HF$2:HF106),HD$2:HE$202,2,FALSE),"")</f>
        <v>OBB : Outside Bantry Bay</v>
      </c>
      <c r="HG106">
        <f>IF(ISNUMBER(SEARCH(Hauls!$G$371,HH$2:HH$202)),MAX(HG$1:HG105)+1,0)</f>
        <v>105</v>
      </c>
      <c r="HH106" t="s">
        <v>3280</v>
      </c>
      <c r="HI106" t="str">
        <f>IFERROR(VLOOKUP(ROWS(HI$2:HI106),HG$2:HH$202,2,FALSE),"")</f>
        <v>OBB : Outside Bantry Bay</v>
      </c>
      <c r="HJ106">
        <f>IF(ISNUMBER(SEARCH(Hauls!$G$372,HK$2:HK$202)),MAX(HJ$1:HJ105)+1,0)</f>
        <v>105</v>
      </c>
      <c r="HK106" t="s">
        <v>3280</v>
      </c>
      <c r="HL106" t="str">
        <f>IFERROR(VLOOKUP(ROWS(HL$2:HL106),HJ$2:HK$202,2,FALSE),"")</f>
        <v>OBB : Outside Bantry Bay</v>
      </c>
      <c r="HM106">
        <f>IF(ISNUMBER(SEARCH(Hauls!$G$373,HN$2:HN$202)),MAX(HM$1:HM105)+1,0)</f>
        <v>105</v>
      </c>
      <c r="HN106" t="s">
        <v>3280</v>
      </c>
      <c r="HO106" t="str">
        <f>IFERROR(VLOOKUP(ROWS(HO$2:HO106),HM$2:HN$202,2,FALSE),"")</f>
        <v>OBB : Outside Bantry Bay</v>
      </c>
      <c r="HP106">
        <f>IF(ISNUMBER(SEARCH(Hauls!$G$374,HQ$2:HQ$202)),MAX(HP$1:HP105)+1,0)</f>
        <v>105</v>
      </c>
      <c r="HQ106" t="s">
        <v>3280</v>
      </c>
      <c r="HR106" t="str">
        <f>IFERROR(VLOOKUP(ROWS(HR$2:HR106),HP$2:HQ$202,2,FALSE),"")</f>
        <v>OBB : Outside Bantry Bay</v>
      </c>
      <c r="HS106">
        <f>IF(ISNUMBER(SEARCH(Hauls!$G$375,HT$2:HT$202)),MAX(HS$1:HS105)+1,0)</f>
        <v>105</v>
      </c>
      <c r="HT106" t="s">
        <v>3280</v>
      </c>
      <c r="HU106" t="str">
        <f>IFERROR(VLOOKUP(ROWS(HU$2:HU106),HS$2:HT$202,2,FALSE),"")</f>
        <v>OBB : Outside Bantry Bay</v>
      </c>
      <c r="HV106">
        <f>IF(ISNUMBER(SEARCH(Hauls!$G$376,HW$2:HW$202)),MAX(HV$1:HV105)+1,0)</f>
        <v>105</v>
      </c>
      <c r="HW106" t="s">
        <v>3280</v>
      </c>
      <c r="HX106" t="str">
        <f>IFERROR(VLOOKUP(ROWS(HX$2:HX106),HV$2:HW$202,2,FALSE),"")</f>
        <v>OBB : Outside Bantry Bay</v>
      </c>
      <c r="HY106">
        <f>IF(ISNUMBER(SEARCH(Hauls!$G$377,HZ$2:HZ$202)),MAX(HY$1:HY105)+1,0)</f>
        <v>105</v>
      </c>
      <c r="HZ106" t="s">
        <v>3280</v>
      </c>
      <c r="IA106" t="str">
        <f>IFERROR(VLOOKUP(ROWS(IA$2:IA106),HY$2:HZ$202,2,FALSE),"")</f>
        <v>OBB : Outside Bantry Bay</v>
      </c>
      <c r="IB106">
        <f>IF(ISNUMBER(SEARCH(Hauls!$G$378,IC$2:IC$202)),MAX(IB$1:IB105)+1,0)</f>
        <v>105</v>
      </c>
      <c r="IC106" t="s">
        <v>3280</v>
      </c>
      <c r="ID106" t="str">
        <f>IFERROR(VLOOKUP(ROWS(ID$2:ID106),IB$2:IC$202,2,FALSE),"")</f>
        <v>OBB : Outside Bantry Bay</v>
      </c>
      <c r="IE106">
        <f>IF(ISNUMBER(SEARCH(Hauls!$G$379,IF$2:IF$202)),MAX(IE$1:IE105)+1,0)</f>
        <v>105</v>
      </c>
      <c r="IF106" t="s">
        <v>3280</v>
      </c>
      <c r="IG106" t="str">
        <f>IFERROR(VLOOKUP(ROWS(IG$2:IG106),IE$2:IF$202,2,FALSE),"")</f>
        <v>OBB : Outside Bantry Bay</v>
      </c>
      <c r="IH106">
        <f>IF(ISNUMBER(SEARCH(Hauls!$G$380,II$2:II$202)),MAX(IH$1:IH105)+1,0)</f>
        <v>105</v>
      </c>
      <c r="II106" t="s">
        <v>3280</v>
      </c>
      <c r="IJ106" t="str">
        <f>IFERROR(VLOOKUP(ROWS(IJ$2:IJ106),IH$2:II$202,2,FALSE),"")</f>
        <v>OBB : Outside Bantry Bay</v>
      </c>
      <c r="IK106">
        <f>IF(ISNUMBER(SEARCH(Hauls!$G$381,IL$2:IL$202)),MAX(IK$1:IK105)+1,0)</f>
        <v>105</v>
      </c>
      <c r="IL106" t="s">
        <v>3280</v>
      </c>
      <c r="IM106" t="str">
        <f>IFERROR(VLOOKUP(ROWS(IM$2:IM106),IK$2:IL$202,2,FALSE),"")</f>
        <v>OBB : Outside Bantry Bay</v>
      </c>
      <c r="IN106">
        <f>IF(ISNUMBER(SEARCH(Hauls!$G$382,IO$2:IO$202)),MAX(IN$1:IN105)+1,0)</f>
        <v>105</v>
      </c>
      <c r="IO106" t="s">
        <v>3280</v>
      </c>
      <c r="IP106" t="str">
        <f>IFERROR(VLOOKUP(ROWS(IP$2:IP106),IN$2:IO$202,2,FALSE),"")</f>
        <v>OBB : Outside Bantry Bay</v>
      </c>
      <c r="IQ106">
        <f>IF(ISNUMBER(SEARCH(Hauls!$G$383,IR$2:IR$202)),MAX(IQ$1:IQ105)+1,0)</f>
        <v>105</v>
      </c>
      <c r="IR106" t="s">
        <v>3280</v>
      </c>
      <c r="IS106" t="str">
        <f>IFERROR(VLOOKUP(ROWS(IS$2:IS106),IQ$2:IR$202,2,FALSE),"")</f>
        <v>OBB : Outside Bantry Bay</v>
      </c>
      <c r="IT106">
        <f>IF(ISNUMBER(SEARCH(Hauls!$G$384,IU$2:IU$202)),MAX(IT$1:IT105)+1,0)</f>
        <v>105</v>
      </c>
      <c r="IU106" t="s">
        <v>3280</v>
      </c>
      <c r="IV106" t="str">
        <f>IFERROR(VLOOKUP(ROWS(IV$2:IV106),IT$2:IU$202,2,FALSE),"")</f>
        <v>OBB : Outside Bantry Bay</v>
      </c>
      <c r="IW106">
        <f>IF(ISNUMBER(SEARCH(Hauls!$G$385,IX$2:IX$202)),MAX(IW$1:IW105)+1,0)</f>
        <v>105</v>
      </c>
      <c r="IX106" t="s">
        <v>3280</v>
      </c>
      <c r="IY106" t="str">
        <f>IFERROR(VLOOKUP(ROWS(IY$2:IY106),IW$2:IX$202,2,FALSE),"")</f>
        <v>OBB : Outside Bantry Bay</v>
      </c>
      <c r="IZ106">
        <f>IF(ISNUMBER(SEARCH(Hauls!$G$386,JA$2:JA$202)),MAX(IZ$1:IZ105)+1,0)</f>
        <v>105</v>
      </c>
      <c r="JA106" t="s">
        <v>3280</v>
      </c>
      <c r="JB106" t="str">
        <f>IFERROR(VLOOKUP(ROWS(JB$2:JB106),IZ$2:JA$202,2,FALSE),"")</f>
        <v>OBB : Outside Bantry Bay</v>
      </c>
      <c r="JC106">
        <f>IF(ISNUMBER(SEARCH(Hauls!$G$387,JD$2:JD$202)),MAX(JC$1:JC105)+1,0)</f>
        <v>105</v>
      </c>
      <c r="JD106" t="s">
        <v>3280</v>
      </c>
      <c r="JE106" t="str">
        <f>IFERROR(VLOOKUP(ROWS(JE$2:JE106),JC$2:JD$202,2,FALSE),"")</f>
        <v>OBB : Outside Bantry Bay</v>
      </c>
      <c r="JF106">
        <f>IF(ISNUMBER(SEARCH(Hauls!$G$388,JG$2:JG$202)),MAX(JF$1:JF105)+1,0)</f>
        <v>105</v>
      </c>
      <c r="JG106" t="s">
        <v>3280</v>
      </c>
      <c r="JH106" t="str">
        <f>IFERROR(VLOOKUP(ROWS(JH$2:JH106),JF$2:JG$202,2,FALSE),"")</f>
        <v>OBB : Outside Bantry Bay</v>
      </c>
      <c r="JI106">
        <f>IF(ISNUMBER(SEARCH(Hauls!$G$389,JJ$2:JJ$202)),MAX(JI$1:JI105)+1,0)</f>
        <v>105</v>
      </c>
      <c r="JJ106" t="s">
        <v>3280</v>
      </c>
      <c r="JK106" t="str">
        <f>IFERROR(VLOOKUP(ROWS(JK$2:JK106),JI$2:JJ$202,2,FALSE),"")</f>
        <v>OBB : Outside Bantry Bay</v>
      </c>
      <c r="JL106">
        <f>IF(ISNUMBER(SEARCH(Hauls!$G$390,JM$2:JM$202)),MAX(JL$1:JL105)+1,0)</f>
        <v>105</v>
      </c>
      <c r="JM106" t="s">
        <v>3280</v>
      </c>
      <c r="JN106" t="str">
        <f>IFERROR(VLOOKUP(ROWS(JN$2:JN106),JL$2:JM$202,2,FALSE),"")</f>
        <v>OBB : Outside Bantry Bay</v>
      </c>
      <c r="JO106">
        <f>IF(ISNUMBER(SEARCH(Hauls!$G$391,JP$2:JP$202)),MAX(JO$1:JO105)+1,0)</f>
        <v>105</v>
      </c>
      <c r="JP106" t="s">
        <v>3280</v>
      </c>
      <c r="JQ106" t="str">
        <f>IFERROR(VLOOKUP(ROWS(JQ$2:JQ106),JO$2:JP$202,2,FALSE),"")</f>
        <v>OBB : Outside Bantry Bay</v>
      </c>
      <c r="JR106">
        <f>IF(ISNUMBER(SEARCH(Hauls!$G$392,JS$2:JS$202)),MAX(JR$1:JR105)+1,0)</f>
        <v>105</v>
      </c>
      <c r="JS106" t="s">
        <v>3280</v>
      </c>
      <c r="JT106" t="str">
        <f>IFERROR(VLOOKUP(ROWS(JT$2:JT106),JR$2:JS$202,2,FALSE),"")</f>
        <v>OBB : Outside Bantry Bay</v>
      </c>
      <c r="JU106">
        <f>IF(ISNUMBER(SEARCH(Hauls!$G$393,JV$2:JV$202)),MAX(JU$1:JU105)+1,0)</f>
        <v>105</v>
      </c>
      <c r="JV106" t="s">
        <v>3280</v>
      </c>
      <c r="JW106" t="str">
        <f>IFERROR(VLOOKUP(ROWS(JW$2:JW106),JU$2:JV$202,2,FALSE),"")</f>
        <v>OBB : Outside Bantry Bay</v>
      </c>
      <c r="JX106">
        <f>IF(ISNUMBER(SEARCH(Hauls!$G$394,JY$2:JY$202)),MAX(JX$1:JX105)+1,0)</f>
        <v>105</v>
      </c>
      <c r="JY106" t="s">
        <v>3280</v>
      </c>
      <c r="JZ106" t="str">
        <f>IFERROR(VLOOKUP(ROWS(JZ$2:JZ106),JX$2:JY$202,2,FALSE),"")</f>
        <v>OBB : Outside Bantry Bay</v>
      </c>
      <c r="KA106">
        <f>IF(ISNUMBER(SEARCH(Hauls!$G$395,KB$2:KB$202)),MAX(KA$1:KA105)+1,0)</f>
        <v>105</v>
      </c>
      <c r="KB106" t="s">
        <v>3280</v>
      </c>
      <c r="KC106" t="str">
        <f>IFERROR(VLOOKUP(ROWS(KC$2:KC106),KA$2:KB$202,2,FALSE),"")</f>
        <v>OBB : Outside Bantry Bay</v>
      </c>
      <c r="KD106">
        <f>IF(ISNUMBER(SEARCH(Hauls!$G$396,KE$2:KE$202)),MAX(KD$1:KD105)+1,0)</f>
        <v>105</v>
      </c>
      <c r="KE106" t="s">
        <v>3280</v>
      </c>
      <c r="KF106" t="str">
        <f>IFERROR(VLOOKUP(ROWS(KF$2:KF106),KD$2:KE$202,2,FALSE),"")</f>
        <v>OBB : Outside Bantry Bay</v>
      </c>
      <c r="KG106">
        <f>IF(ISNUMBER(SEARCH(Hauls!$G$397,KH$2:KH$202)),MAX(KG$1:KG105)+1,0)</f>
        <v>105</v>
      </c>
      <c r="KH106" t="s">
        <v>3280</v>
      </c>
      <c r="KI106" t="str">
        <f>IFERROR(VLOOKUP(ROWS(KI$2:KI106),KG$2:KH$202,2,FALSE),"")</f>
        <v>OBB : Outside Bantry Bay</v>
      </c>
      <c r="KJ106">
        <f>IF(ISNUMBER(SEARCH(Hauls!$G$398,KK$2:KK$202)),MAX(KJ$1:KJ105)+1,0)</f>
        <v>105</v>
      </c>
      <c r="KK106" t="s">
        <v>3280</v>
      </c>
      <c r="KL106" t="str">
        <f>IFERROR(VLOOKUP(ROWS(KL$2:KL106),KJ$2:KK$202,2,FALSE),"")</f>
        <v>OBB : Outside Bantry Bay</v>
      </c>
      <c r="KM106">
        <f>IF(ISNUMBER(SEARCH(Hauls!$G$399,KN$2:KN$202)),MAX(KM$1:KM105)+1,0)</f>
        <v>105</v>
      </c>
      <c r="KN106" t="s">
        <v>3280</v>
      </c>
      <c r="KO106" t="str">
        <f>IFERROR(VLOOKUP(ROWS(KO$2:KO106),KM$2:KN$202,2,FALSE),"")</f>
        <v>OBB : Outside Bantry Bay</v>
      </c>
      <c r="KP106">
        <f>IF(ISNUMBER(SEARCH(Hauls!$G$400,KQ$2:KQ$202)),MAX(KP$1:KP105)+1,0)</f>
        <v>105</v>
      </c>
      <c r="KQ106" t="s">
        <v>3280</v>
      </c>
      <c r="KR106" t="str">
        <f>IFERROR(VLOOKUP(ROWS(KR$2:KR106),KP$2:KQ$202,2,FALSE),"")</f>
        <v>OBB : Outside Bantry Bay</v>
      </c>
    </row>
    <row r="107" spans="1:304" x14ac:dyDescent="0.25">
      <c r="A107" t="s">
        <v>2695</v>
      </c>
      <c r="B107" t="s">
        <v>2696</v>
      </c>
      <c r="C107" t="s">
        <v>649</v>
      </c>
      <c r="D107" t="str">
        <f t="shared" si="1"/>
        <v>PK : Peaks</v>
      </c>
      <c r="E107">
        <f>IF(ISNUMBER(SEARCH(Hauls!$G$301,$F$2:$F$202)),MAX($E$1:E106)+1,0)</f>
        <v>106</v>
      </c>
      <c r="F107" t="s">
        <v>3281</v>
      </c>
      <c r="G107" t="str">
        <f>IFERROR(VLOOKUP(ROWS($G$2:G107),$E$2:$F$202,2,FALSE),"")</f>
        <v>PK : Peaks</v>
      </c>
      <c r="H107">
        <f>IF(ISNUMBER(SEARCH(Hauls!$G$302,I$2:I$202)),MAX(H$1:H106)+1,0)</f>
        <v>106</v>
      </c>
      <c r="I107" t="s">
        <v>3281</v>
      </c>
      <c r="J107" t="str">
        <f>IFERROR(VLOOKUP(ROWS(J$2:J107),H$2:I$202,2,FALSE),"")</f>
        <v>PK : Peaks</v>
      </c>
      <c r="K107">
        <f>IF(ISNUMBER(SEARCH(Hauls!$G$303,L$2:L$202)),MAX(K$1:K106)+1,0)</f>
        <v>106</v>
      </c>
      <c r="L107" t="s">
        <v>3281</v>
      </c>
      <c r="M107" t="str">
        <f>IFERROR(VLOOKUP(ROWS(M$2:M107),K$2:L$202,2,FALSE),"")</f>
        <v>PK : Peaks</v>
      </c>
      <c r="N107">
        <f>IF(ISNUMBER(SEARCH(Hauls!$G$304,O$2:O$202)),MAX(N$1:N106)+1,0)</f>
        <v>106</v>
      </c>
      <c r="O107" t="s">
        <v>3281</v>
      </c>
      <c r="P107" t="str">
        <f>IFERROR(VLOOKUP(ROWS(P$2:P107),N$2:O$202,2,FALSE),"")</f>
        <v>PK : Peaks</v>
      </c>
      <c r="Q107">
        <f>IF(ISNUMBER(SEARCH(Hauls!$G$305,R$2:R$202)),MAX(Q$1:Q106)+1,0)</f>
        <v>106</v>
      </c>
      <c r="R107" t="s">
        <v>3281</v>
      </c>
      <c r="S107" t="str">
        <f>IFERROR(VLOOKUP(ROWS(S$2:S107),Q$2:R$202,2,FALSE),"")</f>
        <v>PK : Peaks</v>
      </c>
      <c r="T107">
        <f>IF(ISNUMBER(SEARCH(Hauls!$G$306,U$2:U$202)),MAX(T$1:T106)+1,0)</f>
        <v>106</v>
      </c>
      <c r="U107" t="s">
        <v>3281</v>
      </c>
      <c r="V107" t="str">
        <f>IFERROR(VLOOKUP(ROWS(V$2:V107),T$2:U$202,2,FALSE),"")</f>
        <v>PK : Peaks</v>
      </c>
      <c r="W107">
        <f>IF(ISNUMBER(SEARCH(Hauls!$G$307,X$2:X$202)),MAX(W$1:W106)+1,0)</f>
        <v>106</v>
      </c>
      <c r="X107" t="s">
        <v>3281</v>
      </c>
      <c r="Y107" t="str">
        <f>IFERROR(VLOOKUP(ROWS(Y$2:Y107),W$2:X$202,2,FALSE),"")</f>
        <v>PK : Peaks</v>
      </c>
      <c r="Z107">
        <f>IF(ISNUMBER(SEARCH(Hauls!$G$308,AA$2:AA$202)),MAX(Z$1:Z106)+1,0)</f>
        <v>106</v>
      </c>
      <c r="AA107" t="s">
        <v>3281</v>
      </c>
      <c r="AB107" t="str">
        <f>IFERROR(VLOOKUP(ROWS(AB$2:AB107),Z$2:AA$202,2,FALSE),"")</f>
        <v>PK : Peaks</v>
      </c>
      <c r="AC107">
        <f>IF(ISNUMBER(SEARCH(Hauls!$G$309,AD$2:AD$202)),MAX(AC$1:AC106)+1,0)</f>
        <v>106</v>
      </c>
      <c r="AD107" t="s">
        <v>3281</v>
      </c>
      <c r="AE107" t="str">
        <f>IFERROR(VLOOKUP(ROWS(AE$2:AE107),AC$2:AD$202,2,FALSE),"")</f>
        <v>PK : Peaks</v>
      </c>
      <c r="AF107">
        <f>IF(ISNUMBER(SEARCH(Hauls!$G$310,AG$2:AG$202)),MAX(AF$1:AF106)+1,0)</f>
        <v>106</v>
      </c>
      <c r="AG107" t="s">
        <v>3281</v>
      </c>
      <c r="AH107" t="str">
        <f>IFERROR(VLOOKUP(ROWS(AH$2:AH107),AF$2:AG$202,2,FALSE),"")</f>
        <v>PK : Peaks</v>
      </c>
      <c r="AI107">
        <f>IF(ISNUMBER(SEARCH(Hauls!$G$311,AJ$2:AJ$202)),MAX(AI$1:AI106)+1,0)</f>
        <v>106</v>
      </c>
      <c r="AJ107" t="s">
        <v>3281</v>
      </c>
      <c r="AK107" t="str">
        <f>IFERROR(VLOOKUP(ROWS(AK$2:AK107),AI$2:AJ$202,2,FALSE),"")</f>
        <v>PK : Peaks</v>
      </c>
      <c r="AL107">
        <f>IF(ISNUMBER(SEARCH(Hauls!$G$312,AM$2:AM$202)),MAX(AL$1:AL106)+1,0)</f>
        <v>106</v>
      </c>
      <c r="AM107" t="s">
        <v>3281</v>
      </c>
      <c r="AN107" t="str">
        <f>IFERROR(VLOOKUP(ROWS(AN$2:AN107),AL$2:AM$202,2,FALSE),"")</f>
        <v>PK : Peaks</v>
      </c>
      <c r="AO107">
        <f>IF(ISNUMBER(SEARCH(Hauls!$G$313,AP$2:AP$202)),MAX(AO$1:AO106)+1,0)</f>
        <v>106</v>
      </c>
      <c r="AP107" t="s">
        <v>3281</v>
      </c>
      <c r="AQ107" t="str">
        <f>IFERROR(VLOOKUP(ROWS(AQ$2:AQ107),AO$2:AP$202,2,FALSE),"")</f>
        <v>PK : Peaks</v>
      </c>
      <c r="AR107">
        <f>IF(ISNUMBER(SEARCH(Hauls!$G$314,AS$2:AS$202)),MAX(AR$1:AR106)+1,0)</f>
        <v>106</v>
      </c>
      <c r="AS107" t="s">
        <v>3281</v>
      </c>
      <c r="AT107" t="str">
        <f>IFERROR(VLOOKUP(ROWS(AT$2:AT107),AR$2:AS$202,2,FALSE),"")</f>
        <v>PK : Peaks</v>
      </c>
      <c r="AU107">
        <f>IF(ISNUMBER(SEARCH(Hauls!$G$315,AV$2:AV$202)),MAX(AU$1:AU106)+1,0)</f>
        <v>106</v>
      </c>
      <c r="AV107" t="s">
        <v>3281</v>
      </c>
      <c r="AW107" t="str">
        <f>IFERROR(VLOOKUP(ROWS(AW$2:AW107),AU$2:AV$202,2,FALSE),"")</f>
        <v>PK : Peaks</v>
      </c>
      <c r="AX107">
        <f>IF(ISNUMBER(SEARCH(Hauls!$G$316,AY$2:AY$202)),MAX(AX$1:AX106)+1,0)</f>
        <v>106</v>
      </c>
      <c r="AY107" t="s">
        <v>3281</v>
      </c>
      <c r="AZ107" t="str">
        <f>IFERROR(VLOOKUP(ROWS(AZ$2:AZ107),AX$2:AY$202,2,FALSE),"")</f>
        <v>PK : Peaks</v>
      </c>
      <c r="BA107">
        <f>IF(ISNUMBER(SEARCH(Hauls!$G$317,BB$2:BB$202)),MAX(BA$1:BA106)+1,0)</f>
        <v>106</v>
      </c>
      <c r="BB107" t="s">
        <v>3281</v>
      </c>
      <c r="BC107" t="str">
        <f>IFERROR(VLOOKUP(ROWS(BC$2:BC107),BA$2:BB$202,2,FALSE),"")</f>
        <v>PK : Peaks</v>
      </c>
      <c r="BD107">
        <f>IF(ISNUMBER(SEARCH(Hauls!$G$318,BE$2:BE$202)),MAX(BD$1:BD106)+1,0)</f>
        <v>106</v>
      </c>
      <c r="BE107" t="s">
        <v>3281</v>
      </c>
      <c r="BF107" t="str">
        <f>IFERROR(VLOOKUP(ROWS(BF$2:BF107),BD$2:BE$202,2,FALSE),"")</f>
        <v>PK : Peaks</v>
      </c>
      <c r="BG107">
        <f>IF(ISNUMBER(SEARCH(Hauls!$G$319,BH$2:BH$202)),MAX(BG$1:BG106)+1,0)</f>
        <v>106</v>
      </c>
      <c r="BH107" t="s">
        <v>3281</v>
      </c>
      <c r="BI107" t="str">
        <f>IFERROR(VLOOKUP(ROWS(BI$2:BI107),BG$2:BH$202,2,FALSE),"")</f>
        <v>PK : Peaks</v>
      </c>
      <c r="BJ107">
        <f>IF(ISNUMBER(SEARCH(Hauls!$G$320,BK$2:BK$202)),MAX(BJ$1:BJ106)+1,0)</f>
        <v>106</v>
      </c>
      <c r="BK107" t="s">
        <v>3281</v>
      </c>
      <c r="BL107" t="str">
        <f>IFERROR(VLOOKUP(ROWS(BL$2:BL107),BJ$2:BK$202,2,FALSE),"")</f>
        <v>PK : Peaks</v>
      </c>
      <c r="BM107">
        <f>IF(ISNUMBER(SEARCH(Hauls!$G$321,BN$2:BN$202)),MAX(BM$1:BM106)+1,0)</f>
        <v>106</v>
      </c>
      <c r="BN107" t="s">
        <v>3281</v>
      </c>
      <c r="BO107" t="str">
        <f>IFERROR(VLOOKUP(ROWS(BO$2:BO107),BM$2:BN$202,2,FALSE),"")</f>
        <v>PK : Peaks</v>
      </c>
      <c r="BP107">
        <f>IF(ISNUMBER(SEARCH(Hauls!$G$322,BQ$2:BQ$202)),MAX(BP$1:BP106)+1,0)</f>
        <v>106</v>
      </c>
      <c r="BQ107" t="s">
        <v>3281</v>
      </c>
      <c r="BR107" t="str">
        <f>IFERROR(VLOOKUP(ROWS(BR$2:BR107),BP$2:BQ$202,2,FALSE),"")</f>
        <v>PK : Peaks</v>
      </c>
      <c r="BS107">
        <f>IF(ISNUMBER(SEARCH(Hauls!$G$323,BT$2:BT$202)),MAX(BS$1:BS106)+1,0)</f>
        <v>106</v>
      </c>
      <c r="BT107" t="s">
        <v>3281</v>
      </c>
      <c r="BU107" t="str">
        <f>IFERROR(VLOOKUP(ROWS(BU$2:BU107),BS$2:BT$202,2,FALSE),"")</f>
        <v>PK : Peaks</v>
      </c>
      <c r="BV107">
        <f>IF(ISNUMBER(SEARCH(Hauls!$G$324,BW$2:BW$202)),MAX(BV$1:BV106)+1,0)</f>
        <v>106</v>
      </c>
      <c r="BW107" t="s">
        <v>3281</v>
      </c>
      <c r="BX107" t="str">
        <f>IFERROR(VLOOKUP(ROWS(BX$2:BX107),BV$2:BW$202,2,FALSE),"")</f>
        <v>PK : Peaks</v>
      </c>
      <c r="BY107">
        <f>IF(ISNUMBER(SEARCH(Hauls!$G$325,BZ$2:BZ$202)),MAX(BY$1:BY106)+1,0)</f>
        <v>106</v>
      </c>
      <c r="BZ107" t="s">
        <v>3281</v>
      </c>
      <c r="CA107" t="str">
        <f>IFERROR(VLOOKUP(ROWS(CA$2:CA107),BY$2:BZ$202,2,FALSE),"")</f>
        <v>PK : Peaks</v>
      </c>
      <c r="CB107">
        <f>IF(ISNUMBER(SEARCH(Hauls!$G$326,CC$2:CC$202)),MAX(CB$1:CB106)+1,0)</f>
        <v>106</v>
      </c>
      <c r="CC107" t="s">
        <v>3281</v>
      </c>
      <c r="CD107" t="str">
        <f>IFERROR(VLOOKUP(ROWS(CD$2:CD107),CB$2:CC$202,2,FALSE),"")</f>
        <v>PK : Peaks</v>
      </c>
      <c r="CE107">
        <f>IF(ISNUMBER(SEARCH(Hauls!$G$327,CF$2:CF$202)),MAX(CE$1:CE106)+1,0)</f>
        <v>106</v>
      </c>
      <c r="CF107" t="s">
        <v>3281</v>
      </c>
      <c r="CG107" t="str">
        <f>IFERROR(VLOOKUP(ROWS(CG$2:CG107),CE$2:CF$202,2,FALSE),"")</f>
        <v>PK : Peaks</v>
      </c>
      <c r="CH107">
        <f>IF(ISNUMBER(SEARCH(Hauls!$G$328,CI$2:CI$202)),MAX(CH$1:CH106)+1,0)</f>
        <v>106</v>
      </c>
      <c r="CI107" t="s">
        <v>3281</v>
      </c>
      <c r="CJ107" t="str">
        <f>IFERROR(VLOOKUP(ROWS(CJ$2:CJ107),CH$2:CI$202,2,FALSE),"")</f>
        <v>PK : Peaks</v>
      </c>
      <c r="CK107">
        <f>IF(ISNUMBER(SEARCH(Hauls!$G$329,CL$2:CL$202)),MAX(CK$1:CK106)+1,0)</f>
        <v>106</v>
      </c>
      <c r="CL107" t="s">
        <v>3281</v>
      </c>
      <c r="CM107" t="str">
        <f>IFERROR(VLOOKUP(ROWS(CM$2:CM107),CK$2:CL$202,2,FALSE),"")</f>
        <v>PK : Peaks</v>
      </c>
      <c r="CN107">
        <f>IF(ISNUMBER(SEARCH(Hauls!$G$330,CO$2:CO$202)),MAX(CN$1:CN106)+1,0)</f>
        <v>106</v>
      </c>
      <c r="CO107" t="s">
        <v>3281</v>
      </c>
      <c r="CP107" t="str">
        <f>IFERROR(VLOOKUP(ROWS(CP$2:CP107),CN$2:CO$202,2,FALSE),"")</f>
        <v>PK : Peaks</v>
      </c>
      <c r="CQ107">
        <f>IF(ISNUMBER(SEARCH(Hauls!$G$331,CR$2:CR$202)),MAX(CQ$1:CQ106)+1,0)</f>
        <v>106</v>
      </c>
      <c r="CR107" t="s">
        <v>3281</v>
      </c>
      <c r="CS107" t="str">
        <f>IFERROR(VLOOKUP(ROWS(CS$2:CS107),CQ$2:CR$202,2,FALSE),"")</f>
        <v>PK : Peaks</v>
      </c>
      <c r="CT107">
        <f>IF(ISNUMBER(SEARCH(Hauls!$G$332,CU$2:CU$202)),MAX(CT$1:CT106)+1,0)</f>
        <v>106</v>
      </c>
      <c r="CU107" t="s">
        <v>3281</v>
      </c>
      <c r="CV107" t="str">
        <f>IFERROR(VLOOKUP(ROWS(CV$2:CV107),CT$2:CU$202,2,FALSE),"")</f>
        <v>PK : Peaks</v>
      </c>
      <c r="CW107">
        <f>IF(ISNUMBER(SEARCH(Hauls!$G$333,CX$2:CX$202)),MAX(CW$1:CW106)+1,0)</f>
        <v>106</v>
      </c>
      <c r="CX107" t="s">
        <v>3281</v>
      </c>
      <c r="CY107" t="str">
        <f>IFERROR(VLOOKUP(ROWS(CY$2:CY107),CW$2:CX$202,2,FALSE),"")</f>
        <v>PK : Peaks</v>
      </c>
      <c r="CZ107">
        <f>IF(ISNUMBER(SEARCH(Hauls!$G$334,DA$2:DA$202)),MAX(CZ$1:CZ106)+1,0)</f>
        <v>106</v>
      </c>
      <c r="DA107" t="s">
        <v>3281</v>
      </c>
      <c r="DB107" t="str">
        <f>IFERROR(VLOOKUP(ROWS(DB$2:DB107),CZ$2:DA$202,2,FALSE),"")</f>
        <v>PK : Peaks</v>
      </c>
      <c r="DC107">
        <f>IF(ISNUMBER(SEARCH(Hauls!$G$335,DD$2:DD$202)),MAX(DC$1:DC106)+1,0)</f>
        <v>106</v>
      </c>
      <c r="DD107" t="s">
        <v>3281</v>
      </c>
      <c r="DE107" t="str">
        <f>IFERROR(VLOOKUP(ROWS(DE$2:DE107),DC$2:DD$202,2,FALSE),"")</f>
        <v>PK : Peaks</v>
      </c>
      <c r="DF107">
        <f>IF(ISNUMBER(SEARCH(Hauls!$G$336,DG$2:DG$202)),MAX(DF$1:DF106)+1,0)</f>
        <v>106</v>
      </c>
      <c r="DG107" t="s">
        <v>3281</v>
      </c>
      <c r="DH107" t="str">
        <f>IFERROR(VLOOKUP(ROWS(DH$2:DH107),DF$2:DG$202,2,FALSE),"")</f>
        <v>PK : Peaks</v>
      </c>
      <c r="DI107">
        <f>IF(ISNUMBER(SEARCH(Hauls!$G$337,DJ$2:DJ$202)),MAX(DI$1:DI106)+1,0)</f>
        <v>106</v>
      </c>
      <c r="DJ107" t="s">
        <v>3281</v>
      </c>
      <c r="DK107" t="str">
        <f>IFERROR(VLOOKUP(ROWS(DK$2:DK107),DI$2:DJ$202,2,FALSE),"")</f>
        <v>PK : Peaks</v>
      </c>
      <c r="DL107">
        <f>IF(ISNUMBER(SEARCH(Hauls!$G$338,DM$2:DM$202)),MAX(DL$1:DL106)+1,0)</f>
        <v>106</v>
      </c>
      <c r="DM107" t="s">
        <v>3281</v>
      </c>
      <c r="DN107" t="str">
        <f>IFERROR(VLOOKUP(ROWS(DN$2:DN107),DL$2:DM$202,2,FALSE),"")</f>
        <v>PK : Peaks</v>
      </c>
      <c r="DO107">
        <f>IF(ISNUMBER(SEARCH(Hauls!$G$339,DP$2:DP$202)),MAX(DO$1:DO106)+1,0)</f>
        <v>106</v>
      </c>
      <c r="DP107" t="s">
        <v>3281</v>
      </c>
      <c r="DQ107" t="str">
        <f>IFERROR(VLOOKUP(ROWS(DQ$2:DQ107),DO$2:DP$202,2,FALSE),"")</f>
        <v>PK : Peaks</v>
      </c>
      <c r="DR107">
        <f>IF(ISNUMBER(SEARCH(Hauls!$G$340,DS$2:DS$202)),MAX(DR$1:DR106)+1,0)</f>
        <v>106</v>
      </c>
      <c r="DS107" t="s">
        <v>3281</v>
      </c>
      <c r="DT107" t="str">
        <f>IFERROR(VLOOKUP(ROWS(DT$2:DT107),DR$2:DS$202,2,FALSE),"")</f>
        <v>PK : Peaks</v>
      </c>
      <c r="DU107">
        <f>IF(ISNUMBER(SEARCH(Hauls!$G$341,DV$2:DV$202)),MAX(DU$1:DU106)+1,0)</f>
        <v>106</v>
      </c>
      <c r="DV107" t="s">
        <v>3281</v>
      </c>
      <c r="DW107" t="str">
        <f>IFERROR(VLOOKUP(ROWS(DW$2:DW107),DU$2:DV$202,2,FALSE),"")</f>
        <v>PK : Peaks</v>
      </c>
      <c r="DX107">
        <f>IF(ISNUMBER(SEARCH(Hauls!$G$342,DY$2:DY$202)),MAX(DX$1:DX106)+1,0)</f>
        <v>106</v>
      </c>
      <c r="DY107" t="s">
        <v>3281</v>
      </c>
      <c r="DZ107" t="str">
        <f>IFERROR(VLOOKUP(ROWS(DZ$2:DZ107),DX$2:DY$202,2,FALSE),"")</f>
        <v>PK : Peaks</v>
      </c>
      <c r="EA107">
        <f>IF(ISNUMBER(SEARCH(Hauls!$G$343,EB$2:EB$202)),MAX(EA$1:EA106)+1,0)</f>
        <v>106</v>
      </c>
      <c r="EB107" t="s">
        <v>3281</v>
      </c>
      <c r="EC107" t="str">
        <f>IFERROR(VLOOKUP(ROWS(EC$2:EC107),EA$2:EB$202,2,FALSE),"")</f>
        <v>PK : Peaks</v>
      </c>
      <c r="ED107">
        <f>IF(ISNUMBER(SEARCH(Hauls!$G$344,EE$2:EE$202)),MAX(ED$1:ED106)+1,0)</f>
        <v>106</v>
      </c>
      <c r="EE107" t="s">
        <v>3281</v>
      </c>
      <c r="EF107" t="str">
        <f>IFERROR(VLOOKUP(ROWS(EF$2:EF107),ED$2:EE$202,2,FALSE),"")</f>
        <v>PK : Peaks</v>
      </c>
      <c r="EG107">
        <f>IF(ISNUMBER(SEARCH(Hauls!$G$345,EH$2:EH$202)),MAX(EG$1:EG106)+1,0)</f>
        <v>106</v>
      </c>
      <c r="EH107" t="s">
        <v>3281</v>
      </c>
      <c r="EI107" t="str">
        <f>IFERROR(VLOOKUP(ROWS(EI$2:EI107),EG$2:EH$202,2,FALSE),"")</f>
        <v>PK : Peaks</v>
      </c>
      <c r="EJ107">
        <f>IF(ISNUMBER(SEARCH(Hauls!$G$346,EK$2:EK$202)),MAX(EJ$1:EJ106)+1,0)</f>
        <v>106</v>
      </c>
      <c r="EK107" t="s">
        <v>3281</v>
      </c>
      <c r="EL107" t="str">
        <f>IFERROR(VLOOKUP(ROWS(EL$2:EL107),EJ$2:EK$202,2,FALSE),"")</f>
        <v>PK : Peaks</v>
      </c>
      <c r="EM107">
        <f>IF(ISNUMBER(SEARCH(Hauls!$G$347,EN$2:EN$202)),MAX(EM$1:EM106)+1,0)</f>
        <v>106</v>
      </c>
      <c r="EN107" t="s">
        <v>3281</v>
      </c>
      <c r="EO107" t="str">
        <f>IFERROR(VLOOKUP(ROWS(EO$2:EO107),EM$2:EN$202,2,FALSE),"")</f>
        <v>PK : Peaks</v>
      </c>
      <c r="EP107">
        <f>IF(ISNUMBER(SEARCH(Hauls!$G$348,EQ$2:EQ$202)),MAX(EP$1:EP106)+1,0)</f>
        <v>106</v>
      </c>
      <c r="EQ107" t="s">
        <v>3281</v>
      </c>
      <c r="ER107" t="str">
        <f>IFERROR(VLOOKUP(ROWS(ER$2:ER107),EP$2:EQ$202,2,FALSE),"")</f>
        <v>PK : Peaks</v>
      </c>
      <c r="ES107">
        <f>IF(ISNUMBER(SEARCH(Hauls!$G$349,ET$2:ET$202)),MAX(ES$1:ES106)+1,0)</f>
        <v>106</v>
      </c>
      <c r="ET107" t="s">
        <v>3281</v>
      </c>
      <c r="EU107" t="str">
        <f>IFERROR(VLOOKUP(ROWS(EU$2:EU107),ES$2:ET$202,2,FALSE),"")</f>
        <v>PK : Peaks</v>
      </c>
      <c r="EV107">
        <f>IF(ISNUMBER(SEARCH(Hauls!$G$350,EW$2:EW$202)),MAX(EV$1:EV106)+1,0)</f>
        <v>106</v>
      </c>
      <c r="EW107" t="s">
        <v>3281</v>
      </c>
      <c r="EX107" t="str">
        <f>IFERROR(VLOOKUP(ROWS(EX$2:EX107),EV$2:EW$202,2,FALSE),"")</f>
        <v>PK : Peaks</v>
      </c>
      <c r="EY107">
        <f>IF(ISNUMBER(SEARCH(Hauls!$G$351,EZ$2:EZ$202)),MAX(EY$1:EY106)+1,0)</f>
        <v>106</v>
      </c>
      <c r="EZ107" t="s">
        <v>3281</v>
      </c>
      <c r="FA107" t="str">
        <f>IFERROR(VLOOKUP(ROWS(FA$2:FA107),EY$2:EZ$202,2,FALSE),"")</f>
        <v>PK : Peaks</v>
      </c>
      <c r="FB107">
        <f>IF(ISNUMBER(SEARCH(Hauls!$G$352,FC$2:FC$202)),MAX(FB$1:FB106)+1,0)</f>
        <v>106</v>
      </c>
      <c r="FC107" t="s">
        <v>3281</v>
      </c>
      <c r="FD107" t="str">
        <f>IFERROR(VLOOKUP(ROWS(FD$2:FD107),FB$2:FC$202,2,FALSE),"")</f>
        <v>PK : Peaks</v>
      </c>
      <c r="FE107">
        <f>IF(ISNUMBER(SEARCH(Hauls!$G$353,FF$2:FF$202)),MAX(FE$1:FE106)+1,0)</f>
        <v>106</v>
      </c>
      <c r="FF107" t="s">
        <v>3281</v>
      </c>
      <c r="FG107" t="str">
        <f>IFERROR(VLOOKUP(ROWS(FG$2:FG107),FE$2:FF$202,2,FALSE),"")</f>
        <v>PK : Peaks</v>
      </c>
      <c r="FH107">
        <f>IF(ISNUMBER(SEARCH(Hauls!$G$354,FI$2:FI$202)),MAX(FH$1:FH106)+1,0)</f>
        <v>106</v>
      </c>
      <c r="FI107" t="s">
        <v>3281</v>
      </c>
      <c r="FJ107" t="str">
        <f>IFERROR(VLOOKUP(ROWS(FJ$2:FJ107),FH$2:FI$202,2,FALSE),"")</f>
        <v>PK : Peaks</v>
      </c>
      <c r="FK107">
        <f>IF(ISNUMBER(SEARCH(Hauls!$G$355,FL$2:FL$202)),MAX(FK$1:FK106)+1,0)</f>
        <v>106</v>
      </c>
      <c r="FL107" t="s">
        <v>3281</v>
      </c>
      <c r="FM107" t="str">
        <f>IFERROR(VLOOKUP(ROWS(FM$2:FM107),FK$2:FL$202,2,FALSE),"")</f>
        <v>PK : Peaks</v>
      </c>
      <c r="FN107">
        <f>IF(ISNUMBER(SEARCH(Hauls!$G$356,FO$2:FO$202)),MAX(FN$1:FN106)+1,0)</f>
        <v>106</v>
      </c>
      <c r="FO107" t="s">
        <v>3281</v>
      </c>
      <c r="FP107" t="str">
        <f>IFERROR(VLOOKUP(ROWS(FP$2:FP107),FN$2:FO$202,2,FALSE),"")</f>
        <v>PK : Peaks</v>
      </c>
      <c r="FQ107">
        <f>IF(ISNUMBER(SEARCH(Hauls!$G$357,FR$2:FR$202)),MAX(FQ$1:FQ106)+1,0)</f>
        <v>106</v>
      </c>
      <c r="FR107" t="s">
        <v>3281</v>
      </c>
      <c r="FS107" t="str">
        <f>IFERROR(VLOOKUP(ROWS(FS$2:FS107),FQ$2:FR$202,2,FALSE),"")</f>
        <v>PK : Peaks</v>
      </c>
      <c r="FT107">
        <f>IF(ISNUMBER(SEARCH(Hauls!$G$358,FU$2:FU$202)),MAX(FT$1:FT106)+1,0)</f>
        <v>106</v>
      </c>
      <c r="FU107" t="s">
        <v>3281</v>
      </c>
      <c r="FV107" t="str">
        <f>IFERROR(VLOOKUP(ROWS(FV$2:FV107),FT$2:FU$202,2,FALSE),"")</f>
        <v>PK : Peaks</v>
      </c>
      <c r="FW107">
        <f>IF(ISNUMBER(SEARCH(Hauls!$G$359,FX$2:FX$202)),MAX(FW$1:FW106)+1,0)</f>
        <v>106</v>
      </c>
      <c r="FX107" t="s">
        <v>3281</v>
      </c>
      <c r="FY107" t="str">
        <f>IFERROR(VLOOKUP(ROWS(FY$2:FY107),FW$2:FX$202,2,FALSE),"")</f>
        <v>PK : Peaks</v>
      </c>
      <c r="FZ107">
        <f>IF(ISNUMBER(SEARCH(Hauls!$G$360,GA$2:GA$202)),MAX(FZ$1:FZ106)+1,0)</f>
        <v>106</v>
      </c>
      <c r="GA107" t="s">
        <v>3281</v>
      </c>
      <c r="GB107" t="str">
        <f>IFERROR(VLOOKUP(ROWS(GB$2:GB107),FZ$2:GA$202,2,FALSE),"")</f>
        <v>PK : Peaks</v>
      </c>
      <c r="GC107">
        <f>IF(ISNUMBER(SEARCH(Hauls!$G$361,GD$2:GD$202)),MAX(GC$1:GC106)+1,0)</f>
        <v>106</v>
      </c>
      <c r="GD107" t="s">
        <v>3281</v>
      </c>
      <c r="GE107" t="str">
        <f>IFERROR(VLOOKUP(ROWS(GE$2:GE107),GC$2:GD$202,2,FALSE),"")</f>
        <v>PK : Peaks</v>
      </c>
      <c r="GF107">
        <f>IF(ISNUMBER(SEARCH(Hauls!$G$362,GG$2:GG$202)),MAX(GF$1:GF106)+1,0)</f>
        <v>106</v>
      </c>
      <c r="GG107" t="s">
        <v>3281</v>
      </c>
      <c r="GH107" t="str">
        <f>IFERROR(VLOOKUP(ROWS(GH$2:GH107),GF$2:GG$202,2,FALSE),"")</f>
        <v>PK : Peaks</v>
      </c>
      <c r="GI107">
        <f>IF(ISNUMBER(SEARCH(Hauls!$G$363,GJ$2:GJ$202)),MAX(GI$1:GI106)+1,0)</f>
        <v>106</v>
      </c>
      <c r="GJ107" t="s">
        <v>3281</v>
      </c>
      <c r="GK107" t="str">
        <f>IFERROR(VLOOKUP(ROWS(GK$2:GK107),GI$2:GJ$202,2,FALSE),"")</f>
        <v>PK : Peaks</v>
      </c>
      <c r="GL107">
        <f>IF(ISNUMBER(SEARCH(Hauls!$G$364,GM$2:GM$202)),MAX(GL$1:GL106)+1,0)</f>
        <v>106</v>
      </c>
      <c r="GM107" t="s">
        <v>3281</v>
      </c>
      <c r="GN107" t="str">
        <f>IFERROR(VLOOKUP(ROWS(GN$2:GN107),GL$2:GM$202,2,FALSE),"")</f>
        <v>PK : Peaks</v>
      </c>
      <c r="GO107">
        <f>IF(ISNUMBER(SEARCH(Hauls!$G$365,GP$2:GP$202)),MAX(GO$1:GO106)+1,0)</f>
        <v>106</v>
      </c>
      <c r="GP107" t="s">
        <v>3281</v>
      </c>
      <c r="GQ107" t="str">
        <f>IFERROR(VLOOKUP(ROWS(GQ$2:GQ107),GO$2:GP$202,2,FALSE),"")</f>
        <v>PK : Peaks</v>
      </c>
      <c r="GR107">
        <f>IF(ISNUMBER(SEARCH(Hauls!$G$366,GS$2:GS$202)),MAX(GR$1:GR106)+1,0)</f>
        <v>106</v>
      </c>
      <c r="GS107" t="s">
        <v>3281</v>
      </c>
      <c r="GT107" t="str">
        <f>IFERROR(VLOOKUP(ROWS(GT$2:GT107),GR$2:GS$202,2,FALSE),"")</f>
        <v>PK : Peaks</v>
      </c>
      <c r="GU107">
        <f>IF(ISNUMBER(SEARCH(Hauls!$G$366,GV$2:GV$202)),MAX(GU$1:GU106)+1,0)</f>
        <v>106</v>
      </c>
      <c r="GV107" t="s">
        <v>3281</v>
      </c>
      <c r="GW107" t="str">
        <f>IFERROR(VLOOKUP(ROWS(GW$2:GW107),GU$2:GV$202,2,FALSE),"")</f>
        <v>PK : Peaks</v>
      </c>
      <c r="GX107">
        <f>IF(ISNUMBER(SEARCH(Hauls!$G$368,GY$2:GY$202)),MAX(GX$1:GX106)+1,0)</f>
        <v>106</v>
      </c>
      <c r="GY107" t="s">
        <v>3281</v>
      </c>
      <c r="GZ107" t="str">
        <f>IFERROR(VLOOKUP(ROWS(GZ$2:GZ107),GX$2:GY$202,2,FALSE),"")</f>
        <v>PK : Peaks</v>
      </c>
      <c r="HA107">
        <f>IF(ISNUMBER(SEARCH(Hauls!$G$369,HB$2:HB$202)),MAX(HA$1:HA106)+1,0)</f>
        <v>106</v>
      </c>
      <c r="HB107" t="s">
        <v>3281</v>
      </c>
      <c r="HC107" t="str">
        <f>IFERROR(VLOOKUP(ROWS(HC$2:HC107),HA$2:HB$202,2,FALSE),"")</f>
        <v>PK : Peaks</v>
      </c>
      <c r="HD107">
        <f>IF(ISNUMBER(SEARCH(Hauls!$G$370,HE$2:HE$202)),MAX(HD$1:HD106)+1,0)</f>
        <v>106</v>
      </c>
      <c r="HE107" t="s">
        <v>3281</v>
      </c>
      <c r="HF107" t="str">
        <f>IFERROR(VLOOKUP(ROWS(HF$2:HF107),HD$2:HE$202,2,FALSE),"")</f>
        <v>PK : Peaks</v>
      </c>
      <c r="HG107">
        <f>IF(ISNUMBER(SEARCH(Hauls!$G$371,HH$2:HH$202)),MAX(HG$1:HG106)+1,0)</f>
        <v>106</v>
      </c>
      <c r="HH107" t="s">
        <v>3281</v>
      </c>
      <c r="HI107" t="str">
        <f>IFERROR(VLOOKUP(ROWS(HI$2:HI107),HG$2:HH$202,2,FALSE),"")</f>
        <v>PK : Peaks</v>
      </c>
      <c r="HJ107">
        <f>IF(ISNUMBER(SEARCH(Hauls!$G$372,HK$2:HK$202)),MAX(HJ$1:HJ106)+1,0)</f>
        <v>106</v>
      </c>
      <c r="HK107" t="s">
        <v>3281</v>
      </c>
      <c r="HL107" t="str">
        <f>IFERROR(VLOOKUP(ROWS(HL$2:HL107),HJ$2:HK$202,2,FALSE),"")</f>
        <v>PK : Peaks</v>
      </c>
      <c r="HM107">
        <f>IF(ISNUMBER(SEARCH(Hauls!$G$373,HN$2:HN$202)),MAX(HM$1:HM106)+1,0)</f>
        <v>106</v>
      </c>
      <c r="HN107" t="s">
        <v>3281</v>
      </c>
      <c r="HO107" t="str">
        <f>IFERROR(VLOOKUP(ROWS(HO$2:HO107),HM$2:HN$202,2,FALSE),"")</f>
        <v>PK : Peaks</v>
      </c>
      <c r="HP107">
        <f>IF(ISNUMBER(SEARCH(Hauls!$G$374,HQ$2:HQ$202)),MAX(HP$1:HP106)+1,0)</f>
        <v>106</v>
      </c>
      <c r="HQ107" t="s">
        <v>3281</v>
      </c>
      <c r="HR107" t="str">
        <f>IFERROR(VLOOKUP(ROWS(HR$2:HR107),HP$2:HQ$202,2,FALSE),"")</f>
        <v>PK : Peaks</v>
      </c>
      <c r="HS107">
        <f>IF(ISNUMBER(SEARCH(Hauls!$G$375,HT$2:HT$202)),MAX(HS$1:HS106)+1,0)</f>
        <v>106</v>
      </c>
      <c r="HT107" t="s">
        <v>3281</v>
      </c>
      <c r="HU107" t="str">
        <f>IFERROR(VLOOKUP(ROWS(HU$2:HU107),HS$2:HT$202,2,FALSE),"")</f>
        <v>PK : Peaks</v>
      </c>
      <c r="HV107">
        <f>IF(ISNUMBER(SEARCH(Hauls!$G$376,HW$2:HW$202)),MAX(HV$1:HV106)+1,0)</f>
        <v>106</v>
      </c>
      <c r="HW107" t="s">
        <v>3281</v>
      </c>
      <c r="HX107" t="str">
        <f>IFERROR(VLOOKUP(ROWS(HX$2:HX107),HV$2:HW$202,2,FALSE),"")</f>
        <v>PK : Peaks</v>
      </c>
      <c r="HY107">
        <f>IF(ISNUMBER(SEARCH(Hauls!$G$377,HZ$2:HZ$202)),MAX(HY$1:HY106)+1,0)</f>
        <v>106</v>
      </c>
      <c r="HZ107" t="s">
        <v>3281</v>
      </c>
      <c r="IA107" t="str">
        <f>IFERROR(VLOOKUP(ROWS(IA$2:IA107),HY$2:HZ$202,2,FALSE),"")</f>
        <v>PK : Peaks</v>
      </c>
      <c r="IB107">
        <f>IF(ISNUMBER(SEARCH(Hauls!$G$378,IC$2:IC$202)),MAX(IB$1:IB106)+1,0)</f>
        <v>106</v>
      </c>
      <c r="IC107" t="s">
        <v>3281</v>
      </c>
      <c r="ID107" t="str">
        <f>IFERROR(VLOOKUP(ROWS(ID$2:ID107),IB$2:IC$202,2,FALSE),"")</f>
        <v>PK : Peaks</v>
      </c>
      <c r="IE107">
        <f>IF(ISNUMBER(SEARCH(Hauls!$G$379,IF$2:IF$202)),MAX(IE$1:IE106)+1,0)</f>
        <v>106</v>
      </c>
      <c r="IF107" t="s">
        <v>3281</v>
      </c>
      <c r="IG107" t="str">
        <f>IFERROR(VLOOKUP(ROWS(IG$2:IG107),IE$2:IF$202,2,FALSE),"")</f>
        <v>PK : Peaks</v>
      </c>
      <c r="IH107">
        <f>IF(ISNUMBER(SEARCH(Hauls!$G$380,II$2:II$202)),MAX(IH$1:IH106)+1,0)</f>
        <v>106</v>
      </c>
      <c r="II107" t="s">
        <v>3281</v>
      </c>
      <c r="IJ107" t="str">
        <f>IFERROR(VLOOKUP(ROWS(IJ$2:IJ107),IH$2:II$202,2,FALSE),"")</f>
        <v>PK : Peaks</v>
      </c>
      <c r="IK107">
        <f>IF(ISNUMBER(SEARCH(Hauls!$G$381,IL$2:IL$202)),MAX(IK$1:IK106)+1,0)</f>
        <v>106</v>
      </c>
      <c r="IL107" t="s">
        <v>3281</v>
      </c>
      <c r="IM107" t="str">
        <f>IFERROR(VLOOKUP(ROWS(IM$2:IM107),IK$2:IL$202,2,FALSE),"")</f>
        <v>PK : Peaks</v>
      </c>
      <c r="IN107">
        <f>IF(ISNUMBER(SEARCH(Hauls!$G$382,IO$2:IO$202)),MAX(IN$1:IN106)+1,0)</f>
        <v>106</v>
      </c>
      <c r="IO107" t="s">
        <v>3281</v>
      </c>
      <c r="IP107" t="str">
        <f>IFERROR(VLOOKUP(ROWS(IP$2:IP107),IN$2:IO$202,2,FALSE),"")</f>
        <v>PK : Peaks</v>
      </c>
      <c r="IQ107">
        <f>IF(ISNUMBER(SEARCH(Hauls!$G$383,IR$2:IR$202)),MAX(IQ$1:IQ106)+1,0)</f>
        <v>106</v>
      </c>
      <c r="IR107" t="s">
        <v>3281</v>
      </c>
      <c r="IS107" t="str">
        <f>IFERROR(VLOOKUP(ROWS(IS$2:IS107),IQ$2:IR$202,2,FALSE),"")</f>
        <v>PK : Peaks</v>
      </c>
      <c r="IT107">
        <f>IF(ISNUMBER(SEARCH(Hauls!$G$384,IU$2:IU$202)),MAX(IT$1:IT106)+1,0)</f>
        <v>106</v>
      </c>
      <c r="IU107" t="s">
        <v>3281</v>
      </c>
      <c r="IV107" t="str">
        <f>IFERROR(VLOOKUP(ROWS(IV$2:IV107),IT$2:IU$202,2,FALSE),"")</f>
        <v>PK : Peaks</v>
      </c>
      <c r="IW107">
        <f>IF(ISNUMBER(SEARCH(Hauls!$G$385,IX$2:IX$202)),MAX(IW$1:IW106)+1,0)</f>
        <v>106</v>
      </c>
      <c r="IX107" t="s">
        <v>3281</v>
      </c>
      <c r="IY107" t="str">
        <f>IFERROR(VLOOKUP(ROWS(IY$2:IY107),IW$2:IX$202,2,FALSE),"")</f>
        <v>PK : Peaks</v>
      </c>
      <c r="IZ107">
        <f>IF(ISNUMBER(SEARCH(Hauls!$G$386,JA$2:JA$202)),MAX(IZ$1:IZ106)+1,0)</f>
        <v>106</v>
      </c>
      <c r="JA107" t="s">
        <v>3281</v>
      </c>
      <c r="JB107" t="str">
        <f>IFERROR(VLOOKUP(ROWS(JB$2:JB107),IZ$2:JA$202,2,FALSE),"")</f>
        <v>PK : Peaks</v>
      </c>
      <c r="JC107">
        <f>IF(ISNUMBER(SEARCH(Hauls!$G$387,JD$2:JD$202)),MAX(JC$1:JC106)+1,0)</f>
        <v>106</v>
      </c>
      <c r="JD107" t="s">
        <v>3281</v>
      </c>
      <c r="JE107" t="str">
        <f>IFERROR(VLOOKUP(ROWS(JE$2:JE107),JC$2:JD$202,2,FALSE),"")</f>
        <v>PK : Peaks</v>
      </c>
      <c r="JF107">
        <f>IF(ISNUMBER(SEARCH(Hauls!$G$388,JG$2:JG$202)),MAX(JF$1:JF106)+1,0)</f>
        <v>106</v>
      </c>
      <c r="JG107" t="s">
        <v>3281</v>
      </c>
      <c r="JH107" t="str">
        <f>IFERROR(VLOOKUP(ROWS(JH$2:JH107),JF$2:JG$202,2,FALSE),"")</f>
        <v>PK : Peaks</v>
      </c>
      <c r="JI107">
        <f>IF(ISNUMBER(SEARCH(Hauls!$G$389,JJ$2:JJ$202)),MAX(JI$1:JI106)+1,0)</f>
        <v>106</v>
      </c>
      <c r="JJ107" t="s">
        <v>3281</v>
      </c>
      <c r="JK107" t="str">
        <f>IFERROR(VLOOKUP(ROWS(JK$2:JK107),JI$2:JJ$202,2,FALSE),"")</f>
        <v>PK : Peaks</v>
      </c>
      <c r="JL107">
        <f>IF(ISNUMBER(SEARCH(Hauls!$G$390,JM$2:JM$202)),MAX(JL$1:JL106)+1,0)</f>
        <v>106</v>
      </c>
      <c r="JM107" t="s">
        <v>3281</v>
      </c>
      <c r="JN107" t="str">
        <f>IFERROR(VLOOKUP(ROWS(JN$2:JN107),JL$2:JM$202,2,FALSE),"")</f>
        <v>PK : Peaks</v>
      </c>
      <c r="JO107">
        <f>IF(ISNUMBER(SEARCH(Hauls!$G$391,JP$2:JP$202)),MAX(JO$1:JO106)+1,0)</f>
        <v>106</v>
      </c>
      <c r="JP107" t="s">
        <v>3281</v>
      </c>
      <c r="JQ107" t="str">
        <f>IFERROR(VLOOKUP(ROWS(JQ$2:JQ107),JO$2:JP$202,2,FALSE),"")</f>
        <v>PK : Peaks</v>
      </c>
      <c r="JR107">
        <f>IF(ISNUMBER(SEARCH(Hauls!$G$392,JS$2:JS$202)),MAX(JR$1:JR106)+1,0)</f>
        <v>106</v>
      </c>
      <c r="JS107" t="s">
        <v>3281</v>
      </c>
      <c r="JT107" t="str">
        <f>IFERROR(VLOOKUP(ROWS(JT$2:JT107),JR$2:JS$202,2,FALSE),"")</f>
        <v>PK : Peaks</v>
      </c>
      <c r="JU107">
        <f>IF(ISNUMBER(SEARCH(Hauls!$G$393,JV$2:JV$202)),MAX(JU$1:JU106)+1,0)</f>
        <v>106</v>
      </c>
      <c r="JV107" t="s">
        <v>3281</v>
      </c>
      <c r="JW107" t="str">
        <f>IFERROR(VLOOKUP(ROWS(JW$2:JW107),JU$2:JV$202,2,FALSE),"")</f>
        <v>PK : Peaks</v>
      </c>
      <c r="JX107">
        <f>IF(ISNUMBER(SEARCH(Hauls!$G$394,JY$2:JY$202)),MAX(JX$1:JX106)+1,0)</f>
        <v>106</v>
      </c>
      <c r="JY107" t="s">
        <v>3281</v>
      </c>
      <c r="JZ107" t="str">
        <f>IFERROR(VLOOKUP(ROWS(JZ$2:JZ107),JX$2:JY$202,2,FALSE),"")</f>
        <v>PK : Peaks</v>
      </c>
      <c r="KA107">
        <f>IF(ISNUMBER(SEARCH(Hauls!$G$395,KB$2:KB$202)),MAX(KA$1:KA106)+1,0)</f>
        <v>106</v>
      </c>
      <c r="KB107" t="s">
        <v>3281</v>
      </c>
      <c r="KC107" t="str">
        <f>IFERROR(VLOOKUP(ROWS(KC$2:KC107),KA$2:KB$202,2,FALSE),"")</f>
        <v>PK : Peaks</v>
      </c>
      <c r="KD107">
        <f>IF(ISNUMBER(SEARCH(Hauls!$G$396,KE$2:KE$202)),MAX(KD$1:KD106)+1,0)</f>
        <v>106</v>
      </c>
      <c r="KE107" t="s">
        <v>3281</v>
      </c>
      <c r="KF107" t="str">
        <f>IFERROR(VLOOKUP(ROWS(KF$2:KF107),KD$2:KE$202,2,FALSE),"")</f>
        <v>PK : Peaks</v>
      </c>
      <c r="KG107">
        <f>IF(ISNUMBER(SEARCH(Hauls!$G$397,KH$2:KH$202)),MAX(KG$1:KG106)+1,0)</f>
        <v>106</v>
      </c>
      <c r="KH107" t="s">
        <v>3281</v>
      </c>
      <c r="KI107" t="str">
        <f>IFERROR(VLOOKUP(ROWS(KI$2:KI107),KG$2:KH$202,2,FALSE),"")</f>
        <v>PK : Peaks</v>
      </c>
      <c r="KJ107">
        <f>IF(ISNUMBER(SEARCH(Hauls!$G$398,KK$2:KK$202)),MAX(KJ$1:KJ106)+1,0)</f>
        <v>106</v>
      </c>
      <c r="KK107" t="s">
        <v>3281</v>
      </c>
      <c r="KL107" t="str">
        <f>IFERROR(VLOOKUP(ROWS(KL$2:KL107),KJ$2:KK$202,2,FALSE),"")</f>
        <v>PK : Peaks</v>
      </c>
      <c r="KM107">
        <f>IF(ISNUMBER(SEARCH(Hauls!$G$399,KN$2:KN$202)),MAX(KM$1:KM106)+1,0)</f>
        <v>106</v>
      </c>
      <c r="KN107" t="s">
        <v>3281</v>
      </c>
      <c r="KO107" t="str">
        <f>IFERROR(VLOOKUP(ROWS(KO$2:KO107),KM$2:KN$202,2,FALSE),"")</f>
        <v>PK : Peaks</v>
      </c>
      <c r="KP107">
        <f>IF(ISNUMBER(SEARCH(Hauls!$G$400,KQ$2:KQ$202)),MAX(KP$1:KP106)+1,0)</f>
        <v>106</v>
      </c>
      <c r="KQ107" t="s">
        <v>3281</v>
      </c>
      <c r="KR107" t="str">
        <f>IFERROR(VLOOKUP(ROWS(KR$2:KR107),KP$2:KQ$202,2,FALSE),"")</f>
        <v>PK : Peaks</v>
      </c>
    </row>
    <row r="108" spans="1:304" x14ac:dyDescent="0.25">
      <c r="A108" t="s">
        <v>2697</v>
      </c>
      <c r="B108" t="s">
        <v>2698</v>
      </c>
      <c r="C108" t="s">
        <v>653</v>
      </c>
      <c r="D108" t="str">
        <f t="shared" si="1"/>
        <v>PIB : Pistola Bank</v>
      </c>
      <c r="E108">
        <f>IF(ISNUMBER(SEARCH(Hauls!$G$301,$F$2:$F$202)),MAX($E$1:E107)+1,0)</f>
        <v>107</v>
      </c>
      <c r="F108" t="s">
        <v>3282</v>
      </c>
      <c r="G108" t="str">
        <f>IFERROR(VLOOKUP(ROWS($G$2:G108),$E$2:$F$202,2,FALSE),"")</f>
        <v>PIB : Pistola Bank</v>
      </c>
      <c r="H108">
        <f>IF(ISNUMBER(SEARCH(Hauls!$G$302,I$2:I$202)),MAX(H$1:H107)+1,0)</f>
        <v>107</v>
      </c>
      <c r="I108" t="s">
        <v>3282</v>
      </c>
      <c r="J108" t="str">
        <f>IFERROR(VLOOKUP(ROWS(J$2:J108),H$2:I$202,2,FALSE),"")</f>
        <v>PIB : Pistola Bank</v>
      </c>
      <c r="K108">
        <f>IF(ISNUMBER(SEARCH(Hauls!$G$303,L$2:L$202)),MAX(K$1:K107)+1,0)</f>
        <v>107</v>
      </c>
      <c r="L108" t="s">
        <v>3282</v>
      </c>
      <c r="M108" t="str">
        <f>IFERROR(VLOOKUP(ROWS(M$2:M108),K$2:L$202,2,FALSE),"")</f>
        <v>PIB : Pistola Bank</v>
      </c>
      <c r="N108">
        <f>IF(ISNUMBER(SEARCH(Hauls!$G$304,O$2:O$202)),MAX(N$1:N107)+1,0)</f>
        <v>107</v>
      </c>
      <c r="O108" t="s">
        <v>3282</v>
      </c>
      <c r="P108" t="str">
        <f>IFERROR(VLOOKUP(ROWS(P$2:P108),N$2:O$202,2,FALSE),"")</f>
        <v>PIB : Pistola Bank</v>
      </c>
      <c r="Q108">
        <f>IF(ISNUMBER(SEARCH(Hauls!$G$305,R$2:R$202)),MAX(Q$1:Q107)+1,0)</f>
        <v>107</v>
      </c>
      <c r="R108" t="s">
        <v>3282</v>
      </c>
      <c r="S108" t="str">
        <f>IFERROR(VLOOKUP(ROWS(S$2:S108),Q$2:R$202,2,FALSE),"")</f>
        <v>PIB : Pistola Bank</v>
      </c>
      <c r="T108">
        <f>IF(ISNUMBER(SEARCH(Hauls!$G$306,U$2:U$202)),MAX(T$1:T107)+1,0)</f>
        <v>107</v>
      </c>
      <c r="U108" t="s">
        <v>3282</v>
      </c>
      <c r="V108" t="str">
        <f>IFERROR(VLOOKUP(ROWS(V$2:V108),T$2:U$202,2,FALSE),"")</f>
        <v>PIB : Pistola Bank</v>
      </c>
      <c r="W108">
        <f>IF(ISNUMBER(SEARCH(Hauls!$G$307,X$2:X$202)),MAX(W$1:W107)+1,0)</f>
        <v>107</v>
      </c>
      <c r="X108" t="s">
        <v>3282</v>
      </c>
      <c r="Y108" t="str">
        <f>IFERROR(VLOOKUP(ROWS(Y$2:Y108),W$2:X$202,2,FALSE),"")</f>
        <v>PIB : Pistola Bank</v>
      </c>
      <c r="Z108">
        <f>IF(ISNUMBER(SEARCH(Hauls!$G$308,AA$2:AA$202)),MAX(Z$1:Z107)+1,0)</f>
        <v>107</v>
      </c>
      <c r="AA108" t="s">
        <v>3282</v>
      </c>
      <c r="AB108" t="str">
        <f>IFERROR(VLOOKUP(ROWS(AB$2:AB108),Z$2:AA$202,2,FALSE),"")</f>
        <v>PIB : Pistola Bank</v>
      </c>
      <c r="AC108">
        <f>IF(ISNUMBER(SEARCH(Hauls!$G$309,AD$2:AD$202)),MAX(AC$1:AC107)+1,0)</f>
        <v>107</v>
      </c>
      <c r="AD108" t="s">
        <v>3282</v>
      </c>
      <c r="AE108" t="str">
        <f>IFERROR(VLOOKUP(ROWS(AE$2:AE108),AC$2:AD$202,2,FALSE),"")</f>
        <v>PIB : Pistola Bank</v>
      </c>
      <c r="AF108">
        <f>IF(ISNUMBER(SEARCH(Hauls!$G$310,AG$2:AG$202)),MAX(AF$1:AF107)+1,0)</f>
        <v>107</v>
      </c>
      <c r="AG108" t="s">
        <v>3282</v>
      </c>
      <c r="AH108" t="str">
        <f>IFERROR(VLOOKUP(ROWS(AH$2:AH108),AF$2:AG$202,2,FALSE),"")</f>
        <v>PIB : Pistola Bank</v>
      </c>
      <c r="AI108">
        <f>IF(ISNUMBER(SEARCH(Hauls!$G$311,AJ$2:AJ$202)),MAX(AI$1:AI107)+1,0)</f>
        <v>107</v>
      </c>
      <c r="AJ108" t="s">
        <v>3282</v>
      </c>
      <c r="AK108" t="str">
        <f>IFERROR(VLOOKUP(ROWS(AK$2:AK108),AI$2:AJ$202,2,FALSE),"")</f>
        <v>PIB : Pistola Bank</v>
      </c>
      <c r="AL108">
        <f>IF(ISNUMBER(SEARCH(Hauls!$G$312,AM$2:AM$202)),MAX(AL$1:AL107)+1,0)</f>
        <v>107</v>
      </c>
      <c r="AM108" t="s">
        <v>3282</v>
      </c>
      <c r="AN108" t="str">
        <f>IFERROR(VLOOKUP(ROWS(AN$2:AN108),AL$2:AM$202,2,FALSE),"")</f>
        <v>PIB : Pistola Bank</v>
      </c>
      <c r="AO108">
        <f>IF(ISNUMBER(SEARCH(Hauls!$G$313,AP$2:AP$202)),MAX(AO$1:AO107)+1,0)</f>
        <v>107</v>
      </c>
      <c r="AP108" t="s">
        <v>3282</v>
      </c>
      <c r="AQ108" t="str">
        <f>IFERROR(VLOOKUP(ROWS(AQ$2:AQ108),AO$2:AP$202,2,FALSE),"")</f>
        <v>PIB : Pistola Bank</v>
      </c>
      <c r="AR108">
        <f>IF(ISNUMBER(SEARCH(Hauls!$G$314,AS$2:AS$202)),MAX(AR$1:AR107)+1,0)</f>
        <v>107</v>
      </c>
      <c r="AS108" t="s">
        <v>3282</v>
      </c>
      <c r="AT108" t="str">
        <f>IFERROR(VLOOKUP(ROWS(AT$2:AT108),AR$2:AS$202,2,FALSE),"")</f>
        <v>PIB : Pistola Bank</v>
      </c>
      <c r="AU108">
        <f>IF(ISNUMBER(SEARCH(Hauls!$G$315,AV$2:AV$202)),MAX(AU$1:AU107)+1,0)</f>
        <v>107</v>
      </c>
      <c r="AV108" t="s">
        <v>3282</v>
      </c>
      <c r="AW108" t="str">
        <f>IFERROR(VLOOKUP(ROWS(AW$2:AW108),AU$2:AV$202,2,FALSE),"")</f>
        <v>PIB : Pistola Bank</v>
      </c>
      <c r="AX108">
        <f>IF(ISNUMBER(SEARCH(Hauls!$G$316,AY$2:AY$202)),MAX(AX$1:AX107)+1,0)</f>
        <v>107</v>
      </c>
      <c r="AY108" t="s">
        <v>3282</v>
      </c>
      <c r="AZ108" t="str">
        <f>IFERROR(VLOOKUP(ROWS(AZ$2:AZ108),AX$2:AY$202,2,FALSE),"")</f>
        <v>PIB : Pistola Bank</v>
      </c>
      <c r="BA108">
        <f>IF(ISNUMBER(SEARCH(Hauls!$G$317,BB$2:BB$202)),MAX(BA$1:BA107)+1,0)</f>
        <v>107</v>
      </c>
      <c r="BB108" t="s">
        <v>3282</v>
      </c>
      <c r="BC108" t="str">
        <f>IFERROR(VLOOKUP(ROWS(BC$2:BC108),BA$2:BB$202,2,FALSE),"")</f>
        <v>PIB : Pistola Bank</v>
      </c>
      <c r="BD108">
        <f>IF(ISNUMBER(SEARCH(Hauls!$G$318,BE$2:BE$202)),MAX(BD$1:BD107)+1,0)</f>
        <v>107</v>
      </c>
      <c r="BE108" t="s">
        <v>3282</v>
      </c>
      <c r="BF108" t="str">
        <f>IFERROR(VLOOKUP(ROWS(BF$2:BF108),BD$2:BE$202,2,FALSE),"")</f>
        <v>PIB : Pistola Bank</v>
      </c>
      <c r="BG108">
        <f>IF(ISNUMBER(SEARCH(Hauls!$G$319,BH$2:BH$202)),MAX(BG$1:BG107)+1,0)</f>
        <v>107</v>
      </c>
      <c r="BH108" t="s">
        <v>3282</v>
      </c>
      <c r="BI108" t="str">
        <f>IFERROR(VLOOKUP(ROWS(BI$2:BI108),BG$2:BH$202,2,FALSE),"")</f>
        <v>PIB : Pistola Bank</v>
      </c>
      <c r="BJ108">
        <f>IF(ISNUMBER(SEARCH(Hauls!$G$320,BK$2:BK$202)),MAX(BJ$1:BJ107)+1,0)</f>
        <v>107</v>
      </c>
      <c r="BK108" t="s">
        <v>3282</v>
      </c>
      <c r="BL108" t="str">
        <f>IFERROR(VLOOKUP(ROWS(BL$2:BL108),BJ$2:BK$202,2,FALSE),"")</f>
        <v>PIB : Pistola Bank</v>
      </c>
      <c r="BM108">
        <f>IF(ISNUMBER(SEARCH(Hauls!$G$321,BN$2:BN$202)),MAX(BM$1:BM107)+1,0)</f>
        <v>107</v>
      </c>
      <c r="BN108" t="s">
        <v>3282</v>
      </c>
      <c r="BO108" t="str">
        <f>IFERROR(VLOOKUP(ROWS(BO$2:BO108),BM$2:BN$202,2,FALSE),"")</f>
        <v>PIB : Pistola Bank</v>
      </c>
      <c r="BP108">
        <f>IF(ISNUMBER(SEARCH(Hauls!$G$322,BQ$2:BQ$202)),MAX(BP$1:BP107)+1,0)</f>
        <v>107</v>
      </c>
      <c r="BQ108" t="s">
        <v>3282</v>
      </c>
      <c r="BR108" t="str">
        <f>IFERROR(VLOOKUP(ROWS(BR$2:BR108),BP$2:BQ$202,2,FALSE),"")</f>
        <v>PIB : Pistola Bank</v>
      </c>
      <c r="BS108">
        <f>IF(ISNUMBER(SEARCH(Hauls!$G$323,BT$2:BT$202)),MAX(BS$1:BS107)+1,0)</f>
        <v>107</v>
      </c>
      <c r="BT108" t="s">
        <v>3282</v>
      </c>
      <c r="BU108" t="str">
        <f>IFERROR(VLOOKUP(ROWS(BU$2:BU108),BS$2:BT$202,2,FALSE),"")</f>
        <v>PIB : Pistola Bank</v>
      </c>
      <c r="BV108">
        <f>IF(ISNUMBER(SEARCH(Hauls!$G$324,BW$2:BW$202)),MAX(BV$1:BV107)+1,0)</f>
        <v>107</v>
      </c>
      <c r="BW108" t="s">
        <v>3282</v>
      </c>
      <c r="BX108" t="str">
        <f>IFERROR(VLOOKUP(ROWS(BX$2:BX108),BV$2:BW$202,2,FALSE),"")</f>
        <v>PIB : Pistola Bank</v>
      </c>
      <c r="BY108">
        <f>IF(ISNUMBER(SEARCH(Hauls!$G$325,BZ$2:BZ$202)),MAX(BY$1:BY107)+1,0)</f>
        <v>107</v>
      </c>
      <c r="BZ108" t="s">
        <v>3282</v>
      </c>
      <c r="CA108" t="str">
        <f>IFERROR(VLOOKUP(ROWS(CA$2:CA108),BY$2:BZ$202,2,FALSE),"")</f>
        <v>PIB : Pistola Bank</v>
      </c>
      <c r="CB108">
        <f>IF(ISNUMBER(SEARCH(Hauls!$G$326,CC$2:CC$202)),MAX(CB$1:CB107)+1,0)</f>
        <v>107</v>
      </c>
      <c r="CC108" t="s">
        <v>3282</v>
      </c>
      <c r="CD108" t="str">
        <f>IFERROR(VLOOKUP(ROWS(CD$2:CD108),CB$2:CC$202,2,FALSE),"")</f>
        <v>PIB : Pistola Bank</v>
      </c>
      <c r="CE108">
        <f>IF(ISNUMBER(SEARCH(Hauls!$G$327,CF$2:CF$202)),MAX(CE$1:CE107)+1,0)</f>
        <v>107</v>
      </c>
      <c r="CF108" t="s">
        <v>3282</v>
      </c>
      <c r="CG108" t="str">
        <f>IFERROR(VLOOKUP(ROWS(CG$2:CG108),CE$2:CF$202,2,FALSE),"")</f>
        <v>PIB : Pistola Bank</v>
      </c>
      <c r="CH108">
        <f>IF(ISNUMBER(SEARCH(Hauls!$G$328,CI$2:CI$202)),MAX(CH$1:CH107)+1,0)</f>
        <v>107</v>
      </c>
      <c r="CI108" t="s">
        <v>3282</v>
      </c>
      <c r="CJ108" t="str">
        <f>IFERROR(VLOOKUP(ROWS(CJ$2:CJ108),CH$2:CI$202,2,FALSE),"")</f>
        <v>PIB : Pistola Bank</v>
      </c>
      <c r="CK108">
        <f>IF(ISNUMBER(SEARCH(Hauls!$G$329,CL$2:CL$202)),MAX(CK$1:CK107)+1,0)</f>
        <v>107</v>
      </c>
      <c r="CL108" t="s">
        <v>3282</v>
      </c>
      <c r="CM108" t="str">
        <f>IFERROR(VLOOKUP(ROWS(CM$2:CM108),CK$2:CL$202,2,FALSE),"")</f>
        <v>PIB : Pistola Bank</v>
      </c>
      <c r="CN108">
        <f>IF(ISNUMBER(SEARCH(Hauls!$G$330,CO$2:CO$202)),MAX(CN$1:CN107)+1,0)</f>
        <v>107</v>
      </c>
      <c r="CO108" t="s">
        <v>3282</v>
      </c>
      <c r="CP108" t="str">
        <f>IFERROR(VLOOKUP(ROWS(CP$2:CP108),CN$2:CO$202,2,FALSE),"")</f>
        <v>PIB : Pistola Bank</v>
      </c>
      <c r="CQ108">
        <f>IF(ISNUMBER(SEARCH(Hauls!$G$331,CR$2:CR$202)),MAX(CQ$1:CQ107)+1,0)</f>
        <v>107</v>
      </c>
      <c r="CR108" t="s">
        <v>3282</v>
      </c>
      <c r="CS108" t="str">
        <f>IFERROR(VLOOKUP(ROWS(CS$2:CS108),CQ$2:CR$202,2,FALSE),"")</f>
        <v>PIB : Pistola Bank</v>
      </c>
      <c r="CT108">
        <f>IF(ISNUMBER(SEARCH(Hauls!$G$332,CU$2:CU$202)),MAX(CT$1:CT107)+1,0)</f>
        <v>107</v>
      </c>
      <c r="CU108" t="s">
        <v>3282</v>
      </c>
      <c r="CV108" t="str">
        <f>IFERROR(VLOOKUP(ROWS(CV$2:CV108),CT$2:CU$202,2,FALSE),"")</f>
        <v>PIB : Pistola Bank</v>
      </c>
      <c r="CW108">
        <f>IF(ISNUMBER(SEARCH(Hauls!$G$333,CX$2:CX$202)),MAX(CW$1:CW107)+1,0)</f>
        <v>107</v>
      </c>
      <c r="CX108" t="s">
        <v>3282</v>
      </c>
      <c r="CY108" t="str">
        <f>IFERROR(VLOOKUP(ROWS(CY$2:CY108),CW$2:CX$202,2,FALSE),"")</f>
        <v>PIB : Pistola Bank</v>
      </c>
      <c r="CZ108">
        <f>IF(ISNUMBER(SEARCH(Hauls!$G$334,DA$2:DA$202)),MAX(CZ$1:CZ107)+1,0)</f>
        <v>107</v>
      </c>
      <c r="DA108" t="s">
        <v>3282</v>
      </c>
      <c r="DB108" t="str">
        <f>IFERROR(VLOOKUP(ROWS(DB$2:DB108),CZ$2:DA$202,2,FALSE),"")</f>
        <v>PIB : Pistola Bank</v>
      </c>
      <c r="DC108">
        <f>IF(ISNUMBER(SEARCH(Hauls!$G$335,DD$2:DD$202)),MAX(DC$1:DC107)+1,0)</f>
        <v>107</v>
      </c>
      <c r="DD108" t="s">
        <v>3282</v>
      </c>
      <c r="DE108" t="str">
        <f>IFERROR(VLOOKUP(ROWS(DE$2:DE108),DC$2:DD$202,2,FALSE),"")</f>
        <v>PIB : Pistola Bank</v>
      </c>
      <c r="DF108">
        <f>IF(ISNUMBER(SEARCH(Hauls!$G$336,DG$2:DG$202)),MAX(DF$1:DF107)+1,0)</f>
        <v>107</v>
      </c>
      <c r="DG108" t="s">
        <v>3282</v>
      </c>
      <c r="DH108" t="str">
        <f>IFERROR(VLOOKUP(ROWS(DH$2:DH108),DF$2:DG$202,2,FALSE),"")</f>
        <v>PIB : Pistola Bank</v>
      </c>
      <c r="DI108">
        <f>IF(ISNUMBER(SEARCH(Hauls!$G$337,DJ$2:DJ$202)),MAX(DI$1:DI107)+1,0)</f>
        <v>107</v>
      </c>
      <c r="DJ108" t="s">
        <v>3282</v>
      </c>
      <c r="DK108" t="str">
        <f>IFERROR(VLOOKUP(ROWS(DK$2:DK108),DI$2:DJ$202,2,FALSE),"")</f>
        <v>PIB : Pistola Bank</v>
      </c>
      <c r="DL108">
        <f>IF(ISNUMBER(SEARCH(Hauls!$G$338,DM$2:DM$202)),MAX(DL$1:DL107)+1,0)</f>
        <v>107</v>
      </c>
      <c r="DM108" t="s">
        <v>3282</v>
      </c>
      <c r="DN108" t="str">
        <f>IFERROR(VLOOKUP(ROWS(DN$2:DN108),DL$2:DM$202,2,FALSE),"")</f>
        <v>PIB : Pistola Bank</v>
      </c>
      <c r="DO108">
        <f>IF(ISNUMBER(SEARCH(Hauls!$G$339,DP$2:DP$202)),MAX(DO$1:DO107)+1,0)</f>
        <v>107</v>
      </c>
      <c r="DP108" t="s">
        <v>3282</v>
      </c>
      <c r="DQ108" t="str">
        <f>IFERROR(VLOOKUP(ROWS(DQ$2:DQ108),DO$2:DP$202,2,FALSE),"")</f>
        <v>PIB : Pistola Bank</v>
      </c>
      <c r="DR108">
        <f>IF(ISNUMBER(SEARCH(Hauls!$G$340,DS$2:DS$202)),MAX(DR$1:DR107)+1,0)</f>
        <v>107</v>
      </c>
      <c r="DS108" t="s">
        <v>3282</v>
      </c>
      <c r="DT108" t="str">
        <f>IFERROR(VLOOKUP(ROWS(DT$2:DT108),DR$2:DS$202,2,FALSE),"")</f>
        <v>PIB : Pistola Bank</v>
      </c>
      <c r="DU108">
        <f>IF(ISNUMBER(SEARCH(Hauls!$G$341,DV$2:DV$202)),MAX(DU$1:DU107)+1,0)</f>
        <v>107</v>
      </c>
      <c r="DV108" t="s">
        <v>3282</v>
      </c>
      <c r="DW108" t="str">
        <f>IFERROR(VLOOKUP(ROWS(DW$2:DW108),DU$2:DV$202,2,FALSE),"")</f>
        <v>PIB : Pistola Bank</v>
      </c>
      <c r="DX108">
        <f>IF(ISNUMBER(SEARCH(Hauls!$G$342,DY$2:DY$202)),MAX(DX$1:DX107)+1,0)</f>
        <v>107</v>
      </c>
      <c r="DY108" t="s">
        <v>3282</v>
      </c>
      <c r="DZ108" t="str">
        <f>IFERROR(VLOOKUP(ROWS(DZ$2:DZ108),DX$2:DY$202,2,FALSE),"")</f>
        <v>PIB : Pistola Bank</v>
      </c>
      <c r="EA108">
        <f>IF(ISNUMBER(SEARCH(Hauls!$G$343,EB$2:EB$202)),MAX(EA$1:EA107)+1,0)</f>
        <v>107</v>
      </c>
      <c r="EB108" t="s">
        <v>3282</v>
      </c>
      <c r="EC108" t="str">
        <f>IFERROR(VLOOKUP(ROWS(EC$2:EC108),EA$2:EB$202,2,FALSE),"")</f>
        <v>PIB : Pistola Bank</v>
      </c>
      <c r="ED108">
        <f>IF(ISNUMBER(SEARCH(Hauls!$G$344,EE$2:EE$202)),MAX(ED$1:ED107)+1,0)</f>
        <v>107</v>
      </c>
      <c r="EE108" t="s">
        <v>3282</v>
      </c>
      <c r="EF108" t="str">
        <f>IFERROR(VLOOKUP(ROWS(EF$2:EF108),ED$2:EE$202,2,FALSE),"")</f>
        <v>PIB : Pistola Bank</v>
      </c>
      <c r="EG108">
        <f>IF(ISNUMBER(SEARCH(Hauls!$G$345,EH$2:EH$202)),MAX(EG$1:EG107)+1,0)</f>
        <v>107</v>
      </c>
      <c r="EH108" t="s">
        <v>3282</v>
      </c>
      <c r="EI108" t="str">
        <f>IFERROR(VLOOKUP(ROWS(EI$2:EI108),EG$2:EH$202,2,FALSE),"")</f>
        <v>PIB : Pistola Bank</v>
      </c>
      <c r="EJ108">
        <f>IF(ISNUMBER(SEARCH(Hauls!$G$346,EK$2:EK$202)),MAX(EJ$1:EJ107)+1,0)</f>
        <v>107</v>
      </c>
      <c r="EK108" t="s">
        <v>3282</v>
      </c>
      <c r="EL108" t="str">
        <f>IFERROR(VLOOKUP(ROWS(EL$2:EL108),EJ$2:EK$202,2,FALSE),"")</f>
        <v>PIB : Pistola Bank</v>
      </c>
      <c r="EM108">
        <f>IF(ISNUMBER(SEARCH(Hauls!$G$347,EN$2:EN$202)),MAX(EM$1:EM107)+1,0)</f>
        <v>107</v>
      </c>
      <c r="EN108" t="s">
        <v>3282</v>
      </c>
      <c r="EO108" t="str">
        <f>IFERROR(VLOOKUP(ROWS(EO$2:EO108),EM$2:EN$202,2,FALSE),"")</f>
        <v>PIB : Pistola Bank</v>
      </c>
      <c r="EP108">
        <f>IF(ISNUMBER(SEARCH(Hauls!$G$348,EQ$2:EQ$202)),MAX(EP$1:EP107)+1,0)</f>
        <v>107</v>
      </c>
      <c r="EQ108" t="s">
        <v>3282</v>
      </c>
      <c r="ER108" t="str">
        <f>IFERROR(VLOOKUP(ROWS(ER$2:ER108),EP$2:EQ$202,2,FALSE),"")</f>
        <v>PIB : Pistola Bank</v>
      </c>
      <c r="ES108">
        <f>IF(ISNUMBER(SEARCH(Hauls!$G$349,ET$2:ET$202)),MAX(ES$1:ES107)+1,0)</f>
        <v>107</v>
      </c>
      <c r="ET108" t="s">
        <v>3282</v>
      </c>
      <c r="EU108" t="str">
        <f>IFERROR(VLOOKUP(ROWS(EU$2:EU108),ES$2:ET$202,2,FALSE),"")</f>
        <v>PIB : Pistola Bank</v>
      </c>
      <c r="EV108">
        <f>IF(ISNUMBER(SEARCH(Hauls!$G$350,EW$2:EW$202)),MAX(EV$1:EV107)+1,0)</f>
        <v>107</v>
      </c>
      <c r="EW108" t="s">
        <v>3282</v>
      </c>
      <c r="EX108" t="str">
        <f>IFERROR(VLOOKUP(ROWS(EX$2:EX108),EV$2:EW$202,2,FALSE),"")</f>
        <v>PIB : Pistola Bank</v>
      </c>
      <c r="EY108">
        <f>IF(ISNUMBER(SEARCH(Hauls!$G$351,EZ$2:EZ$202)),MAX(EY$1:EY107)+1,0)</f>
        <v>107</v>
      </c>
      <c r="EZ108" t="s">
        <v>3282</v>
      </c>
      <c r="FA108" t="str">
        <f>IFERROR(VLOOKUP(ROWS(FA$2:FA108),EY$2:EZ$202,2,FALSE),"")</f>
        <v>PIB : Pistola Bank</v>
      </c>
      <c r="FB108">
        <f>IF(ISNUMBER(SEARCH(Hauls!$G$352,FC$2:FC$202)),MAX(FB$1:FB107)+1,0)</f>
        <v>107</v>
      </c>
      <c r="FC108" t="s">
        <v>3282</v>
      </c>
      <c r="FD108" t="str">
        <f>IFERROR(VLOOKUP(ROWS(FD$2:FD108),FB$2:FC$202,2,FALSE),"")</f>
        <v>PIB : Pistola Bank</v>
      </c>
      <c r="FE108">
        <f>IF(ISNUMBER(SEARCH(Hauls!$G$353,FF$2:FF$202)),MAX(FE$1:FE107)+1,0)</f>
        <v>107</v>
      </c>
      <c r="FF108" t="s">
        <v>3282</v>
      </c>
      <c r="FG108" t="str">
        <f>IFERROR(VLOOKUP(ROWS(FG$2:FG108),FE$2:FF$202,2,FALSE),"")</f>
        <v>PIB : Pistola Bank</v>
      </c>
      <c r="FH108">
        <f>IF(ISNUMBER(SEARCH(Hauls!$G$354,FI$2:FI$202)),MAX(FH$1:FH107)+1,0)</f>
        <v>107</v>
      </c>
      <c r="FI108" t="s">
        <v>3282</v>
      </c>
      <c r="FJ108" t="str">
        <f>IFERROR(VLOOKUP(ROWS(FJ$2:FJ108),FH$2:FI$202,2,FALSE),"")</f>
        <v>PIB : Pistola Bank</v>
      </c>
      <c r="FK108">
        <f>IF(ISNUMBER(SEARCH(Hauls!$G$355,FL$2:FL$202)),MAX(FK$1:FK107)+1,0)</f>
        <v>107</v>
      </c>
      <c r="FL108" t="s">
        <v>3282</v>
      </c>
      <c r="FM108" t="str">
        <f>IFERROR(VLOOKUP(ROWS(FM$2:FM108),FK$2:FL$202,2,FALSE),"")</f>
        <v>PIB : Pistola Bank</v>
      </c>
      <c r="FN108">
        <f>IF(ISNUMBER(SEARCH(Hauls!$G$356,FO$2:FO$202)),MAX(FN$1:FN107)+1,0)</f>
        <v>107</v>
      </c>
      <c r="FO108" t="s">
        <v>3282</v>
      </c>
      <c r="FP108" t="str">
        <f>IFERROR(VLOOKUP(ROWS(FP$2:FP108),FN$2:FO$202,2,FALSE),"")</f>
        <v>PIB : Pistola Bank</v>
      </c>
      <c r="FQ108">
        <f>IF(ISNUMBER(SEARCH(Hauls!$G$357,FR$2:FR$202)),MAX(FQ$1:FQ107)+1,0)</f>
        <v>107</v>
      </c>
      <c r="FR108" t="s">
        <v>3282</v>
      </c>
      <c r="FS108" t="str">
        <f>IFERROR(VLOOKUP(ROWS(FS$2:FS108),FQ$2:FR$202,2,FALSE),"")</f>
        <v>PIB : Pistola Bank</v>
      </c>
      <c r="FT108">
        <f>IF(ISNUMBER(SEARCH(Hauls!$G$358,FU$2:FU$202)),MAX(FT$1:FT107)+1,0)</f>
        <v>107</v>
      </c>
      <c r="FU108" t="s">
        <v>3282</v>
      </c>
      <c r="FV108" t="str">
        <f>IFERROR(VLOOKUP(ROWS(FV$2:FV108),FT$2:FU$202,2,FALSE),"")</f>
        <v>PIB : Pistola Bank</v>
      </c>
      <c r="FW108">
        <f>IF(ISNUMBER(SEARCH(Hauls!$G$359,FX$2:FX$202)),MAX(FW$1:FW107)+1,0)</f>
        <v>107</v>
      </c>
      <c r="FX108" t="s">
        <v>3282</v>
      </c>
      <c r="FY108" t="str">
        <f>IFERROR(VLOOKUP(ROWS(FY$2:FY108),FW$2:FX$202,2,FALSE),"")</f>
        <v>PIB : Pistola Bank</v>
      </c>
      <c r="FZ108">
        <f>IF(ISNUMBER(SEARCH(Hauls!$G$360,GA$2:GA$202)),MAX(FZ$1:FZ107)+1,0)</f>
        <v>107</v>
      </c>
      <c r="GA108" t="s">
        <v>3282</v>
      </c>
      <c r="GB108" t="str">
        <f>IFERROR(VLOOKUP(ROWS(GB$2:GB108),FZ$2:GA$202,2,FALSE),"")</f>
        <v>PIB : Pistola Bank</v>
      </c>
      <c r="GC108">
        <f>IF(ISNUMBER(SEARCH(Hauls!$G$361,GD$2:GD$202)),MAX(GC$1:GC107)+1,0)</f>
        <v>107</v>
      </c>
      <c r="GD108" t="s">
        <v>3282</v>
      </c>
      <c r="GE108" t="str">
        <f>IFERROR(VLOOKUP(ROWS(GE$2:GE108),GC$2:GD$202,2,FALSE),"")</f>
        <v>PIB : Pistola Bank</v>
      </c>
      <c r="GF108">
        <f>IF(ISNUMBER(SEARCH(Hauls!$G$362,GG$2:GG$202)),MAX(GF$1:GF107)+1,0)</f>
        <v>107</v>
      </c>
      <c r="GG108" t="s">
        <v>3282</v>
      </c>
      <c r="GH108" t="str">
        <f>IFERROR(VLOOKUP(ROWS(GH$2:GH108),GF$2:GG$202,2,FALSE),"")</f>
        <v>PIB : Pistola Bank</v>
      </c>
      <c r="GI108">
        <f>IF(ISNUMBER(SEARCH(Hauls!$G$363,GJ$2:GJ$202)),MAX(GI$1:GI107)+1,0)</f>
        <v>107</v>
      </c>
      <c r="GJ108" t="s">
        <v>3282</v>
      </c>
      <c r="GK108" t="str">
        <f>IFERROR(VLOOKUP(ROWS(GK$2:GK108),GI$2:GJ$202,2,FALSE),"")</f>
        <v>PIB : Pistola Bank</v>
      </c>
      <c r="GL108">
        <f>IF(ISNUMBER(SEARCH(Hauls!$G$364,GM$2:GM$202)),MAX(GL$1:GL107)+1,0)</f>
        <v>107</v>
      </c>
      <c r="GM108" t="s">
        <v>3282</v>
      </c>
      <c r="GN108" t="str">
        <f>IFERROR(VLOOKUP(ROWS(GN$2:GN108),GL$2:GM$202,2,FALSE),"")</f>
        <v>PIB : Pistola Bank</v>
      </c>
      <c r="GO108">
        <f>IF(ISNUMBER(SEARCH(Hauls!$G$365,GP$2:GP$202)),MAX(GO$1:GO107)+1,0)</f>
        <v>107</v>
      </c>
      <c r="GP108" t="s">
        <v>3282</v>
      </c>
      <c r="GQ108" t="str">
        <f>IFERROR(VLOOKUP(ROWS(GQ$2:GQ108),GO$2:GP$202,2,FALSE),"")</f>
        <v>PIB : Pistola Bank</v>
      </c>
      <c r="GR108">
        <f>IF(ISNUMBER(SEARCH(Hauls!$G$366,GS$2:GS$202)),MAX(GR$1:GR107)+1,0)</f>
        <v>107</v>
      </c>
      <c r="GS108" t="s">
        <v>3282</v>
      </c>
      <c r="GT108" t="str">
        <f>IFERROR(VLOOKUP(ROWS(GT$2:GT108),GR$2:GS$202,2,FALSE),"")</f>
        <v>PIB : Pistola Bank</v>
      </c>
      <c r="GU108">
        <f>IF(ISNUMBER(SEARCH(Hauls!$G$366,GV$2:GV$202)),MAX(GU$1:GU107)+1,0)</f>
        <v>107</v>
      </c>
      <c r="GV108" t="s">
        <v>3282</v>
      </c>
      <c r="GW108" t="str">
        <f>IFERROR(VLOOKUP(ROWS(GW$2:GW108),GU$2:GV$202,2,FALSE),"")</f>
        <v>PIB : Pistola Bank</v>
      </c>
      <c r="GX108">
        <f>IF(ISNUMBER(SEARCH(Hauls!$G$368,GY$2:GY$202)),MAX(GX$1:GX107)+1,0)</f>
        <v>107</v>
      </c>
      <c r="GY108" t="s">
        <v>3282</v>
      </c>
      <c r="GZ108" t="str">
        <f>IFERROR(VLOOKUP(ROWS(GZ$2:GZ108),GX$2:GY$202,2,FALSE),"")</f>
        <v>PIB : Pistola Bank</v>
      </c>
      <c r="HA108">
        <f>IF(ISNUMBER(SEARCH(Hauls!$G$369,HB$2:HB$202)),MAX(HA$1:HA107)+1,0)</f>
        <v>107</v>
      </c>
      <c r="HB108" t="s">
        <v>3282</v>
      </c>
      <c r="HC108" t="str">
        <f>IFERROR(VLOOKUP(ROWS(HC$2:HC108),HA$2:HB$202,2,FALSE),"")</f>
        <v>PIB : Pistola Bank</v>
      </c>
      <c r="HD108">
        <f>IF(ISNUMBER(SEARCH(Hauls!$G$370,HE$2:HE$202)),MAX(HD$1:HD107)+1,0)</f>
        <v>107</v>
      </c>
      <c r="HE108" t="s">
        <v>3282</v>
      </c>
      <c r="HF108" t="str">
        <f>IFERROR(VLOOKUP(ROWS(HF$2:HF108),HD$2:HE$202,2,FALSE),"")</f>
        <v>PIB : Pistola Bank</v>
      </c>
      <c r="HG108">
        <f>IF(ISNUMBER(SEARCH(Hauls!$G$371,HH$2:HH$202)),MAX(HG$1:HG107)+1,0)</f>
        <v>107</v>
      </c>
      <c r="HH108" t="s">
        <v>3282</v>
      </c>
      <c r="HI108" t="str">
        <f>IFERROR(VLOOKUP(ROWS(HI$2:HI108),HG$2:HH$202,2,FALSE),"")</f>
        <v>PIB : Pistola Bank</v>
      </c>
      <c r="HJ108">
        <f>IF(ISNUMBER(SEARCH(Hauls!$G$372,HK$2:HK$202)),MAX(HJ$1:HJ107)+1,0)</f>
        <v>107</v>
      </c>
      <c r="HK108" t="s">
        <v>3282</v>
      </c>
      <c r="HL108" t="str">
        <f>IFERROR(VLOOKUP(ROWS(HL$2:HL108),HJ$2:HK$202,2,FALSE),"")</f>
        <v>PIB : Pistola Bank</v>
      </c>
      <c r="HM108">
        <f>IF(ISNUMBER(SEARCH(Hauls!$G$373,HN$2:HN$202)),MAX(HM$1:HM107)+1,0)</f>
        <v>107</v>
      </c>
      <c r="HN108" t="s">
        <v>3282</v>
      </c>
      <c r="HO108" t="str">
        <f>IFERROR(VLOOKUP(ROWS(HO$2:HO108),HM$2:HN$202,2,FALSE),"")</f>
        <v>PIB : Pistola Bank</v>
      </c>
      <c r="HP108">
        <f>IF(ISNUMBER(SEARCH(Hauls!$G$374,HQ$2:HQ$202)),MAX(HP$1:HP107)+1,0)</f>
        <v>107</v>
      </c>
      <c r="HQ108" t="s">
        <v>3282</v>
      </c>
      <c r="HR108" t="str">
        <f>IFERROR(VLOOKUP(ROWS(HR$2:HR108),HP$2:HQ$202,2,FALSE),"")</f>
        <v>PIB : Pistola Bank</v>
      </c>
      <c r="HS108">
        <f>IF(ISNUMBER(SEARCH(Hauls!$G$375,HT$2:HT$202)),MAX(HS$1:HS107)+1,0)</f>
        <v>107</v>
      </c>
      <c r="HT108" t="s">
        <v>3282</v>
      </c>
      <c r="HU108" t="str">
        <f>IFERROR(VLOOKUP(ROWS(HU$2:HU108),HS$2:HT$202,2,FALSE),"")</f>
        <v>PIB : Pistola Bank</v>
      </c>
      <c r="HV108">
        <f>IF(ISNUMBER(SEARCH(Hauls!$G$376,HW$2:HW$202)),MAX(HV$1:HV107)+1,0)</f>
        <v>107</v>
      </c>
      <c r="HW108" t="s">
        <v>3282</v>
      </c>
      <c r="HX108" t="str">
        <f>IFERROR(VLOOKUP(ROWS(HX$2:HX108),HV$2:HW$202,2,FALSE),"")</f>
        <v>PIB : Pistola Bank</v>
      </c>
      <c r="HY108">
        <f>IF(ISNUMBER(SEARCH(Hauls!$G$377,HZ$2:HZ$202)),MAX(HY$1:HY107)+1,0)</f>
        <v>107</v>
      </c>
      <c r="HZ108" t="s">
        <v>3282</v>
      </c>
      <c r="IA108" t="str">
        <f>IFERROR(VLOOKUP(ROWS(IA$2:IA108),HY$2:HZ$202,2,FALSE),"")</f>
        <v>PIB : Pistola Bank</v>
      </c>
      <c r="IB108">
        <f>IF(ISNUMBER(SEARCH(Hauls!$G$378,IC$2:IC$202)),MAX(IB$1:IB107)+1,0)</f>
        <v>107</v>
      </c>
      <c r="IC108" t="s">
        <v>3282</v>
      </c>
      <c r="ID108" t="str">
        <f>IFERROR(VLOOKUP(ROWS(ID$2:ID108),IB$2:IC$202,2,FALSE),"")</f>
        <v>PIB : Pistola Bank</v>
      </c>
      <c r="IE108">
        <f>IF(ISNUMBER(SEARCH(Hauls!$G$379,IF$2:IF$202)),MAX(IE$1:IE107)+1,0)</f>
        <v>107</v>
      </c>
      <c r="IF108" t="s">
        <v>3282</v>
      </c>
      <c r="IG108" t="str">
        <f>IFERROR(VLOOKUP(ROWS(IG$2:IG108),IE$2:IF$202,2,FALSE),"")</f>
        <v>PIB : Pistola Bank</v>
      </c>
      <c r="IH108">
        <f>IF(ISNUMBER(SEARCH(Hauls!$G$380,II$2:II$202)),MAX(IH$1:IH107)+1,0)</f>
        <v>107</v>
      </c>
      <c r="II108" t="s">
        <v>3282</v>
      </c>
      <c r="IJ108" t="str">
        <f>IFERROR(VLOOKUP(ROWS(IJ$2:IJ108),IH$2:II$202,2,FALSE),"")</f>
        <v>PIB : Pistola Bank</v>
      </c>
      <c r="IK108">
        <f>IF(ISNUMBER(SEARCH(Hauls!$G$381,IL$2:IL$202)),MAX(IK$1:IK107)+1,0)</f>
        <v>107</v>
      </c>
      <c r="IL108" t="s">
        <v>3282</v>
      </c>
      <c r="IM108" t="str">
        <f>IFERROR(VLOOKUP(ROWS(IM$2:IM108),IK$2:IL$202,2,FALSE),"")</f>
        <v>PIB : Pistola Bank</v>
      </c>
      <c r="IN108">
        <f>IF(ISNUMBER(SEARCH(Hauls!$G$382,IO$2:IO$202)),MAX(IN$1:IN107)+1,0)</f>
        <v>107</v>
      </c>
      <c r="IO108" t="s">
        <v>3282</v>
      </c>
      <c r="IP108" t="str">
        <f>IFERROR(VLOOKUP(ROWS(IP$2:IP108),IN$2:IO$202,2,FALSE),"")</f>
        <v>PIB : Pistola Bank</v>
      </c>
      <c r="IQ108">
        <f>IF(ISNUMBER(SEARCH(Hauls!$G$383,IR$2:IR$202)),MAX(IQ$1:IQ107)+1,0)</f>
        <v>107</v>
      </c>
      <c r="IR108" t="s">
        <v>3282</v>
      </c>
      <c r="IS108" t="str">
        <f>IFERROR(VLOOKUP(ROWS(IS$2:IS108),IQ$2:IR$202,2,FALSE),"")</f>
        <v>PIB : Pistola Bank</v>
      </c>
      <c r="IT108">
        <f>IF(ISNUMBER(SEARCH(Hauls!$G$384,IU$2:IU$202)),MAX(IT$1:IT107)+1,0)</f>
        <v>107</v>
      </c>
      <c r="IU108" t="s">
        <v>3282</v>
      </c>
      <c r="IV108" t="str">
        <f>IFERROR(VLOOKUP(ROWS(IV$2:IV108),IT$2:IU$202,2,FALSE),"")</f>
        <v>PIB : Pistola Bank</v>
      </c>
      <c r="IW108">
        <f>IF(ISNUMBER(SEARCH(Hauls!$G$385,IX$2:IX$202)),MAX(IW$1:IW107)+1,0)</f>
        <v>107</v>
      </c>
      <c r="IX108" t="s">
        <v>3282</v>
      </c>
      <c r="IY108" t="str">
        <f>IFERROR(VLOOKUP(ROWS(IY$2:IY108),IW$2:IX$202,2,FALSE),"")</f>
        <v>PIB : Pistola Bank</v>
      </c>
      <c r="IZ108">
        <f>IF(ISNUMBER(SEARCH(Hauls!$G$386,JA$2:JA$202)),MAX(IZ$1:IZ107)+1,0)</f>
        <v>107</v>
      </c>
      <c r="JA108" t="s">
        <v>3282</v>
      </c>
      <c r="JB108" t="str">
        <f>IFERROR(VLOOKUP(ROWS(JB$2:JB108),IZ$2:JA$202,2,FALSE),"")</f>
        <v>PIB : Pistola Bank</v>
      </c>
      <c r="JC108">
        <f>IF(ISNUMBER(SEARCH(Hauls!$G$387,JD$2:JD$202)),MAX(JC$1:JC107)+1,0)</f>
        <v>107</v>
      </c>
      <c r="JD108" t="s">
        <v>3282</v>
      </c>
      <c r="JE108" t="str">
        <f>IFERROR(VLOOKUP(ROWS(JE$2:JE108),JC$2:JD$202,2,FALSE),"")</f>
        <v>PIB : Pistola Bank</v>
      </c>
      <c r="JF108">
        <f>IF(ISNUMBER(SEARCH(Hauls!$G$388,JG$2:JG$202)),MAX(JF$1:JF107)+1,0)</f>
        <v>107</v>
      </c>
      <c r="JG108" t="s">
        <v>3282</v>
      </c>
      <c r="JH108" t="str">
        <f>IFERROR(VLOOKUP(ROWS(JH$2:JH108),JF$2:JG$202,2,FALSE),"")</f>
        <v>PIB : Pistola Bank</v>
      </c>
      <c r="JI108">
        <f>IF(ISNUMBER(SEARCH(Hauls!$G$389,JJ$2:JJ$202)),MAX(JI$1:JI107)+1,0)</f>
        <v>107</v>
      </c>
      <c r="JJ108" t="s">
        <v>3282</v>
      </c>
      <c r="JK108" t="str">
        <f>IFERROR(VLOOKUP(ROWS(JK$2:JK108),JI$2:JJ$202,2,FALSE),"")</f>
        <v>PIB : Pistola Bank</v>
      </c>
      <c r="JL108">
        <f>IF(ISNUMBER(SEARCH(Hauls!$G$390,JM$2:JM$202)),MAX(JL$1:JL107)+1,0)</f>
        <v>107</v>
      </c>
      <c r="JM108" t="s">
        <v>3282</v>
      </c>
      <c r="JN108" t="str">
        <f>IFERROR(VLOOKUP(ROWS(JN$2:JN108),JL$2:JM$202,2,FALSE),"")</f>
        <v>PIB : Pistola Bank</v>
      </c>
      <c r="JO108">
        <f>IF(ISNUMBER(SEARCH(Hauls!$G$391,JP$2:JP$202)),MAX(JO$1:JO107)+1,0)</f>
        <v>107</v>
      </c>
      <c r="JP108" t="s">
        <v>3282</v>
      </c>
      <c r="JQ108" t="str">
        <f>IFERROR(VLOOKUP(ROWS(JQ$2:JQ108),JO$2:JP$202,2,FALSE),"")</f>
        <v>PIB : Pistola Bank</v>
      </c>
      <c r="JR108">
        <f>IF(ISNUMBER(SEARCH(Hauls!$G$392,JS$2:JS$202)),MAX(JR$1:JR107)+1,0)</f>
        <v>107</v>
      </c>
      <c r="JS108" t="s">
        <v>3282</v>
      </c>
      <c r="JT108" t="str">
        <f>IFERROR(VLOOKUP(ROWS(JT$2:JT108),JR$2:JS$202,2,FALSE),"")</f>
        <v>PIB : Pistola Bank</v>
      </c>
      <c r="JU108">
        <f>IF(ISNUMBER(SEARCH(Hauls!$G$393,JV$2:JV$202)),MAX(JU$1:JU107)+1,0)</f>
        <v>107</v>
      </c>
      <c r="JV108" t="s">
        <v>3282</v>
      </c>
      <c r="JW108" t="str">
        <f>IFERROR(VLOOKUP(ROWS(JW$2:JW108),JU$2:JV$202,2,FALSE),"")</f>
        <v>PIB : Pistola Bank</v>
      </c>
      <c r="JX108">
        <f>IF(ISNUMBER(SEARCH(Hauls!$G$394,JY$2:JY$202)),MAX(JX$1:JX107)+1,0)</f>
        <v>107</v>
      </c>
      <c r="JY108" t="s">
        <v>3282</v>
      </c>
      <c r="JZ108" t="str">
        <f>IFERROR(VLOOKUP(ROWS(JZ$2:JZ108),JX$2:JY$202,2,FALSE),"")</f>
        <v>PIB : Pistola Bank</v>
      </c>
      <c r="KA108">
        <f>IF(ISNUMBER(SEARCH(Hauls!$G$395,KB$2:KB$202)),MAX(KA$1:KA107)+1,0)</f>
        <v>107</v>
      </c>
      <c r="KB108" t="s">
        <v>3282</v>
      </c>
      <c r="KC108" t="str">
        <f>IFERROR(VLOOKUP(ROWS(KC$2:KC108),KA$2:KB$202,2,FALSE),"")</f>
        <v>PIB : Pistola Bank</v>
      </c>
      <c r="KD108">
        <f>IF(ISNUMBER(SEARCH(Hauls!$G$396,KE$2:KE$202)),MAX(KD$1:KD107)+1,0)</f>
        <v>107</v>
      </c>
      <c r="KE108" t="s">
        <v>3282</v>
      </c>
      <c r="KF108" t="str">
        <f>IFERROR(VLOOKUP(ROWS(KF$2:KF108),KD$2:KE$202,2,FALSE),"")</f>
        <v>PIB : Pistola Bank</v>
      </c>
      <c r="KG108">
        <f>IF(ISNUMBER(SEARCH(Hauls!$G$397,KH$2:KH$202)),MAX(KG$1:KG107)+1,0)</f>
        <v>107</v>
      </c>
      <c r="KH108" t="s">
        <v>3282</v>
      </c>
      <c r="KI108" t="str">
        <f>IFERROR(VLOOKUP(ROWS(KI$2:KI108),KG$2:KH$202,2,FALSE),"")</f>
        <v>PIB : Pistola Bank</v>
      </c>
      <c r="KJ108">
        <f>IF(ISNUMBER(SEARCH(Hauls!$G$398,KK$2:KK$202)),MAX(KJ$1:KJ107)+1,0)</f>
        <v>107</v>
      </c>
      <c r="KK108" t="s">
        <v>3282</v>
      </c>
      <c r="KL108" t="str">
        <f>IFERROR(VLOOKUP(ROWS(KL$2:KL108),KJ$2:KK$202,2,FALSE),"")</f>
        <v>PIB : Pistola Bank</v>
      </c>
      <c r="KM108">
        <f>IF(ISNUMBER(SEARCH(Hauls!$G$399,KN$2:KN$202)),MAX(KM$1:KM107)+1,0)</f>
        <v>107</v>
      </c>
      <c r="KN108" t="s">
        <v>3282</v>
      </c>
      <c r="KO108" t="str">
        <f>IFERROR(VLOOKUP(ROWS(KO$2:KO108),KM$2:KN$202,2,FALSE),"")</f>
        <v>PIB : Pistola Bank</v>
      </c>
      <c r="KP108">
        <f>IF(ISNUMBER(SEARCH(Hauls!$G$400,KQ$2:KQ$202)),MAX(KP$1:KP107)+1,0)</f>
        <v>107</v>
      </c>
      <c r="KQ108" t="s">
        <v>3282</v>
      </c>
      <c r="KR108" t="str">
        <f>IFERROR(VLOOKUP(ROWS(KR$2:KR108),KP$2:KQ$202,2,FALSE),"")</f>
        <v>PIB : Pistola Bank</v>
      </c>
    </row>
    <row r="109" spans="1:304" x14ac:dyDescent="0.25">
      <c r="A109" t="s">
        <v>2699</v>
      </c>
      <c r="B109" t="s">
        <v>2700</v>
      </c>
      <c r="C109" t="s">
        <v>649</v>
      </c>
      <c r="D109" t="str">
        <f t="shared" si="1"/>
        <v>POB : Porcupine Bank</v>
      </c>
      <c r="E109">
        <f>IF(ISNUMBER(SEARCH(Hauls!$G$301,$F$2:$F$202)),MAX($E$1:E108)+1,0)</f>
        <v>108</v>
      </c>
      <c r="F109" t="s">
        <v>3283</v>
      </c>
      <c r="G109" t="str">
        <f>IFERROR(VLOOKUP(ROWS($G$2:G109),$E$2:$F$202,2,FALSE),"")</f>
        <v>POB : Porcupine Bank</v>
      </c>
      <c r="H109">
        <f>IF(ISNUMBER(SEARCH(Hauls!$G$302,I$2:I$202)),MAX(H$1:H108)+1,0)</f>
        <v>108</v>
      </c>
      <c r="I109" t="s">
        <v>3283</v>
      </c>
      <c r="J109" t="str">
        <f>IFERROR(VLOOKUP(ROWS(J$2:J109),H$2:I$202,2,FALSE),"")</f>
        <v>POB : Porcupine Bank</v>
      </c>
      <c r="K109">
        <f>IF(ISNUMBER(SEARCH(Hauls!$G$303,L$2:L$202)),MAX(K$1:K108)+1,0)</f>
        <v>108</v>
      </c>
      <c r="L109" t="s">
        <v>3283</v>
      </c>
      <c r="M109" t="str">
        <f>IFERROR(VLOOKUP(ROWS(M$2:M109),K$2:L$202,2,FALSE),"")</f>
        <v>POB : Porcupine Bank</v>
      </c>
      <c r="N109">
        <f>IF(ISNUMBER(SEARCH(Hauls!$G$304,O$2:O$202)),MAX(N$1:N108)+1,0)</f>
        <v>108</v>
      </c>
      <c r="O109" t="s">
        <v>3283</v>
      </c>
      <c r="P109" t="str">
        <f>IFERROR(VLOOKUP(ROWS(P$2:P109),N$2:O$202,2,FALSE),"")</f>
        <v>POB : Porcupine Bank</v>
      </c>
      <c r="Q109">
        <f>IF(ISNUMBER(SEARCH(Hauls!$G$305,R$2:R$202)),MAX(Q$1:Q108)+1,0)</f>
        <v>108</v>
      </c>
      <c r="R109" t="s">
        <v>3283</v>
      </c>
      <c r="S109" t="str">
        <f>IFERROR(VLOOKUP(ROWS(S$2:S109),Q$2:R$202,2,FALSE),"")</f>
        <v>POB : Porcupine Bank</v>
      </c>
      <c r="T109">
        <f>IF(ISNUMBER(SEARCH(Hauls!$G$306,U$2:U$202)),MAX(T$1:T108)+1,0)</f>
        <v>108</v>
      </c>
      <c r="U109" t="s">
        <v>3283</v>
      </c>
      <c r="V109" t="str">
        <f>IFERROR(VLOOKUP(ROWS(V$2:V109),T$2:U$202,2,FALSE),"")</f>
        <v>POB : Porcupine Bank</v>
      </c>
      <c r="W109">
        <f>IF(ISNUMBER(SEARCH(Hauls!$G$307,X$2:X$202)),MAX(W$1:W108)+1,0)</f>
        <v>108</v>
      </c>
      <c r="X109" t="s">
        <v>3283</v>
      </c>
      <c r="Y109" t="str">
        <f>IFERROR(VLOOKUP(ROWS(Y$2:Y109),W$2:X$202,2,FALSE),"")</f>
        <v>POB : Porcupine Bank</v>
      </c>
      <c r="Z109">
        <f>IF(ISNUMBER(SEARCH(Hauls!$G$308,AA$2:AA$202)),MAX(Z$1:Z108)+1,0)</f>
        <v>108</v>
      </c>
      <c r="AA109" t="s">
        <v>3283</v>
      </c>
      <c r="AB109" t="str">
        <f>IFERROR(VLOOKUP(ROWS(AB$2:AB109),Z$2:AA$202,2,FALSE),"")</f>
        <v>POB : Porcupine Bank</v>
      </c>
      <c r="AC109">
        <f>IF(ISNUMBER(SEARCH(Hauls!$G$309,AD$2:AD$202)),MAX(AC$1:AC108)+1,0)</f>
        <v>108</v>
      </c>
      <c r="AD109" t="s">
        <v>3283</v>
      </c>
      <c r="AE109" t="str">
        <f>IFERROR(VLOOKUP(ROWS(AE$2:AE109),AC$2:AD$202,2,FALSE),"")</f>
        <v>POB : Porcupine Bank</v>
      </c>
      <c r="AF109">
        <f>IF(ISNUMBER(SEARCH(Hauls!$G$310,AG$2:AG$202)),MAX(AF$1:AF108)+1,0)</f>
        <v>108</v>
      </c>
      <c r="AG109" t="s">
        <v>3283</v>
      </c>
      <c r="AH109" t="str">
        <f>IFERROR(VLOOKUP(ROWS(AH$2:AH109),AF$2:AG$202,2,FALSE),"")</f>
        <v>POB : Porcupine Bank</v>
      </c>
      <c r="AI109">
        <f>IF(ISNUMBER(SEARCH(Hauls!$G$311,AJ$2:AJ$202)),MAX(AI$1:AI108)+1,0)</f>
        <v>108</v>
      </c>
      <c r="AJ109" t="s">
        <v>3283</v>
      </c>
      <c r="AK109" t="str">
        <f>IFERROR(VLOOKUP(ROWS(AK$2:AK109),AI$2:AJ$202,2,FALSE),"")</f>
        <v>POB : Porcupine Bank</v>
      </c>
      <c r="AL109">
        <f>IF(ISNUMBER(SEARCH(Hauls!$G$312,AM$2:AM$202)),MAX(AL$1:AL108)+1,0)</f>
        <v>108</v>
      </c>
      <c r="AM109" t="s">
        <v>3283</v>
      </c>
      <c r="AN109" t="str">
        <f>IFERROR(VLOOKUP(ROWS(AN$2:AN109),AL$2:AM$202,2,FALSE),"")</f>
        <v>POB : Porcupine Bank</v>
      </c>
      <c r="AO109">
        <f>IF(ISNUMBER(SEARCH(Hauls!$G$313,AP$2:AP$202)),MAX(AO$1:AO108)+1,0)</f>
        <v>108</v>
      </c>
      <c r="AP109" t="s">
        <v>3283</v>
      </c>
      <c r="AQ109" t="str">
        <f>IFERROR(VLOOKUP(ROWS(AQ$2:AQ109),AO$2:AP$202,2,FALSE),"")</f>
        <v>POB : Porcupine Bank</v>
      </c>
      <c r="AR109">
        <f>IF(ISNUMBER(SEARCH(Hauls!$G$314,AS$2:AS$202)),MAX(AR$1:AR108)+1,0)</f>
        <v>108</v>
      </c>
      <c r="AS109" t="s">
        <v>3283</v>
      </c>
      <c r="AT109" t="str">
        <f>IFERROR(VLOOKUP(ROWS(AT$2:AT109),AR$2:AS$202,2,FALSE),"")</f>
        <v>POB : Porcupine Bank</v>
      </c>
      <c r="AU109">
        <f>IF(ISNUMBER(SEARCH(Hauls!$G$315,AV$2:AV$202)),MAX(AU$1:AU108)+1,0)</f>
        <v>108</v>
      </c>
      <c r="AV109" t="s">
        <v>3283</v>
      </c>
      <c r="AW109" t="str">
        <f>IFERROR(VLOOKUP(ROWS(AW$2:AW109),AU$2:AV$202,2,FALSE),"")</f>
        <v>POB : Porcupine Bank</v>
      </c>
      <c r="AX109">
        <f>IF(ISNUMBER(SEARCH(Hauls!$G$316,AY$2:AY$202)),MAX(AX$1:AX108)+1,0)</f>
        <v>108</v>
      </c>
      <c r="AY109" t="s">
        <v>3283</v>
      </c>
      <c r="AZ109" t="str">
        <f>IFERROR(VLOOKUP(ROWS(AZ$2:AZ109),AX$2:AY$202,2,FALSE),"")</f>
        <v>POB : Porcupine Bank</v>
      </c>
      <c r="BA109">
        <f>IF(ISNUMBER(SEARCH(Hauls!$G$317,BB$2:BB$202)),MAX(BA$1:BA108)+1,0)</f>
        <v>108</v>
      </c>
      <c r="BB109" t="s">
        <v>3283</v>
      </c>
      <c r="BC109" t="str">
        <f>IFERROR(VLOOKUP(ROWS(BC$2:BC109),BA$2:BB$202,2,FALSE),"")</f>
        <v>POB : Porcupine Bank</v>
      </c>
      <c r="BD109">
        <f>IF(ISNUMBER(SEARCH(Hauls!$G$318,BE$2:BE$202)),MAX(BD$1:BD108)+1,0)</f>
        <v>108</v>
      </c>
      <c r="BE109" t="s">
        <v>3283</v>
      </c>
      <c r="BF109" t="str">
        <f>IFERROR(VLOOKUP(ROWS(BF$2:BF109),BD$2:BE$202,2,FALSE),"")</f>
        <v>POB : Porcupine Bank</v>
      </c>
      <c r="BG109">
        <f>IF(ISNUMBER(SEARCH(Hauls!$G$319,BH$2:BH$202)),MAX(BG$1:BG108)+1,0)</f>
        <v>108</v>
      </c>
      <c r="BH109" t="s">
        <v>3283</v>
      </c>
      <c r="BI109" t="str">
        <f>IFERROR(VLOOKUP(ROWS(BI$2:BI109),BG$2:BH$202,2,FALSE),"")</f>
        <v>POB : Porcupine Bank</v>
      </c>
      <c r="BJ109">
        <f>IF(ISNUMBER(SEARCH(Hauls!$G$320,BK$2:BK$202)),MAX(BJ$1:BJ108)+1,0)</f>
        <v>108</v>
      </c>
      <c r="BK109" t="s">
        <v>3283</v>
      </c>
      <c r="BL109" t="str">
        <f>IFERROR(VLOOKUP(ROWS(BL$2:BL109),BJ$2:BK$202,2,FALSE),"")</f>
        <v>POB : Porcupine Bank</v>
      </c>
      <c r="BM109">
        <f>IF(ISNUMBER(SEARCH(Hauls!$G$321,BN$2:BN$202)),MAX(BM$1:BM108)+1,0)</f>
        <v>108</v>
      </c>
      <c r="BN109" t="s">
        <v>3283</v>
      </c>
      <c r="BO109" t="str">
        <f>IFERROR(VLOOKUP(ROWS(BO$2:BO109),BM$2:BN$202,2,FALSE),"")</f>
        <v>POB : Porcupine Bank</v>
      </c>
      <c r="BP109">
        <f>IF(ISNUMBER(SEARCH(Hauls!$G$322,BQ$2:BQ$202)),MAX(BP$1:BP108)+1,0)</f>
        <v>108</v>
      </c>
      <c r="BQ109" t="s">
        <v>3283</v>
      </c>
      <c r="BR109" t="str">
        <f>IFERROR(VLOOKUP(ROWS(BR$2:BR109),BP$2:BQ$202,2,FALSE),"")</f>
        <v>POB : Porcupine Bank</v>
      </c>
      <c r="BS109">
        <f>IF(ISNUMBER(SEARCH(Hauls!$G$323,BT$2:BT$202)),MAX(BS$1:BS108)+1,0)</f>
        <v>108</v>
      </c>
      <c r="BT109" t="s">
        <v>3283</v>
      </c>
      <c r="BU109" t="str">
        <f>IFERROR(VLOOKUP(ROWS(BU$2:BU109),BS$2:BT$202,2,FALSE),"")</f>
        <v>POB : Porcupine Bank</v>
      </c>
      <c r="BV109">
        <f>IF(ISNUMBER(SEARCH(Hauls!$G$324,BW$2:BW$202)),MAX(BV$1:BV108)+1,0)</f>
        <v>108</v>
      </c>
      <c r="BW109" t="s">
        <v>3283</v>
      </c>
      <c r="BX109" t="str">
        <f>IFERROR(VLOOKUP(ROWS(BX$2:BX109),BV$2:BW$202,2,FALSE),"")</f>
        <v>POB : Porcupine Bank</v>
      </c>
      <c r="BY109">
        <f>IF(ISNUMBER(SEARCH(Hauls!$G$325,BZ$2:BZ$202)),MAX(BY$1:BY108)+1,0)</f>
        <v>108</v>
      </c>
      <c r="BZ109" t="s">
        <v>3283</v>
      </c>
      <c r="CA109" t="str">
        <f>IFERROR(VLOOKUP(ROWS(CA$2:CA109),BY$2:BZ$202,2,FALSE),"")</f>
        <v>POB : Porcupine Bank</v>
      </c>
      <c r="CB109">
        <f>IF(ISNUMBER(SEARCH(Hauls!$G$326,CC$2:CC$202)),MAX(CB$1:CB108)+1,0)</f>
        <v>108</v>
      </c>
      <c r="CC109" t="s">
        <v>3283</v>
      </c>
      <c r="CD109" t="str">
        <f>IFERROR(VLOOKUP(ROWS(CD$2:CD109),CB$2:CC$202,2,FALSE),"")</f>
        <v>POB : Porcupine Bank</v>
      </c>
      <c r="CE109">
        <f>IF(ISNUMBER(SEARCH(Hauls!$G$327,CF$2:CF$202)),MAX(CE$1:CE108)+1,0)</f>
        <v>108</v>
      </c>
      <c r="CF109" t="s">
        <v>3283</v>
      </c>
      <c r="CG109" t="str">
        <f>IFERROR(VLOOKUP(ROWS(CG$2:CG109),CE$2:CF$202,2,FALSE),"")</f>
        <v>POB : Porcupine Bank</v>
      </c>
      <c r="CH109">
        <f>IF(ISNUMBER(SEARCH(Hauls!$G$328,CI$2:CI$202)),MAX(CH$1:CH108)+1,0)</f>
        <v>108</v>
      </c>
      <c r="CI109" t="s">
        <v>3283</v>
      </c>
      <c r="CJ109" t="str">
        <f>IFERROR(VLOOKUP(ROWS(CJ$2:CJ109),CH$2:CI$202,2,FALSE),"")</f>
        <v>POB : Porcupine Bank</v>
      </c>
      <c r="CK109">
        <f>IF(ISNUMBER(SEARCH(Hauls!$G$329,CL$2:CL$202)),MAX(CK$1:CK108)+1,0)</f>
        <v>108</v>
      </c>
      <c r="CL109" t="s">
        <v>3283</v>
      </c>
      <c r="CM109" t="str">
        <f>IFERROR(VLOOKUP(ROWS(CM$2:CM109),CK$2:CL$202,2,FALSE),"")</f>
        <v>POB : Porcupine Bank</v>
      </c>
      <c r="CN109">
        <f>IF(ISNUMBER(SEARCH(Hauls!$G$330,CO$2:CO$202)),MAX(CN$1:CN108)+1,0)</f>
        <v>108</v>
      </c>
      <c r="CO109" t="s">
        <v>3283</v>
      </c>
      <c r="CP109" t="str">
        <f>IFERROR(VLOOKUP(ROWS(CP$2:CP109),CN$2:CO$202,2,FALSE),"")</f>
        <v>POB : Porcupine Bank</v>
      </c>
      <c r="CQ109">
        <f>IF(ISNUMBER(SEARCH(Hauls!$G$331,CR$2:CR$202)),MAX(CQ$1:CQ108)+1,0)</f>
        <v>108</v>
      </c>
      <c r="CR109" t="s">
        <v>3283</v>
      </c>
      <c r="CS109" t="str">
        <f>IFERROR(VLOOKUP(ROWS(CS$2:CS109),CQ$2:CR$202,2,FALSE),"")</f>
        <v>POB : Porcupine Bank</v>
      </c>
      <c r="CT109">
        <f>IF(ISNUMBER(SEARCH(Hauls!$G$332,CU$2:CU$202)),MAX(CT$1:CT108)+1,0)</f>
        <v>108</v>
      </c>
      <c r="CU109" t="s">
        <v>3283</v>
      </c>
      <c r="CV109" t="str">
        <f>IFERROR(VLOOKUP(ROWS(CV$2:CV109),CT$2:CU$202,2,FALSE),"")</f>
        <v>POB : Porcupine Bank</v>
      </c>
      <c r="CW109">
        <f>IF(ISNUMBER(SEARCH(Hauls!$G$333,CX$2:CX$202)),MAX(CW$1:CW108)+1,0)</f>
        <v>108</v>
      </c>
      <c r="CX109" t="s">
        <v>3283</v>
      </c>
      <c r="CY109" t="str">
        <f>IFERROR(VLOOKUP(ROWS(CY$2:CY109),CW$2:CX$202,2,FALSE),"")</f>
        <v>POB : Porcupine Bank</v>
      </c>
      <c r="CZ109">
        <f>IF(ISNUMBER(SEARCH(Hauls!$G$334,DA$2:DA$202)),MAX(CZ$1:CZ108)+1,0)</f>
        <v>108</v>
      </c>
      <c r="DA109" t="s">
        <v>3283</v>
      </c>
      <c r="DB109" t="str">
        <f>IFERROR(VLOOKUP(ROWS(DB$2:DB109),CZ$2:DA$202,2,FALSE),"")</f>
        <v>POB : Porcupine Bank</v>
      </c>
      <c r="DC109">
        <f>IF(ISNUMBER(SEARCH(Hauls!$G$335,DD$2:DD$202)),MAX(DC$1:DC108)+1,0)</f>
        <v>108</v>
      </c>
      <c r="DD109" t="s">
        <v>3283</v>
      </c>
      <c r="DE109" t="str">
        <f>IFERROR(VLOOKUP(ROWS(DE$2:DE109),DC$2:DD$202,2,FALSE),"")</f>
        <v>POB : Porcupine Bank</v>
      </c>
      <c r="DF109">
        <f>IF(ISNUMBER(SEARCH(Hauls!$G$336,DG$2:DG$202)),MAX(DF$1:DF108)+1,0)</f>
        <v>108</v>
      </c>
      <c r="DG109" t="s">
        <v>3283</v>
      </c>
      <c r="DH109" t="str">
        <f>IFERROR(VLOOKUP(ROWS(DH$2:DH109),DF$2:DG$202,2,FALSE),"")</f>
        <v>POB : Porcupine Bank</v>
      </c>
      <c r="DI109">
        <f>IF(ISNUMBER(SEARCH(Hauls!$G$337,DJ$2:DJ$202)),MAX(DI$1:DI108)+1,0)</f>
        <v>108</v>
      </c>
      <c r="DJ109" t="s">
        <v>3283</v>
      </c>
      <c r="DK109" t="str">
        <f>IFERROR(VLOOKUP(ROWS(DK$2:DK109),DI$2:DJ$202,2,FALSE),"")</f>
        <v>POB : Porcupine Bank</v>
      </c>
      <c r="DL109">
        <f>IF(ISNUMBER(SEARCH(Hauls!$G$338,DM$2:DM$202)),MAX(DL$1:DL108)+1,0)</f>
        <v>108</v>
      </c>
      <c r="DM109" t="s">
        <v>3283</v>
      </c>
      <c r="DN109" t="str">
        <f>IFERROR(VLOOKUP(ROWS(DN$2:DN109),DL$2:DM$202,2,FALSE),"")</f>
        <v>POB : Porcupine Bank</v>
      </c>
      <c r="DO109">
        <f>IF(ISNUMBER(SEARCH(Hauls!$G$339,DP$2:DP$202)),MAX(DO$1:DO108)+1,0)</f>
        <v>108</v>
      </c>
      <c r="DP109" t="s">
        <v>3283</v>
      </c>
      <c r="DQ109" t="str">
        <f>IFERROR(VLOOKUP(ROWS(DQ$2:DQ109),DO$2:DP$202,2,FALSE),"")</f>
        <v>POB : Porcupine Bank</v>
      </c>
      <c r="DR109">
        <f>IF(ISNUMBER(SEARCH(Hauls!$G$340,DS$2:DS$202)),MAX(DR$1:DR108)+1,0)</f>
        <v>108</v>
      </c>
      <c r="DS109" t="s">
        <v>3283</v>
      </c>
      <c r="DT109" t="str">
        <f>IFERROR(VLOOKUP(ROWS(DT$2:DT109),DR$2:DS$202,2,FALSE),"")</f>
        <v>POB : Porcupine Bank</v>
      </c>
      <c r="DU109">
        <f>IF(ISNUMBER(SEARCH(Hauls!$G$341,DV$2:DV$202)),MAX(DU$1:DU108)+1,0)</f>
        <v>108</v>
      </c>
      <c r="DV109" t="s">
        <v>3283</v>
      </c>
      <c r="DW109" t="str">
        <f>IFERROR(VLOOKUP(ROWS(DW$2:DW109),DU$2:DV$202,2,FALSE),"")</f>
        <v>POB : Porcupine Bank</v>
      </c>
      <c r="DX109">
        <f>IF(ISNUMBER(SEARCH(Hauls!$G$342,DY$2:DY$202)),MAX(DX$1:DX108)+1,0)</f>
        <v>108</v>
      </c>
      <c r="DY109" t="s">
        <v>3283</v>
      </c>
      <c r="DZ109" t="str">
        <f>IFERROR(VLOOKUP(ROWS(DZ$2:DZ109),DX$2:DY$202,2,FALSE),"")</f>
        <v>POB : Porcupine Bank</v>
      </c>
      <c r="EA109">
        <f>IF(ISNUMBER(SEARCH(Hauls!$G$343,EB$2:EB$202)),MAX(EA$1:EA108)+1,0)</f>
        <v>108</v>
      </c>
      <c r="EB109" t="s">
        <v>3283</v>
      </c>
      <c r="EC109" t="str">
        <f>IFERROR(VLOOKUP(ROWS(EC$2:EC109),EA$2:EB$202,2,FALSE),"")</f>
        <v>POB : Porcupine Bank</v>
      </c>
      <c r="ED109">
        <f>IF(ISNUMBER(SEARCH(Hauls!$G$344,EE$2:EE$202)),MAX(ED$1:ED108)+1,0)</f>
        <v>108</v>
      </c>
      <c r="EE109" t="s">
        <v>3283</v>
      </c>
      <c r="EF109" t="str">
        <f>IFERROR(VLOOKUP(ROWS(EF$2:EF109),ED$2:EE$202,2,FALSE),"")</f>
        <v>POB : Porcupine Bank</v>
      </c>
      <c r="EG109">
        <f>IF(ISNUMBER(SEARCH(Hauls!$G$345,EH$2:EH$202)),MAX(EG$1:EG108)+1,0)</f>
        <v>108</v>
      </c>
      <c r="EH109" t="s">
        <v>3283</v>
      </c>
      <c r="EI109" t="str">
        <f>IFERROR(VLOOKUP(ROWS(EI$2:EI109),EG$2:EH$202,2,FALSE),"")</f>
        <v>POB : Porcupine Bank</v>
      </c>
      <c r="EJ109">
        <f>IF(ISNUMBER(SEARCH(Hauls!$G$346,EK$2:EK$202)),MAX(EJ$1:EJ108)+1,0)</f>
        <v>108</v>
      </c>
      <c r="EK109" t="s">
        <v>3283</v>
      </c>
      <c r="EL109" t="str">
        <f>IFERROR(VLOOKUP(ROWS(EL$2:EL109),EJ$2:EK$202,2,FALSE),"")</f>
        <v>POB : Porcupine Bank</v>
      </c>
      <c r="EM109">
        <f>IF(ISNUMBER(SEARCH(Hauls!$G$347,EN$2:EN$202)),MAX(EM$1:EM108)+1,0)</f>
        <v>108</v>
      </c>
      <c r="EN109" t="s">
        <v>3283</v>
      </c>
      <c r="EO109" t="str">
        <f>IFERROR(VLOOKUP(ROWS(EO$2:EO109),EM$2:EN$202,2,FALSE),"")</f>
        <v>POB : Porcupine Bank</v>
      </c>
      <c r="EP109">
        <f>IF(ISNUMBER(SEARCH(Hauls!$G$348,EQ$2:EQ$202)),MAX(EP$1:EP108)+1,0)</f>
        <v>108</v>
      </c>
      <c r="EQ109" t="s">
        <v>3283</v>
      </c>
      <c r="ER109" t="str">
        <f>IFERROR(VLOOKUP(ROWS(ER$2:ER109),EP$2:EQ$202,2,FALSE),"")</f>
        <v>POB : Porcupine Bank</v>
      </c>
      <c r="ES109">
        <f>IF(ISNUMBER(SEARCH(Hauls!$G$349,ET$2:ET$202)),MAX(ES$1:ES108)+1,0)</f>
        <v>108</v>
      </c>
      <c r="ET109" t="s">
        <v>3283</v>
      </c>
      <c r="EU109" t="str">
        <f>IFERROR(VLOOKUP(ROWS(EU$2:EU109),ES$2:ET$202,2,FALSE),"")</f>
        <v>POB : Porcupine Bank</v>
      </c>
      <c r="EV109">
        <f>IF(ISNUMBER(SEARCH(Hauls!$G$350,EW$2:EW$202)),MAX(EV$1:EV108)+1,0)</f>
        <v>108</v>
      </c>
      <c r="EW109" t="s">
        <v>3283</v>
      </c>
      <c r="EX109" t="str">
        <f>IFERROR(VLOOKUP(ROWS(EX$2:EX109),EV$2:EW$202,2,FALSE),"")</f>
        <v>POB : Porcupine Bank</v>
      </c>
      <c r="EY109">
        <f>IF(ISNUMBER(SEARCH(Hauls!$G$351,EZ$2:EZ$202)),MAX(EY$1:EY108)+1,0)</f>
        <v>108</v>
      </c>
      <c r="EZ109" t="s">
        <v>3283</v>
      </c>
      <c r="FA109" t="str">
        <f>IFERROR(VLOOKUP(ROWS(FA$2:FA109),EY$2:EZ$202,2,FALSE),"")</f>
        <v>POB : Porcupine Bank</v>
      </c>
      <c r="FB109">
        <f>IF(ISNUMBER(SEARCH(Hauls!$G$352,FC$2:FC$202)),MAX(FB$1:FB108)+1,0)</f>
        <v>108</v>
      </c>
      <c r="FC109" t="s">
        <v>3283</v>
      </c>
      <c r="FD109" t="str">
        <f>IFERROR(VLOOKUP(ROWS(FD$2:FD109),FB$2:FC$202,2,FALSE),"")</f>
        <v>POB : Porcupine Bank</v>
      </c>
      <c r="FE109">
        <f>IF(ISNUMBER(SEARCH(Hauls!$G$353,FF$2:FF$202)),MAX(FE$1:FE108)+1,0)</f>
        <v>108</v>
      </c>
      <c r="FF109" t="s">
        <v>3283</v>
      </c>
      <c r="FG109" t="str">
        <f>IFERROR(VLOOKUP(ROWS(FG$2:FG109),FE$2:FF$202,2,FALSE),"")</f>
        <v>POB : Porcupine Bank</v>
      </c>
      <c r="FH109">
        <f>IF(ISNUMBER(SEARCH(Hauls!$G$354,FI$2:FI$202)),MAX(FH$1:FH108)+1,0)</f>
        <v>108</v>
      </c>
      <c r="FI109" t="s">
        <v>3283</v>
      </c>
      <c r="FJ109" t="str">
        <f>IFERROR(VLOOKUP(ROWS(FJ$2:FJ109),FH$2:FI$202,2,FALSE),"")</f>
        <v>POB : Porcupine Bank</v>
      </c>
      <c r="FK109">
        <f>IF(ISNUMBER(SEARCH(Hauls!$G$355,FL$2:FL$202)),MAX(FK$1:FK108)+1,0)</f>
        <v>108</v>
      </c>
      <c r="FL109" t="s">
        <v>3283</v>
      </c>
      <c r="FM109" t="str">
        <f>IFERROR(VLOOKUP(ROWS(FM$2:FM109),FK$2:FL$202,2,FALSE),"")</f>
        <v>POB : Porcupine Bank</v>
      </c>
      <c r="FN109">
        <f>IF(ISNUMBER(SEARCH(Hauls!$G$356,FO$2:FO$202)),MAX(FN$1:FN108)+1,0)</f>
        <v>108</v>
      </c>
      <c r="FO109" t="s">
        <v>3283</v>
      </c>
      <c r="FP109" t="str">
        <f>IFERROR(VLOOKUP(ROWS(FP$2:FP109),FN$2:FO$202,2,FALSE),"")</f>
        <v>POB : Porcupine Bank</v>
      </c>
      <c r="FQ109">
        <f>IF(ISNUMBER(SEARCH(Hauls!$G$357,FR$2:FR$202)),MAX(FQ$1:FQ108)+1,0)</f>
        <v>108</v>
      </c>
      <c r="FR109" t="s">
        <v>3283</v>
      </c>
      <c r="FS109" t="str">
        <f>IFERROR(VLOOKUP(ROWS(FS$2:FS109),FQ$2:FR$202,2,FALSE),"")</f>
        <v>POB : Porcupine Bank</v>
      </c>
      <c r="FT109">
        <f>IF(ISNUMBER(SEARCH(Hauls!$G$358,FU$2:FU$202)),MAX(FT$1:FT108)+1,0)</f>
        <v>108</v>
      </c>
      <c r="FU109" t="s">
        <v>3283</v>
      </c>
      <c r="FV109" t="str">
        <f>IFERROR(VLOOKUP(ROWS(FV$2:FV109),FT$2:FU$202,2,FALSE),"")</f>
        <v>POB : Porcupine Bank</v>
      </c>
      <c r="FW109">
        <f>IF(ISNUMBER(SEARCH(Hauls!$G$359,FX$2:FX$202)),MAX(FW$1:FW108)+1,0)</f>
        <v>108</v>
      </c>
      <c r="FX109" t="s">
        <v>3283</v>
      </c>
      <c r="FY109" t="str">
        <f>IFERROR(VLOOKUP(ROWS(FY$2:FY109),FW$2:FX$202,2,FALSE),"")</f>
        <v>POB : Porcupine Bank</v>
      </c>
      <c r="FZ109">
        <f>IF(ISNUMBER(SEARCH(Hauls!$G$360,GA$2:GA$202)),MAX(FZ$1:FZ108)+1,0)</f>
        <v>108</v>
      </c>
      <c r="GA109" t="s">
        <v>3283</v>
      </c>
      <c r="GB109" t="str">
        <f>IFERROR(VLOOKUP(ROWS(GB$2:GB109),FZ$2:GA$202,2,FALSE),"")</f>
        <v>POB : Porcupine Bank</v>
      </c>
      <c r="GC109">
        <f>IF(ISNUMBER(SEARCH(Hauls!$G$361,GD$2:GD$202)),MAX(GC$1:GC108)+1,0)</f>
        <v>108</v>
      </c>
      <c r="GD109" t="s">
        <v>3283</v>
      </c>
      <c r="GE109" t="str">
        <f>IFERROR(VLOOKUP(ROWS(GE$2:GE109),GC$2:GD$202,2,FALSE),"")</f>
        <v>POB : Porcupine Bank</v>
      </c>
      <c r="GF109">
        <f>IF(ISNUMBER(SEARCH(Hauls!$G$362,GG$2:GG$202)),MAX(GF$1:GF108)+1,0)</f>
        <v>108</v>
      </c>
      <c r="GG109" t="s">
        <v>3283</v>
      </c>
      <c r="GH109" t="str">
        <f>IFERROR(VLOOKUP(ROWS(GH$2:GH109),GF$2:GG$202,2,FALSE),"")</f>
        <v>POB : Porcupine Bank</v>
      </c>
      <c r="GI109">
        <f>IF(ISNUMBER(SEARCH(Hauls!$G$363,GJ$2:GJ$202)),MAX(GI$1:GI108)+1,0)</f>
        <v>108</v>
      </c>
      <c r="GJ109" t="s">
        <v>3283</v>
      </c>
      <c r="GK109" t="str">
        <f>IFERROR(VLOOKUP(ROWS(GK$2:GK109),GI$2:GJ$202,2,FALSE),"")</f>
        <v>POB : Porcupine Bank</v>
      </c>
      <c r="GL109">
        <f>IF(ISNUMBER(SEARCH(Hauls!$G$364,GM$2:GM$202)),MAX(GL$1:GL108)+1,0)</f>
        <v>108</v>
      </c>
      <c r="GM109" t="s">
        <v>3283</v>
      </c>
      <c r="GN109" t="str">
        <f>IFERROR(VLOOKUP(ROWS(GN$2:GN109),GL$2:GM$202,2,FALSE),"")</f>
        <v>POB : Porcupine Bank</v>
      </c>
      <c r="GO109">
        <f>IF(ISNUMBER(SEARCH(Hauls!$G$365,GP$2:GP$202)),MAX(GO$1:GO108)+1,0)</f>
        <v>108</v>
      </c>
      <c r="GP109" t="s">
        <v>3283</v>
      </c>
      <c r="GQ109" t="str">
        <f>IFERROR(VLOOKUP(ROWS(GQ$2:GQ109),GO$2:GP$202,2,FALSE),"")</f>
        <v>POB : Porcupine Bank</v>
      </c>
      <c r="GR109">
        <f>IF(ISNUMBER(SEARCH(Hauls!$G$366,GS$2:GS$202)),MAX(GR$1:GR108)+1,0)</f>
        <v>108</v>
      </c>
      <c r="GS109" t="s">
        <v>3283</v>
      </c>
      <c r="GT109" t="str">
        <f>IFERROR(VLOOKUP(ROWS(GT$2:GT109),GR$2:GS$202,2,FALSE),"")</f>
        <v>POB : Porcupine Bank</v>
      </c>
      <c r="GU109">
        <f>IF(ISNUMBER(SEARCH(Hauls!$G$366,GV$2:GV$202)),MAX(GU$1:GU108)+1,0)</f>
        <v>108</v>
      </c>
      <c r="GV109" t="s">
        <v>3283</v>
      </c>
      <c r="GW109" t="str">
        <f>IFERROR(VLOOKUP(ROWS(GW$2:GW109),GU$2:GV$202,2,FALSE),"")</f>
        <v>POB : Porcupine Bank</v>
      </c>
      <c r="GX109">
        <f>IF(ISNUMBER(SEARCH(Hauls!$G$368,GY$2:GY$202)),MAX(GX$1:GX108)+1,0)</f>
        <v>108</v>
      </c>
      <c r="GY109" t="s">
        <v>3283</v>
      </c>
      <c r="GZ109" t="str">
        <f>IFERROR(VLOOKUP(ROWS(GZ$2:GZ109),GX$2:GY$202,2,FALSE),"")</f>
        <v>POB : Porcupine Bank</v>
      </c>
      <c r="HA109">
        <f>IF(ISNUMBER(SEARCH(Hauls!$G$369,HB$2:HB$202)),MAX(HA$1:HA108)+1,0)</f>
        <v>108</v>
      </c>
      <c r="HB109" t="s">
        <v>3283</v>
      </c>
      <c r="HC109" t="str">
        <f>IFERROR(VLOOKUP(ROWS(HC$2:HC109),HA$2:HB$202,2,FALSE),"")</f>
        <v>POB : Porcupine Bank</v>
      </c>
      <c r="HD109">
        <f>IF(ISNUMBER(SEARCH(Hauls!$G$370,HE$2:HE$202)),MAX(HD$1:HD108)+1,0)</f>
        <v>108</v>
      </c>
      <c r="HE109" t="s">
        <v>3283</v>
      </c>
      <c r="HF109" t="str">
        <f>IFERROR(VLOOKUP(ROWS(HF$2:HF109),HD$2:HE$202,2,FALSE),"")</f>
        <v>POB : Porcupine Bank</v>
      </c>
      <c r="HG109">
        <f>IF(ISNUMBER(SEARCH(Hauls!$G$371,HH$2:HH$202)),MAX(HG$1:HG108)+1,0)</f>
        <v>108</v>
      </c>
      <c r="HH109" t="s">
        <v>3283</v>
      </c>
      <c r="HI109" t="str">
        <f>IFERROR(VLOOKUP(ROWS(HI$2:HI109),HG$2:HH$202,2,FALSE),"")</f>
        <v>POB : Porcupine Bank</v>
      </c>
      <c r="HJ109">
        <f>IF(ISNUMBER(SEARCH(Hauls!$G$372,HK$2:HK$202)),MAX(HJ$1:HJ108)+1,0)</f>
        <v>108</v>
      </c>
      <c r="HK109" t="s">
        <v>3283</v>
      </c>
      <c r="HL109" t="str">
        <f>IFERROR(VLOOKUP(ROWS(HL$2:HL109),HJ$2:HK$202,2,FALSE),"")</f>
        <v>POB : Porcupine Bank</v>
      </c>
      <c r="HM109">
        <f>IF(ISNUMBER(SEARCH(Hauls!$G$373,HN$2:HN$202)),MAX(HM$1:HM108)+1,0)</f>
        <v>108</v>
      </c>
      <c r="HN109" t="s">
        <v>3283</v>
      </c>
      <c r="HO109" t="str">
        <f>IFERROR(VLOOKUP(ROWS(HO$2:HO109),HM$2:HN$202,2,FALSE),"")</f>
        <v>POB : Porcupine Bank</v>
      </c>
      <c r="HP109">
        <f>IF(ISNUMBER(SEARCH(Hauls!$G$374,HQ$2:HQ$202)),MAX(HP$1:HP108)+1,0)</f>
        <v>108</v>
      </c>
      <c r="HQ109" t="s">
        <v>3283</v>
      </c>
      <c r="HR109" t="str">
        <f>IFERROR(VLOOKUP(ROWS(HR$2:HR109),HP$2:HQ$202,2,FALSE),"")</f>
        <v>POB : Porcupine Bank</v>
      </c>
      <c r="HS109">
        <f>IF(ISNUMBER(SEARCH(Hauls!$G$375,HT$2:HT$202)),MAX(HS$1:HS108)+1,0)</f>
        <v>108</v>
      </c>
      <c r="HT109" t="s">
        <v>3283</v>
      </c>
      <c r="HU109" t="str">
        <f>IFERROR(VLOOKUP(ROWS(HU$2:HU109),HS$2:HT$202,2,FALSE),"")</f>
        <v>POB : Porcupine Bank</v>
      </c>
      <c r="HV109">
        <f>IF(ISNUMBER(SEARCH(Hauls!$G$376,HW$2:HW$202)),MAX(HV$1:HV108)+1,0)</f>
        <v>108</v>
      </c>
      <c r="HW109" t="s">
        <v>3283</v>
      </c>
      <c r="HX109" t="str">
        <f>IFERROR(VLOOKUP(ROWS(HX$2:HX109),HV$2:HW$202,2,FALSE),"")</f>
        <v>POB : Porcupine Bank</v>
      </c>
      <c r="HY109">
        <f>IF(ISNUMBER(SEARCH(Hauls!$G$377,HZ$2:HZ$202)),MAX(HY$1:HY108)+1,0)</f>
        <v>108</v>
      </c>
      <c r="HZ109" t="s">
        <v>3283</v>
      </c>
      <c r="IA109" t="str">
        <f>IFERROR(VLOOKUP(ROWS(IA$2:IA109),HY$2:HZ$202,2,FALSE),"")</f>
        <v>POB : Porcupine Bank</v>
      </c>
      <c r="IB109">
        <f>IF(ISNUMBER(SEARCH(Hauls!$G$378,IC$2:IC$202)),MAX(IB$1:IB108)+1,0)</f>
        <v>108</v>
      </c>
      <c r="IC109" t="s">
        <v>3283</v>
      </c>
      <c r="ID109" t="str">
        <f>IFERROR(VLOOKUP(ROWS(ID$2:ID109),IB$2:IC$202,2,FALSE),"")</f>
        <v>POB : Porcupine Bank</v>
      </c>
      <c r="IE109">
        <f>IF(ISNUMBER(SEARCH(Hauls!$G$379,IF$2:IF$202)),MAX(IE$1:IE108)+1,0)</f>
        <v>108</v>
      </c>
      <c r="IF109" t="s">
        <v>3283</v>
      </c>
      <c r="IG109" t="str">
        <f>IFERROR(VLOOKUP(ROWS(IG$2:IG109),IE$2:IF$202,2,FALSE),"")</f>
        <v>POB : Porcupine Bank</v>
      </c>
      <c r="IH109">
        <f>IF(ISNUMBER(SEARCH(Hauls!$G$380,II$2:II$202)),MAX(IH$1:IH108)+1,0)</f>
        <v>108</v>
      </c>
      <c r="II109" t="s">
        <v>3283</v>
      </c>
      <c r="IJ109" t="str">
        <f>IFERROR(VLOOKUP(ROWS(IJ$2:IJ109),IH$2:II$202,2,FALSE),"")</f>
        <v>POB : Porcupine Bank</v>
      </c>
      <c r="IK109">
        <f>IF(ISNUMBER(SEARCH(Hauls!$G$381,IL$2:IL$202)),MAX(IK$1:IK108)+1,0)</f>
        <v>108</v>
      </c>
      <c r="IL109" t="s">
        <v>3283</v>
      </c>
      <c r="IM109" t="str">
        <f>IFERROR(VLOOKUP(ROWS(IM$2:IM109),IK$2:IL$202,2,FALSE),"")</f>
        <v>POB : Porcupine Bank</v>
      </c>
      <c r="IN109">
        <f>IF(ISNUMBER(SEARCH(Hauls!$G$382,IO$2:IO$202)),MAX(IN$1:IN108)+1,0)</f>
        <v>108</v>
      </c>
      <c r="IO109" t="s">
        <v>3283</v>
      </c>
      <c r="IP109" t="str">
        <f>IFERROR(VLOOKUP(ROWS(IP$2:IP109),IN$2:IO$202,2,FALSE),"")</f>
        <v>POB : Porcupine Bank</v>
      </c>
      <c r="IQ109">
        <f>IF(ISNUMBER(SEARCH(Hauls!$G$383,IR$2:IR$202)),MAX(IQ$1:IQ108)+1,0)</f>
        <v>108</v>
      </c>
      <c r="IR109" t="s">
        <v>3283</v>
      </c>
      <c r="IS109" t="str">
        <f>IFERROR(VLOOKUP(ROWS(IS$2:IS109),IQ$2:IR$202,2,FALSE),"")</f>
        <v>POB : Porcupine Bank</v>
      </c>
      <c r="IT109">
        <f>IF(ISNUMBER(SEARCH(Hauls!$G$384,IU$2:IU$202)),MAX(IT$1:IT108)+1,0)</f>
        <v>108</v>
      </c>
      <c r="IU109" t="s">
        <v>3283</v>
      </c>
      <c r="IV109" t="str">
        <f>IFERROR(VLOOKUP(ROWS(IV$2:IV109),IT$2:IU$202,2,FALSE),"")</f>
        <v>POB : Porcupine Bank</v>
      </c>
      <c r="IW109">
        <f>IF(ISNUMBER(SEARCH(Hauls!$G$385,IX$2:IX$202)),MAX(IW$1:IW108)+1,0)</f>
        <v>108</v>
      </c>
      <c r="IX109" t="s">
        <v>3283</v>
      </c>
      <c r="IY109" t="str">
        <f>IFERROR(VLOOKUP(ROWS(IY$2:IY109),IW$2:IX$202,2,FALSE),"")</f>
        <v>POB : Porcupine Bank</v>
      </c>
      <c r="IZ109">
        <f>IF(ISNUMBER(SEARCH(Hauls!$G$386,JA$2:JA$202)),MAX(IZ$1:IZ108)+1,0)</f>
        <v>108</v>
      </c>
      <c r="JA109" t="s">
        <v>3283</v>
      </c>
      <c r="JB109" t="str">
        <f>IFERROR(VLOOKUP(ROWS(JB$2:JB109),IZ$2:JA$202,2,FALSE),"")</f>
        <v>POB : Porcupine Bank</v>
      </c>
      <c r="JC109">
        <f>IF(ISNUMBER(SEARCH(Hauls!$G$387,JD$2:JD$202)),MAX(JC$1:JC108)+1,0)</f>
        <v>108</v>
      </c>
      <c r="JD109" t="s">
        <v>3283</v>
      </c>
      <c r="JE109" t="str">
        <f>IFERROR(VLOOKUP(ROWS(JE$2:JE109),JC$2:JD$202,2,FALSE),"")</f>
        <v>POB : Porcupine Bank</v>
      </c>
      <c r="JF109">
        <f>IF(ISNUMBER(SEARCH(Hauls!$G$388,JG$2:JG$202)),MAX(JF$1:JF108)+1,0)</f>
        <v>108</v>
      </c>
      <c r="JG109" t="s">
        <v>3283</v>
      </c>
      <c r="JH109" t="str">
        <f>IFERROR(VLOOKUP(ROWS(JH$2:JH109),JF$2:JG$202,2,FALSE),"")</f>
        <v>POB : Porcupine Bank</v>
      </c>
      <c r="JI109">
        <f>IF(ISNUMBER(SEARCH(Hauls!$G$389,JJ$2:JJ$202)),MAX(JI$1:JI108)+1,0)</f>
        <v>108</v>
      </c>
      <c r="JJ109" t="s">
        <v>3283</v>
      </c>
      <c r="JK109" t="str">
        <f>IFERROR(VLOOKUP(ROWS(JK$2:JK109),JI$2:JJ$202,2,FALSE),"")</f>
        <v>POB : Porcupine Bank</v>
      </c>
      <c r="JL109">
        <f>IF(ISNUMBER(SEARCH(Hauls!$G$390,JM$2:JM$202)),MAX(JL$1:JL108)+1,0)</f>
        <v>108</v>
      </c>
      <c r="JM109" t="s">
        <v>3283</v>
      </c>
      <c r="JN109" t="str">
        <f>IFERROR(VLOOKUP(ROWS(JN$2:JN109),JL$2:JM$202,2,FALSE),"")</f>
        <v>POB : Porcupine Bank</v>
      </c>
      <c r="JO109">
        <f>IF(ISNUMBER(SEARCH(Hauls!$G$391,JP$2:JP$202)),MAX(JO$1:JO108)+1,0)</f>
        <v>108</v>
      </c>
      <c r="JP109" t="s">
        <v>3283</v>
      </c>
      <c r="JQ109" t="str">
        <f>IFERROR(VLOOKUP(ROWS(JQ$2:JQ109),JO$2:JP$202,2,FALSE),"")</f>
        <v>POB : Porcupine Bank</v>
      </c>
      <c r="JR109">
        <f>IF(ISNUMBER(SEARCH(Hauls!$G$392,JS$2:JS$202)),MAX(JR$1:JR108)+1,0)</f>
        <v>108</v>
      </c>
      <c r="JS109" t="s">
        <v>3283</v>
      </c>
      <c r="JT109" t="str">
        <f>IFERROR(VLOOKUP(ROWS(JT$2:JT109),JR$2:JS$202,2,FALSE),"")</f>
        <v>POB : Porcupine Bank</v>
      </c>
      <c r="JU109">
        <f>IF(ISNUMBER(SEARCH(Hauls!$G$393,JV$2:JV$202)),MAX(JU$1:JU108)+1,0)</f>
        <v>108</v>
      </c>
      <c r="JV109" t="s">
        <v>3283</v>
      </c>
      <c r="JW109" t="str">
        <f>IFERROR(VLOOKUP(ROWS(JW$2:JW109),JU$2:JV$202,2,FALSE),"")</f>
        <v>POB : Porcupine Bank</v>
      </c>
      <c r="JX109">
        <f>IF(ISNUMBER(SEARCH(Hauls!$G$394,JY$2:JY$202)),MAX(JX$1:JX108)+1,0)</f>
        <v>108</v>
      </c>
      <c r="JY109" t="s">
        <v>3283</v>
      </c>
      <c r="JZ109" t="str">
        <f>IFERROR(VLOOKUP(ROWS(JZ$2:JZ109),JX$2:JY$202,2,FALSE),"")</f>
        <v>POB : Porcupine Bank</v>
      </c>
      <c r="KA109">
        <f>IF(ISNUMBER(SEARCH(Hauls!$G$395,KB$2:KB$202)),MAX(KA$1:KA108)+1,0)</f>
        <v>108</v>
      </c>
      <c r="KB109" t="s">
        <v>3283</v>
      </c>
      <c r="KC109" t="str">
        <f>IFERROR(VLOOKUP(ROWS(KC$2:KC109),KA$2:KB$202,2,FALSE),"")</f>
        <v>POB : Porcupine Bank</v>
      </c>
      <c r="KD109">
        <f>IF(ISNUMBER(SEARCH(Hauls!$G$396,KE$2:KE$202)),MAX(KD$1:KD108)+1,0)</f>
        <v>108</v>
      </c>
      <c r="KE109" t="s">
        <v>3283</v>
      </c>
      <c r="KF109" t="str">
        <f>IFERROR(VLOOKUP(ROWS(KF$2:KF109),KD$2:KE$202,2,FALSE),"")</f>
        <v>POB : Porcupine Bank</v>
      </c>
      <c r="KG109">
        <f>IF(ISNUMBER(SEARCH(Hauls!$G$397,KH$2:KH$202)),MAX(KG$1:KG108)+1,0)</f>
        <v>108</v>
      </c>
      <c r="KH109" t="s">
        <v>3283</v>
      </c>
      <c r="KI109" t="str">
        <f>IFERROR(VLOOKUP(ROWS(KI$2:KI109),KG$2:KH$202,2,FALSE),"")</f>
        <v>POB : Porcupine Bank</v>
      </c>
      <c r="KJ109">
        <f>IF(ISNUMBER(SEARCH(Hauls!$G$398,KK$2:KK$202)),MAX(KJ$1:KJ108)+1,0)</f>
        <v>108</v>
      </c>
      <c r="KK109" t="s">
        <v>3283</v>
      </c>
      <c r="KL109" t="str">
        <f>IFERROR(VLOOKUP(ROWS(KL$2:KL109),KJ$2:KK$202,2,FALSE),"")</f>
        <v>POB : Porcupine Bank</v>
      </c>
      <c r="KM109">
        <f>IF(ISNUMBER(SEARCH(Hauls!$G$399,KN$2:KN$202)),MAX(KM$1:KM108)+1,0)</f>
        <v>108</v>
      </c>
      <c r="KN109" t="s">
        <v>3283</v>
      </c>
      <c r="KO109" t="str">
        <f>IFERROR(VLOOKUP(ROWS(KO$2:KO109),KM$2:KN$202,2,FALSE),"")</f>
        <v>POB : Porcupine Bank</v>
      </c>
      <c r="KP109">
        <f>IF(ISNUMBER(SEARCH(Hauls!$G$400,KQ$2:KQ$202)),MAX(KP$1:KP108)+1,0)</f>
        <v>108</v>
      </c>
      <c r="KQ109" t="s">
        <v>3283</v>
      </c>
      <c r="KR109" t="str">
        <f>IFERROR(VLOOKUP(ROWS(KR$2:KR109),KP$2:KQ$202,2,FALSE),"")</f>
        <v>POB : Porcupine Bank</v>
      </c>
    </row>
    <row r="110" spans="1:304" x14ac:dyDescent="0.25">
      <c r="A110" t="s">
        <v>2701</v>
      </c>
      <c r="B110" t="s">
        <v>2702</v>
      </c>
      <c r="C110" t="s">
        <v>625</v>
      </c>
      <c r="D110" t="str">
        <f t="shared" si="1"/>
        <v>PAG : Prawn Grounds</v>
      </c>
      <c r="E110">
        <f>IF(ISNUMBER(SEARCH(Hauls!$G$301,$F$2:$F$202)),MAX($E$1:E109)+1,0)</f>
        <v>109</v>
      </c>
      <c r="F110" t="s">
        <v>3284</v>
      </c>
      <c r="G110" t="str">
        <f>IFERROR(VLOOKUP(ROWS($G$2:G110),$E$2:$F$202,2,FALSE),"")</f>
        <v>PAG : Prawn Grounds</v>
      </c>
      <c r="H110">
        <f>IF(ISNUMBER(SEARCH(Hauls!$G$302,I$2:I$202)),MAX(H$1:H109)+1,0)</f>
        <v>109</v>
      </c>
      <c r="I110" t="s">
        <v>3284</v>
      </c>
      <c r="J110" t="str">
        <f>IFERROR(VLOOKUP(ROWS(J$2:J110),H$2:I$202,2,FALSE),"")</f>
        <v>PAG : Prawn Grounds</v>
      </c>
      <c r="K110">
        <f>IF(ISNUMBER(SEARCH(Hauls!$G$303,L$2:L$202)),MAX(K$1:K109)+1,0)</f>
        <v>109</v>
      </c>
      <c r="L110" t="s">
        <v>3284</v>
      </c>
      <c r="M110" t="str">
        <f>IFERROR(VLOOKUP(ROWS(M$2:M110),K$2:L$202,2,FALSE),"")</f>
        <v>PAG : Prawn Grounds</v>
      </c>
      <c r="N110">
        <f>IF(ISNUMBER(SEARCH(Hauls!$G$304,O$2:O$202)),MAX(N$1:N109)+1,0)</f>
        <v>109</v>
      </c>
      <c r="O110" t="s">
        <v>3284</v>
      </c>
      <c r="P110" t="str">
        <f>IFERROR(VLOOKUP(ROWS(P$2:P110),N$2:O$202,2,FALSE),"")</f>
        <v>PAG : Prawn Grounds</v>
      </c>
      <c r="Q110">
        <f>IF(ISNUMBER(SEARCH(Hauls!$G$305,R$2:R$202)),MAX(Q$1:Q109)+1,0)</f>
        <v>109</v>
      </c>
      <c r="R110" t="s">
        <v>3284</v>
      </c>
      <c r="S110" t="str">
        <f>IFERROR(VLOOKUP(ROWS(S$2:S110),Q$2:R$202,2,FALSE),"")</f>
        <v>PAG : Prawn Grounds</v>
      </c>
      <c r="T110">
        <f>IF(ISNUMBER(SEARCH(Hauls!$G$306,U$2:U$202)),MAX(T$1:T109)+1,0)</f>
        <v>109</v>
      </c>
      <c r="U110" t="s">
        <v>3284</v>
      </c>
      <c r="V110" t="str">
        <f>IFERROR(VLOOKUP(ROWS(V$2:V110),T$2:U$202,2,FALSE),"")</f>
        <v>PAG : Prawn Grounds</v>
      </c>
      <c r="W110">
        <f>IF(ISNUMBER(SEARCH(Hauls!$G$307,X$2:X$202)),MAX(W$1:W109)+1,0)</f>
        <v>109</v>
      </c>
      <c r="X110" t="s">
        <v>3284</v>
      </c>
      <c r="Y110" t="str">
        <f>IFERROR(VLOOKUP(ROWS(Y$2:Y110),W$2:X$202,2,FALSE),"")</f>
        <v>PAG : Prawn Grounds</v>
      </c>
      <c r="Z110">
        <f>IF(ISNUMBER(SEARCH(Hauls!$G$308,AA$2:AA$202)),MAX(Z$1:Z109)+1,0)</f>
        <v>109</v>
      </c>
      <c r="AA110" t="s">
        <v>3284</v>
      </c>
      <c r="AB110" t="str">
        <f>IFERROR(VLOOKUP(ROWS(AB$2:AB110),Z$2:AA$202,2,FALSE),"")</f>
        <v>PAG : Prawn Grounds</v>
      </c>
      <c r="AC110">
        <f>IF(ISNUMBER(SEARCH(Hauls!$G$309,AD$2:AD$202)),MAX(AC$1:AC109)+1,0)</f>
        <v>109</v>
      </c>
      <c r="AD110" t="s">
        <v>3284</v>
      </c>
      <c r="AE110" t="str">
        <f>IFERROR(VLOOKUP(ROWS(AE$2:AE110),AC$2:AD$202,2,FALSE),"")</f>
        <v>PAG : Prawn Grounds</v>
      </c>
      <c r="AF110">
        <f>IF(ISNUMBER(SEARCH(Hauls!$G$310,AG$2:AG$202)),MAX(AF$1:AF109)+1,0)</f>
        <v>109</v>
      </c>
      <c r="AG110" t="s">
        <v>3284</v>
      </c>
      <c r="AH110" t="str">
        <f>IFERROR(VLOOKUP(ROWS(AH$2:AH110),AF$2:AG$202,2,FALSE),"")</f>
        <v>PAG : Prawn Grounds</v>
      </c>
      <c r="AI110">
        <f>IF(ISNUMBER(SEARCH(Hauls!$G$311,AJ$2:AJ$202)),MAX(AI$1:AI109)+1,0)</f>
        <v>109</v>
      </c>
      <c r="AJ110" t="s">
        <v>3284</v>
      </c>
      <c r="AK110" t="str">
        <f>IFERROR(VLOOKUP(ROWS(AK$2:AK110),AI$2:AJ$202,2,FALSE),"")</f>
        <v>PAG : Prawn Grounds</v>
      </c>
      <c r="AL110">
        <f>IF(ISNUMBER(SEARCH(Hauls!$G$312,AM$2:AM$202)),MAX(AL$1:AL109)+1,0)</f>
        <v>109</v>
      </c>
      <c r="AM110" t="s">
        <v>3284</v>
      </c>
      <c r="AN110" t="str">
        <f>IFERROR(VLOOKUP(ROWS(AN$2:AN110),AL$2:AM$202,2,FALSE),"")</f>
        <v>PAG : Prawn Grounds</v>
      </c>
      <c r="AO110">
        <f>IF(ISNUMBER(SEARCH(Hauls!$G$313,AP$2:AP$202)),MAX(AO$1:AO109)+1,0)</f>
        <v>109</v>
      </c>
      <c r="AP110" t="s">
        <v>3284</v>
      </c>
      <c r="AQ110" t="str">
        <f>IFERROR(VLOOKUP(ROWS(AQ$2:AQ110),AO$2:AP$202,2,FALSE),"")</f>
        <v>PAG : Prawn Grounds</v>
      </c>
      <c r="AR110">
        <f>IF(ISNUMBER(SEARCH(Hauls!$G$314,AS$2:AS$202)),MAX(AR$1:AR109)+1,0)</f>
        <v>109</v>
      </c>
      <c r="AS110" t="s">
        <v>3284</v>
      </c>
      <c r="AT110" t="str">
        <f>IFERROR(VLOOKUP(ROWS(AT$2:AT110),AR$2:AS$202,2,FALSE),"")</f>
        <v>PAG : Prawn Grounds</v>
      </c>
      <c r="AU110">
        <f>IF(ISNUMBER(SEARCH(Hauls!$G$315,AV$2:AV$202)),MAX(AU$1:AU109)+1,0)</f>
        <v>109</v>
      </c>
      <c r="AV110" t="s">
        <v>3284</v>
      </c>
      <c r="AW110" t="str">
        <f>IFERROR(VLOOKUP(ROWS(AW$2:AW110),AU$2:AV$202,2,FALSE),"")</f>
        <v>PAG : Prawn Grounds</v>
      </c>
      <c r="AX110">
        <f>IF(ISNUMBER(SEARCH(Hauls!$G$316,AY$2:AY$202)),MAX(AX$1:AX109)+1,0)</f>
        <v>109</v>
      </c>
      <c r="AY110" t="s">
        <v>3284</v>
      </c>
      <c r="AZ110" t="str">
        <f>IFERROR(VLOOKUP(ROWS(AZ$2:AZ110),AX$2:AY$202,2,FALSE),"")</f>
        <v>PAG : Prawn Grounds</v>
      </c>
      <c r="BA110">
        <f>IF(ISNUMBER(SEARCH(Hauls!$G$317,BB$2:BB$202)),MAX(BA$1:BA109)+1,0)</f>
        <v>109</v>
      </c>
      <c r="BB110" t="s">
        <v>3284</v>
      </c>
      <c r="BC110" t="str">
        <f>IFERROR(VLOOKUP(ROWS(BC$2:BC110),BA$2:BB$202,2,FALSE),"")</f>
        <v>PAG : Prawn Grounds</v>
      </c>
      <c r="BD110">
        <f>IF(ISNUMBER(SEARCH(Hauls!$G$318,BE$2:BE$202)),MAX(BD$1:BD109)+1,0)</f>
        <v>109</v>
      </c>
      <c r="BE110" t="s">
        <v>3284</v>
      </c>
      <c r="BF110" t="str">
        <f>IFERROR(VLOOKUP(ROWS(BF$2:BF110),BD$2:BE$202,2,FALSE),"")</f>
        <v>PAG : Prawn Grounds</v>
      </c>
      <c r="BG110">
        <f>IF(ISNUMBER(SEARCH(Hauls!$G$319,BH$2:BH$202)),MAX(BG$1:BG109)+1,0)</f>
        <v>109</v>
      </c>
      <c r="BH110" t="s">
        <v>3284</v>
      </c>
      <c r="BI110" t="str">
        <f>IFERROR(VLOOKUP(ROWS(BI$2:BI110),BG$2:BH$202,2,FALSE),"")</f>
        <v>PAG : Prawn Grounds</v>
      </c>
      <c r="BJ110">
        <f>IF(ISNUMBER(SEARCH(Hauls!$G$320,BK$2:BK$202)),MAX(BJ$1:BJ109)+1,0)</f>
        <v>109</v>
      </c>
      <c r="BK110" t="s">
        <v>3284</v>
      </c>
      <c r="BL110" t="str">
        <f>IFERROR(VLOOKUP(ROWS(BL$2:BL110),BJ$2:BK$202,2,FALSE),"")</f>
        <v>PAG : Prawn Grounds</v>
      </c>
      <c r="BM110">
        <f>IF(ISNUMBER(SEARCH(Hauls!$G$321,BN$2:BN$202)),MAX(BM$1:BM109)+1,0)</f>
        <v>109</v>
      </c>
      <c r="BN110" t="s">
        <v>3284</v>
      </c>
      <c r="BO110" t="str">
        <f>IFERROR(VLOOKUP(ROWS(BO$2:BO110),BM$2:BN$202,2,FALSE),"")</f>
        <v>PAG : Prawn Grounds</v>
      </c>
      <c r="BP110">
        <f>IF(ISNUMBER(SEARCH(Hauls!$G$322,BQ$2:BQ$202)),MAX(BP$1:BP109)+1,0)</f>
        <v>109</v>
      </c>
      <c r="BQ110" t="s">
        <v>3284</v>
      </c>
      <c r="BR110" t="str">
        <f>IFERROR(VLOOKUP(ROWS(BR$2:BR110),BP$2:BQ$202,2,FALSE),"")</f>
        <v>PAG : Prawn Grounds</v>
      </c>
      <c r="BS110">
        <f>IF(ISNUMBER(SEARCH(Hauls!$G$323,BT$2:BT$202)),MAX(BS$1:BS109)+1,0)</f>
        <v>109</v>
      </c>
      <c r="BT110" t="s">
        <v>3284</v>
      </c>
      <c r="BU110" t="str">
        <f>IFERROR(VLOOKUP(ROWS(BU$2:BU110),BS$2:BT$202,2,FALSE),"")</f>
        <v>PAG : Prawn Grounds</v>
      </c>
      <c r="BV110">
        <f>IF(ISNUMBER(SEARCH(Hauls!$G$324,BW$2:BW$202)),MAX(BV$1:BV109)+1,0)</f>
        <v>109</v>
      </c>
      <c r="BW110" t="s">
        <v>3284</v>
      </c>
      <c r="BX110" t="str">
        <f>IFERROR(VLOOKUP(ROWS(BX$2:BX110),BV$2:BW$202,2,FALSE),"")</f>
        <v>PAG : Prawn Grounds</v>
      </c>
      <c r="BY110">
        <f>IF(ISNUMBER(SEARCH(Hauls!$G$325,BZ$2:BZ$202)),MAX(BY$1:BY109)+1,0)</f>
        <v>109</v>
      </c>
      <c r="BZ110" t="s">
        <v>3284</v>
      </c>
      <c r="CA110" t="str">
        <f>IFERROR(VLOOKUP(ROWS(CA$2:CA110),BY$2:BZ$202,2,FALSE),"")</f>
        <v>PAG : Prawn Grounds</v>
      </c>
      <c r="CB110">
        <f>IF(ISNUMBER(SEARCH(Hauls!$G$326,CC$2:CC$202)),MAX(CB$1:CB109)+1,0)</f>
        <v>109</v>
      </c>
      <c r="CC110" t="s">
        <v>3284</v>
      </c>
      <c r="CD110" t="str">
        <f>IFERROR(VLOOKUP(ROWS(CD$2:CD110),CB$2:CC$202,2,FALSE),"")</f>
        <v>PAG : Prawn Grounds</v>
      </c>
      <c r="CE110">
        <f>IF(ISNUMBER(SEARCH(Hauls!$G$327,CF$2:CF$202)),MAX(CE$1:CE109)+1,0)</f>
        <v>109</v>
      </c>
      <c r="CF110" t="s">
        <v>3284</v>
      </c>
      <c r="CG110" t="str">
        <f>IFERROR(VLOOKUP(ROWS(CG$2:CG110),CE$2:CF$202,2,FALSE),"")</f>
        <v>PAG : Prawn Grounds</v>
      </c>
      <c r="CH110">
        <f>IF(ISNUMBER(SEARCH(Hauls!$G$328,CI$2:CI$202)),MAX(CH$1:CH109)+1,0)</f>
        <v>109</v>
      </c>
      <c r="CI110" t="s">
        <v>3284</v>
      </c>
      <c r="CJ110" t="str">
        <f>IFERROR(VLOOKUP(ROWS(CJ$2:CJ110),CH$2:CI$202,2,FALSE),"")</f>
        <v>PAG : Prawn Grounds</v>
      </c>
      <c r="CK110">
        <f>IF(ISNUMBER(SEARCH(Hauls!$G$329,CL$2:CL$202)),MAX(CK$1:CK109)+1,0)</f>
        <v>109</v>
      </c>
      <c r="CL110" t="s">
        <v>3284</v>
      </c>
      <c r="CM110" t="str">
        <f>IFERROR(VLOOKUP(ROWS(CM$2:CM110),CK$2:CL$202,2,FALSE),"")</f>
        <v>PAG : Prawn Grounds</v>
      </c>
      <c r="CN110">
        <f>IF(ISNUMBER(SEARCH(Hauls!$G$330,CO$2:CO$202)),MAX(CN$1:CN109)+1,0)</f>
        <v>109</v>
      </c>
      <c r="CO110" t="s">
        <v>3284</v>
      </c>
      <c r="CP110" t="str">
        <f>IFERROR(VLOOKUP(ROWS(CP$2:CP110),CN$2:CO$202,2,FALSE),"")</f>
        <v>PAG : Prawn Grounds</v>
      </c>
      <c r="CQ110">
        <f>IF(ISNUMBER(SEARCH(Hauls!$G$331,CR$2:CR$202)),MAX(CQ$1:CQ109)+1,0)</f>
        <v>109</v>
      </c>
      <c r="CR110" t="s">
        <v>3284</v>
      </c>
      <c r="CS110" t="str">
        <f>IFERROR(VLOOKUP(ROWS(CS$2:CS110),CQ$2:CR$202,2,FALSE),"")</f>
        <v>PAG : Prawn Grounds</v>
      </c>
      <c r="CT110">
        <f>IF(ISNUMBER(SEARCH(Hauls!$G$332,CU$2:CU$202)),MAX(CT$1:CT109)+1,0)</f>
        <v>109</v>
      </c>
      <c r="CU110" t="s">
        <v>3284</v>
      </c>
      <c r="CV110" t="str">
        <f>IFERROR(VLOOKUP(ROWS(CV$2:CV110),CT$2:CU$202,2,FALSE),"")</f>
        <v>PAG : Prawn Grounds</v>
      </c>
      <c r="CW110">
        <f>IF(ISNUMBER(SEARCH(Hauls!$G$333,CX$2:CX$202)),MAX(CW$1:CW109)+1,0)</f>
        <v>109</v>
      </c>
      <c r="CX110" t="s">
        <v>3284</v>
      </c>
      <c r="CY110" t="str">
        <f>IFERROR(VLOOKUP(ROWS(CY$2:CY110),CW$2:CX$202,2,FALSE),"")</f>
        <v>PAG : Prawn Grounds</v>
      </c>
      <c r="CZ110">
        <f>IF(ISNUMBER(SEARCH(Hauls!$G$334,DA$2:DA$202)),MAX(CZ$1:CZ109)+1,0)</f>
        <v>109</v>
      </c>
      <c r="DA110" t="s">
        <v>3284</v>
      </c>
      <c r="DB110" t="str">
        <f>IFERROR(VLOOKUP(ROWS(DB$2:DB110),CZ$2:DA$202,2,FALSE),"")</f>
        <v>PAG : Prawn Grounds</v>
      </c>
      <c r="DC110">
        <f>IF(ISNUMBER(SEARCH(Hauls!$G$335,DD$2:DD$202)),MAX(DC$1:DC109)+1,0)</f>
        <v>109</v>
      </c>
      <c r="DD110" t="s">
        <v>3284</v>
      </c>
      <c r="DE110" t="str">
        <f>IFERROR(VLOOKUP(ROWS(DE$2:DE110),DC$2:DD$202,2,FALSE),"")</f>
        <v>PAG : Prawn Grounds</v>
      </c>
      <c r="DF110">
        <f>IF(ISNUMBER(SEARCH(Hauls!$G$336,DG$2:DG$202)),MAX(DF$1:DF109)+1,0)</f>
        <v>109</v>
      </c>
      <c r="DG110" t="s">
        <v>3284</v>
      </c>
      <c r="DH110" t="str">
        <f>IFERROR(VLOOKUP(ROWS(DH$2:DH110),DF$2:DG$202,2,FALSE),"")</f>
        <v>PAG : Prawn Grounds</v>
      </c>
      <c r="DI110">
        <f>IF(ISNUMBER(SEARCH(Hauls!$G$337,DJ$2:DJ$202)),MAX(DI$1:DI109)+1,0)</f>
        <v>109</v>
      </c>
      <c r="DJ110" t="s">
        <v>3284</v>
      </c>
      <c r="DK110" t="str">
        <f>IFERROR(VLOOKUP(ROWS(DK$2:DK110),DI$2:DJ$202,2,FALSE),"")</f>
        <v>PAG : Prawn Grounds</v>
      </c>
      <c r="DL110">
        <f>IF(ISNUMBER(SEARCH(Hauls!$G$338,DM$2:DM$202)),MAX(DL$1:DL109)+1,0)</f>
        <v>109</v>
      </c>
      <c r="DM110" t="s">
        <v>3284</v>
      </c>
      <c r="DN110" t="str">
        <f>IFERROR(VLOOKUP(ROWS(DN$2:DN110),DL$2:DM$202,2,FALSE),"")</f>
        <v>PAG : Prawn Grounds</v>
      </c>
      <c r="DO110">
        <f>IF(ISNUMBER(SEARCH(Hauls!$G$339,DP$2:DP$202)),MAX(DO$1:DO109)+1,0)</f>
        <v>109</v>
      </c>
      <c r="DP110" t="s">
        <v>3284</v>
      </c>
      <c r="DQ110" t="str">
        <f>IFERROR(VLOOKUP(ROWS(DQ$2:DQ110),DO$2:DP$202,2,FALSE),"")</f>
        <v>PAG : Prawn Grounds</v>
      </c>
      <c r="DR110">
        <f>IF(ISNUMBER(SEARCH(Hauls!$G$340,DS$2:DS$202)),MAX(DR$1:DR109)+1,0)</f>
        <v>109</v>
      </c>
      <c r="DS110" t="s">
        <v>3284</v>
      </c>
      <c r="DT110" t="str">
        <f>IFERROR(VLOOKUP(ROWS(DT$2:DT110),DR$2:DS$202,2,FALSE),"")</f>
        <v>PAG : Prawn Grounds</v>
      </c>
      <c r="DU110">
        <f>IF(ISNUMBER(SEARCH(Hauls!$G$341,DV$2:DV$202)),MAX(DU$1:DU109)+1,0)</f>
        <v>109</v>
      </c>
      <c r="DV110" t="s">
        <v>3284</v>
      </c>
      <c r="DW110" t="str">
        <f>IFERROR(VLOOKUP(ROWS(DW$2:DW110),DU$2:DV$202,2,FALSE),"")</f>
        <v>PAG : Prawn Grounds</v>
      </c>
      <c r="DX110">
        <f>IF(ISNUMBER(SEARCH(Hauls!$G$342,DY$2:DY$202)),MAX(DX$1:DX109)+1,0)</f>
        <v>109</v>
      </c>
      <c r="DY110" t="s">
        <v>3284</v>
      </c>
      <c r="DZ110" t="str">
        <f>IFERROR(VLOOKUP(ROWS(DZ$2:DZ110),DX$2:DY$202,2,FALSE),"")</f>
        <v>PAG : Prawn Grounds</v>
      </c>
      <c r="EA110">
        <f>IF(ISNUMBER(SEARCH(Hauls!$G$343,EB$2:EB$202)),MAX(EA$1:EA109)+1,0)</f>
        <v>109</v>
      </c>
      <c r="EB110" t="s">
        <v>3284</v>
      </c>
      <c r="EC110" t="str">
        <f>IFERROR(VLOOKUP(ROWS(EC$2:EC110),EA$2:EB$202,2,FALSE),"")</f>
        <v>PAG : Prawn Grounds</v>
      </c>
      <c r="ED110">
        <f>IF(ISNUMBER(SEARCH(Hauls!$G$344,EE$2:EE$202)),MAX(ED$1:ED109)+1,0)</f>
        <v>109</v>
      </c>
      <c r="EE110" t="s">
        <v>3284</v>
      </c>
      <c r="EF110" t="str">
        <f>IFERROR(VLOOKUP(ROWS(EF$2:EF110),ED$2:EE$202,2,FALSE),"")</f>
        <v>PAG : Prawn Grounds</v>
      </c>
      <c r="EG110">
        <f>IF(ISNUMBER(SEARCH(Hauls!$G$345,EH$2:EH$202)),MAX(EG$1:EG109)+1,0)</f>
        <v>109</v>
      </c>
      <c r="EH110" t="s">
        <v>3284</v>
      </c>
      <c r="EI110" t="str">
        <f>IFERROR(VLOOKUP(ROWS(EI$2:EI110),EG$2:EH$202,2,FALSE),"")</f>
        <v>PAG : Prawn Grounds</v>
      </c>
      <c r="EJ110">
        <f>IF(ISNUMBER(SEARCH(Hauls!$G$346,EK$2:EK$202)),MAX(EJ$1:EJ109)+1,0)</f>
        <v>109</v>
      </c>
      <c r="EK110" t="s">
        <v>3284</v>
      </c>
      <c r="EL110" t="str">
        <f>IFERROR(VLOOKUP(ROWS(EL$2:EL110),EJ$2:EK$202,2,FALSE),"")</f>
        <v>PAG : Prawn Grounds</v>
      </c>
      <c r="EM110">
        <f>IF(ISNUMBER(SEARCH(Hauls!$G$347,EN$2:EN$202)),MAX(EM$1:EM109)+1,0)</f>
        <v>109</v>
      </c>
      <c r="EN110" t="s">
        <v>3284</v>
      </c>
      <c r="EO110" t="str">
        <f>IFERROR(VLOOKUP(ROWS(EO$2:EO110),EM$2:EN$202,2,FALSE),"")</f>
        <v>PAG : Prawn Grounds</v>
      </c>
      <c r="EP110">
        <f>IF(ISNUMBER(SEARCH(Hauls!$G$348,EQ$2:EQ$202)),MAX(EP$1:EP109)+1,0)</f>
        <v>109</v>
      </c>
      <c r="EQ110" t="s">
        <v>3284</v>
      </c>
      <c r="ER110" t="str">
        <f>IFERROR(VLOOKUP(ROWS(ER$2:ER110),EP$2:EQ$202,2,FALSE),"")</f>
        <v>PAG : Prawn Grounds</v>
      </c>
      <c r="ES110">
        <f>IF(ISNUMBER(SEARCH(Hauls!$G$349,ET$2:ET$202)),MAX(ES$1:ES109)+1,0)</f>
        <v>109</v>
      </c>
      <c r="ET110" t="s">
        <v>3284</v>
      </c>
      <c r="EU110" t="str">
        <f>IFERROR(VLOOKUP(ROWS(EU$2:EU110),ES$2:ET$202,2,FALSE),"")</f>
        <v>PAG : Prawn Grounds</v>
      </c>
      <c r="EV110">
        <f>IF(ISNUMBER(SEARCH(Hauls!$G$350,EW$2:EW$202)),MAX(EV$1:EV109)+1,0)</f>
        <v>109</v>
      </c>
      <c r="EW110" t="s">
        <v>3284</v>
      </c>
      <c r="EX110" t="str">
        <f>IFERROR(VLOOKUP(ROWS(EX$2:EX110),EV$2:EW$202,2,FALSE),"")</f>
        <v>PAG : Prawn Grounds</v>
      </c>
      <c r="EY110">
        <f>IF(ISNUMBER(SEARCH(Hauls!$G$351,EZ$2:EZ$202)),MAX(EY$1:EY109)+1,0)</f>
        <v>109</v>
      </c>
      <c r="EZ110" t="s">
        <v>3284</v>
      </c>
      <c r="FA110" t="str">
        <f>IFERROR(VLOOKUP(ROWS(FA$2:FA110),EY$2:EZ$202,2,FALSE),"")</f>
        <v>PAG : Prawn Grounds</v>
      </c>
      <c r="FB110">
        <f>IF(ISNUMBER(SEARCH(Hauls!$G$352,FC$2:FC$202)),MAX(FB$1:FB109)+1,0)</f>
        <v>109</v>
      </c>
      <c r="FC110" t="s">
        <v>3284</v>
      </c>
      <c r="FD110" t="str">
        <f>IFERROR(VLOOKUP(ROWS(FD$2:FD110),FB$2:FC$202,2,FALSE),"")</f>
        <v>PAG : Prawn Grounds</v>
      </c>
      <c r="FE110">
        <f>IF(ISNUMBER(SEARCH(Hauls!$G$353,FF$2:FF$202)),MAX(FE$1:FE109)+1,0)</f>
        <v>109</v>
      </c>
      <c r="FF110" t="s">
        <v>3284</v>
      </c>
      <c r="FG110" t="str">
        <f>IFERROR(VLOOKUP(ROWS(FG$2:FG110),FE$2:FF$202,2,FALSE),"")</f>
        <v>PAG : Prawn Grounds</v>
      </c>
      <c r="FH110">
        <f>IF(ISNUMBER(SEARCH(Hauls!$G$354,FI$2:FI$202)),MAX(FH$1:FH109)+1,0)</f>
        <v>109</v>
      </c>
      <c r="FI110" t="s">
        <v>3284</v>
      </c>
      <c r="FJ110" t="str">
        <f>IFERROR(VLOOKUP(ROWS(FJ$2:FJ110),FH$2:FI$202,2,FALSE),"")</f>
        <v>PAG : Prawn Grounds</v>
      </c>
      <c r="FK110">
        <f>IF(ISNUMBER(SEARCH(Hauls!$G$355,FL$2:FL$202)),MAX(FK$1:FK109)+1,0)</f>
        <v>109</v>
      </c>
      <c r="FL110" t="s">
        <v>3284</v>
      </c>
      <c r="FM110" t="str">
        <f>IFERROR(VLOOKUP(ROWS(FM$2:FM110),FK$2:FL$202,2,FALSE),"")</f>
        <v>PAG : Prawn Grounds</v>
      </c>
      <c r="FN110">
        <f>IF(ISNUMBER(SEARCH(Hauls!$G$356,FO$2:FO$202)),MAX(FN$1:FN109)+1,0)</f>
        <v>109</v>
      </c>
      <c r="FO110" t="s">
        <v>3284</v>
      </c>
      <c r="FP110" t="str">
        <f>IFERROR(VLOOKUP(ROWS(FP$2:FP110),FN$2:FO$202,2,FALSE),"")</f>
        <v>PAG : Prawn Grounds</v>
      </c>
      <c r="FQ110">
        <f>IF(ISNUMBER(SEARCH(Hauls!$G$357,FR$2:FR$202)),MAX(FQ$1:FQ109)+1,0)</f>
        <v>109</v>
      </c>
      <c r="FR110" t="s">
        <v>3284</v>
      </c>
      <c r="FS110" t="str">
        <f>IFERROR(VLOOKUP(ROWS(FS$2:FS110),FQ$2:FR$202,2,FALSE),"")</f>
        <v>PAG : Prawn Grounds</v>
      </c>
      <c r="FT110">
        <f>IF(ISNUMBER(SEARCH(Hauls!$G$358,FU$2:FU$202)),MAX(FT$1:FT109)+1,0)</f>
        <v>109</v>
      </c>
      <c r="FU110" t="s">
        <v>3284</v>
      </c>
      <c r="FV110" t="str">
        <f>IFERROR(VLOOKUP(ROWS(FV$2:FV110),FT$2:FU$202,2,FALSE),"")</f>
        <v>PAG : Prawn Grounds</v>
      </c>
      <c r="FW110">
        <f>IF(ISNUMBER(SEARCH(Hauls!$G$359,FX$2:FX$202)),MAX(FW$1:FW109)+1,0)</f>
        <v>109</v>
      </c>
      <c r="FX110" t="s">
        <v>3284</v>
      </c>
      <c r="FY110" t="str">
        <f>IFERROR(VLOOKUP(ROWS(FY$2:FY110),FW$2:FX$202,2,FALSE),"")</f>
        <v>PAG : Prawn Grounds</v>
      </c>
      <c r="FZ110">
        <f>IF(ISNUMBER(SEARCH(Hauls!$G$360,GA$2:GA$202)),MAX(FZ$1:FZ109)+1,0)</f>
        <v>109</v>
      </c>
      <c r="GA110" t="s">
        <v>3284</v>
      </c>
      <c r="GB110" t="str">
        <f>IFERROR(VLOOKUP(ROWS(GB$2:GB110),FZ$2:GA$202,2,FALSE),"")</f>
        <v>PAG : Prawn Grounds</v>
      </c>
      <c r="GC110">
        <f>IF(ISNUMBER(SEARCH(Hauls!$G$361,GD$2:GD$202)),MAX(GC$1:GC109)+1,0)</f>
        <v>109</v>
      </c>
      <c r="GD110" t="s">
        <v>3284</v>
      </c>
      <c r="GE110" t="str">
        <f>IFERROR(VLOOKUP(ROWS(GE$2:GE110),GC$2:GD$202,2,FALSE),"")</f>
        <v>PAG : Prawn Grounds</v>
      </c>
      <c r="GF110">
        <f>IF(ISNUMBER(SEARCH(Hauls!$G$362,GG$2:GG$202)),MAX(GF$1:GF109)+1,0)</f>
        <v>109</v>
      </c>
      <c r="GG110" t="s">
        <v>3284</v>
      </c>
      <c r="GH110" t="str">
        <f>IFERROR(VLOOKUP(ROWS(GH$2:GH110),GF$2:GG$202,2,FALSE),"")</f>
        <v>PAG : Prawn Grounds</v>
      </c>
      <c r="GI110">
        <f>IF(ISNUMBER(SEARCH(Hauls!$G$363,GJ$2:GJ$202)),MAX(GI$1:GI109)+1,0)</f>
        <v>109</v>
      </c>
      <c r="GJ110" t="s">
        <v>3284</v>
      </c>
      <c r="GK110" t="str">
        <f>IFERROR(VLOOKUP(ROWS(GK$2:GK110),GI$2:GJ$202,2,FALSE),"")</f>
        <v>PAG : Prawn Grounds</v>
      </c>
      <c r="GL110">
        <f>IF(ISNUMBER(SEARCH(Hauls!$G$364,GM$2:GM$202)),MAX(GL$1:GL109)+1,0)</f>
        <v>109</v>
      </c>
      <c r="GM110" t="s">
        <v>3284</v>
      </c>
      <c r="GN110" t="str">
        <f>IFERROR(VLOOKUP(ROWS(GN$2:GN110),GL$2:GM$202,2,FALSE),"")</f>
        <v>PAG : Prawn Grounds</v>
      </c>
      <c r="GO110">
        <f>IF(ISNUMBER(SEARCH(Hauls!$G$365,GP$2:GP$202)),MAX(GO$1:GO109)+1,0)</f>
        <v>109</v>
      </c>
      <c r="GP110" t="s">
        <v>3284</v>
      </c>
      <c r="GQ110" t="str">
        <f>IFERROR(VLOOKUP(ROWS(GQ$2:GQ110),GO$2:GP$202,2,FALSE),"")</f>
        <v>PAG : Prawn Grounds</v>
      </c>
      <c r="GR110">
        <f>IF(ISNUMBER(SEARCH(Hauls!$G$366,GS$2:GS$202)),MAX(GR$1:GR109)+1,0)</f>
        <v>109</v>
      </c>
      <c r="GS110" t="s">
        <v>3284</v>
      </c>
      <c r="GT110" t="str">
        <f>IFERROR(VLOOKUP(ROWS(GT$2:GT110),GR$2:GS$202,2,FALSE),"")</f>
        <v>PAG : Prawn Grounds</v>
      </c>
      <c r="GU110">
        <f>IF(ISNUMBER(SEARCH(Hauls!$G$366,GV$2:GV$202)),MAX(GU$1:GU109)+1,0)</f>
        <v>109</v>
      </c>
      <c r="GV110" t="s">
        <v>3284</v>
      </c>
      <c r="GW110" t="str">
        <f>IFERROR(VLOOKUP(ROWS(GW$2:GW110),GU$2:GV$202,2,FALSE),"")</f>
        <v>PAG : Prawn Grounds</v>
      </c>
      <c r="GX110">
        <f>IF(ISNUMBER(SEARCH(Hauls!$G$368,GY$2:GY$202)),MAX(GX$1:GX109)+1,0)</f>
        <v>109</v>
      </c>
      <c r="GY110" t="s">
        <v>3284</v>
      </c>
      <c r="GZ110" t="str">
        <f>IFERROR(VLOOKUP(ROWS(GZ$2:GZ110),GX$2:GY$202,2,FALSE),"")</f>
        <v>PAG : Prawn Grounds</v>
      </c>
      <c r="HA110">
        <f>IF(ISNUMBER(SEARCH(Hauls!$G$369,HB$2:HB$202)),MAX(HA$1:HA109)+1,0)</f>
        <v>109</v>
      </c>
      <c r="HB110" t="s">
        <v>3284</v>
      </c>
      <c r="HC110" t="str">
        <f>IFERROR(VLOOKUP(ROWS(HC$2:HC110),HA$2:HB$202,2,FALSE),"")</f>
        <v>PAG : Prawn Grounds</v>
      </c>
      <c r="HD110">
        <f>IF(ISNUMBER(SEARCH(Hauls!$G$370,HE$2:HE$202)),MAX(HD$1:HD109)+1,0)</f>
        <v>109</v>
      </c>
      <c r="HE110" t="s">
        <v>3284</v>
      </c>
      <c r="HF110" t="str">
        <f>IFERROR(VLOOKUP(ROWS(HF$2:HF110),HD$2:HE$202,2,FALSE),"")</f>
        <v>PAG : Prawn Grounds</v>
      </c>
      <c r="HG110">
        <f>IF(ISNUMBER(SEARCH(Hauls!$G$371,HH$2:HH$202)),MAX(HG$1:HG109)+1,0)</f>
        <v>109</v>
      </c>
      <c r="HH110" t="s">
        <v>3284</v>
      </c>
      <c r="HI110" t="str">
        <f>IFERROR(VLOOKUP(ROWS(HI$2:HI110),HG$2:HH$202,2,FALSE),"")</f>
        <v>PAG : Prawn Grounds</v>
      </c>
      <c r="HJ110">
        <f>IF(ISNUMBER(SEARCH(Hauls!$G$372,HK$2:HK$202)),MAX(HJ$1:HJ109)+1,0)</f>
        <v>109</v>
      </c>
      <c r="HK110" t="s">
        <v>3284</v>
      </c>
      <c r="HL110" t="str">
        <f>IFERROR(VLOOKUP(ROWS(HL$2:HL110),HJ$2:HK$202,2,FALSE),"")</f>
        <v>PAG : Prawn Grounds</v>
      </c>
      <c r="HM110">
        <f>IF(ISNUMBER(SEARCH(Hauls!$G$373,HN$2:HN$202)),MAX(HM$1:HM109)+1,0)</f>
        <v>109</v>
      </c>
      <c r="HN110" t="s">
        <v>3284</v>
      </c>
      <c r="HO110" t="str">
        <f>IFERROR(VLOOKUP(ROWS(HO$2:HO110),HM$2:HN$202,2,FALSE),"")</f>
        <v>PAG : Prawn Grounds</v>
      </c>
      <c r="HP110">
        <f>IF(ISNUMBER(SEARCH(Hauls!$G$374,HQ$2:HQ$202)),MAX(HP$1:HP109)+1,0)</f>
        <v>109</v>
      </c>
      <c r="HQ110" t="s">
        <v>3284</v>
      </c>
      <c r="HR110" t="str">
        <f>IFERROR(VLOOKUP(ROWS(HR$2:HR110),HP$2:HQ$202,2,FALSE),"")</f>
        <v>PAG : Prawn Grounds</v>
      </c>
      <c r="HS110">
        <f>IF(ISNUMBER(SEARCH(Hauls!$G$375,HT$2:HT$202)),MAX(HS$1:HS109)+1,0)</f>
        <v>109</v>
      </c>
      <c r="HT110" t="s">
        <v>3284</v>
      </c>
      <c r="HU110" t="str">
        <f>IFERROR(VLOOKUP(ROWS(HU$2:HU110),HS$2:HT$202,2,FALSE),"")</f>
        <v>PAG : Prawn Grounds</v>
      </c>
      <c r="HV110">
        <f>IF(ISNUMBER(SEARCH(Hauls!$G$376,HW$2:HW$202)),MAX(HV$1:HV109)+1,0)</f>
        <v>109</v>
      </c>
      <c r="HW110" t="s">
        <v>3284</v>
      </c>
      <c r="HX110" t="str">
        <f>IFERROR(VLOOKUP(ROWS(HX$2:HX110),HV$2:HW$202,2,FALSE),"")</f>
        <v>PAG : Prawn Grounds</v>
      </c>
      <c r="HY110">
        <f>IF(ISNUMBER(SEARCH(Hauls!$G$377,HZ$2:HZ$202)),MAX(HY$1:HY109)+1,0)</f>
        <v>109</v>
      </c>
      <c r="HZ110" t="s">
        <v>3284</v>
      </c>
      <c r="IA110" t="str">
        <f>IFERROR(VLOOKUP(ROWS(IA$2:IA110),HY$2:HZ$202,2,FALSE),"")</f>
        <v>PAG : Prawn Grounds</v>
      </c>
      <c r="IB110">
        <f>IF(ISNUMBER(SEARCH(Hauls!$G$378,IC$2:IC$202)),MAX(IB$1:IB109)+1,0)</f>
        <v>109</v>
      </c>
      <c r="IC110" t="s">
        <v>3284</v>
      </c>
      <c r="ID110" t="str">
        <f>IFERROR(VLOOKUP(ROWS(ID$2:ID110),IB$2:IC$202,2,FALSE),"")</f>
        <v>PAG : Prawn Grounds</v>
      </c>
      <c r="IE110">
        <f>IF(ISNUMBER(SEARCH(Hauls!$G$379,IF$2:IF$202)),MAX(IE$1:IE109)+1,0)</f>
        <v>109</v>
      </c>
      <c r="IF110" t="s">
        <v>3284</v>
      </c>
      <c r="IG110" t="str">
        <f>IFERROR(VLOOKUP(ROWS(IG$2:IG110),IE$2:IF$202,2,FALSE),"")</f>
        <v>PAG : Prawn Grounds</v>
      </c>
      <c r="IH110">
        <f>IF(ISNUMBER(SEARCH(Hauls!$G$380,II$2:II$202)),MAX(IH$1:IH109)+1,0)</f>
        <v>109</v>
      </c>
      <c r="II110" t="s">
        <v>3284</v>
      </c>
      <c r="IJ110" t="str">
        <f>IFERROR(VLOOKUP(ROWS(IJ$2:IJ110),IH$2:II$202,2,FALSE),"")</f>
        <v>PAG : Prawn Grounds</v>
      </c>
      <c r="IK110">
        <f>IF(ISNUMBER(SEARCH(Hauls!$G$381,IL$2:IL$202)),MAX(IK$1:IK109)+1,0)</f>
        <v>109</v>
      </c>
      <c r="IL110" t="s">
        <v>3284</v>
      </c>
      <c r="IM110" t="str">
        <f>IFERROR(VLOOKUP(ROWS(IM$2:IM110),IK$2:IL$202,2,FALSE),"")</f>
        <v>PAG : Prawn Grounds</v>
      </c>
      <c r="IN110">
        <f>IF(ISNUMBER(SEARCH(Hauls!$G$382,IO$2:IO$202)),MAX(IN$1:IN109)+1,0)</f>
        <v>109</v>
      </c>
      <c r="IO110" t="s">
        <v>3284</v>
      </c>
      <c r="IP110" t="str">
        <f>IFERROR(VLOOKUP(ROWS(IP$2:IP110),IN$2:IO$202,2,FALSE),"")</f>
        <v>PAG : Prawn Grounds</v>
      </c>
      <c r="IQ110">
        <f>IF(ISNUMBER(SEARCH(Hauls!$G$383,IR$2:IR$202)),MAX(IQ$1:IQ109)+1,0)</f>
        <v>109</v>
      </c>
      <c r="IR110" t="s">
        <v>3284</v>
      </c>
      <c r="IS110" t="str">
        <f>IFERROR(VLOOKUP(ROWS(IS$2:IS110),IQ$2:IR$202,2,FALSE),"")</f>
        <v>PAG : Prawn Grounds</v>
      </c>
      <c r="IT110">
        <f>IF(ISNUMBER(SEARCH(Hauls!$G$384,IU$2:IU$202)),MAX(IT$1:IT109)+1,0)</f>
        <v>109</v>
      </c>
      <c r="IU110" t="s">
        <v>3284</v>
      </c>
      <c r="IV110" t="str">
        <f>IFERROR(VLOOKUP(ROWS(IV$2:IV110),IT$2:IU$202,2,FALSE),"")</f>
        <v>PAG : Prawn Grounds</v>
      </c>
      <c r="IW110">
        <f>IF(ISNUMBER(SEARCH(Hauls!$G$385,IX$2:IX$202)),MAX(IW$1:IW109)+1,0)</f>
        <v>109</v>
      </c>
      <c r="IX110" t="s">
        <v>3284</v>
      </c>
      <c r="IY110" t="str">
        <f>IFERROR(VLOOKUP(ROWS(IY$2:IY110),IW$2:IX$202,2,FALSE),"")</f>
        <v>PAG : Prawn Grounds</v>
      </c>
      <c r="IZ110">
        <f>IF(ISNUMBER(SEARCH(Hauls!$G$386,JA$2:JA$202)),MAX(IZ$1:IZ109)+1,0)</f>
        <v>109</v>
      </c>
      <c r="JA110" t="s">
        <v>3284</v>
      </c>
      <c r="JB110" t="str">
        <f>IFERROR(VLOOKUP(ROWS(JB$2:JB110),IZ$2:JA$202,2,FALSE),"")</f>
        <v>PAG : Prawn Grounds</v>
      </c>
      <c r="JC110">
        <f>IF(ISNUMBER(SEARCH(Hauls!$G$387,JD$2:JD$202)),MAX(JC$1:JC109)+1,0)</f>
        <v>109</v>
      </c>
      <c r="JD110" t="s">
        <v>3284</v>
      </c>
      <c r="JE110" t="str">
        <f>IFERROR(VLOOKUP(ROWS(JE$2:JE110),JC$2:JD$202,2,FALSE),"")</f>
        <v>PAG : Prawn Grounds</v>
      </c>
      <c r="JF110">
        <f>IF(ISNUMBER(SEARCH(Hauls!$G$388,JG$2:JG$202)),MAX(JF$1:JF109)+1,0)</f>
        <v>109</v>
      </c>
      <c r="JG110" t="s">
        <v>3284</v>
      </c>
      <c r="JH110" t="str">
        <f>IFERROR(VLOOKUP(ROWS(JH$2:JH110),JF$2:JG$202,2,FALSE),"")</f>
        <v>PAG : Prawn Grounds</v>
      </c>
      <c r="JI110">
        <f>IF(ISNUMBER(SEARCH(Hauls!$G$389,JJ$2:JJ$202)),MAX(JI$1:JI109)+1,0)</f>
        <v>109</v>
      </c>
      <c r="JJ110" t="s">
        <v>3284</v>
      </c>
      <c r="JK110" t="str">
        <f>IFERROR(VLOOKUP(ROWS(JK$2:JK110),JI$2:JJ$202,2,FALSE),"")</f>
        <v>PAG : Prawn Grounds</v>
      </c>
      <c r="JL110">
        <f>IF(ISNUMBER(SEARCH(Hauls!$G$390,JM$2:JM$202)),MAX(JL$1:JL109)+1,0)</f>
        <v>109</v>
      </c>
      <c r="JM110" t="s">
        <v>3284</v>
      </c>
      <c r="JN110" t="str">
        <f>IFERROR(VLOOKUP(ROWS(JN$2:JN110),JL$2:JM$202,2,FALSE),"")</f>
        <v>PAG : Prawn Grounds</v>
      </c>
      <c r="JO110">
        <f>IF(ISNUMBER(SEARCH(Hauls!$G$391,JP$2:JP$202)),MAX(JO$1:JO109)+1,0)</f>
        <v>109</v>
      </c>
      <c r="JP110" t="s">
        <v>3284</v>
      </c>
      <c r="JQ110" t="str">
        <f>IFERROR(VLOOKUP(ROWS(JQ$2:JQ110),JO$2:JP$202,2,FALSE),"")</f>
        <v>PAG : Prawn Grounds</v>
      </c>
      <c r="JR110">
        <f>IF(ISNUMBER(SEARCH(Hauls!$G$392,JS$2:JS$202)),MAX(JR$1:JR109)+1,0)</f>
        <v>109</v>
      </c>
      <c r="JS110" t="s">
        <v>3284</v>
      </c>
      <c r="JT110" t="str">
        <f>IFERROR(VLOOKUP(ROWS(JT$2:JT110),JR$2:JS$202,2,FALSE),"")</f>
        <v>PAG : Prawn Grounds</v>
      </c>
      <c r="JU110">
        <f>IF(ISNUMBER(SEARCH(Hauls!$G$393,JV$2:JV$202)),MAX(JU$1:JU109)+1,0)</f>
        <v>109</v>
      </c>
      <c r="JV110" t="s">
        <v>3284</v>
      </c>
      <c r="JW110" t="str">
        <f>IFERROR(VLOOKUP(ROWS(JW$2:JW110),JU$2:JV$202,2,FALSE),"")</f>
        <v>PAG : Prawn Grounds</v>
      </c>
      <c r="JX110">
        <f>IF(ISNUMBER(SEARCH(Hauls!$G$394,JY$2:JY$202)),MAX(JX$1:JX109)+1,0)</f>
        <v>109</v>
      </c>
      <c r="JY110" t="s">
        <v>3284</v>
      </c>
      <c r="JZ110" t="str">
        <f>IFERROR(VLOOKUP(ROWS(JZ$2:JZ110),JX$2:JY$202,2,FALSE),"")</f>
        <v>PAG : Prawn Grounds</v>
      </c>
      <c r="KA110">
        <f>IF(ISNUMBER(SEARCH(Hauls!$G$395,KB$2:KB$202)),MAX(KA$1:KA109)+1,0)</f>
        <v>109</v>
      </c>
      <c r="KB110" t="s">
        <v>3284</v>
      </c>
      <c r="KC110" t="str">
        <f>IFERROR(VLOOKUP(ROWS(KC$2:KC110),KA$2:KB$202,2,FALSE),"")</f>
        <v>PAG : Prawn Grounds</v>
      </c>
      <c r="KD110">
        <f>IF(ISNUMBER(SEARCH(Hauls!$G$396,KE$2:KE$202)),MAX(KD$1:KD109)+1,0)</f>
        <v>109</v>
      </c>
      <c r="KE110" t="s">
        <v>3284</v>
      </c>
      <c r="KF110" t="str">
        <f>IFERROR(VLOOKUP(ROWS(KF$2:KF110),KD$2:KE$202,2,FALSE),"")</f>
        <v>PAG : Prawn Grounds</v>
      </c>
      <c r="KG110">
        <f>IF(ISNUMBER(SEARCH(Hauls!$G$397,KH$2:KH$202)),MAX(KG$1:KG109)+1,0)</f>
        <v>109</v>
      </c>
      <c r="KH110" t="s">
        <v>3284</v>
      </c>
      <c r="KI110" t="str">
        <f>IFERROR(VLOOKUP(ROWS(KI$2:KI110),KG$2:KH$202,2,FALSE),"")</f>
        <v>PAG : Prawn Grounds</v>
      </c>
      <c r="KJ110">
        <f>IF(ISNUMBER(SEARCH(Hauls!$G$398,KK$2:KK$202)),MAX(KJ$1:KJ109)+1,0)</f>
        <v>109</v>
      </c>
      <c r="KK110" t="s">
        <v>3284</v>
      </c>
      <c r="KL110" t="str">
        <f>IFERROR(VLOOKUP(ROWS(KL$2:KL110),KJ$2:KK$202,2,FALSE),"")</f>
        <v>PAG : Prawn Grounds</v>
      </c>
      <c r="KM110">
        <f>IF(ISNUMBER(SEARCH(Hauls!$G$399,KN$2:KN$202)),MAX(KM$1:KM109)+1,0)</f>
        <v>109</v>
      </c>
      <c r="KN110" t="s">
        <v>3284</v>
      </c>
      <c r="KO110" t="str">
        <f>IFERROR(VLOOKUP(ROWS(KO$2:KO110),KM$2:KN$202,2,FALSE),"")</f>
        <v>PAG : Prawn Grounds</v>
      </c>
      <c r="KP110">
        <f>IF(ISNUMBER(SEARCH(Hauls!$G$400,KQ$2:KQ$202)),MAX(KP$1:KP109)+1,0)</f>
        <v>109</v>
      </c>
      <c r="KQ110" t="s">
        <v>3284</v>
      </c>
      <c r="KR110" t="str">
        <f>IFERROR(VLOOKUP(ROWS(KR$2:KR110),KP$2:KQ$202,2,FALSE),"")</f>
        <v>PAG : Prawn Grounds</v>
      </c>
    </row>
    <row r="111" spans="1:304" x14ac:dyDescent="0.25">
      <c r="A111" t="s">
        <v>2703</v>
      </c>
      <c r="B111" t="s">
        <v>2704</v>
      </c>
      <c r="C111" t="s">
        <v>2705</v>
      </c>
      <c r="D111" t="str">
        <f t="shared" si="1"/>
        <v>ROC : Rockall Ground</v>
      </c>
      <c r="E111">
        <f>IF(ISNUMBER(SEARCH(Hauls!$G$301,$F$2:$F$202)),MAX($E$1:E110)+1,0)</f>
        <v>110</v>
      </c>
      <c r="F111" t="s">
        <v>3285</v>
      </c>
      <c r="G111" t="str">
        <f>IFERROR(VLOOKUP(ROWS($G$2:G111),$E$2:$F$202,2,FALSE),"")</f>
        <v>ROC : Rockall Ground</v>
      </c>
      <c r="H111">
        <f>IF(ISNUMBER(SEARCH(Hauls!$G$302,I$2:I$202)),MAX(H$1:H110)+1,0)</f>
        <v>110</v>
      </c>
      <c r="I111" t="s">
        <v>3285</v>
      </c>
      <c r="J111" t="str">
        <f>IFERROR(VLOOKUP(ROWS(J$2:J111),H$2:I$202,2,FALSE),"")</f>
        <v>ROC : Rockall Ground</v>
      </c>
      <c r="K111">
        <f>IF(ISNUMBER(SEARCH(Hauls!$G$303,L$2:L$202)),MAX(K$1:K110)+1,0)</f>
        <v>110</v>
      </c>
      <c r="L111" t="s">
        <v>3285</v>
      </c>
      <c r="M111" t="str">
        <f>IFERROR(VLOOKUP(ROWS(M$2:M111),K$2:L$202,2,FALSE),"")</f>
        <v>ROC : Rockall Ground</v>
      </c>
      <c r="N111">
        <f>IF(ISNUMBER(SEARCH(Hauls!$G$304,O$2:O$202)),MAX(N$1:N110)+1,0)</f>
        <v>110</v>
      </c>
      <c r="O111" t="s">
        <v>3285</v>
      </c>
      <c r="P111" t="str">
        <f>IFERROR(VLOOKUP(ROWS(P$2:P111),N$2:O$202,2,FALSE),"")</f>
        <v>ROC : Rockall Ground</v>
      </c>
      <c r="Q111">
        <f>IF(ISNUMBER(SEARCH(Hauls!$G$305,R$2:R$202)),MAX(Q$1:Q110)+1,0)</f>
        <v>110</v>
      </c>
      <c r="R111" t="s">
        <v>3285</v>
      </c>
      <c r="S111" t="str">
        <f>IFERROR(VLOOKUP(ROWS(S$2:S111),Q$2:R$202,2,FALSE),"")</f>
        <v>ROC : Rockall Ground</v>
      </c>
      <c r="T111">
        <f>IF(ISNUMBER(SEARCH(Hauls!$G$306,U$2:U$202)),MAX(T$1:T110)+1,0)</f>
        <v>110</v>
      </c>
      <c r="U111" t="s">
        <v>3285</v>
      </c>
      <c r="V111" t="str">
        <f>IFERROR(VLOOKUP(ROWS(V$2:V111),T$2:U$202,2,FALSE),"")</f>
        <v>ROC : Rockall Ground</v>
      </c>
      <c r="W111">
        <f>IF(ISNUMBER(SEARCH(Hauls!$G$307,X$2:X$202)),MAX(W$1:W110)+1,0)</f>
        <v>110</v>
      </c>
      <c r="X111" t="s">
        <v>3285</v>
      </c>
      <c r="Y111" t="str">
        <f>IFERROR(VLOOKUP(ROWS(Y$2:Y111),W$2:X$202,2,FALSE),"")</f>
        <v>ROC : Rockall Ground</v>
      </c>
      <c r="Z111">
        <f>IF(ISNUMBER(SEARCH(Hauls!$G$308,AA$2:AA$202)),MAX(Z$1:Z110)+1,0)</f>
        <v>110</v>
      </c>
      <c r="AA111" t="s">
        <v>3285</v>
      </c>
      <c r="AB111" t="str">
        <f>IFERROR(VLOOKUP(ROWS(AB$2:AB111),Z$2:AA$202,2,FALSE),"")</f>
        <v>ROC : Rockall Ground</v>
      </c>
      <c r="AC111">
        <f>IF(ISNUMBER(SEARCH(Hauls!$G$309,AD$2:AD$202)),MAX(AC$1:AC110)+1,0)</f>
        <v>110</v>
      </c>
      <c r="AD111" t="s">
        <v>3285</v>
      </c>
      <c r="AE111" t="str">
        <f>IFERROR(VLOOKUP(ROWS(AE$2:AE111),AC$2:AD$202,2,FALSE),"")</f>
        <v>ROC : Rockall Ground</v>
      </c>
      <c r="AF111">
        <f>IF(ISNUMBER(SEARCH(Hauls!$G$310,AG$2:AG$202)),MAX(AF$1:AF110)+1,0)</f>
        <v>110</v>
      </c>
      <c r="AG111" t="s">
        <v>3285</v>
      </c>
      <c r="AH111" t="str">
        <f>IFERROR(VLOOKUP(ROWS(AH$2:AH111),AF$2:AG$202,2,FALSE),"")</f>
        <v>ROC : Rockall Ground</v>
      </c>
      <c r="AI111">
        <f>IF(ISNUMBER(SEARCH(Hauls!$G$311,AJ$2:AJ$202)),MAX(AI$1:AI110)+1,0)</f>
        <v>110</v>
      </c>
      <c r="AJ111" t="s">
        <v>3285</v>
      </c>
      <c r="AK111" t="str">
        <f>IFERROR(VLOOKUP(ROWS(AK$2:AK111),AI$2:AJ$202,2,FALSE),"")</f>
        <v>ROC : Rockall Ground</v>
      </c>
      <c r="AL111">
        <f>IF(ISNUMBER(SEARCH(Hauls!$G$312,AM$2:AM$202)),MAX(AL$1:AL110)+1,0)</f>
        <v>110</v>
      </c>
      <c r="AM111" t="s">
        <v>3285</v>
      </c>
      <c r="AN111" t="str">
        <f>IFERROR(VLOOKUP(ROWS(AN$2:AN111),AL$2:AM$202,2,FALSE),"")</f>
        <v>ROC : Rockall Ground</v>
      </c>
      <c r="AO111">
        <f>IF(ISNUMBER(SEARCH(Hauls!$G$313,AP$2:AP$202)),MAX(AO$1:AO110)+1,0)</f>
        <v>110</v>
      </c>
      <c r="AP111" t="s">
        <v>3285</v>
      </c>
      <c r="AQ111" t="str">
        <f>IFERROR(VLOOKUP(ROWS(AQ$2:AQ111),AO$2:AP$202,2,FALSE),"")</f>
        <v>ROC : Rockall Ground</v>
      </c>
      <c r="AR111">
        <f>IF(ISNUMBER(SEARCH(Hauls!$G$314,AS$2:AS$202)),MAX(AR$1:AR110)+1,0)</f>
        <v>110</v>
      </c>
      <c r="AS111" t="s">
        <v>3285</v>
      </c>
      <c r="AT111" t="str">
        <f>IFERROR(VLOOKUP(ROWS(AT$2:AT111),AR$2:AS$202,2,FALSE),"")</f>
        <v>ROC : Rockall Ground</v>
      </c>
      <c r="AU111">
        <f>IF(ISNUMBER(SEARCH(Hauls!$G$315,AV$2:AV$202)),MAX(AU$1:AU110)+1,0)</f>
        <v>110</v>
      </c>
      <c r="AV111" t="s">
        <v>3285</v>
      </c>
      <c r="AW111" t="str">
        <f>IFERROR(VLOOKUP(ROWS(AW$2:AW111),AU$2:AV$202,2,FALSE),"")</f>
        <v>ROC : Rockall Ground</v>
      </c>
      <c r="AX111">
        <f>IF(ISNUMBER(SEARCH(Hauls!$G$316,AY$2:AY$202)),MAX(AX$1:AX110)+1,0)</f>
        <v>110</v>
      </c>
      <c r="AY111" t="s">
        <v>3285</v>
      </c>
      <c r="AZ111" t="str">
        <f>IFERROR(VLOOKUP(ROWS(AZ$2:AZ111),AX$2:AY$202,2,FALSE),"")</f>
        <v>ROC : Rockall Ground</v>
      </c>
      <c r="BA111">
        <f>IF(ISNUMBER(SEARCH(Hauls!$G$317,BB$2:BB$202)),MAX(BA$1:BA110)+1,0)</f>
        <v>110</v>
      </c>
      <c r="BB111" t="s">
        <v>3285</v>
      </c>
      <c r="BC111" t="str">
        <f>IFERROR(VLOOKUP(ROWS(BC$2:BC111),BA$2:BB$202,2,FALSE),"")</f>
        <v>ROC : Rockall Ground</v>
      </c>
      <c r="BD111">
        <f>IF(ISNUMBER(SEARCH(Hauls!$G$318,BE$2:BE$202)),MAX(BD$1:BD110)+1,0)</f>
        <v>110</v>
      </c>
      <c r="BE111" t="s">
        <v>3285</v>
      </c>
      <c r="BF111" t="str">
        <f>IFERROR(VLOOKUP(ROWS(BF$2:BF111),BD$2:BE$202,2,FALSE),"")</f>
        <v>ROC : Rockall Ground</v>
      </c>
      <c r="BG111">
        <f>IF(ISNUMBER(SEARCH(Hauls!$G$319,BH$2:BH$202)),MAX(BG$1:BG110)+1,0)</f>
        <v>110</v>
      </c>
      <c r="BH111" t="s">
        <v>3285</v>
      </c>
      <c r="BI111" t="str">
        <f>IFERROR(VLOOKUP(ROWS(BI$2:BI111),BG$2:BH$202,2,FALSE),"")</f>
        <v>ROC : Rockall Ground</v>
      </c>
      <c r="BJ111">
        <f>IF(ISNUMBER(SEARCH(Hauls!$G$320,BK$2:BK$202)),MAX(BJ$1:BJ110)+1,0)</f>
        <v>110</v>
      </c>
      <c r="BK111" t="s">
        <v>3285</v>
      </c>
      <c r="BL111" t="str">
        <f>IFERROR(VLOOKUP(ROWS(BL$2:BL111),BJ$2:BK$202,2,FALSE),"")</f>
        <v>ROC : Rockall Ground</v>
      </c>
      <c r="BM111">
        <f>IF(ISNUMBER(SEARCH(Hauls!$G$321,BN$2:BN$202)),MAX(BM$1:BM110)+1,0)</f>
        <v>110</v>
      </c>
      <c r="BN111" t="s">
        <v>3285</v>
      </c>
      <c r="BO111" t="str">
        <f>IFERROR(VLOOKUP(ROWS(BO$2:BO111),BM$2:BN$202,2,FALSE),"")</f>
        <v>ROC : Rockall Ground</v>
      </c>
      <c r="BP111">
        <f>IF(ISNUMBER(SEARCH(Hauls!$G$322,BQ$2:BQ$202)),MAX(BP$1:BP110)+1,0)</f>
        <v>110</v>
      </c>
      <c r="BQ111" t="s">
        <v>3285</v>
      </c>
      <c r="BR111" t="str">
        <f>IFERROR(VLOOKUP(ROWS(BR$2:BR111),BP$2:BQ$202,2,FALSE),"")</f>
        <v>ROC : Rockall Ground</v>
      </c>
      <c r="BS111">
        <f>IF(ISNUMBER(SEARCH(Hauls!$G$323,BT$2:BT$202)),MAX(BS$1:BS110)+1,0)</f>
        <v>110</v>
      </c>
      <c r="BT111" t="s">
        <v>3285</v>
      </c>
      <c r="BU111" t="str">
        <f>IFERROR(VLOOKUP(ROWS(BU$2:BU111),BS$2:BT$202,2,FALSE),"")</f>
        <v>ROC : Rockall Ground</v>
      </c>
      <c r="BV111">
        <f>IF(ISNUMBER(SEARCH(Hauls!$G$324,BW$2:BW$202)),MAX(BV$1:BV110)+1,0)</f>
        <v>110</v>
      </c>
      <c r="BW111" t="s">
        <v>3285</v>
      </c>
      <c r="BX111" t="str">
        <f>IFERROR(VLOOKUP(ROWS(BX$2:BX111),BV$2:BW$202,2,FALSE),"")</f>
        <v>ROC : Rockall Ground</v>
      </c>
      <c r="BY111">
        <f>IF(ISNUMBER(SEARCH(Hauls!$G$325,BZ$2:BZ$202)),MAX(BY$1:BY110)+1,0)</f>
        <v>110</v>
      </c>
      <c r="BZ111" t="s">
        <v>3285</v>
      </c>
      <c r="CA111" t="str">
        <f>IFERROR(VLOOKUP(ROWS(CA$2:CA111),BY$2:BZ$202,2,FALSE),"")</f>
        <v>ROC : Rockall Ground</v>
      </c>
      <c r="CB111">
        <f>IF(ISNUMBER(SEARCH(Hauls!$G$326,CC$2:CC$202)),MAX(CB$1:CB110)+1,0)</f>
        <v>110</v>
      </c>
      <c r="CC111" t="s">
        <v>3285</v>
      </c>
      <c r="CD111" t="str">
        <f>IFERROR(VLOOKUP(ROWS(CD$2:CD111),CB$2:CC$202,2,FALSE),"")</f>
        <v>ROC : Rockall Ground</v>
      </c>
      <c r="CE111">
        <f>IF(ISNUMBER(SEARCH(Hauls!$G$327,CF$2:CF$202)),MAX(CE$1:CE110)+1,0)</f>
        <v>110</v>
      </c>
      <c r="CF111" t="s">
        <v>3285</v>
      </c>
      <c r="CG111" t="str">
        <f>IFERROR(VLOOKUP(ROWS(CG$2:CG111),CE$2:CF$202,2,FALSE),"")</f>
        <v>ROC : Rockall Ground</v>
      </c>
      <c r="CH111">
        <f>IF(ISNUMBER(SEARCH(Hauls!$G$328,CI$2:CI$202)),MAX(CH$1:CH110)+1,0)</f>
        <v>110</v>
      </c>
      <c r="CI111" t="s">
        <v>3285</v>
      </c>
      <c r="CJ111" t="str">
        <f>IFERROR(VLOOKUP(ROWS(CJ$2:CJ111),CH$2:CI$202,2,FALSE),"")</f>
        <v>ROC : Rockall Ground</v>
      </c>
      <c r="CK111">
        <f>IF(ISNUMBER(SEARCH(Hauls!$G$329,CL$2:CL$202)),MAX(CK$1:CK110)+1,0)</f>
        <v>110</v>
      </c>
      <c r="CL111" t="s">
        <v>3285</v>
      </c>
      <c r="CM111" t="str">
        <f>IFERROR(VLOOKUP(ROWS(CM$2:CM111),CK$2:CL$202,2,FALSE),"")</f>
        <v>ROC : Rockall Ground</v>
      </c>
      <c r="CN111">
        <f>IF(ISNUMBER(SEARCH(Hauls!$G$330,CO$2:CO$202)),MAX(CN$1:CN110)+1,0)</f>
        <v>110</v>
      </c>
      <c r="CO111" t="s">
        <v>3285</v>
      </c>
      <c r="CP111" t="str">
        <f>IFERROR(VLOOKUP(ROWS(CP$2:CP111),CN$2:CO$202,2,FALSE),"")</f>
        <v>ROC : Rockall Ground</v>
      </c>
      <c r="CQ111">
        <f>IF(ISNUMBER(SEARCH(Hauls!$G$331,CR$2:CR$202)),MAX(CQ$1:CQ110)+1,0)</f>
        <v>110</v>
      </c>
      <c r="CR111" t="s">
        <v>3285</v>
      </c>
      <c r="CS111" t="str">
        <f>IFERROR(VLOOKUP(ROWS(CS$2:CS111),CQ$2:CR$202,2,FALSE),"")</f>
        <v>ROC : Rockall Ground</v>
      </c>
      <c r="CT111">
        <f>IF(ISNUMBER(SEARCH(Hauls!$G$332,CU$2:CU$202)),MAX(CT$1:CT110)+1,0)</f>
        <v>110</v>
      </c>
      <c r="CU111" t="s">
        <v>3285</v>
      </c>
      <c r="CV111" t="str">
        <f>IFERROR(VLOOKUP(ROWS(CV$2:CV111),CT$2:CU$202,2,FALSE),"")</f>
        <v>ROC : Rockall Ground</v>
      </c>
      <c r="CW111">
        <f>IF(ISNUMBER(SEARCH(Hauls!$G$333,CX$2:CX$202)),MAX(CW$1:CW110)+1,0)</f>
        <v>110</v>
      </c>
      <c r="CX111" t="s">
        <v>3285</v>
      </c>
      <c r="CY111" t="str">
        <f>IFERROR(VLOOKUP(ROWS(CY$2:CY111),CW$2:CX$202,2,FALSE),"")</f>
        <v>ROC : Rockall Ground</v>
      </c>
      <c r="CZ111">
        <f>IF(ISNUMBER(SEARCH(Hauls!$G$334,DA$2:DA$202)),MAX(CZ$1:CZ110)+1,0)</f>
        <v>110</v>
      </c>
      <c r="DA111" t="s">
        <v>3285</v>
      </c>
      <c r="DB111" t="str">
        <f>IFERROR(VLOOKUP(ROWS(DB$2:DB111),CZ$2:DA$202,2,FALSE),"")</f>
        <v>ROC : Rockall Ground</v>
      </c>
      <c r="DC111">
        <f>IF(ISNUMBER(SEARCH(Hauls!$G$335,DD$2:DD$202)),MAX(DC$1:DC110)+1,0)</f>
        <v>110</v>
      </c>
      <c r="DD111" t="s">
        <v>3285</v>
      </c>
      <c r="DE111" t="str">
        <f>IFERROR(VLOOKUP(ROWS(DE$2:DE111),DC$2:DD$202,2,FALSE),"")</f>
        <v>ROC : Rockall Ground</v>
      </c>
      <c r="DF111">
        <f>IF(ISNUMBER(SEARCH(Hauls!$G$336,DG$2:DG$202)),MAX(DF$1:DF110)+1,0)</f>
        <v>110</v>
      </c>
      <c r="DG111" t="s">
        <v>3285</v>
      </c>
      <c r="DH111" t="str">
        <f>IFERROR(VLOOKUP(ROWS(DH$2:DH111),DF$2:DG$202,2,FALSE),"")</f>
        <v>ROC : Rockall Ground</v>
      </c>
      <c r="DI111">
        <f>IF(ISNUMBER(SEARCH(Hauls!$G$337,DJ$2:DJ$202)),MAX(DI$1:DI110)+1,0)</f>
        <v>110</v>
      </c>
      <c r="DJ111" t="s">
        <v>3285</v>
      </c>
      <c r="DK111" t="str">
        <f>IFERROR(VLOOKUP(ROWS(DK$2:DK111),DI$2:DJ$202,2,FALSE),"")</f>
        <v>ROC : Rockall Ground</v>
      </c>
      <c r="DL111">
        <f>IF(ISNUMBER(SEARCH(Hauls!$G$338,DM$2:DM$202)),MAX(DL$1:DL110)+1,0)</f>
        <v>110</v>
      </c>
      <c r="DM111" t="s">
        <v>3285</v>
      </c>
      <c r="DN111" t="str">
        <f>IFERROR(VLOOKUP(ROWS(DN$2:DN111),DL$2:DM$202,2,FALSE),"")</f>
        <v>ROC : Rockall Ground</v>
      </c>
      <c r="DO111">
        <f>IF(ISNUMBER(SEARCH(Hauls!$G$339,DP$2:DP$202)),MAX(DO$1:DO110)+1,0)</f>
        <v>110</v>
      </c>
      <c r="DP111" t="s">
        <v>3285</v>
      </c>
      <c r="DQ111" t="str">
        <f>IFERROR(VLOOKUP(ROWS(DQ$2:DQ111),DO$2:DP$202,2,FALSE),"")</f>
        <v>ROC : Rockall Ground</v>
      </c>
      <c r="DR111">
        <f>IF(ISNUMBER(SEARCH(Hauls!$G$340,DS$2:DS$202)),MAX(DR$1:DR110)+1,0)</f>
        <v>110</v>
      </c>
      <c r="DS111" t="s">
        <v>3285</v>
      </c>
      <c r="DT111" t="str">
        <f>IFERROR(VLOOKUP(ROWS(DT$2:DT111),DR$2:DS$202,2,FALSE),"")</f>
        <v>ROC : Rockall Ground</v>
      </c>
      <c r="DU111">
        <f>IF(ISNUMBER(SEARCH(Hauls!$G$341,DV$2:DV$202)),MAX(DU$1:DU110)+1,0)</f>
        <v>110</v>
      </c>
      <c r="DV111" t="s">
        <v>3285</v>
      </c>
      <c r="DW111" t="str">
        <f>IFERROR(VLOOKUP(ROWS(DW$2:DW111),DU$2:DV$202,2,FALSE),"")</f>
        <v>ROC : Rockall Ground</v>
      </c>
      <c r="DX111">
        <f>IF(ISNUMBER(SEARCH(Hauls!$G$342,DY$2:DY$202)),MAX(DX$1:DX110)+1,0)</f>
        <v>110</v>
      </c>
      <c r="DY111" t="s">
        <v>3285</v>
      </c>
      <c r="DZ111" t="str">
        <f>IFERROR(VLOOKUP(ROWS(DZ$2:DZ111),DX$2:DY$202,2,FALSE),"")</f>
        <v>ROC : Rockall Ground</v>
      </c>
      <c r="EA111">
        <f>IF(ISNUMBER(SEARCH(Hauls!$G$343,EB$2:EB$202)),MAX(EA$1:EA110)+1,0)</f>
        <v>110</v>
      </c>
      <c r="EB111" t="s">
        <v>3285</v>
      </c>
      <c r="EC111" t="str">
        <f>IFERROR(VLOOKUP(ROWS(EC$2:EC111),EA$2:EB$202,2,FALSE),"")</f>
        <v>ROC : Rockall Ground</v>
      </c>
      <c r="ED111">
        <f>IF(ISNUMBER(SEARCH(Hauls!$G$344,EE$2:EE$202)),MAX(ED$1:ED110)+1,0)</f>
        <v>110</v>
      </c>
      <c r="EE111" t="s">
        <v>3285</v>
      </c>
      <c r="EF111" t="str">
        <f>IFERROR(VLOOKUP(ROWS(EF$2:EF111),ED$2:EE$202,2,FALSE),"")</f>
        <v>ROC : Rockall Ground</v>
      </c>
      <c r="EG111">
        <f>IF(ISNUMBER(SEARCH(Hauls!$G$345,EH$2:EH$202)),MAX(EG$1:EG110)+1,0)</f>
        <v>110</v>
      </c>
      <c r="EH111" t="s">
        <v>3285</v>
      </c>
      <c r="EI111" t="str">
        <f>IFERROR(VLOOKUP(ROWS(EI$2:EI111),EG$2:EH$202,2,FALSE),"")</f>
        <v>ROC : Rockall Ground</v>
      </c>
      <c r="EJ111">
        <f>IF(ISNUMBER(SEARCH(Hauls!$G$346,EK$2:EK$202)),MAX(EJ$1:EJ110)+1,0)</f>
        <v>110</v>
      </c>
      <c r="EK111" t="s">
        <v>3285</v>
      </c>
      <c r="EL111" t="str">
        <f>IFERROR(VLOOKUP(ROWS(EL$2:EL111),EJ$2:EK$202,2,FALSE),"")</f>
        <v>ROC : Rockall Ground</v>
      </c>
      <c r="EM111">
        <f>IF(ISNUMBER(SEARCH(Hauls!$G$347,EN$2:EN$202)),MAX(EM$1:EM110)+1,0)</f>
        <v>110</v>
      </c>
      <c r="EN111" t="s">
        <v>3285</v>
      </c>
      <c r="EO111" t="str">
        <f>IFERROR(VLOOKUP(ROWS(EO$2:EO111),EM$2:EN$202,2,FALSE),"")</f>
        <v>ROC : Rockall Ground</v>
      </c>
      <c r="EP111">
        <f>IF(ISNUMBER(SEARCH(Hauls!$G$348,EQ$2:EQ$202)),MAX(EP$1:EP110)+1,0)</f>
        <v>110</v>
      </c>
      <c r="EQ111" t="s">
        <v>3285</v>
      </c>
      <c r="ER111" t="str">
        <f>IFERROR(VLOOKUP(ROWS(ER$2:ER111),EP$2:EQ$202,2,FALSE),"")</f>
        <v>ROC : Rockall Ground</v>
      </c>
      <c r="ES111">
        <f>IF(ISNUMBER(SEARCH(Hauls!$G$349,ET$2:ET$202)),MAX(ES$1:ES110)+1,0)</f>
        <v>110</v>
      </c>
      <c r="ET111" t="s">
        <v>3285</v>
      </c>
      <c r="EU111" t="str">
        <f>IFERROR(VLOOKUP(ROWS(EU$2:EU111),ES$2:ET$202,2,FALSE),"")</f>
        <v>ROC : Rockall Ground</v>
      </c>
      <c r="EV111">
        <f>IF(ISNUMBER(SEARCH(Hauls!$G$350,EW$2:EW$202)),MAX(EV$1:EV110)+1,0)</f>
        <v>110</v>
      </c>
      <c r="EW111" t="s">
        <v>3285</v>
      </c>
      <c r="EX111" t="str">
        <f>IFERROR(VLOOKUP(ROWS(EX$2:EX111),EV$2:EW$202,2,FALSE),"")</f>
        <v>ROC : Rockall Ground</v>
      </c>
      <c r="EY111">
        <f>IF(ISNUMBER(SEARCH(Hauls!$G$351,EZ$2:EZ$202)),MAX(EY$1:EY110)+1,0)</f>
        <v>110</v>
      </c>
      <c r="EZ111" t="s">
        <v>3285</v>
      </c>
      <c r="FA111" t="str">
        <f>IFERROR(VLOOKUP(ROWS(FA$2:FA111),EY$2:EZ$202,2,FALSE),"")</f>
        <v>ROC : Rockall Ground</v>
      </c>
      <c r="FB111">
        <f>IF(ISNUMBER(SEARCH(Hauls!$G$352,FC$2:FC$202)),MAX(FB$1:FB110)+1,0)</f>
        <v>110</v>
      </c>
      <c r="FC111" t="s">
        <v>3285</v>
      </c>
      <c r="FD111" t="str">
        <f>IFERROR(VLOOKUP(ROWS(FD$2:FD111),FB$2:FC$202,2,FALSE),"")</f>
        <v>ROC : Rockall Ground</v>
      </c>
      <c r="FE111">
        <f>IF(ISNUMBER(SEARCH(Hauls!$G$353,FF$2:FF$202)),MAX(FE$1:FE110)+1,0)</f>
        <v>110</v>
      </c>
      <c r="FF111" t="s">
        <v>3285</v>
      </c>
      <c r="FG111" t="str">
        <f>IFERROR(VLOOKUP(ROWS(FG$2:FG111),FE$2:FF$202,2,FALSE),"")</f>
        <v>ROC : Rockall Ground</v>
      </c>
      <c r="FH111">
        <f>IF(ISNUMBER(SEARCH(Hauls!$G$354,FI$2:FI$202)),MAX(FH$1:FH110)+1,0)</f>
        <v>110</v>
      </c>
      <c r="FI111" t="s">
        <v>3285</v>
      </c>
      <c r="FJ111" t="str">
        <f>IFERROR(VLOOKUP(ROWS(FJ$2:FJ111),FH$2:FI$202,2,FALSE),"")</f>
        <v>ROC : Rockall Ground</v>
      </c>
      <c r="FK111">
        <f>IF(ISNUMBER(SEARCH(Hauls!$G$355,FL$2:FL$202)),MAX(FK$1:FK110)+1,0)</f>
        <v>110</v>
      </c>
      <c r="FL111" t="s">
        <v>3285</v>
      </c>
      <c r="FM111" t="str">
        <f>IFERROR(VLOOKUP(ROWS(FM$2:FM111),FK$2:FL$202,2,FALSE),"")</f>
        <v>ROC : Rockall Ground</v>
      </c>
      <c r="FN111">
        <f>IF(ISNUMBER(SEARCH(Hauls!$G$356,FO$2:FO$202)),MAX(FN$1:FN110)+1,0)</f>
        <v>110</v>
      </c>
      <c r="FO111" t="s">
        <v>3285</v>
      </c>
      <c r="FP111" t="str">
        <f>IFERROR(VLOOKUP(ROWS(FP$2:FP111),FN$2:FO$202,2,FALSE),"")</f>
        <v>ROC : Rockall Ground</v>
      </c>
      <c r="FQ111">
        <f>IF(ISNUMBER(SEARCH(Hauls!$G$357,FR$2:FR$202)),MAX(FQ$1:FQ110)+1,0)</f>
        <v>110</v>
      </c>
      <c r="FR111" t="s">
        <v>3285</v>
      </c>
      <c r="FS111" t="str">
        <f>IFERROR(VLOOKUP(ROWS(FS$2:FS111),FQ$2:FR$202,2,FALSE),"")</f>
        <v>ROC : Rockall Ground</v>
      </c>
      <c r="FT111">
        <f>IF(ISNUMBER(SEARCH(Hauls!$G$358,FU$2:FU$202)),MAX(FT$1:FT110)+1,0)</f>
        <v>110</v>
      </c>
      <c r="FU111" t="s">
        <v>3285</v>
      </c>
      <c r="FV111" t="str">
        <f>IFERROR(VLOOKUP(ROWS(FV$2:FV111),FT$2:FU$202,2,FALSE),"")</f>
        <v>ROC : Rockall Ground</v>
      </c>
      <c r="FW111">
        <f>IF(ISNUMBER(SEARCH(Hauls!$G$359,FX$2:FX$202)),MAX(FW$1:FW110)+1,0)</f>
        <v>110</v>
      </c>
      <c r="FX111" t="s">
        <v>3285</v>
      </c>
      <c r="FY111" t="str">
        <f>IFERROR(VLOOKUP(ROWS(FY$2:FY111),FW$2:FX$202,2,FALSE),"")</f>
        <v>ROC : Rockall Ground</v>
      </c>
      <c r="FZ111">
        <f>IF(ISNUMBER(SEARCH(Hauls!$G$360,GA$2:GA$202)),MAX(FZ$1:FZ110)+1,0)</f>
        <v>110</v>
      </c>
      <c r="GA111" t="s">
        <v>3285</v>
      </c>
      <c r="GB111" t="str">
        <f>IFERROR(VLOOKUP(ROWS(GB$2:GB111),FZ$2:GA$202,2,FALSE),"")</f>
        <v>ROC : Rockall Ground</v>
      </c>
      <c r="GC111">
        <f>IF(ISNUMBER(SEARCH(Hauls!$G$361,GD$2:GD$202)),MAX(GC$1:GC110)+1,0)</f>
        <v>110</v>
      </c>
      <c r="GD111" t="s">
        <v>3285</v>
      </c>
      <c r="GE111" t="str">
        <f>IFERROR(VLOOKUP(ROWS(GE$2:GE111),GC$2:GD$202,2,FALSE),"")</f>
        <v>ROC : Rockall Ground</v>
      </c>
      <c r="GF111">
        <f>IF(ISNUMBER(SEARCH(Hauls!$G$362,GG$2:GG$202)),MAX(GF$1:GF110)+1,0)</f>
        <v>110</v>
      </c>
      <c r="GG111" t="s">
        <v>3285</v>
      </c>
      <c r="GH111" t="str">
        <f>IFERROR(VLOOKUP(ROWS(GH$2:GH111),GF$2:GG$202,2,FALSE),"")</f>
        <v>ROC : Rockall Ground</v>
      </c>
      <c r="GI111">
        <f>IF(ISNUMBER(SEARCH(Hauls!$G$363,GJ$2:GJ$202)),MAX(GI$1:GI110)+1,0)</f>
        <v>110</v>
      </c>
      <c r="GJ111" t="s">
        <v>3285</v>
      </c>
      <c r="GK111" t="str">
        <f>IFERROR(VLOOKUP(ROWS(GK$2:GK111),GI$2:GJ$202,2,FALSE),"")</f>
        <v>ROC : Rockall Ground</v>
      </c>
      <c r="GL111">
        <f>IF(ISNUMBER(SEARCH(Hauls!$G$364,GM$2:GM$202)),MAX(GL$1:GL110)+1,0)</f>
        <v>110</v>
      </c>
      <c r="GM111" t="s">
        <v>3285</v>
      </c>
      <c r="GN111" t="str">
        <f>IFERROR(VLOOKUP(ROWS(GN$2:GN111),GL$2:GM$202,2,FALSE),"")</f>
        <v>ROC : Rockall Ground</v>
      </c>
      <c r="GO111">
        <f>IF(ISNUMBER(SEARCH(Hauls!$G$365,GP$2:GP$202)),MAX(GO$1:GO110)+1,0)</f>
        <v>110</v>
      </c>
      <c r="GP111" t="s">
        <v>3285</v>
      </c>
      <c r="GQ111" t="str">
        <f>IFERROR(VLOOKUP(ROWS(GQ$2:GQ111),GO$2:GP$202,2,FALSE),"")</f>
        <v>ROC : Rockall Ground</v>
      </c>
      <c r="GR111">
        <f>IF(ISNUMBER(SEARCH(Hauls!$G$366,GS$2:GS$202)),MAX(GR$1:GR110)+1,0)</f>
        <v>110</v>
      </c>
      <c r="GS111" t="s">
        <v>3285</v>
      </c>
      <c r="GT111" t="str">
        <f>IFERROR(VLOOKUP(ROWS(GT$2:GT111),GR$2:GS$202,2,FALSE),"")</f>
        <v>ROC : Rockall Ground</v>
      </c>
      <c r="GU111">
        <f>IF(ISNUMBER(SEARCH(Hauls!$G$366,GV$2:GV$202)),MAX(GU$1:GU110)+1,0)</f>
        <v>110</v>
      </c>
      <c r="GV111" t="s">
        <v>3285</v>
      </c>
      <c r="GW111" t="str">
        <f>IFERROR(VLOOKUP(ROWS(GW$2:GW111),GU$2:GV$202,2,FALSE),"")</f>
        <v>ROC : Rockall Ground</v>
      </c>
      <c r="GX111">
        <f>IF(ISNUMBER(SEARCH(Hauls!$G$368,GY$2:GY$202)),MAX(GX$1:GX110)+1,0)</f>
        <v>110</v>
      </c>
      <c r="GY111" t="s">
        <v>3285</v>
      </c>
      <c r="GZ111" t="str">
        <f>IFERROR(VLOOKUP(ROWS(GZ$2:GZ111),GX$2:GY$202,2,FALSE),"")</f>
        <v>ROC : Rockall Ground</v>
      </c>
      <c r="HA111">
        <f>IF(ISNUMBER(SEARCH(Hauls!$G$369,HB$2:HB$202)),MAX(HA$1:HA110)+1,0)</f>
        <v>110</v>
      </c>
      <c r="HB111" t="s">
        <v>3285</v>
      </c>
      <c r="HC111" t="str">
        <f>IFERROR(VLOOKUP(ROWS(HC$2:HC111),HA$2:HB$202,2,FALSE),"")</f>
        <v>ROC : Rockall Ground</v>
      </c>
      <c r="HD111">
        <f>IF(ISNUMBER(SEARCH(Hauls!$G$370,HE$2:HE$202)),MAX(HD$1:HD110)+1,0)</f>
        <v>110</v>
      </c>
      <c r="HE111" t="s">
        <v>3285</v>
      </c>
      <c r="HF111" t="str">
        <f>IFERROR(VLOOKUP(ROWS(HF$2:HF111),HD$2:HE$202,2,FALSE),"")</f>
        <v>ROC : Rockall Ground</v>
      </c>
      <c r="HG111">
        <f>IF(ISNUMBER(SEARCH(Hauls!$G$371,HH$2:HH$202)),MAX(HG$1:HG110)+1,0)</f>
        <v>110</v>
      </c>
      <c r="HH111" t="s">
        <v>3285</v>
      </c>
      <c r="HI111" t="str">
        <f>IFERROR(VLOOKUP(ROWS(HI$2:HI111),HG$2:HH$202,2,FALSE),"")</f>
        <v>ROC : Rockall Ground</v>
      </c>
      <c r="HJ111">
        <f>IF(ISNUMBER(SEARCH(Hauls!$G$372,HK$2:HK$202)),MAX(HJ$1:HJ110)+1,0)</f>
        <v>110</v>
      </c>
      <c r="HK111" t="s">
        <v>3285</v>
      </c>
      <c r="HL111" t="str">
        <f>IFERROR(VLOOKUP(ROWS(HL$2:HL111),HJ$2:HK$202,2,FALSE),"")</f>
        <v>ROC : Rockall Ground</v>
      </c>
      <c r="HM111">
        <f>IF(ISNUMBER(SEARCH(Hauls!$G$373,HN$2:HN$202)),MAX(HM$1:HM110)+1,0)</f>
        <v>110</v>
      </c>
      <c r="HN111" t="s">
        <v>3285</v>
      </c>
      <c r="HO111" t="str">
        <f>IFERROR(VLOOKUP(ROWS(HO$2:HO111),HM$2:HN$202,2,FALSE),"")</f>
        <v>ROC : Rockall Ground</v>
      </c>
      <c r="HP111">
        <f>IF(ISNUMBER(SEARCH(Hauls!$G$374,HQ$2:HQ$202)),MAX(HP$1:HP110)+1,0)</f>
        <v>110</v>
      </c>
      <c r="HQ111" t="s">
        <v>3285</v>
      </c>
      <c r="HR111" t="str">
        <f>IFERROR(VLOOKUP(ROWS(HR$2:HR111),HP$2:HQ$202,2,FALSE),"")</f>
        <v>ROC : Rockall Ground</v>
      </c>
      <c r="HS111">
        <f>IF(ISNUMBER(SEARCH(Hauls!$G$375,HT$2:HT$202)),MAX(HS$1:HS110)+1,0)</f>
        <v>110</v>
      </c>
      <c r="HT111" t="s">
        <v>3285</v>
      </c>
      <c r="HU111" t="str">
        <f>IFERROR(VLOOKUP(ROWS(HU$2:HU111),HS$2:HT$202,2,FALSE),"")</f>
        <v>ROC : Rockall Ground</v>
      </c>
      <c r="HV111">
        <f>IF(ISNUMBER(SEARCH(Hauls!$G$376,HW$2:HW$202)),MAX(HV$1:HV110)+1,0)</f>
        <v>110</v>
      </c>
      <c r="HW111" t="s">
        <v>3285</v>
      </c>
      <c r="HX111" t="str">
        <f>IFERROR(VLOOKUP(ROWS(HX$2:HX111),HV$2:HW$202,2,FALSE),"")</f>
        <v>ROC : Rockall Ground</v>
      </c>
      <c r="HY111">
        <f>IF(ISNUMBER(SEARCH(Hauls!$G$377,HZ$2:HZ$202)),MAX(HY$1:HY110)+1,0)</f>
        <v>110</v>
      </c>
      <c r="HZ111" t="s">
        <v>3285</v>
      </c>
      <c r="IA111" t="str">
        <f>IFERROR(VLOOKUP(ROWS(IA$2:IA111),HY$2:HZ$202,2,FALSE),"")</f>
        <v>ROC : Rockall Ground</v>
      </c>
      <c r="IB111">
        <f>IF(ISNUMBER(SEARCH(Hauls!$G$378,IC$2:IC$202)),MAX(IB$1:IB110)+1,0)</f>
        <v>110</v>
      </c>
      <c r="IC111" t="s">
        <v>3285</v>
      </c>
      <c r="ID111" t="str">
        <f>IFERROR(VLOOKUP(ROWS(ID$2:ID111),IB$2:IC$202,2,FALSE),"")</f>
        <v>ROC : Rockall Ground</v>
      </c>
      <c r="IE111">
        <f>IF(ISNUMBER(SEARCH(Hauls!$G$379,IF$2:IF$202)),MAX(IE$1:IE110)+1,0)</f>
        <v>110</v>
      </c>
      <c r="IF111" t="s">
        <v>3285</v>
      </c>
      <c r="IG111" t="str">
        <f>IFERROR(VLOOKUP(ROWS(IG$2:IG111),IE$2:IF$202,2,FALSE),"")</f>
        <v>ROC : Rockall Ground</v>
      </c>
      <c r="IH111">
        <f>IF(ISNUMBER(SEARCH(Hauls!$G$380,II$2:II$202)),MAX(IH$1:IH110)+1,0)</f>
        <v>110</v>
      </c>
      <c r="II111" t="s">
        <v>3285</v>
      </c>
      <c r="IJ111" t="str">
        <f>IFERROR(VLOOKUP(ROWS(IJ$2:IJ111),IH$2:II$202,2,FALSE),"")</f>
        <v>ROC : Rockall Ground</v>
      </c>
      <c r="IK111">
        <f>IF(ISNUMBER(SEARCH(Hauls!$G$381,IL$2:IL$202)),MAX(IK$1:IK110)+1,0)</f>
        <v>110</v>
      </c>
      <c r="IL111" t="s">
        <v>3285</v>
      </c>
      <c r="IM111" t="str">
        <f>IFERROR(VLOOKUP(ROWS(IM$2:IM111),IK$2:IL$202,2,FALSE),"")</f>
        <v>ROC : Rockall Ground</v>
      </c>
      <c r="IN111">
        <f>IF(ISNUMBER(SEARCH(Hauls!$G$382,IO$2:IO$202)),MAX(IN$1:IN110)+1,0)</f>
        <v>110</v>
      </c>
      <c r="IO111" t="s">
        <v>3285</v>
      </c>
      <c r="IP111" t="str">
        <f>IFERROR(VLOOKUP(ROWS(IP$2:IP111),IN$2:IO$202,2,FALSE),"")</f>
        <v>ROC : Rockall Ground</v>
      </c>
      <c r="IQ111">
        <f>IF(ISNUMBER(SEARCH(Hauls!$G$383,IR$2:IR$202)),MAX(IQ$1:IQ110)+1,0)</f>
        <v>110</v>
      </c>
      <c r="IR111" t="s">
        <v>3285</v>
      </c>
      <c r="IS111" t="str">
        <f>IFERROR(VLOOKUP(ROWS(IS$2:IS111),IQ$2:IR$202,2,FALSE),"")</f>
        <v>ROC : Rockall Ground</v>
      </c>
      <c r="IT111">
        <f>IF(ISNUMBER(SEARCH(Hauls!$G$384,IU$2:IU$202)),MAX(IT$1:IT110)+1,0)</f>
        <v>110</v>
      </c>
      <c r="IU111" t="s">
        <v>3285</v>
      </c>
      <c r="IV111" t="str">
        <f>IFERROR(VLOOKUP(ROWS(IV$2:IV111),IT$2:IU$202,2,FALSE),"")</f>
        <v>ROC : Rockall Ground</v>
      </c>
      <c r="IW111">
        <f>IF(ISNUMBER(SEARCH(Hauls!$G$385,IX$2:IX$202)),MAX(IW$1:IW110)+1,0)</f>
        <v>110</v>
      </c>
      <c r="IX111" t="s">
        <v>3285</v>
      </c>
      <c r="IY111" t="str">
        <f>IFERROR(VLOOKUP(ROWS(IY$2:IY111),IW$2:IX$202,2,FALSE),"")</f>
        <v>ROC : Rockall Ground</v>
      </c>
      <c r="IZ111">
        <f>IF(ISNUMBER(SEARCH(Hauls!$G$386,JA$2:JA$202)),MAX(IZ$1:IZ110)+1,0)</f>
        <v>110</v>
      </c>
      <c r="JA111" t="s">
        <v>3285</v>
      </c>
      <c r="JB111" t="str">
        <f>IFERROR(VLOOKUP(ROWS(JB$2:JB111),IZ$2:JA$202,2,FALSE),"")</f>
        <v>ROC : Rockall Ground</v>
      </c>
      <c r="JC111">
        <f>IF(ISNUMBER(SEARCH(Hauls!$G$387,JD$2:JD$202)),MAX(JC$1:JC110)+1,0)</f>
        <v>110</v>
      </c>
      <c r="JD111" t="s">
        <v>3285</v>
      </c>
      <c r="JE111" t="str">
        <f>IFERROR(VLOOKUP(ROWS(JE$2:JE111),JC$2:JD$202,2,FALSE),"")</f>
        <v>ROC : Rockall Ground</v>
      </c>
      <c r="JF111">
        <f>IF(ISNUMBER(SEARCH(Hauls!$G$388,JG$2:JG$202)),MAX(JF$1:JF110)+1,0)</f>
        <v>110</v>
      </c>
      <c r="JG111" t="s">
        <v>3285</v>
      </c>
      <c r="JH111" t="str">
        <f>IFERROR(VLOOKUP(ROWS(JH$2:JH111),JF$2:JG$202,2,FALSE),"")</f>
        <v>ROC : Rockall Ground</v>
      </c>
      <c r="JI111">
        <f>IF(ISNUMBER(SEARCH(Hauls!$G$389,JJ$2:JJ$202)),MAX(JI$1:JI110)+1,0)</f>
        <v>110</v>
      </c>
      <c r="JJ111" t="s">
        <v>3285</v>
      </c>
      <c r="JK111" t="str">
        <f>IFERROR(VLOOKUP(ROWS(JK$2:JK111),JI$2:JJ$202,2,FALSE),"")</f>
        <v>ROC : Rockall Ground</v>
      </c>
      <c r="JL111">
        <f>IF(ISNUMBER(SEARCH(Hauls!$G$390,JM$2:JM$202)),MAX(JL$1:JL110)+1,0)</f>
        <v>110</v>
      </c>
      <c r="JM111" t="s">
        <v>3285</v>
      </c>
      <c r="JN111" t="str">
        <f>IFERROR(VLOOKUP(ROWS(JN$2:JN111),JL$2:JM$202,2,FALSE),"")</f>
        <v>ROC : Rockall Ground</v>
      </c>
      <c r="JO111">
        <f>IF(ISNUMBER(SEARCH(Hauls!$G$391,JP$2:JP$202)),MAX(JO$1:JO110)+1,0)</f>
        <v>110</v>
      </c>
      <c r="JP111" t="s">
        <v>3285</v>
      </c>
      <c r="JQ111" t="str">
        <f>IFERROR(VLOOKUP(ROWS(JQ$2:JQ111),JO$2:JP$202,2,FALSE),"")</f>
        <v>ROC : Rockall Ground</v>
      </c>
      <c r="JR111">
        <f>IF(ISNUMBER(SEARCH(Hauls!$G$392,JS$2:JS$202)),MAX(JR$1:JR110)+1,0)</f>
        <v>110</v>
      </c>
      <c r="JS111" t="s">
        <v>3285</v>
      </c>
      <c r="JT111" t="str">
        <f>IFERROR(VLOOKUP(ROWS(JT$2:JT111),JR$2:JS$202,2,FALSE),"")</f>
        <v>ROC : Rockall Ground</v>
      </c>
      <c r="JU111">
        <f>IF(ISNUMBER(SEARCH(Hauls!$G$393,JV$2:JV$202)),MAX(JU$1:JU110)+1,0)</f>
        <v>110</v>
      </c>
      <c r="JV111" t="s">
        <v>3285</v>
      </c>
      <c r="JW111" t="str">
        <f>IFERROR(VLOOKUP(ROWS(JW$2:JW111),JU$2:JV$202,2,FALSE),"")</f>
        <v>ROC : Rockall Ground</v>
      </c>
      <c r="JX111">
        <f>IF(ISNUMBER(SEARCH(Hauls!$G$394,JY$2:JY$202)),MAX(JX$1:JX110)+1,0)</f>
        <v>110</v>
      </c>
      <c r="JY111" t="s">
        <v>3285</v>
      </c>
      <c r="JZ111" t="str">
        <f>IFERROR(VLOOKUP(ROWS(JZ$2:JZ111),JX$2:JY$202,2,FALSE),"")</f>
        <v>ROC : Rockall Ground</v>
      </c>
      <c r="KA111">
        <f>IF(ISNUMBER(SEARCH(Hauls!$G$395,KB$2:KB$202)),MAX(KA$1:KA110)+1,0)</f>
        <v>110</v>
      </c>
      <c r="KB111" t="s">
        <v>3285</v>
      </c>
      <c r="KC111" t="str">
        <f>IFERROR(VLOOKUP(ROWS(KC$2:KC111),KA$2:KB$202,2,FALSE),"")</f>
        <v>ROC : Rockall Ground</v>
      </c>
      <c r="KD111">
        <f>IF(ISNUMBER(SEARCH(Hauls!$G$396,KE$2:KE$202)),MAX(KD$1:KD110)+1,0)</f>
        <v>110</v>
      </c>
      <c r="KE111" t="s">
        <v>3285</v>
      </c>
      <c r="KF111" t="str">
        <f>IFERROR(VLOOKUP(ROWS(KF$2:KF111),KD$2:KE$202,2,FALSE),"")</f>
        <v>ROC : Rockall Ground</v>
      </c>
      <c r="KG111">
        <f>IF(ISNUMBER(SEARCH(Hauls!$G$397,KH$2:KH$202)),MAX(KG$1:KG110)+1,0)</f>
        <v>110</v>
      </c>
      <c r="KH111" t="s">
        <v>3285</v>
      </c>
      <c r="KI111" t="str">
        <f>IFERROR(VLOOKUP(ROWS(KI$2:KI111),KG$2:KH$202,2,FALSE),"")</f>
        <v>ROC : Rockall Ground</v>
      </c>
      <c r="KJ111">
        <f>IF(ISNUMBER(SEARCH(Hauls!$G$398,KK$2:KK$202)),MAX(KJ$1:KJ110)+1,0)</f>
        <v>110</v>
      </c>
      <c r="KK111" t="s">
        <v>3285</v>
      </c>
      <c r="KL111" t="str">
        <f>IFERROR(VLOOKUP(ROWS(KL$2:KL111),KJ$2:KK$202,2,FALSE),"")</f>
        <v>ROC : Rockall Ground</v>
      </c>
      <c r="KM111">
        <f>IF(ISNUMBER(SEARCH(Hauls!$G$399,KN$2:KN$202)),MAX(KM$1:KM110)+1,0)</f>
        <v>110</v>
      </c>
      <c r="KN111" t="s">
        <v>3285</v>
      </c>
      <c r="KO111" t="str">
        <f>IFERROR(VLOOKUP(ROWS(KO$2:KO111),KM$2:KN$202,2,FALSE),"")</f>
        <v>ROC : Rockall Ground</v>
      </c>
      <c r="KP111">
        <f>IF(ISNUMBER(SEARCH(Hauls!$G$400,KQ$2:KQ$202)),MAX(KP$1:KP110)+1,0)</f>
        <v>110</v>
      </c>
      <c r="KQ111" t="s">
        <v>3285</v>
      </c>
      <c r="KR111" t="str">
        <f>IFERROR(VLOOKUP(ROWS(KR$2:KR111),KP$2:KQ$202,2,FALSE),"")</f>
        <v>ROC : Rockall Ground</v>
      </c>
    </row>
    <row r="112" spans="1:304" x14ac:dyDescent="0.25">
      <c r="A112" t="s">
        <v>2706</v>
      </c>
      <c r="B112" t="s">
        <v>2707</v>
      </c>
      <c r="C112" t="s">
        <v>653</v>
      </c>
      <c r="D112" t="str">
        <f t="shared" si="1"/>
        <v>SAG : Saltees Ground</v>
      </c>
      <c r="E112">
        <f>IF(ISNUMBER(SEARCH(Hauls!$G$301,$F$2:$F$202)),MAX($E$1:E111)+1,0)</f>
        <v>111</v>
      </c>
      <c r="F112" t="s">
        <v>3286</v>
      </c>
      <c r="G112" t="str">
        <f>IFERROR(VLOOKUP(ROWS($G$2:G112),$E$2:$F$202,2,FALSE),"")</f>
        <v>SAG : Saltees Ground</v>
      </c>
      <c r="H112">
        <f>IF(ISNUMBER(SEARCH(Hauls!$G$302,I$2:I$202)),MAX(H$1:H111)+1,0)</f>
        <v>111</v>
      </c>
      <c r="I112" t="s">
        <v>3286</v>
      </c>
      <c r="J112" t="str">
        <f>IFERROR(VLOOKUP(ROWS(J$2:J112),H$2:I$202,2,FALSE),"")</f>
        <v>SAG : Saltees Ground</v>
      </c>
      <c r="K112">
        <f>IF(ISNUMBER(SEARCH(Hauls!$G$303,L$2:L$202)),MAX(K$1:K111)+1,0)</f>
        <v>111</v>
      </c>
      <c r="L112" t="s">
        <v>3286</v>
      </c>
      <c r="M112" t="str">
        <f>IFERROR(VLOOKUP(ROWS(M$2:M112),K$2:L$202,2,FALSE),"")</f>
        <v>SAG : Saltees Ground</v>
      </c>
      <c r="N112">
        <f>IF(ISNUMBER(SEARCH(Hauls!$G$304,O$2:O$202)),MAX(N$1:N111)+1,0)</f>
        <v>111</v>
      </c>
      <c r="O112" t="s">
        <v>3286</v>
      </c>
      <c r="P112" t="str">
        <f>IFERROR(VLOOKUP(ROWS(P$2:P112),N$2:O$202,2,FALSE),"")</f>
        <v>SAG : Saltees Ground</v>
      </c>
      <c r="Q112">
        <f>IF(ISNUMBER(SEARCH(Hauls!$G$305,R$2:R$202)),MAX(Q$1:Q111)+1,0)</f>
        <v>111</v>
      </c>
      <c r="R112" t="s">
        <v>3286</v>
      </c>
      <c r="S112" t="str">
        <f>IFERROR(VLOOKUP(ROWS(S$2:S112),Q$2:R$202,2,FALSE),"")</f>
        <v>SAG : Saltees Ground</v>
      </c>
      <c r="T112">
        <f>IF(ISNUMBER(SEARCH(Hauls!$G$306,U$2:U$202)),MAX(T$1:T111)+1,0)</f>
        <v>111</v>
      </c>
      <c r="U112" t="s">
        <v>3286</v>
      </c>
      <c r="V112" t="str">
        <f>IFERROR(VLOOKUP(ROWS(V$2:V112),T$2:U$202,2,FALSE),"")</f>
        <v>SAG : Saltees Ground</v>
      </c>
      <c r="W112">
        <f>IF(ISNUMBER(SEARCH(Hauls!$G$307,X$2:X$202)),MAX(W$1:W111)+1,0)</f>
        <v>111</v>
      </c>
      <c r="X112" t="s">
        <v>3286</v>
      </c>
      <c r="Y112" t="str">
        <f>IFERROR(VLOOKUP(ROWS(Y$2:Y112),W$2:X$202,2,FALSE),"")</f>
        <v>SAG : Saltees Ground</v>
      </c>
      <c r="Z112">
        <f>IF(ISNUMBER(SEARCH(Hauls!$G$308,AA$2:AA$202)),MAX(Z$1:Z111)+1,0)</f>
        <v>111</v>
      </c>
      <c r="AA112" t="s">
        <v>3286</v>
      </c>
      <c r="AB112" t="str">
        <f>IFERROR(VLOOKUP(ROWS(AB$2:AB112),Z$2:AA$202,2,FALSE),"")</f>
        <v>SAG : Saltees Ground</v>
      </c>
      <c r="AC112">
        <f>IF(ISNUMBER(SEARCH(Hauls!$G$309,AD$2:AD$202)),MAX(AC$1:AC111)+1,0)</f>
        <v>111</v>
      </c>
      <c r="AD112" t="s">
        <v>3286</v>
      </c>
      <c r="AE112" t="str">
        <f>IFERROR(VLOOKUP(ROWS(AE$2:AE112),AC$2:AD$202,2,FALSE),"")</f>
        <v>SAG : Saltees Ground</v>
      </c>
      <c r="AF112">
        <f>IF(ISNUMBER(SEARCH(Hauls!$G$310,AG$2:AG$202)),MAX(AF$1:AF111)+1,0)</f>
        <v>111</v>
      </c>
      <c r="AG112" t="s">
        <v>3286</v>
      </c>
      <c r="AH112" t="str">
        <f>IFERROR(VLOOKUP(ROWS(AH$2:AH112),AF$2:AG$202,2,FALSE),"")</f>
        <v>SAG : Saltees Ground</v>
      </c>
      <c r="AI112">
        <f>IF(ISNUMBER(SEARCH(Hauls!$G$311,AJ$2:AJ$202)),MAX(AI$1:AI111)+1,0)</f>
        <v>111</v>
      </c>
      <c r="AJ112" t="s">
        <v>3286</v>
      </c>
      <c r="AK112" t="str">
        <f>IFERROR(VLOOKUP(ROWS(AK$2:AK112),AI$2:AJ$202,2,FALSE),"")</f>
        <v>SAG : Saltees Ground</v>
      </c>
      <c r="AL112">
        <f>IF(ISNUMBER(SEARCH(Hauls!$G$312,AM$2:AM$202)),MAX(AL$1:AL111)+1,0)</f>
        <v>111</v>
      </c>
      <c r="AM112" t="s">
        <v>3286</v>
      </c>
      <c r="AN112" t="str">
        <f>IFERROR(VLOOKUP(ROWS(AN$2:AN112),AL$2:AM$202,2,FALSE),"")</f>
        <v>SAG : Saltees Ground</v>
      </c>
      <c r="AO112">
        <f>IF(ISNUMBER(SEARCH(Hauls!$G$313,AP$2:AP$202)),MAX(AO$1:AO111)+1,0)</f>
        <v>111</v>
      </c>
      <c r="AP112" t="s">
        <v>3286</v>
      </c>
      <c r="AQ112" t="str">
        <f>IFERROR(VLOOKUP(ROWS(AQ$2:AQ112),AO$2:AP$202,2,FALSE),"")</f>
        <v>SAG : Saltees Ground</v>
      </c>
      <c r="AR112">
        <f>IF(ISNUMBER(SEARCH(Hauls!$G$314,AS$2:AS$202)),MAX(AR$1:AR111)+1,0)</f>
        <v>111</v>
      </c>
      <c r="AS112" t="s">
        <v>3286</v>
      </c>
      <c r="AT112" t="str">
        <f>IFERROR(VLOOKUP(ROWS(AT$2:AT112),AR$2:AS$202,2,FALSE),"")</f>
        <v>SAG : Saltees Ground</v>
      </c>
      <c r="AU112">
        <f>IF(ISNUMBER(SEARCH(Hauls!$G$315,AV$2:AV$202)),MAX(AU$1:AU111)+1,0)</f>
        <v>111</v>
      </c>
      <c r="AV112" t="s">
        <v>3286</v>
      </c>
      <c r="AW112" t="str">
        <f>IFERROR(VLOOKUP(ROWS(AW$2:AW112),AU$2:AV$202,2,FALSE),"")</f>
        <v>SAG : Saltees Ground</v>
      </c>
      <c r="AX112">
        <f>IF(ISNUMBER(SEARCH(Hauls!$G$316,AY$2:AY$202)),MAX(AX$1:AX111)+1,0)</f>
        <v>111</v>
      </c>
      <c r="AY112" t="s">
        <v>3286</v>
      </c>
      <c r="AZ112" t="str">
        <f>IFERROR(VLOOKUP(ROWS(AZ$2:AZ112),AX$2:AY$202,2,FALSE),"")</f>
        <v>SAG : Saltees Ground</v>
      </c>
      <c r="BA112">
        <f>IF(ISNUMBER(SEARCH(Hauls!$G$317,BB$2:BB$202)),MAX(BA$1:BA111)+1,0)</f>
        <v>111</v>
      </c>
      <c r="BB112" t="s">
        <v>3286</v>
      </c>
      <c r="BC112" t="str">
        <f>IFERROR(VLOOKUP(ROWS(BC$2:BC112),BA$2:BB$202,2,FALSE),"")</f>
        <v>SAG : Saltees Ground</v>
      </c>
      <c r="BD112">
        <f>IF(ISNUMBER(SEARCH(Hauls!$G$318,BE$2:BE$202)),MAX(BD$1:BD111)+1,0)</f>
        <v>111</v>
      </c>
      <c r="BE112" t="s">
        <v>3286</v>
      </c>
      <c r="BF112" t="str">
        <f>IFERROR(VLOOKUP(ROWS(BF$2:BF112),BD$2:BE$202,2,FALSE),"")</f>
        <v>SAG : Saltees Ground</v>
      </c>
      <c r="BG112">
        <f>IF(ISNUMBER(SEARCH(Hauls!$G$319,BH$2:BH$202)),MAX(BG$1:BG111)+1,0)</f>
        <v>111</v>
      </c>
      <c r="BH112" t="s">
        <v>3286</v>
      </c>
      <c r="BI112" t="str">
        <f>IFERROR(VLOOKUP(ROWS(BI$2:BI112),BG$2:BH$202,2,FALSE),"")</f>
        <v>SAG : Saltees Ground</v>
      </c>
      <c r="BJ112">
        <f>IF(ISNUMBER(SEARCH(Hauls!$G$320,BK$2:BK$202)),MAX(BJ$1:BJ111)+1,0)</f>
        <v>111</v>
      </c>
      <c r="BK112" t="s">
        <v>3286</v>
      </c>
      <c r="BL112" t="str">
        <f>IFERROR(VLOOKUP(ROWS(BL$2:BL112),BJ$2:BK$202,2,FALSE),"")</f>
        <v>SAG : Saltees Ground</v>
      </c>
      <c r="BM112">
        <f>IF(ISNUMBER(SEARCH(Hauls!$G$321,BN$2:BN$202)),MAX(BM$1:BM111)+1,0)</f>
        <v>111</v>
      </c>
      <c r="BN112" t="s">
        <v>3286</v>
      </c>
      <c r="BO112" t="str">
        <f>IFERROR(VLOOKUP(ROWS(BO$2:BO112),BM$2:BN$202,2,FALSE),"")</f>
        <v>SAG : Saltees Ground</v>
      </c>
      <c r="BP112">
        <f>IF(ISNUMBER(SEARCH(Hauls!$G$322,BQ$2:BQ$202)),MAX(BP$1:BP111)+1,0)</f>
        <v>111</v>
      </c>
      <c r="BQ112" t="s">
        <v>3286</v>
      </c>
      <c r="BR112" t="str">
        <f>IFERROR(VLOOKUP(ROWS(BR$2:BR112),BP$2:BQ$202,2,FALSE),"")</f>
        <v>SAG : Saltees Ground</v>
      </c>
      <c r="BS112">
        <f>IF(ISNUMBER(SEARCH(Hauls!$G$323,BT$2:BT$202)),MAX(BS$1:BS111)+1,0)</f>
        <v>111</v>
      </c>
      <c r="BT112" t="s">
        <v>3286</v>
      </c>
      <c r="BU112" t="str">
        <f>IFERROR(VLOOKUP(ROWS(BU$2:BU112),BS$2:BT$202,2,FALSE),"")</f>
        <v>SAG : Saltees Ground</v>
      </c>
      <c r="BV112">
        <f>IF(ISNUMBER(SEARCH(Hauls!$G$324,BW$2:BW$202)),MAX(BV$1:BV111)+1,0)</f>
        <v>111</v>
      </c>
      <c r="BW112" t="s">
        <v>3286</v>
      </c>
      <c r="BX112" t="str">
        <f>IFERROR(VLOOKUP(ROWS(BX$2:BX112),BV$2:BW$202,2,FALSE),"")</f>
        <v>SAG : Saltees Ground</v>
      </c>
      <c r="BY112">
        <f>IF(ISNUMBER(SEARCH(Hauls!$G$325,BZ$2:BZ$202)),MAX(BY$1:BY111)+1,0)</f>
        <v>111</v>
      </c>
      <c r="BZ112" t="s">
        <v>3286</v>
      </c>
      <c r="CA112" t="str">
        <f>IFERROR(VLOOKUP(ROWS(CA$2:CA112),BY$2:BZ$202,2,FALSE),"")</f>
        <v>SAG : Saltees Ground</v>
      </c>
      <c r="CB112">
        <f>IF(ISNUMBER(SEARCH(Hauls!$G$326,CC$2:CC$202)),MAX(CB$1:CB111)+1,0)</f>
        <v>111</v>
      </c>
      <c r="CC112" t="s">
        <v>3286</v>
      </c>
      <c r="CD112" t="str">
        <f>IFERROR(VLOOKUP(ROWS(CD$2:CD112),CB$2:CC$202,2,FALSE),"")</f>
        <v>SAG : Saltees Ground</v>
      </c>
      <c r="CE112">
        <f>IF(ISNUMBER(SEARCH(Hauls!$G$327,CF$2:CF$202)),MAX(CE$1:CE111)+1,0)</f>
        <v>111</v>
      </c>
      <c r="CF112" t="s">
        <v>3286</v>
      </c>
      <c r="CG112" t="str">
        <f>IFERROR(VLOOKUP(ROWS(CG$2:CG112),CE$2:CF$202,2,FALSE),"")</f>
        <v>SAG : Saltees Ground</v>
      </c>
      <c r="CH112">
        <f>IF(ISNUMBER(SEARCH(Hauls!$G$328,CI$2:CI$202)),MAX(CH$1:CH111)+1,0)</f>
        <v>111</v>
      </c>
      <c r="CI112" t="s">
        <v>3286</v>
      </c>
      <c r="CJ112" t="str">
        <f>IFERROR(VLOOKUP(ROWS(CJ$2:CJ112),CH$2:CI$202,2,FALSE),"")</f>
        <v>SAG : Saltees Ground</v>
      </c>
      <c r="CK112">
        <f>IF(ISNUMBER(SEARCH(Hauls!$G$329,CL$2:CL$202)),MAX(CK$1:CK111)+1,0)</f>
        <v>111</v>
      </c>
      <c r="CL112" t="s">
        <v>3286</v>
      </c>
      <c r="CM112" t="str">
        <f>IFERROR(VLOOKUP(ROWS(CM$2:CM112),CK$2:CL$202,2,FALSE),"")</f>
        <v>SAG : Saltees Ground</v>
      </c>
      <c r="CN112">
        <f>IF(ISNUMBER(SEARCH(Hauls!$G$330,CO$2:CO$202)),MAX(CN$1:CN111)+1,0)</f>
        <v>111</v>
      </c>
      <c r="CO112" t="s">
        <v>3286</v>
      </c>
      <c r="CP112" t="str">
        <f>IFERROR(VLOOKUP(ROWS(CP$2:CP112),CN$2:CO$202,2,FALSE),"")</f>
        <v>SAG : Saltees Ground</v>
      </c>
      <c r="CQ112">
        <f>IF(ISNUMBER(SEARCH(Hauls!$G$331,CR$2:CR$202)),MAX(CQ$1:CQ111)+1,0)</f>
        <v>111</v>
      </c>
      <c r="CR112" t="s">
        <v>3286</v>
      </c>
      <c r="CS112" t="str">
        <f>IFERROR(VLOOKUP(ROWS(CS$2:CS112),CQ$2:CR$202,2,FALSE),"")</f>
        <v>SAG : Saltees Ground</v>
      </c>
      <c r="CT112">
        <f>IF(ISNUMBER(SEARCH(Hauls!$G$332,CU$2:CU$202)),MAX(CT$1:CT111)+1,0)</f>
        <v>111</v>
      </c>
      <c r="CU112" t="s">
        <v>3286</v>
      </c>
      <c r="CV112" t="str">
        <f>IFERROR(VLOOKUP(ROWS(CV$2:CV112),CT$2:CU$202,2,FALSE),"")</f>
        <v>SAG : Saltees Ground</v>
      </c>
      <c r="CW112">
        <f>IF(ISNUMBER(SEARCH(Hauls!$G$333,CX$2:CX$202)),MAX(CW$1:CW111)+1,0)</f>
        <v>111</v>
      </c>
      <c r="CX112" t="s">
        <v>3286</v>
      </c>
      <c r="CY112" t="str">
        <f>IFERROR(VLOOKUP(ROWS(CY$2:CY112),CW$2:CX$202,2,FALSE),"")</f>
        <v>SAG : Saltees Ground</v>
      </c>
      <c r="CZ112">
        <f>IF(ISNUMBER(SEARCH(Hauls!$G$334,DA$2:DA$202)),MAX(CZ$1:CZ111)+1,0)</f>
        <v>111</v>
      </c>
      <c r="DA112" t="s">
        <v>3286</v>
      </c>
      <c r="DB112" t="str">
        <f>IFERROR(VLOOKUP(ROWS(DB$2:DB112),CZ$2:DA$202,2,FALSE),"")</f>
        <v>SAG : Saltees Ground</v>
      </c>
      <c r="DC112">
        <f>IF(ISNUMBER(SEARCH(Hauls!$G$335,DD$2:DD$202)),MAX(DC$1:DC111)+1,0)</f>
        <v>111</v>
      </c>
      <c r="DD112" t="s">
        <v>3286</v>
      </c>
      <c r="DE112" t="str">
        <f>IFERROR(VLOOKUP(ROWS(DE$2:DE112),DC$2:DD$202,2,FALSE),"")</f>
        <v>SAG : Saltees Ground</v>
      </c>
      <c r="DF112">
        <f>IF(ISNUMBER(SEARCH(Hauls!$G$336,DG$2:DG$202)),MAX(DF$1:DF111)+1,0)</f>
        <v>111</v>
      </c>
      <c r="DG112" t="s">
        <v>3286</v>
      </c>
      <c r="DH112" t="str">
        <f>IFERROR(VLOOKUP(ROWS(DH$2:DH112),DF$2:DG$202,2,FALSE),"")</f>
        <v>SAG : Saltees Ground</v>
      </c>
      <c r="DI112">
        <f>IF(ISNUMBER(SEARCH(Hauls!$G$337,DJ$2:DJ$202)),MAX(DI$1:DI111)+1,0)</f>
        <v>111</v>
      </c>
      <c r="DJ112" t="s">
        <v>3286</v>
      </c>
      <c r="DK112" t="str">
        <f>IFERROR(VLOOKUP(ROWS(DK$2:DK112),DI$2:DJ$202,2,FALSE),"")</f>
        <v>SAG : Saltees Ground</v>
      </c>
      <c r="DL112">
        <f>IF(ISNUMBER(SEARCH(Hauls!$G$338,DM$2:DM$202)),MAX(DL$1:DL111)+1,0)</f>
        <v>111</v>
      </c>
      <c r="DM112" t="s">
        <v>3286</v>
      </c>
      <c r="DN112" t="str">
        <f>IFERROR(VLOOKUP(ROWS(DN$2:DN112),DL$2:DM$202,2,FALSE),"")</f>
        <v>SAG : Saltees Ground</v>
      </c>
      <c r="DO112">
        <f>IF(ISNUMBER(SEARCH(Hauls!$G$339,DP$2:DP$202)),MAX(DO$1:DO111)+1,0)</f>
        <v>111</v>
      </c>
      <c r="DP112" t="s">
        <v>3286</v>
      </c>
      <c r="DQ112" t="str">
        <f>IFERROR(VLOOKUP(ROWS(DQ$2:DQ112),DO$2:DP$202,2,FALSE),"")</f>
        <v>SAG : Saltees Ground</v>
      </c>
      <c r="DR112">
        <f>IF(ISNUMBER(SEARCH(Hauls!$G$340,DS$2:DS$202)),MAX(DR$1:DR111)+1,0)</f>
        <v>111</v>
      </c>
      <c r="DS112" t="s">
        <v>3286</v>
      </c>
      <c r="DT112" t="str">
        <f>IFERROR(VLOOKUP(ROWS(DT$2:DT112),DR$2:DS$202,2,FALSE),"")</f>
        <v>SAG : Saltees Ground</v>
      </c>
      <c r="DU112">
        <f>IF(ISNUMBER(SEARCH(Hauls!$G$341,DV$2:DV$202)),MAX(DU$1:DU111)+1,0)</f>
        <v>111</v>
      </c>
      <c r="DV112" t="s">
        <v>3286</v>
      </c>
      <c r="DW112" t="str">
        <f>IFERROR(VLOOKUP(ROWS(DW$2:DW112),DU$2:DV$202,2,FALSE),"")</f>
        <v>SAG : Saltees Ground</v>
      </c>
      <c r="DX112">
        <f>IF(ISNUMBER(SEARCH(Hauls!$G$342,DY$2:DY$202)),MAX(DX$1:DX111)+1,0)</f>
        <v>111</v>
      </c>
      <c r="DY112" t="s">
        <v>3286</v>
      </c>
      <c r="DZ112" t="str">
        <f>IFERROR(VLOOKUP(ROWS(DZ$2:DZ112),DX$2:DY$202,2,FALSE),"")</f>
        <v>SAG : Saltees Ground</v>
      </c>
      <c r="EA112">
        <f>IF(ISNUMBER(SEARCH(Hauls!$G$343,EB$2:EB$202)),MAX(EA$1:EA111)+1,0)</f>
        <v>111</v>
      </c>
      <c r="EB112" t="s">
        <v>3286</v>
      </c>
      <c r="EC112" t="str">
        <f>IFERROR(VLOOKUP(ROWS(EC$2:EC112),EA$2:EB$202,2,FALSE),"")</f>
        <v>SAG : Saltees Ground</v>
      </c>
      <c r="ED112">
        <f>IF(ISNUMBER(SEARCH(Hauls!$G$344,EE$2:EE$202)),MAX(ED$1:ED111)+1,0)</f>
        <v>111</v>
      </c>
      <c r="EE112" t="s">
        <v>3286</v>
      </c>
      <c r="EF112" t="str">
        <f>IFERROR(VLOOKUP(ROWS(EF$2:EF112),ED$2:EE$202,2,FALSE),"")</f>
        <v>SAG : Saltees Ground</v>
      </c>
      <c r="EG112">
        <f>IF(ISNUMBER(SEARCH(Hauls!$G$345,EH$2:EH$202)),MAX(EG$1:EG111)+1,0)</f>
        <v>111</v>
      </c>
      <c r="EH112" t="s">
        <v>3286</v>
      </c>
      <c r="EI112" t="str">
        <f>IFERROR(VLOOKUP(ROWS(EI$2:EI112),EG$2:EH$202,2,FALSE),"")</f>
        <v>SAG : Saltees Ground</v>
      </c>
      <c r="EJ112">
        <f>IF(ISNUMBER(SEARCH(Hauls!$G$346,EK$2:EK$202)),MAX(EJ$1:EJ111)+1,0)</f>
        <v>111</v>
      </c>
      <c r="EK112" t="s">
        <v>3286</v>
      </c>
      <c r="EL112" t="str">
        <f>IFERROR(VLOOKUP(ROWS(EL$2:EL112),EJ$2:EK$202,2,FALSE),"")</f>
        <v>SAG : Saltees Ground</v>
      </c>
      <c r="EM112">
        <f>IF(ISNUMBER(SEARCH(Hauls!$G$347,EN$2:EN$202)),MAX(EM$1:EM111)+1,0)</f>
        <v>111</v>
      </c>
      <c r="EN112" t="s">
        <v>3286</v>
      </c>
      <c r="EO112" t="str">
        <f>IFERROR(VLOOKUP(ROWS(EO$2:EO112),EM$2:EN$202,2,FALSE),"")</f>
        <v>SAG : Saltees Ground</v>
      </c>
      <c r="EP112">
        <f>IF(ISNUMBER(SEARCH(Hauls!$G$348,EQ$2:EQ$202)),MAX(EP$1:EP111)+1,0)</f>
        <v>111</v>
      </c>
      <c r="EQ112" t="s">
        <v>3286</v>
      </c>
      <c r="ER112" t="str">
        <f>IFERROR(VLOOKUP(ROWS(ER$2:ER112),EP$2:EQ$202,2,FALSE),"")</f>
        <v>SAG : Saltees Ground</v>
      </c>
      <c r="ES112">
        <f>IF(ISNUMBER(SEARCH(Hauls!$G$349,ET$2:ET$202)),MAX(ES$1:ES111)+1,0)</f>
        <v>111</v>
      </c>
      <c r="ET112" t="s">
        <v>3286</v>
      </c>
      <c r="EU112" t="str">
        <f>IFERROR(VLOOKUP(ROWS(EU$2:EU112),ES$2:ET$202,2,FALSE),"")</f>
        <v>SAG : Saltees Ground</v>
      </c>
      <c r="EV112">
        <f>IF(ISNUMBER(SEARCH(Hauls!$G$350,EW$2:EW$202)),MAX(EV$1:EV111)+1,0)</f>
        <v>111</v>
      </c>
      <c r="EW112" t="s">
        <v>3286</v>
      </c>
      <c r="EX112" t="str">
        <f>IFERROR(VLOOKUP(ROWS(EX$2:EX112),EV$2:EW$202,2,FALSE),"")</f>
        <v>SAG : Saltees Ground</v>
      </c>
      <c r="EY112">
        <f>IF(ISNUMBER(SEARCH(Hauls!$G$351,EZ$2:EZ$202)),MAX(EY$1:EY111)+1,0)</f>
        <v>111</v>
      </c>
      <c r="EZ112" t="s">
        <v>3286</v>
      </c>
      <c r="FA112" t="str">
        <f>IFERROR(VLOOKUP(ROWS(FA$2:FA112),EY$2:EZ$202,2,FALSE),"")</f>
        <v>SAG : Saltees Ground</v>
      </c>
      <c r="FB112">
        <f>IF(ISNUMBER(SEARCH(Hauls!$G$352,FC$2:FC$202)),MAX(FB$1:FB111)+1,0)</f>
        <v>111</v>
      </c>
      <c r="FC112" t="s">
        <v>3286</v>
      </c>
      <c r="FD112" t="str">
        <f>IFERROR(VLOOKUP(ROWS(FD$2:FD112),FB$2:FC$202,2,FALSE),"")</f>
        <v>SAG : Saltees Ground</v>
      </c>
      <c r="FE112">
        <f>IF(ISNUMBER(SEARCH(Hauls!$G$353,FF$2:FF$202)),MAX(FE$1:FE111)+1,0)</f>
        <v>111</v>
      </c>
      <c r="FF112" t="s">
        <v>3286</v>
      </c>
      <c r="FG112" t="str">
        <f>IFERROR(VLOOKUP(ROWS(FG$2:FG112),FE$2:FF$202,2,FALSE),"")</f>
        <v>SAG : Saltees Ground</v>
      </c>
      <c r="FH112">
        <f>IF(ISNUMBER(SEARCH(Hauls!$G$354,FI$2:FI$202)),MAX(FH$1:FH111)+1,0)</f>
        <v>111</v>
      </c>
      <c r="FI112" t="s">
        <v>3286</v>
      </c>
      <c r="FJ112" t="str">
        <f>IFERROR(VLOOKUP(ROWS(FJ$2:FJ112),FH$2:FI$202,2,FALSE),"")</f>
        <v>SAG : Saltees Ground</v>
      </c>
      <c r="FK112">
        <f>IF(ISNUMBER(SEARCH(Hauls!$G$355,FL$2:FL$202)),MAX(FK$1:FK111)+1,0)</f>
        <v>111</v>
      </c>
      <c r="FL112" t="s">
        <v>3286</v>
      </c>
      <c r="FM112" t="str">
        <f>IFERROR(VLOOKUP(ROWS(FM$2:FM112),FK$2:FL$202,2,FALSE),"")</f>
        <v>SAG : Saltees Ground</v>
      </c>
      <c r="FN112">
        <f>IF(ISNUMBER(SEARCH(Hauls!$G$356,FO$2:FO$202)),MAX(FN$1:FN111)+1,0)</f>
        <v>111</v>
      </c>
      <c r="FO112" t="s">
        <v>3286</v>
      </c>
      <c r="FP112" t="str">
        <f>IFERROR(VLOOKUP(ROWS(FP$2:FP112),FN$2:FO$202,2,FALSE),"")</f>
        <v>SAG : Saltees Ground</v>
      </c>
      <c r="FQ112">
        <f>IF(ISNUMBER(SEARCH(Hauls!$G$357,FR$2:FR$202)),MAX(FQ$1:FQ111)+1,0)</f>
        <v>111</v>
      </c>
      <c r="FR112" t="s">
        <v>3286</v>
      </c>
      <c r="FS112" t="str">
        <f>IFERROR(VLOOKUP(ROWS(FS$2:FS112),FQ$2:FR$202,2,FALSE),"")</f>
        <v>SAG : Saltees Ground</v>
      </c>
      <c r="FT112">
        <f>IF(ISNUMBER(SEARCH(Hauls!$G$358,FU$2:FU$202)),MAX(FT$1:FT111)+1,0)</f>
        <v>111</v>
      </c>
      <c r="FU112" t="s">
        <v>3286</v>
      </c>
      <c r="FV112" t="str">
        <f>IFERROR(VLOOKUP(ROWS(FV$2:FV112),FT$2:FU$202,2,FALSE),"")</f>
        <v>SAG : Saltees Ground</v>
      </c>
      <c r="FW112">
        <f>IF(ISNUMBER(SEARCH(Hauls!$G$359,FX$2:FX$202)),MAX(FW$1:FW111)+1,0)</f>
        <v>111</v>
      </c>
      <c r="FX112" t="s">
        <v>3286</v>
      </c>
      <c r="FY112" t="str">
        <f>IFERROR(VLOOKUP(ROWS(FY$2:FY112),FW$2:FX$202,2,FALSE),"")</f>
        <v>SAG : Saltees Ground</v>
      </c>
      <c r="FZ112">
        <f>IF(ISNUMBER(SEARCH(Hauls!$G$360,GA$2:GA$202)),MAX(FZ$1:FZ111)+1,0)</f>
        <v>111</v>
      </c>
      <c r="GA112" t="s">
        <v>3286</v>
      </c>
      <c r="GB112" t="str">
        <f>IFERROR(VLOOKUP(ROWS(GB$2:GB112),FZ$2:GA$202,2,FALSE),"")</f>
        <v>SAG : Saltees Ground</v>
      </c>
      <c r="GC112">
        <f>IF(ISNUMBER(SEARCH(Hauls!$G$361,GD$2:GD$202)),MAX(GC$1:GC111)+1,0)</f>
        <v>111</v>
      </c>
      <c r="GD112" t="s">
        <v>3286</v>
      </c>
      <c r="GE112" t="str">
        <f>IFERROR(VLOOKUP(ROWS(GE$2:GE112),GC$2:GD$202,2,FALSE),"")</f>
        <v>SAG : Saltees Ground</v>
      </c>
      <c r="GF112">
        <f>IF(ISNUMBER(SEARCH(Hauls!$G$362,GG$2:GG$202)),MAX(GF$1:GF111)+1,0)</f>
        <v>111</v>
      </c>
      <c r="GG112" t="s">
        <v>3286</v>
      </c>
      <c r="GH112" t="str">
        <f>IFERROR(VLOOKUP(ROWS(GH$2:GH112),GF$2:GG$202,2,FALSE),"")</f>
        <v>SAG : Saltees Ground</v>
      </c>
      <c r="GI112">
        <f>IF(ISNUMBER(SEARCH(Hauls!$G$363,GJ$2:GJ$202)),MAX(GI$1:GI111)+1,0)</f>
        <v>111</v>
      </c>
      <c r="GJ112" t="s">
        <v>3286</v>
      </c>
      <c r="GK112" t="str">
        <f>IFERROR(VLOOKUP(ROWS(GK$2:GK112),GI$2:GJ$202,2,FALSE),"")</f>
        <v>SAG : Saltees Ground</v>
      </c>
      <c r="GL112">
        <f>IF(ISNUMBER(SEARCH(Hauls!$G$364,GM$2:GM$202)),MAX(GL$1:GL111)+1,0)</f>
        <v>111</v>
      </c>
      <c r="GM112" t="s">
        <v>3286</v>
      </c>
      <c r="GN112" t="str">
        <f>IFERROR(VLOOKUP(ROWS(GN$2:GN112),GL$2:GM$202,2,FALSE),"")</f>
        <v>SAG : Saltees Ground</v>
      </c>
      <c r="GO112">
        <f>IF(ISNUMBER(SEARCH(Hauls!$G$365,GP$2:GP$202)),MAX(GO$1:GO111)+1,0)</f>
        <v>111</v>
      </c>
      <c r="GP112" t="s">
        <v>3286</v>
      </c>
      <c r="GQ112" t="str">
        <f>IFERROR(VLOOKUP(ROWS(GQ$2:GQ112),GO$2:GP$202,2,FALSE),"")</f>
        <v>SAG : Saltees Ground</v>
      </c>
      <c r="GR112">
        <f>IF(ISNUMBER(SEARCH(Hauls!$G$366,GS$2:GS$202)),MAX(GR$1:GR111)+1,0)</f>
        <v>111</v>
      </c>
      <c r="GS112" t="s">
        <v>3286</v>
      </c>
      <c r="GT112" t="str">
        <f>IFERROR(VLOOKUP(ROWS(GT$2:GT112),GR$2:GS$202,2,FALSE),"")</f>
        <v>SAG : Saltees Ground</v>
      </c>
      <c r="GU112">
        <f>IF(ISNUMBER(SEARCH(Hauls!$G$366,GV$2:GV$202)),MAX(GU$1:GU111)+1,0)</f>
        <v>111</v>
      </c>
      <c r="GV112" t="s">
        <v>3286</v>
      </c>
      <c r="GW112" t="str">
        <f>IFERROR(VLOOKUP(ROWS(GW$2:GW112),GU$2:GV$202,2,FALSE),"")</f>
        <v>SAG : Saltees Ground</v>
      </c>
      <c r="GX112">
        <f>IF(ISNUMBER(SEARCH(Hauls!$G$368,GY$2:GY$202)),MAX(GX$1:GX111)+1,0)</f>
        <v>111</v>
      </c>
      <c r="GY112" t="s">
        <v>3286</v>
      </c>
      <c r="GZ112" t="str">
        <f>IFERROR(VLOOKUP(ROWS(GZ$2:GZ112),GX$2:GY$202,2,FALSE),"")</f>
        <v>SAG : Saltees Ground</v>
      </c>
      <c r="HA112">
        <f>IF(ISNUMBER(SEARCH(Hauls!$G$369,HB$2:HB$202)),MAX(HA$1:HA111)+1,0)</f>
        <v>111</v>
      </c>
      <c r="HB112" t="s">
        <v>3286</v>
      </c>
      <c r="HC112" t="str">
        <f>IFERROR(VLOOKUP(ROWS(HC$2:HC112),HA$2:HB$202,2,FALSE),"")</f>
        <v>SAG : Saltees Ground</v>
      </c>
      <c r="HD112">
        <f>IF(ISNUMBER(SEARCH(Hauls!$G$370,HE$2:HE$202)),MAX(HD$1:HD111)+1,0)</f>
        <v>111</v>
      </c>
      <c r="HE112" t="s">
        <v>3286</v>
      </c>
      <c r="HF112" t="str">
        <f>IFERROR(VLOOKUP(ROWS(HF$2:HF112),HD$2:HE$202,2,FALSE),"")</f>
        <v>SAG : Saltees Ground</v>
      </c>
      <c r="HG112">
        <f>IF(ISNUMBER(SEARCH(Hauls!$G$371,HH$2:HH$202)),MAX(HG$1:HG111)+1,0)</f>
        <v>111</v>
      </c>
      <c r="HH112" t="s">
        <v>3286</v>
      </c>
      <c r="HI112" t="str">
        <f>IFERROR(VLOOKUP(ROWS(HI$2:HI112),HG$2:HH$202,2,FALSE),"")</f>
        <v>SAG : Saltees Ground</v>
      </c>
      <c r="HJ112">
        <f>IF(ISNUMBER(SEARCH(Hauls!$G$372,HK$2:HK$202)),MAX(HJ$1:HJ111)+1,0)</f>
        <v>111</v>
      </c>
      <c r="HK112" t="s">
        <v>3286</v>
      </c>
      <c r="HL112" t="str">
        <f>IFERROR(VLOOKUP(ROWS(HL$2:HL112),HJ$2:HK$202,2,FALSE),"")</f>
        <v>SAG : Saltees Ground</v>
      </c>
      <c r="HM112">
        <f>IF(ISNUMBER(SEARCH(Hauls!$G$373,HN$2:HN$202)),MAX(HM$1:HM111)+1,0)</f>
        <v>111</v>
      </c>
      <c r="HN112" t="s">
        <v>3286</v>
      </c>
      <c r="HO112" t="str">
        <f>IFERROR(VLOOKUP(ROWS(HO$2:HO112),HM$2:HN$202,2,FALSE),"")</f>
        <v>SAG : Saltees Ground</v>
      </c>
      <c r="HP112">
        <f>IF(ISNUMBER(SEARCH(Hauls!$G$374,HQ$2:HQ$202)),MAX(HP$1:HP111)+1,0)</f>
        <v>111</v>
      </c>
      <c r="HQ112" t="s">
        <v>3286</v>
      </c>
      <c r="HR112" t="str">
        <f>IFERROR(VLOOKUP(ROWS(HR$2:HR112),HP$2:HQ$202,2,FALSE),"")</f>
        <v>SAG : Saltees Ground</v>
      </c>
      <c r="HS112">
        <f>IF(ISNUMBER(SEARCH(Hauls!$G$375,HT$2:HT$202)),MAX(HS$1:HS111)+1,0)</f>
        <v>111</v>
      </c>
      <c r="HT112" t="s">
        <v>3286</v>
      </c>
      <c r="HU112" t="str">
        <f>IFERROR(VLOOKUP(ROWS(HU$2:HU112),HS$2:HT$202,2,FALSE),"")</f>
        <v>SAG : Saltees Ground</v>
      </c>
      <c r="HV112">
        <f>IF(ISNUMBER(SEARCH(Hauls!$G$376,HW$2:HW$202)),MAX(HV$1:HV111)+1,0)</f>
        <v>111</v>
      </c>
      <c r="HW112" t="s">
        <v>3286</v>
      </c>
      <c r="HX112" t="str">
        <f>IFERROR(VLOOKUP(ROWS(HX$2:HX112),HV$2:HW$202,2,FALSE),"")</f>
        <v>SAG : Saltees Ground</v>
      </c>
      <c r="HY112">
        <f>IF(ISNUMBER(SEARCH(Hauls!$G$377,HZ$2:HZ$202)),MAX(HY$1:HY111)+1,0)</f>
        <v>111</v>
      </c>
      <c r="HZ112" t="s">
        <v>3286</v>
      </c>
      <c r="IA112" t="str">
        <f>IFERROR(VLOOKUP(ROWS(IA$2:IA112),HY$2:HZ$202,2,FALSE),"")</f>
        <v>SAG : Saltees Ground</v>
      </c>
      <c r="IB112">
        <f>IF(ISNUMBER(SEARCH(Hauls!$G$378,IC$2:IC$202)),MAX(IB$1:IB111)+1,0)</f>
        <v>111</v>
      </c>
      <c r="IC112" t="s">
        <v>3286</v>
      </c>
      <c r="ID112" t="str">
        <f>IFERROR(VLOOKUP(ROWS(ID$2:ID112),IB$2:IC$202,2,FALSE),"")</f>
        <v>SAG : Saltees Ground</v>
      </c>
      <c r="IE112">
        <f>IF(ISNUMBER(SEARCH(Hauls!$G$379,IF$2:IF$202)),MAX(IE$1:IE111)+1,0)</f>
        <v>111</v>
      </c>
      <c r="IF112" t="s">
        <v>3286</v>
      </c>
      <c r="IG112" t="str">
        <f>IFERROR(VLOOKUP(ROWS(IG$2:IG112),IE$2:IF$202,2,FALSE),"")</f>
        <v>SAG : Saltees Ground</v>
      </c>
      <c r="IH112">
        <f>IF(ISNUMBER(SEARCH(Hauls!$G$380,II$2:II$202)),MAX(IH$1:IH111)+1,0)</f>
        <v>111</v>
      </c>
      <c r="II112" t="s">
        <v>3286</v>
      </c>
      <c r="IJ112" t="str">
        <f>IFERROR(VLOOKUP(ROWS(IJ$2:IJ112),IH$2:II$202,2,FALSE),"")</f>
        <v>SAG : Saltees Ground</v>
      </c>
      <c r="IK112">
        <f>IF(ISNUMBER(SEARCH(Hauls!$G$381,IL$2:IL$202)),MAX(IK$1:IK111)+1,0)</f>
        <v>111</v>
      </c>
      <c r="IL112" t="s">
        <v>3286</v>
      </c>
      <c r="IM112" t="str">
        <f>IFERROR(VLOOKUP(ROWS(IM$2:IM112),IK$2:IL$202,2,FALSE),"")</f>
        <v>SAG : Saltees Ground</v>
      </c>
      <c r="IN112">
        <f>IF(ISNUMBER(SEARCH(Hauls!$G$382,IO$2:IO$202)),MAX(IN$1:IN111)+1,0)</f>
        <v>111</v>
      </c>
      <c r="IO112" t="s">
        <v>3286</v>
      </c>
      <c r="IP112" t="str">
        <f>IFERROR(VLOOKUP(ROWS(IP$2:IP112),IN$2:IO$202,2,FALSE),"")</f>
        <v>SAG : Saltees Ground</v>
      </c>
      <c r="IQ112">
        <f>IF(ISNUMBER(SEARCH(Hauls!$G$383,IR$2:IR$202)),MAX(IQ$1:IQ111)+1,0)</f>
        <v>111</v>
      </c>
      <c r="IR112" t="s">
        <v>3286</v>
      </c>
      <c r="IS112" t="str">
        <f>IFERROR(VLOOKUP(ROWS(IS$2:IS112),IQ$2:IR$202,2,FALSE),"")</f>
        <v>SAG : Saltees Ground</v>
      </c>
      <c r="IT112">
        <f>IF(ISNUMBER(SEARCH(Hauls!$G$384,IU$2:IU$202)),MAX(IT$1:IT111)+1,0)</f>
        <v>111</v>
      </c>
      <c r="IU112" t="s">
        <v>3286</v>
      </c>
      <c r="IV112" t="str">
        <f>IFERROR(VLOOKUP(ROWS(IV$2:IV112),IT$2:IU$202,2,FALSE),"")</f>
        <v>SAG : Saltees Ground</v>
      </c>
      <c r="IW112">
        <f>IF(ISNUMBER(SEARCH(Hauls!$G$385,IX$2:IX$202)),MAX(IW$1:IW111)+1,0)</f>
        <v>111</v>
      </c>
      <c r="IX112" t="s">
        <v>3286</v>
      </c>
      <c r="IY112" t="str">
        <f>IFERROR(VLOOKUP(ROWS(IY$2:IY112),IW$2:IX$202,2,FALSE),"")</f>
        <v>SAG : Saltees Ground</v>
      </c>
      <c r="IZ112">
        <f>IF(ISNUMBER(SEARCH(Hauls!$G$386,JA$2:JA$202)),MAX(IZ$1:IZ111)+1,0)</f>
        <v>111</v>
      </c>
      <c r="JA112" t="s">
        <v>3286</v>
      </c>
      <c r="JB112" t="str">
        <f>IFERROR(VLOOKUP(ROWS(JB$2:JB112),IZ$2:JA$202,2,FALSE),"")</f>
        <v>SAG : Saltees Ground</v>
      </c>
      <c r="JC112">
        <f>IF(ISNUMBER(SEARCH(Hauls!$G$387,JD$2:JD$202)),MAX(JC$1:JC111)+1,0)</f>
        <v>111</v>
      </c>
      <c r="JD112" t="s">
        <v>3286</v>
      </c>
      <c r="JE112" t="str">
        <f>IFERROR(VLOOKUP(ROWS(JE$2:JE112),JC$2:JD$202,2,FALSE),"")</f>
        <v>SAG : Saltees Ground</v>
      </c>
      <c r="JF112">
        <f>IF(ISNUMBER(SEARCH(Hauls!$G$388,JG$2:JG$202)),MAX(JF$1:JF111)+1,0)</f>
        <v>111</v>
      </c>
      <c r="JG112" t="s">
        <v>3286</v>
      </c>
      <c r="JH112" t="str">
        <f>IFERROR(VLOOKUP(ROWS(JH$2:JH112),JF$2:JG$202,2,FALSE),"")</f>
        <v>SAG : Saltees Ground</v>
      </c>
      <c r="JI112">
        <f>IF(ISNUMBER(SEARCH(Hauls!$G$389,JJ$2:JJ$202)),MAX(JI$1:JI111)+1,0)</f>
        <v>111</v>
      </c>
      <c r="JJ112" t="s">
        <v>3286</v>
      </c>
      <c r="JK112" t="str">
        <f>IFERROR(VLOOKUP(ROWS(JK$2:JK112),JI$2:JJ$202,2,FALSE),"")</f>
        <v>SAG : Saltees Ground</v>
      </c>
      <c r="JL112">
        <f>IF(ISNUMBER(SEARCH(Hauls!$G$390,JM$2:JM$202)),MAX(JL$1:JL111)+1,0)</f>
        <v>111</v>
      </c>
      <c r="JM112" t="s">
        <v>3286</v>
      </c>
      <c r="JN112" t="str">
        <f>IFERROR(VLOOKUP(ROWS(JN$2:JN112),JL$2:JM$202,2,FALSE),"")</f>
        <v>SAG : Saltees Ground</v>
      </c>
      <c r="JO112">
        <f>IF(ISNUMBER(SEARCH(Hauls!$G$391,JP$2:JP$202)),MAX(JO$1:JO111)+1,0)</f>
        <v>111</v>
      </c>
      <c r="JP112" t="s">
        <v>3286</v>
      </c>
      <c r="JQ112" t="str">
        <f>IFERROR(VLOOKUP(ROWS(JQ$2:JQ112),JO$2:JP$202,2,FALSE),"")</f>
        <v>SAG : Saltees Ground</v>
      </c>
      <c r="JR112">
        <f>IF(ISNUMBER(SEARCH(Hauls!$G$392,JS$2:JS$202)),MAX(JR$1:JR111)+1,0)</f>
        <v>111</v>
      </c>
      <c r="JS112" t="s">
        <v>3286</v>
      </c>
      <c r="JT112" t="str">
        <f>IFERROR(VLOOKUP(ROWS(JT$2:JT112),JR$2:JS$202,2,FALSE),"")</f>
        <v>SAG : Saltees Ground</v>
      </c>
      <c r="JU112">
        <f>IF(ISNUMBER(SEARCH(Hauls!$G$393,JV$2:JV$202)),MAX(JU$1:JU111)+1,0)</f>
        <v>111</v>
      </c>
      <c r="JV112" t="s">
        <v>3286</v>
      </c>
      <c r="JW112" t="str">
        <f>IFERROR(VLOOKUP(ROWS(JW$2:JW112),JU$2:JV$202,2,FALSE),"")</f>
        <v>SAG : Saltees Ground</v>
      </c>
      <c r="JX112">
        <f>IF(ISNUMBER(SEARCH(Hauls!$G$394,JY$2:JY$202)),MAX(JX$1:JX111)+1,0)</f>
        <v>111</v>
      </c>
      <c r="JY112" t="s">
        <v>3286</v>
      </c>
      <c r="JZ112" t="str">
        <f>IFERROR(VLOOKUP(ROWS(JZ$2:JZ112),JX$2:JY$202,2,FALSE),"")</f>
        <v>SAG : Saltees Ground</v>
      </c>
      <c r="KA112">
        <f>IF(ISNUMBER(SEARCH(Hauls!$G$395,KB$2:KB$202)),MAX(KA$1:KA111)+1,0)</f>
        <v>111</v>
      </c>
      <c r="KB112" t="s">
        <v>3286</v>
      </c>
      <c r="KC112" t="str">
        <f>IFERROR(VLOOKUP(ROWS(KC$2:KC112),KA$2:KB$202,2,FALSE),"")</f>
        <v>SAG : Saltees Ground</v>
      </c>
      <c r="KD112">
        <f>IF(ISNUMBER(SEARCH(Hauls!$G$396,KE$2:KE$202)),MAX(KD$1:KD111)+1,0)</f>
        <v>111</v>
      </c>
      <c r="KE112" t="s">
        <v>3286</v>
      </c>
      <c r="KF112" t="str">
        <f>IFERROR(VLOOKUP(ROWS(KF$2:KF112),KD$2:KE$202,2,FALSE),"")</f>
        <v>SAG : Saltees Ground</v>
      </c>
      <c r="KG112">
        <f>IF(ISNUMBER(SEARCH(Hauls!$G$397,KH$2:KH$202)),MAX(KG$1:KG111)+1,0)</f>
        <v>111</v>
      </c>
      <c r="KH112" t="s">
        <v>3286</v>
      </c>
      <c r="KI112" t="str">
        <f>IFERROR(VLOOKUP(ROWS(KI$2:KI112),KG$2:KH$202,2,FALSE),"")</f>
        <v>SAG : Saltees Ground</v>
      </c>
      <c r="KJ112">
        <f>IF(ISNUMBER(SEARCH(Hauls!$G$398,KK$2:KK$202)),MAX(KJ$1:KJ111)+1,0)</f>
        <v>111</v>
      </c>
      <c r="KK112" t="s">
        <v>3286</v>
      </c>
      <c r="KL112" t="str">
        <f>IFERROR(VLOOKUP(ROWS(KL$2:KL112),KJ$2:KK$202,2,FALSE),"")</f>
        <v>SAG : Saltees Ground</v>
      </c>
      <c r="KM112">
        <f>IF(ISNUMBER(SEARCH(Hauls!$G$399,KN$2:KN$202)),MAX(KM$1:KM111)+1,0)</f>
        <v>111</v>
      </c>
      <c r="KN112" t="s">
        <v>3286</v>
      </c>
      <c r="KO112" t="str">
        <f>IFERROR(VLOOKUP(ROWS(KO$2:KO112),KM$2:KN$202,2,FALSE),"")</f>
        <v>SAG : Saltees Ground</v>
      </c>
      <c r="KP112">
        <f>IF(ISNUMBER(SEARCH(Hauls!$G$400,KQ$2:KQ$202)),MAX(KP$1:KP111)+1,0)</f>
        <v>111</v>
      </c>
      <c r="KQ112" t="s">
        <v>3286</v>
      </c>
      <c r="KR112" t="str">
        <f>IFERROR(VLOOKUP(ROWS(KR$2:KR112),KP$2:KQ$202,2,FALSE),"")</f>
        <v>SAG : Saltees Ground</v>
      </c>
    </row>
    <row r="113" spans="1:304" x14ac:dyDescent="0.25">
      <c r="A113" t="s">
        <v>2708</v>
      </c>
      <c r="B113" t="s">
        <v>2709</v>
      </c>
      <c r="C113" t="s">
        <v>653</v>
      </c>
      <c r="D113" t="str">
        <f t="shared" si="1"/>
        <v>SDG : Sandik Du Ground</v>
      </c>
      <c r="E113">
        <f>IF(ISNUMBER(SEARCH(Hauls!$G$301,$F$2:$F$202)),MAX($E$1:E112)+1,0)</f>
        <v>112</v>
      </c>
      <c r="F113" t="s">
        <v>3287</v>
      </c>
      <c r="G113" t="str">
        <f>IFERROR(VLOOKUP(ROWS($G$2:G113),$E$2:$F$202,2,FALSE),"")</f>
        <v>SDG : Sandik Du Ground</v>
      </c>
      <c r="H113">
        <f>IF(ISNUMBER(SEARCH(Hauls!$G$302,I$2:I$202)),MAX(H$1:H112)+1,0)</f>
        <v>112</v>
      </c>
      <c r="I113" t="s">
        <v>3287</v>
      </c>
      <c r="J113" t="str">
        <f>IFERROR(VLOOKUP(ROWS(J$2:J113),H$2:I$202,2,FALSE),"")</f>
        <v>SDG : Sandik Du Ground</v>
      </c>
      <c r="K113">
        <f>IF(ISNUMBER(SEARCH(Hauls!$G$303,L$2:L$202)),MAX(K$1:K112)+1,0)</f>
        <v>112</v>
      </c>
      <c r="L113" t="s">
        <v>3287</v>
      </c>
      <c r="M113" t="str">
        <f>IFERROR(VLOOKUP(ROWS(M$2:M113),K$2:L$202,2,FALSE),"")</f>
        <v>SDG : Sandik Du Ground</v>
      </c>
      <c r="N113">
        <f>IF(ISNUMBER(SEARCH(Hauls!$G$304,O$2:O$202)),MAX(N$1:N112)+1,0)</f>
        <v>112</v>
      </c>
      <c r="O113" t="s">
        <v>3287</v>
      </c>
      <c r="P113" t="str">
        <f>IFERROR(VLOOKUP(ROWS(P$2:P113),N$2:O$202,2,FALSE),"")</f>
        <v>SDG : Sandik Du Ground</v>
      </c>
      <c r="Q113">
        <f>IF(ISNUMBER(SEARCH(Hauls!$G$305,R$2:R$202)),MAX(Q$1:Q112)+1,0)</f>
        <v>112</v>
      </c>
      <c r="R113" t="s">
        <v>3287</v>
      </c>
      <c r="S113" t="str">
        <f>IFERROR(VLOOKUP(ROWS(S$2:S113),Q$2:R$202,2,FALSE),"")</f>
        <v>SDG : Sandik Du Ground</v>
      </c>
      <c r="T113">
        <f>IF(ISNUMBER(SEARCH(Hauls!$G$306,U$2:U$202)),MAX(T$1:T112)+1,0)</f>
        <v>112</v>
      </c>
      <c r="U113" t="s">
        <v>3287</v>
      </c>
      <c r="V113" t="str">
        <f>IFERROR(VLOOKUP(ROWS(V$2:V113),T$2:U$202,2,FALSE),"")</f>
        <v>SDG : Sandik Du Ground</v>
      </c>
      <c r="W113">
        <f>IF(ISNUMBER(SEARCH(Hauls!$G$307,X$2:X$202)),MAX(W$1:W112)+1,0)</f>
        <v>112</v>
      </c>
      <c r="X113" t="s">
        <v>3287</v>
      </c>
      <c r="Y113" t="str">
        <f>IFERROR(VLOOKUP(ROWS(Y$2:Y113),W$2:X$202,2,FALSE),"")</f>
        <v>SDG : Sandik Du Ground</v>
      </c>
      <c r="Z113">
        <f>IF(ISNUMBER(SEARCH(Hauls!$G$308,AA$2:AA$202)),MAX(Z$1:Z112)+1,0)</f>
        <v>112</v>
      </c>
      <c r="AA113" t="s">
        <v>3287</v>
      </c>
      <c r="AB113" t="str">
        <f>IFERROR(VLOOKUP(ROWS(AB$2:AB113),Z$2:AA$202,2,FALSE),"")</f>
        <v>SDG : Sandik Du Ground</v>
      </c>
      <c r="AC113">
        <f>IF(ISNUMBER(SEARCH(Hauls!$G$309,AD$2:AD$202)),MAX(AC$1:AC112)+1,0)</f>
        <v>112</v>
      </c>
      <c r="AD113" t="s">
        <v>3287</v>
      </c>
      <c r="AE113" t="str">
        <f>IFERROR(VLOOKUP(ROWS(AE$2:AE113),AC$2:AD$202,2,FALSE),"")</f>
        <v>SDG : Sandik Du Ground</v>
      </c>
      <c r="AF113">
        <f>IF(ISNUMBER(SEARCH(Hauls!$G$310,AG$2:AG$202)),MAX(AF$1:AF112)+1,0)</f>
        <v>112</v>
      </c>
      <c r="AG113" t="s">
        <v>3287</v>
      </c>
      <c r="AH113" t="str">
        <f>IFERROR(VLOOKUP(ROWS(AH$2:AH113),AF$2:AG$202,2,FALSE),"")</f>
        <v>SDG : Sandik Du Ground</v>
      </c>
      <c r="AI113">
        <f>IF(ISNUMBER(SEARCH(Hauls!$G$311,AJ$2:AJ$202)),MAX(AI$1:AI112)+1,0)</f>
        <v>112</v>
      </c>
      <c r="AJ113" t="s">
        <v>3287</v>
      </c>
      <c r="AK113" t="str">
        <f>IFERROR(VLOOKUP(ROWS(AK$2:AK113),AI$2:AJ$202,2,FALSE),"")</f>
        <v>SDG : Sandik Du Ground</v>
      </c>
      <c r="AL113">
        <f>IF(ISNUMBER(SEARCH(Hauls!$G$312,AM$2:AM$202)),MAX(AL$1:AL112)+1,0)</f>
        <v>112</v>
      </c>
      <c r="AM113" t="s">
        <v>3287</v>
      </c>
      <c r="AN113" t="str">
        <f>IFERROR(VLOOKUP(ROWS(AN$2:AN113),AL$2:AM$202,2,FALSE),"")</f>
        <v>SDG : Sandik Du Ground</v>
      </c>
      <c r="AO113">
        <f>IF(ISNUMBER(SEARCH(Hauls!$G$313,AP$2:AP$202)),MAX(AO$1:AO112)+1,0)</f>
        <v>112</v>
      </c>
      <c r="AP113" t="s">
        <v>3287</v>
      </c>
      <c r="AQ113" t="str">
        <f>IFERROR(VLOOKUP(ROWS(AQ$2:AQ113),AO$2:AP$202,2,FALSE),"")</f>
        <v>SDG : Sandik Du Ground</v>
      </c>
      <c r="AR113">
        <f>IF(ISNUMBER(SEARCH(Hauls!$G$314,AS$2:AS$202)),MAX(AR$1:AR112)+1,0)</f>
        <v>112</v>
      </c>
      <c r="AS113" t="s">
        <v>3287</v>
      </c>
      <c r="AT113" t="str">
        <f>IFERROR(VLOOKUP(ROWS(AT$2:AT113),AR$2:AS$202,2,FALSE),"")</f>
        <v>SDG : Sandik Du Ground</v>
      </c>
      <c r="AU113">
        <f>IF(ISNUMBER(SEARCH(Hauls!$G$315,AV$2:AV$202)),MAX(AU$1:AU112)+1,0)</f>
        <v>112</v>
      </c>
      <c r="AV113" t="s">
        <v>3287</v>
      </c>
      <c r="AW113" t="str">
        <f>IFERROR(VLOOKUP(ROWS(AW$2:AW113),AU$2:AV$202,2,FALSE),"")</f>
        <v>SDG : Sandik Du Ground</v>
      </c>
      <c r="AX113">
        <f>IF(ISNUMBER(SEARCH(Hauls!$G$316,AY$2:AY$202)),MAX(AX$1:AX112)+1,0)</f>
        <v>112</v>
      </c>
      <c r="AY113" t="s">
        <v>3287</v>
      </c>
      <c r="AZ113" t="str">
        <f>IFERROR(VLOOKUP(ROWS(AZ$2:AZ113),AX$2:AY$202,2,FALSE),"")</f>
        <v>SDG : Sandik Du Ground</v>
      </c>
      <c r="BA113">
        <f>IF(ISNUMBER(SEARCH(Hauls!$G$317,BB$2:BB$202)),MAX(BA$1:BA112)+1,0)</f>
        <v>112</v>
      </c>
      <c r="BB113" t="s">
        <v>3287</v>
      </c>
      <c r="BC113" t="str">
        <f>IFERROR(VLOOKUP(ROWS(BC$2:BC113),BA$2:BB$202,2,FALSE),"")</f>
        <v>SDG : Sandik Du Ground</v>
      </c>
      <c r="BD113">
        <f>IF(ISNUMBER(SEARCH(Hauls!$G$318,BE$2:BE$202)),MAX(BD$1:BD112)+1,0)</f>
        <v>112</v>
      </c>
      <c r="BE113" t="s">
        <v>3287</v>
      </c>
      <c r="BF113" t="str">
        <f>IFERROR(VLOOKUP(ROWS(BF$2:BF113),BD$2:BE$202,2,FALSE),"")</f>
        <v>SDG : Sandik Du Ground</v>
      </c>
      <c r="BG113">
        <f>IF(ISNUMBER(SEARCH(Hauls!$G$319,BH$2:BH$202)),MAX(BG$1:BG112)+1,0)</f>
        <v>112</v>
      </c>
      <c r="BH113" t="s">
        <v>3287</v>
      </c>
      <c r="BI113" t="str">
        <f>IFERROR(VLOOKUP(ROWS(BI$2:BI113),BG$2:BH$202,2,FALSE),"")</f>
        <v>SDG : Sandik Du Ground</v>
      </c>
      <c r="BJ113">
        <f>IF(ISNUMBER(SEARCH(Hauls!$G$320,BK$2:BK$202)),MAX(BJ$1:BJ112)+1,0)</f>
        <v>112</v>
      </c>
      <c r="BK113" t="s">
        <v>3287</v>
      </c>
      <c r="BL113" t="str">
        <f>IFERROR(VLOOKUP(ROWS(BL$2:BL113),BJ$2:BK$202,2,FALSE),"")</f>
        <v>SDG : Sandik Du Ground</v>
      </c>
      <c r="BM113">
        <f>IF(ISNUMBER(SEARCH(Hauls!$G$321,BN$2:BN$202)),MAX(BM$1:BM112)+1,0)</f>
        <v>112</v>
      </c>
      <c r="BN113" t="s">
        <v>3287</v>
      </c>
      <c r="BO113" t="str">
        <f>IFERROR(VLOOKUP(ROWS(BO$2:BO113),BM$2:BN$202,2,FALSE),"")</f>
        <v>SDG : Sandik Du Ground</v>
      </c>
      <c r="BP113">
        <f>IF(ISNUMBER(SEARCH(Hauls!$G$322,BQ$2:BQ$202)),MAX(BP$1:BP112)+1,0)</f>
        <v>112</v>
      </c>
      <c r="BQ113" t="s">
        <v>3287</v>
      </c>
      <c r="BR113" t="str">
        <f>IFERROR(VLOOKUP(ROWS(BR$2:BR113),BP$2:BQ$202,2,FALSE),"")</f>
        <v>SDG : Sandik Du Ground</v>
      </c>
      <c r="BS113">
        <f>IF(ISNUMBER(SEARCH(Hauls!$G$323,BT$2:BT$202)),MAX(BS$1:BS112)+1,0)</f>
        <v>112</v>
      </c>
      <c r="BT113" t="s">
        <v>3287</v>
      </c>
      <c r="BU113" t="str">
        <f>IFERROR(VLOOKUP(ROWS(BU$2:BU113),BS$2:BT$202,2,FALSE),"")</f>
        <v>SDG : Sandik Du Ground</v>
      </c>
      <c r="BV113">
        <f>IF(ISNUMBER(SEARCH(Hauls!$G$324,BW$2:BW$202)),MAX(BV$1:BV112)+1,0)</f>
        <v>112</v>
      </c>
      <c r="BW113" t="s">
        <v>3287</v>
      </c>
      <c r="BX113" t="str">
        <f>IFERROR(VLOOKUP(ROWS(BX$2:BX113),BV$2:BW$202,2,FALSE),"")</f>
        <v>SDG : Sandik Du Ground</v>
      </c>
      <c r="BY113">
        <f>IF(ISNUMBER(SEARCH(Hauls!$G$325,BZ$2:BZ$202)),MAX(BY$1:BY112)+1,0)</f>
        <v>112</v>
      </c>
      <c r="BZ113" t="s">
        <v>3287</v>
      </c>
      <c r="CA113" t="str">
        <f>IFERROR(VLOOKUP(ROWS(CA$2:CA113),BY$2:BZ$202,2,FALSE),"")</f>
        <v>SDG : Sandik Du Ground</v>
      </c>
      <c r="CB113">
        <f>IF(ISNUMBER(SEARCH(Hauls!$G$326,CC$2:CC$202)),MAX(CB$1:CB112)+1,0)</f>
        <v>112</v>
      </c>
      <c r="CC113" t="s">
        <v>3287</v>
      </c>
      <c r="CD113" t="str">
        <f>IFERROR(VLOOKUP(ROWS(CD$2:CD113),CB$2:CC$202,2,FALSE),"")</f>
        <v>SDG : Sandik Du Ground</v>
      </c>
      <c r="CE113">
        <f>IF(ISNUMBER(SEARCH(Hauls!$G$327,CF$2:CF$202)),MAX(CE$1:CE112)+1,0)</f>
        <v>112</v>
      </c>
      <c r="CF113" t="s">
        <v>3287</v>
      </c>
      <c r="CG113" t="str">
        <f>IFERROR(VLOOKUP(ROWS(CG$2:CG113),CE$2:CF$202,2,FALSE),"")</f>
        <v>SDG : Sandik Du Ground</v>
      </c>
      <c r="CH113">
        <f>IF(ISNUMBER(SEARCH(Hauls!$G$328,CI$2:CI$202)),MAX(CH$1:CH112)+1,0)</f>
        <v>112</v>
      </c>
      <c r="CI113" t="s">
        <v>3287</v>
      </c>
      <c r="CJ113" t="str">
        <f>IFERROR(VLOOKUP(ROWS(CJ$2:CJ113),CH$2:CI$202,2,FALSE),"")</f>
        <v>SDG : Sandik Du Ground</v>
      </c>
      <c r="CK113">
        <f>IF(ISNUMBER(SEARCH(Hauls!$G$329,CL$2:CL$202)),MAX(CK$1:CK112)+1,0)</f>
        <v>112</v>
      </c>
      <c r="CL113" t="s">
        <v>3287</v>
      </c>
      <c r="CM113" t="str">
        <f>IFERROR(VLOOKUP(ROWS(CM$2:CM113),CK$2:CL$202,2,FALSE),"")</f>
        <v>SDG : Sandik Du Ground</v>
      </c>
      <c r="CN113">
        <f>IF(ISNUMBER(SEARCH(Hauls!$G$330,CO$2:CO$202)),MAX(CN$1:CN112)+1,0)</f>
        <v>112</v>
      </c>
      <c r="CO113" t="s">
        <v>3287</v>
      </c>
      <c r="CP113" t="str">
        <f>IFERROR(VLOOKUP(ROWS(CP$2:CP113),CN$2:CO$202,2,FALSE),"")</f>
        <v>SDG : Sandik Du Ground</v>
      </c>
      <c r="CQ113">
        <f>IF(ISNUMBER(SEARCH(Hauls!$G$331,CR$2:CR$202)),MAX(CQ$1:CQ112)+1,0)</f>
        <v>112</v>
      </c>
      <c r="CR113" t="s">
        <v>3287</v>
      </c>
      <c r="CS113" t="str">
        <f>IFERROR(VLOOKUP(ROWS(CS$2:CS113),CQ$2:CR$202,2,FALSE),"")</f>
        <v>SDG : Sandik Du Ground</v>
      </c>
      <c r="CT113">
        <f>IF(ISNUMBER(SEARCH(Hauls!$G$332,CU$2:CU$202)),MAX(CT$1:CT112)+1,0)</f>
        <v>112</v>
      </c>
      <c r="CU113" t="s">
        <v>3287</v>
      </c>
      <c r="CV113" t="str">
        <f>IFERROR(VLOOKUP(ROWS(CV$2:CV113),CT$2:CU$202,2,FALSE),"")</f>
        <v>SDG : Sandik Du Ground</v>
      </c>
      <c r="CW113">
        <f>IF(ISNUMBER(SEARCH(Hauls!$G$333,CX$2:CX$202)),MAX(CW$1:CW112)+1,0)</f>
        <v>112</v>
      </c>
      <c r="CX113" t="s">
        <v>3287</v>
      </c>
      <c r="CY113" t="str">
        <f>IFERROR(VLOOKUP(ROWS(CY$2:CY113),CW$2:CX$202,2,FALSE),"")</f>
        <v>SDG : Sandik Du Ground</v>
      </c>
      <c r="CZ113">
        <f>IF(ISNUMBER(SEARCH(Hauls!$G$334,DA$2:DA$202)),MAX(CZ$1:CZ112)+1,0)</f>
        <v>112</v>
      </c>
      <c r="DA113" t="s">
        <v>3287</v>
      </c>
      <c r="DB113" t="str">
        <f>IFERROR(VLOOKUP(ROWS(DB$2:DB113),CZ$2:DA$202,2,FALSE),"")</f>
        <v>SDG : Sandik Du Ground</v>
      </c>
      <c r="DC113">
        <f>IF(ISNUMBER(SEARCH(Hauls!$G$335,DD$2:DD$202)),MAX(DC$1:DC112)+1,0)</f>
        <v>112</v>
      </c>
      <c r="DD113" t="s">
        <v>3287</v>
      </c>
      <c r="DE113" t="str">
        <f>IFERROR(VLOOKUP(ROWS(DE$2:DE113),DC$2:DD$202,2,FALSE),"")</f>
        <v>SDG : Sandik Du Ground</v>
      </c>
      <c r="DF113">
        <f>IF(ISNUMBER(SEARCH(Hauls!$G$336,DG$2:DG$202)),MAX(DF$1:DF112)+1,0)</f>
        <v>112</v>
      </c>
      <c r="DG113" t="s">
        <v>3287</v>
      </c>
      <c r="DH113" t="str">
        <f>IFERROR(VLOOKUP(ROWS(DH$2:DH113),DF$2:DG$202,2,FALSE),"")</f>
        <v>SDG : Sandik Du Ground</v>
      </c>
      <c r="DI113">
        <f>IF(ISNUMBER(SEARCH(Hauls!$G$337,DJ$2:DJ$202)),MAX(DI$1:DI112)+1,0)</f>
        <v>112</v>
      </c>
      <c r="DJ113" t="s">
        <v>3287</v>
      </c>
      <c r="DK113" t="str">
        <f>IFERROR(VLOOKUP(ROWS(DK$2:DK113),DI$2:DJ$202,2,FALSE),"")</f>
        <v>SDG : Sandik Du Ground</v>
      </c>
      <c r="DL113">
        <f>IF(ISNUMBER(SEARCH(Hauls!$G$338,DM$2:DM$202)),MAX(DL$1:DL112)+1,0)</f>
        <v>112</v>
      </c>
      <c r="DM113" t="s">
        <v>3287</v>
      </c>
      <c r="DN113" t="str">
        <f>IFERROR(VLOOKUP(ROWS(DN$2:DN113),DL$2:DM$202,2,FALSE),"")</f>
        <v>SDG : Sandik Du Ground</v>
      </c>
      <c r="DO113">
        <f>IF(ISNUMBER(SEARCH(Hauls!$G$339,DP$2:DP$202)),MAX(DO$1:DO112)+1,0)</f>
        <v>112</v>
      </c>
      <c r="DP113" t="s">
        <v>3287</v>
      </c>
      <c r="DQ113" t="str">
        <f>IFERROR(VLOOKUP(ROWS(DQ$2:DQ113),DO$2:DP$202,2,FALSE),"")</f>
        <v>SDG : Sandik Du Ground</v>
      </c>
      <c r="DR113">
        <f>IF(ISNUMBER(SEARCH(Hauls!$G$340,DS$2:DS$202)),MAX(DR$1:DR112)+1,0)</f>
        <v>112</v>
      </c>
      <c r="DS113" t="s">
        <v>3287</v>
      </c>
      <c r="DT113" t="str">
        <f>IFERROR(VLOOKUP(ROWS(DT$2:DT113),DR$2:DS$202,2,FALSE),"")</f>
        <v>SDG : Sandik Du Ground</v>
      </c>
      <c r="DU113">
        <f>IF(ISNUMBER(SEARCH(Hauls!$G$341,DV$2:DV$202)),MAX(DU$1:DU112)+1,0)</f>
        <v>112</v>
      </c>
      <c r="DV113" t="s">
        <v>3287</v>
      </c>
      <c r="DW113" t="str">
        <f>IFERROR(VLOOKUP(ROWS(DW$2:DW113),DU$2:DV$202,2,FALSE),"")</f>
        <v>SDG : Sandik Du Ground</v>
      </c>
      <c r="DX113">
        <f>IF(ISNUMBER(SEARCH(Hauls!$G$342,DY$2:DY$202)),MAX(DX$1:DX112)+1,0)</f>
        <v>112</v>
      </c>
      <c r="DY113" t="s">
        <v>3287</v>
      </c>
      <c r="DZ113" t="str">
        <f>IFERROR(VLOOKUP(ROWS(DZ$2:DZ113),DX$2:DY$202,2,FALSE),"")</f>
        <v>SDG : Sandik Du Ground</v>
      </c>
      <c r="EA113">
        <f>IF(ISNUMBER(SEARCH(Hauls!$G$343,EB$2:EB$202)),MAX(EA$1:EA112)+1,0)</f>
        <v>112</v>
      </c>
      <c r="EB113" t="s">
        <v>3287</v>
      </c>
      <c r="EC113" t="str">
        <f>IFERROR(VLOOKUP(ROWS(EC$2:EC113),EA$2:EB$202,2,FALSE),"")</f>
        <v>SDG : Sandik Du Ground</v>
      </c>
      <c r="ED113">
        <f>IF(ISNUMBER(SEARCH(Hauls!$G$344,EE$2:EE$202)),MAX(ED$1:ED112)+1,0)</f>
        <v>112</v>
      </c>
      <c r="EE113" t="s">
        <v>3287</v>
      </c>
      <c r="EF113" t="str">
        <f>IFERROR(VLOOKUP(ROWS(EF$2:EF113),ED$2:EE$202,2,FALSE),"")</f>
        <v>SDG : Sandik Du Ground</v>
      </c>
      <c r="EG113">
        <f>IF(ISNUMBER(SEARCH(Hauls!$G$345,EH$2:EH$202)),MAX(EG$1:EG112)+1,0)</f>
        <v>112</v>
      </c>
      <c r="EH113" t="s">
        <v>3287</v>
      </c>
      <c r="EI113" t="str">
        <f>IFERROR(VLOOKUP(ROWS(EI$2:EI113),EG$2:EH$202,2,FALSE),"")</f>
        <v>SDG : Sandik Du Ground</v>
      </c>
      <c r="EJ113">
        <f>IF(ISNUMBER(SEARCH(Hauls!$G$346,EK$2:EK$202)),MAX(EJ$1:EJ112)+1,0)</f>
        <v>112</v>
      </c>
      <c r="EK113" t="s">
        <v>3287</v>
      </c>
      <c r="EL113" t="str">
        <f>IFERROR(VLOOKUP(ROWS(EL$2:EL113),EJ$2:EK$202,2,FALSE),"")</f>
        <v>SDG : Sandik Du Ground</v>
      </c>
      <c r="EM113">
        <f>IF(ISNUMBER(SEARCH(Hauls!$G$347,EN$2:EN$202)),MAX(EM$1:EM112)+1,0)</f>
        <v>112</v>
      </c>
      <c r="EN113" t="s">
        <v>3287</v>
      </c>
      <c r="EO113" t="str">
        <f>IFERROR(VLOOKUP(ROWS(EO$2:EO113),EM$2:EN$202,2,FALSE),"")</f>
        <v>SDG : Sandik Du Ground</v>
      </c>
      <c r="EP113">
        <f>IF(ISNUMBER(SEARCH(Hauls!$G$348,EQ$2:EQ$202)),MAX(EP$1:EP112)+1,0)</f>
        <v>112</v>
      </c>
      <c r="EQ113" t="s">
        <v>3287</v>
      </c>
      <c r="ER113" t="str">
        <f>IFERROR(VLOOKUP(ROWS(ER$2:ER113),EP$2:EQ$202,2,FALSE),"")</f>
        <v>SDG : Sandik Du Ground</v>
      </c>
      <c r="ES113">
        <f>IF(ISNUMBER(SEARCH(Hauls!$G$349,ET$2:ET$202)),MAX(ES$1:ES112)+1,0)</f>
        <v>112</v>
      </c>
      <c r="ET113" t="s">
        <v>3287</v>
      </c>
      <c r="EU113" t="str">
        <f>IFERROR(VLOOKUP(ROWS(EU$2:EU113),ES$2:ET$202,2,FALSE),"")</f>
        <v>SDG : Sandik Du Ground</v>
      </c>
      <c r="EV113">
        <f>IF(ISNUMBER(SEARCH(Hauls!$G$350,EW$2:EW$202)),MAX(EV$1:EV112)+1,0)</f>
        <v>112</v>
      </c>
      <c r="EW113" t="s">
        <v>3287</v>
      </c>
      <c r="EX113" t="str">
        <f>IFERROR(VLOOKUP(ROWS(EX$2:EX113),EV$2:EW$202,2,FALSE),"")</f>
        <v>SDG : Sandik Du Ground</v>
      </c>
      <c r="EY113">
        <f>IF(ISNUMBER(SEARCH(Hauls!$G$351,EZ$2:EZ$202)),MAX(EY$1:EY112)+1,0)</f>
        <v>112</v>
      </c>
      <c r="EZ113" t="s">
        <v>3287</v>
      </c>
      <c r="FA113" t="str">
        <f>IFERROR(VLOOKUP(ROWS(FA$2:FA113),EY$2:EZ$202,2,FALSE),"")</f>
        <v>SDG : Sandik Du Ground</v>
      </c>
      <c r="FB113">
        <f>IF(ISNUMBER(SEARCH(Hauls!$G$352,FC$2:FC$202)),MAX(FB$1:FB112)+1,0)</f>
        <v>112</v>
      </c>
      <c r="FC113" t="s">
        <v>3287</v>
      </c>
      <c r="FD113" t="str">
        <f>IFERROR(VLOOKUP(ROWS(FD$2:FD113),FB$2:FC$202,2,FALSE),"")</f>
        <v>SDG : Sandik Du Ground</v>
      </c>
      <c r="FE113">
        <f>IF(ISNUMBER(SEARCH(Hauls!$G$353,FF$2:FF$202)),MAX(FE$1:FE112)+1,0)</f>
        <v>112</v>
      </c>
      <c r="FF113" t="s">
        <v>3287</v>
      </c>
      <c r="FG113" t="str">
        <f>IFERROR(VLOOKUP(ROWS(FG$2:FG113),FE$2:FF$202,2,FALSE),"")</f>
        <v>SDG : Sandik Du Ground</v>
      </c>
      <c r="FH113">
        <f>IF(ISNUMBER(SEARCH(Hauls!$G$354,FI$2:FI$202)),MAX(FH$1:FH112)+1,0)</f>
        <v>112</v>
      </c>
      <c r="FI113" t="s">
        <v>3287</v>
      </c>
      <c r="FJ113" t="str">
        <f>IFERROR(VLOOKUP(ROWS(FJ$2:FJ113),FH$2:FI$202,2,FALSE),"")</f>
        <v>SDG : Sandik Du Ground</v>
      </c>
      <c r="FK113">
        <f>IF(ISNUMBER(SEARCH(Hauls!$G$355,FL$2:FL$202)),MAX(FK$1:FK112)+1,0)</f>
        <v>112</v>
      </c>
      <c r="FL113" t="s">
        <v>3287</v>
      </c>
      <c r="FM113" t="str">
        <f>IFERROR(VLOOKUP(ROWS(FM$2:FM113),FK$2:FL$202,2,FALSE),"")</f>
        <v>SDG : Sandik Du Ground</v>
      </c>
      <c r="FN113">
        <f>IF(ISNUMBER(SEARCH(Hauls!$G$356,FO$2:FO$202)),MAX(FN$1:FN112)+1,0)</f>
        <v>112</v>
      </c>
      <c r="FO113" t="s">
        <v>3287</v>
      </c>
      <c r="FP113" t="str">
        <f>IFERROR(VLOOKUP(ROWS(FP$2:FP113),FN$2:FO$202,2,FALSE),"")</f>
        <v>SDG : Sandik Du Ground</v>
      </c>
      <c r="FQ113">
        <f>IF(ISNUMBER(SEARCH(Hauls!$G$357,FR$2:FR$202)),MAX(FQ$1:FQ112)+1,0)</f>
        <v>112</v>
      </c>
      <c r="FR113" t="s">
        <v>3287</v>
      </c>
      <c r="FS113" t="str">
        <f>IFERROR(VLOOKUP(ROWS(FS$2:FS113),FQ$2:FR$202,2,FALSE),"")</f>
        <v>SDG : Sandik Du Ground</v>
      </c>
      <c r="FT113">
        <f>IF(ISNUMBER(SEARCH(Hauls!$G$358,FU$2:FU$202)),MAX(FT$1:FT112)+1,0)</f>
        <v>112</v>
      </c>
      <c r="FU113" t="s">
        <v>3287</v>
      </c>
      <c r="FV113" t="str">
        <f>IFERROR(VLOOKUP(ROWS(FV$2:FV113),FT$2:FU$202,2,FALSE),"")</f>
        <v>SDG : Sandik Du Ground</v>
      </c>
      <c r="FW113">
        <f>IF(ISNUMBER(SEARCH(Hauls!$G$359,FX$2:FX$202)),MAX(FW$1:FW112)+1,0)</f>
        <v>112</v>
      </c>
      <c r="FX113" t="s">
        <v>3287</v>
      </c>
      <c r="FY113" t="str">
        <f>IFERROR(VLOOKUP(ROWS(FY$2:FY113),FW$2:FX$202,2,FALSE),"")</f>
        <v>SDG : Sandik Du Ground</v>
      </c>
      <c r="FZ113">
        <f>IF(ISNUMBER(SEARCH(Hauls!$G$360,GA$2:GA$202)),MAX(FZ$1:FZ112)+1,0)</f>
        <v>112</v>
      </c>
      <c r="GA113" t="s">
        <v>3287</v>
      </c>
      <c r="GB113" t="str">
        <f>IFERROR(VLOOKUP(ROWS(GB$2:GB113),FZ$2:GA$202,2,FALSE),"")</f>
        <v>SDG : Sandik Du Ground</v>
      </c>
      <c r="GC113">
        <f>IF(ISNUMBER(SEARCH(Hauls!$G$361,GD$2:GD$202)),MAX(GC$1:GC112)+1,0)</f>
        <v>112</v>
      </c>
      <c r="GD113" t="s">
        <v>3287</v>
      </c>
      <c r="GE113" t="str">
        <f>IFERROR(VLOOKUP(ROWS(GE$2:GE113),GC$2:GD$202,2,FALSE),"")</f>
        <v>SDG : Sandik Du Ground</v>
      </c>
      <c r="GF113">
        <f>IF(ISNUMBER(SEARCH(Hauls!$G$362,GG$2:GG$202)),MAX(GF$1:GF112)+1,0)</f>
        <v>112</v>
      </c>
      <c r="GG113" t="s">
        <v>3287</v>
      </c>
      <c r="GH113" t="str">
        <f>IFERROR(VLOOKUP(ROWS(GH$2:GH113),GF$2:GG$202,2,FALSE),"")</f>
        <v>SDG : Sandik Du Ground</v>
      </c>
      <c r="GI113">
        <f>IF(ISNUMBER(SEARCH(Hauls!$G$363,GJ$2:GJ$202)),MAX(GI$1:GI112)+1,0)</f>
        <v>112</v>
      </c>
      <c r="GJ113" t="s">
        <v>3287</v>
      </c>
      <c r="GK113" t="str">
        <f>IFERROR(VLOOKUP(ROWS(GK$2:GK113),GI$2:GJ$202,2,FALSE),"")</f>
        <v>SDG : Sandik Du Ground</v>
      </c>
      <c r="GL113">
        <f>IF(ISNUMBER(SEARCH(Hauls!$G$364,GM$2:GM$202)),MAX(GL$1:GL112)+1,0)</f>
        <v>112</v>
      </c>
      <c r="GM113" t="s">
        <v>3287</v>
      </c>
      <c r="GN113" t="str">
        <f>IFERROR(VLOOKUP(ROWS(GN$2:GN113),GL$2:GM$202,2,FALSE),"")</f>
        <v>SDG : Sandik Du Ground</v>
      </c>
      <c r="GO113">
        <f>IF(ISNUMBER(SEARCH(Hauls!$G$365,GP$2:GP$202)),MAX(GO$1:GO112)+1,0)</f>
        <v>112</v>
      </c>
      <c r="GP113" t="s">
        <v>3287</v>
      </c>
      <c r="GQ113" t="str">
        <f>IFERROR(VLOOKUP(ROWS(GQ$2:GQ113),GO$2:GP$202,2,FALSE),"")</f>
        <v>SDG : Sandik Du Ground</v>
      </c>
      <c r="GR113">
        <f>IF(ISNUMBER(SEARCH(Hauls!$G$366,GS$2:GS$202)),MAX(GR$1:GR112)+1,0)</f>
        <v>112</v>
      </c>
      <c r="GS113" t="s">
        <v>3287</v>
      </c>
      <c r="GT113" t="str">
        <f>IFERROR(VLOOKUP(ROWS(GT$2:GT113),GR$2:GS$202,2,FALSE),"")</f>
        <v>SDG : Sandik Du Ground</v>
      </c>
      <c r="GU113">
        <f>IF(ISNUMBER(SEARCH(Hauls!$G$366,GV$2:GV$202)),MAX(GU$1:GU112)+1,0)</f>
        <v>112</v>
      </c>
      <c r="GV113" t="s">
        <v>3287</v>
      </c>
      <c r="GW113" t="str">
        <f>IFERROR(VLOOKUP(ROWS(GW$2:GW113),GU$2:GV$202,2,FALSE),"")</f>
        <v>SDG : Sandik Du Ground</v>
      </c>
      <c r="GX113">
        <f>IF(ISNUMBER(SEARCH(Hauls!$G$368,GY$2:GY$202)),MAX(GX$1:GX112)+1,0)</f>
        <v>112</v>
      </c>
      <c r="GY113" t="s">
        <v>3287</v>
      </c>
      <c r="GZ113" t="str">
        <f>IFERROR(VLOOKUP(ROWS(GZ$2:GZ113),GX$2:GY$202,2,FALSE),"")</f>
        <v>SDG : Sandik Du Ground</v>
      </c>
      <c r="HA113">
        <f>IF(ISNUMBER(SEARCH(Hauls!$G$369,HB$2:HB$202)),MAX(HA$1:HA112)+1,0)</f>
        <v>112</v>
      </c>
      <c r="HB113" t="s">
        <v>3287</v>
      </c>
      <c r="HC113" t="str">
        <f>IFERROR(VLOOKUP(ROWS(HC$2:HC113),HA$2:HB$202,2,FALSE),"")</f>
        <v>SDG : Sandik Du Ground</v>
      </c>
      <c r="HD113">
        <f>IF(ISNUMBER(SEARCH(Hauls!$G$370,HE$2:HE$202)),MAX(HD$1:HD112)+1,0)</f>
        <v>112</v>
      </c>
      <c r="HE113" t="s">
        <v>3287</v>
      </c>
      <c r="HF113" t="str">
        <f>IFERROR(VLOOKUP(ROWS(HF$2:HF113),HD$2:HE$202,2,FALSE),"")</f>
        <v>SDG : Sandik Du Ground</v>
      </c>
      <c r="HG113">
        <f>IF(ISNUMBER(SEARCH(Hauls!$G$371,HH$2:HH$202)),MAX(HG$1:HG112)+1,0)</f>
        <v>112</v>
      </c>
      <c r="HH113" t="s">
        <v>3287</v>
      </c>
      <c r="HI113" t="str">
        <f>IFERROR(VLOOKUP(ROWS(HI$2:HI113),HG$2:HH$202,2,FALSE),"")</f>
        <v>SDG : Sandik Du Ground</v>
      </c>
      <c r="HJ113">
        <f>IF(ISNUMBER(SEARCH(Hauls!$G$372,HK$2:HK$202)),MAX(HJ$1:HJ112)+1,0)</f>
        <v>112</v>
      </c>
      <c r="HK113" t="s">
        <v>3287</v>
      </c>
      <c r="HL113" t="str">
        <f>IFERROR(VLOOKUP(ROWS(HL$2:HL113),HJ$2:HK$202,2,FALSE),"")</f>
        <v>SDG : Sandik Du Ground</v>
      </c>
      <c r="HM113">
        <f>IF(ISNUMBER(SEARCH(Hauls!$G$373,HN$2:HN$202)),MAX(HM$1:HM112)+1,0)</f>
        <v>112</v>
      </c>
      <c r="HN113" t="s">
        <v>3287</v>
      </c>
      <c r="HO113" t="str">
        <f>IFERROR(VLOOKUP(ROWS(HO$2:HO113),HM$2:HN$202,2,FALSE),"")</f>
        <v>SDG : Sandik Du Ground</v>
      </c>
      <c r="HP113">
        <f>IF(ISNUMBER(SEARCH(Hauls!$G$374,HQ$2:HQ$202)),MAX(HP$1:HP112)+1,0)</f>
        <v>112</v>
      </c>
      <c r="HQ113" t="s">
        <v>3287</v>
      </c>
      <c r="HR113" t="str">
        <f>IFERROR(VLOOKUP(ROWS(HR$2:HR113),HP$2:HQ$202,2,FALSE),"")</f>
        <v>SDG : Sandik Du Ground</v>
      </c>
      <c r="HS113">
        <f>IF(ISNUMBER(SEARCH(Hauls!$G$375,HT$2:HT$202)),MAX(HS$1:HS112)+1,0)</f>
        <v>112</v>
      </c>
      <c r="HT113" t="s">
        <v>3287</v>
      </c>
      <c r="HU113" t="str">
        <f>IFERROR(VLOOKUP(ROWS(HU$2:HU113),HS$2:HT$202,2,FALSE),"")</f>
        <v>SDG : Sandik Du Ground</v>
      </c>
      <c r="HV113">
        <f>IF(ISNUMBER(SEARCH(Hauls!$G$376,HW$2:HW$202)),MAX(HV$1:HV112)+1,0)</f>
        <v>112</v>
      </c>
      <c r="HW113" t="s">
        <v>3287</v>
      </c>
      <c r="HX113" t="str">
        <f>IFERROR(VLOOKUP(ROWS(HX$2:HX113),HV$2:HW$202,2,FALSE),"")</f>
        <v>SDG : Sandik Du Ground</v>
      </c>
      <c r="HY113">
        <f>IF(ISNUMBER(SEARCH(Hauls!$G$377,HZ$2:HZ$202)),MAX(HY$1:HY112)+1,0)</f>
        <v>112</v>
      </c>
      <c r="HZ113" t="s">
        <v>3287</v>
      </c>
      <c r="IA113" t="str">
        <f>IFERROR(VLOOKUP(ROWS(IA$2:IA113),HY$2:HZ$202,2,FALSE),"")</f>
        <v>SDG : Sandik Du Ground</v>
      </c>
      <c r="IB113">
        <f>IF(ISNUMBER(SEARCH(Hauls!$G$378,IC$2:IC$202)),MAX(IB$1:IB112)+1,0)</f>
        <v>112</v>
      </c>
      <c r="IC113" t="s">
        <v>3287</v>
      </c>
      <c r="ID113" t="str">
        <f>IFERROR(VLOOKUP(ROWS(ID$2:ID113),IB$2:IC$202,2,FALSE),"")</f>
        <v>SDG : Sandik Du Ground</v>
      </c>
      <c r="IE113">
        <f>IF(ISNUMBER(SEARCH(Hauls!$G$379,IF$2:IF$202)),MAX(IE$1:IE112)+1,0)</f>
        <v>112</v>
      </c>
      <c r="IF113" t="s">
        <v>3287</v>
      </c>
      <c r="IG113" t="str">
        <f>IFERROR(VLOOKUP(ROWS(IG$2:IG113),IE$2:IF$202,2,FALSE),"")</f>
        <v>SDG : Sandik Du Ground</v>
      </c>
      <c r="IH113">
        <f>IF(ISNUMBER(SEARCH(Hauls!$G$380,II$2:II$202)),MAX(IH$1:IH112)+1,0)</f>
        <v>112</v>
      </c>
      <c r="II113" t="s">
        <v>3287</v>
      </c>
      <c r="IJ113" t="str">
        <f>IFERROR(VLOOKUP(ROWS(IJ$2:IJ113),IH$2:II$202,2,FALSE),"")</f>
        <v>SDG : Sandik Du Ground</v>
      </c>
      <c r="IK113">
        <f>IF(ISNUMBER(SEARCH(Hauls!$G$381,IL$2:IL$202)),MAX(IK$1:IK112)+1,0)</f>
        <v>112</v>
      </c>
      <c r="IL113" t="s">
        <v>3287</v>
      </c>
      <c r="IM113" t="str">
        <f>IFERROR(VLOOKUP(ROWS(IM$2:IM113),IK$2:IL$202,2,FALSE),"")</f>
        <v>SDG : Sandik Du Ground</v>
      </c>
      <c r="IN113">
        <f>IF(ISNUMBER(SEARCH(Hauls!$G$382,IO$2:IO$202)),MAX(IN$1:IN112)+1,0)</f>
        <v>112</v>
      </c>
      <c r="IO113" t="s">
        <v>3287</v>
      </c>
      <c r="IP113" t="str">
        <f>IFERROR(VLOOKUP(ROWS(IP$2:IP113),IN$2:IO$202,2,FALSE),"")</f>
        <v>SDG : Sandik Du Ground</v>
      </c>
      <c r="IQ113">
        <f>IF(ISNUMBER(SEARCH(Hauls!$G$383,IR$2:IR$202)),MAX(IQ$1:IQ112)+1,0)</f>
        <v>112</v>
      </c>
      <c r="IR113" t="s">
        <v>3287</v>
      </c>
      <c r="IS113" t="str">
        <f>IFERROR(VLOOKUP(ROWS(IS$2:IS113),IQ$2:IR$202,2,FALSE),"")</f>
        <v>SDG : Sandik Du Ground</v>
      </c>
      <c r="IT113">
        <f>IF(ISNUMBER(SEARCH(Hauls!$G$384,IU$2:IU$202)),MAX(IT$1:IT112)+1,0)</f>
        <v>112</v>
      </c>
      <c r="IU113" t="s">
        <v>3287</v>
      </c>
      <c r="IV113" t="str">
        <f>IFERROR(VLOOKUP(ROWS(IV$2:IV113),IT$2:IU$202,2,FALSE),"")</f>
        <v>SDG : Sandik Du Ground</v>
      </c>
      <c r="IW113">
        <f>IF(ISNUMBER(SEARCH(Hauls!$G$385,IX$2:IX$202)),MAX(IW$1:IW112)+1,0)</f>
        <v>112</v>
      </c>
      <c r="IX113" t="s">
        <v>3287</v>
      </c>
      <c r="IY113" t="str">
        <f>IFERROR(VLOOKUP(ROWS(IY$2:IY113),IW$2:IX$202,2,FALSE),"")</f>
        <v>SDG : Sandik Du Ground</v>
      </c>
      <c r="IZ113">
        <f>IF(ISNUMBER(SEARCH(Hauls!$G$386,JA$2:JA$202)),MAX(IZ$1:IZ112)+1,0)</f>
        <v>112</v>
      </c>
      <c r="JA113" t="s">
        <v>3287</v>
      </c>
      <c r="JB113" t="str">
        <f>IFERROR(VLOOKUP(ROWS(JB$2:JB113),IZ$2:JA$202,2,FALSE),"")</f>
        <v>SDG : Sandik Du Ground</v>
      </c>
      <c r="JC113">
        <f>IF(ISNUMBER(SEARCH(Hauls!$G$387,JD$2:JD$202)),MAX(JC$1:JC112)+1,0)</f>
        <v>112</v>
      </c>
      <c r="JD113" t="s">
        <v>3287</v>
      </c>
      <c r="JE113" t="str">
        <f>IFERROR(VLOOKUP(ROWS(JE$2:JE113),JC$2:JD$202,2,FALSE),"")</f>
        <v>SDG : Sandik Du Ground</v>
      </c>
      <c r="JF113">
        <f>IF(ISNUMBER(SEARCH(Hauls!$G$388,JG$2:JG$202)),MAX(JF$1:JF112)+1,0)</f>
        <v>112</v>
      </c>
      <c r="JG113" t="s">
        <v>3287</v>
      </c>
      <c r="JH113" t="str">
        <f>IFERROR(VLOOKUP(ROWS(JH$2:JH113),JF$2:JG$202,2,FALSE),"")</f>
        <v>SDG : Sandik Du Ground</v>
      </c>
      <c r="JI113">
        <f>IF(ISNUMBER(SEARCH(Hauls!$G$389,JJ$2:JJ$202)),MAX(JI$1:JI112)+1,0)</f>
        <v>112</v>
      </c>
      <c r="JJ113" t="s">
        <v>3287</v>
      </c>
      <c r="JK113" t="str">
        <f>IFERROR(VLOOKUP(ROWS(JK$2:JK113),JI$2:JJ$202,2,FALSE),"")</f>
        <v>SDG : Sandik Du Ground</v>
      </c>
      <c r="JL113">
        <f>IF(ISNUMBER(SEARCH(Hauls!$G$390,JM$2:JM$202)),MAX(JL$1:JL112)+1,0)</f>
        <v>112</v>
      </c>
      <c r="JM113" t="s">
        <v>3287</v>
      </c>
      <c r="JN113" t="str">
        <f>IFERROR(VLOOKUP(ROWS(JN$2:JN113),JL$2:JM$202,2,FALSE),"")</f>
        <v>SDG : Sandik Du Ground</v>
      </c>
      <c r="JO113">
        <f>IF(ISNUMBER(SEARCH(Hauls!$G$391,JP$2:JP$202)),MAX(JO$1:JO112)+1,0)</f>
        <v>112</v>
      </c>
      <c r="JP113" t="s">
        <v>3287</v>
      </c>
      <c r="JQ113" t="str">
        <f>IFERROR(VLOOKUP(ROWS(JQ$2:JQ113),JO$2:JP$202,2,FALSE),"")</f>
        <v>SDG : Sandik Du Ground</v>
      </c>
      <c r="JR113">
        <f>IF(ISNUMBER(SEARCH(Hauls!$G$392,JS$2:JS$202)),MAX(JR$1:JR112)+1,0)</f>
        <v>112</v>
      </c>
      <c r="JS113" t="s">
        <v>3287</v>
      </c>
      <c r="JT113" t="str">
        <f>IFERROR(VLOOKUP(ROWS(JT$2:JT113),JR$2:JS$202,2,FALSE),"")</f>
        <v>SDG : Sandik Du Ground</v>
      </c>
      <c r="JU113">
        <f>IF(ISNUMBER(SEARCH(Hauls!$G$393,JV$2:JV$202)),MAX(JU$1:JU112)+1,0)</f>
        <v>112</v>
      </c>
      <c r="JV113" t="s">
        <v>3287</v>
      </c>
      <c r="JW113" t="str">
        <f>IFERROR(VLOOKUP(ROWS(JW$2:JW113),JU$2:JV$202,2,FALSE),"")</f>
        <v>SDG : Sandik Du Ground</v>
      </c>
      <c r="JX113">
        <f>IF(ISNUMBER(SEARCH(Hauls!$G$394,JY$2:JY$202)),MAX(JX$1:JX112)+1,0)</f>
        <v>112</v>
      </c>
      <c r="JY113" t="s">
        <v>3287</v>
      </c>
      <c r="JZ113" t="str">
        <f>IFERROR(VLOOKUP(ROWS(JZ$2:JZ113),JX$2:JY$202,2,FALSE),"")</f>
        <v>SDG : Sandik Du Ground</v>
      </c>
      <c r="KA113">
        <f>IF(ISNUMBER(SEARCH(Hauls!$G$395,KB$2:KB$202)),MAX(KA$1:KA112)+1,0)</f>
        <v>112</v>
      </c>
      <c r="KB113" t="s">
        <v>3287</v>
      </c>
      <c r="KC113" t="str">
        <f>IFERROR(VLOOKUP(ROWS(KC$2:KC113),KA$2:KB$202,2,FALSE),"")</f>
        <v>SDG : Sandik Du Ground</v>
      </c>
      <c r="KD113">
        <f>IF(ISNUMBER(SEARCH(Hauls!$G$396,KE$2:KE$202)),MAX(KD$1:KD112)+1,0)</f>
        <v>112</v>
      </c>
      <c r="KE113" t="s">
        <v>3287</v>
      </c>
      <c r="KF113" t="str">
        <f>IFERROR(VLOOKUP(ROWS(KF$2:KF113),KD$2:KE$202,2,FALSE),"")</f>
        <v>SDG : Sandik Du Ground</v>
      </c>
      <c r="KG113">
        <f>IF(ISNUMBER(SEARCH(Hauls!$G$397,KH$2:KH$202)),MAX(KG$1:KG112)+1,0)</f>
        <v>112</v>
      </c>
      <c r="KH113" t="s">
        <v>3287</v>
      </c>
      <c r="KI113" t="str">
        <f>IFERROR(VLOOKUP(ROWS(KI$2:KI113),KG$2:KH$202,2,FALSE),"")</f>
        <v>SDG : Sandik Du Ground</v>
      </c>
      <c r="KJ113">
        <f>IF(ISNUMBER(SEARCH(Hauls!$G$398,KK$2:KK$202)),MAX(KJ$1:KJ112)+1,0)</f>
        <v>112</v>
      </c>
      <c r="KK113" t="s">
        <v>3287</v>
      </c>
      <c r="KL113" t="str">
        <f>IFERROR(VLOOKUP(ROWS(KL$2:KL113),KJ$2:KK$202,2,FALSE),"")</f>
        <v>SDG : Sandik Du Ground</v>
      </c>
      <c r="KM113">
        <f>IF(ISNUMBER(SEARCH(Hauls!$G$399,KN$2:KN$202)),MAX(KM$1:KM112)+1,0)</f>
        <v>112</v>
      </c>
      <c r="KN113" t="s">
        <v>3287</v>
      </c>
      <c r="KO113" t="str">
        <f>IFERROR(VLOOKUP(ROWS(KO$2:KO113),KM$2:KN$202,2,FALSE),"")</f>
        <v>SDG : Sandik Du Ground</v>
      </c>
      <c r="KP113">
        <f>IF(ISNUMBER(SEARCH(Hauls!$G$400,KQ$2:KQ$202)),MAX(KP$1:KP112)+1,0)</f>
        <v>112</v>
      </c>
      <c r="KQ113" t="s">
        <v>3287</v>
      </c>
      <c r="KR113" t="str">
        <f>IFERROR(VLOOKUP(ROWS(KR$2:KR113),KP$2:KQ$202,2,FALSE),"")</f>
        <v>SDG : Sandik Du Ground</v>
      </c>
    </row>
    <row r="114" spans="1:304" x14ac:dyDescent="0.25">
      <c r="A114" t="s">
        <v>2710</v>
      </c>
      <c r="B114" t="s">
        <v>2711</v>
      </c>
      <c r="C114" t="s">
        <v>2712</v>
      </c>
      <c r="D114" t="str">
        <f t="shared" si="1"/>
        <v>SAN : Santa</v>
      </c>
      <c r="E114">
        <f>IF(ISNUMBER(SEARCH(Hauls!$G$301,$F$2:$F$202)),MAX($E$1:E113)+1,0)</f>
        <v>113</v>
      </c>
      <c r="F114" t="s">
        <v>3288</v>
      </c>
      <c r="G114" t="str">
        <f>IFERROR(VLOOKUP(ROWS($G$2:G114),$E$2:$F$202,2,FALSE),"")</f>
        <v>SAN : Santa</v>
      </c>
      <c r="H114">
        <f>IF(ISNUMBER(SEARCH(Hauls!$G$302,I$2:I$202)),MAX(H$1:H113)+1,0)</f>
        <v>113</v>
      </c>
      <c r="I114" t="s">
        <v>3288</v>
      </c>
      <c r="J114" t="str">
        <f>IFERROR(VLOOKUP(ROWS(J$2:J114),H$2:I$202,2,FALSE),"")</f>
        <v>SAN : Santa</v>
      </c>
      <c r="K114">
        <f>IF(ISNUMBER(SEARCH(Hauls!$G$303,L$2:L$202)),MAX(K$1:K113)+1,0)</f>
        <v>113</v>
      </c>
      <c r="L114" t="s">
        <v>3288</v>
      </c>
      <c r="M114" t="str">
        <f>IFERROR(VLOOKUP(ROWS(M$2:M114),K$2:L$202,2,FALSE),"")</f>
        <v>SAN : Santa</v>
      </c>
      <c r="N114">
        <f>IF(ISNUMBER(SEARCH(Hauls!$G$304,O$2:O$202)),MAX(N$1:N113)+1,0)</f>
        <v>113</v>
      </c>
      <c r="O114" t="s">
        <v>3288</v>
      </c>
      <c r="P114" t="str">
        <f>IFERROR(VLOOKUP(ROWS(P$2:P114),N$2:O$202,2,FALSE),"")</f>
        <v>SAN : Santa</v>
      </c>
      <c r="Q114">
        <f>IF(ISNUMBER(SEARCH(Hauls!$G$305,R$2:R$202)),MAX(Q$1:Q113)+1,0)</f>
        <v>113</v>
      </c>
      <c r="R114" t="s">
        <v>3288</v>
      </c>
      <c r="S114" t="str">
        <f>IFERROR(VLOOKUP(ROWS(S$2:S114),Q$2:R$202,2,FALSE),"")</f>
        <v>SAN : Santa</v>
      </c>
      <c r="T114">
        <f>IF(ISNUMBER(SEARCH(Hauls!$G$306,U$2:U$202)),MAX(T$1:T113)+1,0)</f>
        <v>113</v>
      </c>
      <c r="U114" t="s">
        <v>3288</v>
      </c>
      <c r="V114" t="str">
        <f>IFERROR(VLOOKUP(ROWS(V$2:V114),T$2:U$202,2,FALSE),"")</f>
        <v>SAN : Santa</v>
      </c>
      <c r="W114">
        <f>IF(ISNUMBER(SEARCH(Hauls!$G$307,X$2:X$202)),MAX(W$1:W113)+1,0)</f>
        <v>113</v>
      </c>
      <c r="X114" t="s">
        <v>3288</v>
      </c>
      <c r="Y114" t="str">
        <f>IFERROR(VLOOKUP(ROWS(Y$2:Y114),W$2:X$202,2,FALSE),"")</f>
        <v>SAN : Santa</v>
      </c>
      <c r="Z114">
        <f>IF(ISNUMBER(SEARCH(Hauls!$G$308,AA$2:AA$202)),MAX(Z$1:Z113)+1,0)</f>
        <v>113</v>
      </c>
      <c r="AA114" t="s">
        <v>3288</v>
      </c>
      <c r="AB114" t="str">
        <f>IFERROR(VLOOKUP(ROWS(AB$2:AB114),Z$2:AA$202,2,FALSE),"")</f>
        <v>SAN : Santa</v>
      </c>
      <c r="AC114">
        <f>IF(ISNUMBER(SEARCH(Hauls!$G$309,AD$2:AD$202)),MAX(AC$1:AC113)+1,0)</f>
        <v>113</v>
      </c>
      <c r="AD114" t="s">
        <v>3288</v>
      </c>
      <c r="AE114" t="str">
        <f>IFERROR(VLOOKUP(ROWS(AE$2:AE114),AC$2:AD$202,2,FALSE),"")</f>
        <v>SAN : Santa</v>
      </c>
      <c r="AF114">
        <f>IF(ISNUMBER(SEARCH(Hauls!$G$310,AG$2:AG$202)),MAX(AF$1:AF113)+1,0)</f>
        <v>113</v>
      </c>
      <c r="AG114" t="s">
        <v>3288</v>
      </c>
      <c r="AH114" t="str">
        <f>IFERROR(VLOOKUP(ROWS(AH$2:AH114),AF$2:AG$202,2,FALSE),"")</f>
        <v>SAN : Santa</v>
      </c>
      <c r="AI114">
        <f>IF(ISNUMBER(SEARCH(Hauls!$G$311,AJ$2:AJ$202)),MAX(AI$1:AI113)+1,0)</f>
        <v>113</v>
      </c>
      <c r="AJ114" t="s">
        <v>3288</v>
      </c>
      <c r="AK114" t="str">
        <f>IFERROR(VLOOKUP(ROWS(AK$2:AK114),AI$2:AJ$202,2,FALSE),"")</f>
        <v>SAN : Santa</v>
      </c>
      <c r="AL114">
        <f>IF(ISNUMBER(SEARCH(Hauls!$G$312,AM$2:AM$202)),MAX(AL$1:AL113)+1,0)</f>
        <v>113</v>
      </c>
      <c r="AM114" t="s">
        <v>3288</v>
      </c>
      <c r="AN114" t="str">
        <f>IFERROR(VLOOKUP(ROWS(AN$2:AN114),AL$2:AM$202,2,FALSE),"")</f>
        <v>SAN : Santa</v>
      </c>
      <c r="AO114">
        <f>IF(ISNUMBER(SEARCH(Hauls!$G$313,AP$2:AP$202)),MAX(AO$1:AO113)+1,0)</f>
        <v>113</v>
      </c>
      <c r="AP114" t="s">
        <v>3288</v>
      </c>
      <c r="AQ114" t="str">
        <f>IFERROR(VLOOKUP(ROWS(AQ$2:AQ114),AO$2:AP$202,2,FALSE),"")</f>
        <v>SAN : Santa</v>
      </c>
      <c r="AR114">
        <f>IF(ISNUMBER(SEARCH(Hauls!$G$314,AS$2:AS$202)),MAX(AR$1:AR113)+1,0)</f>
        <v>113</v>
      </c>
      <c r="AS114" t="s">
        <v>3288</v>
      </c>
      <c r="AT114" t="str">
        <f>IFERROR(VLOOKUP(ROWS(AT$2:AT114),AR$2:AS$202,2,FALSE),"")</f>
        <v>SAN : Santa</v>
      </c>
      <c r="AU114">
        <f>IF(ISNUMBER(SEARCH(Hauls!$G$315,AV$2:AV$202)),MAX(AU$1:AU113)+1,0)</f>
        <v>113</v>
      </c>
      <c r="AV114" t="s">
        <v>3288</v>
      </c>
      <c r="AW114" t="str">
        <f>IFERROR(VLOOKUP(ROWS(AW$2:AW114),AU$2:AV$202,2,FALSE),"")</f>
        <v>SAN : Santa</v>
      </c>
      <c r="AX114">
        <f>IF(ISNUMBER(SEARCH(Hauls!$G$316,AY$2:AY$202)),MAX(AX$1:AX113)+1,0)</f>
        <v>113</v>
      </c>
      <c r="AY114" t="s">
        <v>3288</v>
      </c>
      <c r="AZ114" t="str">
        <f>IFERROR(VLOOKUP(ROWS(AZ$2:AZ114),AX$2:AY$202,2,FALSE),"")</f>
        <v>SAN : Santa</v>
      </c>
      <c r="BA114">
        <f>IF(ISNUMBER(SEARCH(Hauls!$G$317,BB$2:BB$202)),MAX(BA$1:BA113)+1,0)</f>
        <v>113</v>
      </c>
      <c r="BB114" t="s">
        <v>3288</v>
      </c>
      <c r="BC114" t="str">
        <f>IFERROR(VLOOKUP(ROWS(BC$2:BC114),BA$2:BB$202,2,FALSE),"")</f>
        <v>SAN : Santa</v>
      </c>
      <c r="BD114">
        <f>IF(ISNUMBER(SEARCH(Hauls!$G$318,BE$2:BE$202)),MAX(BD$1:BD113)+1,0)</f>
        <v>113</v>
      </c>
      <c r="BE114" t="s">
        <v>3288</v>
      </c>
      <c r="BF114" t="str">
        <f>IFERROR(VLOOKUP(ROWS(BF$2:BF114),BD$2:BE$202,2,FALSE),"")</f>
        <v>SAN : Santa</v>
      </c>
      <c r="BG114">
        <f>IF(ISNUMBER(SEARCH(Hauls!$G$319,BH$2:BH$202)),MAX(BG$1:BG113)+1,0)</f>
        <v>113</v>
      </c>
      <c r="BH114" t="s">
        <v>3288</v>
      </c>
      <c r="BI114" t="str">
        <f>IFERROR(VLOOKUP(ROWS(BI$2:BI114),BG$2:BH$202,2,FALSE),"")</f>
        <v>SAN : Santa</v>
      </c>
      <c r="BJ114">
        <f>IF(ISNUMBER(SEARCH(Hauls!$G$320,BK$2:BK$202)),MAX(BJ$1:BJ113)+1,0)</f>
        <v>113</v>
      </c>
      <c r="BK114" t="s">
        <v>3288</v>
      </c>
      <c r="BL114" t="str">
        <f>IFERROR(VLOOKUP(ROWS(BL$2:BL114),BJ$2:BK$202,2,FALSE),"")</f>
        <v>SAN : Santa</v>
      </c>
      <c r="BM114">
        <f>IF(ISNUMBER(SEARCH(Hauls!$G$321,BN$2:BN$202)),MAX(BM$1:BM113)+1,0)</f>
        <v>113</v>
      </c>
      <c r="BN114" t="s">
        <v>3288</v>
      </c>
      <c r="BO114" t="str">
        <f>IFERROR(VLOOKUP(ROWS(BO$2:BO114),BM$2:BN$202,2,FALSE),"")</f>
        <v>SAN : Santa</v>
      </c>
      <c r="BP114">
        <f>IF(ISNUMBER(SEARCH(Hauls!$G$322,BQ$2:BQ$202)),MAX(BP$1:BP113)+1,0)</f>
        <v>113</v>
      </c>
      <c r="BQ114" t="s">
        <v>3288</v>
      </c>
      <c r="BR114" t="str">
        <f>IFERROR(VLOOKUP(ROWS(BR$2:BR114),BP$2:BQ$202,2,FALSE),"")</f>
        <v>SAN : Santa</v>
      </c>
      <c r="BS114">
        <f>IF(ISNUMBER(SEARCH(Hauls!$G$323,BT$2:BT$202)),MAX(BS$1:BS113)+1,0)</f>
        <v>113</v>
      </c>
      <c r="BT114" t="s">
        <v>3288</v>
      </c>
      <c r="BU114" t="str">
        <f>IFERROR(VLOOKUP(ROWS(BU$2:BU114),BS$2:BT$202,2,FALSE),"")</f>
        <v>SAN : Santa</v>
      </c>
      <c r="BV114">
        <f>IF(ISNUMBER(SEARCH(Hauls!$G$324,BW$2:BW$202)),MAX(BV$1:BV113)+1,0)</f>
        <v>113</v>
      </c>
      <c r="BW114" t="s">
        <v>3288</v>
      </c>
      <c r="BX114" t="str">
        <f>IFERROR(VLOOKUP(ROWS(BX$2:BX114),BV$2:BW$202,2,FALSE),"")</f>
        <v>SAN : Santa</v>
      </c>
      <c r="BY114">
        <f>IF(ISNUMBER(SEARCH(Hauls!$G$325,BZ$2:BZ$202)),MAX(BY$1:BY113)+1,0)</f>
        <v>113</v>
      </c>
      <c r="BZ114" t="s">
        <v>3288</v>
      </c>
      <c r="CA114" t="str">
        <f>IFERROR(VLOOKUP(ROWS(CA$2:CA114),BY$2:BZ$202,2,FALSE),"")</f>
        <v>SAN : Santa</v>
      </c>
      <c r="CB114">
        <f>IF(ISNUMBER(SEARCH(Hauls!$G$326,CC$2:CC$202)),MAX(CB$1:CB113)+1,0)</f>
        <v>113</v>
      </c>
      <c r="CC114" t="s">
        <v>3288</v>
      </c>
      <c r="CD114" t="str">
        <f>IFERROR(VLOOKUP(ROWS(CD$2:CD114),CB$2:CC$202,2,FALSE),"")</f>
        <v>SAN : Santa</v>
      </c>
      <c r="CE114">
        <f>IF(ISNUMBER(SEARCH(Hauls!$G$327,CF$2:CF$202)),MAX(CE$1:CE113)+1,0)</f>
        <v>113</v>
      </c>
      <c r="CF114" t="s">
        <v>3288</v>
      </c>
      <c r="CG114" t="str">
        <f>IFERROR(VLOOKUP(ROWS(CG$2:CG114),CE$2:CF$202,2,FALSE),"")</f>
        <v>SAN : Santa</v>
      </c>
      <c r="CH114">
        <f>IF(ISNUMBER(SEARCH(Hauls!$G$328,CI$2:CI$202)),MAX(CH$1:CH113)+1,0)</f>
        <v>113</v>
      </c>
      <c r="CI114" t="s">
        <v>3288</v>
      </c>
      <c r="CJ114" t="str">
        <f>IFERROR(VLOOKUP(ROWS(CJ$2:CJ114),CH$2:CI$202,2,FALSE),"")</f>
        <v>SAN : Santa</v>
      </c>
      <c r="CK114">
        <f>IF(ISNUMBER(SEARCH(Hauls!$G$329,CL$2:CL$202)),MAX(CK$1:CK113)+1,0)</f>
        <v>113</v>
      </c>
      <c r="CL114" t="s">
        <v>3288</v>
      </c>
      <c r="CM114" t="str">
        <f>IFERROR(VLOOKUP(ROWS(CM$2:CM114),CK$2:CL$202,2,FALSE),"")</f>
        <v>SAN : Santa</v>
      </c>
      <c r="CN114">
        <f>IF(ISNUMBER(SEARCH(Hauls!$G$330,CO$2:CO$202)),MAX(CN$1:CN113)+1,0)</f>
        <v>113</v>
      </c>
      <c r="CO114" t="s">
        <v>3288</v>
      </c>
      <c r="CP114" t="str">
        <f>IFERROR(VLOOKUP(ROWS(CP$2:CP114),CN$2:CO$202,2,FALSE),"")</f>
        <v>SAN : Santa</v>
      </c>
      <c r="CQ114">
        <f>IF(ISNUMBER(SEARCH(Hauls!$G$331,CR$2:CR$202)),MAX(CQ$1:CQ113)+1,0)</f>
        <v>113</v>
      </c>
      <c r="CR114" t="s">
        <v>3288</v>
      </c>
      <c r="CS114" t="str">
        <f>IFERROR(VLOOKUP(ROWS(CS$2:CS114),CQ$2:CR$202,2,FALSE),"")</f>
        <v>SAN : Santa</v>
      </c>
      <c r="CT114">
        <f>IF(ISNUMBER(SEARCH(Hauls!$G$332,CU$2:CU$202)),MAX(CT$1:CT113)+1,0)</f>
        <v>113</v>
      </c>
      <c r="CU114" t="s">
        <v>3288</v>
      </c>
      <c r="CV114" t="str">
        <f>IFERROR(VLOOKUP(ROWS(CV$2:CV114),CT$2:CU$202,2,FALSE),"")</f>
        <v>SAN : Santa</v>
      </c>
      <c r="CW114">
        <f>IF(ISNUMBER(SEARCH(Hauls!$G$333,CX$2:CX$202)),MAX(CW$1:CW113)+1,0)</f>
        <v>113</v>
      </c>
      <c r="CX114" t="s">
        <v>3288</v>
      </c>
      <c r="CY114" t="str">
        <f>IFERROR(VLOOKUP(ROWS(CY$2:CY114),CW$2:CX$202,2,FALSE),"")</f>
        <v>SAN : Santa</v>
      </c>
      <c r="CZ114">
        <f>IF(ISNUMBER(SEARCH(Hauls!$G$334,DA$2:DA$202)),MAX(CZ$1:CZ113)+1,0)</f>
        <v>113</v>
      </c>
      <c r="DA114" t="s">
        <v>3288</v>
      </c>
      <c r="DB114" t="str">
        <f>IFERROR(VLOOKUP(ROWS(DB$2:DB114),CZ$2:DA$202,2,FALSE),"")</f>
        <v>SAN : Santa</v>
      </c>
      <c r="DC114">
        <f>IF(ISNUMBER(SEARCH(Hauls!$G$335,DD$2:DD$202)),MAX(DC$1:DC113)+1,0)</f>
        <v>113</v>
      </c>
      <c r="DD114" t="s">
        <v>3288</v>
      </c>
      <c r="DE114" t="str">
        <f>IFERROR(VLOOKUP(ROWS(DE$2:DE114),DC$2:DD$202,2,FALSE),"")</f>
        <v>SAN : Santa</v>
      </c>
      <c r="DF114">
        <f>IF(ISNUMBER(SEARCH(Hauls!$G$336,DG$2:DG$202)),MAX(DF$1:DF113)+1,0)</f>
        <v>113</v>
      </c>
      <c r="DG114" t="s">
        <v>3288</v>
      </c>
      <c r="DH114" t="str">
        <f>IFERROR(VLOOKUP(ROWS(DH$2:DH114),DF$2:DG$202,2,FALSE),"")</f>
        <v>SAN : Santa</v>
      </c>
      <c r="DI114">
        <f>IF(ISNUMBER(SEARCH(Hauls!$G$337,DJ$2:DJ$202)),MAX(DI$1:DI113)+1,0)</f>
        <v>113</v>
      </c>
      <c r="DJ114" t="s">
        <v>3288</v>
      </c>
      <c r="DK114" t="str">
        <f>IFERROR(VLOOKUP(ROWS(DK$2:DK114),DI$2:DJ$202,2,FALSE),"")</f>
        <v>SAN : Santa</v>
      </c>
      <c r="DL114">
        <f>IF(ISNUMBER(SEARCH(Hauls!$G$338,DM$2:DM$202)),MAX(DL$1:DL113)+1,0)</f>
        <v>113</v>
      </c>
      <c r="DM114" t="s">
        <v>3288</v>
      </c>
      <c r="DN114" t="str">
        <f>IFERROR(VLOOKUP(ROWS(DN$2:DN114),DL$2:DM$202,2,FALSE),"")</f>
        <v>SAN : Santa</v>
      </c>
      <c r="DO114">
        <f>IF(ISNUMBER(SEARCH(Hauls!$G$339,DP$2:DP$202)),MAX(DO$1:DO113)+1,0)</f>
        <v>113</v>
      </c>
      <c r="DP114" t="s">
        <v>3288</v>
      </c>
      <c r="DQ114" t="str">
        <f>IFERROR(VLOOKUP(ROWS(DQ$2:DQ114),DO$2:DP$202,2,FALSE),"")</f>
        <v>SAN : Santa</v>
      </c>
      <c r="DR114">
        <f>IF(ISNUMBER(SEARCH(Hauls!$G$340,DS$2:DS$202)),MAX(DR$1:DR113)+1,0)</f>
        <v>113</v>
      </c>
      <c r="DS114" t="s">
        <v>3288</v>
      </c>
      <c r="DT114" t="str">
        <f>IFERROR(VLOOKUP(ROWS(DT$2:DT114),DR$2:DS$202,2,FALSE),"")</f>
        <v>SAN : Santa</v>
      </c>
      <c r="DU114">
        <f>IF(ISNUMBER(SEARCH(Hauls!$G$341,DV$2:DV$202)),MAX(DU$1:DU113)+1,0)</f>
        <v>113</v>
      </c>
      <c r="DV114" t="s">
        <v>3288</v>
      </c>
      <c r="DW114" t="str">
        <f>IFERROR(VLOOKUP(ROWS(DW$2:DW114),DU$2:DV$202,2,FALSE),"")</f>
        <v>SAN : Santa</v>
      </c>
      <c r="DX114">
        <f>IF(ISNUMBER(SEARCH(Hauls!$G$342,DY$2:DY$202)),MAX(DX$1:DX113)+1,0)</f>
        <v>113</v>
      </c>
      <c r="DY114" t="s">
        <v>3288</v>
      </c>
      <c r="DZ114" t="str">
        <f>IFERROR(VLOOKUP(ROWS(DZ$2:DZ114),DX$2:DY$202,2,FALSE),"")</f>
        <v>SAN : Santa</v>
      </c>
      <c r="EA114">
        <f>IF(ISNUMBER(SEARCH(Hauls!$G$343,EB$2:EB$202)),MAX(EA$1:EA113)+1,0)</f>
        <v>113</v>
      </c>
      <c r="EB114" t="s">
        <v>3288</v>
      </c>
      <c r="EC114" t="str">
        <f>IFERROR(VLOOKUP(ROWS(EC$2:EC114),EA$2:EB$202,2,FALSE),"")</f>
        <v>SAN : Santa</v>
      </c>
      <c r="ED114">
        <f>IF(ISNUMBER(SEARCH(Hauls!$G$344,EE$2:EE$202)),MAX(ED$1:ED113)+1,0)</f>
        <v>113</v>
      </c>
      <c r="EE114" t="s">
        <v>3288</v>
      </c>
      <c r="EF114" t="str">
        <f>IFERROR(VLOOKUP(ROWS(EF$2:EF114),ED$2:EE$202,2,FALSE),"")</f>
        <v>SAN : Santa</v>
      </c>
      <c r="EG114">
        <f>IF(ISNUMBER(SEARCH(Hauls!$G$345,EH$2:EH$202)),MAX(EG$1:EG113)+1,0)</f>
        <v>113</v>
      </c>
      <c r="EH114" t="s">
        <v>3288</v>
      </c>
      <c r="EI114" t="str">
        <f>IFERROR(VLOOKUP(ROWS(EI$2:EI114),EG$2:EH$202,2,FALSE),"")</f>
        <v>SAN : Santa</v>
      </c>
      <c r="EJ114">
        <f>IF(ISNUMBER(SEARCH(Hauls!$G$346,EK$2:EK$202)),MAX(EJ$1:EJ113)+1,0)</f>
        <v>113</v>
      </c>
      <c r="EK114" t="s">
        <v>3288</v>
      </c>
      <c r="EL114" t="str">
        <f>IFERROR(VLOOKUP(ROWS(EL$2:EL114),EJ$2:EK$202,2,FALSE),"")</f>
        <v>SAN : Santa</v>
      </c>
      <c r="EM114">
        <f>IF(ISNUMBER(SEARCH(Hauls!$G$347,EN$2:EN$202)),MAX(EM$1:EM113)+1,0)</f>
        <v>113</v>
      </c>
      <c r="EN114" t="s">
        <v>3288</v>
      </c>
      <c r="EO114" t="str">
        <f>IFERROR(VLOOKUP(ROWS(EO$2:EO114),EM$2:EN$202,2,FALSE),"")</f>
        <v>SAN : Santa</v>
      </c>
      <c r="EP114">
        <f>IF(ISNUMBER(SEARCH(Hauls!$G$348,EQ$2:EQ$202)),MAX(EP$1:EP113)+1,0)</f>
        <v>113</v>
      </c>
      <c r="EQ114" t="s">
        <v>3288</v>
      </c>
      <c r="ER114" t="str">
        <f>IFERROR(VLOOKUP(ROWS(ER$2:ER114),EP$2:EQ$202,2,FALSE),"")</f>
        <v>SAN : Santa</v>
      </c>
      <c r="ES114">
        <f>IF(ISNUMBER(SEARCH(Hauls!$G$349,ET$2:ET$202)),MAX(ES$1:ES113)+1,0)</f>
        <v>113</v>
      </c>
      <c r="ET114" t="s">
        <v>3288</v>
      </c>
      <c r="EU114" t="str">
        <f>IFERROR(VLOOKUP(ROWS(EU$2:EU114),ES$2:ET$202,2,FALSE),"")</f>
        <v>SAN : Santa</v>
      </c>
      <c r="EV114">
        <f>IF(ISNUMBER(SEARCH(Hauls!$G$350,EW$2:EW$202)),MAX(EV$1:EV113)+1,0)</f>
        <v>113</v>
      </c>
      <c r="EW114" t="s">
        <v>3288</v>
      </c>
      <c r="EX114" t="str">
        <f>IFERROR(VLOOKUP(ROWS(EX$2:EX114),EV$2:EW$202,2,FALSE),"")</f>
        <v>SAN : Santa</v>
      </c>
      <c r="EY114">
        <f>IF(ISNUMBER(SEARCH(Hauls!$G$351,EZ$2:EZ$202)),MAX(EY$1:EY113)+1,0)</f>
        <v>113</v>
      </c>
      <c r="EZ114" t="s">
        <v>3288</v>
      </c>
      <c r="FA114" t="str">
        <f>IFERROR(VLOOKUP(ROWS(FA$2:FA114),EY$2:EZ$202,2,FALSE),"")</f>
        <v>SAN : Santa</v>
      </c>
      <c r="FB114">
        <f>IF(ISNUMBER(SEARCH(Hauls!$G$352,FC$2:FC$202)),MAX(FB$1:FB113)+1,0)</f>
        <v>113</v>
      </c>
      <c r="FC114" t="s">
        <v>3288</v>
      </c>
      <c r="FD114" t="str">
        <f>IFERROR(VLOOKUP(ROWS(FD$2:FD114),FB$2:FC$202,2,FALSE),"")</f>
        <v>SAN : Santa</v>
      </c>
      <c r="FE114">
        <f>IF(ISNUMBER(SEARCH(Hauls!$G$353,FF$2:FF$202)),MAX(FE$1:FE113)+1,0)</f>
        <v>113</v>
      </c>
      <c r="FF114" t="s">
        <v>3288</v>
      </c>
      <c r="FG114" t="str">
        <f>IFERROR(VLOOKUP(ROWS(FG$2:FG114),FE$2:FF$202,2,FALSE),"")</f>
        <v>SAN : Santa</v>
      </c>
      <c r="FH114">
        <f>IF(ISNUMBER(SEARCH(Hauls!$G$354,FI$2:FI$202)),MAX(FH$1:FH113)+1,0)</f>
        <v>113</v>
      </c>
      <c r="FI114" t="s">
        <v>3288</v>
      </c>
      <c r="FJ114" t="str">
        <f>IFERROR(VLOOKUP(ROWS(FJ$2:FJ114),FH$2:FI$202,2,FALSE),"")</f>
        <v>SAN : Santa</v>
      </c>
      <c r="FK114">
        <f>IF(ISNUMBER(SEARCH(Hauls!$G$355,FL$2:FL$202)),MAX(FK$1:FK113)+1,0)</f>
        <v>113</v>
      </c>
      <c r="FL114" t="s">
        <v>3288</v>
      </c>
      <c r="FM114" t="str">
        <f>IFERROR(VLOOKUP(ROWS(FM$2:FM114),FK$2:FL$202,2,FALSE),"")</f>
        <v>SAN : Santa</v>
      </c>
      <c r="FN114">
        <f>IF(ISNUMBER(SEARCH(Hauls!$G$356,FO$2:FO$202)),MAX(FN$1:FN113)+1,0)</f>
        <v>113</v>
      </c>
      <c r="FO114" t="s">
        <v>3288</v>
      </c>
      <c r="FP114" t="str">
        <f>IFERROR(VLOOKUP(ROWS(FP$2:FP114),FN$2:FO$202,2,FALSE),"")</f>
        <v>SAN : Santa</v>
      </c>
      <c r="FQ114">
        <f>IF(ISNUMBER(SEARCH(Hauls!$G$357,FR$2:FR$202)),MAX(FQ$1:FQ113)+1,0)</f>
        <v>113</v>
      </c>
      <c r="FR114" t="s">
        <v>3288</v>
      </c>
      <c r="FS114" t="str">
        <f>IFERROR(VLOOKUP(ROWS(FS$2:FS114),FQ$2:FR$202,2,FALSE),"")</f>
        <v>SAN : Santa</v>
      </c>
      <c r="FT114">
        <f>IF(ISNUMBER(SEARCH(Hauls!$G$358,FU$2:FU$202)),MAX(FT$1:FT113)+1,0)</f>
        <v>113</v>
      </c>
      <c r="FU114" t="s">
        <v>3288</v>
      </c>
      <c r="FV114" t="str">
        <f>IFERROR(VLOOKUP(ROWS(FV$2:FV114),FT$2:FU$202,2,FALSE),"")</f>
        <v>SAN : Santa</v>
      </c>
      <c r="FW114">
        <f>IF(ISNUMBER(SEARCH(Hauls!$G$359,FX$2:FX$202)),MAX(FW$1:FW113)+1,0)</f>
        <v>113</v>
      </c>
      <c r="FX114" t="s">
        <v>3288</v>
      </c>
      <c r="FY114" t="str">
        <f>IFERROR(VLOOKUP(ROWS(FY$2:FY114),FW$2:FX$202,2,FALSE),"")</f>
        <v>SAN : Santa</v>
      </c>
      <c r="FZ114">
        <f>IF(ISNUMBER(SEARCH(Hauls!$G$360,GA$2:GA$202)),MAX(FZ$1:FZ113)+1,0)</f>
        <v>113</v>
      </c>
      <c r="GA114" t="s">
        <v>3288</v>
      </c>
      <c r="GB114" t="str">
        <f>IFERROR(VLOOKUP(ROWS(GB$2:GB114),FZ$2:GA$202,2,FALSE),"")</f>
        <v>SAN : Santa</v>
      </c>
      <c r="GC114">
        <f>IF(ISNUMBER(SEARCH(Hauls!$G$361,GD$2:GD$202)),MAX(GC$1:GC113)+1,0)</f>
        <v>113</v>
      </c>
      <c r="GD114" t="s">
        <v>3288</v>
      </c>
      <c r="GE114" t="str">
        <f>IFERROR(VLOOKUP(ROWS(GE$2:GE114),GC$2:GD$202,2,FALSE),"")</f>
        <v>SAN : Santa</v>
      </c>
      <c r="GF114">
        <f>IF(ISNUMBER(SEARCH(Hauls!$G$362,GG$2:GG$202)),MAX(GF$1:GF113)+1,0)</f>
        <v>113</v>
      </c>
      <c r="GG114" t="s">
        <v>3288</v>
      </c>
      <c r="GH114" t="str">
        <f>IFERROR(VLOOKUP(ROWS(GH$2:GH114),GF$2:GG$202,2,FALSE),"")</f>
        <v>SAN : Santa</v>
      </c>
      <c r="GI114">
        <f>IF(ISNUMBER(SEARCH(Hauls!$G$363,GJ$2:GJ$202)),MAX(GI$1:GI113)+1,0)</f>
        <v>113</v>
      </c>
      <c r="GJ114" t="s">
        <v>3288</v>
      </c>
      <c r="GK114" t="str">
        <f>IFERROR(VLOOKUP(ROWS(GK$2:GK114),GI$2:GJ$202,2,FALSE),"")</f>
        <v>SAN : Santa</v>
      </c>
      <c r="GL114">
        <f>IF(ISNUMBER(SEARCH(Hauls!$G$364,GM$2:GM$202)),MAX(GL$1:GL113)+1,0)</f>
        <v>113</v>
      </c>
      <c r="GM114" t="s">
        <v>3288</v>
      </c>
      <c r="GN114" t="str">
        <f>IFERROR(VLOOKUP(ROWS(GN$2:GN114),GL$2:GM$202,2,FALSE),"")</f>
        <v>SAN : Santa</v>
      </c>
      <c r="GO114">
        <f>IF(ISNUMBER(SEARCH(Hauls!$G$365,GP$2:GP$202)),MAX(GO$1:GO113)+1,0)</f>
        <v>113</v>
      </c>
      <c r="GP114" t="s">
        <v>3288</v>
      </c>
      <c r="GQ114" t="str">
        <f>IFERROR(VLOOKUP(ROWS(GQ$2:GQ114),GO$2:GP$202,2,FALSE),"")</f>
        <v>SAN : Santa</v>
      </c>
      <c r="GR114">
        <f>IF(ISNUMBER(SEARCH(Hauls!$G$366,GS$2:GS$202)),MAX(GR$1:GR113)+1,0)</f>
        <v>113</v>
      </c>
      <c r="GS114" t="s">
        <v>3288</v>
      </c>
      <c r="GT114" t="str">
        <f>IFERROR(VLOOKUP(ROWS(GT$2:GT114),GR$2:GS$202,2,FALSE),"")</f>
        <v>SAN : Santa</v>
      </c>
      <c r="GU114">
        <f>IF(ISNUMBER(SEARCH(Hauls!$G$366,GV$2:GV$202)),MAX(GU$1:GU113)+1,0)</f>
        <v>113</v>
      </c>
      <c r="GV114" t="s">
        <v>3288</v>
      </c>
      <c r="GW114" t="str">
        <f>IFERROR(VLOOKUP(ROWS(GW$2:GW114),GU$2:GV$202,2,FALSE),"")</f>
        <v>SAN : Santa</v>
      </c>
      <c r="GX114">
        <f>IF(ISNUMBER(SEARCH(Hauls!$G$368,GY$2:GY$202)),MAX(GX$1:GX113)+1,0)</f>
        <v>113</v>
      </c>
      <c r="GY114" t="s">
        <v>3288</v>
      </c>
      <c r="GZ114" t="str">
        <f>IFERROR(VLOOKUP(ROWS(GZ$2:GZ114),GX$2:GY$202,2,FALSE),"")</f>
        <v>SAN : Santa</v>
      </c>
      <c r="HA114">
        <f>IF(ISNUMBER(SEARCH(Hauls!$G$369,HB$2:HB$202)),MAX(HA$1:HA113)+1,0)</f>
        <v>113</v>
      </c>
      <c r="HB114" t="s">
        <v>3288</v>
      </c>
      <c r="HC114" t="str">
        <f>IFERROR(VLOOKUP(ROWS(HC$2:HC114),HA$2:HB$202,2,FALSE),"")</f>
        <v>SAN : Santa</v>
      </c>
      <c r="HD114">
        <f>IF(ISNUMBER(SEARCH(Hauls!$G$370,HE$2:HE$202)),MAX(HD$1:HD113)+1,0)</f>
        <v>113</v>
      </c>
      <c r="HE114" t="s">
        <v>3288</v>
      </c>
      <c r="HF114" t="str">
        <f>IFERROR(VLOOKUP(ROWS(HF$2:HF114),HD$2:HE$202,2,FALSE),"")</f>
        <v>SAN : Santa</v>
      </c>
      <c r="HG114">
        <f>IF(ISNUMBER(SEARCH(Hauls!$G$371,HH$2:HH$202)),MAX(HG$1:HG113)+1,0)</f>
        <v>113</v>
      </c>
      <c r="HH114" t="s">
        <v>3288</v>
      </c>
      <c r="HI114" t="str">
        <f>IFERROR(VLOOKUP(ROWS(HI$2:HI114),HG$2:HH$202,2,FALSE),"")</f>
        <v>SAN : Santa</v>
      </c>
      <c r="HJ114">
        <f>IF(ISNUMBER(SEARCH(Hauls!$G$372,HK$2:HK$202)),MAX(HJ$1:HJ113)+1,0)</f>
        <v>113</v>
      </c>
      <c r="HK114" t="s">
        <v>3288</v>
      </c>
      <c r="HL114" t="str">
        <f>IFERROR(VLOOKUP(ROWS(HL$2:HL114),HJ$2:HK$202,2,FALSE),"")</f>
        <v>SAN : Santa</v>
      </c>
      <c r="HM114">
        <f>IF(ISNUMBER(SEARCH(Hauls!$G$373,HN$2:HN$202)),MAX(HM$1:HM113)+1,0)</f>
        <v>113</v>
      </c>
      <c r="HN114" t="s">
        <v>3288</v>
      </c>
      <c r="HO114" t="str">
        <f>IFERROR(VLOOKUP(ROWS(HO$2:HO114),HM$2:HN$202,2,FALSE),"")</f>
        <v>SAN : Santa</v>
      </c>
      <c r="HP114">
        <f>IF(ISNUMBER(SEARCH(Hauls!$G$374,HQ$2:HQ$202)),MAX(HP$1:HP113)+1,0)</f>
        <v>113</v>
      </c>
      <c r="HQ114" t="s">
        <v>3288</v>
      </c>
      <c r="HR114" t="str">
        <f>IFERROR(VLOOKUP(ROWS(HR$2:HR114),HP$2:HQ$202,2,FALSE),"")</f>
        <v>SAN : Santa</v>
      </c>
      <c r="HS114">
        <f>IF(ISNUMBER(SEARCH(Hauls!$G$375,HT$2:HT$202)),MAX(HS$1:HS113)+1,0)</f>
        <v>113</v>
      </c>
      <c r="HT114" t="s">
        <v>3288</v>
      </c>
      <c r="HU114" t="str">
        <f>IFERROR(VLOOKUP(ROWS(HU$2:HU114),HS$2:HT$202,2,FALSE),"")</f>
        <v>SAN : Santa</v>
      </c>
      <c r="HV114">
        <f>IF(ISNUMBER(SEARCH(Hauls!$G$376,HW$2:HW$202)),MAX(HV$1:HV113)+1,0)</f>
        <v>113</v>
      </c>
      <c r="HW114" t="s">
        <v>3288</v>
      </c>
      <c r="HX114" t="str">
        <f>IFERROR(VLOOKUP(ROWS(HX$2:HX114),HV$2:HW$202,2,FALSE),"")</f>
        <v>SAN : Santa</v>
      </c>
      <c r="HY114">
        <f>IF(ISNUMBER(SEARCH(Hauls!$G$377,HZ$2:HZ$202)),MAX(HY$1:HY113)+1,0)</f>
        <v>113</v>
      </c>
      <c r="HZ114" t="s">
        <v>3288</v>
      </c>
      <c r="IA114" t="str">
        <f>IFERROR(VLOOKUP(ROWS(IA$2:IA114),HY$2:HZ$202,2,FALSE),"")</f>
        <v>SAN : Santa</v>
      </c>
      <c r="IB114">
        <f>IF(ISNUMBER(SEARCH(Hauls!$G$378,IC$2:IC$202)),MAX(IB$1:IB113)+1,0)</f>
        <v>113</v>
      </c>
      <c r="IC114" t="s">
        <v>3288</v>
      </c>
      <c r="ID114" t="str">
        <f>IFERROR(VLOOKUP(ROWS(ID$2:ID114),IB$2:IC$202,2,FALSE),"")</f>
        <v>SAN : Santa</v>
      </c>
      <c r="IE114">
        <f>IF(ISNUMBER(SEARCH(Hauls!$G$379,IF$2:IF$202)),MAX(IE$1:IE113)+1,0)</f>
        <v>113</v>
      </c>
      <c r="IF114" t="s">
        <v>3288</v>
      </c>
      <c r="IG114" t="str">
        <f>IFERROR(VLOOKUP(ROWS(IG$2:IG114),IE$2:IF$202,2,FALSE),"")</f>
        <v>SAN : Santa</v>
      </c>
      <c r="IH114">
        <f>IF(ISNUMBER(SEARCH(Hauls!$G$380,II$2:II$202)),MAX(IH$1:IH113)+1,0)</f>
        <v>113</v>
      </c>
      <c r="II114" t="s">
        <v>3288</v>
      </c>
      <c r="IJ114" t="str">
        <f>IFERROR(VLOOKUP(ROWS(IJ$2:IJ114),IH$2:II$202,2,FALSE),"")</f>
        <v>SAN : Santa</v>
      </c>
      <c r="IK114">
        <f>IF(ISNUMBER(SEARCH(Hauls!$G$381,IL$2:IL$202)),MAX(IK$1:IK113)+1,0)</f>
        <v>113</v>
      </c>
      <c r="IL114" t="s">
        <v>3288</v>
      </c>
      <c r="IM114" t="str">
        <f>IFERROR(VLOOKUP(ROWS(IM$2:IM114),IK$2:IL$202,2,FALSE),"")</f>
        <v>SAN : Santa</v>
      </c>
      <c r="IN114">
        <f>IF(ISNUMBER(SEARCH(Hauls!$G$382,IO$2:IO$202)),MAX(IN$1:IN113)+1,0)</f>
        <v>113</v>
      </c>
      <c r="IO114" t="s">
        <v>3288</v>
      </c>
      <c r="IP114" t="str">
        <f>IFERROR(VLOOKUP(ROWS(IP$2:IP114),IN$2:IO$202,2,FALSE),"")</f>
        <v>SAN : Santa</v>
      </c>
      <c r="IQ114">
        <f>IF(ISNUMBER(SEARCH(Hauls!$G$383,IR$2:IR$202)),MAX(IQ$1:IQ113)+1,0)</f>
        <v>113</v>
      </c>
      <c r="IR114" t="s">
        <v>3288</v>
      </c>
      <c r="IS114" t="str">
        <f>IFERROR(VLOOKUP(ROWS(IS$2:IS114),IQ$2:IR$202,2,FALSE),"")</f>
        <v>SAN : Santa</v>
      </c>
      <c r="IT114">
        <f>IF(ISNUMBER(SEARCH(Hauls!$G$384,IU$2:IU$202)),MAX(IT$1:IT113)+1,0)</f>
        <v>113</v>
      </c>
      <c r="IU114" t="s">
        <v>3288</v>
      </c>
      <c r="IV114" t="str">
        <f>IFERROR(VLOOKUP(ROWS(IV$2:IV114),IT$2:IU$202,2,FALSE),"")</f>
        <v>SAN : Santa</v>
      </c>
      <c r="IW114">
        <f>IF(ISNUMBER(SEARCH(Hauls!$G$385,IX$2:IX$202)),MAX(IW$1:IW113)+1,0)</f>
        <v>113</v>
      </c>
      <c r="IX114" t="s">
        <v>3288</v>
      </c>
      <c r="IY114" t="str">
        <f>IFERROR(VLOOKUP(ROWS(IY$2:IY114),IW$2:IX$202,2,FALSE),"")</f>
        <v>SAN : Santa</v>
      </c>
      <c r="IZ114">
        <f>IF(ISNUMBER(SEARCH(Hauls!$G$386,JA$2:JA$202)),MAX(IZ$1:IZ113)+1,0)</f>
        <v>113</v>
      </c>
      <c r="JA114" t="s">
        <v>3288</v>
      </c>
      <c r="JB114" t="str">
        <f>IFERROR(VLOOKUP(ROWS(JB$2:JB114),IZ$2:JA$202,2,FALSE),"")</f>
        <v>SAN : Santa</v>
      </c>
      <c r="JC114">
        <f>IF(ISNUMBER(SEARCH(Hauls!$G$387,JD$2:JD$202)),MAX(JC$1:JC113)+1,0)</f>
        <v>113</v>
      </c>
      <c r="JD114" t="s">
        <v>3288</v>
      </c>
      <c r="JE114" t="str">
        <f>IFERROR(VLOOKUP(ROWS(JE$2:JE114),JC$2:JD$202,2,FALSE),"")</f>
        <v>SAN : Santa</v>
      </c>
      <c r="JF114">
        <f>IF(ISNUMBER(SEARCH(Hauls!$G$388,JG$2:JG$202)),MAX(JF$1:JF113)+1,0)</f>
        <v>113</v>
      </c>
      <c r="JG114" t="s">
        <v>3288</v>
      </c>
      <c r="JH114" t="str">
        <f>IFERROR(VLOOKUP(ROWS(JH$2:JH114),JF$2:JG$202,2,FALSE),"")</f>
        <v>SAN : Santa</v>
      </c>
      <c r="JI114">
        <f>IF(ISNUMBER(SEARCH(Hauls!$G$389,JJ$2:JJ$202)),MAX(JI$1:JI113)+1,0)</f>
        <v>113</v>
      </c>
      <c r="JJ114" t="s">
        <v>3288</v>
      </c>
      <c r="JK114" t="str">
        <f>IFERROR(VLOOKUP(ROWS(JK$2:JK114),JI$2:JJ$202,2,FALSE),"")</f>
        <v>SAN : Santa</v>
      </c>
      <c r="JL114">
        <f>IF(ISNUMBER(SEARCH(Hauls!$G$390,JM$2:JM$202)),MAX(JL$1:JL113)+1,0)</f>
        <v>113</v>
      </c>
      <c r="JM114" t="s">
        <v>3288</v>
      </c>
      <c r="JN114" t="str">
        <f>IFERROR(VLOOKUP(ROWS(JN$2:JN114),JL$2:JM$202,2,FALSE),"")</f>
        <v>SAN : Santa</v>
      </c>
      <c r="JO114">
        <f>IF(ISNUMBER(SEARCH(Hauls!$G$391,JP$2:JP$202)),MAX(JO$1:JO113)+1,0)</f>
        <v>113</v>
      </c>
      <c r="JP114" t="s">
        <v>3288</v>
      </c>
      <c r="JQ114" t="str">
        <f>IFERROR(VLOOKUP(ROWS(JQ$2:JQ114),JO$2:JP$202,2,FALSE),"")</f>
        <v>SAN : Santa</v>
      </c>
      <c r="JR114">
        <f>IF(ISNUMBER(SEARCH(Hauls!$G$392,JS$2:JS$202)),MAX(JR$1:JR113)+1,0)</f>
        <v>113</v>
      </c>
      <c r="JS114" t="s">
        <v>3288</v>
      </c>
      <c r="JT114" t="str">
        <f>IFERROR(VLOOKUP(ROWS(JT$2:JT114),JR$2:JS$202,2,FALSE),"")</f>
        <v>SAN : Santa</v>
      </c>
      <c r="JU114">
        <f>IF(ISNUMBER(SEARCH(Hauls!$G$393,JV$2:JV$202)),MAX(JU$1:JU113)+1,0)</f>
        <v>113</v>
      </c>
      <c r="JV114" t="s">
        <v>3288</v>
      </c>
      <c r="JW114" t="str">
        <f>IFERROR(VLOOKUP(ROWS(JW$2:JW114),JU$2:JV$202,2,FALSE),"")</f>
        <v>SAN : Santa</v>
      </c>
      <c r="JX114">
        <f>IF(ISNUMBER(SEARCH(Hauls!$G$394,JY$2:JY$202)),MAX(JX$1:JX113)+1,0)</f>
        <v>113</v>
      </c>
      <c r="JY114" t="s">
        <v>3288</v>
      </c>
      <c r="JZ114" t="str">
        <f>IFERROR(VLOOKUP(ROWS(JZ$2:JZ114),JX$2:JY$202,2,FALSE),"")</f>
        <v>SAN : Santa</v>
      </c>
      <c r="KA114">
        <f>IF(ISNUMBER(SEARCH(Hauls!$G$395,KB$2:KB$202)),MAX(KA$1:KA113)+1,0)</f>
        <v>113</v>
      </c>
      <c r="KB114" t="s">
        <v>3288</v>
      </c>
      <c r="KC114" t="str">
        <f>IFERROR(VLOOKUP(ROWS(KC$2:KC114),KA$2:KB$202,2,FALSE),"")</f>
        <v>SAN : Santa</v>
      </c>
      <c r="KD114">
        <f>IF(ISNUMBER(SEARCH(Hauls!$G$396,KE$2:KE$202)),MAX(KD$1:KD113)+1,0)</f>
        <v>113</v>
      </c>
      <c r="KE114" t="s">
        <v>3288</v>
      </c>
      <c r="KF114" t="str">
        <f>IFERROR(VLOOKUP(ROWS(KF$2:KF114),KD$2:KE$202,2,FALSE),"")</f>
        <v>SAN : Santa</v>
      </c>
      <c r="KG114">
        <f>IF(ISNUMBER(SEARCH(Hauls!$G$397,KH$2:KH$202)),MAX(KG$1:KG113)+1,0)</f>
        <v>113</v>
      </c>
      <c r="KH114" t="s">
        <v>3288</v>
      </c>
      <c r="KI114" t="str">
        <f>IFERROR(VLOOKUP(ROWS(KI$2:KI114),KG$2:KH$202,2,FALSE),"")</f>
        <v>SAN : Santa</v>
      </c>
      <c r="KJ114">
        <f>IF(ISNUMBER(SEARCH(Hauls!$G$398,KK$2:KK$202)),MAX(KJ$1:KJ113)+1,0)</f>
        <v>113</v>
      </c>
      <c r="KK114" t="s">
        <v>3288</v>
      </c>
      <c r="KL114" t="str">
        <f>IFERROR(VLOOKUP(ROWS(KL$2:KL114),KJ$2:KK$202,2,FALSE),"")</f>
        <v>SAN : Santa</v>
      </c>
      <c r="KM114">
        <f>IF(ISNUMBER(SEARCH(Hauls!$G$399,KN$2:KN$202)),MAX(KM$1:KM113)+1,0)</f>
        <v>113</v>
      </c>
      <c r="KN114" t="s">
        <v>3288</v>
      </c>
      <c r="KO114" t="str">
        <f>IFERROR(VLOOKUP(ROWS(KO$2:KO114),KM$2:KN$202,2,FALSE),"")</f>
        <v>SAN : Santa</v>
      </c>
      <c r="KP114">
        <f>IF(ISNUMBER(SEARCH(Hauls!$G$400,KQ$2:KQ$202)),MAX(KP$1:KP113)+1,0)</f>
        <v>113</v>
      </c>
      <c r="KQ114" t="s">
        <v>3288</v>
      </c>
      <c r="KR114" t="str">
        <f>IFERROR(VLOOKUP(ROWS(KR$2:KR114),KP$2:KQ$202,2,FALSE),"")</f>
        <v>SAN : Santa</v>
      </c>
    </row>
    <row r="115" spans="1:304" x14ac:dyDescent="0.25">
      <c r="A115" t="s">
        <v>2713</v>
      </c>
      <c r="B115" t="s">
        <v>2714</v>
      </c>
      <c r="C115" t="s">
        <v>655</v>
      </c>
      <c r="D115" t="str">
        <f t="shared" si="1"/>
        <v>SH : Sheeps Head</v>
      </c>
      <c r="E115">
        <f>IF(ISNUMBER(SEARCH(Hauls!$G$301,$F$2:$F$202)),MAX($E$1:E114)+1,0)</f>
        <v>114</v>
      </c>
      <c r="F115" t="s">
        <v>3289</v>
      </c>
      <c r="G115" t="str">
        <f>IFERROR(VLOOKUP(ROWS($G$2:G115),$E$2:$F$202,2,FALSE),"")</f>
        <v>SH : Sheeps Head</v>
      </c>
      <c r="H115">
        <f>IF(ISNUMBER(SEARCH(Hauls!$G$302,I$2:I$202)),MAX(H$1:H114)+1,0)</f>
        <v>114</v>
      </c>
      <c r="I115" t="s">
        <v>3289</v>
      </c>
      <c r="J115" t="str">
        <f>IFERROR(VLOOKUP(ROWS(J$2:J115),H$2:I$202,2,FALSE),"")</f>
        <v>SH : Sheeps Head</v>
      </c>
      <c r="K115">
        <f>IF(ISNUMBER(SEARCH(Hauls!$G$303,L$2:L$202)),MAX(K$1:K114)+1,0)</f>
        <v>114</v>
      </c>
      <c r="L115" t="s">
        <v>3289</v>
      </c>
      <c r="M115" t="str">
        <f>IFERROR(VLOOKUP(ROWS(M$2:M115),K$2:L$202,2,FALSE),"")</f>
        <v>SH : Sheeps Head</v>
      </c>
      <c r="N115">
        <f>IF(ISNUMBER(SEARCH(Hauls!$G$304,O$2:O$202)),MAX(N$1:N114)+1,0)</f>
        <v>114</v>
      </c>
      <c r="O115" t="s">
        <v>3289</v>
      </c>
      <c r="P115" t="str">
        <f>IFERROR(VLOOKUP(ROWS(P$2:P115),N$2:O$202,2,FALSE),"")</f>
        <v>SH : Sheeps Head</v>
      </c>
      <c r="Q115">
        <f>IF(ISNUMBER(SEARCH(Hauls!$G$305,R$2:R$202)),MAX(Q$1:Q114)+1,0)</f>
        <v>114</v>
      </c>
      <c r="R115" t="s">
        <v>3289</v>
      </c>
      <c r="S115" t="str">
        <f>IFERROR(VLOOKUP(ROWS(S$2:S115),Q$2:R$202,2,FALSE),"")</f>
        <v>SH : Sheeps Head</v>
      </c>
      <c r="T115">
        <f>IF(ISNUMBER(SEARCH(Hauls!$G$306,U$2:U$202)),MAX(T$1:T114)+1,0)</f>
        <v>114</v>
      </c>
      <c r="U115" t="s">
        <v>3289</v>
      </c>
      <c r="V115" t="str">
        <f>IFERROR(VLOOKUP(ROWS(V$2:V115),T$2:U$202,2,FALSE),"")</f>
        <v>SH : Sheeps Head</v>
      </c>
      <c r="W115">
        <f>IF(ISNUMBER(SEARCH(Hauls!$G$307,X$2:X$202)),MAX(W$1:W114)+1,0)</f>
        <v>114</v>
      </c>
      <c r="X115" t="s">
        <v>3289</v>
      </c>
      <c r="Y115" t="str">
        <f>IFERROR(VLOOKUP(ROWS(Y$2:Y115),W$2:X$202,2,FALSE),"")</f>
        <v>SH : Sheeps Head</v>
      </c>
      <c r="Z115">
        <f>IF(ISNUMBER(SEARCH(Hauls!$G$308,AA$2:AA$202)),MAX(Z$1:Z114)+1,0)</f>
        <v>114</v>
      </c>
      <c r="AA115" t="s">
        <v>3289</v>
      </c>
      <c r="AB115" t="str">
        <f>IFERROR(VLOOKUP(ROWS(AB$2:AB115),Z$2:AA$202,2,FALSE),"")</f>
        <v>SH : Sheeps Head</v>
      </c>
      <c r="AC115">
        <f>IF(ISNUMBER(SEARCH(Hauls!$G$309,AD$2:AD$202)),MAX(AC$1:AC114)+1,0)</f>
        <v>114</v>
      </c>
      <c r="AD115" t="s">
        <v>3289</v>
      </c>
      <c r="AE115" t="str">
        <f>IFERROR(VLOOKUP(ROWS(AE$2:AE115),AC$2:AD$202,2,FALSE),"")</f>
        <v>SH : Sheeps Head</v>
      </c>
      <c r="AF115">
        <f>IF(ISNUMBER(SEARCH(Hauls!$G$310,AG$2:AG$202)),MAX(AF$1:AF114)+1,0)</f>
        <v>114</v>
      </c>
      <c r="AG115" t="s">
        <v>3289</v>
      </c>
      <c r="AH115" t="str">
        <f>IFERROR(VLOOKUP(ROWS(AH$2:AH115),AF$2:AG$202,2,FALSE),"")</f>
        <v>SH : Sheeps Head</v>
      </c>
      <c r="AI115">
        <f>IF(ISNUMBER(SEARCH(Hauls!$G$311,AJ$2:AJ$202)),MAX(AI$1:AI114)+1,0)</f>
        <v>114</v>
      </c>
      <c r="AJ115" t="s">
        <v>3289</v>
      </c>
      <c r="AK115" t="str">
        <f>IFERROR(VLOOKUP(ROWS(AK$2:AK115),AI$2:AJ$202,2,FALSE),"")</f>
        <v>SH : Sheeps Head</v>
      </c>
      <c r="AL115">
        <f>IF(ISNUMBER(SEARCH(Hauls!$G$312,AM$2:AM$202)),MAX(AL$1:AL114)+1,0)</f>
        <v>114</v>
      </c>
      <c r="AM115" t="s">
        <v>3289</v>
      </c>
      <c r="AN115" t="str">
        <f>IFERROR(VLOOKUP(ROWS(AN$2:AN115),AL$2:AM$202,2,FALSE),"")</f>
        <v>SH : Sheeps Head</v>
      </c>
      <c r="AO115">
        <f>IF(ISNUMBER(SEARCH(Hauls!$G$313,AP$2:AP$202)),MAX(AO$1:AO114)+1,0)</f>
        <v>114</v>
      </c>
      <c r="AP115" t="s">
        <v>3289</v>
      </c>
      <c r="AQ115" t="str">
        <f>IFERROR(VLOOKUP(ROWS(AQ$2:AQ115),AO$2:AP$202,2,FALSE),"")</f>
        <v>SH : Sheeps Head</v>
      </c>
      <c r="AR115">
        <f>IF(ISNUMBER(SEARCH(Hauls!$G$314,AS$2:AS$202)),MAX(AR$1:AR114)+1,0)</f>
        <v>114</v>
      </c>
      <c r="AS115" t="s">
        <v>3289</v>
      </c>
      <c r="AT115" t="str">
        <f>IFERROR(VLOOKUP(ROWS(AT$2:AT115),AR$2:AS$202,2,FALSE),"")</f>
        <v>SH : Sheeps Head</v>
      </c>
      <c r="AU115">
        <f>IF(ISNUMBER(SEARCH(Hauls!$G$315,AV$2:AV$202)),MAX(AU$1:AU114)+1,0)</f>
        <v>114</v>
      </c>
      <c r="AV115" t="s">
        <v>3289</v>
      </c>
      <c r="AW115" t="str">
        <f>IFERROR(VLOOKUP(ROWS(AW$2:AW115),AU$2:AV$202,2,FALSE),"")</f>
        <v>SH : Sheeps Head</v>
      </c>
      <c r="AX115">
        <f>IF(ISNUMBER(SEARCH(Hauls!$G$316,AY$2:AY$202)),MAX(AX$1:AX114)+1,0)</f>
        <v>114</v>
      </c>
      <c r="AY115" t="s">
        <v>3289</v>
      </c>
      <c r="AZ115" t="str">
        <f>IFERROR(VLOOKUP(ROWS(AZ$2:AZ115),AX$2:AY$202,2,FALSE),"")</f>
        <v>SH : Sheeps Head</v>
      </c>
      <c r="BA115">
        <f>IF(ISNUMBER(SEARCH(Hauls!$G$317,BB$2:BB$202)),MAX(BA$1:BA114)+1,0)</f>
        <v>114</v>
      </c>
      <c r="BB115" t="s">
        <v>3289</v>
      </c>
      <c r="BC115" t="str">
        <f>IFERROR(VLOOKUP(ROWS(BC$2:BC115),BA$2:BB$202,2,FALSE),"")</f>
        <v>SH : Sheeps Head</v>
      </c>
      <c r="BD115">
        <f>IF(ISNUMBER(SEARCH(Hauls!$G$318,BE$2:BE$202)),MAX(BD$1:BD114)+1,0)</f>
        <v>114</v>
      </c>
      <c r="BE115" t="s">
        <v>3289</v>
      </c>
      <c r="BF115" t="str">
        <f>IFERROR(VLOOKUP(ROWS(BF$2:BF115),BD$2:BE$202,2,FALSE),"")</f>
        <v>SH : Sheeps Head</v>
      </c>
      <c r="BG115">
        <f>IF(ISNUMBER(SEARCH(Hauls!$G$319,BH$2:BH$202)),MAX(BG$1:BG114)+1,0)</f>
        <v>114</v>
      </c>
      <c r="BH115" t="s">
        <v>3289</v>
      </c>
      <c r="BI115" t="str">
        <f>IFERROR(VLOOKUP(ROWS(BI$2:BI115),BG$2:BH$202,2,FALSE),"")</f>
        <v>SH : Sheeps Head</v>
      </c>
      <c r="BJ115">
        <f>IF(ISNUMBER(SEARCH(Hauls!$G$320,BK$2:BK$202)),MAX(BJ$1:BJ114)+1,0)</f>
        <v>114</v>
      </c>
      <c r="BK115" t="s">
        <v>3289</v>
      </c>
      <c r="BL115" t="str">
        <f>IFERROR(VLOOKUP(ROWS(BL$2:BL115),BJ$2:BK$202,2,FALSE),"")</f>
        <v>SH : Sheeps Head</v>
      </c>
      <c r="BM115">
        <f>IF(ISNUMBER(SEARCH(Hauls!$G$321,BN$2:BN$202)),MAX(BM$1:BM114)+1,0)</f>
        <v>114</v>
      </c>
      <c r="BN115" t="s">
        <v>3289</v>
      </c>
      <c r="BO115" t="str">
        <f>IFERROR(VLOOKUP(ROWS(BO$2:BO115),BM$2:BN$202,2,FALSE),"")</f>
        <v>SH : Sheeps Head</v>
      </c>
      <c r="BP115">
        <f>IF(ISNUMBER(SEARCH(Hauls!$G$322,BQ$2:BQ$202)),MAX(BP$1:BP114)+1,0)</f>
        <v>114</v>
      </c>
      <c r="BQ115" t="s">
        <v>3289</v>
      </c>
      <c r="BR115" t="str">
        <f>IFERROR(VLOOKUP(ROWS(BR$2:BR115),BP$2:BQ$202,2,FALSE),"")</f>
        <v>SH : Sheeps Head</v>
      </c>
      <c r="BS115">
        <f>IF(ISNUMBER(SEARCH(Hauls!$G$323,BT$2:BT$202)),MAX(BS$1:BS114)+1,0)</f>
        <v>114</v>
      </c>
      <c r="BT115" t="s">
        <v>3289</v>
      </c>
      <c r="BU115" t="str">
        <f>IFERROR(VLOOKUP(ROWS(BU$2:BU115),BS$2:BT$202,2,FALSE),"")</f>
        <v>SH : Sheeps Head</v>
      </c>
      <c r="BV115">
        <f>IF(ISNUMBER(SEARCH(Hauls!$G$324,BW$2:BW$202)),MAX(BV$1:BV114)+1,0)</f>
        <v>114</v>
      </c>
      <c r="BW115" t="s">
        <v>3289</v>
      </c>
      <c r="BX115" t="str">
        <f>IFERROR(VLOOKUP(ROWS(BX$2:BX115),BV$2:BW$202,2,FALSE),"")</f>
        <v>SH : Sheeps Head</v>
      </c>
      <c r="BY115">
        <f>IF(ISNUMBER(SEARCH(Hauls!$G$325,BZ$2:BZ$202)),MAX(BY$1:BY114)+1,0)</f>
        <v>114</v>
      </c>
      <c r="BZ115" t="s">
        <v>3289</v>
      </c>
      <c r="CA115" t="str">
        <f>IFERROR(VLOOKUP(ROWS(CA$2:CA115),BY$2:BZ$202,2,FALSE),"")</f>
        <v>SH : Sheeps Head</v>
      </c>
      <c r="CB115">
        <f>IF(ISNUMBER(SEARCH(Hauls!$G$326,CC$2:CC$202)),MAX(CB$1:CB114)+1,0)</f>
        <v>114</v>
      </c>
      <c r="CC115" t="s">
        <v>3289</v>
      </c>
      <c r="CD115" t="str">
        <f>IFERROR(VLOOKUP(ROWS(CD$2:CD115),CB$2:CC$202,2,FALSE),"")</f>
        <v>SH : Sheeps Head</v>
      </c>
      <c r="CE115">
        <f>IF(ISNUMBER(SEARCH(Hauls!$G$327,CF$2:CF$202)),MAX(CE$1:CE114)+1,0)</f>
        <v>114</v>
      </c>
      <c r="CF115" t="s">
        <v>3289</v>
      </c>
      <c r="CG115" t="str">
        <f>IFERROR(VLOOKUP(ROWS(CG$2:CG115),CE$2:CF$202,2,FALSE),"")</f>
        <v>SH : Sheeps Head</v>
      </c>
      <c r="CH115">
        <f>IF(ISNUMBER(SEARCH(Hauls!$G$328,CI$2:CI$202)),MAX(CH$1:CH114)+1,0)</f>
        <v>114</v>
      </c>
      <c r="CI115" t="s">
        <v>3289</v>
      </c>
      <c r="CJ115" t="str">
        <f>IFERROR(VLOOKUP(ROWS(CJ$2:CJ115),CH$2:CI$202,2,FALSE),"")</f>
        <v>SH : Sheeps Head</v>
      </c>
      <c r="CK115">
        <f>IF(ISNUMBER(SEARCH(Hauls!$G$329,CL$2:CL$202)),MAX(CK$1:CK114)+1,0)</f>
        <v>114</v>
      </c>
      <c r="CL115" t="s">
        <v>3289</v>
      </c>
      <c r="CM115" t="str">
        <f>IFERROR(VLOOKUP(ROWS(CM$2:CM115),CK$2:CL$202,2,FALSE),"")</f>
        <v>SH : Sheeps Head</v>
      </c>
      <c r="CN115">
        <f>IF(ISNUMBER(SEARCH(Hauls!$G$330,CO$2:CO$202)),MAX(CN$1:CN114)+1,0)</f>
        <v>114</v>
      </c>
      <c r="CO115" t="s">
        <v>3289</v>
      </c>
      <c r="CP115" t="str">
        <f>IFERROR(VLOOKUP(ROWS(CP$2:CP115),CN$2:CO$202,2,FALSE),"")</f>
        <v>SH : Sheeps Head</v>
      </c>
      <c r="CQ115">
        <f>IF(ISNUMBER(SEARCH(Hauls!$G$331,CR$2:CR$202)),MAX(CQ$1:CQ114)+1,0)</f>
        <v>114</v>
      </c>
      <c r="CR115" t="s">
        <v>3289</v>
      </c>
      <c r="CS115" t="str">
        <f>IFERROR(VLOOKUP(ROWS(CS$2:CS115),CQ$2:CR$202,2,FALSE),"")</f>
        <v>SH : Sheeps Head</v>
      </c>
      <c r="CT115">
        <f>IF(ISNUMBER(SEARCH(Hauls!$G$332,CU$2:CU$202)),MAX(CT$1:CT114)+1,0)</f>
        <v>114</v>
      </c>
      <c r="CU115" t="s">
        <v>3289</v>
      </c>
      <c r="CV115" t="str">
        <f>IFERROR(VLOOKUP(ROWS(CV$2:CV115),CT$2:CU$202,2,FALSE),"")</f>
        <v>SH : Sheeps Head</v>
      </c>
      <c r="CW115">
        <f>IF(ISNUMBER(SEARCH(Hauls!$G$333,CX$2:CX$202)),MAX(CW$1:CW114)+1,0)</f>
        <v>114</v>
      </c>
      <c r="CX115" t="s">
        <v>3289</v>
      </c>
      <c r="CY115" t="str">
        <f>IFERROR(VLOOKUP(ROWS(CY$2:CY115),CW$2:CX$202,2,FALSE),"")</f>
        <v>SH : Sheeps Head</v>
      </c>
      <c r="CZ115">
        <f>IF(ISNUMBER(SEARCH(Hauls!$G$334,DA$2:DA$202)),MAX(CZ$1:CZ114)+1,0)</f>
        <v>114</v>
      </c>
      <c r="DA115" t="s">
        <v>3289</v>
      </c>
      <c r="DB115" t="str">
        <f>IFERROR(VLOOKUP(ROWS(DB$2:DB115),CZ$2:DA$202,2,FALSE),"")</f>
        <v>SH : Sheeps Head</v>
      </c>
      <c r="DC115">
        <f>IF(ISNUMBER(SEARCH(Hauls!$G$335,DD$2:DD$202)),MAX(DC$1:DC114)+1,0)</f>
        <v>114</v>
      </c>
      <c r="DD115" t="s">
        <v>3289</v>
      </c>
      <c r="DE115" t="str">
        <f>IFERROR(VLOOKUP(ROWS(DE$2:DE115),DC$2:DD$202,2,FALSE),"")</f>
        <v>SH : Sheeps Head</v>
      </c>
      <c r="DF115">
        <f>IF(ISNUMBER(SEARCH(Hauls!$G$336,DG$2:DG$202)),MAX(DF$1:DF114)+1,0)</f>
        <v>114</v>
      </c>
      <c r="DG115" t="s">
        <v>3289</v>
      </c>
      <c r="DH115" t="str">
        <f>IFERROR(VLOOKUP(ROWS(DH$2:DH115),DF$2:DG$202,2,FALSE),"")</f>
        <v>SH : Sheeps Head</v>
      </c>
      <c r="DI115">
        <f>IF(ISNUMBER(SEARCH(Hauls!$G$337,DJ$2:DJ$202)),MAX(DI$1:DI114)+1,0)</f>
        <v>114</v>
      </c>
      <c r="DJ115" t="s">
        <v>3289</v>
      </c>
      <c r="DK115" t="str">
        <f>IFERROR(VLOOKUP(ROWS(DK$2:DK115),DI$2:DJ$202,2,FALSE),"")</f>
        <v>SH : Sheeps Head</v>
      </c>
      <c r="DL115">
        <f>IF(ISNUMBER(SEARCH(Hauls!$G$338,DM$2:DM$202)),MAX(DL$1:DL114)+1,0)</f>
        <v>114</v>
      </c>
      <c r="DM115" t="s">
        <v>3289</v>
      </c>
      <c r="DN115" t="str">
        <f>IFERROR(VLOOKUP(ROWS(DN$2:DN115),DL$2:DM$202,2,FALSE),"")</f>
        <v>SH : Sheeps Head</v>
      </c>
      <c r="DO115">
        <f>IF(ISNUMBER(SEARCH(Hauls!$G$339,DP$2:DP$202)),MAX(DO$1:DO114)+1,0)</f>
        <v>114</v>
      </c>
      <c r="DP115" t="s">
        <v>3289</v>
      </c>
      <c r="DQ115" t="str">
        <f>IFERROR(VLOOKUP(ROWS(DQ$2:DQ115),DO$2:DP$202,2,FALSE),"")</f>
        <v>SH : Sheeps Head</v>
      </c>
      <c r="DR115">
        <f>IF(ISNUMBER(SEARCH(Hauls!$G$340,DS$2:DS$202)),MAX(DR$1:DR114)+1,0)</f>
        <v>114</v>
      </c>
      <c r="DS115" t="s">
        <v>3289</v>
      </c>
      <c r="DT115" t="str">
        <f>IFERROR(VLOOKUP(ROWS(DT$2:DT115),DR$2:DS$202,2,FALSE),"")</f>
        <v>SH : Sheeps Head</v>
      </c>
      <c r="DU115">
        <f>IF(ISNUMBER(SEARCH(Hauls!$G$341,DV$2:DV$202)),MAX(DU$1:DU114)+1,0)</f>
        <v>114</v>
      </c>
      <c r="DV115" t="s">
        <v>3289</v>
      </c>
      <c r="DW115" t="str">
        <f>IFERROR(VLOOKUP(ROWS(DW$2:DW115),DU$2:DV$202,2,FALSE),"")</f>
        <v>SH : Sheeps Head</v>
      </c>
      <c r="DX115">
        <f>IF(ISNUMBER(SEARCH(Hauls!$G$342,DY$2:DY$202)),MAX(DX$1:DX114)+1,0)</f>
        <v>114</v>
      </c>
      <c r="DY115" t="s">
        <v>3289</v>
      </c>
      <c r="DZ115" t="str">
        <f>IFERROR(VLOOKUP(ROWS(DZ$2:DZ115),DX$2:DY$202,2,FALSE),"")</f>
        <v>SH : Sheeps Head</v>
      </c>
      <c r="EA115">
        <f>IF(ISNUMBER(SEARCH(Hauls!$G$343,EB$2:EB$202)),MAX(EA$1:EA114)+1,0)</f>
        <v>114</v>
      </c>
      <c r="EB115" t="s">
        <v>3289</v>
      </c>
      <c r="EC115" t="str">
        <f>IFERROR(VLOOKUP(ROWS(EC$2:EC115),EA$2:EB$202,2,FALSE),"")</f>
        <v>SH : Sheeps Head</v>
      </c>
      <c r="ED115">
        <f>IF(ISNUMBER(SEARCH(Hauls!$G$344,EE$2:EE$202)),MAX(ED$1:ED114)+1,0)</f>
        <v>114</v>
      </c>
      <c r="EE115" t="s">
        <v>3289</v>
      </c>
      <c r="EF115" t="str">
        <f>IFERROR(VLOOKUP(ROWS(EF$2:EF115),ED$2:EE$202,2,FALSE),"")</f>
        <v>SH : Sheeps Head</v>
      </c>
      <c r="EG115">
        <f>IF(ISNUMBER(SEARCH(Hauls!$G$345,EH$2:EH$202)),MAX(EG$1:EG114)+1,0)</f>
        <v>114</v>
      </c>
      <c r="EH115" t="s">
        <v>3289</v>
      </c>
      <c r="EI115" t="str">
        <f>IFERROR(VLOOKUP(ROWS(EI$2:EI115),EG$2:EH$202,2,FALSE),"")</f>
        <v>SH : Sheeps Head</v>
      </c>
      <c r="EJ115">
        <f>IF(ISNUMBER(SEARCH(Hauls!$G$346,EK$2:EK$202)),MAX(EJ$1:EJ114)+1,0)</f>
        <v>114</v>
      </c>
      <c r="EK115" t="s">
        <v>3289</v>
      </c>
      <c r="EL115" t="str">
        <f>IFERROR(VLOOKUP(ROWS(EL$2:EL115),EJ$2:EK$202,2,FALSE),"")</f>
        <v>SH : Sheeps Head</v>
      </c>
      <c r="EM115">
        <f>IF(ISNUMBER(SEARCH(Hauls!$G$347,EN$2:EN$202)),MAX(EM$1:EM114)+1,0)</f>
        <v>114</v>
      </c>
      <c r="EN115" t="s">
        <v>3289</v>
      </c>
      <c r="EO115" t="str">
        <f>IFERROR(VLOOKUP(ROWS(EO$2:EO115),EM$2:EN$202,2,FALSE),"")</f>
        <v>SH : Sheeps Head</v>
      </c>
      <c r="EP115">
        <f>IF(ISNUMBER(SEARCH(Hauls!$G$348,EQ$2:EQ$202)),MAX(EP$1:EP114)+1,0)</f>
        <v>114</v>
      </c>
      <c r="EQ115" t="s">
        <v>3289</v>
      </c>
      <c r="ER115" t="str">
        <f>IFERROR(VLOOKUP(ROWS(ER$2:ER115),EP$2:EQ$202,2,FALSE),"")</f>
        <v>SH : Sheeps Head</v>
      </c>
      <c r="ES115">
        <f>IF(ISNUMBER(SEARCH(Hauls!$G$349,ET$2:ET$202)),MAX(ES$1:ES114)+1,0)</f>
        <v>114</v>
      </c>
      <c r="ET115" t="s">
        <v>3289</v>
      </c>
      <c r="EU115" t="str">
        <f>IFERROR(VLOOKUP(ROWS(EU$2:EU115),ES$2:ET$202,2,FALSE),"")</f>
        <v>SH : Sheeps Head</v>
      </c>
      <c r="EV115">
        <f>IF(ISNUMBER(SEARCH(Hauls!$G$350,EW$2:EW$202)),MAX(EV$1:EV114)+1,0)</f>
        <v>114</v>
      </c>
      <c r="EW115" t="s">
        <v>3289</v>
      </c>
      <c r="EX115" t="str">
        <f>IFERROR(VLOOKUP(ROWS(EX$2:EX115),EV$2:EW$202,2,FALSE),"")</f>
        <v>SH : Sheeps Head</v>
      </c>
      <c r="EY115">
        <f>IF(ISNUMBER(SEARCH(Hauls!$G$351,EZ$2:EZ$202)),MAX(EY$1:EY114)+1,0)</f>
        <v>114</v>
      </c>
      <c r="EZ115" t="s">
        <v>3289</v>
      </c>
      <c r="FA115" t="str">
        <f>IFERROR(VLOOKUP(ROWS(FA$2:FA115),EY$2:EZ$202,2,FALSE),"")</f>
        <v>SH : Sheeps Head</v>
      </c>
      <c r="FB115">
        <f>IF(ISNUMBER(SEARCH(Hauls!$G$352,FC$2:FC$202)),MAX(FB$1:FB114)+1,0)</f>
        <v>114</v>
      </c>
      <c r="FC115" t="s">
        <v>3289</v>
      </c>
      <c r="FD115" t="str">
        <f>IFERROR(VLOOKUP(ROWS(FD$2:FD115),FB$2:FC$202,2,FALSE),"")</f>
        <v>SH : Sheeps Head</v>
      </c>
      <c r="FE115">
        <f>IF(ISNUMBER(SEARCH(Hauls!$G$353,FF$2:FF$202)),MAX(FE$1:FE114)+1,0)</f>
        <v>114</v>
      </c>
      <c r="FF115" t="s">
        <v>3289</v>
      </c>
      <c r="FG115" t="str">
        <f>IFERROR(VLOOKUP(ROWS(FG$2:FG115),FE$2:FF$202,2,FALSE),"")</f>
        <v>SH : Sheeps Head</v>
      </c>
      <c r="FH115">
        <f>IF(ISNUMBER(SEARCH(Hauls!$G$354,FI$2:FI$202)),MAX(FH$1:FH114)+1,0)</f>
        <v>114</v>
      </c>
      <c r="FI115" t="s">
        <v>3289</v>
      </c>
      <c r="FJ115" t="str">
        <f>IFERROR(VLOOKUP(ROWS(FJ$2:FJ115),FH$2:FI$202,2,FALSE),"")</f>
        <v>SH : Sheeps Head</v>
      </c>
      <c r="FK115">
        <f>IF(ISNUMBER(SEARCH(Hauls!$G$355,FL$2:FL$202)),MAX(FK$1:FK114)+1,0)</f>
        <v>114</v>
      </c>
      <c r="FL115" t="s">
        <v>3289</v>
      </c>
      <c r="FM115" t="str">
        <f>IFERROR(VLOOKUP(ROWS(FM$2:FM115),FK$2:FL$202,2,FALSE),"")</f>
        <v>SH : Sheeps Head</v>
      </c>
      <c r="FN115">
        <f>IF(ISNUMBER(SEARCH(Hauls!$G$356,FO$2:FO$202)),MAX(FN$1:FN114)+1,0)</f>
        <v>114</v>
      </c>
      <c r="FO115" t="s">
        <v>3289</v>
      </c>
      <c r="FP115" t="str">
        <f>IFERROR(VLOOKUP(ROWS(FP$2:FP115),FN$2:FO$202,2,FALSE),"")</f>
        <v>SH : Sheeps Head</v>
      </c>
      <c r="FQ115">
        <f>IF(ISNUMBER(SEARCH(Hauls!$G$357,FR$2:FR$202)),MAX(FQ$1:FQ114)+1,0)</f>
        <v>114</v>
      </c>
      <c r="FR115" t="s">
        <v>3289</v>
      </c>
      <c r="FS115" t="str">
        <f>IFERROR(VLOOKUP(ROWS(FS$2:FS115),FQ$2:FR$202,2,FALSE),"")</f>
        <v>SH : Sheeps Head</v>
      </c>
      <c r="FT115">
        <f>IF(ISNUMBER(SEARCH(Hauls!$G$358,FU$2:FU$202)),MAX(FT$1:FT114)+1,0)</f>
        <v>114</v>
      </c>
      <c r="FU115" t="s">
        <v>3289</v>
      </c>
      <c r="FV115" t="str">
        <f>IFERROR(VLOOKUP(ROWS(FV$2:FV115),FT$2:FU$202,2,FALSE),"")</f>
        <v>SH : Sheeps Head</v>
      </c>
      <c r="FW115">
        <f>IF(ISNUMBER(SEARCH(Hauls!$G$359,FX$2:FX$202)),MAX(FW$1:FW114)+1,0)</f>
        <v>114</v>
      </c>
      <c r="FX115" t="s">
        <v>3289</v>
      </c>
      <c r="FY115" t="str">
        <f>IFERROR(VLOOKUP(ROWS(FY$2:FY115),FW$2:FX$202,2,FALSE),"")</f>
        <v>SH : Sheeps Head</v>
      </c>
      <c r="FZ115">
        <f>IF(ISNUMBER(SEARCH(Hauls!$G$360,GA$2:GA$202)),MAX(FZ$1:FZ114)+1,0)</f>
        <v>114</v>
      </c>
      <c r="GA115" t="s">
        <v>3289</v>
      </c>
      <c r="GB115" t="str">
        <f>IFERROR(VLOOKUP(ROWS(GB$2:GB115),FZ$2:GA$202,2,FALSE),"")</f>
        <v>SH : Sheeps Head</v>
      </c>
      <c r="GC115">
        <f>IF(ISNUMBER(SEARCH(Hauls!$G$361,GD$2:GD$202)),MAX(GC$1:GC114)+1,0)</f>
        <v>114</v>
      </c>
      <c r="GD115" t="s">
        <v>3289</v>
      </c>
      <c r="GE115" t="str">
        <f>IFERROR(VLOOKUP(ROWS(GE$2:GE115),GC$2:GD$202,2,FALSE),"")</f>
        <v>SH : Sheeps Head</v>
      </c>
      <c r="GF115">
        <f>IF(ISNUMBER(SEARCH(Hauls!$G$362,GG$2:GG$202)),MAX(GF$1:GF114)+1,0)</f>
        <v>114</v>
      </c>
      <c r="GG115" t="s">
        <v>3289</v>
      </c>
      <c r="GH115" t="str">
        <f>IFERROR(VLOOKUP(ROWS(GH$2:GH115),GF$2:GG$202,2,FALSE),"")</f>
        <v>SH : Sheeps Head</v>
      </c>
      <c r="GI115">
        <f>IF(ISNUMBER(SEARCH(Hauls!$G$363,GJ$2:GJ$202)),MAX(GI$1:GI114)+1,0)</f>
        <v>114</v>
      </c>
      <c r="GJ115" t="s">
        <v>3289</v>
      </c>
      <c r="GK115" t="str">
        <f>IFERROR(VLOOKUP(ROWS(GK$2:GK115),GI$2:GJ$202,2,FALSE),"")</f>
        <v>SH : Sheeps Head</v>
      </c>
      <c r="GL115">
        <f>IF(ISNUMBER(SEARCH(Hauls!$G$364,GM$2:GM$202)),MAX(GL$1:GL114)+1,0)</f>
        <v>114</v>
      </c>
      <c r="GM115" t="s">
        <v>3289</v>
      </c>
      <c r="GN115" t="str">
        <f>IFERROR(VLOOKUP(ROWS(GN$2:GN115),GL$2:GM$202,2,FALSE),"")</f>
        <v>SH : Sheeps Head</v>
      </c>
      <c r="GO115">
        <f>IF(ISNUMBER(SEARCH(Hauls!$G$365,GP$2:GP$202)),MAX(GO$1:GO114)+1,0)</f>
        <v>114</v>
      </c>
      <c r="GP115" t="s">
        <v>3289</v>
      </c>
      <c r="GQ115" t="str">
        <f>IFERROR(VLOOKUP(ROWS(GQ$2:GQ115),GO$2:GP$202,2,FALSE),"")</f>
        <v>SH : Sheeps Head</v>
      </c>
      <c r="GR115">
        <f>IF(ISNUMBER(SEARCH(Hauls!$G$366,GS$2:GS$202)),MAX(GR$1:GR114)+1,0)</f>
        <v>114</v>
      </c>
      <c r="GS115" t="s">
        <v>3289</v>
      </c>
      <c r="GT115" t="str">
        <f>IFERROR(VLOOKUP(ROWS(GT$2:GT115),GR$2:GS$202,2,FALSE),"")</f>
        <v>SH : Sheeps Head</v>
      </c>
      <c r="GU115">
        <f>IF(ISNUMBER(SEARCH(Hauls!$G$366,GV$2:GV$202)),MAX(GU$1:GU114)+1,0)</f>
        <v>114</v>
      </c>
      <c r="GV115" t="s">
        <v>3289</v>
      </c>
      <c r="GW115" t="str">
        <f>IFERROR(VLOOKUP(ROWS(GW$2:GW115),GU$2:GV$202,2,FALSE),"")</f>
        <v>SH : Sheeps Head</v>
      </c>
      <c r="GX115">
        <f>IF(ISNUMBER(SEARCH(Hauls!$G$368,GY$2:GY$202)),MAX(GX$1:GX114)+1,0)</f>
        <v>114</v>
      </c>
      <c r="GY115" t="s">
        <v>3289</v>
      </c>
      <c r="GZ115" t="str">
        <f>IFERROR(VLOOKUP(ROWS(GZ$2:GZ115),GX$2:GY$202,2,FALSE),"")</f>
        <v>SH : Sheeps Head</v>
      </c>
      <c r="HA115">
        <f>IF(ISNUMBER(SEARCH(Hauls!$G$369,HB$2:HB$202)),MAX(HA$1:HA114)+1,0)</f>
        <v>114</v>
      </c>
      <c r="HB115" t="s">
        <v>3289</v>
      </c>
      <c r="HC115" t="str">
        <f>IFERROR(VLOOKUP(ROWS(HC$2:HC115),HA$2:HB$202,2,FALSE),"")</f>
        <v>SH : Sheeps Head</v>
      </c>
      <c r="HD115">
        <f>IF(ISNUMBER(SEARCH(Hauls!$G$370,HE$2:HE$202)),MAX(HD$1:HD114)+1,0)</f>
        <v>114</v>
      </c>
      <c r="HE115" t="s">
        <v>3289</v>
      </c>
      <c r="HF115" t="str">
        <f>IFERROR(VLOOKUP(ROWS(HF$2:HF115),HD$2:HE$202,2,FALSE),"")</f>
        <v>SH : Sheeps Head</v>
      </c>
      <c r="HG115">
        <f>IF(ISNUMBER(SEARCH(Hauls!$G$371,HH$2:HH$202)),MAX(HG$1:HG114)+1,0)</f>
        <v>114</v>
      </c>
      <c r="HH115" t="s">
        <v>3289</v>
      </c>
      <c r="HI115" t="str">
        <f>IFERROR(VLOOKUP(ROWS(HI$2:HI115),HG$2:HH$202,2,FALSE),"")</f>
        <v>SH : Sheeps Head</v>
      </c>
      <c r="HJ115">
        <f>IF(ISNUMBER(SEARCH(Hauls!$G$372,HK$2:HK$202)),MAX(HJ$1:HJ114)+1,0)</f>
        <v>114</v>
      </c>
      <c r="HK115" t="s">
        <v>3289</v>
      </c>
      <c r="HL115" t="str">
        <f>IFERROR(VLOOKUP(ROWS(HL$2:HL115),HJ$2:HK$202,2,FALSE),"")</f>
        <v>SH : Sheeps Head</v>
      </c>
      <c r="HM115">
        <f>IF(ISNUMBER(SEARCH(Hauls!$G$373,HN$2:HN$202)),MAX(HM$1:HM114)+1,0)</f>
        <v>114</v>
      </c>
      <c r="HN115" t="s">
        <v>3289</v>
      </c>
      <c r="HO115" t="str">
        <f>IFERROR(VLOOKUP(ROWS(HO$2:HO115),HM$2:HN$202,2,FALSE),"")</f>
        <v>SH : Sheeps Head</v>
      </c>
      <c r="HP115">
        <f>IF(ISNUMBER(SEARCH(Hauls!$G$374,HQ$2:HQ$202)),MAX(HP$1:HP114)+1,0)</f>
        <v>114</v>
      </c>
      <c r="HQ115" t="s">
        <v>3289</v>
      </c>
      <c r="HR115" t="str">
        <f>IFERROR(VLOOKUP(ROWS(HR$2:HR115),HP$2:HQ$202,2,FALSE),"")</f>
        <v>SH : Sheeps Head</v>
      </c>
      <c r="HS115">
        <f>IF(ISNUMBER(SEARCH(Hauls!$G$375,HT$2:HT$202)),MAX(HS$1:HS114)+1,0)</f>
        <v>114</v>
      </c>
      <c r="HT115" t="s">
        <v>3289</v>
      </c>
      <c r="HU115" t="str">
        <f>IFERROR(VLOOKUP(ROWS(HU$2:HU115),HS$2:HT$202,2,FALSE),"")</f>
        <v>SH : Sheeps Head</v>
      </c>
      <c r="HV115">
        <f>IF(ISNUMBER(SEARCH(Hauls!$G$376,HW$2:HW$202)),MAX(HV$1:HV114)+1,0)</f>
        <v>114</v>
      </c>
      <c r="HW115" t="s">
        <v>3289</v>
      </c>
      <c r="HX115" t="str">
        <f>IFERROR(VLOOKUP(ROWS(HX$2:HX115),HV$2:HW$202,2,FALSE),"")</f>
        <v>SH : Sheeps Head</v>
      </c>
      <c r="HY115">
        <f>IF(ISNUMBER(SEARCH(Hauls!$G$377,HZ$2:HZ$202)),MAX(HY$1:HY114)+1,0)</f>
        <v>114</v>
      </c>
      <c r="HZ115" t="s">
        <v>3289</v>
      </c>
      <c r="IA115" t="str">
        <f>IFERROR(VLOOKUP(ROWS(IA$2:IA115),HY$2:HZ$202,2,FALSE),"")</f>
        <v>SH : Sheeps Head</v>
      </c>
      <c r="IB115">
        <f>IF(ISNUMBER(SEARCH(Hauls!$G$378,IC$2:IC$202)),MAX(IB$1:IB114)+1,0)</f>
        <v>114</v>
      </c>
      <c r="IC115" t="s">
        <v>3289</v>
      </c>
      <c r="ID115" t="str">
        <f>IFERROR(VLOOKUP(ROWS(ID$2:ID115),IB$2:IC$202,2,FALSE),"")</f>
        <v>SH : Sheeps Head</v>
      </c>
      <c r="IE115">
        <f>IF(ISNUMBER(SEARCH(Hauls!$G$379,IF$2:IF$202)),MAX(IE$1:IE114)+1,0)</f>
        <v>114</v>
      </c>
      <c r="IF115" t="s">
        <v>3289</v>
      </c>
      <c r="IG115" t="str">
        <f>IFERROR(VLOOKUP(ROWS(IG$2:IG115),IE$2:IF$202,2,FALSE),"")</f>
        <v>SH : Sheeps Head</v>
      </c>
      <c r="IH115">
        <f>IF(ISNUMBER(SEARCH(Hauls!$G$380,II$2:II$202)),MAX(IH$1:IH114)+1,0)</f>
        <v>114</v>
      </c>
      <c r="II115" t="s">
        <v>3289</v>
      </c>
      <c r="IJ115" t="str">
        <f>IFERROR(VLOOKUP(ROWS(IJ$2:IJ115),IH$2:II$202,2,FALSE),"")</f>
        <v>SH : Sheeps Head</v>
      </c>
      <c r="IK115">
        <f>IF(ISNUMBER(SEARCH(Hauls!$G$381,IL$2:IL$202)),MAX(IK$1:IK114)+1,0)</f>
        <v>114</v>
      </c>
      <c r="IL115" t="s">
        <v>3289</v>
      </c>
      <c r="IM115" t="str">
        <f>IFERROR(VLOOKUP(ROWS(IM$2:IM115),IK$2:IL$202,2,FALSE),"")</f>
        <v>SH : Sheeps Head</v>
      </c>
      <c r="IN115">
        <f>IF(ISNUMBER(SEARCH(Hauls!$G$382,IO$2:IO$202)),MAX(IN$1:IN114)+1,0)</f>
        <v>114</v>
      </c>
      <c r="IO115" t="s">
        <v>3289</v>
      </c>
      <c r="IP115" t="str">
        <f>IFERROR(VLOOKUP(ROWS(IP$2:IP115),IN$2:IO$202,2,FALSE),"")</f>
        <v>SH : Sheeps Head</v>
      </c>
      <c r="IQ115">
        <f>IF(ISNUMBER(SEARCH(Hauls!$G$383,IR$2:IR$202)),MAX(IQ$1:IQ114)+1,0)</f>
        <v>114</v>
      </c>
      <c r="IR115" t="s">
        <v>3289</v>
      </c>
      <c r="IS115" t="str">
        <f>IFERROR(VLOOKUP(ROWS(IS$2:IS115),IQ$2:IR$202,2,FALSE),"")</f>
        <v>SH : Sheeps Head</v>
      </c>
      <c r="IT115">
        <f>IF(ISNUMBER(SEARCH(Hauls!$G$384,IU$2:IU$202)),MAX(IT$1:IT114)+1,0)</f>
        <v>114</v>
      </c>
      <c r="IU115" t="s">
        <v>3289</v>
      </c>
      <c r="IV115" t="str">
        <f>IFERROR(VLOOKUP(ROWS(IV$2:IV115),IT$2:IU$202,2,FALSE),"")</f>
        <v>SH : Sheeps Head</v>
      </c>
      <c r="IW115">
        <f>IF(ISNUMBER(SEARCH(Hauls!$G$385,IX$2:IX$202)),MAX(IW$1:IW114)+1,0)</f>
        <v>114</v>
      </c>
      <c r="IX115" t="s">
        <v>3289</v>
      </c>
      <c r="IY115" t="str">
        <f>IFERROR(VLOOKUP(ROWS(IY$2:IY115),IW$2:IX$202,2,FALSE),"")</f>
        <v>SH : Sheeps Head</v>
      </c>
      <c r="IZ115">
        <f>IF(ISNUMBER(SEARCH(Hauls!$G$386,JA$2:JA$202)),MAX(IZ$1:IZ114)+1,0)</f>
        <v>114</v>
      </c>
      <c r="JA115" t="s">
        <v>3289</v>
      </c>
      <c r="JB115" t="str">
        <f>IFERROR(VLOOKUP(ROWS(JB$2:JB115),IZ$2:JA$202,2,FALSE),"")</f>
        <v>SH : Sheeps Head</v>
      </c>
      <c r="JC115">
        <f>IF(ISNUMBER(SEARCH(Hauls!$G$387,JD$2:JD$202)),MAX(JC$1:JC114)+1,0)</f>
        <v>114</v>
      </c>
      <c r="JD115" t="s">
        <v>3289</v>
      </c>
      <c r="JE115" t="str">
        <f>IFERROR(VLOOKUP(ROWS(JE$2:JE115),JC$2:JD$202,2,FALSE),"")</f>
        <v>SH : Sheeps Head</v>
      </c>
      <c r="JF115">
        <f>IF(ISNUMBER(SEARCH(Hauls!$G$388,JG$2:JG$202)),MAX(JF$1:JF114)+1,0)</f>
        <v>114</v>
      </c>
      <c r="JG115" t="s">
        <v>3289</v>
      </c>
      <c r="JH115" t="str">
        <f>IFERROR(VLOOKUP(ROWS(JH$2:JH115),JF$2:JG$202,2,FALSE),"")</f>
        <v>SH : Sheeps Head</v>
      </c>
      <c r="JI115">
        <f>IF(ISNUMBER(SEARCH(Hauls!$G$389,JJ$2:JJ$202)),MAX(JI$1:JI114)+1,0)</f>
        <v>114</v>
      </c>
      <c r="JJ115" t="s">
        <v>3289</v>
      </c>
      <c r="JK115" t="str">
        <f>IFERROR(VLOOKUP(ROWS(JK$2:JK115),JI$2:JJ$202,2,FALSE),"")</f>
        <v>SH : Sheeps Head</v>
      </c>
      <c r="JL115">
        <f>IF(ISNUMBER(SEARCH(Hauls!$G$390,JM$2:JM$202)),MAX(JL$1:JL114)+1,0)</f>
        <v>114</v>
      </c>
      <c r="JM115" t="s">
        <v>3289</v>
      </c>
      <c r="JN115" t="str">
        <f>IFERROR(VLOOKUP(ROWS(JN$2:JN115),JL$2:JM$202,2,FALSE),"")</f>
        <v>SH : Sheeps Head</v>
      </c>
      <c r="JO115">
        <f>IF(ISNUMBER(SEARCH(Hauls!$G$391,JP$2:JP$202)),MAX(JO$1:JO114)+1,0)</f>
        <v>114</v>
      </c>
      <c r="JP115" t="s">
        <v>3289</v>
      </c>
      <c r="JQ115" t="str">
        <f>IFERROR(VLOOKUP(ROWS(JQ$2:JQ115),JO$2:JP$202,2,FALSE),"")</f>
        <v>SH : Sheeps Head</v>
      </c>
      <c r="JR115">
        <f>IF(ISNUMBER(SEARCH(Hauls!$G$392,JS$2:JS$202)),MAX(JR$1:JR114)+1,0)</f>
        <v>114</v>
      </c>
      <c r="JS115" t="s">
        <v>3289</v>
      </c>
      <c r="JT115" t="str">
        <f>IFERROR(VLOOKUP(ROWS(JT$2:JT115),JR$2:JS$202,2,FALSE),"")</f>
        <v>SH : Sheeps Head</v>
      </c>
      <c r="JU115">
        <f>IF(ISNUMBER(SEARCH(Hauls!$G$393,JV$2:JV$202)),MAX(JU$1:JU114)+1,0)</f>
        <v>114</v>
      </c>
      <c r="JV115" t="s">
        <v>3289</v>
      </c>
      <c r="JW115" t="str">
        <f>IFERROR(VLOOKUP(ROWS(JW$2:JW115),JU$2:JV$202,2,FALSE),"")</f>
        <v>SH : Sheeps Head</v>
      </c>
      <c r="JX115">
        <f>IF(ISNUMBER(SEARCH(Hauls!$G$394,JY$2:JY$202)),MAX(JX$1:JX114)+1,0)</f>
        <v>114</v>
      </c>
      <c r="JY115" t="s">
        <v>3289</v>
      </c>
      <c r="JZ115" t="str">
        <f>IFERROR(VLOOKUP(ROWS(JZ$2:JZ115),JX$2:JY$202,2,FALSE),"")</f>
        <v>SH : Sheeps Head</v>
      </c>
      <c r="KA115">
        <f>IF(ISNUMBER(SEARCH(Hauls!$G$395,KB$2:KB$202)),MAX(KA$1:KA114)+1,0)</f>
        <v>114</v>
      </c>
      <c r="KB115" t="s">
        <v>3289</v>
      </c>
      <c r="KC115" t="str">
        <f>IFERROR(VLOOKUP(ROWS(KC$2:KC115),KA$2:KB$202,2,FALSE),"")</f>
        <v>SH : Sheeps Head</v>
      </c>
      <c r="KD115">
        <f>IF(ISNUMBER(SEARCH(Hauls!$G$396,KE$2:KE$202)),MAX(KD$1:KD114)+1,0)</f>
        <v>114</v>
      </c>
      <c r="KE115" t="s">
        <v>3289</v>
      </c>
      <c r="KF115" t="str">
        <f>IFERROR(VLOOKUP(ROWS(KF$2:KF115),KD$2:KE$202,2,FALSE),"")</f>
        <v>SH : Sheeps Head</v>
      </c>
      <c r="KG115">
        <f>IF(ISNUMBER(SEARCH(Hauls!$G$397,KH$2:KH$202)),MAX(KG$1:KG114)+1,0)</f>
        <v>114</v>
      </c>
      <c r="KH115" t="s">
        <v>3289</v>
      </c>
      <c r="KI115" t="str">
        <f>IFERROR(VLOOKUP(ROWS(KI$2:KI115),KG$2:KH$202,2,FALSE),"")</f>
        <v>SH : Sheeps Head</v>
      </c>
      <c r="KJ115">
        <f>IF(ISNUMBER(SEARCH(Hauls!$G$398,KK$2:KK$202)),MAX(KJ$1:KJ114)+1,0)</f>
        <v>114</v>
      </c>
      <c r="KK115" t="s">
        <v>3289</v>
      </c>
      <c r="KL115" t="str">
        <f>IFERROR(VLOOKUP(ROWS(KL$2:KL115),KJ$2:KK$202,2,FALSE),"")</f>
        <v>SH : Sheeps Head</v>
      </c>
      <c r="KM115">
        <f>IF(ISNUMBER(SEARCH(Hauls!$G$399,KN$2:KN$202)),MAX(KM$1:KM114)+1,0)</f>
        <v>114</v>
      </c>
      <c r="KN115" t="s">
        <v>3289</v>
      </c>
      <c r="KO115" t="str">
        <f>IFERROR(VLOOKUP(ROWS(KO$2:KO115),KM$2:KN$202,2,FALSE),"")</f>
        <v>SH : Sheeps Head</v>
      </c>
      <c r="KP115">
        <f>IF(ISNUMBER(SEARCH(Hauls!$G$400,KQ$2:KQ$202)),MAX(KP$1:KP114)+1,0)</f>
        <v>114</v>
      </c>
      <c r="KQ115" t="s">
        <v>3289</v>
      </c>
      <c r="KR115" t="str">
        <f>IFERROR(VLOOKUP(ROWS(KR$2:KR115),KP$2:KQ$202,2,FALSE),"")</f>
        <v>SH : Sheeps Head</v>
      </c>
    </row>
    <row r="116" spans="1:304" x14ac:dyDescent="0.25">
      <c r="A116" t="s">
        <v>2715</v>
      </c>
      <c r="B116" t="s">
        <v>2716</v>
      </c>
      <c r="C116" t="s">
        <v>655</v>
      </c>
      <c r="D116" t="str">
        <f t="shared" si="1"/>
        <v>SKG : Skelligs</v>
      </c>
      <c r="E116">
        <f>IF(ISNUMBER(SEARCH(Hauls!$G$301,$F$2:$F$202)),MAX($E$1:E115)+1,0)</f>
        <v>115</v>
      </c>
      <c r="F116" t="s">
        <v>3290</v>
      </c>
      <c r="G116" t="str">
        <f>IFERROR(VLOOKUP(ROWS($G$2:G116),$E$2:$F$202,2,FALSE),"")</f>
        <v>SKG : Skelligs</v>
      </c>
      <c r="H116">
        <f>IF(ISNUMBER(SEARCH(Hauls!$G$302,I$2:I$202)),MAX(H$1:H115)+1,0)</f>
        <v>115</v>
      </c>
      <c r="I116" t="s">
        <v>3290</v>
      </c>
      <c r="J116" t="str">
        <f>IFERROR(VLOOKUP(ROWS(J$2:J116),H$2:I$202,2,FALSE),"")</f>
        <v>SKG : Skelligs</v>
      </c>
      <c r="K116">
        <f>IF(ISNUMBER(SEARCH(Hauls!$G$303,L$2:L$202)),MAX(K$1:K115)+1,0)</f>
        <v>115</v>
      </c>
      <c r="L116" t="s">
        <v>3290</v>
      </c>
      <c r="M116" t="str">
        <f>IFERROR(VLOOKUP(ROWS(M$2:M116),K$2:L$202,2,FALSE),"")</f>
        <v>SKG : Skelligs</v>
      </c>
      <c r="N116">
        <f>IF(ISNUMBER(SEARCH(Hauls!$G$304,O$2:O$202)),MAX(N$1:N115)+1,0)</f>
        <v>115</v>
      </c>
      <c r="O116" t="s">
        <v>3290</v>
      </c>
      <c r="P116" t="str">
        <f>IFERROR(VLOOKUP(ROWS(P$2:P116),N$2:O$202,2,FALSE),"")</f>
        <v>SKG : Skelligs</v>
      </c>
      <c r="Q116">
        <f>IF(ISNUMBER(SEARCH(Hauls!$G$305,R$2:R$202)),MAX(Q$1:Q115)+1,0)</f>
        <v>115</v>
      </c>
      <c r="R116" t="s">
        <v>3290</v>
      </c>
      <c r="S116" t="str">
        <f>IFERROR(VLOOKUP(ROWS(S$2:S116),Q$2:R$202,2,FALSE),"")</f>
        <v>SKG : Skelligs</v>
      </c>
      <c r="T116">
        <f>IF(ISNUMBER(SEARCH(Hauls!$G$306,U$2:U$202)),MAX(T$1:T115)+1,0)</f>
        <v>115</v>
      </c>
      <c r="U116" t="s">
        <v>3290</v>
      </c>
      <c r="V116" t="str">
        <f>IFERROR(VLOOKUP(ROWS(V$2:V116),T$2:U$202,2,FALSE),"")</f>
        <v>SKG : Skelligs</v>
      </c>
      <c r="W116">
        <f>IF(ISNUMBER(SEARCH(Hauls!$G$307,X$2:X$202)),MAX(W$1:W115)+1,0)</f>
        <v>115</v>
      </c>
      <c r="X116" t="s">
        <v>3290</v>
      </c>
      <c r="Y116" t="str">
        <f>IFERROR(VLOOKUP(ROWS(Y$2:Y116),W$2:X$202,2,FALSE),"")</f>
        <v>SKG : Skelligs</v>
      </c>
      <c r="Z116">
        <f>IF(ISNUMBER(SEARCH(Hauls!$G$308,AA$2:AA$202)),MAX(Z$1:Z115)+1,0)</f>
        <v>115</v>
      </c>
      <c r="AA116" t="s">
        <v>3290</v>
      </c>
      <c r="AB116" t="str">
        <f>IFERROR(VLOOKUP(ROWS(AB$2:AB116),Z$2:AA$202,2,FALSE),"")</f>
        <v>SKG : Skelligs</v>
      </c>
      <c r="AC116">
        <f>IF(ISNUMBER(SEARCH(Hauls!$G$309,AD$2:AD$202)),MAX(AC$1:AC115)+1,0)</f>
        <v>115</v>
      </c>
      <c r="AD116" t="s">
        <v>3290</v>
      </c>
      <c r="AE116" t="str">
        <f>IFERROR(VLOOKUP(ROWS(AE$2:AE116),AC$2:AD$202,2,FALSE),"")</f>
        <v>SKG : Skelligs</v>
      </c>
      <c r="AF116">
        <f>IF(ISNUMBER(SEARCH(Hauls!$G$310,AG$2:AG$202)),MAX(AF$1:AF115)+1,0)</f>
        <v>115</v>
      </c>
      <c r="AG116" t="s">
        <v>3290</v>
      </c>
      <c r="AH116" t="str">
        <f>IFERROR(VLOOKUP(ROWS(AH$2:AH116),AF$2:AG$202,2,FALSE),"")</f>
        <v>SKG : Skelligs</v>
      </c>
      <c r="AI116">
        <f>IF(ISNUMBER(SEARCH(Hauls!$G$311,AJ$2:AJ$202)),MAX(AI$1:AI115)+1,0)</f>
        <v>115</v>
      </c>
      <c r="AJ116" t="s">
        <v>3290</v>
      </c>
      <c r="AK116" t="str">
        <f>IFERROR(VLOOKUP(ROWS(AK$2:AK116),AI$2:AJ$202,2,FALSE),"")</f>
        <v>SKG : Skelligs</v>
      </c>
      <c r="AL116">
        <f>IF(ISNUMBER(SEARCH(Hauls!$G$312,AM$2:AM$202)),MAX(AL$1:AL115)+1,0)</f>
        <v>115</v>
      </c>
      <c r="AM116" t="s">
        <v>3290</v>
      </c>
      <c r="AN116" t="str">
        <f>IFERROR(VLOOKUP(ROWS(AN$2:AN116),AL$2:AM$202,2,FALSE),"")</f>
        <v>SKG : Skelligs</v>
      </c>
      <c r="AO116">
        <f>IF(ISNUMBER(SEARCH(Hauls!$G$313,AP$2:AP$202)),MAX(AO$1:AO115)+1,0)</f>
        <v>115</v>
      </c>
      <c r="AP116" t="s">
        <v>3290</v>
      </c>
      <c r="AQ116" t="str">
        <f>IFERROR(VLOOKUP(ROWS(AQ$2:AQ116),AO$2:AP$202,2,FALSE),"")</f>
        <v>SKG : Skelligs</v>
      </c>
      <c r="AR116">
        <f>IF(ISNUMBER(SEARCH(Hauls!$G$314,AS$2:AS$202)),MAX(AR$1:AR115)+1,0)</f>
        <v>115</v>
      </c>
      <c r="AS116" t="s">
        <v>3290</v>
      </c>
      <c r="AT116" t="str">
        <f>IFERROR(VLOOKUP(ROWS(AT$2:AT116),AR$2:AS$202,2,FALSE),"")</f>
        <v>SKG : Skelligs</v>
      </c>
      <c r="AU116">
        <f>IF(ISNUMBER(SEARCH(Hauls!$G$315,AV$2:AV$202)),MAX(AU$1:AU115)+1,0)</f>
        <v>115</v>
      </c>
      <c r="AV116" t="s">
        <v>3290</v>
      </c>
      <c r="AW116" t="str">
        <f>IFERROR(VLOOKUP(ROWS(AW$2:AW116),AU$2:AV$202,2,FALSE),"")</f>
        <v>SKG : Skelligs</v>
      </c>
      <c r="AX116">
        <f>IF(ISNUMBER(SEARCH(Hauls!$G$316,AY$2:AY$202)),MAX(AX$1:AX115)+1,0)</f>
        <v>115</v>
      </c>
      <c r="AY116" t="s">
        <v>3290</v>
      </c>
      <c r="AZ116" t="str">
        <f>IFERROR(VLOOKUP(ROWS(AZ$2:AZ116),AX$2:AY$202,2,FALSE),"")</f>
        <v>SKG : Skelligs</v>
      </c>
      <c r="BA116">
        <f>IF(ISNUMBER(SEARCH(Hauls!$G$317,BB$2:BB$202)),MAX(BA$1:BA115)+1,0)</f>
        <v>115</v>
      </c>
      <c r="BB116" t="s">
        <v>3290</v>
      </c>
      <c r="BC116" t="str">
        <f>IFERROR(VLOOKUP(ROWS(BC$2:BC116),BA$2:BB$202,2,FALSE),"")</f>
        <v>SKG : Skelligs</v>
      </c>
      <c r="BD116">
        <f>IF(ISNUMBER(SEARCH(Hauls!$G$318,BE$2:BE$202)),MAX(BD$1:BD115)+1,0)</f>
        <v>115</v>
      </c>
      <c r="BE116" t="s">
        <v>3290</v>
      </c>
      <c r="BF116" t="str">
        <f>IFERROR(VLOOKUP(ROWS(BF$2:BF116),BD$2:BE$202,2,FALSE),"")</f>
        <v>SKG : Skelligs</v>
      </c>
      <c r="BG116">
        <f>IF(ISNUMBER(SEARCH(Hauls!$G$319,BH$2:BH$202)),MAX(BG$1:BG115)+1,0)</f>
        <v>115</v>
      </c>
      <c r="BH116" t="s">
        <v>3290</v>
      </c>
      <c r="BI116" t="str">
        <f>IFERROR(VLOOKUP(ROWS(BI$2:BI116),BG$2:BH$202,2,FALSE),"")</f>
        <v>SKG : Skelligs</v>
      </c>
      <c r="BJ116">
        <f>IF(ISNUMBER(SEARCH(Hauls!$G$320,BK$2:BK$202)),MAX(BJ$1:BJ115)+1,0)</f>
        <v>115</v>
      </c>
      <c r="BK116" t="s">
        <v>3290</v>
      </c>
      <c r="BL116" t="str">
        <f>IFERROR(VLOOKUP(ROWS(BL$2:BL116),BJ$2:BK$202,2,FALSE),"")</f>
        <v>SKG : Skelligs</v>
      </c>
      <c r="BM116">
        <f>IF(ISNUMBER(SEARCH(Hauls!$G$321,BN$2:BN$202)),MAX(BM$1:BM115)+1,0)</f>
        <v>115</v>
      </c>
      <c r="BN116" t="s">
        <v>3290</v>
      </c>
      <c r="BO116" t="str">
        <f>IFERROR(VLOOKUP(ROWS(BO$2:BO116),BM$2:BN$202,2,FALSE),"")</f>
        <v>SKG : Skelligs</v>
      </c>
      <c r="BP116">
        <f>IF(ISNUMBER(SEARCH(Hauls!$G$322,BQ$2:BQ$202)),MAX(BP$1:BP115)+1,0)</f>
        <v>115</v>
      </c>
      <c r="BQ116" t="s">
        <v>3290</v>
      </c>
      <c r="BR116" t="str">
        <f>IFERROR(VLOOKUP(ROWS(BR$2:BR116),BP$2:BQ$202,2,FALSE),"")</f>
        <v>SKG : Skelligs</v>
      </c>
      <c r="BS116">
        <f>IF(ISNUMBER(SEARCH(Hauls!$G$323,BT$2:BT$202)),MAX(BS$1:BS115)+1,0)</f>
        <v>115</v>
      </c>
      <c r="BT116" t="s">
        <v>3290</v>
      </c>
      <c r="BU116" t="str">
        <f>IFERROR(VLOOKUP(ROWS(BU$2:BU116),BS$2:BT$202,2,FALSE),"")</f>
        <v>SKG : Skelligs</v>
      </c>
      <c r="BV116">
        <f>IF(ISNUMBER(SEARCH(Hauls!$G$324,BW$2:BW$202)),MAX(BV$1:BV115)+1,0)</f>
        <v>115</v>
      </c>
      <c r="BW116" t="s">
        <v>3290</v>
      </c>
      <c r="BX116" t="str">
        <f>IFERROR(VLOOKUP(ROWS(BX$2:BX116),BV$2:BW$202,2,FALSE),"")</f>
        <v>SKG : Skelligs</v>
      </c>
      <c r="BY116">
        <f>IF(ISNUMBER(SEARCH(Hauls!$G$325,BZ$2:BZ$202)),MAX(BY$1:BY115)+1,0)</f>
        <v>115</v>
      </c>
      <c r="BZ116" t="s">
        <v>3290</v>
      </c>
      <c r="CA116" t="str">
        <f>IFERROR(VLOOKUP(ROWS(CA$2:CA116),BY$2:BZ$202,2,FALSE),"")</f>
        <v>SKG : Skelligs</v>
      </c>
      <c r="CB116">
        <f>IF(ISNUMBER(SEARCH(Hauls!$G$326,CC$2:CC$202)),MAX(CB$1:CB115)+1,0)</f>
        <v>115</v>
      </c>
      <c r="CC116" t="s">
        <v>3290</v>
      </c>
      <c r="CD116" t="str">
        <f>IFERROR(VLOOKUP(ROWS(CD$2:CD116),CB$2:CC$202,2,FALSE),"")</f>
        <v>SKG : Skelligs</v>
      </c>
      <c r="CE116">
        <f>IF(ISNUMBER(SEARCH(Hauls!$G$327,CF$2:CF$202)),MAX(CE$1:CE115)+1,0)</f>
        <v>115</v>
      </c>
      <c r="CF116" t="s">
        <v>3290</v>
      </c>
      <c r="CG116" t="str">
        <f>IFERROR(VLOOKUP(ROWS(CG$2:CG116),CE$2:CF$202,2,FALSE),"")</f>
        <v>SKG : Skelligs</v>
      </c>
      <c r="CH116">
        <f>IF(ISNUMBER(SEARCH(Hauls!$G$328,CI$2:CI$202)),MAX(CH$1:CH115)+1,0)</f>
        <v>115</v>
      </c>
      <c r="CI116" t="s">
        <v>3290</v>
      </c>
      <c r="CJ116" t="str">
        <f>IFERROR(VLOOKUP(ROWS(CJ$2:CJ116),CH$2:CI$202,2,FALSE),"")</f>
        <v>SKG : Skelligs</v>
      </c>
      <c r="CK116">
        <f>IF(ISNUMBER(SEARCH(Hauls!$G$329,CL$2:CL$202)),MAX(CK$1:CK115)+1,0)</f>
        <v>115</v>
      </c>
      <c r="CL116" t="s">
        <v>3290</v>
      </c>
      <c r="CM116" t="str">
        <f>IFERROR(VLOOKUP(ROWS(CM$2:CM116),CK$2:CL$202,2,FALSE),"")</f>
        <v>SKG : Skelligs</v>
      </c>
      <c r="CN116">
        <f>IF(ISNUMBER(SEARCH(Hauls!$G$330,CO$2:CO$202)),MAX(CN$1:CN115)+1,0)</f>
        <v>115</v>
      </c>
      <c r="CO116" t="s">
        <v>3290</v>
      </c>
      <c r="CP116" t="str">
        <f>IFERROR(VLOOKUP(ROWS(CP$2:CP116),CN$2:CO$202,2,FALSE),"")</f>
        <v>SKG : Skelligs</v>
      </c>
      <c r="CQ116">
        <f>IF(ISNUMBER(SEARCH(Hauls!$G$331,CR$2:CR$202)),MAX(CQ$1:CQ115)+1,0)</f>
        <v>115</v>
      </c>
      <c r="CR116" t="s">
        <v>3290</v>
      </c>
      <c r="CS116" t="str">
        <f>IFERROR(VLOOKUP(ROWS(CS$2:CS116),CQ$2:CR$202,2,FALSE),"")</f>
        <v>SKG : Skelligs</v>
      </c>
      <c r="CT116">
        <f>IF(ISNUMBER(SEARCH(Hauls!$G$332,CU$2:CU$202)),MAX(CT$1:CT115)+1,0)</f>
        <v>115</v>
      </c>
      <c r="CU116" t="s">
        <v>3290</v>
      </c>
      <c r="CV116" t="str">
        <f>IFERROR(VLOOKUP(ROWS(CV$2:CV116),CT$2:CU$202,2,FALSE),"")</f>
        <v>SKG : Skelligs</v>
      </c>
      <c r="CW116">
        <f>IF(ISNUMBER(SEARCH(Hauls!$G$333,CX$2:CX$202)),MAX(CW$1:CW115)+1,0)</f>
        <v>115</v>
      </c>
      <c r="CX116" t="s">
        <v>3290</v>
      </c>
      <c r="CY116" t="str">
        <f>IFERROR(VLOOKUP(ROWS(CY$2:CY116),CW$2:CX$202,2,FALSE),"")</f>
        <v>SKG : Skelligs</v>
      </c>
      <c r="CZ116">
        <f>IF(ISNUMBER(SEARCH(Hauls!$G$334,DA$2:DA$202)),MAX(CZ$1:CZ115)+1,0)</f>
        <v>115</v>
      </c>
      <c r="DA116" t="s">
        <v>3290</v>
      </c>
      <c r="DB116" t="str">
        <f>IFERROR(VLOOKUP(ROWS(DB$2:DB116),CZ$2:DA$202,2,FALSE),"")</f>
        <v>SKG : Skelligs</v>
      </c>
      <c r="DC116">
        <f>IF(ISNUMBER(SEARCH(Hauls!$G$335,DD$2:DD$202)),MAX(DC$1:DC115)+1,0)</f>
        <v>115</v>
      </c>
      <c r="DD116" t="s">
        <v>3290</v>
      </c>
      <c r="DE116" t="str">
        <f>IFERROR(VLOOKUP(ROWS(DE$2:DE116),DC$2:DD$202,2,FALSE),"")</f>
        <v>SKG : Skelligs</v>
      </c>
      <c r="DF116">
        <f>IF(ISNUMBER(SEARCH(Hauls!$G$336,DG$2:DG$202)),MAX(DF$1:DF115)+1,0)</f>
        <v>115</v>
      </c>
      <c r="DG116" t="s">
        <v>3290</v>
      </c>
      <c r="DH116" t="str">
        <f>IFERROR(VLOOKUP(ROWS(DH$2:DH116),DF$2:DG$202,2,FALSE),"")</f>
        <v>SKG : Skelligs</v>
      </c>
      <c r="DI116">
        <f>IF(ISNUMBER(SEARCH(Hauls!$G$337,DJ$2:DJ$202)),MAX(DI$1:DI115)+1,0)</f>
        <v>115</v>
      </c>
      <c r="DJ116" t="s">
        <v>3290</v>
      </c>
      <c r="DK116" t="str">
        <f>IFERROR(VLOOKUP(ROWS(DK$2:DK116),DI$2:DJ$202,2,FALSE),"")</f>
        <v>SKG : Skelligs</v>
      </c>
      <c r="DL116">
        <f>IF(ISNUMBER(SEARCH(Hauls!$G$338,DM$2:DM$202)),MAX(DL$1:DL115)+1,0)</f>
        <v>115</v>
      </c>
      <c r="DM116" t="s">
        <v>3290</v>
      </c>
      <c r="DN116" t="str">
        <f>IFERROR(VLOOKUP(ROWS(DN$2:DN116),DL$2:DM$202,2,FALSE),"")</f>
        <v>SKG : Skelligs</v>
      </c>
      <c r="DO116">
        <f>IF(ISNUMBER(SEARCH(Hauls!$G$339,DP$2:DP$202)),MAX(DO$1:DO115)+1,0)</f>
        <v>115</v>
      </c>
      <c r="DP116" t="s">
        <v>3290</v>
      </c>
      <c r="DQ116" t="str">
        <f>IFERROR(VLOOKUP(ROWS(DQ$2:DQ116),DO$2:DP$202,2,FALSE),"")</f>
        <v>SKG : Skelligs</v>
      </c>
      <c r="DR116">
        <f>IF(ISNUMBER(SEARCH(Hauls!$G$340,DS$2:DS$202)),MAX(DR$1:DR115)+1,0)</f>
        <v>115</v>
      </c>
      <c r="DS116" t="s">
        <v>3290</v>
      </c>
      <c r="DT116" t="str">
        <f>IFERROR(VLOOKUP(ROWS(DT$2:DT116),DR$2:DS$202,2,FALSE),"")</f>
        <v>SKG : Skelligs</v>
      </c>
      <c r="DU116">
        <f>IF(ISNUMBER(SEARCH(Hauls!$G$341,DV$2:DV$202)),MAX(DU$1:DU115)+1,0)</f>
        <v>115</v>
      </c>
      <c r="DV116" t="s">
        <v>3290</v>
      </c>
      <c r="DW116" t="str">
        <f>IFERROR(VLOOKUP(ROWS(DW$2:DW116),DU$2:DV$202,2,FALSE),"")</f>
        <v>SKG : Skelligs</v>
      </c>
      <c r="DX116">
        <f>IF(ISNUMBER(SEARCH(Hauls!$G$342,DY$2:DY$202)),MAX(DX$1:DX115)+1,0)</f>
        <v>115</v>
      </c>
      <c r="DY116" t="s">
        <v>3290</v>
      </c>
      <c r="DZ116" t="str">
        <f>IFERROR(VLOOKUP(ROWS(DZ$2:DZ116),DX$2:DY$202,2,FALSE),"")</f>
        <v>SKG : Skelligs</v>
      </c>
      <c r="EA116">
        <f>IF(ISNUMBER(SEARCH(Hauls!$G$343,EB$2:EB$202)),MAX(EA$1:EA115)+1,0)</f>
        <v>115</v>
      </c>
      <c r="EB116" t="s">
        <v>3290</v>
      </c>
      <c r="EC116" t="str">
        <f>IFERROR(VLOOKUP(ROWS(EC$2:EC116),EA$2:EB$202,2,FALSE),"")</f>
        <v>SKG : Skelligs</v>
      </c>
      <c r="ED116">
        <f>IF(ISNUMBER(SEARCH(Hauls!$G$344,EE$2:EE$202)),MAX(ED$1:ED115)+1,0)</f>
        <v>115</v>
      </c>
      <c r="EE116" t="s">
        <v>3290</v>
      </c>
      <c r="EF116" t="str">
        <f>IFERROR(VLOOKUP(ROWS(EF$2:EF116),ED$2:EE$202,2,FALSE),"")</f>
        <v>SKG : Skelligs</v>
      </c>
      <c r="EG116">
        <f>IF(ISNUMBER(SEARCH(Hauls!$G$345,EH$2:EH$202)),MAX(EG$1:EG115)+1,0)</f>
        <v>115</v>
      </c>
      <c r="EH116" t="s">
        <v>3290</v>
      </c>
      <c r="EI116" t="str">
        <f>IFERROR(VLOOKUP(ROWS(EI$2:EI116),EG$2:EH$202,2,FALSE),"")</f>
        <v>SKG : Skelligs</v>
      </c>
      <c r="EJ116">
        <f>IF(ISNUMBER(SEARCH(Hauls!$G$346,EK$2:EK$202)),MAX(EJ$1:EJ115)+1,0)</f>
        <v>115</v>
      </c>
      <c r="EK116" t="s">
        <v>3290</v>
      </c>
      <c r="EL116" t="str">
        <f>IFERROR(VLOOKUP(ROWS(EL$2:EL116),EJ$2:EK$202,2,FALSE),"")</f>
        <v>SKG : Skelligs</v>
      </c>
      <c r="EM116">
        <f>IF(ISNUMBER(SEARCH(Hauls!$G$347,EN$2:EN$202)),MAX(EM$1:EM115)+1,0)</f>
        <v>115</v>
      </c>
      <c r="EN116" t="s">
        <v>3290</v>
      </c>
      <c r="EO116" t="str">
        <f>IFERROR(VLOOKUP(ROWS(EO$2:EO116),EM$2:EN$202,2,FALSE),"")</f>
        <v>SKG : Skelligs</v>
      </c>
      <c r="EP116">
        <f>IF(ISNUMBER(SEARCH(Hauls!$G$348,EQ$2:EQ$202)),MAX(EP$1:EP115)+1,0)</f>
        <v>115</v>
      </c>
      <c r="EQ116" t="s">
        <v>3290</v>
      </c>
      <c r="ER116" t="str">
        <f>IFERROR(VLOOKUP(ROWS(ER$2:ER116),EP$2:EQ$202,2,FALSE),"")</f>
        <v>SKG : Skelligs</v>
      </c>
      <c r="ES116">
        <f>IF(ISNUMBER(SEARCH(Hauls!$G$349,ET$2:ET$202)),MAX(ES$1:ES115)+1,0)</f>
        <v>115</v>
      </c>
      <c r="ET116" t="s">
        <v>3290</v>
      </c>
      <c r="EU116" t="str">
        <f>IFERROR(VLOOKUP(ROWS(EU$2:EU116),ES$2:ET$202,2,FALSE),"")</f>
        <v>SKG : Skelligs</v>
      </c>
      <c r="EV116">
        <f>IF(ISNUMBER(SEARCH(Hauls!$G$350,EW$2:EW$202)),MAX(EV$1:EV115)+1,0)</f>
        <v>115</v>
      </c>
      <c r="EW116" t="s">
        <v>3290</v>
      </c>
      <c r="EX116" t="str">
        <f>IFERROR(VLOOKUP(ROWS(EX$2:EX116),EV$2:EW$202,2,FALSE),"")</f>
        <v>SKG : Skelligs</v>
      </c>
      <c r="EY116">
        <f>IF(ISNUMBER(SEARCH(Hauls!$G$351,EZ$2:EZ$202)),MAX(EY$1:EY115)+1,0)</f>
        <v>115</v>
      </c>
      <c r="EZ116" t="s">
        <v>3290</v>
      </c>
      <c r="FA116" t="str">
        <f>IFERROR(VLOOKUP(ROWS(FA$2:FA116),EY$2:EZ$202,2,FALSE),"")</f>
        <v>SKG : Skelligs</v>
      </c>
      <c r="FB116">
        <f>IF(ISNUMBER(SEARCH(Hauls!$G$352,FC$2:FC$202)),MAX(FB$1:FB115)+1,0)</f>
        <v>115</v>
      </c>
      <c r="FC116" t="s">
        <v>3290</v>
      </c>
      <c r="FD116" t="str">
        <f>IFERROR(VLOOKUP(ROWS(FD$2:FD116),FB$2:FC$202,2,FALSE),"")</f>
        <v>SKG : Skelligs</v>
      </c>
      <c r="FE116">
        <f>IF(ISNUMBER(SEARCH(Hauls!$G$353,FF$2:FF$202)),MAX(FE$1:FE115)+1,0)</f>
        <v>115</v>
      </c>
      <c r="FF116" t="s">
        <v>3290</v>
      </c>
      <c r="FG116" t="str">
        <f>IFERROR(VLOOKUP(ROWS(FG$2:FG116),FE$2:FF$202,2,FALSE),"")</f>
        <v>SKG : Skelligs</v>
      </c>
      <c r="FH116">
        <f>IF(ISNUMBER(SEARCH(Hauls!$G$354,FI$2:FI$202)),MAX(FH$1:FH115)+1,0)</f>
        <v>115</v>
      </c>
      <c r="FI116" t="s">
        <v>3290</v>
      </c>
      <c r="FJ116" t="str">
        <f>IFERROR(VLOOKUP(ROWS(FJ$2:FJ116),FH$2:FI$202,2,FALSE),"")</f>
        <v>SKG : Skelligs</v>
      </c>
      <c r="FK116">
        <f>IF(ISNUMBER(SEARCH(Hauls!$G$355,FL$2:FL$202)),MAX(FK$1:FK115)+1,0)</f>
        <v>115</v>
      </c>
      <c r="FL116" t="s">
        <v>3290</v>
      </c>
      <c r="FM116" t="str">
        <f>IFERROR(VLOOKUP(ROWS(FM$2:FM116),FK$2:FL$202,2,FALSE),"")</f>
        <v>SKG : Skelligs</v>
      </c>
      <c r="FN116">
        <f>IF(ISNUMBER(SEARCH(Hauls!$G$356,FO$2:FO$202)),MAX(FN$1:FN115)+1,0)</f>
        <v>115</v>
      </c>
      <c r="FO116" t="s">
        <v>3290</v>
      </c>
      <c r="FP116" t="str">
        <f>IFERROR(VLOOKUP(ROWS(FP$2:FP116),FN$2:FO$202,2,FALSE),"")</f>
        <v>SKG : Skelligs</v>
      </c>
      <c r="FQ116">
        <f>IF(ISNUMBER(SEARCH(Hauls!$G$357,FR$2:FR$202)),MAX(FQ$1:FQ115)+1,0)</f>
        <v>115</v>
      </c>
      <c r="FR116" t="s">
        <v>3290</v>
      </c>
      <c r="FS116" t="str">
        <f>IFERROR(VLOOKUP(ROWS(FS$2:FS116),FQ$2:FR$202,2,FALSE),"")</f>
        <v>SKG : Skelligs</v>
      </c>
      <c r="FT116">
        <f>IF(ISNUMBER(SEARCH(Hauls!$G$358,FU$2:FU$202)),MAX(FT$1:FT115)+1,0)</f>
        <v>115</v>
      </c>
      <c r="FU116" t="s">
        <v>3290</v>
      </c>
      <c r="FV116" t="str">
        <f>IFERROR(VLOOKUP(ROWS(FV$2:FV116),FT$2:FU$202,2,FALSE),"")</f>
        <v>SKG : Skelligs</v>
      </c>
      <c r="FW116">
        <f>IF(ISNUMBER(SEARCH(Hauls!$G$359,FX$2:FX$202)),MAX(FW$1:FW115)+1,0)</f>
        <v>115</v>
      </c>
      <c r="FX116" t="s">
        <v>3290</v>
      </c>
      <c r="FY116" t="str">
        <f>IFERROR(VLOOKUP(ROWS(FY$2:FY116),FW$2:FX$202,2,FALSE),"")</f>
        <v>SKG : Skelligs</v>
      </c>
      <c r="FZ116">
        <f>IF(ISNUMBER(SEARCH(Hauls!$G$360,GA$2:GA$202)),MAX(FZ$1:FZ115)+1,0)</f>
        <v>115</v>
      </c>
      <c r="GA116" t="s">
        <v>3290</v>
      </c>
      <c r="GB116" t="str">
        <f>IFERROR(VLOOKUP(ROWS(GB$2:GB116),FZ$2:GA$202,2,FALSE),"")</f>
        <v>SKG : Skelligs</v>
      </c>
      <c r="GC116">
        <f>IF(ISNUMBER(SEARCH(Hauls!$G$361,GD$2:GD$202)),MAX(GC$1:GC115)+1,0)</f>
        <v>115</v>
      </c>
      <c r="GD116" t="s">
        <v>3290</v>
      </c>
      <c r="GE116" t="str">
        <f>IFERROR(VLOOKUP(ROWS(GE$2:GE116),GC$2:GD$202,2,FALSE),"")</f>
        <v>SKG : Skelligs</v>
      </c>
      <c r="GF116">
        <f>IF(ISNUMBER(SEARCH(Hauls!$G$362,GG$2:GG$202)),MAX(GF$1:GF115)+1,0)</f>
        <v>115</v>
      </c>
      <c r="GG116" t="s">
        <v>3290</v>
      </c>
      <c r="GH116" t="str">
        <f>IFERROR(VLOOKUP(ROWS(GH$2:GH116),GF$2:GG$202,2,FALSE),"")</f>
        <v>SKG : Skelligs</v>
      </c>
      <c r="GI116">
        <f>IF(ISNUMBER(SEARCH(Hauls!$G$363,GJ$2:GJ$202)),MAX(GI$1:GI115)+1,0)</f>
        <v>115</v>
      </c>
      <c r="GJ116" t="s">
        <v>3290</v>
      </c>
      <c r="GK116" t="str">
        <f>IFERROR(VLOOKUP(ROWS(GK$2:GK116),GI$2:GJ$202,2,FALSE),"")</f>
        <v>SKG : Skelligs</v>
      </c>
      <c r="GL116">
        <f>IF(ISNUMBER(SEARCH(Hauls!$G$364,GM$2:GM$202)),MAX(GL$1:GL115)+1,0)</f>
        <v>115</v>
      </c>
      <c r="GM116" t="s">
        <v>3290</v>
      </c>
      <c r="GN116" t="str">
        <f>IFERROR(VLOOKUP(ROWS(GN$2:GN116),GL$2:GM$202,2,FALSE),"")</f>
        <v>SKG : Skelligs</v>
      </c>
      <c r="GO116">
        <f>IF(ISNUMBER(SEARCH(Hauls!$G$365,GP$2:GP$202)),MAX(GO$1:GO115)+1,0)</f>
        <v>115</v>
      </c>
      <c r="GP116" t="s">
        <v>3290</v>
      </c>
      <c r="GQ116" t="str">
        <f>IFERROR(VLOOKUP(ROWS(GQ$2:GQ116),GO$2:GP$202,2,FALSE),"")</f>
        <v>SKG : Skelligs</v>
      </c>
      <c r="GR116">
        <f>IF(ISNUMBER(SEARCH(Hauls!$G$366,GS$2:GS$202)),MAX(GR$1:GR115)+1,0)</f>
        <v>115</v>
      </c>
      <c r="GS116" t="s">
        <v>3290</v>
      </c>
      <c r="GT116" t="str">
        <f>IFERROR(VLOOKUP(ROWS(GT$2:GT116),GR$2:GS$202,2,FALSE),"")</f>
        <v>SKG : Skelligs</v>
      </c>
      <c r="GU116">
        <f>IF(ISNUMBER(SEARCH(Hauls!$G$366,GV$2:GV$202)),MAX(GU$1:GU115)+1,0)</f>
        <v>115</v>
      </c>
      <c r="GV116" t="s">
        <v>3290</v>
      </c>
      <c r="GW116" t="str">
        <f>IFERROR(VLOOKUP(ROWS(GW$2:GW116),GU$2:GV$202,2,FALSE),"")</f>
        <v>SKG : Skelligs</v>
      </c>
      <c r="GX116">
        <f>IF(ISNUMBER(SEARCH(Hauls!$G$368,GY$2:GY$202)),MAX(GX$1:GX115)+1,0)</f>
        <v>115</v>
      </c>
      <c r="GY116" t="s">
        <v>3290</v>
      </c>
      <c r="GZ116" t="str">
        <f>IFERROR(VLOOKUP(ROWS(GZ$2:GZ116),GX$2:GY$202,2,FALSE),"")</f>
        <v>SKG : Skelligs</v>
      </c>
      <c r="HA116">
        <f>IF(ISNUMBER(SEARCH(Hauls!$G$369,HB$2:HB$202)),MAX(HA$1:HA115)+1,0)</f>
        <v>115</v>
      </c>
      <c r="HB116" t="s">
        <v>3290</v>
      </c>
      <c r="HC116" t="str">
        <f>IFERROR(VLOOKUP(ROWS(HC$2:HC116),HA$2:HB$202,2,FALSE),"")</f>
        <v>SKG : Skelligs</v>
      </c>
      <c r="HD116">
        <f>IF(ISNUMBER(SEARCH(Hauls!$G$370,HE$2:HE$202)),MAX(HD$1:HD115)+1,0)</f>
        <v>115</v>
      </c>
      <c r="HE116" t="s">
        <v>3290</v>
      </c>
      <c r="HF116" t="str">
        <f>IFERROR(VLOOKUP(ROWS(HF$2:HF116),HD$2:HE$202,2,FALSE),"")</f>
        <v>SKG : Skelligs</v>
      </c>
      <c r="HG116">
        <f>IF(ISNUMBER(SEARCH(Hauls!$G$371,HH$2:HH$202)),MAX(HG$1:HG115)+1,0)</f>
        <v>115</v>
      </c>
      <c r="HH116" t="s">
        <v>3290</v>
      </c>
      <c r="HI116" t="str">
        <f>IFERROR(VLOOKUP(ROWS(HI$2:HI116),HG$2:HH$202,2,FALSE),"")</f>
        <v>SKG : Skelligs</v>
      </c>
      <c r="HJ116">
        <f>IF(ISNUMBER(SEARCH(Hauls!$G$372,HK$2:HK$202)),MAX(HJ$1:HJ115)+1,0)</f>
        <v>115</v>
      </c>
      <c r="HK116" t="s">
        <v>3290</v>
      </c>
      <c r="HL116" t="str">
        <f>IFERROR(VLOOKUP(ROWS(HL$2:HL116),HJ$2:HK$202,2,FALSE),"")</f>
        <v>SKG : Skelligs</v>
      </c>
      <c r="HM116">
        <f>IF(ISNUMBER(SEARCH(Hauls!$G$373,HN$2:HN$202)),MAX(HM$1:HM115)+1,0)</f>
        <v>115</v>
      </c>
      <c r="HN116" t="s">
        <v>3290</v>
      </c>
      <c r="HO116" t="str">
        <f>IFERROR(VLOOKUP(ROWS(HO$2:HO116),HM$2:HN$202,2,FALSE),"")</f>
        <v>SKG : Skelligs</v>
      </c>
      <c r="HP116">
        <f>IF(ISNUMBER(SEARCH(Hauls!$G$374,HQ$2:HQ$202)),MAX(HP$1:HP115)+1,0)</f>
        <v>115</v>
      </c>
      <c r="HQ116" t="s">
        <v>3290</v>
      </c>
      <c r="HR116" t="str">
        <f>IFERROR(VLOOKUP(ROWS(HR$2:HR116),HP$2:HQ$202,2,FALSE),"")</f>
        <v>SKG : Skelligs</v>
      </c>
      <c r="HS116">
        <f>IF(ISNUMBER(SEARCH(Hauls!$G$375,HT$2:HT$202)),MAX(HS$1:HS115)+1,0)</f>
        <v>115</v>
      </c>
      <c r="HT116" t="s">
        <v>3290</v>
      </c>
      <c r="HU116" t="str">
        <f>IFERROR(VLOOKUP(ROWS(HU$2:HU116),HS$2:HT$202,2,FALSE),"")</f>
        <v>SKG : Skelligs</v>
      </c>
      <c r="HV116">
        <f>IF(ISNUMBER(SEARCH(Hauls!$G$376,HW$2:HW$202)),MAX(HV$1:HV115)+1,0)</f>
        <v>115</v>
      </c>
      <c r="HW116" t="s">
        <v>3290</v>
      </c>
      <c r="HX116" t="str">
        <f>IFERROR(VLOOKUP(ROWS(HX$2:HX116),HV$2:HW$202,2,FALSE),"")</f>
        <v>SKG : Skelligs</v>
      </c>
      <c r="HY116">
        <f>IF(ISNUMBER(SEARCH(Hauls!$G$377,HZ$2:HZ$202)),MAX(HY$1:HY115)+1,0)</f>
        <v>115</v>
      </c>
      <c r="HZ116" t="s">
        <v>3290</v>
      </c>
      <c r="IA116" t="str">
        <f>IFERROR(VLOOKUP(ROWS(IA$2:IA116),HY$2:HZ$202,2,FALSE),"")</f>
        <v>SKG : Skelligs</v>
      </c>
      <c r="IB116">
        <f>IF(ISNUMBER(SEARCH(Hauls!$G$378,IC$2:IC$202)),MAX(IB$1:IB115)+1,0)</f>
        <v>115</v>
      </c>
      <c r="IC116" t="s">
        <v>3290</v>
      </c>
      <c r="ID116" t="str">
        <f>IFERROR(VLOOKUP(ROWS(ID$2:ID116),IB$2:IC$202,2,FALSE),"")</f>
        <v>SKG : Skelligs</v>
      </c>
      <c r="IE116">
        <f>IF(ISNUMBER(SEARCH(Hauls!$G$379,IF$2:IF$202)),MAX(IE$1:IE115)+1,0)</f>
        <v>115</v>
      </c>
      <c r="IF116" t="s">
        <v>3290</v>
      </c>
      <c r="IG116" t="str">
        <f>IFERROR(VLOOKUP(ROWS(IG$2:IG116),IE$2:IF$202,2,FALSE),"")</f>
        <v>SKG : Skelligs</v>
      </c>
      <c r="IH116">
        <f>IF(ISNUMBER(SEARCH(Hauls!$G$380,II$2:II$202)),MAX(IH$1:IH115)+1,0)</f>
        <v>115</v>
      </c>
      <c r="II116" t="s">
        <v>3290</v>
      </c>
      <c r="IJ116" t="str">
        <f>IFERROR(VLOOKUP(ROWS(IJ$2:IJ116),IH$2:II$202,2,FALSE),"")</f>
        <v>SKG : Skelligs</v>
      </c>
      <c r="IK116">
        <f>IF(ISNUMBER(SEARCH(Hauls!$G$381,IL$2:IL$202)),MAX(IK$1:IK115)+1,0)</f>
        <v>115</v>
      </c>
      <c r="IL116" t="s">
        <v>3290</v>
      </c>
      <c r="IM116" t="str">
        <f>IFERROR(VLOOKUP(ROWS(IM$2:IM116),IK$2:IL$202,2,FALSE),"")</f>
        <v>SKG : Skelligs</v>
      </c>
      <c r="IN116">
        <f>IF(ISNUMBER(SEARCH(Hauls!$G$382,IO$2:IO$202)),MAX(IN$1:IN115)+1,0)</f>
        <v>115</v>
      </c>
      <c r="IO116" t="s">
        <v>3290</v>
      </c>
      <c r="IP116" t="str">
        <f>IFERROR(VLOOKUP(ROWS(IP$2:IP116),IN$2:IO$202,2,FALSE),"")</f>
        <v>SKG : Skelligs</v>
      </c>
      <c r="IQ116">
        <f>IF(ISNUMBER(SEARCH(Hauls!$G$383,IR$2:IR$202)),MAX(IQ$1:IQ115)+1,0)</f>
        <v>115</v>
      </c>
      <c r="IR116" t="s">
        <v>3290</v>
      </c>
      <c r="IS116" t="str">
        <f>IFERROR(VLOOKUP(ROWS(IS$2:IS116),IQ$2:IR$202,2,FALSE),"")</f>
        <v>SKG : Skelligs</v>
      </c>
      <c r="IT116">
        <f>IF(ISNUMBER(SEARCH(Hauls!$G$384,IU$2:IU$202)),MAX(IT$1:IT115)+1,0)</f>
        <v>115</v>
      </c>
      <c r="IU116" t="s">
        <v>3290</v>
      </c>
      <c r="IV116" t="str">
        <f>IFERROR(VLOOKUP(ROWS(IV$2:IV116),IT$2:IU$202,2,FALSE),"")</f>
        <v>SKG : Skelligs</v>
      </c>
      <c r="IW116">
        <f>IF(ISNUMBER(SEARCH(Hauls!$G$385,IX$2:IX$202)),MAX(IW$1:IW115)+1,0)</f>
        <v>115</v>
      </c>
      <c r="IX116" t="s">
        <v>3290</v>
      </c>
      <c r="IY116" t="str">
        <f>IFERROR(VLOOKUP(ROWS(IY$2:IY116),IW$2:IX$202,2,FALSE),"")</f>
        <v>SKG : Skelligs</v>
      </c>
      <c r="IZ116">
        <f>IF(ISNUMBER(SEARCH(Hauls!$G$386,JA$2:JA$202)),MAX(IZ$1:IZ115)+1,0)</f>
        <v>115</v>
      </c>
      <c r="JA116" t="s">
        <v>3290</v>
      </c>
      <c r="JB116" t="str">
        <f>IFERROR(VLOOKUP(ROWS(JB$2:JB116),IZ$2:JA$202,2,FALSE),"")</f>
        <v>SKG : Skelligs</v>
      </c>
      <c r="JC116">
        <f>IF(ISNUMBER(SEARCH(Hauls!$G$387,JD$2:JD$202)),MAX(JC$1:JC115)+1,0)</f>
        <v>115</v>
      </c>
      <c r="JD116" t="s">
        <v>3290</v>
      </c>
      <c r="JE116" t="str">
        <f>IFERROR(VLOOKUP(ROWS(JE$2:JE116),JC$2:JD$202,2,FALSE),"")</f>
        <v>SKG : Skelligs</v>
      </c>
      <c r="JF116">
        <f>IF(ISNUMBER(SEARCH(Hauls!$G$388,JG$2:JG$202)),MAX(JF$1:JF115)+1,0)</f>
        <v>115</v>
      </c>
      <c r="JG116" t="s">
        <v>3290</v>
      </c>
      <c r="JH116" t="str">
        <f>IFERROR(VLOOKUP(ROWS(JH$2:JH116),JF$2:JG$202,2,FALSE),"")</f>
        <v>SKG : Skelligs</v>
      </c>
      <c r="JI116">
        <f>IF(ISNUMBER(SEARCH(Hauls!$G$389,JJ$2:JJ$202)),MAX(JI$1:JI115)+1,0)</f>
        <v>115</v>
      </c>
      <c r="JJ116" t="s">
        <v>3290</v>
      </c>
      <c r="JK116" t="str">
        <f>IFERROR(VLOOKUP(ROWS(JK$2:JK116),JI$2:JJ$202,2,FALSE),"")</f>
        <v>SKG : Skelligs</v>
      </c>
      <c r="JL116">
        <f>IF(ISNUMBER(SEARCH(Hauls!$G$390,JM$2:JM$202)),MAX(JL$1:JL115)+1,0)</f>
        <v>115</v>
      </c>
      <c r="JM116" t="s">
        <v>3290</v>
      </c>
      <c r="JN116" t="str">
        <f>IFERROR(VLOOKUP(ROWS(JN$2:JN116),JL$2:JM$202,2,FALSE),"")</f>
        <v>SKG : Skelligs</v>
      </c>
      <c r="JO116">
        <f>IF(ISNUMBER(SEARCH(Hauls!$G$391,JP$2:JP$202)),MAX(JO$1:JO115)+1,0)</f>
        <v>115</v>
      </c>
      <c r="JP116" t="s">
        <v>3290</v>
      </c>
      <c r="JQ116" t="str">
        <f>IFERROR(VLOOKUP(ROWS(JQ$2:JQ116),JO$2:JP$202,2,FALSE),"")</f>
        <v>SKG : Skelligs</v>
      </c>
      <c r="JR116">
        <f>IF(ISNUMBER(SEARCH(Hauls!$G$392,JS$2:JS$202)),MAX(JR$1:JR115)+1,0)</f>
        <v>115</v>
      </c>
      <c r="JS116" t="s">
        <v>3290</v>
      </c>
      <c r="JT116" t="str">
        <f>IFERROR(VLOOKUP(ROWS(JT$2:JT116),JR$2:JS$202,2,FALSE),"")</f>
        <v>SKG : Skelligs</v>
      </c>
      <c r="JU116">
        <f>IF(ISNUMBER(SEARCH(Hauls!$G$393,JV$2:JV$202)),MAX(JU$1:JU115)+1,0)</f>
        <v>115</v>
      </c>
      <c r="JV116" t="s">
        <v>3290</v>
      </c>
      <c r="JW116" t="str">
        <f>IFERROR(VLOOKUP(ROWS(JW$2:JW116),JU$2:JV$202,2,FALSE),"")</f>
        <v>SKG : Skelligs</v>
      </c>
      <c r="JX116">
        <f>IF(ISNUMBER(SEARCH(Hauls!$G$394,JY$2:JY$202)),MAX(JX$1:JX115)+1,0)</f>
        <v>115</v>
      </c>
      <c r="JY116" t="s">
        <v>3290</v>
      </c>
      <c r="JZ116" t="str">
        <f>IFERROR(VLOOKUP(ROWS(JZ$2:JZ116),JX$2:JY$202,2,FALSE),"")</f>
        <v>SKG : Skelligs</v>
      </c>
      <c r="KA116">
        <f>IF(ISNUMBER(SEARCH(Hauls!$G$395,KB$2:KB$202)),MAX(KA$1:KA115)+1,0)</f>
        <v>115</v>
      </c>
      <c r="KB116" t="s">
        <v>3290</v>
      </c>
      <c r="KC116" t="str">
        <f>IFERROR(VLOOKUP(ROWS(KC$2:KC116),KA$2:KB$202,2,FALSE),"")</f>
        <v>SKG : Skelligs</v>
      </c>
      <c r="KD116">
        <f>IF(ISNUMBER(SEARCH(Hauls!$G$396,KE$2:KE$202)),MAX(KD$1:KD115)+1,0)</f>
        <v>115</v>
      </c>
      <c r="KE116" t="s">
        <v>3290</v>
      </c>
      <c r="KF116" t="str">
        <f>IFERROR(VLOOKUP(ROWS(KF$2:KF116),KD$2:KE$202,2,FALSE),"")</f>
        <v>SKG : Skelligs</v>
      </c>
      <c r="KG116">
        <f>IF(ISNUMBER(SEARCH(Hauls!$G$397,KH$2:KH$202)),MAX(KG$1:KG115)+1,0)</f>
        <v>115</v>
      </c>
      <c r="KH116" t="s">
        <v>3290</v>
      </c>
      <c r="KI116" t="str">
        <f>IFERROR(VLOOKUP(ROWS(KI$2:KI116),KG$2:KH$202,2,FALSE),"")</f>
        <v>SKG : Skelligs</v>
      </c>
      <c r="KJ116">
        <f>IF(ISNUMBER(SEARCH(Hauls!$G$398,KK$2:KK$202)),MAX(KJ$1:KJ115)+1,0)</f>
        <v>115</v>
      </c>
      <c r="KK116" t="s">
        <v>3290</v>
      </c>
      <c r="KL116" t="str">
        <f>IFERROR(VLOOKUP(ROWS(KL$2:KL116),KJ$2:KK$202,2,FALSE),"")</f>
        <v>SKG : Skelligs</v>
      </c>
      <c r="KM116">
        <f>IF(ISNUMBER(SEARCH(Hauls!$G$399,KN$2:KN$202)),MAX(KM$1:KM115)+1,0)</f>
        <v>115</v>
      </c>
      <c r="KN116" t="s">
        <v>3290</v>
      </c>
      <c r="KO116" t="str">
        <f>IFERROR(VLOOKUP(ROWS(KO$2:KO116),KM$2:KN$202,2,FALSE),"")</f>
        <v>SKG : Skelligs</v>
      </c>
      <c r="KP116">
        <f>IF(ISNUMBER(SEARCH(Hauls!$G$400,KQ$2:KQ$202)),MAX(KP$1:KP115)+1,0)</f>
        <v>115</v>
      </c>
      <c r="KQ116" t="s">
        <v>3290</v>
      </c>
      <c r="KR116" t="str">
        <f>IFERROR(VLOOKUP(ROWS(KR$2:KR116),KP$2:KQ$202,2,FALSE),"")</f>
        <v>SKG : Skelligs</v>
      </c>
    </row>
    <row r="117" spans="1:304" x14ac:dyDescent="0.25">
      <c r="A117" t="s">
        <v>2717</v>
      </c>
      <c r="B117" t="s">
        <v>2718</v>
      </c>
      <c r="C117" t="s">
        <v>653</v>
      </c>
      <c r="D117" t="str">
        <f t="shared" si="1"/>
        <v>SER : South East Rigs</v>
      </c>
      <c r="E117">
        <f>IF(ISNUMBER(SEARCH(Hauls!$G$301,$F$2:$F$202)),MAX($E$1:E116)+1,0)</f>
        <v>116</v>
      </c>
      <c r="F117" t="s">
        <v>3291</v>
      </c>
      <c r="G117" t="str">
        <f>IFERROR(VLOOKUP(ROWS($G$2:G117),$E$2:$F$202,2,FALSE),"")</f>
        <v>SER : South East Rigs</v>
      </c>
      <c r="H117">
        <f>IF(ISNUMBER(SEARCH(Hauls!$G$302,I$2:I$202)),MAX(H$1:H116)+1,0)</f>
        <v>116</v>
      </c>
      <c r="I117" t="s">
        <v>3291</v>
      </c>
      <c r="J117" t="str">
        <f>IFERROR(VLOOKUP(ROWS(J$2:J117),H$2:I$202,2,FALSE),"")</f>
        <v>SER : South East Rigs</v>
      </c>
      <c r="K117">
        <f>IF(ISNUMBER(SEARCH(Hauls!$G$303,L$2:L$202)),MAX(K$1:K116)+1,0)</f>
        <v>116</v>
      </c>
      <c r="L117" t="s">
        <v>3291</v>
      </c>
      <c r="M117" t="str">
        <f>IFERROR(VLOOKUP(ROWS(M$2:M117),K$2:L$202,2,FALSE),"")</f>
        <v>SER : South East Rigs</v>
      </c>
      <c r="N117">
        <f>IF(ISNUMBER(SEARCH(Hauls!$G$304,O$2:O$202)),MAX(N$1:N116)+1,0)</f>
        <v>116</v>
      </c>
      <c r="O117" t="s">
        <v>3291</v>
      </c>
      <c r="P117" t="str">
        <f>IFERROR(VLOOKUP(ROWS(P$2:P117),N$2:O$202,2,FALSE),"")</f>
        <v>SER : South East Rigs</v>
      </c>
      <c r="Q117">
        <f>IF(ISNUMBER(SEARCH(Hauls!$G$305,R$2:R$202)),MAX(Q$1:Q116)+1,0)</f>
        <v>116</v>
      </c>
      <c r="R117" t="s">
        <v>3291</v>
      </c>
      <c r="S117" t="str">
        <f>IFERROR(VLOOKUP(ROWS(S$2:S117),Q$2:R$202,2,FALSE),"")</f>
        <v>SER : South East Rigs</v>
      </c>
      <c r="T117">
        <f>IF(ISNUMBER(SEARCH(Hauls!$G$306,U$2:U$202)),MAX(T$1:T116)+1,0)</f>
        <v>116</v>
      </c>
      <c r="U117" t="s">
        <v>3291</v>
      </c>
      <c r="V117" t="str">
        <f>IFERROR(VLOOKUP(ROWS(V$2:V117),T$2:U$202,2,FALSE),"")</f>
        <v>SER : South East Rigs</v>
      </c>
      <c r="W117">
        <f>IF(ISNUMBER(SEARCH(Hauls!$G$307,X$2:X$202)),MAX(W$1:W116)+1,0)</f>
        <v>116</v>
      </c>
      <c r="X117" t="s">
        <v>3291</v>
      </c>
      <c r="Y117" t="str">
        <f>IFERROR(VLOOKUP(ROWS(Y$2:Y117),W$2:X$202,2,FALSE),"")</f>
        <v>SER : South East Rigs</v>
      </c>
      <c r="Z117">
        <f>IF(ISNUMBER(SEARCH(Hauls!$G$308,AA$2:AA$202)),MAX(Z$1:Z116)+1,0)</f>
        <v>116</v>
      </c>
      <c r="AA117" t="s">
        <v>3291</v>
      </c>
      <c r="AB117" t="str">
        <f>IFERROR(VLOOKUP(ROWS(AB$2:AB117),Z$2:AA$202,2,FALSE),"")</f>
        <v>SER : South East Rigs</v>
      </c>
      <c r="AC117">
        <f>IF(ISNUMBER(SEARCH(Hauls!$G$309,AD$2:AD$202)),MAX(AC$1:AC116)+1,0)</f>
        <v>116</v>
      </c>
      <c r="AD117" t="s">
        <v>3291</v>
      </c>
      <c r="AE117" t="str">
        <f>IFERROR(VLOOKUP(ROWS(AE$2:AE117),AC$2:AD$202,2,FALSE),"")</f>
        <v>SER : South East Rigs</v>
      </c>
      <c r="AF117">
        <f>IF(ISNUMBER(SEARCH(Hauls!$G$310,AG$2:AG$202)),MAX(AF$1:AF116)+1,0)</f>
        <v>116</v>
      </c>
      <c r="AG117" t="s">
        <v>3291</v>
      </c>
      <c r="AH117" t="str">
        <f>IFERROR(VLOOKUP(ROWS(AH$2:AH117),AF$2:AG$202,2,FALSE),"")</f>
        <v>SER : South East Rigs</v>
      </c>
      <c r="AI117">
        <f>IF(ISNUMBER(SEARCH(Hauls!$G$311,AJ$2:AJ$202)),MAX(AI$1:AI116)+1,0)</f>
        <v>116</v>
      </c>
      <c r="AJ117" t="s">
        <v>3291</v>
      </c>
      <c r="AK117" t="str">
        <f>IFERROR(VLOOKUP(ROWS(AK$2:AK117),AI$2:AJ$202,2,FALSE),"")</f>
        <v>SER : South East Rigs</v>
      </c>
      <c r="AL117">
        <f>IF(ISNUMBER(SEARCH(Hauls!$G$312,AM$2:AM$202)),MAX(AL$1:AL116)+1,0)</f>
        <v>116</v>
      </c>
      <c r="AM117" t="s">
        <v>3291</v>
      </c>
      <c r="AN117" t="str">
        <f>IFERROR(VLOOKUP(ROWS(AN$2:AN117),AL$2:AM$202,2,FALSE),"")</f>
        <v>SER : South East Rigs</v>
      </c>
      <c r="AO117">
        <f>IF(ISNUMBER(SEARCH(Hauls!$G$313,AP$2:AP$202)),MAX(AO$1:AO116)+1,0)</f>
        <v>116</v>
      </c>
      <c r="AP117" t="s">
        <v>3291</v>
      </c>
      <c r="AQ117" t="str">
        <f>IFERROR(VLOOKUP(ROWS(AQ$2:AQ117),AO$2:AP$202,2,FALSE),"")</f>
        <v>SER : South East Rigs</v>
      </c>
      <c r="AR117">
        <f>IF(ISNUMBER(SEARCH(Hauls!$G$314,AS$2:AS$202)),MAX(AR$1:AR116)+1,0)</f>
        <v>116</v>
      </c>
      <c r="AS117" t="s">
        <v>3291</v>
      </c>
      <c r="AT117" t="str">
        <f>IFERROR(VLOOKUP(ROWS(AT$2:AT117),AR$2:AS$202,2,FALSE),"")</f>
        <v>SER : South East Rigs</v>
      </c>
      <c r="AU117">
        <f>IF(ISNUMBER(SEARCH(Hauls!$G$315,AV$2:AV$202)),MAX(AU$1:AU116)+1,0)</f>
        <v>116</v>
      </c>
      <c r="AV117" t="s">
        <v>3291</v>
      </c>
      <c r="AW117" t="str">
        <f>IFERROR(VLOOKUP(ROWS(AW$2:AW117),AU$2:AV$202,2,FALSE),"")</f>
        <v>SER : South East Rigs</v>
      </c>
      <c r="AX117">
        <f>IF(ISNUMBER(SEARCH(Hauls!$G$316,AY$2:AY$202)),MAX(AX$1:AX116)+1,0)</f>
        <v>116</v>
      </c>
      <c r="AY117" t="s">
        <v>3291</v>
      </c>
      <c r="AZ117" t="str">
        <f>IFERROR(VLOOKUP(ROWS(AZ$2:AZ117),AX$2:AY$202,2,FALSE),"")</f>
        <v>SER : South East Rigs</v>
      </c>
      <c r="BA117">
        <f>IF(ISNUMBER(SEARCH(Hauls!$G$317,BB$2:BB$202)),MAX(BA$1:BA116)+1,0)</f>
        <v>116</v>
      </c>
      <c r="BB117" t="s">
        <v>3291</v>
      </c>
      <c r="BC117" t="str">
        <f>IFERROR(VLOOKUP(ROWS(BC$2:BC117),BA$2:BB$202,2,FALSE),"")</f>
        <v>SER : South East Rigs</v>
      </c>
      <c r="BD117">
        <f>IF(ISNUMBER(SEARCH(Hauls!$G$318,BE$2:BE$202)),MAX(BD$1:BD116)+1,0)</f>
        <v>116</v>
      </c>
      <c r="BE117" t="s">
        <v>3291</v>
      </c>
      <c r="BF117" t="str">
        <f>IFERROR(VLOOKUP(ROWS(BF$2:BF117),BD$2:BE$202,2,FALSE),"")</f>
        <v>SER : South East Rigs</v>
      </c>
      <c r="BG117">
        <f>IF(ISNUMBER(SEARCH(Hauls!$G$319,BH$2:BH$202)),MAX(BG$1:BG116)+1,0)</f>
        <v>116</v>
      </c>
      <c r="BH117" t="s">
        <v>3291</v>
      </c>
      <c r="BI117" t="str">
        <f>IFERROR(VLOOKUP(ROWS(BI$2:BI117),BG$2:BH$202,2,FALSE),"")</f>
        <v>SER : South East Rigs</v>
      </c>
      <c r="BJ117">
        <f>IF(ISNUMBER(SEARCH(Hauls!$G$320,BK$2:BK$202)),MAX(BJ$1:BJ116)+1,0)</f>
        <v>116</v>
      </c>
      <c r="BK117" t="s">
        <v>3291</v>
      </c>
      <c r="BL117" t="str">
        <f>IFERROR(VLOOKUP(ROWS(BL$2:BL117),BJ$2:BK$202,2,FALSE),"")</f>
        <v>SER : South East Rigs</v>
      </c>
      <c r="BM117">
        <f>IF(ISNUMBER(SEARCH(Hauls!$G$321,BN$2:BN$202)),MAX(BM$1:BM116)+1,0)</f>
        <v>116</v>
      </c>
      <c r="BN117" t="s">
        <v>3291</v>
      </c>
      <c r="BO117" t="str">
        <f>IFERROR(VLOOKUP(ROWS(BO$2:BO117),BM$2:BN$202,2,FALSE),"")</f>
        <v>SER : South East Rigs</v>
      </c>
      <c r="BP117">
        <f>IF(ISNUMBER(SEARCH(Hauls!$G$322,BQ$2:BQ$202)),MAX(BP$1:BP116)+1,0)</f>
        <v>116</v>
      </c>
      <c r="BQ117" t="s">
        <v>3291</v>
      </c>
      <c r="BR117" t="str">
        <f>IFERROR(VLOOKUP(ROWS(BR$2:BR117),BP$2:BQ$202,2,FALSE),"")</f>
        <v>SER : South East Rigs</v>
      </c>
      <c r="BS117">
        <f>IF(ISNUMBER(SEARCH(Hauls!$G$323,BT$2:BT$202)),MAX(BS$1:BS116)+1,0)</f>
        <v>116</v>
      </c>
      <c r="BT117" t="s">
        <v>3291</v>
      </c>
      <c r="BU117" t="str">
        <f>IFERROR(VLOOKUP(ROWS(BU$2:BU117),BS$2:BT$202,2,FALSE),"")</f>
        <v>SER : South East Rigs</v>
      </c>
      <c r="BV117">
        <f>IF(ISNUMBER(SEARCH(Hauls!$G$324,BW$2:BW$202)),MAX(BV$1:BV116)+1,0)</f>
        <v>116</v>
      </c>
      <c r="BW117" t="s">
        <v>3291</v>
      </c>
      <c r="BX117" t="str">
        <f>IFERROR(VLOOKUP(ROWS(BX$2:BX117),BV$2:BW$202,2,FALSE),"")</f>
        <v>SER : South East Rigs</v>
      </c>
      <c r="BY117">
        <f>IF(ISNUMBER(SEARCH(Hauls!$G$325,BZ$2:BZ$202)),MAX(BY$1:BY116)+1,0)</f>
        <v>116</v>
      </c>
      <c r="BZ117" t="s">
        <v>3291</v>
      </c>
      <c r="CA117" t="str">
        <f>IFERROR(VLOOKUP(ROWS(CA$2:CA117),BY$2:BZ$202,2,FALSE),"")</f>
        <v>SER : South East Rigs</v>
      </c>
      <c r="CB117">
        <f>IF(ISNUMBER(SEARCH(Hauls!$G$326,CC$2:CC$202)),MAX(CB$1:CB116)+1,0)</f>
        <v>116</v>
      </c>
      <c r="CC117" t="s">
        <v>3291</v>
      </c>
      <c r="CD117" t="str">
        <f>IFERROR(VLOOKUP(ROWS(CD$2:CD117),CB$2:CC$202,2,FALSE),"")</f>
        <v>SER : South East Rigs</v>
      </c>
      <c r="CE117">
        <f>IF(ISNUMBER(SEARCH(Hauls!$G$327,CF$2:CF$202)),MAX(CE$1:CE116)+1,0)</f>
        <v>116</v>
      </c>
      <c r="CF117" t="s">
        <v>3291</v>
      </c>
      <c r="CG117" t="str">
        <f>IFERROR(VLOOKUP(ROWS(CG$2:CG117),CE$2:CF$202,2,FALSE),"")</f>
        <v>SER : South East Rigs</v>
      </c>
      <c r="CH117">
        <f>IF(ISNUMBER(SEARCH(Hauls!$G$328,CI$2:CI$202)),MAX(CH$1:CH116)+1,0)</f>
        <v>116</v>
      </c>
      <c r="CI117" t="s">
        <v>3291</v>
      </c>
      <c r="CJ117" t="str">
        <f>IFERROR(VLOOKUP(ROWS(CJ$2:CJ117),CH$2:CI$202,2,FALSE),"")</f>
        <v>SER : South East Rigs</v>
      </c>
      <c r="CK117">
        <f>IF(ISNUMBER(SEARCH(Hauls!$G$329,CL$2:CL$202)),MAX(CK$1:CK116)+1,0)</f>
        <v>116</v>
      </c>
      <c r="CL117" t="s">
        <v>3291</v>
      </c>
      <c r="CM117" t="str">
        <f>IFERROR(VLOOKUP(ROWS(CM$2:CM117),CK$2:CL$202,2,FALSE),"")</f>
        <v>SER : South East Rigs</v>
      </c>
      <c r="CN117">
        <f>IF(ISNUMBER(SEARCH(Hauls!$G$330,CO$2:CO$202)),MAX(CN$1:CN116)+1,0)</f>
        <v>116</v>
      </c>
      <c r="CO117" t="s">
        <v>3291</v>
      </c>
      <c r="CP117" t="str">
        <f>IFERROR(VLOOKUP(ROWS(CP$2:CP117),CN$2:CO$202,2,FALSE),"")</f>
        <v>SER : South East Rigs</v>
      </c>
      <c r="CQ117">
        <f>IF(ISNUMBER(SEARCH(Hauls!$G$331,CR$2:CR$202)),MAX(CQ$1:CQ116)+1,0)</f>
        <v>116</v>
      </c>
      <c r="CR117" t="s">
        <v>3291</v>
      </c>
      <c r="CS117" t="str">
        <f>IFERROR(VLOOKUP(ROWS(CS$2:CS117),CQ$2:CR$202,2,FALSE),"")</f>
        <v>SER : South East Rigs</v>
      </c>
      <c r="CT117">
        <f>IF(ISNUMBER(SEARCH(Hauls!$G$332,CU$2:CU$202)),MAX(CT$1:CT116)+1,0)</f>
        <v>116</v>
      </c>
      <c r="CU117" t="s">
        <v>3291</v>
      </c>
      <c r="CV117" t="str">
        <f>IFERROR(VLOOKUP(ROWS(CV$2:CV117),CT$2:CU$202,2,FALSE),"")</f>
        <v>SER : South East Rigs</v>
      </c>
      <c r="CW117">
        <f>IF(ISNUMBER(SEARCH(Hauls!$G$333,CX$2:CX$202)),MAX(CW$1:CW116)+1,0)</f>
        <v>116</v>
      </c>
      <c r="CX117" t="s">
        <v>3291</v>
      </c>
      <c r="CY117" t="str">
        <f>IFERROR(VLOOKUP(ROWS(CY$2:CY117),CW$2:CX$202,2,FALSE),"")</f>
        <v>SER : South East Rigs</v>
      </c>
      <c r="CZ117">
        <f>IF(ISNUMBER(SEARCH(Hauls!$G$334,DA$2:DA$202)),MAX(CZ$1:CZ116)+1,0)</f>
        <v>116</v>
      </c>
      <c r="DA117" t="s">
        <v>3291</v>
      </c>
      <c r="DB117" t="str">
        <f>IFERROR(VLOOKUP(ROWS(DB$2:DB117),CZ$2:DA$202,2,FALSE),"")</f>
        <v>SER : South East Rigs</v>
      </c>
      <c r="DC117">
        <f>IF(ISNUMBER(SEARCH(Hauls!$G$335,DD$2:DD$202)),MAX(DC$1:DC116)+1,0)</f>
        <v>116</v>
      </c>
      <c r="DD117" t="s">
        <v>3291</v>
      </c>
      <c r="DE117" t="str">
        <f>IFERROR(VLOOKUP(ROWS(DE$2:DE117),DC$2:DD$202,2,FALSE),"")</f>
        <v>SER : South East Rigs</v>
      </c>
      <c r="DF117">
        <f>IF(ISNUMBER(SEARCH(Hauls!$G$336,DG$2:DG$202)),MAX(DF$1:DF116)+1,0)</f>
        <v>116</v>
      </c>
      <c r="DG117" t="s">
        <v>3291</v>
      </c>
      <c r="DH117" t="str">
        <f>IFERROR(VLOOKUP(ROWS(DH$2:DH117),DF$2:DG$202,2,FALSE),"")</f>
        <v>SER : South East Rigs</v>
      </c>
      <c r="DI117">
        <f>IF(ISNUMBER(SEARCH(Hauls!$G$337,DJ$2:DJ$202)),MAX(DI$1:DI116)+1,0)</f>
        <v>116</v>
      </c>
      <c r="DJ117" t="s">
        <v>3291</v>
      </c>
      <c r="DK117" t="str">
        <f>IFERROR(VLOOKUP(ROWS(DK$2:DK117),DI$2:DJ$202,2,FALSE),"")</f>
        <v>SER : South East Rigs</v>
      </c>
      <c r="DL117">
        <f>IF(ISNUMBER(SEARCH(Hauls!$G$338,DM$2:DM$202)),MAX(DL$1:DL116)+1,0)</f>
        <v>116</v>
      </c>
      <c r="DM117" t="s">
        <v>3291</v>
      </c>
      <c r="DN117" t="str">
        <f>IFERROR(VLOOKUP(ROWS(DN$2:DN117),DL$2:DM$202,2,FALSE),"")</f>
        <v>SER : South East Rigs</v>
      </c>
      <c r="DO117">
        <f>IF(ISNUMBER(SEARCH(Hauls!$G$339,DP$2:DP$202)),MAX(DO$1:DO116)+1,0)</f>
        <v>116</v>
      </c>
      <c r="DP117" t="s">
        <v>3291</v>
      </c>
      <c r="DQ117" t="str">
        <f>IFERROR(VLOOKUP(ROWS(DQ$2:DQ117),DO$2:DP$202,2,FALSE),"")</f>
        <v>SER : South East Rigs</v>
      </c>
      <c r="DR117">
        <f>IF(ISNUMBER(SEARCH(Hauls!$G$340,DS$2:DS$202)),MAX(DR$1:DR116)+1,0)</f>
        <v>116</v>
      </c>
      <c r="DS117" t="s">
        <v>3291</v>
      </c>
      <c r="DT117" t="str">
        <f>IFERROR(VLOOKUP(ROWS(DT$2:DT117),DR$2:DS$202,2,FALSE),"")</f>
        <v>SER : South East Rigs</v>
      </c>
      <c r="DU117">
        <f>IF(ISNUMBER(SEARCH(Hauls!$G$341,DV$2:DV$202)),MAX(DU$1:DU116)+1,0)</f>
        <v>116</v>
      </c>
      <c r="DV117" t="s">
        <v>3291</v>
      </c>
      <c r="DW117" t="str">
        <f>IFERROR(VLOOKUP(ROWS(DW$2:DW117),DU$2:DV$202,2,FALSE),"")</f>
        <v>SER : South East Rigs</v>
      </c>
      <c r="DX117">
        <f>IF(ISNUMBER(SEARCH(Hauls!$G$342,DY$2:DY$202)),MAX(DX$1:DX116)+1,0)</f>
        <v>116</v>
      </c>
      <c r="DY117" t="s">
        <v>3291</v>
      </c>
      <c r="DZ117" t="str">
        <f>IFERROR(VLOOKUP(ROWS(DZ$2:DZ117),DX$2:DY$202,2,FALSE),"")</f>
        <v>SER : South East Rigs</v>
      </c>
      <c r="EA117">
        <f>IF(ISNUMBER(SEARCH(Hauls!$G$343,EB$2:EB$202)),MAX(EA$1:EA116)+1,0)</f>
        <v>116</v>
      </c>
      <c r="EB117" t="s">
        <v>3291</v>
      </c>
      <c r="EC117" t="str">
        <f>IFERROR(VLOOKUP(ROWS(EC$2:EC117),EA$2:EB$202,2,FALSE),"")</f>
        <v>SER : South East Rigs</v>
      </c>
      <c r="ED117">
        <f>IF(ISNUMBER(SEARCH(Hauls!$G$344,EE$2:EE$202)),MAX(ED$1:ED116)+1,0)</f>
        <v>116</v>
      </c>
      <c r="EE117" t="s">
        <v>3291</v>
      </c>
      <c r="EF117" t="str">
        <f>IFERROR(VLOOKUP(ROWS(EF$2:EF117),ED$2:EE$202,2,FALSE),"")</f>
        <v>SER : South East Rigs</v>
      </c>
      <c r="EG117">
        <f>IF(ISNUMBER(SEARCH(Hauls!$G$345,EH$2:EH$202)),MAX(EG$1:EG116)+1,0)</f>
        <v>116</v>
      </c>
      <c r="EH117" t="s">
        <v>3291</v>
      </c>
      <c r="EI117" t="str">
        <f>IFERROR(VLOOKUP(ROWS(EI$2:EI117),EG$2:EH$202,2,FALSE),"")</f>
        <v>SER : South East Rigs</v>
      </c>
      <c r="EJ117">
        <f>IF(ISNUMBER(SEARCH(Hauls!$G$346,EK$2:EK$202)),MAX(EJ$1:EJ116)+1,0)</f>
        <v>116</v>
      </c>
      <c r="EK117" t="s">
        <v>3291</v>
      </c>
      <c r="EL117" t="str">
        <f>IFERROR(VLOOKUP(ROWS(EL$2:EL117),EJ$2:EK$202,2,FALSE),"")</f>
        <v>SER : South East Rigs</v>
      </c>
      <c r="EM117">
        <f>IF(ISNUMBER(SEARCH(Hauls!$G$347,EN$2:EN$202)),MAX(EM$1:EM116)+1,0)</f>
        <v>116</v>
      </c>
      <c r="EN117" t="s">
        <v>3291</v>
      </c>
      <c r="EO117" t="str">
        <f>IFERROR(VLOOKUP(ROWS(EO$2:EO117),EM$2:EN$202,2,FALSE),"")</f>
        <v>SER : South East Rigs</v>
      </c>
      <c r="EP117">
        <f>IF(ISNUMBER(SEARCH(Hauls!$G$348,EQ$2:EQ$202)),MAX(EP$1:EP116)+1,0)</f>
        <v>116</v>
      </c>
      <c r="EQ117" t="s">
        <v>3291</v>
      </c>
      <c r="ER117" t="str">
        <f>IFERROR(VLOOKUP(ROWS(ER$2:ER117),EP$2:EQ$202,2,FALSE),"")</f>
        <v>SER : South East Rigs</v>
      </c>
      <c r="ES117">
        <f>IF(ISNUMBER(SEARCH(Hauls!$G$349,ET$2:ET$202)),MAX(ES$1:ES116)+1,0)</f>
        <v>116</v>
      </c>
      <c r="ET117" t="s">
        <v>3291</v>
      </c>
      <c r="EU117" t="str">
        <f>IFERROR(VLOOKUP(ROWS(EU$2:EU117),ES$2:ET$202,2,FALSE),"")</f>
        <v>SER : South East Rigs</v>
      </c>
      <c r="EV117">
        <f>IF(ISNUMBER(SEARCH(Hauls!$G$350,EW$2:EW$202)),MAX(EV$1:EV116)+1,0)</f>
        <v>116</v>
      </c>
      <c r="EW117" t="s">
        <v>3291</v>
      </c>
      <c r="EX117" t="str">
        <f>IFERROR(VLOOKUP(ROWS(EX$2:EX117),EV$2:EW$202,2,FALSE),"")</f>
        <v>SER : South East Rigs</v>
      </c>
      <c r="EY117">
        <f>IF(ISNUMBER(SEARCH(Hauls!$G$351,EZ$2:EZ$202)),MAX(EY$1:EY116)+1,0)</f>
        <v>116</v>
      </c>
      <c r="EZ117" t="s">
        <v>3291</v>
      </c>
      <c r="FA117" t="str">
        <f>IFERROR(VLOOKUP(ROWS(FA$2:FA117),EY$2:EZ$202,2,FALSE),"")</f>
        <v>SER : South East Rigs</v>
      </c>
      <c r="FB117">
        <f>IF(ISNUMBER(SEARCH(Hauls!$G$352,FC$2:FC$202)),MAX(FB$1:FB116)+1,0)</f>
        <v>116</v>
      </c>
      <c r="FC117" t="s">
        <v>3291</v>
      </c>
      <c r="FD117" t="str">
        <f>IFERROR(VLOOKUP(ROWS(FD$2:FD117),FB$2:FC$202,2,FALSE),"")</f>
        <v>SER : South East Rigs</v>
      </c>
      <c r="FE117">
        <f>IF(ISNUMBER(SEARCH(Hauls!$G$353,FF$2:FF$202)),MAX(FE$1:FE116)+1,0)</f>
        <v>116</v>
      </c>
      <c r="FF117" t="s">
        <v>3291</v>
      </c>
      <c r="FG117" t="str">
        <f>IFERROR(VLOOKUP(ROWS(FG$2:FG117),FE$2:FF$202,2,FALSE),"")</f>
        <v>SER : South East Rigs</v>
      </c>
      <c r="FH117">
        <f>IF(ISNUMBER(SEARCH(Hauls!$G$354,FI$2:FI$202)),MAX(FH$1:FH116)+1,0)</f>
        <v>116</v>
      </c>
      <c r="FI117" t="s">
        <v>3291</v>
      </c>
      <c r="FJ117" t="str">
        <f>IFERROR(VLOOKUP(ROWS(FJ$2:FJ117),FH$2:FI$202,2,FALSE),"")</f>
        <v>SER : South East Rigs</v>
      </c>
      <c r="FK117">
        <f>IF(ISNUMBER(SEARCH(Hauls!$G$355,FL$2:FL$202)),MAX(FK$1:FK116)+1,0)</f>
        <v>116</v>
      </c>
      <c r="FL117" t="s">
        <v>3291</v>
      </c>
      <c r="FM117" t="str">
        <f>IFERROR(VLOOKUP(ROWS(FM$2:FM117),FK$2:FL$202,2,FALSE),"")</f>
        <v>SER : South East Rigs</v>
      </c>
      <c r="FN117">
        <f>IF(ISNUMBER(SEARCH(Hauls!$G$356,FO$2:FO$202)),MAX(FN$1:FN116)+1,0)</f>
        <v>116</v>
      </c>
      <c r="FO117" t="s">
        <v>3291</v>
      </c>
      <c r="FP117" t="str">
        <f>IFERROR(VLOOKUP(ROWS(FP$2:FP117),FN$2:FO$202,2,FALSE),"")</f>
        <v>SER : South East Rigs</v>
      </c>
      <c r="FQ117">
        <f>IF(ISNUMBER(SEARCH(Hauls!$G$357,FR$2:FR$202)),MAX(FQ$1:FQ116)+1,0)</f>
        <v>116</v>
      </c>
      <c r="FR117" t="s">
        <v>3291</v>
      </c>
      <c r="FS117" t="str">
        <f>IFERROR(VLOOKUP(ROWS(FS$2:FS117),FQ$2:FR$202,2,FALSE),"")</f>
        <v>SER : South East Rigs</v>
      </c>
      <c r="FT117">
        <f>IF(ISNUMBER(SEARCH(Hauls!$G$358,FU$2:FU$202)),MAX(FT$1:FT116)+1,0)</f>
        <v>116</v>
      </c>
      <c r="FU117" t="s">
        <v>3291</v>
      </c>
      <c r="FV117" t="str">
        <f>IFERROR(VLOOKUP(ROWS(FV$2:FV117),FT$2:FU$202,2,FALSE),"")</f>
        <v>SER : South East Rigs</v>
      </c>
      <c r="FW117">
        <f>IF(ISNUMBER(SEARCH(Hauls!$G$359,FX$2:FX$202)),MAX(FW$1:FW116)+1,0)</f>
        <v>116</v>
      </c>
      <c r="FX117" t="s">
        <v>3291</v>
      </c>
      <c r="FY117" t="str">
        <f>IFERROR(VLOOKUP(ROWS(FY$2:FY117),FW$2:FX$202,2,FALSE),"")</f>
        <v>SER : South East Rigs</v>
      </c>
      <c r="FZ117">
        <f>IF(ISNUMBER(SEARCH(Hauls!$G$360,GA$2:GA$202)),MAX(FZ$1:FZ116)+1,0)</f>
        <v>116</v>
      </c>
      <c r="GA117" t="s">
        <v>3291</v>
      </c>
      <c r="GB117" t="str">
        <f>IFERROR(VLOOKUP(ROWS(GB$2:GB117),FZ$2:GA$202,2,FALSE),"")</f>
        <v>SER : South East Rigs</v>
      </c>
      <c r="GC117">
        <f>IF(ISNUMBER(SEARCH(Hauls!$G$361,GD$2:GD$202)),MAX(GC$1:GC116)+1,0)</f>
        <v>116</v>
      </c>
      <c r="GD117" t="s">
        <v>3291</v>
      </c>
      <c r="GE117" t="str">
        <f>IFERROR(VLOOKUP(ROWS(GE$2:GE117),GC$2:GD$202,2,FALSE),"")</f>
        <v>SER : South East Rigs</v>
      </c>
      <c r="GF117">
        <f>IF(ISNUMBER(SEARCH(Hauls!$G$362,GG$2:GG$202)),MAX(GF$1:GF116)+1,0)</f>
        <v>116</v>
      </c>
      <c r="GG117" t="s">
        <v>3291</v>
      </c>
      <c r="GH117" t="str">
        <f>IFERROR(VLOOKUP(ROWS(GH$2:GH117),GF$2:GG$202,2,FALSE),"")</f>
        <v>SER : South East Rigs</v>
      </c>
      <c r="GI117">
        <f>IF(ISNUMBER(SEARCH(Hauls!$G$363,GJ$2:GJ$202)),MAX(GI$1:GI116)+1,0)</f>
        <v>116</v>
      </c>
      <c r="GJ117" t="s">
        <v>3291</v>
      </c>
      <c r="GK117" t="str">
        <f>IFERROR(VLOOKUP(ROWS(GK$2:GK117),GI$2:GJ$202,2,FALSE),"")</f>
        <v>SER : South East Rigs</v>
      </c>
      <c r="GL117">
        <f>IF(ISNUMBER(SEARCH(Hauls!$G$364,GM$2:GM$202)),MAX(GL$1:GL116)+1,0)</f>
        <v>116</v>
      </c>
      <c r="GM117" t="s">
        <v>3291</v>
      </c>
      <c r="GN117" t="str">
        <f>IFERROR(VLOOKUP(ROWS(GN$2:GN117),GL$2:GM$202,2,FALSE),"")</f>
        <v>SER : South East Rigs</v>
      </c>
      <c r="GO117">
        <f>IF(ISNUMBER(SEARCH(Hauls!$G$365,GP$2:GP$202)),MAX(GO$1:GO116)+1,0)</f>
        <v>116</v>
      </c>
      <c r="GP117" t="s">
        <v>3291</v>
      </c>
      <c r="GQ117" t="str">
        <f>IFERROR(VLOOKUP(ROWS(GQ$2:GQ117),GO$2:GP$202,2,FALSE),"")</f>
        <v>SER : South East Rigs</v>
      </c>
      <c r="GR117">
        <f>IF(ISNUMBER(SEARCH(Hauls!$G$366,GS$2:GS$202)),MAX(GR$1:GR116)+1,0)</f>
        <v>116</v>
      </c>
      <c r="GS117" t="s">
        <v>3291</v>
      </c>
      <c r="GT117" t="str">
        <f>IFERROR(VLOOKUP(ROWS(GT$2:GT117),GR$2:GS$202,2,FALSE),"")</f>
        <v>SER : South East Rigs</v>
      </c>
      <c r="GU117">
        <f>IF(ISNUMBER(SEARCH(Hauls!$G$366,GV$2:GV$202)),MAX(GU$1:GU116)+1,0)</f>
        <v>116</v>
      </c>
      <c r="GV117" t="s">
        <v>3291</v>
      </c>
      <c r="GW117" t="str">
        <f>IFERROR(VLOOKUP(ROWS(GW$2:GW117),GU$2:GV$202,2,FALSE),"")</f>
        <v>SER : South East Rigs</v>
      </c>
      <c r="GX117">
        <f>IF(ISNUMBER(SEARCH(Hauls!$G$368,GY$2:GY$202)),MAX(GX$1:GX116)+1,0)</f>
        <v>116</v>
      </c>
      <c r="GY117" t="s">
        <v>3291</v>
      </c>
      <c r="GZ117" t="str">
        <f>IFERROR(VLOOKUP(ROWS(GZ$2:GZ117),GX$2:GY$202,2,FALSE),"")</f>
        <v>SER : South East Rigs</v>
      </c>
      <c r="HA117">
        <f>IF(ISNUMBER(SEARCH(Hauls!$G$369,HB$2:HB$202)),MAX(HA$1:HA116)+1,0)</f>
        <v>116</v>
      </c>
      <c r="HB117" t="s">
        <v>3291</v>
      </c>
      <c r="HC117" t="str">
        <f>IFERROR(VLOOKUP(ROWS(HC$2:HC117),HA$2:HB$202,2,FALSE),"")</f>
        <v>SER : South East Rigs</v>
      </c>
      <c r="HD117">
        <f>IF(ISNUMBER(SEARCH(Hauls!$G$370,HE$2:HE$202)),MAX(HD$1:HD116)+1,0)</f>
        <v>116</v>
      </c>
      <c r="HE117" t="s">
        <v>3291</v>
      </c>
      <c r="HF117" t="str">
        <f>IFERROR(VLOOKUP(ROWS(HF$2:HF117),HD$2:HE$202,2,FALSE),"")</f>
        <v>SER : South East Rigs</v>
      </c>
      <c r="HG117">
        <f>IF(ISNUMBER(SEARCH(Hauls!$G$371,HH$2:HH$202)),MAX(HG$1:HG116)+1,0)</f>
        <v>116</v>
      </c>
      <c r="HH117" t="s">
        <v>3291</v>
      </c>
      <c r="HI117" t="str">
        <f>IFERROR(VLOOKUP(ROWS(HI$2:HI117),HG$2:HH$202,2,FALSE),"")</f>
        <v>SER : South East Rigs</v>
      </c>
      <c r="HJ117">
        <f>IF(ISNUMBER(SEARCH(Hauls!$G$372,HK$2:HK$202)),MAX(HJ$1:HJ116)+1,0)</f>
        <v>116</v>
      </c>
      <c r="HK117" t="s">
        <v>3291</v>
      </c>
      <c r="HL117" t="str">
        <f>IFERROR(VLOOKUP(ROWS(HL$2:HL117),HJ$2:HK$202,2,FALSE),"")</f>
        <v>SER : South East Rigs</v>
      </c>
      <c r="HM117">
        <f>IF(ISNUMBER(SEARCH(Hauls!$G$373,HN$2:HN$202)),MAX(HM$1:HM116)+1,0)</f>
        <v>116</v>
      </c>
      <c r="HN117" t="s">
        <v>3291</v>
      </c>
      <c r="HO117" t="str">
        <f>IFERROR(VLOOKUP(ROWS(HO$2:HO117),HM$2:HN$202,2,FALSE),"")</f>
        <v>SER : South East Rigs</v>
      </c>
      <c r="HP117">
        <f>IF(ISNUMBER(SEARCH(Hauls!$G$374,HQ$2:HQ$202)),MAX(HP$1:HP116)+1,0)</f>
        <v>116</v>
      </c>
      <c r="HQ117" t="s">
        <v>3291</v>
      </c>
      <c r="HR117" t="str">
        <f>IFERROR(VLOOKUP(ROWS(HR$2:HR117),HP$2:HQ$202,2,FALSE),"")</f>
        <v>SER : South East Rigs</v>
      </c>
      <c r="HS117">
        <f>IF(ISNUMBER(SEARCH(Hauls!$G$375,HT$2:HT$202)),MAX(HS$1:HS116)+1,0)</f>
        <v>116</v>
      </c>
      <c r="HT117" t="s">
        <v>3291</v>
      </c>
      <c r="HU117" t="str">
        <f>IFERROR(VLOOKUP(ROWS(HU$2:HU117),HS$2:HT$202,2,FALSE),"")</f>
        <v>SER : South East Rigs</v>
      </c>
      <c r="HV117">
        <f>IF(ISNUMBER(SEARCH(Hauls!$G$376,HW$2:HW$202)),MAX(HV$1:HV116)+1,0)</f>
        <v>116</v>
      </c>
      <c r="HW117" t="s">
        <v>3291</v>
      </c>
      <c r="HX117" t="str">
        <f>IFERROR(VLOOKUP(ROWS(HX$2:HX117),HV$2:HW$202,2,FALSE),"")</f>
        <v>SER : South East Rigs</v>
      </c>
      <c r="HY117">
        <f>IF(ISNUMBER(SEARCH(Hauls!$G$377,HZ$2:HZ$202)),MAX(HY$1:HY116)+1,0)</f>
        <v>116</v>
      </c>
      <c r="HZ117" t="s">
        <v>3291</v>
      </c>
      <c r="IA117" t="str">
        <f>IFERROR(VLOOKUP(ROWS(IA$2:IA117),HY$2:HZ$202,2,FALSE),"")</f>
        <v>SER : South East Rigs</v>
      </c>
      <c r="IB117">
        <f>IF(ISNUMBER(SEARCH(Hauls!$G$378,IC$2:IC$202)),MAX(IB$1:IB116)+1,0)</f>
        <v>116</v>
      </c>
      <c r="IC117" t="s">
        <v>3291</v>
      </c>
      <c r="ID117" t="str">
        <f>IFERROR(VLOOKUP(ROWS(ID$2:ID117),IB$2:IC$202,2,FALSE),"")</f>
        <v>SER : South East Rigs</v>
      </c>
      <c r="IE117">
        <f>IF(ISNUMBER(SEARCH(Hauls!$G$379,IF$2:IF$202)),MAX(IE$1:IE116)+1,0)</f>
        <v>116</v>
      </c>
      <c r="IF117" t="s">
        <v>3291</v>
      </c>
      <c r="IG117" t="str">
        <f>IFERROR(VLOOKUP(ROWS(IG$2:IG117),IE$2:IF$202,2,FALSE),"")</f>
        <v>SER : South East Rigs</v>
      </c>
      <c r="IH117">
        <f>IF(ISNUMBER(SEARCH(Hauls!$G$380,II$2:II$202)),MAX(IH$1:IH116)+1,0)</f>
        <v>116</v>
      </c>
      <c r="II117" t="s">
        <v>3291</v>
      </c>
      <c r="IJ117" t="str">
        <f>IFERROR(VLOOKUP(ROWS(IJ$2:IJ117),IH$2:II$202,2,FALSE),"")</f>
        <v>SER : South East Rigs</v>
      </c>
      <c r="IK117">
        <f>IF(ISNUMBER(SEARCH(Hauls!$G$381,IL$2:IL$202)),MAX(IK$1:IK116)+1,0)</f>
        <v>116</v>
      </c>
      <c r="IL117" t="s">
        <v>3291</v>
      </c>
      <c r="IM117" t="str">
        <f>IFERROR(VLOOKUP(ROWS(IM$2:IM117),IK$2:IL$202,2,FALSE),"")</f>
        <v>SER : South East Rigs</v>
      </c>
      <c r="IN117">
        <f>IF(ISNUMBER(SEARCH(Hauls!$G$382,IO$2:IO$202)),MAX(IN$1:IN116)+1,0)</f>
        <v>116</v>
      </c>
      <c r="IO117" t="s">
        <v>3291</v>
      </c>
      <c r="IP117" t="str">
        <f>IFERROR(VLOOKUP(ROWS(IP$2:IP117),IN$2:IO$202,2,FALSE),"")</f>
        <v>SER : South East Rigs</v>
      </c>
      <c r="IQ117">
        <f>IF(ISNUMBER(SEARCH(Hauls!$G$383,IR$2:IR$202)),MAX(IQ$1:IQ116)+1,0)</f>
        <v>116</v>
      </c>
      <c r="IR117" t="s">
        <v>3291</v>
      </c>
      <c r="IS117" t="str">
        <f>IFERROR(VLOOKUP(ROWS(IS$2:IS117),IQ$2:IR$202,2,FALSE),"")</f>
        <v>SER : South East Rigs</v>
      </c>
      <c r="IT117">
        <f>IF(ISNUMBER(SEARCH(Hauls!$G$384,IU$2:IU$202)),MAX(IT$1:IT116)+1,0)</f>
        <v>116</v>
      </c>
      <c r="IU117" t="s">
        <v>3291</v>
      </c>
      <c r="IV117" t="str">
        <f>IFERROR(VLOOKUP(ROWS(IV$2:IV117),IT$2:IU$202,2,FALSE),"")</f>
        <v>SER : South East Rigs</v>
      </c>
      <c r="IW117">
        <f>IF(ISNUMBER(SEARCH(Hauls!$G$385,IX$2:IX$202)),MAX(IW$1:IW116)+1,0)</f>
        <v>116</v>
      </c>
      <c r="IX117" t="s">
        <v>3291</v>
      </c>
      <c r="IY117" t="str">
        <f>IFERROR(VLOOKUP(ROWS(IY$2:IY117),IW$2:IX$202,2,FALSE),"")</f>
        <v>SER : South East Rigs</v>
      </c>
      <c r="IZ117">
        <f>IF(ISNUMBER(SEARCH(Hauls!$G$386,JA$2:JA$202)),MAX(IZ$1:IZ116)+1,0)</f>
        <v>116</v>
      </c>
      <c r="JA117" t="s">
        <v>3291</v>
      </c>
      <c r="JB117" t="str">
        <f>IFERROR(VLOOKUP(ROWS(JB$2:JB117),IZ$2:JA$202,2,FALSE),"")</f>
        <v>SER : South East Rigs</v>
      </c>
      <c r="JC117">
        <f>IF(ISNUMBER(SEARCH(Hauls!$G$387,JD$2:JD$202)),MAX(JC$1:JC116)+1,0)</f>
        <v>116</v>
      </c>
      <c r="JD117" t="s">
        <v>3291</v>
      </c>
      <c r="JE117" t="str">
        <f>IFERROR(VLOOKUP(ROWS(JE$2:JE117),JC$2:JD$202,2,FALSE),"")</f>
        <v>SER : South East Rigs</v>
      </c>
      <c r="JF117">
        <f>IF(ISNUMBER(SEARCH(Hauls!$G$388,JG$2:JG$202)),MAX(JF$1:JF116)+1,0)</f>
        <v>116</v>
      </c>
      <c r="JG117" t="s">
        <v>3291</v>
      </c>
      <c r="JH117" t="str">
        <f>IFERROR(VLOOKUP(ROWS(JH$2:JH117),JF$2:JG$202,2,FALSE),"")</f>
        <v>SER : South East Rigs</v>
      </c>
      <c r="JI117">
        <f>IF(ISNUMBER(SEARCH(Hauls!$G$389,JJ$2:JJ$202)),MAX(JI$1:JI116)+1,0)</f>
        <v>116</v>
      </c>
      <c r="JJ117" t="s">
        <v>3291</v>
      </c>
      <c r="JK117" t="str">
        <f>IFERROR(VLOOKUP(ROWS(JK$2:JK117),JI$2:JJ$202,2,FALSE),"")</f>
        <v>SER : South East Rigs</v>
      </c>
      <c r="JL117">
        <f>IF(ISNUMBER(SEARCH(Hauls!$G$390,JM$2:JM$202)),MAX(JL$1:JL116)+1,0)</f>
        <v>116</v>
      </c>
      <c r="JM117" t="s">
        <v>3291</v>
      </c>
      <c r="JN117" t="str">
        <f>IFERROR(VLOOKUP(ROWS(JN$2:JN117),JL$2:JM$202,2,FALSE),"")</f>
        <v>SER : South East Rigs</v>
      </c>
      <c r="JO117">
        <f>IF(ISNUMBER(SEARCH(Hauls!$G$391,JP$2:JP$202)),MAX(JO$1:JO116)+1,0)</f>
        <v>116</v>
      </c>
      <c r="JP117" t="s">
        <v>3291</v>
      </c>
      <c r="JQ117" t="str">
        <f>IFERROR(VLOOKUP(ROWS(JQ$2:JQ117),JO$2:JP$202,2,FALSE),"")</f>
        <v>SER : South East Rigs</v>
      </c>
      <c r="JR117">
        <f>IF(ISNUMBER(SEARCH(Hauls!$G$392,JS$2:JS$202)),MAX(JR$1:JR116)+1,0)</f>
        <v>116</v>
      </c>
      <c r="JS117" t="s">
        <v>3291</v>
      </c>
      <c r="JT117" t="str">
        <f>IFERROR(VLOOKUP(ROWS(JT$2:JT117),JR$2:JS$202,2,FALSE),"")</f>
        <v>SER : South East Rigs</v>
      </c>
      <c r="JU117">
        <f>IF(ISNUMBER(SEARCH(Hauls!$G$393,JV$2:JV$202)),MAX(JU$1:JU116)+1,0)</f>
        <v>116</v>
      </c>
      <c r="JV117" t="s">
        <v>3291</v>
      </c>
      <c r="JW117" t="str">
        <f>IFERROR(VLOOKUP(ROWS(JW$2:JW117),JU$2:JV$202,2,FALSE),"")</f>
        <v>SER : South East Rigs</v>
      </c>
      <c r="JX117">
        <f>IF(ISNUMBER(SEARCH(Hauls!$G$394,JY$2:JY$202)),MAX(JX$1:JX116)+1,0)</f>
        <v>116</v>
      </c>
      <c r="JY117" t="s">
        <v>3291</v>
      </c>
      <c r="JZ117" t="str">
        <f>IFERROR(VLOOKUP(ROWS(JZ$2:JZ117),JX$2:JY$202,2,FALSE),"")</f>
        <v>SER : South East Rigs</v>
      </c>
      <c r="KA117">
        <f>IF(ISNUMBER(SEARCH(Hauls!$G$395,KB$2:KB$202)),MAX(KA$1:KA116)+1,0)</f>
        <v>116</v>
      </c>
      <c r="KB117" t="s">
        <v>3291</v>
      </c>
      <c r="KC117" t="str">
        <f>IFERROR(VLOOKUP(ROWS(KC$2:KC117),KA$2:KB$202,2,FALSE),"")</f>
        <v>SER : South East Rigs</v>
      </c>
      <c r="KD117">
        <f>IF(ISNUMBER(SEARCH(Hauls!$G$396,KE$2:KE$202)),MAX(KD$1:KD116)+1,0)</f>
        <v>116</v>
      </c>
      <c r="KE117" t="s">
        <v>3291</v>
      </c>
      <c r="KF117" t="str">
        <f>IFERROR(VLOOKUP(ROWS(KF$2:KF117),KD$2:KE$202,2,FALSE),"")</f>
        <v>SER : South East Rigs</v>
      </c>
      <c r="KG117">
        <f>IF(ISNUMBER(SEARCH(Hauls!$G$397,KH$2:KH$202)),MAX(KG$1:KG116)+1,0)</f>
        <v>116</v>
      </c>
      <c r="KH117" t="s">
        <v>3291</v>
      </c>
      <c r="KI117" t="str">
        <f>IFERROR(VLOOKUP(ROWS(KI$2:KI117),KG$2:KH$202,2,FALSE),"")</f>
        <v>SER : South East Rigs</v>
      </c>
      <c r="KJ117">
        <f>IF(ISNUMBER(SEARCH(Hauls!$G$398,KK$2:KK$202)),MAX(KJ$1:KJ116)+1,0)</f>
        <v>116</v>
      </c>
      <c r="KK117" t="s">
        <v>3291</v>
      </c>
      <c r="KL117" t="str">
        <f>IFERROR(VLOOKUP(ROWS(KL$2:KL117),KJ$2:KK$202,2,FALSE),"")</f>
        <v>SER : South East Rigs</v>
      </c>
      <c r="KM117">
        <f>IF(ISNUMBER(SEARCH(Hauls!$G$399,KN$2:KN$202)),MAX(KM$1:KM116)+1,0)</f>
        <v>116</v>
      </c>
      <c r="KN117" t="s">
        <v>3291</v>
      </c>
      <c r="KO117" t="str">
        <f>IFERROR(VLOOKUP(ROWS(KO$2:KO117),KM$2:KN$202,2,FALSE),"")</f>
        <v>SER : South East Rigs</v>
      </c>
      <c r="KP117">
        <f>IF(ISNUMBER(SEARCH(Hauls!$G$400,KQ$2:KQ$202)),MAX(KP$1:KP116)+1,0)</f>
        <v>116</v>
      </c>
      <c r="KQ117" t="s">
        <v>3291</v>
      </c>
      <c r="KR117" t="str">
        <f>IFERROR(VLOOKUP(ROWS(KR$2:KR117),KP$2:KQ$202,2,FALSE),"")</f>
        <v>SER : South East Rigs</v>
      </c>
    </row>
    <row r="118" spans="1:304" x14ac:dyDescent="0.25">
      <c r="A118" t="s">
        <v>2719</v>
      </c>
      <c r="B118" t="s">
        <v>2720</v>
      </c>
      <c r="C118" t="s">
        <v>653</v>
      </c>
      <c r="D118" t="str">
        <f t="shared" si="1"/>
        <v>SGG : South Galley Grounds</v>
      </c>
      <c r="E118">
        <f>IF(ISNUMBER(SEARCH(Hauls!$G$301,$F$2:$F$202)),MAX($E$1:E117)+1,0)</f>
        <v>117</v>
      </c>
      <c r="F118" t="s">
        <v>3292</v>
      </c>
      <c r="G118" t="str">
        <f>IFERROR(VLOOKUP(ROWS($G$2:G118),$E$2:$F$202,2,FALSE),"")</f>
        <v>SGG : South Galley Grounds</v>
      </c>
      <c r="H118">
        <f>IF(ISNUMBER(SEARCH(Hauls!$G$302,I$2:I$202)),MAX(H$1:H117)+1,0)</f>
        <v>117</v>
      </c>
      <c r="I118" t="s">
        <v>3292</v>
      </c>
      <c r="J118" t="str">
        <f>IFERROR(VLOOKUP(ROWS(J$2:J118),H$2:I$202,2,FALSE),"")</f>
        <v>SGG : South Galley Grounds</v>
      </c>
      <c r="K118">
        <f>IF(ISNUMBER(SEARCH(Hauls!$G$303,L$2:L$202)),MAX(K$1:K117)+1,0)</f>
        <v>117</v>
      </c>
      <c r="L118" t="s">
        <v>3292</v>
      </c>
      <c r="M118" t="str">
        <f>IFERROR(VLOOKUP(ROWS(M$2:M118),K$2:L$202,2,FALSE),"")</f>
        <v>SGG : South Galley Grounds</v>
      </c>
      <c r="N118">
        <f>IF(ISNUMBER(SEARCH(Hauls!$G$304,O$2:O$202)),MAX(N$1:N117)+1,0)</f>
        <v>117</v>
      </c>
      <c r="O118" t="s">
        <v>3292</v>
      </c>
      <c r="P118" t="str">
        <f>IFERROR(VLOOKUP(ROWS(P$2:P118),N$2:O$202,2,FALSE),"")</f>
        <v>SGG : South Galley Grounds</v>
      </c>
      <c r="Q118">
        <f>IF(ISNUMBER(SEARCH(Hauls!$G$305,R$2:R$202)),MAX(Q$1:Q117)+1,0)</f>
        <v>117</v>
      </c>
      <c r="R118" t="s">
        <v>3292</v>
      </c>
      <c r="S118" t="str">
        <f>IFERROR(VLOOKUP(ROWS(S$2:S118),Q$2:R$202,2,FALSE),"")</f>
        <v>SGG : South Galley Grounds</v>
      </c>
      <c r="T118">
        <f>IF(ISNUMBER(SEARCH(Hauls!$G$306,U$2:U$202)),MAX(T$1:T117)+1,0)</f>
        <v>117</v>
      </c>
      <c r="U118" t="s">
        <v>3292</v>
      </c>
      <c r="V118" t="str">
        <f>IFERROR(VLOOKUP(ROWS(V$2:V118),T$2:U$202,2,FALSE),"")</f>
        <v>SGG : South Galley Grounds</v>
      </c>
      <c r="W118">
        <f>IF(ISNUMBER(SEARCH(Hauls!$G$307,X$2:X$202)),MAX(W$1:W117)+1,0)</f>
        <v>117</v>
      </c>
      <c r="X118" t="s">
        <v>3292</v>
      </c>
      <c r="Y118" t="str">
        <f>IFERROR(VLOOKUP(ROWS(Y$2:Y118),W$2:X$202,2,FALSE),"")</f>
        <v>SGG : South Galley Grounds</v>
      </c>
      <c r="Z118">
        <f>IF(ISNUMBER(SEARCH(Hauls!$G$308,AA$2:AA$202)),MAX(Z$1:Z117)+1,0)</f>
        <v>117</v>
      </c>
      <c r="AA118" t="s">
        <v>3292</v>
      </c>
      <c r="AB118" t="str">
        <f>IFERROR(VLOOKUP(ROWS(AB$2:AB118),Z$2:AA$202,2,FALSE),"")</f>
        <v>SGG : South Galley Grounds</v>
      </c>
      <c r="AC118">
        <f>IF(ISNUMBER(SEARCH(Hauls!$G$309,AD$2:AD$202)),MAX(AC$1:AC117)+1,0)</f>
        <v>117</v>
      </c>
      <c r="AD118" t="s">
        <v>3292</v>
      </c>
      <c r="AE118" t="str">
        <f>IFERROR(VLOOKUP(ROWS(AE$2:AE118),AC$2:AD$202,2,FALSE),"")</f>
        <v>SGG : South Galley Grounds</v>
      </c>
      <c r="AF118">
        <f>IF(ISNUMBER(SEARCH(Hauls!$G$310,AG$2:AG$202)),MAX(AF$1:AF117)+1,0)</f>
        <v>117</v>
      </c>
      <c r="AG118" t="s">
        <v>3292</v>
      </c>
      <c r="AH118" t="str">
        <f>IFERROR(VLOOKUP(ROWS(AH$2:AH118),AF$2:AG$202,2,FALSE),"")</f>
        <v>SGG : South Galley Grounds</v>
      </c>
      <c r="AI118">
        <f>IF(ISNUMBER(SEARCH(Hauls!$G$311,AJ$2:AJ$202)),MAX(AI$1:AI117)+1,0)</f>
        <v>117</v>
      </c>
      <c r="AJ118" t="s">
        <v>3292</v>
      </c>
      <c r="AK118" t="str">
        <f>IFERROR(VLOOKUP(ROWS(AK$2:AK118),AI$2:AJ$202,2,FALSE),"")</f>
        <v>SGG : South Galley Grounds</v>
      </c>
      <c r="AL118">
        <f>IF(ISNUMBER(SEARCH(Hauls!$G$312,AM$2:AM$202)),MAX(AL$1:AL117)+1,0)</f>
        <v>117</v>
      </c>
      <c r="AM118" t="s">
        <v>3292</v>
      </c>
      <c r="AN118" t="str">
        <f>IFERROR(VLOOKUP(ROWS(AN$2:AN118),AL$2:AM$202,2,FALSE),"")</f>
        <v>SGG : South Galley Grounds</v>
      </c>
      <c r="AO118">
        <f>IF(ISNUMBER(SEARCH(Hauls!$G$313,AP$2:AP$202)),MAX(AO$1:AO117)+1,0)</f>
        <v>117</v>
      </c>
      <c r="AP118" t="s">
        <v>3292</v>
      </c>
      <c r="AQ118" t="str">
        <f>IFERROR(VLOOKUP(ROWS(AQ$2:AQ118),AO$2:AP$202,2,FALSE),"")</f>
        <v>SGG : South Galley Grounds</v>
      </c>
      <c r="AR118">
        <f>IF(ISNUMBER(SEARCH(Hauls!$G$314,AS$2:AS$202)),MAX(AR$1:AR117)+1,0)</f>
        <v>117</v>
      </c>
      <c r="AS118" t="s">
        <v>3292</v>
      </c>
      <c r="AT118" t="str">
        <f>IFERROR(VLOOKUP(ROWS(AT$2:AT118),AR$2:AS$202,2,FALSE),"")</f>
        <v>SGG : South Galley Grounds</v>
      </c>
      <c r="AU118">
        <f>IF(ISNUMBER(SEARCH(Hauls!$G$315,AV$2:AV$202)),MAX(AU$1:AU117)+1,0)</f>
        <v>117</v>
      </c>
      <c r="AV118" t="s">
        <v>3292</v>
      </c>
      <c r="AW118" t="str">
        <f>IFERROR(VLOOKUP(ROWS(AW$2:AW118),AU$2:AV$202,2,FALSE),"")</f>
        <v>SGG : South Galley Grounds</v>
      </c>
      <c r="AX118">
        <f>IF(ISNUMBER(SEARCH(Hauls!$G$316,AY$2:AY$202)),MAX(AX$1:AX117)+1,0)</f>
        <v>117</v>
      </c>
      <c r="AY118" t="s">
        <v>3292</v>
      </c>
      <c r="AZ118" t="str">
        <f>IFERROR(VLOOKUP(ROWS(AZ$2:AZ118),AX$2:AY$202,2,FALSE),"")</f>
        <v>SGG : South Galley Grounds</v>
      </c>
      <c r="BA118">
        <f>IF(ISNUMBER(SEARCH(Hauls!$G$317,BB$2:BB$202)),MAX(BA$1:BA117)+1,0)</f>
        <v>117</v>
      </c>
      <c r="BB118" t="s">
        <v>3292</v>
      </c>
      <c r="BC118" t="str">
        <f>IFERROR(VLOOKUP(ROWS(BC$2:BC118),BA$2:BB$202,2,FALSE),"")</f>
        <v>SGG : South Galley Grounds</v>
      </c>
      <c r="BD118">
        <f>IF(ISNUMBER(SEARCH(Hauls!$G$318,BE$2:BE$202)),MAX(BD$1:BD117)+1,0)</f>
        <v>117</v>
      </c>
      <c r="BE118" t="s">
        <v>3292</v>
      </c>
      <c r="BF118" t="str">
        <f>IFERROR(VLOOKUP(ROWS(BF$2:BF118),BD$2:BE$202,2,FALSE),"")</f>
        <v>SGG : South Galley Grounds</v>
      </c>
      <c r="BG118">
        <f>IF(ISNUMBER(SEARCH(Hauls!$G$319,BH$2:BH$202)),MAX(BG$1:BG117)+1,0)</f>
        <v>117</v>
      </c>
      <c r="BH118" t="s">
        <v>3292</v>
      </c>
      <c r="BI118" t="str">
        <f>IFERROR(VLOOKUP(ROWS(BI$2:BI118),BG$2:BH$202,2,FALSE),"")</f>
        <v>SGG : South Galley Grounds</v>
      </c>
      <c r="BJ118">
        <f>IF(ISNUMBER(SEARCH(Hauls!$G$320,BK$2:BK$202)),MAX(BJ$1:BJ117)+1,0)</f>
        <v>117</v>
      </c>
      <c r="BK118" t="s">
        <v>3292</v>
      </c>
      <c r="BL118" t="str">
        <f>IFERROR(VLOOKUP(ROWS(BL$2:BL118),BJ$2:BK$202,2,FALSE),"")</f>
        <v>SGG : South Galley Grounds</v>
      </c>
      <c r="BM118">
        <f>IF(ISNUMBER(SEARCH(Hauls!$G$321,BN$2:BN$202)),MAX(BM$1:BM117)+1,0)</f>
        <v>117</v>
      </c>
      <c r="BN118" t="s">
        <v>3292</v>
      </c>
      <c r="BO118" t="str">
        <f>IFERROR(VLOOKUP(ROWS(BO$2:BO118),BM$2:BN$202,2,FALSE),"")</f>
        <v>SGG : South Galley Grounds</v>
      </c>
      <c r="BP118">
        <f>IF(ISNUMBER(SEARCH(Hauls!$G$322,BQ$2:BQ$202)),MAX(BP$1:BP117)+1,0)</f>
        <v>117</v>
      </c>
      <c r="BQ118" t="s">
        <v>3292</v>
      </c>
      <c r="BR118" t="str">
        <f>IFERROR(VLOOKUP(ROWS(BR$2:BR118),BP$2:BQ$202,2,FALSE),"")</f>
        <v>SGG : South Galley Grounds</v>
      </c>
      <c r="BS118">
        <f>IF(ISNUMBER(SEARCH(Hauls!$G$323,BT$2:BT$202)),MAX(BS$1:BS117)+1,0)</f>
        <v>117</v>
      </c>
      <c r="BT118" t="s">
        <v>3292</v>
      </c>
      <c r="BU118" t="str">
        <f>IFERROR(VLOOKUP(ROWS(BU$2:BU118),BS$2:BT$202,2,FALSE),"")</f>
        <v>SGG : South Galley Grounds</v>
      </c>
      <c r="BV118">
        <f>IF(ISNUMBER(SEARCH(Hauls!$G$324,BW$2:BW$202)),MAX(BV$1:BV117)+1,0)</f>
        <v>117</v>
      </c>
      <c r="BW118" t="s">
        <v>3292</v>
      </c>
      <c r="BX118" t="str">
        <f>IFERROR(VLOOKUP(ROWS(BX$2:BX118),BV$2:BW$202,2,FALSE),"")</f>
        <v>SGG : South Galley Grounds</v>
      </c>
      <c r="BY118">
        <f>IF(ISNUMBER(SEARCH(Hauls!$G$325,BZ$2:BZ$202)),MAX(BY$1:BY117)+1,0)</f>
        <v>117</v>
      </c>
      <c r="BZ118" t="s">
        <v>3292</v>
      </c>
      <c r="CA118" t="str">
        <f>IFERROR(VLOOKUP(ROWS(CA$2:CA118),BY$2:BZ$202,2,FALSE),"")</f>
        <v>SGG : South Galley Grounds</v>
      </c>
      <c r="CB118">
        <f>IF(ISNUMBER(SEARCH(Hauls!$G$326,CC$2:CC$202)),MAX(CB$1:CB117)+1,0)</f>
        <v>117</v>
      </c>
      <c r="CC118" t="s">
        <v>3292</v>
      </c>
      <c r="CD118" t="str">
        <f>IFERROR(VLOOKUP(ROWS(CD$2:CD118),CB$2:CC$202,2,FALSE),"")</f>
        <v>SGG : South Galley Grounds</v>
      </c>
      <c r="CE118">
        <f>IF(ISNUMBER(SEARCH(Hauls!$G$327,CF$2:CF$202)),MAX(CE$1:CE117)+1,0)</f>
        <v>117</v>
      </c>
      <c r="CF118" t="s">
        <v>3292</v>
      </c>
      <c r="CG118" t="str">
        <f>IFERROR(VLOOKUP(ROWS(CG$2:CG118),CE$2:CF$202,2,FALSE),"")</f>
        <v>SGG : South Galley Grounds</v>
      </c>
      <c r="CH118">
        <f>IF(ISNUMBER(SEARCH(Hauls!$G$328,CI$2:CI$202)),MAX(CH$1:CH117)+1,0)</f>
        <v>117</v>
      </c>
      <c r="CI118" t="s">
        <v>3292</v>
      </c>
      <c r="CJ118" t="str">
        <f>IFERROR(VLOOKUP(ROWS(CJ$2:CJ118),CH$2:CI$202,2,FALSE),"")</f>
        <v>SGG : South Galley Grounds</v>
      </c>
      <c r="CK118">
        <f>IF(ISNUMBER(SEARCH(Hauls!$G$329,CL$2:CL$202)),MAX(CK$1:CK117)+1,0)</f>
        <v>117</v>
      </c>
      <c r="CL118" t="s">
        <v>3292</v>
      </c>
      <c r="CM118" t="str">
        <f>IFERROR(VLOOKUP(ROWS(CM$2:CM118),CK$2:CL$202,2,FALSE),"")</f>
        <v>SGG : South Galley Grounds</v>
      </c>
      <c r="CN118">
        <f>IF(ISNUMBER(SEARCH(Hauls!$G$330,CO$2:CO$202)),MAX(CN$1:CN117)+1,0)</f>
        <v>117</v>
      </c>
      <c r="CO118" t="s">
        <v>3292</v>
      </c>
      <c r="CP118" t="str">
        <f>IFERROR(VLOOKUP(ROWS(CP$2:CP118),CN$2:CO$202,2,FALSE),"")</f>
        <v>SGG : South Galley Grounds</v>
      </c>
      <c r="CQ118">
        <f>IF(ISNUMBER(SEARCH(Hauls!$G$331,CR$2:CR$202)),MAX(CQ$1:CQ117)+1,0)</f>
        <v>117</v>
      </c>
      <c r="CR118" t="s">
        <v>3292</v>
      </c>
      <c r="CS118" t="str">
        <f>IFERROR(VLOOKUP(ROWS(CS$2:CS118),CQ$2:CR$202,2,FALSE),"")</f>
        <v>SGG : South Galley Grounds</v>
      </c>
      <c r="CT118">
        <f>IF(ISNUMBER(SEARCH(Hauls!$G$332,CU$2:CU$202)),MAX(CT$1:CT117)+1,0)</f>
        <v>117</v>
      </c>
      <c r="CU118" t="s">
        <v>3292</v>
      </c>
      <c r="CV118" t="str">
        <f>IFERROR(VLOOKUP(ROWS(CV$2:CV118),CT$2:CU$202,2,FALSE),"")</f>
        <v>SGG : South Galley Grounds</v>
      </c>
      <c r="CW118">
        <f>IF(ISNUMBER(SEARCH(Hauls!$G$333,CX$2:CX$202)),MAX(CW$1:CW117)+1,0)</f>
        <v>117</v>
      </c>
      <c r="CX118" t="s">
        <v>3292</v>
      </c>
      <c r="CY118" t="str">
        <f>IFERROR(VLOOKUP(ROWS(CY$2:CY118),CW$2:CX$202,2,FALSE),"")</f>
        <v>SGG : South Galley Grounds</v>
      </c>
      <c r="CZ118">
        <f>IF(ISNUMBER(SEARCH(Hauls!$G$334,DA$2:DA$202)),MAX(CZ$1:CZ117)+1,0)</f>
        <v>117</v>
      </c>
      <c r="DA118" t="s">
        <v>3292</v>
      </c>
      <c r="DB118" t="str">
        <f>IFERROR(VLOOKUP(ROWS(DB$2:DB118),CZ$2:DA$202,2,FALSE),"")</f>
        <v>SGG : South Galley Grounds</v>
      </c>
      <c r="DC118">
        <f>IF(ISNUMBER(SEARCH(Hauls!$G$335,DD$2:DD$202)),MAX(DC$1:DC117)+1,0)</f>
        <v>117</v>
      </c>
      <c r="DD118" t="s">
        <v>3292</v>
      </c>
      <c r="DE118" t="str">
        <f>IFERROR(VLOOKUP(ROWS(DE$2:DE118),DC$2:DD$202,2,FALSE),"")</f>
        <v>SGG : South Galley Grounds</v>
      </c>
      <c r="DF118">
        <f>IF(ISNUMBER(SEARCH(Hauls!$G$336,DG$2:DG$202)),MAX(DF$1:DF117)+1,0)</f>
        <v>117</v>
      </c>
      <c r="DG118" t="s">
        <v>3292</v>
      </c>
      <c r="DH118" t="str">
        <f>IFERROR(VLOOKUP(ROWS(DH$2:DH118),DF$2:DG$202,2,FALSE),"")</f>
        <v>SGG : South Galley Grounds</v>
      </c>
      <c r="DI118">
        <f>IF(ISNUMBER(SEARCH(Hauls!$G$337,DJ$2:DJ$202)),MAX(DI$1:DI117)+1,0)</f>
        <v>117</v>
      </c>
      <c r="DJ118" t="s">
        <v>3292</v>
      </c>
      <c r="DK118" t="str">
        <f>IFERROR(VLOOKUP(ROWS(DK$2:DK118),DI$2:DJ$202,2,FALSE),"")</f>
        <v>SGG : South Galley Grounds</v>
      </c>
      <c r="DL118">
        <f>IF(ISNUMBER(SEARCH(Hauls!$G$338,DM$2:DM$202)),MAX(DL$1:DL117)+1,0)</f>
        <v>117</v>
      </c>
      <c r="DM118" t="s">
        <v>3292</v>
      </c>
      <c r="DN118" t="str">
        <f>IFERROR(VLOOKUP(ROWS(DN$2:DN118),DL$2:DM$202,2,FALSE),"")</f>
        <v>SGG : South Galley Grounds</v>
      </c>
      <c r="DO118">
        <f>IF(ISNUMBER(SEARCH(Hauls!$G$339,DP$2:DP$202)),MAX(DO$1:DO117)+1,0)</f>
        <v>117</v>
      </c>
      <c r="DP118" t="s">
        <v>3292</v>
      </c>
      <c r="DQ118" t="str">
        <f>IFERROR(VLOOKUP(ROWS(DQ$2:DQ118),DO$2:DP$202,2,FALSE),"")</f>
        <v>SGG : South Galley Grounds</v>
      </c>
      <c r="DR118">
        <f>IF(ISNUMBER(SEARCH(Hauls!$G$340,DS$2:DS$202)),MAX(DR$1:DR117)+1,0)</f>
        <v>117</v>
      </c>
      <c r="DS118" t="s">
        <v>3292</v>
      </c>
      <c r="DT118" t="str">
        <f>IFERROR(VLOOKUP(ROWS(DT$2:DT118),DR$2:DS$202,2,FALSE),"")</f>
        <v>SGG : South Galley Grounds</v>
      </c>
      <c r="DU118">
        <f>IF(ISNUMBER(SEARCH(Hauls!$G$341,DV$2:DV$202)),MAX(DU$1:DU117)+1,0)</f>
        <v>117</v>
      </c>
      <c r="DV118" t="s">
        <v>3292</v>
      </c>
      <c r="DW118" t="str">
        <f>IFERROR(VLOOKUP(ROWS(DW$2:DW118),DU$2:DV$202,2,FALSE),"")</f>
        <v>SGG : South Galley Grounds</v>
      </c>
      <c r="DX118">
        <f>IF(ISNUMBER(SEARCH(Hauls!$G$342,DY$2:DY$202)),MAX(DX$1:DX117)+1,0)</f>
        <v>117</v>
      </c>
      <c r="DY118" t="s">
        <v>3292</v>
      </c>
      <c r="DZ118" t="str">
        <f>IFERROR(VLOOKUP(ROWS(DZ$2:DZ118),DX$2:DY$202,2,FALSE),"")</f>
        <v>SGG : South Galley Grounds</v>
      </c>
      <c r="EA118">
        <f>IF(ISNUMBER(SEARCH(Hauls!$G$343,EB$2:EB$202)),MAX(EA$1:EA117)+1,0)</f>
        <v>117</v>
      </c>
      <c r="EB118" t="s">
        <v>3292</v>
      </c>
      <c r="EC118" t="str">
        <f>IFERROR(VLOOKUP(ROWS(EC$2:EC118),EA$2:EB$202,2,FALSE),"")</f>
        <v>SGG : South Galley Grounds</v>
      </c>
      <c r="ED118">
        <f>IF(ISNUMBER(SEARCH(Hauls!$G$344,EE$2:EE$202)),MAX(ED$1:ED117)+1,0)</f>
        <v>117</v>
      </c>
      <c r="EE118" t="s">
        <v>3292</v>
      </c>
      <c r="EF118" t="str">
        <f>IFERROR(VLOOKUP(ROWS(EF$2:EF118),ED$2:EE$202,2,FALSE),"")</f>
        <v>SGG : South Galley Grounds</v>
      </c>
      <c r="EG118">
        <f>IF(ISNUMBER(SEARCH(Hauls!$G$345,EH$2:EH$202)),MAX(EG$1:EG117)+1,0)</f>
        <v>117</v>
      </c>
      <c r="EH118" t="s">
        <v>3292</v>
      </c>
      <c r="EI118" t="str">
        <f>IFERROR(VLOOKUP(ROWS(EI$2:EI118),EG$2:EH$202,2,FALSE),"")</f>
        <v>SGG : South Galley Grounds</v>
      </c>
      <c r="EJ118">
        <f>IF(ISNUMBER(SEARCH(Hauls!$G$346,EK$2:EK$202)),MAX(EJ$1:EJ117)+1,0)</f>
        <v>117</v>
      </c>
      <c r="EK118" t="s">
        <v>3292</v>
      </c>
      <c r="EL118" t="str">
        <f>IFERROR(VLOOKUP(ROWS(EL$2:EL118),EJ$2:EK$202,2,FALSE),"")</f>
        <v>SGG : South Galley Grounds</v>
      </c>
      <c r="EM118">
        <f>IF(ISNUMBER(SEARCH(Hauls!$G$347,EN$2:EN$202)),MAX(EM$1:EM117)+1,0)</f>
        <v>117</v>
      </c>
      <c r="EN118" t="s">
        <v>3292</v>
      </c>
      <c r="EO118" t="str">
        <f>IFERROR(VLOOKUP(ROWS(EO$2:EO118),EM$2:EN$202,2,FALSE),"")</f>
        <v>SGG : South Galley Grounds</v>
      </c>
      <c r="EP118">
        <f>IF(ISNUMBER(SEARCH(Hauls!$G$348,EQ$2:EQ$202)),MAX(EP$1:EP117)+1,0)</f>
        <v>117</v>
      </c>
      <c r="EQ118" t="s">
        <v>3292</v>
      </c>
      <c r="ER118" t="str">
        <f>IFERROR(VLOOKUP(ROWS(ER$2:ER118),EP$2:EQ$202,2,FALSE),"")</f>
        <v>SGG : South Galley Grounds</v>
      </c>
      <c r="ES118">
        <f>IF(ISNUMBER(SEARCH(Hauls!$G$349,ET$2:ET$202)),MAX(ES$1:ES117)+1,0)</f>
        <v>117</v>
      </c>
      <c r="ET118" t="s">
        <v>3292</v>
      </c>
      <c r="EU118" t="str">
        <f>IFERROR(VLOOKUP(ROWS(EU$2:EU118),ES$2:ET$202,2,FALSE),"")</f>
        <v>SGG : South Galley Grounds</v>
      </c>
      <c r="EV118">
        <f>IF(ISNUMBER(SEARCH(Hauls!$G$350,EW$2:EW$202)),MAX(EV$1:EV117)+1,0)</f>
        <v>117</v>
      </c>
      <c r="EW118" t="s">
        <v>3292</v>
      </c>
      <c r="EX118" t="str">
        <f>IFERROR(VLOOKUP(ROWS(EX$2:EX118),EV$2:EW$202,2,FALSE),"")</f>
        <v>SGG : South Galley Grounds</v>
      </c>
      <c r="EY118">
        <f>IF(ISNUMBER(SEARCH(Hauls!$G$351,EZ$2:EZ$202)),MAX(EY$1:EY117)+1,0)</f>
        <v>117</v>
      </c>
      <c r="EZ118" t="s">
        <v>3292</v>
      </c>
      <c r="FA118" t="str">
        <f>IFERROR(VLOOKUP(ROWS(FA$2:FA118),EY$2:EZ$202,2,FALSE),"")</f>
        <v>SGG : South Galley Grounds</v>
      </c>
      <c r="FB118">
        <f>IF(ISNUMBER(SEARCH(Hauls!$G$352,FC$2:FC$202)),MAX(FB$1:FB117)+1,0)</f>
        <v>117</v>
      </c>
      <c r="FC118" t="s">
        <v>3292</v>
      </c>
      <c r="FD118" t="str">
        <f>IFERROR(VLOOKUP(ROWS(FD$2:FD118),FB$2:FC$202,2,FALSE),"")</f>
        <v>SGG : South Galley Grounds</v>
      </c>
      <c r="FE118">
        <f>IF(ISNUMBER(SEARCH(Hauls!$G$353,FF$2:FF$202)),MAX(FE$1:FE117)+1,0)</f>
        <v>117</v>
      </c>
      <c r="FF118" t="s">
        <v>3292</v>
      </c>
      <c r="FG118" t="str">
        <f>IFERROR(VLOOKUP(ROWS(FG$2:FG118),FE$2:FF$202,2,FALSE),"")</f>
        <v>SGG : South Galley Grounds</v>
      </c>
      <c r="FH118">
        <f>IF(ISNUMBER(SEARCH(Hauls!$G$354,FI$2:FI$202)),MAX(FH$1:FH117)+1,0)</f>
        <v>117</v>
      </c>
      <c r="FI118" t="s">
        <v>3292</v>
      </c>
      <c r="FJ118" t="str">
        <f>IFERROR(VLOOKUP(ROWS(FJ$2:FJ118),FH$2:FI$202,2,FALSE),"")</f>
        <v>SGG : South Galley Grounds</v>
      </c>
      <c r="FK118">
        <f>IF(ISNUMBER(SEARCH(Hauls!$G$355,FL$2:FL$202)),MAX(FK$1:FK117)+1,0)</f>
        <v>117</v>
      </c>
      <c r="FL118" t="s">
        <v>3292</v>
      </c>
      <c r="FM118" t="str">
        <f>IFERROR(VLOOKUP(ROWS(FM$2:FM118),FK$2:FL$202,2,FALSE),"")</f>
        <v>SGG : South Galley Grounds</v>
      </c>
      <c r="FN118">
        <f>IF(ISNUMBER(SEARCH(Hauls!$G$356,FO$2:FO$202)),MAX(FN$1:FN117)+1,0)</f>
        <v>117</v>
      </c>
      <c r="FO118" t="s">
        <v>3292</v>
      </c>
      <c r="FP118" t="str">
        <f>IFERROR(VLOOKUP(ROWS(FP$2:FP118),FN$2:FO$202,2,FALSE),"")</f>
        <v>SGG : South Galley Grounds</v>
      </c>
      <c r="FQ118">
        <f>IF(ISNUMBER(SEARCH(Hauls!$G$357,FR$2:FR$202)),MAX(FQ$1:FQ117)+1,0)</f>
        <v>117</v>
      </c>
      <c r="FR118" t="s">
        <v>3292</v>
      </c>
      <c r="FS118" t="str">
        <f>IFERROR(VLOOKUP(ROWS(FS$2:FS118),FQ$2:FR$202,2,FALSE),"")</f>
        <v>SGG : South Galley Grounds</v>
      </c>
      <c r="FT118">
        <f>IF(ISNUMBER(SEARCH(Hauls!$G$358,FU$2:FU$202)),MAX(FT$1:FT117)+1,0)</f>
        <v>117</v>
      </c>
      <c r="FU118" t="s">
        <v>3292</v>
      </c>
      <c r="FV118" t="str">
        <f>IFERROR(VLOOKUP(ROWS(FV$2:FV118),FT$2:FU$202,2,FALSE),"")</f>
        <v>SGG : South Galley Grounds</v>
      </c>
      <c r="FW118">
        <f>IF(ISNUMBER(SEARCH(Hauls!$G$359,FX$2:FX$202)),MAX(FW$1:FW117)+1,0)</f>
        <v>117</v>
      </c>
      <c r="FX118" t="s">
        <v>3292</v>
      </c>
      <c r="FY118" t="str">
        <f>IFERROR(VLOOKUP(ROWS(FY$2:FY118),FW$2:FX$202,2,FALSE),"")</f>
        <v>SGG : South Galley Grounds</v>
      </c>
      <c r="FZ118">
        <f>IF(ISNUMBER(SEARCH(Hauls!$G$360,GA$2:GA$202)),MAX(FZ$1:FZ117)+1,0)</f>
        <v>117</v>
      </c>
      <c r="GA118" t="s">
        <v>3292</v>
      </c>
      <c r="GB118" t="str">
        <f>IFERROR(VLOOKUP(ROWS(GB$2:GB118),FZ$2:GA$202,2,FALSE),"")</f>
        <v>SGG : South Galley Grounds</v>
      </c>
      <c r="GC118">
        <f>IF(ISNUMBER(SEARCH(Hauls!$G$361,GD$2:GD$202)),MAX(GC$1:GC117)+1,0)</f>
        <v>117</v>
      </c>
      <c r="GD118" t="s">
        <v>3292</v>
      </c>
      <c r="GE118" t="str">
        <f>IFERROR(VLOOKUP(ROWS(GE$2:GE118),GC$2:GD$202,2,FALSE),"")</f>
        <v>SGG : South Galley Grounds</v>
      </c>
      <c r="GF118">
        <f>IF(ISNUMBER(SEARCH(Hauls!$G$362,GG$2:GG$202)),MAX(GF$1:GF117)+1,0)</f>
        <v>117</v>
      </c>
      <c r="GG118" t="s">
        <v>3292</v>
      </c>
      <c r="GH118" t="str">
        <f>IFERROR(VLOOKUP(ROWS(GH$2:GH118),GF$2:GG$202,2,FALSE),"")</f>
        <v>SGG : South Galley Grounds</v>
      </c>
      <c r="GI118">
        <f>IF(ISNUMBER(SEARCH(Hauls!$G$363,GJ$2:GJ$202)),MAX(GI$1:GI117)+1,0)</f>
        <v>117</v>
      </c>
      <c r="GJ118" t="s">
        <v>3292</v>
      </c>
      <c r="GK118" t="str">
        <f>IFERROR(VLOOKUP(ROWS(GK$2:GK118),GI$2:GJ$202,2,FALSE),"")</f>
        <v>SGG : South Galley Grounds</v>
      </c>
      <c r="GL118">
        <f>IF(ISNUMBER(SEARCH(Hauls!$G$364,GM$2:GM$202)),MAX(GL$1:GL117)+1,0)</f>
        <v>117</v>
      </c>
      <c r="GM118" t="s">
        <v>3292</v>
      </c>
      <c r="GN118" t="str">
        <f>IFERROR(VLOOKUP(ROWS(GN$2:GN118),GL$2:GM$202,2,FALSE),"")</f>
        <v>SGG : South Galley Grounds</v>
      </c>
      <c r="GO118">
        <f>IF(ISNUMBER(SEARCH(Hauls!$G$365,GP$2:GP$202)),MAX(GO$1:GO117)+1,0)</f>
        <v>117</v>
      </c>
      <c r="GP118" t="s">
        <v>3292</v>
      </c>
      <c r="GQ118" t="str">
        <f>IFERROR(VLOOKUP(ROWS(GQ$2:GQ118),GO$2:GP$202,2,FALSE),"")</f>
        <v>SGG : South Galley Grounds</v>
      </c>
      <c r="GR118">
        <f>IF(ISNUMBER(SEARCH(Hauls!$G$366,GS$2:GS$202)),MAX(GR$1:GR117)+1,0)</f>
        <v>117</v>
      </c>
      <c r="GS118" t="s">
        <v>3292</v>
      </c>
      <c r="GT118" t="str">
        <f>IFERROR(VLOOKUP(ROWS(GT$2:GT118),GR$2:GS$202,2,FALSE),"")</f>
        <v>SGG : South Galley Grounds</v>
      </c>
      <c r="GU118">
        <f>IF(ISNUMBER(SEARCH(Hauls!$G$366,GV$2:GV$202)),MAX(GU$1:GU117)+1,0)</f>
        <v>117</v>
      </c>
      <c r="GV118" t="s">
        <v>3292</v>
      </c>
      <c r="GW118" t="str">
        <f>IFERROR(VLOOKUP(ROWS(GW$2:GW118),GU$2:GV$202,2,FALSE),"")</f>
        <v>SGG : South Galley Grounds</v>
      </c>
      <c r="GX118">
        <f>IF(ISNUMBER(SEARCH(Hauls!$G$368,GY$2:GY$202)),MAX(GX$1:GX117)+1,0)</f>
        <v>117</v>
      </c>
      <c r="GY118" t="s">
        <v>3292</v>
      </c>
      <c r="GZ118" t="str">
        <f>IFERROR(VLOOKUP(ROWS(GZ$2:GZ118),GX$2:GY$202,2,FALSE),"")</f>
        <v>SGG : South Galley Grounds</v>
      </c>
      <c r="HA118">
        <f>IF(ISNUMBER(SEARCH(Hauls!$G$369,HB$2:HB$202)),MAX(HA$1:HA117)+1,0)</f>
        <v>117</v>
      </c>
      <c r="HB118" t="s">
        <v>3292</v>
      </c>
      <c r="HC118" t="str">
        <f>IFERROR(VLOOKUP(ROWS(HC$2:HC118),HA$2:HB$202,2,FALSE),"")</f>
        <v>SGG : South Galley Grounds</v>
      </c>
      <c r="HD118">
        <f>IF(ISNUMBER(SEARCH(Hauls!$G$370,HE$2:HE$202)),MAX(HD$1:HD117)+1,0)</f>
        <v>117</v>
      </c>
      <c r="HE118" t="s">
        <v>3292</v>
      </c>
      <c r="HF118" t="str">
        <f>IFERROR(VLOOKUP(ROWS(HF$2:HF118),HD$2:HE$202,2,FALSE),"")</f>
        <v>SGG : South Galley Grounds</v>
      </c>
      <c r="HG118">
        <f>IF(ISNUMBER(SEARCH(Hauls!$G$371,HH$2:HH$202)),MAX(HG$1:HG117)+1,0)</f>
        <v>117</v>
      </c>
      <c r="HH118" t="s">
        <v>3292</v>
      </c>
      <c r="HI118" t="str">
        <f>IFERROR(VLOOKUP(ROWS(HI$2:HI118),HG$2:HH$202,2,FALSE),"")</f>
        <v>SGG : South Galley Grounds</v>
      </c>
      <c r="HJ118">
        <f>IF(ISNUMBER(SEARCH(Hauls!$G$372,HK$2:HK$202)),MAX(HJ$1:HJ117)+1,0)</f>
        <v>117</v>
      </c>
      <c r="HK118" t="s">
        <v>3292</v>
      </c>
      <c r="HL118" t="str">
        <f>IFERROR(VLOOKUP(ROWS(HL$2:HL118),HJ$2:HK$202,2,FALSE),"")</f>
        <v>SGG : South Galley Grounds</v>
      </c>
      <c r="HM118">
        <f>IF(ISNUMBER(SEARCH(Hauls!$G$373,HN$2:HN$202)),MAX(HM$1:HM117)+1,0)</f>
        <v>117</v>
      </c>
      <c r="HN118" t="s">
        <v>3292</v>
      </c>
      <c r="HO118" t="str">
        <f>IFERROR(VLOOKUP(ROWS(HO$2:HO118),HM$2:HN$202,2,FALSE),"")</f>
        <v>SGG : South Galley Grounds</v>
      </c>
      <c r="HP118">
        <f>IF(ISNUMBER(SEARCH(Hauls!$G$374,HQ$2:HQ$202)),MAX(HP$1:HP117)+1,0)</f>
        <v>117</v>
      </c>
      <c r="HQ118" t="s">
        <v>3292</v>
      </c>
      <c r="HR118" t="str">
        <f>IFERROR(VLOOKUP(ROWS(HR$2:HR118),HP$2:HQ$202,2,FALSE),"")</f>
        <v>SGG : South Galley Grounds</v>
      </c>
      <c r="HS118">
        <f>IF(ISNUMBER(SEARCH(Hauls!$G$375,HT$2:HT$202)),MAX(HS$1:HS117)+1,0)</f>
        <v>117</v>
      </c>
      <c r="HT118" t="s">
        <v>3292</v>
      </c>
      <c r="HU118" t="str">
        <f>IFERROR(VLOOKUP(ROWS(HU$2:HU118),HS$2:HT$202,2,FALSE),"")</f>
        <v>SGG : South Galley Grounds</v>
      </c>
      <c r="HV118">
        <f>IF(ISNUMBER(SEARCH(Hauls!$G$376,HW$2:HW$202)),MAX(HV$1:HV117)+1,0)</f>
        <v>117</v>
      </c>
      <c r="HW118" t="s">
        <v>3292</v>
      </c>
      <c r="HX118" t="str">
        <f>IFERROR(VLOOKUP(ROWS(HX$2:HX118),HV$2:HW$202,2,FALSE),"")</f>
        <v>SGG : South Galley Grounds</v>
      </c>
      <c r="HY118">
        <f>IF(ISNUMBER(SEARCH(Hauls!$G$377,HZ$2:HZ$202)),MAX(HY$1:HY117)+1,0)</f>
        <v>117</v>
      </c>
      <c r="HZ118" t="s">
        <v>3292</v>
      </c>
      <c r="IA118" t="str">
        <f>IFERROR(VLOOKUP(ROWS(IA$2:IA118),HY$2:HZ$202,2,FALSE),"")</f>
        <v>SGG : South Galley Grounds</v>
      </c>
      <c r="IB118">
        <f>IF(ISNUMBER(SEARCH(Hauls!$G$378,IC$2:IC$202)),MAX(IB$1:IB117)+1,0)</f>
        <v>117</v>
      </c>
      <c r="IC118" t="s">
        <v>3292</v>
      </c>
      <c r="ID118" t="str">
        <f>IFERROR(VLOOKUP(ROWS(ID$2:ID118),IB$2:IC$202,2,FALSE),"")</f>
        <v>SGG : South Galley Grounds</v>
      </c>
      <c r="IE118">
        <f>IF(ISNUMBER(SEARCH(Hauls!$G$379,IF$2:IF$202)),MAX(IE$1:IE117)+1,0)</f>
        <v>117</v>
      </c>
      <c r="IF118" t="s">
        <v>3292</v>
      </c>
      <c r="IG118" t="str">
        <f>IFERROR(VLOOKUP(ROWS(IG$2:IG118),IE$2:IF$202,2,FALSE),"")</f>
        <v>SGG : South Galley Grounds</v>
      </c>
      <c r="IH118">
        <f>IF(ISNUMBER(SEARCH(Hauls!$G$380,II$2:II$202)),MAX(IH$1:IH117)+1,0)</f>
        <v>117</v>
      </c>
      <c r="II118" t="s">
        <v>3292</v>
      </c>
      <c r="IJ118" t="str">
        <f>IFERROR(VLOOKUP(ROWS(IJ$2:IJ118),IH$2:II$202,2,FALSE),"")</f>
        <v>SGG : South Galley Grounds</v>
      </c>
      <c r="IK118">
        <f>IF(ISNUMBER(SEARCH(Hauls!$G$381,IL$2:IL$202)),MAX(IK$1:IK117)+1,0)</f>
        <v>117</v>
      </c>
      <c r="IL118" t="s">
        <v>3292</v>
      </c>
      <c r="IM118" t="str">
        <f>IFERROR(VLOOKUP(ROWS(IM$2:IM118),IK$2:IL$202,2,FALSE),"")</f>
        <v>SGG : South Galley Grounds</v>
      </c>
      <c r="IN118">
        <f>IF(ISNUMBER(SEARCH(Hauls!$G$382,IO$2:IO$202)),MAX(IN$1:IN117)+1,0)</f>
        <v>117</v>
      </c>
      <c r="IO118" t="s">
        <v>3292</v>
      </c>
      <c r="IP118" t="str">
        <f>IFERROR(VLOOKUP(ROWS(IP$2:IP118),IN$2:IO$202,2,FALSE),"")</f>
        <v>SGG : South Galley Grounds</v>
      </c>
      <c r="IQ118">
        <f>IF(ISNUMBER(SEARCH(Hauls!$G$383,IR$2:IR$202)),MAX(IQ$1:IQ117)+1,0)</f>
        <v>117</v>
      </c>
      <c r="IR118" t="s">
        <v>3292</v>
      </c>
      <c r="IS118" t="str">
        <f>IFERROR(VLOOKUP(ROWS(IS$2:IS118),IQ$2:IR$202,2,FALSE),"")</f>
        <v>SGG : South Galley Grounds</v>
      </c>
      <c r="IT118">
        <f>IF(ISNUMBER(SEARCH(Hauls!$G$384,IU$2:IU$202)),MAX(IT$1:IT117)+1,0)</f>
        <v>117</v>
      </c>
      <c r="IU118" t="s">
        <v>3292</v>
      </c>
      <c r="IV118" t="str">
        <f>IFERROR(VLOOKUP(ROWS(IV$2:IV118),IT$2:IU$202,2,FALSE),"")</f>
        <v>SGG : South Galley Grounds</v>
      </c>
      <c r="IW118">
        <f>IF(ISNUMBER(SEARCH(Hauls!$G$385,IX$2:IX$202)),MAX(IW$1:IW117)+1,0)</f>
        <v>117</v>
      </c>
      <c r="IX118" t="s">
        <v>3292</v>
      </c>
      <c r="IY118" t="str">
        <f>IFERROR(VLOOKUP(ROWS(IY$2:IY118),IW$2:IX$202,2,FALSE),"")</f>
        <v>SGG : South Galley Grounds</v>
      </c>
      <c r="IZ118">
        <f>IF(ISNUMBER(SEARCH(Hauls!$G$386,JA$2:JA$202)),MAX(IZ$1:IZ117)+1,0)</f>
        <v>117</v>
      </c>
      <c r="JA118" t="s">
        <v>3292</v>
      </c>
      <c r="JB118" t="str">
        <f>IFERROR(VLOOKUP(ROWS(JB$2:JB118),IZ$2:JA$202,2,FALSE),"")</f>
        <v>SGG : South Galley Grounds</v>
      </c>
      <c r="JC118">
        <f>IF(ISNUMBER(SEARCH(Hauls!$G$387,JD$2:JD$202)),MAX(JC$1:JC117)+1,0)</f>
        <v>117</v>
      </c>
      <c r="JD118" t="s">
        <v>3292</v>
      </c>
      <c r="JE118" t="str">
        <f>IFERROR(VLOOKUP(ROWS(JE$2:JE118),JC$2:JD$202,2,FALSE),"")</f>
        <v>SGG : South Galley Grounds</v>
      </c>
      <c r="JF118">
        <f>IF(ISNUMBER(SEARCH(Hauls!$G$388,JG$2:JG$202)),MAX(JF$1:JF117)+1,0)</f>
        <v>117</v>
      </c>
      <c r="JG118" t="s">
        <v>3292</v>
      </c>
      <c r="JH118" t="str">
        <f>IFERROR(VLOOKUP(ROWS(JH$2:JH118),JF$2:JG$202,2,FALSE),"")</f>
        <v>SGG : South Galley Grounds</v>
      </c>
      <c r="JI118">
        <f>IF(ISNUMBER(SEARCH(Hauls!$G$389,JJ$2:JJ$202)),MAX(JI$1:JI117)+1,0)</f>
        <v>117</v>
      </c>
      <c r="JJ118" t="s">
        <v>3292</v>
      </c>
      <c r="JK118" t="str">
        <f>IFERROR(VLOOKUP(ROWS(JK$2:JK118),JI$2:JJ$202,2,FALSE),"")</f>
        <v>SGG : South Galley Grounds</v>
      </c>
      <c r="JL118">
        <f>IF(ISNUMBER(SEARCH(Hauls!$G$390,JM$2:JM$202)),MAX(JL$1:JL117)+1,0)</f>
        <v>117</v>
      </c>
      <c r="JM118" t="s">
        <v>3292</v>
      </c>
      <c r="JN118" t="str">
        <f>IFERROR(VLOOKUP(ROWS(JN$2:JN118),JL$2:JM$202,2,FALSE),"")</f>
        <v>SGG : South Galley Grounds</v>
      </c>
      <c r="JO118">
        <f>IF(ISNUMBER(SEARCH(Hauls!$G$391,JP$2:JP$202)),MAX(JO$1:JO117)+1,0)</f>
        <v>117</v>
      </c>
      <c r="JP118" t="s">
        <v>3292</v>
      </c>
      <c r="JQ118" t="str">
        <f>IFERROR(VLOOKUP(ROWS(JQ$2:JQ118),JO$2:JP$202,2,FALSE),"")</f>
        <v>SGG : South Galley Grounds</v>
      </c>
      <c r="JR118">
        <f>IF(ISNUMBER(SEARCH(Hauls!$G$392,JS$2:JS$202)),MAX(JR$1:JR117)+1,0)</f>
        <v>117</v>
      </c>
      <c r="JS118" t="s">
        <v>3292</v>
      </c>
      <c r="JT118" t="str">
        <f>IFERROR(VLOOKUP(ROWS(JT$2:JT118),JR$2:JS$202,2,FALSE),"")</f>
        <v>SGG : South Galley Grounds</v>
      </c>
      <c r="JU118">
        <f>IF(ISNUMBER(SEARCH(Hauls!$G$393,JV$2:JV$202)),MAX(JU$1:JU117)+1,0)</f>
        <v>117</v>
      </c>
      <c r="JV118" t="s">
        <v>3292</v>
      </c>
      <c r="JW118" t="str">
        <f>IFERROR(VLOOKUP(ROWS(JW$2:JW118),JU$2:JV$202,2,FALSE),"")</f>
        <v>SGG : South Galley Grounds</v>
      </c>
      <c r="JX118">
        <f>IF(ISNUMBER(SEARCH(Hauls!$G$394,JY$2:JY$202)),MAX(JX$1:JX117)+1,0)</f>
        <v>117</v>
      </c>
      <c r="JY118" t="s">
        <v>3292</v>
      </c>
      <c r="JZ118" t="str">
        <f>IFERROR(VLOOKUP(ROWS(JZ$2:JZ118),JX$2:JY$202,2,FALSE),"")</f>
        <v>SGG : South Galley Grounds</v>
      </c>
      <c r="KA118">
        <f>IF(ISNUMBER(SEARCH(Hauls!$G$395,KB$2:KB$202)),MAX(KA$1:KA117)+1,0)</f>
        <v>117</v>
      </c>
      <c r="KB118" t="s">
        <v>3292</v>
      </c>
      <c r="KC118" t="str">
        <f>IFERROR(VLOOKUP(ROWS(KC$2:KC118),KA$2:KB$202,2,FALSE),"")</f>
        <v>SGG : South Galley Grounds</v>
      </c>
      <c r="KD118">
        <f>IF(ISNUMBER(SEARCH(Hauls!$G$396,KE$2:KE$202)),MAX(KD$1:KD117)+1,0)</f>
        <v>117</v>
      </c>
      <c r="KE118" t="s">
        <v>3292</v>
      </c>
      <c r="KF118" t="str">
        <f>IFERROR(VLOOKUP(ROWS(KF$2:KF118),KD$2:KE$202,2,FALSE),"")</f>
        <v>SGG : South Galley Grounds</v>
      </c>
      <c r="KG118">
        <f>IF(ISNUMBER(SEARCH(Hauls!$G$397,KH$2:KH$202)),MAX(KG$1:KG117)+1,0)</f>
        <v>117</v>
      </c>
      <c r="KH118" t="s">
        <v>3292</v>
      </c>
      <c r="KI118" t="str">
        <f>IFERROR(VLOOKUP(ROWS(KI$2:KI118),KG$2:KH$202,2,FALSE),"")</f>
        <v>SGG : South Galley Grounds</v>
      </c>
      <c r="KJ118">
        <f>IF(ISNUMBER(SEARCH(Hauls!$G$398,KK$2:KK$202)),MAX(KJ$1:KJ117)+1,0)</f>
        <v>117</v>
      </c>
      <c r="KK118" t="s">
        <v>3292</v>
      </c>
      <c r="KL118" t="str">
        <f>IFERROR(VLOOKUP(ROWS(KL$2:KL118),KJ$2:KK$202,2,FALSE),"")</f>
        <v>SGG : South Galley Grounds</v>
      </c>
      <c r="KM118">
        <f>IF(ISNUMBER(SEARCH(Hauls!$G$399,KN$2:KN$202)),MAX(KM$1:KM117)+1,0)</f>
        <v>117</v>
      </c>
      <c r="KN118" t="s">
        <v>3292</v>
      </c>
      <c r="KO118" t="str">
        <f>IFERROR(VLOOKUP(ROWS(KO$2:KO118),KM$2:KN$202,2,FALSE),"")</f>
        <v>SGG : South Galley Grounds</v>
      </c>
      <c r="KP118">
        <f>IF(ISNUMBER(SEARCH(Hauls!$G$400,KQ$2:KQ$202)),MAX(KP$1:KP117)+1,0)</f>
        <v>117</v>
      </c>
      <c r="KQ118" t="s">
        <v>3292</v>
      </c>
      <c r="KR118" t="str">
        <f>IFERROR(VLOOKUP(ROWS(KR$2:KR118),KP$2:KQ$202,2,FALSE),"")</f>
        <v>SGG : South Galley Grounds</v>
      </c>
    </row>
    <row r="119" spans="1:304" x14ac:dyDescent="0.25">
      <c r="A119" t="s">
        <v>2721</v>
      </c>
      <c r="B119" t="s">
        <v>2722</v>
      </c>
      <c r="C119" t="s">
        <v>655</v>
      </c>
      <c r="D119" t="str">
        <f t="shared" si="1"/>
        <v>SOB : South of Baltimore</v>
      </c>
      <c r="E119">
        <f>IF(ISNUMBER(SEARCH(Hauls!$G$301,$F$2:$F$202)),MAX($E$1:E118)+1,0)</f>
        <v>118</v>
      </c>
      <c r="F119" t="s">
        <v>3293</v>
      </c>
      <c r="G119" t="str">
        <f>IFERROR(VLOOKUP(ROWS($G$2:G119),$E$2:$F$202,2,FALSE),"")</f>
        <v>SOB : South of Baltimore</v>
      </c>
      <c r="H119">
        <f>IF(ISNUMBER(SEARCH(Hauls!$G$302,I$2:I$202)),MAX(H$1:H118)+1,0)</f>
        <v>118</v>
      </c>
      <c r="I119" t="s">
        <v>3293</v>
      </c>
      <c r="J119" t="str">
        <f>IFERROR(VLOOKUP(ROWS(J$2:J119),H$2:I$202,2,FALSE),"")</f>
        <v>SOB : South of Baltimore</v>
      </c>
      <c r="K119">
        <f>IF(ISNUMBER(SEARCH(Hauls!$G$303,L$2:L$202)),MAX(K$1:K118)+1,0)</f>
        <v>118</v>
      </c>
      <c r="L119" t="s">
        <v>3293</v>
      </c>
      <c r="M119" t="str">
        <f>IFERROR(VLOOKUP(ROWS(M$2:M119),K$2:L$202,2,FALSE),"")</f>
        <v>SOB : South of Baltimore</v>
      </c>
      <c r="N119">
        <f>IF(ISNUMBER(SEARCH(Hauls!$G$304,O$2:O$202)),MAX(N$1:N118)+1,0)</f>
        <v>118</v>
      </c>
      <c r="O119" t="s">
        <v>3293</v>
      </c>
      <c r="P119" t="str">
        <f>IFERROR(VLOOKUP(ROWS(P$2:P119),N$2:O$202,2,FALSE),"")</f>
        <v>SOB : South of Baltimore</v>
      </c>
      <c r="Q119">
        <f>IF(ISNUMBER(SEARCH(Hauls!$G$305,R$2:R$202)),MAX(Q$1:Q118)+1,0)</f>
        <v>118</v>
      </c>
      <c r="R119" t="s">
        <v>3293</v>
      </c>
      <c r="S119" t="str">
        <f>IFERROR(VLOOKUP(ROWS(S$2:S119),Q$2:R$202,2,FALSE),"")</f>
        <v>SOB : South of Baltimore</v>
      </c>
      <c r="T119">
        <f>IF(ISNUMBER(SEARCH(Hauls!$G$306,U$2:U$202)),MAX(T$1:T118)+1,0)</f>
        <v>118</v>
      </c>
      <c r="U119" t="s">
        <v>3293</v>
      </c>
      <c r="V119" t="str">
        <f>IFERROR(VLOOKUP(ROWS(V$2:V119),T$2:U$202,2,FALSE),"")</f>
        <v>SOB : South of Baltimore</v>
      </c>
      <c r="W119">
        <f>IF(ISNUMBER(SEARCH(Hauls!$G$307,X$2:X$202)),MAX(W$1:W118)+1,0)</f>
        <v>118</v>
      </c>
      <c r="X119" t="s">
        <v>3293</v>
      </c>
      <c r="Y119" t="str">
        <f>IFERROR(VLOOKUP(ROWS(Y$2:Y119),W$2:X$202,2,FALSE),"")</f>
        <v>SOB : South of Baltimore</v>
      </c>
      <c r="Z119">
        <f>IF(ISNUMBER(SEARCH(Hauls!$G$308,AA$2:AA$202)),MAX(Z$1:Z118)+1,0)</f>
        <v>118</v>
      </c>
      <c r="AA119" t="s">
        <v>3293</v>
      </c>
      <c r="AB119" t="str">
        <f>IFERROR(VLOOKUP(ROWS(AB$2:AB119),Z$2:AA$202,2,FALSE),"")</f>
        <v>SOB : South of Baltimore</v>
      </c>
      <c r="AC119">
        <f>IF(ISNUMBER(SEARCH(Hauls!$G$309,AD$2:AD$202)),MAX(AC$1:AC118)+1,0)</f>
        <v>118</v>
      </c>
      <c r="AD119" t="s">
        <v>3293</v>
      </c>
      <c r="AE119" t="str">
        <f>IFERROR(VLOOKUP(ROWS(AE$2:AE119),AC$2:AD$202,2,FALSE),"")</f>
        <v>SOB : South of Baltimore</v>
      </c>
      <c r="AF119">
        <f>IF(ISNUMBER(SEARCH(Hauls!$G$310,AG$2:AG$202)),MAX(AF$1:AF118)+1,0)</f>
        <v>118</v>
      </c>
      <c r="AG119" t="s">
        <v>3293</v>
      </c>
      <c r="AH119" t="str">
        <f>IFERROR(VLOOKUP(ROWS(AH$2:AH119),AF$2:AG$202,2,FALSE),"")</f>
        <v>SOB : South of Baltimore</v>
      </c>
      <c r="AI119">
        <f>IF(ISNUMBER(SEARCH(Hauls!$G$311,AJ$2:AJ$202)),MAX(AI$1:AI118)+1,0)</f>
        <v>118</v>
      </c>
      <c r="AJ119" t="s">
        <v>3293</v>
      </c>
      <c r="AK119" t="str">
        <f>IFERROR(VLOOKUP(ROWS(AK$2:AK119),AI$2:AJ$202,2,FALSE),"")</f>
        <v>SOB : South of Baltimore</v>
      </c>
      <c r="AL119">
        <f>IF(ISNUMBER(SEARCH(Hauls!$G$312,AM$2:AM$202)),MAX(AL$1:AL118)+1,0)</f>
        <v>118</v>
      </c>
      <c r="AM119" t="s">
        <v>3293</v>
      </c>
      <c r="AN119" t="str">
        <f>IFERROR(VLOOKUP(ROWS(AN$2:AN119),AL$2:AM$202,2,FALSE),"")</f>
        <v>SOB : South of Baltimore</v>
      </c>
      <c r="AO119">
        <f>IF(ISNUMBER(SEARCH(Hauls!$G$313,AP$2:AP$202)),MAX(AO$1:AO118)+1,0)</f>
        <v>118</v>
      </c>
      <c r="AP119" t="s">
        <v>3293</v>
      </c>
      <c r="AQ119" t="str">
        <f>IFERROR(VLOOKUP(ROWS(AQ$2:AQ119),AO$2:AP$202,2,FALSE),"")</f>
        <v>SOB : South of Baltimore</v>
      </c>
      <c r="AR119">
        <f>IF(ISNUMBER(SEARCH(Hauls!$G$314,AS$2:AS$202)),MAX(AR$1:AR118)+1,0)</f>
        <v>118</v>
      </c>
      <c r="AS119" t="s">
        <v>3293</v>
      </c>
      <c r="AT119" t="str">
        <f>IFERROR(VLOOKUP(ROWS(AT$2:AT119),AR$2:AS$202,2,FALSE),"")</f>
        <v>SOB : South of Baltimore</v>
      </c>
      <c r="AU119">
        <f>IF(ISNUMBER(SEARCH(Hauls!$G$315,AV$2:AV$202)),MAX(AU$1:AU118)+1,0)</f>
        <v>118</v>
      </c>
      <c r="AV119" t="s">
        <v>3293</v>
      </c>
      <c r="AW119" t="str">
        <f>IFERROR(VLOOKUP(ROWS(AW$2:AW119),AU$2:AV$202,2,FALSE),"")</f>
        <v>SOB : South of Baltimore</v>
      </c>
      <c r="AX119">
        <f>IF(ISNUMBER(SEARCH(Hauls!$G$316,AY$2:AY$202)),MAX(AX$1:AX118)+1,0)</f>
        <v>118</v>
      </c>
      <c r="AY119" t="s">
        <v>3293</v>
      </c>
      <c r="AZ119" t="str">
        <f>IFERROR(VLOOKUP(ROWS(AZ$2:AZ119),AX$2:AY$202,2,FALSE),"")</f>
        <v>SOB : South of Baltimore</v>
      </c>
      <c r="BA119">
        <f>IF(ISNUMBER(SEARCH(Hauls!$G$317,BB$2:BB$202)),MAX(BA$1:BA118)+1,0)</f>
        <v>118</v>
      </c>
      <c r="BB119" t="s">
        <v>3293</v>
      </c>
      <c r="BC119" t="str">
        <f>IFERROR(VLOOKUP(ROWS(BC$2:BC119),BA$2:BB$202,2,FALSE),"")</f>
        <v>SOB : South of Baltimore</v>
      </c>
      <c r="BD119">
        <f>IF(ISNUMBER(SEARCH(Hauls!$G$318,BE$2:BE$202)),MAX(BD$1:BD118)+1,0)</f>
        <v>118</v>
      </c>
      <c r="BE119" t="s">
        <v>3293</v>
      </c>
      <c r="BF119" t="str">
        <f>IFERROR(VLOOKUP(ROWS(BF$2:BF119),BD$2:BE$202,2,FALSE),"")</f>
        <v>SOB : South of Baltimore</v>
      </c>
      <c r="BG119">
        <f>IF(ISNUMBER(SEARCH(Hauls!$G$319,BH$2:BH$202)),MAX(BG$1:BG118)+1,0)</f>
        <v>118</v>
      </c>
      <c r="BH119" t="s">
        <v>3293</v>
      </c>
      <c r="BI119" t="str">
        <f>IFERROR(VLOOKUP(ROWS(BI$2:BI119),BG$2:BH$202,2,FALSE),"")</f>
        <v>SOB : South of Baltimore</v>
      </c>
      <c r="BJ119">
        <f>IF(ISNUMBER(SEARCH(Hauls!$G$320,BK$2:BK$202)),MAX(BJ$1:BJ118)+1,0)</f>
        <v>118</v>
      </c>
      <c r="BK119" t="s">
        <v>3293</v>
      </c>
      <c r="BL119" t="str">
        <f>IFERROR(VLOOKUP(ROWS(BL$2:BL119),BJ$2:BK$202,2,FALSE),"")</f>
        <v>SOB : South of Baltimore</v>
      </c>
      <c r="BM119">
        <f>IF(ISNUMBER(SEARCH(Hauls!$G$321,BN$2:BN$202)),MAX(BM$1:BM118)+1,0)</f>
        <v>118</v>
      </c>
      <c r="BN119" t="s">
        <v>3293</v>
      </c>
      <c r="BO119" t="str">
        <f>IFERROR(VLOOKUP(ROWS(BO$2:BO119),BM$2:BN$202,2,FALSE),"")</f>
        <v>SOB : South of Baltimore</v>
      </c>
      <c r="BP119">
        <f>IF(ISNUMBER(SEARCH(Hauls!$G$322,BQ$2:BQ$202)),MAX(BP$1:BP118)+1,0)</f>
        <v>118</v>
      </c>
      <c r="BQ119" t="s">
        <v>3293</v>
      </c>
      <c r="BR119" t="str">
        <f>IFERROR(VLOOKUP(ROWS(BR$2:BR119),BP$2:BQ$202,2,FALSE),"")</f>
        <v>SOB : South of Baltimore</v>
      </c>
      <c r="BS119">
        <f>IF(ISNUMBER(SEARCH(Hauls!$G$323,BT$2:BT$202)),MAX(BS$1:BS118)+1,0)</f>
        <v>118</v>
      </c>
      <c r="BT119" t="s">
        <v>3293</v>
      </c>
      <c r="BU119" t="str">
        <f>IFERROR(VLOOKUP(ROWS(BU$2:BU119),BS$2:BT$202,2,FALSE),"")</f>
        <v>SOB : South of Baltimore</v>
      </c>
      <c r="BV119">
        <f>IF(ISNUMBER(SEARCH(Hauls!$G$324,BW$2:BW$202)),MAX(BV$1:BV118)+1,0)</f>
        <v>118</v>
      </c>
      <c r="BW119" t="s">
        <v>3293</v>
      </c>
      <c r="BX119" t="str">
        <f>IFERROR(VLOOKUP(ROWS(BX$2:BX119),BV$2:BW$202,2,FALSE),"")</f>
        <v>SOB : South of Baltimore</v>
      </c>
      <c r="BY119">
        <f>IF(ISNUMBER(SEARCH(Hauls!$G$325,BZ$2:BZ$202)),MAX(BY$1:BY118)+1,0)</f>
        <v>118</v>
      </c>
      <c r="BZ119" t="s">
        <v>3293</v>
      </c>
      <c r="CA119" t="str">
        <f>IFERROR(VLOOKUP(ROWS(CA$2:CA119),BY$2:BZ$202,2,FALSE),"")</f>
        <v>SOB : South of Baltimore</v>
      </c>
      <c r="CB119">
        <f>IF(ISNUMBER(SEARCH(Hauls!$G$326,CC$2:CC$202)),MAX(CB$1:CB118)+1,0)</f>
        <v>118</v>
      </c>
      <c r="CC119" t="s">
        <v>3293</v>
      </c>
      <c r="CD119" t="str">
        <f>IFERROR(VLOOKUP(ROWS(CD$2:CD119),CB$2:CC$202,2,FALSE),"")</f>
        <v>SOB : South of Baltimore</v>
      </c>
      <c r="CE119">
        <f>IF(ISNUMBER(SEARCH(Hauls!$G$327,CF$2:CF$202)),MAX(CE$1:CE118)+1,0)</f>
        <v>118</v>
      </c>
      <c r="CF119" t="s">
        <v>3293</v>
      </c>
      <c r="CG119" t="str">
        <f>IFERROR(VLOOKUP(ROWS(CG$2:CG119),CE$2:CF$202,2,FALSE),"")</f>
        <v>SOB : South of Baltimore</v>
      </c>
      <c r="CH119">
        <f>IF(ISNUMBER(SEARCH(Hauls!$G$328,CI$2:CI$202)),MAX(CH$1:CH118)+1,0)</f>
        <v>118</v>
      </c>
      <c r="CI119" t="s">
        <v>3293</v>
      </c>
      <c r="CJ119" t="str">
        <f>IFERROR(VLOOKUP(ROWS(CJ$2:CJ119),CH$2:CI$202,2,FALSE),"")</f>
        <v>SOB : South of Baltimore</v>
      </c>
      <c r="CK119">
        <f>IF(ISNUMBER(SEARCH(Hauls!$G$329,CL$2:CL$202)),MAX(CK$1:CK118)+1,0)</f>
        <v>118</v>
      </c>
      <c r="CL119" t="s">
        <v>3293</v>
      </c>
      <c r="CM119" t="str">
        <f>IFERROR(VLOOKUP(ROWS(CM$2:CM119),CK$2:CL$202,2,FALSE),"")</f>
        <v>SOB : South of Baltimore</v>
      </c>
      <c r="CN119">
        <f>IF(ISNUMBER(SEARCH(Hauls!$G$330,CO$2:CO$202)),MAX(CN$1:CN118)+1,0)</f>
        <v>118</v>
      </c>
      <c r="CO119" t="s">
        <v>3293</v>
      </c>
      <c r="CP119" t="str">
        <f>IFERROR(VLOOKUP(ROWS(CP$2:CP119),CN$2:CO$202,2,FALSE),"")</f>
        <v>SOB : South of Baltimore</v>
      </c>
      <c r="CQ119">
        <f>IF(ISNUMBER(SEARCH(Hauls!$G$331,CR$2:CR$202)),MAX(CQ$1:CQ118)+1,0)</f>
        <v>118</v>
      </c>
      <c r="CR119" t="s">
        <v>3293</v>
      </c>
      <c r="CS119" t="str">
        <f>IFERROR(VLOOKUP(ROWS(CS$2:CS119),CQ$2:CR$202,2,FALSE),"")</f>
        <v>SOB : South of Baltimore</v>
      </c>
      <c r="CT119">
        <f>IF(ISNUMBER(SEARCH(Hauls!$G$332,CU$2:CU$202)),MAX(CT$1:CT118)+1,0)</f>
        <v>118</v>
      </c>
      <c r="CU119" t="s">
        <v>3293</v>
      </c>
      <c r="CV119" t="str">
        <f>IFERROR(VLOOKUP(ROWS(CV$2:CV119),CT$2:CU$202,2,FALSE),"")</f>
        <v>SOB : South of Baltimore</v>
      </c>
      <c r="CW119">
        <f>IF(ISNUMBER(SEARCH(Hauls!$G$333,CX$2:CX$202)),MAX(CW$1:CW118)+1,0)</f>
        <v>118</v>
      </c>
      <c r="CX119" t="s">
        <v>3293</v>
      </c>
      <c r="CY119" t="str">
        <f>IFERROR(VLOOKUP(ROWS(CY$2:CY119),CW$2:CX$202,2,FALSE),"")</f>
        <v>SOB : South of Baltimore</v>
      </c>
      <c r="CZ119">
        <f>IF(ISNUMBER(SEARCH(Hauls!$G$334,DA$2:DA$202)),MAX(CZ$1:CZ118)+1,0)</f>
        <v>118</v>
      </c>
      <c r="DA119" t="s">
        <v>3293</v>
      </c>
      <c r="DB119" t="str">
        <f>IFERROR(VLOOKUP(ROWS(DB$2:DB119),CZ$2:DA$202,2,FALSE),"")</f>
        <v>SOB : South of Baltimore</v>
      </c>
      <c r="DC119">
        <f>IF(ISNUMBER(SEARCH(Hauls!$G$335,DD$2:DD$202)),MAX(DC$1:DC118)+1,0)</f>
        <v>118</v>
      </c>
      <c r="DD119" t="s">
        <v>3293</v>
      </c>
      <c r="DE119" t="str">
        <f>IFERROR(VLOOKUP(ROWS(DE$2:DE119),DC$2:DD$202,2,FALSE),"")</f>
        <v>SOB : South of Baltimore</v>
      </c>
      <c r="DF119">
        <f>IF(ISNUMBER(SEARCH(Hauls!$G$336,DG$2:DG$202)),MAX(DF$1:DF118)+1,0)</f>
        <v>118</v>
      </c>
      <c r="DG119" t="s">
        <v>3293</v>
      </c>
      <c r="DH119" t="str">
        <f>IFERROR(VLOOKUP(ROWS(DH$2:DH119),DF$2:DG$202,2,FALSE),"")</f>
        <v>SOB : South of Baltimore</v>
      </c>
      <c r="DI119">
        <f>IF(ISNUMBER(SEARCH(Hauls!$G$337,DJ$2:DJ$202)),MAX(DI$1:DI118)+1,0)</f>
        <v>118</v>
      </c>
      <c r="DJ119" t="s">
        <v>3293</v>
      </c>
      <c r="DK119" t="str">
        <f>IFERROR(VLOOKUP(ROWS(DK$2:DK119),DI$2:DJ$202,2,FALSE),"")</f>
        <v>SOB : South of Baltimore</v>
      </c>
      <c r="DL119">
        <f>IF(ISNUMBER(SEARCH(Hauls!$G$338,DM$2:DM$202)),MAX(DL$1:DL118)+1,0)</f>
        <v>118</v>
      </c>
      <c r="DM119" t="s">
        <v>3293</v>
      </c>
      <c r="DN119" t="str">
        <f>IFERROR(VLOOKUP(ROWS(DN$2:DN119),DL$2:DM$202,2,FALSE),"")</f>
        <v>SOB : South of Baltimore</v>
      </c>
      <c r="DO119">
        <f>IF(ISNUMBER(SEARCH(Hauls!$G$339,DP$2:DP$202)),MAX(DO$1:DO118)+1,0)</f>
        <v>118</v>
      </c>
      <c r="DP119" t="s">
        <v>3293</v>
      </c>
      <c r="DQ119" t="str">
        <f>IFERROR(VLOOKUP(ROWS(DQ$2:DQ119),DO$2:DP$202,2,FALSE),"")</f>
        <v>SOB : South of Baltimore</v>
      </c>
      <c r="DR119">
        <f>IF(ISNUMBER(SEARCH(Hauls!$G$340,DS$2:DS$202)),MAX(DR$1:DR118)+1,0)</f>
        <v>118</v>
      </c>
      <c r="DS119" t="s">
        <v>3293</v>
      </c>
      <c r="DT119" t="str">
        <f>IFERROR(VLOOKUP(ROWS(DT$2:DT119),DR$2:DS$202,2,FALSE),"")</f>
        <v>SOB : South of Baltimore</v>
      </c>
      <c r="DU119">
        <f>IF(ISNUMBER(SEARCH(Hauls!$G$341,DV$2:DV$202)),MAX(DU$1:DU118)+1,0)</f>
        <v>118</v>
      </c>
      <c r="DV119" t="s">
        <v>3293</v>
      </c>
      <c r="DW119" t="str">
        <f>IFERROR(VLOOKUP(ROWS(DW$2:DW119),DU$2:DV$202,2,FALSE),"")</f>
        <v>SOB : South of Baltimore</v>
      </c>
      <c r="DX119">
        <f>IF(ISNUMBER(SEARCH(Hauls!$G$342,DY$2:DY$202)),MAX(DX$1:DX118)+1,0)</f>
        <v>118</v>
      </c>
      <c r="DY119" t="s">
        <v>3293</v>
      </c>
      <c r="DZ119" t="str">
        <f>IFERROR(VLOOKUP(ROWS(DZ$2:DZ119),DX$2:DY$202,2,FALSE),"")</f>
        <v>SOB : South of Baltimore</v>
      </c>
      <c r="EA119">
        <f>IF(ISNUMBER(SEARCH(Hauls!$G$343,EB$2:EB$202)),MAX(EA$1:EA118)+1,0)</f>
        <v>118</v>
      </c>
      <c r="EB119" t="s">
        <v>3293</v>
      </c>
      <c r="EC119" t="str">
        <f>IFERROR(VLOOKUP(ROWS(EC$2:EC119),EA$2:EB$202,2,FALSE),"")</f>
        <v>SOB : South of Baltimore</v>
      </c>
      <c r="ED119">
        <f>IF(ISNUMBER(SEARCH(Hauls!$G$344,EE$2:EE$202)),MAX(ED$1:ED118)+1,0)</f>
        <v>118</v>
      </c>
      <c r="EE119" t="s">
        <v>3293</v>
      </c>
      <c r="EF119" t="str">
        <f>IFERROR(VLOOKUP(ROWS(EF$2:EF119),ED$2:EE$202,2,FALSE),"")</f>
        <v>SOB : South of Baltimore</v>
      </c>
      <c r="EG119">
        <f>IF(ISNUMBER(SEARCH(Hauls!$G$345,EH$2:EH$202)),MAX(EG$1:EG118)+1,0)</f>
        <v>118</v>
      </c>
      <c r="EH119" t="s">
        <v>3293</v>
      </c>
      <c r="EI119" t="str">
        <f>IFERROR(VLOOKUP(ROWS(EI$2:EI119),EG$2:EH$202,2,FALSE),"")</f>
        <v>SOB : South of Baltimore</v>
      </c>
      <c r="EJ119">
        <f>IF(ISNUMBER(SEARCH(Hauls!$G$346,EK$2:EK$202)),MAX(EJ$1:EJ118)+1,0)</f>
        <v>118</v>
      </c>
      <c r="EK119" t="s">
        <v>3293</v>
      </c>
      <c r="EL119" t="str">
        <f>IFERROR(VLOOKUP(ROWS(EL$2:EL119),EJ$2:EK$202,2,FALSE),"")</f>
        <v>SOB : South of Baltimore</v>
      </c>
      <c r="EM119">
        <f>IF(ISNUMBER(SEARCH(Hauls!$G$347,EN$2:EN$202)),MAX(EM$1:EM118)+1,0)</f>
        <v>118</v>
      </c>
      <c r="EN119" t="s">
        <v>3293</v>
      </c>
      <c r="EO119" t="str">
        <f>IFERROR(VLOOKUP(ROWS(EO$2:EO119),EM$2:EN$202,2,FALSE),"")</f>
        <v>SOB : South of Baltimore</v>
      </c>
      <c r="EP119">
        <f>IF(ISNUMBER(SEARCH(Hauls!$G$348,EQ$2:EQ$202)),MAX(EP$1:EP118)+1,0)</f>
        <v>118</v>
      </c>
      <c r="EQ119" t="s">
        <v>3293</v>
      </c>
      <c r="ER119" t="str">
        <f>IFERROR(VLOOKUP(ROWS(ER$2:ER119),EP$2:EQ$202,2,FALSE),"")</f>
        <v>SOB : South of Baltimore</v>
      </c>
      <c r="ES119">
        <f>IF(ISNUMBER(SEARCH(Hauls!$G$349,ET$2:ET$202)),MAX(ES$1:ES118)+1,0)</f>
        <v>118</v>
      </c>
      <c r="ET119" t="s">
        <v>3293</v>
      </c>
      <c r="EU119" t="str">
        <f>IFERROR(VLOOKUP(ROWS(EU$2:EU119),ES$2:ET$202,2,FALSE),"")</f>
        <v>SOB : South of Baltimore</v>
      </c>
      <c r="EV119">
        <f>IF(ISNUMBER(SEARCH(Hauls!$G$350,EW$2:EW$202)),MAX(EV$1:EV118)+1,0)</f>
        <v>118</v>
      </c>
      <c r="EW119" t="s">
        <v>3293</v>
      </c>
      <c r="EX119" t="str">
        <f>IFERROR(VLOOKUP(ROWS(EX$2:EX119),EV$2:EW$202,2,FALSE),"")</f>
        <v>SOB : South of Baltimore</v>
      </c>
      <c r="EY119">
        <f>IF(ISNUMBER(SEARCH(Hauls!$G$351,EZ$2:EZ$202)),MAX(EY$1:EY118)+1,0)</f>
        <v>118</v>
      </c>
      <c r="EZ119" t="s">
        <v>3293</v>
      </c>
      <c r="FA119" t="str">
        <f>IFERROR(VLOOKUP(ROWS(FA$2:FA119),EY$2:EZ$202,2,FALSE),"")</f>
        <v>SOB : South of Baltimore</v>
      </c>
      <c r="FB119">
        <f>IF(ISNUMBER(SEARCH(Hauls!$G$352,FC$2:FC$202)),MAX(FB$1:FB118)+1,0)</f>
        <v>118</v>
      </c>
      <c r="FC119" t="s">
        <v>3293</v>
      </c>
      <c r="FD119" t="str">
        <f>IFERROR(VLOOKUP(ROWS(FD$2:FD119),FB$2:FC$202,2,FALSE),"")</f>
        <v>SOB : South of Baltimore</v>
      </c>
      <c r="FE119">
        <f>IF(ISNUMBER(SEARCH(Hauls!$G$353,FF$2:FF$202)),MAX(FE$1:FE118)+1,0)</f>
        <v>118</v>
      </c>
      <c r="FF119" t="s">
        <v>3293</v>
      </c>
      <c r="FG119" t="str">
        <f>IFERROR(VLOOKUP(ROWS(FG$2:FG119),FE$2:FF$202,2,FALSE),"")</f>
        <v>SOB : South of Baltimore</v>
      </c>
      <c r="FH119">
        <f>IF(ISNUMBER(SEARCH(Hauls!$G$354,FI$2:FI$202)),MAX(FH$1:FH118)+1,0)</f>
        <v>118</v>
      </c>
      <c r="FI119" t="s">
        <v>3293</v>
      </c>
      <c r="FJ119" t="str">
        <f>IFERROR(VLOOKUP(ROWS(FJ$2:FJ119),FH$2:FI$202,2,FALSE),"")</f>
        <v>SOB : South of Baltimore</v>
      </c>
      <c r="FK119">
        <f>IF(ISNUMBER(SEARCH(Hauls!$G$355,FL$2:FL$202)),MAX(FK$1:FK118)+1,0)</f>
        <v>118</v>
      </c>
      <c r="FL119" t="s">
        <v>3293</v>
      </c>
      <c r="FM119" t="str">
        <f>IFERROR(VLOOKUP(ROWS(FM$2:FM119),FK$2:FL$202,2,FALSE),"")</f>
        <v>SOB : South of Baltimore</v>
      </c>
      <c r="FN119">
        <f>IF(ISNUMBER(SEARCH(Hauls!$G$356,FO$2:FO$202)),MAX(FN$1:FN118)+1,0)</f>
        <v>118</v>
      </c>
      <c r="FO119" t="s">
        <v>3293</v>
      </c>
      <c r="FP119" t="str">
        <f>IFERROR(VLOOKUP(ROWS(FP$2:FP119),FN$2:FO$202,2,FALSE),"")</f>
        <v>SOB : South of Baltimore</v>
      </c>
      <c r="FQ119">
        <f>IF(ISNUMBER(SEARCH(Hauls!$G$357,FR$2:FR$202)),MAX(FQ$1:FQ118)+1,0)</f>
        <v>118</v>
      </c>
      <c r="FR119" t="s">
        <v>3293</v>
      </c>
      <c r="FS119" t="str">
        <f>IFERROR(VLOOKUP(ROWS(FS$2:FS119),FQ$2:FR$202,2,FALSE),"")</f>
        <v>SOB : South of Baltimore</v>
      </c>
      <c r="FT119">
        <f>IF(ISNUMBER(SEARCH(Hauls!$G$358,FU$2:FU$202)),MAX(FT$1:FT118)+1,0)</f>
        <v>118</v>
      </c>
      <c r="FU119" t="s">
        <v>3293</v>
      </c>
      <c r="FV119" t="str">
        <f>IFERROR(VLOOKUP(ROWS(FV$2:FV119),FT$2:FU$202,2,FALSE),"")</f>
        <v>SOB : South of Baltimore</v>
      </c>
      <c r="FW119">
        <f>IF(ISNUMBER(SEARCH(Hauls!$G$359,FX$2:FX$202)),MAX(FW$1:FW118)+1,0)</f>
        <v>118</v>
      </c>
      <c r="FX119" t="s">
        <v>3293</v>
      </c>
      <c r="FY119" t="str">
        <f>IFERROR(VLOOKUP(ROWS(FY$2:FY119),FW$2:FX$202,2,FALSE),"")</f>
        <v>SOB : South of Baltimore</v>
      </c>
      <c r="FZ119">
        <f>IF(ISNUMBER(SEARCH(Hauls!$G$360,GA$2:GA$202)),MAX(FZ$1:FZ118)+1,0)</f>
        <v>118</v>
      </c>
      <c r="GA119" t="s">
        <v>3293</v>
      </c>
      <c r="GB119" t="str">
        <f>IFERROR(VLOOKUP(ROWS(GB$2:GB119),FZ$2:GA$202,2,FALSE),"")</f>
        <v>SOB : South of Baltimore</v>
      </c>
      <c r="GC119">
        <f>IF(ISNUMBER(SEARCH(Hauls!$G$361,GD$2:GD$202)),MAX(GC$1:GC118)+1,0)</f>
        <v>118</v>
      </c>
      <c r="GD119" t="s">
        <v>3293</v>
      </c>
      <c r="GE119" t="str">
        <f>IFERROR(VLOOKUP(ROWS(GE$2:GE119),GC$2:GD$202,2,FALSE),"")</f>
        <v>SOB : South of Baltimore</v>
      </c>
      <c r="GF119">
        <f>IF(ISNUMBER(SEARCH(Hauls!$G$362,GG$2:GG$202)),MAX(GF$1:GF118)+1,0)</f>
        <v>118</v>
      </c>
      <c r="GG119" t="s">
        <v>3293</v>
      </c>
      <c r="GH119" t="str">
        <f>IFERROR(VLOOKUP(ROWS(GH$2:GH119),GF$2:GG$202,2,FALSE),"")</f>
        <v>SOB : South of Baltimore</v>
      </c>
      <c r="GI119">
        <f>IF(ISNUMBER(SEARCH(Hauls!$G$363,GJ$2:GJ$202)),MAX(GI$1:GI118)+1,0)</f>
        <v>118</v>
      </c>
      <c r="GJ119" t="s">
        <v>3293</v>
      </c>
      <c r="GK119" t="str">
        <f>IFERROR(VLOOKUP(ROWS(GK$2:GK119),GI$2:GJ$202,2,FALSE),"")</f>
        <v>SOB : South of Baltimore</v>
      </c>
      <c r="GL119">
        <f>IF(ISNUMBER(SEARCH(Hauls!$G$364,GM$2:GM$202)),MAX(GL$1:GL118)+1,0)</f>
        <v>118</v>
      </c>
      <c r="GM119" t="s">
        <v>3293</v>
      </c>
      <c r="GN119" t="str">
        <f>IFERROR(VLOOKUP(ROWS(GN$2:GN119),GL$2:GM$202,2,FALSE),"")</f>
        <v>SOB : South of Baltimore</v>
      </c>
      <c r="GO119">
        <f>IF(ISNUMBER(SEARCH(Hauls!$G$365,GP$2:GP$202)),MAX(GO$1:GO118)+1,0)</f>
        <v>118</v>
      </c>
      <c r="GP119" t="s">
        <v>3293</v>
      </c>
      <c r="GQ119" t="str">
        <f>IFERROR(VLOOKUP(ROWS(GQ$2:GQ119),GO$2:GP$202,2,FALSE),"")</f>
        <v>SOB : South of Baltimore</v>
      </c>
      <c r="GR119">
        <f>IF(ISNUMBER(SEARCH(Hauls!$G$366,GS$2:GS$202)),MAX(GR$1:GR118)+1,0)</f>
        <v>118</v>
      </c>
      <c r="GS119" t="s">
        <v>3293</v>
      </c>
      <c r="GT119" t="str">
        <f>IFERROR(VLOOKUP(ROWS(GT$2:GT119),GR$2:GS$202,2,FALSE),"")</f>
        <v>SOB : South of Baltimore</v>
      </c>
      <c r="GU119">
        <f>IF(ISNUMBER(SEARCH(Hauls!$G$366,GV$2:GV$202)),MAX(GU$1:GU118)+1,0)</f>
        <v>118</v>
      </c>
      <c r="GV119" t="s">
        <v>3293</v>
      </c>
      <c r="GW119" t="str">
        <f>IFERROR(VLOOKUP(ROWS(GW$2:GW119),GU$2:GV$202,2,FALSE),"")</f>
        <v>SOB : South of Baltimore</v>
      </c>
      <c r="GX119">
        <f>IF(ISNUMBER(SEARCH(Hauls!$G$368,GY$2:GY$202)),MAX(GX$1:GX118)+1,0)</f>
        <v>118</v>
      </c>
      <c r="GY119" t="s">
        <v>3293</v>
      </c>
      <c r="GZ119" t="str">
        <f>IFERROR(VLOOKUP(ROWS(GZ$2:GZ119),GX$2:GY$202,2,FALSE),"")</f>
        <v>SOB : South of Baltimore</v>
      </c>
      <c r="HA119">
        <f>IF(ISNUMBER(SEARCH(Hauls!$G$369,HB$2:HB$202)),MAX(HA$1:HA118)+1,0)</f>
        <v>118</v>
      </c>
      <c r="HB119" t="s">
        <v>3293</v>
      </c>
      <c r="HC119" t="str">
        <f>IFERROR(VLOOKUP(ROWS(HC$2:HC119),HA$2:HB$202,2,FALSE),"")</f>
        <v>SOB : South of Baltimore</v>
      </c>
      <c r="HD119">
        <f>IF(ISNUMBER(SEARCH(Hauls!$G$370,HE$2:HE$202)),MAX(HD$1:HD118)+1,0)</f>
        <v>118</v>
      </c>
      <c r="HE119" t="s">
        <v>3293</v>
      </c>
      <c r="HF119" t="str">
        <f>IFERROR(VLOOKUP(ROWS(HF$2:HF119),HD$2:HE$202,2,FALSE),"")</f>
        <v>SOB : South of Baltimore</v>
      </c>
      <c r="HG119">
        <f>IF(ISNUMBER(SEARCH(Hauls!$G$371,HH$2:HH$202)),MAX(HG$1:HG118)+1,0)</f>
        <v>118</v>
      </c>
      <c r="HH119" t="s">
        <v>3293</v>
      </c>
      <c r="HI119" t="str">
        <f>IFERROR(VLOOKUP(ROWS(HI$2:HI119),HG$2:HH$202,2,FALSE),"")</f>
        <v>SOB : South of Baltimore</v>
      </c>
      <c r="HJ119">
        <f>IF(ISNUMBER(SEARCH(Hauls!$G$372,HK$2:HK$202)),MAX(HJ$1:HJ118)+1,0)</f>
        <v>118</v>
      </c>
      <c r="HK119" t="s">
        <v>3293</v>
      </c>
      <c r="HL119" t="str">
        <f>IFERROR(VLOOKUP(ROWS(HL$2:HL119),HJ$2:HK$202,2,FALSE),"")</f>
        <v>SOB : South of Baltimore</v>
      </c>
      <c r="HM119">
        <f>IF(ISNUMBER(SEARCH(Hauls!$G$373,HN$2:HN$202)),MAX(HM$1:HM118)+1,0)</f>
        <v>118</v>
      </c>
      <c r="HN119" t="s">
        <v>3293</v>
      </c>
      <c r="HO119" t="str">
        <f>IFERROR(VLOOKUP(ROWS(HO$2:HO119),HM$2:HN$202,2,FALSE),"")</f>
        <v>SOB : South of Baltimore</v>
      </c>
      <c r="HP119">
        <f>IF(ISNUMBER(SEARCH(Hauls!$G$374,HQ$2:HQ$202)),MAX(HP$1:HP118)+1,0)</f>
        <v>118</v>
      </c>
      <c r="HQ119" t="s">
        <v>3293</v>
      </c>
      <c r="HR119" t="str">
        <f>IFERROR(VLOOKUP(ROWS(HR$2:HR119),HP$2:HQ$202,2,FALSE),"")</f>
        <v>SOB : South of Baltimore</v>
      </c>
      <c r="HS119">
        <f>IF(ISNUMBER(SEARCH(Hauls!$G$375,HT$2:HT$202)),MAX(HS$1:HS118)+1,0)</f>
        <v>118</v>
      </c>
      <c r="HT119" t="s">
        <v>3293</v>
      </c>
      <c r="HU119" t="str">
        <f>IFERROR(VLOOKUP(ROWS(HU$2:HU119),HS$2:HT$202,2,FALSE),"")</f>
        <v>SOB : South of Baltimore</v>
      </c>
      <c r="HV119">
        <f>IF(ISNUMBER(SEARCH(Hauls!$G$376,HW$2:HW$202)),MAX(HV$1:HV118)+1,0)</f>
        <v>118</v>
      </c>
      <c r="HW119" t="s">
        <v>3293</v>
      </c>
      <c r="HX119" t="str">
        <f>IFERROR(VLOOKUP(ROWS(HX$2:HX119),HV$2:HW$202,2,FALSE),"")</f>
        <v>SOB : South of Baltimore</v>
      </c>
      <c r="HY119">
        <f>IF(ISNUMBER(SEARCH(Hauls!$G$377,HZ$2:HZ$202)),MAX(HY$1:HY118)+1,0)</f>
        <v>118</v>
      </c>
      <c r="HZ119" t="s">
        <v>3293</v>
      </c>
      <c r="IA119" t="str">
        <f>IFERROR(VLOOKUP(ROWS(IA$2:IA119),HY$2:HZ$202,2,FALSE),"")</f>
        <v>SOB : South of Baltimore</v>
      </c>
      <c r="IB119">
        <f>IF(ISNUMBER(SEARCH(Hauls!$G$378,IC$2:IC$202)),MAX(IB$1:IB118)+1,0)</f>
        <v>118</v>
      </c>
      <c r="IC119" t="s">
        <v>3293</v>
      </c>
      <c r="ID119" t="str">
        <f>IFERROR(VLOOKUP(ROWS(ID$2:ID119),IB$2:IC$202,2,FALSE),"")</f>
        <v>SOB : South of Baltimore</v>
      </c>
      <c r="IE119">
        <f>IF(ISNUMBER(SEARCH(Hauls!$G$379,IF$2:IF$202)),MAX(IE$1:IE118)+1,0)</f>
        <v>118</v>
      </c>
      <c r="IF119" t="s">
        <v>3293</v>
      </c>
      <c r="IG119" t="str">
        <f>IFERROR(VLOOKUP(ROWS(IG$2:IG119),IE$2:IF$202,2,FALSE),"")</f>
        <v>SOB : South of Baltimore</v>
      </c>
      <c r="IH119">
        <f>IF(ISNUMBER(SEARCH(Hauls!$G$380,II$2:II$202)),MAX(IH$1:IH118)+1,0)</f>
        <v>118</v>
      </c>
      <c r="II119" t="s">
        <v>3293</v>
      </c>
      <c r="IJ119" t="str">
        <f>IFERROR(VLOOKUP(ROWS(IJ$2:IJ119),IH$2:II$202,2,FALSE),"")</f>
        <v>SOB : South of Baltimore</v>
      </c>
      <c r="IK119">
        <f>IF(ISNUMBER(SEARCH(Hauls!$G$381,IL$2:IL$202)),MAX(IK$1:IK118)+1,0)</f>
        <v>118</v>
      </c>
      <c r="IL119" t="s">
        <v>3293</v>
      </c>
      <c r="IM119" t="str">
        <f>IFERROR(VLOOKUP(ROWS(IM$2:IM119),IK$2:IL$202,2,FALSE),"")</f>
        <v>SOB : South of Baltimore</v>
      </c>
      <c r="IN119">
        <f>IF(ISNUMBER(SEARCH(Hauls!$G$382,IO$2:IO$202)),MAX(IN$1:IN118)+1,0)</f>
        <v>118</v>
      </c>
      <c r="IO119" t="s">
        <v>3293</v>
      </c>
      <c r="IP119" t="str">
        <f>IFERROR(VLOOKUP(ROWS(IP$2:IP119),IN$2:IO$202,2,FALSE),"")</f>
        <v>SOB : South of Baltimore</v>
      </c>
      <c r="IQ119">
        <f>IF(ISNUMBER(SEARCH(Hauls!$G$383,IR$2:IR$202)),MAX(IQ$1:IQ118)+1,0)</f>
        <v>118</v>
      </c>
      <c r="IR119" t="s">
        <v>3293</v>
      </c>
      <c r="IS119" t="str">
        <f>IFERROR(VLOOKUP(ROWS(IS$2:IS119),IQ$2:IR$202,2,FALSE),"")</f>
        <v>SOB : South of Baltimore</v>
      </c>
      <c r="IT119">
        <f>IF(ISNUMBER(SEARCH(Hauls!$G$384,IU$2:IU$202)),MAX(IT$1:IT118)+1,0)</f>
        <v>118</v>
      </c>
      <c r="IU119" t="s">
        <v>3293</v>
      </c>
      <c r="IV119" t="str">
        <f>IFERROR(VLOOKUP(ROWS(IV$2:IV119),IT$2:IU$202,2,FALSE),"")</f>
        <v>SOB : South of Baltimore</v>
      </c>
      <c r="IW119">
        <f>IF(ISNUMBER(SEARCH(Hauls!$G$385,IX$2:IX$202)),MAX(IW$1:IW118)+1,0)</f>
        <v>118</v>
      </c>
      <c r="IX119" t="s">
        <v>3293</v>
      </c>
      <c r="IY119" t="str">
        <f>IFERROR(VLOOKUP(ROWS(IY$2:IY119),IW$2:IX$202,2,FALSE),"")</f>
        <v>SOB : South of Baltimore</v>
      </c>
      <c r="IZ119">
        <f>IF(ISNUMBER(SEARCH(Hauls!$G$386,JA$2:JA$202)),MAX(IZ$1:IZ118)+1,0)</f>
        <v>118</v>
      </c>
      <c r="JA119" t="s">
        <v>3293</v>
      </c>
      <c r="JB119" t="str">
        <f>IFERROR(VLOOKUP(ROWS(JB$2:JB119),IZ$2:JA$202,2,FALSE),"")</f>
        <v>SOB : South of Baltimore</v>
      </c>
      <c r="JC119">
        <f>IF(ISNUMBER(SEARCH(Hauls!$G$387,JD$2:JD$202)),MAX(JC$1:JC118)+1,0)</f>
        <v>118</v>
      </c>
      <c r="JD119" t="s">
        <v>3293</v>
      </c>
      <c r="JE119" t="str">
        <f>IFERROR(VLOOKUP(ROWS(JE$2:JE119),JC$2:JD$202,2,FALSE),"")</f>
        <v>SOB : South of Baltimore</v>
      </c>
      <c r="JF119">
        <f>IF(ISNUMBER(SEARCH(Hauls!$G$388,JG$2:JG$202)),MAX(JF$1:JF118)+1,0)</f>
        <v>118</v>
      </c>
      <c r="JG119" t="s">
        <v>3293</v>
      </c>
      <c r="JH119" t="str">
        <f>IFERROR(VLOOKUP(ROWS(JH$2:JH119),JF$2:JG$202,2,FALSE),"")</f>
        <v>SOB : South of Baltimore</v>
      </c>
      <c r="JI119">
        <f>IF(ISNUMBER(SEARCH(Hauls!$G$389,JJ$2:JJ$202)),MAX(JI$1:JI118)+1,0)</f>
        <v>118</v>
      </c>
      <c r="JJ119" t="s">
        <v>3293</v>
      </c>
      <c r="JK119" t="str">
        <f>IFERROR(VLOOKUP(ROWS(JK$2:JK119),JI$2:JJ$202,2,FALSE),"")</f>
        <v>SOB : South of Baltimore</v>
      </c>
      <c r="JL119">
        <f>IF(ISNUMBER(SEARCH(Hauls!$G$390,JM$2:JM$202)),MAX(JL$1:JL118)+1,0)</f>
        <v>118</v>
      </c>
      <c r="JM119" t="s">
        <v>3293</v>
      </c>
      <c r="JN119" t="str">
        <f>IFERROR(VLOOKUP(ROWS(JN$2:JN119),JL$2:JM$202,2,FALSE),"")</f>
        <v>SOB : South of Baltimore</v>
      </c>
      <c r="JO119">
        <f>IF(ISNUMBER(SEARCH(Hauls!$G$391,JP$2:JP$202)),MAX(JO$1:JO118)+1,0)</f>
        <v>118</v>
      </c>
      <c r="JP119" t="s">
        <v>3293</v>
      </c>
      <c r="JQ119" t="str">
        <f>IFERROR(VLOOKUP(ROWS(JQ$2:JQ119),JO$2:JP$202,2,FALSE),"")</f>
        <v>SOB : South of Baltimore</v>
      </c>
      <c r="JR119">
        <f>IF(ISNUMBER(SEARCH(Hauls!$G$392,JS$2:JS$202)),MAX(JR$1:JR118)+1,0)</f>
        <v>118</v>
      </c>
      <c r="JS119" t="s">
        <v>3293</v>
      </c>
      <c r="JT119" t="str">
        <f>IFERROR(VLOOKUP(ROWS(JT$2:JT119),JR$2:JS$202,2,FALSE),"")</f>
        <v>SOB : South of Baltimore</v>
      </c>
      <c r="JU119">
        <f>IF(ISNUMBER(SEARCH(Hauls!$G$393,JV$2:JV$202)),MAX(JU$1:JU118)+1,0)</f>
        <v>118</v>
      </c>
      <c r="JV119" t="s">
        <v>3293</v>
      </c>
      <c r="JW119" t="str">
        <f>IFERROR(VLOOKUP(ROWS(JW$2:JW119),JU$2:JV$202,2,FALSE),"")</f>
        <v>SOB : South of Baltimore</v>
      </c>
      <c r="JX119">
        <f>IF(ISNUMBER(SEARCH(Hauls!$G$394,JY$2:JY$202)),MAX(JX$1:JX118)+1,0)</f>
        <v>118</v>
      </c>
      <c r="JY119" t="s">
        <v>3293</v>
      </c>
      <c r="JZ119" t="str">
        <f>IFERROR(VLOOKUP(ROWS(JZ$2:JZ119),JX$2:JY$202,2,FALSE),"")</f>
        <v>SOB : South of Baltimore</v>
      </c>
      <c r="KA119">
        <f>IF(ISNUMBER(SEARCH(Hauls!$G$395,KB$2:KB$202)),MAX(KA$1:KA118)+1,0)</f>
        <v>118</v>
      </c>
      <c r="KB119" t="s">
        <v>3293</v>
      </c>
      <c r="KC119" t="str">
        <f>IFERROR(VLOOKUP(ROWS(KC$2:KC119),KA$2:KB$202,2,FALSE),"")</f>
        <v>SOB : South of Baltimore</v>
      </c>
      <c r="KD119">
        <f>IF(ISNUMBER(SEARCH(Hauls!$G$396,KE$2:KE$202)),MAX(KD$1:KD118)+1,0)</f>
        <v>118</v>
      </c>
      <c r="KE119" t="s">
        <v>3293</v>
      </c>
      <c r="KF119" t="str">
        <f>IFERROR(VLOOKUP(ROWS(KF$2:KF119),KD$2:KE$202,2,FALSE),"")</f>
        <v>SOB : South of Baltimore</v>
      </c>
      <c r="KG119">
        <f>IF(ISNUMBER(SEARCH(Hauls!$G$397,KH$2:KH$202)),MAX(KG$1:KG118)+1,0)</f>
        <v>118</v>
      </c>
      <c r="KH119" t="s">
        <v>3293</v>
      </c>
      <c r="KI119" t="str">
        <f>IFERROR(VLOOKUP(ROWS(KI$2:KI119),KG$2:KH$202,2,FALSE),"")</f>
        <v>SOB : South of Baltimore</v>
      </c>
      <c r="KJ119">
        <f>IF(ISNUMBER(SEARCH(Hauls!$G$398,KK$2:KK$202)),MAX(KJ$1:KJ118)+1,0)</f>
        <v>118</v>
      </c>
      <c r="KK119" t="s">
        <v>3293</v>
      </c>
      <c r="KL119" t="str">
        <f>IFERROR(VLOOKUP(ROWS(KL$2:KL119),KJ$2:KK$202,2,FALSE),"")</f>
        <v>SOB : South of Baltimore</v>
      </c>
      <c r="KM119">
        <f>IF(ISNUMBER(SEARCH(Hauls!$G$399,KN$2:KN$202)),MAX(KM$1:KM118)+1,0)</f>
        <v>118</v>
      </c>
      <c r="KN119" t="s">
        <v>3293</v>
      </c>
      <c r="KO119" t="str">
        <f>IFERROR(VLOOKUP(ROWS(KO$2:KO119),KM$2:KN$202,2,FALSE),"")</f>
        <v>SOB : South of Baltimore</v>
      </c>
      <c r="KP119">
        <f>IF(ISNUMBER(SEARCH(Hauls!$G$400,KQ$2:KQ$202)),MAX(KP$1:KP118)+1,0)</f>
        <v>118</v>
      </c>
      <c r="KQ119" t="s">
        <v>3293</v>
      </c>
      <c r="KR119" t="str">
        <f>IFERROR(VLOOKUP(ROWS(KR$2:KR119),KP$2:KQ$202,2,FALSE),"")</f>
        <v>SOB : South of Baltimore</v>
      </c>
    </row>
    <row r="120" spans="1:304" x14ac:dyDescent="0.25">
      <c r="A120" t="s">
        <v>2723</v>
      </c>
      <c r="B120" t="s">
        <v>2724</v>
      </c>
      <c r="C120" t="s">
        <v>655</v>
      </c>
      <c r="D120" t="str">
        <f t="shared" si="1"/>
        <v>SBL : South of Blaskets</v>
      </c>
      <c r="E120">
        <f>IF(ISNUMBER(SEARCH(Hauls!$G$301,$F$2:$F$202)),MAX($E$1:E119)+1,0)</f>
        <v>119</v>
      </c>
      <c r="F120" t="s">
        <v>3294</v>
      </c>
      <c r="G120" t="str">
        <f>IFERROR(VLOOKUP(ROWS($G$2:G120),$E$2:$F$202,2,FALSE),"")</f>
        <v>SBL : South of Blaskets</v>
      </c>
      <c r="H120">
        <f>IF(ISNUMBER(SEARCH(Hauls!$G$302,I$2:I$202)),MAX(H$1:H119)+1,0)</f>
        <v>119</v>
      </c>
      <c r="I120" t="s">
        <v>3294</v>
      </c>
      <c r="J120" t="str">
        <f>IFERROR(VLOOKUP(ROWS(J$2:J120),H$2:I$202,2,FALSE),"")</f>
        <v>SBL : South of Blaskets</v>
      </c>
      <c r="K120">
        <f>IF(ISNUMBER(SEARCH(Hauls!$G$303,L$2:L$202)),MAX(K$1:K119)+1,0)</f>
        <v>119</v>
      </c>
      <c r="L120" t="s">
        <v>3294</v>
      </c>
      <c r="M120" t="str">
        <f>IFERROR(VLOOKUP(ROWS(M$2:M120),K$2:L$202,2,FALSE),"")</f>
        <v>SBL : South of Blaskets</v>
      </c>
      <c r="N120">
        <f>IF(ISNUMBER(SEARCH(Hauls!$G$304,O$2:O$202)),MAX(N$1:N119)+1,0)</f>
        <v>119</v>
      </c>
      <c r="O120" t="s">
        <v>3294</v>
      </c>
      <c r="P120" t="str">
        <f>IFERROR(VLOOKUP(ROWS(P$2:P120),N$2:O$202,2,FALSE),"")</f>
        <v>SBL : South of Blaskets</v>
      </c>
      <c r="Q120">
        <f>IF(ISNUMBER(SEARCH(Hauls!$G$305,R$2:R$202)),MAX(Q$1:Q119)+1,0)</f>
        <v>119</v>
      </c>
      <c r="R120" t="s">
        <v>3294</v>
      </c>
      <c r="S120" t="str">
        <f>IFERROR(VLOOKUP(ROWS(S$2:S120),Q$2:R$202,2,FALSE),"")</f>
        <v>SBL : South of Blaskets</v>
      </c>
      <c r="T120">
        <f>IF(ISNUMBER(SEARCH(Hauls!$G$306,U$2:U$202)),MAX(T$1:T119)+1,0)</f>
        <v>119</v>
      </c>
      <c r="U120" t="s">
        <v>3294</v>
      </c>
      <c r="V120" t="str">
        <f>IFERROR(VLOOKUP(ROWS(V$2:V120),T$2:U$202,2,FALSE),"")</f>
        <v>SBL : South of Blaskets</v>
      </c>
      <c r="W120">
        <f>IF(ISNUMBER(SEARCH(Hauls!$G$307,X$2:X$202)),MAX(W$1:W119)+1,0)</f>
        <v>119</v>
      </c>
      <c r="X120" t="s">
        <v>3294</v>
      </c>
      <c r="Y120" t="str">
        <f>IFERROR(VLOOKUP(ROWS(Y$2:Y120),W$2:X$202,2,FALSE),"")</f>
        <v>SBL : South of Blaskets</v>
      </c>
      <c r="Z120">
        <f>IF(ISNUMBER(SEARCH(Hauls!$G$308,AA$2:AA$202)),MAX(Z$1:Z119)+1,0)</f>
        <v>119</v>
      </c>
      <c r="AA120" t="s">
        <v>3294</v>
      </c>
      <c r="AB120" t="str">
        <f>IFERROR(VLOOKUP(ROWS(AB$2:AB120),Z$2:AA$202,2,FALSE),"")</f>
        <v>SBL : South of Blaskets</v>
      </c>
      <c r="AC120">
        <f>IF(ISNUMBER(SEARCH(Hauls!$G$309,AD$2:AD$202)),MAX(AC$1:AC119)+1,0)</f>
        <v>119</v>
      </c>
      <c r="AD120" t="s">
        <v>3294</v>
      </c>
      <c r="AE120" t="str">
        <f>IFERROR(VLOOKUP(ROWS(AE$2:AE120),AC$2:AD$202,2,FALSE),"")</f>
        <v>SBL : South of Blaskets</v>
      </c>
      <c r="AF120">
        <f>IF(ISNUMBER(SEARCH(Hauls!$G$310,AG$2:AG$202)),MAX(AF$1:AF119)+1,0)</f>
        <v>119</v>
      </c>
      <c r="AG120" t="s">
        <v>3294</v>
      </c>
      <c r="AH120" t="str">
        <f>IFERROR(VLOOKUP(ROWS(AH$2:AH120),AF$2:AG$202,2,FALSE),"")</f>
        <v>SBL : South of Blaskets</v>
      </c>
      <c r="AI120">
        <f>IF(ISNUMBER(SEARCH(Hauls!$G$311,AJ$2:AJ$202)),MAX(AI$1:AI119)+1,0)</f>
        <v>119</v>
      </c>
      <c r="AJ120" t="s">
        <v>3294</v>
      </c>
      <c r="AK120" t="str">
        <f>IFERROR(VLOOKUP(ROWS(AK$2:AK120),AI$2:AJ$202,2,FALSE),"")</f>
        <v>SBL : South of Blaskets</v>
      </c>
      <c r="AL120">
        <f>IF(ISNUMBER(SEARCH(Hauls!$G$312,AM$2:AM$202)),MAX(AL$1:AL119)+1,0)</f>
        <v>119</v>
      </c>
      <c r="AM120" t="s">
        <v>3294</v>
      </c>
      <c r="AN120" t="str">
        <f>IFERROR(VLOOKUP(ROWS(AN$2:AN120),AL$2:AM$202,2,FALSE),"")</f>
        <v>SBL : South of Blaskets</v>
      </c>
      <c r="AO120">
        <f>IF(ISNUMBER(SEARCH(Hauls!$G$313,AP$2:AP$202)),MAX(AO$1:AO119)+1,0)</f>
        <v>119</v>
      </c>
      <c r="AP120" t="s">
        <v>3294</v>
      </c>
      <c r="AQ120" t="str">
        <f>IFERROR(VLOOKUP(ROWS(AQ$2:AQ120),AO$2:AP$202,2,FALSE),"")</f>
        <v>SBL : South of Blaskets</v>
      </c>
      <c r="AR120">
        <f>IF(ISNUMBER(SEARCH(Hauls!$G$314,AS$2:AS$202)),MAX(AR$1:AR119)+1,0)</f>
        <v>119</v>
      </c>
      <c r="AS120" t="s">
        <v>3294</v>
      </c>
      <c r="AT120" t="str">
        <f>IFERROR(VLOOKUP(ROWS(AT$2:AT120),AR$2:AS$202,2,FALSE),"")</f>
        <v>SBL : South of Blaskets</v>
      </c>
      <c r="AU120">
        <f>IF(ISNUMBER(SEARCH(Hauls!$G$315,AV$2:AV$202)),MAX(AU$1:AU119)+1,0)</f>
        <v>119</v>
      </c>
      <c r="AV120" t="s">
        <v>3294</v>
      </c>
      <c r="AW120" t="str">
        <f>IFERROR(VLOOKUP(ROWS(AW$2:AW120),AU$2:AV$202,2,FALSE),"")</f>
        <v>SBL : South of Blaskets</v>
      </c>
      <c r="AX120">
        <f>IF(ISNUMBER(SEARCH(Hauls!$G$316,AY$2:AY$202)),MAX(AX$1:AX119)+1,0)</f>
        <v>119</v>
      </c>
      <c r="AY120" t="s">
        <v>3294</v>
      </c>
      <c r="AZ120" t="str">
        <f>IFERROR(VLOOKUP(ROWS(AZ$2:AZ120),AX$2:AY$202,2,FALSE),"")</f>
        <v>SBL : South of Blaskets</v>
      </c>
      <c r="BA120">
        <f>IF(ISNUMBER(SEARCH(Hauls!$G$317,BB$2:BB$202)),MAX(BA$1:BA119)+1,0)</f>
        <v>119</v>
      </c>
      <c r="BB120" t="s">
        <v>3294</v>
      </c>
      <c r="BC120" t="str">
        <f>IFERROR(VLOOKUP(ROWS(BC$2:BC120),BA$2:BB$202,2,FALSE),"")</f>
        <v>SBL : South of Blaskets</v>
      </c>
      <c r="BD120">
        <f>IF(ISNUMBER(SEARCH(Hauls!$G$318,BE$2:BE$202)),MAX(BD$1:BD119)+1,0)</f>
        <v>119</v>
      </c>
      <c r="BE120" t="s">
        <v>3294</v>
      </c>
      <c r="BF120" t="str">
        <f>IFERROR(VLOOKUP(ROWS(BF$2:BF120),BD$2:BE$202,2,FALSE),"")</f>
        <v>SBL : South of Blaskets</v>
      </c>
      <c r="BG120">
        <f>IF(ISNUMBER(SEARCH(Hauls!$G$319,BH$2:BH$202)),MAX(BG$1:BG119)+1,0)</f>
        <v>119</v>
      </c>
      <c r="BH120" t="s">
        <v>3294</v>
      </c>
      <c r="BI120" t="str">
        <f>IFERROR(VLOOKUP(ROWS(BI$2:BI120),BG$2:BH$202,2,FALSE),"")</f>
        <v>SBL : South of Blaskets</v>
      </c>
      <c r="BJ120">
        <f>IF(ISNUMBER(SEARCH(Hauls!$G$320,BK$2:BK$202)),MAX(BJ$1:BJ119)+1,0)</f>
        <v>119</v>
      </c>
      <c r="BK120" t="s">
        <v>3294</v>
      </c>
      <c r="BL120" t="str">
        <f>IFERROR(VLOOKUP(ROWS(BL$2:BL120),BJ$2:BK$202,2,FALSE),"")</f>
        <v>SBL : South of Blaskets</v>
      </c>
      <c r="BM120">
        <f>IF(ISNUMBER(SEARCH(Hauls!$G$321,BN$2:BN$202)),MAX(BM$1:BM119)+1,0)</f>
        <v>119</v>
      </c>
      <c r="BN120" t="s">
        <v>3294</v>
      </c>
      <c r="BO120" t="str">
        <f>IFERROR(VLOOKUP(ROWS(BO$2:BO120),BM$2:BN$202,2,FALSE),"")</f>
        <v>SBL : South of Blaskets</v>
      </c>
      <c r="BP120">
        <f>IF(ISNUMBER(SEARCH(Hauls!$G$322,BQ$2:BQ$202)),MAX(BP$1:BP119)+1,0)</f>
        <v>119</v>
      </c>
      <c r="BQ120" t="s">
        <v>3294</v>
      </c>
      <c r="BR120" t="str">
        <f>IFERROR(VLOOKUP(ROWS(BR$2:BR120),BP$2:BQ$202,2,FALSE),"")</f>
        <v>SBL : South of Blaskets</v>
      </c>
      <c r="BS120">
        <f>IF(ISNUMBER(SEARCH(Hauls!$G$323,BT$2:BT$202)),MAX(BS$1:BS119)+1,0)</f>
        <v>119</v>
      </c>
      <c r="BT120" t="s">
        <v>3294</v>
      </c>
      <c r="BU120" t="str">
        <f>IFERROR(VLOOKUP(ROWS(BU$2:BU120),BS$2:BT$202,2,FALSE),"")</f>
        <v>SBL : South of Blaskets</v>
      </c>
      <c r="BV120">
        <f>IF(ISNUMBER(SEARCH(Hauls!$G$324,BW$2:BW$202)),MAX(BV$1:BV119)+1,0)</f>
        <v>119</v>
      </c>
      <c r="BW120" t="s">
        <v>3294</v>
      </c>
      <c r="BX120" t="str">
        <f>IFERROR(VLOOKUP(ROWS(BX$2:BX120),BV$2:BW$202,2,FALSE),"")</f>
        <v>SBL : South of Blaskets</v>
      </c>
      <c r="BY120">
        <f>IF(ISNUMBER(SEARCH(Hauls!$G$325,BZ$2:BZ$202)),MAX(BY$1:BY119)+1,0)</f>
        <v>119</v>
      </c>
      <c r="BZ120" t="s">
        <v>3294</v>
      </c>
      <c r="CA120" t="str">
        <f>IFERROR(VLOOKUP(ROWS(CA$2:CA120),BY$2:BZ$202,2,FALSE),"")</f>
        <v>SBL : South of Blaskets</v>
      </c>
      <c r="CB120">
        <f>IF(ISNUMBER(SEARCH(Hauls!$G$326,CC$2:CC$202)),MAX(CB$1:CB119)+1,0)</f>
        <v>119</v>
      </c>
      <c r="CC120" t="s">
        <v>3294</v>
      </c>
      <c r="CD120" t="str">
        <f>IFERROR(VLOOKUP(ROWS(CD$2:CD120),CB$2:CC$202,2,FALSE),"")</f>
        <v>SBL : South of Blaskets</v>
      </c>
      <c r="CE120">
        <f>IF(ISNUMBER(SEARCH(Hauls!$G$327,CF$2:CF$202)),MAX(CE$1:CE119)+1,0)</f>
        <v>119</v>
      </c>
      <c r="CF120" t="s">
        <v>3294</v>
      </c>
      <c r="CG120" t="str">
        <f>IFERROR(VLOOKUP(ROWS(CG$2:CG120),CE$2:CF$202,2,FALSE),"")</f>
        <v>SBL : South of Blaskets</v>
      </c>
      <c r="CH120">
        <f>IF(ISNUMBER(SEARCH(Hauls!$G$328,CI$2:CI$202)),MAX(CH$1:CH119)+1,0)</f>
        <v>119</v>
      </c>
      <c r="CI120" t="s">
        <v>3294</v>
      </c>
      <c r="CJ120" t="str">
        <f>IFERROR(VLOOKUP(ROWS(CJ$2:CJ120),CH$2:CI$202,2,FALSE),"")</f>
        <v>SBL : South of Blaskets</v>
      </c>
      <c r="CK120">
        <f>IF(ISNUMBER(SEARCH(Hauls!$G$329,CL$2:CL$202)),MAX(CK$1:CK119)+1,0)</f>
        <v>119</v>
      </c>
      <c r="CL120" t="s">
        <v>3294</v>
      </c>
      <c r="CM120" t="str">
        <f>IFERROR(VLOOKUP(ROWS(CM$2:CM120),CK$2:CL$202,2,FALSE),"")</f>
        <v>SBL : South of Blaskets</v>
      </c>
      <c r="CN120">
        <f>IF(ISNUMBER(SEARCH(Hauls!$G$330,CO$2:CO$202)),MAX(CN$1:CN119)+1,0)</f>
        <v>119</v>
      </c>
      <c r="CO120" t="s">
        <v>3294</v>
      </c>
      <c r="CP120" t="str">
        <f>IFERROR(VLOOKUP(ROWS(CP$2:CP120),CN$2:CO$202,2,FALSE),"")</f>
        <v>SBL : South of Blaskets</v>
      </c>
      <c r="CQ120">
        <f>IF(ISNUMBER(SEARCH(Hauls!$G$331,CR$2:CR$202)),MAX(CQ$1:CQ119)+1,0)</f>
        <v>119</v>
      </c>
      <c r="CR120" t="s">
        <v>3294</v>
      </c>
      <c r="CS120" t="str">
        <f>IFERROR(VLOOKUP(ROWS(CS$2:CS120),CQ$2:CR$202,2,FALSE),"")</f>
        <v>SBL : South of Blaskets</v>
      </c>
      <c r="CT120">
        <f>IF(ISNUMBER(SEARCH(Hauls!$G$332,CU$2:CU$202)),MAX(CT$1:CT119)+1,0)</f>
        <v>119</v>
      </c>
      <c r="CU120" t="s">
        <v>3294</v>
      </c>
      <c r="CV120" t="str">
        <f>IFERROR(VLOOKUP(ROWS(CV$2:CV120),CT$2:CU$202,2,FALSE),"")</f>
        <v>SBL : South of Blaskets</v>
      </c>
      <c r="CW120">
        <f>IF(ISNUMBER(SEARCH(Hauls!$G$333,CX$2:CX$202)),MAX(CW$1:CW119)+1,0)</f>
        <v>119</v>
      </c>
      <c r="CX120" t="s">
        <v>3294</v>
      </c>
      <c r="CY120" t="str">
        <f>IFERROR(VLOOKUP(ROWS(CY$2:CY120),CW$2:CX$202,2,FALSE),"")</f>
        <v>SBL : South of Blaskets</v>
      </c>
      <c r="CZ120">
        <f>IF(ISNUMBER(SEARCH(Hauls!$G$334,DA$2:DA$202)),MAX(CZ$1:CZ119)+1,0)</f>
        <v>119</v>
      </c>
      <c r="DA120" t="s">
        <v>3294</v>
      </c>
      <c r="DB120" t="str">
        <f>IFERROR(VLOOKUP(ROWS(DB$2:DB120),CZ$2:DA$202,2,FALSE),"")</f>
        <v>SBL : South of Blaskets</v>
      </c>
      <c r="DC120">
        <f>IF(ISNUMBER(SEARCH(Hauls!$G$335,DD$2:DD$202)),MAX(DC$1:DC119)+1,0)</f>
        <v>119</v>
      </c>
      <c r="DD120" t="s">
        <v>3294</v>
      </c>
      <c r="DE120" t="str">
        <f>IFERROR(VLOOKUP(ROWS(DE$2:DE120),DC$2:DD$202,2,FALSE),"")</f>
        <v>SBL : South of Blaskets</v>
      </c>
      <c r="DF120">
        <f>IF(ISNUMBER(SEARCH(Hauls!$G$336,DG$2:DG$202)),MAX(DF$1:DF119)+1,0)</f>
        <v>119</v>
      </c>
      <c r="DG120" t="s">
        <v>3294</v>
      </c>
      <c r="DH120" t="str">
        <f>IFERROR(VLOOKUP(ROWS(DH$2:DH120),DF$2:DG$202,2,FALSE),"")</f>
        <v>SBL : South of Blaskets</v>
      </c>
      <c r="DI120">
        <f>IF(ISNUMBER(SEARCH(Hauls!$G$337,DJ$2:DJ$202)),MAX(DI$1:DI119)+1,0)</f>
        <v>119</v>
      </c>
      <c r="DJ120" t="s">
        <v>3294</v>
      </c>
      <c r="DK120" t="str">
        <f>IFERROR(VLOOKUP(ROWS(DK$2:DK120),DI$2:DJ$202,2,FALSE),"")</f>
        <v>SBL : South of Blaskets</v>
      </c>
      <c r="DL120">
        <f>IF(ISNUMBER(SEARCH(Hauls!$G$338,DM$2:DM$202)),MAX(DL$1:DL119)+1,0)</f>
        <v>119</v>
      </c>
      <c r="DM120" t="s">
        <v>3294</v>
      </c>
      <c r="DN120" t="str">
        <f>IFERROR(VLOOKUP(ROWS(DN$2:DN120),DL$2:DM$202,2,FALSE),"")</f>
        <v>SBL : South of Blaskets</v>
      </c>
      <c r="DO120">
        <f>IF(ISNUMBER(SEARCH(Hauls!$G$339,DP$2:DP$202)),MAX(DO$1:DO119)+1,0)</f>
        <v>119</v>
      </c>
      <c r="DP120" t="s">
        <v>3294</v>
      </c>
      <c r="DQ120" t="str">
        <f>IFERROR(VLOOKUP(ROWS(DQ$2:DQ120),DO$2:DP$202,2,FALSE),"")</f>
        <v>SBL : South of Blaskets</v>
      </c>
      <c r="DR120">
        <f>IF(ISNUMBER(SEARCH(Hauls!$G$340,DS$2:DS$202)),MAX(DR$1:DR119)+1,0)</f>
        <v>119</v>
      </c>
      <c r="DS120" t="s">
        <v>3294</v>
      </c>
      <c r="DT120" t="str">
        <f>IFERROR(VLOOKUP(ROWS(DT$2:DT120),DR$2:DS$202,2,FALSE),"")</f>
        <v>SBL : South of Blaskets</v>
      </c>
      <c r="DU120">
        <f>IF(ISNUMBER(SEARCH(Hauls!$G$341,DV$2:DV$202)),MAX(DU$1:DU119)+1,0)</f>
        <v>119</v>
      </c>
      <c r="DV120" t="s">
        <v>3294</v>
      </c>
      <c r="DW120" t="str">
        <f>IFERROR(VLOOKUP(ROWS(DW$2:DW120),DU$2:DV$202,2,FALSE),"")</f>
        <v>SBL : South of Blaskets</v>
      </c>
      <c r="DX120">
        <f>IF(ISNUMBER(SEARCH(Hauls!$G$342,DY$2:DY$202)),MAX(DX$1:DX119)+1,0)</f>
        <v>119</v>
      </c>
      <c r="DY120" t="s">
        <v>3294</v>
      </c>
      <c r="DZ120" t="str">
        <f>IFERROR(VLOOKUP(ROWS(DZ$2:DZ120),DX$2:DY$202,2,FALSE),"")</f>
        <v>SBL : South of Blaskets</v>
      </c>
      <c r="EA120">
        <f>IF(ISNUMBER(SEARCH(Hauls!$G$343,EB$2:EB$202)),MAX(EA$1:EA119)+1,0)</f>
        <v>119</v>
      </c>
      <c r="EB120" t="s">
        <v>3294</v>
      </c>
      <c r="EC120" t="str">
        <f>IFERROR(VLOOKUP(ROWS(EC$2:EC120),EA$2:EB$202,2,FALSE),"")</f>
        <v>SBL : South of Blaskets</v>
      </c>
      <c r="ED120">
        <f>IF(ISNUMBER(SEARCH(Hauls!$G$344,EE$2:EE$202)),MAX(ED$1:ED119)+1,0)</f>
        <v>119</v>
      </c>
      <c r="EE120" t="s">
        <v>3294</v>
      </c>
      <c r="EF120" t="str">
        <f>IFERROR(VLOOKUP(ROWS(EF$2:EF120),ED$2:EE$202,2,FALSE),"")</f>
        <v>SBL : South of Blaskets</v>
      </c>
      <c r="EG120">
        <f>IF(ISNUMBER(SEARCH(Hauls!$G$345,EH$2:EH$202)),MAX(EG$1:EG119)+1,0)</f>
        <v>119</v>
      </c>
      <c r="EH120" t="s">
        <v>3294</v>
      </c>
      <c r="EI120" t="str">
        <f>IFERROR(VLOOKUP(ROWS(EI$2:EI120),EG$2:EH$202,2,FALSE),"")</f>
        <v>SBL : South of Blaskets</v>
      </c>
      <c r="EJ120">
        <f>IF(ISNUMBER(SEARCH(Hauls!$G$346,EK$2:EK$202)),MAX(EJ$1:EJ119)+1,0)</f>
        <v>119</v>
      </c>
      <c r="EK120" t="s">
        <v>3294</v>
      </c>
      <c r="EL120" t="str">
        <f>IFERROR(VLOOKUP(ROWS(EL$2:EL120),EJ$2:EK$202,2,FALSE),"")</f>
        <v>SBL : South of Blaskets</v>
      </c>
      <c r="EM120">
        <f>IF(ISNUMBER(SEARCH(Hauls!$G$347,EN$2:EN$202)),MAX(EM$1:EM119)+1,0)</f>
        <v>119</v>
      </c>
      <c r="EN120" t="s">
        <v>3294</v>
      </c>
      <c r="EO120" t="str">
        <f>IFERROR(VLOOKUP(ROWS(EO$2:EO120),EM$2:EN$202,2,FALSE),"")</f>
        <v>SBL : South of Blaskets</v>
      </c>
      <c r="EP120">
        <f>IF(ISNUMBER(SEARCH(Hauls!$G$348,EQ$2:EQ$202)),MAX(EP$1:EP119)+1,0)</f>
        <v>119</v>
      </c>
      <c r="EQ120" t="s">
        <v>3294</v>
      </c>
      <c r="ER120" t="str">
        <f>IFERROR(VLOOKUP(ROWS(ER$2:ER120),EP$2:EQ$202,2,FALSE),"")</f>
        <v>SBL : South of Blaskets</v>
      </c>
      <c r="ES120">
        <f>IF(ISNUMBER(SEARCH(Hauls!$G$349,ET$2:ET$202)),MAX(ES$1:ES119)+1,0)</f>
        <v>119</v>
      </c>
      <c r="ET120" t="s">
        <v>3294</v>
      </c>
      <c r="EU120" t="str">
        <f>IFERROR(VLOOKUP(ROWS(EU$2:EU120),ES$2:ET$202,2,FALSE),"")</f>
        <v>SBL : South of Blaskets</v>
      </c>
      <c r="EV120">
        <f>IF(ISNUMBER(SEARCH(Hauls!$G$350,EW$2:EW$202)),MAX(EV$1:EV119)+1,0)</f>
        <v>119</v>
      </c>
      <c r="EW120" t="s">
        <v>3294</v>
      </c>
      <c r="EX120" t="str">
        <f>IFERROR(VLOOKUP(ROWS(EX$2:EX120),EV$2:EW$202,2,FALSE),"")</f>
        <v>SBL : South of Blaskets</v>
      </c>
      <c r="EY120">
        <f>IF(ISNUMBER(SEARCH(Hauls!$G$351,EZ$2:EZ$202)),MAX(EY$1:EY119)+1,0)</f>
        <v>119</v>
      </c>
      <c r="EZ120" t="s">
        <v>3294</v>
      </c>
      <c r="FA120" t="str">
        <f>IFERROR(VLOOKUP(ROWS(FA$2:FA120),EY$2:EZ$202,2,FALSE),"")</f>
        <v>SBL : South of Blaskets</v>
      </c>
      <c r="FB120">
        <f>IF(ISNUMBER(SEARCH(Hauls!$G$352,FC$2:FC$202)),MAX(FB$1:FB119)+1,0)</f>
        <v>119</v>
      </c>
      <c r="FC120" t="s">
        <v>3294</v>
      </c>
      <c r="FD120" t="str">
        <f>IFERROR(VLOOKUP(ROWS(FD$2:FD120),FB$2:FC$202,2,FALSE),"")</f>
        <v>SBL : South of Blaskets</v>
      </c>
      <c r="FE120">
        <f>IF(ISNUMBER(SEARCH(Hauls!$G$353,FF$2:FF$202)),MAX(FE$1:FE119)+1,0)</f>
        <v>119</v>
      </c>
      <c r="FF120" t="s">
        <v>3294</v>
      </c>
      <c r="FG120" t="str">
        <f>IFERROR(VLOOKUP(ROWS(FG$2:FG120),FE$2:FF$202,2,FALSE),"")</f>
        <v>SBL : South of Blaskets</v>
      </c>
      <c r="FH120">
        <f>IF(ISNUMBER(SEARCH(Hauls!$G$354,FI$2:FI$202)),MAX(FH$1:FH119)+1,0)</f>
        <v>119</v>
      </c>
      <c r="FI120" t="s">
        <v>3294</v>
      </c>
      <c r="FJ120" t="str">
        <f>IFERROR(VLOOKUP(ROWS(FJ$2:FJ120),FH$2:FI$202,2,FALSE),"")</f>
        <v>SBL : South of Blaskets</v>
      </c>
      <c r="FK120">
        <f>IF(ISNUMBER(SEARCH(Hauls!$G$355,FL$2:FL$202)),MAX(FK$1:FK119)+1,0)</f>
        <v>119</v>
      </c>
      <c r="FL120" t="s">
        <v>3294</v>
      </c>
      <c r="FM120" t="str">
        <f>IFERROR(VLOOKUP(ROWS(FM$2:FM120),FK$2:FL$202,2,FALSE),"")</f>
        <v>SBL : South of Blaskets</v>
      </c>
      <c r="FN120">
        <f>IF(ISNUMBER(SEARCH(Hauls!$G$356,FO$2:FO$202)),MAX(FN$1:FN119)+1,0)</f>
        <v>119</v>
      </c>
      <c r="FO120" t="s">
        <v>3294</v>
      </c>
      <c r="FP120" t="str">
        <f>IFERROR(VLOOKUP(ROWS(FP$2:FP120),FN$2:FO$202,2,FALSE),"")</f>
        <v>SBL : South of Blaskets</v>
      </c>
      <c r="FQ120">
        <f>IF(ISNUMBER(SEARCH(Hauls!$G$357,FR$2:FR$202)),MAX(FQ$1:FQ119)+1,0)</f>
        <v>119</v>
      </c>
      <c r="FR120" t="s">
        <v>3294</v>
      </c>
      <c r="FS120" t="str">
        <f>IFERROR(VLOOKUP(ROWS(FS$2:FS120),FQ$2:FR$202,2,FALSE),"")</f>
        <v>SBL : South of Blaskets</v>
      </c>
      <c r="FT120">
        <f>IF(ISNUMBER(SEARCH(Hauls!$G$358,FU$2:FU$202)),MAX(FT$1:FT119)+1,0)</f>
        <v>119</v>
      </c>
      <c r="FU120" t="s">
        <v>3294</v>
      </c>
      <c r="FV120" t="str">
        <f>IFERROR(VLOOKUP(ROWS(FV$2:FV120),FT$2:FU$202,2,FALSE),"")</f>
        <v>SBL : South of Blaskets</v>
      </c>
      <c r="FW120">
        <f>IF(ISNUMBER(SEARCH(Hauls!$G$359,FX$2:FX$202)),MAX(FW$1:FW119)+1,0)</f>
        <v>119</v>
      </c>
      <c r="FX120" t="s">
        <v>3294</v>
      </c>
      <c r="FY120" t="str">
        <f>IFERROR(VLOOKUP(ROWS(FY$2:FY120),FW$2:FX$202,2,FALSE),"")</f>
        <v>SBL : South of Blaskets</v>
      </c>
      <c r="FZ120">
        <f>IF(ISNUMBER(SEARCH(Hauls!$G$360,GA$2:GA$202)),MAX(FZ$1:FZ119)+1,0)</f>
        <v>119</v>
      </c>
      <c r="GA120" t="s">
        <v>3294</v>
      </c>
      <c r="GB120" t="str">
        <f>IFERROR(VLOOKUP(ROWS(GB$2:GB120),FZ$2:GA$202,2,FALSE),"")</f>
        <v>SBL : South of Blaskets</v>
      </c>
      <c r="GC120">
        <f>IF(ISNUMBER(SEARCH(Hauls!$G$361,GD$2:GD$202)),MAX(GC$1:GC119)+1,0)</f>
        <v>119</v>
      </c>
      <c r="GD120" t="s">
        <v>3294</v>
      </c>
      <c r="GE120" t="str">
        <f>IFERROR(VLOOKUP(ROWS(GE$2:GE120),GC$2:GD$202,2,FALSE),"")</f>
        <v>SBL : South of Blaskets</v>
      </c>
      <c r="GF120">
        <f>IF(ISNUMBER(SEARCH(Hauls!$G$362,GG$2:GG$202)),MAX(GF$1:GF119)+1,0)</f>
        <v>119</v>
      </c>
      <c r="GG120" t="s">
        <v>3294</v>
      </c>
      <c r="GH120" t="str">
        <f>IFERROR(VLOOKUP(ROWS(GH$2:GH120),GF$2:GG$202,2,FALSE),"")</f>
        <v>SBL : South of Blaskets</v>
      </c>
      <c r="GI120">
        <f>IF(ISNUMBER(SEARCH(Hauls!$G$363,GJ$2:GJ$202)),MAX(GI$1:GI119)+1,0)</f>
        <v>119</v>
      </c>
      <c r="GJ120" t="s">
        <v>3294</v>
      </c>
      <c r="GK120" t="str">
        <f>IFERROR(VLOOKUP(ROWS(GK$2:GK120),GI$2:GJ$202,2,FALSE),"")</f>
        <v>SBL : South of Blaskets</v>
      </c>
      <c r="GL120">
        <f>IF(ISNUMBER(SEARCH(Hauls!$G$364,GM$2:GM$202)),MAX(GL$1:GL119)+1,0)</f>
        <v>119</v>
      </c>
      <c r="GM120" t="s">
        <v>3294</v>
      </c>
      <c r="GN120" t="str">
        <f>IFERROR(VLOOKUP(ROWS(GN$2:GN120),GL$2:GM$202,2,FALSE),"")</f>
        <v>SBL : South of Blaskets</v>
      </c>
      <c r="GO120">
        <f>IF(ISNUMBER(SEARCH(Hauls!$G$365,GP$2:GP$202)),MAX(GO$1:GO119)+1,0)</f>
        <v>119</v>
      </c>
      <c r="GP120" t="s">
        <v>3294</v>
      </c>
      <c r="GQ120" t="str">
        <f>IFERROR(VLOOKUP(ROWS(GQ$2:GQ120),GO$2:GP$202,2,FALSE),"")</f>
        <v>SBL : South of Blaskets</v>
      </c>
      <c r="GR120">
        <f>IF(ISNUMBER(SEARCH(Hauls!$G$366,GS$2:GS$202)),MAX(GR$1:GR119)+1,0)</f>
        <v>119</v>
      </c>
      <c r="GS120" t="s">
        <v>3294</v>
      </c>
      <c r="GT120" t="str">
        <f>IFERROR(VLOOKUP(ROWS(GT$2:GT120),GR$2:GS$202,2,FALSE),"")</f>
        <v>SBL : South of Blaskets</v>
      </c>
      <c r="GU120">
        <f>IF(ISNUMBER(SEARCH(Hauls!$G$366,GV$2:GV$202)),MAX(GU$1:GU119)+1,0)</f>
        <v>119</v>
      </c>
      <c r="GV120" t="s">
        <v>3294</v>
      </c>
      <c r="GW120" t="str">
        <f>IFERROR(VLOOKUP(ROWS(GW$2:GW120),GU$2:GV$202,2,FALSE),"")</f>
        <v>SBL : South of Blaskets</v>
      </c>
      <c r="GX120">
        <f>IF(ISNUMBER(SEARCH(Hauls!$G$368,GY$2:GY$202)),MAX(GX$1:GX119)+1,0)</f>
        <v>119</v>
      </c>
      <c r="GY120" t="s">
        <v>3294</v>
      </c>
      <c r="GZ120" t="str">
        <f>IFERROR(VLOOKUP(ROWS(GZ$2:GZ120),GX$2:GY$202,2,FALSE),"")</f>
        <v>SBL : South of Blaskets</v>
      </c>
      <c r="HA120">
        <f>IF(ISNUMBER(SEARCH(Hauls!$G$369,HB$2:HB$202)),MAX(HA$1:HA119)+1,0)</f>
        <v>119</v>
      </c>
      <c r="HB120" t="s">
        <v>3294</v>
      </c>
      <c r="HC120" t="str">
        <f>IFERROR(VLOOKUP(ROWS(HC$2:HC120),HA$2:HB$202,2,FALSE),"")</f>
        <v>SBL : South of Blaskets</v>
      </c>
      <c r="HD120">
        <f>IF(ISNUMBER(SEARCH(Hauls!$G$370,HE$2:HE$202)),MAX(HD$1:HD119)+1,0)</f>
        <v>119</v>
      </c>
      <c r="HE120" t="s">
        <v>3294</v>
      </c>
      <c r="HF120" t="str">
        <f>IFERROR(VLOOKUP(ROWS(HF$2:HF120),HD$2:HE$202,2,FALSE),"")</f>
        <v>SBL : South of Blaskets</v>
      </c>
      <c r="HG120">
        <f>IF(ISNUMBER(SEARCH(Hauls!$G$371,HH$2:HH$202)),MAX(HG$1:HG119)+1,0)</f>
        <v>119</v>
      </c>
      <c r="HH120" t="s">
        <v>3294</v>
      </c>
      <c r="HI120" t="str">
        <f>IFERROR(VLOOKUP(ROWS(HI$2:HI120),HG$2:HH$202,2,FALSE),"")</f>
        <v>SBL : South of Blaskets</v>
      </c>
      <c r="HJ120">
        <f>IF(ISNUMBER(SEARCH(Hauls!$G$372,HK$2:HK$202)),MAX(HJ$1:HJ119)+1,0)</f>
        <v>119</v>
      </c>
      <c r="HK120" t="s">
        <v>3294</v>
      </c>
      <c r="HL120" t="str">
        <f>IFERROR(VLOOKUP(ROWS(HL$2:HL120),HJ$2:HK$202,2,FALSE),"")</f>
        <v>SBL : South of Blaskets</v>
      </c>
      <c r="HM120">
        <f>IF(ISNUMBER(SEARCH(Hauls!$G$373,HN$2:HN$202)),MAX(HM$1:HM119)+1,0)</f>
        <v>119</v>
      </c>
      <c r="HN120" t="s">
        <v>3294</v>
      </c>
      <c r="HO120" t="str">
        <f>IFERROR(VLOOKUP(ROWS(HO$2:HO120),HM$2:HN$202,2,FALSE),"")</f>
        <v>SBL : South of Blaskets</v>
      </c>
      <c r="HP120">
        <f>IF(ISNUMBER(SEARCH(Hauls!$G$374,HQ$2:HQ$202)),MAX(HP$1:HP119)+1,0)</f>
        <v>119</v>
      </c>
      <c r="HQ120" t="s">
        <v>3294</v>
      </c>
      <c r="HR120" t="str">
        <f>IFERROR(VLOOKUP(ROWS(HR$2:HR120),HP$2:HQ$202,2,FALSE),"")</f>
        <v>SBL : South of Blaskets</v>
      </c>
      <c r="HS120">
        <f>IF(ISNUMBER(SEARCH(Hauls!$G$375,HT$2:HT$202)),MAX(HS$1:HS119)+1,0)</f>
        <v>119</v>
      </c>
      <c r="HT120" t="s">
        <v>3294</v>
      </c>
      <c r="HU120" t="str">
        <f>IFERROR(VLOOKUP(ROWS(HU$2:HU120),HS$2:HT$202,2,FALSE),"")</f>
        <v>SBL : South of Blaskets</v>
      </c>
      <c r="HV120">
        <f>IF(ISNUMBER(SEARCH(Hauls!$G$376,HW$2:HW$202)),MAX(HV$1:HV119)+1,0)</f>
        <v>119</v>
      </c>
      <c r="HW120" t="s">
        <v>3294</v>
      </c>
      <c r="HX120" t="str">
        <f>IFERROR(VLOOKUP(ROWS(HX$2:HX120),HV$2:HW$202,2,FALSE),"")</f>
        <v>SBL : South of Blaskets</v>
      </c>
      <c r="HY120">
        <f>IF(ISNUMBER(SEARCH(Hauls!$G$377,HZ$2:HZ$202)),MAX(HY$1:HY119)+1,0)</f>
        <v>119</v>
      </c>
      <c r="HZ120" t="s">
        <v>3294</v>
      </c>
      <c r="IA120" t="str">
        <f>IFERROR(VLOOKUP(ROWS(IA$2:IA120),HY$2:HZ$202,2,FALSE),"")</f>
        <v>SBL : South of Blaskets</v>
      </c>
      <c r="IB120">
        <f>IF(ISNUMBER(SEARCH(Hauls!$G$378,IC$2:IC$202)),MAX(IB$1:IB119)+1,0)</f>
        <v>119</v>
      </c>
      <c r="IC120" t="s">
        <v>3294</v>
      </c>
      <c r="ID120" t="str">
        <f>IFERROR(VLOOKUP(ROWS(ID$2:ID120),IB$2:IC$202,2,FALSE),"")</f>
        <v>SBL : South of Blaskets</v>
      </c>
      <c r="IE120">
        <f>IF(ISNUMBER(SEARCH(Hauls!$G$379,IF$2:IF$202)),MAX(IE$1:IE119)+1,0)</f>
        <v>119</v>
      </c>
      <c r="IF120" t="s">
        <v>3294</v>
      </c>
      <c r="IG120" t="str">
        <f>IFERROR(VLOOKUP(ROWS(IG$2:IG120),IE$2:IF$202,2,FALSE),"")</f>
        <v>SBL : South of Blaskets</v>
      </c>
      <c r="IH120">
        <f>IF(ISNUMBER(SEARCH(Hauls!$G$380,II$2:II$202)),MAX(IH$1:IH119)+1,0)</f>
        <v>119</v>
      </c>
      <c r="II120" t="s">
        <v>3294</v>
      </c>
      <c r="IJ120" t="str">
        <f>IFERROR(VLOOKUP(ROWS(IJ$2:IJ120),IH$2:II$202,2,FALSE),"")</f>
        <v>SBL : South of Blaskets</v>
      </c>
      <c r="IK120">
        <f>IF(ISNUMBER(SEARCH(Hauls!$G$381,IL$2:IL$202)),MAX(IK$1:IK119)+1,0)</f>
        <v>119</v>
      </c>
      <c r="IL120" t="s">
        <v>3294</v>
      </c>
      <c r="IM120" t="str">
        <f>IFERROR(VLOOKUP(ROWS(IM$2:IM120),IK$2:IL$202,2,FALSE),"")</f>
        <v>SBL : South of Blaskets</v>
      </c>
      <c r="IN120">
        <f>IF(ISNUMBER(SEARCH(Hauls!$G$382,IO$2:IO$202)),MAX(IN$1:IN119)+1,0)</f>
        <v>119</v>
      </c>
      <c r="IO120" t="s">
        <v>3294</v>
      </c>
      <c r="IP120" t="str">
        <f>IFERROR(VLOOKUP(ROWS(IP$2:IP120),IN$2:IO$202,2,FALSE),"")</f>
        <v>SBL : South of Blaskets</v>
      </c>
      <c r="IQ120">
        <f>IF(ISNUMBER(SEARCH(Hauls!$G$383,IR$2:IR$202)),MAX(IQ$1:IQ119)+1,0)</f>
        <v>119</v>
      </c>
      <c r="IR120" t="s">
        <v>3294</v>
      </c>
      <c r="IS120" t="str">
        <f>IFERROR(VLOOKUP(ROWS(IS$2:IS120),IQ$2:IR$202,2,FALSE),"")</f>
        <v>SBL : South of Blaskets</v>
      </c>
      <c r="IT120">
        <f>IF(ISNUMBER(SEARCH(Hauls!$G$384,IU$2:IU$202)),MAX(IT$1:IT119)+1,0)</f>
        <v>119</v>
      </c>
      <c r="IU120" t="s">
        <v>3294</v>
      </c>
      <c r="IV120" t="str">
        <f>IFERROR(VLOOKUP(ROWS(IV$2:IV120),IT$2:IU$202,2,FALSE),"")</f>
        <v>SBL : South of Blaskets</v>
      </c>
      <c r="IW120">
        <f>IF(ISNUMBER(SEARCH(Hauls!$G$385,IX$2:IX$202)),MAX(IW$1:IW119)+1,0)</f>
        <v>119</v>
      </c>
      <c r="IX120" t="s">
        <v>3294</v>
      </c>
      <c r="IY120" t="str">
        <f>IFERROR(VLOOKUP(ROWS(IY$2:IY120),IW$2:IX$202,2,FALSE),"")</f>
        <v>SBL : South of Blaskets</v>
      </c>
      <c r="IZ120">
        <f>IF(ISNUMBER(SEARCH(Hauls!$G$386,JA$2:JA$202)),MAX(IZ$1:IZ119)+1,0)</f>
        <v>119</v>
      </c>
      <c r="JA120" t="s">
        <v>3294</v>
      </c>
      <c r="JB120" t="str">
        <f>IFERROR(VLOOKUP(ROWS(JB$2:JB120),IZ$2:JA$202,2,FALSE),"")</f>
        <v>SBL : South of Blaskets</v>
      </c>
      <c r="JC120">
        <f>IF(ISNUMBER(SEARCH(Hauls!$G$387,JD$2:JD$202)),MAX(JC$1:JC119)+1,0)</f>
        <v>119</v>
      </c>
      <c r="JD120" t="s">
        <v>3294</v>
      </c>
      <c r="JE120" t="str">
        <f>IFERROR(VLOOKUP(ROWS(JE$2:JE120),JC$2:JD$202,2,FALSE),"")</f>
        <v>SBL : South of Blaskets</v>
      </c>
      <c r="JF120">
        <f>IF(ISNUMBER(SEARCH(Hauls!$G$388,JG$2:JG$202)),MAX(JF$1:JF119)+1,0)</f>
        <v>119</v>
      </c>
      <c r="JG120" t="s">
        <v>3294</v>
      </c>
      <c r="JH120" t="str">
        <f>IFERROR(VLOOKUP(ROWS(JH$2:JH120),JF$2:JG$202,2,FALSE),"")</f>
        <v>SBL : South of Blaskets</v>
      </c>
      <c r="JI120">
        <f>IF(ISNUMBER(SEARCH(Hauls!$G$389,JJ$2:JJ$202)),MAX(JI$1:JI119)+1,0)</f>
        <v>119</v>
      </c>
      <c r="JJ120" t="s">
        <v>3294</v>
      </c>
      <c r="JK120" t="str">
        <f>IFERROR(VLOOKUP(ROWS(JK$2:JK120),JI$2:JJ$202,2,FALSE),"")</f>
        <v>SBL : South of Blaskets</v>
      </c>
      <c r="JL120">
        <f>IF(ISNUMBER(SEARCH(Hauls!$G$390,JM$2:JM$202)),MAX(JL$1:JL119)+1,0)</f>
        <v>119</v>
      </c>
      <c r="JM120" t="s">
        <v>3294</v>
      </c>
      <c r="JN120" t="str">
        <f>IFERROR(VLOOKUP(ROWS(JN$2:JN120),JL$2:JM$202,2,FALSE),"")</f>
        <v>SBL : South of Blaskets</v>
      </c>
      <c r="JO120">
        <f>IF(ISNUMBER(SEARCH(Hauls!$G$391,JP$2:JP$202)),MAX(JO$1:JO119)+1,0)</f>
        <v>119</v>
      </c>
      <c r="JP120" t="s">
        <v>3294</v>
      </c>
      <c r="JQ120" t="str">
        <f>IFERROR(VLOOKUP(ROWS(JQ$2:JQ120),JO$2:JP$202,2,FALSE),"")</f>
        <v>SBL : South of Blaskets</v>
      </c>
      <c r="JR120">
        <f>IF(ISNUMBER(SEARCH(Hauls!$G$392,JS$2:JS$202)),MAX(JR$1:JR119)+1,0)</f>
        <v>119</v>
      </c>
      <c r="JS120" t="s">
        <v>3294</v>
      </c>
      <c r="JT120" t="str">
        <f>IFERROR(VLOOKUP(ROWS(JT$2:JT120),JR$2:JS$202,2,FALSE),"")</f>
        <v>SBL : South of Blaskets</v>
      </c>
      <c r="JU120">
        <f>IF(ISNUMBER(SEARCH(Hauls!$G$393,JV$2:JV$202)),MAX(JU$1:JU119)+1,0)</f>
        <v>119</v>
      </c>
      <c r="JV120" t="s">
        <v>3294</v>
      </c>
      <c r="JW120" t="str">
        <f>IFERROR(VLOOKUP(ROWS(JW$2:JW120),JU$2:JV$202,2,FALSE),"")</f>
        <v>SBL : South of Blaskets</v>
      </c>
      <c r="JX120">
        <f>IF(ISNUMBER(SEARCH(Hauls!$G$394,JY$2:JY$202)),MAX(JX$1:JX119)+1,0)</f>
        <v>119</v>
      </c>
      <c r="JY120" t="s">
        <v>3294</v>
      </c>
      <c r="JZ120" t="str">
        <f>IFERROR(VLOOKUP(ROWS(JZ$2:JZ120),JX$2:JY$202,2,FALSE),"")</f>
        <v>SBL : South of Blaskets</v>
      </c>
      <c r="KA120">
        <f>IF(ISNUMBER(SEARCH(Hauls!$G$395,KB$2:KB$202)),MAX(KA$1:KA119)+1,0)</f>
        <v>119</v>
      </c>
      <c r="KB120" t="s">
        <v>3294</v>
      </c>
      <c r="KC120" t="str">
        <f>IFERROR(VLOOKUP(ROWS(KC$2:KC120),KA$2:KB$202,2,FALSE),"")</f>
        <v>SBL : South of Blaskets</v>
      </c>
      <c r="KD120">
        <f>IF(ISNUMBER(SEARCH(Hauls!$G$396,KE$2:KE$202)),MAX(KD$1:KD119)+1,0)</f>
        <v>119</v>
      </c>
      <c r="KE120" t="s">
        <v>3294</v>
      </c>
      <c r="KF120" t="str">
        <f>IFERROR(VLOOKUP(ROWS(KF$2:KF120),KD$2:KE$202,2,FALSE),"")</f>
        <v>SBL : South of Blaskets</v>
      </c>
      <c r="KG120">
        <f>IF(ISNUMBER(SEARCH(Hauls!$G$397,KH$2:KH$202)),MAX(KG$1:KG119)+1,0)</f>
        <v>119</v>
      </c>
      <c r="KH120" t="s">
        <v>3294</v>
      </c>
      <c r="KI120" t="str">
        <f>IFERROR(VLOOKUP(ROWS(KI$2:KI120),KG$2:KH$202,2,FALSE),"")</f>
        <v>SBL : South of Blaskets</v>
      </c>
      <c r="KJ120">
        <f>IF(ISNUMBER(SEARCH(Hauls!$G$398,KK$2:KK$202)),MAX(KJ$1:KJ119)+1,0)</f>
        <v>119</v>
      </c>
      <c r="KK120" t="s">
        <v>3294</v>
      </c>
      <c r="KL120" t="str">
        <f>IFERROR(VLOOKUP(ROWS(KL$2:KL120),KJ$2:KK$202,2,FALSE),"")</f>
        <v>SBL : South of Blaskets</v>
      </c>
      <c r="KM120">
        <f>IF(ISNUMBER(SEARCH(Hauls!$G$399,KN$2:KN$202)),MAX(KM$1:KM119)+1,0)</f>
        <v>119</v>
      </c>
      <c r="KN120" t="s">
        <v>3294</v>
      </c>
      <c r="KO120" t="str">
        <f>IFERROR(VLOOKUP(ROWS(KO$2:KO120),KM$2:KN$202,2,FALSE),"")</f>
        <v>SBL : South of Blaskets</v>
      </c>
      <c r="KP120">
        <f>IF(ISNUMBER(SEARCH(Hauls!$G$400,KQ$2:KQ$202)),MAX(KP$1:KP119)+1,0)</f>
        <v>119</v>
      </c>
      <c r="KQ120" t="s">
        <v>3294</v>
      </c>
      <c r="KR120" t="str">
        <f>IFERROR(VLOOKUP(ROWS(KR$2:KR120),KP$2:KQ$202,2,FALSE),"")</f>
        <v>SBL : South of Blaskets</v>
      </c>
    </row>
    <row r="121" spans="1:304" x14ac:dyDescent="0.25">
      <c r="A121" t="s">
        <v>2725</v>
      </c>
      <c r="B121" t="s">
        <v>2726</v>
      </c>
      <c r="C121" t="s">
        <v>655</v>
      </c>
      <c r="D121" t="str">
        <f t="shared" si="1"/>
        <v>SCC : South of Cape Clear (&amp; Baltimore)</v>
      </c>
      <c r="E121">
        <f>IF(ISNUMBER(SEARCH(Hauls!$G$301,$F$2:$F$202)),MAX($E$1:E120)+1,0)</f>
        <v>120</v>
      </c>
      <c r="F121" t="s">
        <v>3295</v>
      </c>
      <c r="G121" t="str">
        <f>IFERROR(VLOOKUP(ROWS($G$2:G121),$E$2:$F$202,2,FALSE),"")</f>
        <v>SCC : South of Cape Clear (&amp; Baltimore)</v>
      </c>
      <c r="H121">
        <f>IF(ISNUMBER(SEARCH(Hauls!$G$302,I$2:I$202)),MAX(H$1:H120)+1,0)</f>
        <v>120</v>
      </c>
      <c r="I121" t="s">
        <v>3295</v>
      </c>
      <c r="J121" t="str">
        <f>IFERROR(VLOOKUP(ROWS(J$2:J121),H$2:I$202,2,FALSE),"")</f>
        <v>SCC : South of Cape Clear (&amp; Baltimore)</v>
      </c>
      <c r="K121">
        <f>IF(ISNUMBER(SEARCH(Hauls!$G$303,L$2:L$202)),MAX(K$1:K120)+1,0)</f>
        <v>120</v>
      </c>
      <c r="L121" t="s">
        <v>3295</v>
      </c>
      <c r="M121" t="str">
        <f>IFERROR(VLOOKUP(ROWS(M$2:M121),K$2:L$202,2,FALSE),"")</f>
        <v>SCC : South of Cape Clear (&amp; Baltimore)</v>
      </c>
      <c r="N121">
        <f>IF(ISNUMBER(SEARCH(Hauls!$G$304,O$2:O$202)),MAX(N$1:N120)+1,0)</f>
        <v>120</v>
      </c>
      <c r="O121" t="s">
        <v>3295</v>
      </c>
      <c r="P121" t="str">
        <f>IFERROR(VLOOKUP(ROWS(P$2:P121),N$2:O$202,2,FALSE),"")</f>
        <v>SCC : South of Cape Clear (&amp; Baltimore)</v>
      </c>
      <c r="Q121">
        <f>IF(ISNUMBER(SEARCH(Hauls!$G$305,R$2:R$202)),MAX(Q$1:Q120)+1,0)</f>
        <v>120</v>
      </c>
      <c r="R121" t="s">
        <v>3295</v>
      </c>
      <c r="S121" t="str">
        <f>IFERROR(VLOOKUP(ROWS(S$2:S121),Q$2:R$202,2,FALSE),"")</f>
        <v>SCC : South of Cape Clear (&amp; Baltimore)</v>
      </c>
      <c r="T121">
        <f>IF(ISNUMBER(SEARCH(Hauls!$G$306,U$2:U$202)),MAX(T$1:T120)+1,0)</f>
        <v>120</v>
      </c>
      <c r="U121" t="s">
        <v>3295</v>
      </c>
      <c r="V121" t="str">
        <f>IFERROR(VLOOKUP(ROWS(V$2:V121),T$2:U$202,2,FALSE),"")</f>
        <v>SCC : South of Cape Clear (&amp; Baltimore)</v>
      </c>
      <c r="W121">
        <f>IF(ISNUMBER(SEARCH(Hauls!$G$307,X$2:X$202)),MAX(W$1:W120)+1,0)</f>
        <v>120</v>
      </c>
      <c r="X121" t="s">
        <v>3295</v>
      </c>
      <c r="Y121" t="str">
        <f>IFERROR(VLOOKUP(ROWS(Y$2:Y121),W$2:X$202,2,FALSE),"")</f>
        <v>SCC : South of Cape Clear (&amp; Baltimore)</v>
      </c>
      <c r="Z121">
        <f>IF(ISNUMBER(SEARCH(Hauls!$G$308,AA$2:AA$202)),MAX(Z$1:Z120)+1,0)</f>
        <v>120</v>
      </c>
      <c r="AA121" t="s">
        <v>3295</v>
      </c>
      <c r="AB121" t="str">
        <f>IFERROR(VLOOKUP(ROWS(AB$2:AB121),Z$2:AA$202,2,FALSE),"")</f>
        <v>SCC : South of Cape Clear (&amp; Baltimore)</v>
      </c>
      <c r="AC121">
        <f>IF(ISNUMBER(SEARCH(Hauls!$G$309,AD$2:AD$202)),MAX(AC$1:AC120)+1,0)</f>
        <v>120</v>
      </c>
      <c r="AD121" t="s">
        <v>3295</v>
      </c>
      <c r="AE121" t="str">
        <f>IFERROR(VLOOKUP(ROWS(AE$2:AE121),AC$2:AD$202,2,FALSE),"")</f>
        <v>SCC : South of Cape Clear (&amp; Baltimore)</v>
      </c>
      <c r="AF121">
        <f>IF(ISNUMBER(SEARCH(Hauls!$G$310,AG$2:AG$202)),MAX(AF$1:AF120)+1,0)</f>
        <v>120</v>
      </c>
      <c r="AG121" t="s">
        <v>3295</v>
      </c>
      <c r="AH121" t="str">
        <f>IFERROR(VLOOKUP(ROWS(AH$2:AH121),AF$2:AG$202,2,FALSE),"")</f>
        <v>SCC : South of Cape Clear (&amp; Baltimore)</v>
      </c>
      <c r="AI121">
        <f>IF(ISNUMBER(SEARCH(Hauls!$G$311,AJ$2:AJ$202)),MAX(AI$1:AI120)+1,0)</f>
        <v>120</v>
      </c>
      <c r="AJ121" t="s">
        <v>3295</v>
      </c>
      <c r="AK121" t="str">
        <f>IFERROR(VLOOKUP(ROWS(AK$2:AK121),AI$2:AJ$202,2,FALSE),"")</f>
        <v>SCC : South of Cape Clear (&amp; Baltimore)</v>
      </c>
      <c r="AL121">
        <f>IF(ISNUMBER(SEARCH(Hauls!$G$312,AM$2:AM$202)),MAX(AL$1:AL120)+1,0)</f>
        <v>120</v>
      </c>
      <c r="AM121" t="s">
        <v>3295</v>
      </c>
      <c r="AN121" t="str">
        <f>IFERROR(VLOOKUP(ROWS(AN$2:AN121),AL$2:AM$202,2,FALSE),"")</f>
        <v>SCC : South of Cape Clear (&amp; Baltimore)</v>
      </c>
      <c r="AO121">
        <f>IF(ISNUMBER(SEARCH(Hauls!$G$313,AP$2:AP$202)),MAX(AO$1:AO120)+1,0)</f>
        <v>120</v>
      </c>
      <c r="AP121" t="s">
        <v>3295</v>
      </c>
      <c r="AQ121" t="str">
        <f>IFERROR(VLOOKUP(ROWS(AQ$2:AQ121),AO$2:AP$202,2,FALSE),"")</f>
        <v>SCC : South of Cape Clear (&amp; Baltimore)</v>
      </c>
      <c r="AR121">
        <f>IF(ISNUMBER(SEARCH(Hauls!$G$314,AS$2:AS$202)),MAX(AR$1:AR120)+1,0)</f>
        <v>120</v>
      </c>
      <c r="AS121" t="s">
        <v>3295</v>
      </c>
      <c r="AT121" t="str">
        <f>IFERROR(VLOOKUP(ROWS(AT$2:AT121),AR$2:AS$202,2,FALSE),"")</f>
        <v>SCC : South of Cape Clear (&amp; Baltimore)</v>
      </c>
      <c r="AU121">
        <f>IF(ISNUMBER(SEARCH(Hauls!$G$315,AV$2:AV$202)),MAX(AU$1:AU120)+1,0)</f>
        <v>120</v>
      </c>
      <c r="AV121" t="s">
        <v>3295</v>
      </c>
      <c r="AW121" t="str">
        <f>IFERROR(VLOOKUP(ROWS(AW$2:AW121),AU$2:AV$202,2,FALSE),"")</f>
        <v>SCC : South of Cape Clear (&amp; Baltimore)</v>
      </c>
      <c r="AX121">
        <f>IF(ISNUMBER(SEARCH(Hauls!$G$316,AY$2:AY$202)),MAX(AX$1:AX120)+1,0)</f>
        <v>120</v>
      </c>
      <c r="AY121" t="s">
        <v>3295</v>
      </c>
      <c r="AZ121" t="str">
        <f>IFERROR(VLOOKUP(ROWS(AZ$2:AZ121),AX$2:AY$202,2,FALSE),"")</f>
        <v>SCC : South of Cape Clear (&amp; Baltimore)</v>
      </c>
      <c r="BA121">
        <f>IF(ISNUMBER(SEARCH(Hauls!$G$317,BB$2:BB$202)),MAX(BA$1:BA120)+1,0)</f>
        <v>120</v>
      </c>
      <c r="BB121" t="s">
        <v>3295</v>
      </c>
      <c r="BC121" t="str">
        <f>IFERROR(VLOOKUP(ROWS(BC$2:BC121),BA$2:BB$202,2,FALSE),"")</f>
        <v>SCC : South of Cape Clear (&amp; Baltimore)</v>
      </c>
      <c r="BD121">
        <f>IF(ISNUMBER(SEARCH(Hauls!$G$318,BE$2:BE$202)),MAX(BD$1:BD120)+1,0)</f>
        <v>120</v>
      </c>
      <c r="BE121" t="s">
        <v>3295</v>
      </c>
      <c r="BF121" t="str">
        <f>IFERROR(VLOOKUP(ROWS(BF$2:BF121),BD$2:BE$202,2,FALSE),"")</f>
        <v>SCC : South of Cape Clear (&amp; Baltimore)</v>
      </c>
      <c r="BG121">
        <f>IF(ISNUMBER(SEARCH(Hauls!$G$319,BH$2:BH$202)),MAX(BG$1:BG120)+1,0)</f>
        <v>120</v>
      </c>
      <c r="BH121" t="s">
        <v>3295</v>
      </c>
      <c r="BI121" t="str">
        <f>IFERROR(VLOOKUP(ROWS(BI$2:BI121),BG$2:BH$202,2,FALSE),"")</f>
        <v>SCC : South of Cape Clear (&amp; Baltimore)</v>
      </c>
      <c r="BJ121">
        <f>IF(ISNUMBER(SEARCH(Hauls!$G$320,BK$2:BK$202)),MAX(BJ$1:BJ120)+1,0)</f>
        <v>120</v>
      </c>
      <c r="BK121" t="s">
        <v>3295</v>
      </c>
      <c r="BL121" t="str">
        <f>IFERROR(VLOOKUP(ROWS(BL$2:BL121),BJ$2:BK$202,2,FALSE),"")</f>
        <v>SCC : South of Cape Clear (&amp; Baltimore)</v>
      </c>
      <c r="BM121">
        <f>IF(ISNUMBER(SEARCH(Hauls!$G$321,BN$2:BN$202)),MAX(BM$1:BM120)+1,0)</f>
        <v>120</v>
      </c>
      <c r="BN121" t="s">
        <v>3295</v>
      </c>
      <c r="BO121" t="str">
        <f>IFERROR(VLOOKUP(ROWS(BO$2:BO121),BM$2:BN$202,2,FALSE),"")</f>
        <v>SCC : South of Cape Clear (&amp; Baltimore)</v>
      </c>
      <c r="BP121">
        <f>IF(ISNUMBER(SEARCH(Hauls!$G$322,BQ$2:BQ$202)),MAX(BP$1:BP120)+1,0)</f>
        <v>120</v>
      </c>
      <c r="BQ121" t="s">
        <v>3295</v>
      </c>
      <c r="BR121" t="str">
        <f>IFERROR(VLOOKUP(ROWS(BR$2:BR121),BP$2:BQ$202,2,FALSE),"")</f>
        <v>SCC : South of Cape Clear (&amp; Baltimore)</v>
      </c>
      <c r="BS121">
        <f>IF(ISNUMBER(SEARCH(Hauls!$G$323,BT$2:BT$202)),MAX(BS$1:BS120)+1,0)</f>
        <v>120</v>
      </c>
      <c r="BT121" t="s">
        <v>3295</v>
      </c>
      <c r="BU121" t="str">
        <f>IFERROR(VLOOKUP(ROWS(BU$2:BU121),BS$2:BT$202,2,FALSE),"")</f>
        <v>SCC : South of Cape Clear (&amp; Baltimore)</v>
      </c>
      <c r="BV121">
        <f>IF(ISNUMBER(SEARCH(Hauls!$G$324,BW$2:BW$202)),MAX(BV$1:BV120)+1,0)</f>
        <v>120</v>
      </c>
      <c r="BW121" t="s">
        <v>3295</v>
      </c>
      <c r="BX121" t="str">
        <f>IFERROR(VLOOKUP(ROWS(BX$2:BX121),BV$2:BW$202,2,FALSE),"")</f>
        <v>SCC : South of Cape Clear (&amp; Baltimore)</v>
      </c>
      <c r="BY121">
        <f>IF(ISNUMBER(SEARCH(Hauls!$G$325,BZ$2:BZ$202)),MAX(BY$1:BY120)+1,0)</f>
        <v>120</v>
      </c>
      <c r="BZ121" t="s">
        <v>3295</v>
      </c>
      <c r="CA121" t="str">
        <f>IFERROR(VLOOKUP(ROWS(CA$2:CA121),BY$2:BZ$202,2,FALSE),"")</f>
        <v>SCC : South of Cape Clear (&amp; Baltimore)</v>
      </c>
      <c r="CB121">
        <f>IF(ISNUMBER(SEARCH(Hauls!$G$326,CC$2:CC$202)),MAX(CB$1:CB120)+1,0)</f>
        <v>120</v>
      </c>
      <c r="CC121" t="s">
        <v>3295</v>
      </c>
      <c r="CD121" t="str">
        <f>IFERROR(VLOOKUP(ROWS(CD$2:CD121),CB$2:CC$202,2,FALSE),"")</f>
        <v>SCC : South of Cape Clear (&amp; Baltimore)</v>
      </c>
      <c r="CE121">
        <f>IF(ISNUMBER(SEARCH(Hauls!$G$327,CF$2:CF$202)),MAX(CE$1:CE120)+1,0)</f>
        <v>120</v>
      </c>
      <c r="CF121" t="s">
        <v>3295</v>
      </c>
      <c r="CG121" t="str">
        <f>IFERROR(VLOOKUP(ROWS(CG$2:CG121),CE$2:CF$202,2,FALSE),"")</f>
        <v>SCC : South of Cape Clear (&amp; Baltimore)</v>
      </c>
      <c r="CH121">
        <f>IF(ISNUMBER(SEARCH(Hauls!$G$328,CI$2:CI$202)),MAX(CH$1:CH120)+1,0)</f>
        <v>120</v>
      </c>
      <c r="CI121" t="s">
        <v>3295</v>
      </c>
      <c r="CJ121" t="str">
        <f>IFERROR(VLOOKUP(ROWS(CJ$2:CJ121),CH$2:CI$202,2,FALSE),"")</f>
        <v>SCC : South of Cape Clear (&amp; Baltimore)</v>
      </c>
      <c r="CK121">
        <f>IF(ISNUMBER(SEARCH(Hauls!$G$329,CL$2:CL$202)),MAX(CK$1:CK120)+1,0)</f>
        <v>120</v>
      </c>
      <c r="CL121" t="s">
        <v>3295</v>
      </c>
      <c r="CM121" t="str">
        <f>IFERROR(VLOOKUP(ROWS(CM$2:CM121),CK$2:CL$202,2,FALSE),"")</f>
        <v>SCC : South of Cape Clear (&amp; Baltimore)</v>
      </c>
      <c r="CN121">
        <f>IF(ISNUMBER(SEARCH(Hauls!$G$330,CO$2:CO$202)),MAX(CN$1:CN120)+1,0)</f>
        <v>120</v>
      </c>
      <c r="CO121" t="s">
        <v>3295</v>
      </c>
      <c r="CP121" t="str">
        <f>IFERROR(VLOOKUP(ROWS(CP$2:CP121),CN$2:CO$202,2,FALSE),"")</f>
        <v>SCC : South of Cape Clear (&amp; Baltimore)</v>
      </c>
      <c r="CQ121">
        <f>IF(ISNUMBER(SEARCH(Hauls!$G$331,CR$2:CR$202)),MAX(CQ$1:CQ120)+1,0)</f>
        <v>120</v>
      </c>
      <c r="CR121" t="s">
        <v>3295</v>
      </c>
      <c r="CS121" t="str">
        <f>IFERROR(VLOOKUP(ROWS(CS$2:CS121),CQ$2:CR$202,2,FALSE),"")</f>
        <v>SCC : South of Cape Clear (&amp; Baltimore)</v>
      </c>
      <c r="CT121">
        <f>IF(ISNUMBER(SEARCH(Hauls!$G$332,CU$2:CU$202)),MAX(CT$1:CT120)+1,0)</f>
        <v>120</v>
      </c>
      <c r="CU121" t="s">
        <v>3295</v>
      </c>
      <c r="CV121" t="str">
        <f>IFERROR(VLOOKUP(ROWS(CV$2:CV121),CT$2:CU$202,2,FALSE),"")</f>
        <v>SCC : South of Cape Clear (&amp; Baltimore)</v>
      </c>
      <c r="CW121">
        <f>IF(ISNUMBER(SEARCH(Hauls!$G$333,CX$2:CX$202)),MAX(CW$1:CW120)+1,0)</f>
        <v>120</v>
      </c>
      <c r="CX121" t="s">
        <v>3295</v>
      </c>
      <c r="CY121" t="str">
        <f>IFERROR(VLOOKUP(ROWS(CY$2:CY121),CW$2:CX$202,2,FALSE),"")</f>
        <v>SCC : South of Cape Clear (&amp; Baltimore)</v>
      </c>
      <c r="CZ121">
        <f>IF(ISNUMBER(SEARCH(Hauls!$G$334,DA$2:DA$202)),MAX(CZ$1:CZ120)+1,0)</f>
        <v>120</v>
      </c>
      <c r="DA121" t="s">
        <v>3295</v>
      </c>
      <c r="DB121" t="str">
        <f>IFERROR(VLOOKUP(ROWS(DB$2:DB121),CZ$2:DA$202,2,FALSE),"")</f>
        <v>SCC : South of Cape Clear (&amp; Baltimore)</v>
      </c>
      <c r="DC121">
        <f>IF(ISNUMBER(SEARCH(Hauls!$G$335,DD$2:DD$202)),MAX(DC$1:DC120)+1,0)</f>
        <v>120</v>
      </c>
      <c r="DD121" t="s">
        <v>3295</v>
      </c>
      <c r="DE121" t="str">
        <f>IFERROR(VLOOKUP(ROWS(DE$2:DE121),DC$2:DD$202,2,FALSE),"")</f>
        <v>SCC : South of Cape Clear (&amp; Baltimore)</v>
      </c>
      <c r="DF121">
        <f>IF(ISNUMBER(SEARCH(Hauls!$G$336,DG$2:DG$202)),MAX(DF$1:DF120)+1,0)</f>
        <v>120</v>
      </c>
      <c r="DG121" t="s">
        <v>3295</v>
      </c>
      <c r="DH121" t="str">
        <f>IFERROR(VLOOKUP(ROWS(DH$2:DH121),DF$2:DG$202,2,FALSE),"")</f>
        <v>SCC : South of Cape Clear (&amp; Baltimore)</v>
      </c>
      <c r="DI121">
        <f>IF(ISNUMBER(SEARCH(Hauls!$G$337,DJ$2:DJ$202)),MAX(DI$1:DI120)+1,0)</f>
        <v>120</v>
      </c>
      <c r="DJ121" t="s">
        <v>3295</v>
      </c>
      <c r="DK121" t="str">
        <f>IFERROR(VLOOKUP(ROWS(DK$2:DK121),DI$2:DJ$202,2,FALSE),"")</f>
        <v>SCC : South of Cape Clear (&amp; Baltimore)</v>
      </c>
      <c r="DL121">
        <f>IF(ISNUMBER(SEARCH(Hauls!$G$338,DM$2:DM$202)),MAX(DL$1:DL120)+1,0)</f>
        <v>120</v>
      </c>
      <c r="DM121" t="s">
        <v>3295</v>
      </c>
      <c r="DN121" t="str">
        <f>IFERROR(VLOOKUP(ROWS(DN$2:DN121),DL$2:DM$202,2,FALSE),"")</f>
        <v>SCC : South of Cape Clear (&amp; Baltimore)</v>
      </c>
      <c r="DO121">
        <f>IF(ISNUMBER(SEARCH(Hauls!$G$339,DP$2:DP$202)),MAX(DO$1:DO120)+1,0)</f>
        <v>120</v>
      </c>
      <c r="DP121" t="s">
        <v>3295</v>
      </c>
      <c r="DQ121" t="str">
        <f>IFERROR(VLOOKUP(ROWS(DQ$2:DQ121),DO$2:DP$202,2,FALSE),"")</f>
        <v>SCC : South of Cape Clear (&amp; Baltimore)</v>
      </c>
      <c r="DR121">
        <f>IF(ISNUMBER(SEARCH(Hauls!$G$340,DS$2:DS$202)),MAX(DR$1:DR120)+1,0)</f>
        <v>120</v>
      </c>
      <c r="DS121" t="s">
        <v>3295</v>
      </c>
      <c r="DT121" t="str">
        <f>IFERROR(VLOOKUP(ROWS(DT$2:DT121),DR$2:DS$202,2,FALSE),"")</f>
        <v>SCC : South of Cape Clear (&amp; Baltimore)</v>
      </c>
      <c r="DU121">
        <f>IF(ISNUMBER(SEARCH(Hauls!$G$341,DV$2:DV$202)),MAX(DU$1:DU120)+1,0)</f>
        <v>120</v>
      </c>
      <c r="DV121" t="s">
        <v>3295</v>
      </c>
      <c r="DW121" t="str">
        <f>IFERROR(VLOOKUP(ROWS(DW$2:DW121),DU$2:DV$202,2,FALSE),"")</f>
        <v>SCC : South of Cape Clear (&amp; Baltimore)</v>
      </c>
      <c r="DX121">
        <f>IF(ISNUMBER(SEARCH(Hauls!$G$342,DY$2:DY$202)),MAX(DX$1:DX120)+1,0)</f>
        <v>120</v>
      </c>
      <c r="DY121" t="s">
        <v>3295</v>
      </c>
      <c r="DZ121" t="str">
        <f>IFERROR(VLOOKUP(ROWS(DZ$2:DZ121),DX$2:DY$202,2,FALSE),"")</f>
        <v>SCC : South of Cape Clear (&amp; Baltimore)</v>
      </c>
      <c r="EA121">
        <f>IF(ISNUMBER(SEARCH(Hauls!$G$343,EB$2:EB$202)),MAX(EA$1:EA120)+1,0)</f>
        <v>120</v>
      </c>
      <c r="EB121" t="s">
        <v>3295</v>
      </c>
      <c r="EC121" t="str">
        <f>IFERROR(VLOOKUP(ROWS(EC$2:EC121),EA$2:EB$202,2,FALSE),"")</f>
        <v>SCC : South of Cape Clear (&amp; Baltimore)</v>
      </c>
      <c r="ED121">
        <f>IF(ISNUMBER(SEARCH(Hauls!$G$344,EE$2:EE$202)),MAX(ED$1:ED120)+1,0)</f>
        <v>120</v>
      </c>
      <c r="EE121" t="s">
        <v>3295</v>
      </c>
      <c r="EF121" t="str">
        <f>IFERROR(VLOOKUP(ROWS(EF$2:EF121),ED$2:EE$202,2,FALSE),"")</f>
        <v>SCC : South of Cape Clear (&amp; Baltimore)</v>
      </c>
      <c r="EG121">
        <f>IF(ISNUMBER(SEARCH(Hauls!$G$345,EH$2:EH$202)),MAX(EG$1:EG120)+1,0)</f>
        <v>120</v>
      </c>
      <c r="EH121" t="s">
        <v>3295</v>
      </c>
      <c r="EI121" t="str">
        <f>IFERROR(VLOOKUP(ROWS(EI$2:EI121),EG$2:EH$202,2,FALSE),"")</f>
        <v>SCC : South of Cape Clear (&amp; Baltimore)</v>
      </c>
      <c r="EJ121">
        <f>IF(ISNUMBER(SEARCH(Hauls!$G$346,EK$2:EK$202)),MAX(EJ$1:EJ120)+1,0)</f>
        <v>120</v>
      </c>
      <c r="EK121" t="s">
        <v>3295</v>
      </c>
      <c r="EL121" t="str">
        <f>IFERROR(VLOOKUP(ROWS(EL$2:EL121),EJ$2:EK$202,2,FALSE),"")</f>
        <v>SCC : South of Cape Clear (&amp; Baltimore)</v>
      </c>
      <c r="EM121">
        <f>IF(ISNUMBER(SEARCH(Hauls!$G$347,EN$2:EN$202)),MAX(EM$1:EM120)+1,0)</f>
        <v>120</v>
      </c>
      <c r="EN121" t="s">
        <v>3295</v>
      </c>
      <c r="EO121" t="str">
        <f>IFERROR(VLOOKUP(ROWS(EO$2:EO121),EM$2:EN$202,2,FALSE),"")</f>
        <v>SCC : South of Cape Clear (&amp; Baltimore)</v>
      </c>
      <c r="EP121">
        <f>IF(ISNUMBER(SEARCH(Hauls!$G$348,EQ$2:EQ$202)),MAX(EP$1:EP120)+1,0)</f>
        <v>120</v>
      </c>
      <c r="EQ121" t="s">
        <v>3295</v>
      </c>
      <c r="ER121" t="str">
        <f>IFERROR(VLOOKUP(ROWS(ER$2:ER121),EP$2:EQ$202,2,FALSE),"")</f>
        <v>SCC : South of Cape Clear (&amp; Baltimore)</v>
      </c>
      <c r="ES121">
        <f>IF(ISNUMBER(SEARCH(Hauls!$G$349,ET$2:ET$202)),MAX(ES$1:ES120)+1,0)</f>
        <v>120</v>
      </c>
      <c r="ET121" t="s">
        <v>3295</v>
      </c>
      <c r="EU121" t="str">
        <f>IFERROR(VLOOKUP(ROWS(EU$2:EU121),ES$2:ET$202,2,FALSE),"")</f>
        <v>SCC : South of Cape Clear (&amp; Baltimore)</v>
      </c>
      <c r="EV121">
        <f>IF(ISNUMBER(SEARCH(Hauls!$G$350,EW$2:EW$202)),MAX(EV$1:EV120)+1,0)</f>
        <v>120</v>
      </c>
      <c r="EW121" t="s">
        <v>3295</v>
      </c>
      <c r="EX121" t="str">
        <f>IFERROR(VLOOKUP(ROWS(EX$2:EX121),EV$2:EW$202,2,FALSE),"")</f>
        <v>SCC : South of Cape Clear (&amp; Baltimore)</v>
      </c>
      <c r="EY121">
        <f>IF(ISNUMBER(SEARCH(Hauls!$G$351,EZ$2:EZ$202)),MAX(EY$1:EY120)+1,0)</f>
        <v>120</v>
      </c>
      <c r="EZ121" t="s">
        <v>3295</v>
      </c>
      <c r="FA121" t="str">
        <f>IFERROR(VLOOKUP(ROWS(FA$2:FA121),EY$2:EZ$202,2,FALSE),"")</f>
        <v>SCC : South of Cape Clear (&amp; Baltimore)</v>
      </c>
      <c r="FB121">
        <f>IF(ISNUMBER(SEARCH(Hauls!$G$352,FC$2:FC$202)),MAX(FB$1:FB120)+1,0)</f>
        <v>120</v>
      </c>
      <c r="FC121" t="s">
        <v>3295</v>
      </c>
      <c r="FD121" t="str">
        <f>IFERROR(VLOOKUP(ROWS(FD$2:FD121),FB$2:FC$202,2,FALSE),"")</f>
        <v>SCC : South of Cape Clear (&amp; Baltimore)</v>
      </c>
      <c r="FE121">
        <f>IF(ISNUMBER(SEARCH(Hauls!$G$353,FF$2:FF$202)),MAX(FE$1:FE120)+1,0)</f>
        <v>120</v>
      </c>
      <c r="FF121" t="s">
        <v>3295</v>
      </c>
      <c r="FG121" t="str">
        <f>IFERROR(VLOOKUP(ROWS(FG$2:FG121),FE$2:FF$202,2,FALSE),"")</f>
        <v>SCC : South of Cape Clear (&amp; Baltimore)</v>
      </c>
      <c r="FH121">
        <f>IF(ISNUMBER(SEARCH(Hauls!$G$354,FI$2:FI$202)),MAX(FH$1:FH120)+1,0)</f>
        <v>120</v>
      </c>
      <c r="FI121" t="s">
        <v>3295</v>
      </c>
      <c r="FJ121" t="str">
        <f>IFERROR(VLOOKUP(ROWS(FJ$2:FJ121),FH$2:FI$202,2,FALSE),"")</f>
        <v>SCC : South of Cape Clear (&amp; Baltimore)</v>
      </c>
      <c r="FK121">
        <f>IF(ISNUMBER(SEARCH(Hauls!$G$355,FL$2:FL$202)),MAX(FK$1:FK120)+1,0)</f>
        <v>120</v>
      </c>
      <c r="FL121" t="s">
        <v>3295</v>
      </c>
      <c r="FM121" t="str">
        <f>IFERROR(VLOOKUP(ROWS(FM$2:FM121),FK$2:FL$202,2,FALSE),"")</f>
        <v>SCC : South of Cape Clear (&amp; Baltimore)</v>
      </c>
      <c r="FN121">
        <f>IF(ISNUMBER(SEARCH(Hauls!$G$356,FO$2:FO$202)),MAX(FN$1:FN120)+1,0)</f>
        <v>120</v>
      </c>
      <c r="FO121" t="s">
        <v>3295</v>
      </c>
      <c r="FP121" t="str">
        <f>IFERROR(VLOOKUP(ROWS(FP$2:FP121),FN$2:FO$202,2,FALSE),"")</f>
        <v>SCC : South of Cape Clear (&amp; Baltimore)</v>
      </c>
      <c r="FQ121">
        <f>IF(ISNUMBER(SEARCH(Hauls!$G$357,FR$2:FR$202)),MAX(FQ$1:FQ120)+1,0)</f>
        <v>120</v>
      </c>
      <c r="FR121" t="s">
        <v>3295</v>
      </c>
      <c r="FS121" t="str">
        <f>IFERROR(VLOOKUP(ROWS(FS$2:FS121),FQ$2:FR$202,2,FALSE),"")</f>
        <v>SCC : South of Cape Clear (&amp; Baltimore)</v>
      </c>
      <c r="FT121">
        <f>IF(ISNUMBER(SEARCH(Hauls!$G$358,FU$2:FU$202)),MAX(FT$1:FT120)+1,0)</f>
        <v>120</v>
      </c>
      <c r="FU121" t="s">
        <v>3295</v>
      </c>
      <c r="FV121" t="str">
        <f>IFERROR(VLOOKUP(ROWS(FV$2:FV121),FT$2:FU$202,2,FALSE),"")</f>
        <v>SCC : South of Cape Clear (&amp; Baltimore)</v>
      </c>
      <c r="FW121">
        <f>IF(ISNUMBER(SEARCH(Hauls!$G$359,FX$2:FX$202)),MAX(FW$1:FW120)+1,0)</f>
        <v>120</v>
      </c>
      <c r="FX121" t="s">
        <v>3295</v>
      </c>
      <c r="FY121" t="str">
        <f>IFERROR(VLOOKUP(ROWS(FY$2:FY121),FW$2:FX$202,2,FALSE),"")</f>
        <v>SCC : South of Cape Clear (&amp; Baltimore)</v>
      </c>
      <c r="FZ121">
        <f>IF(ISNUMBER(SEARCH(Hauls!$G$360,GA$2:GA$202)),MAX(FZ$1:FZ120)+1,0)</f>
        <v>120</v>
      </c>
      <c r="GA121" t="s">
        <v>3295</v>
      </c>
      <c r="GB121" t="str">
        <f>IFERROR(VLOOKUP(ROWS(GB$2:GB121),FZ$2:GA$202,2,FALSE),"")</f>
        <v>SCC : South of Cape Clear (&amp; Baltimore)</v>
      </c>
      <c r="GC121">
        <f>IF(ISNUMBER(SEARCH(Hauls!$G$361,GD$2:GD$202)),MAX(GC$1:GC120)+1,0)</f>
        <v>120</v>
      </c>
      <c r="GD121" t="s">
        <v>3295</v>
      </c>
      <c r="GE121" t="str">
        <f>IFERROR(VLOOKUP(ROWS(GE$2:GE121),GC$2:GD$202,2,FALSE),"")</f>
        <v>SCC : South of Cape Clear (&amp; Baltimore)</v>
      </c>
      <c r="GF121">
        <f>IF(ISNUMBER(SEARCH(Hauls!$G$362,GG$2:GG$202)),MAX(GF$1:GF120)+1,0)</f>
        <v>120</v>
      </c>
      <c r="GG121" t="s">
        <v>3295</v>
      </c>
      <c r="GH121" t="str">
        <f>IFERROR(VLOOKUP(ROWS(GH$2:GH121),GF$2:GG$202,2,FALSE),"")</f>
        <v>SCC : South of Cape Clear (&amp; Baltimore)</v>
      </c>
      <c r="GI121">
        <f>IF(ISNUMBER(SEARCH(Hauls!$G$363,GJ$2:GJ$202)),MAX(GI$1:GI120)+1,0)</f>
        <v>120</v>
      </c>
      <c r="GJ121" t="s">
        <v>3295</v>
      </c>
      <c r="GK121" t="str">
        <f>IFERROR(VLOOKUP(ROWS(GK$2:GK121),GI$2:GJ$202,2,FALSE),"")</f>
        <v>SCC : South of Cape Clear (&amp; Baltimore)</v>
      </c>
      <c r="GL121">
        <f>IF(ISNUMBER(SEARCH(Hauls!$G$364,GM$2:GM$202)),MAX(GL$1:GL120)+1,0)</f>
        <v>120</v>
      </c>
      <c r="GM121" t="s">
        <v>3295</v>
      </c>
      <c r="GN121" t="str">
        <f>IFERROR(VLOOKUP(ROWS(GN$2:GN121),GL$2:GM$202,2,FALSE),"")</f>
        <v>SCC : South of Cape Clear (&amp; Baltimore)</v>
      </c>
      <c r="GO121">
        <f>IF(ISNUMBER(SEARCH(Hauls!$G$365,GP$2:GP$202)),MAX(GO$1:GO120)+1,0)</f>
        <v>120</v>
      </c>
      <c r="GP121" t="s">
        <v>3295</v>
      </c>
      <c r="GQ121" t="str">
        <f>IFERROR(VLOOKUP(ROWS(GQ$2:GQ121),GO$2:GP$202,2,FALSE),"")</f>
        <v>SCC : South of Cape Clear (&amp; Baltimore)</v>
      </c>
      <c r="GR121">
        <f>IF(ISNUMBER(SEARCH(Hauls!$G$366,GS$2:GS$202)),MAX(GR$1:GR120)+1,0)</f>
        <v>120</v>
      </c>
      <c r="GS121" t="s">
        <v>3295</v>
      </c>
      <c r="GT121" t="str">
        <f>IFERROR(VLOOKUP(ROWS(GT$2:GT121),GR$2:GS$202,2,FALSE),"")</f>
        <v>SCC : South of Cape Clear (&amp; Baltimore)</v>
      </c>
      <c r="GU121">
        <f>IF(ISNUMBER(SEARCH(Hauls!$G$366,GV$2:GV$202)),MAX(GU$1:GU120)+1,0)</f>
        <v>120</v>
      </c>
      <c r="GV121" t="s">
        <v>3295</v>
      </c>
      <c r="GW121" t="str">
        <f>IFERROR(VLOOKUP(ROWS(GW$2:GW121),GU$2:GV$202,2,FALSE),"")</f>
        <v>SCC : South of Cape Clear (&amp; Baltimore)</v>
      </c>
      <c r="GX121">
        <f>IF(ISNUMBER(SEARCH(Hauls!$G$368,GY$2:GY$202)),MAX(GX$1:GX120)+1,0)</f>
        <v>120</v>
      </c>
      <c r="GY121" t="s">
        <v>3295</v>
      </c>
      <c r="GZ121" t="str">
        <f>IFERROR(VLOOKUP(ROWS(GZ$2:GZ121),GX$2:GY$202,2,FALSE),"")</f>
        <v>SCC : South of Cape Clear (&amp; Baltimore)</v>
      </c>
      <c r="HA121">
        <f>IF(ISNUMBER(SEARCH(Hauls!$G$369,HB$2:HB$202)),MAX(HA$1:HA120)+1,0)</f>
        <v>120</v>
      </c>
      <c r="HB121" t="s">
        <v>3295</v>
      </c>
      <c r="HC121" t="str">
        <f>IFERROR(VLOOKUP(ROWS(HC$2:HC121),HA$2:HB$202,2,FALSE),"")</f>
        <v>SCC : South of Cape Clear (&amp; Baltimore)</v>
      </c>
      <c r="HD121">
        <f>IF(ISNUMBER(SEARCH(Hauls!$G$370,HE$2:HE$202)),MAX(HD$1:HD120)+1,0)</f>
        <v>120</v>
      </c>
      <c r="HE121" t="s">
        <v>3295</v>
      </c>
      <c r="HF121" t="str">
        <f>IFERROR(VLOOKUP(ROWS(HF$2:HF121),HD$2:HE$202,2,FALSE),"")</f>
        <v>SCC : South of Cape Clear (&amp; Baltimore)</v>
      </c>
      <c r="HG121">
        <f>IF(ISNUMBER(SEARCH(Hauls!$G$371,HH$2:HH$202)),MAX(HG$1:HG120)+1,0)</f>
        <v>120</v>
      </c>
      <c r="HH121" t="s">
        <v>3295</v>
      </c>
      <c r="HI121" t="str">
        <f>IFERROR(VLOOKUP(ROWS(HI$2:HI121),HG$2:HH$202,2,FALSE),"")</f>
        <v>SCC : South of Cape Clear (&amp; Baltimore)</v>
      </c>
      <c r="HJ121">
        <f>IF(ISNUMBER(SEARCH(Hauls!$G$372,HK$2:HK$202)),MAX(HJ$1:HJ120)+1,0)</f>
        <v>120</v>
      </c>
      <c r="HK121" t="s">
        <v>3295</v>
      </c>
      <c r="HL121" t="str">
        <f>IFERROR(VLOOKUP(ROWS(HL$2:HL121),HJ$2:HK$202,2,FALSE),"")</f>
        <v>SCC : South of Cape Clear (&amp; Baltimore)</v>
      </c>
      <c r="HM121">
        <f>IF(ISNUMBER(SEARCH(Hauls!$G$373,HN$2:HN$202)),MAX(HM$1:HM120)+1,0)</f>
        <v>120</v>
      </c>
      <c r="HN121" t="s">
        <v>3295</v>
      </c>
      <c r="HO121" t="str">
        <f>IFERROR(VLOOKUP(ROWS(HO$2:HO121),HM$2:HN$202,2,FALSE),"")</f>
        <v>SCC : South of Cape Clear (&amp; Baltimore)</v>
      </c>
      <c r="HP121">
        <f>IF(ISNUMBER(SEARCH(Hauls!$G$374,HQ$2:HQ$202)),MAX(HP$1:HP120)+1,0)</f>
        <v>120</v>
      </c>
      <c r="HQ121" t="s">
        <v>3295</v>
      </c>
      <c r="HR121" t="str">
        <f>IFERROR(VLOOKUP(ROWS(HR$2:HR121),HP$2:HQ$202,2,FALSE),"")</f>
        <v>SCC : South of Cape Clear (&amp; Baltimore)</v>
      </c>
      <c r="HS121">
        <f>IF(ISNUMBER(SEARCH(Hauls!$G$375,HT$2:HT$202)),MAX(HS$1:HS120)+1,0)</f>
        <v>120</v>
      </c>
      <c r="HT121" t="s">
        <v>3295</v>
      </c>
      <c r="HU121" t="str">
        <f>IFERROR(VLOOKUP(ROWS(HU$2:HU121),HS$2:HT$202,2,FALSE),"")</f>
        <v>SCC : South of Cape Clear (&amp; Baltimore)</v>
      </c>
      <c r="HV121">
        <f>IF(ISNUMBER(SEARCH(Hauls!$G$376,HW$2:HW$202)),MAX(HV$1:HV120)+1,0)</f>
        <v>120</v>
      </c>
      <c r="HW121" t="s">
        <v>3295</v>
      </c>
      <c r="HX121" t="str">
        <f>IFERROR(VLOOKUP(ROWS(HX$2:HX121),HV$2:HW$202,2,FALSE),"")</f>
        <v>SCC : South of Cape Clear (&amp; Baltimore)</v>
      </c>
      <c r="HY121">
        <f>IF(ISNUMBER(SEARCH(Hauls!$G$377,HZ$2:HZ$202)),MAX(HY$1:HY120)+1,0)</f>
        <v>120</v>
      </c>
      <c r="HZ121" t="s">
        <v>3295</v>
      </c>
      <c r="IA121" t="str">
        <f>IFERROR(VLOOKUP(ROWS(IA$2:IA121),HY$2:HZ$202,2,FALSE),"")</f>
        <v>SCC : South of Cape Clear (&amp; Baltimore)</v>
      </c>
      <c r="IB121">
        <f>IF(ISNUMBER(SEARCH(Hauls!$G$378,IC$2:IC$202)),MAX(IB$1:IB120)+1,0)</f>
        <v>120</v>
      </c>
      <c r="IC121" t="s">
        <v>3295</v>
      </c>
      <c r="ID121" t="str">
        <f>IFERROR(VLOOKUP(ROWS(ID$2:ID121),IB$2:IC$202,2,FALSE),"")</f>
        <v>SCC : South of Cape Clear (&amp; Baltimore)</v>
      </c>
      <c r="IE121">
        <f>IF(ISNUMBER(SEARCH(Hauls!$G$379,IF$2:IF$202)),MAX(IE$1:IE120)+1,0)</f>
        <v>120</v>
      </c>
      <c r="IF121" t="s">
        <v>3295</v>
      </c>
      <c r="IG121" t="str">
        <f>IFERROR(VLOOKUP(ROWS(IG$2:IG121),IE$2:IF$202,2,FALSE),"")</f>
        <v>SCC : South of Cape Clear (&amp; Baltimore)</v>
      </c>
      <c r="IH121">
        <f>IF(ISNUMBER(SEARCH(Hauls!$G$380,II$2:II$202)),MAX(IH$1:IH120)+1,0)</f>
        <v>120</v>
      </c>
      <c r="II121" t="s">
        <v>3295</v>
      </c>
      <c r="IJ121" t="str">
        <f>IFERROR(VLOOKUP(ROWS(IJ$2:IJ121),IH$2:II$202,2,FALSE),"")</f>
        <v>SCC : South of Cape Clear (&amp; Baltimore)</v>
      </c>
      <c r="IK121">
        <f>IF(ISNUMBER(SEARCH(Hauls!$G$381,IL$2:IL$202)),MAX(IK$1:IK120)+1,0)</f>
        <v>120</v>
      </c>
      <c r="IL121" t="s">
        <v>3295</v>
      </c>
      <c r="IM121" t="str">
        <f>IFERROR(VLOOKUP(ROWS(IM$2:IM121),IK$2:IL$202,2,FALSE),"")</f>
        <v>SCC : South of Cape Clear (&amp; Baltimore)</v>
      </c>
      <c r="IN121">
        <f>IF(ISNUMBER(SEARCH(Hauls!$G$382,IO$2:IO$202)),MAX(IN$1:IN120)+1,0)</f>
        <v>120</v>
      </c>
      <c r="IO121" t="s">
        <v>3295</v>
      </c>
      <c r="IP121" t="str">
        <f>IFERROR(VLOOKUP(ROWS(IP$2:IP121),IN$2:IO$202,2,FALSE),"")</f>
        <v>SCC : South of Cape Clear (&amp; Baltimore)</v>
      </c>
      <c r="IQ121">
        <f>IF(ISNUMBER(SEARCH(Hauls!$G$383,IR$2:IR$202)),MAX(IQ$1:IQ120)+1,0)</f>
        <v>120</v>
      </c>
      <c r="IR121" t="s">
        <v>3295</v>
      </c>
      <c r="IS121" t="str">
        <f>IFERROR(VLOOKUP(ROWS(IS$2:IS121),IQ$2:IR$202,2,FALSE),"")</f>
        <v>SCC : South of Cape Clear (&amp; Baltimore)</v>
      </c>
      <c r="IT121">
        <f>IF(ISNUMBER(SEARCH(Hauls!$G$384,IU$2:IU$202)),MAX(IT$1:IT120)+1,0)</f>
        <v>120</v>
      </c>
      <c r="IU121" t="s">
        <v>3295</v>
      </c>
      <c r="IV121" t="str">
        <f>IFERROR(VLOOKUP(ROWS(IV$2:IV121),IT$2:IU$202,2,FALSE),"")</f>
        <v>SCC : South of Cape Clear (&amp; Baltimore)</v>
      </c>
      <c r="IW121">
        <f>IF(ISNUMBER(SEARCH(Hauls!$G$385,IX$2:IX$202)),MAX(IW$1:IW120)+1,0)</f>
        <v>120</v>
      </c>
      <c r="IX121" t="s">
        <v>3295</v>
      </c>
      <c r="IY121" t="str">
        <f>IFERROR(VLOOKUP(ROWS(IY$2:IY121),IW$2:IX$202,2,FALSE),"")</f>
        <v>SCC : South of Cape Clear (&amp; Baltimore)</v>
      </c>
      <c r="IZ121">
        <f>IF(ISNUMBER(SEARCH(Hauls!$G$386,JA$2:JA$202)),MAX(IZ$1:IZ120)+1,0)</f>
        <v>120</v>
      </c>
      <c r="JA121" t="s">
        <v>3295</v>
      </c>
      <c r="JB121" t="str">
        <f>IFERROR(VLOOKUP(ROWS(JB$2:JB121),IZ$2:JA$202,2,FALSE),"")</f>
        <v>SCC : South of Cape Clear (&amp; Baltimore)</v>
      </c>
      <c r="JC121">
        <f>IF(ISNUMBER(SEARCH(Hauls!$G$387,JD$2:JD$202)),MAX(JC$1:JC120)+1,0)</f>
        <v>120</v>
      </c>
      <c r="JD121" t="s">
        <v>3295</v>
      </c>
      <c r="JE121" t="str">
        <f>IFERROR(VLOOKUP(ROWS(JE$2:JE121),JC$2:JD$202,2,FALSE),"")</f>
        <v>SCC : South of Cape Clear (&amp; Baltimore)</v>
      </c>
      <c r="JF121">
        <f>IF(ISNUMBER(SEARCH(Hauls!$G$388,JG$2:JG$202)),MAX(JF$1:JF120)+1,0)</f>
        <v>120</v>
      </c>
      <c r="JG121" t="s">
        <v>3295</v>
      </c>
      <c r="JH121" t="str">
        <f>IFERROR(VLOOKUP(ROWS(JH$2:JH121),JF$2:JG$202,2,FALSE),"")</f>
        <v>SCC : South of Cape Clear (&amp; Baltimore)</v>
      </c>
      <c r="JI121">
        <f>IF(ISNUMBER(SEARCH(Hauls!$G$389,JJ$2:JJ$202)),MAX(JI$1:JI120)+1,0)</f>
        <v>120</v>
      </c>
      <c r="JJ121" t="s">
        <v>3295</v>
      </c>
      <c r="JK121" t="str">
        <f>IFERROR(VLOOKUP(ROWS(JK$2:JK121),JI$2:JJ$202,2,FALSE),"")</f>
        <v>SCC : South of Cape Clear (&amp; Baltimore)</v>
      </c>
      <c r="JL121">
        <f>IF(ISNUMBER(SEARCH(Hauls!$G$390,JM$2:JM$202)),MAX(JL$1:JL120)+1,0)</f>
        <v>120</v>
      </c>
      <c r="JM121" t="s">
        <v>3295</v>
      </c>
      <c r="JN121" t="str">
        <f>IFERROR(VLOOKUP(ROWS(JN$2:JN121),JL$2:JM$202,2,FALSE),"")</f>
        <v>SCC : South of Cape Clear (&amp; Baltimore)</v>
      </c>
      <c r="JO121">
        <f>IF(ISNUMBER(SEARCH(Hauls!$G$391,JP$2:JP$202)),MAX(JO$1:JO120)+1,0)</f>
        <v>120</v>
      </c>
      <c r="JP121" t="s">
        <v>3295</v>
      </c>
      <c r="JQ121" t="str">
        <f>IFERROR(VLOOKUP(ROWS(JQ$2:JQ121),JO$2:JP$202,2,FALSE),"")</f>
        <v>SCC : South of Cape Clear (&amp; Baltimore)</v>
      </c>
      <c r="JR121">
        <f>IF(ISNUMBER(SEARCH(Hauls!$G$392,JS$2:JS$202)),MAX(JR$1:JR120)+1,0)</f>
        <v>120</v>
      </c>
      <c r="JS121" t="s">
        <v>3295</v>
      </c>
      <c r="JT121" t="str">
        <f>IFERROR(VLOOKUP(ROWS(JT$2:JT121),JR$2:JS$202,2,FALSE),"")</f>
        <v>SCC : South of Cape Clear (&amp; Baltimore)</v>
      </c>
      <c r="JU121">
        <f>IF(ISNUMBER(SEARCH(Hauls!$G$393,JV$2:JV$202)),MAX(JU$1:JU120)+1,0)</f>
        <v>120</v>
      </c>
      <c r="JV121" t="s">
        <v>3295</v>
      </c>
      <c r="JW121" t="str">
        <f>IFERROR(VLOOKUP(ROWS(JW$2:JW121),JU$2:JV$202,2,FALSE),"")</f>
        <v>SCC : South of Cape Clear (&amp; Baltimore)</v>
      </c>
      <c r="JX121">
        <f>IF(ISNUMBER(SEARCH(Hauls!$G$394,JY$2:JY$202)),MAX(JX$1:JX120)+1,0)</f>
        <v>120</v>
      </c>
      <c r="JY121" t="s">
        <v>3295</v>
      </c>
      <c r="JZ121" t="str">
        <f>IFERROR(VLOOKUP(ROWS(JZ$2:JZ121),JX$2:JY$202,2,FALSE),"")</f>
        <v>SCC : South of Cape Clear (&amp; Baltimore)</v>
      </c>
      <c r="KA121">
        <f>IF(ISNUMBER(SEARCH(Hauls!$G$395,KB$2:KB$202)),MAX(KA$1:KA120)+1,0)</f>
        <v>120</v>
      </c>
      <c r="KB121" t="s">
        <v>3295</v>
      </c>
      <c r="KC121" t="str">
        <f>IFERROR(VLOOKUP(ROWS(KC$2:KC121),KA$2:KB$202,2,FALSE),"")</f>
        <v>SCC : South of Cape Clear (&amp; Baltimore)</v>
      </c>
      <c r="KD121">
        <f>IF(ISNUMBER(SEARCH(Hauls!$G$396,KE$2:KE$202)),MAX(KD$1:KD120)+1,0)</f>
        <v>120</v>
      </c>
      <c r="KE121" t="s">
        <v>3295</v>
      </c>
      <c r="KF121" t="str">
        <f>IFERROR(VLOOKUP(ROWS(KF$2:KF121),KD$2:KE$202,2,FALSE),"")</f>
        <v>SCC : South of Cape Clear (&amp; Baltimore)</v>
      </c>
      <c r="KG121">
        <f>IF(ISNUMBER(SEARCH(Hauls!$G$397,KH$2:KH$202)),MAX(KG$1:KG120)+1,0)</f>
        <v>120</v>
      </c>
      <c r="KH121" t="s">
        <v>3295</v>
      </c>
      <c r="KI121" t="str">
        <f>IFERROR(VLOOKUP(ROWS(KI$2:KI121),KG$2:KH$202,2,FALSE),"")</f>
        <v>SCC : South of Cape Clear (&amp; Baltimore)</v>
      </c>
      <c r="KJ121">
        <f>IF(ISNUMBER(SEARCH(Hauls!$G$398,KK$2:KK$202)),MAX(KJ$1:KJ120)+1,0)</f>
        <v>120</v>
      </c>
      <c r="KK121" t="s">
        <v>3295</v>
      </c>
      <c r="KL121" t="str">
        <f>IFERROR(VLOOKUP(ROWS(KL$2:KL121),KJ$2:KK$202,2,FALSE),"")</f>
        <v>SCC : South of Cape Clear (&amp; Baltimore)</v>
      </c>
      <c r="KM121">
        <f>IF(ISNUMBER(SEARCH(Hauls!$G$399,KN$2:KN$202)),MAX(KM$1:KM120)+1,0)</f>
        <v>120</v>
      </c>
      <c r="KN121" t="s">
        <v>3295</v>
      </c>
      <c r="KO121" t="str">
        <f>IFERROR(VLOOKUP(ROWS(KO$2:KO121),KM$2:KN$202,2,FALSE),"")</f>
        <v>SCC : South of Cape Clear (&amp; Baltimore)</v>
      </c>
      <c r="KP121">
        <f>IF(ISNUMBER(SEARCH(Hauls!$G$400,KQ$2:KQ$202)),MAX(KP$1:KP120)+1,0)</f>
        <v>120</v>
      </c>
      <c r="KQ121" t="s">
        <v>3295</v>
      </c>
      <c r="KR121" t="str">
        <f>IFERROR(VLOOKUP(ROWS(KR$2:KR121),KP$2:KQ$202,2,FALSE),"")</f>
        <v>SCC : South of Cape Clear (&amp; Baltimore)</v>
      </c>
    </row>
    <row r="122" spans="1:304" x14ac:dyDescent="0.25">
      <c r="A122" t="s">
        <v>2727</v>
      </c>
      <c r="B122" t="s">
        <v>2728</v>
      </c>
      <c r="C122" t="s">
        <v>653</v>
      </c>
      <c r="D122" t="str">
        <f t="shared" si="1"/>
        <v>SDM : South of Dunmore</v>
      </c>
      <c r="E122">
        <f>IF(ISNUMBER(SEARCH(Hauls!$G$301,$F$2:$F$202)),MAX($E$1:E121)+1,0)</f>
        <v>121</v>
      </c>
      <c r="F122" t="s">
        <v>3296</v>
      </c>
      <c r="G122" t="str">
        <f>IFERROR(VLOOKUP(ROWS($G$2:G122),$E$2:$F$202,2,FALSE),"")</f>
        <v>SDM : South of Dunmore</v>
      </c>
      <c r="H122">
        <f>IF(ISNUMBER(SEARCH(Hauls!$G$302,I$2:I$202)),MAX(H$1:H121)+1,0)</f>
        <v>121</v>
      </c>
      <c r="I122" t="s">
        <v>3296</v>
      </c>
      <c r="J122" t="str">
        <f>IFERROR(VLOOKUP(ROWS(J$2:J122),H$2:I$202,2,FALSE),"")</f>
        <v>SDM : South of Dunmore</v>
      </c>
      <c r="K122">
        <f>IF(ISNUMBER(SEARCH(Hauls!$G$303,L$2:L$202)),MAX(K$1:K121)+1,0)</f>
        <v>121</v>
      </c>
      <c r="L122" t="s">
        <v>3296</v>
      </c>
      <c r="M122" t="str">
        <f>IFERROR(VLOOKUP(ROWS(M$2:M122),K$2:L$202,2,FALSE),"")</f>
        <v>SDM : South of Dunmore</v>
      </c>
      <c r="N122">
        <f>IF(ISNUMBER(SEARCH(Hauls!$G$304,O$2:O$202)),MAX(N$1:N121)+1,0)</f>
        <v>121</v>
      </c>
      <c r="O122" t="s">
        <v>3296</v>
      </c>
      <c r="P122" t="str">
        <f>IFERROR(VLOOKUP(ROWS(P$2:P122),N$2:O$202,2,FALSE),"")</f>
        <v>SDM : South of Dunmore</v>
      </c>
      <c r="Q122">
        <f>IF(ISNUMBER(SEARCH(Hauls!$G$305,R$2:R$202)),MAX(Q$1:Q121)+1,0)</f>
        <v>121</v>
      </c>
      <c r="R122" t="s">
        <v>3296</v>
      </c>
      <c r="S122" t="str">
        <f>IFERROR(VLOOKUP(ROWS(S$2:S122),Q$2:R$202,2,FALSE),"")</f>
        <v>SDM : South of Dunmore</v>
      </c>
      <c r="T122">
        <f>IF(ISNUMBER(SEARCH(Hauls!$G$306,U$2:U$202)),MAX(T$1:T121)+1,0)</f>
        <v>121</v>
      </c>
      <c r="U122" t="s">
        <v>3296</v>
      </c>
      <c r="V122" t="str">
        <f>IFERROR(VLOOKUP(ROWS(V$2:V122),T$2:U$202,2,FALSE),"")</f>
        <v>SDM : South of Dunmore</v>
      </c>
      <c r="W122">
        <f>IF(ISNUMBER(SEARCH(Hauls!$G$307,X$2:X$202)),MAX(W$1:W121)+1,0)</f>
        <v>121</v>
      </c>
      <c r="X122" t="s">
        <v>3296</v>
      </c>
      <c r="Y122" t="str">
        <f>IFERROR(VLOOKUP(ROWS(Y$2:Y122),W$2:X$202,2,FALSE),"")</f>
        <v>SDM : South of Dunmore</v>
      </c>
      <c r="Z122">
        <f>IF(ISNUMBER(SEARCH(Hauls!$G$308,AA$2:AA$202)),MAX(Z$1:Z121)+1,0)</f>
        <v>121</v>
      </c>
      <c r="AA122" t="s">
        <v>3296</v>
      </c>
      <c r="AB122" t="str">
        <f>IFERROR(VLOOKUP(ROWS(AB$2:AB122),Z$2:AA$202,2,FALSE),"")</f>
        <v>SDM : South of Dunmore</v>
      </c>
      <c r="AC122">
        <f>IF(ISNUMBER(SEARCH(Hauls!$G$309,AD$2:AD$202)),MAX(AC$1:AC121)+1,0)</f>
        <v>121</v>
      </c>
      <c r="AD122" t="s">
        <v>3296</v>
      </c>
      <c r="AE122" t="str">
        <f>IFERROR(VLOOKUP(ROWS(AE$2:AE122),AC$2:AD$202,2,FALSE),"")</f>
        <v>SDM : South of Dunmore</v>
      </c>
      <c r="AF122">
        <f>IF(ISNUMBER(SEARCH(Hauls!$G$310,AG$2:AG$202)),MAX(AF$1:AF121)+1,0)</f>
        <v>121</v>
      </c>
      <c r="AG122" t="s">
        <v>3296</v>
      </c>
      <c r="AH122" t="str">
        <f>IFERROR(VLOOKUP(ROWS(AH$2:AH122),AF$2:AG$202,2,FALSE),"")</f>
        <v>SDM : South of Dunmore</v>
      </c>
      <c r="AI122">
        <f>IF(ISNUMBER(SEARCH(Hauls!$G$311,AJ$2:AJ$202)),MAX(AI$1:AI121)+1,0)</f>
        <v>121</v>
      </c>
      <c r="AJ122" t="s">
        <v>3296</v>
      </c>
      <c r="AK122" t="str">
        <f>IFERROR(VLOOKUP(ROWS(AK$2:AK122),AI$2:AJ$202,2,FALSE),"")</f>
        <v>SDM : South of Dunmore</v>
      </c>
      <c r="AL122">
        <f>IF(ISNUMBER(SEARCH(Hauls!$G$312,AM$2:AM$202)),MAX(AL$1:AL121)+1,0)</f>
        <v>121</v>
      </c>
      <c r="AM122" t="s">
        <v>3296</v>
      </c>
      <c r="AN122" t="str">
        <f>IFERROR(VLOOKUP(ROWS(AN$2:AN122),AL$2:AM$202,2,FALSE),"")</f>
        <v>SDM : South of Dunmore</v>
      </c>
      <c r="AO122">
        <f>IF(ISNUMBER(SEARCH(Hauls!$G$313,AP$2:AP$202)),MAX(AO$1:AO121)+1,0)</f>
        <v>121</v>
      </c>
      <c r="AP122" t="s">
        <v>3296</v>
      </c>
      <c r="AQ122" t="str">
        <f>IFERROR(VLOOKUP(ROWS(AQ$2:AQ122),AO$2:AP$202,2,FALSE),"")</f>
        <v>SDM : South of Dunmore</v>
      </c>
      <c r="AR122">
        <f>IF(ISNUMBER(SEARCH(Hauls!$G$314,AS$2:AS$202)),MAX(AR$1:AR121)+1,0)</f>
        <v>121</v>
      </c>
      <c r="AS122" t="s">
        <v>3296</v>
      </c>
      <c r="AT122" t="str">
        <f>IFERROR(VLOOKUP(ROWS(AT$2:AT122),AR$2:AS$202,2,FALSE),"")</f>
        <v>SDM : South of Dunmore</v>
      </c>
      <c r="AU122">
        <f>IF(ISNUMBER(SEARCH(Hauls!$G$315,AV$2:AV$202)),MAX(AU$1:AU121)+1,0)</f>
        <v>121</v>
      </c>
      <c r="AV122" t="s">
        <v>3296</v>
      </c>
      <c r="AW122" t="str">
        <f>IFERROR(VLOOKUP(ROWS(AW$2:AW122),AU$2:AV$202,2,FALSE),"")</f>
        <v>SDM : South of Dunmore</v>
      </c>
      <c r="AX122">
        <f>IF(ISNUMBER(SEARCH(Hauls!$G$316,AY$2:AY$202)),MAX(AX$1:AX121)+1,0)</f>
        <v>121</v>
      </c>
      <c r="AY122" t="s">
        <v>3296</v>
      </c>
      <c r="AZ122" t="str">
        <f>IFERROR(VLOOKUP(ROWS(AZ$2:AZ122),AX$2:AY$202,2,FALSE),"")</f>
        <v>SDM : South of Dunmore</v>
      </c>
      <c r="BA122">
        <f>IF(ISNUMBER(SEARCH(Hauls!$G$317,BB$2:BB$202)),MAX(BA$1:BA121)+1,0)</f>
        <v>121</v>
      </c>
      <c r="BB122" t="s">
        <v>3296</v>
      </c>
      <c r="BC122" t="str">
        <f>IFERROR(VLOOKUP(ROWS(BC$2:BC122),BA$2:BB$202,2,FALSE),"")</f>
        <v>SDM : South of Dunmore</v>
      </c>
      <c r="BD122">
        <f>IF(ISNUMBER(SEARCH(Hauls!$G$318,BE$2:BE$202)),MAX(BD$1:BD121)+1,0)</f>
        <v>121</v>
      </c>
      <c r="BE122" t="s">
        <v>3296</v>
      </c>
      <c r="BF122" t="str">
        <f>IFERROR(VLOOKUP(ROWS(BF$2:BF122),BD$2:BE$202,2,FALSE),"")</f>
        <v>SDM : South of Dunmore</v>
      </c>
      <c r="BG122">
        <f>IF(ISNUMBER(SEARCH(Hauls!$G$319,BH$2:BH$202)),MAX(BG$1:BG121)+1,0)</f>
        <v>121</v>
      </c>
      <c r="BH122" t="s">
        <v>3296</v>
      </c>
      <c r="BI122" t="str">
        <f>IFERROR(VLOOKUP(ROWS(BI$2:BI122),BG$2:BH$202,2,FALSE),"")</f>
        <v>SDM : South of Dunmore</v>
      </c>
      <c r="BJ122">
        <f>IF(ISNUMBER(SEARCH(Hauls!$G$320,BK$2:BK$202)),MAX(BJ$1:BJ121)+1,0)</f>
        <v>121</v>
      </c>
      <c r="BK122" t="s">
        <v>3296</v>
      </c>
      <c r="BL122" t="str">
        <f>IFERROR(VLOOKUP(ROWS(BL$2:BL122),BJ$2:BK$202,2,FALSE),"")</f>
        <v>SDM : South of Dunmore</v>
      </c>
      <c r="BM122">
        <f>IF(ISNUMBER(SEARCH(Hauls!$G$321,BN$2:BN$202)),MAX(BM$1:BM121)+1,0)</f>
        <v>121</v>
      </c>
      <c r="BN122" t="s">
        <v>3296</v>
      </c>
      <c r="BO122" t="str">
        <f>IFERROR(VLOOKUP(ROWS(BO$2:BO122),BM$2:BN$202,2,FALSE),"")</f>
        <v>SDM : South of Dunmore</v>
      </c>
      <c r="BP122">
        <f>IF(ISNUMBER(SEARCH(Hauls!$G$322,BQ$2:BQ$202)),MAX(BP$1:BP121)+1,0)</f>
        <v>121</v>
      </c>
      <c r="BQ122" t="s">
        <v>3296</v>
      </c>
      <c r="BR122" t="str">
        <f>IFERROR(VLOOKUP(ROWS(BR$2:BR122),BP$2:BQ$202,2,FALSE),"")</f>
        <v>SDM : South of Dunmore</v>
      </c>
      <c r="BS122">
        <f>IF(ISNUMBER(SEARCH(Hauls!$G$323,BT$2:BT$202)),MAX(BS$1:BS121)+1,0)</f>
        <v>121</v>
      </c>
      <c r="BT122" t="s">
        <v>3296</v>
      </c>
      <c r="BU122" t="str">
        <f>IFERROR(VLOOKUP(ROWS(BU$2:BU122),BS$2:BT$202,2,FALSE),"")</f>
        <v>SDM : South of Dunmore</v>
      </c>
      <c r="BV122">
        <f>IF(ISNUMBER(SEARCH(Hauls!$G$324,BW$2:BW$202)),MAX(BV$1:BV121)+1,0)</f>
        <v>121</v>
      </c>
      <c r="BW122" t="s">
        <v>3296</v>
      </c>
      <c r="BX122" t="str">
        <f>IFERROR(VLOOKUP(ROWS(BX$2:BX122),BV$2:BW$202,2,FALSE),"")</f>
        <v>SDM : South of Dunmore</v>
      </c>
      <c r="BY122">
        <f>IF(ISNUMBER(SEARCH(Hauls!$G$325,BZ$2:BZ$202)),MAX(BY$1:BY121)+1,0)</f>
        <v>121</v>
      </c>
      <c r="BZ122" t="s">
        <v>3296</v>
      </c>
      <c r="CA122" t="str">
        <f>IFERROR(VLOOKUP(ROWS(CA$2:CA122),BY$2:BZ$202,2,FALSE),"")</f>
        <v>SDM : South of Dunmore</v>
      </c>
      <c r="CB122">
        <f>IF(ISNUMBER(SEARCH(Hauls!$G$326,CC$2:CC$202)),MAX(CB$1:CB121)+1,0)</f>
        <v>121</v>
      </c>
      <c r="CC122" t="s">
        <v>3296</v>
      </c>
      <c r="CD122" t="str">
        <f>IFERROR(VLOOKUP(ROWS(CD$2:CD122),CB$2:CC$202,2,FALSE),"")</f>
        <v>SDM : South of Dunmore</v>
      </c>
      <c r="CE122">
        <f>IF(ISNUMBER(SEARCH(Hauls!$G$327,CF$2:CF$202)),MAX(CE$1:CE121)+1,0)</f>
        <v>121</v>
      </c>
      <c r="CF122" t="s">
        <v>3296</v>
      </c>
      <c r="CG122" t="str">
        <f>IFERROR(VLOOKUP(ROWS(CG$2:CG122),CE$2:CF$202,2,FALSE),"")</f>
        <v>SDM : South of Dunmore</v>
      </c>
      <c r="CH122">
        <f>IF(ISNUMBER(SEARCH(Hauls!$G$328,CI$2:CI$202)),MAX(CH$1:CH121)+1,0)</f>
        <v>121</v>
      </c>
      <c r="CI122" t="s">
        <v>3296</v>
      </c>
      <c r="CJ122" t="str">
        <f>IFERROR(VLOOKUP(ROWS(CJ$2:CJ122),CH$2:CI$202,2,FALSE),"")</f>
        <v>SDM : South of Dunmore</v>
      </c>
      <c r="CK122">
        <f>IF(ISNUMBER(SEARCH(Hauls!$G$329,CL$2:CL$202)),MAX(CK$1:CK121)+1,0)</f>
        <v>121</v>
      </c>
      <c r="CL122" t="s">
        <v>3296</v>
      </c>
      <c r="CM122" t="str">
        <f>IFERROR(VLOOKUP(ROWS(CM$2:CM122),CK$2:CL$202,2,FALSE),"")</f>
        <v>SDM : South of Dunmore</v>
      </c>
      <c r="CN122">
        <f>IF(ISNUMBER(SEARCH(Hauls!$G$330,CO$2:CO$202)),MAX(CN$1:CN121)+1,0)</f>
        <v>121</v>
      </c>
      <c r="CO122" t="s">
        <v>3296</v>
      </c>
      <c r="CP122" t="str">
        <f>IFERROR(VLOOKUP(ROWS(CP$2:CP122),CN$2:CO$202,2,FALSE),"")</f>
        <v>SDM : South of Dunmore</v>
      </c>
      <c r="CQ122">
        <f>IF(ISNUMBER(SEARCH(Hauls!$G$331,CR$2:CR$202)),MAX(CQ$1:CQ121)+1,0)</f>
        <v>121</v>
      </c>
      <c r="CR122" t="s">
        <v>3296</v>
      </c>
      <c r="CS122" t="str">
        <f>IFERROR(VLOOKUP(ROWS(CS$2:CS122),CQ$2:CR$202,2,FALSE),"")</f>
        <v>SDM : South of Dunmore</v>
      </c>
      <c r="CT122">
        <f>IF(ISNUMBER(SEARCH(Hauls!$G$332,CU$2:CU$202)),MAX(CT$1:CT121)+1,0)</f>
        <v>121</v>
      </c>
      <c r="CU122" t="s">
        <v>3296</v>
      </c>
      <c r="CV122" t="str">
        <f>IFERROR(VLOOKUP(ROWS(CV$2:CV122),CT$2:CU$202,2,FALSE),"")</f>
        <v>SDM : South of Dunmore</v>
      </c>
      <c r="CW122">
        <f>IF(ISNUMBER(SEARCH(Hauls!$G$333,CX$2:CX$202)),MAX(CW$1:CW121)+1,0)</f>
        <v>121</v>
      </c>
      <c r="CX122" t="s">
        <v>3296</v>
      </c>
      <c r="CY122" t="str">
        <f>IFERROR(VLOOKUP(ROWS(CY$2:CY122),CW$2:CX$202,2,FALSE),"")</f>
        <v>SDM : South of Dunmore</v>
      </c>
      <c r="CZ122">
        <f>IF(ISNUMBER(SEARCH(Hauls!$G$334,DA$2:DA$202)),MAX(CZ$1:CZ121)+1,0)</f>
        <v>121</v>
      </c>
      <c r="DA122" t="s">
        <v>3296</v>
      </c>
      <c r="DB122" t="str">
        <f>IFERROR(VLOOKUP(ROWS(DB$2:DB122),CZ$2:DA$202,2,FALSE),"")</f>
        <v>SDM : South of Dunmore</v>
      </c>
      <c r="DC122">
        <f>IF(ISNUMBER(SEARCH(Hauls!$G$335,DD$2:DD$202)),MAX(DC$1:DC121)+1,0)</f>
        <v>121</v>
      </c>
      <c r="DD122" t="s">
        <v>3296</v>
      </c>
      <c r="DE122" t="str">
        <f>IFERROR(VLOOKUP(ROWS(DE$2:DE122),DC$2:DD$202,2,FALSE),"")</f>
        <v>SDM : South of Dunmore</v>
      </c>
      <c r="DF122">
        <f>IF(ISNUMBER(SEARCH(Hauls!$G$336,DG$2:DG$202)),MAX(DF$1:DF121)+1,0)</f>
        <v>121</v>
      </c>
      <c r="DG122" t="s">
        <v>3296</v>
      </c>
      <c r="DH122" t="str">
        <f>IFERROR(VLOOKUP(ROWS(DH$2:DH122),DF$2:DG$202,2,FALSE),"")</f>
        <v>SDM : South of Dunmore</v>
      </c>
      <c r="DI122">
        <f>IF(ISNUMBER(SEARCH(Hauls!$G$337,DJ$2:DJ$202)),MAX(DI$1:DI121)+1,0)</f>
        <v>121</v>
      </c>
      <c r="DJ122" t="s">
        <v>3296</v>
      </c>
      <c r="DK122" t="str">
        <f>IFERROR(VLOOKUP(ROWS(DK$2:DK122),DI$2:DJ$202,2,FALSE),"")</f>
        <v>SDM : South of Dunmore</v>
      </c>
      <c r="DL122">
        <f>IF(ISNUMBER(SEARCH(Hauls!$G$338,DM$2:DM$202)),MAX(DL$1:DL121)+1,0)</f>
        <v>121</v>
      </c>
      <c r="DM122" t="s">
        <v>3296</v>
      </c>
      <c r="DN122" t="str">
        <f>IFERROR(VLOOKUP(ROWS(DN$2:DN122),DL$2:DM$202,2,FALSE),"")</f>
        <v>SDM : South of Dunmore</v>
      </c>
      <c r="DO122">
        <f>IF(ISNUMBER(SEARCH(Hauls!$G$339,DP$2:DP$202)),MAX(DO$1:DO121)+1,0)</f>
        <v>121</v>
      </c>
      <c r="DP122" t="s">
        <v>3296</v>
      </c>
      <c r="DQ122" t="str">
        <f>IFERROR(VLOOKUP(ROWS(DQ$2:DQ122),DO$2:DP$202,2,FALSE),"")</f>
        <v>SDM : South of Dunmore</v>
      </c>
      <c r="DR122">
        <f>IF(ISNUMBER(SEARCH(Hauls!$G$340,DS$2:DS$202)),MAX(DR$1:DR121)+1,0)</f>
        <v>121</v>
      </c>
      <c r="DS122" t="s">
        <v>3296</v>
      </c>
      <c r="DT122" t="str">
        <f>IFERROR(VLOOKUP(ROWS(DT$2:DT122),DR$2:DS$202,2,FALSE),"")</f>
        <v>SDM : South of Dunmore</v>
      </c>
      <c r="DU122">
        <f>IF(ISNUMBER(SEARCH(Hauls!$G$341,DV$2:DV$202)),MAX(DU$1:DU121)+1,0)</f>
        <v>121</v>
      </c>
      <c r="DV122" t="s">
        <v>3296</v>
      </c>
      <c r="DW122" t="str">
        <f>IFERROR(VLOOKUP(ROWS(DW$2:DW122),DU$2:DV$202,2,FALSE),"")</f>
        <v>SDM : South of Dunmore</v>
      </c>
      <c r="DX122">
        <f>IF(ISNUMBER(SEARCH(Hauls!$G$342,DY$2:DY$202)),MAX(DX$1:DX121)+1,0)</f>
        <v>121</v>
      </c>
      <c r="DY122" t="s">
        <v>3296</v>
      </c>
      <c r="DZ122" t="str">
        <f>IFERROR(VLOOKUP(ROWS(DZ$2:DZ122),DX$2:DY$202,2,FALSE),"")</f>
        <v>SDM : South of Dunmore</v>
      </c>
      <c r="EA122">
        <f>IF(ISNUMBER(SEARCH(Hauls!$G$343,EB$2:EB$202)),MAX(EA$1:EA121)+1,0)</f>
        <v>121</v>
      </c>
      <c r="EB122" t="s">
        <v>3296</v>
      </c>
      <c r="EC122" t="str">
        <f>IFERROR(VLOOKUP(ROWS(EC$2:EC122),EA$2:EB$202,2,FALSE),"")</f>
        <v>SDM : South of Dunmore</v>
      </c>
      <c r="ED122">
        <f>IF(ISNUMBER(SEARCH(Hauls!$G$344,EE$2:EE$202)),MAX(ED$1:ED121)+1,0)</f>
        <v>121</v>
      </c>
      <c r="EE122" t="s">
        <v>3296</v>
      </c>
      <c r="EF122" t="str">
        <f>IFERROR(VLOOKUP(ROWS(EF$2:EF122),ED$2:EE$202,2,FALSE),"")</f>
        <v>SDM : South of Dunmore</v>
      </c>
      <c r="EG122">
        <f>IF(ISNUMBER(SEARCH(Hauls!$G$345,EH$2:EH$202)),MAX(EG$1:EG121)+1,0)</f>
        <v>121</v>
      </c>
      <c r="EH122" t="s">
        <v>3296</v>
      </c>
      <c r="EI122" t="str">
        <f>IFERROR(VLOOKUP(ROWS(EI$2:EI122),EG$2:EH$202,2,FALSE),"")</f>
        <v>SDM : South of Dunmore</v>
      </c>
      <c r="EJ122">
        <f>IF(ISNUMBER(SEARCH(Hauls!$G$346,EK$2:EK$202)),MAX(EJ$1:EJ121)+1,0)</f>
        <v>121</v>
      </c>
      <c r="EK122" t="s">
        <v>3296</v>
      </c>
      <c r="EL122" t="str">
        <f>IFERROR(VLOOKUP(ROWS(EL$2:EL122),EJ$2:EK$202,2,FALSE),"")</f>
        <v>SDM : South of Dunmore</v>
      </c>
      <c r="EM122">
        <f>IF(ISNUMBER(SEARCH(Hauls!$G$347,EN$2:EN$202)),MAX(EM$1:EM121)+1,0)</f>
        <v>121</v>
      </c>
      <c r="EN122" t="s">
        <v>3296</v>
      </c>
      <c r="EO122" t="str">
        <f>IFERROR(VLOOKUP(ROWS(EO$2:EO122),EM$2:EN$202,2,FALSE),"")</f>
        <v>SDM : South of Dunmore</v>
      </c>
      <c r="EP122">
        <f>IF(ISNUMBER(SEARCH(Hauls!$G$348,EQ$2:EQ$202)),MAX(EP$1:EP121)+1,0)</f>
        <v>121</v>
      </c>
      <c r="EQ122" t="s">
        <v>3296</v>
      </c>
      <c r="ER122" t="str">
        <f>IFERROR(VLOOKUP(ROWS(ER$2:ER122),EP$2:EQ$202,2,FALSE),"")</f>
        <v>SDM : South of Dunmore</v>
      </c>
      <c r="ES122">
        <f>IF(ISNUMBER(SEARCH(Hauls!$G$349,ET$2:ET$202)),MAX(ES$1:ES121)+1,0)</f>
        <v>121</v>
      </c>
      <c r="ET122" t="s">
        <v>3296</v>
      </c>
      <c r="EU122" t="str">
        <f>IFERROR(VLOOKUP(ROWS(EU$2:EU122),ES$2:ET$202,2,FALSE),"")</f>
        <v>SDM : South of Dunmore</v>
      </c>
      <c r="EV122">
        <f>IF(ISNUMBER(SEARCH(Hauls!$G$350,EW$2:EW$202)),MAX(EV$1:EV121)+1,0)</f>
        <v>121</v>
      </c>
      <c r="EW122" t="s">
        <v>3296</v>
      </c>
      <c r="EX122" t="str">
        <f>IFERROR(VLOOKUP(ROWS(EX$2:EX122),EV$2:EW$202,2,FALSE),"")</f>
        <v>SDM : South of Dunmore</v>
      </c>
      <c r="EY122">
        <f>IF(ISNUMBER(SEARCH(Hauls!$G$351,EZ$2:EZ$202)),MAX(EY$1:EY121)+1,0)</f>
        <v>121</v>
      </c>
      <c r="EZ122" t="s">
        <v>3296</v>
      </c>
      <c r="FA122" t="str">
        <f>IFERROR(VLOOKUP(ROWS(FA$2:FA122),EY$2:EZ$202,2,FALSE),"")</f>
        <v>SDM : South of Dunmore</v>
      </c>
      <c r="FB122">
        <f>IF(ISNUMBER(SEARCH(Hauls!$G$352,FC$2:FC$202)),MAX(FB$1:FB121)+1,0)</f>
        <v>121</v>
      </c>
      <c r="FC122" t="s">
        <v>3296</v>
      </c>
      <c r="FD122" t="str">
        <f>IFERROR(VLOOKUP(ROWS(FD$2:FD122),FB$2:FC$202,2,FALSE),"")</f>
        <v>SDM : South of Dunmore</v>
      </c>
      <c r="FE122">
        <f>IF(ISNUMBER(SEARCH(Hauls!$G$353,FF$2:FF$202)),MAX(FE$1:FE121)+1,0)</f>
        <v>121</v>
      </c>
      <c r="FF122" t="s">
        <v>3296</v>
      </c>
      <c r="FG122" t="str">
        <f>IFERROR(VLOOKUP(ROWS(FG$2:FG122),FE$2:FF$202,2,FALSE),"")</f>
        <v>SDM : South of Dunmore</v>
      </c>
      <c r="FH122">
        <f>IF(ISNUMBER(SEARCH(Hauls!$G$354,FI$2:FI$202)),MAX(FH$1:FH121)+1,0)</f>
        <v>121</v>
      </c>
      <c r="FI122" t="s">
        <v>3296</v>
      </c>
      <c r="FJ122" t="str">
        <f>IFERROR(VLOOKUP(ROWS(FJ$2:FJ122),FH$2:FI$202,2,FALSE),"")</f>
        <v>SDM : South of Dunmore</v>
      </c>
      <c r="FK122">
        <f>IF(ISNUMBER(SEARCH(Hauls!$G$355,FL$2:FL$202)),MAX(FK$1:FK121)+1,0)</f>
        <v>121</v>
      </c>
      <c r="FL122" t="s">
        <v>3296</v>
      </c>
      <c r="FM122" t="str">
        <f>IFERROR(VLOOKUP(ROWS(FM$2:FM122),FK$2:FL$202,2,FALSE),"")</f>
        <v>SDM : South of Dunmore</v>
      </c>
      <c r="FN122">
        <f>IF(ISNUMBER(SEARCH(Hauls!$G$356,FO$2:FO$202)),MAX(FN$1:FN121)+1,0)</f>
        <v>121</v>
      </c>
      <c r="FO122" t="s">
        <v>3296</v>
      </c>
      <c r="FP122" t="str">
        <f>IFERROR(VLOOKUP(ROWS(FP$2:FP122),FN$2:FO$202,2,FALSE),"")</f>
        <v>SDM : South of Dunmore</v>
      </c>
      <c r="FQ122">
        <f>IF(ISNUMBER(SEARCH(Hauls!$G$357,FR$2:FR$202)),MAX(FQ$1:FQ121)+1,0)</f>
        <v>121</v>
      </c>
      <c r="FR122" t="s">
        <v>3296</v>
      </c>
      <c r="FS122" t="str">
        <f>IFERROR(VLOOKUP(ROWS(FS$2:FS122),FQ$2:FR$202,2,FALSE),"")</f>
        <v>SDM : South of Dunmore</v>
      </c>
      <c r="FT122">
        <f>IF(ISNUMBER(SEARCH(Hauls!$G$358,FU$2:FU$202)),MAX(FT$1:FT121)+1,0)</f>
        <v>121</v>
      </c>
      <c r="FU122" t="s">
        <v>3296</v>
      </c>
      <c r="FV122" t="str">
        <f>IFERROR(VLOOKUP(ROWS(FV$2:FV122),FT$2:FU$202,2,FALSE),"")</f>
        <v>SDM : South of Dunmore</v>
      </c>
      <c r="FW122">
        <f>IF(ISNUMBER(SEARCH(Hauls!$G$359,FX$2:FX$202)),MAX(FW$1:FW121)+1,0)</f>
        <v>121</v>
      </c>
      <c r="FX122" t="s">
        <v>3296</v>
      </c>
      <c r="FY122" t="str">
        <f>IFERROR(VLOOKUP(ROWS(FY$2:FY122),FW$2:FX$202,2,FALSE),"")</f>
        <v>SDM : South of Dunmore</v>
      </c>
      <c r="FZ122">
        <f>IF(ISNUMBER(SEARCH(Hauls!$G$360,GA$2:GA$202)),MAX(FZ$1:FZ121)+1,0)</f>
        <v>121</v>
      </c>
      <c r="GA122" t="s">
        <v>3296</v>
      </c>
      <c r="GB122" t="str">
        <f>IFERROR(VLOOKUP(ROWS(GB$2:GB122),FZ$2:GA$202,2,FALSE),"")</f>
        <v>SDM : South of Dunmore</v>
      </c>
      <c r="GC122">
        <f>IF(ISNUMBER(SEARCH(Hauls!$G$361,GD$2:GD$202)),MAX(GC$1:GC121)+1,0)</f>
        <v>121</v>
      </c>
      <c r="GD122" t="s">
        <v>3296</v>
      </c>
      <c r="GE122" t="str">
        <f>IFERROR(VLOOKUP(ROWS(GE$2:GE122),GC$2:GD$202,2,FALSE),"")</f>
        <v>SDM : South of Dunmore</v>
      </c>
      <c r="GF122">
        <f>IF(ISNUMBER(SEARCH(Hauls!$G$362,GG$2:GG$202)),MAX(GF$1:GF121)+1,0)</f>
        <v>121</v>
      </c>
      <c r="GG122" t="s">
        <v>3296</v>
      </c>
      <c r="GH122" t="str">
        <f>IFERROR(VLOOKUP(ROWS(GH$2:GH122),GF$2:GG$202,2,FALSE),"")</f>
        <v>SDM : South of Dunmore</v>
      </c>
      <c r="GI122">
        <f>IF(ISNUMBER(SEARCH(Hauls!$G$363,GJ$2:GJ$202)),MAX(GI$1:GI121)+1,0)</f>
        <v>121</v>
      </c>
      <c r="GJ122" t="s">
        <v>3296</v>
      </c>
      <c r="GK122" t="str">
        <f>IFERROR(VLOOKUP(ROWS(GK$2:GK122),GI$2:GJ$202,2,FALSE),"")</f>
        <v>SDM : South of Dunmore</v>
      </c>
      <c r="GL122">
        <f>IF(ISNUMBER(SEARCH(Hauls!$G$364,GM$2:GM$202)),MAX(GL$1:GL121)+1,0)</f>
        <v>121</v>
      </c>
      <c r="GM122" t="s">
        <v>3296</v>
      </c>
      <c r="GN122" t="str">
        <f>IFERROR(VLOOKUP(ROWS(GN$2:GN122),GL$2:GM$202,2,FALSE),"")</f>
        <v>SDM : South of Dunmore</v>
      </c>
      <c r="GO122">
        <f>IF(ISNUMBER(SEARCH(Hauls!$G$365,GP$2:GP$202)),MAX(GO$1:GO121)+1,0)</f>
        <v>121</v>
      </c>
      <c r="GP122" t="s">
        <v>3296</v>
      </c>
      <c r="GQ122" t="str">
        <f>IFERROR(VLOOKUP(ROWS(GQ$2:GQ122),GO$2:GP$202,2,FALSE),"")</f>
        <v>SDM : South of Dunmore</v>
      </c>
      <c r="GR122">
        <f>IF(ISNUMBER(SEARCH(Hauls!$G$366,GS$2:GS$202)),MAX(GR$1:GR121)+1,0)</f>
        <v>121</v>
      </c>
      <c r="GS122" t="s">
        <v>3296</v>
      </c>
      <c r="GT122" t="str">
        <f>IFERROR(VLOOKUP(ROWS(GT$2:GT122),GR$2:GS$202,2,FALSE),"")</f>
        <v>SDM : South of Dunmore</v>
      </c>
      <c r="GU122">
        <f>IF(ISNUMBER(SEARCH(Hauls!$G$366,GV$2:GV$202)),MAX(GU$1:GU121)+1,0)</f>
        <v>121</v>
      </c>
      <c r="GV122" t="s">
        <v>3296</v>
      </c>
      <c r="GW122" t="str">
        <f>IFERROR(VLOOKUP(ROWS(GW$2:GW122),GU$2:GV$202,2,FALSE),"")</f>
        <v>SDM : South of Dunmore</v>
      </c>
      <c r="GX122">
        <f>IF(ISNUMBER(SEARCH(Hauls!$G$368,GY$2:GY$202)),MAX(GX$1:GX121)+1,0)</f>
        <v>121</v>
      </c>
      <c r="GY122" t="s">
        <v>3296</v>
      </c>
      <c r="GZ122" t="str">
        <f>IFERROR(VLOOKUP(ROWS(GZ$2:GZ122),GX$2:GY$202,2,FALSE),"")</f>
        <v>SDM : South of Dunmore</v>
      </c>
      <c r="HA122">
        <f>IF(ISNUMBER(SEARCH(Hauls!$G$369,HB$2:HB$202)),MAX(HA$1:HA121)+1,0)</f>
        <v>121</v>
      </c>
      <c r="HB122" t="s">
        <v>3296</v>
      </c>
      <c r="HC122" t="str">
        <f>IFERROR(VLOOKUP(ROWS(HC$2:HC122),HA$2:HB$202,2,FALSE),"")</f>
        <v>SDM : South of Dunmore</v>
      </c>
      <c r="HD122">
        <f>IF(ISNUMBER(SEARCH(Hauls!$G$370,HE$2:HE$202)),MAX(HD$1:HD121)+1,0)</f>
        <v>121</v>
      </c>
      <c r="HE122" t="s">
        <v>3296</v>
      </c>
      <c r="HF122" t="str">
        <f>IFERROR(VLOOKUP(ROWS(HF$2:HF122),HD$2:HE$202,2,FALSE),"")</f>
        <v>SDM : South of Dunmore</v>
      </c>
      <c r="HG122">
        <f>IF(ISNUMBER(SEARCH(Hauls!$G$371,HH$2:HH$202)),MAX(HG$1:HG121)+1,0)</f>
        <v>121</v>
      </c>
      <c r="HH122" t="s">
        <v>3296</v>
      </c>
      <c r="HI122" t="str">
        <f>IFERROR(VLOOKUP(ROWS(HI$2:HI122),HG$2:HH$202,2,FALSE),"")</f>
        <v>SDM : South of Dunmore</v>
      </c>
      <c r="HJ122">
        <f>IF(ISNUMBER(SEARCH(Hauls!$G$372,HK$2:HK$202)),MAX(HJ$1:HJ121)+1,0)</f>
        <v>121</v>
      </c>
      <c r="HK122" t="s">
        <v>3296</v>
      </c>
      <c r="HL122" t="str">
        <f>IFERROR(VLOOKUP(ROWS(HL$2:HL122),HJ$2:HK$202,2,FALSE),"")</f>
        <v>SDM : South of Dunmore</v>
      </c>
      <c r="HM122">
        <f>IF(ISNUMBER(SEARCH(Hauls!$G$373,HN$2:HN$202)),MAX(HM$1:HM121)+1,0)</f>
        <v>121</v>
      </c>
      <c r="HN122" t="s">
        <v>3296</v>
      </c>
      <c r="HO122" t="str">
        <f>IFERROR(VLOOKUP(ROWS(HO$2:HO122),HM$2:HN$202,2,FALSE),"")</f>
        <v>SDM : South of Dunmore</v>
      </c>
      <c r="HP122">
        <f>IF(ISNUMBER(SEARCH(Hauls!$G$374,HQ$2:HQ$202)),MAX(HP$1:HP121)+1,0)</f>
        <v>121</v>
      </c>
      <c r="HQ122" t="s">
        <v>3296</v>
      </c>
      <c r="HR122" t="str">
        <f>IFERROR(VLOOKUP(ROWS(HR$2:HR122),HP$2:HQ$202,2,FALSE),"")</f>
        <v>SDM : South of Dunmore</v>
      </c>
      <c r="HS122">
        <f>IF(ISNUMBER(SEARCH(Hauls!$G$375,HT$2:HT$202)),MAX(HS$1:HS121)+1,0)</f>
        <v>121</v>
      </c>
      <c r="HT122" t="s">
        <v>3296</v>
      </c>
      <c r="HU122" t="str">
        <f>IFERROR(VLOOKUP(ROWS(HU$2:HU122),HS$2:HT$202,2,FALSE),"")</f>
        <v>SDM : South of Dunmore</v>
      </c>
      <c r="HV122">
        <f>IF(ISNUMBER(SEARCH(Hauls!$G$376,HW$2:HW$202)),MAX(HV$1:HV121)+1,0)</f>
        <v>121</v>
      </c>
      <c r="HW122" t="s">
        <v>3296</v>
      </c>
      <c r="HX122" t="str">
        <f>IFERROR(VLOOKUP(ROWS(HX$2:HX122),HV$2:HW$202,2,FALSE),"")</f>
        <v>SDM : South of Dunmore</v>
      </c>
      <c r="HY122">
        <f>IF(ISNUMBER(SEARCH(Hauls!$G$377,HZ$2:HZ$202)),MAX(HY$1:HY121)+1,0)</f>
        <v>121</v>
      </c>
      <c r="HZ122" t="s">
        <v>3296</v>
      </c>
      <c r="IA122" t="str">
        <f>IFERROR(VLOOKUP(ROWS(IA$2:IA122),HY$2:HZ$202,2,FALSE),"")</f>
        <v>SDM : South of Dunmore</v>
      </c>
      <c r="IB122">
        <f>IF(ISNUMBER(SEARCH(Hauls!$G$378,IC$2:IC$202)),MAX(IB$1:IB121)+1,0)</f>
        <v>121</v>
      </c>
      <c r="IC122" t="s">
        <v>3296</v>
      </c>
      <c r="ID122" t="str">
        <f>IFERROR(VLOOKUP(ROWS(ID$2:ID122),IB$2:IC$202,2,FALSE),"")</f>
        <v>SDM : South of Dunmore</v>
      </c>
      <c r="IE122">
        <f>IF(ISNUMBER(SEARCH(Hauls!$G$379,IF$2:IF$202)),MAX(IE$1:IE121)+1,0)</f>
        <v>121</v>
      </c>
      <c r="IF122" t="s">
        <v>3296</v>
      </c>
      <c r="IG122" t="str">
        <f>IFERROR(VLOOKUP(ROWS(IG$2:IG122),IE$2:IF$202,2,FALSE),"")</f>
        <v>SDM : South of Dunmore</v>
      </c>
      <c r="IH122">
        <f>IF(ISNUMBER(SEARCH(Hauls!$G$380,II$2:II$202)),MAX(IH$1:IH121)+1,0)</f>
        <v>121</v>
      </c>
      <c r="II122" t="s">
        <v>3296</v>
      </c>
      <c r="IJ122" t="str">
        <f>IFERROR(VLOOKUP(ROWS(IJ$2:IJ122),IH$2:II$202,2,FALSE),"")</f>
        <v>SDM : South of Dunmore</v>
      </c>
      <c r="IK122">
        <f>IF(ISNUMBER(SEARCH(Hauls!$G$381,IL$2:IL$202)),MAX(IK$1:IK121)+1,0)</f>
        <v>121</v>
      </c>
      <c r="IL122" t="s">
        <v>3296</v>
      </c>
      <c r="IM122" t="str">
        <f>IFERROR(VLOOKUP(ROWS(IM$2:IM122),IK$2:IL$202,2,FALSE),"")</f>
        <v>SDM : South of Dunmore</v>
      </c>
      <c r="IN122">
        <f>IF(ISNUMBER(SEARCH(Hauls!$G$382,IO$2:IO$202)),MAX(IN$1:IN121)+1,0)</f>
        <v>121</v>
      </c>
      <c r="IO122" t="s">
        <v>3296</v>
      </c>
      <c r="IP122" t="str">
        <f>IFERROR(VLOOKUP(ROWS(IP$2:IP122),IN$2:IO$202,2,FALSE),"")</f>
        <v>SDM : South of Dunmore</v>
      </c>
      <c r="IQ122">
        <f>IF(ISNUMBER(SEARCH(Hauls!$G$383,IR$2:IR$202)),MAX(IQ$1:IQ121)+1,0)</f>
        <v>121</v>
      </c>
      <c r="IR122" t="s">
        <v>3296</v>
      </c>
      <c r="IS122" t="str">
        <f>IFERROR(VLOOKUP(ROWS(IS$2:IS122),IQ$2:IR$202,2,FALSE),"")</f>
        <v>SDM : South of Dunmore</v>
      </c>
      <c r="IT122">
        <f>IF(ISNUMBER(SEARCH(Hauls!$G$384,IU$2:IU$202)),MAX(IT$1:IT121)+1,0)</f>
        <v>121</v>
      </c>
      <c r="IU122" t="s">
        <v>3296</v>
      </c>
      <c r="IV122" t="str">
        <f>IFERROR(VLOOKUP(ROWS(IV$2:IV122),IT$2:IU$202,2,FALSE),"")</f>
        <v>SDM : South of Dunmore</v>
      </c>
      <c r="IW122">
        <f>IF(ISNUMBER(SEARCH(Hauls!$G$385,IX$2:IX$202)),MAX(IW$1:IW121)+1,0)</f>
        <v>121</v>
      </c>
      <c r="IX122" t="s">
        <v>3296</v>
      </c>
      <c r="IY122" t="str">
        <f>IFERROR(VLOOKUP(ROWS(IY$2:IY122),IW$2:IX$202,2,FALSE),"")</f>
        <v>SDM : South of Dunmore</v>
      </c>
      <c r="IZ122">
        <f>IF(ISNUMBER(SEARCH(Hauls!$G$386,JA$2:JA$202)),MAX(IZ$1:IZ121)+1,0)</f>
        <v>121</v>
      </c>
      <c r="JA122" t="s">
        <v>3296</v>
      </c>
      <c r="JB122" t="str">
        <f>IFERROR(VLOOKUP(ROWS(JB$2:JB122),IZ$2:JA$202,2,FALSE),"")</f>
        <v>SDM : South of Dunmore</v>
      </c>
      <c r="JC122">
        <f>IF(ISNUMBER(SEARCH(Hauls!$G$387,JD$2:JD$202)),MAX(JC$1:JC121)+1,0)</f>
        <v>121</v>
      </c>
      <c r="JD122" t="s">
        <v>3296</v>
      </c>
      <c r="JE122" t="str">
        <f>IFERROR(VLOOKUP(ROWS(JE$2:JE122),JC$2:JD$202,2,FALSE),"")</f>
        <v>SDM : South of Dunmore</v>
      </c>
      <c r="JF122">
        <f>IF(ISNUMBER(SEARCH(Hauls!$G$388,JG$2:JG$202)),MAX(JF$1:JF121)+1,0)</f>
        <v>121</v>
      </c>
      <c r="JG122" t="s">
        <v>3296</v>
      </c>
      <c r="JH122" t="str">
        <f>IFERROR(VLOOKUP(ROWS(JH$2:JH122),JF$2:JG$202,2,FALSE),"")</f>
        <v>SDM : South of Dunmore</v>
      </c>
      <c r="JI122">
        <f>IF(ISNUMBER(SEARCH(Hauls!$G$389,JJ$2:JJ$202)),MAX(JI$1:JI121)+1,0)</f>
        <v>121</v>
      </c>
      <c r="JJ122" t="s">
        <v>3296</v>
      </c>
      <c r="JK122" t="str">
        <f>IFERROR(VLOOKUP(ROWS(JK$2:JK122),JI$2:JJ$202,2,FALSE),"")</f>
        <v>SDM : South of Dunmore</v>
      </c>
      <c r="JL122">
        <f>IF(ISNUMBER(SEARCH(Hauls!$G$390,JM$2:JM$202)),MAX(JL$1:JL121)+1,0)</f>
        <v>121</v>
      </c>
      <c r="JM122" t="s">
        <v>3296</v>
      </c>
      <c r="JN122" t="str">
        <f>IFERROR(VLOOKUP(ROWS(JN$2:JN122),JL$2:JM$202,2,FALSE),"")</f>
        <v>SDM : South of Dunmore</v>
      </c>
      <c r="JO122">
        <f>IF(ISNUMBER(SEARCH(Hauls!$G$391,JP$2:JP$202)),MAX(JO$1:JO121)+1,0)</f>
        <v>121</v>
      </c>
      <c r="JP122" t="s">
        <v>3296</v>
      </c>
      <c r="JQ122" t="str">
        <f>IFERROR(VLOOKUP(ROWS(JQ$2:JQ122),JO$2:JP$202,2,FALSE),"")</f>
        <v>SDM : South of Dunmore</v>
      </c>
      <c r="JR122">
        <f>IF(ISNUMBER(SEARCH(Hauls!$G$392,JS$2:JS$202)),MAX(JR$1:JR121)+1,0)</f>
        <v>121</v>
      </c>
      <c r="JS122" t="s">
        <v>3296</v>
      </c>
      <c r="JT122" t="str">
        <f>IFERROR(VLOOKUP(ROWS(JT$2:JT122),JR$2:JS$202,2,FALSE),"")</f>
        <v>SDM : South of Dunmore</v>
      </c>
      <c r="JU122">
        <f>IF(ISNUMBER(SEARCH(Hauls!$G$393,JV$2:JV$202)),MAX(JU$1:JU121)+1,0)</f>
        <v>121</v>
      </c>
      <c r="JV122" t="s">
        <v>3296</v>
      </c>
      <c r="JW122" t="str">
        <f>IFERROR(VLOOKUP(ROWS(JW$2:JW122),JU$2:JV$202,2,FALSE),"")</f>
        <v>SDM : South of Dunmore</v>
      </c>
      <c r="JX122">
        <f>IF(ISNUMBER(SEARCH(Hauls!$G$394,JY$2:JY$202)),MAX(JX$1:JX121)+1,0)</f>
        <v>121</v>
      </c>
      <c r="JY122" t="s">
        <v>3296</v>
      </c>
      <c r="JZ122" t="str">
        <f>IFERROR(VLOOKUP(ROWS(JZ$2:JZ122),JX$2:JY$202,2,FALSE),"")</f>
        <v>SDM : South of Dunmore</v>
      </c>
      <c r="KA122">
        <f>IF(ISNUMBER(SEARCH(Hauls!$G$395,KB$2:KB$202)),MAX(KA$1:KA121)+1,0)</f>
        <v>121</v>
      </c>
      <c r="KB122" t="s">
        <v>3296</v>
      </c>
      <c r="KC122" t="str">
        <f>IFERROR(VLOOKUP(ROWS(KC$2:KC122),KA$2:KB$202,2,FALSE),"")</f>
        <v>SDM : South of Dunmore</v>
      </c>
      <c r="KD122">
        <f>IF(ISNUMBER(SEARCH(Hauls!$G$396,KE$2:KE$202)),MAX(KD$1:KD121)+1,0)</f>
        <v>121</v>
      </c>
      <c r="KE122" t="s">
        <v>3296</v>
      </c>
      <c r="KF122" t="str">
        <f>IFERROR(VLOOKUP(ROWS(KF$2:KF122),KD$2:KE$202,2,FALSE),"")</f>
        <v>SDM : South of Dunmore</v>
      </c>
      <c r="KG122">
        <f>IF(ISNUMBER(SEARCH(Hauls!$G$397,KH$2:KH$202)),MAX(KG$1:KG121)+1,0)</f>
        <v>121</v>
      </c>
      <c r="KH122" t="s">
        <v>3296</v>
      </c>
      <c r="KI122" t="str">
        <f>IFERROR(VLOOKUP(ROWS(KI$2:KI122),KG$2:KH$202,2,FALSE),"")</f>
        <v>SDM : South of Dunmore</v>
      </c>
      <c r="KJ122">
        <f>IF(ISNUMBER(SEARCH(Hauls!$G$398,KK$2:KK$202)),MAX(KJ$1:KJ121)+1,0)</f>
        <v>121</v>
      </c>
      <c r="KK122" t="s">
        <v>3296</v>
      </c>
      <c r="KL122" t="str">
        <f>IFERROR(VLOOKUP(ROWS(KL$2:KL122),KJ$2:KK$202,2,FALSE),"")</f>
        <v>SDM : South of Dunmore</v>
      </c>
      <c r="KM122">
        <f>IF(ISNUMBER(SEARCH(Hauls!$G$399,KN$2:KN$202)),MAX(KM$1:KM121)+1,0)</f>
        <v>121</v>
      </c>
      <c r="KN122" t="s">
        <v>3296</v>
      </c>
      <c r="KO122" t="str">
        <f>IFERROR(VLOOKUP(ROWS(KO$2:KO122),KM$2:KN$202,2,FALSE),"")</f>
        <v>SDM : South of Dunmore</v>
      </c>
      <c r="KP122">
        <f>IF(ISNUMBER(SEARCH(Hauls!$G$400,KQ$2:KQ$202)),MAX(KP$1:KP121)+1,0)</f>
        <v>121</v>
      </c>
      <c r="KQ122" t="s">
        <v>3296</v>
      </c>
      <c r="KR122" t="str">
        <f>IFERROR(VLOOKUP(ROWS(KR$2:KR122),KP$2:KQ$202,2,FALSE),"")</f>
        <v>SDM : South of Dunmore</v>
      </c>
    </row>
    <row r="123" spans="1:304" x14ac:dyDescent="0.25">
      <c r="A123" t="s">
        <v>2729</v>
      </c>
      <c r="B123" t="s">
        <v>2730</v>
      </c>
      <c r="C123" t="s">
        <v>655</v>
      </c>
      <c r="D123" t="str">
        <f t="shared" si="1"/>
        <v>SOF : South of Fastnet</v>
      </c>
      <c r="E123">
        <f>IF(ISNUMBER(SEARCH(Hauls!$G$301,$F$2:$F$202)),MAX($E$1:E122)+1,0)</f>
        <v>122</v>
      </c>
      <c r="F123" t="s">
        <v>3297</v>
      </c>
      <c r="G123" t="str">
        <f>IFERROR(VLOOKUP(ROWS($G$2:G123),$E$2:$F$202,2,FALSE),"")</f>
        <v>SOF : South of Fastnet</v>
      </c>
      <c r="H123">
        <f>IF(ISNUMBER(SEARCH(Hauls!$G$302,I$2:I$202)),MAX(H$1:H122)+1,0)</f>
        <v>122</v>
      </c>
      <c r="I123" t="s">
        <v>3297</v>
      </c>
      <c r="J123" t="str">
        <f>IFERROR(VLOOKUP(ROWS(J$2:J123),H$2:I$202,2,FALSE),"")</f>
        <v>SOF : South of Fastnet</v>
      </c>
      <c r="K123">
        <f>IF(ISNUMBER(SEARCH(Hauls!$G$303,L$2:L$202)),MAX(K$1:K122)+1,0)</f>
        <v>122</v>
      </c>
      <c r="L123" t="s">
        <v>3297</v>
      </c>
      <c r="M123" t="str">
        <f>IFERROR(VLOOKUP(ROWS(M$2:M123),K$2:L$202,2,FALSE),"")</f>
        <v>SOF : South of Fastnet</v>
      </c>
      <c r="N123">
        <f>IF(ISNUMBER(SEARCH(Hauls!$G$304,O$2:O$202)),MAX(N$1:N122)+1,0)</f>
        <v>122</v>
      </c>
      <c r="O123" t="s">
        <v>3297</v>
      </c>
      <c r="P123" t="str">
        <f>IFERROR(VLOOKUP(ROWS(P$2:P123),N$2:O$202,2,FALSE),"")</f>
        <v>SOF : South of Fastnet</v>
      </c>
      <c r="Q123">
        <f>IF(ISNUMBER(SEARCH(Hauls!$G$305,R$2:R$202)),MAX(Q$1:Q122)+1,0)</f>
        <v>122</v>
      </c>
      <c r="R123" t="s">
        <v>3297</v>
      </c>
      <c r="S123" t="str">
        <f>IFERROR(VLOOKUP(ROWS(S$2:S123),Q$2:R$202,2,FALSE),"")</f>
        <v>SOF : South of Fastnet</v>
      </c>
      <c r="T123">
        <f>IF(ISNUMBER(SEARCH(Hauls!$G$306,U$2:U$202)),MAX(T$1:T122)+1,0)</f>
        <v>122</v>
      </c>
      <c r="U123" t="s">
        <v>3297</v>
      </c>
      <c r="V123" t="str">
        <f>IFERROR(VLOOKUP(ROWS(V$2:V123),T$2:U$202,2,FALSE),"")</f>
        <v>SOF : South of Fastnet</v>
      </c>
      <c r="W123">
        <f>IF(ISNUMBER(SEARCH(Hauls!$G$307,X$2:X$202)),MAX(W$1:W122)+1,0)</f>
        <v>122</v>
      </c>
      <c r="X123" t="s">
        <v>3297</v>
      </c>
      <c r="Y123" t="str">
        <f>IFERROR(VLOOKUP(ROWS(Y$2:Y123),W$2:X$202,2,FALSE),"")</f>
        <v>SOF : South of Fastnet</v>
      </c>
      <c r="Z123">
        <f>IF(ISNUMBER(SEARCH(Hauls!$G$308,AA$2:AA$202)),MAX(Z$1:Z122)+1,0)</f>
        <v>122</v>
      </c>
      <c r="AA123" t="s">
        <v>3297</v>
      </c>
      <c r="AB123" t="str">
        <f>IFERROR(VLOOKUP(ROWS(AB$2:AB123),Z$2:AA$202,2,FALSE),"")</f>
        <v>SOF : South of Fastnet</v>
      </c>
      <c r="AC123">
        <f>IF(ISNUMBER(SEARCH(Hauls!$G$309,AD$2:AD$202)),MAX(AC$1:AC122)+1,0)</f>
        <v>122</v>
      </c>
      <c r="AD123" t="s">
        <v>3297</v>
      </c>
      <c r="AE123" t="str">
        <f>IFERROR(VLOOKUP(ROWS(AE$2:AE123),AC$2:AD$202,2,FALSE),"")</f>
        <v>SOF : South of Fastnet</v>
      </c>
      <c r="AF123">
        <f>IF(ISNUMBER(SEARCH(Hauls!$G$310,AG$2:AG$202)),MAX(AF$1:AF122)+1,0)</f>
        <v>122</v>
      </c>
      <c r="AG123" t="s">
        <v>3297</v>
      </c>
      <c r="AH123" t="str">
        <f>IFERROR(VLOOKUP(ROWS(AH$2:AH123),AF$2:AG$202,2,FALSE),"")</f>
        <v>SOF : South of Fastnet</v>
      </c>
      <c r="AI123">
        <f>IF(ISNUMBER(SEARCH(Hauls!$G$311,AJ$2:AJ$202)),MAX(AI$1:AI122)+1,0)</f>
        <v>122</v>
      </c>
      <c r="AJ123" t="s">
        <v>3297</v>
      </c>
      <c r="AK123" t="str">
        <f>IFERROR(VLOOKUP(ROWS(AK$2:AK123),AI$2:AJ$202,2,FALSE),"")</f>
        <v>SOF : South of Fastnet</v>
      </c>
      <c r="AL123">
        <f>IF(ISNUMBER(SEARCH(Hauls!$G$312,AM$2:AM$202)),MAX(AL$1:AL122)+1,0)</f>
        <v>122</v>
      </c>
      <c r="AM123" t="s">
        <v>3297</v>
      </c>
      <c r="AN123" t="str">
        <f>IFERROR(VLOOKUP(ROWS(AN$2:AN123),AL$2:AM$202,2,FALSE),"")</f>
        <v>SOF : South of Fastnet</v>
      </c>
      <c r="AO123">
        <f>IF(ISNUMBER(SEARCH(Hauls!$G$313,AP$2:AP$202)),MAX(AO$1:AO122)+1,0)</f>
        <v>122</v>
      </c>
      <c r="AP123" t="s">
        <v>3297</v>
      </c>
      <c r="AQ123" t="str">
        <f>IFERROR(VLOOKUP(ROWS(AQ$2:AQ123),AO$2:AP$202,2,FALSE),"")</f>
        <v>SOF : South of Fastnet</v>
      </c>
      <c r="AR123">
        <f>IF(ISNUMBER(SEARCH(Hauls!$G$314,AS$2:AS$202)),MAX(AR$1:AR122)+1,0)</f>
        <v>122</v>
      </c>
      <c r="AS123" t="s">
        <v>3297</v>
      </c>
      <c r="AT123" t="str">
        <f>IFERROR(VLOOKUP(ROWS(AT$2:AT123),AR$2:AS$202,2,FALSE),"")</f>
        <v>SOF : South of Fastnet</v>
      </c>
      <c r="AU123">
        <f>IF(ISNUMBER(SEARCH(Hauls!$G$315,AV$2:AV$202)),MAX(AU$1:AU122)+1,0)</f>
        <v>122</v>
      </c>
      <c r="AV123" t="s">
        <v>3297</v>
      </c>
      <c r="AW123" t="str">
        <f>IFERROR(VLOOKUP(ROWS(AW$2:AW123),AU$2:AV$202,2,FALSE),"")</f>
        <v>SOF : South of Fastnet</v>
      </c>
      <c r="AX123">
        <f>IF(ISNUMBER(SEARCH(Hauls!$G$316,AY$2:AY$202)),MAX(AX$1:AX122)+1,0)</f>
        <v>122</v>
      </c>
      <c r="AY123" t="s">
        <v>3297</v>
      </c>
      <c r="AZ123" t="str">
        <f>IFERROR(VLOOKUP(ROWS(AZ$2:AZ123),AX$2:AY$202,2,FALSE),"")</f>
        <v>SOF : South of Fastnet</v>
      </c>
      <c r="BA123">
        <f>IF(ISNUMBER(SEARCH(Hauls!$G$317,BB$2:BB$202)),MAX(BA$1:BA122)+1,0)</f>
        <v>122</v>
      </c>
      <c r="BB123" t="s">
        <v>3297</v>
      </c>
      <c r="BC123" t="str">
        <f>IFERROR(VLOOKUP(ROWS(BC$2:BC123),BA$2:BB$202,2,FALSE),"")</f>
        <v>SOF : South of Fastnet</v>
      </c>
      <c r="BD123">
        <f>IF(ISNUMBER(SEARCH(Hauls!$G$318,BE$2:BE$202)),MAX(BD$1:BD122)+1,0)</f>
        <v>122</v>
      </c>
      <c r="BE123" t="s">
        <v>3297</v>
      </c>
      <c r="BF123" t="str">
        <f>IFERROR(VLOOKUP(ROWS(BF$2:BF123),BD$2:BE$202,2,FALSE),"")</f>
        <v>SOF : South of Fastnet</v>
      </c>
      <c r="BG123">
        <f>IF(ISNUMBER(SEARCH(Hauls!$G$319,BH$2:BH$202)),MAX(BG$1:BG122)+1,0)</f>
        <v>122</v>
      </c>
      <c r="BH123" t="s">
        <v>3297</v>
      </c>
      <c r="BI123" t="str">
        <f>IFERROR(VLOOKUP(ROWS(BI$2:BI123),BG$2:BH$202,2,FALSE),"")</f>
        <v>SOF : South of Fastnet</v>
      </c>
      <c r="BJ123">
        <f>IF(ISNUMBER(SEARCH(Hauls!$G$320,BK$2:BK$202)),MAX(BJ$1:BJ122)+1,0)</f>
        <v>122</v>
      </c>
      <c r="BK123" t="s">
        <v>3297</v>
      </c>
      <c r="BL123" t="str">
        <f>IFERROR(VLOOKUP(ROWS(BL$2:BL123),BJ$2:BK$202,2,FALSE),"")</f>
        <v>SOF : South of Fastnet</v>
      </c>
      <c r="BM123">
        <f>IF(ISNUMBER(SEARCH(Hauls!$G$321,BN$2:BN$202)),MAX(BM$1:BM122)+1,0)</f>
        <v>122</v>
      </c>
      <c r="BN123" t="s">
        <v>3297</v>
      </c>
      <c r="BO123" t="str">
        <f>IFERROR(VLOOKUP(ROWS(BO$2:BO123),BM$2:BN$202,2,FALSE),"")</f>
        <v>SOF : South of Fastnet</v>
      </c>
      <c r="BP123">
        <f>IF(ISNUMBER(SEARCH(Hauls!$G$322,BQ$2:BQ$202)),MAX(BP$1:BP122)+1,0)</f>
        <v>122</v>
      </c>
      <c r="BQ123" t="s">
        <v>3297</v>
      </c>
      <c r="BR123" t="str">
        <f>IFERROR(VLOOKUP(ROWS(BR$2:BR123),BP$2:BQ$202,2,FALSE),"")</f>
        <v>SOF : South of Fastnet</v>
      </c>
      <c r="BS123">
        <f>IF(ISNUMBER(SEARCH(Hauls!$G$323,BT$2:BT$202)),MAX(BS$1:BS122)+1,0)</f>
        <v>122</v>
      </c>
      <c r="BT123" t="s">
        <v>3297</v>
      </c>
      <c r="BU123" t="str">
        <f>IFERROR(VLOOKUP(ROWS(BU$2:BU123),BS$2:BT$202,2,FALSE),"")</f>
        <v>SOF : South of Fastnet</v>
      </c>
      <c r="BV123">
        <f>IF(ISNUMBER(SEARCH(Hauls!$G$324,BW$2:BW$202)),MAX(BV$1:BV122)+1,0)</f>
        <v>122</v>
      </c>
      <c r="BW123" t="s">
        <v>3297</v>
      </c>
      <c r="BX123" t="str">
        <f>IFERROR(VLOOKUP(ROWS(BX$2:BX123),BV$2:BW$202,2,FALSE),"")</f>
        <v>SOF : South of Fastnet</v>
      </c>
      <c r="BY123">
        <f>IF(ISNUMBER(SEARCH(Hauls!$G$325,BZ$2:BZ$202)),MAX(BY$1:BY122)+1,0)</f>
        <v>122</v>
      </c>
      <c r="BZ123" t="s">
        <v>3297</v>
      </c>
      <c r="CA123" t="str">
        <f>IFERROR(VLOOKUP(ROWS(CA$2:CA123),BY$2:BZ$202,2,FALSE),"")</f>
        <v>SOF : South of Fastnet</v>
      </c>
      <c r="CB123">
        <f>IF(ISNUMBER(SEARCH(Hauls!$G$326,CC$2:CC$202)),MAX(CB$1:CB122)+1,0)</f>
        <v>122</v>
      </c>
      <c r="CC123" t="s">
        <v>3297</v>
      </c>
      <c r="CD123" t="str">
        <f>IFERROR(VLOOKUP(ROWS(CD$2:CD123),CB$2:CC$202,2,FALSE),"")</f>
        <v>SOF : South of Fastnet</v>
      </c>
      <c r="CE123">
        <f>IF(ISNUMBER(SEARCH(Hauls!$G$327,CF$2:CF$202)),MAX(CE$1:CE122)+1,0)</f>
        <v>122</v>
      </c>
      <c r="CF123" t="s">
        <v>3297</v>
      </c>
      <c r="CG123" t="str">
        <f>IFERROR(VLOOKUP(ROWS(CG$2:CG123),CE$2:CF$202,2,FALSE),"")</f>
        <v>SOF : South of Fastnet</v>
      </c>
      <c r="CH123">
        <f>IF(ISNUMBER(SEARCH(Hauls!$G$328,CI$2:CI$202)),MAX(CH$1:CH122)+1,0)</f>
        <v>122</v>
      </c>
      <c r="CI123" t="s">
        <v>3297</v>
      </c>
      <c r="CJ123" t="str">
        <f>IFERROR(VLOOKUP(ROWS(CJ$2:CJ123),CH$2:CI$202,2,FALSE),"")</f>
        <v>SOF : South of Fastnet</v>
      </c>
      <c r="CK123">
        <f>IF(ISNUMBER(SEARCH(Hauls!$G$329,CL$2:CL$202)),MAX(CK$1:CK122)+1,0)</f>
        <v>122</v>
      </c>
      <c r="CL123" t="s">
        <v>3297</v>
      </c>
      <c r="CM123" t="str">
        <f>IFERROR(VLOOKUP(ROWS(CM$2:CM123),CK$2:CL$202,2,FALSE),"")</f>
        <v>SOF : South of Fastnet</v>
      </c>
      <c r="CN123">
        <f>IF(ISNUMBER(SEARCH(Hauls!$G$330,CO$2:CO$202)),MAX(CN$1:CN122)+1,0)</f>
        <v>122</v>
      </c>
      <c r="CO123" t="s">
        <v>3297</v>
      </c>
      <c r="CP123" t="str">
        <f>IFERROR(VLOOKUP(ROWS(CP$2:CP123),CN$2:CO$202,2,FALSE),"")</f>
        <v>SOF : South of Fastnet</v>
      </c>
      <c r="CQ123">
        <f>IF(ISNUMBER(SEARCH(Hauls!$G$331,CR$2:CR$202)),MAX(CQ$1:CQ122)+1,0)</f>
        <v>122</v>
      </c>
      <c r="CR123" t="s">
        <v>3297</v>
      </c>
      <c r="CS123" t="str">
        <f>IFERROR(VLOOKUP(ROWS(CS$2:CS123),CQ$2:CR$202,2,FALSE),"")</f>
        <v>SOF : South of Fastnet</v>
      </c>
      <c r="CT123">
        <f>IF(ISNUMBER(SEARCH(Hauls!$G$332,CU$2:CU$202)),MAX(CT$1:CT122)+1,0)</f>
        <v>122</v>
      </c>
      <c r="CU123" t="s">
        <v>3297</v>
      </c>
      <c r="CV123" t="str">
        <f>IFERROR(VLOOKUP(ROWS(CV$2:CV123),CT$2:CU$202,2,FALSE),"")</f>
        <v>SOF : South of Fastnet</v>
      </c>
      <c r="CW123">
        <f>IF(ISNUMBER(SEARCH(Hauls!$G$333,CX$2:CX$202)),MAX(CW$1:CW122)+1,0)</f>
        <v>122</v>
      </c>
      <c r="CX123" t="s">
        <v>3297</v>
      </c>
      <c r="CY123" t="str">
        <f>IFERROR(VLOOKUP(ROWS(CY$2:CY123),CW$2:CX$202,2,FALSE),"")</f>
        <v>SOF : South of Fastnet</v>
      </c>
      <c r="CZ123">
        <f>IF(ISNUMBER(SEARCH(Hauls!$G$334,DA$2:DA$202)),MAX(CZ$1:CZ122)+1,0)</f>
        <v>122</v>
      </c>
      <c r="DA123" t="s">
        <v>3297</v>
      </c>
      <c r="DB123" t="str">
        <f>IFERROR(VLOOKUP(ROWS(DB$2:DB123),CZ$2:DA$202,2,FALSE),"")</f>
        <v>SOF : South of Fastnet</v>
      </c>
      <c r="DC123">
        <f>IF(ISNUMBER(SEARCH(Hauls!$G$335,DD$2:DD$202)),MAX(DC$1:DC122)+1,0)</f>
        <v>122</v>
      </c>
      <c r="DD123" t="s">
        <v>3297</v>
      </c>
      <c r="DE123" t="str">
        <f>IFERROR(VLOOKUP(ROWS(DE$2:DE123),DC$2:DD$202,2,FALSE),"")</f>
        <v>SOF : South of Fastnet</v>
      </c>
      <c r="DF123">
        <f>IF(ISNUMBER(SEARCH(Hauls!$G$336,DG$2:DG$202)),MAX(DF$1:DF122)+1,0)</f>
        <v>122</v>
      </c>
      <c r="DG123" t="s">
        <v>3297</v>
      </c>
      <c r="DH123" t="str">
        <f>IFERROR(VLOOKUP(ROWS(DH$2:DH123),DF$2:DG$202,2,FALSE),"")</f>
        <v>SOF : South of Fastnet</v>
      </c>
      <c r="DI123">
        <f>IF(ISNUMBER(SEARCH(Hauls!$G$337,DJ$2:DJ$202)),MAX(DI$1:DI122)+1,0)</f>
        <v>122</v>
      </c>
      <c r="DJ123" t="s">
        <v>3297</v>
      </c>
      <c r="DK123" t="str">
        <f>IFERROR(VLOOKUP(ROWS(DK$2:DK123),DI$2:DJ$202,2,FALSE),"")</f>
        <v>SOF : South of Fastnet</v>
      </c>
      <c r="DL123">
        <f>IF(ISNUMBER(SEARCH(Hauls!$G$338,DM$2:DM$202)),MAX(DL$1:DL122)+1,0)</f>
        <v>122</v>
      </c>
      <c r="DM123" t="s">
        <v>3297</v>
      </c>
      <c r="DN123" t="str">
        <f>IFERROR(VLOOKUP(ROWS(DN$2:DN123),DL$2:DM$202,2,FALSE),"")</f>
        <v>SOF : South of Fastnet</v>
      </c>
      <c r="DO123">
        <f>IF(ISNUMBER(SEARCH(Hauls!$G$339,DP$2:DP$202)),MAX(DO$1:DO122)+1,0)</f>
        <v>122</v>
      </c>
      <c r="DP123" t="s">
        <v>3297</v>
      </c>
      <c r="DQ123" t="str">
        <f>IFERROR(VLOOKUP(ROWS(DQ$2:DQ123),DO$2:DP$202,2,FALSE),"")</f>
        <v>SOF : South of Fastnet</v>
      </c>
      <c r="DR123">
        <f>IF(ISNUMBER(SEARCH(Hauls!$G$340,DS$2:DS$202)),MAX(DR$1:DR122)+1,0)</f>
        <v>122</v>
      </c>
      <c r="DS123" t="s">
        <v>3297</v>
      </c>
      <c r="DT123" t="str">
        <f>IFERROR(VLOOKUP(ROWS(DT$2:DT123),DR$2:DS$202,2,FALSE),"")</f>
        <v>SOF : South of Fastnet</v>
      </c>
      <c r="DU123">
        <f>IF(ISNUMBER(SEARCH(Hauls!$G$341,DV$2:DV$202)),MAX(DU$1:DU122)+1,0)</f>
        <v>122</v>
      </c>
      <c r="DV123" t="s">
        <v>3297</v>
      </c>
      <c r="DW123" t="str">
        <f>IFERROR(VLOOKUP(ROWS(DW$2:DW123),DU$2:DV$202,2,FALSE),"")</f>
        <v>SOF : South of Fastnet</v>
      </c>
      <c r="DX123">
        <f>IF(ISNUMBER(SEARCH(Hauls!$G$342,DY$2:DY$202)),MAX(DX$1:DX122)+1,0)</f>
        <v>122</v>
      </c>
      <c r="DY123" t="s">
        <v>3297</v>
      </c>
      <c r="DZ123" t="str">
        <f>IFERROR(VLOOKUP(ROWS(DZ$2:DZ123),DX$2:DY$202,2,FALSE),"")</f>
        <v>SOF : South of Fastnet</v>
      </c>
      <c r="EA123">
        <f>IF(ISNUMBER(SEARCH(Hauls!$G$343,EB$2:EB$202)),MAX(EA$1:EA122)+1,0)</f>
        <v>122</v>
      </c>
      <c r="EB123" t="s">
        <v>3297</v>
      </c>
      <c r="EC123" t="str">
        <f>IFERROR(VLOOKUP(ROWS(EC$2:EC123),EA$2:EB$202,2,FALSE),"")</f>
        <v>SOF : South of Fastnet</v>
      </c>
      <c r="ED123">
        <f>IF(ISNUMBER(SEARCH(Hauls!$G$344,EE$2:EE$202)),MAX(ED$1:ED122)+1,0)</f>
        <v>122</v>
      </c>
      <c r="EE123" t="s">
        <v>3297</v>
      </c>
      <c r="EF123" t="str">
        <f>IFERROR(VLOOKUP(ROWS(EF$2:EF123),ED$2:EE$202,2,FALSE),"")</f>
        <v>SOF : South of Fastnet</v>
      </c>
      <c r="EG123">
        <f>IF(ISNUMBER(SEARCH(Hauls!$G$345,EH$2:EH$202)),MAX(EG$1:EG122)+1,0)</f>
        <v>122</v>
      </c>
      <c r="EH123" t="s">
        <v>3297</v>
      </c>
      <c r="EI123" t="str">
        <f>IFERROR(VLOOKUP(ROWS(EI$2:EI123),EG$2:EH$202,2,FALSE),"")</f>
        <v>SOF : South of Fastnet</v>
      </c>
      <c r="EJ123">
        <f>IF(ISNUMBER(SEARCH(Hauls!$G$346,EK$2:EK$202)),MAX(EJ$1:EJ122)+1,0)</f>
        <v>122</v>
      </c>
      <c r="EK123" t="s">
        <v>3297</v>
      </c>
      <c r="EL123" t="str">
        <f>IFERROR(VLOOKUP(ROWS(EL$2:EL123),EJ$2:EK$202,2,FALSE),"")</f>
        <v>SOF : South of Fastnet</v>
      </c>
      <c r="EM123">
        <f>IF(ISNUMBER(SEARCH(Hauls!$G$347,EN$2:EN$202)),MAX(EM$1:EM122)+1,0)</f>
        <v>122</v>
      </c>
      <c r="EN123" t="s">
        <v>3297</v>
      </c>
      <c r="EO123" t="str">
        <f>IFERROR(VLOOKUP(ROWS(EO$2:EO123),EM$2:EN$202,2,FALSE),"")</f>
        <v>SOF : South of Fastnet</v>
      </c>
      <c r="EP123">
        <f>IF(ISNUMBER(SEARCH(Hauls!$G$348,EQ$2:EQ$202)),MAX(EP$1:EP122)+1,0)</f>
        <v>122</v>
      </c>
      <c r="EQ123" t="s">
        <v>3297</v>
      </c>
      <c r="ER123" t="str">
        <f>IFERROR(VLOOKUP(ROWS(ER$2:ER123),EP$2:EQ$202,2,FALSE),"")</f>
        <v>SOF : South of Fastnet</v>
      </c>
      <c r="ES123">
        <f>IF(ISNUMBER(SEARCH(Hauls!$G$349,ET$2:ET$202)),MAX(ES$1:ES122)+1,0)</f>
        <v>122</v>
      </c>
      <c r="ET123" t="s">
        <v>3297</v>
      </c>
      <c r="EU123" t="str">
        <f>IFERROR(VLOOKUP(ROWS(EU$2:EU123),ES$2:ET$202,2,FALSE),"")</f>
        <v>SOF : South of Fastnet</v>
      </c>
      <c r="EV123">
        <f>IF(ISNUMBER(SEARCH(Hauls!$G$350,EW$2:EW$202)),MAX(EV$1:EV122)+1,0)</f>
        <v>122</v>
      </c>
      <c r="EW123" t="s">
        <v>3297</v>
      </c>
      <c r="EX123" t="str">
        <f>IFERROR(VLOOKUP(ROWS(EX$2:EX123),EV$2:EW$202,2,FALSE),"")</f>
        <v>SOF : South of Fastnet</v>
      </c>
      <c r="EY123">
        <f>IF(ISNUMBER(SEARCH(Hauls!$G$351,EZ$2:EZ$202)),MAX(EY$1:EY122)+1,0)</f>
        <v>122</v>
      </c>
      <c r="EZ123" t="s">
        <v>3297</v>
      </c>
      <c r="FA123" t="str">
        <f>IFERROR(VLOOKUP(ROWS(FA$2:FA123),EY$2:EZ$202,2,FALSE),"")</f>
        <v>SOF : South of Fastnet</v>
      </c>
      <c r="FB123">
        <f>IF(ISNUMBER(SEARCH(Hauls!$G$352,FC$2:FC$202)),MAX(FB$1:FB122)+1,0)</f>
        <v>122</v>
      </c>
      <c r="FC123" t="s">
        <v>3297</v>
      </c>
      <c r="FD123" t="str">
        <f>IFERROR(VLOOKUP(ROWS(FD$2:FD123),FB$2:FC$202,2,FALSE),"")</f>
        <v>SOF : South of Fastnet</v>
      </c>
      <c r="FE123">
        <f>IF(ISNUMBER(SEARCH(Hauls!$G$353,FF$2:FF$202)),MAX(FE$1:FE122)+1,0)</f>
        <v>122</v>
      </c>
      <c r="FF123" t="s">
        <v>3297</v>
      </c>
      <c r="FG123" t="str">
        <f>IFERROR(VLOOKUP(ROWS(FG$2:FG123),FE$2:FF$202,2,FALSE),"")</f>
        <v>SOF : South of Fastnet</v>
      </c>
      <c r="FH123">
        <f>IF(ISNUMBER(SEARCH(Hauls!$G$354,FI$2:FI$202)),MAX(FH$1:FH122)+1,0)</f>
        <v>122</v>
      </c>
      <c r="FI123" t="s">
        <v>3297</v>
      </c>
      <c r="FJ123" t="str">
        <f>IFERROR(VLOOKUP(ROWS(FJ$2:FJ123),FH$2:FI$202,2,FALSE),"")</f>
        <v>SOF : South of Fastnet</v>
      </c>
      <c r="FK123">
        <f>IF(ISNUMBER(SEARCH(Hauls!$G$355,FL$2:FL$202)),MAX(FK$1:FK122)+1,0)</f>
        <v>122</v>
      </c>
      <c r="FL123" t="s">
        <v>3297</v>
      </c>
      <c r="FM123" t="str">
        <f>IFERROR(VLOOKUP(ROWS(FM$2:FM123),FK$2:FL$202,2,FALSE),"")</f>
        <v>SOF : South of Fastnet</v>
      </c>
      <c r="FN123">
        <f>IF(ISNUMBER(SEARCH(Hauls!$G$356,FO$2:FO$202)),MAX(FN$1:FN122)+1,0)</f>
        <v>122</v>
      </c>
      <c r="FO123" t="s">
        <v>3297</v>
      </c>
      <c r="FP123" t="str">
        <f>IFERROR(VLOOKUP(ROWS(FP$2:FP123),FN$2:FO$202,2,FALSE),"")</f>
        <v>SOF : South of Fastnet</v>
      </c>
      <c r="FQ123">
        <f>IF(ISNUMBER(SEARCH(Hauls!$G$357,FR$2:FR$202)),MAX(FQ$1:FQ122)+1,0)</f>
        <v>122</v>
      </c>
      <c r="FR123" t="s">
        <v>3297</v>
      </c>
      <c r="FS123" t="str">
        <f>IFERROR(VLOOKUP(ROWS(FS$2:FS123),FQ$2:FR$202,2,FALSE),"")</f>
        <v>SOF : South of Fastnet</v>
      </c>
      <c r="FT123">
        <f>IF(ISNUMBER(SEARCH(Hauls!$G$358,FU$2:FU$202)),MAX(FT$1:FT122)+1,0)</f>
        <v>122</v>
      </c>
      <c r="FU123" t="s">
        <v>3297</v>
      </c>
      <c r="FV123" t="str">
        <f>IFERROR(VLOOKUP(ROWS(FV$2:FV123),FT$2:FU$202,2,FALSE),"")</f>
        <v>SOF : South of Fastnet</v>
      </c>
      <c r="FW123">
        <f>IF(ISNUMBER(SEARCH(Hauls!$G$359,FX$2:FX$202)),MAX(FW$1:FW122)+1,0)</f>
        <v>122</v>
      </c>
      <c r="FX123" t="s">
        <v>3297</v>
      </c>
      <c r="FY123" t="str">
        <f>IFERROR(VLOOKUP(ROWS(FY$2:FY123),FW$2:FX$202,2,FALSE),"")</f>
        <v>SOF : South of Fastnet</v>
      </c>
      <c r="FZ123">
        <f>IF(ISNUMBER(SEARCH(Hauls!$G$360,GA$2:GA$202)),MAX(FZ$1:FZ122)+1,0)</f>
        <v>122</v>
      </c>
      <c r="GA123" t="s">
        <v>3297</v>
      </c>
      <c r="GB123" t="str">
        <f>IFERROR(VLOOKUP(ROWS(GB$2:GB123),FZ$2:GA$202,2,FALSE),"")</f>
        <v>SOF : South of Fastnet</v>
      </c>
      <c r="GC123">
        <f>IF(ISNUMBER(SEARCH(Hauls!$G$361,GD$2:GD$202)),MAX(GC$1:GC122)+1,0)</f>
        <v>122</v>
      </c>
      <c r="GD123" t="s">
        <v>3297</v>
      </c>
      <c r="GE123" t="str">
        <f>IFERROR(VLOOKUP(ROWS(GE$2:GE123),GC$2:GD$202,2,FALSE),"")</f>
        <v>SOF : South of Fastnet</v>
      </c>
      <c r="GF123">
        <f>IF(ISNUMBER(SEARCH(Hauls!$G$362,GG$2:GG$202)),MAX(GF$1:GF122)+1,0)</f>
        <v>122</v>
      </c>
      <c r="GG123" t="s">
        <v>3297</v>
      </c>
      <c r="GH123" t="str">
        <f>IFERROR(VLOOKUP(ROWS(GH$2:GH123),GF$2:GG$202,2,FALSE),"")</f>
        <v>SOF : South of Fastnet</v>
      </c>
      <c r="GI123">
        <f>IF(ISNUMBER(SEARCH(Hauls!$G$363,GJ$2:GJ$202)),MAX(GI$1:GI122)+1,0)</f>
        <v>122</v>
      </c>
      <c r="GJ123" t="s">
        <v>3297</v>
      </c>
      <c r="GK123" t="str">
        <f>IFERROR(VLOOKUP(ROWS(GK$2:GK123),GI$2:GJ$202,2,FALSE),"")</f>
        <v>SOF : South of Fastnet</v>
      </c>
      <c r="GL123">
        <f>IF(ISNUMBER(SEARCH(Hauls!$G$364,GM$2:GM$202)),MAX(GL$1:GL122)+1,0)</f>
        <v>122</v>
      </c>
      <c r="GM123" t="s">
        <v>3297</v>
      </c>
      <c r="GN123" t="str">
        <f>IFERROR(VLOOKUP(ROWS(GN$2:GN123),GL$2:GM$202,2,FALSE),"")</f>
        <v>SOF : South of Fastnet</v>
      </c>
      <c r="GO123">
        <f>IF(ISNUMBER(SEARCH(Hauls!$G$365,GP$2:GP$202)),MAX(GO$1:GO122)+1,0)</f>
        <v>122</v>
      </c>
      <c r="GP123" t="s">
        <v>3297</v>
      </c>
      <c r="GQ123" t="str">
        <f>IFERROR(VLOOKUP(ROWS(GQ$2:GQ123),GO$2:GP$202,2,FALSE),"")</f>
        <v>SOF : South of Fastnet</v>
      </c>
      <c r="GR123">
        <f>IF(ISNUMBER(SEARCH(Hauls!$G$366,GS$2:GS$202)),MAX(GR$1:GR122)+1,0)</f>
        <v>122</v>
      </c>
      <c r="GS123" t="s">
        <v>3297</v>
      </c>
      <c r="GT123" t="str">
        <f>IFERROR(VLOOKUP(ROWS(GT$2:GT123),GR$2:GS$202,2,FALSE),"")</f>
        <v>SOF : South of Fastnet</v>
      </c>
      <c r="GU123">
        <f>IF(ISNUMBER(SEARCH(Hauls!$G$366,GV$2:GV$202)),MAX(GU$1:GU122)+1,0)</f>
        <v>122</v>
      </c>
      <c r="GV123" t="s">
        <v>3297</v>
      </c>
      <c r="GW123" t="str">
        <f>IFERROR(VLOOKUP(ROWS(GW$2:GW123),GU$2:GV$202,2,FALSE),"")</f>
        <v>SOF : South of Fastnet</v>
      </c>
      <c r="GX123">
        <f>IF(ISNUMBER(SEARCH(Hauls!$G$368,GY$2:GY$202)),MAX(GX$1:GX122)+1,0)</f>
        <v>122</v>
      </c>
      <c r="GY123" t="s">
        <v>3297</v>
      </c>
      <c r="GZ123" t="str">
        <f>IFERROR(VLOOKUP(ROWS(GZ$2:GZ123),GX$2:GY$202,2,FALSE),"")</f>
        <v>SOF : South of Fastnet</v>
      </c>
      <c r="HA123">
        <f>IF(ISNUMBER(SEARCH(Hauls!$G$369,HB$2:HB$202)),MAX(HA$1:HA122)+1,0)</f>
        <v>122</v>
      </c>
      <c r="HB123" t="s">
        <v>3297</v>
      </c>
      <c r="HC123" t="str">
        <f>IFERROR(VLOOKUP(ROWS(HC$2:HC123),HA$2:HB$202,2,FALSE),"")</f>
        <v>SOF : South of Fastnet</v>
      </c>
      <c r="HD123">
        <f>IF(ISNUMBER(SEARCH(Hauls!$G$370,HE$2:HE$202)),MAX(HD$1:HD122)+1,0)</f>
        <v>122</v>
      </c>
      <c r="HE123" t="s">
        <v>3297</v>
      </c>
      <c r="HF123" t="str">
        <f>IFERROR(VLOOKUP(ROWS(HF$2:HF123),HD$2:HE$202,2,FALSE),"")</f>
        <v>SOF : South of Fastnet</v>
      </c>
      <c r="HG123">
        <f>IF(ISNUMBER(SEARCH(Hauls!$G$371,HH$2:HH$202)),MAX(HG$1:HG122)+1,0)</f>
        <v>122</v>
      </c>
      <c r="HH123" t="s">
        <v>3297</v>
      </c>
      <c r="HI123" t="str">
        <f>IFERROR(VLOOKUP(ROWS(HI$2:HI123),HG$2:HH$202,2,FALSE),"")</f>
        <v>SOF : South of Fastnet</v>
      </c>
      <c r="HJ123">
        <f>IF(ISNUMBER(SEARCH(Hauls!$G$372,HK$2:HK$202)),MAX(HJ$1:HJ122)+1,0)</f>
        <v>122</v>
      </c>
      <c r="HK123" t="s">
        <v>3297</v>
      </c>
      <c r="HL123" t="str">
        <f>IFERROR(VLOOKUP(ROWS(HL$2:HL123),HJ$2:HK$202,2,FALSE),"")</f>
        <v>SOF : South of Fastnet</v>
      </c>
      <c r="HM123">
        <f>IF(ISNUMBER(SEARCH(Hauls!$G$373,HN$2:HN$202)),MAX(HM$1:HM122)+1,0)</f>
        <v>122</v>
      </c>
      <c r="HN123" t="s">
        <v>3297</v>
      </c>
      <c r="HO123" t="str">
        <f>IFERROR(VLOOKUP(ROWS(HO$2:HO123),HM$2:HN$202,2,FALSE),"")</f>
        <v>SOF : South of Fastnet</v>
      </c>
      <c r="HP123">
        <f>IF(ISNUMBER(SEARCH(Hauls!$G$374,HQ$2:HQ$202)),MAX(HP$1:HP122)+1,0)</f>
        <v>122</v>
      </c>
      <c r="HQ123" t="s">
        <v>3297</v>
      </c>
      <c r="HR123" t="str">
        <f>IFERROR(VLOOKUP(ROWS(HR$2:HR123),HP$2:HQ$202,2,FALSE),"")</f>
        <v>SOF : South of Fastnet</v>
      </c>
      <c r="HS123">
        <f>IF(ISNUMBER(SEARCH(Hauls!$G$375,HT$2:HT$202)),MAX(HS$1:HS122)+1,0)</f>
        <v>122</v>
      </c>
      <c r="HT123" t="s">
        <v>3297</v>
      </c>
      <c r="HU123" t="str">
        <f>IFERROR(VLOOKUP(ROWS(HU$2:HU123),HS$2:HT$202,2,FALSE),"")</f>
        <v>SOF : South of Fastnet</v>
      </c>
      <c r="HV123">
        <f>IF(ISNUMBER(SEARCH(Hauls!$G$376,HW$2:HW$202)),MAX(HV$1:HV122)+1,0)</f>
        <v>122</v>
      </c>
      <c r="HW123" t="s">
        <v>3297</v>
      </c>
      <c r="HX123" t="str">
        <f>IFERROR(VLOOKUP(ROWS(HX$2:HX123),HV$2:HW$202,2,FALSE),"")</f>
        <v>SOF : South of Fastnet</v>
      </c>
      <c r="HY123">
        <f>IF(ISNUMBER(SEARCH(Hauls!$G$377,HZ$2:HZ$202)),MAX(HY$1:HY122)+1,0)</f>
        <v>122</v>
      </c>
      <c r="HZ123" t="s">
        <v>3297</v>
      </c>
      <c r="IA123" t="str">
        <f>IFERROR(VLOOKUP(ROWS(IA$2:IA123),HY$2:HZ$202,2,FALSE),"")</f>
        <v>SOF : South of Fastnet</v>
      </c>
      <c r="IB123">
        <f>IF(ISNUMBER(SEARCH(Hauls!$G$378,IC$2:IC$202)),MAX(IB$1:IB122)+1,0)</f>
        <v>122</v>
      </c>
      <c r="IC123" t="s">
        <v>3297</v>
      </c>
      <c r="ID123" t="str">
        <f>IFERROR(VLOOKUP(ROWS(ID$2:ID123),IB$2:IC$202,2,FALSE),"")</f>
        <v>SOF : South of Fastnet</v>
      </c>
      <c r="IE123">
        <f>IF(ISNUMBER(SEARCH(Hauls!$G$379,IF$2:IF$202)),MAX(IE$1:IE122)+1,0)</f>
        <v>122</v>
      </c>
      <c r="IF123" t="s">
        <v>3297</v>
      </c>
      <c r="IG123" t="str">
        <f>IFERROR(VLOOKUP(ROWS(IG$2:IG123),IE$2:IF$202,2,FALSE),"")</f>
        <v>SOF : South of Fastnet</v>
      </c>
      <c r="IH123">
        <f>IF(ISNUMBER(SEARCH(Hauls!$G$380,II$2:II$202)),MAX(IH$1:IH122)+1,0)</f>
        <v>122</v>
      </c>
      <c r="II123" t="s">
        <v>3297</v>
      </c>
      <c r="IJ123" t="str">
        <f>IFERROR(VLOOKUP(ROWS(IJ$2:IJ123),IH$2:II$202,2,FALSE),"")</f>
        <v>SOF : South of Fastnet</v>
      </c>
      <c r="IK123">
        <f>IF(ISNUMBER(SEARCH(Hauls!$G$381,IL$2:IL$202)),MAX(IK$1:IK122)+1,0)</f>
        <v>122</v>
      </c>
      <c r="IL123" t="s">
        <v>3297</v>
      </c>
      <c r="IM123" t="str">
        <f>IFERROR(VLOOKUP(ROWS(IM$2:IM123),IK$2:IL$202,2,FALSE),"")</f>
        <v>SOF : South of Fastnet</v>
      </c>
      <c r="IN123">
        <f>IF(ISNUMBER(SEARCH(Hauls!$G$382,IO$2:IO$202)),MAX(IN$1:IN122)+1,0)</f>
        <v>122</v>
      </c>
      <c r="IO123" t="s">
        <v>3297</v>
      </c>
      <c r="IP123" t="str">
        <f>IFERROR(VLOOKUP(ROWS(IP$2:IP123),IN$2:IO$202,2,FALSE),"")</f>
        <v>SOF : South of Fastnet</v>
      </c>
      <c r="IQ123">
        <f>IF(ISNUMBER(SEARCH(Hauls!$G$383,IR$2:IR$202)),MAX(IQ$1:IQ122)+1,0)</f>
        <v>122</v>
      </c>
      <c r="IR123" t="s">
        <v>3297</v>
      </c>
      <c r="IS123" t="str">
        <f>IFERROR(VLOOKUP(ROWS(IS$2:IS123),IQ$2:IR$202,2,FALSE),"")</f>
        <v>SOF : South of Fastnet</v>
      </c>
      <c r="IT123">
        <f>IF(ISNUMBER(SEARCH(Hauls!$G$384,IU$2:IU$202)),MAX(IT$1:IT122)+1,0)</f>
        <v>122</v>
      </c>
      <c r="IU123" t="s">
        <v>3297</v>
      </c>
      <c r="IV123" t="str">
        <f>IFERROR(VLOOKUP(ROWS(IV$2:IV123),IT$2:IU$202,2,FALSE),"")</f>
        <v>SOF : South of Fastnet</v>
      </c>
      <c r="IW123">
        <f>IF(ISNUMBER(SEARCH(Hauls!$G$385,IX$2:IX$202)),MAX(IW$1:IW122)+1,0)</f>
        <v>122</v>
      </c>
      <c r="IX123" t="s">
        <v>3297</v>
      </c>
      <c r="IY123" t="str">
        <f>IFERROR(VLOOKUP(ROWS(IY$2:IY123),IW$2:IX$202,2,FALSE),"")</f>
        <v>SOF : South of Fastnet</v>
      </c>
      <c r="IZ123">
        <f>IF(ISNUMBER(SEARCH(Hauls!$G$386,JA$2:JA$202)),MAX(IZ$1:IZ122)+1,0)</f>
        <v>122</v>
      </c>
      <c r="JA123" t="s">
        <v>3297</v>
      </c>
      <c r="JB123" t="str">
        <f>IFERROR(VLOOKUP(ROWS(JB$2:JB123),IZ$2:JA$202,2,FALSE),"")</f>
        <v>SOF : South of Fastnet</v>
      </c>
      <c r="JC123">
        <f>IF(ISNUMBER(SEARCH(Hauls!$G$387,JD$2:JD$202)),MAX(JC$1:JC122)+1,0)</f>
        <v>122</v>
      </c>
      <c r="JD123" t="s">
        <v>3297</v>
      </c>
      <c r="JE123" t="str">
        <f>IFERROR(VLOOKUP(ROWS(JE$2:JE123),JC$2:JD$202,2,FALSE),"")</f>
        <v>SOF : South of Fastnet</v>
      </c>
      <c r="JF123">
        <f>IF(ISNUMBER(SEARCH(Hauls!$G$388,JG$2:JG$202)),MAX(JF$1:JF122)+1,0)</f>
        <v>122</v>
      </c>
      <c r="JG123" t="s">
        <v>3297</v>
      </c>
      <c r="JH123" t="str">
        <f>IFERROR(VLOOKUP(ROWS(JH$2:JH123),JF$2:JG$202,2,FALSE),"")</f>
        <v>SOF : South of Fastnet</v>
      </c>
      <c r="JI123">
        <f>IF(ISNUMBER(SEARCH(Hauls!$G$389,JJ$2:JJ$202)),MAX(JI$1:JI122)+1,0)</f>
        <v>122</v>
      </c>
      <c r="JJ123" t="s">
        <v>3297</v>
      </c>
      <c r="JK123" t="str">
        <f>IFERROR(VLOOKUP(ROWS(JK$2:JK123),JI$2:JJ$202,2,FALSE),"")</f>
        <v>SOF : South of Fastnet</v>
      </c>
      <c r="JL123">
        <f>IF(ISNUMBER(SEARCH(Hauls!$G$390,JM$2:JM$202)),MAX(JL$1:JL122)+1,0)</f>
        <v>122</v>
      </c>
      <c r="JM123" t="s">
        <v>3297</v>
      </c>
      <c r="JN123" t="str">
        <f>IFERROR(VLOOKUP(ROWS(JN$2:JN123),JL$2:JM$202,2,FALSE),"")</f>
        <v>SOF : South of Fastnet</v>
      </c>
      <c r="JO123">
        <f>IF(ISNUMBER(SEARCH(Hauls!$G$391,JP$2:JP$202)),MAX(JO$1:JO122)+1,0)</f>
        <v>122</v>
      </c>
      <c r="JP123" t="s">
        <v>3297</v>
      </c>
      <c r="JQ123" t="str">
        <f>IFERROR(VLOOKUP(ROWS(JQ$2:JQ123),JO$2:JP$202,2,FALSE),"")</f>
        <v>SOF : South of Fastnet</v>
      </c>
      <c r="JR123">
        <f>IF(ISNUMBER(SEARCH(Hauls!$G$392,JS$2:JS$202)),MAX(JR$1:JR122)+1,0)</f>
        <v>122</v>
      </c>
      <c r="JS123" t="s">
        <v>3297</v>
      </c>
      <c r="JT123" t="str">
        <f>IFERROR(VLOOKUP(ROWS(JT$2:JT123),JR$2:JS$202,2,FALSE),"")</f>
        <v>SOF : South of Fastnet</v>
      </c>
      <c r="JU123">
        <f>IF(ISNUMBER(SEARCH(Hauls!$G$393,JV$2:JV$202)),MAX(JU$1:JU122)+1,0)</f>
        <v>122</v>
      </c>
      <c r="JV123" t="s">
        <v>3297</v>
      </c>
      <c r="JW123" t="str">
        <f>IFERROR(VLOOKUP(ROWS(JW$2:JW123),JU$2:JV$202,2,FALSE),"")</f>
        <v>SOF : South of Fastnet</v>
      </c>
      <c r="JX123">
        <f>IF(ISNUMBER(SEARCH(Hauls!$G$394,JY$2:JY$202)),MAX(JX$1:JX122)+1,0)</f>
        <v>122</v>
      </c>
      <c r="JY123" t="s">
        <v>3297</v>
      </c>
      <c r="JZ123" t="str">
        <f>IFERROR(VLOOKUP(ROWS(JZ$2:JZ123),JX$2:JY$202,2,FALSE),"")</f>
        <v>SOF : South of Fastnet</v>
      </c>
      <c r="KA123">
        <f>IF(ISNUMBER(SEARCH(Hauls!$G$395,KB$2:KB$202)),MAX(KA$1:KA122)+1,0)</f>
        <v>122</v>
      </c>
      <c r="KB123" t="s">
        <v>3297</v>
      </c>
      <c r="KC123" t="str">
        <f>IFERROR(VLOOKUP(ROWS(KC$2:KC123),KA$2:KB$202,2,FALSE),"")</f>
        <v>SOF : South of Fastnet</v>
      </c>
      <c r="KD123">
        <f>IF(ISNUMBER(SEARCH(Hauls!$G$396,KE$2:KE$202)),MAX(KD$1:KD122)+1,0)</f>
        <v>122</v>
      </c>
      <c r="KE123" t="s">
        <v>3297</v>
      </c>
      <c r="KF123" t="str">
        <f>IFERROR(VLOOKUP(ROWS(KF$2:KF123),KD$2:KE$202,2,FALSE),"")</f>
        <v>SOF : South of Fastnet</v>
      </c>
      <c r="KG123">
        <f>IF(ISNUMBER(SEARCH(Hauls!$G$397,KH$2:KH$202)),MAX(KG$1:KG122)+1,0)</f>
        <v>122</v>
      </c>
      <c r="KH123" t="s">
        <v>3297</v>
      </c>
      <c r="KI123" t="str">
        <f>IFERROR(VLOOKUP(ROWS(KI$2:KI123),KG$2:KH$202,2,FALSE),"")</f>
        <v>SOF : South of Fastnet</v>
      </c>
      <c r="KJ123">
        <f>IF(ISNUMBER(SEARCH(Hauls!$G$398,KK$2:KK$202)),MAX(KJ$1:KJ122)+1,0)</f>
        <v>122</v>
      </c>
      <c r="KK123" t="s">
        <v>3297</v>
      </c>
      <c r="KL123" t="str">
        <f>IFERROR(VLOOKUP(ROWS(KL$2:KL123),KJ$2:KK$202,2,FALSE),"")</f>
        <v>SOF : South of Fastnet</v>
      </c>
      <c r="KM123">
        <f>IF(ISNUMBER(SEARCH(Hauls!$G$399,KN$2:KN$202)),MAX(KM$1:KM122)+1,0)</f>
        <v>122</v>
      </c>
      <c r="KN123" t="s">
        <v>3297</v>
      </c>
      <c r="KO123" t="str">
        <f>IFERROR(VLOOKUP(ROWS(KO$2:KO123),KM$2:KN$202,2,FALSE),"")</f>
        <v>SOF : South of Fastnet</v>
      </c>
      <c r="KP123">
        <f>IF(ISNUMBER(SEARCH(Hauls!$G$400,KQ$2:KQ$202)),MAX(KP$1:KP122)+1,0)</f>
        <v>122</v>
      </c>
      <c r="KQ123" t="s">
        <v>3297</v>
      </c>
      <c r="KR123" t="str">
        <f>IFERROR(VLOOKUP(ROWS(KR$2:KR123),KP$2:KQ$202,2,FALSE),"")</f>
        <v>SOF : South of Fastnet</v>
      </c>
    </row>
    <row r="124" spans="1:304" x14ac:dyDescent="0.25">
      <c r="A124" t="s">
        <v>2731</v>
      </c>
      <c r="B124" t="s">
        <v>2732</v>
      </c>
      <c r="C124" t="s">
        <v>653</v>
      </c>
      <c r="D124" t="str">
        <f t="shared" si="1"/>
        <v>SHV : South of Helvic</v>
      </c>
      <c r="E124">
        <f>IF(ISNUMBER(SEARCH(Hauls!$G$301,$F$2:$F$202)),MAX($E$1:E123)+1,0)</f>
        <v>123</v>
      </c>
      <c r="F124" t="s">
        <v>3298</v>
      </c>
      <c r="G124" t="str">
        <f>IFERROR(VLOOKUP(ROWS($G$2:G124),$E$2:$F$202,2,FALSE),"")</f>
        <v>SHV : South of Helvic</v>
      </c>
      <c r="H124">
        <f>IF(ISNUMBER(SEARCH(Hauls!$G$302,I$2:I$202)),MAX(H$1:H123)+1,0)</f>
        <v>123</v>
      </c>
      <c r="I124" t="s">
        <v>3298</v>
      </c>
      <c r="J124" t="str">
        <f>IFERROR(VLOOKUP(ROWS(J$2:J124),H$2:I$202,2,FALSE),"")</f>
        <v>SHV : South of Helvic</v>
      </c>
      <c r="K124">
        <f>IF(ISNUMBER(SEARCH(Hauls!$G$303,L$2:L$202)),MAX(K$1:K123)+1,0)</f>
        <v>123</v>
      </c>
      <c r="L124" t="s">
        <v>3298</v>
      </c>
      <c r="M124" t="str">
        <f>IFERROR(VLOOKUP(ROWS(M$2:M124),K$2:L$202,2,FALSE),"")</f>
        <v>SHV : South of Helvic</v>
      </c>
      <c r="N124">
        <f>IF(ISNUMBER(SEARCH(Hauls!$G$304,O$2:O$202)),MAX(N$1:N123)+1,0)</f>
        <v>123</v>
      </c>
      <c r="O124" t="s">
        <v>3298</v>
      </c>
      <c r="P124" t="str">
        <f>IFERROR(VLOOKUP(ROWS(P$2:P124),N$2:O$202,2,FALSE),"")</f>
        <v>SHV : South of Helvic</v>
      </c>
      <c r="Q124">
        <f>IF(ISNUMBER(SEARCH(Hauls!$G$305,R$2:R$202)),MAX(Q$1:Q123)+1,0)</f>
        <v>123</v>
      </c>
      <c r="R124" t="s">
        <v>3298</v>
      </c>
      <c r="S124" t="str">
        <f>IFERROR(VLOOKUP(ROWS(S$2:S124),Q$2:R$202,2,FALSE),"")</f>
        <v>SHV : South of Helvic</v>
      </c>
      <c r="T124">
        <f>IF(ISNUMBER(SEARCH(Hauls!$G$306,U$2:U$202)),MAX(T$1:T123)+1,0)</f>
        <v>123</v>
      </c>
      <c r="U124" t="s">
        <v>3298</v>
      </c>
      <c r="V124" t="str">
        <f>IFERROR(VLOOKUP(ROWS(V$2:V124),T$2:U$202,2,FALSE),"")</f>
        <v>SHV : South of Helvic</v>
      </c>
      <c r="W124">
        <f>IF(ISNUMBER(SEARCH(Hauls!$G$307,X$2:X$202)),MAX(W$1:W123)+1,0)</f>
        <v>123</v>
      </c>
      <c r="X124" t="s">
        <v>3298</v>
      </c>
      <c r="Y124" t="str">
        <f>IFERROR(VLOOKUP(ROWS(Y$2:Y124),W$2:X$202,2,FALSE),"")</f>
        <v>SHV : South of Helvic</v>
      </c>
      <c r="Z124">
        <f>IF(ISNUMBER(SEARCH(Hauls!$G$308,AA$2:AA$202)),MAX(Z$1:Z123)+1,0)</f>
        <v>123</v>
      </c>
      <c r="AA124" t="s">
        <v>3298</v>
      </c>
      <c r="AB124" t="str">
        <f>IFERROR(VLOOKUP(ROWS(AB$2:AB124),Z$2:AA$202,2,FALSE),"")</f>
        <v>SHV : South of Helvic</v>
      </c>
      <c r="AC124">
        <f>IF(ISNUMBER(SEARCH(Hauls!$G$309,AD$2:AD$202)),MAX(AC$1:AC123)+1,0)</f>
        <v>123</v>
      </c>
      <c r="AD124" t="s">
        <v>3298</v>
      </c>
      <c r="AE124" t="str">
        <f>IFERROR(VLOOKUP(ROWS(AE$2:AE124),AC$2:AD$202,2,FALSE),"")</f>
        <v>SHV : South of Helvic</v>
      </c>
      <c r="AF124">
        <f>IF(ISNUMBER(SEARCH(Hauls!$G$310,AG$2:AG$202)),MAX(AF$1:AF123)+1,0)</f>
        <v>123</v>
      </c>
      <c r="AG124" t="s">
        <v>3298</v>
      </c>
      <c r="AH124" t="str">
        <f>IFERROR(VLOOKUP(ROWS(AH$2:AH124),AF$2:AG$202,2,FALSE),"")</f>
        <v>SHV : South of Helvic</v>
      </c>
      <c r="AI124">
        <f>IF(ISNUMBER(SEARCH(Hauls!$G$311,AJ$2:AJ$202)),MAX(AI$1:AI123)+1,0)</f>
        <v>123</v>
      </c>
      <c r="AJ124" t="s">
        <v>3298</v>
      </c>
      <c r="AK124" t="str">
        <f>IFERROR(VLOOKUP(ROWS(AK$2:AK124),AI$2:AJ$202,2,FALSE),"")</f>
        <v>SHV : South of Helvic</v>
      </c>
      <c r="AL124">
        <f>IF(ISNUMBER(SEARCH(Hauls!$G$312,AM$2:AM$202)),MAX(AL$1:AL123)+1,0)</f>
        <v>123</v>
      </c>
      <c r="AM124" t="s">
        <v>3298</v>
      </c>
      <c r="AN124" t="str">
        <f>IFERROR(VLOOKUP(ROWS(AN$2:AN124),AL$2:AM$202,2,FALSE),"")</f>
        <v>SHV : South of Helvic</v>
      </c>
      <c r="AO124">
        <f>IF(ISNUMBER(SEARCH(Hauls!$G$313,AP$2:AP$202)),MAX(AO$1:AO123)+1,0)</f>
        <v>123</v>
      </c>
      <c r="AP124" t="s">
        <v>3298</v>
      </c>
      <c r="AQ124" t="str">
        <f>IFERROR(VLOOKUP(ROWS(AQ$2:AQ124),AO$2:AP$202,2,FALSE),"")</f>
        <v>SHV : South of Helvic</v>
      </c>
      <c r="AR124">
        <f>IF(ISNUMBER(SEARCH(Hauls!$G$314,AS$2:AS$202)),MAX(AR$1:AR123)+1,0)</f>
        <v>123</v>
      </c>
      <c r="AS124" t="s">
        <v>3298</v>
      </c>
      <c r="AT124" t="str">
        <f>IFERROR(VLOOKUP(ROWS(AT$2:AT124),AR$2:AS$202,2,FALSE),"")</f>
        <v>SHV : South of Helvic</v>
      </c>
      <c r="AU124">
        <f>IF(ISNUMBER(SEARCH(Hauls!$G$315,AV$2:AV$202)),MAX(AU$1:AU123)+1,0)</f>
        <v>123</v>
      </c>
      <c r="AV124" t="s">
        <v>3298</v>
      </c>
      <c r="AW124" t="str">
        <f>IFERROR(VLOOKUP(ROWS(AW$2:AW124),AU$2:AV$202,2,FALSE),"")</f>
        <v>SHV : South of Helvic</v>
      </c>
      <c r="AX124">
        <f>IF(ISNUMBER(SEARCH(Hauls!$G$316,AY$2:AY$202)),MAX(AX$1:AX123)+1,0)</f>
        <v>123</v>
      </c>
      <c r="AY124" t="s">
        <v>3298</v>
      </c>
      <c r="AZ124" t="str">
        <f>IFERROR(VLOOKUP(ROWS(AZ$2:AZ124),AX$2:AY$202,2,FALSE),"")</f>
        <v>SHV : South of Helvic</v>
      </c>
      <c r="BA124">
        <f>IF(ISNUMBER(SEARCH(Hauls!$G$317,BB$2:BB$202)),MAX(BA$1:BA123)+1,0)</f>
        <v>123</v>
      </c>
      <c r="BB124" t="s">
        <v>3298</v>
      </c>
      <c r="BC124" t="str">
        <f>IFERROR(VLOOKUP(ROWS(BC$2:BC124),BA$2:BB$202,2,FALSE),"")</f>
        <v>SHV : South of Helvic</v>
      </c>
      <c r="BD124">
        <f>IF(ISNUMBER(SEARCH(Hauls!$G$318,BE$2:BE$202)),MAX(BD$1:BD123)+1,0)</f>
        <v>123</v>
      </c>
      <c r="BE124" t="s">
        <v>3298</v>
      </c>
      <c r="BF124" t="str">
        <f>IFERROR(VLOOKUP(ROWS(BF$2:BF124),BD$2:BE$202,2,FALSE),"")</f>
        <v>SHV : South of Helvic</v>
      </c>
      <c r="BG124">
        <f>IF(ISNUMBER(SEARCH(Hauls!$G$319,BH$2:BH$202)),MAX(BG$1:BG123)+1,0)</f>
        <v>123</v>
      </c>
      <c r="BH124" t="s">
        <v>3298</v>
      </c>
      <c r="BI124" t="str">
        <f>IFERROR(VLOOKUP(ROWS(BI$2:BI124),BG$2:BH$202,2,FALSE),"")</f>
        <v>SHV : South of Helvic</v>
      </c>
      <c r="BJ124">
        <f>IF(ISNUMBER(SEARCH(Hauls!$G$320,BK$2:BK$202)),MAX(BJ$1:BJ123)+1,0)</f>
        <v>123</v>
      </c>
      <c r="BK124" t="s">
        <v>3298</v>
      </c>
      <c r="BL124" t="str">
        <f>IFERROR(VLOOKUP(ROWS(BL$2:BL124),BJ$2:BK$202,2,FALSE),"")</f>
        <v>SHV : South of Helvic</v>
      </c>
      <c r="BM124">
        <f>IF(ISNUMBER(SEARCH(Hauls!$G$321,BN$2:BN$202)),MAX(BM$1:BM123)+1,0)</f>
        <v>123</v>
      </c>
      <c r="BN124" t="s">
        <v>3298</v>
      </c>
      <c r="BO124" t="str">
        <f>IFERROR(VLOOKUP(ROWS(BO$2:BO124),BM$2:BN$202,2,FALSE),"")</f>
        <v>SHV : South of Helvic</v>
      </c>
      <c r="BP124">
        <f>IF(ISNUMBER(SEARCH(Hauls!$G$322,BQ$2:BQ$202)),MAX(BP$1:BP123)+1,0)</f>
        <v>123</v>
      </c>
      <c r="BQ124" t="s">
        <v>3298</v>
      </c>
      <c r="BR124" t="str">
        <f>IFERROR(VLOOKUP(ROWS(BR$2:BR124),BP$2:BQ$202,2,FALSE),"")</f>
        <v>SHV : South of Helvic</v>
      </c>
      <c r="BS124">
        <f>IF(ISNUMBER(SEARCH(Hauls!$G$323,BT$2:BT$202)),MAX(BS$1:BS123)+1,0)</f>
        <v>123</v>
      </c>
      <c r="BT124" t="s">
        <v>3298</v>
      </c>
      <c r="BU124" t="str">
        <f>IFERROR(VLOOKUP(ROWS(BU$2:BU124),BS$2:BT$202,2,FALSE),"")</f>
        <v>SHV : South of Helvic</v>
      </c>
      <c r="BV124">
        <f>IF(ISNUMBER(SEARCH(Hauls!$G$324,BW$2:BW$202)),MAX(BV$1:BV123)+1,0)</f>
        <v>123</v>
      </c>
      <c r="BW124" t="s">
        <v>3298</v>
      </c>
      <c r="BX124" t="str">
        <f>IFERROR(VLOOKUP(ROWS(BX$2:BX124),BV$2:BW$202,2,FALSE),"")</f>
        <v>SHV : South of Helvic</v>
      </c>
      <c r="BY124">
        <f>IF(ISNUMBER(SEARCH(Hauls!$G$325,BZ$2:BZ$202)),MAX(BY$1:BY123)+1,0)</f>
        <v>123</v>
      </c>
      <c r="BZ124" t="s">
        <v>3298</v>
      </c>
      <c r="CA124" t="str">
        <f>IFERROR(VLOOKUP(ROWS(CA$2:CA124),BY$2:BZ$202,2,FALSE),"")</f>
        <v>SHV : South of Helvic</v>
      </c>
      <c r="CB124">
        <f>IF(ISNUMBER(SEARCH(Hauls!$G$326,CC$2:CC$202)),MAX(CB$1:CB123)+1,0)</f>
        <v>123</v>
      </c>
      <c r="CC124" t="s">
        <v>3298</v>
      </c>
      <c r="CD124" t="str">
        <f>IFERROR(VLOOKUP(ROWS(CD$2:CD124),CB$2:CC$202,2,FALSE),"")</f>
        <v>SHV : South of Helvic</v>
      </c>
      <c r="CE124">
        <f>IF(ISNUMBER(SEARCH(Hauls!$G$327,CF$2:CF$202)),MAX(CE$1:CE123)+1,0)</f>
        <v>123</v>
      </c>
      <c r="CF124" t="s">
        <v>3298</v>
      </c>
      <c r="CG124" t="str">
        <f>IFERROR(VLOOKUP(ROWS(CG$2:CG124),CE$2:CF$202,2,FALSE),"")</f>
        <v>SHV : South of Helvic</v>
      </c>
      <c r="CH124">
        <f>IF(ISNUMBER(SEARCH(Hauls!$G$328,CI$2:CI$202)),MAX(CH$1:CH123)+1,0)</f>
        <v>123</v>
      </c>
      <c r="CI124" t="s">
        <v>3298</v>
      </c>
      <c r="CJ124" t="str">
        <f>IFERROR(VLOOKUP(ROWS(CJ$2:CJ124),CH$2:CI$202,2,FALSE),"")</f>
        <v>SHV : South of Helvic</v>
      </c>
      <c r="CK124">
        <f>IF(ISNUMBER(SEARCH(Hauls!$G$329,CL$2:CL$202)),MAX(CK$1:CK123)+1,0)</f>
        <v>123</v>
      </c>
      <c r="CL124" t="s">
        <v>3298</v>
      </c>
      <c r="CM124" t="str">
        <f>IFERROR(VLOOKUP(ROWS(CM$2:CM124),CK$2:CL$202,2,FALSE),"")</f>
        <v>SHV : South of Helvic</v>
      </c>
      <c r="CN124">
        <f>IF(ISNUMBER(SEARCH(Hauls!$G$330,CO$2:CO$202)),MAX(CN$1:CN123)+1,0)</f>
        <v>123</v>
      </c>
      <c r="CO124" t="s">
        <v>3298</v>
      </c>
      <c r="CP124" t="str">
        <f>IFERROR(VLOOKUP(ROWS(CP$2:CP124),CN$2:CO$202,2,FALSE),"")</f>
        <v>SHV : South of Helvic</v>
      </c>
      <c r="CQ124">
        <f>IF(ISNUMBER(SEARCH(Hauls!$G$331,CR$2:CR$202)),MAX(CQ$1:CQ123)+1,0)</f>
        <v>123</v>
      </c>
      <c r="CR124" t="s">
        <v>3298</v>
      </c>
      <c r="CS124" t="str">
        <f>IFERROR(VLOOKUP(ROWS(CS$2:CS124),CQ$2:CR$202,2,FALSE),"")</f>
        <v>SHV : South of Helvic</v>
      </c>
      <c r="CT124">
        <f>IF(ISNUMBER(SEARCH(Hauls!$G$332,CU$2:CU$202)),MAX(CT$1:CT123)+1,0)</f>
        <v>123</v>
      </c>
      <c r="CU124" t="s">
        <v>3298</v>
      </c>
      <c r="CV124" t="str">
        <f>IFERROR(VLOOKUP(ROWS(CV$2:CV124),CT$2:CU$202,2,FALSE),"")</f>
        <v>SHV : South of Helvic</v>
      </c>
      <c r="CW124">
        <f>IF(ISNUMBER(SEARCH(Hauls!$G$333,CX$2:CX$202)),MAX(CW$1:CW123)+1,0)</f>
        <v>123</v>
      </c>
      <c r="CX124" t="s">
        <v>3298</v>
      </c>
      <c r="CY124" t="str">
        <f>IFERROR(VLOOKUP(ROWS(CY$2:CY124),CW$2:CX$202,2,FALSE),"")</f>
        <v>SHV : South of Helvic</v>
      </c>
      <c r="CZ124">
        <f>IF(ISNUMBER(SEARCH(Hauls!$G$334,DA$2:DA$202)),MAX(CZ$1:CZ123)+1,0)</f>
        <v>123</v>
      </c>
      <c r="DA124" t="s">
        <v>3298</v>
      </c>
      <c r="DB124" t="str">
        <f>IFERROR(VLOOKUP(ROWS(DB$2:DB124),CZ$2:DA$202,2,FALSE),"")</f>
        <v>SHV : South of Helvic</v>
      </c>
      <c r="DC124">
        <f>IF(ISNUMBER(SEARCH(Hauls!$G$335,DD$2:DD$202)),MAX(DC$1:DC123)+1,0)</f>
        <v>123</v>
      </c>
      <c r="DD124" t="s">
        <v>3298</v>
      </c>
      <c r="DE124" t="str">
        <f>IFERROR(VLOOKUP(ROWS(DE$2:DE124),DC$2:DD$202,2,FALSE),"")</f>
        <v>SHV : South of Helvic</v>
      </c>
      <c r="DF124">
        <f>IF(ISNUMBER(SEARCH(Hauls!$G$336,DG$2:DG$202)),MAX(DF$1:DF123)+1,0)</f>
        <v>123</v>
      </c>
      <c r="DG124" t="s">
        <v>3298</v>
      </c>
      <c r="DH124" t="str">
        <f>IFERROR(VLOOKUP(ROWS(DH$2:DH124),DF$2:DG$202,2,FALSE),"")</f>
        <v>SHV : South of Helvic</v>
      </c>
      <c r="DI124">
        <f>IF(ISNUMBER(SEARCH(Hauls!$G$337,DJ$2:DJ$202)),MAX(DI$1:DI123)+1,0)</f>
        <v>123</v>
      </c>
      <c r="DJ124" t="s">
        <v>3298</v>
      </c>
      <c r="DK124" t="str">
        <f>IFERROR(VLOOKUP(ROWS(DK$2:DK124),DI$2:DJ$202,2,FALSE),"")</f>
        <v>SHV : South of Helvic</v>
      </c>
      <c r="DL124">
        <f>IF(ISNUMBER(SEARCH(Hauls!$G$338,DM$2:DM$202)),MAX(DL$1:DL123)+1,0)</f>
        <v>123</v>
      </c>
      <c r="DM124" t="s">
        <v>3298</v>
      </c>
      <c r="DN124" t="str">
        <f>IFERROR(VLOOKUP(ROWS(DN$2:DN124),DL$2:DM$202,2,FALSE),"")</f>
        <v>SHV : South of Helvic</v>
      </c>
      <c r="DO124">
        <f>IF(ISNUMBER(SEARCH(Hauls!$G$339,DP$2:DP$202)),MAX(DO$1:DO123)+1,0)</f>
        <v>123</v>
      </c>
      <c r="DP124" t="s">
        <v>3298</v>
      </c>
      <c r="DQ124" t="str">
        <f>IFERROR(VLOOKUP(ROWS(DQ$2:DQ124),DO$2:DP$202,2,FALSE),"")</f>
        <v>SHV : South of Helvic</v>
      </c>
      <c r="DR124">
        <f>IF(ISNUMBER(SEARCH(Hauls!$G$340,DS$2:DS$202)),MAX(DR$1:DR123)+1,0)</f>
        <v>123</v>
      </c>
      <c r="DS124" t="s">
        <v>3298</v>
      </c>
      <c r="DT124" t="str">
        <f>IFERROR(VLOOKUP(ROWS(DT$2:DT124),DR$2:DS$202,2,FALSE),"")</f>
        <v>SHV : South of Helvic</v>
      </c>
      <c r="DU124">
        <f>IF(ISNUMBER(SEARCH(Hauls!$G$341,DV$2:DV$202)),MAX(DU$1:DU123)+1,0)</f>
        <v>123</v>
      </c>
      <c r="DV124" t="s">
        <v>3298</v>
      </c>
      <c r="DW124" t="str">
        <f>IFERROR(VLOOKUP(ROWS(DW$2:DW124),DU$2:DV$202,2,FALSE),"")</f>
        <v>SHV : South of Helvic</v>
      </c>
      <c r="DX124">
        <f>IF(ISNUMBER(SEARCH(Hauls!$G$342,DY$2:DY$202)),MAX(DX$1:DX123)+1,0)</f>
        <v>123</v>
      </c>
      <c r="DY124" t="s">
        <v>3298</v>
      </c>
      <c r="DZ124" t="str">
        <f>IFERROR(VLOOKUP(ROWS(DZ$2:DZ124),DX$2:DY$202,2,FALSE),"")</f>
        <v>SHV : South of Helvic</v>
      </c>
      <c r="EA124">
        <f>IF(ISNUMBER(SEARCH(Hauls!$G$343,EB$2:EB$202)),MAX(EA$1:EA123)+1,0)</f>
        <v>123</v>
      </c>
      <c r="EB124" t="s">
        <v>3298</v>
      </c>
      <c r="EC124" t="str">
        <f>IFERROR(VLOOKUP(ROWS(EC$2:EC124),EA$2:EB$202,2,FALSE),"")</f>
        <v>SHV : South of Helvic</v>
      </c>
      <c r="ED124">
        <f>IF(ISNUMBER(SEARCH(Hauls!$G$344,EE$2:EE$202)),MAX(ED$1:ED123)+1,0)</f>
        <v>123</v>
      </c>
      <c r="EE124" t="s">
        <v>3298</v>
      </c>
      <c r="EF124" t="str">
        <f>IFERROR(VLOOKUP(ROWS(EF$2:EF124),ED$2:EE$202,2,FALSE),"")</f>
        <v>SHV : South of Helvic</v>
      </c>
      <c r="EG124">
        <f>IF(ISNUMBER(SEARCH(Hauls!$G$345,EH$2:EH$202)),MAX(EG$1:EG123)+1,0)</f>
        <v>123</v>
      </c>
      <c r="EH124" t="s">
        <v>3298</v>
      </c>
      <c r="EI124" t="str">
        <f>IFERROR(VLOOKUP(ROWS(EI$2:EI124),EG$2:EH$202,2,FALSE),"")</f>
        <v>SHV : South of Helvic</v>
      </c>
      <c r="EJ124">
        <f>IF(ISNUMBER(SEARCH(Hauls!$G$346,EK$2:EK$202)),MAX(EJ$1:EJ123)+1,0)</f>
        <v>123</v>
      </c>
      <c r="EK124" t="s">
        <v>3298</v>
      </c>
      <c r="EL124" t="str">
        <f>IFERROR(VLOOKUP(ROWS(EL$2:EL124),EJ$2:EK$202,2,FALSE),"")</f>
        <v>SHV : South of Helvic</v>
      </c>
      <c r="EM124">
        <f>IF(ISNUMBER(SEARCH(Hauls!$G$347,EN$2:EN$202)),MAX(EM$1:EM123)+1,0)</f>
        <v>123</v>
      </c>
      <c r="EN124" t="s">
        <v>3298</v>
      </c>
      <c r="EO124" t="str">
        <f>IFERROR(VLOOKUP(ROWS(EO$2:EO124),EM$2:EN$202,2,FALSE),"")</f>
        <v>SHV : South of Helvic</v>
      </c>
      <c r="EP124">
        <f>IF(ISNUMBER(SEARCH(Hauls!$G$348,EQ$2:EQ$202)),MAX(EP$1:EP123)+1,0)</f>
        <v>123</v>
      </c>
      <c r="EQ124" t="s">
        <v>3298</v>
      </c>
      <c r="ER124" t="str">
        <f>IFERROR(VLOOKUP(ROWS(ER$2:ER124),EP$2:EQ$202,2,FALSE),"")</f>
        <v>SHV : South of Helvic</v>
      </c>
      <c r="ES124">
        <f>IF(ISNUMBER(SEARCH(Hauls!$G$349,ET$2:ET$202)),MAX(ES$1:ES123)+1,0)</f>
        <v>123</v>
      </c>
      <c r="ET124" t="s">
        <v>3298</v>
      </c>
      <c r="EU124" t="str">
        <f>IFERROR(VLOOKUP(ROWS(EU$2:EU124),ES$2:ET$202,2,FALSE),"")</f>
        <v>SHV : South of Helvic</v>
      </c>
      <c r="EV124">
        <f>IF(ISNUMBER(SEARCH(Hauls!$G$350,EW$2:EW$202)),MAX(EV$1:EV123)+1,0)</f>
        <v>123</v>
      </c>
      <c r="EW124" t="s">
        <v>3298</v>
      </c>
      <c r="EX124" t="str">
        <f>IFERROR(VLOOKUP(ROWS(EX$2:EX124),EV$2:EW$202,2,FALSE),"")</f>
        <v>SHV : South of Helvic</v>
      </c>
      <c r="EY124">
        <f>IF(ISNUMBER(SEARCH(Hauls!$G$351,EZ$2:EZ$202)),MAX(EY$1:EY123)+1,0)</f>
        <v>123</v>
      </c>
      <c r="EZ124" t="s">
        <v>3298</v>
      </c>
      <c r="FA124" t="str">
        <f>IFERROR(VLOOKUP(ROWS(FA$2:FA124),EY$2:EZ$202,2,FALSE),"")</f>
        <v>SHV : South of Helvic</v>
      </c>
      <c r="FB124">
        <f>IF(ISNUMBER(SEARCH(Hauls!$G$352,FC$2:FC$202)),MAX(FB$1:FB123)+1,0)</f>
        <v>123</v>
      </c>
      <c r="FC124" t="s">
        <v>3298</v>
      </c>
      <c r="FD124" t="str">
        <f>IFERROR(VLOOKUP(ROWS(FD$2:FD124),FB$2:FC$202,2,FALSE),"")</f>
        <v>SHV : South of Helvic</v>
      </c>
      <c r="FE124">
        <f>IF(ISNUMBER(SEARCH(Hauls!$G$353,FF$2:FF$202)),MAX(FE$1:FE123)+1,0)</f>
        <v>123</v>
      </c>
      <c r="FF124" t="s">
        <v>3298</v>
      </c>
      <c r="FG124" t="str">
        <f>IFERROR(VLOOKUP(ROWS(FG$2:FG124),FE$2:FF$202,2,FALSE),"")</f>
        <v>SHV : South of Helvic</v>
      </c>
      <c r="FH124">
        <f>IF(ISNUMBER(SEARCH(Hauls!$G$354,FI$2:FI$202)),MAX(FH$1:FH123)+1,0)</f>
        <v>123</v>
      </c>
      <c r="FI124" t="s">
        <v>3298</v>
      </c>
      <c r="FJ124" t="str">
        <f>IFERROR(VLOOKUP(ROWS(FJ$2:FJ124),FH$2:FI$202,2,FALSE),"")</f>
        <v>SHV : South of Helvic</v>
      </c>
      <c r="FK124">
        <f>IF(ISNUMBER(SEARCH(Hauls!$G$355,FL$2:FL$202)),MAX(FK$1:FK123)+1,0)</f>
        <v>123</v>
      </c>
      <c r="FL124" t="s">
        <v>3298</v>
      </c>
      <c r="FM124" t="str">
        <f>IFERROR(VLOOKUP(ROWS(FM$2:FM124),FK$2:FL$202,2,FALSE),"")</f>
        <v>SHV : South of Helvic</v>
      </c>
      <c r="FN124">
        <f>IF(ISNUMBER(SEARCH(Hauls!$G$356,FO$2:FO$202)),MAX(FN$1:FN123)+1,0)</f>
        <v>123</v>
      </c>
      <c r="FO124" t="s">
        <v>3298</v>
      </c>
      <c r="FP124" t="str">
        <f>IFERROR(VLOOKUP(ROWS(FP$2:FP124),FN$2:FO$202,2,FALSE),"")</f>
        <v>SHV : South of Helvic</v>
      </c>
      <c r="FQ124">
        <f>IF(ISNUMBER(SEARCH(Hauls!$G$357,FR$2:FR$202)),MAX(FQ$1:FQ123)+1,0)</f>
        <v>123</v>
      </c>
      <c r="FR124" t="s">
        <v>3298</v>
      </c>
      <c r="FS124" t="str">
        <f>IFERROR(VLOOKUP(ROWS(FS$2:FS124),FQ$2:FR$202,2,FALSE),"")</f>
        <v>SHV : South of Helvic</v>
      </c>
      <c r="FT124">
        <f>IF(ISNUMBER(SEARCH(Hauls!$G$358,FU$2:FU$202)),MAX(FT$1:FT123)+1,0)</f>
        <v>123</v>
      </c>
      <c r="FU124" t="s">
        <v>3298</v>
      </c>
      <c r="FV124" t="str">
        <f>IFERROR(VLOOKUP(ROWS(FV$2:FV124),FT$2:FU$202,2,FALSE),"")</f>
        <v>SHV : South of Helvic</v>
      </c>
      <c r="FW124">
        <f>IF(ISNUMBER(SEARCH(Hauls!$G$359,FX$2:FX$202)),MAX(FW$1:FW123)+1,0)</f>
        <v>123</v>
      </c>
      <c r="FX124" t="s">
        <v>3298</v>
      </c>
      <c r="FY124" t="str">
        <f>IFERROR(VLOOKUP(ROWS(FY$2:FY124),FW$2:FX$202,2,FALSE),"")</f>
        <v>SHV : South of Helvic</v>
      </c>
      <c r="FZ124">
        <f>IF(ISNUMBER(SEARCH(Hauls!$G$360,GA$2:GA$202)),MAX(FZ$1:FZ123)+1,0)</f>
        <v>123</v>
      </c>
      <c r="GA124" t="s">
        <v>3298</v>
      </c>
      <c r="GB124" t="str">
        <f>IFERROR(VLOOKUP(ROWS(GB$2:GB124),FZ$2:GA$202,2,FALSE),"")</f>
        <v>SHV : South of Helvic</v>
      </c>
      <c r="GC124">
        <f>IF(ISNUMBER(SEARCH(Hauls!$G$361,GD$2:GD$202)),MAX(GC$1:GC123)+1,0)</f>
        <v>123</v>
      </c>
      <c r="GD124" t="s">
        <v>3298</v>
      </c>
      <c r="GE124" t="str">
        <f>IFERROR(VLOOKUP(ROWS(GE$2:GE124),GC$2:GD$202,2,FALSE),"")</f>
        <v>SHV : South of Helvic</v>
      </c>
      <c r="GF124">
        <f>IF(ISNUMBER(SEARCH(Hauls!$G$362,GG$2:GG$202)),MAX(GF$1:GF123)+1,0)</f>
        <v>123</v>
      </c>
      <c r="GG124" t="s">
        <v>3298</v>
      </c>
      <c r="GH124" t="str">
        <f>IFERROR(VLOOKUP(ROWS(GH$2:GH124),GF$2:GG$202,2,FALSE),"")</f>
        <v>SHV : South of Helvic</v>
      </c>
      <c r="GI124">
        <f>IF(ISNUMBER(SEARCH(Hauls!$G$363,GJ$2:GJ$202)),MAX(GI$1:GI123)+1,0)</f>
        <v>123</v>
      </c>
      <c r="GJ124" t="s">
        <v>3298</v>
      </c>
      <c r="GK124" t="str">
        <f>IFERROR(VLOOKUP(ROWS(GK$2:GK124),GI$2:GJ$202,2,FALSE),"")</f>
        <v>SHV : South of Helvic</v>
      </c>
      <c r="GL124">
        <f>IF(ISNUMBER(SEARCH(Hauls!$G$364,GM$2:GM$202)),MAX(GL$1:GL123)+1,0)</f>
        <v>123</v>
      </c>
      <c r="GM124" t="s">
        <v>3298</v>
      </c>
      <c r="GN124" t="str">
        <f>IFERROR(VLOOKUP(ROWS(GN$2:GN124),GL$2:GM$202,2,FALSE),"")</f>
        <v>SHV : South of Helvic</v>
      </c>
      <c r="GO124">
        <f>IF(ISNUMBER(SEARCH(Hauls!$G$365,GP$2:GP$202)),MAX(GO$1:GO123)+1,0)</f>
        <v>123</v>
      </c>
      <c r="GP124" t="s">
        <v>3298</v>
      </c>
      <c r="GQ124" t="str">
        <f>IFERROR(VLOOKUP(ROWS(GQ$2:GQ124),GO$2:GP$202,2,FALSE),"")</f>
        <v>SHV : South of Helvic</v>
      </c>
      <c r="GR124">
        <f>IF(ISNUMBER(SEARCH(Hauls!$G$366,GS$2:GS$202)),MAX(GR$1:GR123)+1,0)</f>
        <v>123</v>
      </c>
      <c r="GS124" t="s">
        <v>3298</v>
      </c>
      <c r="GT124" t="str">
        <f>IFERROR(VLOOKUP(ROWS(GT$2:GT124),GR$2:GS$202,2,FALSE),"")</f>
        <v>SHV : South of Helvic</v>
      </c>
      <c r="GU124">
        <f>IF(ISNUMBER(SEARCH(Hauls!$G$366,GV$2:GV$202)),MAX(GU$1:GU123)+1,0)</f>
        <v>123</v>
      </c>
      <c r="GV124" t="s">
        <v>3298</v>
      </c>
      <c r="GW124" t="str">
        <f>IFERROR(VLOOKUP(ROWS(GW$2:GW124),GU$2:GV$202,2,FALSE),"")</f>
        <v>SHV : South of Helvic</v>
      </c>
      <c r="GX124">
        <f>IF(ISNUMBER(SEARCH(Hauls!$G$368,GY$2:GY$202)),MAX(GX$1:GX123)+1,0)</f>
        <v>123</v>
      </c>
      <c r="GY124" t="s">
        <v>3298</v>
      </c>
      <c r="GZ124" t="str">
        <f>IFERROR(VLOOKUP(ROWS(GZ$2:GZ124),GX$2:GY$202,2,FALSE),"")</f>
        <v>SHV : South of Helvic</v>
      </c>
      <c r="HA124">
        <f>IF(ISNUMBER(SEARCH(Hauls!$G$369,HB$2:HB$202)),MAX(HA$1:HA123)+1,0)</f>
        <v>123</v>
      </c>
      <c r="HB124" t="s">
        <v>3298</v>
      </c>
      <c r="HC124" t="str">
        <f>IFERROR(VLOOKUP(ROWS(HC$2:HC124),HA$2:HB$202,2,FALSE),"")</f>
        <v>SHV : South of Helvic</v>
      </c>
      <c r="HD124">
        <f>IF(ISNUMBER(SEARCH(Hauls!$G$370,HE$2:HE$202)),MAX(HD$1:HD123)+1,0)</f>
        <v>123</v>
      </c>
      <c r="HE124" t="s">
        <v>3298</v>
      </c>
      <c r="HF124" t="str">
        <f>IFERROR(VLOOKUP(ROWS(HF$2:HF124),HD$2:HE$202,2,FALSE),"")</f>
        <v>SHV : South of Helvic</v>
      </c>
      <c r="HG124">
        <f>IF(ISNUMBER(SEARCH(Hauls!$G$371,HH$2:HH$202)),MAX(HG$1:HG123)+1,0)</f>
        <v>123</v>
      </c>
      <c r="HH124" t="s">
        <v>3298</v>
      </c>
      <c r="HI124" t="str">
        <f>IFERROR(VLOOKUP(ROWS(HI$2:HI124),HG$2:HH$202,2,FALSE),"")</f>
        <v>SHV : South of Helvic</v>
      </c>
      <c r="HJ124">
        <f>IF(ISNUMBER(SEARCH(Hauls!$G$372,HK$2:HK$202)),MAX(HJ$1:HJ123)+1,0)</f>
        <v>123</v>
      </c>
      <c r="HK124" t="s">
        <v>3298</v>
      </c>
      <c r="HL124" t="str">
        <f>IFERROR(VLOOKUP(ROWS(HL$2:HL124),HJ$2:HK$202,2,FALSE),"")</f>
        <v>SHV : South of Helvic</v>
      </c>
      <c r="HM124">
        <f>IF(ISNUMBER(SEARCH(Hauls!$G$373,HN$2:HN$202)),MAX(HM$1:HM123)+1,0)</f>
        <v>123</v>
      </c>
      <c r="HN124" t="s">
        <v>3298</v>
      </c>
      <c r="HO124" t="str">
        <f>IFERROR(VLOOKUP(ROWS(HO$2:HO124),HM$2:HN$202,2,FALSE),"")</f>
        <v>SHV : South of Helvic</v>
      </c>
      <c r="HP124">
        <f>IF(ISNUMBER(SEARCH(Hauls!$G$374,HQ$2:HQ$202)),MAX(HP$1:HP123)+1,0)</f>
        <v>123</v>
      </c>
      <c r="HQ124" t="s">
        <v>3298</v>
      </c>
      <c r="HR124" t="str">
        <f>IFERROR(VLOOKUP(ROWS(HR$2:HR124),HP$2:HQ$202,2,FALSE),"")</f>
        <v>SHV : South of Helvic</v>
      </c>
      <c r="HS124">
        <f>IF(ISNUMBER(SEARCH(Hauls!$G$375,HT$2:HT$202)),MAX(HS$1:HS123)+1,0)</f>
        <v>123</v>
      </c>
      <c r="HT124" t="s">
        <v>3298</v>
      </c>
      <c r="HU124" t="str">
        <f>IFERROR(VLOOKUP(ROWS(HU$2:HU124),HS$2:HT$202,2,FALSE),"")</f>
        <v>SHV : South of Helvic</v>
      </c>
      <c r="HV124">
        <f>IF(ISNUMBER(SEARCH(Hauls!$G$376,HW$2:HW$202)),MAX(HV$1:HV123)+1,0)</f>
        <v>123</v>
      </c>
      <c r="HW124" t="s">
        <v>3298</v>
      </c>
      <c r="HX124" t="str">
        <f>IFERROR(VLOOKUP(ROWS(HX$2:HX124),HV$2:HW$202,2,FALSE),"")</f>
        <v>SHV : South of Helvic</v>
      </c>
      <c r="HY124">
        <f>IF(ISNUMBER(SEARCH(Hauls!$G$377,HZ$2:HZ$202)),MAX(HY$1:HY123)+1,0)</f>
        <v>123</v>
      </c>
      <c r="HZ124" t="s">
        <v>3298</v>
      </c>
      <c r="IA124" t="str">
        <f>IFERROR(VLOOKUP(ROWS(IA$2:IA124),HY$2:HZ$202,2,FALSE),"")</f>
        <v>SHV : South of Helvic</v>
      </c>
      <c r="IB124">
        <f>IF(ISNUMBER(SEARCH(Hauls!$G$378,IC$2:IC$202)),MAX(IB$1:IB123)+1,0)</f>
        <v>123</v>
      </c>
      <c r="IC124" t="s">
        <v>3298</v>
      </c>
      <c r="ID124" t="str">
        <f>IFERROR(VLOOKUP(ROWS(ID$2:ID124),IB$2:IC$202,2,FALSE),"")</f>
        <v>SHV : South of Helvic</v>
      </c>
      <c r="IE124">
        <f>IF(ISNUMBER(SEARCH(Hauls!$G$379,IF$2:IF$202)),MAX(IE$1:IE123)+1,0)</f>
        <v>123</v>
      </c>
      <c r="IF124" t="s">
        <v>3298</v>
      </c>
      <c r="IG124" t="str">
        <f>IFERROR(VLOOKUP(ROWS(IG$2:IG124),IE$2:IF$202,2,FALSE),"")</f>
        <v>SHV : South of Helvic</v>
      </c>
      <c r="IH124">
        <f>IF(ISNUMBER(SEARCH(Hauls!$G$380,II$2:II$202)),MAX(IH$1:IH123)+1,0)</f>
        <v>123</v>
      </c>
      <c r="II124" t="s">
        <v>3298</v>
      </c>
      <c r="IJ124" t="str">
        <f>IFERROR(VLOOKUP(ROWS(IJ$2:IJ124),IH$2:II$202,2,FALSE),"")</f>
        <v>SHV : South of Helvic</v>
      </c>
      <c r="IK124">
        <f>IF(ISNUMBER(SEARCH(Hauls!$G$381,IL$2:IL$202)),MAX(IK$1:IK123)+1,0)</f>
        <v>123</v>
      </c>
      <c r="IL124" t="s">
        <v>3298</v>
      </c>
      <c r="IM124" t="str">
        <f>IFERROR(VLOOKUP(ROWS(IM$2:IM124),IK$2:IL$202,2,FALSE),"")</f>
        <v>SHV : South of Helvic</v>
      </c>
      <c r="IN124">
        <f>IF(ISNUMBER(SEARCH(Hauls!$G$382,IO$2:IO$202)),MAX(IN$1:IN123)+1,0)</f>
        <v>123</v>
      </c>
      <c r="IO124" t="s">
        <v>3298</v>
      </c>
      <c r="IP124" t="str">
        <f>IFERROR(VLOOKUP(ROWS(IP$2:IP124),IN$2:IO$202,2,FALSE),"")</f>
        <v>SHV : South of Helvic</v>
      </c>
      <c r="IQ124">
        <f>IF(ISNUMBER(SEARCH(Hauls!$G$383,IR$2:IR$202)),MAX(IQ$1:IQ123)+1,0)</f>
        <v>123</v>
      </c>
      <c r="IR124" t="s">
        <v>3298</v>
      </c>
      <c r="IS124" t="str">
        <f>IFERROR(VLOOKUP(ROWS(IS$2:IS124),IQ$2:IR$202,2,FALSE),"")</f>
        <v>SHV : South of Helvic</v>
      </c>
      <c r="IT124">
        <f>IF(ISNUMBER(SEARCH(Hauls!$G$384,IU$2:IU$202)),MAX(IT$1:IT123)+1,0)</f>
        <v>123</v>
      </c>
      <c r="IU124" t="s">
        <v>3298</v>
      </c>
      <c r="IV124" t="str">
        <f>IFERROR(VLOOKUP(ROWS(IV$2:IV124),IT$2:IU$202,2,FALSE),"")</f>
        <v>SHV : South of Helvic</v>
      </c>
      <c r="IW124">
        <f>IF(ISNUMBER(SEARCH(Hauls!$G$385,IX$2:IX$202)),MAX(IW$1:IW123)+1,0)</f>
        <v>123</v>
      </c>
      <c r="IX124" t="s">
        <v>3298</v>
      </c>
      <c r="IY124" t="str">
        <f>IFERROR(VLOOKUP(ROWS(IY$2:IY124),IW$2:IX$202,2,FALSE),"")</f>
        <v>SHV : South of Helvic</v>
      </c>
      <c r="IZ124">
        <f>IF(ISNUMBER(SEARCH(Hauls!$G$386,JA$2:JA$202)),MAX(IZ$1:IZ123)+1,0)</f>
        <v>123</v>
      </c>
      <c r="JA124" t="s">
        <v>3298</v>
      </c>
      <c r="JB124" t="str">
        <f>IFERROR(VLOOKUP(ROWS(JB$2:JB124),IZ$2:JA$202,2,FALSE),"")</f>
        <v>SHV : South of Helvic</v>
      </c>
      <c r="JC124">
        <f>IF(ISNUMBER(SEARCH(Hauls!$G$387,JD$2:JD$202)),MAX(JC$1:JC123)+1,0)</f>
        <v>123</v>
      </c>
      <c r="JD124" t="s">
        <v>3298</v>
      </c>
      <c r="JE124" t="str">
        <f>IFERROR(VLOOKUP(ROWS(JE$2:JE124),JC$2:JD$202,2,FALSE),"")</f>
        <v>SHV : South of Helvic</v>
      </c>
      <c r="JF124">
        <f>IF(ISNUMBER(SEARCH(Hauls!$G$388,JG$2:JG$202)),MAX(JF$1:JF123)+1,0)</f>
        <v>123</v>
      </c>
      <c r="JG124" t="s">
        <v>3298</v>
      </c>
      <c r="JH124" t="str">
        <f>IFERROR(VLOOKUP(ROWS(JH$2:JH124),JF$2:JG$202,2,FALSE),"")</f>
        <v>SHV : South of Helvic</v>
      </c>
      <c r="JI124">
        <f>IF(ISNUMBER(SEARCH(Hauls!$G$389,JJ$2:JJ$202)),MAX(JI$1:JI123)+1,0)</f>
        <v>123</v>
      </c>
      <c r="JJ124" t="s">
        <v>3298</v>
      </c>
      <c r="JK124" t="str">
        <f>IFERROR(VLOOKUP(ROWS(JK$2:JK124),JI$2:JJ$202,2,FALSE),"")</f>
        <v>SHV : South of Helvic</v>
      </c>
      <c r="JL124">
        <f>IF(ISNUMBER(SEARCH(Hauls!$G$390,JM$2:JM$202)),MAX(JL$1:JL123)+1,0)</f>
        <v>123</v>
      </c>
      <c r="JM124" t="s">
        <v>3298</v>
      </c>
      <c r="JN124" t="str">
        <f>IFERROR(VLOOKUP(ROWS(JN$2:JN124),JL$2:JM$202,2,FALSE),"")</f>
        <v>SHV : South of Helvic</v>
      </c>
      <c r="JO124">
        <f>IF(ISNUMBER(SEARCH(Hauls!$G$391,JP$2:JP$202)),MAX(JO$1:JO123)+1,0)</f>
        <v>123</v>
      </c>
      <c r="JP124" t="s">
        <v>3298</v>
      </c>
      <c r="JQ124" t="str">
        <f>IFERROR(VLOOKUP(ROWS(JQ$2:JQ124),JO$2:JP$202,2,FALSE),"")</f>
        <v>SHV : South of Helvic</v>
      </c>
      <c r="JR124">
        <f>IF(ISNUMBER(SEARCH(Hauls!$G$392,JS$2:JS$202)),MAX(JR$1:JR123)+1,0)</f>
        <v>123</v>
      </c>
      <c r="JS124" t="s">
        <v>3298</v>
      </c>
      <c r="JT124" t="str">
        <f>IFERROR(VLOOKUP(ROWS(JT$2:JT124),JR$2:JS$202,2,FALSE),"")</f>
        <v>SHV : South of Helvic</v>
      </c>
      <c r="JU124">
        <f>IF(ISNUMBER(SEARCH(Hauls!$G$393,JV$2:JV$202)),MAX(JU$1:JU123)+1,0)</f>
        <v>123</v>
      </c>
      <c r="JV124" t="s">
        <v>3298</v>
      </c>
      <c r="JW124" t="str">
        <f>IFERROR(VLOOKUP(ROWS(JW$2:JW124),JU$2:JV$202,2,FALSE),"")</f>
        <v>SHV : South of Helvic</v>
      </c>
      <c r="JX124">
        <f>IF(ISNUMBER(SEARCH(Hauls!$G$394,JY$2:JY$202)),MAX(JX$1:JX123)+1,0)</f>
        <v>123</v>
      </c>
      <c r="JY124" t="s">
        <v>3298</v>
      </c>
      <c r="JZ124" t="str">
        <f>IFERROR(VLOOKUP(ROWS(JZ$2:JZ124),JX$2:JY$202,2,FALSE),"")</f>
        <v>SHV : South of Helvic</v>
      </c>
      <c r="KA124">
        <f>IF(ISNUMBER(SEARCH(Hauls!$G$395,KB$2:KB$202)),MAX(KA$1:KA123)+1,0)</f>
        <v>123</v>
      </c>
      <c r="KB124" t="s">
        <v>3298</v>
      </c>
      <c r="KC124" t="str">
        <f>IFERROR(VLOOKUP(ROWS(KC$2:KC124),KA$2:KB$202,2,FALSE),"")</f>
        <v>SHV : South of Helvic</v>
      </c>
      <c r="KD124">
        <f>IF(ISNUMBER(SEARCH(Hauls!$G$396,KE$2:KE$202)),MAX(KD$1:KD123)+1,0)</f>
        <v>123</v>
      </c>
      <c r="KE124" t="s">
        <v>3298</v>
      </c>
      <c r="KF124" t="str">
        <f>IFERROR(VLOOKUP(ROWS(KF$2:KF124),KD$2:KE$202,2,FALSE),"")</f>
        <v>SHV : South of Helvic</v>
      </c>
      <c r="KG124">
        <f>IF(ISNUMBER(SEARCH(Hauls!$G$397,KH$2:KH$202)),MAX(KG$1:KG123)+1,0)</f>
        <v>123</v>
      </c>
      <c r="KH124" t="s">
        <v>3298</v>
      </c>
      <c r="KI124" t="str">
        <f>IFERROR(VLOOKUP(ROWS(KI$2:KI124),KG$2:KH$202,2,FALSE),"")</f>
        <v>SHV : South of Helvic</v>
      </c>
      <c r="KJ124">
        <f>IF(ISNUMBER(SEARCH(Hauls!$G$398,KK$2:KK$202)),MAX(KJ$1:KJ123)+1,0)</f>
        <v>123</v>
      </c>
      <c r="KK124" t="s">
        <v>3298</v>
      </c>
      <c r="KL124" t="str">
        <f>IFERROR(VLOOKUP(ROWS(KL$2:KL124),KJ$2:KK$202,2,FALSE),"")</f>
        <v>SHV : South of Helvic</v>
      </c>
      <c r="KM124">
        <f>IF(ISNUMBER(SEARCH(Hauls!$G$399,KN$2:KN$202)),MAX(KM$1:KM123)+1,0)</f>
        <v>123</v>
      </c>
      <c r="KN124" t="s">
        <v>3298</v>
      </c>
      <c r="KO124" t="str">
        <f>IFERROR(VLOOKUP(ROWS(KO$2:KO124),KM$2:KN$202,2,FALSE),"")</f>
        <v>SHV : South of Helvic</v>
      </c>
      <c r="KP124">
        <f>IF(ISNUMBER(SEARCH(Hauls!$G$400,KQ$2:KQ$202)),MAX(KP$1:KP123)+1,0)</f>
        <v>123</v>
      </c>
      <c r="KQ124" t="s">
        <v>3298</v>
      </c>
      <c r="KR124" t="str">
        <f>IFERROR(VLOOKUP(ROWS(KR$2:KR124),KP$2:KQ$202,2,FALSE),"")</f>
        <v>SHV : South of Helvic</v>
      </c>
    </row>
    <row r="125" spans="1:304" x14ac:dyDescent="0.25">
      <c r="A125" t="s">
        <v>2733</v>
      </c>
      <c r="B125" t="s">
        <v>2734</v>
      </c>
      <c r="C125" t="s">
        <v>653</v>
      </c>
      <c r="D125" t="str">
        <f t="shared" si="1"/>
        <v>SOH : South of Hook</v>
      </c>
      <c r="E125">
        <f>IF(ISNUMBER(SEARCH(Hauls!$G$301,$F$2:$F$202)),MAX($E$1:E124)+1,0)</f>
        <v>124</v>
      </c>
      <c r="F125" t="s">
        <v>3299</v>
      </c>
      <c r="G125" t="str">
        <f>IFERROR(VLOOKUP(ROWS($G$2:G125),$E$2:$F$202,2,FALSE),"")</f>
        <v>SOH : South of Hook</v>
      </c>
      <c r="H125">
        <f>IF(ISNUMBER(SEARCH(Hauls!$G$302,I$2:I$202)),MAX(H$1:H124)+1,0)</f>
        <v>124</v>
      </c>
      <c r="I125" t="s">
        <v>3299</v>
      </c>
      <c r="J125" t="str">
        <f>IFERROR(VLOOKUP(ROWS(J$2:J125),H$2:I$202,2,FALSE),"")</f>
        <v>SOH : South of Hook</v>
      </c>
      <c r="K125">
        <f>IF(ISNUMBER(SEARCH(Hauls!$G$303,L$2:L$202)),MAX(K$1:K124)+1,0)</f>
        <v>124</v>
      </c>
      <c r="L125" t="s">
        <v>3299</v>
      </c>
      <c r="M125" t="str">
        <f>IFERROR(VLOOKUP(ROWS(M$2:M125),K$2:L$202,2,FALSE),"")</f>
        <v>SOH : South of Hook</v>
      </c>
      <c r="N125">
        <f>IF(ISNUMBER(SEARCH(Hauls!$G$304,O$2:O$202)),MAX(N$1:N124)+1,0)</f>
        <v>124</v>
      </c>
      <c r="O125" t="s">
        <v>3299</v>
      </c>
      <c r="P125" t="str">
        <f>IFERROR(VLOOKUP(ROWS(P$2:P125),N$2:O$202,2,FALSE),"")</f>
        <v>SOH : South of Hook</v>
      </c>
      <c r="Q125">
        <f>IF(ISNUMBER(SEARCH(Hauls!$G$305,R$2:R$202)),MAX(Q$1:Q124)+1,0)</f>
        <v>124</v>
      </c>
      <c r="R125" t="s">
        <v>3299</v>
      </c>
      <c r="S125" t="str">
        <f>IFERROR(VLOOKUP(ROWS(S$2:S125),Q$2:R$202,2,FALSE),"")</f>
        <v>SOH : South of Hook</v>
      </c>
      <c r="T125">
        <f>IF(ISNUMBER(SEARCH(Hauls!$G$306,U$2:U$202)),MAX(T$1:T124)+1,0)</f>
        <v>124</v>
      </c>
      <c r="U125" t="s">
        <v>3299</v>
      </c>
      <c r="V125" t="str">
        <f>IFERROR(VLOOKUP(ROWS(V$2:V125),T$2:U$202,2,FALSE),"")</f>
        <v>SOH : South of Hook</v>
      </c>
      <c r="W125">
        <f>IF(ISNUMBER(SEARCH(Hauls!$G$307,X$2:X$202)),MAX(W$1:W124)+1,0)</f>
        <v>124</v>
      </c>
      <c r="X125" t="s">
        <v>3299</v>
      </c>
      <c r="Y125" t="str">
        <f>IFERROR(VLOOKUP(ROWS(Y$2:Y125),W$2:X$202,2,FALSE),"")</f>
        <v>SOH : South of Hook</v>
      </c>
      <c r="Z125">
        <f>IF(ISNUMBER(SEARCH(Hauls!$G$308,AA$2:AA$202)),MAX(Z$1:Z124)+1,0)</f>
        <v>124</v>
      </c>
      <c r="AA125" t="s">
        <v>3299</v>
      </c>
      <c r="AB125" t="str">
        <f>IFERROR(VLOOKUP(ROWS(AB$2:AB125),Z$2:AA$202,2,FALSE),"")</f>
        <v>SOH : South of Hook</v>
      </c>
      <c r="AC125">
        <f>IF(ISNUMBER(SEARCH(Hauls!$G$309,AD$2:AD$202)),MAX(AC$1:AC124)+1,0)</f>
        <v>124</v>
      </c>
      <c r="AD125" t="s">
        <v>3299</v>
      </c>
      <c r="AE125" t="str">
        <f>IFERROR(VLOOKUP(ROWS(AE$2:AE125),AC$2:AD$202,2,FALSE),"")</f>
        <v>SOH : South of Hook</v>
      </c>
      <c r="AF125">
        <f>IF(ISNUMBER(SEARCH(Hauls!$G$310,AG$2:AG$202)),MAX(AF$1:AF124)+1,0)</f>
        <v>124</v>
      </c>
      <c r="AG125" t="s">
        <v>3299</v>
      </c>
      <c r="AH125" t="str">
        <f>IFERROR(VLOOKUP(ROWS(AH$2:AH125),AF$2:AG$202,2,FALSE),"")</f>
        <v>SOH : South of Hook</v>
      </c>
      <c r="AI125">
        <f>IF(ISNUMBER(SEARCH(Hauls!$G$311,AJ$2:AJ$202)),MAX(AI$1:AI124)+1,0)</f>
        <v>124</v>
      </c>
      <c r="AJ125" t="s">
        <v>3299</v>
      </c>
      <c r="AK125" t="str">
        <f>IFERROR(VLOOKUP(ROWS(AK$2:AK125),AI$2:AJ$202,2,FALSE),"")</f>
        <v>SOH : South of Hook</v>
      </c>
      <c r="AL125">
        <f>IF(ISNUMBER(SEARCH(Hauls!$G$312,AM$2:AM$202)),MAX(AL$1:AL124)+1,0)</f>
        <v>124</v>
      </c>
      <c r="AM125" t="s">
        <v>3299</v>
      </c>
      <c r="AN125" t="str">
        <f>IFERROR(VLOOKUP(ROWS(AN$2:AN125),AL$2:AM$202,2,FALSE),"")</f>
        <v>SOH : South of Hook</v>
      </c>
      <c r="AO125">
        <f>IF(ISNUMBER(SEARCH(Hauls!$G$313,AP$2:AP$202)),MAX(AO$1:AO124)+1,0)</f>
        <v>124</v>
      </c>
      <c r="AP125" t="s">
        <v>3299</v>
      </c>
      <c r="AQ125" t="str">
        <f>IFERROR(VLOOKUP(ROWS(AQ$2:AQ125),AO$2:AP$202,2,FALSE),"")</f>
        <v>SOH : South of Hook</v>
      </c>
      <c r="AR125">
        <f>IF(ISNUMBER(SEARCH(Hauls!$G$314,AS$2:AS$202)),MAX(AR$1:AR124)+1,0)</f>
        <v>124</v>
      </c>
      <c r="AS125" t="s">
        <v>3299</v>
      </c>
      <c r="AT125" t="str">
        <f>IFERROR(VLOOKUP(ROWS(AT$2:AT125),AR$2:AS$202,2,FALSE),"")</f>
        <v>SOH : South of Hook</v>
      </c>
      <c r="AU125">
        <f>IF(ISNUMBER(SEARCH(Hauls!$G$315,AV$2:AV$202)),MAX(AU$1:AU124)+1,0)</f>
        <v>124</v>
      </c>
      <c r="AV125" t="s">
        <v>3299</v>
      </c>
      <c r="AW125" t="str">
        <f>IFERROR(VLOOKUP(ROWS(AW$2:AW125),AU$2:AV$202,2,FALSE),"")</f>
        <v>SOH : South of Hook</v>
      </c>
      <c r="AX125">
        <f>IF(ISNUMBER(SEARCH(Hauls!$G$316,AY$2:AY$202)),MAX(AX$1:AX124)+1,0)</f>
        <v>124</v>
      </c>
      <c r="AY125" t="s">
        <v>3299</v>
      </c>
      <c r="AZ125" t="str">
        <f>IFERROR(VLOOKUP(ROWS(AZ$2:AZ125),AX$2:AY$202,2,FALSE),"")</f>
        <v>SOH : South of Hook</v>
      </c>
      <c r="BA125">
        <f>IF(ISNUMBER(SEARCH(Hauls!$G$317,BB$2:BB$202)),MAX(BA$1:BA124)+1,0)</f>
        <v>124</v>
      </c>
      <c r="BB125" t="s">
        <v>3299</v>
      </c>
      <c r="BC125" t="str">
        <f>IFERROR(VLOOKUP(ROWS(BC$2:BC125),BA$2:BB$202,2,FALSE),"")</f>
        <v>SOH : South of Hook</v>
      </c>
      <c r="BD125">
        <f>IF(ISNUMBER(SEARCH(Hauls!$G$318,BE$2:BE$202)),MAX(BD$1:BD124)+1,0)</f>
        <v>124</v>
      </c>
      <c r="BE125" t="s">
        <v>3299</v>
      </c>
      <c r="BF125" t="str">
        <f>IFERROR(VLOOKUP(ROWS(BF$2:BF125),BD$2:BE$202,2,FALSE),"")</f>
        <v>SOH : South of Hook</v>
      </c>
      <c r="BG125">
        <f>IF(ISNUMBER(SEARCH(Hauls!$G$319,BH$2:BH$202)),MAX(BG$1:BG124)+1,0)</f>
        <v>124</v>
      </c>
      <c r="BH125" t="s">
        <v>3299</v>
      </c>
      <c r="BI125" t="str">
        <f>IFERROR(VLOOKUP(ROWS(BI$2:BI125),BG$2:BH$202,2,FALSE),"")</f>
        <v>SOH : South of Hook</v>
      </c>
      <c r="BJ125">
        <f>IF(ISNUMBER(SEARCH(Hauls!$G$320,BK$2:BK$202)),MAX(BJ$1:BJ124)+1,0)</f>
        <v>124</v>
      </c>
      <c r="BK125" t="s">
        <v>3299</v>
      </c>
      <c r="BL125" t="str">
        <f>IFERROR(VLOOKUP(ROWS(BL$2:BL125),BJ$2:BK$202,2,FALSE),"")</f>
        <v>SOH : South of Hook</v>
      </c>
      <c r="BM125">
        <f>IF(ISNUMBER(SEARCH(Hauls!$G$321,BN$2:BN$202)),MAX(BM$1:BM124)+1,0)</f>
        <v>124</v>
      </c>
      <c r="BN125" t="s">
        <v>3299</v>
      </c>
      <c r="BO125" t="str">
        <f>IFERROR(VLOOKUP(ROWS(BO$2:BO125),BM$2:BN$202,2,FALSE),"")</f>
        <v>SOH : South of Hook</v>
      </c>
      <c r="BP125">
        <f>IF(ISNUMBER(SEARCH(Hauls!$G$322,BQ$2:BQ$202)),MAX(BP$1:BP124)+1,0)</f>
        <v>124</v>
      </c>
      <c r="BQ125" t="s">
        <v>3299</v>
      </c>
      <c r="BR125" t="str">
        <f>IFERROR(VLOOKUP(ROWS(BR$2:BR125),BP$2:BQ$202,2,FALSE),"")</f>
        <v>SOH : South of Hook</v>
      </c>
      <c r="BS125">
        <f>IF(ISNUMBER(SEARCH(Hauls!$G$323,BT$2:BT$202)),MAX(BS$1:BS124)+1,0)</f>
        <v>124</v>
      </c>
      <c r="BT125" t="s">
        <v>3299</v>
      </c>
      <c r="BU125" t="str">
        <f>IFERROR(VLOOKUP(ROWS(BU$2:BU125),BS$2:BT$202,2,FALSE),"")</f>
        <v>SOH : South of Hook</v>
      </c>
      <c r="BV125">
        <f>IF(ISNUMBER(SEARCH(Hauls!$G$324,BW$2:BW$202)),MAX(BV$1:BV124)+1,0)</f>
        <v>124</v>
      </c>
      <c r="BW125" t="s">
        <v>3299</v>
      </c>
      <c r="BX125" t="str">
        <f>IFERROR(VLOOKUP(ROWS(BX$2:BX125),BV$2:BW$202,2,FALSE),"")</f>
        <v>SOH : South of Hook</v>
      </c>
      <c r="BY125">
        <f>IF(ISNUMBER(SEARCH(Hauls!$G$325,BZ$2:BZ$202)),MAX(BY$1:BY124)+1,0)</f>
        <v>124</v>
      </c>
      <c r="BZ125" t="s">
        <v>3299</v>
      </c>
      <c r="CA125" t="str">
        <f>IFERROR(VLOOKUP(ROWS(CA$2:CA125),BY$2:BZ$202,2,FALSE),"")</f>
        <v>SOH : South of Hook</v>
      </c>
      <c r="CB125">
        <f>IF(ISNUMBER(SEARCH(Hauls!$G$326,CC$2:CC$202)),MAX(CB$1:CB124)+1,0)</f>
        <v>124</v>
      </c>
      <c r="CC125" t="s">
        <v>3299</v>
      </c>
      <c r="CD125" t="str">
        <f>IFERROR(VLOOKUP(ROWS(CD$2:CD125),CB$2:CC$202,2,FALSE),"")</f>
        <v>SOH : South of Hook</v>
      </c>
      <c r="CE125">
        <f>IF(ISNUMBER(SEARCH(Hauls!$G$327,CF$2:CF$202)),MAX(CE$1:CE124)+1,0)</f>
        <v>124</v>
      </c>
      <c r="CF125" t="s">
        <v>3299</v>
      </c>
      <c r="CG125" t="str">
        <f>IFERROR(VLOOKUP(ROWS(CG$2:CG125),CE$2:CF$202,2,FALSE),"")</f>
        <v>SOH : South of Hook</v>
      </c>
      <c r="CH125">
        <f>IF(ISNUMBER(SEARCH(Hauls!$G$328,CI$2:CI$202)),MAX(CH$1:CH124)+1,0)</f>
        <v>124</v>
      </c>
      <c r="CI125" t="s">
        <v>3299</v>
      </c>
      <c r="CJ125" t="str">
        <f>IFERROR(VLOOKUP(ROWS(CJ$2:CJ125),CH$2:CI$202,2,FALSE),"")</f>
        <v>SOH : South of Hook</v>
      </c>
      <c r="CK125">
        <f>IF(ISNUMBER(SEARCH(Hauls!$G$329,CL$2:CL$202)),MAX(CK$1:CK124)+1,0)</f>
        <v>124</v>
      </c>
      <c r="CL125" t="s">
        <v>3299</v>
      </c>
      <c r="CM125" t="str">
        <f>IFERROR(VLOOKUP(ROWS(CM$2:CM125),CK$2:CL$202,2,FALSE),"")</f>
        <v>SOH : South of Hook</v>
      </c>
      <c r="CN125">
        <f>IF(ISNUMBER(SEARCH(Hauls!$G$330,CO$2:CO$202)),MAX(CN$1:CN124)+1,0)</f>
        <v>124</v>
      </c>
      <c r="CO125" t="s">
        <v>3299</v>
      </c>
      <c r="CP125" t="str">
        <f>IFERROR(VLOOKUP(ROWS(CP$2:CP125),CN$2:CO$202,2,FALSE),"")</f>
        <v>SOH : South of Hook</v>
      </c>
      <c r="CQ125">
        <f>IF(ISNUMBER(SEARCH(Hauls!$G$331,CR$2:CR$202)),MAX(CQ$1:CQ124)+1,0)</f>
        <v>124</v>
      </c>
      <c r="CR125" t="s">
        <v>3299</v>
      </c>
      <c r="CS125" t="str">
        <f>IFERROR(VLOOKUP(ROWS(CS$2:CS125),CQ$2:CR$202,2,FALSE),"")</f>
        <v>SOH : South of Hook</v>
      </c>
      <c r="CT125">
        <f>IF(ISNUMBER(SEARCH(Hauls!$G$332,CU$2:CU$202)),MAX(CT$1:CT124)+1,0)</f>
        <v>124</v>
      </c>
      <c r="CU125" t="s">
        <v>3299</v>
      </c>
      <c r="CV125" t="str">
        <f>IFERROR(VLOOKUP(ROWS(CV$2:CV125),CT$2:CU$202,2,FALSE),"")</f>
        <v>SOH : South of Hook</v>
      </c>
      <c r="CW125">
        <f>IF(ISNUMBER(SEARCH(Hauls!$G$333,CX$2:CX$202)),MAX(CW$1:CW124)+1,0)</f>
        <v>124</v>
      </c>
      <c r="CX125" t="s">
        <v>3299</v>
      </c>
      <c r="CY125" t="str">
        <f>IFERROR(VLOOKUP(ROWS(CY$2:CY125),CW$2:CX$202,2,FALSE),"")</f>
        <v>SOH : South of Hook</v>
      </c>
      <c r="CZ125">
        <f>IF(ISNUMBER(SEARCH(Hauls!$G$334,DA$2:DA$202)),MAX(CZ$1:CZ124)+1,0)</f>
        <v>124</v>
      </c>
      <c r="DA125" t="s">
        <v>3299</v>
      </c>
      <c r="DB125" t="str">
        <f>IFERROR(VLOOKUP(ROWS(DB$2:DB125),CZ$2:DA$202,2,FALSE),"")</f>
        <v>SOH : South of Hook</v>
      </c>
      <c r="DC125">
        <f>IF(ISNUMBER(SEARCH(Hauls!$G$335,DD$2:DD$202)),MAX(DC$1:DC124)+1,0)</f>
        <v>124</v>
      </c>
      <c r="DD125" t="s">
        <v>3299</v>
      </c>
      <c r="DE125" t="str">
        <f>IFERROR(VLOOKUP(ROWS(DE$2:DE125),DC$2:DD$202,2,FALSE),"")</f>
        <v>SOH : South of Hook</v>
      </c>
      <c r="DF125">
        <f>IF(ISNUMBER(SEARCH(Hauls!$G$336,DG$2:DG$202)),MAX(DF$1:DF124)+1,0)</f>
        <v>124</v>
      </c>
      <c r="DG125" t="s">
        <v>3299</v>
      </c>
      <c r="DH125" t="str">
        <f>IFERROR(VLOOKUP(ROWS(DH$2:DH125),DF$2:DG$202,2,FALSE),"")</f>
        <v>SOH : South of Hook</v>
      </c>
      <c r="DI125">
        <f>IF(ISNUMBER(SEARCH(Hauls!$G$337,DJ$2:DJ$202)),MAX(DI$1:DI124)+1,0)</f>
        <v>124</v>
      </c>
      <c r="DJ125" t="s">
        <v>3299</v>
      </c>
      <c r="DK125" t="str">
        <f>IFERROR(VLOOKUP(ROWS(DK$2:DK125),DI$2:DJ$202,2,FALSE),"")</f>
        <v>SOH : South of Hook</v>
      </c>
      <c r="DL125">
        <f>IF(ISNUMBER(SEARCH(Hauls!$G$338,DM$2:DM$202)),MAX(DL$1:DL124)+1,0)</f>
        <v>124</v>
      </c>
      <c r="DM125" t="s">
        <v>3299</v>
      </c>
      <c r="DN125" t="str">
        <f>IFERROR(VLOOKUP(ROWS(DN$2:DN125),DL$2:DM$202,2,FALSE),"")</f>
        <v>SOH : South of Hook</v>
      </c>
      <c r="DO125">
        <f>IF(ISNUMBER(SEARCH(Hauls!$G$339,DP$2:DP$202)),MAX(DO$1:DO124)+1,0)</f>
        <v>124</v>
      </c>
      <c r="DP125" t="s">
        <v>3299</v>
      </c>
      <c r="DQ125" t="str">
        <f>IFERROR(VLOOKUP(ROWS(DQ$2:DQ125),DO$2:DP$202,2,FALSE),"")</f>
        <v>SOH : South of Hook</v>
      </c>
      <c r="DR125">
        <f>IF(ISNUMBER(SEARCH(Hauls!$G$340,DS$2:DS$202)),MAX(DR$1:DR124)+1,0)</f>
        <v>124</v>
      </c>
      <c r="DS125" t="s">
        <v>3299</v>
      </c>
      <c r="DT125" t="str">
        <f>IFERROR(VLOOKUP(ROWS(DT$2:DT125),DR$2:DS$202,2,FALSE),"")</f>
        <v>SOH : South of Hook</v>
      </c>
      <c r="DU125">
        <f>IF(ISNUMBER(SEARCH(Hauls!$G$341,DV$2:DV$202)),MAX(DU$1:DU124)+1,0)</f>
        <v>124</v>
      </c>
      <c r="DV125" t="s">
        <v>3299</v>
      </c>
      <c r="DW125" t="str">
        <f>IFERROR(VLOOKUP(ROWS(DW$2:DW125),DU$2:DV$202,2,FALSE),"")</f>
        <v>SOH : South of Hook</v>
      </c>
      <c r="DX125">
        <f>IF(ISNUMBER(SEARCH(Hauls!$G$342,DY$2:DY$202)),MAX(DX$1:DX124)+1,0)</f>
        <v>124</v>
      </c>
      <c r="DY125" t="s">
        <v>3299</v>
      </c>
      <c r="DZ125" t="str">
        <f>IFERROR(VLOOKUP(ROWS(DZ$2:DZ125),DX$2:DY$202,2,FALSE),"")</f>
        <v>SOH : South of Hook</v>
      </c>
      <c r="EA125">
        <f>IF(ISNUMBER(SEARCH(Hauls!$G$343,EB$2:EB$202)),MAX(EA$1:EA124)+1,0)</f>
        <v>124</v>
      </c>
      <c r="EB125" t="s">
        <v>3299</v>
      </c>
      <c r="EC125" t="str">
        <f>IFERROR(VLOOKUP(ROWS(EC$2:EC125),EA$2:EB$202,2,FALSE),"")</f>
        <v>SOH : South of Hook</v>
      </c>
      <c r="ED125">
        <f>IF(ISNUMBER(SEARCH(Hauls!$G$344,EE$2:EE$202)),MAX(ED$1:ED124)+1,0)</f>
        <v>124</v>
      </c>
      <c r="EE125" t="s">
        <v>3299</v>
      </c>
      <c r="EF125" t="str">
        <f>IFERROR(VLOOKUP(ROWS(EF$2:EF125),ED$2:EE$202,2,FALSE),"")</f>
        <v>SOH : South of Hook</v>
      </c>
      <c r="EG125">
        <f>IF(ISNUMBER(SEARCH(Hauls!$G$345,EH$2:EH$202)),MAX(EG$1:EG124)+1,0)</f>
        <v>124</v>
      </c>
      <c r="EH125" t="s">
        <v>3299</v>
      </c>
      <c r="EI125" t="str">
        <f>IFERROR(VLOOKUP(ROWS(EI$2:EI125),EG$2:EH$202,2,FALSE),"")</f>
        <v>SOH : South of Hook</v>
      </c>
      <c r="EJ125">
        <f>IF(ISNUMBER(SEARCH(Hauls!$G$346,EK$2:EK$202)),MAX(EJ$1:EJ124)+1,0)</f>
        <v>124</v>
      </c>
      <c r="EK125" t="s">
        <v>3299</v>
      </c>
      <c r="EL125" t="str">
        <f>IFERROR(VLOOKUP(ROWS(EL$2:EL125),EJ$2:EK$202,2,FALSE),"")</f>
        <v>SOH : South of Hook</v>
      </c>
      <c r="EM125">
        <f>IF(ISNUMBER(SEARCH(Hauls!$G$347,EN$2:EN$202)),MAX(EM$1:EM124)+1,0)</f>
        <v>124</v>
      </c>
      <c r="EN125" t="s">
        <v>3299</v>
      </c>
      <c r="EO125" t="str">
        <f>IFERROR(VLOOKUP(ROWS(EO$2:EO125),EM$2:EN$202,2,FALSE),"")</f>
        <v>SOH : South of Hook</v>
      </c>
      <c r="EP125">
        <f>IF(ISNUMBER(SEARCH(Hauls!$G$348,EQ$2:EQ$202)),MAX(EP$1:EP124)+1,0)</f>
        <v>124</v>
      </c>
      <c r="EQ125" t="s">
        <v>3299</v>
      </c>
      <c r="ER125" t="str">
        <f>IFERROR(VLOOKUP(ROWS(ER$2:ER125),EP$2:EQ$202,2,FALSE),"")</f>
        <v>SOH : South of Hook</v>
      </c>
      <c r="ES125">
        <f>IF(ISNUMBER(SEARCH(Hauls!$G$349,ET$2:ET$202)),MAX(ES$1:ES124)+1,0)</f>
        <v>124</v>
      </c>
      <c r="ET125" t="s">
        <v>3299</v>
      </c>
      <c r="EU125" t="str">
        <f>IFERROR(VLOOKUP(ROWS(EU$2:EU125),ES$2:ET$202,2,FALSE),"")</f>
        <v>SOH : South of Hook</v>
      </c>
      <c r="EV125">
        <f>IF(ISNUMBER(SEARCH(Hauls!$G$350,EW$2:EW$202)),MAX(EV$1:EV124)+1,0)</f>
        <v>124</v>
      </c>
      <c r="EW125" t="s">
        <v>3299</v>
      </c>
      <c r="EX125" t="str">
        <f>IFERROR(VLOOKUP(ROWS(EX$2:EX125),EV$2:EW$202,2,FALSE),"")</f>
        <v>SOH : South of Hook</v>
      </c>
      <c r="EY125">
        <f>IF(ISNUMBER(SEARCH(Hauls!$G$351,EZ$2:EZ$202)),MAX(EY$1:EY124)+1,0)</f>
        <v>124</v>
      </c>
      <c r="EZ125" t="s">
        <v>3299</v>
      </c>
      <c r="FA125" t="str">
        <f>IFERROR(VLOOKUP(ROWS(FA$2:FA125),EY$2:EZ$202,2,FALSE),"")</f>
        <v>SOH : South of Hook</v>
      </c>
      <c r="FB125">
        <f>IF(ISNUMBER(SEARCH(Hauls!$G$352,FC$2:FC$202)),MAX(FB$1:FB124)+1,0)</f>
        <v>124</v>
      </c>
      <c r="FC125" t="s">
        <v>3299</v>
      </c>
      <c r="FD125" t="str">
        <f>IFERROR(VLOOKUP(ROWS(FD$2:FD125),FB$2:FC$202,2,FALSE),"")</f>
        <v>SOH : South of Hook</v>
      </c>
      <c r="FE125">
        <f>IF(ISNUMBER(SEARCH(Hauls!$G$353,FF$2:FF$202)),MAX(FE$1:FE124)+1,0)</f>
        <v>124</v>
      </c>
      <c r="FF125" t="s">
        <v>3299</v>
      </c>
      <c r="FG125" t="str">
        <f>IFERROR(VLOOKUP(ROWS(FG$2:FG125),FE$2:FF$202,2,FALSE),"")</f>
        <v>SOH : South of Hook</v>
      </c>
      <c r="FH125">
        <f>IF(ISNUMBER(SEARCH(Hauls!$G$354,FI$2:FI$202)),MAX(FH$1:FH124)+1,0)</f>
        <v>124</v>
      </c>
      <c r="FI125" t="s">
        <v>3299</v>
      </c>
      <c r="FJ125" t="str">
        <f>IFERROR(VLOOKUP(ROWS(FJ$2:FJ125),FH$2:FI$202,2,FALSE),"")</f>
        <v>SOH : South of Hook</v>
      </c>
      <c r="FK125">
        <f>IF(ISNUMBER(SEARCH(Hauls!$G$355,FL$2:FL$202)),MAX(FK$1:FK124)+1,0)</f>
        <v>124</v>
      </c>
      <c r="FL125" t="s">
        <v>3299</v>
      </c>
      <c r="FM125" t="str">
        <f>IFERROR(VLOOKUP(ROWS(FM$2:FM125),FK$2:FL$202,2,FALSE),"")</f>
        <v>SOH : South of Hook</v>
      </c>
      <c r="FN125">
        <f>IF(ISNUMBER(SEARCH(Hauls!$G$356,FO$2:FO$202)),MAX(FN$1:FN124)+1,0)</f>
        <v>124</v>
      </c>
      <c r="FO125" t="s">
        <v>3299</v>
      </c>
      <c r="FP125" t="str">
        <f>IFERROR(VLOOKUP(ROWS(FP$2:FP125),FN$2:FO$202,2,FALSE),"")</f>
        <v>SOH : South of Hook</v>
      </c>
      <c r="FQ125">
        <f>IF(ISNUMBER(SEARCH(Hauls!$G$357,FR$2:FR$202)),MAX(FQ$1:FQ124)+1,0)</f>
        <v>124</v>
      </c>
      <c r="FR125" t="s">
        <v>3299</v>
      </c>
      <c r="FS125" t="str">
        <f>IFERROR(VLOOKUP(ROWS(FS$2:FS125),FQ$2:FR$202,2,FALSE),"")</f>
        <v>SOH : South of Hook</v>
      </c>
      <c r="FT125">
        <f>IF(ISNUMBER(SEARCH(Hauls!$G$358,FU$2:FU$202)),MAX(FT$1:FT124)+1,0)</f>
        <v>124</v>
      </c>
      <c r="FU125" t="s">
        <v>3299</v>
      </c>
      <c r="FV125" t="str">
        <f>IFERROR(VLOOKUP(ROWS(FV$2:FV125),FT$2:FU$202,2,FALSE),"")</f>
        <v>SOH : South of Hook</v>
      </c>
      <c r="FW125">
        <f>IF(ISNUMBER(SEARCH(Hauls!$G$359,FX$2:FX$202)),MAX(FW$1:FW124)+1,0)</f>
        <v>124</v>
      </c>
      <c r="FX125" t="s">
        <v>3299</v>
      </c>
      <c r="FY125" t="str">
        <f>IFERROR(VLOOKUP(ROWS(FY$2:FY125),FW$2:FX$202,2,FALSE),"")</f>
        <v>SOH : South of Hook</v>
      </c>
      <c r="FZ125">
        <f>IF(ISNUMBER(SEARCH(Hauls!$G$360,GA$2:GA$202)),MAX(FZ$1:FZ124)+1,0)</f>
        <v>124</v>
      </c>
      <c r="GA125" t="s">
        <v>3299</v>
      </c>
      <c r="GB125" t="str">
        <f>IFERROR(VLOOKUP(ROWS(GB$2:GB125),FZ$2:GA$202,2,FALSE),"")</f>
        <v>SOH : South of Hook</v>
      </c>
      <c r="GC125">
        <f>IF(ISNUMBER(SEARCH(Hauls!$G$361,GD$2:GD$202)),MAX(GC$1:GC124)+1,0)</f>
        <v>124</v>
      </c>
      <c r="GD125" t="s">
        <v>3299</v>
      </c>
      <c r="GE125" t="str">
        <f>IFERROR(VLOOKUP(ROWS(GE$2:GE125),GC$2:GD$202,2,FALSE),"")</f>
        <v>SOH : South of Hook</v>
      </c>
      <c r="GF125">
        <f>IF(ISNUMBER(SEARCH(Hauls!$G$362,GG$2:GG$202)),MAX(GF$1:GF124)+1,0)</f>
        <v>124</v>
      </c>
      <c r="GG125" t="s">
        <v>3299</v>
      </c>
      <c r="GH125" t="str">
        <f>IFERROR(VLOOKUP(ROWS(GH$2:GH125),GF$2:GG$202,2,FALSE),"")</f>
        <v>SOH : South of Hook</v>
      </c>
      <c r="GI125">
        <f>IF(ISNUMBER(SEARCH(Hauls!$G$363,GJ$2:GJ$202)),MAX(GI$1:GI124)+1,0)</f>
        <v>124</v>
      </c>
      <c r="GJ125" t="s">
        <v>3299</v>
      </c>
      <c r="GK125" t="str">
        <f>IFERROR(VLOOKUP(ROWS(GK$2:GK125),GI$2:GJ$202,2,FALSE),"")</f>
        <v>SOH : South of Hook</v>
      </c>
      <c r="GL125">
        <f>IF(ISNUMBER(SEARCH(Hauls!$G$364,GM$2:GM$202)),MAX(GL$1:GL124)+1,0)</f>
        <v>124</v>
      </c>
      <c r="GM125" t="s">
        <v>3299</v>
      </c>
      <c r="GN125" t="str">
        <f>IFERROR(VLOOKUP(ROWS(GN$2:GN125),GL$2:GM$202,2,FALSE),"")</f>
        <v>SOH : South of Hook</v>
      </c>
      <c r="GO125">
        <f>IF(ISNUMBER(SEARCH(Hauls!$G$365,GP$2:GP$202)),MAX(GO$1:GO124)+1,0)</f>
        <v>124</v>
      </c>
      <c r="GP125" t="s">
        <v>3299</v>
      </c>
      <c r="GQ125" t="str">
        <f>IFERROR(VLOOKUP(ROWS(GQ$2:GQ125),GO$2:GP$202,2,FALSE),"")</f>
        <v>SOH : South of Hook</v>
      </c>
      <c r="GR125">
        <f>IF(ISNUMBER(SEARCH(Hauls!$G$366,GS$2:GS$202)),MAX(GR$1:GR124)+1,0)</f>
        <v>124</v>
      </c>
      <c r="GS125" t="s">
        <v>3299</v>
      </c>
      <c r="GT125" t="str">
        <f>IFERROR(VLOOKUP(ROWS(GT$2:GT125),GR$2:GS$202,2,FALSE),"")</f>
        <v>SOH : South of Hook</v>
      </c>
      <c r="GU125">
        <f>IF(ISNUMBER(SEARCH(Hauls!$G$366,GV$2:GV$202)),MAX(GU$1:GU124)+1,0)</f>
        <v>124</v>
      </c>
      <c r="GV125" t="s">
        <v>3299</v>
      </c>
      <c r="GW125" t="str">
        <f>IFERROR(VLOOKUP(ROWS(GW$2:GW125),GU$2:GV$202,2,FALSE),"")</f>
        <v>SOH : South of Hook</v>
      </c>
      <c r="GX125">
        <f>IF(ISNUMBER(SEARCH(Hauls!$G$368,GY$2:GY$202)),MAX(GX$1:GX124)+1,0)</f>
        <v>124</v>
      </c>
      <c r="GY125" t="s">
        <v>3299</v>
      </c>
      <c r="GZ125" t="str">
        <f>IFERROR(VLOOKUP(ROWS(GZ$2:GZ125),GX$2:GY$202,2,FALSE),"")</f>
        <v>SOH : South of Hook</v>
      </c>
      <c r="HA125">
        <f>IF(ISNUMBER(SEARCH(Hauls!$G$369,HB$2:HB$202)),MAX(HA$1:HA124)+1,0)</f>
        <v>124</v>
      </c>
      <c r="HB125" t="s">
        <v>3299</v>
      </c>
      <c r="HC125" t="str">
        <f>IFERROR(VLOOKUP(ROWS(HC$2:HC125),HA$2:HB$202,2,FALSE),"")</f>
        <v>SOH : South of Hook</v>
      </c>
      <c r="HD125">
        <f>IF(ISNUMBER(SEARCH(Hauls!$G$370,HE$2:HE$202)),MAX(HD$1:HD124)+1,0)</f>
        <v>124</v>
      </c>
      <c r="HE125" t="s">
        <v>3299</v>
      </c>
      <c r="HF125" t="str">
        <f>IFERROR(VLOOKUP(ROWS(HF$2:HF125),HD$2:HE$202,2,FALSE),"")</f>
        <v>SOH : South of Hook</v>
      </c>
      <c r="HG125">
        <f>IF(ISNUMBER(SEARCH(Hauls!$G$371,HH$2:HH$202)),MAX(HG$1:HG124)+1,0)</f>
        <v>124</v>
      </c>
      <c r="HH125" t="s">
        <v>3299</v>
      </c>
      <c r="HI125" t="str">
        <f>IFERROR(VLOOKUP(ROWS(HI$2:HI125),HG$2:HH$202,2,FALSE),"")</f>
        <v>SOH : South of Hook</v>
      </c>
      <c r="HJ125">
        <f>IF(ISNUMBER(SEARCH(Hauls!$G$372,HK$2:HK$202)),MAX(HJ$1:HJ124)+1,0)</f>
        <v>124</v>
      </c>
      <c r="HK125" t="s">
        <v>3299</v>
      </c>
      <c r="HL125" t="str">
        <f>IFERROR(VLOOKUP(ROWS(HL$2:HL125),HJ$2:HK$202,2,FALSE),"")</f>
        <v>SOH : South of Hook</v>
      </c>
      <c r="HM125">
        <f>IF(ISNUMBER(SEARCH(Hauls!$G$373,HN$2:HN$202)),MAX(HM$1:HM124)+1,0)</f>
        <v>124</v>
      </c>
      <c r="HN125" t="s">
        <v>3299</v>
      </c>
      <c r="HO125" t="str">
        <f>IFERROR(VLOOKUP(ROWS(HO$2:HO125),HM$2:HN$202,2,FALSE),"")</f>
        <v>SOH : South of Hook</v>
      </c>
      <c r="HP125">
        <f>IF(ISNUMBER(SEARCH(Hauls!$G$374,HQ$2:HQ$202)),MAX(HP$1:HP124)+1,0)</f>
        <v>124</v>
      </c>
      <c r="HQ125" t="s">
        <v>3299</v>
      </c>
      <c r="HR125" t="str">
        <f>IFERROR(VLOOKUP(ROWS(HR$2:HR125),HP$2:HQ$202,2,FALSE),"")</f>
        <v>SOH : South of Hook</v>
      </c>
      <c r="HS125">
        <f>IF(ISNUMBER(SEARCH(Hauls!$G$375,HT$2:HT$202)),MAX(HS$1:HS124)+1,0)</f>
        <v>124</v>
      </c>
      <c r="HT125" t="s">
        <v>3299</v>
      </c>
      <c r="HU125" t="str">
        <f>IFERROR(VLOOKUP(ROWS(HU$2:HU125),HS$2:HT$202,2,FALSE),"")</f>
        <v>SOH : South of Hook</v>
      </c>
      <c r="HV125">
        <f>IF(ISNUMBER(SEARCH(Hauls!$G$376,HW$2:HW$202)),MAX(HV$1:HV124)+1,0)</f>
        <v>124</v>
      </c>
      <c r="HW125" t="s">
        <v>3299</v>
      </c>
      <c r="HX125" t="str">
        <f>IFERROR(VLOOKUP(ROWS(HX$2:HX125),HV$2:HW$202,2,FALSE),"")</f>
        <v>SOH : South of Hook</v>
      </c>
      <c r="HY125">
        <f>IF(ISNUMBER(SEARCH(Hauls!$G$377,HZ$2:HZ$202)),MAX(HY$1:HY124)+1,0)</f>
        <v>124</v>
      </c>
      <c r="HZ125" t="s">
        <v>3299</v>
      </c>
      <c r="IA125" t="str">
        <f>IFERROR(VLOOKUP(ROWS(IA$2:IA125),HY$2:HZ$202,2,FALSE),"")</f>
        <v>SOH : South of Hook</v>
      </c>
      <c r="IB125">
        <f>IF(ISNUMBER(SEARCH(Hauls!$G$378,IC$2:IC$202)),MAX(IB$1:IB124)+1,0)</f>
        <v>124</v>
      </c>
      <c r="IC125" t="s">
        <v>3299</v>
      </c>
      <c r="ID125" t="str">
        <f>IFERROR(VLOOKUP(ROWS(ID$2:ID125),IB$2:IC$202,2,FALSE),"")</f>
        <v>SOH : South of Hook</v>
      </c>
      <c r="IE125">
        <f>IF(ISNUMBER(SEARCH(Hauls!$G$379,IF$2:IF$202)),MAX(IE$1:IE124)+1,0)</f>
        <v>124</v>
      </c>
      <c r="IF125" t="s">
        <v>3299</v>
      </c>
      <c r="IG125" t="str">
        <f>IFERROR(VLOOKUP(ROWS(IG$2:IG125),IE$2:IF$202,2,FALSE),"")</f>
        <v>SOH : South of Hook</v>
      </c>
      <c r="IH125">
        <f>IF(ISNUMBER(SEARCH(Hauls!$G$380,II$2:II$202)),MAX(IH$1:IH124)+1,0)</f>
        <v>124</v>
      </c>
      <c r="II125" t="s">
        <v>3299</v>
      </c>
      <c r="IJ125" t="str">
        <f>IFERROR(VLOOKUP(ROWS(IJ$2:IJ125),IH$2:II$202,2,FALSE),"")</f>
        <v>SOH : South of Hook</v>
      </c>
      <c r="IK125">
        <f>IF(ISNUMBER(SEARCH(Hauls!$G$381,IL$2:IL$202)),MAX(IK$1:IK124)+1,0)</f>
        <v>124</v>
      </c>
      <c r="IL125" t="s">
        <v>3299</v>
      </c>
      <c r="IM125" t="str">
        <f>IFERROR(VLOOKUP(ROWS(IM$2:IM125),IK$2:IL$202,2,FALSE),"")</f>
        <v>SOH : South of Hook</v>
      </c>
      <c r="IN125">
        <f>IF(ISNUMBER(SEARCH(Hauls!$G$382,IO$2:IO$202)),MAX(IN$1:IN124)+1,0)</f>
        <v>124</v>
      </c>
      <c r="IO125" t="s">
        <v>3299</v>
      </c>
      <c r="IP125" t="str">
        <f>IFERROR(VLOOKUP(ROWS(IP$2:IP125),IN$2:IO$202,2,FALSE),"")</f>
        <v>SOH : South of Hook</v>
      </c>
      <c r="IQ125">
        <f>IF(ISNUMBER(SEARCH(Hauls!$G$383,IR$2:IR$202)),MAX(IQ$1:IQ124)+1,0)</f>
        <v>124</v>
      </c>
      <c r="IR125" t="s">
        <v>3299</v>
      </c>
      <c r="IS125" t="str">
        <f>IFERROR(VLOOKUP(ROWS(IS$2:IS125),IQ$2:IR$202,2,FALSE),"")</f>
        <v>SOH : South of Hook</v>
      </c>
      <c r="IT125">
        <f>IF(ISNUMBER(SEARCH(Hauls!$G$384,IU$2:IU$202)),MAX(IT$1:IT124)+1,0)</f>
        <v>124</v>
      </c>
      <c r="IU125" t="s">
        <v>3299</v>
      </c>
      <c r="IV125" t="str">
        <f>IFERROR(VLOOKUP(ROWS(IV$2:IV125),IT$2:IU$202,2,FALSE),"")</f>
        <v>SOH : South of Hook</v>
      </c>
      <c r="IW125">
        <f>IF(ISNUMBER(SEARCH(Hauls!$G$385,IX$2:IX$202)),MAX(IW$1:IW124)+1,0)</f>
        <v>124</v>
      </c>
      <c r="IX125" t="s">
        <v>3299</v>
      </c>
      <c r="IY125" t="str">
        <f>IFERROR(VLOOKUP(ROWS(IY$2:IY125),IW$2:IX$202,2,FALSE),"")</f>
        <v>SOH : South of Hook</v>
      </c>
      <c r="IZ125">
        <f>IF(ISNUMBER(SEARCH(Hauls!$G$386,JA$2:JA$202)),MAX(IZ$1:IZ124)+1,0)</f>
        <v>124</v>
      </c>
      <c r="JA125" t="s">
        <v>3299</v>
      </c>
      <c r="JB125" t="str">
        <f>IFERROR(VLOOKUP(ROWS(JB$2:JB125),IZ$2:JA$202,2,FALSE),"")</f>
        <v>SOH : South of Hook</v>
      </c>
      <c r="JC125">
        <f>IF(ISNUMBER(SEARCH(Hauls!$G$387,JD$2:JD$202)),MAX(JC$1:JC124)+1,0)</f>
        <v>124</v>
      </c>
      <c r="JD125" t="s">
        <v>3299</v>
      </c>
      <c r="JE125" t="str">
        <f>IFERROR(VLOOKUP(ROWS(JE$2:JE125),JC$2:JD$202,2,FALSE),"")</f>
        <v>SOH : South of Hook</v>
      </c>
      <c r="JF125">
        <f>IF(ISNUMBER(SEARCH(Hauls!$G$388,JG$2:JG$202)),MAX(JF$1:JF124)+1,0)</f>
        <v>124</v>
      </c>
      <c r="JG125" t="s">
        <v>3299</v>
      </c>
      <c r="JH125" t="str">
        <f>IFERROR(VLOOKUP(ROWS(JH$2:JH125),JF$2:JG$202,2,FALSE),"")</f>
        <v>SOH : South of Hook</v>
      </c>
      <c r="JI125">
        <f>IF(ISNUMBER(SEARCH(Hauls!$G$389,JJ$2:JJ$202)),MAX(JI$1:JI124)+1,0)</f>
        <v>124</v>
      </c>
      <c r="JJ125" t="s">
        <v>3299</v>
      </c>
      <c r="JK125" t="str">
        <f>IFERROR(VLOOKUP(ROWS(JK$2:JK125),JI$2:JJ$202,2,FALSE),"")</f>
        <v>SOH : South of Hook</v>
      </c>
      <c r="JL125">
        <f>IF(ISNUMBER(SEARCH(Hauls!$G$390,JM$2:JM$202)),MAX(JL$1:JL124)+1,0)</f>
        <v>124</v>
      </c>
      <c r="JM125" t="s">
        <v>3299</v>
      </c>
      <c r="JN125" t="str">
        <f>IFERROR(VLOOKUP(ROWS(JN$2:JN125),JL$2:JM$202,2,FALSE),"")</f>
        <v>SOH : South of Hook</v>
      </c>
      <c r="JO125">
        <f>IF(ISNUMBER(SEARCH(Hauls!$G$391,JP$2:JP$202)),MAX(JO$1:JO124)+1,0)</f>
        <v>124</v>
      </c>
      <c r="JP125" t="s">
        <v>3299</v>
      </c>
      <c r="JQ125" t="str">
        <f>IFERROR(VLOOKUP(ROWS(JQ$2:JQ125),JO$2:JP$202,2,FALSE),"")</f>
        <v>SOH : South of Hook</v>
      </c>
      <c r="JR125">
        <f>IF(ISNUMBER(SEARCH(Hauls!$G$392,JS$2:JS$202)),MAX(JR$1:JR124)+1,0)</f>
        <v>124</v>
      </c>
      <c r="JS125" t="s">
        <v>3299</v>
      </c>
      <c r="JT125" t="str">
        <f>IFERROR(VLOOKUP(ROWS(JT$2:JT125),JR$2:JS$202,2,FALSE),"")</f>
        <v>SOH : South of Hook</v>
      </c>
      <c r="JU125">
        <f>IF(ISNUMBER(SEARCH(Hauls!$G$393,JV$2:JV$202)),MAX(JU$1:JU124)+1,0)</f>
        <v>124</v>
      </c>
      <c r="JV125" t="s">
        <v>3299</v>
      </c>
      <c r="JW125" t="str">
        <f>IFERROR(VLOOKUP(ROWS(JW$2:JW125),JU$2:JV$202,2,FALSE),"")</f>
        <v>SOH : South of Hook</v>
      </c>
      <c r="JX125">
        <f>IF(ISNUMBER(SEARCH(Hauls!$G$394,JY$2:JY$202)),MAX(JX$1:JX124)+1,0)</f>
        <v>124</v>
      </c>
      <c r="JY125" t="s">
        <v>3299</v>
      </c>
      <c r="JZ125" t="str">
        <f>IFERROR(VLOOKUP(ROWS(JZ$2:JZ125),JX$2:JY$202,2,FALSE),"")</f>
        <v>SOH : South of Hook</v>
      </c>
      <c r="KA125">
        <f>IF(ISNUMBER(SEARCH(Hauls!$G$395,KB$2:KB$202)),MAX(KA$1:KA124)+1,0)</f>
        <v>124</v>
      </c>
      <c r="KB125" t="s">
        <v>3299</v>
      </c>
      <c r="KC125" t="str">
        <f>IFERROR(VLOOKUP(ROWS(KC$2:KC125),KA$2:KB$202,2,FALSE),"")</f>
        <v>SOH : South of Hook</v>
      </c>
      <c r="KD125">
        <f>IF(ISNUMBER(SEARCH(Hauls!$G$396,KE$2:KE$202)),MAX(KD$1:KD124)+1,0)</f>
        <v>124</v>
      </c>
      <c r="KE125" t="s">
        <v>3299</v>
      </c>
      <c r="KF125" t="str">
        <f>IFERROR(VLOOKUP(ROWS(KF$2:KF125),KD$2:KE$202,2,FALSE),"")</f>
        <v>SOH : South of Hook</v>
      </c>
      <c r="KG125">
        <f>IF(ISNUMBER(SEARCH(Hauls!$G$397,KH$2:KH$202)),MAX(KG$1:KG124)+1,0)</f>
        <v>124</v>
      </c>
      <c r="KH125" t="s">
        <v>3299</v>
      </c>
      <c r="KI125" t="str">
        <f>IFERROR(VLOOKUP(ROWS(KI$2:KI125),KG$2:KH$202,2,FALSE),"")</f>
        <v>SOH : South of Hook</v>
      </c>
      <c r="KJ125">
        <f>IF(ISNUMBER(SEARCH(Hauls!$G$398,KK$2:KK$202)),MAX(KJ$1:KJ124)+1,0)</f>
        <v>124</v>
      </c>
      <c r="KK125" t="s">
        <v>3299</v>
      </c>
      <c r="KL125" t="str">
        <f>IFERROR(VLOOKUP(ROWS(KL$2:KL125),KJ$2:KK$202,2,FALSE),"")</f>
        <v>SOH : South of Hook</v>
      </c>
      <c r="KM125">
        <f>IF(ISNUMBER(SEARCH(Hauls!$G$399,KN$2:KN$202)),MAX(KM$1:KM124)+1,0)</f>
        <v>124</v>
      </c>
      <c r="KN125" t="s">
        <v>3299</v>
      </c>
      <c r="KO125" t="str">
        <f>IFERROR(VLOOKUP(ROWS(KO$2:KO125),KM$2:KN$202,2,FALSE),"")</f>
        <v>SOH : South of Hook</v>
      </c>
      <c r="KP125">
        <f>IF(ISNUMBER(SEARCH(Hauls!$G$400,KQ$2:KQ$202)),MAX(KP$1:KP124)+1,0)</f>
        <v>124</v>
      </c>
      <c r="KQ125" t="s">
        <v>3299</v>
      </c>
      <c r="KR125" t="str">
        <f>IFERROR(VLOOKUP(ROWS(KR$2:KR125),KP$2:KQ$202,2,FALSE),"")</f>
        <v>SOH : South of Hook</v>
      </c>
    </row>
    <row r="126" spans="1:304" x14ac:dyDescent="0.25">
      <c r="A126" t="s">
        <v>2735</v>
      </c>
      <c r="B126" t="s">
        <v>2736</v>
      </c>
      <c r="C126" t="s">
        <v>2737</v>
      </c>
      <c r="D126" t="str">
        <f t="shared" si="1"/>
        <v>SOK : South of Kinsale</v>
      </c>
      <c r="E126">
        <f>IF(ISNUMBER(SEARCH(Hauls!$G$301,$F$2:$F$202)),MAX($E$1:E125)+1,0)</f>
        <v>125</v>
      </c>
      <c r="F126" t="s">
        <v>3300</v>
      </c>
      <c r="G126" t="str">
        <f>IFERROR(VLOOKUP(ROWS($G$2:G126),$E$2:$F$202,2,FALSE),"")</f>
        <v>SOK : South of Kinsale</v>
      </c>
      <c r="H126">
        <f>IF(ISNUMBER(SEARCH(Hauls!$G$302,I$2:I$202)),MAX(H$1:H125)+1,0)</f>
        <v>125</v>
      </c>
      <c r="I126" t="s">
        <v>3300</v>
      </c>
      <c r="J126" t="str">
        <f>IFERROR(VLOOKUP(ROWS(J$2:J126),H$2:I$202,2,FALSE),"")</f>
        <v>SOK : South of Kinsale</v>
      </c>
      <c r="K126">
        <f>IF(ISNUMBER(SEARCH(Hauls!$G$303,L$2:L$202)),MAX(K$1:K125)+1,0)</f>
        <v>125</v>
      </c>
      <c r="L126" t="s">
        <v>3300</v>
      </c>
      <c r="M126" t="str">
        <f>IFERROR(VLOOKUP(ROWS(M$2:M126),K$2:L$202,2,FALSE),"")</f>
        <v>SOK : South of Kinsale</v>
      </c>
      <c r="N126">
        <f>IF(ISNUMBER(SEARCH(Hauls!$G$304,O$2:O$202)),MAX(N$1:N125)+1,0)</f>
        <v>125</v>
      </c>
      <c r="O126" t="s">
        <v>3300</v>
      </c>
      <c r="P126" t="str">
        <f>IFERROR(VLOOKUP(ROWS(P$2:P126),N$2:O$202,2,FALSE),"")</f>
        <v>SOK : South of Kinsale</v>
      </c>
      <c r="Q126">
        <f>IF(ISNUMBER(SEARCH(Hauls!$G$305,R$2:R$202)),MAX(Q$1:Q125)+1,0)</f>
        <v>125</v>
      </c>
      <c r="R126" t="s">
        <v>3300</v>
      </c>
      <c r="S126" t="str">
        <f>IFERROR(VLOOKUP(ROWS(S$2:S126),Q$2:R$202,2,FALSE),"")</f>
        <v>SOK : South of Kinsale</v>
      </c>
      <c r="T126">
        <f>IF(ISNUMBER(SEARCH(Hauls!$G$306,U$2:U$202)),MAX(T$1:T125)+1,0)</f>
        <v>125</v>
      </c>
      <c r="U126" t="s">
        <v>3300</v>
      </c>
      <c r="V126" t="str">
        <f>IFERROR(VLOOKUP(ROWS(V$2:V126),T$2:U$202,2,FALSE),"")</f>
        <v>SOK : South of Kinsale</v>
      </c>
      <c r="W126">
        <f>IF(ISNUMBER(SEARCH(Hauls!$G$307,X$2:X$202)),MAX(W$1:W125)+1,0)</f>
        <v>125</v>
      </c>
      <c r="X126" t="s">
        <v>3300</v>
      </c>
      <c r="Y126" t="str">
        <f>IFERROR(VLOOKUP(ROWS(Y$2:Y126),W$2:X$202,2,FALSE),"")</f>
        <v>SOK : South of Kinsale</v>
      </c>
      <c r="Z126">
        <f>IF(ISNUMBER(SEARCH(Hauls!$G$308,AA$2:AA$202)),MAX(Z$1:Z125)+1,0)</f>
        <v>125</v>
      </c>
      <c r="AA126" t="s">
        <v>3300</v>
      </c>
      <c r="AB126" t="str">
        <f>IFERROR(VLOOKUP(ROWS(AB$2:AB126),Z$2:AA$202,2,FALSE),"")</f>
        <v>SOK : South of Kinsale</v>
      </c>
      <c r="AC126">
        <f>IF(ISNUMBER(SEARCH(Hauls!$G$309,AD$2:AD$202)),MAX(AC$1:AC125)+1,0)</f>
        <v>125</v>
      </c>
      <c r="AD126" t="s">
        <v>3300</v>
      </c>
      <c r="AE126" t="str">
        <f>IFERROR(VLOOKUP(ROWS(AE$2:AE126),AC$2:AD$202,2,FALSE),"")</f>
        <v>SOK : South of Kinsale</v>
      </c>
      <c r="AF126">
        <f>IF(ISNUMBER(SEARCH(Hauls!$G$310,AG$2:AG$202)),MAX(AF$1:AF125)+1,0)</f>
        <v>125</v>
      </c>
      <c r="AG126" t="s">
        <v>3300</v>
      </c>
      <c r="AH126" t="str">
        <f>IFERROR(VLOOKUP(ROWS(AH$2:AH126),AF$2:AG$202,2,FALSE),"")</f>
        <v>SOK : South of Kinsale</v>
      </c>
      <c r="AI126">
        <f>IF(ISNUMBER(SEARCH(Hauls!$G$311,AJ$2:AJ$202)),MAX(AI$1:AI125)+1,0)</f>
        <v>125</v>
      </c>
      <c r="AJ126" t="s">
        <v>3300</v>
      </c>
      <c r="AK126" t="str">
        <f>IFERROR(VLOOKUP(ROWS(AK$2:AK126),AI$2:AJ$202,2,FALSE),"")</f>
        <v>SOK : South of Kinsale</v>
      </c>
      <c r="AL126">
        <f>IF(ISNUMBER(SEARCH(Hauls!$G$312,AM$2:AM$202)),MAX(AL$1:AL125)+1,0)</f>
        <v>125</v>
      </c>
      <c r="AM126" t="s">
        <v>3300</v>
      </c>
      <c r="AN126" t="str">
        <f>IFERROR(VLOOKUP(ROWS(AN$2:AN126),AL$2:AM$202,2,FALSE),"")</f>
        <v>SOK : South of Kinsale</v>
      </c>
      <c r="AO126">
        <f>IF(ISNUMBER(SEARCH(Hauls!$G$313,AP$2:AP$202)),MAX(AO$1:AO125)+1,0)</f>
        <v>125</v>
      </c>
      <c r="AP126" t="s">
        <v>3300</v>
      </c>
      <c r="AQ126" t="str">
        <f>IFERROR(VLOOKUP(ROWS(AQ$2:AQ126),AO$2:AP$202,2,FALSE),"")</f>
        <v>SOK : South of Kinsale</v>
      </c>
      <c r="AR126">
        <f>IF(ISNUMBER(SEARCH(Hauls!$G$314,AS$2:AS$202)),MAX(AR$1:AR125)+1,0)</f>
        <v>125</v>
      </c>
      <c r="AS126" t="s">
        <v>3300</v>
      </c>
      <c r="AT126" t="str">
        <f>IFERROR(VLOOKUP(ROWS(AT$2:AT126),AR$2:AS$202,2,FALSE),"")</f>
        <v>SOK : South of Kinsale</v>
      </c>
      <c r="AU126">
        <f>IF(ISNUMBER(SEARCH(Hauls!$G$315,AV$2:AV$202)),MAX(AU$1:AU125)+1,0)</f>
        <v>125</v>
      </c>
      <c r="AV126" t="s">
        <v>3300</v>
      </c>
      <c r="AW126" t="str">
        <f>IFERROR(VLOOKUP(ROWS(AW$2:AW126),AU$2:AV$202,2,FALSE),"")</f>
        <v>SOK : South of Kinsale</v>
      </c>
      <c r="AX126">
        <f>IF(ISNUMBER(SEARCH(Hauls!$G$316,AY$2:AY$202)),MAX(AX$1:AX125)+1,0)</f>
        <v>125</v>
      </c>
      <c r="AY126" t="s">
        <v>3300</v>
      </c>
      <c r="AZ126" t="str">
        <f>IFERROR(VLOOKUP(ROWS(AZ$2:AZ126),AX$2:AY$202,2,FALSE),"")</f>
        <v>SOK : South of Kinsale</v>
      </c>
      <c r="BA126">
        <f>IF(ISNUMBER(SEARCH(Hauls!$G$317,BB$2:BB$202)),MAX(BA$1:BA125)+1,0)</f>
        <v>125</v>
      </c>
      <c r="BB126" t="s">
        <v>3300</v>
      </c>
      <c r="BC126" t="str">
        <f>IFERROR(VLOOKUP(ROWS(BC$2:BC126),BA$2:BB$202,2,FALSE),"")</f>
        <v>SOK : South of Kinsale</v>
      </c>
      <c r="BD126">
        <f>IF(ISNUMBER(SEARCH(Hauls!$G$318,BE$2:BE$202)),MAX(BD$1:BD125)+1,0)</f>
        <v>125</v>
      </c>
      <c r="BE126" t="s">
        <v>3300</v>
      </c>
      <c r="BF126" t="str">
        <f>IFERROR(VLOOKUP(ROWS(BF$2:BF126),BD$2:BE$202,2,FALSE),"")</f>
        <v>SOK : South of Kinsale</v>
      </c>
      <c r="BG126">
        <f>IF(ISNUMBER(SEARCH(Hauls!$G$319,BH$2:BH$202)),MAX(BG$1:BG125)+1,0)</f>
        <v>125</v>
      </c>
      <c r="BH126" t="s">
        <v>3300</v>
      </c>
      <c r="BI126" t="str">
        <f>IFERROR(VLOOKUP(ROWS(BI$2:BI126),BG$2:BH$202,2,FALSE),"")</f>
        <v>SOK : South of Kinsale</v>
      </c>
      <c r="BJ126">
        <f>IF(ISNUMBER(SEARCH(Hauls!$G$320,BK$2:BK$202)),MAX(BJ$1:BJ125)+1,0)</f>
        <v>125</v>
      </c>
      <c r="BK126" t="s">
        <v>3300</v>
      </c>
      <c r="BL126" t="str">
        <f>IFERROR(VLOOKUP(ROWS(BL$2:BL126),BJ$2:BK$202,2,FALSE),"")</f>
        <v>SOK : South of Kinsale</v>
      </c>
      <c r="BM126">
        <f>IF(ISNUMBER(SEARCH(Hauls!$G$321,BN$2:BN$202)),MAX(BM$1:BM125)+1,0)</f>
        <v>125</v>
      </c>
      <c r="BN126" t="s">
        <v>3300</v>
      </c>
      <c r="BO126" t="str">
        <f>IFERROR(VLOOKUP(ROWS(BO$2:BO126),BM$2:BN$202,2,FALSE),"")</f>
        <v>SOK : South of Kinsale</v>
      </c>
      <c r="BP126">
        <f>IF(ISNUMBER(SEARCH(Hauls!$G$322,BQ$2:BQ$202)),MAX(BP$1:BP125)+1,0)</f>
        <v>125</v>
      </c>
      <c r="BQ126" t="s">
        <v>3300</v>
      </c>
      <c r="BR126" t="str">
        <f>IFERROR(VLOOKUP(ROWS(BR$2:BR126),BP$2:BQ$202,2,FALSE),"")</f>
        <v>SOK : South of Kinsale</v>
      </c>
      <c r="BS126">
        <f>IF(ISNUMBER(SEARCH(Hauls!$G$323,BT$2:BT$202)),MAX(BS$1:BS125)+1,0)</f>
        <v>125</v>
      </c>
      <c r="BT126" t="s">
        <v>3300</v>
      </c>
      <c r="BU126" t="str">
        <f>IFERROR(VLOOKUP(ROWS(BU$2:BU126),BS$2:BT$202,2,FALSE),"")</f>
        <v>SOK : South of Kinsale</v>
      </c>
      <c r="BV126">
        <f>IF(ISNUMBER(SEARCH(Hauls!$G$324,BW$2:BW$202)),MAX(BV$1:BV125)+1,0)</f>
        <v>125</v>
      </c>
      <c r="BW126" t="s">
        <v>3300</v>
      </c>
      <c r="BX126" t="str">
        <f>IFERROR(VLOOKUP(ROWS(BX$2:BX126),BV$2:BW$202,2,FALSE),"")</f>
        <v>SOK : South of Kinsale</v>
      </c>
      <c r="BY126">
        <f>IF(ISNUMBER(SEARCH(Hauls!$G$325,BZ$2:BZ$202)),MAX(BY$1:BY125)+1,0)</f>
        <v>125</v>
      </c>
      <c r="BZ126" t="s">
        <v>3300</v>
      </c>
      <c r="CA126" t="str">
        <f>IFERROR(VLOOKUP(ROWS(CA$2:CA126),BY$2:BZ$202,2,FALSE),"")</f>
        <v>SOK : South of Kinsale</v>
      </c>
      <c r="CB126">
        <f>IF(ISNUMBER(SEARCH(Hauls!$G$326,CC$2:CC$202)),MAX(CB$1:CB125)+1,0)</f>
        <v>125</v>
      </c>
      <c r="CC126" t="s">
        <v>3300</v>
      </c>
      <c r="CD126" t="str">
        <f>IFERROR(VLOOKUP(ROWS(CD$2:CD126),CB$2:CC$202,2,FALSE),"")</f>
        <v>SOK : South of Kinsale</v>
      </c>
      <c r="CE126">
        <f>IF(ISNUMBER(SEARCH(Hauls!$G$327,CF$2:CF$202)),MAX(CE$1:CE125)+1,0)</f>
        <v>125</v>
      </c>
      <c r="CF126" t="s">
        <v>3300</v>
      </c>
      <c r="CG126" t="str">
        <f>IFERROR(VLOOKUP(ROWS(CG$2:CG126),CE$2:CF$202,2,FALSE),"")</f>
        <v>SOK : South of Kinsale</v>
      </c>
      <c r="CH126">
        <f>IF(ISNUMBER(SEARCH(Hauls!$G$328,CI$2:CI$202)),MAX(CH$1:CH125)+1,0)</f>
        <v>125</v>
      </c>
      <c r="CI126" t="s">
        <v>3300</v>
      </c>
      <c r="CJ126" t="str">
        <f>IFERROR(VLOOKUP(ROWS(CJ$2:CJ126),CH$2:CI$202,2,FALSE),"")</f>
        <v>SOK : South of Kinsale</v>
      </c>
      <c r="CK126">
        <f>IF(ISNUMBER(SEARCH(Hauls!$G$329,CL$2:CL$202)),MAX(CK$1:CK125)+1,0)</f>
        <v>125</v>
      </c>
      <c r="CL126" t="s">
        <v>3300</v>
      </c>
      <c r="CM126" t="str">
        <f>IFERROR(VLOOKUP(ROWS(CM$2:CM126),CK$2:CL$202,2,FALSE),"")</f>
        <v>SOK : South of Kinsale</v>
      </c>
      <c r="CN126">
        <f>IF(ISNUMBER(SEARCH(Hauls!$G$330,CO$2:CO$202)),MAX(CN$1:CN125)+1,0)</f>
        <v>125</v>
      </c>
      <c r="CO126" t="s">
        <v>3300</v>
      </c>
      <c r="CP126" t="str">
        <f>IFERROR(VLOOKUP(ROWS(CP$2:CP126),CN$2:CO$202,2,FALSE),"")</f>
        <v>SOK : South of Kinsale</v>
      </c>
      <c r="CQ126">
        <f>IF(ISNUMBER(SEARCH(Hauls!$G$331,CR$2:CR$202)),MAX(CQ$1:CQ125)+1,0)</f>
        <v>125</v>
      </c>
      <c r="CR126" t="s">
        <v>3300</v>
      </c>
      <c r="CS126" t="str">
        <f>IFERROR(VLOOKUP(ROWS(CS$2:CS126),CQ$2:CR$202,2,FALSE),"")</f>
        <v>SOK : South of Kinsale</v>
      </c>
      <c r="CT126">
        <f>IF(ISNUMBER(SEARCH(Hauls!$G$332,CU$2:CU$202)),MAX(CT$1:CT125)+1,0)</f>
        <v>125</v>
      </c>
      <c r="CU126" t="s">
        <v>3300</v>
      </c>
      <c r="CV126" t="str">
        <f>IFERROR(VLOOKUP(ROWS(CV$2:CV126),CT$2:CU$202,2,FALSE),"")</f>
        <v>SOK : South of Kinsale</v>
      </c>
      <c r="CW126">
        <f>IF(ISNUMBER(SEARCH(Hauls!$G$333,CX$2:CX$202)),MAX(CW$1:CW125)+1,0)</f>
        <v>125</v>
      </c>
      <c r="CX126" t="s">
        <v>3300</v>
      </c>
      <c r="CY126" t="str">
        <f>IFERROR(VLOOKUP(ROWS(CY$2:CY126),CW$2:CX$202,2,FALSE),"")</f>
        <v>SOK : South of Kinsale</v>
      </c>
      <c r="CZ126">
        <f>IF(ISNUMBER(SEARCH(Hauls!$G$334,DA$2:DA$202)),MAX(CZ$1:CZ125)+1,0)</f>
        <v>125</v>
      </c>
      <c r="DA126" t="s">
        <v>3300</v>
      </c>
      <c r="DB126" t="str">
        <f>IFERROR(VLOOKUP(ROWS(DB$2:DB126),CZ$2:DA$202,2,FALSE),"")</f>
        <v>SOK : South of Kinsale</v>
      </c>
      <c r="DC126">
        <f>IF(ISNUMBER(SEARCH(Hauls!$G$335,DD$2:DD$202)),MAX(DC$1:DC125)+1,0)</f>
        <v>125</v>
      </c>
      <c r="DD126" t="s">
        <v>3300</v>
      </c>
      <c r="DE126" t="str">
        <f>IFERROR(VLOOKUP(ROWS(DE$2:DE126),DC$2:DD$202,2,FALSE),"")</f>
        <v>SOK : South of Kinsale</v>
      </c>
      <c r="DF126">
        <f>IF(ISNUMBER(SEARCH(Hauls!$G$336,DG$2:DG$202)),MAX(DF$1:DF125)+1,0)</f>
        <v>125</v>
      </c>
      <c r="DG126" t="s">
        <v>3300</v>
      </c>
      <c r="DH126" t="str">
        <f>IFERROR(VLOOKUP(ROWS(DH$2:DH126),DF$2:DG$202,2,FALSE),"")</f>
        <v>SOK : South of Kinsale</v>
      </c>
      <c r="DI126">
        <f>IF(ISNUMBER(SEARCH(Hauls!$G$337,DJ$2:DJ$202)),MAX(DI$1:DI125)+1,0)</f>
        <v>125</v>
      </c>
      <c r="DJ126" t="s">
        <v>3300</v>
      </c>
      <c r="DK126" t="str">
        <f>IFERROR(VLOOKUP(ROWS(DK$2:DK126),DI$2:DJ$202,2,FALSE),"")</f>
        <v>SOK : South of Kinsale</v>
      </c>
      <c r="DL126">
        <f>IF(ISNUMBER(SEARCH(Hauls!$G$338,DM$2:DM$202)),MAX(DL$1:DL125)+1,0)</f>
        <v>125</v>
      </c>
      <c r="DM126" t="s">
        <v>3300</v>
      </c>
      <c r="DN126" t="str">
        <f>IFERROR(VLOOKUP(ROWS(DN$2:DN126),DL$2:DM$202,2,FALSE),"")</f>
        <v>SOK : South of Kinsale</v>
      </c>
      <c r="DO126">
        <f>IF(ISNUMBER(SEARCH(Hauls!$G$339,DP$2:DP$202)),MAX(DO$1:DO125)+1,0)</f>
        <v>125</v>
      </c>
      <c r="DP126" t="s">
        <v>3300</v>
      </c>
      <c r="DQ126" t="str">
        <f>IFERROR(VLOOKUP(ROWS(DQ$2:DQ126),DO$2:DP$202,2,FALSE),"")</f>
        <v>SOK : South of Kinsale</v>
      </c>
      <c r="DR126">
        <f>IF(ISNUMBER(SEARCH(Hauls!$G$340,DS$2:DS$202)),MAX(DR$1:DR125)+1,0)</f>
        <v>125</v>
      </c>
      <c r="DS126" t="s">
        <v>3300</v>
      </c>
      <c r="DT126" t="str">
        <f>IFERROR(VLOOKUP(ROWS(DT$2:DT126),DR$2:DS$202,2,FALSE),"")</f>
        <v>SOK : South of Kinsale</v>
      </c>
      <c r="DU126">
        <f>IF(ISNUMBER(SEARCH(Hauls!$G$341,DV$2:DV$202)),MAX(DU$1:DU125)+1,0)</f>
        <v>125</v>
      </c>
      <c r="DV126" t="s">
        <v>3300</v>
      </c>
      <c r="DW126" t="str">
        <f>IFERROR(VLOOKUP(ROWS(DW$2:DW126),DU$2:DV$202,2,FALSE),"")</f>
        <v>SOK : South of Kinsale</v>
      </c>
      <c r="DX126">
        <f>IF(ISNUMBER(SEARCH(Hauls!$G$342,DY$2:DY$202)),MAX(DX$1:DX125)+1,0)</f>
        <v>125</v>
      </c>
      <c r="DY126" t="s">
        <v>3300</v>
      </c>
      <c r="DZ126" t="str">
        <f>IFERROR(VLOOKUP(ROWS(DZ$2:DZ126),DX$2:DY$202,2,FALSE),"")</f>
        <v>SOK : South of Kinsale</v>
      </c>
      <c r="EA126">
        <f>IF(ISNUMBER(SEARCH(Hauls!$G$343,EB$2:EB$202)),MAX(EA$1:EA125)+1,0)</f>
        <v>125</v>
      </c>
      <c r="EB126" t="s">
        <v>3300</v>
      </c>
      <c r="EC126" t="str">
        <f>IFERROR(VLOOKUP(ROWS(EC$2:EC126),EA$2:EB$202,2,FALSE),"")</f>
        <v>SOK : South of Kinsale</v>
      </c>
      <c r="ED126">
        <f>IF(ISNUMBER(SEARCH(Hauls!$G$344,EE$2:EE$202)),MAX(ED$1:ED125)+1,0)</f>
        <v>125</v>
      </c>
      <c r="EE126" t="s">
        <v>3300</v>
      </c>
      <c r="EF126" t="str">
        <f>IFERROR(VLOOKUP(ROWS(EF$2:EF126),ED$2:EE$202,2,FALSE),"")</f>
        <v>SOK : South of Kinsale</v>
      </c>
      <c r="EG126">
        <f>IF(ISNUMBER(SEARCH(Hauls!$G$345,EH$2:EH$202)),MAX(EG$1:EG125)+1,0)</f>
        <v>125</v>
      </c>
      <c r="EH126" t="s">
        <v>3300</v>
      </c>
      <c r="EI126" t="str">
        <f>IFERROR(VLOOKUP(ROWS(EI$2:EI126),EG$2:EH$202,2,FALSE),"")</f>
        <v>SOK : South of Kinsale</v>
      </c>
      <c r="EJ126">
        <f>IF(ISNUMBER(SEARCH(Hauls!$G$346,EK$2:EK$202)),MAX(EJ$1:EJ125)+1,0)</f>
        <v>125</v>
      </c>
      <c r="EK126" t="s">
        <v>3300</v>
      </c>
      <c r="EL126" t="str">
        <f>IFERROR(VLOOKUP(ROWS(EL$2:EL126),EJ$2:EK$202,2,FALSE),"")</f>
        <v>SOK : South of Kinsale</v>
      </c>
      <c r="EM126">
        <f>IF(ISNUMBER(SEARCH(Hauls!$G$347,EN$2:EN$202)),MAX(EM$1:EM125)+1,0)</f>
        <v>125</v>
      </c>
      <c r="EN126" t="s">
        <v>3300</v>
      </c>
      <c r="EO126" t="str">
        <f>IFERROR(VLOOKUP(ROWS(EO$2:EO126),EM$2:EN$202,2,FALSE),"")</f>
        <v>SOK : South of Kinsale</v>
      </c>
      <c r="EP126">
        <f>IF(ISNUMBER(SEARCH(Hauls!$G$348,EQ$2:EQ$202)),MAX(EP$1:EP125)+1,0)</f>
        <v>125</v>
      </c>
      <c r="EQ126" t="s">
        <v>3300</v>
      </c>
      <c r="ER126" t="str">
        <f>IFERROR(VLOOKUP(ROWS(ER$2:ER126),EP$2:EQ$202,2,FALSE),"")</f>
        <v>SOK : South of Kinsale</v>
      </c>
      <c r="ES126">
        <f>IF(ISNUMBER(SEARCH(Hauls!$G$349,ET$2:ET$202)),MAX(ES$1:ES125)+1,0)</f>
        <v>125</v>
      </c>
      <c r="ET126" t="s">
        <v>3300</v>
      </c>
      <c r="EU126" t="str">
        <f>IFERROR(VLOOKUP(ROWS(EU$2:EU126),ES$2:ET$202,2,FALSE),"")</f>
        <v>SOK : South of Kinsale</v>
      </c>
      <c r="EV126">
        <f>IF(ISNUMBER(SEARCH(Hauls!$G$350,EW$2:EW$202)),MAX(EV$1:EV125)+1,0)</f>
        <v>125</v>
      </c>
      <c r="EW126" t="s">
        <v>3300</v>
      </c>
      <c r="EX126" t="str">
        <f>IFERROR(VLOOKUP(ROWS(EX$2:EX126),EV$2:EW$202,2,FALSE),"")</f>
        <v>SOK : South of Kinsale</v>
      </c>
      <c r="EY126">
        <f>IF(ISNUMBER(SEARCH(Hauls!$G$351,EZ$2:EZ$202)),MAX(EY$1:EY125)+1,0)</f>
        <v>125</v>
      </c>
      <c r="EZ126" t="s">
        <v>3300</v>
      </c>
      <c r="FA126" t="str">
        <f>IFERROR(VLOOKUP(ROWS(FA$2:FA126),EY$2:EZ$202,2,FALSE),"")</f>
        <v>SOK : South of Kinsale</v>
      </c>
      <c r="FB126">
        <f>IF(ISNUMBER(SEARCH(Hauls!$G$352,FC$2:FC$202)),MAX(FB$1:FB125)+1,0)</f>
        <v>125</v>
      </c>
      <c r="FC126" t="s">
        <v>3300</v>
      </c>
      <c r="FD126" t="str">
        <f>IFERROR(VLOOKUP(ROWS(FD$2:FD126),FB$2:FC$202,2,FALSE),"")</f>
        <v>SOK : South of Kinsale</v>
      </c>
      <c r="FE126">
        <f>IF(ISNUMBER(SEARCH(Hauls!$G$353,FF$2:FF$202)),MAX(FE$1:FE125)+1,0)</f>
        <v>125</v>
      </c>
      <c r="FF126" t="s">
        <v>3300</v>
      </c>
      <c r="FG126" t="str">
        <f>IFERROR(VLOOKUP(ROWS(FG$2:FG126),FE$2:FF$202,2,FALSE),"")</f>
        <v>SOK : South of Kinsale</v>
      </c>
      <c r="FH126">
        <f>IF(ISNUMBER(SEARCH(Hauls!$G$354,FI$2:FI$202)),MAX(FH$1:FH125)+1,0)</f>
        <v>125</v>
      </c>
      <c r="FI126" t="s">
        <v>3300</v>
      </c>
      <c r="FJ126" t="str">
        <f>IFERROR(VLOOKUP(ROWS(FJ$2:FJ126),FH$2:FI$202,2,FALSE),"")</f>
        <v>SOK : South of Kinsale</v>
      </c>
      <c r="FK126">
        <f>IF(ISNUMBER(SEARCH(Hauls!$G$355,FL$2:FL$202)),MAX(FK$1:FK125)+1,0)</f>
        <v>125</v>
      </c>
      <c r="FL126" t="s">
        <v>3300</v>
      </c>
      <c r="FM126" t="str">
        <f>IFERROR(VLOOKUP(ROWS(FM$2:FM126),FK$2:FL$202,2,FALSE),"")</f>
        <v>SOK : South of Kinsale</v>
      </c>
      <c r="FN126">
        <f>IF(ISNUMBER(SEARCH(Hauls!$G$356,FO$2:FO$202)),MAX(FN$1:FN125)+1,0)</f>
        <v>125</v>
      </c>
      <c r="FO126" t="s">
        <v>3300</v>
      </c>
      <c r="FP126" t="str">
        <f>IFERROR(VLOOKUP(ROWS(FP$2:FP126),FN$2:FO$202,2,FALSE),"")</f>
        <v>SOK : South of Kinsale</v>
      </c>
      <c r="FQ126">
        <f>IF(ISNUMBER(SEARCH(Hauls!$G$357,FR$2:FR$202)),MAX(FQ$1:FQ125)+1,0)</f>
        <v>125</v>
      </c>
      <c r="FR126" t="s">
        <v>3300</v>
      </c>
      <c r="FS126" t="str">
        <f>IFERROR(VLOOKUP(ROWS(FS$2:FS126),FQ$2:FR$202,2,FALSE),"")</f>
        <v>SOK : South of Kinsale</v>
      </c>
      <c r="FT126">
        <f>IF(ISNUMBER(SEARCH(Hauls!$G$358,FU$2:FU$202)),MAX(FT$1:FT125)+1,0)</f>
        <v>125</v>
      </c>
      <c r="FU126" t="s">
        <v>3300</v>
      </c>
      <c r="FV126" t="str">
        <f>IFERROR(VLOOKUP(ROWS(FV$2:FV126),FT$2:FU$202,2,FALSE),"")</f>
        <v>SOK : South of Kinsale</v>
      </c>
      <c r="FW126">
        <f>IF(ISNUMBER(SEARCH(Hauls!$G$359,FX$2:FX$202)),MAX(FW$1:FW125)+1,0)</f>
        <v>125</v>
      </c>
      <c r="FX126" t="s">
        <v>3300</v>
      </c>
      <c r="FY126" t="str">
        <f>IFERROR(VLOOKUP(ROWS(FY$2:FY126),FW$2:FX$202,2,FALSE),"")</f>
        <v>SOK : South of Kinsale</v>
      </c>
      <c r="FZ126">
        <f>IF(ISNUMBER(SEARCH(Hauls!$G$360,GA$2:GA$202)),MAX(FZ$1:FZ125)+1,0)</f>
        <v>125</v>
      </c>
      <c r="GA126" t="s">
        <v>3300</v>
      </c>
      <c r="GB126" t="str">
        <f>IFERROR(VLOOKUP(ROWS(GB$2:GB126),FZ$2:GA$202,2,FALSE),"")</f>
        <v>SOK : South of Kinsale</v>
      </c>
      <c r="GC126">
        <f>IF(ISNUMBER(SEARCH(Hauls!$G$361,GD$2:GD$202)),MAX(GC$1:GC125)+1,0)</f>
        <v>125</v>
      </c>
      <c r="GD126" t="s">
        <v>3300</v>
      </c>
      <c r="GE126" t="str">
        <f>IFERROR(VLOOKUP(ROWS(GE$2:GE126),GC$2:GD$202,2,FALSE),"")</f>
        <v>SOK : South of Kinsale</v>
      </c>
      <c r="GF126">
        <f>IF(ISNUMBER(SEARCH(Hauls!$G$362,GG$2:GG$202)),MAX(GF$1:GF125)+1,0)</f>
        <v>125</v>
      </c>
      <c r="GG126" t="s">
        <v>3300</v>
      </c>
      <c r="GH126" t="str">
        <f>IFERROR(VLOOKUP(ROWS(GH$2:GH126),GF$2:GG$202,2,FALSE),"")</f>
        <v>SOK : South of Kinsale</v>
      </c>
      <c r="GI126">
        <f>IF(ISNUMBER(SEARCH(Hauls!$G$363,GJ$2:GJ$202)),MAX(GI$1:GI125)+1,0)</f>
        <v>125</v>
      </c>
      <c r="GJ126" t="s">
        <v>3300</v>
      </c>
      <c r="GK126" t="str">
        <f>IFERROR(VLOOKUP(ROWS(GK$2:GK126),GI$2:GJ$202,2,FALSE),"")</f>
        <v>SOK : South of Kinsale</v>
      </c>
      <c r="GL126">
        <f>IF(ISNUMBER(SEARCH(Hauls!$G$364,GM$2:GM$202)),MAX(GL$1:GL125)+1,0)</f>
        <v>125</v>
      </c>
      <c r="GM126" t="s">
        <v>3300</v>
      </c>
      <c r="GN126" t="str">
        <f>IFERROR(VLOOKUP(ROWS(GN$2:GN126),GL$2:GM$202,2,FALSE),"")</f>
        <v>SOK : South of Kinsale</v>
      </c>
      <c r="GO126">
        <f>IF(ISNUMBER(SEARCH(Hauls!$G$365,GP$2:GP$202)),MAX(GO$1:GO125)+1,0)</f>
        <v>125</v>
      </c>
      <c r="GP126" t="s">
        <v>3300</v>
      </c>
      <c r="GQ126" t="str">
        <f>IFERROR(VLOOKUP(ROWS(GQ$2:GQ126),GO$2:GP$202,2,FALSE),"")</f>
        <v>SOK : South of Kinsale</v>
      </c>
      <c r="GR126">
        <f>IF(ISNUMBER(SEARCH(Hauls!$G$366,GS$2:GS$202)),MAX(GR$1:GR125)+1,0)</f>
        <v>125</v>
      </c>
      <c r="GS126" t="s">
        <v>3300</v>
      </c>
      <c r="GT126" t="str">
        <f>IFERROR(VLOOKUP(ROWS(GT$2:GT126),GR$2:GS$202,2,FALSE),"")</f>
        <v>SOK : South of Kinsale</v>
      </c>
      <c r="GU126">
        <f>IF(ISNUMBER(SEARCH(Hauls!$G$366,GV$2:GV$202)),MAX(GU$1:GU125)+1,0)</f>
        <v>125</v>
      </c>
      <c r="GV126" t="s">
        <v>3300</v>
      </c>
      <c r="GW126" t="str">
        <f>IFERROR(VLOOKUP(ROWS(GW$2:GW126),GU$2:GV$202,2,FALSE),"")</f>
        <v>SOK : South of Kinsale</v>
      </c>
      <c r="GX126">
        <f>IF(ISNUMBER(SEARCH(Hauls!$G$368,GY$2:GY$202)),MAX(GX$1:GX125)+1,0)</f>
        <v>125</v>
      </c>
      <c r="GY126" t="s">
        <v>3300</v>
      </c>
      <c r="GZ126" t="str">
        <f>IFERROR(VLOOKUP(ROWS(GZ$2:GZ126),GX$2:GY$202,2,FALSE),"")</f>
        <v>SOK : South of Kinsale</v>
      </c>
      <c r="HA126">
        <f>IF(ISNUMBER(SEARCH(Hauls!$G$369,HB$2:HB$202)),MAX(HA$1:HA125)+1,0)</f>
        <v>125</v>
      </c>
      <c r="HB126" t="s">
        <v>3300</v>
      </c>
      <c r="HC126" t="str">
        <f>IFERROR(VLOOKUP(ROWS(HC$2:HC126),HA$2:HB$202,2,FALSE),"")</f>
        <v>SOK : South of Kinsale</v>
      </c>
      <c r="HD126">
        <f>IF(ISNUMBER(SEARCH(Hauls!$G$370,HE$2:HE$202)),MAX(HD$1:HD125)+1,0)</f>
        <v>125</v>
      </c>
      <c r="HE126" t="s">
        <v>3300</v>
      </c>
      <c r="HF126" t="str">
        <f>IFERROR(VLOOKUP(ROWS(HF$2:HF126),HD$2:HE$202,2,FALSE),"")</f>
        <v>SOK : South of Kinsale</v>
      </c>
      <c r="HG126">
        <f>IF(ISNUMBER(SEARCH(Hauls!$G$371,HH$2:HH$202)),MAX(HG$1:HG125)+1,0)</f>
        <v>125</v>
      </c>
      <c r="HH126" t="s">
        <v>3300</v>
      </c>
      <c r="HI126" t="str">
        <f>IFERROR(VLOOKUP(ROWS(HI$2:HI126),HG$2:HH$202,2,FALSE),"")</f>
        <v>SOK : South of Kinsale</v>
      </c>
      <c r="HJ126">
        <f>IF(ISNUMBER(SEARCH(Hauls!$G$372,HK$2:HK$202)),MAX(HJ$1:HJ125)+1,0)</f>
        <v>125</v>
      </c>
      <c r="HK126" t="s">
        <v>3300</v>
      </c>
      <c r="HL126" t="str">
        <f>IFERROR(VLOOKUP(ROWS(HL$2:HL126),HJ$2:HK$202,2,FALSE),"")</f>
        <v>SOK : South of Kinsale</v>
      </c>
      <c r="HM126">
        <f>IF(ISNUMBER(SEARCH(Hauls!$G$373,HN$2:HN$202)),MAX(HM$1:HM125)+1,0)</f>
        <v>125</v>
      </c>
      <c r="HN126" t="s">
        <v>3300</v>
      </c>
      <c r="HO126" t="str">
        <f>IFERROR(VLOOKUP(ROWS(HO$2:HO126),HM$2:HN$202,2,FALSE),"")</f>
        <v>SOK : South of Kinsale</v>
      </c>
      <c r="HP126">
        <f>IF(ISNUMBER(SEARCH(Hauls!$G$374,HQ$2:HQ$202)),MAX(HP$1:HP125)+1,0)</f>
        <v>125</v>
      </c>
      <c r="HQ126" t="s">
        <v>3300</v>
      </c>
      <c r="HR126" t="str">
        <f>IFERROR(VLOOKUP(ROWS(HR$2:HR126),HP$2:HQ$202,2,FALSE),"")</f>
        <v>SOK : South of Kinsale</v>
      </c>
      <c r="HS126">
        <f>IF(ISNUMBER(SEARCH(Hauls!$G$375,HT$2:HT$202)),MAX(HS$1:HS125)+1,0)</f>
        <v>125</v>
      </c>
      <c r="HT126" t="s">
        <v>3300</v>
      </c>
      <c r="HU126" t="str">
        <f>IFERROR(VLOOKUP(ROWS(HU$2:HU126),HS$2:HT$202,2,FALSE),"")</f>
        <v>SOK : South of Kinsale</v>
      </c>
      <c r="HV126">
        <f>IF(ISNUMBER(SEARCH(Hauls!$G$376,HW$2:HW$202)),MAX(HV$1:HV125)+1,0)</f>
        <v>125</v>
      </c>
      <c r="HW126" t="s">
        <v>3300</v>
      </c>
      <c r="HX126" t="str">
        <f>IFERROR(VLOOKUP(ROWS(HX$2:HX126),HV$2:HW$202,2,FALSE),"")</f>
        <v>SOK : South of Kinsale</v>
      </c>
      <c r="HY126">
        <f>IF(ISNUMBER(SEARCH(Hauls!$G$377,HZ$2:HZ$202)),MAX(HY$1:HY125)+1,0)</f>
        <v>125</v>
      </c>
      <c r="HZ126" t="s">
        <v>3300</v>
      </c>
      <c r="IA126" t="str">
        <f>IFERROR(VLOOKUP(ROWS(IA$2:IA126),HY$2:HZ$202,2,FALSE),"")</f>
        <v>SOK : South of Kinsale</v>
      </c>
      <c r="IB126">
        <f>IF(ISNUMBER(SEARCH(Hauls!$G$378,IC$2:IC$202)),MAX(IB$1:IB125)+1,0)</f>
        <v>125</v>
      </c>
      <c r="IC126" t="s">
        <v>3300</v>
      </c>
      <c r="ID126" t="str">
        <f>IFERROR(VLOOKUP(ROWS(ID$2:ID126),IB$2:IC$202,2,FALSE),"")</f>
        <v>SOK : South of Kinsale</v>
      </c>
      <c r="IE126">
        <f>IF(ISNUMBER(SEARCH(Hauls!$G$379,IF$2:IF$202)),MAX(IE$1:IE125)+1,0)</f>
        <v>125</v>
      </c>
      <c r="IF126" t="s">
        <v>3300</v>
      </c>
      <c r="IG126" t="str">
        <f>IFERROR(VLOOKUP(ROWS(IG$2:IG126),IE$2:IF$202,2,FALSE),"")</f>
        <v>SOK : South of Kinsale</v>
      </c>
      <c r="IH126">
        <f>IF(ISNUMBER(SEARCH(Hauls!$G$380,II$2:II$202)),MAX(IH$1:IH125)+1,0)</f>
        <v>125</v>
      </c>
      <c r="II126" t="s">
        <v>3300</v>
      </c>
      <c r="IJ126" t="str">
        <f>IFERROR(VLOOKUP(ROWS(IJ$2:IJ126),IH$2:II$202,2,FALSE),"")</f>
        <v>SOK : South of Kinsale</v>
      </c>
      <c r="IK126">
        <f>IF(ISNUMBER(SEARCH(Hauls!$G$381,IL$2:IL$202)),MAX(IK$1:IK125)+1,0)</f>
        <v>125</v>
      </c>
      <c r="IL126" t="s">
        <v>3300</v>
      </c>
      <c r="IM126" t="str">
        <f>IFERROR(VLOOKUP(ROWS(IM$2:IM126),IK$2:IL$202,2,FALSE),"")</f>
        <v>SOK : South of Kinsale</v>
      </c>
      <c r="IN126">
        <f>IF(ISNUMBER(SEARCH(Hauls!$G$382,IO$2:IO$202)),MAX(IN$1:IN125)+1,0)</f>
        <v>125</v>
      </c>
      <c r="IO126" t="s">
        <v>3300</v>
      </c>
      <c r="IP126" t="str">
        <f>IFERROR(VLOOKUP(ROWS(IP$2:IP126),IN$2:IO$202,2,FALSE),"")</f>
        <v>SOK : South of Kinsale</v>
      </c>
      <c r="IQ126">
        <f>IF(ISNUMBER(SEARCH(Hauls!$G$383,IR$2:IR$202)),MAX(IQ$1:IQ125)+1,0)</f>
        <v>125</v>
      </c>
      <c r="IR126" t="s">
        <v>3300</v>
      </c>
      <c r="IS126" t="str">
        <f>IFERROR(VLOOKUP(ROWS(IS$2:IS126),IQ$2:IR$202,2,FALSE),"")</f>
        <v>SOK : South of Kinsale</v>
      </c>
      <c r="IT126">
        <f>IF(ISNUMBER(SEARCH(Hauls!$G$384,IU$2:IU$202)),MAX(IT$1:IT125)+1,0)</f>
        <v>125</v>
      </c>
      <c r="IU126" t="s">
        <v>3300</v>
      </c>
      <c r="IV126" t="str">
        <f>IFERROR(VLOOKUP(ROWS(IV$2:IV126),IT$2:IU$202,2,FALSE),"")</f>
        <v>SOK : South of Kinsale</v>
      </c>
      <c r="IW126">
        <f>IF(ISNUMBER(SEARCH(Hauls!$G$385,IX$2:IX$202)),MAX(IW$1:IW125)+1,0)</f>
        <v>125</v>
      </c>
      <c r="IX126" t="s">
        <v>3300</v>
      </c>
      <c r="IY126" t="str">
        <f>IFERROR(VLOOKUP(ROWS(IY$2:IY126),IW$2:IX$202,2,FALSE),"")</f>
        <v>SOK : South of Kinsale</v>
      </c>
      <c r="IZ126">
        <f>IF(ISNUMBER(SEARCH(Hauls!$G$386,JA$2:JA$202)),MAX(IZ$1:IZ125)+1,0)</f>
        <v>125</v>
      </c>
      <c r="JA126" t="s">
        <v>3300</v>
      </c>
      <c r="JB126" t="str">
        <f>IFERROR(VLOOKUP(ROWS(JB$2:JB126),IZ$2:JA$202,2,FALSE),"")</f>
        <v>SOK : South of Kinsale</v>
      </c>
      <c r="JC126">
        <f>IF(ISNUMBER(SEARCH(Hauls!$G$387,JD$2:JD$202)),MAX(JC$1:JC125)+1,0)</f>
        <v>125</v>
      </c>
      <c r="JD126" t="s">
        <v>3300</v>
      </c>
      <c r="JE126" t="str">
        <f>IFERROR(VLOOKUP(ROWS(JE$2:JE126),JC$2:JD$202,2,FALSE),"")</f>
        <v>SOK : South of Kinsale</v>
      </c>
      <c r="JF126">
        <f>IF(ISNUMBER(SEARCH(Hauls!$G$388,JG$2:JG$202)),MAX(JF$1:JF125)+1,0)</f>
        <v>125</v>
      </c>
      <c r="JG126" t="s">
        <v>3300</v>
      </c>
      <c r="JH126" t="str">
        <f>IFERROR(VLOOKUP(ROWS(JH$2:JH126),JF$2:JG$202,2,FALSE),"")</f>
        <v>SOK : South of Kinsale</v>
      </c>
      <c r="JI126">
        <f>IF(ISNUMBER(SEARCH(Hauls!$G$389,JJ$2:JJ$202)),MAX(JI$1:JI125)+1,0)</f>
        <v>125</v>
      </c>
      <c r="JJ126" t="s">
        <v>3300</v>
      </c>
      <c r="JK126" t="str">
        <f>IFERROR(VLOOKUP(ROWS(JK$2:JK126),JI$2:JJ$202,2,FALSE),"")</f>
        <v>SOK : South of Kinsale</v>
      </c>
      <c r="JL126">
        <f>IF(ISNUMBER(SEARCH(Hauls!$G$390,JM$2:JM$202)),MAX(JL$1:JL125)+1,0)</f>
        <v>125</v>
      </c>
      <c r="JM126" t="s">
        <v>3300</v>
      </c>
      <c r="JN126" t="str">
        <f>IFERROR(VLOOKUP(ROWS(JN$2:JN126),JL$2:JM$202,2,FALSE),"")</f>
        <v>SOK : South of Kinsale</v>
      </c>
      <c r="JO126">
        <f>IF(ISNUMBER(SEARCH(Hauls!$G$391,JP$2:JP$202)),MAX(JO$1:JO125)+1,0)</f>
        <v>125</v>
      </c>
      <c r="JP126" t="s">
        <v>3300</v>
      </c>
      <c r="JQ126" t="str">
        <f>IFERROR(VLOOKUP(ROWS(JQ$2:JQ126),JO$2:JP$202,2,FALSE),"")</f>
        <v>SOK : South of Kinsale</v>
      </c>
      <c r="JR126">
        <f>IF(ISNUMBER(SEARCH(Hauls!$G$392,JS$2:JS$202)),MAX(JR$1:JR125)+1,0)</f>
        <v>125</v>
      </c>
      <c r="JS126" t="s">
        <v>3300</v>
      </c>
      <c r="JT126" t="str">
        <f>IFERROR(VLOOKUP(ROWS(JT$2:JT126),JR$2:JS$202,2,FALSE),"")</f>
        <v>SOK : South of Kinsale</v>
      </c>
      <c r="JU126">
        <f>IF(ISNUMBER(SEARCH(Hauls!$G$393,JV$2:JV$202)),MAX(JU$1:JU125)+1,0)</f>
        <v>125</v>
      </c>
      <c r="JV126" t="s">
        <v>3300</v>
      </c>
      <c r="JW126" t="str">
        <f>IFERROR(VLOOKUP(ROWS(JW$2:JW126),JU$2:JV$202,2,FALSE),"")</f>
        <v>SOK : South of Kinsale</v>
      </c>
      <c r="JX126">
        <f>IF(ISNUMBER(SEARCH(Hauls!$G$394,JY$2:JY$202)),MAX(JX$1:JX125)+1,0)</f>
        <v>125</v>
      </c>
      <c r="JY126" t="s">
        <v>3300</v>
      </c>
      <c r="JZ126" t="str">
        <f>IFERROR(VLOOKUP(ROWS(JZ$2:JZ126),JX$2:JY$202,2,FALSE),"")</f>
        <v>SOK : South of Kinsale</v>
      </c>
      <c r="KA126">
        <f>IF(ISNUMBER(SEARCH(Hauls!$G$395,KB$2:KB$202)),MAX(KA$1:KA125)+1,0)</f>
        <v>125</v>
      </c>
      <c r="KB126" t="s">
        <v>3300</v>
      </c>
      <c r="KC126" t="str">
        <f>IFERROR(VLOOKUP(ROWS(KC$2:KC126),KA$2:KB$202,2,FALSE),"")</f>
        <v>SOK : South of Kinsale</v>
      </c>
      <c r="KD126">
        <f>IF(ISNUMBER(SEARCH(Hauls!$G$396,KE$2:KE$202)),MAX(KD$1:KD125)+1,0)</f>
        <v>125</v>
      </c>
      <c r="KE126" t="s">
        <v>3300</v>
      </c>
      <c r="KF126" t="str">
        <f>IFERROR(VLOOKUP(ROWS(KF$2:KF126),KD$2:KE$202,2,FALSE),"")</f>
        <v>SOK : South of Kinsale</v>
      </c>
      <c r="KG126">
        <f>IF(ISNUMBER(SEARCH(Hauls!$G$397,KH$2:KH$202)),MAX(KG$1:KG125)+1,0)</f>
        <v>125</v>
      </c>
      <c r="KH126" t="s">
        <v>3300</v>
      </c>
      <c r="KI126" t="str">
        <f>IFERROR(VLOOKUP(ROWS(KI$2:KI126),KG$2:KH$202,2,FALSE),"")</f>
        <v>SOK : South of Kinsale</v>
      </c>
      <c r="KJ126">
        <f>IF(ISNUMBER(SEARCH(Hauls!$G$398,KK$2:KK$202)),MAX(KJ$1:KJ125)+1,0)</f>
        <v>125</v>
      </c>
      <c r="KK126" t="s">
        <v>3300</v>
      </c>
      <c r="KL126" t="str">
        <f>IFERROR(VLOOKUP(ROWS(KL$2:KL126),KJ$2:KK$202,2,FALSE),"")</f>
        <v>SOK : South of Kinsale</v>
      </c>
      <c r="KM126">
        <f>IF(ISNUMBER(SEARCH(Hauls!$G$399,KN$2:KN$202)),MAX(KM$1:KM125)+1,0)</f>
        <v>125</v>
      </c>
      <c r="KN126" t="s">
        <v>3300</v>
      </c>
      <c r="KO126" t="str">
        <f>IFERROR(VLOOKUP(ROWS(KO$2:KO126),KM$2:KN$202,2,FALSE),"")</f>
        <v>SOK : South of Kinsale</v>
      </c>
      <c r="KP126">
        <f>IF(ISNUMBER(SEARCH(Hauls!$G$400,KQ$2:KQ$202)),MAX(KP$1:KP125)+1,0)</f>
        <v>125</v>
      </c>
      <c r="KQ126" t="s">
        <v>3300</v>
      </c>
      <c r="KR126" t="str">
        <f>IFERROR(VLOOKUP(ROWS(KR$2:KR126),KP$2:KQ$202,2,FALSE),"")</f>
        <v>SOK : South of Kinsale</v>
      </c>
    </row>
    <row r="127" spans="1:304" x14ac:dyDescent="0.25">
      <c r="A127" t="s">
        <v>1340</v>
      </c>
      <c r="B127" t="s">
        <v>2738</v>
      </c>
      <c r="C127" t="s">
        <v>655</v>
      </c>
      <c r="D127" t="str">
        <f t="shared" si="1"/>
        <v>SOL : South of Labadie</v>
      </c>
      <c r="E127">
        <f>IF(ISNUMBER(SEARCH(Hauls!$G$301,$F$2:$F$202)),MAX($E$1:E126)+1,0)</f>
        <v>126</v>
      </c>
      <c r="F127" t="s">
        <v>3301</v>
      </c>
      <c r="G127" t="str">
        <f>IFERROR(VLOOKUP(ROWS($G$2:G127),$E$2:$F$202,2,FALSE),"")</f>
        <v>SOL : South of Labadie</v>
      </c>
      <c r="H127">
        <f>IF(ISNUMBER(SEARCH(Hauls!$G$302,I$2:I$202)),MAX(H$1:H126)+1,0)</f>
        <v>126</v>
      </c>
      <c r="I127" t="s">
        <v>3301</v>
      </c>
      <c r="J127" t="str">
        <f>IFERROR(VLOOKUP(ROWS(J$2:J127),H$2:I$202,2,FALSE),"")</f>
        <v>SOL : South of Labadie</v>
      </c>
      <c r="K127">
        <f>IF(ISNUMBER(SEARCH(Hauls!$G$303,L$2:L$202)),MAX(K$1:K126)+1,0)</f>
        <v>126</v>
      </c>
      <c r="L127" t="s">
        <v>3301</v>
      </c>
      <c r="M127" t="str">
        <f>IFERROR(VLOOKUP(ROWS(M$2:M127),K$2:L$202,2,FALSE),"")</f>
        <v>SOL : South of Labadie</v>
      </c>
      <c r="N127">
        <f>IF(ISNUMBER(SEARCH(Hauls!$G$304,O$2:O$202)),MAX(N$1:N126)+1,0)</f>
        <v>126</v>
      </c>
      <c r="O127" t="s">
        <v>3301</v>
      </c>
      <c r="P127" t="str">
        <f>IFERROR(VLOOKUP(ROWS(P$2:P127),N$2:O$202,2,FALSE),"")</f>
        <v>SOL : South of Labadie</v>
      </c>
      <c r="Q127">
        <f>IF(ISNUMBER(SEARCH(Hauls!$G$305,R$2:R$202)),MAX(Q$1:Q126)+1,0)</f>
        <v>126</v>
      </c>
      <c r="R127" t="s">
        <v>3301</v>
      </c>
      <c r="S127" t="str">
        <f>IFERROR(VLOOKUP(ROWS(S$2:S127),Q$2:R$202,2,FALSE),"")</f>
        <v>SOL : South of Labadie</v>
      </c>
      <c r="T127">
        <f>IF(ISNUMBER(SEARCH(Hauls!$G$306,U$2:U$202)),MAX(T$1:T126)+1,0)</f>
        <v>126</v>
      </c>
      <c r="U127" t="s">
        <v>3301</v>
      </c>
      <c r="V127" t="str">
        <f>IFERROR(VLOOKUP(ROWS(V$2:V127),T$2:U$202,2,FALSE),"")</f>
        <v>SOL : South of Labadie</v>
      </c>
      <c r="W127">
        <f>IF(ISNUMBER(SEARCH(Hauls!$G$307,X$2:X$202)),MAX(W$1:W126)+1,0)</f>
        <v>126</v>
      </c>
      <c r="X127" t="s">
        <v>3301</v>
      </c>
      <c r="Y127" t="str">
        <f>IFERROR(VLOOKUP(ROWS(Y$2:Y127),W$2:X$202,2,FALSE),"")</f>
        <v>SOL : South of Labadie</v>
      </c>
      <c r="Z127">
        <f>IF(ISNUMBER(SEARCH(Hauls!$G$308,AA$2:AA$202)),MAX(Z$1:Z126)+1,0)</f>
        <v>126</v>
      </c>
      <c r="AA127" t="s">
        <v>3301</v>
      </c>
      <c r="AB127" t="str">
        <f>IFERROR(VLOOKUP(ROWS(AB$2:AB127),Z$2:AA$202,2,FALSE),"")</f>
        <v>SOL : South of Labadie</v>
      </c>
      <c r="AC127">
        <f>IF(ISNUMBER(SEARCH(Hauls!$G$309,AD$2:AD$202)),MAX(AC$1:AC126)+1,0)</f>
        <v>126</v>
      </c>
      <c r="AD127" t="s">
        <v>3301</v>
      </c>
      <c r="AE127" t="str">
        <f>IFERROR(VLOOKUP(ROWS(AE$2:AE127),AC$2:AD$202,2,FALSE),"")</f>
        <v>SOL : South of Labadie</v>
      </c>
      <c r="AF127">
        <f>IF(ISNUMBER(SEARCH(Hauls!$G$310,AG$2:AG$202)),MAX(AF$1:AF126)+1,0)</f>
        <v>126</v>
      </c>
      <c r="AG127" t="s">
        <v>3301</v>
      </c>
      <c r="AH127" t="str">
        <f>IFERROR(VLOOKUP(ROWS(AH$2:AH127),AF$2:AG$202,2,FALSE),"")</f>
        <v>SOL : South of Labadie</v>
      </c>
      <c r="AI127">
        <f>IF(ISNUMBER(SEARCH(Hauls!$G$311,AJ$2:AJ$202)),MAX(AI$1:AI126)+1,0)</f>
        <v>126</v>
      </c>
      <c r="AJ127" t="s">
        <v>3301</v>
      </c>
      <c r="AK127" t="str">
        <f>IFERROR(VLOOKUP(ROWS(AK$2:AK127),AI$2:AJ$202,2,FALSE),"")</f>
        <v>SOL : South of Labadie</v>
      </c>
      <c r="AL127">
        <f>IF(ISNUMBER(SEARCH(Hauls!$G$312,AM$2:AM$202)),MAX(AL$1:AL126)+1,0)</f>
        <v>126</v>
      </c>
      <c r="AM127" t="s">
        <v>3301</v>
      </c>
      <c r="AN127" t="str">
        <f>IFERROR(VLOOKUP(ROWS(AN$2:AN127),AL$2:AM$202,2,FALSE),"")</f>
        <v>SOL : South of Labadie</v>
      </c>
      <c r="AO127">
        <f>IF(ISNUMBER(SEARCH(Hauls!$G$313,AP$2:AP$202)),MAX(AO$1:AO126)+1,0)</f>
        <v>126</v>
      </c>
      <c r="AP127" t="s">
        <v>3301</v>
      </c>
      <c r="AQ127" t="str">
        <f>IFERROR(VLOOKUP(ROWS(AQ$2:AQ127),AO$2:AP$202,2,FALSE),"")</f>
        <v>SOL : South of Labadie</v>
      </c>
      <c r="AR127">
        <f>IF(ISNUMBER(SEARCH(Hauls!$G$314,AS$2:AS$202)),MAX(AR$1:AR126)+1,0)</f>
        <v>126</v>
      </c>
      <c r="AS127" t="s">
        <v>3301</v>
      </c>
      <c r="AT127" t="str">
        <f>IFERROR(VLOOKUP(ROWS(AT$2:AT127),AR$2:AS$202,2,FALSE),"")</f>
        <v>SOL : South of Labadie</v>
      </c>
      <c r="AU127">
        <f>IF(ISNUMBER(SEARCH(Hauls!$G$315,AV$2:AV$202)),MAX(AU$1:AU126)+1,0)</f>
        <v>126</v>
      </c>
      <c r="AV127" t="s">
        <v>3301</v>
      </c>
      <c r="AW127" t="str">
        <f>IFERROR(VLOOKUP(ROWS(AW$2:AW127),AU$2:AV$202,2,FALSE),"")</f>
        <v>SOL : South of Labadie</v>
      </c>
      <c r="AX127">
        <f>IF(ISNUMBER(SEARCH(Hauls!$G$316,AY$2:AY$202)),MAX(AX$1:AX126)+1,0)</f>
        <v>126</v>
      </c>
      <c r="AY127" t="s">
        <v>3301</v>
      </c>
      <c r="AZ127" t="str">
        <f>IFERROR(VLOOKUP(ROWS(AZ$2:AZ127),AX$2:AY$202,2,FALSE),"")</f>
        <v>SOL : South of Labadie</v>
      </c>
      <c r="BA127">
        <f>IF(ISNUMBER(SEARCH(Hauls!$G$317,BB$2:BB$202)),MAX(BA$1:BA126)+1,0)</f>
        <v>126</v>
      </c>
      <c r="BB127" t="s">
        <v>3301</v>
      </c>
      <c r="BC127" t="str">
        <f>IFERROR(VLOOKUP(ROWS(BC$2:BC127),BA$2:BB$202,2,FALSE),"")</f>
        <v>SOL : South of Labadie</v>
      </c>
      <c r="BD127">
        <f>IF(ISNUMBER(SEARCH(Hauls!$G$318,BE$2:BE$202)),MAX(BD$1:BD126)+1,0)</f>
        <v>126</v>
      </c>
      <c r="BE127" t="s">
        <v>3301</v>
      </c>
      <c r="BF127" t="str">
        <f>IFERROR(VLOOKUP(ROWS(BF$2:BF127),BD$2:BE$202,2,FALSE),"")</f>
        <v>SOL : South of Labadie</v>
      </c>
      <c r="BG127">
        <f>IF(ISNUMBER(SEARCH(Hauls!$G$319,BH$2:BH$202)),MAX(BG$1:BG126)+1,0)</f>
        <v>126</v>
      </c>
      <c r="BH127" t="s">
        <v>3301</v>
      </c>
      <c r="BI127" t="str">
        <f>IFERROR(VLOOKUP(ROWS(BI$2:BI127),BG$2:BH$202,2,FALSE),"")</f>
        <v>SOL : South of Labadie</v>
      </c>
      <c r="BJ127">
        <f>IF(ISNUMBER(SEARCH(Hauls!$G$320,BK$2:BK$202)),MAX(BJ$1:BJ126)+1,0)</f>
        <v>126</v>
      </c>
      <c r="BK127" t="s">
        <v>3301</v>
      </c>
      <c r="BL127" t="str">
        <f>IFERROR(VLOOKUP(ROWS(BL$2:BL127),BJ$2:BK$202,2,FALSE),"")</f>
        <v>SOL : South of Labadie</v>
      </c>
      <c r="BM127">
        <f>IF(ISNUMBER(SEARCH(Hauls!$G$321,BN$2:BN$202)),MAX(BM$1:BM126)+1,0)</f>
        <v>126</v>
      </c>
      <c r="BN127" t="s">
        <v>3301</v>
      </c>
      <c r="BO127" t="str">
        <f>IFERROR(VLOOKUP(ROWS(BO$2:BO127),BM$2:BN$202,2,FALSE),"")</f>
        <v>SOL : South of Labadie</v>
      </c>
      <c r="BP127">
        <f>IF(ISNUMBER(SEARCH(Hauls!$G$322,BQ$2:BQ$202)),MAX(BP$1:BP126)+1,0)</f>
        <v>126</v>
      </c>
      <c r="BQ127" t="s">
        <v>3301</v>
      </c>
      <c r="BR127" t="str">
        <f>IFERROR(VLOOKUP(ROWS(BR$2:BR127),BP$2:BQ$202,2,FALSE),"")</f>
        <v>SOL : South of Labadie</v>
      </c>
      <c r="BS127">
        <f>IF(ISNUMBER(SEARCH(Hauls!$G$323,BT$2:BT$202)),MAX(BS$1:BS126)+1,0)</f>
        <v>126</v>
      </c>
      <c r="BT127" t="s">
        <v>3301</v>
      </c>
      <c r="BU127" t="str">
        <f>IFERROR(VLOOKUP(ROWS(BU$2:BU127),BS$2:BT$202,2,FALSE),"")</f>
        <v>SOL : South of Labadie</v>
      </c>
      <c r="BV127">
        <f>IF(ISNUMBER(SEARCH(Hauls!$G$324,BW$2:BW$202)),MAX(BV$1:BV126)+1,0)</f>
        <v>126</v>
      </c>
      <c r="BW127" t="s">
        <v>3301</v>
      </c>
      <c r="BX127" t="str">
        <f>IFERROR(VLOOKUP(ROWS(BX$2:BX127),BV$2:BW$202,2,FALSE),"")</f>
        <v>SOL : South of Labadie</v>
      </c>
      <c r="BY127">
        <f>IF(ISNUMBER(SEARCH(Hauls!$G$325,BZ$2:BZ$202)),MAX(BY$1:BY126)+1,0)</f>
        <v>126</v>
      </c>
      <c r="BZ127" t="s">
        <v>3301</v>
      </c>
      <c r="CA127" t="str">
        <f>IFERROR(VLOOKUP(ROWS(CA$2:CA127),BY$2:BZ$202,2,FALSE),"")</f>
        <v>SOL : South of Labadie</v>
      </c>
      <c r="CB127">
        <f>IF(ISNUMBER(SEARCH(Hauls!$G$326,CC$2:CC$202)),MAX(CB$1:CB126)+1,0)</f>
        <v>126</v>
      </c>
      <c r="CC127" t="s">
        <v>3301</v>
      </c>
      <c r="CD127" t="str">
        <f>IFERROR(VLOOKUP(ROWS(CD$2:CD127),CB$2:CC$202,2,FALSE),"")</f>
        <v>SOL : South of Labadie</v>
      </c>
      <c r="CE127">
        <f>IF(ISNUMBER(SEARCH(Hauls!$G$327,CF$2:CF$202)),MAX(CE$1:CE126)+1,0)</f>
        <v>126</v>
      </c>
      <c r="CF127" t="s">
        <v>3301</v>
      </c>
      <c r="CG127" t="str">
        <f>IFERROR(VLOOKUP(ROWS(CG$2:CG127),CE$2:CF$202,2,FALSE),"")</f>
        <v>SOL : South of Labadie</v>
      </c>
      <c r="CH127">
        <f>IF(ISNUMBER(SEARCH(Hauls!$G$328,CI$2:CI$202)),MAX(CH$1:CH126)+1,0)</f>
        <v>126</v>
      </c>
      <c r="CI127" t="s">
        <v>3301</v>
      </c>
      <c r="CJ127" t="str">
        <f>IFERROR(VLOOKUP(ROWS(CJ$2:CJ127),CH$2:CI$202,2,FALSE),"")</f>
        <v>SOL : South of Labadie</v>
      </c>
      <c r="CK127">
        <f>IF(ISNUMBER(SEARCH(Hauls!$G$329,CL$2:CL$202)),MAX(CK$1:CK126)+1,0)</f>
        <v>126</v>
      </c>
      <c r="CL127" t="s">
        <v>3301</v>
      </c>
      <c r="CM127" t="str">
        <f>IFERROR(VLOOKUP(ROWS(CM$2:CM127),CK$2:CL$202,2,FALSE),"")</f>
        <v>SOL : South of Labadie</v>
      </c>
      <c r="CN127">
        <f>IF(ISNUMBER(SEARCH(Hauls!$G$330,CO$2:CO$202)),MAX(CN$1:CN126)+1,0)</f>
        <v>126</v>
      </c>
      <c r="CO127" t="s">
        <v>3301</v>
      </c>
      <c r="CP127" t="str">
        <f>IFERROR(VLOOKUP(ROWS(CP$2:CP127),CN$2:CO$202,2,FALSE),"")</f>
        <v>SOL : South of Labadie</v>
      </c>
      <c r="CQ127">
        <f>IF(ISNUMBER(SEARCH(Hauls!$G$331,CR$2:CR$202)),MAX(CQ$1:CQ126)+1,0)</f>
        <v>126</v>
      </c>
      <c r="CR127" t="s">
        <v>3301</v>
      </c>
      <c r="CS127" t="str">
        <f>IFERROR(VLOOKUP(ROWS(CS$2:CS127),CQ$2:CR$202,2,FALSE),"")</f>
        <v>SOL : South of Labadie</v>
      </c>
      <c r="CT127">
        <f>IF(ISNUMBER(SEARCH(Hauls!$G$332,CU$2:CU$202)),MAX(CT$1:CT126)+1,0)</f>
        <v>126</v>
      </c>
      <c r="CU127" t="s">
        <v>3301</v>
      </c>
      <c r="CV127" t="str">
        <f>IFERROR(VLOOKUP(ROWS(CV$2:CV127),CT$2:CU$202,2,FALSE),"")</f>
        <v>SOL : South of Labadie</v>
      </c>
      <c r="CW127">
        <f>IF(ISNUMBER(SEARCH(Hauls!$G$333,CX$2:CX$202)),MAX(CW$1:CW126)+1,0)</f>
        <v>126</v>
      </c>
      <c r="CX127" t="s">
        <v>3301</v>
      </c>
      <c r="CY127" t="str">
        <f>IFERROR(VLOOKUP(ROWS(CY$2:CY127),CW$2:CX$202,2,FALSE),"")</f>
        <v>SOL : South of Labadie</v>
      </c>
      <c r="CZ127">
        <f>IF(ISNUMBER(SEARCH(Hauls!$G$334,DA$2:DA$202)),MAX(CZ$1:CZ126)+1,0)</f>
        <v>126</v>
      </c>
      <c r="DA127" t="s">
        <v>3301</v>
      </c>
      <c r="DB127" t="str">
        <f>IFERROR(VLOOKUP(ROWS(DB$2:DB127),CZ$2:DA$202,2,FALSE),"")</f>
        <v>SOL : South of Labadie</v>
      </c>
      <c r="DC127">
        <f>IF(ISNUMBER(SEARCH(Hauls!$G$335,DD$2:DD$202)),MAX(DC$1:DC126)+1,0)</f>
        <v>126</v>
      </c>
      <c r="DD127" t="s">
        <v>3301</v>
      </c>
      <c r="DE127" t="str">
        <f>IFERROR(VLOOKUP(ROWS(DE$2:DE127),DC$2:DD$202,2,FALSE),"")</f>
        <v>SOL : South of Labadie</v>
      </c>
      <c r="DF127">
        <f>IF(ISNUMBER(SEARCH(Hauls!$G$336,DG$2:DG$202)),MAX(DF$1:DF126)+1,0)</f>
        <v>126</v>
      </c>
      <c r="DG127" t="s">
        <v>3301</v>
      </c>
      <c r="DH127" t="str">
        <f>IFERROR(VLOOKUP(ROWS(DH$2:DH127),DF$2:DG$202,2,FALSE),"")</f>
        <v>SOL : South of Labadie</v>
      </c>
      <c r="DI127">
        <f>IF(ISNUMBER(SEARCH(Hauls!$G$337,DJ$2:DJ$202)),MAX(DI$1:DI126)+1,0)</f>
        <v>126</v>
      </c>
      <c r="DJ127" t="s">
        <v>3301</v>
      </c>
      <c r="DK127" t="str">
        <f>IFERROR(VLOOKUP(ROWS(DK$2:DK127),DI$2:DJ$202,2,FALSE),"")</f>
        <v>SOL : South of Labadie</v>
      </c>
      <c r="DL127">
        <f>IF(ISNUMBER(SEARCH(Hauls!$G$338,DM$2:DM$202)),MAX(DL$1:DL126)+1,0)</f>
        <v>126</v>
      </c>
      <c r="DM127" t="s">
        <v>3301</v>
      </c>
      <c r="DN127" t="str">
        <f>IFERROR(VLOOKUP(ROWS(DN$2:DN127),DL$2:DM$202,2,FALSE),"")</f>
        <v>SOL : South of Labadie</v>
      </c>
      <c r="DO127">
        <f>IF(ISNUMBER(SEARCH(Hauls!$G$339,DP$2:DP$202)),MAX(DO$1:DO126)+1,0)</f>
        <v>126</v>
      </c>
      <c r="DP127" t="s">
        <v>3301</v>
      </c>
      <c r="DQ127" t="str">
        <f>IFERROR(VLOOKUP(ROWS(DQ$2:DQ127),DO$2:DP$202,2,FALSE),"")</f>
        <v>SOL : South of Labadie</v>
      </c>
      <c r="DR127">
        <f>IF(ISNUMBER(SEARCH(Hauls!$G$340,DS$2:DS$202)),MAX(DR$1:DR126)+1,0)</f>
        <v>126</v>
      </c>
      <c r="DS127" t="s">
        <v>3301</v>
      </c>
      <c r="DT127" t="str">
        <f>IFERROR(VLOOKUP(ROWS(DT$2:DT127),DR$2:DS$202,2,FALSE),"")</f>
        <v>SOL : South of Labadie</v>
      </c>
      <c r="DU127">
        <f>IF(ISNUMBER(SEARCH(Hauls!$G$341,DV$2:DV$202)),MAX(DU$1:DU126)+1,0)</f>
        <v>126</v>
      </c>
      <c r="DV127" t="s">
        <v>3301</v>
      </c>
      <c r="DW127" t="str">
        <f>IFERROR(VLOOKUP(ROWS(DW$2:DW127),DU$2:DV$202,2,FALSE),"")</f>
        <v>SOL : South of Labadie</v>
      </c>
      <c r="DX127">
        <f>IF(ISNUMBER(SEARCH(Hauls!$G$342,DY$2:DY$202)),MAX(DX$1:DX126)+1,0)</f>
        <v>126</v>
      </c>
      <c r="DY127" t="s">
        <v>3301</v>
      </c>
      <c r="DZ127" t="str">
        <f>IFERROR(VLOOKUP(ROWS(DZ$2:DZ127),DX$2:DY$202,2,FALSE),"")</f>
        <v>SOL : South of Labadie</v>
      </c>
      <c r="EA127">
        <f>IF(ISNUMBER(SEARCH(Hauls!$G$343,EB$2:EB$202)),MAX(EA$1:EA126)+1,0)</f>
        <v>126</v>
      </c>
      <c r="EB127" t="s">
        <v>3301</v>
      </c>
      <c r="EC127" t="str">
        <f>IFERROR(VLOOKUP(ROWS(EC$2:EC127),EA$2:EB$202,2,FALSE),"")</f>
        <v>SOL : South of Labadie</v>
      </c>
      <c r="ED127">
        <f>IF(ISNUMBER(SEARCH(Hauls!$G$344,EE$2:EE$202)),MAX(ED$1:ED126)+1,0)</f>
        <v>126</v>
      </c>
      <c r="EE127" t="s">
        <v>3301</v>
      </c>
      <c r="EF127" t="str">
        <f>IFERROR(VLOOKUP(ROWS(EF$2:EF127),ED$2:EE$202,2,FALSE),"")</f>
        <v>SOL : South of Labadie</v>
      </c>
      <c r="EG127">
        <f>IF(ISNUMBER(SEARCH(Hauls!$G$345,EH$2:EH$202)),MAX(EG$1:EG126)+1,0)</f>
        <v>126</v>
      </c>
      <c r="EH127" t="s">
        <v>3301</v>
      </c>
      <c r="EI127" t="str">
        <f>IFERROR(VLOOKUP(ROWS(EI$2:EI127),EG$2:EH$202,2,FALSE),"")</f>
        <v>SOL : South of Labadie</v>
      </c>
      <c r="EJ127">
        <f>IF(ISNUMBER(SEARCH(Hauls!$G$346,EK$2:EK$202)),MAX(EJ$1:EJ126)+1,0)</f>
        <v>126</v>
      </c>
      <c r="EK127" t="s">
        <v>3301</v>
      </c>
      <c r="EL127" t="str">
        <f>IFERROR(VLOOKUP(ROWS(EL$2:EL127),EJ$2:EK$202,2,FALSE),"")</f>
        <v>SOL : South of Labadie</v>
      </c>
      <c r="EM127">
        <f>IF(ISNUMBER(SEARCH(Hauls!$G$347,EN$2:EN$202)),MAX(EM$1:EM126)+1,0)</f>
        <v>126</v>
      </c>
      <c r="EN127" t="s">
        <v>3301</v>
      </c>
      <c r="EO127" t="str">
        <f>IFERROR(VLOOKUP(ROWS(EO$2:EO127),EM$2:EN$202,2,FALSE),"")</f>
        <v>SOL : South of Labadie</v>
      </c>
      <c r="EP127">
        <f>IF(ISNUMBER(SEARCH(Hauls!$G$348,EQ$2:EQ$202)),MAX(EP$1:EP126)+1,0)</f>
        <v>126</v>
      </c>
      <c r="EQ127" t="s">
        <v>3301</v>
      </c>
      <c r="ER127" t="str">
        <f>IFERROR(VLOOKUP(ROWS(ER$2:ER127),EP$2:EQ$202,2,FALSE),"")</f>
        <v>SOL : South of Labadie</v>
      </c>
      <c r="ES127">
        <f>IF(ISNUMBER(SEARCH(Hauls!$G$349,ET$2:ET$202)),MAX(ES$1:ES126)+1,0)</f>
        <v>126</v>
      </c>
      <c r="ET127" t="s">
        <v>3301</v>
      </c>
      <c r="EU127" t="str">
        <f>IFERROR(VLOOKUP(ROWS(EU$2:EU127),ES$2:ET$202,2,FALSE),"")</f>
        <v>SOL : South of Labadie</v>
      </c>
      <c r="EV127">
        <f>IF(ISNUMBER(SEARCH(Hauls!$G$350,EW$2:EW$202)),MAX(EV$1:EV126)+1,0)</f>
        <v>126</v>
      </c>
      <c r="EW127" t="s">
        <v>3301</v>
      </c>
      <c r="EX127" t="str">
        <f>IFERROR(VLOOKUP(ROWS(EX$2:EX127),EV$2:EW$202,2,FALSE),"")</f>
        <v>SOL : South of Labadie</v>
      </c>
      <c r="EY127">
        <f>IF(ISNUMBER(SEARCH(Hauls!$G$351,EZ$2:EZ$202)),MAX(EY$1:EY126)+1,0)</f>
        <v>126</v>
      </c>
      <c r="EZ127" t="s">
        <v>3301</v>
      </c>
      <c r="FA127" t="str">
        <f>IFERROR(VLOOKUP(ROWS(FA$2:FA127),EY$2:EZ$202,2,FALSE),"")</f>
        <v>SOL : South of Labadie</v>
      </c>
      <c r="FB127">
        <f>IF(ISNUMBER(SEARCH(Hauls!$G$352,FC$2:FC$202)),MAX(FB$1:FB126)+1,0)</f>
        <v>126</v>
      </c>
      <c r="FC127" t="s">
        <v>3301</v>
      </c>
      <c r="FD127" t="str">
        <f>IFERROR(VLOOKUP(ROWS(FD$2:FD127),FB$2:FC$202,2,FALSE),"")</f>
        <v>SOL : South of Labadie</v>
      </c>
      <c r="FE127">
        <f>IF(ISNUMBER(SEARCH(Hauls!$G$353,FF$2:FF$202)),MAX(FE$1:FE126)+1,0)</f>
        <v>126</v>
      </c>
      <c r="FF127" t="s">
        <v>3301</v>
      </c>
      <c r="FG127" t="str">
        <f>IFERROR(VLOOKUP(ROWS(FG$2:FG127),FE$2:FF$202,2,FALSE),"")</f>
        <v>SOL : South of Labadie</v>
      </c>
      <c r="FH127">
        <f>IF(ISNUMBER(SEARCH(Hauls!$G$354,FI$2:FI$202)),MAX(FH$1:FH126)+1,0)</f>
        <v>126</v>
      </c>
      <c r="FI127" t="s">
        <v>3301</v>
      </c>
      <c r="FJ127" t="str">
        <f>IFERROR(VLOOKUP(ROWS(FJ$2:FJ127),FH$2:FI$202,2,FALSE),"")</f>
        <v>SOL : South of Labadie</v>
      </c>
      <c r="FK127">
        <f>IF(ISNUMBER(SEARCH(Hauls!$G$355,FL$2:FL$202)),MAX(FK$1:FK126)+1,0)</f>
        <v>126</v>
      </c>
      <c r="FL127" t="s">
        <v>3301</v>
      </c>
      <c r="FM127" t="str">
        <f>IFERROR(VLOOKUP(ROWS(FM$2:FM127),FK$2:FL$202,2,FALSE),"")</f>
        <v>SOL : South of Labadie</v>
      </c>
      <c r="FN127">
        <f>IF(ISNUMBER(SEARCH(Hauls!$G$356,FO$2:FO$202)),MAX(FN$1:FN126)+1,0)</f>
        <v>126</v>
      </c>
      <c r="FO127" t="s">
        <v>3301</v>
      </c>
      <c r="FP127" t="str">
        <f>IFERROR(VLOOKUP(ROWS(FP$2:FP127),FN$2:FO$202,2,FALSE),"")</f>
        <v>SOL : South of Labadie</v>
      </c>
      <c r="FQ127">
        <f>IF(ISNUMBER(SEARCH(Hauls!$G$357,FR$2:FR$202)),MAX(FQ$1:FQ126)+1,0)</f>
        <v>126</v>
      </c>
      <c r="FR127" t="s">
        <v>3301</v>
      </c>
      <c r="FS127" t="str">
        <f>IFERROR(VLOOKUP(ROWS(FS$2:FS127),FQ$2:FR$202,2,FALSE),"")</f>
        <v>SOL : South of Labadie</v>
      </c>
      <c r="FT127">
        <f>IF(ISNUMBER(SEARCH(Hauls!$G$358,FU$2:FU$202)),MAX(FT$1:FT126)+1,0)</f>
        <v>126</v>
      </c>
      <c r="FU127" t="s">
        <v>3301</v>
      </c>
      <c r="FV127" t="str">
        <f>IFERROR(VLOOKUP(ROWS(FV$2:FV127),FT$2:FU$202,2,FALSE),"")</f>
        <v>SOL : South of Labadie</v>
      </c>
      <c r="FW127">
        <f>IF(ISNUMBER(SEARCH(Hauls!$G$359,FX$2:FX$202)),MAX(FW$1:FW126)+1,0)</f>
        <v>126</v>
      </c>
      <c r="FX127" t="s">
        <v>3301</v>
      </c>
      <c r="FY127" t="str">
        <f>IFERROR(VLOOKUP(ROWS(FY$2:FY127),FW$2:FX$202,2,FALSE),"")</f>
        <v>SOL : South of Labadie</v>
      </c>
      <c r="FZ127">
        <f>IF(ISNUMBER(SEARCH(Hauls!$G$360,GA$2:GA$202)),MAX(FZ$1:FZ126)+1,0)</f>
        <v>126</v>
      </c>
      <c r="GA127" t="s">
        <v>3301</v>
      </c>
      <c r="GB127" t="str">
        <f>IFERROR(VLOOKUP(ROWS(GB$2:GB127),FZ$2:GA$202,2,FALSE),"")</f>
        <v>SOL : South of Labadie</v>
      </c>
      <c r="GC127">
        <f>IF(ISNUMBER(SEARCH(Hauls!$G$361,GD$2:GD$202)),MAX(GC$1:GC126)+1,0)</f>
        <v>126</v>
      </c>
      <c r="GD127" t="s">
        <v>3301</v>
      </c>
      <c r="GE127" t="str">
        <f>IFERROR(VLOOKUP(ROWS(GE$2:GE127),GC$2:GD$202,2,FALSE),"")</f>
        <v>SOL : South of Labadie</v>
      </c>
      <c r="GF127">
        <f>IF(ISNUMBER(SEARCH(Hauls!$G$362,GG$2:GG$202)),MAX(GF$1:GF126)+1,0)</f>
        <v>126</v>
      </c>
      <c r="GG127" t="s">
        <v>3301</v>
      </c>
      <c r="GH127" t="str">
        <f>IFERROR(VLOOKUP(ROWS(GH$2:GH127),GF$2:GG$202,2,FALSE),"")</f>
        <v>SOL : South of Labadie</v>
      </c>
      <c r="GI127">
        <f>IF(ISNUMBER(SEARCH(Hauls!$G$363,GJ$2:GJ$202)),MAX(GI$1:GI126)+1,0)</f>
        <v>126</v>
      </c>
      <c r="GJ127" t="s">
        <v>3301</v>
      </c>
      <c r="GK127" t="str">
        <f>IFERROR(VLOOKUP(ROWS(GK$2:GK127),GI$2:GJ$202,2,FALSE),"")</f>
        <v>SOL : South of Labadie</v>
      </c>
      <c r="GL127">
        <f>IF(ISNUMBER(SEARCH(Hauls!$G$364,GM$2:GM$202)),MAX(GL$1:GL126)+1,0)</f>
        <v>126</v>
      </c>
      <c r="GM127" t="s">
        <v>3301</v>
      </c>
      <c r="GN127" t="str">
        <f>IFERROR(VLOOKUP(ROWS(GN$2:GN127),GL$2:GM$202,2,FALSE),"")</f>
        <v>SOL : South of Labadie</v>
      </c>
      <c r="GO127">
        <f>IF(ISNUMBER(SEARCH(Hauls!$G$365,GP$2:GP$202)),MAX(GO$1:GO126)+1,0)</f>
        <v>126</v>
      </c>
      <c r="GP127" t="s">
        <v>3301</v>
      </c>
      <c r="GQ127" t="str">
        <f>IFERROR(VLOOKUP(ROWS(GQ$2:GQ127),GO$2:GP$202,2,FALSE),"")</f>
        <v>SOL : South of Labadie</v>
      </c>
      <c r="GR127">
        <f>IF(ISNUMBER(SEARCH(Hauls!$G$366,GS$2:GS$202)),MAX(GR$1:GR126)+1,0)</f>
        <v>126</v>
      </c>
      <c r="GS127" t="s">
        <v>3301</v>
      </c>
      <c r="GT127" t="str">
        <f>IFERROR(VLOOKUP(ROWS(GT$2:GT127),GR$2:GS$202,2,FALSE),"")</f>
        <v>SOL : South of Labadie</v>
      </c>
      <c r="GU127">
        <f>IF(ISNUMBER(SEARCH(Hauls!$G$366,GV$2:GV$202)),MAX(GU$1:GU126)+1,0)</f>
        <v>126</v>
      </c>
      <c r="GV127" t="s">
        <v>3301</v>
      </c>
      <c r="GW127" t="str">
        <f>IFERROR(VLOOKUP(ROWS(GW$2:GW127),GU$2:GV$202,2,FALSE),"")</f>
        <v>SOL : South of Labadie</v>
      </c>
      <c r="GX127">
        <f>IF(ISNUMBER(SEARCH(Hauls!$G$368,GY$2:GY$202)),MAX(GX$1:GX126)+1,0)</f>
        <v>126</v>
      </c>
      <c r="GY127" t="s">
        <v>3301</v>
      </c>
      <c r="GZ127" t="str">
        <f>IFERROR(VLOOKUP(ROWS(GZ$2:GZ127),GX$2:GY$202,2,FALSE),"")</f>
        <v>SOL : South of Labadie</v>
      </c>
      <c r="HA127">
        <f>IF(ISNUMBER(SEARCH(Hauls!$G$369,HB$2:HB$202)),MAX(HA$1:HA126)+1,0)</f>
        <v>126</v>
      </c>
      <c r="HB127" t="s">
        <v>3301</v>
      </c>
      <c r="HC127" t="str">
        <f>IFERROR(VLOOKUP(ROWS(HC$2:HC127),HA$2:HB$202,2,FALSE),"")</f>
        <v>SOL : South of Labadie</v>
      </c>
      <c r="HD127">
        <f>IF(ISNUMBER(SEARCH(Hauls!$G$370,HE$2:HE$202)),MAX(HD$1:HD126)+1,0)</f>
        <v>126</v>
      </c>
      <c r="HE127" t="s">
        <v>3301</v>
      </c>
      <c r="HF127" t="str">
        <f>IFERROR(VLOOKUP(ROWS(HF$2:HF127),HD$2:HE$202,2,FALSE),"")</f>
        <v>SOL : South of Labadie</v>
      </c>
      <c r="HG127">
        <f>IF(ISNUMBER(SEARCH(Hauls!$G$371,HH$2:HH$202)),MAX(HG$1:HG126)+1,0)</f>
        <v>126</v>
      </c>
      <c r="HH127" t="s">
        <v>3301</v>
      </c>
      <c r="HI127" t="str">
        <f>IFERROR(VLOOKUP(ROWS(HI$2:HI127),HG$2:HH$202,2,FALSE),"")</f>
        <v>SOL : South of Labadie</v>
      </c>
      <c r="HJ127">
        <f>IF(ISNUMBER(SEARCH(Hauls!$G$372,HK$2:HK$202)),MAX(HJ$1:HJ126)+1,0)</f>
        <v>126</v>
      </c>
      <c r="HK127" t="s">
        <v>3301</v>
      </c>
      <c r="HL127" t="str">
        <f>IFERROR(VLOOKUP(ROWS(HL$2:HL127),HJ$2:HK$202,2,FALSE),"")</f>
        <v>SOL : South of Labadie</v>
      </c>
      <c r="HM127">
        <f>IF(ISNUMBER(SEARCH(Hauls!$G$373,HN$2:HN$202)),MAX(HM$1:HM126)+1,0)</f>
        <v>126</v>
      </c>
      <c r="HN127" t="s">
        <v>3301</v>
      </c>
      <c r="HO127" t="str">
        <f>IFERROR(VLOOKUP(ROWS(HO$2:HO127),HM$2:HN$202,2,FALSE),"")</f>
        <v>SOL : South of Labadie</v>
      </c>
      <c r="HP127">
        <f>IF(ISNUMBER(SEARCH(Hauls!$G$374,HQ$2:HQ$202)),MAX(HP$1:HP126)+1,0)</f>
        <v>126</v>
      </c>
      <c r="HQ127" t="s">
        <v>3301</v>
      </c>
      <c r="HR127" t="str">
        <f>IFERROR(VLOOKUP(ROWS(HR$2:HR127),HP$2:HQ$202,2,FALSE),"")</f>
        <v>SOL : South of Labadie</v>
      </c>
      <c r="HS127">
        <f>IF(ISNUMBER(SEARCH(Hauls!$G$375,HT$2:HT$202)),MAX(HS$1:HS126)+1,0)</f>
        <v>126</v>
      </c>
      <c r="HT127" t="s">
        <v>3301</v>
      </c>
      <c r="HU127" t="str">
        <f>IFERROR(VLOOKUP(ROWS(HU$2:HU127),HS$2:HT$202,2,FALSE),"")</f>
        <v>SOL : South of Labadie</v>
      </c>
      <c r="HV127">
        <f>IF(ISNUMBER(SEARCH(Hauls!$G$376,HW$2:HW$202)),MAX(HV$1:HV126)+1,0)</f>
        <v>126</v>
      </c>
      <c r="HW127" t="s">
        <v>3301</v>
      </c>
      <c r="HX127" t="str">
        <f>IFERROR(VLOOKUP(ROWS(HX$2:HX127),HV$2:HW$202,2,FALSE),"")</f>
        <v>SOL : South of Labadie</v>
      </c>
      <c r="HY127">
        <f>IF(ISNUMBER(SEARCH(Hauls!$G$377,HZ$2:HZ$202)),MAX(HY$1:HY126)+1,0)</f>
        <v>126</v>
      </c>
      <c r="HZ127" t="s">
        <v>3301</v>
      </c>
      <c r="IA127" t="str">
        <f>IFERROR(VLOOKUP(ROWS(IA$2:IA127),HY$2:HZ$202,2,FALSE),"")</f>
        <v>SOL : South of Labadie</v>
      </c>
      <c r="IB127">
        <f>IF(ISNUMBER(SEARCH(Hauls!$G$378,IC$2:IC$202)),MAX(IB$1:IB126)+1,0)</f>
        <v>126</v>
      </c>
      <c r="IC127" t="s">
        <v>3301</v>
      </c>
      <c r="ID127" t="str">
        <f>IFERROR(VLOOKUP(ROWS(ID$2:ID127),IB$2:IC$202,2,FALSE),"")</f>
        <v>SOL : South of Labadie</v>
      </c>
      <c r="IE127">
        <f>IF(ISNUMBER(SEARCH(Hauls!$G$379,IF$2:IF$202)),MAX(IE$1:IE126)+1,0)</f>
        <v>126</v>
      </c>
      <c r="IF127" t="s">
        <v>3301</v>
      </c>
      <c r="IG127" t="str">
        <f>IFERROR(VLOOKUP(ROWS(IG$2:IG127),IE$2:IF$202,2,FALSE),"")</f>
        <v>SOL : South of Labadie</v>
      </c>
      <c r="IH127">
        <f>IF(ISNUMBER(SEARCH(Hauls!$G$380,II$2:II$202)),MAX(IH$1:IH126)+1,0)</f>
        <v>126</v>
      </c>
      <c r="II127" t="s">
        <v>3301</v>
      </c>
      <c r="IJ127" t="str">
        <f>IFERROR(VLOOKUP(ROWS(IJ$2:IJ127),IH$2:II$202,2,FALSE),"")</f>
        <v>SOL : South of Labadie</v>
      </c>
      <c r="IK127">
        <f>IF(ISNUMBER(SEARCH(Hauls!$G$381,IL$2:IL$202)),MAX(IK$1:IK126)+1,0)</f>
        <v>126</v>
      </c>
      <c r="IL127" t="s">
        <v>3301</v>
      </c>
      <c r="IM127" t="str">
        <f>IFERROR(VLOOKUP(ROWS(IM$2:IM127),IK$2:IL$202,2,FALSE),"")</f>
        <v>SOL : South of Labadie</v>
      </c>
      <c r="IN127">
        <f>IF(ISNUMBER(SEARCH(Hauls!$G$382,IO$2:IO$202)),MAX(IN$1:IN126)+1,0)</f>
        <v>126</v>
      </c>
      <c r="IO127" t="s">
        <v>3301</v>
      </c>
      <c r="IP127" t="str">
        <f>IFERROR(VLOOKUP(ROWS(IP$2:IP127),IN$2:IO$202,2,FALSE),"")</f>
        <v>SOL : South of Labadie</v>
      </c>
      <c r="IQ127">
        <f>IF(ISNUMBER(SEARCH(Hauls!$G$383,IR$2:IR$202)),MAX(IQ$1:IQ126)+1,0)</f>
        <v>126</v>
      </c>
      <c r="IR127" t="s">
        <v>3301</v>
      </c>
      <c r="IS127" t="str">
        <f>IFERROR(VLOOKUP(ROWS(IS$2:IS127),IQ$2:IR$202,2,FALSE),"")</f>
        <v>SOL : South of Labadie</v>
      </c>
      <c r="IT127">
        <f>IF(ISNUMBER(SEARCH(Hauls!$G$384,IU$2:IU$202)),MAX(IT$1:IT126)+1,0)</f>
        <v>126</v>
      </c>
      <c r="IU127" t="s">
        <v>3301</v>
      </c>
      <c r="IV127" t="str">
        <f>IFERROR(VLOOKUP(ROWS(IV$2:IV127),IT$2:IU$202,2,FALSE),"")</f>
        <v>SOL : South of Labadie</v>
      </c>
      <c r="IW127">
        <f>IF(ISNUMBER(SEARCH(Hauls!$G$385,IX$2:IX$202)),MAX(IW$1:IW126)+1,0)</f>
        <v>126</v>
      </c>
      <c r="IX127" t="s">
        <v>3301</v>
      </c>
      <c r="IY127" t="str">
        <f>IFERROR(VLOOKUP(ROWS(IY$2:IY127),IW$2:IX$202,2,FALSE),"")</f>
        <v>SOL : South of Labadie</v>
      </c>
      <c r="IZ127">
        <f>IF(ISNUMBER(SEARCH(Hauls!$G$386,JA$2:JA$202)),MAX(IZ$1:IZ126)+1,0)</f>
        <v>126</v>
      </c>
      <c r="JA127" t="s">
        <v>3301</v>
      </c>
      <c r="JB127" t="str">
        <f>IFERROR(VLOOKUP(ROWS(JB$2:JB127),IZ$2:JA$202,2,FALSE),"")</f>
        <v>SOL : South of Labadie</v>
      </c>
      <c r="JC127">
        <f>IF(ISNUMBER(SEARCH(Hauls!$G$387,JD$2:JD$202)),MAX(JC$1:JC126)+1,0)</f>
        <v>126</v>
      </c>
      <c r="JD127" t="s">
        <v>3301</v>
      </c>
      <c r="JE127" t="str">
        <f>IFERROR(VLOOKUP(ROWS(JE$2:JE127),JC$2:JD$202,2,FALSE),"")</f>
        <v>SOL : South of Labadie</v>
      </c>
      <c r="JF127">
        <f>IF(ISNUMBER(SEARCH(Hauls!$G$388,JG$2:JG$202)),MAX(JF$1:JF126)+1,0)</f>
        <v>126</v>
      </c>
      <c r="JG127" t="s">
        <v>3301</v>
      </c>
      <c r="JH127" t="str">
        <f>IFERROR(VLOOKUP(ROWS(JH$2:JH127),JF$2:JG$202,2,FALSE),"")</f>
        <v>SOL : South of Labadie</v>
      </c>
      <c r="JI127">
        <f>IF(ISNUMBER(SEARCH(Hauls!$G$389,JJ$2:JJ$202)),MAX(JI$1:JI126)+1,0)</f>
        <v>126</v>
      </c>
      <c r="JJ127" t="s">
        <v>3301</v>
      </c>
      <c r="JK127" t="str">
        <f>IFERROR(VLOOKUP(ROWS(JK$2:JK127),JI$2:JJ$202,2,FALSE),"")</f>
        <v>SOL : South of Labadie</v>
      </c>
      <c r="JL127">
        <f>IF(ISNUMBER(SEARCH(Hauls!$G$390,JM$2:JM$202)),MAX(JL$1:JL126)+1,0)</f>
        <v>126</v>
      </c>
      <c r="JM127" t="s">
        <v>3301</v>
      </c>
      <c r="JN127" t="str">
        <f>IFERROR(VLOOKUP(ROWS(JN$2:JN127),JL$2:JM$202,2,FALSE),"")</f>
        <v>SOL : South of Labadie</v>
      </c>
      <c r="JO127">
        <f>IF(ISNUMBER(SEARCH(Hauls!$G$391,JP$2:JP$202)),MAX(JO$1:JO126)+1,0)</f>
        <v>126</v>
      </c>
      <c r="JP127" t="s">
        <v>3301</v>
      </c>
      <c r="JQ127" t="str">
        <f>IFERROR(VLOOKUP(ROWS(JQ$2:JQ127),JO$2:JP$202,2,FALSE),"")</f>
        <v>SOL : South of Labadie</v>
      </c>
      <c r="JR127">
        <f>IF(ISNUMBER(SEARCH(Hauls!$G$392,JS$2:JS$202)),MAX(JR$1:JR126)+1,0)</f>
        <v>126</v>
      </c>
      <c r="JS127" t="s">
        <v>3301</v>
      </c>
      <c r="JT127" t="str">
        <f>IFERROR(VLOOKUP(ROWS(JT$2:JT127),JR$2:JS$202,2,FALSE),"")</f>
        <v>SOL : South of Labadie</v>
      </c>
      <c r="JU127">
        <f>IF(ISNUMBER(SEARCH(Hauls!$G$393,JV$2:JV$202)),MAX(JU$1:JU126)+1,0)</f>
        <v>126</v>
      </c>
      <c r="JV127" t="s">
        <v>3301</v>
      </c>
      <c r="JW127" t="str">
        <f>IFERROR(VLOOKUP(ROWS(JW$2:JW127),JU$2:JV$202,2,FALSE),"")</f>
        <v>SOL : South of Labadie</v>
      </c>
      <c r="JX127">
        <f>IF(ISNUMBER(SEARCH(Hauls!$G$394,JY$2:JY$202)),MAX(JX$1:JX126)+1,0)</f>
        <v>126</v>
      </c>
      <c r="JY127" t="s">
        <v>3301</v>
      </c>
      <c r="JZ127" t="str">
        <f>IFERROR(VLOOKUP(ROWS(JZ$2:JZ127),JX$2:JY$202,2,FALSE),"")</f>
        <v>SOL : South of Labadie</v>
      </c>
      <c r="KA127">
        <f>IF(ISNUMBER(SEARCH(Hauls!$G$395,KB$2:KB$202)),MAX(KA$1:KA126)+1,0)</f>
        <v>126</v>
      </c>
      <c r="KB127" t="s">
        <v>3301</v>
      </c>
      <c r="KC127" t="str">
        <f>IFERROR(VLOOKUP(ROWS(KC$2:KC127),KA$2:KB$202,2,FALSE),"")</f>
        <v>SOL : South of Labadie</v>
      </c>
      <c r="KD127">
        <f>IF(ISNUMBER(SEARCH(Hauls!$G$396,KE$2:KE$202)),MAX(KD$1:KD126)+1,0)</f>
        <v>126</v>
      </c>
      <c r="KE127" t="s">
        <v>3301</v>
      </c>
      <c r="KF127" t="str">
        <f>IFERROR(VLOOKUP(ROWS(KF$2:KF127),KD$2:KE$202,2,FALSE),"")</f>
        <v>SOL : South of Labadie</v>
      </c>
      <c r="KG127">
        <f>IF(ISNUMBER(SEARCH(Hauls!$G$397,KH$2:KH$202)),MAX(KG$1:KG126)+1,0)</f>
        <v>126</v>
      </c>
      <c r="KH127" t="s">
        <v>3301</v>
      </c>
      <c r="KI127" t="str">
        <f>IFERROR(VLOOKUP(ROWS(KI$2:KI127),KG$2:KH$202,2,FALSE),"")</f>
        <v>SOL : South of Labadie</v>
      </c>
      <c r="KJ127">
        <f>IF(ISNUMBER(SEARCH(Hauls!$G$398,KK$2:KK$202)),MAX(KJ$1:KJ126)+1,0)</f>
        <v>126</v>
      </c>
      <c r="KK127" t="s">
        <v>3301</v>
      </c>
      <c r="KL127" t="str">
        <f>IFERROR(VLOOKUP(ROWS(KL$2:KL127),KJ$2:KK$202,2,FALSE),"")</f>
        <v>SOL : South of Labadie</v>
      </c>
      <c r="KM127">
        <f>IF(ISNUMBER(SEARCH(Hauls!$G$399,KN$2:KN$202)),MAX(KM$1:KM126)+1,0)</f>
        <v>126</v>
      </c>
      <c r="KN127" t="s">
        <v>3301</v>
      </c>
      <c r="KO127" t="str">
        <f>IFERROR(VLOOKUP(ROWS(KO$2:KO127),KM$2:KN$202,2,FALSE),"")</f>
        <v>SOL : South of Labadie</v>
      </c>
      <c r="KP127">
        <f>IF(ISNUMBER(SEARCH(Hauls!$G$400,KQ$2:KQ$202)),MAX(KP$1:KP126)+1,0)</f>
        <v>126</v>
      </c>
      <c r="KQ127" t="s">
        <v>3301</v>
      </c>
      <c r="KR127" t="str">
        <f>IFERROR(VLOOKUP(ROWS(KR$2:KR127),KP$2:KQ$202,2,FALSE),"")</f>
        <v>SOL : South of Labadie</v>
      </c>
    </row>
    <row r="128" spans="1:304" x14ac:dyDescent="0.25">
      <c r="A128" t="s">
        <v>1653</v>
      </c>
      <c r="B128" t="s">
        <v>2739</v>
      </c>
      <c r="C128" t="s">
        <v>655</v>
      </c>
      <c r="D128" t="str">
        <f t="shared" si="1"/>
        <v>SMH : South of Mizen Head</v>
      </c>
      <c r="E128">
        <f>IF(ISNUMBER(SEARCH(Hauls!$G$301,$F$2:$F$202)),MAX($E$1:E127)+1,0)</f>
        <v>127</v>
      </c>
      <c r="F128" t="s">
        <v>3302</v>
      </c>
      <c r="G128" t="str">
        <f>IFERROR(VLOOKUP(ROWS($G$2:G128),$E$2:$F$202,2,FALSE),"")</f>
        <v>SMH : South of Mizen Head</v>
      </c>
      <c r="H128">
        <f>IF(ISNUMBER(SEARCH(Hauls!$G$302,I$2:I$202)),MAX(H$1:H127)+1,0)</f>
        <v>127</v>
      </c>
      <c r="I128" t="s">
        <v>3302</v>
      </c>
      <c r="J128" t="str">
        <f>IFERROR(VLOOKUP(ROWS(J$2:J128),H$2:I$202,2,FALSE),"")</f>
        <v>SMH : South of Mizen Head</v>
      </c>
      <c r="K128">
        <f>IF(ISNUMBER(SEARCH(Hauls!$G$303,L$2:L$202)),MAX(K$1:K127)+1,0)</f>
        <v>127</v>
      </c>
      <c r="L128" t="s">
        <v>3302</v>
      </c>
      <c r="M128" t="str">
        <f>IFERROR(VLOOKUP(ROWS(M$2:M128),K$2:L$202,2,FALSE),"")</f>
        <v>SMH : South of Mizen Head</v>
      </c>
      <c r="N128">
        <f>IF(ISNUMBER(SEARCH(Hauls!$G$304,O$2:O$202)),MAX(N$1:N127)+1,0)</f>
        <v>127</v>
      </c>
      <c r="O128" t="s">
        <v>3302</v>
      </c>
      <c r="P128" t="str">
        <f>IFERROR(VLOOKUP(ROWS(P$2:P128),N$2:O$202,2,FALSE),"")</f>
        <v>SMH : South of Mizen Head</v>
      </c>
      <c r="Q128">
        <f>IF(ISNUMBER(SEARCH(Hauls!$G$305,R$2:R$202)),MAX(Q$1:Q127)+1,0)</f>
        <v>127</v>
      </c>
      <c r="R128" t="s">
        <v>3302</v>
      </c>
      <c r="S128" t="str">
        <f>IFERROR(VLOOKUP(ROWS(S$2:S128),Q$2:R$202,2,FALSE),"")</f>
        <v>SMH : South of Mizen Head</v>
      </c>
      <c r="T128">
        <f>IF(ISNUMBER(SEARCH(Hauls!$G$306,U$2:U$202)),MAX(T$1:T127)+1,0)</f>
        <v>127</v>
      </c>
      <c r="U128" t="s">
        <v>3302</v>
      </c>
      <c r="V128" t="str">
        <f>IFERROR(VLOOKUP(ROWS(V$2:V128),T$2:U$202,2,FALSE),"")</f>
        <v>SMH : South of Mizen Head</v>
      </c>
      <c r="W128">
        <f>IF(ISNUMBER(SEARCH(Hauls!$G$307,X$2:X$202)),MAX(W$1:W127)+1,0)</f>
        <v>127</v>
      </c>
      <c r="X128" t="s">
        <v>3302</v>
      </c>
      <c r="Y128" t="str">
        <f>IFERROR(VLOOKUP(ROWS(Y$2:Y128),W$2:X$202,2,FALSE),"")</f>
        <v>SMH : South of Mizen Head</v>
      </c>
      <c r="Z128">
        <f>IF(ISNUMBER(SEARCH(Hauls!$G$308,AA$2:AA$202)),MAX(Z$1:Z127)+1,0)</f>
        <v>127</v>
      </c>
      <c r="AA128" t="s">
        <v>3302</v>
      </c>
      <c r="AB128" t="str">
        <f>IFERROR(VLOOKUP(ROWS(AB$2:AB128),Z$2:AA$202,2,FALSE),"")</f>
        <v>SMH : South of Mizen Head</v>
      </c>
      <c r="AC128">
        <f>IF(ISNUMBER(SEARCH(Hauls!$G$309,AD$2:AD$202)),MAX(AC$1:AC127)+1,0)</f>
        <v>127</v>
      </c>
      <c r="AD128" t="s">
        <v>3302</v>
      </c>
      <c r="AE128" t="str">
        <f>IFERROR(VLOOKUP(ROWS(AE$2:AE128),AC$2:AD$202,2,FALSE),"")</f>
        <v>SMH : South of Mizen Head</v>
      </c>
      <c r="AF128">
        <f>IF(ISNUMBER(SEARCH(Hauls!$G$310,AG$2:AG$202)),MAX(AF$1:AF127)+1,0)</f>
        <v>127</v>
      </c>
      <c r="AG128" t="s">
        <v>3302</v>
      </c>
      <c r="AH128" t="str">
        <f>IFERROR(VLOOKUP(ROWS(AH$2:AH128),AF$2:AG$202,2,FALSE),"")</f>
        <v>SMH : South of Mizen Head</v>
      </c>
      <c r="AI128">
        <f>IF(ISNUMBER(SEARCH(Hauls!$G$311,AJ$2:AJ$202)),MAX(AI$1:AI127)+1,0)</f>
        <v>127</v>
      </c>
      <c r="AJ128" t="s">
        <v>3302</v>
      </c>
      <c r="AK128" t="str">
        <f>IFERROR(VLOOKUP(ROWS(AK$2:AK128),AI$2:AJ$202,2,FALSE),"")</f>
        <v>SMH : South of Mizen Head</v>
      </c>
      <c r="AL128">
        <f>IF(ISNUMBER(SEARCH(Hauls!$G$312,AM$2:AM$202)),MAX(AL$1:AL127)+1,0)</f>
        <v>127</v>
      </c>
      <c r="AM128" t="s">
        <v>3302</v>
      </c>
      <c r="AN128" t="str">
        <f>IFERROR(VLOOKUP(ROWS(AN$2:AN128),AL$2:AM$202,2,FALSE),"")</f>
        <v>SMH : South of Mizen Head</v>
      </c>
      <c r="AO128">
        <f>IF(ISNUMBER(SEARCH(Hauls!$G$313,AP$2:AP$202)),MAX(AO$1:AO127)+1,0)</f>
        <v>127</v>
      </c>
      <c r="AP128" t="s">
        <v>3302</v>
      </c>
      <c r="AQ128" t="str">
        <f>IFERROR(VLOOKUP(ROWS(AQ$2:AQ128),AO$2:AP$202,2,FALSE),"")</f>
        <v>SMH : South of Mizen Head</v>
      </c>
      <c r="AR128">
        <f>IF(ISNUMBER(SEARCH(Hauls!$G$314,AS$2:AS$202)),MAX(AR$1:AR127)+1,0)</f>
        <v>127</v>
      </c>
      <c r="AS128" t="s">
        <v>3302</v>
      </c>
      <c r="AT128" t="str">
        <f>IFERROR(VLOOKUP(ROWS(AT$2:AT128),AR$2:AS$202,2,FALSE),"")</f>
        <v>SMH : South of Mizen Head</v>
      </c>
      <c r="AU128">
        <f>IF(ISNUMBER(SEARCH(Hauls!$G$315,AV$2:AV$202)),MAX(AU$1:AU127)+1,0)</f>
        <v>127</v>
      </c>
      <c r="AV128" t="s">
        <v>3302</v>
      </c>
      <c r="AW128" t="str">
        <f>IFERROR(VLOOKUP(ROWS(AW$2:AW128),AU$2:AV$202,2,FALSE),"")</f>
        <v>SMH : South of Mizen Head</v>
      </c>
      <c r="AX128">
        <f>IF(ISNUMBER(SEARCH(Hauls!$G$316,AY$2:AY$202)),MAX(AX$1:AX127)+1,0)</f>
        <v>127</v>
      </c>
      <c r="AY128" t="s">
        <v>3302</v>
      </c>
      <c r="AZ128" t="str">
        <f>IFERROR(VLOOKUP(ROWS(AZ$2:AZ128),AX$2:AY$202,2,FALSE),"")</f>
        <v>SMH : South of Mizen Head</v>
      </c>
      <c r="BA128">
        <f>IF(ISNUMBER(SEARCH(Hauls!$G$317,BB$2:BB$202)),MAX(BA$1:BA127)+1,0)</f>
        <v>127</v>
      </c>
      <c r="BB128" t="s">
        <v>3302</v>
      </c>
      <c r="BC128" t="str">
        <f>IFERROR(VLOOKUP(ROWS(BC$2:BC128),BA$2:BB$202,2,FALSE),"")</f>
        <v>SMH : South of Mizen Head</v>
      </c>
      <c r="BD128">
        <f>IF(ISNUMBER(SEARCH(Hauls!$G$318,BE$2:BE$202)),MAX(BD$1:BD127)+1,0)</f>
        <v>127</v>
      </c>
      <c r="BE128" t="s">
        <v>3302</v>
      </c>
      <c r="BF128" t="str">
        <f>IFERROR(VLOOKUP(ROWS(BF$2:BF128),BD$2:BE$202,2,FALSE),"")</f>
        <v>SMH : South of Mizen Head</v>
      </c>
      <c r="BG128">
        <f>IF(ISNUMBER(SEARCH(Hauls!$G$319,BH$2:BH$202)),MAX(BG$1:BG127)+1,0)</f>
        <v>127</v>
      </c>
      <c r="BH128" t="s">
        <v>3302</v>
      </c>
      <c r="BI128" t="str">
        <f>IFERROR(VLOOKUP(ROWS(BI$2:BI128),BG$2:BH$202,2,FALSE),"")</f>
        <v>SMH : South of Mizen Head</v>
      </c>
      <c r="BJ128">
        <f>IF(ISNUMBER(SEARCH(Hauls!$G$320,BK$2:BK$202)),MAX(BJ$1:BJ127)+1,0)</f>
        <v>127</v>
      </c>
      <c r="BK128" t="s">
        <v>3302</v>
      </c>
      <c r="BL128" t="str">
        <f>IFERROR(VLOOKUP(ROWS(BL$2:BL128),BJ$2:BK$202,2,FALSE),"")</f>
        <v>SMH : South of Mizen Head</v>
      </c>
      <c r="BM128">
        <f>IF(ISNUMBER(SEARCH(Hauls!$G$321,BN$2:BN$202)),MAX(BM$1:BM127)+1,0)</f>
        <v>127</v>
      </c>
      <c r="BN128" t="s">
        <v>3302</v>
      </c>
      <c r="BO128" t="str">
        <f>IFERROR(VLOOKUP(ROWS(BO$2:BO128),BM$2:BN$202,2,FALSE),"")</f>
        <v>SMH : South of Mizen Head</v>
      </c>
      <c r="BP128">
        <f>IF(ISNUMBER(SEARCH(Hauls!$G$322,BQ$2:BQ$202)),MAX(BP$1:BP127)+1,0)</f>
        <v>127</v>
      </c>
      <c r="BQ128" t="s">
        <v>3302</v>
      </c>
      <c r="BR128" t="str">
        <f>IFERROR(VLOOKUP(ROWS(BR$2:BR128),BP$2:BQ$202,2,FALSE),"")</f>
        <v>SMH : South of Mizen Head</v>
      </c>
      <c r="BS128">
        <f>IF(ISNUMBER(SEARCH(Hauls!$G$323,BT$2:BT$202)),MAX(BS$1:BS127)+1,0)</f>
        <v>127</v>
      </c>
      <c r="BT128" t="s">
        <v>3302</v>
      </c>
      <c r="BU128" t="str">
        <f>IFERROR(VLOOKUP(ROWS(BU$2:BU128),BS$2:BT$202,2,FALSE),"")</f>
        <v>SMH : South of Mizen Head</v>
      </c>
      <c r="BV128">
        <f>IF(ISNUMBER(SEARCH(Hauls!$G$324,BW$2:BW$202)),MAX(BV$1:BV127)+1,0)</f>
        <v>127</v>
      </c>
      <c r="BW128" t="s">
        <v>3302</v>
      </c>
      <c r="BX128" t="str">
        <f>IFERROR(VLOOKUP(ROWS(BX$2:BX128),BV$2:BW$202,2,FALSE),"")</f>
        <v>SMH : South of Mizen Head</v>
      </c>
      <c r="BY128">
        <f>IF(ISNUMBER(SEARCH(Hauls!$G$325,BZ$2:BZ$202)),MAX(BY$1:BY127)+1,0)</f>
        <v>127</v>
      </c>
      <c r="BZ128" t="s">
        <v>3302</v>
      </c>
      <c r="CA128" t="str">
        <f>IFERROR(VLOOKUP(ROWS(CA$2:CA128),BY$2:BZ$202,2,FALSE),"")</f>
        <v>SMH : South of Mizen Head</v>
      </c>
      <c r="CB128">
        <f>IF(ISNUMBER(SEARCH(Hauls!$G$326,CC$2:CC$202)),MAX(CB$1:CB127)+1,0)</f>
        <v>127</v>
      </c>
      <c r="CC128" t="s">
        <v>3302</v>
      </c>
      <c r="CD128" t="str">
        <f>IFERROR(VLOOKUP(ROWS(CD$2:CD128),CB$2:CC$202,2,FALSE),"")</f>
        <v>SMH : South of Mizen Head</v>
      </c>
      <c r="CE128">
        <f>IF(ISNUMBER(SEARCH(Hauls!$G$327,CF$2:CF$202)),MAX(CE$1:CE127)+1,0)</f>
        <v>127</v>
      </c>
      <c r="CF128" t="s">
        <v>3302</v>
      </c>
      <c r="CG128" t="str">
        <f>IFERROR(VLOOKUP(ROWS(CG$2:CG128),CE$2:CF$202,2,FALSE),"")</f>
        <v>SMH : South of Mizen Head</v>
      </c>
      <c r="CH128">
        <f>IF(ISNUMBER(SEARCH(Hauls!$G$328,CI$2:CI$202)),MAX(CH$1:CH127)+1,0)</f>
        <v>127</v>
      </c>
      <c r="CI128" t="s">
        <v>3302</v>
      </c>
      <c r="CJ128" t="str">
        <f>IFERROR(VLOOKUP(ROWS(CJ$2:CJ128),CH$2:CI$202,2,FALSE),"")</f>
        <v>SMH : South of Mizen Head</v>
      </c>
      <c r="CK128">
        <f>IF(ISNUMBER(SEARCH(Hauls!$G$329,CL$2:CL$202)),MAX(CK$1:CK127)+1,0)</f>
        <v>127</v>
      </c>
      <c r="CL128" t="s">
        <v>3302</v>
      </c>
      <c r="CM128" t="str">
        <f>IFERROR(VLOOKUP(ROWS(CM$2:CM128),CK$2:CL$202,2,FALSE),"")</f>
        <v>SMH : South of Mizen Head</v>
      </c>
      <c r="CN128">
        <f>IF(ISNUMBER(SEARCH(Hauls!$G$330,CO$2:CO$202)),MAX(CN$1:CN127)+1,0)</f>
        <v>127</v>
      </c>
      <c r="CO128" t="s">
        <v>3302</v>
      </c>
      <c r="CP128" t="str">
        <f>IFERROR(VLOOKUP(ROWS(CP$2:CP128),CN$2:CO$202,2,FALSE),"")</f>
        <v>SMH : South of Mizen Head</v>
      </c>
      <c r="CQ128">
        <f>IF(ISNUMBER(SEARCH(Hauls!$G$331,CR$2:CR$202)),MAX(CQ$1:CQ127)+1,0)</f>
        <v>127</v>
      </c>
      <c r="CR128" t="s">
        <v>3302</v>
      </c>
      <c r="CS128" t="str">
        <f>IFERROR(VLOOKUP(ROWS(CS$2:CS128),CQ$2:CR$202,2,FALSE),"")</f>
        <v>SMH : South of Mizen Head</v>
      </c>
      <c r="CT128">
        <f>IF(ISNUMBER(SEARCH(Hauls!$G$332,CU$2:CU$202)),MAX(CT$1:CT127)+1,0)</f>
        <v>127</v>
      </c>
      <c r="CU128" t="s">
        <v>3302</v>
      </c>
      <c r="CV128" t="str">
        <f>IFERROR(VLOOKUP(ROWS(CV$2:CV128),CT$2:CU$202,2,FALSE),"")</f>
        <v>SMH : South of Mizen Head</v>
      </c>
      <c r="CW128">
        <f>IF(ISNUMBER(SEARCH(Hauls!$G$333,CX$2:CX$202)),MAX(CW$1:CW127)+1,0)</f>
        <v>127</v>
      </c>
      <c r="CX128" t="s">
        <v>3302</v>
      </c>
      <c r="CY128" t="str">
        <f>IFERROR(VLOOKUP(ROWS(CY$2:CY128),CW$2:CX$202,2,FALSE),"")</f>
        <v>SMH : South of Mizen Head</v>
      </c>
      <c r="CZ128">
        <f>IF(ISNUMBER(SEARCH(Hauls!$G$334,DA$2:DA$202)),MAX(CZ$1:CZ127)+1,0)</f>
        <v>127</v>
      </c>
      <c r="DA128" t="s">
        <v>3302</v>
      </c>
      <c r="DB128" t="str">
        <f>IFERROR(VLOOKUP(ROWS(DB$2:DB128),CZ$2:DA$202,2,FALSE),"")</f>
        <v>SMH : South of Mizen Head</v>
      </c>
      <c r="DC128">
        <f>IF(ISNUMBER(SEARCH(Hauls!$G$335,DD$2:DD$202)),MAX(DC$1:DC127)+1,0)</f>
        <v>127</v>
      </c>
      <c r="DD128" t="s">
        <v>3302</v>
      </c>
      <c r="DE128" t="str">
        <f>IFERROR(VLOOKUP(ROWS(DE$2:DE128),DC$2:DD$202,2,FALSE),"")</f>
        <v>SMH : South of Mizen Head</v>
      </c>
      <c r="DF128">
        <f>IF(ISNUMBER(SEARCH(Hauls!$G$336,DG$2:DG$202)),MAX(DF$1:DF127)+1,0)</f>
        <v>127</v>
      </c>
      <c r="DG128" t="s">
        <v>3302</v>
      </c>
      <c r="DH128" t="str">
        <f>IFERROR(VLOOKUP(ROWS(DH$2:DH128),DF$2:DG$202,2,FALSE),"")</f>
        <v>SMH : South of Mizen Head</v>
      </c>
      <c r="DI128">
        <f>IF(ISNUMBER(SEARCH(Hauls!$G$337,DJ$2:DJ$202)),MAX(DI$1:DI127)+1,0)</f>
        <v>127</v>
      </c>
      <c r="DJ128" t="s">
        <v>3302</v>
      </c>
      <c r="DK128" t="str">
        <f>IFERROR(VLOOKUP(ROWS(DK$2:DK128),DI$2:DJ$202,2,FALSE),"")</f>
        <v>SMH : South of Mizen Head</v>
      </c>
      <c r="DL128">
        <f>IF(ISNUMBER(SEARCH(Hauls!$G$338,DM$2:DM$202)),MAX(DL$1:DL127)+1,0)</f>
        <v>127</v>
      </c>
      <c r="DM128" t="s">
        <v>3302</v>
      </c>
      <c r="DN128" t="str">
        <f>IFERROR(VLOOKUP(ROWS(DN$2:DN128),DL$2:DM$202,2,FALSE),"")</f>
        <v>SMH : South of Mizen Head</v>
      </c>
      <c r="DO128">
        <f>IF(ISNUMBER(SEARCH(Hauls!$G$339,DP$2:DP$202)),MAX(DO$1:DO127)+1,0)</f>
        <v>127</v>
      </c>
      <c r="DP128" t="s">
        <v>3302</v>
      </c>
      <c r="DQ128" t="str">
        <f>IFERROR(VLOOKUP(ROWS(DQ$2:DQ128),DO$2:DP$202,2,FALSE),"")</f>
        <v>SMH : South of Mizen Head</v>
      </c>
      <c r="DR128">
        <f>IF(ISNUMBER(SEARCH(Hauls!$G$340,DS$2:DS$202)),MAX(DR$1:DR127)+1,0)</f>
        <v>127</v>
      </c>
      <c r="DS128" t="s">
        <v>3302</v>
      </c>
      <c r="DT128" t="str">
        <f>IFERROR(VLOOKUP(ROWS(DT$2:DT128),DR$2:DS$202,2,FALSE),"")</f>
        <v>SMH : South of Mizen Head</v>
      </c>
      <c r="DU128">
        <f>IF(ISNUMBER(SEARCH(Hauls!$G$341,DV$2:DV$202)),MAX(DU$1:DU127)+1,0)</f>
        <v>127</v>
      </c>
      <c r="DV128" t="s">
        <v>3302</v>
      </c>
      <c r="DW128" t="str">
        <f>IFERROR(VLOOKUP(ROWS(DW$2:DW128),DU$2:DV$202,2,FALSE),"")</f>
        <v>SMH : South of Mizen Head</v>
      </c>
      <c r="DX128">
        <f>IF(ISNUMBER(SEARCH(Hauls!$G$342,DY$2:DY$202)),MAX(DX$1:DX127)+1,0)</f>
        <v>127</v>
      </c>
      <c r="DY128" t="s">
        <v>3302</v>
      </c>
      <c r="DZ128" t="str">
        <f>IFERROR(VLOOKUP(ROWS(DZ$2:DZ128),DX$2:DY$202,2,FALSE),"")</f>
        <v>SMH : South of Mizen Head</v>
      </c>
      <c r="EA128">
        <f>IF(ISNUMBER(SEARCH(Hauls!$G$343,EB$2:EB$202)),MAX(EA$1:EA127)+1,0)</f>
        <v>127</v>
      </c>
      <c r="EB128" t="s">
        <v>3302</v>
      </c>
      <c r="EC128" t="str">
        <f>IFERROR(VLOOKUP(ROWS(EC$2:EC128),EA$2:EB$202,2,FALSE),"")</f>
        <v>SMH : South of Mizen Head</v>
      </c>
      <c r="ED128">
        <f>IF(ISNUMBER(SEARCH(Hauls!$G$344,EE$2:EE$202)),MAX(ED$1:ED127)+1,0)</f>
        <v>127</v>
      </c>
      <c r="EE128" t="s">
        <v>3302</v>
      </c>
      <c r="EF128" t="str">
        <f>IFERROR(VLOOKUP(ROWS(EF$2:EF128),ED$2:EE$202,2,FALSE),"")</f>
        <v>SMH : South of Mizen Head</v>
      </c>
      <c r="EG128">
        <f>IF(ISNUMBER(SEARCH(Hauls!$G$345,EH$2:EH$202)),MAX(EG$1:EG127)+1,0)</f>
        <v>127</v>
      </c>
      <c r="EH128" t="s">
        <v>3302</v>
      </c>
      <c r="EI128" t="str">
        <f>IFERROR(VLOOKUP(ROWS(EI$2:EI128),EG$2:EH$202,2,FALSE),"")</f>
        <v>SMH : South of Mizen Head</v>
      </c>
      <c r="EJ128">
        <f>IF(ISNUMBER(SEARCH(Hauls!$G$346,EK$2:EK$202)),MAX(EJ$1:EJ127)+1,0)</f>
        <v>127</v>
      </c>
      <c r="EK128" t="s">
        <v>3302</v>
      </c>
      <c r="EL128" t="str">
        <f>IFERROR(VLOOKUP(ROWS(EL$2:EL128),EJ$2:EK$202,2,FALSE),"")</f>
        <v>SMH : South of Mizen Head</v>
      </c>
      <c r="EM128">
        <f>IF(ISNUMBER(SEARCH(Hauls!$G$347,EN$2:EN$202)),MAX(EM$1:EM127)+1,0)</f>
        <v>127</v>
      </c>
      <c r="EN128" t="s">
        <v>3302</v>
      </c>
      <c r="EO128" t="str">
        <f>IFERROR(VLOOKUP(ROWS(EO$2:EO128),EM$2:EN$202,2,FALSE),"")</f>
        <v>SMH : South of Mizen Head</v>
      </c>
      <c r="EP128">
        <f>IF(ISNUMBER(SEARCH(Hauls!$G$348,EQ$2:EQ$202)),MAX(EP$1:EP127)+1,0)</f>
        <v>127</v>
      </c>
      <c r="EQ128" t="s">
        <v>3302</v>
      </c>
      <c r="ER128" t="str">
        <f>IFERROR(VLOOKUP(ROWS(ER$2:ER128),EP$2:EQ$202,2,FALSE),"")</f>
        <v>SMH : South of Mizen Head</v>
      </c>
      <c r="ES128">
        <f>IF(ISNUMBER(SEARCH(Hauls!$G$349,ET$2:ET$202)),MAX(ES$1:ES127)+1,0)</f>
        <v>127</v>
      </c>
      <c r="ET128" t="s">
        <v>3302</v>
      </c>
      <c r="EU128" t="str">
        <f>IFERROR(VLOOKUP(ROWS(EU$2:EU128),ES$2:ET$202,2,FALSE),"")</f>
        <v>SMH : South of Mizen Head</v>
      </c>
      <c r="EV128">
        <f>IF(ISNUMBER(SEARCH(Hauls!$G$350,EW$2:EW$202)),MAX(EV$1:EV127)+1,0)</f>
        <v>127</v>
      </c>
      <c r="EW128" t="s">
        <v>3302</v>
      </c>
      <c r="EX128" t="str">
        <f>IFERROR(VLOOKUP(ROWS(EX$2:EX128),EV$2:EW$202,2,FALSE),"")</f>
        <v>SMH : South of Mizen Head</v>
      </c>
      <c r="EY128">
        <f>IF(ISNUMBER(SEARCH(Hauls!$G$351,EZ$2:EZ$202)),MAX(EY$1:EY127)+1,0)</f>
        <v>127</v>
      </c>
      <c r="EZ128" t="s">
        <v>3302</v>
      </c>
      <c r="FA128" t="str">
        <f>IFERROR(VLOOKUP(ROWS(FA$2:FA128),EY$2:EZ$202,2,FALSE),"")</f>
        <v>SMH : South of Mizen Head</v>
      </c>
      <c r="FB128">
        <f>IF(ISNUMBER(SEARCH(Hauls!$G$352,FC$2:FC$202)),MAX(FB$1:FB127)+1,0)</f>
        <v>127</v>
      </c>
      <c r="FC128" t="s">
        <v>3302</v>
      </c>
      <c r="FD128" t="str">
        <f>IFERROR(VLOOKUP(ROWS(FD$2:FD128),FB$2:FC$202,2,FALSE),"")</f>
        <v>SMH : South of Mizen Head</v>
      </c>
      <c r="FE128">
        <f>IF(ISNUMBER(SEARCH(Hauls!$G$353,FF$2:FF$202)),MAX(FE$1:FE127)+1,0)</f>
        <v>127</v>
      </c>
      <c r="FF128" t="s">
        <v>3302</v>
      </c>
      <c r="FG128" t="str">
        <f>IFERROR(VLOOKUP(ROWS(FG$2:FG128),FE$2:FF$202,2,FALSE),"")</f>
        <v>SMH : South of Mizen Head</v>
      </c>
      <c r="FH128">
        <f>IF(ISNUMBER(SEARCH(Hauls!$G$354,FI$2:FI$202)),MAX(FH$1:FH127)+1,0)</f>
        <v>127</v>
      </c>
      <c r="FI128" t="s">
        <v>3302</v>
      </c>
      <c r="FJ128" t="str">
        <f>IFERROR(VLOOKUP(ROWS(FJ$2:FJ128),FH$2:FI$202,2,FALSE),"")</f>
        <v>SMH : South of Mizen Head</v>
      </c>
      <c r="FK128">
        <f>IF(ISNUMBER(SEARCH(Hauls!$G$355,FL$2:FL$202)),MAX(FK$1:FK127)+1,0)</f>
        <v>127</v>
      </c>
      <c r="FL128" t="s">
        <v>3302</v>
      </c>
      <c r="FM128" t="str">
        <f>IFERROR(VLOOKUP(ROWS(FM$2:FM128),FK$2:FL$202,2,FALSE),"")</f>
        <v>SMH : South of Mizen Head</v>
      </c>
      <c r="FN128">
        <f>IF(ISNUMBER(SEARCH(Hauls!$G$356,FO$2:FO$202)),MAX(FN$1:FN127)+1,0)</f>
        <v>127</v>
      </c>
      <c r="FO128" t="s">
        <v>3302</v>
      </c>
      <c r="FP128" t="str">
        <f>IFERROR(VLOOKUP(ROWS(FP$2:FP128),FN$2:FO$202,2,FALSE),"")</f>
        <v>SMH : South of Mizen Head</v>
      </c>
      <c r="FQ128">
        <f>IF(ISNUMBER(SEARCH(Hauls!$G$357,FR$2:FR$202)),MAX(FQ$1:FQ127)+1,0)</f>
        <v>127</v>
      </c>
      <c r="FR128" t="s">
        <v>3302</v>
      </c>
      <c r="FS128" t="str">
        <f>IFERROR(VLOOKUP(ROWS(FS$2:FS128),FQ$2:FR$202,2,FALSE),"")</f>
        <v>SMH : South of Mizen Head</v>
      </c>
      <c r="FT128">
        <f>IF(ISNUMBER(SEARCH(Hauls!$G$358,FU$2:FU$202)),MAX(FT$1:FT127)+1,0)</f>
        <v>127</v>
      </c>
      <c r="FU128" t="s">
        <v>3302</v>
      </c>
      <c r="FV128" t="str">
        <f>IFERROR(VLOOKUP(ROWS(FV$2:FV128),FT$2:FU$202,2,FALSE),"")</f>
        <v>SMH : South of Mizen Head</v>
      </c>
      <c r="FW128">
        <f>IF(ISNUMBER(SEARCH(Hauls!$G$359,FX$2:FX$202)),MAX(FW$1:FW127)+1,0)</f>
        <v>127</v>
      </c>
      <c r="FX128" t="s">
        <v>3302</v>
      </c>
      <c r="FY128" t="str">
        <f>IFERROR(VLOOKUP(ROWS(FY$2:FY128),FW$2:FX$202,2,FALSE),"")</f>
        <v>SMH : South of Mizen Head</v>
      </c>
      <c r="FZ128">
        <f>IF(ISNUMBER(SEARCH(Hauls!$G$360,GA$2:GA$202)),MAX(FZ$1:FZ127)+1,0)</f>
        <v>127</v>
      </c>
      <c r="GA128" t="s">
        <v>3302</v>
      </c>
      <c r="GB128" t="str">
        <f>IFERROR(VLOOKUP(ROWS(GB$2:GB128),FZ$2:GA$202,2,FALSE),"")</f>
        <v>SMH : South of Mizen Head</v>
      </c>
      <c r="GC128">
        <f>IF(ISNUMBER(SEARCH(Hauls!$G$361,GD$2:GD$202)),MAX(GC$1:GC127)+1,0)</f>
        <v>127</v>
      </c>
      <c r="GD128" t="s">
        <v>3302</v>
      </c>
      <c r="GE128" t="str">
        <f>IFERROR(VLOOKUP(ROWS(GE$2:GE128),GC$2:GD$202,2,FALSE),"")</f>
        <v>SMH : South of Mizen Head</v>
      </c>
      <c r="GF128">
        <f>IF(ISNUMBER(SEARCH(Hauls!$G$362,GG$2:GG$202)),MAX(GF$1:GF127)+1,0)</f>
        <v>127</v>
      </c>
      <c r="GG128" t="s">
        <v>3302</v>
      </c>
      <c r="GH128" t="str">
        <f>IFERROR(VLOOKUP(ROWS(GH$2:GH128),GF$2:GG$202,2,FALSE),"")</f>
        <v>SMH : South of Mizen Head</v>
      </c>
      <c r="GI128">
        <f>IF(ISNUMBER(SEARCH(Hauls!$G$363,GJ$2:GJ$202)),MAX(GI$1:GI127)+1,0)</f>
        <v>127</v>
      </c>
      <c r="GJ128" t="s">
        <v>3302</v>
      </c>
      <c r="GK128" t="str">
        <f>IFERROR(VLOOKUP(ROWS(GK$2:GK128),GI$2:GJ$202,2,FALSE),"")</f>
        <v>SMH : South of Mizen Head</v>
      </c>
      <c r="GL128">
        <f>IF(ISNUMBER(SEARCH(Hauls!$G$364,GM$2:GM$202)),MAX(GL$1:GL127)+1,0)</f>
        <v>127</v>
      </c>
      <c r="GM128" t="s">
        <v>3302</v>
      </c>
      <c r="GN128" t="str">
        <f>IFERROR(VLOOKUP(ROWS(GN$2:GN128),GL$2:GM$202,2,FALSE),"")</f>
        <v>SMH : South of Mizen Head</v>
      </c>
      <c r="GO128">
        <f>IF(ISNUMBER(SEARCH(Hauls!$G$365,GP$2:GP$202)),MAX(GO$1:GO127)+1,0)</f>
        <v>127</v>
      </c>
      <c r="GP128" t="s">
        <v>3302</v>
      </c>
      <c r="GQ128" t="str">
        <f>IFERROR(VLOOKUP(ROWS(GQ$2:GQ128),GO$2:GP$202,2,FALSE),"")</f>
        <v>SMH : South of Mizen Head</v>
      </c>
      <c r="GR128">
        <f>IF(ISNUMBER(SEARCH(Hauls!$G$366,GS$2:GS$202)),MAX(GR$1:GR127)+1,0)</f>
        <v>127</v>
      </c>
      <c r="GS128" t="s">
        <v>3302</v>
      </c>
      <c r="GT128" t="str">
        <f>IFERROR(VLOOKUP(ROWS(GT$2:GT128),GR$2:GS$202,2,FALSE),"")</f>
        <v>SMH : South of Mizen Head</v>
      </c>
      <c r="GU128">
        <f>IF(ISNUMBER(SEARCH(Hauls!$G$366,GV$2:GV$202)),MAX(GU$1:GU127)+1,0)</f>
        <v>127</v>
      </c>
      <c r="GV128" t="s">
        <v>3302</v>
      </c>
      <c r="GW128" t="str">
        <f>IFERROR(VLOOKUP(ROWS(GW$2:GW128),GU$2:GV$202,2,FALSE),"")</f>
        <v>SMH : South of Mizen Head</v>
      </c>
      <c r="GX128">
        <f>IF(ISNUMBER(SEARCH(Hauls!$G$368,GY$2:GY$202)),MAX(GX$1:GX127)+1,0)</f>
        <v>127</v>
      </c>
      <c r="GY128" t="s">
        <v>3302</v>
      </c>
      <c r="GZ128" t="str">
        <f>IFERROR(VLOOKUP(ROWS(GZ$2:GZ128),GX$2:GY$202,2,FALSE),"")</f>
        <v>SMH : South of Mizen Head</v>
      </c>
      <c r="HA128">
        <f>IF(ISNUMBER(SEARCH(Hauls!$G$369,HB$2:HB$202)),MAX(HA$1:HA127)+1,0)</f>
        <v>127</v>
      </c>
      <c r="HB128" t="s">
        <v>3302</v>
      </c>
      <c r="HC128" t="str">
        <f>IFERROR(VLOOKUP(ROWS(HC$2:HC128),HA$2:HB$202,2,FALSE),"")</f>
        <v>SMH : South of Mizen Head</v>
      </c>
      <c r="HD128">
        <f>IF(ISNUMBER(SEARCH(Hauls!$G$370,HE$2:HE$202)),MAX(HD$1:HD127)+1,0)</f>
        <v>127</v>
      </c>
      <c r="HE128" t="s">
        <v>3302</v>
      </c>
      <c r="HF128" t="str">
        <f>IFERROR(VLOOKUP(ROWS(HF$2:HF128),HD$2:HE$202,2,FALSE),"")</f>
        <v>SMH : South of Mizen Head</v>
      </c>
      <c r="HG128">
        <f>IF(ISNUMBER(SEARCH(Hauls!$G$371,HH$2:HH$202)),MAX(HG$1:HG127)+1,0)</f>
        <v>127</v>
      </c>
      <c r="HH128" t="s">
        <v>3302</v>
      </c>
      <c r="HI128" t="str">
        <f>IFERROR(VLOOKUP(ROWS(HI$2:HI128),HG$2:HH$202,2,FALSE),"")</f>
        <v>SMH : South of Mizen Head</v>
      </c>
      <c r="HJ128">
        <f>IF(ISNUMBER(SEARCH(Hauls!$G$372,HK$2:HK$202)),MAX(HJ$1:HJ127)+1,0)</f>
        <v>127</v>
      </c>
      <c r="HK128" t="s">
        <v>3302</v>
      </c>
      <c r="HL128" t="str">
        <f>IFERROR(VLOOKUP(ROWS(HL$2:HL128),HJ$2:HK$202,2,FALSE),"")</f>
        <v>SMH : South of Mizen Head</v>
      </c>
      <c r="HM128">
        <f>IF(ISNUMBER(SEARCH(Hauls!$G$373,HN$2:HN$202)),MAX(HM$1:HM127)+1,0)</f>
        <v>127</v>
      </c>
      <c r="HN128" t="s">
        <v>3302</v>
      </c>
      <c r="HO128" t="str">
        <f>IFERROR(VLOOKUP(ROWS(HO$2:HO128),HM$2:HN$202,2,FALSE),"")</f>
        <v>SMH : South of Mizen Head</v>
      </c>
      <c r="HP128">
        <f>IF(ISNUMBER(SEARCH(Hauls!$G$374,HQ$2:HQ$202)),MAX(HP$1:HP127)+1,0)</f>
        <v>127</v>
      </c>
      <c r="HQ128" t="s">
        <v>3302</v>
      </c>
      <c r="HR128" t="str">
        <f>IFERROR(VLOOKUP(ROWS(HR$2:HR128),HP$2:HQ$202,2,FALSE),"")</f>
        <v>SMH : South of Mizen Head</v>
      </c>
      <c r="HS128">
        <f>IF(ISNUMBER(SEARCH(Hauls!$G$375,HT$2:HT$202)),MAX(HS$1:HS127)+1,0)</f>
        <v>127</v>
      </c>
      <c r="HT128" t="s">
        <v>3302</v>
      </c>
      <c r="HU128" t="str">
        <f>IFERROR(VLOOKUP(ROWS(HU$2:HU128),HS$2:HT$202,2,FALSE),"")</f>
        <v>SMH : South of Mizen Head</v>
      </c>
      <c r="HV128">
        <f>IF(ISNUMBER(SEARCH(Hauls!$G$376,HW$2:HW$202)),MAX(HV$1:HV127)+1,0)</f>
        <v>127</v>
      </c>
      <c r="HW128" t="s">
        <v>3302</v>
      </c>
      <c r="HX128" t="str">
        <f>IFERROR(VLOOKUP(ROWS(HX$2:HX128),HV$2:HW$202,2,FALSE),"")</f>
        <v>SMH : South of Mizen Head</v>
      </c>
      <c r="HY128">
        <f>IF(ISNUMBER(SEARCH(Hauls!$G$377,HZ$2:HZ$202)),MAX(HY$1:HY127)+1,0)</f>
        <v>127</v>
      </c>
      <c r="HZ128" t="s">
        <v>3302</v>
      </c>
      <c r="IA128" t="str">
        <f>IFERROR(VLOOKUP(ROWS(IA$2:IA128),HY$2:HZ$202,2,FALSE),"")</f>
        <v>SMH : South of Mizen Head</v>
      </c>
      <c r="IB128">
        <f>IF(ISNUMBER(SEARCH(Hauls!$G$378,IC$2:IC$202)),MAX(IB$1:IB127)+1,0)</f>
        <v>127</v>
      </c>
      <c r="IC128" t="s">
        <v>3302</v>
      </c>
      <c r="ID128" t="str">
        <f>IFERROR(VLOOKUP(ROWS(ID$2:ID128),IB$2:IC$202,2,FALSE),"")</f>
        <v>SMH : South of Mizen Head</v>
      </c>
      <c r="IE128">
        <f>IF(ISNUMBER(SEARCH(Hauls!$G$379,IF$2:IF$202)),MAX(IE$1:IE127)+1,0)</f>
        <v>127</v>
      </c>
      <c r="IF128" t="s">
        <v>3302</v>
      </c>
      <c r="IG128" t="str">
        <f>IFERROR(VLOOKUP(ROWS(IG$2:IG128),IE$2:IF$202,2,FALSE),"")</f>
        <v>SMH : South of Mizen Head</v>
      </c>
      <c r="IH128">
        <f>IF(ISNUMBER(SEARCH(Hauls!$G$380,II$2:II$202)),MAX(IH$1:IH127)+1,0)</f>
        <v>127</v>
      </c>
      <c r="II128" t="s">
        <v>3302</v>
      </c>
      <c r="IJ128" t="str">
        <f>IFERROR(VLOOKUP(ROWS(IJ$2:IJ128),IH$2:II$202,2,FALSE),"")</f>
        <v>SMH : South of Mizen Head</v>
      </c>
      <c r="IK128">
        <f>IF(ISNUMBER(SEARCH(Hauls!$G$381,IL$2:IL$202)),MAX(IK$1:IK127)+1,0)</f>
        <v>127</v>
      </c>
      <c r="IL128" t="s">
        <v>3302</v>
      </c>
      <c r="IM128" t="str">
        <f>IFERROR(VLOOKUP(ROWS(IM$2:IM128),IK$2:IL$202,2,FALSE),"")</f>
        <v>SMH : South of Mizen Head</v>
      </c>
      <c r="IN128">
        <f>IF(ISNUMBER(SEARCH(Hauls!$G$382,IO$2:IO$202)),MAX(IN$1:IN127)+1,0)</f>
        <v>127</v>
      </c>
      <c r="IO128" t="s">
        <v>3302</v>
      </c>
      <c r="IP128" t="str">
        <f>IFERROR(VLOOKUP(ROWS(IP$2:IP128),IN$2:IO$202,2,FALSE),"")</f>
        <v>SMH : South of Mizen Head</v>
      </c>
      <c r="IQ128">
        <f>IF(ISNUMBER(SEARCH(Hauls!$G$383,IR$2:IR$202)),MAX(IQ$1:IQ127)+1,0)</f>
        <v>127</v>
      </c>
      <c r="IR128" t="s">
        <v>3302</v>
      </c>
      <c r="IS128" t="str">
        <f>IFERROR(VLOOKUP(ROWS(IS$2:IS128),IQ$2:IR$202,2,FALSE),"")</f>
        <v>SMH : South of Mizen Head</v>
      </c>
      <c r="IT128">
        <f>IF(ISNUMBER(SEARCH(Hauls!$G$384,IU$2:IU$202)),MAX(IT$1:IT127)+1,0)</f>
        <v>127</v>
      </c>
      <c r="IU128" t="s">
        <v>3302</v>
      </c>
      <c r="IV128" t="str">
        <f>IFERROR(VLOOKUP(ROWS(IV$2:IV128),IT$2:IU$202,2,FALSE),"")</f>
        <v>SMH : South of Mizen Head</v>
      </c>
      <c r="IW128">
        <f>IF(ISNUMBER(SEARCH(Hauls!$G$385,IX$2:IX$202)),MAX(IW$1:IW127)+1,0)</f>
        <v>127</v>
      </c>
      <c r="IX128" t="s">
        <v>3302</v>
      </c>
      <c r="IY128" t="str">
        <f>IFERROR(VLOOKUP(ROWS(IY$2:IY128),IW$2:IX$202,2,FALSE),"")</f>
        <v>SMH : South of Mizen Head</v>
      </c>
      <c r="IZ128">
        <f>IF(ISNUMBER(SEARCH(Hauls!$G$386,JA$2:JA$202)),MAX(IZ$1:IZ127)+1,0)</f>
        <v>127</v>
      </c>
      <c r="JA128" t="s">
        <v>3302</v>
      </c>
      <c r="JB128" t="str">
        <f>IFERROR(VLOOKUP(ROWS(JB$2:JB128),IZ$2:JA$202,2,FALSE),"")</f>
        <v>SMH : South of Mizen Head</v>
      </c>
      <c r="JC128">
        <f>IF(ISNUMBER(SEARCH(Hauls!$G$387,JD$2:JD$202)),MAX(JC$1:JC127)+1,0)</f>
        <v>127</v>
      </c>
      <c r="JD128" t="s">
        <v>3302</v>
      </c>
      <c r="JE128" t="str">
        <f>IFERROR(VLOOKUP(ROWS(JE$2:JE128),JC$2:JD$202,2,FALSE),"")</f>
        <v>SMH : South of Mizen Head</v>
      </c>
      <c r="JF128">
        <f>IF(ISNUMBER(SEARCH(Hauls!$G$388,JG$2:JG$202)),MAX(JF$1:JF127)+1,0)</f>
        <v>127</v>
      </c>
      <c r="JG128" t="s">
        <v>3302</v>
      </c>
      <c r="JH128" t="str">
        <f>IFERROR(VLOOKUP(ROWS(JH$2:JH128),JF$2:JG$202,2,FALSE),"")</f>
        <v>SMH : South of Mizen Head</v>
      </c>
      <c r="JI128">
        <f>IF(ISNUMBER(SEARCH(Hauls!$G$389,JJ$2:JJ$202)),MAX(JI$1:JI127)+1,0)</f>
        <v>127</v>
      </c>
      <c r="JJ128" t="s">
        <v>3302</v>
      </c>
      <c r="JK128" t="str">
        <f>IFERROR(VLOOKUP(ROWS(JK$2:JK128),JI$2:JJ$202,2,FALSE),"")</f>
        <v>SMH : South of Mizen Head</v>
      </c>
      <c r="JL128">
        <f>IF(ISNUMBER(SEARCH(Hauls!$G$390,JM$2:JM$202)),MAX(JL$1:JL127)+1,0)</f>
        <v>127</v>
      </c>
      <c r="JM128" t="s">
        <v>3302</v>
      </c>
      <c r="JN128" t="str">
        <f>IFERROR(VLOOKUP(ROWS(JN$2:JN128),JL$2:JM$202,2,FALSE),"")</f>
        <v>SMH : South of Mizen Head</v>
      </c>
      <c r="JO128">
        <f>IF(ISNUMBER(SEARCH(Hauls!$G$391,JP$2:JP$202)),MAX(JO$1:JO127)+1,0)</f>
        <v>127</v>
      </c>
      <c r="JP128" t="s">
        <v>3302</v>
      </c>
      <c r="JQ128" t="str">
        <f>IFERROR(VLOOKUP(ROWS(JQ$2:JQ128),JO$2:JP$202,2,FALSE),"")</f>
        <v>SMH : South of Mizen Head</v>
      </c>
      <c r="JR128">
        <f>IF(ISNUMBER(SEARCH(Hauls!$G$392,JS$2:JS$202)),MAX(JR$1:JR127)+1,0)</f>
        <v>127</v>
      </c>
      <c r="JS128" t="s">
        <v>3302</v>
      </c>
      <c r="JT128" t="str">
        <f>IFERROR(VLOOKUP(ROWS(JT$2:JT128),JR$2:JS$202,2,FALSE),"")</f>
        <v>SMH : South of Mizen Head</v>
      </c>
      <c r="JU128">
        <f>IF(ISNUMBER(SEARCH(Hauls!$G$393,JV$2:JV$202)),MAX(JU$1:JU127)+1,0)</f>
        <v>127</v>
      </c>
      <c r="JV128" t="s">
        <v>3302</v>
      </c>
      <c r="JW128" t="str">
        <f>IFERROR(VLOOKUP(ROWS(JW$2:JW128),JU$2:JV$202,2,FALSE),"")</f>
        <v>SMH : South of Mizen Head</v>
      </c>
      <c r="JX128">
        <f>IF(ISNUMBER(SEARCH(Hauls!$G$394,JY$2:JY$202)),MAX(JX$1:JX127)+1,0)</f>
        <v>127</v>
      </c>
      <c r="JY128" t="s">
        <v>3302</v>
      </c>
      <c r="JZ128" t="str">
        <f>IFERROR(VLOOKUP(ROWS(JZ$2:JZ128),JX$2:JY$202,2,FALSE),"")</f>
        <v>SMH : South of Mizen Head</v>
      </c>
      <c r="KA128">
        <f>IF(ISNUMBER(SEARCH(Hauls!$G$395,KB$2:KB$202)),MAX(KA$1:KA127)+1,0)</f>
        <v>127</v>
      </c>
      <c r="KB128" t="s">
        <v>3302</v>
      </c>
      <c r="KC128" t="str">
        <f>IFERROR(VLOOKUP(ROWS(KC$2:KC128),KA$2:KB$202,2,FALSE),"")</f>
        <v>SMH : South of Mizen Head</v>
      </c>
      <c r="KD128">
        <f>IF(ISNUMBER(SEARCH(Hauls!$G$396,KE$2:KE$202)),MAX(KD$1:KD127)+1,0)</f>
        <v>127</v>
      </c>
      <c r="KE128" t="s">
        <v>3302</v>
      </c>
      <c r="KF128" t="str">
        <f>IFERROR(VLOOKUP(ROWS(KF$2:KF128),KD$2:KE$202,2,FALSE),"")</f>
        <v>SMH : South of Mizen Head</v>
      </c>
      <c r="KG128">
        <f>IF(ISNUMBER(SEARCH(Hauls!$G$397,KH$2:KH$202)),MAX(KG$1:KG127)+1,0)</f>
        <v>127</v>
      </c>
      <c r="KH128" t="s">
        <v>3302</v>
      </c>
      <c r="KI128" t="str">
        <f>IFERROR(VLOOKUP(ROWS(KI$2:KI128),KG$2:KH$202,2,FALSE),"")</f>
        <v>SMH : South of Mizen Head</v>
      </c>
      <c r="KJ128">
        <f>IF(ISNUMBER(SEARCH(Hauls!$G$398,KK$2:KK$202)),MAX(KJ$1:KJ127)+1,0)</f>
        <v>127</v>
      </c>
      <c r="KK128" t="s">
        <v>3302</v>
      </c>
      <c r="KL128" t="str">
        <f>IFERROR(VLOOKUP(ROWS(KL$2:KL128),KJ$2:KK$202,2,FALSE),"")</f>
        <v>SMH : South of Mizen Head</v>
      </c>
      <c r="KM128">
        <f>IF(ISNUMBER(SEARCH(Hauls!$G$399,KN$2:KN$202)),MAX(KM$1:KM127)+1,0)</f>
        <v>127</v>
      </c>
      <c r="KN128" t="s">
        <v>3302</v>
      </c>
      <c r="KO128" t="str">
        <f>IFERROR(VLOOKUP(ROWS(KO$2:KO128),KM$2:KN$202,2,FALSE),"")</f>
        <v>SMH : South of Mizen Head</v>
      </c>
      <c r="KP128">
        <f>IF(ISNUMBER(SEARCH(Hauls!$G$400,KQ$2:KQ$202)),MAX(KP$1:KP127)+1,0)</f>
        <v>127</v>
      </c>
      <c r="KQ128" t="s">
        <v>3302</v>
      </c>
      <c r="KR128" t="str">
        <f>IFERROR(VLOOKUP(ROWS(KR$2:KR128),KP$2:KQ$202,2,FALSE),"")</f>
        <v>SMH : South of Mizen Head</v>
      </c>
    </row>
    <row r="129" spans="1:304" x14ac:dyDescent="0.25">
      <c r="A129" t="s">
        <v>2740</v>
      </c>
      <c r="B129" t="s">
        <v>2741</v>
      </c>
      <c r="C129" t="s">
        <v>656</v>
      </c>
      <c r="D129" t="str">
        <f t="shared" si="1"/>
        <v>SOP : South Of Porcupine</v>
      </c>
      <c r="E129">
        <f>IF(ISNUMBER(SEARCH(Hauls!$G$301,$F$2:$F$202)),MAX($E$1:E128)+1,0)</f>
        <v>128</v>
      </c>
      <c r="F129" t="s">
        <v>3303</v>
      </c>
      <c r="G129" t="str">
        <f>IFERROR(VLOOKUP(ROWS($G$2:G129),$E$2:$F$202,2,FALSE),"")</f>
        <v>SOP : South Of Porcupine</v>
      </c>
      <c r="H129">
        <f>IF(ISNUMBER(SEARCH(Hauls!$G$302,I$2:I$202)),MAX(H$1:H128)+1,0)</f>
        <v>128</v>
      </c>
      <c r="I129" t="s">
        <v>3303</v>
      </c>
      <c r="J129" t="str">
        <f>IFERROR(VLOOKUP(ROWS(J$2:J129),H$2:I$202,2,FALSE),"")</f>
        <v>SOP : South Of Porcupine</v>
      </c>
      <c r="K129">
        <f>IF(ISNUMBER(SEARCH(Hauls!$G$303,L$2:L$202)),MAX(K$1:K128)+1,0)</f>
        <v>128</v>
      </c>
      <c r="L129" t="s">
        <v>3303</v>
      </c>
      <c r="M129" t="str">
        <f>IFERROR(VLOOKUP(ROWS(M$2:M129),K$2:L$202,2,FALSE),"")</f>
        <v>SOP : South Of Porcupine</v>
      </c>
      <c r="N129">
        <f>IF(ISNUMBER(SEARCH(Hauls!$G$304,O$2:O$202)),MAX(N$1:N128)+1,0)</f>
        <v>128</v>
      </c>
      <c r="O129" t="s">
        <v>3303</v>
      </c>
      <c r="P129" t="str">
        <f>IFERROR(VLOOKUP(ROWS(P$2:P129),N$2:O$202,2,FALSE),"")</f>
        <v>SOP : South Of Porcupine</v>
      </c>
      <c r="Q129">
        <f>IF(ISNUMBER(SEARCH(Hauls!$G$305,R$2:R$202)),MAX(Q$1:Q128)+1,0)</f>
        <v>128</v>
      </c>
      <c r="R129" t="s">
        <v>3303</v>
      </c>
      <c r="S129" t="str">
        <f>IFERROR(VLOOKUP(ROWS(S$2:S129),Q$2:R$202,2,FALSE),"")</f>
        <v>SOP : South Of Porcupine</v>
      </c>
      <c r="T129">
        <f>IF(ISNUMBER(SEARCH(Hauls!$G$306,U$2:U$202)),MAX(T$1:T128)+1,0)</f>
        <v>128</v>
      </c>
      <c r="U129" t="s">
        <v>3303</v>
      </c>
      <c r="V129" t="str">
        <f>IFERROR(VLOOKUP(ROWS(V$2:V129),T$2:U$202,2,FALSE),"")</f>
        <v>SOP : South Of Porcupine</v>
      </c>
      <c r="W129">
        <f>IF(ISNUMBER(SEARCH(Hauls!$G$307,X$2:X$202)),MAX(W$1:W128)+1,0)</f>
        <v>128</v>
      </c>
      <c r="X129" t="s">
        <v>3303</v>
      </c>
      <c r="Y129" t="str">
        <f>IFERROR(VLOOKUP(ROWS(Y$2:Y129),W$2:X$202,2,FALSE),"")</f>
        <v>SOP : South Of Porcupine</v>
      </c>
      <c r="Z129">
        <f>IF(ISNUMBER(SEARCH(Hauls!$G$308,AA$2:AA$202)),MAX(Z$1:Z128)+1,0)</f>
        <v>128</v>
      </c>
      <c r="AA129" t="s">
        <v>3303</v>
      </c>
      <c r="AB129" t="str">
        <f>IFERROR(VLOOKUP(ROWS(AB$2:AB129),Z$2:AA$202,2,FALSE),"")</f>
        <v>SOP : South Of Porcupine</v>
      </c>
      <c r="AC129">
        <f>IF(ISNUMBER(SEARCH(Hauls!$G$309,AD$2:AD$202)),MAX(AC$1:AC128)+1,0)</f>
        <v>128</v>
      </c>
      <c r="AD129" t="s">
        <v>3303</v>
      </c>
      <c r="AE129" t="str">
        <f>IFERROR(VLOOKUP(ROWS(AE$2:AE129),AC$2:AD$202,2,FALSE),"")</f>
        <v>SOP : South Of Porcupine</v>
      </c>
      <c r="AF129">
        <f>IF(ISNUMBER(SEARCH(Hauls!$G$310,AG$2:AG$202)),MAX(AF$1:AF128)+1,0)</f>
        <v>128</v>
      </c>
      <c r="AG129" t="s">
        <v>3303</v>
      </c>
      <c r="AH129" t="str">
        <f>IFERROR(VLOOKUP(ROWS(AH$2:AH129),AF$2:AG$202,2,FALSE),"")</f>
        <v>SOP : South Of Porcupine</v>
      </c>
      <c r="AI129">
        <f>IF(ISNUMBER(SEARCH(Hauls!$G$311,AJ$2:AJ$202)),MAX(AI$1:AI128)+1,0)</f>
        <v>128</v>
      </c>
      <c r="AJ129" t="s">
        <v>3303</v>
      </c>
      <c r="AK129" t="str">
        <f>IFERROR(VLOOKUP(ROWS(AK$2:AK129),AI$2:AJ$202,2,FALSE),"")</f>
        <v>SOP : South Of Porcupine</v>
      </c>
      <c r="AL129">
        <f>IF(ISNUMBER(SEARCH(Hauls!$G$312,AM$2:AM$202)),MAX(AL$1:AL128)+1,0)</f>
        <v>128</v>
      </c>
      <c r="AM129" t="s">
        <v>3303</v>
      </c>
      <c r="AN129" t="str">
        <f>IFERROR(VLOOKUP(ROWS(AN$2:AN129),AL$2:AM$202,2,FALSE),"")</f>
        <v>SOP : South Of Porcupine</v>
      </c>
      <c r="AO129">
        <f>IF(ISNUMBER(SEARCH(Hauls!$G$313,AP$2:AP$202)),MAX(AO$1:AO128)+1,0)</f>
        <v>128</v>
      </c>
      <c r="AP129" t="s">
        <v>3303</v>
      </c>
      <c r="AQ129" t="str">
        <f>IFERROR(VLOOKUP(ROWS(AQ$2:AQ129),AO$2:AP$202,2,FALSE),"")</f>
        <v>SOP : South Of Porcupine</v>
      </c>
      <c r="AR129">
        <f>IF(ISNUMBER(SEARCH(Hauls!$G$314,AS$2:AS$202)),MAX(AR$1:AR128)+1,0)</f>
        <v>128</v>
      </c>
      <c r="AS129" t="s">
        <v>3303</v>
      </c>
      <c r="AT129" t="str">
        <f>IFERROR(VLOOKUP(ROWS(AT$2:AT129),AR$2:AS$202,2,FALSE),"")</f>
        <v>SOP : South Of Porcupine</v>
      </c>
      <c r="AU129">
        <f>IF(ISNUMBER(SEARCH(Hauls!$G$315,AV$2:AV$202)),MAX(AU$1:AU128)+1,0)</f>
        <v>128</v>
      </c>
      <c r="AV129" t="s">
        <v>3303</v>
      </c>
      <c r="AW129" t="str">
        <f>IFERROR(VLOOKUP(ROWS(AW$2:AW129),AU$2:AV$202,2,FALSE),"")</f>
        <v>SOP : South Of Porcupine</v>
      </c>
      <c r="AX129">
        <f>IF(ISNUMBER(SEARCH(Hauls!$G$316,AY$2:AY$202)),MAX(AX$1:AX128)+1,0)</f>
        <v>128</v>
      </c>
      <c r="AY129" t="s">
        <v>3303</v>
      </c>
      <c r="AZ129" t="str">
        <f>IFERROR(VLOOKUP(ROWS(AZ$2:AZ129),AX$2:AY$202,2,FALSE),"")</f>
        <v>SOP : South Of Porcupine</v>
      </c>
      <c r="BA129">
        <f>IF(ISNUMBER(SEARCH(Hauls!$G$317,BB$2:BB$202)),MAX(BA$1:BA128)+1,0)</f>
        <v>128</v>
      </c>
      <c r="BB129" t="s">
        <v>3303</v>
      </c>
      <c r="BC129" t="str">
        <f>IFERROR(VLOOKUP(ROWS(BC$2:BC129),BA$2:BB$202,2,FALSE),"")</f>
        <v>SOP : South Of Porcupine</v>
      </c>
      <c r="BD129">
        <f>IF(ISNUMBER(SEARCH(Hauls!$G$318,BE$2:BE$202)),MAX(BD$1:BD128)+1,0)</f>
        <v>128</v>
      </c>
      <c r="BE129" t="s">
        <v>3303</v>
      </c>
      <c r="BF129" t="str">
        <f>IFERROR(VLOOKUP(ROWS(BF$2:BF129),BD$2:BE$202,2,FALSE),"")</f>
        <v>SOP : South Of Porcupine</v>
      </c>
      <c r="BG129">
        <f>IF(ISNUMBER(SEARCH(Hauls!$G$319,BH$2:BH$202)),MAX(BG$1:BG128)+1,0)</f>
        <v>128</v>
      </c>
      <c r="BH129" t="s">
        <v>3303</v>
      </c>
      <c r="BI129" t="str">
        <f>IFERROR(VLOOKUP(ROWS(BI$2:BI129),BG$2:BH$202,2,FALSE),"")</f>
        <v>SOP : South Of Porcupine</v>
      </c>
      <c r="BJ129">
        <f>IF(ISNUMBER(SEARCH(Hauls!$G$320,BK$2:BK$202)),MAX(BJ$1:BJ128)+1,0)</f>
        <v>128</v>
      </c>
      <c r="BK129" t="s">
        <v>3303</v>
      </c>
      <c r="BL129" t="str">
        <f>IFERROR(VLOOKUP(ROWS(BL$2:BL129),BJ$2:BK$202,2,FALSE),"")</f>
        <v>SOP : South Of Porcupine</v>
      </c>
      <c r="BM129">
        <f>IF(ISNUMBER(SEARCH(Hauls!$G$321,BN$2:BN$202)),MAX(BM$1:BM128)+1,0)</f>
        <v>128</v>
      </c>
      <c r="BN129" t="s">
        <v>3303</v>
      </c>
      <c r="BO129" t="str">
        <f>IFERROR(VLOOKUP(ROWS(BO$2:BO129),BM$2:BN$202,2,FALSE),"")</f>
        <v>SOP : South Of Porcupine</v>
      </c>
      <c r="BP129">
        <f>IF(ISNUMBER(SEARCH(Hauls!$G$322,BQ$2:BQ$202)),MAX(BP$1:BP128)+1,0)</f>
        <v>128</v>
      </c>
      <c r="BQ129" t="s">
        <v>3303</v>
      </c>
      <c r="BR129" t="str">
        <f>IFERROR(VLOOKUP(ROWS(BR$2:BR129),BP$2:BQ$202,2,FALSE),"")</f>
        <v>SOP : South Of Porcupine</v>
      </c>
      <c r="BS129">
        <f>IF(ISNUMBER(SEARCH(Hauls!$G$323,BT$2:BT$202)),MAX(BS$1:BS128)+1,0)</f>
        <v>128</v>
      </c>
      <c r="BT129" t="s">
        <v>3303</v>
      </c>
      <c r="BU129" t="str">
        <f>IFERROR(VLOOKUP(ROWS(BU$2:BU129),BS$2:BT$202,2,FALSE),"")</f>
        <v>SOP : South Of Porcupine</v>
      </c>
      <c r="BV129">
        <f>IF(ISNUMBER(SEARCH(Hauls!$G$324,BW$2:BW$202)),MAX(BV$1:BV128)+1,0)</f>
        <v>128</v>
      </c>
      <c r="BW129" t="s">
        <v>3303</v>
      </c>
      <c r="BX129" t="str">
        <f>IFERROR(VLOOKUP(ROWS(BX$2:BX129),BV$2:BW$202,2,FALSE),"")</f>
        <v>SOP : South Of Porcupine</v>
      </c>
      <c r="BY129">
        <f>IF(ISNUMBER(SEARCH(Hauls!$G$325,BZ$2:BZ$202)),MAX(BY$1:BY128)+1,0)</f>
        <v>128</v>
      </c>
      <c r="BZ129" t="s">
        <v>3303</v>
      </c>
      <c r="CA129" t="str">
        <f>IFERROR(VLOOKUP(ROWS(CA$2:CA129),BY$2:BZ$202,2,FALSE),"")</f>
        <v>SOP : South Of Porcupine</v>
      </c>
      <c r="CB129">
        <f>IF(ISNUMBER(SEARCH(Hauls!$G$326,CC$2:CC$202)),MAX(CB$1:CB128)+1,0)</f>
        <v>128</v>
      </c>
      <c r="CC129" t="s">
        <v>3303</v>
      </c>
      <c r="CD129" t="str">
        <f>IFERROR(VLOOKUP(ROWS(CD$2:CD129),CB$2:CC$202,2,FALSE),"")</f>
        <v>SOP : South Of Porcupine</v>
      </c>
      <c r="CE129">
        <f>IF(ISNUMBER(SEARCH(Hauls!$G$327,CF$2:CF$202)),MAX(CE$1:CE128)+1,0)</f>
        <v>128</v>
      </c>
      <c r="CF129" t="s">
        <v>3303</v>
      </c>
      <c r="CG129" t="str">
        <f>IFERROR(VLOOKUP(ROWS(CG$2:CG129),CE$2:CF$202,2,FALSE),"")</f>
        <v>SOP : South Of Porcupine</v>
      </c>
      <c r="CH129">
        <f>IF(ISNUMBER(SEARCH(Hauls!$G$328,CI$2:CI$202)),MAX(CH$1:CH128)+1,0)</f>
        <v>128</v>
      </c>
      <c r="CI129" t="s">
        <v>3303</v>
      </c>
      <c r="CJ129" t="str">
        <f>IFERROR(VLOOKUP(ROWS(CJ$2:CJ129),CH$2:CI$202,2,FALSE),"")</f>
        <v>SOP : South Of Porcupine</v>
      </c>
      <c r="CK129">
        <f>IF(ISNUMBER(SEARCH(Hauls!$G$329,CL$2:CL$202)),MAX(CK$1:CK128)+1,0)</f>
        <v>128</v>
      </c>
      <c r="CL129" t="s">
        <v>3303</v>
      </c>
      <c r="CM129" t="str">
        <f>IFERROR(VLOOKUP(ROWS(CM$2:CM129),CK$2:CL$202,2,FALSE),"")</f>
        <v>SOP : South Of Porcupine</v>
      </c>
      <c r="CN129">
        <f>IF(ISNUMBER(SEARCH(Hauls!$G$330,CO$2:CO$202)),MAX(CN$1:CN128)+1,0)</f>
        <v>128</v>
      </c>
      <c r="CO129" t="s">
        <v>3303</v>
      </c>
      <c r="CP129" t="str">
        <f>IFERROR(VLOOKUP(ROWS(CP$2:CP129),CN$2:CO$202,2,FALSE),"")</f>
        <v>SOP : South Of Porcupine</v>
      </c>
      <c r="CQ129">
        <f>IF(ISNUMBER(SEARCH(Hauls!$G$331,CR$2:CR$202)),MAX(CQ$1:CQ128)+1,0)</f>
        <v>128</v>
      </c>
      <c r="CR129" t="s">
        <v>3303</v>
      </c>
      <c r="CS129" t="str">
        <f>IFERROR(VLOOKUP(ROWS(CS$2:CS129),CQ$2:CR$202,2,FALSE),"")</f>
        <v>SOP : South Of Porcupine</v>
      </c>
      <c r="CT129">
        <f>IF(ISNUMBER(SEARCH(Hauls!$G$332,CU$2:CU$202)),MAX(CT$1:CT128)+1,0)</f>
        <v>128</v>
      </c>
      <c r="CU129" t="s">
        <v>3303</v>
      </c>
      <c r="CV129" t="str">
        <f>IFERROR(VLOOKUP(ROWS(CV$2:CV129),CT$2:CU$202,2,FALSE),"")</f>
        <v>SOP : South Of Porcupine</v>
      </c>
      <c r="CW129">
        <f>IF(ISNUMBER(SEARCH(Hauls!$G$333,CX$2:CX$202)),MAX(CW$1:CW128)+1,0)</f>
        <v>128</v>
      </c>
      <c r="CX129" t="s">
        <v>3303</v>
      </c>
      <c r="CY129" t="str">
        <f>IFERROR(VLOOKUP(ROWS(CY$2:CY129),CW$2:CX$202,2,FALSE),"")</f>
        <v>SOP : South Of Porcupine</v>
      </c>
      <c r="CZ129">
        <f>IF(ISNUMBER(SEARCH(Hauls!$G$334,DA$2:DA$202)),MAX(CZ$1:CZ128)+1,0)</f>
        <v>128</v>
      </c>
      <c r="DA129" t="s">
        <v>3303</v>
      </c>
      <c r="DB129" t="str">
        <f>IFERROR(VLOOKUP(ROWS(DB$2:DB129),CZ$2:DA$202,2,FALSE),"")</f>
        <v>SOP : South Of Porcupine</v>
      </c>
      <c r="DC129">
        <f>IF(ISNUMBER(SEARCH(Hauls!$G$335,DD$2:DD$202)),MAX(DC$1:DC128)+1,0)</f>
        <v>128</v>
      </c>
      <c r="DD129" t="s">
        <v>3303</v>
      </c>
      <c r="DE129" t="str">
        <f>IFERROR(VLOOKUP(ROWS(DE$2:DE129),DC$2:DD$202,2,FALSE),"")</f>
        <v>SOP : South Of Porcupine</v>
      </c>
      <c r="DF129">
        <f>IF(ISNUMBER(SEARCH(Hauls!$G$336,DG$2:DG$202)),MAX(DF$1:DF128)+1,0)</f>
        <v>128</v>
      </c>
      <c r="DG129" t="s">
        <v>3303</v>
      </c>
      <c r="DH129" t="str">
        <f>IFERROR(VLOOKUP(ROWS(DH$2:DH129),DF$2:DG$202,2,FALSE),"")</f>
        <v>SOP : South Of Porcupine</v>
      </c>
      <c r="DI129">
        <f>IF(ISNUMBER(SEARCH(Hauls!$G$337,DJ$2:DJ$202)),MAX(DI$1:DI128)+1,0)</f>
        <v>128</v>
      </c>
      <c r="DJ129" t="s">
        <v>3303</v>
      </c>
      <c r="DK129" t="str">
        <f>IFERROR(VLOOKUP(ROWS(DK$2:DK129),DI$2:DJ$202,2,FALSE),"")</f>
        <v>SOP : South Of Porcupine</v>
      </c>
      <c r="DL129">
        <f>IF(ISNUMBER(SEARCH(Hauls!$G$338,DM$2:DM$202)),MAX(DL$1:DL128)+1,0)</f>
        <v>128</v>
      </c>
      <c r="DM129" t="s">
        <v>3303</v>
      </c>
      <c r="DN129" t="str">
        <f>IFERROR(VLOOKUP(ROWS(DN$2:DN129),DL$2:DM$202,2,FALSE),"")</f>
        <v>SOP : South Of Porcupine</v>
      </c>
      <c r="DO129">
        <f>IF(ISNUMBER(SEARCH(Hauls!$G$339,DP$2:DP$202)),MAX(DO$1:DO128)+1,0)</f>
        <v>128</v>
      </c>
      <c r="DP129" t="s">
        <v>3303</v>
      </c>
      <c r="DQ129" t="str">
        <f>IFERROR(VLOOKUP(ROWS(DQ$2:DQ129),DO$2:DP$202,2,FALSE),"")</f>
        <v>SOP : South Of Porcupine</v>
      </c>
      <c r="DR129">
        <f>IF(ISNUMBER(SEARCH(Hauls!$G$340,DS$2:DS$202)),MAX(DR$1:DR128)+1,0)</f>
        <v>128</v>
      </c>
      <c r="DS129" t="s">
        <v>3303</v>
      </c>
      <c r="DT129" t="str">
        <f>IFERROR(VLOOKUP(ROWS(DT$2:DT129),DR$2:DS$202,2,FALSE),"")</f>
        <v>SOP : South Of Porcupine</v>
      </c>
      <c r="DU129">
        <f>IF(ISNUMBER(SEARCH(Hauls!$G$341,DV$2:DV$202)),MAX(DU$1:DU128)+1,0)</f>
        <v>128</v>
      </c>
      <c r="DV129" t="s">
        <v>3303</v>
      </c>
      <c r="DW129" t="str">
        <f>IFERROR(VLOOKUP(ROWS(DW$2:DW129),DU$2:DV$202,2,FALSE),"")</f>
        <v>SOP : South Of Porcupine</v>
      </c>
      <c r="DX129">
        <f>IF(ISNUMBER(SEARCH(Hauls!$G$342,DY$2:DY$202)),MAX(DX$1:DX128)+1,0)</f>
        <v>128</v>
      </c>
      <c r="DY129" t="s">
        <v>3303</v>
      </c>
      <c r="DZ129" t="str">
        <f>IFERROR(VLOOKUP(ROWS(DZ$2:DZ129),DX$2:DY$202,2,FALSE),"")</f>
        <v>SOP : South Of Porcupine</v>
      </c>
      <c r="EA129">
        <f>IF(ISNUMBER(SEARCH(Hauls!$G$343,EB$2:EB$202)),MAX(EA$1:EA128)+1,0)</f>
        <v>128</v>
      </c>
      <c r="EB129" t="s">
        <v>3303</v>
      </c>
      <c r="EC129" t="str">
        <f>IFERROR(VLOOKUP(ROWS(EC$2:EC129),EA$2:EB$202,2,FALSE),"")</f>
        <v>SOP : South Of Porcupine</v>
      </c>
      <c r="ED129">
        <f>IF(ISNUMBER(SEARCH(Hauls!$G$344,EE$2:EE$202)),MAX(ED$1:ED128)+1,0)</f>
        <v>128</v>
      </c>
      <c r="EE129" t="s">
        <v>3303</v>
      </c>
      <c r="EF129" t="str">
        <f>IFERROR(VLOOKUP(ROWS(EF$2:EF129),ED$2:EE$202,2,FALSE),"")</f>
        <v>SOP : South Of Porcupine</v>
      </c>
      <c r="EG129">
        <f>IF(ISNUMBER(SEARCH(Hauls!$G$345,EH$2:EH$202)),MAX(EG$1:EG128)+1,0)</f>
        <v>128</v>
      </c>
      <c r="EH129" t="s">
        <v>3303</v>
      </c>
      <c r="EI129" t="str">
        <f>IFERROR(VLOOKUP(ROWS(EI$2:EI129),EG$2:EH$202,2,FALSE),"")</f>
        <v>SOP : South Of Porcupine</v>
      </c>
      <c r="EJ129">
        <f>IF(ISNUMBER(SEARCH(Hauls!$G$346,EK$2:EK$202)),MAX(EJ$1:EJ128)+1,0)</f>
        <v>128</v>
      </c>
      <c r="EK129" t="s">
        <v>3303</v>
      </c>
      <c r="EL129" t="str">
        <f>IFERROR(VLOOKUP(ROWS(EL$2:EL129),EJ$2:EK$202,2,FALSE),"")</f>
        <v>SOP : South Of Porcupine</v>
      </c>
      <c r="EM129">
        <f>IF(ISNUMBER(SEARCH(Hauls!$G$347,EN$2:EN$202)),MAX(EM$1:EM128)+1,0)</f>
        <v>128</v>
      </c>
      <c r="EN129" t="s">
        <v>3303</v>
      </c>
      <c r="EO129" t="str">
        <f>IFERROR(VLOOKUP(ROWS(EO$2:EO129),EM$2:EN$202,2,FALSE),"")</f>
        <v>SOP : South Of Porcupine</v>
      </c>
      <c r="EP129">
        <f>IF(ISNUMBER(SEARCH(Hauls!$G$348,EQ$2:EQ$202)),MAX(EP$1:EP128)+1,0)</f>
        <v>128</v>
      </c>
      <c r="EQ129" t="s">
        <v>3303</v>
      </c>
      <c r="ER129" t="str">
        <f>IFERROR(VLOOKUP(ROWS(ER$2:ER129),EP$2:EQ$202,2,FALSE),"")</f>
        <v>SOP : South Of Porcupine</v>
      </c>
      <c r="ES129">
        <f>IF(ISNUMBER(SEARCH(Hauls!$G$349,ET$2:ET$202)),MAX(ES$1:ES128)+1,0)</f>
        <v>128</v>
      </c>
      <c r="ET129" t="s">
        <v>3303</v>
      </c>
      <c r="EU129" t="str">
        <f>IFERROR(VLOOKUP(ROWS(EU$2:EU129),ES$2:ET$202,2,FALSE),"")</f>
        <v>SOP : South Of Porcupine</v>
      </c>
      <c r="EV129">
        <f>IF(ISNUMBER(SEARCH(Hauls!$G$350,EW$2:EW$202)),MAX(EV$1:EV128)+1,0)</f>
        <v>128</v>
      </c>
      <c r="EW129" t="s">
        <v>3303</v>
      </c>
      <c r="EX129" t="str">
        <f>IFERROR(VLOOKUP(ROWS(EX$2:EX129),EV$2:EW$202,2,FALSE),"")</f>
        <v>SOP : South Of Porcupine</v>
      </c>
      <c r="EY129">
        <f>IF(ISNUMBER(SEARCH(Hauls!$G$351,EZ$2:EZ$202)),MAX(EY$1:EY128)+1,0)</f>
        <v>128</v>
      </c>
      <c r="EZ129" t="s">
        <v>3303</v>
      </c>
      <c r="FA129" t="str">
        <f>IFERROR(VLOOKUP(ROWS(FA$2:FA129),EY$2:EZ$202,2,FALSE),"")</f>
        <v>SOP : South Of Porcupine</v>
      </c>
      <c r="FB129">
        <f>IF(ISNUMBER(SEARCH(Hauls!$G$352,FC$2:FC$202)),MAX(FB$1:FB128)+1,0)</f>
        <v>128</v>
      </c>
      <c r="FC129" t="s">
        <v>3303</v>
      </c>
      <c r="FD129" t="str">
        <f>IFERROR(VLOOKUP(ROWS(FD$2:FD129),FB$2:FC$202,2,FALSE),"")</f>
        <v>SOP : South Of Porcupine</v>
      </c>
      <c r="FE129">
        <f>IF(ISNUMBER(SEARCH(Hauls!$G$353,FF$2:FF$202)),MAX(FE$1:FE128)+1,0)</f>
        <v>128</v>
      </c>
      <c r="FF129" t="s">
        <v>3303</v>
      </c>
      <c r="FG129" t="str">
        <f>IFERROR(VLOOKUP(ROWS(FG$2:FG129),FE$2:FF$202,2,FALSE),"")</f>
        <v>SOP : South Of Porcupine</v>
      </c>
      <c r="FH129">
        <f>IF(ISNUMBER(SEARCH(Hauls!$G$354,FI$2:FI$202)),MAX(FH$1:FH128)+1,0)</f>
        <v>128</v>
      </c>
      <c r="FI129" t="s">
        <v>3303</v>
      </c>
      <c r="FJ129" t="str">
        <f>IFERROR(VLOOKUP(ROWS(FJ$2:FJ129),FH$2:FI$202,2,FALSE),"")</f>
        <v>SOP : South Of Porcupine</v>
      </c>
      <c r="FK129">
        <f>IF(ISNUMBER(SEARCH(Hauls!$G$355,FL$2:FL$202)),MAX(FK$1:FK128)+1,0)</f>
        <v>128</v>
      </c>
      <c r="FL129" t="s">
        <v>3303</v>
      </c>
      <c r="FM129" t="str">
        <f>IFERROR(VLOOKUP(ROWS(FM$2:FM129),FK$2:FL$202,2,FALSE),"")</f>
        <v>SOP : South Of Porcupine</v>
      </c>
      <c r="FN129">
        <f>IF(ISNUMBER(SEARCH(Hauls!$G$356,FO$2:FO$202)),MAX(FN$1:FN128)+1,0)</f>
        <v>128</v>
      </c>
      <c r="FO129" t="s">
        <v>3303</v>
      </c>
      <c r="FP129" t="str">
        <f>IFERROR(VLOOKUP(ROWS(FP$2:FP129),FN$2:FO$202,2,FALSE),"")</f>
        <v>SOP : South Of Porcupine</v>
      </c>
      <c r="FQ129">
        <f>IF(ISNUMBER(SEARCH(Hauls!$G$357,FR$2:FR$202)),MAX(FQ$1:FQ128)+1,0)</f>
        <v>128</v>
      </c>
      <c r="FR129" t="s">
        <v>3303</v>
      </c>
      <c r="FS129" t="str">
        <f>IFERROR(VLOOKUP(ROWS(FS$2:FS129),FQ$2:FR$202,2,FALSE),"")</f>
        <v>SOP : South Of Porcupine</v>
      </c>
      <c r="FT129">
        <f>IF(ISNUMBER(SEARCH(Hauls!$G$358,FU$2:FU$202)),MAX(FT$1:FT128)+1,0)</f>
        <v>128</v>
      </c>
      <c r="FU129" t="s">
        <v>3303</v>
      </c>
      <c r="FV129" t="str">
        <f>IFERROR(VLOOKUP(ROWS(FV$2:FV129),FT$2:FU$202,2,FALSE),"")</f>
        <v>SOP : South Of Porcupine</v>
      </c>
      <c r="FW129">
        <f>IF(ISNUMBER(SEARCH(Hauls!$G$359,FX$2:FX$202)),MAX(FW$1:FW128)+1,0)</f>
        <v>128</v>
      </c>
      <c r="FX129" t="s">
        <v>3303</v>
      </c>
      <c r="FY129" t="str">
        <f>IFERROR(VLOOKUP(ROWS(FY$2:FY129),FW$2:FX$202,2,FALSE),"")</f>
        <v>SOP : South Of Porcupine</v>
      </c>
      <c r="FZ129">
        <f>IF(ISNUMBER(SEARCH(Hauls!$G$360,GA$2:GA$202)),MAX(FZ$1:FZ128)+1,0)</f>
        <v>128</v>
      </c>
      <c r="GA129" t="s">
        <v>3303</v>
      </c>
      <c r="GB129" t="str">
        <f>IFERROR(VLOOKUP(ROWS(GB$2:GB129),FZ$2:GA$202,2,FALSE),"")</f>
        <v>SOP : South Of Porcupine</v>
      </c>
      <c r="GC129">
        <f>IF(ISNUMBER(SEARCH(Hauls!$G$361,GD$2:GD$202)),MAX(GC$1:GC128)+1,0)</f>
        <v>128</v>
      </c>
      <c r="GD129" t="s">
        <v>3303</v>
      </c>
      <c r="GE129" t="str">
        <f>IFERROR(VLOOKUP(ROWS(GE$2:GE129),GC$2:GD$202,2,FALSE),"")</f>
        <v>SOP : South Of Porcupine</v>
      </c>
      <c r="GF129">
        <f>IF(ISNUMBER(SEARCH(Hauls!$G$362,GG$2:GG$202)),MAX(GF$1:GF128)+1,0)</f>
        <v>128</v>
      </c>
      <c r="GG129" t="s">
        <v>3303</v>
      </c>
      <c r="GH129" t="str">
        <f>IFERROR(VLOOKUP(ROWS(GH$2:GH129),GF$2:GG$202,2,FALSE),"")</f>
        <v>SOP : South Of Porcupine</v>
      </c>
      <c r="GI129">
        <f>IF(ISNUMBER(SEARCH(Hauls!$G$363,GJ$2:GJ$202)),MAX(GI$1:GI128)+1,0)</f>
        <v>128</v>
      </c>
      <c r="GJ129" t="s">
        <v>3303</v>
      </c>
      <c r="GK129" t="str">
        <f>IFERROR(VLOOKUP(ROWS(GK$2:GK129),GI$2:GJ$202,2,FALSE),"")</f>
        <v>SOP : South Of Porcupine</v>
      </c>
      <c r="GL129">
        <f>IF(ISNUMBER(SEARCH(Hauls!$G$364,GM$2:GM$202)),MAX(GL$1:GL128)+1,0)</f>
        <v>128</v>
      </c>
      <c r="GM129" t="s">
        <v>3303</v>
      </c>
      <c r="GN129" t="str">
        <f>IFERROR(VLOOKUP(ROWS(GN$2:GN129),GL$2:GM$202,2,FALSE),"")</f>
        <v>SOP : South Of Porcupine</v>
      </c>
      <c r="GO129">
        <f>IF(ISNUMBER(SEARCH(Hauls!$G$365,GP$2:GP$202)),MAX(GO$1:GO128)+1,0)</f>
        <v>128</v>
      </c>
      <c r="GP129" t="s">
        <v>3303</v>
      </c>
      <c r="GQ129" t="str">
        <f>IFERROR(VLOOKUP(ROWS(GQ$2:GQ129),GO$2:GP$202,2,FALSE),"")</f>
        <v>SOP : South Of Porcupine</v>
      </c>
      <c r="GR129">
        <f>IF(ISNUMBER(SEARCH(Hauls!$G$366,GS$2:GS$202)),MAX(GR$1:GR128)+1,0)</f>
        <v>128</v>
      </c>
      <c r="GS129" t="s">
        <v>3303</v>
      </c>
      <c r="GT129" t="str">
        <f>IFERROR(VLOOKUP(ROWS(GT$2:GT129),GR$2:GS$202,2,FALSE),"")</f>
        <v>SOP : South Of Porcupine</v>
      </c>
      <c r="GU129">
        <f>IF(ISNUMBER(SEARCH(Hauls!$G$366,GV$2:GV$202)),MAX(GU$1:GU128)+1,0)</f>
        <v>128</v>
      </c>
      <c r="GV129" t="s">
        <v>3303</v>
      </c>
      <c r="GW129" t="str">
        <f>IFERROR(VLOOKUP(ROWS(GW$2:GW129),GU$2:GV$202,2,FALSE),"")</f>
        <v>SOP : South Of Porcupine</v>
      </c>
      <c r="GX129">
        <f>IF(ISNUMBER(SEARCH(Hauls!$G$368,GY$2:GY$202)),MAX(GX$1:GX128)+1,0)</f>
        <v>128</v>
      </c>
      <c r="GY129" t="s">
        <v>3303</v>
      </c>
      <c r="GZ129" t="str">
        <f>IFERROR(VLOOKUP(ROWS(GZ$2:GZ129),GX$2:GY$202,2,FALSE),"")</f>
        <v>SOP : South Of Porcupine</v>
      </c>
      <c r="HA129">
        <f>IF(ISNUMBER(SEARCH(Hauls!$G$369,HB$2:HB$202)),MAX(HA$1:HA128)+1,0)</f>
        <v>128</v>
      </c>
      <c r="HB129" t="s">
        <v>3303</v>
      </c>
      <c r="HC129" t="str">
        <f>IFERROR(VLOOKUP(ROWS(HC$2:HC129),HA$2:HB$202,2,FALSE),"")</f>
        <v>SOP : South Of Porcupine</v>
      </c>
      <c r="HD129">
        <f>IF(ISNUMBER(SEARCH(Hauls!$G$370,HE$2:HE$202)),MAX(HD$1:HD128)+1,0)</f>
        <v>128</v>
      </c>
      <c r="HE129" t="s">
        <v>3303</v>
      </c>
      <c r="HF129" t="str">
        <f>IFERROR(VLOOKUP(ROWS(HF$2:HF129),HD$2:HE$202,2,FALSE),"")</f>
        <v>SOP : South Of Porcupine</v>
      </c>
      <c r="HG129">
        <f>IF(ISNUMBER(SEARCH(Hauls!$G$371,HH$2:HH$202)),MAX(HG$1:HG128)+1,0)</f>
        <v>128</v>
      </c>
      <c r="HH129" t="s">
        <v>3303</v>
      </c>
      <c r="HI129" t="str">
        <f>IFERROR(VLOOKUP(ROWS(HI$2:HI129),HG$2:HH$202,2,FALSE),"")</f>
        <v>SOP : South Of Porcupine</v>
      </c>
      <c r="HJ129">
        <f>IF(ISNUMBER(SEARCH(Hauls!$G$372,HK$2:HK$202)),MAX(HJ$1:HJ128)+1,0)</f>
        <v>128</v>
      </c>
      <c r="HK129" t="s">
        <v>3303</v>
      </c>
      <c r="HL129" t="str">
        <f>IFERROR(VLOOKUP(ROWS(HL$2:HL129),HJ$2:HK$202,2,FALSE),"")</f>
        <v>SOP : South Of Porcupine</v>
      </c>
      <c r="HM129">
        <f>IF(ISNUMBER(SEARCH(Hauls!$G$373,HN$2:HN$202)),MAX(HM$1:HM128)+1,0)</f>
        <v>128</v>
      </c>
      <c r="HN129" t="s">
        <v>3303</v>
      </c>
      <c r="HO129" t="str">
        <f>IFERROR(VLOOKUP(ROWS(HO$2:HO129),HM$2:HN$202,2,FALSE),"")</f>
        <v>SOP : South Of Porcupine</v>
      </c>
      <c r="HP129">
        <f>IF(ISNUMBER(SEARCH(Hauls!$G$374,HQ$2:HQ$202)),MAX(HP$1:HP128)+1,0)</f>
        <v>128</v>
      </c>
      <c r="HQ129" t="s">
        <v>3303</v>
      </c>
      <c r="HR129" t="str">
        <f>IFERROR(VLOOKUP(ROWS(HR$2:HR129),HP$2:HQ$202,2,FALSE),"")</f>
        <v>SOP : South Of Porcupine</v>
      </c>
      <c r="HS129">
        <f>IF(ISNUMBER(SEARCH(Hauls!$G$375,HT$2:HT$202)),MAX(HS$1:HS128)+1,0)</f>
        <v>128</v>
      </c>
      <c r="HT129" t="s">
        <v>3303</v>
      </c>
      <c r="HU129" t="str">
        <f>IFERROR(VLOOKUP(ROWS(HU$2:HU129),HS$2:HT$202,2,FALSE),"")</f>
        <v>SOP : South Of Porcupine</v>
      </c>
      <c r="HV129">
        <f>IF(ISNUMBER(SEARCH(Hauls!$G$376,HW$2:HW$202)),MAX(HV$1:HV128)+1,0)</f>
        <v>128</v>
      </c>
      <c r="HW129" t="s">
        <v>3303</v>
      </c>
      <c r="HX129" t="str">
        <f>IFERROR(VLOOKUP(ROWS(HX$2:HX129),HV$2:HW$202,2,FALSE),"")</f>
        <v>SOP : South Of Porcupine</v>
      </c>
      <c r="HY129">
        <f>IF(ISNUMBER(SEARCH(Hauls!$G$377,HZ$2:HZ$202)),MAX(HY$1:HY128)+1,0)</f>
        <v>128</v>
      </c>
      <c r="HZ129" t="s">
        <v>3303</v>
      </c>
      <c r="IA129" t="str">
        <f>IFERROR(VLOOKUP(ROWS(IA$2:IA129),HY$2:HZ$202,2,FALSE),"")</f>
        <v>SOP : South Of Porcupine</v>
      </c>
      <c r="IB129">
        <f>IF(ISNUMBER(SEARCH(Hauls!$G$378,IC$2:IC$202)),MAX(IB$1:IB128)+1,0)</f>
        <v>128</v>
      </c>
      <c r="IC129" t="s">
        <v>3303</v>
      </c>
      <c r="ID129" t="str">
        <f>IFERROR(VLOOKUP(ROWS(ID$2:ID129),IB$2:IC$202,2,FALSE),"")</f>
        <v>SOP : South Of Porcupine</v>
      </c>
      <c r="IE129">
        <f>IF(ISNUMBER(SEARCH(Hauls!$G$379,IF$2:IF$202)),MAX(IE$1:IE128)+1,0)</f>
        <v>128</v>
      </c>
      <c r="IF129" t="s">
        <v>3303</v>
      </c>
      <c r="IG129" t="str">
        <f>IFERROR(VLOOKUP(ROWS(IG$2:IG129),IE$2:IF$202,2,FALSE),"")</f>
        <v>SOP : South Of Porcupine</v>
      </c>
      <c r="IH129">
        <f>IF(ISNUMBER(SEARCH(Hauls!$G$380,II$2:II$202)),MAX(IH$1:IH128)+1,0)</f>
        <v>128</v>
      </c>
      <c r="II129" t="s">
        <v>3303</v>
      </c>
      <c r="IJ129" t="str">
        <f>IFERROR(VLOOKUP(ROWS(IJ$2:IJ129),IH$2:II$202,2,FALSE),"")</f>
        <v>SOP : South Of Porcupine</v>
      </c>
      <c r="IK129">
        <f>IF(ISNUMBER(SEARCH(Hauls!$G$381,IL$2:IL$202)),MAX(IK$1:IK128)+1,0)</f>
        <v>128</v>
      </c>
      <c r="IL129" t="s">
        <v>3303</v>
      </c>
      <c r="IM129" t="str">
        <f>IFERROR(VLOOKUP(ROWS(IM$2:IM129),IK$2:IL$202,2,FALSE),"")</f>
        <v>SOP : South Of Porcupine</v>
      </c>
      <c r="IN129">
        <f>IF(ISNUMBER(SEARCH(Hauls!$G$382,IO$2:IO$202)),MAX(IN$1:IN128)+1,0)</f>
        <v>128</v>
      </c>
      <c r="IO129" t="s">
        <v>3303</v>
      </c>
      <c r="IP129" t="str">
        <f>IFERROR(VLOOKUP(ROWS(IP$2:IP129),IN$2:IO$202,2,FALSE),"")</f>
        <v>SOP : South Of Porcupine</v>
      </c>
      <c r="IQ129">
        <f>IF(ISNUMBER(SEARCH(Hauls!$G$383,IR$2:IR$202)),MAX(IQ$1:IQ128)+1,0)</f>
        <v>128</v>
      </c>
      <c r="IR129" t="s">
        <v>3303</v>
      </c>
      <c r="IS129" t="str">
        <f>IFERROR(VLOOKUP(ROWS(IS$2:IS129),IQ$2:IR$202,2,FALSE),"")</f>
        <v>SOP : South Of Porcupine</v>
      </c>
      <c r="IT129">
        <f>IF(ISNUMBER(SEARCH(Hauls!$G$384,IU$2:IU$202)),MAX(IT$1:IT128)+1,0)</f>
        <v>128</v>
      </c>
      <c r="IU129" t="s">
        <v>3303</v>
      </c>
      <c r="IV129" t="str">
        <f>IFERROR(VLOOKUP(ROWS(IV$2:IV129),IT$2:IU$202,2,FALSE),"")</f>
        <v>SOP : South Of Porcupine</v>
      </c>
      <c r="IW129">
        <f>IF(ISNUMBER(SEARCH(Hauls!$G$385,IX$2:IX$202)),MAX(IW$1:IW128)+1,0)</f>
        <v>128</v>
      </c>
      <c r="IX129" t="s">
        <v>3303</v>
      </c>
      <c r="IY129" t="str">
        <f>IFERROR(VLOOKUP(ROWS(IY$2:IY129),IW$2:IX$202,2,FALSE),"")</f>
        <v>SOP : South Of Porcupine</v>
      </c>
      <c r="IZ129">
        <f>IF(ISNUMBER(SEARCH(Hauls!$G$386,JA$2:JA$202)),MAX(IZ$1:IZ128)+1,0)</f>
        <v>128</v>
      </c>
      <c r="JA129" t="s">
        <v>3303</v>
      </c>
      <c r="JB129" t="str">
        <f>IFERROR(VLOOKUP(ROWS(JB$2:JB129),IZ$2:JA$202,2,FALSE),"")</f>
        <v>SOP : South Of Porcupine</v>
      </c>
      <c r="JC129">
        <f>IF(ISNUMBER(SEARCH(Hauls!$G$387,JD$2:JD$202)),MAX(JC$1:JC128)+1,0)</f>
        <v>128</v>
      </c>
      <c r="JD129" t="s">
        <v>3303</v>
      </c>
      <c r="JE129" t="str">
        <f>IFERROR(VLOOKUP(ROWS(JE$2:JE129),JC$2:JD$202,2,FALSE),"")</f>
        <v>SOP : South Of Porcupine</v>
      </c>
      <c r="JF129">
        <f>IF(ISNUMBER(SEARCH(Hauls!$G$388,JG$2:JG$202)),MAX(JF$1:JF128)+1,0)</f>
        <v>128</v>
      </c>
      <c r="JG129" t="s">
        <v>3303</v>
      </c>
      <c r="JH129" t="str">
        <f>IFERROR(VLOOKUP(ROWS(JH$2:JH129),JF$2:JG$202,2,FALSE),"")</f>
        <v>SOP : South Of Porcupine</v>
      </c>
      <c r="JI129">
        <f>IF(ISNUMBER(SEARCH(Hauls!$G$389,JJ$2:JJ$202)),MAX(JI$1:JI128)+1,0)</f>
        <v>128</v>
      </c>
      <c r="JJ129" t="s">
        <v>3303</v>
      </c>
      <c r="JK129" t="str">
        <f>IFERROR(VLOOKUP(ROWS(JK$2:JK129),JI$2:JJ$202,2,FALSE),"")</f>
        <v>SOP : South Of Porcupine</v>
      </c>
      <c r="JL129">
        <f>IF(ISNUMBER(SEARCH(Hauls!$G$390,JM$2:JM$202)),MAX(JL$1:JL128)+1,0)</f>
        <v>128</v>
      </c>
      <c r="JM129" t="s">
        <v>3303</v>
      </c>
      <c r="JN129" t="str">
        <f>IFERROR(VLOOKUP(ROWS(JN$2:JN129),JL$2:JM$202,2,FALSE),"")</f>
        <v>SOP : South Of Porcupine</v>
      </c>
      <c r="JO129">
        <f>IF(ISNUMBER(SEARCH(Hauls!$G$391,JP$2:JP$202)),MAX(JO$1:JO128)+1,0)</f>
        <v>128</v>
      </c>
      <c r="JP129" t="s">
        <v>3303</v>
      </c>
      <c r="JQ129" t="str">
        <f>IFERROR(VLOOKUP(ROWS(JQ$2:JQ129),JO$2:JP$202,2,FALSE),"")</f>
        <v>SOP : South Of Porcupine</v>
      </c>
      <c r="JR129">
        <f>IF(ISNUMBER(SEARCH(Hauls!$G$392,JS$2:JS$202)),MAX(JR$1:JR128)+1,0)</f>
        <v>128</v>
      </c>
      <c r="JS129" t="s">
        <v>3303</v>
      </c>
      <c r="JT129" t="str">
        <f>IFERROR(VLOOKUP(ROWS(JT$2:JT129),JR$2:JS$202,2,FALSE),"")</f>
        <v>SOP : South Of Porcupine</v>
      </c>
      <c r="JU129">
        <f>IF(ISNUMBER(SEARCH(Hauls!$G$393,JV$2:JV$202)),MAX(JU$1:JU128)+1,0)</f>
        <v>128</v>
      </c>
      <c r="JV129" t="s">
        <v>3303</v>
      </c>
      <c r="JW129" t="str">
        <f>IFERROR(VLOOKUP(ROWS(JW$2:JW129),JU$2:JV$202,2,FALSE),"")</f>
        <v>SOP : South Of Porcupine</v>
      </c>
      <c r="JX129">
        <f>IF(ISNUMBER(SEARCH(Hauls!$G$394,JY$2:JY$202)),MAX(JX$1:JX128)+1,0)</f>
        <v>128</v>
      </c>
      <c r="JY129" t="s">
        <v>3303</v>
      </c>
      <c r="JZ129" t="str">
        <f>IFERROR(VLOOKUP(ROWS(JZ$2:JZ129),JX$2:JY$202,2,FALSE),"")</f>
        <v>SOP : South Of Porcupine</v>
      </c>
      <c r="KA129">
        <f>IF(ISNUMBER(SEARCH(Hauls!$G$395,KB$2:KB$202)),MAX(KA$1:KA128)+1,0)</f>
        <v>128</v>
      </c>
      <c r="KB129" t="s">
        <v>3303</v>
      </c>
      <c r="KC129" t="str">
        <f>IFERROR(VLOOKUP(ROWS(KC$2:KC129),KA$2:KB$202,2,FALSE),"")</f>
        <v>SOP : South Of Porcupine</v>
      </c>
      <c r="KD129">
        <f>IF(ISNUMBER(SEARCH(Hauls!$G$396,KE$2:KE$202)),MAX(KD$1:KD128)+1,0)</f>
        <v>128</v>
      </c>
      <c r="KE129" t="s">
        <v>3303</v>
      </c>
      <c r="KF129" t="str">
        <f>IFERROR(VLOOKUP(ROWS(KF$2:KF129),KD$2:KE$202,2,FALSE),"")</f>
        <v>SOP : South Of Porcupine</v>
      </c>
      <c r="KG129">
        <f>IF(ISNUMBER(SEARCH(Hauls!$G$397,KH$2:KH$202)),MAX(KG$1:KG128)+1,0)</f>
        <v>128</v>
      </c>
      <c r="KH129" t="s">
        <v>3303</v>
      </c>
      <c r="KI129" t="str">
        <f>IFERROR(VLOOKUP(ROWS(KI$2:KI129),KG$2:KH$202,2,FALSE),"")</f>
        <v>SOP : South Of Porcupine</v>
      </c>
      <c r="KJ129">
        <f>IF(ISNUMBER(SEARCH(Hauls!$G$398,KK$2:KK$202)),MAX(KJ$1:KJ128)+1,0)</f>
        <v>128</v>
      </c>
      <c r="KK129" t="s">
        <v>3303</v>
      </c>
      <c r="KL129" t="str">
        <f>IFERROR(VLOOKUP(ROWS(KL$2:KL129),KJ$2:KK$202,2,FALSE),"")</f>
        <v>SOP : South Of Porcupine</v>
      </c>
      <c r="KM129">
        <f>IF(ISNUMBER(SEARCH(Hauls!$G$399,KN$2:KN$202)),MAX(KM$1:KM128)+1,0)</f>
        <v>128</v>
      </c>
      <c r="KN129" t="s">
        <v>3303</v>
      </c>
      <c r="KO129" t="str">
        <f>IFERROR(VLOOKUP(ROWS(KO$2:KO129),KM$2:KN$202,2,FALSE),"")</f>
        <v>SOP : South Of Porcupine</v>
      </c>
      <c r="KP129">
        <f>IF(ISNUMBER(SEARCH(Hauls!$G$400,KQ$2:KQ$202)),MAX(KP$1:KP128)+1,0)</f>
        <v>128</v>
      </c>
      <c r="KQ129" t="s">
        <v>3303</v>
      </c>
      <c r="KR129" t="str">
        <f>IFERROR(VLOOKUP(ROWS(KR$2:KR129),KP$2:KQ$202,2,FALSE),"")</f>
        <v>SOP : South Of Porcupine</v>
      </c>
    </row>
    <row r="130" spans="1:304" x14ac:dyDescent="0.25">
      <c r="A130" t="s">
        <v>677</v>
      </c>
      <c r="B130" t="s">
        <v>2742</v>
      </c>
      <c r="C130" t="s">
        <v>653</v>
      </c>
      <c r="D130" t="str">
        <f t="shared" ref="D130:D193" si="2">CONCATENATE(A130," : ",B130)</f>
        <v>SPR : South of Prawn Ground</v>
      </c>
      <c r="E130">
        <f>IF(ISNUMBER(SEARCH(Hauls!$G$301,$F$2:$F$202)),MAX($E$1:E129)+1,0)</f>
        <v>129</v>
      </c>
      <c r="F130" t="s">
        <v>3304</v>
      </c>
      <c r="G130" t="str">
        <f>IFERROR(VLOOKUP(ROWS($G$2:G130),$E$2:$F$202,2,FALSE),"")</f>
        <v>SPR : South of Prawn Ground</v>
      </c>
      <c r="H130">
        <f>IF(ISNUMBER(SEARCH(Hauls!$G$302,I$2:I$202)),MAX(H$1:H129)+1,0)</f>
        <v>129</v>
      </c>
      <c r="I130" t="s">
        <v>3304</v>
      </c>
      <c r="J130" t="str">
        <f>IFERROR(VLOOKUP(ROWS(J$2:J130),H$2:I$202,2,FALSE),"")</f>
        <v>SPR : South of Prawn Ground</v>
      </c>
      <c r="K130">
        <f>IF(ISNUMBER(SEARCH(Hauls!$G$303,L$2:L$202)),MAX(K$1:K129)+1,0)</f>
        <v>129</v>
      </c>
      <c r="L130" t="s">
        <v>3304</v>
      </c>
      <c r="M130" t="str">
        <f>IFERROR(VLOOKUP(ROWS(M$2:M130),K$2:L$202,2,FALSE),"")</f>
        <v>SPR : South of Prawn Ground</v>
      </c>
      <c r="N130">
        <f>IF(ISNUMBER(SEARCH(Hauls!$G$304,O$2:O$202)),MAX(N$1:N129)+1,0)</f>
        <v>129</v>
      </c>
      <c r="O130" t="s">
        <v>3304</v>
      </c>
      <c r="P130" t="str">
        <f>IFERROR(VLOOKUP(ROWS(P$2:P130),N$2:O$202,2,FALSE),"")</f>
        <v>SPR : South of Prawn Ground</v>
      </c>
      <c r="Q130">
        <f>IF(ISNUMBER(SEARCH(Hauls!$G$305,R$2:R$202)),MAX(Q$1:Q129)+1,0)</f>
        <v>129</v>
      </c>
      <c r="R130" t="s">
        <v>3304</v>
      </c>
      <c r="S130" t="str">
        <f>IFERROR(VLOOKUP(ROWS(S$2:S130),Q$2:R$202,2,FALSE),"")</f>
        <v>SPR : South of Prawn Ground</v>
      </c>
      <c r="T130">
        <f>IF(ISNUMBER(SEARCH(Hauls!$G$306,U$2:U$202)),MAX(T$1:T129)+1,0)</f>
        <v>129</v>
      </c>
      <c r="U130" t="s">
        <v>3304</v>
      </c>
      <c r="V130" t="str">
        <f>IFERROR(VLOOKUP(ROWS(V$2:V130),T$2:U$202,2,FALSE),"")</f>
        <v>SPR : South of Prawn Ground</v>
      </c>
      <c r="W130">
        <f>IF(ISNUMBER(SEARCH(Hauls!$G$307,X$2:X$202)),MAX(W$1:W129)+1,0)</f>
        <v>129</v>
      </c>
      <c r="X130" t="s">
        <v>3304</v>
      </c>
      <c r="Y130" t="str">
        <f>IFERROR(VLOOKUP(ROWS(Y$2:Y130),W$2:X$202,2,FALSE),"")</f>
        <v>SPR : South of Prawn Ground</v>
      </c>
      <c r="Z130">
        <f>IF(ISNUMBER(SEARCH(Hauls!$G$308,AA$2:AA$202)),MAX(Z$1:Z129)+1,0)</f>
        <v>129</v>
      </c>
      <c r="AA130" t="s">
        <v>3304</v>
      </c>
      <c r="AB130" t="str">
        <f>IFERROR(VLOOKUP(ROWS(AB$2:AB130),Z$2:AA$202,2,FALSE),"")</f>
        <v>SPR : South of Prawn Ground</v>
      </c>
      <c r="AC130">
        <f>IF(ISNUMBER(SEARCH(Hauls!$G$309,AD$2:AD$202)),MAX(AC$1:AC129)+1,0)</f>
        <v>129</v>
      </c>
      <c r="AD130" t="s">
        <v>3304</v>
      </c>
      <c r="AE130" t="str">
        <f>IFERROR(VLOOKUP(ROWS(AE$2:AE130),AC$2:AD$202,2,FALSE),"")</f>
        <v>SPR : South of Prawn Ground</v>
      </c>
      <c r="AF130">
        <f>IF(ISNUMBER(SEARCH(Hauls!$G$310,AG$2:AG$202)),MAX(AF$1:AF129)+1,0)</f>
        <v>129</v>
      </c>
      <c r="AG130" t="s">
        <v>3304</v>
      </c>
      <c r="AH130" t="str">
        <f>IFERROR(VLOOKUP(ROWS(AH$2:AH130),AF$2:AG$202,2,FALSE),"")</f>
        <v>SPR : South of Prawn Ground</v>
      </c>
      <c r="AI130">
        <f>IF(ISNUMBER(SEARCH(Hauls!$G$311,AJ$2:AJ$202)),MAX(AI$1:AI129)+1,0)</f>
        <v>129</v>
      </c>
      <c r="AJ130" t="s">
        <v>3304</v>
      </c>
      <c r="AK130" t="str">
        <f>IFERROR(VLOOKUP(ROWS(AK$2:AK130),AI$2:AJ$202,2,FALSE),"")</f>
        <v>SPR : South of Prawn Ground</v>
      </c>
      <c r="AL130">
        <f>IF(ISNUMBER(SEARCH(Hauls!$G$312,AM$2:AM$202)),MAX(AL$1:AL129)+1,0)</f>
        <v>129</v>
      </c>
      <c r="AM130" t="s">
        <v>3304</v>
      </c>
      <c r="AN130" t="str">
        <f>IFERROR(VLOOKUP(ROWS(AN$2:AN130),AL$2:AM$202,2,FALSE),"")</f>
        <v>SPR : South of Prawn Ground</v>
      </c>
      <c r="AO130">
        <f>IF(ISNUMBER(SEARCH(Hauls!$G$313,AP$2:AP$202)),MAX(AO$1:AO129)+1,0)</f>
        <v>129</v>
      </c>
      <c r="AP130" t="s">
        <v>3304</v>
      </c>
      <c r="AQ130" t="str">
        <f>IFERROR(VLOOKUP(ROWS(AQ$2:AQ130),AO$2:AP$202,2,FALSE),"")</f>
        <v>SPR : South of Prawn Ground</v>
      </c>
      <c r="AR130">
        <f>IF(ISNUMBER(SEARCH(Hauls!$G$314,AS$2:AS$202)),MAX(AR$1:AR129)+1,0)</f>
        <v>129</v>
      </c>
      <c r="AS130" t="s">
        <v>3304</v>
      </c>
      <c r="AT130" t="str">
        <f>IFERROR(VLOOKUP(ROWS(AT$2:AT130),AR$2:AS$202,2,FALSE),"")</f>
        <v>SPR : South of Prawn Ground</v>
      </c>
      <c r="AU130">
        <f>IF(ISNUMBER(SEARCH(Hauls!$G$315,AV$2:AV$202)),MAX(AU$1:AU129)+1,0)</f>
        <v>129</v>
      </c>
      <c r="AV130" t="s">
        <v>3304</v>
      </c>
      <c r="AW130" t="str">
        <f>IFERROR(VLOOKUP(ROWS(AW$2:AW130),AU$2:AV$202,2,FALSE),"")</f>
        <v>SPR : South of Prawn Ground</v>
      </c>
      <c r="AX130">
        <f>IF(ISNUMBER(SEARCH(Hauls!$G$316,AY$2:AY$202)),MAX(AX$1:AX129)+1,0)</f>
        <v>129</v>
      </c>
      <c r="AY130" t="s">
        <v>3304</v>
      </c>
      <c r="AZ130" t="str">
        <f>IFERROR(VLOOKUP(ROWS(AZ$2:AZ130),AX$2:AY$202,2,FALSE),"")</f>
        <v>SPR : South of Prawn Ground</v>
      </c>
      <c r="BA130">
        <f>IF(ISNUMBER(SEARCH(Hauls!$G$317,BB$2:BB$202)),MAX(BA$1:BA129)+1,0)</f>
        <v>129</v>
      </c>
      <c r="BB130" t="s">
        <v>3304</v>
      </c>
      <c r="BC130" t="str">
        <f>IFERROR(VLOOKUP(ROWS(BC$2:BC130),BA$2:BB$202,2,FALSE),"")</f>
        <v>SPR : South of Prawn Ground</v>
      </c>
      <c r="BD130">
        <f>IF(ISNUMBER(SEARCH(Hauls!$G$318,BE$2:BE$202)),MAX(BD$1:BD129)+1,0)</f>
        <v>129</v>
      </c>
      <c r="BE130" t="s">
        <v>3304</v>
      </c>
      <c r="BF130" t="str">
        <f>IFERROR(VLOOKUP(ROWS(BF$2:BF130),BD$2:BE$202,2,FALSE),"")</f>
        <v>SPR : South of Prawn Ground</v>
      </c>
      <c r="BG130">
        <f>IF(ISNUMBER(SEARCH(Hauls!$G$319,BH$2:BH$202)),MAX(BG$1:BG129)+1,0)</f>
        <v>129</v>
      </c>
      <c r="BH130" t="s">
        <v>3304</v>
      </c>
      <c r="BI130" t="str">
        <f>IFERROR(VLOOKUP(ROWS(BI$2:BI130),BG$2:BH$202,2,FALSE),"")</f>
        <v>SPR : South of Prawn Ground</v>
      </c>
      <c r="BJ130">
        <f>IF(ISNUMBER(SEARCH(Hauls!$G$320,BK$2:BK$202)),MAX(BJ$1:BJ129)+1,0)</f>
        <v>129</v>
      </c>
      <c r="BK130" t="s">
        <v>3304</v>
      </c>
      <c r="BL130" t="str">
        <f>IFERROR(VLOOKUP(ROWS(BL$2:BL130),BJ$2:BK$202,2,FALSE),"")</f>
        <v>SPR : South of Prawn Ground</v>
      </c>
      <c r="BM130">
        <f>IF(ISNUMBER(SEARCH(Hauls!$G$321,BN$2:BN$202)),MAX(BM$1:BM129)+1,0)</f>
        <v>129</v>
      </c>
      <c r="BN130" t="s">
        <v>3304</v>
      </c>
      <c r="BO130" t="str">
        <f>IFERROR(VLOOKUP(ROWS(BO$2:BO130),BM$2:BN$202,2,FALSE),"")</f>
        <v>SPR : South of Prawn Ground</v>
      </c>
      <c r="BP130">
        <f>IF(ISNUMBER(SEARCH(Hauls!$G$322,BQ$2:BQ$202)),MAX(BP$1:BP129)+1,0)</f>
        <v>129</v>
      </c>
      <c r="BQ130" t="s">
        <v>3304</v>
      </c>
      <c r="BR130" t="str">
        <f>IFERROR(VLOOKUP(ROWS(BR$2:BR130),BP$2:BQ$202,2,FALSE),"")</f>
        <v>SPR : South of Prawn Ground</v>
      </c>
      <c r="BS130">
        <f>IF(ISNUMBER(SEARCH(Hauls!$G$323,BT$2:BT$202)),MAX(BS$1:BS129)+1,0)</f>
        <v>129</v>
      </c>
      <c r="BT130" t="s">
        <v>3304</v>
      </c>
      <c r="BU130" t="str">
        <f>IFERROR(VLOOKUP(ROWS(BU$2:BU130),BS$2:BT$202,2,FALSE),"")</f>
        <v>SPR : South of Prawn Ground</v>
      </c>
      <c r="BV130">
        <f>IF(ISNUMBER(SEARCH(Hauls!$G$324,BW$2:BW$202)),MAX(BV$1:BV129)+1,0)</f>
        <v>129</v>
      </c>
      <c r="BW130" t="s">
        <v>3304</v>
      </c>
      <c r="BX130" t="str">
        <f>IFERROR(VLOOKUP(ROWS(BX$2:BX130),BV$2:BW$202,2,FALSE),"")</f>
        <v>SPR : South of Prawn Ground</v>
      </c>
      <c r="BY130">
        <f>IF(ISNUMBER(SEARCH(Hauls!$G$325,BZ$2:BZ$202)),MAX(BY$1:BY129)+1,0)</f>
        <v>129</v>
      </c>
      <c r="BZ130" t="s">
        <v>3304</v>
      </c>
      <c r="CA130" t="str">
        <f>IFERROR(VLOOKUP(ROWS(CA$2:CA130),BY$2:BZ$202,2,FALSE),"")</f>
        <v>SPR : South of Prawn Ground</v>
      </c>
      <c r="CB130">
        <f>IF(ISNUMBER(SEARCH(Hauls!$G$326,CC$2:CC$202)),MAX(CB$1:CB129)+1,0)</f>
        <v>129</v>
      </c>
      <c r="CC130" t="s">
        <v>3304</v>
      </c>
      <c r="CD130" t="str">
        <f>IFERROR(VLOOKUP(ROWS(CD$2:CD130),CB$2:CC$202,2,FALSE),"")</f>
        <v>SPR : South of Prawn Ground</v>
      </c>
      <c r="CE130">
        <f>IF(ISNUMBER(SEARCH(Hauls!$G$327,CF$2:CF$202)),MAX(CE$1:CE129)+1,0)</f>
        <v>129</v>
      </c>
      <c r="CF130" t="s">
        <v>3304</v>
      </c>
      <c r="CG130" t="str">
        <f>IFERROR(VLOOKUP(ROWS(CG$2:CG130),CE$2:CF$202,2,FALSE),"")</f>
        <v>SPR : South of Prawn Ground</v>
      </c>
      <c r="CH130">
        <f>IF(ISNUMBER(SEARCH(Hauls!$G$328,CI$2:CI$202)),MAX(CH$1:CH129)+1,0)</f>
        <v>129</v>
      </c>
      <c r="CI130" t="s">
        <v>3304</v>
      </c>
      <c r="CJ130" t="str">
        <f>IFERROR(VLOOKUP(ROWS(CJ$2:CJ130),CH$2:CI$202,2,FALSE),"")</f>
        <v>SPR : South of Prawn Ground</v>
      </c>
      <c r="CK130">
        <f>IF(ISNUMBER(SEARCH(Hauls!$G$329,CL$2:CL$202)),MAX(CK$1:CK129)+1,0)</f>
        <v>129</v>
      </c>
      <c r="CL130" t="s">
        <v>3304</v>
      </c>
      <c r="CM130" t="str">
        <f>IFERROR(VLOOKUP(ROWS(CM$2:CM130),CK$2:CL$202,2,FALSE),"")</f>
        <v>SPR : South of Prawn Ground</v>
      </c>
      <c r="CN130">
        <f>IF(ISNUMBER(SEARCH(Hauls!$G$330,CO$2:CO$202)),MAX(CN$1:CN129)+1,0)</f>
        <v>129</v>
      </c>
      <c r="CO130" t="s">
        <v>3304</v>
      </c>
      <c r="CP130" t="str">
        <f>IFERROR(VLOOKUP(ROWS(CP$2:CP130),CN$2:CO$202,2,FALSE),"")</f>
        <v>SPR : South of Prawn Ground</v>
      </c>
      <c r="CQ130">
        <f>IF(ISNUMBER(SEARCH(Hauls!$G$331,CR$2:CR$202)),MAX(CQ$1:CQ129)+1,0)</f>
        <v>129</v>
      </c>
      <c r="CR130" t="s">
        <v>3304</v>
      </c>
      <c r="CS130" t="str">
        <f>IFERROR(VLOOKUP(ROWS(CS$2:CS130),CQ$2:CR$202,2,FALSE),"")</f>
        <v>SPR : South of Prawn Ground</v>
      </c>
      <c r="CT130">
        <f>IF(ISNUMBER(SEARCH(Hauls!$G$332,CU$2:CU$202)),MAX(CT$1:CT129)+1,0)</f>
        <v>129</v>
      </c>
      <c r="CU130" t="s">
        <v>3304</v>
      </c>
      <c r="CV130" t="str">
        <f>IFERROR(VLOOKUP(ROWS(CV$2:CV130),CT$2:CU$202,2,FALSE),"")</f>
        <v>SPR : South of Prawn Ground</v>
      </c>
      <c r="CW130">
        <f>IF(ISNUMBER(SEARCH(Hauls!$G$333,CX$2:CX$202)),MAX(CW$1:CW129)+1,0)</f>
        <v>129</v>
      </c>
      <c r="CX130" t="s">
        <v>3304</v>
      </c>
      <c r="CY130" t="str">
        <f>IFERROR(VLOOKUP(ROWS(CY$2:CY130),CW$2:CX$202,2,FALSE),"")</f>
        <v>SPR : South of Prawn Ground</v>
      </c>
      <c r="CZ130">
        <f>IF(ISNUMBER(SEARCH(Hauls!$G$334,DA$2:DA$202)),MAX(CZ$1:CZ129)+1,0)</f>
        <v>129</v>
      </c>
      <c r="DA130" t="s">
        <v>3304</v>
      </c>
      <c r="DB130" t="str">
        <f>IFERROR(VLOOKUP(ROWS(DB$2:DB130),CZ$2:DA$202,2,FALSE),"")</f>
        <v>SPR : South of Prawn Ground</v>
      </c>
      <c r="DC130">
        <f>IF(ISNUMBER(SEARCH(Hauls!$G$335,DD$2:DD$202)),MAX(DC$1:DC129)+1,0)</f>
        <v>129</v>
      </c>
      <c r="DD130" t="s">
        <v>3304</v>
      </c>
      <c r="DE130" t="str">
        <f>IFERROR(VLOOKUP(ROWS(DE$2:DE130),DC$2:DD$202,2,FALSE),"")</f>
        <v>SPR : South of Prawn Ground</v>
      </c>
      <c r="DF130">
        <f>IF(ISNUMBER(SEARCH(Hauls!$G$336,DG$2:DG$202)),MAX(DF$1:DF129)+1,0)</f>
        <v>129</v>
      </c>
      <c r="DG130" t="s">
        <v>3304</v>
      </c>
      <c r="DH130" t="str">
        <f>IFERROR(VLOOKUP(ROWS(DH$2:DH130),DF$2:DG$202,2,FALSE),"")</f>
        <v>SPR : South of Prawn Ground</v>
      </c>
      <c r="DI130">
        <f>IF(ISNUMBER(SEARCH(Hauls!$G$337,DJ$2:DJ$202)),MAX(DI$1:DI129)+1,0)</f>
        <v>129</v>
      </c>
      <c r="DJ130" t="s">
        <v>3304</v>
      </c>
      <c r="DK130" t="str">
        <f>IFERROR(VLOOKUP(ROWS(DK$2:DK130),DI$2:DJ$202,2,FALSE),"")</f>
        <v>SPR : South of Prawn Ground</v>
      </c>
      <c r="DL130">
        <f>IF(ISNUMBER(SEARCH(Hauls!$G$338,DM$2:DM$202)),MAX(DL$1:DL129)+1,0)</f>
        <v>129</v>
      </c>
      <c r="DM130" t="s">
        <v>3304</v>
      </c>
      <c r="DN130" t="str">
        <f>IFERROR(VLOOKUP(ROWS(DN$2:DN130),DL$2:DM$202,2,FALSE),"")</f>
        <v>SPR : South of Prawn Ground</v>
      </c>
      <c r="DO130">
        <f>IF(ISNUMBER(SEARCH(Hauls!$G$339,DP$2:DP$202)),MAX(DO$1:DO129)+1,0)</f>
        <v>129</v>
      </c>
      <c r="DP130" t="s">
        <v>3304</v>
      </c>
      <c r="DQ130" t="str">
        <f>IFERROR(VLOOKUP(ROWS(DQ$2:DQ130),DO$2:DP$202,2,FALSE),"")</f>
        <v>SPR : South of Prawn Ground</v>
      </c>
      <c r="DR130">
        <f>IF(ISNUMBER(SEARCH(Hauls!$G$340,DS$2:DS$202)),MAX(DR$1:DR129)+1,0)</f>
        <v>129</v>
      </c>
      <c r="DS130" t="s">
        <v>3304</v>
      </c>
      <c r="DT130" t="str">
        <f>IFERROR(VLOOKUP(ROWS(DT$2:DT130),DR$2:DS$202,2,FALSE),"")</f>
        <v>SPR : South of Prawn Ground</v>
      </c>
      <c r="DU130">
        <f>IF(ISNUMBER(SEARCH(Hauls!$G$341,DV$2:DV$202)),MAX(DU$1:DU129)+1,0)</f>
        <v>129</v>
      </c>
      <c r="DV130" t="s">
        <v>3304</v>
      </c>
      <c r="DW130" t="str">
        <f>IFERROR(VLOOKUP(ROWS(DW$2:DW130),DU$2:DV$202,2,FALSE),"")</f>
        <v>SPR : South of Prawn Ground</v>
      </c>
      <c r="DX130">
        <f>IF(ISNUMBER(SEARCH(Hauls!$G$342,DY$2:DY$202)),MAX(DX$1:DX129)+1,0)</f>
        <v>129</v>
      </c>
      <c r="DY130" t="s">
        <v>3304</v>
      </c>
      <c r="DZ130" t="str">
        <f>IFERROR(VLOOKUP(ROWS(DZ$2:DZ130),DX$2:DY$202,2,FALSE),"")</f>
        <v>SPR : South of Prawn Ground</v>
      </c>
      <c r="EA130">
        <f>IF(ISNUMBER(SEARCH(Hauls!$G$343,EB$2:EB$202)),MAX(EA$1:EA129)+1,0)</f>
        <v>129</v>
      </c>
      <c r="EB130" t="s">
        <v>3304</v>
      </c>
      <c r="EC130" t="str">
        <f>IFERROR(VLOOKUP(ROWS(EC$2:EC130),EA$2:EB$202,2,FALSE),"")</f>
        <v>SPR : South of Prawn Ground</v>
      </c>
      <c r="ED130">
        <f>IF(ISNUMBER(SEARCH(Hauls!$G$344,EE$2:EE$202)),MAX(ED$1:ED129)+1,0)</f>
        <v>129</v>
      </c>
      <c r="EE130" t="s">
        <v>3304</v>
      </c>
      <c r="EF130" t="str">
        <f>IFERROR(VLOOKUP(ROWS(EF$2:EF130),ED$2:EE$202,2,FALSE),"")</f>
        <v>SPR : South of Prawn Ground</v>
      </c>
      <c r="EG130">
        <f>IF(ISNUMBER(SEARCH(Hauls!$G$345,EH$2:EH$202)),MAX(EG$1:EG129)+1,0)</f>
        <v>129</v>
      </c>
      <c r="EH130" t="s">
        <v>3304</v>
      </c>
      <c r="EI130" t="str">
        <f>IFERROR(VLOOKUP(ROWS(EI$2:EI130),EG$2:EH$202,2,FALSE),"")</f>
        <v>SPR : South of Prawn Ground</v>
      </c>
      <c r="EJ130">
        <f>IF(ISNUMBER(SEARCH(Hauls!$G$346,EK$2:EK$202)),MAX(EJ$1:EJ129)+1,0)</f>
        <v>129</v>
      </c>
      <c r="EK130" t="s">
        <v>3304</v>
      </c>
      <c r="EL130" t="str">
        <f>IFERROR(VLOOKUP(ROWS(EL$2:EL130),EJ$2:EK$202,2,FALSE),"")</f>
        <v>SPR : South of Prawn Ground</v>
      </c>
      <c r="EM130">
        <f>IF(ISNUMBER(SEARCH(Hauls!$G$347,EN$2:EN$202)),MAX(EM$1:EM129)+1,0)</f>
        <v>129</v>
      </c>
      <c r="EN130" t="s">
        <v>3304</v>
      </c>
      <c r="EO130" t="str">
        <f>IFERROR(VLOOKUP(ROWS(EO$2:EO130),EM$2:EN$202,2,FALSE),"")</f>
        <v>SPR : South of Prawn Ground</v>
      </c>
      <c r="EP130">
        <f>IF(ISNUMBER(SEARCH(Hauls!$G$348,EQ$2:EQ$202)),MAX(EP$1:EP129)+1,0)</f>
        <v>129</v>
      </c>
      <c r="EQ130" t="s">
        <v>3304</v>
      </c>
      <c r="ER130" t="str">
        <f>IFERROR(VLOOKUP(ROWS(ER$2:ER130),EP$2:EQ$202,2,FALSE),"")</f>
        <v>SPR : South of Prawn Ground</v>
      </c>
      <c r="ES130">
        <f>IF(ISNUMBER(SEARCH(Hauls!$G$349,ET$2:ET$202)),MAX(ES$1:ES129)+1,0)</f>
        <v>129</v>
      </c>
      <c r="ET130" t="s">
        <v>3304</v>
      </c>
      <c r="EU130" t="str">
        <f>IFERROR(VLOOKUP(ROWS(EU$2:EU130),ES$2:ET$202,2,FALSE),"")</f>
        <v>SPR : South of Prawn Ground</v>
      </c>
      <c r="EV130">
        <f>IF(ISNUMBER(SEARCH(Hauls!$G$350,EW$2:EW$202)),MAX(EV$1:EV129)+1,0)</f>
        <v>129</v>
      </c>
      <c r="EW130" t="s">
        <v>3304</v>
      </c>
      <c r="EX130" t="str">
        <f>IFERROR(VLOOKUP(ROWS(EX$2:EX130),EV$2:EW$202,2,FALSE),"")</f>
        <v>SPR : South of Prawn Ground</v>
      </c>
      <c r="EY130">
        <f>IF(ISNUMBER(SEARCH(Hauls!$G$351,EZ$2:EZ$202)),MAX(EY$1:EY129)+1,0)</f>
        <v>129</v>
      </c>
      <c r="EZ130" t="s">
        <v>3304</v>
      </c>
      <c r="FA130" t="str">
        <f>IFERROR(VLOOKUP(ROWS(FA$2:FA130),EY$2:EZ$202,2,FALSE),"")</f>
        <v>SPR : South of Prawn Ground</v>
      </c>
      <c r="FB130">
        <f>IF(ISNUMBER(SEARCH(Hauls!$G$352,FC$2:FC$202)),MAX(FB$1:FB129)+1,0)</f>
        <v>129</v>
      </c>
      <c r="FC130" t="s">
        <v>3304</v>
      </c>
      <c r="FD130" t="str">
        <f>IFERROR(VLOOKUP(ROWS(FD$2:FD130),FB$2:FC$202,2,FALSE),"")</f>
        <v>SPR : South of Prawn Ground</v>
      </c>
      <c r="FE130">
        <f>IF(ISNUMBER(SEARCH(Hauls!$G$353,FF$2:FF$202)),MAX(FE$1:FE129)+1,0)</f>
        <v>129</v>
      </c>
      <c r="FF130" t="s">
        <v>3304</v>
      </c>
      <c r="FG130" t="str">
        <f>IFERROR(VLOOKUP(ROWS(FG$2:FG130),FE$2:FF$202,2,FALSE),"")</f>
        <v>SPR : South of Prawn Ground</v>
      </c>
      <c r="FH130">
        <f>IF(ISNUMBER(SEARCH(Hauls!$G$354,FI$2:FI$202)),MAX(FH$1:FH129)+1,0)</f>
        <v>129</v>
      </c>
      <c r="FI130" t="s">
        <v>3304</v>
      </c>
      <c r="FJ130" t="str">
        <f>IFERROR(VLOOKUP(ROWS(FJ$2:FJ130),FH$2:FI$202,2,FALSE),"")</f>
        <v>SPR : South of Prawn Ground</v>
      </c>
      <c r="FK130">
        <f>IF(ISNUMBER(SEARCH(Hauls!$G$355,FL$2:FL$202)),MAX(FK$1:FK129)+1,0)</f>
        <v>129</v>
      </c>
      <c r="FL130" t="s">
        <v>3304</v>
      </c>
      <c r="FM130" t="str">
        <f>IFERROR(VLOOKUP(ROWS(FM$2:FM130),FK$2:FL$202,2,FALSE),"")</f>
        <v>SPR : South of Prawn Ground</v>
      </c>
      <c r="FN130">
        <f>IF(ISNUMBER(SEARCH(Hauls!$G$356,FO$2:FO$202)),MAX(FN$1:FN129)+1,0)</f>
        <v>129</v>
      </c>
      <c r="FO130" t="s">
        <v>3304</v>
      </c>
      <c r="FP130" t="str">
        <f>IFERROR(VLOOKUP(ROWS(FP$2:FP130),FN$2:FO$202,2,FALSE),"")</f>
        <v>SPR : South of Prawn Ground</v>
      </c>
      <c r="FQ130">
        <f>IF(ISNUMBER(SEARCH(Hauls!$G$357,FR$2:FR$202)),MAX(FQ$1:FQ129)+1,0)</f>
        <v>129</v>
      </c>
      <c r="FR130" t="s">
        <v>3304</v>
      </c>
      <c r="FS130" t="str">
        <f>IFERROR(VLOOKUP(ROWS(FS$2:FS130),FQ$2:FR$202,2,FALSE),"")</f>
        <v>SPR : South of Prawn Ground</v>
      </c>
      <c r="FT130">
        <f>IF(ISNUMBER(SEARCH(Hauls!$G$358,FU$2:FU$202)),MAX(FT$1:FT129)+1,0)</f>
        <v>129</v>
      </c>
      <c r="FU130" t="s">
        <v>3304</v>
      </c>
      <c r="FV130" t="str">
        <f>IFERROR(VLOOKUP(ROWS(FV$2:FV130),FT$2:FU$202,2,FALSE),"")</f>
        <v>SPR : South of Prawn Ground</v>
      </c>
      <c r="FW130">
        <f>IF(ISNUMBER(SEARCH(Hauls!$G$359,FX$2:FX$202)),MAX(FW$1:FW129)+1,0)</f>
        <v>129</v>
      </c>
      <c r="FX130" t="s">
        <v>3304</v>
      </c>
      <c r="FY130" t="str">
        <f>IFERROR(VLOOKUP(ROWS(FY$2:FY130),FW$2:FX$202,2,FALSE),"")</f>
        <v>SPR : South of Prawn Ground</v>
      </c>
      <c r="FZ130">
        <f>IF(ISNUMBER(SEARCH(Hauls!$G$360,GA$2:GA$202)),MAX(FZ$1:FZ129)+1,0)</f>
        <v>129</v>
      </c>
      <c r="GA130" t="s">
        <v>3304</v>
      </c>
      <c r="GB130" t="str">
        <f>IFERROR(VLOOKUP(ROWS(GB$2:GB130),FZ$2:GA$202,2,FALSE),"")</f>
        <v>SPR : South of Prawn Ground</v>
      </c>
      <c r="GC130">
        <f>IF(ISNUMBER(SEARCH(Hauls!$G$361,GD$2:GD$202)),MAX(GC$1:GC129)+1,0)</f>
        <v>129</v>
      </c>
      <c r="GD130" t="s">
        <v>3304</v>
      </c>
      <c r="GE130" t="str">
        <f>IFERROR(VLOOKUP(ROWS(GE$2:GE130),GC$2:GD$202,2,FALSE),"")</f>
        <v>SPR : South of Prawn Ground</v>
      </c>
      <c r="GF130">
        <f>IF(ISNUMBER(SEARCH(Hauls!$G$362,GG$2:GG$202)),MAX(GF$1:GF129)+1,0)</f>
        <v>129</v>
      </c>
      <c r="GG130" t="s">
        <v>3304</v>
      </c>
      <c r="GH130" t="str">
        <f>IFERROR(VLOOKUP(ROWS(GH$2:GH130),GF$2:GG$202,2,FALSE),"")</f>
        <v>SPR : South of Prawn Ground</v>
      </c>
      <c r="GI130">
        <f>IF(ISNUMBER(SEARCH(Hauls!$G$363,GJ$2:GJ$202)),MAX(GI$1:GI129)+1,0)</f>
        <v>129</v>
      </c>
      <c r="GJ130" t="s">
        <v>3304</v>
      </c>
      <c r="GK130" t="str">
        <f>IFERROR(VLOOKUP(ROWS(GK$2:GK130),GI$2:GJ$202,2,FALSE),"")</f>
        <v>SPR : South of Prawn Ground</v>
      </c>
      <c r="GL130">
        <f>IF(ISNUMBER(SEARCH(Hauls!$G$364,GM$2:GM$202)),MAX(GL$1:GL129)+1,0)</f>
        <v>129</v>
      </c>
      <c r="GM130" t="s">
        <v>3304</v>
      </c>
      <c r="GN130" t="str">
        <f>IFERROR(VLOOKUP(ROWS(GN$2:GN130),GL$2:GM$202,2,FALSE),"")</f>
        <v>SPR : South of Prawn Ground</v>
      </c>
      <c r="GO130">
        <f>IF(ISNUMBER(SEARCH(Hauls!$G$365,GP$2:GP$202)),MAX(GO$1:GO129)+1,0)</f>
        <v>129</v>
      </c>
      <c r="GP130" t="s">
        <v>3304</v>
      </c>
      <c r="GQ130" t="str">
        <f>IFERROR(VLOOKUP(ROWS(GQ$2:GQ130),GO$2:GP$202,2,FALSE),"")</f>
        <v>SPR : South of Prawn Ground</v>
      </c>
      <c r="GR130">
        <f>IF(ISNUMBER(SEARCH(Hauls!$G$366,GS$2:GS$202)),MAX(GR$1:GR129)+1,0)</f>
        <v>129</v>
      </c>
      <c r="GS130" t="s">
        <v>3304</v>
      </c>
      <c r="GT130" t="str">
        <f>IFERROR(VLOOKUP(ROWS(GT$2:GT130),GR$2:GS$202,2,FALSE),"")</f>
        <v>SPR : South of Prawn Ground</v>
      </c>
      <c r="GU130">
        <f>IF(ISNUMBER(SEARCH(Hauls!$G$366,GV$2:GV$202)),MAX(GU$1:GU129)+1,0)</f>
        <v>129</v>
      </c>
      <c r="GV130" t="s">
        <v>3304</v>
      </c>
      <c r="GW130" t="str">
        <f>IFERROR(VLOOKUP(ROWS(GW$2:GW130),GU$2:GV$202,2,FALSE),"")</f>
        <v>SPR : South of Prawn Ground</v>
      </c>
      <c r="GX130">
        <f>IF(ISNUMBER(SEARCH(Hauls!$G$368,GY$2:GY$202)),MAX(GX$1:GX129)+1,0)</f>
        <v>129</v>
      </c>
      <c r="GY130" t="s">
        <v>3304</v>
      </c>
      <c r="GZ130" t="str">
        <f>IFERROR(VLOOKUP(ROWS(GZ$2:GZ130),GX$2:GY$202,2,FALSE),"")</f>
        <v>SPR : South of Prawn Ground</v>
      </c>
      <c r="HA130">
        <f>IF(ISNUMBER(SEARCH(Hauls!$G$369,HB$2:HB$202)),MAX(HA$1:HA129)+1,0)</f>
        <v>129</v>
      </c>
      <c r="HB130" t="s">
        <v>3304</v>
      </c>
      <c r="HC130" t="str">
        <f>IFERROR(VLOOKUP(ROWS(HC$2:HC130),HA$2:HB$202,2,FALSE),"")</f>
        <v>SPR : South of Prawn Ground</v>
      </c>
      <c r="HD130">
        <f>IF(ISNUMBER(SEARCH(Hauls!$G$370,HE$2:HE$202)),MAX(HD$1:HD129)+1,0)</f>
        <v>129</v>
      </c>
      <c r="HE130" t="s">
        <v>3304</v>
      </c>
      <c r="HF130" t="str">
        <f>IFERROR(VLOOKUP(ROWS(HF$2:HF130),HD$2:HE$202,2,FALSE),"")</f>
        <v>SPR : South of Prawn Ground</v>
      </c>
      <c r="HG130">
        <f>IF(ISNUMBER(SEARCH(Hauls!$G$371,HH$2:HH$202)),MAX(HG$1:HG129)+1,0)</f>
        <v>129</v>
      </c>
      <c r="HH130" t="s">
        <v>3304</v>
      </c>
      <c r="HI130" t="str">
        <f>IFERROR(VLOOKUP(ROWS(HI$2:HI130),HG$2:HH$202,2,FALSE),"")</f>
        <v>SPR : South of Prawn Ground</v>
      </c>
      <c r="HJ130">
        <f>IF(ISNUMBER(SEARCH(Hauls!$G$372,HK$2:HK$202)),MAX(HJ$1:HJ129)+1,0)</f>
        <v>129</v>
      </c>
      <c r="HK130" t="s">
        <v>3304</v>
      </c>
      <c r="HL130" t="str">
        <f>IFERROR(VLOOKUP(ROWS(HL$2:HL130),HJ$2:HK$202,2,FALSE),"")</f>
        <v>SPR : South of Prawn Ground</v>
      </c>
      <c r="HM130">
        <f>IF(ISNUMBER(SEARCH(Hauls!$G$373,HN$2:HN$202)),MAX(HM$1:HM129)+1,0)</f>
        <v>129</v>
      </c>
      <c r="HN130" t="s">
        <v>3304</v>
      </c>
      <c r="HO130" t="str">
        <f>IFERROR(VLOOKUP(ROWS(HO$2:HO130),HM$2:HN$202,2,FALSE),"")</f>
        <v>SPR : South of Prawn Ground</v>
      </c>
      <c r="HP130">
        <f>IF(ISNUMBER(SEARCH(Hauls!$G$374,HQ$2:HQ$202)),MAX(HP$1:HP129)+1,0)</f>
        <v>129</v>
      </c>
      <c r="HQ130" t="s">
        <v>3304</v>
      </c>
      <c r="HR130" t="str">
        <f>IFERROR(VLOOKUP(ROWS(HR$2:HR130),HP$2:HQ$202,2,FALSE),"")</f>
        <v>SPR : South of Prawn Ground</v>
      </c>
      <c r="HS130">
        <f>IF(ISNUMBER(SEARCH(Hauls!$G$375,HT$2:HT$202)),MAX(HS$1:HS129)+1,0)</f>
        <v>129</v>
      </c>
      <c r="HT130" t="s">
        <v>3304</v>
      </c>
      <c r="HU130" t="str">
        <f>IFERROR(VLOOKUP(ROWS(HU$2:HU130),HS$2:HT$202,2,FALSE),"")</f>
        <v>SPR : South of Prawn Ground</v>
      </c>
      <c r="HV130">
        <f>IF(ISNUMBER(SEARCH(Hauls!$G$376,HW$2:HW$202)),MAX(HV$1:HV129)+1,0)</f>
        <v>129</v>
      </c>
      <c r="HW130" t="s">
        <v>3304</v>
      </c>
      <c r="HX130" t="str">
        <f>IFERROR(VLOOKUP(ROWS(HX$2:HX130),HV$2:HW$202,2,FALSE),"")</f>
        <v>SPR : South of Prawn Ground</v>
      </c>
      <c r="HY130">
        <f>IF(ISNUMBER(SEARCH(Hauls!$G$377,HZ$2:HZ$202)),MAX(HY$1:HY129)+1,0)</f>
        <v>129</v>
      </c>
      <c r="HZ130" t="s">
        <v>3304</v>
      </c>
      <c r="IA130" t="str">
        <f>IFERROR(VLOOKUP(ROWS(IA$2:IA130),HY$2:HZ$202,2,FALSE),"")</f>
        <v>SPR : South of Prawn Ground</v>
      </c>
      <c r="IB130">
        <f>IF(ISNUMBER(SEARCH(Hauls!$G$378,IC$2:IC$202)),MAX(IB$1:IB129)+1,0)</f>
        <v>129</v>
      </c>
      <c r="IC130" t="s">
        <v>3304</v>
      </c>
      <c r="ID130" t="str">
        <f>IFERROR(VLOOKUP(ROWS(ID$2:ID130),IB$2:IC$202,2,FALSE),"")</f>
        <v>SPR : South of Prawn Ground</v>
      </c>
      <c r="IE130">
        <f>IF(ISNUMBER(SEARCH(Hauls!$G$379,IF$2:IF$202)),MAX(IE$1:IE129)+1,0)</f>
        <v>129</v>
      </c>
      <c r="IF130" t="s">
        <v>3304</v>
      </c>
      <c r="IG130" t="str">
        <f>IFERROR(VLOOKUP(ROWS(IG$2:IG130),IE$2:IF$202,2,FALSE),"")</f>
        <v>SPR : South of Prawn Ground</v>
      </c>
      <c r="IH130">
        <f>IF(ISNUMBER(SEARCH(Hauls!$G$380,II$2:II$202)),MAX(IH$1:IH129)+1,0)</f>
        <v>129</v>
      </c>
      <c r="II130" t="s">
        <v>3304</v>
      </c>
      <c r="IJ130" t="str">
        <f>IFERROR(VLOOKUP(ROWS(IJ$2:IJ130),IH$2:II$202,2,FALSE),"")</f>
        <v>SPR : South of Prawn Ground</v>
      </c>
      <c r="IK130">
        <f>IF(ISNUMBER(SEARCH(Hauls!$G$381,IL$2:IL$202)),MAX(IK$1:IK129)+1,0)</f>
        <v>129</v>
      </c>
      <c r="IL130" t="s">
        <v>3304</v>
      </c>
      <c r="IM130" t="str">
        <f>IFERROR(VLOOKUP(ROWS(IM$2:IM130),IK$2:IL$202,2,FALSE),"")</f>
        <v>SPR : South of Prawn Ground</v>
      </c>
      <c r="IN130">
        <f>IF(ISNUMBER(SEARCH(Hauls!$G$382,IO$2:IO$202)),MAX(IN$1:IN129)+1,0)</f>
        <v>129</v>
      </c>
      <c r="IO130" t="s">
        <v>3304</v>
      </c>
      <c r="IP130" t="str">
        <f>IFERROR(VLOOKUP(ROWS(IP$2:IP130),IN$2:IO$202,2,FALSE),"")</f>
        <v>SPR : South of Prawn Ground</v>
      </c>
      <c r="IQ130">
        <f>IF(ISNUMBER(SEARCH(Hauls!$G$383,IR$2:IR$202)),MAX(IQ$1:IQ129)+1,0)</f>
        <v>129</v>
      </c>
      <c r="IR130" t="s">
        <v>3304</v>
      </c>
      <c r="IS130" t="str">
        <f>IFERROR(VLOOKUP(ROWS(IS$2:IS130),IQ$2:IR$202,2,FALSE),"")</f>
        <v>SPR : South of Prawn Ground</v>
      </c>
      <c r="IT130">
        <f>IF(ISNUMBER(SEARCH(Hauls!$G$384,IU$2:IU$202)),MAX(IT$1:IT129)+1,0)</f>
        <v>129</v>
      </c>
      <c r="IU130" t="s">
        <v>3304</v>
      </c>
      <c r="IV130" t="str">
        <f>IFERROR(VLOOKUP(ROWS(IV$2:IV130),IT$2:IU$202,2,FALSE),"")</f>
        <v>SPR : South of Prawn Ground</v>
      </c>
      <c r="IW130">
        <f>IF(ISNUMBER(SEARCH(Hauls!$G$385,IX$2:IX$202)),MAX(IW$1:IW129)+1,0)</f>
        <v>129</v>
      </c>
      <c r="IX130" t="s">
        <v>3304</v>
      </c>
      <c r="IY130" t="str">
        <f>IFERROR(VLOOKUP(ROWS(IY$2:IY130),IW$2:IX$202,2,FALSE),"")</f>
        <v>SPR : South of Prawn Ground</v>
      </c>
      <c r="IZ130">
        <f>IF(ISNUMBER(SEARCH(Hauls!$G$386,JA$2:JA$202)),MAX(IZ$1:IZ129)+1,0)</f>
        <v>129</v>
      </c>
      <c r="JA130" t="s">
        <v>3304</v>
      </c>
      <c r="JB130" t="str">
        <f>IFERROR(VLOOKUP(ROWS(JB$2:JB130),IZ$2:JA$202,2,FALSE),"")</f>
        <v>SPR : South of Prawn Ground</v>
      </c>
      <c r="JC130">
        <f>IF(ISNUMBER(SEARCH(Hauls!$G$387,JD$2:JD$202)),MAX(JC$1:JC129)+1,0)</f>
        <v>129</v>
      </c>
      <c r="JD130" t="s">
        <v>3304</v>
      </c>
      <c r="JE130" t="str">
        <f>IFERROR(VLOOKUP(ROWS(JE$2:JE130),JC$2:JD$202,2,FALSE),"")</f>
        <v>SPR : South of Prawn Ground</v>
      </c>
      <c r="JF130">
        <f>IF(ISNUMBER(SEARCH(Hauls!$G$388,JG$2:JG$202)),MAX(JF$1:JF129)+1,0)</f>
        <v>129</v>
      </c>
      <c r="JG130" t="s">
        <v>3304</v>
      </c>
      <c r="JH130" t="str">
        <f>IFERROR(VLOOKUP(ROWS(JH$2:JH130),JF$2:JG$202,2,FALSE),"")</f>
        <v>SPR : South of Prawn Ground</v>
      </c>
      <c r="JI130">
        <f>IF(ISNUMBER(SEARCH(Hauls!$G$389,JJ$2:JJ$202)),MAX(JI$1:JI129)+1,0)</f>
        <v>129</v>
      </c>
      <c r="JJ130" t="s">
        <v>3304</v>
      </c>
      <c r="JK130" t="str">
        <f>IFERROR(VLOOKUP(ROWS(JK$2:JK130),JI$2:JJ$202,2,FALSE),"")</f>
        <v>SPR : South of Prawn Ground</v>
      </c>
      <c r="JL130">
        <f>IF(ISNUMBER(SEARCH(Hauls!$G$390,JM$2:JM$202)),MAX(JL$1:JL129)+1,0)</f>
        <v>129</v>
      </c>
      <c r="JM130" t="s">
        <v>3304</v>
      </c>
      <c r="JN130" t="str">
        <f>IFERROR(VLOOKUP(ROWS(JN$2:JN130),JL$2:JM$202,2,FALSE),"")</f>
        <v>SPR : South of Prawn Ground</v>
      </c>
      <c r="JO130">
        <f>IF(ISNUMBER(SEARCH(Hauls!$G$391,JP$2:JP$202)),MAX(JO$1:JO129)+1,0)</f>
        <v>129</v>
      </c>
      <c r="JP130" t="s">
        <v>3304</v>
      </c>
      <c r="JQ130" t="str">
        <f>IFERROR(VLOOKUP(ROWS(JQ$2:JQ130),JO$2:JP$202,2,FALSE),"")</f>
        <v>SPR : South of Prawn Ground</v>
      </c>
      <c r="JR130">
        <f>IF(ISNUMBER(SEARCH(Hauls!$G$392,JS$2:JS$202)),MAX(JR$1:JR129)+1,0)</f>
        <v>129</v>
      </c>
      <c r="JS130" t="s">
        <v>3304</v>
      </c>
      <c r="JT130" t="str">
        <f>IFERROR(VLOOKUP(ROWS(JT$2:JT130),JR$2:JS$202,2,FALSE),"")</f>
        <v>SPR : South of Prawn Ground</v>
      </c>
      <c r="JU130">
        <f>IF(ISNUMBER(SEARCH(Hauls!$G$393,JV$2:JV$202)),MAX(JU$1:JU129)+1,0)</f>
        <v>129</v>
      </c>
      <c r="JV130" t="s">
        <v>3304</v>
      </c>
      <c r="JW130" t="str">
        <f>IFERROR(VLOOKUP(ROWS(JW$2:JW130),JU$2:JV$202,2,FALSE),"")</f>
        <v>SPR : South of Prawn Ground</v>
      </c>
      <c r="JX130">
        <f>IF(ISNUMBER(SEARCH(Hauls!$G$394,JY$2:JY$202)),MAX(JX$1:JX129)+1,0)</f>
        <v>129</v>
      </c>
      <c r="JY130" t="s">
        <v>3304</v>
      </c>
      <c r="JZ130" t="str">
        <f>IFERROR(VLOOKUP(ROWS(JZ$2:JZ130),JX$2:JY$202,2,FALSE),"")</f>
        <v>SPR : South of Prawn Ground</v>
      </c>
      <c r="KA130">
        <f>IF(ISNUMBER(SEARCH(Hauls!$G$395,KB$2:KB$202)),MAX(KA$1:KA129)+1,0)</f>
        <v>129</v>
      </c>
      <c r="KB130" t="s">
        <v>3304</v>
      </c>
      <c r="KC130" t="str">
        <f>IFERROR(VLOOKUP(ROWS(KC$2:KC130),KA$2:KB$202,2,FALSE),"")</f>
        <v>SPR : South of Prawn Ground</v>
      </c>
      <c r="KD130">
        <f>IF(ISNUMBER(SEARCH(Hauls!$G$396,KE$2:KE$202)),MAX(KD$1:KD129)+1,0)</f>
        <v>129</v>
      </c>
      <c r="KE130" t="s">
        <v>3304</v>
      </c>
      <c r="KF130" t="str">
        <f>IFERROR(VLOOKUP(ROWS(KF$2:KF130),KD$2:KE$202,2,FALSE),"")</f>
        <v>SPR : South of Prawn Ground</v>
      </c>
      <c r="KG130">
        <f>IF(ISNUMBER(SEARCH(Hauls!$G$397,KH$2:KH$202)),MAX(KG$1:KG129)+1,0)</f>
        <v>129</v>
      </c>
      <c r="KH130" t="s">
        <v>3304</v>
      </c>
      <c r="KI130" t="str">
        <f>IFERROR(VLOOKUP(ROWS(KI$2:KI130),KG$2:KH$202,2,FALSE),"")</f>
        <v>SPR : South of Prawn Ground</v>
      </c>
      <c r="KJ130">
        <f>IF(ISNUMBER(SEARCH(Hauls!$G$398,KK$2:KK$202)),MAX(KJ$1:KJ129)+1,0)</f>
        <v>129</v>
      </c>
      <c r="KK130" t="s">
        <v>3304</v>
      </c>
      <c r="KL130" t="str">
        <f>IFERROR(VLOOKUP(ROWS(KL$2:KL130),KJ$2:KK$202,2,FALSE),"")</f>
        <v>SPR : South of Prawn Ground</v>
      </c>
      <c r="KM130">
        <f>IF(ISNUMBER(SEARCH(Hauls!$G$399,KN$2:KN$202)),MAX(KM$1:KM129)+1,0)</f>
        <v>129</v>
      </c>
      <c r="KN130" t="s">
        <v>3304</v>
      </c>
      <c r="KO130" t="str">
        <f>IFERROR(VLOOKUP(ROWS(KO$2:KO130),KM$2:KN$202,2,FALSE),"")</f>
        <v>SPR : South of Prawn Ground</v>
      </c>
      <c r="KP130">
        <f>IF(ISNUMBER(SEARCH(Hauls!$G$400,KQ$2:KQ$202)),MAX(KP$1:KP129)+1,0)</f>
        <v>129</v>
      </c>
      <c r="KQ130" t="s">
        <v>3304</v>
      </c>
      <c r="KR130" t="str">
        <f>IFERROR(VLOOKUP(ROWS(KR$2:KR130),KP$2:KQ$202,2,FALSE),"")</f>
        <v>SPR : South of Prawn Ground</v>
      </c>
    </row>
    <row r="131" spans="1:304" x14ac:dyDescent="0.25">
      <c r="A131" t="s">
        <v>2743</v>
      </c>
      <c r="B131" t="s">
        <v>2744</v>
      </c>
      <c r="C131" t="s">
        <v>653</v>
      </c>
      <c r="D131" t="str">
        <f t="shared" si="2"/>
        <v>SOR : South of rigs</v>
      </c>
      <c r="E131">
        <f>IF(ISNUMBER(SEARCH(Hauls!$G$301,$F$2:$F$202)),MAX($E$1:E130)+1,0)</f>
        <v>130</v>
      </c>
      <c r="F131" t="s">
        <v>3305</v>
      </c>
      <c r="G131" t="str">
        <f>IFERROR(VLOOKUP(ROWS($G$2:G131),$E$2:$F$202,2,FALSE),"")</f>
        <v>SOR : South of rigs</v>
      </c>
      <c r="H131">
        <f>IF(ISNUMBER(SEARCH(Hauls!$G$302,I$2:I$202)),MAX(H$1:H130)+1,0)</f>
        <v>130</v>
      </c>
      <c r="I131" t="s">
        <v>3305</v>
      </c>
      <c r="J131" t="str">
        <f>IFERROR(VLOOKUP(ROWS(J$2:J131),H$2:I$202,2,FALSE),"")</f>
        <v>SOR : South of rigs</v>
      </c>
      <c r="K131">
        <f>IF(ISNUMBER(SEARCH(Hauls!$G$303,L$2:L$202)),MAX(K$1:K130)+1,0)</f>
        <v>130</v>
      </c>
      <c r="L131" t="s">
        <v>3305</v>
      </c>
      <c r="M131" t="str">
        <f>IFERROR(VLOOKUP(ROWS(M$2:M131),K$2:L$202,2,FALSE),"")</f>
        <v>SOR : South of rigs</v>
      </c>
      <c r="N131">
        <f>IF(ISNUMBER(SEARCH(Hauls!$G$304,O$2:O$202)),MAX(N$1:N130)+1,0)</f>
        <v>130</v>
      </c>
      <c r="O131" t="s">
        <v>3305</v>
      </c>
      <c r="P131" t="str">
        <f>IFERROR(VLOOKUP(ROWS(P$2:P131),N$2:O$202,2,FALSE),"")</f>
        <v>SOR : South of rigs</v>
      </c>
      <c r="Q131">
        <f>IF(ISNUMBER(SEARCH(Hauls!$G$305,R$2:R$202)),MAX(Q$1:Q130)+1,0)</f>
        <v>130</v>
      </c>
      <c r="R131" t="s">
        <v>3305</v>
      </c>
      <c r="S131" t="str">
        <f>IFERROR(VLOOKUP(ROWS(S$2:S131),Q$2:R$202,2,FALSE),"")</f>
        <v>SOR : South of rigs</v>
      </c>
      <c r="T131">
        <f>IF(ISNUMBER(SEARCH(Hauls!$G$306,U$2:U$202)),MAX(T$1:T130)+1,0)</f>
        <v>130</v>
      </c>
      <c r="U131" t="s">
        <v>3305</v>
      </c>
      <c r="V131" t="str">
        <f>IFERROR(VLOOKUP(ROWS(V$2:V131),T$2:U$202,2,FALSE),"")</f>
        <v>SOR : South of rigs</v>
      </c>
      <c r="W131">
        <f>IF(ISNUMBER(SEARCH(Hauls!$G$307,X$2:X$202)),MAX(W$1:W130)+1,0)</f>
        <v>130</v>
      </c>
      <c r="X131" t="s">
        <v>3305</v>
      </c>
      <c r="Y131" t="str">
        <f>IFERROR(VLOOKUP(ROWS(Y$2:Y131),W$2:X$202,2,FALSE),"")</f>
        <v>SOR : South of rigs</v>
      </c>
      <c r="Z131">
        <f>IF(ISNUMBER(SEARCH(Hauls!$G$308,AA$2:AA$202)),MAX(Z$1:Z130)+1,0)</f>
        <v>130</v>
      </c>
      <c r="AA131" t="s">
        <v>3305</v>
      </c>
      <c r="AB131" t="str">
        <f>IFERROR(VLOOKUP(ROWS(AB$2:AB131),Z$2:AA$202,2,FALSE),"")</f>
        <v>SOR : South of rigs</v>
      </c>
      <c r="AC131">
        <f>IF(ISNUMBER(SEARCH(Hauls!$G$309,AD$2:AD$202)),MAX(AC$1:AC130)+1,0)</f>
        <v>130</v>
      </c>
      <c r="AD131" t="s">
        <v>3305</v>
      </c>
      <c r="AE131" t="str">
        <f>IFERROR(VLOOKUP(ROWS(AE$2:AE131),AC$2:AD$202,2,FALSE),"")</f>
        <v>SOR : South of rigs</v>
      </c>
      <c r="AF131">
        <f>IF(ISNUMBER(SEARCH(Hauls!$G$310,AG$2:AG$202)),MAX(AF$1:AF130)+1,0)</f>
        <v>130</v>
      </c>
      <c r="AG131" t="s">
        <v>3305</v>
      </c>
      <c r="AH131" t="str">
        <f>IFERROR(VLOOKUP(ROWS(AH$2:AH131),AF$2:AG$202,2,FALSE),"")</f>
        <v>SOR : South of rigs</v>
      </c>
      <c r="AI131">
        <f>IF(ISNUMBER(SEARCH(Hauls!$G$311,AJ$2:AJ$202)),MAX(AI$1:AI130)+1,0)</f>
        <v>130</v>
      </c>
      <c r="AJ131" t="s">
        <v>3305</v>
      </c>
      <c r="AK131" t="str">
        <f>IFERROR(VLOOKUP(ROWS(AK$2:AK131),AI$2:AJ$202,2,FALSE),"")</f>
        <v>SOR : South of rigs</v>
      </c>
      <c r="AL131">
        <f>IF(ISNUMBER(SEARCH(Hauls!$G$312,AM$2:AM$202)),MAX(AL$1:AL130)+1,0)</f>
        <v>130</v>
      </c>
      <c r="AM131" t="s">
        <v>3305</v>
      </c>
      <c r="AN131" t="str">
        <f>IFERROR(VLOOKUP(ROWS(AN$2:AN131),AL$2:AM$202,2,FALSE),"")</f>
        <v>SOR : South of rigs</v>
      </c>
      <c r="AO131">
        <f>IF(ISNUMBER(SEARCH(Hauls!$G$313,AP$2:AP$202)),MAX(AO$1:AO130)+1,0)</f>
        <v>130</v>
      </c>
      <c r="AP131" t="s">
        <v>3305</v>
      </c>
      <c r="AQ131" t="str">
        <f>IFERROR(VLOOKUP(ROWS(AQ$2:AQ131),AO$2:AP$202,2,FALSE),"")</f>
        <v>SOR : South of rigs</v>
      </c>
      <c r="AR131">
        <f>IF(ISNUMBER(SEARCH(Hauls!$G$314,AS$2:AS$202)),MAX(AR$1:AR130)+1,0)</f>
        <v>130</v>
      </c>
      <c r="AS131" t="s">
        <v>3305</v>
      </c>
      <c r="AT131" t="str">
        <f>IFERROR(VLOOKUP(ROWS(AT$2:AT131),AR$2:AS$202,2,FALSE),"")</f>
        <v>SOR : South of rigs</v>
      </c>
      <c r="AU131">
        <f>IF(ISNUMBER(SEARCH(Hauls!$G$315,AV$2:AV$202)),MAX(AU$1:AU130)+1,0)</f>
        <v>130</v>
      </c>
      <c r="AV131" t="s">
        <v>3305</v>
      </c>
      <c r="AW131" t="str">
        <f>IFERROR(VLOOKUP(ROWS(AW$2:AW131),AU$2:AV$202,2,FALSE),"")</f>
        <v>SOR : South of rigs</v>
      </c>
      <c r="AX131">
        <f>IF(ISNUMBER(SEARCH(Hauls!$G$316,AY$2:AY$202)),MAX(AX$1:AX130)+1,0)</f>
        <v>130</v>
      </c>
      <c r="AY131" t="s">
        <v>3305</v>
      </c>
      <c r="AZ131" t="str">
        <f>IFERROR(VLOOKUP(ROWS(AZ$2:AZ131),AX$2:AY$202,2,FALSE),"")</f>
        <v>SOR : South of rigs</v>
      </c>
      <c r="BA131">
        <f>IF(ISNUMBER(SEARCH(Hauls!$G$317,BB$2:BB$202)),MAX(BA$1:BA130)+1,0)</f>
        <v>130</v>
      </c>
      <c r="BB131" t="s">
        <v>3305</v>
      </c>
      <c r="BC131" t="str">
        <f>IFERROR(VLOOKUP(ROWS(BC$2:BC131),BA$2:BB$202,2,FALSE),"")</f>
        <v>SOR : South of rigs</v>
      </c>
      <c r="BD131">
        <f>IF(ISNUMBER(SEARCH(Hauls!$G$318,BE$2:BE$202)),MAX(BD$1:BD130)+1,0)</f>
        <v>130</v>
      </c>
      <c r="BE131" t="s">
        <v>3305</v>
      </c>
      <c r="BF131" t="str">
        <f>IFERROR(VLOOKUP(ROWS(BF$2:BF131),BD$2:BE$202,2,FALSE),"")</f>
        <v>SOR : South of rigs</v>
      </c>
      <c r="BG131">
        <f>IF(ISNUMBER(SEARCH(Hauls!$G$319,BH$2:BH$202)),MAX(BG$1:BG130)+1,0)</f>
        <v>130</v>
      </c>
      <c r="BH131" t="s">
        <v>3305</v>
      </c>
      <c r="BI131" t="str">
        <f>IFERROR(VLOOKUP(ROWS(BI$2:BI131),BG$2:BH$202,2,FALSE),"")</f>
        <v>SOR : South of rigs</v>
      </c>
      <c r="BJ131">
        <f>IF(ISNUMBER(SEARCH(Hauls!$G$320,BK$2:BK$202)),MAX(BJ$1:BJ130)+1,0)</f>
        <v>130</v>
      </c>
      <c r="BK131" t="s">
        <v>3305</v>
      </c>
      <c r="BL131" t="str">
        <f>IFERROR(VLOOKUP(ROWS(BL$2:BL131),BJ$2:BK$202,2,FALSE),"")</f>
        <v>SOR : South of rigs</v>
      </c>
      <c r="BM131">
        <f>IF(ISNUMBER(SEARCH(Hauls!$G$321,BN$2:BN$202)),MAX(BM$1:BM130)+1,0)</f>
        <v>130</v>
      </c>
      <c r="BN131" t="s">
        <v>3305</v>
      </c>
      <c r="BO131" t="str">
        <f>IFERROR(VLOOKUP(ROWS(BO$2:BO131),BM$2:BN$202,2,FALSE),"")</f>
        <v>SOR : South of rigs</v>
      </c>
      <c r="BP131">
        <f>IF(ISNUMBER(SEARCH(Hauls!$G$322,BQ$2:BQ$202)),MAX(BP$1:BP130)+1,0)</f>
        <v>130</v>
      </c>
      <c r="BQ131" t="s">
        <v>3305</v>
      </c>
      <c r="BR131" t="str">
        <f>IFERROR(VLOOKUP(ROWS(BR$2:BR131),BP$2:BQ$202,2,FALSE),"")</f>
        <v>SOR : South of rigs</v>
      </c>
      <c r="BS131">
        <f>IF(ISNUMBER(SEARCH(Hauls!$G$323,BT$2:BT$202)),MAX(BS$1:BS130)+1,0)</f>
        <v>130</v>
      </c>
      <c r="BT131" t="s">
        <v>3305</v>
      </c>
      <c r="BU131" t="str">
        <f>IFERROR(VLOOKUP(ROWS(BU$2:BU131),BS$2:BT$202,2,FALSE),"")</f>
        <v>SOR : South of rigs</v>
      </c>
      <c r="BV131">
        <f>IF(ISNUMBER(SEARCH(Hauls!$G$324,BW$2:BW$202)),MAX(BV$1:BV130)+1,0)</f>
        <v>130</v>
      </c>
      <c r="BW131" t="s">
        <v>3305</v>
      </c>
      <c r="BX131" t="str">
        <f>IFERROR(VLOOKUP(ROWS(BX$2:BX131),BV$2:BW$202,2,FALSE),"")</f>
        <v>SOR : South of rigs</v>
      </c>
      <c r="BY131">
        <f>IF(ISNUMBER(SEARCH(Hauls!$G$325,BZ$2:BZ$202)),MAX(BY$1:BY130)+1,0)</f>
        <v>130</v>
      </c>
      <c r="BZ131" t="s">
        <v>3305</v>
      </c>
      <c r="CA131" t="str">
        <f>IFERROR(VLOOKUP(ROWS(CA$2:CA131),BY$2:BZ$202,2,FALSE),"")</f>
        <v>SOR : South of rigs</v>
      </c>
      <c r="CB131">
        <f>IF(ISNUMBER(SEARCH(Hauls!$G$326,CC$2:CC$202)),MAX(CB$1:CB130)+1,0)</f>
        <v>130</v>
      </c>
      <c r="CC131" t="s">
        <v>3305</v>
      </c>
      <c r="CD131" t="str">
        <f>IFERROR(VLOOKUP(ROWS(CD$2:CD131),CB$2:CC$202,2,FALSE),"")</f>
        <v>SOR : South of rigs</v>
      </c>
      <c r="CE131">
        <f>IF(ISNUMBER(SEARCH(Hauls!$G$327,CF$2:CF$202)),MAX(CE$1:CE130)+1,0)</f>
        <v>130</v>
      </c>
      <c r="CF131" t="s">
        <v>3305</v>
      </c>
      <c r="CG131" t="str">
        <f>IFERROR(VLOOKUP(ROWS(CG$2:CG131),CE$2:CF$202,2,FALSE),"")</f>
        <v>SOR : South of rigs</v>
      </c>
      <c r="CH131">
        <f>IF(ISNUMBER(SEARCH(Hauls!$G$328,CI$2:CI$202)),MAX(CH$1:CH130)+1,0)</f>
        <v>130</v>
      </c>
      <c r="CI131" t="s">
        <v>3305</v>
      </c>
      <c r="CJ131" t="str">
        <f>IFERROR(VLOOKUP(ROWS(CJ$2:CJ131),CH$2:CI$202,2,FALSE),"")</f>
        <v>SOR : South of rigs</v>
      </c>
      <c r="CK131">
        <f>IF(ISNUMBER(SEARCH(Hauls!$G$329,CL$2:CL$202)),MAX(CK$1:CK130)+1,0)</f>
        <v>130</v>
      </c>
      <c r="CL131" t="s">
        <v>3305</v>
      </c>
      <c r="CM131" t="str">
        <f>IFERROR(VLOOKUP(ROWS(CM$2:CM131),CK$2:CL$202,2,FALSE),"")</f>
        <v>SOR : South of rigs</v>
      </c>
      <c r="CN131">
        <f>IF(ISNUMBER(SEARCH(Hauls!$G$330,CO$2:CO$202)),MAX(CN$1:CN130)+1,0)</f>
        <v>130</v>
      </c>
      <c r="CO131" t="s">
        <v>3305</v>
      </c>
      <c r="CP131" t="str">
        <f>IFERROR(VLOOKUP(ROWS(CP$2:CP131),CN$2:CO$202,2,FALSE),"")</f>
        <v>SOR : South of rigs</v>
      </c>
      <c r="CQ131">
        <f>IF(ISNUMBER(SEARCH(Hauls!$G$331,CR$2:CR$202)),MAX(CQ$1:CQ130)+1,0)</f>
        <v>130</v>
      </c>
      <c r="CR131" t="s">
        <v>3305</v>
      </c>
      <c r="CS131" t="str">
        <f>IFERROR(VLOOKUP(ROWS(CS$2:CS131),CQ$2:CR$202,2,FALSE),"")</f>
        <v>SOR : South of rigs</v>
      </c>
      <c r="CT131">
        <f>IF(ISNUMBER(SEARCH(Hauls!$G$332,CU$2:CU$202)),MAX(CT$1:CT130)+1,0)</f>
        <v>130</v>
      </c>
      <c r="CU131" t="s">
        <v>3305</v>
      </c>
      <c r="CV131" t="str">
        <f>IFERROR(VLOOKUP(ROWS(CV$2:CV131),CT$2:CU$202,2,FALSE),"")</f>
        <v>SOR : South of rigs</v>
      </c>
      <c r="CW131">
        <f>IF(ISNUMBER(SEARCH(Hauls!$G$333,CX$2:CX$202)),MAX(CW$1:CW130)+1,0)</f>
        <v>130</v>
      </c>
      <c r="CX131" t="s">
        <v>3305</v>
      </c>
      <c r="CY131" t="str">
        <f>IFERROR(VLOOKUP(ROWS(CY$2:CY131),CW$2:CX$202,2,FALSE),"")</f>
        <v>SOR : South of rigs</v>
      </c>
      <c r="CZ131">
        <f>IF(ISNUMBER(SEARCH(Hauls!$G$334,DA$2:DA$202)),MAX(CZ$1:CZ130)+1,0)</f>
        <v>130</v>
      </c>
      <c r="DA131" t="s">
        <v>3305</v>
      </c>
      <c r="DB131" t="str">
        <f>IFERROR(VLOOKUP(ROWS(DB$2:DB131),CZ$2:DA$202,2,FALSE),"")</f>
        <v>SOR : South of rigs</v>
      </c>
      <c r="DC131">
        <f>IF(ISNUMBER(SEARCH(Hauls!$G$335,DD$2:DD$202)),MAX(DC$1:DC130)+1,0)</f>
        <v>130</v>
      </c>
      <c r="DD131" t="s">
        <v>3305</v>
      </c>
      <c r="DE131" t="str">
        <f>IFERROR(VLOOKUP(ROWS(DE$2:DE131),DC$2:DD$202,2,FALSE),"")</f>
        <v>SOR : South of rigs</v>
      </c>
      <c r="DF131">
        <f>IF(ISNUMBER(SEARCH(Hauls!$G$336,DG$2:DG$202)),MAX(DF$1:DF130)+1,0)</f>
        <v>130</v>
      </c>
      <c r="DG131" t="s">
        <v>3305</v>
      </c>
      <c r="DH131" t="str">
        <f>IFERROR(VLOOKUP(ROWS(DH$2:DH131),DF$2:DG$202,2,FALSE),"")</f>
        <v>SOR : South of rigs</v>
      </c>
      <c r="DI131">
        <f>IF(ISNUMBER(SEARCH(Hauls!$G$337,DJ$2:DJ$202)),MAX(DI$1:DI130)+1,0)</f>
        <v>130</v>
      </c>
      <c r="DJ131" t="s">
        <v>3305</v>
      </c>
      <c r="DK131" t="str">
        <f>IFERROR(VLOOKUP(ROWS(DK$2:DK131),DI$2:DJ$202,2,FALSE),"")</f>
        <v>SOR : South of rigs</v>
      </c>
      <c r="DL131">
        <f>IF(ISNUMBER(SEARCH(Hauls!$G$338,DM$2:DM$202)),MAX(DL$1:DL130)+1,0)</f>
        <v>130</v>
      </c>
      <c r="DM131" t="s">
        <v>3305</v>
      </c>
      <c r="DN131" t="str">
        <f>IFERROR(VLOOKUP(ROWS(DN$2:DN131),DL$2:DM$202,2,FALSE),"")</f>
        <v>SOR : South of rigs</v>
      </c>
      <c r="DO131">
        <f>IF(ISNUMBER(SEARCH(Hauls!$G$339,DP$2:DP$202)),MAX(DO$1:DO130)+1,0)</f>
        <v>130</v>
      </c>
      <c r="DP131" t="s">
        <v>3305</v>
      </c>
      <c r="DQ131" t="str">
        <f>IFERROR(VLOOKUP(ROWS(DQ$2:DQ131),DO$2:DP$202,2,FALSE),"")</f>
        <v>SOR : South of rigs</v>
      </c>
      <c r="DR131">
        <f>IF(ISNUMBER(SEARCH(Hauls!$G$340,DS$2:DS$202)),MAX(DR$1:DR130)+1,0)</f>
        <v>130</v>
      </c>
      <c r="DS131" t="s">
        <v>3305</v>
      </c>
      <c r="DT131" t="str">
        <f>IFERROR(VLOOKUP(ROWS(DT$2:DT131),DR$2:DS$202,2,FALSE),"")</f>
        <v>SOR : South of rigs</v>
      </c>
      <c r="DU131">
        <f>IF(ISNUMBER(SEARCH(Hauls!$G$341,DV$2:DV$202)),MAX(DU$1:DU130)+1,0)</f>
        <v>130</v>
      </c>
      <c r="DV131" t="s">
        <v>3305</v>
      </c>
      <c r="DW131" t="str">
        <f>IFERROR(VLOOKUP(ROWS(DW$2:DW131),DU$2:DV$202,2,FALSE),"")</f>
        <v>SOR : South of rigs</v>
      </c>
      <c r="DX131">
        <f>IF(ISNUMBER(SEARCH(Hauls!$G$342,DY$2:DY$202)),MAX(DX$1:DX130)+1,0)</f>
        <v>130</v>
      </c>
      <c r="DY131" t="s">
        <v>3305</v>
      </c>
      <c r="DZ131" t="str">
        <f>IFERROR(VLOOKUP(ROWS(DZ$2:DZ131),DX$2:DY$202,2,FALSE),"")</f>
        <v>SOR : South of rigs</v>
      </c>
      <c r="EA131">
        <f>IF(ISNUMBER(SEARCH(Hauls!$G$343,EB$2:EB$202)),MAX(EA$1:EA130)+1,0)</f>
        <v>130</v>
      </c>
      <c r="EB131" t="s">
        <v>3305</v>
      </c>
      <c r="EC131" t="str">
        <f>IFERROR(VLOOKUP(ROWS(EC$2:EC131),EA$2:EB$202,2,FALSE),"")</f>
        <v>SOR : South of rigs</v>
      </c>
      <c r="ED131">
        <f>IF(ISNUMBER(SEARCH(Hauls!$G$344,EE$2:EE$202)),MAX(ED$1:ED130)+1,0)</f>
        <v>130</v>
      </c>
      <c r="EE131" t="s">
        <v>3305</v>
      </c>
      <c r="EF131" t="str">
        <f>IFERROR(VLOOKUP(ROWS(EF$2:EF131),ED$2:EE$202,2,FALSE),"")</f>
        <v>SOR : South of rigs</v>
      </c>
      <c r="EG131">
        <f>IF(ISNUMBER(SEARCH(Hauls!$G$345,EH$2:EH$202)),MAX(EG$1:EG130)+1,0)</f>
        <v>130</v>
      </c>
      <c r="EH131" t="s">
        <v>3305</v>
      </c>
      <c r="EI131" t="str">
        <f>IFERROR(VLOOKUP(ROWS(EI$2:EI131),EG$2:EH$202,2,FALSE),"")</f>
        <v>SOR : South of rigs</v>
      </c>
      <c r="EJ131">
        <f>IF(ISNUMBER(SEARCH(Hauls!$G$346,EK$2:EK$202)),MAX(EJ$1:EJ130)+1,0)</f>
        <v>130</v>
      </c>
      <c r="EK131" t="s">
        <v>3305</v>
      </c>
      <c r="EL131" t="str">
        <f>IFERROR(VLOOKUP(ROWS(EL$2:EL131),EJ$2:EK$202,2,FALSE),"")</f>
        <v>SOR : South of rigs</v>
      </c>
      <c r="EM131">
        <f>IF(ISNUMBER(SEARCH(Hauls!$G$347,EN$2:EN$202)),MAX(EM$1:EM130)+1,0)</f>
        <v>130</v>
      </c>
      <c r="EN131" t="s">
        <v>3305</v>
      </c>
      <c r="EO131" t="str">
        <f>IFERROR(VLOOKUP(ROWS(EO$2:EO131),EM$2:EN$202,2,FALSE),"")</f>
        <v>SOR : South of rigs</v>
      </c>
      <c r="EP131">
        <f>IF(ISNUMBER(SEARCH(Hauls!$G$348,EQ$2:EQ$202)),MAX(EP$1:EP130)+1,0)</f>
        <v>130</v>
      </c>
      <c r="EQ131" t="s">
        <v>3305</v>
      </c>
      <c r="ER131" t="str">
        <f>IFERROR(VLOOKUP(ROWS(ER$2:ER131),EP$2:EQ$202,2,FALSE),"")</f>
        <v>SOR : South of rigs</v>
      </c>
      <c r="ES131">
        <f>IF(ISNUMBER(SEARCH(Hauls!$G$349,ET$2:ET$202)),MAX(ES$1:ES130)+1,0)</f>
        <v>130</v>
      </c>
      <c r="ET131" t="s">
        <v>3305</v>
      </c>
      <c r="EU131" t="str">
        <f>IFERROR(VLOOKUP(ROWS(EU$2:EU131),ES$2:ET$202,2,FALSE),"")</f>
        <v>SOR : South of rigs</v>
      </c>
      <c r="EV131">
        <f>IF(ISNUMBER(SEARCH(Hauls!$G$350,EW$2:EW$202)),MAX(EV$1:EV130)+1,0)</f>
        <v>130</v>
      </c>
      <c r="EW131" t="s">
        <v>3305</v>
      </c>
      <c r="EX131" t="str">
        <f>IFERROR(VLOOKUP(ROWS(EX$2:EX131),EV$2:EW$202,2,FALSE),"")</f>
        <v>SOR : South of rigs</v>
      </c>
      <c r="EY131">
        <f>IF(ISNUMBER(SEARCH(Hauls!$G$351,EZ$2:EZ$202)),MAX(EY$1:EY130)+1,0)</f>
        <v>130</v>
      </c>
      <c r="EZ131" t="s">
        <v>3305</v>
      </c>
      <c r="FA131" t="str">
        <f>IFERROR(VLOOKUP(ROWS(FA$2:FA131),EY$2:EZ$202,2,FALSE),"")</f>
        <v>SOR : South of rigs</v>
      </c>
      <c r="FB131">
        <f>IF(ISNUMBER(SEARCH(Hauls!$G$352,FC$2:FC$202)),MAX(FB$1:FB130)+1,0)</f>
        <v>130</v>
      </c>
      <c r="FC131" t="s">
        <v>3305</v>
      </c>
      <c r="FD131" t="str">
        <f>IFERROR(VLOOKUP(ROWS(FD$2:FD131),FB$2:FC$202,2,FALSE),"")</f>
        <v>SOR : South of rigs</v>
      </c>
      <c r="FE131">
        <f>IF(ISNUMBER(SEARCH(Hauls!$G$353,FF$2:FF$202)),MAX(FE$1:FE130)+1,0)</f>
        <v>130</v>
      </c>
      <c r="FF131" t="s">
        <v>3305</v>
      </c>
      <c r="FG131" t="str">
        <f>IFERROR(VLOOKUP(ROWS(FG$2:FG131),FE$2:FF$202,2,FALSE),"")</f>
        <v>SOR : South of rigs</v>
      </c>
      <c r="FH131">
        <f>IF(ISNUMBER(SEARCH(Hauls!$G$354,FI$2:FI$202)),MAX(FH$1:FH130)+1,0)</f>
        <v>130</v>
      </c>
      <c r="FI131" t="s">
        <v>3305</v>
      </c>
      <c r="FJ131" t="str">
        <f>IFERROR(VLOOKUP(ROWS(FJ$2:FJ131),FH$2:FI$202,2,FALSE),"")</f>
        <v>SOR : South of rigs</v>
      </c>
      <c r="FK131">
        <f>IF(ISNUMBER(SEARCH(Hauls!$G$355,FL$2:FL$202)),MAX(FK$1:FK130)+1,0)</f>
        <v>130</v>
      </c>
      <c r="FL131" t="s">
        <v>3305</v>
      </c>
      <c r="FM131" t="str">
        <f>IFERROR(VLOOKUP(ROWS(FM$2:FM131),FK$2:FL$202,2,FALSE),"")</f>
        <v>SOR : South of rigs</v>
      </c>
      <c r="FN131">
        <f>IF(ISNUMBER(SEARCH(Hauls!$G$356,FO$2:FO$202)),MAX(FN$1:FN130)+1,0)</f>
        <v>130</v>
      </c>
      <c r="FO131" t="s">
        <v>3305</v>
      </c>
      <c r="FP131" t="str">
        <f>IFERROR(VLOOKUP(ROWS(FP$2:FP131),FN$2:FO$202,2,FALSE),"")</f>
        <v>SOR : South of rigs</v>
      </c>
      <c r="FQ131">
        <f>IF(ISNUMBER(SEARCH(Hauls!$G$357,FR$2:FR$202)),MAX(FQ$1:FQ130)+1,0)</f>
        <v>130</v>
      </c>
      <c r="FR131" t="s">
        <v>3305</v>
      </c>
      <c r="FS131" t="str">
        <f>IFERROR(VLOOKUP(ROWS(FS$2:FS131),FQ$2:FR$202,2,FALSE),"")</f>
        <v>SOR : South of rigs</v>
      </c>
      <c r="FT131">
        <f>IF(ISNUMBER(SEARCH(Hauls!$G$358,FU$2:FU$202)),MAX(FT$1:FT130)+1,0)</f>
        <v>130</v>
      </c>
      <c r="FU131" t="s">
        <v>3305</v>
      </c>
      <c r="FV131" t="str">
        <f>IFERROR(VLOOKUP(ROWS(FV$2:FV131),FT$2:FU$202,2,FALSE),"")</f>
        <v>SOR : South of rigs</v>
      </c>
      <c r="FW131">
        <f>IF(ISNUMBER(SEARCH(Hauls!$G$359,FX$2:FX$202)),MAX(FW$1:FW130)+1,0)</f>
        <v>130</v>
      </c>
      <c r="FX131" t="s">
        <v>3305</v>
      </c>
      <c r="FY131" t="str">
        <f>IFERROR(VLOOKUP(ROWS(FY$2:FY131),FW$2:FX$202,2,FALSE),"")</f>
        <v>SOR : South of rigs</v>
      </c>
      <c r="FZ131">
        <f>IF(ISNUMBER(SEARCH(Hauls!$G$360,GA$2:GA$202)),MAX(FZ$1:FZ130)+1,0)</f>
        <v>130</v>
      </c>
      <c r="GA131" t="s">
        <v>3305</v>
      </c>
      <c r="GB131" t="str">
        <f>IFERROR(VLOOKUP(ROWS(GB$2:GB131),FZ$2:GA$202,2,FALSE),"")</f>
        <v>SOR : South of rigs</v>
      </c>
      <c r="GC131">
        <f>IF(ISNUMBER(SEARCH(Hauls!$G$361,GD$2:GD$202)),MAX(GC$1:GC130)+1,0)</f>
        <v>130</v>
      </c>
      <c r="GD131" t="s">
        <v>3305</v>
      </c>
      <c r="GE131" t="str">
        <f>IFERROR(VLOOKUP(ROWS(GE$2:GE131),GC$2:GD$202,2,FALSE),"")</f>
        <v>SOR : South of rigs</v>
      </c>
      <c r="GF131">
        <f>IF(ISNUMBER(SEARCH(Hauls!$G$362,GG$2:GG$202)),MAX(GF$1:GF130)+1,0)</f>
        <v>130</v>
      </c>
      <c r="GG131" t="s">
        <v>3305</v>
      </c>
      <c r="GH131" t="str">
        <f>IFERROR(VLOOKUP(ROWS(GH$2:GH131),GF$2:GG$202,2,FALSE),"")</f>
        <v>SOR : South of rigs</v>
      </c>
      <c r="GI131">
        <f>IF(ISNUMBER(SEARCH(Hauls!$G$363,GJ$2:GJ$202)),MAX(GI$1:GI130)+1,0)</f>
        <v>130</v>
      </c>
      <c r="GJ131" t="s">
        <v>3305</v>
      </c>
      <c r="GK131" t="str">
        <f>IFERROR(VLOOKUP(ROWS(GK$2:GK131),GI$2:GJ$202,2,FALSE),"")</f>
        <v>SOR : South of rigs</v>
      </c>
      <c r="GL131">
        <f>IF(ISNUMBER(SEARCH(Hauls!$G$364,GM$2:GM$202)),MAX(GL$1:GL130)+1,0)</f>
        <v>130</v>
      </c>
      <c r="GM131" t="s">
        <v>3305</v>
      </c>
      <c r="GN131" t="str">
        <f>IFERROR(VLOOKUP(ROWS(GN$2:GN131),GL$2:GM$202,2,FALSE),"")</f>
        <v>SOR : South of rigs</v>
      </c>
      <c r="GO131">
        <f>IF(ISNUMBER(SEARCH(Hauls!$G$365,GP$2:GP$202)),MAX(GO$1:GO130)+1,0)</f>
        <v>130</v>
      </c>
      <c r="GP131" t="s">
        <v>3305</v>
      </c>
      <c r="GQ131" t="str">
        <f>IFERROR(VLOOKUP(ROWS(GQ$2:GQ131),GO$2:GP$202,2,FALSE),"")</f>
        <v>SOR : South of rigs</v>
      </c>
      <c r="GR131">
        <f>IF(ISNUMBER(SEARCH(Hauls!$G$366,GS$2:GS$202)),MAX(GR$1:GR130)+1,0)</f>
        <v>130</v>
      </c>
      <c r="GS131" t="s">
        <v>3305</v>
      </c>
      <c r="GT131" t="str">
        <f>IFERROR(VLOOKUP(ROWS(GT$2:GT131),GR$2:GS$202,2,FALSE),"")</f>
        <v>SOR : South of rigs</v>
      </c>
      <c r="GU131">
        <f>IF(ISNUMBER(SEARCH(Hauls!$G$366,GV$2:GV$202)),MAX(GU$1:GU130)+1,0)</f>
        <v>130</v>
      </c>
      <c r="GV131" t="s">
        <v>3305</v>
      </c>
      <c r="GW131" t="str">
        <f>IFERROR(VLOOKUP(ROWS(GW$2:GW131),GU$2:GV$202,2,FALSE),"")</f>
        <v>SOR : South of rigs</v>
      </c>
      <c r="GX131">
        <f>IF(ISNUMBER(SEARCH(Hauls!$G$368,GY$2:GY$202)),MAX(GX$1:GX130)+1,0)</f>
        <v>130</v>
      </c>
      <c r="GY131" t="s">
        <v>3305</v>
      </c>
      <c r="GZ131" t="str">
        <f>IFERROR(VLOOKUP(ROWS(GZ$2:GZ131),GX$2:GY$202,2,FALSE),"")</f>
        <v>SOR : South of rigs</v>
      </c>
      <c r="HA131">
        <f>IF(ISNUMBER(SEARCH(Hauls!$G$369,HB$2:HB$202)),MAX(HA$1:HA130)+1,0)</f>
        <v>130</v>
      </c>
      <c r="HB131" t="s">
        <v>3305</v>
      </c>
      <c r="HC131" t="str">
        <f>IFERROR(VLOOKUP(ROWS(HC$2:HC131),HA$2:HB$202,2,FALSE),"")</f>
        <v>SOR : South of rigs</v>
      </c>
      <c r="HD131">
        <f>IF(ISNUMBER(SEARCH(Hauls!$G$370,HE$2:HE$202)),MAX(HD$1:HD130)+1,0)</f>
        <v>130</v>
      </c>
      <c r="HE131" t="s">
        <v>3305</v>
      </c>
      <c r="HF131" t="str">
        <f>IFERROR(VLOOKUP(ROWS(HF$2:HF131),HD$2:HE$202,2,FALSE),"")</f>
        <v>SOR : South of rigs</v>
      </c>
      <c r="HG131">
        <f>IF(ISNUMBER(SEARCH(Hauls!$G$371,HH$2:HH$202)),MAX(HG$1:HG130)+1,0)</f>
        <v>130</v>
      </c>
      <c r="HH131" t="s">
        <v>3305</v>
      </c>
      <c r="HI131" t="str">
        <f>IFERROR(VLOOKUP(ROWS(HI$2:HI131),HG$2:HH$202,2,FALSE),"")</f>
        <v>SOR : South of rigs</v>
      </c>
      <c r="HJ131">
        <f>IF(ISNUMBER(SEARCH(Hauls!$G$372,HK$2:HK$202)),MAX(HJ$1:HJ130)+1,0)</f>
        <v>130</v>
      </c>
      <c r="HK131" t="s">
        <v>3305</v>
      </c>
      <c r="HL131" t="str">
        <f>IFERROR(VLOOKUP(ROWS(HL$2:HL131),HJ$2:HK$202,2,FALSE),"")</f>
        <v>SOR : South of rigs</v>
      </c>
      <c r="HM131">
        <f>IF(ISNUMBER(SEARCH(Hauls!$G$373,HN$2:HN$202)),MAX(HM$1:HM130)+1,0)</f>
        <v>130</v>
      </c>
      <c r="HN131" t="s">
        <v>3305</v>
      </c>
      <c r="HO131" t="str">
        <f>IFERROR(VLOOKUP(ROWS(HO$2:HO131),HM$2:HN$202,2,FALSE),"")</f>
        <v>SOR : South of rigs</v>
      </c>
      <c r="HP131">
        <f>IF(ISNUMBER(SEARCH(Hauls!$G$374,HQ$2:HQ$202)),MAX(HP$1:HP130)+1,0)</f>
        <v>130</v>
      </c>
      <c r="HQ131" t="s">
        <v>3305</v>
      </c>
      <c r="HR131" t="str">
        <f>IFERROR(VLOOKUP(ROWS(HR$2:HR131),HP$2:HQ$202,2,FALSE),"")</f>
        <v>SOR : South of rigs</v>
      </c>
      <c r="HS131">
        <f>IF(ISNUMBER(SEARCH(Hauls!$G$375,HT$2:HT$202)),MAX(HS$1:HS130)+1,0)</f>
        <v>130</v>
      </c>
      <c r="HT131" t="s">
        <v>3305</v>
      </c>
      <c r="HU131" t="str">
        <f>IFERROR(VLOOKUP(ROWS(HU$2:HU131),HS$2:HT$202,2,FALSE),"")</f>
        <v>SOR : South of rigs</v>
      </c>
      <c r="HV131">
        <f>IF(ISNUMBER(SEARCH(Hauls!$G$376,HW$2:HW$202)),MAX(HV$1:HV130)+1,0)</f>
        <v>130</v>
      </c>
      <c r="HW131" t="s">
        <v>3305</v>
      </c>
      <c r="HX131" t="str">
        <f>IFERROR(VLOOKUP(ROWS(HX$2:HX131),HV$2:HW$202,2,FALSE),"")</f>
        <v>SOR : South of rigs</v>
      </c>
      <c r="HY131">
        <f>IF(ISNUMBER(SEARCH(Hauls!$G$377,HZ$2:HZ$202)),MAX(HY$1:HY130)+1,0)</f>
        <v>130</v>
      </c>
      <c r="HZ131" t="s">
        <v>3305</v>
      </c>
      <c r="IA131" t="str">
        <f>IFERROR(VLOOKUP(ROWS(IA$2:IA131),HY$2:HZ$202,2,FALSE),"")</f>
        <v>SOR : South of rigs</v>
      </c>
      <c r="IB131">
        <f>IF(ISNUMBER(SEARCH(Hauls!$G$378,IC$2:IC$202)),MAX(IB$1:IB130)+1,0)</f>
        <v>130</v>
      </c>
      <c r="IC131" t="s">
        <v>3305</v>
      </c>
      <c r="ID131" t="str">
        <f>IFERROR(VLOOKUP(ROWS(ID$2:ID131),IB$2:IC$202,2,FALSE),"")</f>
        <v>SOR : South of rigs</v>
      </c>
      <c r="IE131">
        <f>IF(ISNUMBER(SEARCH(Hauls!$G$379,IF$2:IF$202)),MAX(IE$1:IE130)+1,0)</f>
        <v>130</v>
      </c>
      <c r="IF131" t="s">
        <v>3305</v>
      </c>
      <c r="IG131" t="str">
        <f>IFERROR(VLOOKUP(ROWS(IG$2:IG131),IE$2:IF$202,2,FALSE),"")</f>
        <v>SOR : South of rigs</v>
      </c>
      <c r="IH131">
        <f>IF(ISNUMBER(SEARCH(Hauls!$G$380,II$2:II$202)),MAX(IH$1:IH130)+1,0)</f>
        <v>130</v>
      </c>
      <c r="II131" t="s">
        <v>3305</v>
      </c>
      <c r="IJ131" t="str">
        <f>IFERROR(VLOOKUP(ROWS(IJ$2:IJ131),IH$2:II$202,2,FALSE),"")</f>
        <v>SOR : South of rigs</v>
      </c>
      <c r="IK131">
        <f>IF(ISNUMBER(SEARCH(Hauls!$G$381,IL$2:IL$202)),MAX(IK$1:IK130)+1,0)</f>
        <v>130</v>
      </c>
      <c r="IL131" t="s">
        <v>3305</v>
      </c>
      <c r="IM131" t="str">
        <f>IFERROR(VLOOKUP(ROWS(IM$2:IM131),IK$2:IL$202,2,FALSE),"")</f>
        <v>SOR : South of rigs</v>
      </c>
      <c r="IN131">
        <f>IF(ISNUMBER(SEARCH(Hauls!$G$382,IO$2:IO$202)),MAX(IN$1:IN130)+1,0)</f>
        <v>130</v>
      </c>
      <c r="IO131" t="s">
        <v>3305</v>
      </c>
      <c r="IP131" t="str">
        <f>IFERROR(VLOOKUP(ROWS(IP$2:IP131),IN$2:IO$202,2,FALSE),"")</f>
        <v>SOR : South of rigs</v>
      </c>
      <c r="IQ131">
        <f>IF(ISNUMBER(SEARCH(Hauls!$G$383,IR$2:IR$202)),MAX(IQ$1:IQ130)+1,0)</f>
        <v>130</v>
      </c>
      <c r="IR131" t="s">
        <v>3305</v>
      </c>
      <c r="IS131" t="str">
        <f>IFERROR(VLOOKUP(ROWS(IS$2:IS131),IQ$2:IR$202,2,FALSE),"")</f>
        <v>SOR : South of rigs</v>
      </c>
      <c r="IT131">
        <f>IF(ISNUMBER(SEARCH(Hauls!$G$384,IU$2:IU$202)),MAX(IT$1:IT130)+1,0)</f>
        <v>130</v>
      </c>
      <c r="IU131" t="s">
        <v>3305</v>
      </c>
      <c r="IV131" t="str">
        <f>IFERROR(VLOOKUP(ROWS(IV$2:IV131),IT$2:IU$202,2,FALSE),"")</f>
        <v>SOR : South of rigs</v>
      </c>
      <c r="IW131">
        <f>IF(ISNUMBER(SEARCH(Hauls!$G$385,IX$2:IX$202)),MAX(IW$1:IW130)+1,0)</f>
        <v>130</v>
      </c>
      <c r="IX131" t="s">
        <v>3305</v>
      </c>
      <c r="IY131" t="str">
        <f>IFERROR(VLOOKUP(ROWS(IY$2:IY131),IW$2:IX$202,2,FALSE),"")</f>
        <v>SOR : South of rigs</v>
      </c>
      <c r="IZ131">
        <f>IF(ISNUMBER(SEARCH(Hauls!$G$386,JA$2:JA$202)),MAX(IZ$1:IZ130)+1,0)</f>
        <v>130</v>
      </c>
      <c r="JA131" t="s">
        <v>3305</v>
      </c>
      <c r="JB131" t="str">
        <f>IFERROR(VLOOKUP(ROWS(JB$2:JB131),IZ$2:JA$202,2,FALSE),"")</f>
        <v>SOR : South of rigs</v>
      </c>
      <c r="JC131">
        <f>IF(ISNUMBER(SEARCH(Hauls!$G$387,JD$2:JD$202)),MAX(JC$1:JC130)+1,0)</f>
        <v>130</v>
      </c>
      <c r="JD131" t="s">
        <v>3305</v>
      </c>
      <c r="JE131" t="str">
        <f>IFERROR(VLOOKUP(ROWS(JE$2:JE131),JC$2:JD$202,2,FALSE),"")</f>
        <v>SOR : South of rigs</v>
      </c>
      <c r="JF131">
        <f>IF(ISNUMBER(SEARCH(Hauls!$G$388,JG$2:JG$202)),MAX(JF$1:JF130)+1,0)</f>
        <v>130</v>
      </c>
      <c r="JG131" t="s">
        <v>3305</v>
      </c>
      <c r="JH131" t="str">
        <f>IFERROR(VLOOKUP(ROWS(JH$2:JH131),JF$2:JG$202,2,FALSE),"")</f>
        <v>SOR : South of rigs</v>
      </c>
      <c r="JI131">
        <f>IF(ISNUMBER(SEARCH(Hauls!$G$389,JJ$2:JJ$202)),MAX(JI$1:JI130)+1,0)</f>
        <v>130</v>
      </c>
      <c r="JJ131" t="s">
        <v>3305</v>
      </c>
      <c r="JK131" t="str">
        <f>IFERROR(VLOOKUP(ROWS(JK$2:JK131),JI$2:JJ$202,2,FALSE),"")</f>
        <v>SOR : South of rigs</v>
      </c>
      <c r="JL131">
        <f>IF(ISNUMBER(SEARCH(Hauls!$G$390,JM$2:JM$202)),MAX(JL$1:JL130)+1,0)</f>
        <v>130</v>
      </c>
      <c r="JM131" t="s">
        <v>3305</v>
      </c>
      <c r="JN131" t="str">
        <f>IFERROR(VLOOKUP(ROWS(JN$2:JN131),JL$2:JM$202,2,FALSE),"")</f>
        <v>SOR : South of rigs</v>
      </c>
      <c r="JO131">
        <f>IF(ISNUMBER(SEARCH(Hauls!$G$391,JP$2:JP$202)),MAX(JO$1:JO130)+1,0)</f>
        <v>130</v>
      </c>
      <c r="JP131" t="s">
        <v>3305</v>
      </c>
      <c r="JQ131" t="str">
        <f>IFERROR(VLOOKUP(ROWS(JQ$2:JQ131),JO$2:JP$202,2,FALSE),"")</f>
        <v>SOR : South of rigs</v>
      </c>
      <c r="JR131">
        <f>IF(ISNUMBER(SEARCH(Hauls!$G$392,JS$2:JS$202)),MAX(JR$1:JR130)+1,0)</f>
        <v>130</v>
      </c>
      <c r="JS131" t="s">
        <v>3305</v>
      </c>
      <c r="JT131" t="str">
        <f>IFERROR(VLOOKUP(ROWS(JT$2:JT131),JR$2:JS$202,2,FALSE),"")</f>
        <v>SOR : South of rigs</v>
      </c>
      <c r="JU131">
        <f>IF(ISNUMBER(SEARCH(Hauls!$G$393,JV$2:JV$202)),MAX(JU$1:JU130)+1,0)</f>
        <v>130</v>
      </c>
      <c r="JV131" t="s">
        <v>3305</v>
      </c>
      <c r="JW131" t="str">
        <f>IFERROR(VLOOKUP(ROWS(JW$2:JW131),JU$2:JV$202,2,FALSE),"")</f>
        <v>SOR : South of rigs</v>
      </c>
      <c r="JX131">
        <f>IF(ISNUMBER(SEARCH(Hauls!$G$394,JY$2:JY$202)),MAX(JX$1:JX130)+1,0)</f>
        <v>130</v>
      </c>
      <c r="JY131" t="s">
        <v>3305</v>
      </c>
      <c r="JZ131" t="str">
        <f>IFERROR(VLOOKUP(ROWS(JZ$2:JZ131),JX$2:JY$202,2,FALSE),"")</f>
        <v>SOR : South of rigs</v>
      </c>
      <c r="KA131">
        <f>IF(ISNUMBER(SEARCH(Hauls!$G$395,KB$2:KB$202)),MAX(KA$1:KA130)+1,0)</f>
        <v>130</v>
      </c>
      <c r="KB131" t="s">
        <v>3305</v>
      </c>
      <c r="KC131" t="str">
        <f>IFERROR(VLOOKUP(ROWS(KC$2:KC131),KA$2:KB$202,2,FALSE),"")</f>
        <v>SOR : South of rigs</v>
      </c>
      <c r="KD131">
        <f>IF(ISNUMBER(SEARCH(Hauls!$G$396,KE$2:KE$202)),MAX(KD$1:KD130)+1,0)</f>
        <v>130</v>
      </c>
      <c r="KE131" t="s">
        <v>3305</v>
      </c>
      <c r="KF131" t="str">
        <f>IFERROR(VLOOKUP(ROWS(KF$2:KF131),KD$2:KE$202,2,FALSE),"")</f>
        <v>SOR : South of rigs</v>
      </c>
      <c r="KG131">
        <f>IF(ISNUMBER(SEARCH(Hauls!$G$397,KH$2:KH$202)),MAX(KG$1:KG130)+1,0)</f>
        <v>130</v>
      </c>
      <c r="KH131" t="s">
        <v>3305</v>
      </c>
      <c r="KI131" t="str">
        <f>IFERROR(VLOOKUP(ROWS(KI$2:KI131),KG$2:KH$202,2,FALSE),"")</f>
        <v>SOR : South of rigs</v>
      </c>
      <c r="KJ131">
        <f>IF(ISNUMBER(SEARCH(Hauls!$G$398,KK$2:KK$202)),MAX(KJ$1:KJ130)+1,0)</f>
        <v>130</v>
      </c>
      <c r="KK131" t="s">
        <v>3305</v>
      </c>
      <c r="KL131" t="str">
        <f>IFERROR(VLOOKUP(ROWS(KL$2:KL131),KJ$2:KK$202,2,FALSE),"")</f>
        <v>SOR : South of rigs</v>
      </c>
      <c r="KM131">
        <f>IF(ISNUMBER(SEARCH(Hauls!$G$399,KN$2:KN$202)),MAX(KM$1:KM130)+1,0)</f>
        <v>130</v>
      </c>
      <c r="KN131" t="s">
        <v>3305</v>
      </c>
      <c r="KO131" t="str">
        <f>IFERROR(VLOOKUP(ROWS(KO$2:KO131),KM$2:KN$202,2,FALSE),"")</f>
        <v>SOR : South of rigs</v>
      </c>
      <c r="KP131">
        <f>IF(ISNUMBER(SEARCH(Hauls!$G$400,KQ$2:KQ$202)),MAX(KP$1:KP130)+1,0)</f>
        <v>130</v>
      </c>
      <c r="KQ131" t="s">
        <v>3305</v>
      </c>
      <c r="KR131" t="str">
        <f>IFERROR(VLOOKUP(ROWS(KR$2:KR131),KP$2:KQ$202,2,FALSE),"")</f>
        <v>SOR : South of rigs</v>
      </c>
    </row>
    <row r="132" spans="1:304" x14ac:dyDescent="0.25">
      <c r="A132" t="s">
        <v>2745</v>
      </c>
      <c r="B132" t="s">
        <v>2746</v>
      </c>
      <c r="C132" t="s">
        <v>653</v>
      </c>
      <c r="D132" t="str">
        <f t="shared" si="2"/>
        <v>SSM : South of Smalls</v>
      </c>
      <c r="E132">
        <f>IF(ISNUMBER(SEARCH(Hauls!$G$301,$F$2:$F$202)),MAX($E$1:E131)+1,0)</f>
        <v>131</v>
      </c>
      <c r="F132" t="s">
        <v>3306</v>
      </c>
      <c r="G132" t="str">
        <f>IFERROR(VLOOKUP(ROWS($G$2:G132),$E$2:$F$202,2,FALSE),"")</f>
        <v>SSM : South of Smalls</v>
      </c>
      <c r="H132">
        <f>IF(ISNUMBER(SEARCH(Hauls!$G$302,I$2:I$202)),MAX(H$1:H131)+1,0)</f>
        <v>131</v>
      </c>
      <c r="I132" t="s">
        <v>3306</v>
      </c>
      <c r="J132" t="str">
        <f>IFERROR(VLOOKUP(ROWS(J$2:J132),H$2:I$202,2,FALSE),"")</f>
        <v>SSM : South of Smalls</v>
      </c>
      <c r="K132">
        <f>IF(ISNUMBER(SEARCH(Hauls!$G$303,L$2:L$202)),MAX(K$1:K131)+1,0)</f>
        <v>131</v>
      </c>
      <c r="L132" t="s">
        <v>3306</v>
      </c>
      <c r="M132" t="str">
        <f>IFERROR(VLOOKUP(ROWS(M$2:M132),K$2:L$202,2,FALSE),"")</f>
        <v>SSM : South of Smalls</v>
      </c>
      <c r="N132">
        <f>IF(ISNUMBER(SEARCH(Hauls!$G$304,O$2:O$202)),MAX(N$1:N131)+1,0)</f>
        <v>131</v>
      </c>
      <c r="O132" t="s">
        <v>3306</v>
      </c>
      <c r="P132" t="str">
        <f>IFERROR(VLOOKUP(ROWS(P$2:P132),N$2:O$202,2,FALSE),"")</f>
        <v>SSM : South of Smalls</v>
      </c>
      <c r="Q132">
        <f>IF(ISNUMBER(SEARCH(Hauls!$G$305,R$2:R$202)),MAX(Q$1:Q131)+1,0)</f>
        <v>131</v>
      </c>
      <c r="R132" t="s">
        <v>3306</v>
      </c>
      <c r="S132" t="str">
        <f>IFERROR(VLOOKUP(ROWS(S$2:S132),Q$2:R$202,2,FALSE),"")</f>
        <v>SSM : South of Smalls</v>
      </c>
      <c r="T132">
        <f>IF(ISNUMBER(SEARCH(Hauls!$G$306,U$2:U$202)),MAX(T$1:T131)+1,0)</f>
        <v>131</v>
      </c>
      <c r="U132" t="s">
        <v>3306</v>
      </c>
      <c r="V132" t="str">
        <f>IFERROR(VLOOKUP(ROWS(V$2:V132),T$2:U$202,2,FALSE),"")</f>
        <v>SSM : South of Smalls</v>
      </c>
      <c r="W132">
        <f>IF(ISNUMBER(SEARCH(Hauls!$G$307,X$2:X$202)),MAX(W$1:W131)+1,0)</f>
        <v>131</v>
      </c>
      <c r="X132" t="s">
        <v>3306</v>
      </c>
      <c r="Y132" t="str">
        <f>IFERROR(VLOOKUP(ROWS(Y$2:Y132),W$2:X$202,2,FALSE),"")</f>
        <v>SSM : South of Smalls</v>
      </c>
      <c r="Z132">
        <f>IF(ISNUMBER(SEARCH(Hauls!$G$308,AA$2:AA$202)),MAX(Z$1:Z131)+1,0)</f>
        <v>131</v>
      </c>
      <c r="AA132" t="s">
        <v>3306</v>
      </c>
      <c r="AB132" t="str">
        <f>IFERROR(VLOOKUP(ROWS(AB$2:AB132),Z$2:AA$202,2,FALSE),"")</f>
        <v>SSM : South of Smalls</v>
      </c>
      <c r="AC132">
        <f>IF(ISNUMBER(SEARCH(Hauls!$G$309,AD$2:AD$202)),MAX(AC$1:AC131)+1,0)</f>
        <v>131</v>
      </c>
      <c r="AD132" t="s">
        <v>3306</v>
      </c>
      <c r="AE132" t="str">
        <f>IFERROR(VLOOKUP(ROWS(AE$2:AE132),AC$2:AD$202,2,FALSE),"")</f>
        <v>SSM : South of Smalls</v>
      </c>
      <c r="AF132">
        <f>IF(ISNUMBER(SEARCH(Hauls!$G$310,AG$2:AG$202)),MAX(AF$1:AF131)+1,0)</f>
        <v>131</v>
      </c>
      <c r="AG132" t="s">
        <v>3306</v>
      </c>
      <c r="AH132" t="str">
        <f>IFERROR(VLOOKUP(ROWS(AH$2:AH132),AF$2:AG$202,2,FALSE),"")</f>
        <v>SSM : South of Smalls</v>
      </c>
      <c r="AI132">
        <f>IF(ISNUMBER(SEARCH(Hauls!$G$311,AJ$2:AJ$202)),MAX(AI$1:AI131)+1,0)</f>
        <v>131</v>
      </c>
      <c r="AJ132" t="s">
        <v>3306</v>
      </c>
      <c r="AK132" t="str">
        <f>IFERROR(VLOOKUP(ROWS(AK$2:AK132),AI$2:AJ$202,2,FALSE),"")</f>
        <v>SSM : South of Smalls</v>
      </c>
      <c r="AL132">
        <f>IF(ISNUMBER(SEARCH(Hauls!$G$312,AM$2:AM$202)),MAX(AL$1:AL131)+1,0)</f>
        <v>131</v>
      </c>
      <c r="AM132" t="s">
        <v>3306</v>
      </c>
      <c r="AN132" t="str">
        <f>IFERROR(VLOOKUP(ROWS(AN$2:AN132),AL$2:AM$202,2,FALSE),"")</f>
        <v>SSM : South of Smalls</v>
      </c>
      <c r="AO132">
        <f>IF(ISNUMBER(SEARCH(Hauls!$G$313,AP$2:AP$202)),MAX(AO$1:AO131)+1,0)</f>
        <v>131</v>
      </c>
      <c r="AP132" t="s">
        <v>3306</v>
      </c>
      <c r="AQ132" t="str">
        <f>IFERROR(VLOOKUP(ROWS(AQ$2:AQ132),AO$2:AP$202,2,FALSE),"")</f>
        <v>SSM : South of Smalls</v>
      </c>
      <c r="AR132">
        <f>IF(ISNUMBER(SEARCH(Hauls!$G$314,AS$2:AS$202)),MAX(AR$1:AR131)+1,0)</f>
        <v>131</v>
      </c>
      <c r="AS132" t="s">
        <v>3306</v>
      </c>
      <c r="AT132" t="str">
        <f>IFERROR(VLOOKUP(ROWS(AT$2:AT132),AR$2:AS$202,2,FALSE),"")</f>
        <v>SSM : South of Smalls</v>
      </c>
      <c r="AU132">
        <f>IF(ISNUMBER(SEARCH(Hauls!$G$315,AV$2:AV$202)),MAX(AU$1:AU131)+1,0)</f>
        <v>131</v>
      </c>
      <c r="AV132" t="s">
        <v>3306</v>
      </c>
      <c r="AW132" t="str">
        <f>IFERROR(VLOOKUP(ROWS(AW$2:AW132),AU$2:AV$202,2,FALSE),"")</f>
        <v>SSM : South of Smalls</v>
      </c>
      <c r="AX132">
        <f>IF(ISNUMBER(SEARCH(Hauls!$G$316,AY$2:AY$202)),MAX(AX$1:AX131)+1,0)</f>
        <v>131</v>
      </c>
      <c r="AY132" t="s">
        <v>3306</v>
      </c>
      <c r="AZ132" t="str">
        <f>IFERROR(VLOOKUP(ROWS(AZ$2:AZ132),AX$2:AY$202,2,FALSE),"")</f>
        <v>SSM : South of Smalls</v>
      </c>
      <c r="BA132">
        <f>IF(ISNUMBER(SEARCH(Hauls!$G$317,BB$2:BB$202)),MAX(BA$1:BA131)+1,0)</f>
        <v>131</v>
      </c>
      <c r="BB132" t="s">
        <v>3306</v>
      </c>
      <c r="BC132" t="str">
        <f>IFERROR(VLOOKUP(ROWS(BC$2:BC132),BA$2:BB$202,2,FALSE),"")</f>
        <v>SSM : South of Smalls</v>
      </c>
      <c r="BD132">
        <f>IF(ISNUMBER(SEARCH(Hauls!$G$318,BE$2:BE$202)),MAX(BD$1:BD131)+1,0)</f>
        <v>131</v>
      </c>
      <c r="BE132" t="s">
        <v>3306</v>
      </c>
      <c r="BF132" t="str">
        <f>IFERROR(VLOOKUP(ROWS(BF$2:BF132),BD$2:BE$202,2,FALSE),"")</f>
        <v>SSM : South of Smalls</v>
      </c>
      <c r="BG132">
        <f>IF(ISNUMBER(SEARCH(Hauls!$G$319,BH$2:BH$202)),MAX(BG$1:BG131)+1,0)</f>
        <v>131</v>
      </c>
      <c r="BH132" t="s">
        <v>3306</v>
      </c>
      <c r="BI132" t="str">
        <f>IFERROR(VLOOKUP(ROWS(BI$2:BI132),BG$2:BH$202,2,FALSE),"")</f>
        <v>SSM : South of Smalls</v>
      </c>
      <c r="BJ132">
        <f>IF(ISNUMBER(SEARCH(Hauls!$G$320,BK$2:BK$202)),MAX(BJ$1:BJ131)+1,0)</f>
        <v>131</v>
      </c>
      <c r="BK132" t="s">
        <v>3306</v>
      </c>
      <c r="BL132" t="str">
        <f>IFERROR(VLOOKUP(ROWS(BL$2:BL132),BJ$2:BK$202,2,FALSE),"")</f>
        <v>SSM : South of Smalls</v>
      </c>
      <c r="BM132">
        <f>IF(ISNUMBER(SEARCH(Hauls!$G$321,BN$2:BN$202)),MAX(BM$1:BM131)+1,0)</f>
        <v>131</v>
      </c>
      <c r="BN132" t="s">
        <v>3306</v>
      </c>
      <c r="BO132" t="str">
        <f>IFERROR(VLOOKUP(ROWS(BO$2:BO132),BM$2:BN$202,2,FALSE),"")</f>
        <v>SSM : South of Smalls</v>
      </c>
      <c r="BP132">
        <f>IF(ISNUMBER(SEARCH(Hauls!$G$322,BQ$2:BQ$202)),MAX(BP$1:BP131)+1,0)</f>
        <v>131</v>
      </c>
      <c r="BQ132" t="s">
        <v>3306</v>
      </c>
      <c r="BR132" t="str">
        <f>IFERROR(VLOOKUP(ROWS(BR$2:BR132),BP$2:BQ$202,2,FALSE),"")</f>
        <v>SSM : South of Smalls</v>
      </c>
      <c r="BS132">
        <f>IF(ISNUMBER(SEARCH(Hauls!$G$323,BT$2:BT$202)),MAX(BS$1:BS131)+1,0)</f>
        <v>131</v>
      </c>
      <c r="BT132" t="s">
        <v>3306</v>
      </c>
      <c r="BU132" t="str">
        <f>IFERROR(VLOOKUP(ROWS(BU$2:BU132),BS$2:BT$202,2,FALSE),"")</f>
        <v>SSM : South of Smalls</v>
      </c>
      <c r="BV132">
        <f>IF(ISNUMBER(SEARCH(Hauls!$G$324,BW$2:BW$202)),MAX(BV$1:BV131)+1,0)</f>
        <v>131</v>
      </c>
      <c r="BW132" t="s">
        <v>3306</v>
      </c>
      <c r="BX132" t="str">
        <f>IFERROR(VLOOKUP(ROWS(BX$2:BX132),BV$2:BW$202,2,FALSE),"")</f>
        <v>SSM : South of Smalls</v>
      </c>
      <c r="BY132">
        <f>IF(ISNUMBER(SEARCH(Hauls!$G$325,BZ$2:BZ$202)),MAX(BY$1:BY131)+1,0)</f>
        <v>131</v>
      </c>
      <c r="BZ132" t="s">
        <v>3306</v>
      </c>
      <c r="CA132" t="str">
        <f>IFERROR(VLOOKUP(ROWS(CA$2:CA132),BY$2:BZ$202,2,FALSE),"")</f>
        <v>SSM : South of Smalls</v>
      </c>
      <c r="CB132">
        <f>IF(ISNUMBER(SEARCH(Hauls!$G$326,CC$2:CC$202)),MAX(CB$1:CB131)+1,0)</f>
        <v>131</v>
      </c>
      <c r="CC132" t="s">
        <v>3306</v>
      </c>
      <c r="CD132" t="str">
        <f>IFERROR(VLOOKUP(ROWS(CD$2:CD132),CB$2:CC$202,2,FALSE),"")</f>
        <v>SSM : South of Smalls</v>
      </c>
      <c r="CE132">
        <f>IF(ISNUMBER(SEARCH(Hauls!$G$327,CF$2:CF$202)),MAX(CE$1:CE131)+1,0)</f>
        <v>131</v>
      </c>
      <c r="CF132" t="s">
        <v>3306</v>
      </c>
      <c r="CG132" t="str">
        <f>IFERROR(VLOOKUP(ROWS(CG$2:CG132),CE$2:CF$202,2,FALSE),"")</f>
        <v>SSM : South of Smalls</v>
      </c>
      <c r="CH132">
        <f>IF(ISNUMBER(SEARCH(Hauls!$G$328,CI$2:CI$202)),MAX(CH$1:CH131)+1,0)</f>
        <v>131</v>
      </c>
      <c r="CI132" t="s">
        <v>3306</v>
      </c>
      <c r="CJ132" t="str">
        <f>IFERROR(VLOOKUP(ROWS(CJ$2:CJ132),CH$2:CI$202,2,FALSE),"")</f>
        <v>SSM : South of Smalls</v>
      </c>
      <c r="CK132">
        <f>IF(ISNUMBER(SEARCH(Hauls!$G$329,CL$2:CL$202)),MAX(CK$1:CK131)+1,0)</f>
        <v>131</v>
      </c>
      <c r="CL132" t="s">
        <v>3306</v>
      </c>
      <c r="CM132" t="str">
        <f>IFERROR(VLOOKUP(ROWS(CM$2:CM132),CK$2:CL$202,2,FALSE),"")</f>
        <v>SSM : South of Smalls</v>
      </c>
      <c r="CN132">
        <f>IF(ISNUMBER(SEARCH(Hauls!$G$330,CO$2:CO$202)),MAX(CN$1:CN131)+1,0)</f>
        <v>131</v>
      </c>
      <c r="CO132" t="s">
        <v>3306</v>
      </c>
      <c r="CP132" t="str">
        <f>IFERROR(VLOOKUP(ROWS(CP$2:CP132),CN$2:CO$202,2,FALSE),"")</f>
        <v>SSM : South of Smalls</v>
      </c>
      <c r="CQ132">
        <f>IF(ISNUMBER(SEARCH(Hauls!$G$331,CR$2:CR$202)),MAX(CQ$1:CQ131)+1,0)</f>
        <v>131</v>
      </c>
      <c r="CR132" t="s">
        <v>3306</v>
      </c>
      <c r="CS132" t="str">
        <f>IFERROR(VLOOKUP(ROWS(CS$2:CS132),CQ$2:CR$202,2,FALSE),"")</f>
        <v>SSM : South of Smalls</v>
      </c>
      <c r="CT132">
        <f>IF(ISNUMBER(SEARCH(Hauls!$G$332,CU$2:CU$202)),MAX(CT$1:CT131)+1,0)</f>
        <v>131</v>
      </c>
      <c r="CU132" t="s">
        <v>3306</v>
      </c>
      <c r="CV132" t="str">
        <f>IFERROR(VLOOKUP(ROWS(CV$2:CV132),CT$2:CU$202,2,FALSE),"")</f>
        <v>SSM : South of Smalls</v>
      </c>
      <c r="CW132">
        <f>IF(ISNUMBER(SEARCH(Hauls!$G$333,CX$2:CX$202)),MAX(CW$1:CW131)+1,0)</f>
        <v>131</v>
      </c>
      <c r="CX132" t="s">
        <v>3306</v>
      </c>
      <c r="CY132" t="str">
        <f>IFERROR(VLOOKUP(ROWS(CY$2:CY132),CW$2:CX$202,2,FALSE),"")</f>
        <v>SSM : South of Smalls</v>
      </c>
      <c r="CZ132">
        <f>IF(ISNUMBER(SEARCH(Hauls!$G$334,DA$2:DA$202)),MAX(CZ$1:CZ131)+1,0)</f>
        <v>131</v>
      </c>
      <c r="DA132" t="s">
        <v>3306</v>
      </c>
      <c r="DB132" t="str">
        <f>IFERROR(VLOOKUP(ROWS(DB$2:DB132),CZ$2:DA$202,2,FALSE),"")</f>
        <v>SSM : South of Smalls</v>
      </c>
      <c r="DC132">
        <f>IF(ISNUMBER(SEARCH(Hauls!$G$335,DD$2:DD$202)),MAX(DC$1:DC131)+1,0)</f>
        <v>131</v>
      </c>
      <c r="DD132" t="s">
        <v>3306</v>
      </c>
      <c r="DE132" t="str">
        <f>IFERROR(VLOOKUP(ROWS(DE$2:DE132),DC$2:DD$202,2,FALSE),"")</f>
        <v>SSM : South of Smalls</v>
      </c>
      <c r="DF132">
        <f>IF(ISNUMBER(SEARCH(Hauls!$G$336,DG$2:DG$202)),MAX(DF$1:DF131)+1,0)</f>
        <v>131</v>
      </c>
      <c r="DG132" t="s">
        <v>3306</v>
      </c>
      <c r="DH132" t="str">
        <f>IFERROR(VLOOKUP(ROWS(DH$2:DH132),DF$2:DG$202,2,FALSE),"")</f>
        <v>SSM : South of Smalls</v>
      </c>
      <c r="DI132">
        <f>IF(ISNUMBER(SEARCH(Hauls!$G$337,DJ$2:DJ$202)),MAX(DI$1:DI131)+1,0)</f>
        <v>131</v>
      </c>
      <c r="DJ132" t="s">
        <v>3306</v>
      </c>
      <c r="DK132" t="str">
        <f>IFERROR(VLOOKUP(ROWS(DK$2:DK132),DI$2:DJ$202,2,FALSE),"")</f>
        <v>SSM : South of Smalls</v>
      </c>
      <c r="DL132">
        <f>IF(ISNUMBER(SEARCH(Hauls!$G$338,DM$2:DM$202)),MAX(DL$1:DL131)+1,0)</f>
        <v>131</v>
      </c>
      <c r="DM132" t="s">
        <v>3306</v>
      </c>
      <c r="DN132" t="str">
        <f>IFERROR(VLOOKUP(ROWS(DN$2:DN132),DL$2:DM$202,2,FALSE),"")</f>
        <v>SSM : South of Smalls</v>
      </c>
      <c r="DO132">
        <f>IF(ISNUMBER(SEARCH(Hauls!$G$339,DP$2:DP$202)),MAX(DO$1:DO131)+1,0)</f>
        <v>131</v>
      </c>
      <c r="DP132" t="s">
        <v>3306</v>
      </c>
      <c r="DQ132" t="str">
        <f>IFERROR(VLOOKUP(ROWS(DQ$2:DQ132),DO$2:DP$202,2,FALSE),"")</f>
        <v>SSM : South of Smalls</v>
      </c>
      <c r="DR132">
        <f>IF(ISNUMBER(SEARCH(Hauls!$G$340,DS$2:DS$202)),MAX(DR$1:DR131)+1,0)</f>
        <v>131</v>
      </c>
      <c r="DS132" t="s">
        <v>3306</v>
      </c>
      <c r="DT132" t="str">
        <f>IFERROR(VLOOKUP(ROWS(DT$2:DT132),DR$2:DS$202,2,FALSE),"")</f>
        <v>SSM : South of Smalls</v>
      </c>
      <c r="DU132">
        <f>IF(ISNUMBER(SEARCH(Hauls!$G$341,DV$2:DV$202)),MAX(DU$1:DU131)+1,0)</f>
        <v>131</v>
      </c>
      <c r="DV132" t="s">
        <v>3306</v>
      </c>
      <c r="DW132" t="str">
        <f>IFERROR(VLOOKUP(ROWS(DW$2:DW132),DU$2:DV$202,2,FALSE),"")</f>
        <v>SSM : South of Smalls</v>
      </c>
      <c r="DX132">
        <f>IF(ISNUMBER(SEARCH(Hauls!$G$342,DY$2:DY$202)),MAX(DX$1:DX131)+1,0)</f>
        <v>131</v>
      </c>
      <c r="DY132" t="s">
        <v>3306</v>
      </c>
      <c r="DZ132" t="str">
        <f>IFERROR(VLOOKUP(ROWS(DZ$2:DZ132),DX$2:DY$202,2,FALSE),"")</f>
        <v>SSM : South of Smalls</v>
      </c>
      <c r="EA132">
        <f>IF(ISNUMBER(SEARCH(Hauls!$G$343,EB$2:EB$202)),MAX(EA$1:EA131)+1,0)</f>
        <v>131</v>
      </c>
      <c r="EB132" t="s">
        <v>3306</v>
      </c>
      <c r="EC132" t="str">
        <f>IFERROR(VLOOKUP(ROWS(EC$2:EC132),EA$2:EB$202,2,FALSE),"")</f>
        <v>SSM : South of Smalls</v>
      </c>
      <c r="ED132">
        <f>IF(ISNUMBER(SEARCH(Hauls!$G$344,EE$2:EE$202)),MAX(ED$1:ED131)+1,0)</f>
        <v>131</v>
      </c>
      <c r="EE132" t="s">
        <v>3306</v>
      </c>
      <c r="EF132" t="str">
        <f>IFERROR(VLOOKUP(ROWS(EF$2:EF132),ED$2:EE$202,2,FALSE),"")</f>
        <v>SSM : South of Smalls</v>
      </c>
      <c r="EG132">
        <f>IF(ISNUMBER(SEARCH(Hauls!$G$345,EH$2:EH$202)),MAX(EG$1:EG131)+1,0)</f>
        <v>131</v>
      </c>
      <c r="EH132" t="s">
        <v>3306</v>
      </c>
      <c r="EI132" t="str">
        <f>IFERROR(VLOOKUP(ROWS(EI$2:EI132),EG$2:EH$202,2,FALSE),"")</f>
        <v>SSM : South of Smalls</v>
      </c>
      <c r="EJ132">
        <f>IF(ISNUMBER(SEARCH(Hauls!$G$346,EK$2:EK$202)),MAX(EJ$1:EJ131)+1,0)</f>
        <v>131</v>
      </c>
      <c r="EK132" t="s">
        <v>3306</v>
      </c>
      <c r="EL132" t="str">
        <f>IFERROR(VLOOKUP(ROWS(EL$2:EL132),EJ$2:EK$202,2,FALSE),"")</f>
        <v>SSM : South of Smalls</v>
      </c>
      <c r="EM132">
        <f>IF(ISNUMBER(SEARCH(Hauls!$G$347,EN$2:EN$202)),MAX(EM$1:EM131)+1,0)</f>
        <v>131</v>
      </c>
      <c r="EN132" t="s">
        <v>3306</v>
      </c>
      <c r="EO132" t="str">
        <f>IFERROR(VLOOKUP(ROWS(EO$2:EO132),EM$2:EN$202,2,FALSE),"")</f>
        <v>SSM : South of Smalls</v>
      </c>
      <c r="EP132">
        <f>IF(ISNUMBER(SEARCH(Hauls!$G$348,EQ$2:EQ$202)),MAX(EP$1:EP131)+1,0)</f>
        <v>131</v>
      </c>
      <c r="EQ132" t="s">
        <v>3306</v>
      </c>
      <c r="ER132" t="str">
        <f>IFERROR(VLOOKUP(ROWS(ER$2:ER132),EP$2:EQ$202,2,FALSE),"")</f>
        <v>SSM : South of Smalls</v>
      </c>
      <c r="ES132">
        <f>IF(ISNUMBER(SEARCH(Hauls!$G$349,ET$2:ET$202)),MAX(ES$1:ES131)+1,0)</f>
        <v>131</v>
      </c>
      <c r="ET132" t="s">
        <v>3306</v>
      </c>
      <c r="EU132" t="str">
        <f>IFERROR(VLOOKUP(ROWS(EU$2:EU132),ES$2:ET$202,2,FALSE),"")</f>
        <v>SSM : South of Smalls</v>
      </c>
      <c r="EV132">
        <f>IF(ISNUMBER(SEARCH(Hauls!$G$350,EW$2:EW$202)),MAX(EV$1:EV131)+1,0)</f>
        <v>131</v>
      </c>
      <c r="EW132" t="s">
        <v>3306</v>
      </c>
      <c r="EX132" t="str">
        <f>IFERROR(VLOOKUP(ROWS(EX$2:EX132),EV$2:EW$202,2,FALSE),"")</f>
        <v>SSM : South of Smalls</v>
      </c>
      <c r="EY132">
        <f>IF(ISNUMBER(SEARCH(Hauls!$G$351,EZ$2:EZ$202)),MAX(EY$1:EY131)+1,0)</f>
        <v>131</v>
      </c>
      <c r="EZ132" t="s">
        <v>3306</v>
      </c>
      <c r="FA132" t="str">
        <f>IFERROR(VLOOKUP(ROWS(FA$2:FA132),EY$2:EZ$202,2,FALSE),"")</f>
        <v>SSM : South of Smalls</v>
      </c>
      <c r="FB132">
        <f>IF(ISNUMBER(SEARCH(Hauls!$G$352,FC$2:FC$202)),MAX(FB$1:FB131)+1,0)</f>
        <v>131</v>
      </c>
      <c r="FC132" t="s">
        <v>3306</v>
      </c>
      <c r="FD132" t="str">
        <f>IFERROR(VLOOKUP(ROWS(FD$2:FD132),FB$2:FC$202,2,FALSE),"")</f>
        <v>SSM : South of Smalls</v>
      </c>
      <c r="FE132">
        <f>IF(ISNUMBER(SEARCH(Hauls!$G$353,FF$2:FF$202)),MAX(FE$1:FE131)+1,0)</f>
        <v>131</v>
      </c>
      <c r="FF132" t="s">
        <v>3306</v>
      </c>
      <c r="FG132" t="str">
        <f>IFERROR(VLOOKUP(ROWS(FG$2:FG132),FE$2:FF$202,2,FALSE),"")</f>
        <v>SSM : South of Smalls</v>
      </c>
      <c r="FH132">
        <f>IF(ISNUMBER(SEARCH(Hauls!$G$354,FI$2:FI$202)),MAX(FH$1:FH131)+1,0)</f>
        <v>131</v>
      </c>
      <c r="FI132" t="s">
        <v>3306</v>
      </c>
      <c r="FJ132" t="str">
        <f>IFERROR(VLOOKUP(ROWS(FJ$2:FJ132),FH$2:FI$202,2,FALSE),"")</f>
        <v>SSM : South of Smalls</v>
      </c>
      <c r="FK132">
        <f>IF(ISNUMBER(SEARCH(Hauls!$G$355,FL$2:FL$202)),MAX(FK$1:FK131)+1,0)</f>
        <v>131</v>
      </c>
      <c r="FL132" t="s">
        <v>3306</v>
      </c>
      <c r="FM132" t="str">
        <f>IFERROR(VLOOKUP(ROWS(FM$2:FM132),FK$2:FL$202,2,FALSE),"")</f>
        <v>SSM : South of Smalls</v>
      </c>
      <c r="FN132">
        <f>IF(ISNUMBER(SEARCH(Hauls!$G$356,FO$2:FO$202)),MAX(FN$1:FN131)+1,0)</f>
        <v>131</v>
      </c>
      <c r="FO132" t="s">
        <v>3306</v>
      </c>
      <c r="FP132" t="str">
        <f>IFERROR(VLOOKUP(ROWS(FP$2:FP132),FN$2:FO$202,2,FALSE),"")</f>
        <v>SSM : South of Smalls</v>
      </c>
      <c r="FQ132">
        <f>IF(ISNUMBER(SEARCH(Hauls!$G$357,FR$2:FR$202)),MAX(FQ$1:FQ131)+1,0)</f>
        <v>131</v>
      </c>
      <c r="FR132" t="s">
        <v>3306</v>
      </c>
      <c r="FS132" t="str">
        <f>IFERROR(VLOOKUP(ROWS(FS$2:FS132),FQ$2:FR$202,2,FALSE),"")</f>
        <v>SSM : South of Smalls</v>
      </c>
      <c r="FT132">
        <f>IF(ISNUMBER(SEARCH(Hauls!$G$358,FU$2:FU$202)),MAX(FT$1:FT131)+1,0)</f>
        <v>131</v>
      </c>
      <c r="FU132" t="s">
        <v>3306</v>
      </c>
      <c r="FV132" t="str">
        <f>IFERROR(VLOOKUP(ROWS(FV$2:FV132),FT$2:FU$202,2,FALSE),"")</f>
        <v>SSM : South of Smalls</v>
      </c>
      <c r="FW132">
        <f>IF(ISNUMBER(SEARCH(Hauls!$G$359,FX$2:FX$202)),MAX(FW$1:FW131)+1,0)</f>
        <v>131</v>
      </c>
      <c r="FX132" t="s">
        <v>3306</v>
      </c>
      <c r="FY132" t="str">
        <f>IFERROR(VLOOKUP(ROWS(FY$2:FY132),FW$2:FX$202,2,FALSE),"")</f>
        <v>SSM : South of Smalls</v>
      </c>
      <c r="FZ132">
        <f>IF(ISNUMBER(SEARCH(Hauls!$G$360,GA$2:GA$202)),MAX(FZ$1:FZ131)+1,0)</f>
        <v>131</v>
      </c>
      <c r="GA132" t="s">
        <v>3306</v>
      </c>
      <c r="GB132" t="str">
        <f>IFERROR(VLOOKUP(ROWS(GB$2:GB132),FZ$2:GA$202,2,FALSE),"")</f>
        <v>SSM : South of Smalls</v>
      </c>
      <c r="GC132">
        <f>IF(ISNUMBER(SEARCH(Hauls!$G$361,GD$2:GD$202)),MAX(GC$1:GC131)+1,0)</f>
        <v>131</v>
      </c>
      <c r="GD132" t="s">
        <v>3306</v>
      </c>
      <c r="GE132" t="str">
        <f>IFERROR(VLOOKUP(ROWS(GE$2:GE132),GC$2:GD$202,2,FALSE),"")</f>
        <v>SSM : South of Smalls</v>
      </c>
      <c r="GF132">
        <f>IF(ISNUMBER(SEARCH(Hauls!$G$362,GG$2:GG$202)),MAX(GF$1:GF131)+1,0)</f>
        <v>131</v>
      </c>
      <c r="GG132" t="s">
        <v>3306</v>
      </c>
      <c r="GH132" t="str">
        <f>IFERROR(VLOOKUP(ROWS(GH$2:GH132),GF$2:GG$202,2,FALSE),"")</f>
        <v>SSM : South of Smalls</v>
      </c>
      <c r="GI132">
        <f>IF(ISNUMBER(SEARCH(Hauls!$G$363,GJ$2:GJ$202)),MAX(GI$1:GI131)+1,0)</f>
        <v>131</v>
      </c>
      <c r="GJ132" t="s">
        <v>3306</v>
      </c>
      <c r="GK132" t="str">
        <f>IFERROR(VLOOKUP(ROWS(GK$2:GK132),GI$2:GJ$202,2,FALSE),"")</f>
        <v>SSM : South of Smalls</v>
      </c>
      <c r="GL132">
        <f>IF(ISNUMBER(SEARCH(Hauls!$G$364,GM$2:GM$202)),MAX(GL$1:GL131)+1,0)</f>
        <v>131</v>
      </c>
      <c r="GM132" t="s">
        <v>3306</v>
      </c>
      <c r="GN132" t="str">
        <f>IFERROR(VLOOKUP(ROWS(GN$2:GN132),GL$2:GM$202,2,FALSE),"")</f>
        <v>SSM : South of Smalls</v>
      </c>
      <c r="GO132">
        <f>IF(ISNUMBER(SEARCH(Hauls!$G$365,GP$2:GP$202)),MAX(GO$1:GO131)+1,0)</f>
        <v>131</v>
      </c>
      <c r="GP132" t="s">
        <v>3306</v>
      </c>
      <c r="GQ132" t="str">
        <f>IFERROR(VLOOKUP(ROWS(GQ$2:GQ132),GO$2:GP$202,2,FALSE),"")</f>
        <v>SSM : South of Smalls</v>
      </c>
      <c r="GR132">
        <f>IF(ISNUMBER(SEARCH(Hauls!$G$366,GS$2:GS$202)),MAX(GR$1:GR131)+1,0)</f>
        <v>131</v>
      </c>
      <c r="GS132" t="s">
        <v>3306</v>
      </c>
      <c r="GT132" t="str">
        <f>IFERROR(VLOOKUP(ROWS(GT$2:GT132),GR$2:GS$202,2,FALSE),"")</f>
        <v>SSM : South of Smalls</v>
      </c>
      <c r="GU132">
        <f>IF(ISNUMBER(SEARCH(Hauls!$G$366,GV$2:GV$202)),MAX(GU$1:GU131)+1,0)</f>
        <v>131</v>
      </c>
      <c r="GV132" t="s">
        <v>3306</v>
      </c>
      <c r="GW132" t="str">
        <f>IFERROR(VLOOKUP(ROWS(GW$2:GW132),GU$2:GV$202,2,FALSE),"")</f>
        <v>SSM : South of Smalls</v>
      </c>
      <c r="GX132">
        <f>IF(ISNUMBER(SEARCH(Hauls!$G$368,GY$2:GY$202)),MAX(GX$1:GX131)+1,0)</f>
        <v>131</v>
      </c>
      <c r="GY132" t="s">
        <v>3306</v>
      </c>
      <c r="GZ132" t="str">
        <f>IFERROR(VLOOKUP(ROWS(GZ$2:GZ132),GX$2:GY$202,2,FALSE),"")</f>
        <v>SSM : South of Smalls</v>
      </c>
      <c r="HA132">
        <f>IF(ISNUMBER(SEARCH(Hauls!$G$369,HB$2:HB$202)),MAX(HA$1:HA131)+1,0)</f>
        <v>131</v>
      </c>
      <c r="HB132" t="s">
        <v>3306</v>
      </c>
      <c r="HC132" t="str">
        <f>IFERROR(VLOOKUP(ROWS(HC$2:HC132),HA$2:HB$202,2,FALSE),"")</f>
        <v>SSM : South of Smalls</v>
      </c>
      <c r="HD132">
        <f>IF(ISNUMBER(SEARCH(Hauls!$G$370,HE$2:HE$202)),MAX(HD$1:HD131)+1,0)</f>
        <v>131</v>
      </c>
      <c r="HE132" t="s">
        <v>3306</v>
      </c>
      <c r="HF132" t="str">
        <f>IFERROR(VLOOKUP(ROWS(HF$2:HF132),HD$2:HE$202,2,FALSE),"")</f>
        <v>SSM : South of Smalls</v>
      </c>
      <c r="HG132">
        <f>IF(ISNUMBER(SEARCH(Hauls!$G$371,HH$2:HH$202)),MAX(HG$1:HG131)+1,0)</f>
        <v>131</v>
      </c>
      <c r="HH132" t="s">
        <v>3306</v>
      </c>
      <c r="HI132" t="str">
        <f>IFERROR(VLOOKUP(ROWS(HI$2:HI132),HG$2:HH$202,2,FALSE),"")</f>
        <v>SSM : South of Smalls</v>
      </c>
      <c r="HJ132">
        <f>IF(ISNUMBER(SEARCH(Hauls!$G$372,HK$2:HK$202)),MAX(HJ$1:HJ131)+1,0)</f>
        <v>131</v>
      </c>
      <c r="HK132" t="s">
        <v>3306</v>
      </c>
      <c r="HL132" t="str">
        <f>IFERROR(VLOOKUP(ROWS(HL$2:HL132),HJ$2:HK$202,2,FALSE),"")</f>
        <v>SSM : South of Smalls</v>
      </c>
      <c r="HM132">
        <f>IF(ISNUMBER(SEARCH(Hauls!$G$373,HN$2:HN$202)),MAX(HM$1:HM131)+1,0)</f>
        <v>131</v>
      </c>
      <c r="HN132" t="s">
        <v>3306</v>
      </c>
      <c r="HO132" t="str">
        <f>IFERROR(VLOOKUP(ROWS(HO$2:HO132),HM$2:HN$202,2,FALSE),"")</f>
        <v>SSM : South of Smalls</v>
      </c>
      <c r="HP132">
        <f>IF(ISNUMBER(SEARCH(Hauls!$G$374,HQ$2:HQ$202)),MAX(HP$1:HP131)+1,0)</f>
        <v>131</v>
      </c>
      <c r="HQ132" t="s">
        <v>3306</v>
      </c>
      <c r="HR132" t="str">
        <f>IFERROR(VLOOKUP(ROWS(HR$2:HR132),HP$2:HQ$202,2,FALSE),"")</f>
        <v>SSM : South of Smalls</v>
      </c>
      <c r="HS132">
        <f>IF(ISNUMBER(SEARCH(Hauls!$G$375,HT$2:HT$202)),MAX(HS$1:HS131)+1,0)</f>
        <v>131</v>
      </c>
      <c r="HT132" t="s">
        <v>3306</v>
      </c>
      <c r="HU132" t="str">
        <f>IFERROR(VLOOKUP(ROWS(HU$2:HU132),HS$2:HT$202,2,FALSE),"")</f>
        <v>SSM : South of Smalls</v>
      </c>
      <c r="HV132">
        <f>IF(ISNUMBER(SEARCH(Hauls!$G$376,HW$2:HW$202)),MAX(HV$1:HV131)+1,0)</f>
        <v>131</v>
      </c>
      <c r="HW132" t="s">
        <v>3306</v>
      </c>
      <c r="HX132" t="str">
        <f>IFERROR(VLOOKUP(ROWS(HX$2:HX132),HV$2:HW$202,2,FALSE),"")</f>
        <v>SSM : South of Smalls</v>
      </c>
      <c r="HY132">
        <f>IF(ISNUMBER(SEARCH(Hauls!$G$377,HZ$2:HZ$202)),MAX(HY$1:HY131)+1,0)</f>
        <v>131</v>
      </c>
      <c r="HZ132" t="s">
        <v>3306</v>
      </c>
      <c r="IA132" t="str">
        <f>IFERROR(VLOOKUP(ROWS(IA$2:IA132),HY$2:HZ$202,2,FALSE),"")</f>
        <v>SSM : South of Smalls</v>
      </c>
      <c r="IB132">
        <f>IF(ISNUMBER(SEARCH(Hauls!$G$378,IC$2:IC$202)),MAX(IB$1:IB131)+1,0)</f>
        <v>131</v>
      </c>
      <c r="IC132" t="s">
        <v>3306</v>
      </c>
      <c r="ID132" t="str">
        <f>IFERROR(VLOOKUP(ROWS(ID$2:ID132),IB$2:IC$202,2,FALSE),"")</f>
        <v>SSM : South of Smalls</v>
      </c>
      <c r="IE132">
        <f>IF(ISNUMBER(SEARCH(Hauls!$G$379,IF$2:IF$202)),MAX(IE$1:IE131)+1,0)</f>
        <v>131</v>
      </c>
      <c r="IF132" t="s">
        <v>3306</v>
      </c>
      <c r="IG132" t="str">
        <f>IFERROR(VLOOKUP(ROWS(IG$2:IG132),IE$2:IF$202,2,FALSE),"")</f>
        <v>SSM : South of Smalls</v>
      </c>
      <c r="IH132">
        <f>IF(ISNUMBER(SEARCH(Hauls!$G$380,II$2:II$202)),MAX(IH$1:IH131)+1,0)</f>
        <v>131</v>
      </c>
      <c r="II132" t="s">
        <v>3306</v>
      </c>
      <c r="IJ132" t="str">
        <f>IFERROR(VLOOKUP(ROWS(IJ$2:IJ132),IH$2:II$202,2,FALSE),"")</f>
        <v>SSM : South of Smalls</v>
      </c>
      <c r="IK132">
        <f>IF(ISNUMBER(SEARCH(Hauls!$G$381,IL$2:IL$202)),MAX(IK$1:IK131)+1,0)</f>
        <v>131</v>
      </c>
      <c r="IL132" t="s">
        <v>3306</v>
      </c>
      <c r="IM132" t="str">
        <f>IFERROR(VLOOKUP(ROWS(IM$2:IM132),IK$2:IL$202,2,FALSE),"")</f>
        <v>SSM : South of Smalls</v>
      </c>
      <c r="IN132">
        <f>IF(ISNUMBER(SEARCH(Hauls!$G$382,IO$2:IO$202)),MAX(IN$1:IN131)+1,0)</f>
        <v>131</v>
      </c>
      <c r="IO132" t="s">
        <v>3306</v>
      </c>
      <c r="IP132" t="str">
        <f>IFERROR(VLOOKUP(ROWS(IP$2:IP132),IN$2:IO$202,2,FALSE),"")</f>
        <v>SSM : South of Smalls</v>
      </c>
      <c r="IQ132">
        <f>IF(ISNUMBER(SEARCH(Hauls!$G$383,IR$2:IR$202)),MAX(IQ$1:IQ131)+1,0)</f>
        <v>131</v>
      </c>
      <c r="IR132" t="s">
        <v>3306</v>
      </c>
      <c r="IS132" t="str">
        <f>IFERROR(VLOOKUP(ROWS(IS$2:IS132),IQ$2:IR$202,2,FALSE),"")</f>
        <v>SSM : South of Smalls</v>
      </c>
      <c r="IT132">
        <f>IF(ISNUMBER(SEARCH(Hauls!$G$384,IU$2:IU$202)),MAX(IT$1:IT131)+1,0)</f>
        <v>131</v>
      </c>
      <c r="IU132" t="s">
        <v>3306</v>
      </c>
      <c r="IV132" t="str">
        <f>IFERROR(VLOOKUP(ROWS(IV$2:IV132),IT$2:IU$202,2,FALSE),"")</f>
        <v>SSM : South of Smalls</v>
      </c>
      <c r="IW132">
        <f>IF(ISNUMBER(SEARCH(Hauls!$G$385,IX$2:IX$202)),MAX(IW$1:IW131)+1,0)</f>
        <v>131</v>
      </c>
      <c r="IX132" t="s">
        <v>3306</v>
      </c>
      <c r="IY132" t="str">
        <f>IFERROR(VLOOKUP(ROWS(IY$2:IY132),IW$2:IX$202,2,FALSE),"")</f>
        <v>SSM : South of Smalls</v>
      </c>
      <c r="IZ132">
        <f>IF(ISNUMBER(SEARCH(Hauls!$G$386,JA$2:JA$202)),MAX(IZ$1:IZ131)+1,0)</f>
        <v>131</v>
      </c>
      <c r="JA132" t="s">
        <v>3306</v>
      </c>
      <c r="JB132" t="str">
        <f>IFERROR(VLOOKUP(ROWS(JB$2:JB132),IZ$2:JA$202,2,FALSE),"")</f>
        <v>SSM : South of Smalls</v>
      </c>
      <c r="JC132">
        <f>IF(ISNUMBER(SEARCH(Hauls!$G$387,JD$2:JD$202)),MAX(JC$1:JC131)+1,0)</f>
        <v>131</v>
      </c>
      <c r="JD132" t="s">
        <v>3306</v>
      </c>
      <c r="JE132" t="str">
        <f>IFERROR(VLOOKUP(ROWS(JE$2:JE132),JC$2:JD$202,2,FALSE),"")</f>
        <v>SSM : South of Smalls</v>
      </c>
      <c r="JF132">
        <f>IF(ISNUMBER(SEARCH(Hauls!$G$388,JG$2:JG$202)),MAX(JF$1:JF131)+1,0)</f>
        <v>131</v>
      </c>
      <c r="JG132" t="s">
        <v>3306</v>
      </c>
      <c r="JH132" t="str">
        <f>IFERROR(VLOOKUP(ROWS(JH$2:JH132),JF$2:JG$202,2,FALSE),"")</f>
        <v>SSM : South of Smalls</v>
      </c>
      <c r="JI132">
        <f>IF(ISNUMBER(SEARCH(Hauls!$G$389,JJ$2:JJ$202)),MAX(JI$1:JI131)+1,0)</f>
        <v>131</v>
      </c>
      <c r="JJ132" t="s">
        <v>3306</v>
      </c>
      <c r="JK132" t="str">
        <f>IFERROR(VLOOKUP(ROWS(JK$2:JK132),JI$2:JJ$202,2,FALSE),"")</f>
        <v>SSM : South of Smalls</v>
      </c>
      <c r="JL132">
        <f>IF(ISNUMBER(SEARCH(Hauls!$G$390,JM$2:JM$202)),MAX(JL$1:JL131)+1,0)</f>
        <v>131</v>
      </c>
      <c r="JM132" t="s">
        <v>3306</v>
      </c>
      <c r="JN132" t="str">
        <f>IFERROR(VLOOKUP(ROWS(JN$2:JN132),JL$2:JM$202,2,FALSE),"")</f>
        <v>SSM : South of Smalls</v>
      </c>
      <c r="JO132">
        <f>IF(ISNUMBER(SEARCH(Hauls!$G$391,JP$2:JP$202)),MAX(JO$1:JO131)+1,0)</f>
        <v>131</v>
      </c>
      <c r="JP132" t="s">
        <v>3306</v>
      </c>
      <c r="JQ132" t="str">
        <f>IFERROR(VLOOKUP(ROWS(JQ$2:JQ132),JO$2:JP$202,2,FALSE),"")</f>
        <v>SSM : South of Smalls</v>
      </c>
      <c r="JR132">
        <f>IF(ISNUMBER(SEARCH(Hauls!$G$392,JS$2:JS$202)),MAX(JR$1:JR131)+1,0)</f>
        <v>131</v>
      </c>
      <c r="JS132" t="s">
        <v>3306</v>
      </c>
      <c r="JT132" t="str">
        <f>IFERROR(VLOOKUP(ROWS(JT$2:JT132),JR$2:JS$202,2,FALSE),"")</f>
        <v>SSM : South of Smalls</v>
      </c>
      <c r="JU132">
        <f>IF(ISNUMBER(SEARCH(Hauls!$G$393,JV$2:JV$202)),MAX(JU$1:JU131)+1,0)</f>
        <v>131</v>
      </c>
      <c r="JV132" t="s">
        <v>3306</v>
      </c>
      <c r="JW132" t="str">
        <f>IFERROR(VLOOKUP(ROWS(JW$2:JW132),JU$2:JV$202,2,FALSE),"")</f>
        <v>SSM : South of Smalls</v>
      </c>
      <c r="JX132">
        <f>IF(ISNUMBER(SEARCH(Hauls!$G$394,JY$2:JY$202)),MAX(JX$1:JX131)+1,0)</f>
        <v>131</v>
      </c>
      <c r="JY132" t="s">
        <v>3306</v>
      </c>
      <c r="JZ132" t="str">
        <f>IFERROR(VLOOKUP(ROWS(JZ$2:JZ132),JX$2:JY$202,2,FALSE),"")</f>
        <v>SSM : South of Smalls</v>
      </c>
      <c r="KA132">
        <f>IF(ISNUMBER(SEARCH(Hauls!$G$395,KB$2:KB$202)),MAX(KA$1:KA131)+1,0)</f>
        <v>131</v>
      </c>
      <c r="KB132" t="s">
        <v>3306</v>
      </c>
      <c r="KC132" t="str">
        <f>IFERROR(VLOOKUP(ROWS(KC$2:KC132),KA$2:KB$202,2,FALSE),"")</f>
        <v>SSM : South of Smalls</v>
      </c>
      <c r="KD132">
        <f>IF(ISNUMBER(SEARCH(Hauls!$G$396,KE$2:KE$202)),MAX(KD$1:KD131)+1,0)</f>
        <v>131</v>
      </c>
      <c r="KE132" t="s">
        <v>3306</v>
      </c>
      <c r="KF132" t="str">
        <f>IFERROR(VLOOKUP(ROWS(KF$2:KF132),KD$2:KE$202,2,FALSE),"")</f>
        <v>SSM : South of Smalls</v>
      </c>
      <c r="KG132">
        <f>IF(ISNUMBER(SEARCH(Hauls!$G$397,KH$2:KH$202)),MAX(KG$1:KG131)+1,0)</f>
        <v>131</v>
      </c>
      <c r="KH132" t="s">
        <v>3306</v>
      </c>
      <c r="KI132" t="str">
        <f>IFERROR(VLOOKUP(ROWS(KI$2:KI132),KG$2:KH$202,2,FALSE),"")</f>
        <v>SSM : South of Smalls</v>
      </c>
      <c r="KJ132">
        <f>IF(ISNUMBER(SEARCH(Hauls!$G$398,KK$2:KK$202)),MAX(KJ$1:KJ131)+1,0)</f>
        <v>131</v>
      </c>
      <c r="KK132" t="s">
        <v>3306</v>
      </c>
      <c r="KL132" t="str">
        <f>IFERROR(VLOOKUP(ROWS(KL$2:KL132),KJ$2:KK$202,2,FALSE),"")</f>
        <v>SSM : South of Smalls</v>
      </c>
      <c r="KM132">
        <f>IF(ISNUMBER(SEARCH(Hauls!$G$399,KN$2:KN$202)),MAX(KM$1:KM131)+1,0)</f>
        <v>131</v>
      </c>
      <c r="KN132" t="s">
        <v>3306</v>
      </c>
      <c r="KO132" t="str">
        <f>IFERROR(VLOOKUP(ROWS(KO$2:KO132),KM$2:KN$202,2,FALSE),"")</f>
        <v>SSM : South of Smalls</v>
      </c>
      <c r="KP132">
        <f>IF(ISNUMBER(SEARCH(Hauls!$G$400,KQ$2:KQ$202)),MAX(KP$1:KP131)+1,0)</f>
        <v>131</v>
      </c>
      <c r="KQ132" t="s">
        <v>3306</v>
      </c>
      <c r="KR132" t="str">
        <f>IFERROR(VLOOKUP(ROWS(KR$2:KR132),KP$2:KQ$202,2,FALSE),"")</f>
        <v>SSM : South of Smalls</v>
      </c>
    </row>
    <row r="133" spans="1:304" x14ac:dyDescent="0.25">
      <c r="A133" t="s">
        <v>1606</v>
      </c>
      <c r="B133" t="s">
        <v>2747</v>
      </c>
      <c r="C133" t="s">
        <v>655</v>
      </c>
      <c r="D133" t="str">
        <f t="shared" si="2"/>
        <v>SOS : South of Stones</v>
      </c>
      <c r="E133">
        <f>IF(ISNUMBER(SEARCH(Hauls!$G$301,$F$2:$F$202)),MAX($E$1:E132)+1,0)</f>
        <v>132</v>
      </c>
      <c r="F133" t="s">
        <v>3307</v>
      </c>
      <c r="G133" t="str">
        <f>IFERROR(VLOOKUP(ROWS($G$2:G133),$E$2:$F$202,2,FALSE),"")</f>
        <v>SOS : South of Stones</v>
      </c>
      <c r="H133">
        <f>IF(ISNUMBER(SEARCH(Hauls!$G$302,I$2:I$202)),MAX(H$1:H132)+1,0)</f>
        <v>132</v>
      </c>
      <c r="I133" t="s">
        <v>3307</v>
      </c>
      <c r="J133" t="str">
        <f>IFERROR(VLOOKUP(ROWS(J$2:J133),H$2:I$202,2,FALSE),"")</f>
        <v>SOS : South of Stones</v>
      </c>
      <c r="K133">
        <f>IF(ISNUMBER(SEARCH(Hauls!$G$303,L$2:L$202)),MAX(K$1:K132)+1,0)</f>
        <v>132</v>
      </c>
      <c r="L133" t="s">
        <v>3307</v>
      </c>
      <c r="M133" t="str">
        <f>IFERROR(VLOOKUP(ROWS(M$2:M133),K$2:L$202,2,FALSE),"")</f>
        <v>SOS : South of Stones</v>
      </c>
      <c r="N133">
        <f>IF(ISNUMBER(SEARCH(Hauls!$G$304,O$2:O$202)),MAX(N$1:N132)+1,0)</f>
        <v>132</v>
      </c>
      <c r="O133" t="s">
        <v>3307</v>
      </c>
      <c r="P133" t="str">
        <f>IFERROR(VLOOKUP(ROWS(P$2:P133),N$2:O$202,2,FALSE),"")</f>
        <v>SOS : South of Stones</v>
      </c>
      <c r="Q133">
        <f>IF(ISNUMBER(SEARCH(Hauls!$G$305,R$2:R$202)),MAX(Q$1:Q132)+1,0)</f>
        <v>132</v>
      </c>
      <c r="R133" t="s">
        <v>3307</v>
      </c>
      <c r="S133" t="str">
        <f>IFERROR(VLOOKUP(ROWS(S$2:S133),Q$2:R$202,2,FALSE),"")</f>
        <v>SOS : South of Stones</v>
      </c>
      <c r="T133">
        <f>IF(ISNUMBER(SEARCH(Hauls!$G$306,U$2:U$202)),MAX(T$1:T132)+1,0)</f>
        <v>132</v>
      </c>
      <c r="U133" t="s">
        <v>3307</v>
      </c>
      <c r="V133" t="str">
        <f>IFERROR(VLOOKUP(ROWS(V$2:V133),T$2:U$202,2,FALSE),"")</f>
        <v>SOS : South of Stones</v>
      </c>
      <c r="W133">
        <f>IF(ISNUMBER(SEARCH(Hauls!$G$307,X$2:X$202)),MAX(W$1:W132)+1,0)</f>
        <v>132</v>
      </c>
      <c r="X133" t="s">
        <v>3307</v>
      </c>
      <c r="Y133" t="str">
        <f>IFERROR(VLOOKUP(ROWS(Y$2:Y133),W$2:X$202,2,FALSE),"")</f>
        <v>SOS : South of Stones</v>
      </c>
      <c r="Z133">
        <f>IF(ISNUMBER(SEARCH(Hauls!$G$308,AA$2:AA$202)),MAX(Z$1:Z132)+1,0)</f>
        <v>132</v>
      </c>
      <c r="AA133" t="s">
        <v>3307</v>
      </c>
      <c r="AB133" t="str">
        <f>IFERROR(VLOOKUP(ROWS(AB$2:AB133),Z$2:AA$202,2,FALSE),"")</f>
        <v>SOS : South of Stones</v>
      </c>
      <c r="AC133">
        <f>IF(ISNUMBER(SEARCH(Hauls!$G$309,AD$2:AD$202)),MAX(AC$1:AC132)+1,0)</f>
        <v>132</v>
      </c>
      <c r="AD133" t="s">
        <v>3307</v>
      </c>
      <c r="AE133" t="str">
        <f>IFERROR(VLOOKUP(ROWS(AE$2:AE133),AC$2:AD$202,2,FALSE),"")</f>
        <v>SOS : South of Stones</v>
      </c>
      <c r="AF133">
        <f>IF(ISNUMBER(SEARCH(Hauls!$G$310,AG$2:AG$202)),MAX(AF$1:AF132)+1,0)</f>
        <v>132</v>
      </c>
      <c r="AG133" t="s">
        <v>3307</v>
      </c>
      <c r="AH133" t="str">
        <f>IFERROR(VLOOKUP(ROWS(AH$2:AH133),AF$2:AG$202,2,FALSE),"")</f>
        <v>SOS : South of Stones</v>
      </c>
      <c r="AI133">
        <f>IF(ISNUMBER(SEARCH(Hauls!$G$311,AJ$2:AJ$202)),MAX(AI$1:AI132)+1,0)</f>
        <v>132</v>
      </c>
      <c r="AJ133" t="s">
        <v>3307</v>
      </c>
      <c r="AK133" t="str">
        <f>IFERROR(VLOOKUP(ROWS(AK$2:AK133),AI$2:AJ$202,2,FALSE),"")</f>
        <v>SOS : South of Stones</v>
      </c>
      <c r="AL133">
        <f>IF(ISNUMBER(SEARCH(Hauls!$G$312,AM$2:AM$202)),MAX(AL$1:AL132)+1,0)</f>
        <v>132</v>
      </c>
      <c r="AM133" t="s">
        <v>3307</v>
      </c>
      <c r="AN133" t="str">
        <f>IFERROR(VLOOKUP(ROWS(AN$2:AN133),AL$2:AM$202,2,FALSE),"")</f>
        <v>SOS : South of Stones</v>
      </c>
      <c r="AO133">
        <f>IF(ISNUMBER(SEARCH(Hauls!$G$313,AP$2:AP$202)),MAX(AO$1:AO132)+1,0)</f>
        <v>132</v>
      </c>
      <c r="AP133" t="s">
        <v>3307</v>
      </c>
      <c r="AQ133" t="str">
        <f>IFERROR(VLOOKUP(ROWS(AQ$2:AQ133),AO$2:AP$202,2,FALSE),"")</f>
        <v>SOS : South of Stones</v>
      </c>
      <c r="AR133">
        <f>IF(ISNUMBER(SEARCH(Hauls!$G$314,AS$2:AS$202)),MAX(AR$1:AR132)+1,0)</f>
        <v>132</v>
      </c>
      <c r="AS133" t="s">
        <v>3307</v>
      </c>
      <c r="AT133" t="str">
        <f>IFERROR(VLOOKUP(ROWS(AT$2:AT133),AR$2:AS$202,2,FALSE),"")</f>
        <v>SOS : South of Stones</v>
      </c>
      <c r="AU133">
        <f>IF(ISNUMBER(SEARCH(Hauls!$G$315,AV$2:AV$202)),MAX(AU$1:AU132)+1,0)</f>
        <v>132</v>
      </c>
      <c r="AV133" t="s">
        <v>3307</v>
      </c>
      <c r="AW133" t="str">
        <f>IFERROR(VLOOKUP(ROWS(AW$2:AW133),AU$2:AV$202,2,FALSE),"")</f>
        <v>SOS : South of Stones</v>
      </c>
      <c r="AX133">
        <f>IF(ISNUMBER(SEARCH(Hauls!$G$316,AY$2:AY$202)),MAX(AX$1:AX132)+1,0)</f>
        <v>132</v>
      </c>
      <c r="AY133" t="s">
        <v>3307</v>
      </c>
      <c r="AZ133" t="str">
        <f>IFERROR(VLOOKUP(ROWS(AZ$2:AZ133),AX$2:AY$202,2,FALSE),"")</f>
        <v>SOS : South of Stones</v>
      </c>
      <c r="BA133">
        <f>IF(ISNUMBER(SEARCH(Hauls!$G$317,BB$2:BB$202)),MAX(BA$1:BA132)+1,0)</f>
        <v>132</v>
      </c>
      <c r="BB133" t="s">
        <v>3307</v>
      </c>
      <c r="BC133" t="str">
        <f>IFERROR(VLOOKUP(ROWS(BC$2:BC133),BA$2:BB$202,2,FALSE),"")</f>
        <v>SOS : South of Stones</v>
      </c>
      <c r="BD133">
        <f>IF(ISNUMBER(SEARCH(Hauls!$G$318,BE$2:BE$202)),MAX(BD$1:BD132)+1,0)</f>
        <v>132</v>
      </c>
      <c r="BE133" t="s">
        <v>3307</v>
      </c>
      <c r="BF133" t="str">
        <f>IFERROR(VLOOKUP(ROWS(BF$2:BF133),BD$2:BE$202,2,FALSE),"")</f>
        <v>SOS : South of Stones</v>
      </c>
      <c r="BG133">
        <f>IF(ISNUMBER(SEARCH(Hauls!$G$319,BH$2:BH$202)),MAX(BG$1:BG132)+1,0)</f>
        <v>132</v>
      </c>
      <c r="BH133" t="s">
        <v>3307</v>
      </c>
      <c r="BI133" t="str">
        <f>IFERROR(VLOOKUP(ROWS(BI$2:BI133),BG$2:BH$202,2,FALSE),"")</f>
        <v>SOS : South of Stones</v>
      </c>
      <c r="BJ133">
        <f>IF(ISNUMBER(SEARCH(Hauls!$G$320,BK$2:BK$202)),MAX(BJ$1:BJ132)+1,0)</f>
        <v>132</v>
      </c>
      <c r="BK133" t="s">
        <v>3307</v>
      </c>
      <c r="BL133" t="str">
        <f>IFERROR(VLOOKUP(ROWS(BL$2:BL133),BJ$2:BK$202,2,FALSE),"")</f>
        <v>SOS : South of Stones</v>
      </c>
      <c r="BM133">
        <f>IF(ISNUMBER(SEARCH(Hauls!$G$321,BN$2:BN$202)),MAX(BM$1:BM132)+1,0)</f>
        <v>132</v>
      </c>
      <c r="BN133" t="s">
        <v>3307</v>
      </c>
      <c r="BO133" t="str">
        <f>IFERROR(VLOOKUP(ROWS(BO$2:BO133),BM$2:BN$202,2,FALSE),"")</f>
        <v>SOS : South of Stones</v>
      </c>
      <c r="BP133">
        <f>IF(ISNUMBER(SEARCH(Hauls!$G$322,BQ$2:BQ$202)),MAX(BP$1:BP132)+1,0)</f>
        <v>132</v>
      </c>
      <c r="BQ133" t="s">
        <v>3307</v>
      </c>
      <c r="BR133" t="str">
        <f>IFERROR(VLOOKUP(ROWS(BR$2:BR133),BP$2:BQ$202,2,FALSE),"")</f>
        <v>SOS : South of Stones</v>
      </c>
      <c r="BS133">
        <f>IF(ISNUMBER(SEARCH(Hauls!$G$323,BT$2:BT$202)),MAX(BS$1:BS132)+1,0)</f>
        <v>132</v>
      </c>
      <c r="BT133" t="s">
        <v>3307</v>
      </c>
      <c r="BU133" t="str">
        <f>IFERROR(VLOOKUP(ROWS(BU$2:BU133),BS$2:BT$202,2,FALSE),"")</f>
        <v>SOS : South of Stones</v>
      </c>
      <c r="BV133">
        <f>IF(ISNUMBER(SEARCH(Hauls!$G$324,BW$2:BW$202)),MAX(BV$1:BV132)+1,0)</f>
        <v>132</v>
      </c>
      <c r="BW133" t="s">
        <v>3307</v>
      </c>
      <c r="BX133" t="str">
        <f>IFERROR(VLOOKUP(ROWS(BX$2:BX133),BV$2:BW$202,2,FALSE),"")</f>
        <v>SOS : South of Stones</v>
      </c>
      <c r="BY133">
        <f>IF(ISNUMBER(SEARCH(Hauls!$G$325,BZ$2:BZ$202)),MAX(BY$1:BY132)+1,0)</f>
        <v>132</v>
      </c>
      <c r="BZ133" t="s">
        <v>3307</v>
      </c>
      <c r="CA133" t="str">
        <f>IFERROR(VLOOKUP(ROWS(CA$2:CA133),BY$2:BZ$202,2,FALSE),"")</f>
        <v>SOS : South of Stones</v>
      </c>
      <c r="CB133">
        <f>IF(ISNUMBER(SEARCH(Hauls!$G$326,CC$2:CC$202)),MAX(CB$1:CB132)+1,0)</f>
        <v>132</v>
      </c>
      <c r="CC133" t="s">
        <v>3307</v>
      </c>
      <c r="CD133" t="str">
        <f>IFERROR(VLOOKUP(ROWS(CD$2:CD133),CB$2:CC$202,2,FALSE),"")</f>
        <v>SOS : South of Stones</v>
      </c>
      <c r="CE133">
        <f>IF(ISNUMBER(SEARCH(Hauls!$G$327,CF$2:CF$202)),MAX(CE$1:CE132)+1,0)</f>
        <v>132</v>
      </c>
      <c r="CF133" t="s">
        <v>3307</v>
      </c>
      <c r="CG133" t="str">
        <f>IFERROR(VLOOKUP(ROWS(CG$2:CG133),CE$2:CF$202,2,FALSE),"")</f>
        <v>SOS : South of Stones</v>
      </c>
      <c r="CH133">
        <f>IF(ISNUMBER(SEARCH(Hauls!$G$328,CI$2:CI$202)),MAX(CH$1:CH132)+1,0)</f>
        <v>132</v>
      </c>
      <c r="CI133" t="s">
        <v>3307</v>
      </c>
      <c r="CJ133" t="str">
        <f>IFERROR(VLOOKUP(ROWS(CJ$2:CJ133),CH$2:CI$202,2,FALSE),"")</f>
        <v>SOS : South of Stones</v>
      </c>
      <c r="CK133">
        <f>IF(ISNUMBER(SEARCH(Hauls!$G$329,CL$2:CL$202)),MAX(CK$1:CK132)+1,0)</f>
        <v>132</v>
      </c>
      <c r="CL133" t="s">
        <v>3307</v>
      </c>
      <c r="CM133" t="str">
        <f>IFERROR(VLOOKUP(ROWS(CM$2:CM133),CK$2:CL$202,2,FALSE),"")</f>
        <v>SOS : South of Stones</v>
      </c>
      <c r="CN133">
        <f>IF(ISNUMBER(SEARCH(Hauls!$G$330,CO$2:CO$202)),MAX(CN$1:CN132)+1,0)</f>
        <v>132</v>
      </c>
      <c r="CO133" t="s">
        <v>3307</v>
      </c>
      <c r="CP133" t="str">
        <f>IFERROR(VLOOKUP(ROWS(CP$2:CP133),CN$2:CO$202,2,FALSE),"")</f>
        <v>SOS : South of Stones</v>
      </c>
      <c r="CQ133">
        <f>IF(ISNUMBER(SEARCH(Hauls!$G$331,CR$2:CR$202)),MAX(CQ$1:CQ132)+1,0)</f>
        <v>132</v>
      </c>
      <c r="CR133" t="s">
        <v>3307</v>
      </c>
      <c r="CS133" t="str">
        <f>IFERROR(VLOOKUP(ROWS(CS$2:CS133),CQ$2:CR$202,2,FALSE),"")</f>
        <v>SOS : South of Stones</v>
      </c>
      <c r="CT133">
        <f>IF(ISNUMBER(SEARCH(Hauls!$G$332,CU$2:CU$202)),MAX(CT$1:CT132)+1,0)</f>
        <v>132</v>
      </c>
      <c r="CU133" t="s">
        <v>3307</v>
      </c>
      <c r="CV133" t="str">
        <f>IFERROR(VLOOKUP(ROWS(CV$2:CV133),CT$2:CU$202,2,FALSE),"")</f>
        <v>SOS : South of Stones</v>
      </c>
      <c r="CW133">
        <f>IF(ISNUMBER(SEARCH(Hauls!$G$333,CX$2:CX$202)),MAX(CW$1:CW132)+1,0)</f>
        <v>132</v>
      </c>
      <c r="CX133" t="s">
        <v>3307</v>
      </c>
      <c r="CY133" t="str">
        <f>IFERROR(VLOOKUP(ROWS(CY$2:CY133),CW$2:CX$202,2,FALSE),"")</f>
        <v>SOS : South of Stones</v>
      </c>
      <c r="CZ133">
        <f>IF(ISNUMBER(SEARCH(Hauls!$G$334,DA$2:DA$202)),MAX(CZ$1:CZ132)+1,0)</f>
        <v>132</v>
      </c>
      <c r="DA133" t="s">
        <v>3307</v>
      </c>
      <c r="DB133" t="str">
        <f>IFERROR(VLOOKUP(ROWS(DB$2:DB133),CZ$2:DA$202,2,FALSE),"")</f>
        <v>SOS : South of Stones</v>
      </c>
      <c r="DC133">
        <f>IF(ISNUMBER(SEARCH(Hauls!$G$335,DD$2:DD$202)),MAX(DC$1:DC132)+1,0)</f>
        <v>132</v>
      </c>
      <c r="DD133" t="s">
        <v>3307</v>
      </c>
      <c r="DE133" t="str">
        <f>IFERROR(VLOOKUP(ROWS(DE$2:DE133),DC$2:DD$202,2,FALSE),"")</f>
        <v>SOS : South of Stones</v>
      </c>
      <c r="DF133">
        <f>IF(ISNUMBER(SEARCH(Hauls!$G$336,DG$2:DG$202)),MAX(DF$1:DF132)+1,0)</f>
        <v>132</v>
      </c>
      <c r="DG133" t="s">
        <v>3307</v>
      </c>
      <c r="DH133" t="str">
        <f>IFERROR(VLOOKUP(ROWS(DH$2:DH133),DF$2:DG$202,2,FALSE),"")</f>
        <v>SOS : South of Stones</v>
      </c>
      <c r="DI133">
        <f>IF(ISNUMBER(SEARCH(Hauls!$G$337,DJ$2:DJ$202)),MAX(DI$1:DI132)+1,0)</f>
        <v>132</v>
      </c>
      <c r="DJ133" t="s">
        <v>3307</v>
      </c>
      <c r="DK133" t="str">
        <f>IFERROR(VLOOKUP(ROWS(DK$2:DK133),DI$2:DJ$202,2,FALSE),"")</f>
        <v>SOS : South of Stones</v>
      </c>
      <c r="DL133">
        <f>IF(ISNUMBER(SEARCH(Hauls!$G$338,DM$2:DM$202)),MAX(DL$1:DL132)+1,0)</f>
        <v>132</v>
      </c>
      <c r="DM133" t="s">
        <v>3307</v>
      </c>
      <c r="DN133" t="str">
        <f>IFERROR(VLOOKUP(ROWS(DN$2:DN133),DL$2:DM$202,2,FALSE),"")</f>
        <v>SOS : South of Stones</v>
      </c>
      <c r="DO133">
        <f>IF(ISNUMBER(SEARCH(Hauls!$G$339,DP$2:DP$202)),MAX(DO$1:DO132)+1,0)</f>
        <v>132</v>
      </c>
      <c r="DP133" t="s">
        <v>3307</v>
      </c>
      <c r="DQ133" t="str">
        <f>IFERROR(VLOOKUP(ROWS(DQ$2:DQ133),DO$2:DP$202,2,FALSE),"")</f>
        <v>SOS : South of Stones</v>
      </c>
      <c r="DR133">
        <f>IF(ISNUMBER(SEARCH(Hauls!$G$340,DS$2:DS$202)),MAX(DR$1:DR132)+1,0)</f>
        <v>132</v>
      </c>
      <c r="DS133" t="s">
        <v>3307</v>
      </c>
      <c r="DT133" t="str">
        <f>IFERROR(VLOOKUP(ROWS(DT$2:DT133),DR$2:DS$202,2,FALSE),"")</f>
        <v>SOS : South of Stones</v>
      </c>
      <c r="DU133">
        <f>IF(ISNUMBER(SEARCH(Hauls!$G$341,DV$2:DV$202)),MAX(DU$1:DU132)+1,0)</f>
        <v>132</v>
      </c>
      <c r="DV133" t="s">
        <v>3307</v>
      </c>
      <c r="DW133" t="str">
        <f>IFERROR(VLOOKUP(ROWS(DW$2:DW133),DU$2:DV$202,2,FALSE),"")</f>
        <v>SOS : South of Stones</v>
      </c>
      <c r="DX133">
        <f>IF(ISNUMBER(SEARCH(Hauls!$G$342,DY$2:DY$202)),MAX(DX$1:DX132)+1,0)</f>
        <v>132</v>
      </c>
      <c r="DY133" t="s">
        <v>3307</v>
      </c>
      <c r="DZ133" t="str">
        <f>IFERROR(VLOOKUP(ROWS(DZ$2:DZ133),DX$2:DY$202,2,FALSE),"")</f>
        <v>SOS : South of Stones</v>
      </c>
      <c r="EA133">
        <f>IF(ISNUMBER(SEARCH(Hauls!$G$343,EB$2:EB$202)),MAX(EA$1:EA132)+1,0)</f>
        <v>132</v>
      </c>
      <c r="EB133" t="s">
        <v>3307</v>
      </c>
      <c r="EC133" t="str">
        <f>IFERROR(VLOOKUP(ROWS(EC$2:EC133),EA$2:EB$202,2,FALSE),"")</f>
        <v>SOS : South of Stones</v>
      </c>
      <c r="ED133">
        <f>IF(ISNUMBER(SEARCH(Hauls!$G$344,EE$2:EE$202)),MAX(ED$1:ED132)+1,0)</f>
        <v>132</v>
      </c>
      <c r="EE133" t="s">
        <v>3307</v>
      </c>
      <c r="EF133" t="str">
        <f>IFERROR(VLOOKUP(ROWS(EF$2:EF133),ED$2:EE$202,2,FALSE),"")</f>
        <v>SOS : South of Stones</v>
      </c>
      <c r="EG133">
        <f>IF(ISNUMBER(SEARCH(Hauls!$G$345,EH$2:EH$202)),MAX(EG$1:EG132)+1,0)</f>
        <v>132</v>
      </c>
      <c r="EH133" t="s">
        <v>3307</v>
      </c>
      <c r="EI133" t="str">
        <f>IFERROR(VLOOKUP(ROWS(EI$2:EI133),EG$2:EH$202,2,FALSE),"")</f>
        <v>SOS : South of Stones</v>
      </c>
      <c r="EJ133">
        <f>IF(ISNUMBER(SEARCH(Hauls!$G$346,EK$2:EK$202)),MAX(EJ$1:EJ132)+1,0)</f>
        <v>132</v>
      </c>
      <c r="EK133" t="s">
        <v>3307</v>
      </c>
      <c r="EL133" t="str">
        <f>IFERROR(VLOOKUP(ROWS(EL$2:EL133),EJ$2:EK$202,2,FALSE),"")</f>
        <v>SOS : South of Stones</v>
      </c>
      <c r="EM133">
        <f>IF(ISNUMBER(SEARCH(Hauls!$G$347,EN$2:EN$202)),MAX(EM$1:EM132)+1,0)</f>
        <v>132</v>
      </c>
      <c r="EN133" t="s">
        <v>3307</v>
      </c>
      <c r="EO133" t="str">
        <f>IFERROR(VLOOKUP(ROWS(EO$2:EO133),EM$2:EN$202,2,FALSE),"")</f>
        <v>SOS : South of Stones</v>
      </c>
      <c r="EP133">
        <f>IF(ISNUMBER(SEARCH(Hauls!$G$348,EQ$2:EQ$202)),MAX(EP$1:EP132)+1,0)</f>
        <v>132</v>
      </c>
      <c r="EQ133" t="s">
        <v>3307</v>
      </c>
      <c r="ER133" t="str">
        <f>IFERROR(VLOOKUP(ROWS(ER$2:ER133),EP$2:EQ$202,2,FALSE),"")</f>
        <v>SOS : South of Stones</v>
      </c>
      <c r="ES133">
        <f>IF(ISNUMBER(SEARCH(Hauls!$G$349,ET$2:ET$202)),MAX(ES$1:ES132)+1,0)</f>
        <v>132</v>
      </c>
      <c r="ET133" t="s">
        <v>3307</v>
      </c>
      <c r="EU133" t="str">
        <f>IFERROR(VLOOKUP(ROWS(EU$2:EU133),ES$2:ET$202,2,FALSE),"")</f>
        <v>SOS : South of Stones</v>
      </c>
      <c r="EV133">
        <f>IF(ISNUMBER(SEARCH(Hauls!$G$350,EW$2:EW$202)),MAX(EV$1:EV132)+1,0)</f>
        <v>132</v>
      </c>
      <c r="EW133" t="s">
        <v>3307</v>
      </c>
      <c r="EX133" t="str">
        <f>IFERROR(VLOOKUP(ROWS(EX$2:EX133),EV$2:EW$202,2,FALSE),"")</f>
        <v>SOS : South of Stones</v>
      </c>
      <c r="EY133">
        <f>IF(ISNUMBER(SEARCH(Hauls!$G$351,EZ$2:EZ$202)),MAX(EY$1:EY132)+1,0)</f>
        <v>132</v>
      </c>
      <c r="EZ133" t="s">
        <v>3307</v>
      </c>
      <c r="FA133" t="str">
        <f>IFERROR(VLOOKUP(ROWS(FA$2:FA133),EY$2:EZ$202,2,FALSE),"")</f>
        <v>SOS : South of Stones</v>
      </c>
      <c r="FB133">
        <f>IF(ISNUMBER(SEARCH(Hauls!$G$352,FC$2:FC$202)),MAX(FB$1:FB132)+1,0)</f>
        <v>132</v>
      </c>
      <c r="FC133" t="s">
        <v>3307</v>
      </c>
      <c r="FD133" t="str">
        <f>IFERROR(VLOOKUP(ROWS(FD$2:FD133),FB$2:FC$202,2,FALSE),"")</f>
        <v>SOS : South of Stones</v>
      </c>
      <c r="FE133">
        <f>IF(ISNUMBER(SEARCH(Hauls!$G$353,FF$2:FF$202)),MAX(FE$1:FE132)+1,0)</f>
        <v>132</v>
      </c>
      <c r="FF133" t="s">
        <v>3307</v>
      </c>
      <c r="FG133" t="str">
        <f>IFERROR(VLOOKUP(ROWS(FG$2:FG133),FE$2:FF$202,2,FALSE),"")</f>
        <v>SOS : South of Stones</v>
      </c>
      <c r="FH133">
        <f>IF(ISNUMBER(SEARCH(Hauls!$G$354,FI$2:FI$202)),MAX(FH$1:FH132)+1,0)</f>
        <v>132</v>
      </c>
      <c r="FI133" t="s">
        <v>3307</v>
      </c>
      <c r="FJ133" t="str">
        <f>IFERROR(VLOOKUP(ROWS(FJ$2:FJ133),FH$2:FI$202,2,FALSE),"")</f>
        <v>SOS : South of Stones</v>
      </c>
      <c r="FK133">
        <f>IF(ISNUMBER(SEARCH(Hauls!$G$355,FL$2:FL$202)),MAX(FK$1:FK132)+1,0)</f>
        <v>132</v>
      </c>
      <c r="FL133" t="s">
        <v>3307</v>
      </c>
      <c r="FM133" t="str">
        <f>IFERROR(VLOOKUP(ROWS(FM$2:FM133),FK$2:FL$202,2,FALSE),"")</f>
        <v>SOS : South of Stones</v>
      </c>
      <c r="FN133">
        <f>IF(ISNUMBER(SEARCH(Hauls!$G$356,FO$2:FO$202)),MAX(FN$1:FN132)+1,0)</f>
        <v>132</v>
      </c>
      <c r="FO133" t="s">
        <v>3307</v>
      </c>
      <c r="FP133" t="str">
        <f>IFERROR(VLOOKUP(ROWS(FP$2:FP133),FN$2:FO$202,2,FALSE),"")</f>
        <v>SOS : South of Stones</v>
      </c>
      <c r="FQ133">
        <f>IF(ISNUMBER(SEARCH(Hauls!$G$357,FR$2:FR$202)),MAX(FQ$1:FQ132)+1,0)</f>
        <v>132</v>
      </c>
      <c r="FR133" t="s">
        <v>3307</v>
      </c>
      <c r="FS133" t="str">
        <f>IFERROR(VLOOKUP(ROWS(FS$2:FS133),FQ$2:FR$202,2,FALSE),"")</f>
        <v>SOS : South of Stones</v>
      </c>
      <c r="FT133">
        <f>IF(ISNUMBER(SEARCH(Hauls!$G$358,FU$2:FU$202)),MAX(FT$1:FT132)+1,0)</f>
        <v>132</v>
      </c>
      <c r="FU133" t="s">
        <v>3307</v>
      </c>
      <c r="FV133" t="str">
        <f>IFERROR(VLOOKUP(ROWS(FV$2:FV133),FT$2:FU$202,2,FALSE),"")</f>
        <v>SOS : South of Stones</v>
      </c>
      <c r="FW133">
        <f>IF(ISNUMBER(SEARCH(Hauls!$G$359,FX$2:FX$202)),MAX(FW$1:FW132)+1,0)</f>
        <v>132</v>
      </c>
      <c r="FX133" t="s">
        <v>3307</v>
      </c>
      <c r="FY133" t="str">
        <f>IFERROR(VLOOKUP(ROWS(FY$2:FY133),FW$2:FX$202,2,FALSE),"")</f>
        <v>SOS : South of Stones</v>
      </c>
      <c r="FZ133">
        <f>IF(ISNUMBER(SEARCH(Hauls!$G$360,GA$2:GA$202)),MAX(FZ$1:FZ132)+1,0)</f>
        <v>132</v>
      </c>
      <c r="GA133" t="s">
        <v>3307</v>
      </c>
      <c r="GB133" t="str">
        <f>IFERROR(VLOOKUP(ROWS(GB$2:GB133),FZ$2:GA$202,2,FALSE),"")</f>
        <v>SOS : South of Stones</v>
      </c>
      <c r="GC133">
        <f>IF(ISNUMBER(SEARCH(Hauls!$G$361,GD$2:GD$202)),MAX(GC$1:GC132)+1,0)</f>
        <v>132</v>
      </c>
      <c r="GD133" t="s">
        <v>3307</v>
      </c>
      <c r="GE133" t="str">
        <f>IFERROR(VLOOKUP(ROWS(GE$2:GE133),GC$2:GD$202,2,FALSE),"")</f>
        <v>SOS : South of Stones</v>
      </c>
      <c r="GF133">
        <f>IF(ISNUMBER(SEARCH(Hauls!$G$362,GG$2:GG$202)),MAX(GF$1:GF132)+1,0)</f>
        <v>132</v>
      </c>
      <c r="GG133" t="s">
        <v>3307</v>
      </c>
      <c r="GH133" t="str">
        <f>IFERROR(VLOOKUP(ROWS(GH$2:GH133),GF$2:GG$202,2,FALSE),"")</f>
        <v>SOS : South of Stones</v>
      </c>
      <c r="GI133">
        <f>IF(ISNUMBER(SEARCH(Hauls!$G$363,GJ$2:GJ$202)),MAX(GI$1:GI132)+1,0)</f>
        <v>132</v>
      </c>
      <c r="GJ133" t="s">
        <v>3307</v>
      </c>
      <c r="GK133" t="str">
        <f>IFERROR(VLOOKUP(ROWS(GK$2:GK133),GI$2:GJ$202,2,FALSE),"")</f>
        <v>SOS : South of Stones</v>
      </c>
      <c r="GL133">
        <f>IF(ISNUMBER(SEARCH(Hauls!$G$364,GM$2:GM$202)),MAX(GL$1:GL132)+1,0)</f>
        <v>132</v>
      </c>
      <c r="GM133" t="s">
        <v>3307</v>
      </c>
      <c r="GN133" t="str">
        <f>IFERROR(VLOOKUP(ROWS(GN$2:GN133),GL$2:GM$202,2,FALSE),"")</f>
        <v>SOS : South of Stones</v>
      </c>
      <c r="GO133">
        <f>IF(ISNUMBER(SEARCH(Hauls!$G$365,GP$2:GP$202)),MAX(GO$1:GO132)+1,0)</f>
        <v>132</v>
      </c>
      <c r="GP133" t="s">
        <v>3307</v>
      </c>
      <c r="GQ133" t="str">
        <f>IFERROR(VLOOKUP(ROWS(GQ$2:GQ133),GO$2:GP$202,2,FALSE),"")</f>
        <v>SOS : South of Stones</v>
      </c>
      <c r="GR133">
        <f>IF(ISNUMBER(SEARCH(Hauls!$G$366,GS$2:GS$202)),MAX(GR$1:GR132)+1,0)</f>
        <v>132</v>
      </c>
      <c r="GS133" t="s">
        <v>3307</v>
      </c>
      <c r="GT133" t="str">
        <f>IFERROR(VLOOKUP(ROWS(GT$2:GT133),GR$2:GS$202,2,FALSE),"")</f>
        <v>SOS : South of Stones</v>
      </c>
      <c r="GU133">
        <f>IF(ISNUMBER(SEARCH(Hauls!$G$366,GV$2:GV$202)),MAX(GU$1:GU132)+1,0)</f>
        <v>132</v>
      </c>
      <c r="GV133" t="s">
        <v>3307</v>
      </c>
      <c r="GW133" t="str">
        <f>IFERROR(VLOOKUP(ROWS(GW$2:GW133),GU$2:GV$202,2,FALSE),"")</f>
        <v>SOS : South of Stones</v>
      </c>
      <c r="GX133">
        <f>IF(ISNUMBER(SEARCH(Hauls!$G$368,GY$2:GY$202)),MAX(GX$1:GX132)+1,0)</f>
        <v>132</v>
      </c>
      <c r="GY133" t="s">
        <v>3307</v>
      </c>
      <c r="GZ133" t="str">
        <f>IFERROR(VLOOKUP(ROWS(GZ$2:GZ133),GX$2:GY$202,2,FALSE),"")</f>
        <v>SOS : South of Stones</v>
      </c>
      <c r="HA133">
        <f>IF(ISNUMBER(SEARCH(Hauls!$G$369,HB$2:HB$202)),MAX(HA$1:HA132)+1,0)</f>
        <v>132</v>
      </c>
      <c r="HB133" t="s">
        <v>3307</v>
      </c>
      <c r="HC133" t="str">
        <f>IFERROR(VLOOKUP(ROWS(HC$2:HC133),HA$2:HB$202,2,FALSE),"")</f>
        <v>SOS : South of Stones</v>
      </c>
      <c r="HD133">
        <f>IF(ISNUMBER(SEARCH(Hauls!$G$370,HE$2:HE$202)),MAX(HD$1:HD132)+1,0)</f>
        <v>132</v>
      </c>
      <c r="HE133" t="s">
        <v>3307</v>
      </c>
      <c r="HF133" t="str">
        <f>IFERROR(VLOOKUP(ROWS(HF$2:HF133),HD$2:HE$202,2,FALSE),"")</f>
        <v>SOS : South of Stones</v>
      </c>
      <c r="HG133">
        <f>IF(ISNUMBER(SEARCH(Hauls!$G$371,HH$2:HH$202)),MAX(HG$1:HG132)+1,0)</f>
        <v>132</v>
      </c>
      <c r="HH133" t="s">
        <v>3307</v>
      </c>
      <c r="HI133" t="str">
        <f>IFERROR(VLOOKUP(ROWS(HI$2:HI133),HG$2:HH$202,2,FALSE),"")</f>
        <v>SOS : South of Stones</v>
      </c>
      <c r="HJ133">
        <f>IF(ISNUMBER(SEARCH(Hauls!$G$372,HK$2:HK$202)),MAX(HJ$1:HJ132)+1,0)</f>
        <v>132</v>
      </c>
      <c r="HK133" t="s">
        <v>3307</v>
      </c>
      <c r="HL133" t="str">
        <f>IFERROR(VLOOKUP(ROWS(HL$2:HL133),HJ$2:HK$202,2,FALSE),"")</f>
        <v>SOS : South of Stones</v>
      </c>
      <c r="HM133">
        <f>IF(ISNUMBER(SEARCH(Hauls!$G$373,HN$2:HN$202)),MAX(HM$1:HM132)+1,0)</f>
        <v>132</v>
      </c>
      <c r="HN133" t="s">
        <v>3307</v>
      </c>
      <c r="HO133" t="str">
        <f>IFERROR(VLOOKUP(ROWS(HO$2:HO133),HM$2:HN$202,2,FALSE),"")</f>
        <v>SOS : South of Stones</v>
      </c>
      <c r="HP133">
        <f>IF(ISNUMBER(SEARCH(Hauls!$G$374,HQ$2:HQ$202)),MAX(HP$1:HP132)+1,0)</f>
        <v>132</v>
      </c>
      <c r="HQ133" t="s">
        <v>3307</v>
      </c>
      <c r="HR133" t="str">
        <f>IFERROR(VLOOKUP(ROWS(HR$2:HR133),HP$2:HQ$202,2,FALSE),"")</f>
        <v>SOS : South of Stones</v>
      </c>
      <c r="HS133">
        <f>IF(ISNUMBER(SEARCH(Hauls!$G$375,HT$2:HT$202)),MAX(HS$1:HS132)+1,0)</f>
        <v>132</v>
      </c>
      <c r="HT133" t="s">
        <v>3307</v>
      </c>
      <c r="HU133" t="str">
        <f>IFERROR(VLOOKUP(ROWS(HU$2:HU133),HS$2:HT$202,2,FALSE),"")</f>
        <v>SOS : South of Stones</v>
      </c>
      <c r="HV133">
        <f>IF(ISNUMBER(SEARCH(Hauls!$G$376,HW$2:HW$202)),MAX(HV$1:HV132)+1,0)</f>
        <v>132</v>
      </c>
      <c r="HW133" t="s">
        <v>3307</v>
      </c>
      <c r="HX133" t="str">
        <f>IFERROR(VLOOKUP(ROWS(HX$2:HX133),HV$2:HW$202,2,FALSE),"")</f>
        <v>SOS : South of Stones</v>
      </c>
      <c r="HY133">
        <f>IF(ISNUMBER(SEARCH(Hauls!$G$377,HZ$2:HZ$202)),MAX(HY$1:HY132)+1,0)</f>
        <v>132</v>
      </c>
      <c r="HZ133" t="s">
        <v>3307</v>
      </c>
      <c r="IA133" t="str">
        <f>IFERROR(VLOOKUP(ROWS(IA$2:IA133),HY$2:HZ$202,2,FALSE),"")</f>
        <v>SOS : South of Stones</v>
      </c>
      <c r="IB133">
        <f>IF(ISNUMBER(SEARCH(Hauls!$G$378,IC$2:IC$202)),MAX(IB$1:IB132)+1,0)</f>
        <v>132</v>
      </c>
      <c r="IC133" t="s">
        <v>3307</v>
      </c>
      <c r="ID133" t="str">
        <f>IFERROR(VLOOKUP(ROWS(ID$2:ID133),IB$2:IC$202,2,FALSE),"")</f>
        <v>SOS : South of Stones</v>
      </c>
      <c r="IE133">
        <f>IF(ISNUMBER(SEARCH(Hauls!$G$379,IF$2:IF$202)),MAX(IE$1:IE132)+1,0)</f>
        <v>132</v>
      </c>
      <c r="IF133" t="s">
        <v>3307</v>
      </c>
      <c r="IG133" t="str">
        <f>IFERROR(VLOOKUP(ROWS(IG$2:IG133),IE$2:IF$202,2,FALSE),"")</f>
        <v>SOS : South of Stones</v>
      </c>
      <c r="IH133">
        <f>IF(ISNUMBER(SEARCH(Hauls!$G$380,II$2:II$202)),MAX(IH$1:IH132)+1,0)</f>
        <v>132</v>
      </c>
      <c r="II133" t="s">
        <v>3307</v>
      </c>
      <c r="IJ133" t="str">
        <f>IFERROR(VLOOKUP(ROWS(IJ$2:IJ133),IH$2:II$202,2,FALSE),"")</f>
        <v>SOS : South of Stones</v>
      </c>
      <c r="IK133">
        <f>IF(ISNUMBER(SEARCH(Hauls!$G$381,IL$2:IL$202)),MAX(IK$1:IK132)+1,0)</f>
        <v>132</v>
      </c>
      <c r="IL133" t="s">
        <v>3307</v>
      </c>
      <c r="IM133" t="str">
        <f>IFERROR(VLOOKUP(ROWS(IM$2:IM133),IK$2:IL$202,2,FALSE),"")</f>
        <v>SOS : South of Stones</v>
      </c>
      <c r="IN133">
        <f>IF(ISNUMBER(SEARCH(Hauls!$G$382,IO$2:IO$202)),MAX(IN$1:IN132)+1,0)</f>
        <v>132</v>
      </c>
      <c r="IO133" t="s">
        <v>3307</v>
      </c>
      <c r="IP133" t="str">
        <f>IFERROR(VLOOKUP(ROWS(IP$2:IP133),IN$2:IO$202,2,FALSE),"")</f>
        <v>SOS : South of Stones</v>
      </c>
      <c r="IQ133">
        <f>IF(ISNUMBER(SEARCH(Hauls!$G$383,IR$2:IR$202)),MAX(IQ$1:IQ132)+1,0)</f>
        <v>132</v>
      </c>
      <c r="IR133" t="s">
        <v>3307</v>
      </c>
      <c r="IS133" t="str">
        <f>IFERROR(VLOOKUP(ROWS(IS$2:IS133),IQ$2:IR$202,2,FALSE),"")</f>
        <v>SOS : South of Stones</v>
      </c>
      <c r="IT133">
        <f>IF(ISNUMBER(SEARCH(Hauls!$G$384,IU$2:IU$202)),MAX(IT$1:IT132)+1,0)</f>
        <v>132</v>
      </c>
      <c r="IU133" t="s">
        <v>3307</v>
      </c>
      <c r="IV133" t="str">
        <f>IFERROR(VLOOKUP(ROWS(IV$2:IV133),IT$2:IU$202,2,FALSE),"")</f>
        <v>SOS : South of Stones</v>
      </c>
      <c r="IW133">
        <f>IF(ISNUMBER(SEARCH(Hauls!$G$385,IX$2:IX$202)),MAX(IW$1:IW132)+1,0)</f>
        <v>132</v>
      </c>
      <c r="IX133" t="s">
        <v>3307</v>
      </c>
      <c r="IY133" t="str">
        <f>IFERROR(VLOOKUP(ROWS(IY$2:IY133),IW$2:IX$202,2,FALSE),"")</f>
        <v>SOS : South of Stones</v>
      </c>
      <c r="IZ133">
        <f>IF(ISNUMBER(SEARCH(Hauls!$G$386,JA$2:JA$202)),MAX(IZ$1:IZ132)+1,0)</f>
        <v>132</v>
      </c>
      <c r="JA133" t="s">
        <v>3307</v>
      </c>
      <c r="JB133" t="str">
        <f>IFERROR(VLOOKUP(ROWS(JB$2:JB133),IZ$2:JA$202,2,FALSE),"")</f>
        <v>SOS : South of Stones</v>
      </c>
      <c r="JC133">
        <f>IF(ISNUMBER(SEARCH(Hauls!$G$387,JD$2:JD$202)),MAX(JC$1:JC132)+1,0)</f>
        <v>132</v>
      </c>
      <c r="JD133" t="s">
        <v>3307</v>
      </c>
      <c r="JE133" t="str">
        <f>IFERROR(VLOOKUP(ROWS(JE$2:JE133),JC$2:JD$202,2,FALSE),"")</f>
        <v>SOS : South of Stones</v>
      </c>
      <c r="JF133">
        <f>IF(ISNUMBER(SEARCH(Hauls!$G$388,JG$2:JG$202)),MAX(JF$1:JF132)+1,0)</f>
        <v>132</v>
      </c>
      <c r="JG133" t="s">
        <v>3307</v>
      </c>
      <c r="JH133" t="str">
        <f>IFERROR(VLOOKUP(ROWS(JH$2:JH133),JF$2:JG$202,2,FALSE),"")</f>
        <v>SOS : South of Stones</v>
      </c>
      <c r="JI133">
        <f>IF(ISNUMBER(SEARCH(Hauls!$G$389,JJ$2:JJ$202)),MAX(JI$1:JI132)+1,0)</f>
        <v>132</v>
      </c>
      <c r="JJ133" t="s">
        <v>3307</v>
      </c>
      <c r="JK133" t="str">
        <f>IFERROR(VLOOKUP(ROWS(JK$2:JK133),JI$2:JJ$202,2,FALSE),"")</f>
        <v>SOS : South of Stones</v>
      </c>
      <c r="JL133">
        <f>IF(ISNUMBER(SEARCH(Hauls!$G$390,JM$2:JM$202)),MAX(JL$1:JL132)+1,0)</f>
        <v>132</v>
      </c>
      <c r="JM133" t="s">
        <v>3307</v>
      </c>
      <c r="JN133" t="str">
        <f>IFERROR(VLOOKUP(ROWS(JN$2:JN133),JL$2:JM$202,2,FALSE),"")</f>
        <v>SOS : South of Stones</v>
      </c>
      <c r="JO133">
        <f>IF(ISNUMBER(SEARCH(Hauls!$G$391,JP$2:JP$202)),MAX(JO$1:JO132)+1,0)</f>
        <v>132</v>
      </c>
      <c r="JP133" t="s">
        <v>3307</v>
      </c>
      <c r="JQ133" t="str">
        <f>IFERROR(VLOOKUP(ROWS(JQ$2:JQ133),JO$2:JP$202,2,FALSE),"")</f>
        <v>SOS : South of Stones</v>
      </c>
      <c r="JR133">
        <f>IF(ISNUMBER(SEARCH(Hauls!$G$392,JS$2:JS$202)),MAX(JR$1:JR132)+1,0)</f>
        <v>132</v>
      </c>
      <c r="JS133" t="s">
        <v>3307</v>
      </c>
      <c r="JT133" t="str">
        <f>IFERROR(VLOOKUP(ROWS(JT$2:JT133),JR$2:JS$202,2,FALSE),"")</f>
        <v>SOS : South of Stones</v>
      </c>
      <c r="JU133">
        <f>IF(ISNUMBER(SEARCH(Hauls!$G$393,JV$2:JV$202)),MAX(JU$1:JU132)+1,0)</f>
        <v>132</v>
      </c>
      <c r="JV133" t="s">
        <v>3307</v>
      </c>
      <c r="JW133" t="str">
        <f>IFERROR(VLOOKUP(ROWS(JW$2:JW133),JU$2:JV$202,2,FALSE),"")</f>
        <v>SOS : South of Stones</v>
      </c>
      <c r="JX133">
        <f>IF(ISNUMBER(SEARCH(Hauls!$G$394,JY$2:JY$202)),MAX(JX$1:JX132)+1,0)</f>
        <v>132</v>
      </c>
      <c r="JY133" t="s">
        <v>3307</v>
      </c>
      <c r="JZ133" t="str">
        <f>IFERROR(VLOOKUP(ROWS(JZ$2:JZ133),JX$2:JY$202,2,FALSE),"")</f>
        <v>SOS : South of Stones</v>
      </c>
      <c r="KA133">
        <f>IF(ISNUMBER(SEARCH(Hauls!$G$395,KB$2:KB$202)),MAX(KA$1:KA132)+1,0)</f>
        <v>132</v>
      </c>
      <c r="KB133" t="s">
        <v>3307</v>
      </c>
      <c r="KC133" t="str">
        <f>IFERROR(VLOOKUP(ROWS(KC$2:KC133),KA$2:KB$202,2,FALSE),"")</f>
        <v>SOS : South of Stones</v>
      </c>
      <c r="KD133">
        <f>IF(ISNUMBER(SEARCH(Hauls!$G$396,KE$2:KE$202)),MAX(KD$1:KD132)+1,0)</f>
        <v>132</v>
      </c>
      <c r="KE133" t="s">
        <v>3307</v>
      </c>
      <c r="KF133" t="str">
        <f>IFERROR(VLOOKUP(ROWS(KF$2:KF133),KD$2:KE$202,2,FALSE),"")</f>
        <v>SOS : South of Stones</v>
      </c>
      <c r="KG133">
        <f>IF(ISNUMBER(SEARCH(Hauls!$G$397,KH$2:KH$202)),MAX(KG$1:KG132)+1,0)</f>
        <v>132</v>
      </c>
      <c r="KH133" t="s">
        <v>3307</v>
      </c>
      <c r="KI133" t="str">
        <f>IFERROR(VLOOKUP(ROWS(KI$2:KI133),KG$2:KH$202,2,FALSE),"")</f>
        <v>SOS : South of Stones</v>
      </c>
      <c r="KJ133">
        <f>IF(ISNUMBER(SEARCH(Hauls!$G$398,KK$2:KK$202)),MAX(KJ$1:KJ132)+1,0)</f>
        <v>132</v>
      </c>
      <c r="KK133" t="s">
        <v>3307</v>
      </c>
      <c r="KL133" t="str">
        <f>IFERROR(VLOOKUP(ROWS(KL$2:KL133),KJ$2:KK$202,2,FALSE),"")</f>
        <v>SOS : South of Stones</v>
      </c>
      <c r="KM133">
        <f>IF(ISNUMBER(SEARCH(Hauls!$G$399,KN$2:KN$202)),MAX(KM$1:KM132)+1,0)</f>
        <v>132</v>
      </c>
      <c r="KN133" t="s">
        <v>3307</v>
      </c>
      <c r="KO133" t="str">
        <f>IFERROR(VLOOKUP(ROWS(KO$2:KO133),KM$2:KN$202,2,FALSE),"")</f>
        <v>SOS : South of Stones</v>
      </c>
      <c r="KP133">
        <f>IF(ISNUMBER(SEARCH(Hauls!$G$400,KQ$2:KQ$202)),MAX(KP$1:KP132)+1,0)</f>
        <v>132</v>
      </c>
      <c r="KQ133" t="s">
        <v>3307</v>
      </c>
      <c r="KR133" t="str">
        <f>IFERROR(VLOOKUP(ROWS(KR$2:KR133),KP$2:KQ$202,2,FALSE),"")</f>
        <v>SOS : South of Stones</v>
      </c>
    </row>
    <row r="134" spans="1:304" x14ac:dyDescent="0.25">
      <c r="A134" t="s">
        <v>1665</v>
      </c>
      <c r="B134" t="s">
        <v>2748</v>
      </c>
      <c r="C134" t="s">
        <v>625</v>
      </c>
      <c r="D134" t="str">
        <f t="shared" si="2"/>
        <v>SOT : South of Tuskar</v>
      </c>
      <c r="E134">
        <f>IF(ISNUMBER(SEARCH(Hauls!$G$301,$F$2:$F$202)),MAX($E$1:E133)+1,0)</f>
        <v>133</v>
      </c>
      <c r="F134" t="s">
        <v>3308</v>
      </c>
      <c r="G134" t="str">
        <f>IFERROR(VLOOKUP(ROWS($G$2:G134),$E$2:$F$202,2,FALSE),"")</f>
        <v>SOT : South of Tuskar</v>
      </c>
      <c r="H134">
        <f>IF(ISNUMBER(SEARCH(Hauls!$G$302,I$2:I$202)),MAX(H$1:H133)+1,0)</f>
        <v>133</v>
      </c>
      <c r="I134" t="s">
        <v>3308</v>
      </c>
      <c r="J134" t="str">
        <f>IFERROR(VLOOKUP(ROWS(J$2:J134),H$2:I$202,2,FALSE),"")</f>
        <v>SOT : South of Tuskar</v>
      </c>
      <c r="K134">
        <f>IF(ISNUMBER(SEARCH(Hauls!$G$303,L$2:L$202)),MAX(K$1:K133)+1,0)</f>
        <v>133</v>
      </c>
      <c r="L134" t="s">
        <v>3308</v>
      </c>
      <c r="M134" t="str">
        <f>IFERROR(VLOOKUP(ROWS(M$2:M134),K$2:L$202,2,FALSE),"")</f>
        <v>SOT : South of Tuskar</v>
      </c>
      <c r="N134">
        <f>IF(ISNUMBER(SEARCH(Hauls!$G$304,O$2:O$202)),MAX(N$1:N133)+1,0)</f>
        <v>133</v>
      </c>
      <c r="O134" t="s">
        <v>3308</v>
      </c>
      <c r="P134" t="str">
        <f>IFERROR(VLOOKUP(ROWS(P$2:P134),N$2:O$202,2,FALSE),"")</f>
        <v>SOT : South of Tuskar</v>
      </c>
      <c r="Q134">
        <f>IF(ISNUMBER(SEARCH(Hauls!$G$305,R$2:R$202)),MAX(Q$1:Q133)+1,0)</f>
        <v>133</v>
      </c>
      <c r="R134" t="s">
        <v>3308</v>
      </c>
      <c r="S134" t="str">
        <f>IFERROR(VLOOKUP(ROWS(S$2:S134),Q$2:R$202,2,FALSE),"")</f>
        <v>SOT : South of Tuskar</v>
      </c>
      <c r="T134">
        <f>IF(ISNUMBER(SEARCH(Hauls!$G$306,U$2:U$202)),MAX(T$1:T133)+1,0)</f>
        <v>133</v>
      </c>
      <c r="U134" t="s">
        <v>3308</v>
      </c>
      <c r="V134" t="str">
        <f>IFERROR(VLOOKUP(ROWS(V$2:V134),T$2:U$202,2,FALSE),"")</f>
        <v>SOT : South of Tuskar</v>
      </c>
      <c r="W134">
        <f>IF(ISNUMBER(SEARCH(Hauls!$G$307,X$2:X$202)),MAX(W$1:W133)+1,0)</f>
        <v>133</v>
      </c>
      <c r="X134" t="s">
        <v>3308</v>
      </c>
      <c r="Y134" t="str">
        <f>IFERROR(VLOOKUP(ROWS(Y$2:Y134),W$2:X$202,2,FALSE),"")</f>
        <v>SOT : South of Tuskar</v>
      </c>
      <c r="Z134">
        <f>IF(ISNUMBER(SEARCH(Hauls!$G$308,AA$2:AA$202)),MAX(Z$1:Z133)+1,0)</f>
        <v>133</v>
      </c>
      <c r="AA134" t="s">
        <v>3308</v>
      </c>
      <c r="AB134" t="str">
        <f>IFERROR(VLOOKUP(ROWS(AB$2:AB134),Z$2:AA$202,2,FALSE),"")</f>
        <v>SOT : South of Tuskar</v>
      </c>
      <c r="AC134">
        <f>IF(ISNUMBER(SEARCH(Hauls!$G$309,AD$2:AD$202)),MAX(AC$1:AC133)+1,0)</f>
        <v>133</v>
      </c>
      <c r="AD134" t="s">
        <v>3308</v>
      </c>
      <c r="AE134" t="str">
        <f>IFERROR(VLOOKUP(ROWS(AE$2:AE134),AC$2:AD$202,2,FALSE),"")</f>
        <v>SOT : South of Tuskar</v>
      </c>
      <c r="AF134">
        <f>IF(ISNUMBER(SEARCH(Hauls!$G$310,AG$2:AG$202)),MAX(AF$1:AF133)+1,0)</f>
        <v>133</v>
      </c>
      <c r="AG134" t="s">
        <v>3308</v>
      </c>
      <c r="AH134" t="str">
        <f>IFERROR(VLOOKUP(ROWS(AH$2:AH134),AF$2:AG$202,2,FALSE),"")</f>
        <v>SOT : South of Tuskar</v>
      </c>
      <c r="AI134">
        <f>IF(ISNUMBER(SEARCH(Hauls!$G$311,AJ$2:AJ$202)),MAX(AI$1:AI133)+1,0)</f>
        <v>133</v>
      </c>
      <c r="AJ134" t="s">
        <v>3308</v>
      </c>
      <c r="AK134" t="str">
        <f>IFERROR(VLOOKUP(ROWS(AK$2:AK134),AI$2:AJ$202,2,FALSE),"")</f>
        <v>SOT : South of Tuskar</v>
      </c>
      <c r="AL134">
        <f>IF(ISNUMBER(SEARCH(Hauls!$G$312,AM$2:AM$202)),MAX(AL$1:AL133)+1,0)</f>
        <v>133</v>
      </c>
      <c r="AM134" t="s">
        <v>3308</v>
      </c>
      <c r="AN134" t="str">
        <f>IFERROR(VLOOKUP(ROWS(AN$2:AN134),AL$2:AM$202,2,FALSE),"")</f>
        <v>SOT : South of Tuskar</v>
      </c>
      <c r="AO134">
        <f>IF(ISNUMBER(SEARCH(Hauls!$G$313,AP$2:AP$202)),MAX(AO$1:AO133)+1,0)</f>
        <v>133</v>
      </c>
      <c r="AP134" t="s">
        <v>3308</v>
      </c>
      <c r="AQ134" t="str">
        <f>IFERROR(VLOOKUP(ROWS(AQ$2:AQ134),AO$2:AP$202,2,FALSE),"")</f>
        <v>SOT : South of Tuskar</v>
      </c>
      <c r="AR134">
        <f>IF(ISNUMBER(SEARCH(Hauls!$G$314,AS$2:AS$202)),MAX(AR$1:AR133)+1,0)</f>
        <v>133</v>
      </c>
      <c r="AS134" t="s">
        <v>3308</v>
      </c>
      <c r="AT134" t="str">
        <f>IFERROR(VLOOKUP(ROWS(AT$2:AT134),AR$2:AS$202,2,FALSE),"")</f>
        <v>SOT : South of Tuskar</v>
      </c>
      <c r="AU134">
        <f>IF(ISNUMBER(SEARCH(Hauls!$G$315,AV$2:AV$202)),MAX(AU$1:AU133)+1,0)</f>
        <v>133</v>
      </c>
      <c r="AV134" t="s">
        <v>3308</v>
      </c>
      <c r="AW134" t="str">
        <f>IFERROR(VLOOKUP(ROWS(AW$2:AW134),AU$2:AV$202,2,FALSE),"")</f>
        <v>SOT : South of Tuskar</v>
      </c>
      <c r="AX134">
        <f>IF(ISNUMBER(SEARCH(Hauls!$G$316,AY$2:AY$202)),MAX(AX$1:AX133)+1,0)</f>
        <v>133</v>
      </c>
      <c r="AY134" t="s">
        <v>3308</v>
      </c>
      <c r="AZ134" t="str">
        <f>IFERROR(VLOOKUP(ROWS(AZ$2:AZ134),AX$2:AY$202,2,FALSE),"")</f>
        <v>SOT : South of Tuskar</v>
      </c>
      <c r="BA134">
        <f>IF(ISNUMBER(SEARCH(Hauls!$G$317,BB$2:BB$202)),MAX(BA$1:BA133)+1,0)</f>
        <v>133</v>
      </c>
      <c r="BB134" t="s">
        <v>3308</v>
      </c>
      <c r="BC134" t="str">
        <f>IFERROR(VLOOKUP(ROWS(BC$2:BC134),BA$2:BB$202,2,FALSE),"")</f>
        <v>SOT : South of Tuskar</v>
      </c>
      <c r="BD134">
        <f>IF(ISNUMBER(SEARCH(Hauls!$G$318,BE$2:BE$202)),MAX(BD$1:BD133)+1,0)</f>
        <v>133</v>
      </c>
      <c r="BE134" t="s">
        <v>3308</v>
      </c>
      <c r="BF134" t="str">
        <f>IFERROR(VLOOKUP(ROWS(BF$2:BF134),BD$2:BE$202,2,FALSE),"")</f>
        <v>SOT : South of Tuskar</v>
      </c>
      <c r="BG134">
        <f>IF(ISNUMBER(SEARCH(Hauls!$G$319,BH$2:BH$202)),MAX(BG$1:BG133)+1,0)</f>
        <v>133</v>
      </c>
      <c r="BH134" t="s">
        <v>3308</v>
      </c>
      <c r="BI134" t="str">
        <f>IFERROR(VLOOKUP(ROWS(BI$2:BI134),BG$2:BH$202,2,FALSE),"")</f>
        <v>SOT : South of Tuskar</v>
      </c>
      <c r="BJ134">
        <f>IF(ISNUMBER(SEARCH(Hauls!$G$320,BK$2:BK$202)),MAX(BJ$1:BJ133)+1,0)</f>
        <v>133</v>
      </c>
      <c r="BK134" t="s">
        <v>3308</v>
      </c>
      <c r="BL134" t="str">
        <f>IFERROR(VLOOKUP(ROWS(BL$2:BL134),BJ$2:BK$202,2,FALSE),"")</f>
        <v>SOT : South of Tuskar</v>
      </c>
      <c r="BM134">
        <f>IF(ISNUMBER(SEARCH(Hauls!$G$321,BN$2:BN$202)),MAX(BM$1:BM133)+1,0)</f>
        <v>133</v>
      </c>
      <c r="BN134" t="s">
        <v>3308</v>
      </c>
      <c r="BO134" t="str">
        <f>IFERROR(VLOOKUP(ROWS(BO$2:BO134),BM$2:BN$202,2,FALSE),"")</f>
        <v>SOT : South of Tuskar</v>
      </c>
      <c r="BP134">
        <f>IF(ISNUMBER(SEARCH(Hauls!$G$322,BQ$2:BQ$202)),MAX(BP$1:BP133)+1,0)</f>
        <v>133</v>
      </c>
      <c r="BQ134" t="s">
        <v>3308</v>
      </c>
      <c r="BR134" t="str">
        <f>IFERROR(VLOOKUP(ROWS(BR$2:BR134),BP$2:BQ$202,2,FALSE),"")</f>
        <v>SOT : South of Tuskar</v>
      </c>
      <c r="BS134">
        <f>IF(ISNUMBER(SEARCH(Hauls!$G$323,BT$2:BT$202)),MAX(BS$1:BS133)+1,0)</f>
        <v>133</v>
      </c>
      <c r="BT134" t="s">
        <v>3308</v>
      </c>
      <c r="BU134" t="str">
        <f>IFERROR(VLOOKUP(ROWS(BU$2:BU134),BS$2:BT$202,2,FALSE),"")</f>
        <v>SOT : South of Tuskar</v>
      </c>
      <c r="BV134">
        <f>IF(ISNUMBER(SEARCH(Hauls!$G$324,BW$2:BW$202)),MAX(BV$1:BV133)+1,0)</f>
        <v>133</v>
      </c>
      <c r="BW134" t="s">
        <v>3308</v>
      </c>
      <c r="BX134" t="str">
        <f>IFERROR(VLOOKUP(ROWS(BX$2:BX134),BV$2:BW$202,2,FALSE),"")</f>
        <v>SOT : South of Tuskar</v>
      </c>
      <c r="BY134">
        <f>IF(ISNUMBER(SEARCH(Hauls!$G$325,BZ$2:BZ$202)),MAX(BY$1:BY133)+1,0)</f>
        <v>133</v>
      </c>
      <c r="BZ134" t="s">
        <v>3308</v>
      </c>
      <c r="CA134" t="str">
        <f>IFERROR(VLOOKUP(ROWS(CA$2:CA134),BY$2:BZ$202,2,FALSE),"")</f>
        <v>SOT : South of Tuskar</v>
      </c>
      <c r="CB134">
        <f>IF(ISNUMBER(SEARCH(Hauls!$G$326,CC$2:CC$202)),MAX(CB$1:CB133)+1,0)</f>
        <v>133</v>
      </c>
      <c r="CC134" t="s">
        <v>3308</v>
      </c>
      <c r="CD134" t="str">
        <f>IFERROR(VLOOKUP(ROWS(CD$2:CD134),CB$2:CC$202,2,FALSE),"")</f>
        <v>SOT : South of Tuskar</v>
      </c>
      <c r="CE134">
        <f>IF(ISNUMBER(SEARCH(Hauls!$G$327,CF$2:CF$202)),MAX(CE$1:CE133)+1,0)</f>
        <v>133</v>
      </c>
      <c r="CF134" t="s">
        <v>3308</v>
      </c>
      <c r="CG134" t="str">
        <f>IFERROR(VLOOKUP(ROWS(CG$2:CG134),CE$2:CF$202,2,FALSE),"")</f>
        <v>SOT : South of Tuskar</v>
      </c>
      <c r="CH134">
        <f>IF(ISNUMBER(SEARCH(Hauls!$G$328,CI$2:CI$202)),MAX(CH$1:CH133)+1,0)</f>
        <v>133</v>
      </c>
      <c r="CI134" t="s">
        <v>3308</v>
      </c>
      <c r="CJ134" t="str">
        <f>IFERROR(VLOOKUP(ROWS(CJ$2:CJ134),CH$2:CI$202,2,FALSE),"")</f>
        <v>SOT : South of Tuskar</v>
      </c>
      <c r="CK134">
        <f>IF(ISNUMBER(SEARCH(Hauls!$G$329,CL$2:CL$202)),MAX(CK$1:CK133)+1,0)</f>
        <v>133</v>
      </c>
      <c r="CL134" t="s">
        <v>3308</v>
      </c>
      <c r="CM134" t="str">
        <f>IFERROR(VLOOKUP(ROWS(CM$2:CM134),CK$2:CL$202,2,FALSE),"")</f>
        <v>SOT : South of Tuskar</v>
      </c>
      <c r="CN134">
        <f>IF(ISNUMBER(SEARCH(Hauls!$G$330,CO$2:CO$202)),MAX(CN$1:CN133)+1,0)</f>
        <v>133</v>
      </c>
      <c r="CO134" t="s">
        <v>3308</v>
      </c>
      <c r="CP134" t="str">
        <f>IFERROR(VLOOKUP(ROWS(CP$2:CP134),CN$2:CO$202,2,FALSE),"")</f>
        <v>SOT : South of Tuskar</v>
      </c>
      <c r="CQ134">
        <f>IF(ISNUMBER(SEARCH(Hauls!$G$331,CR$2:CR$202)),MAX(CQ$1:CQ133)+1,0)</f>
        <v>133</v>
      </c>
      <c r="CR134" t="s">
        <v>3308</v>
      </c>
      <c r="CS134" t="str">
        <f>IFERROR(VLOOKUP(ROWS(CS$2:CS134),CQ$2:CR$202,2,FALSE),"")</f>
        <v>SOT : South of Tuskar</v>
      </c>
      <c r="CT134">
        <f>IF(ISNUMBER(SEARCH(Hauls!$G$332,CU$2:CU$202)),MAX(CT$1:CT133)+1,0)</f>
        <v>133</v>
      </c>
      <c r="CU134" t="s">
        <v>3308</v>
      </c>
      <c r="CV134" t="str">
        <f>IFERROR(VLOOKUP(ROWS(CV$2:CV134),CT$2:CU$202,2,FALSE),"")</f>
        <v>SOT : South of Tuskar</v>
      </c>
      <c r="CW134">
        <f>IF(ISNUMBER(SEARCH(Hauls!$G$333,CX$2:CX$202)),MAX(CW$1:CW133)+1,0)</f>
        <v>133</v>
      </c>
      <c r="CX134" t="s">
        <v>3308</v>
      </c>
      <c r="CY134" t="str">
        <f>IFERROR(VLOOKUP(ROWS(CY$2:CY134),CW$2:CX$202,2,FALSE),"")</f>
        <v>SOT : South of Tuskar</v>
      </c>
      <c r="CZ134">
        <f>IF(ISNUMBER(SEARCH(Hauls!$G$334,DA$2:DA$202)),MAX(CZ$1:CZ133)+1,0)</f>
        <v>133</v>
      </c>
      <c r="DA134" t="s">
        <v>3308</v>
      </c>
      <c r="DB134" t="str">
        <f>IFERROR(VLOOKUP(ROWS(DB$2:DB134),CZ$2:DA$202,2,FALSE),"")</f>
        <v>SOT : South of Tuskar</v>
      </c>
      <c r="DC134">
        <f>IF(ISNUMBER(SEARCH(Hauls!$G$335,DD$2:DD$202)),MAX(DC$1:DC133)+1,0)</f>
        <v>133</v>
      </c>
      <c r="DD134" t="s">
        <v>3308</v>
      </c>
      <c r="DE134" t="str">
        <f>IFERROR(VLOOKUP(ROWS(DE$2:DE134),DC$2:DD$202,2,FALSE),"")</f>
        <v>SOT : South of Tuskar</v>
      </c>
      <c r="DF134">
        <f>IF(ISNUMBER(SEARCH(Hauls!$G$336,DG$2:DG$202)),MAX(DF$1:DF133)+1,0)</f>
        <v>133</v>
      </c>
      <c r="DG134" t="s">
        <v>3308</v>
      </c>
      <c r="DH134" t="str">
        <f>IFERROR(VLOOKUP(ROWS(DH$2:DH134),DF$2:DG$202,2,FALSE),"")</f>
        <v>SOT : South of Tuskar</v>
      </c>
      <c r="DI134">
        <f>IF(ISNUMBER(SEARCH(Hauls!$G$337,DJ$2:DJ$202)),MAX(DI$1:DI133)+1,0)</f>
        <v>133</v>
      </c>
      <c r="DJ134" t="s">
        <v>3308</v>
      </c>
      <c r="DK134" t="str">
        <f>IFERROR(VLOOKUP(ROWS(DK$2:DK134),DI$2:DJ$202,2,FALSE),"")</f>
        <v>SOT : South of Tuskar</v>
      </c>
      <c r="DL134">
        <f>IF(ISNUMBER(SEARCH(Hauls!$G$338,DM$2:DM$202)),MAX(DL$1:DL133)+1,0)</f>
        <v>133</v>
      </c>
      <c r="DM134" t="s">
        <v>3308</v>
      </c>
      <c r="DN134" t="str">
        <f>IFERROR(VLOOKUP(ROWS(DN$2:DN134),DL$2:DM$202,2,FALSE),"")</f>
        <v>SOT : South of Tuskar</v>
      </c>
      <c r="DO134">
        <f>IF(ISNUMBER(SEARCH(Hauls!$G$339,DP$2:DP$202)),MAX(DO$1:DO133)+1,0)</f>
        <v>133</v>
      </c>
      <c r="DP134" t="s">
        <v>3308</v>
      </c>
      <c r="DQ134" t="str">
        <f>IFERROR(VLOOKUP(ROWS(DQ$2:DQ134),DO$2:DP$202,2,FALSE),"")</f>
        <v>SOT : South of Tuskar</v>
      </c>
      <c r="DR134">
        <f>IF(ISNUMBER(SEARCH(Hauls!$G$340,DS$2:DS$202)),MAX(DR$1:DR133)+1,0)</f>
        <v>133</v>
      </c>
      <c r="DS134" t="s">
        <v>3308</v>
      </c>
      <c r="DT134" t="str">
        <f>IFERROR(VLOOKUP(ROWS(DT$2:DT134),DR$2:DS$202,2,FALSE),"")</f>
        <v>SOT : South of Tuskar</v>
      </c>
      <c r="DU134">
        <f>IF(ISNUMBER(SEARCH(Hauls!$G$341,DV$2:DV$202)),MAX(DU$1:DU133)+1,0)</f>
        <v>133</v>
      </c>
      <c r="DV134" t="s">
        <v>3308</v>
      </c>
      <c r="DW134" t="str">
        <f>IFERROR(VLOOKUP(ROWS(DW$2:DW134),DU$2:DV$202,2,FALSE),"")</f>
        <v>SOT : South of Tuskar</v>
      </c>
      <c r="DX134">
        <f>IF(ISNUMBER(SEARCH(Hauls!$G$342,DY$2:DY$202)),MAX(DX$1:DX133)+1,0)</f>
        <v>133</v>
      </c>
      <c r="DY134" t="s">
        <v>3308</v>
      </c>
      <c r="DZ134" t="str">
        <f>IFERROR(VLOOKUP(ROWS(DZ$2:DZ134),DX$2:DY$202,2,FALSE),"")</f>
        <v>SOT : South of Tuskar</v>
      </c>
      <c r="EA134">
        <f>IF(ISNUMBER(SEARCH(Hauls!$G$343,EB$2:EB$202)),MAX(EA$1:EA133)+1,0)</f>
        <v>133</v>
      </c>
      <c r="EB134" t="s">
        <v>3308</v>
      </c>
      <c r="EC134" t="str">
        <f>IFERROR(VLOOKUP(ROWS(EC$2:EC134),EA$2:EB$202,2,FALSE),"")</f>
        <v>SOT : South of Tuskar</v>
      </c>
      <c r="ED134">
        <f>IF(ISNUMBER(SEARCH(Hauls!$G$344,EE$2:EE$202)),MAX(ED$1:ED133)+1,0)</f>
        <v>133</v>
      </c>
      <c r="EE134" t="s">
        <v>3308</v>
      </c>
      <c r="EF134" t="str">
        <f>IFERROR(VLOOKUP(ROWS(EF$2:EF134),ED$2:EE$202,2,FALSE),"")</f>
        <v>SOT : South of Tuskar</v>
      </c>
      <c r="EG134">
        <f>IF(ISNUMBER(SEARCH(Hauls!$G$345,EH$2:EH$202)),MAX(EG$1:EG133)+1,0)</f>
        <v>133</v>
      </c>
      <c r="EH134" t="s">
        <v>3308</v>
      </c>
      <c r="EI134" t="str">
        <f>IFERROR(VLOOKUP(ROWS(EI$2:EI134),EG$2:EH$202,2,FALSE),"")</f>
        <v>SOT : South of Tuskar</v>
      </c>
      <c r="EJ134">
        <f>IF(ISNUMBER(SEARCH(Hauls!$G$346,EK$2:EK$202)),MAX(EJ$1:EJ133)+1,0)</f>
        <v>133</v>
      </c>
      <c r="EK134" t="s">
        <v>3308</v>
      </c>
      <c r="EL134" t="str">
        <f>IFERROR(VLOOKUP(ROWS(EL$2:EL134),EJ$2:EK$202,2,FALSE),"")</f>
        <v>SOT : South of Tuskar</v>
      </c>
      <c r="EM134">
        <f>IF(ISNUMBER(SEARCH(Hauls!$G$347,EN$2:EN$202)),MAX(EM$1:EM133)+1,0)</f>
        <v>133</v>
      </c>
      <c r="EN134" t="s">
        <v>3308</v>
      </c>
      <c r="EO134" t="str">
        <f>IFERROR(VLOOKUP(ROWS(EO$2:EO134),EM$2:EN$202,2,FALSE),"")</f>
        <v>SOT : South of Tuskar</v>
      </c>
      <c r="EP134">
        <f>IF(ISNUMBER(SEARCH(Hauls!$G$348,EQ$2:EQ$202)),MAX(EP$1:EP133)+1,0)</f>
        <v>133</v>
      </c>
      <c r="EQ134" t="s">
        <v>3308</v>
      </c>
      <c r="ER134" t="str">
        <f>IFERROR(VLOOKUP(ROWS(ER$2:ER134),EP$2:EQ$202,2,FALSE),"")</f>
        <v>SOT : South of Tuskar</v>
      </c>
      <c r="ES134">
        <f>IF(ISNUMBER(SEARCH(Hauls!$G$349,ET$2:ET$202)),MAX(ES$1:ES133)+1,0)</f>
        <v>133</v>
      </c>
      <c r="ET134" t="s">
        <v>3308</v>
      </c>
      <c r="EU134" t="str">
        <f>IFERROR(VLOOKUP(ROWS(EU$2:EU134),ES$2:ET$202,2,FALSE),"")</f>
        <v>SOT : South of Tuskar</v>
      </c>
      <c r="EV134">
        <f>IF(ISNUMBER(SEARCH(Hauls!$G$350,EW$2:EW$202)),MAX(EV$1:EV133)+1,0)</f>
        <v>133</v>
      </c>
      <c r="EW134" t="s">
        <v>3308</v>
      </c>
      <c r="EX134" t="str">
        <f>IFERROR(VLOOKUP(ROWS(EX$2:EX134),EV$2:EW$202,2,FALSE),"")</f>
        <v>SOT : South of Tuskar</v>
      </c>
      <c r="EY134">
        <f>IF(ISNUMBER(SEARCH(Hauls!$G$351,EZ$2:EZ$202)),MAX(EY$1:EY133)+1,0)</f>
        <v>133</v>
      </c>
      <c r="EZ134" t="s">
        <v>3308</v>
      </c>
      <c r="FA134" t="str">
        <f>IFERROR(VLOOKUP(ROWS(FA$2:FA134),EY$2:EZ$202,2,FALSE),"")</f>
        <v>SOT : South of Tuskar</v>
      </c>
      <c r="FB134">
        <f>IF(ISNUMBER(SEARCH(Hauls!$G$352,FC$2:FC$202)),MAX(FB$1:FB133)+1,0)</f>
        <v>133</v>
      </c>
      <c r="FC134" t="s">
        <v>3308</v>
      </c>
      <c r="FD134" t="str">
        <f>IFERROR(VLOOKUP(ROWS(FD$2:FD134),FB$2:FC$202,2,FALSE),"")</f>
        <v>SOT : South of Tuskar</v>
      </c>
      <c r="FE134">
        <f>IF(ISNUMBER(SEARCH(Hauls!$G$353,FF$2:FF$202)),MAX(FE$1:FE133)+1,0)</f>
        <v>133</v>
      </c>
      <c r="FF134" t="s">
        <v>3308</v>
      </c>
      <c r="FG134" t="str">
        <f>IFERROR(VLOOKUP(ROWS(FG$2:FG134),FE$2:FF$202,2,FALSE),"")</f>
        <v>SOT : South of Tuskar</v>
      </c>
      <c r="FH134">
        <f>IF(ISNUMBER(SEARCH(Hauls!$G$354,FI$2:FI$202)),MAX(FH$1:FH133)+1,0)</f>
        <v>133</v>
      </c>
      <c r="FI134" t="s">
        <v>3308</v>
      </c>
      <c r="FJ134" t="str">
        <f>IFERROR(VLOOKUP(ROWS(FJ$2:FJ134),FH$2:FI$202,2,FALSE),"")</f>
        <v>SOT : South of Tuskar</v>
      </c>
      <c r="FK134">
        <f>IF(ISNUMBER(SEARCH(Hauls!$G$355,FL$2:FL$202)),MAX(FK$1:FK133)+1,0)</f>
        <v>133</v>
      </c>
      <c r="FL134" t="s">
        <v>3308</v>
      </c>
      <c r="FM134" t="str">
        <f>IFERROR(VLOOKUP(ROWS(FM$2:FM134),FK$2:FL$202,2,FALSE),"")</f>
        <v>SOT : South of Tuskar</v>
      </c>
      <c r="FN134">
        <f>IF(ISNUMBER(SEARCH(Hauls!$G$356,FO$2:FO$202)),MAX(FN$1:FN133)+1,0)</f>
        <v>133</v>
      </c>
      <c r="FO134" t="s">
        <v>3308</v>
      </c>
      <c r="FP134" t="str">
        <f>IFERROR(VLOOKUP(ROWS(FP$2:FP134),FN$2:FO$202,2,FALSE),"")</f>
        <v>SOT : South of Tuskar</v>
      </c>
      <c r="FQ134">
        <f>IF(ISNUMBER(SEARCH(Hauls!$G$357,FR$2:FR$202)),MAX(FQ$1:FQ133)+1,0)</f>
        <v>133</v>
      </c>
      <c r="FR134" t="s">
        <v>3308</v>
      </c>
      <c r="FS134" t="str">
        <f>IFERROR(VLOOKUP(ROWS(FS$2:FS134),FQ$2:FR$202,2,FALSE),"")</f>
        <v>SOT : South of Tuskar</v>
      </c>
      <c r="FT134">
        <f>IF(ISNUMBER(SEARCH(Hauls!$G$358,FU$2:FU$202)),MAX(FT$1:FT133)+1,0)</f>
        <v>133</v>
      </c>
      <c r="FU134" t="s">
        <v>3308</v>
      </c>
      <c r="FV134" t="str">
        <f>IFERROR(VLOOKUP(ROWS(FV$2:FV134),FT$2:FU$202,2,FALSE),"")</f>
        <v>SOT : South of Tuskar</v>
      </c>
      <c r="FW134">
        <f>IF(ISNUMBER(SEARCH(Hauls!$G$359,FX$2:FX$202)),MAX(FW$1:FW133)+1,0)</f>
        <v>133</v>
      </c>
      <c r="FX134" t="s">
        <v>3308</v>
      </c>
      <c r="FY134" t="str">
        <f>IFERROR(VLOOKUP(ROWS(FY$2:FY134),FW$2:FX$202,2,FALSE),"")</f>
        <v>SOT : South of Tuskar</v>
      </c>
      <c r="FZ134">
        <f>IF(ISNUMBER(SEARCH(Hauls!$G$360,GA$2:GA$202)),MAX(FZ$1:FZ133)+1,0)</f>
        <v>133</v>
      </c>
      <c r="GA134" t="s">
        <v>3308</v>
      </c>
      <c r="GB134" t="str">
        <f>IFERROR(VLOOKUP(ROWS(GB$2:GB134),FZ$2:GA$202,2,FALSE),"")</f>
        <v>SOT : South of Tuskar</v>
      </c>
      <c r="GC134">
        <f>IF(ISNUMBER(SEARCH(Hauls!$G$361,GD$2:GD$202)),MAX(GC$1:GC133)+1,0)</f>
        <v>133</v>
      </c>
      <c r="GD134" t="s">
        <v>3308</v>
      </c>
      <c r="GE134" t="str">
        <f>IFERROR(VLOOKUP(ROWS(GE$2:GE134),GC$2:GD$202,2,FALSE),"")</f>
        <v>SOT : South of Tuskar</v>
      </c>
      <c r="GF134">
        <f>IF(ISNUMBER(SEARCH(Hauls!$G$362,GG$2:GG$202)),MAX(GF$1:GF133)+1,0)</f>
        <v>133</v>
      </c>
      <c r="GG134" t="s">
        <v>3308</v>
      </c>
      <c r="GH134" t="str">
        <f>IFERROR(VLOOKUP(ROWS(GH$2:GH134),GF$2:GG$202,2,FALSE),"")</f>
        <v>SOT : South of Tuskar</v>
      </c>
      <c r="GI134">
        <f>IF(ISNUMBER(SEARCH(Hauls!$G$363,GJ$2:GJ$202)),MAX(GI$1:GI133)+1,0)</f>
        <v>133</v>
      </c>
      <c r="GJ134" t="s">
        <v>3308</v>
      </c>
      <c r="GK134" t="str">
        <f>IFERROR(VLOOKUP(ROWS(GK$2:GK134),GI$2:GJ$202,2,FALSE),"")</f>
        <v>SOT : South of Tuskar</v>
      </c>
      <c r="GL134">
        <f>IF(ISNUMBER(SEARCH(Hauls!$G$364,GM$2:GM$202)),MAX(GL$1:GL133)+1,0)</f>
        <v>133</v>
      </c>
      <c r="GM134" t="s">
        <v>3308</v>
      </c>
      <c r="GN134" t="str">
        <f>IFERROR(VLOOKUP(ROWS(GN$2:GN134),GL$2:GM$202,2,FALSE),"")</f>
        <v>SOT : South of Tuskar</v>
      </c>
      <c r="GO134">
        <f>IF(ISNUMBER(SEARCH(Hauls!$G$365,GP$2:GP$202)),MAX(GO$1:GO133)+1,0)</f>
        <v>133</v>
      </c>
      <c r="GP134" t="s">
        <v>3308</v>
      </c>
      <c r="GQ134" t="str">
        <f>IFERROR(VLOOKUP(ROWS(GQ$2:GQ134),GO$2:GP$202,2,FALSE),"")</f>
        <v>SOT : South of Tuskar</v>
      </c>
      <c r="GR134">
        <f>IF(ISNUMBER(SEARCH(Hauls!$G$366,GS$2:GS$202)),MAX(GR$1:GR133)+1,0)</f>
        <v>133</v>
      </c>
      <c r="GS134" t="s">
        <v>3308</v>
      </c>
      <c r="GT134" t="str">
        <f>IFERROR(VLOOKUP(ROWS(GT$2:GT134),GR$2:GS$202,2,FALSE),"")</f>
        <v>SOT : South of Tuskar</v>
      </c>
      <c r="GU134">
        <f>IF(ISNUMBER(SEARCH(Hauls!$G$366,GV$2:GV$202)),MAX(GU$1:GU133)+1,0)</f>
        <v>133</v>
      </c>
      <c r="GV134" t="s">
        <v>3308</v>
      </c>
      <c r="GW134" t="str">
        <f>IFERROR(VLOOKUP(ROWS(GW$2:GW134),GU$2:GV$202,2,FALSE),"")</f>
        <v>SOT : South of Tuskar</v>
      </c>
      <c r="GX134">
        <f>IF(ISNUMBER(SEARCH(Hauls!$G$368,GY$2:GY$202)),MAX(GX$1:GX133)+1,0)</f>
        <v>133</v>
      </c>
      <c r="GY134" t="s">
        <v>3308</v>
      </c>
      <c r="GZ134" t="str">
        <f>IFERROR(VLOOKUP(ROWS(GZ$2:GZ134),GX$2:GY$202,2,FALSE),"")</f>
        <v>SOT : South of Tuskar</v>
      </c>
      <c r="HA134">
        <f>IF(ISNUMBER(SEARCH(Hauls!$G$369,HB$2:HB$202)),MAX(HA$1:HA133)+1,0)</f>
        <v>133</v>
      </c>
      <c r="HB134" t="s">
        <v>3308</v>
      </c>
      <c r="HC134" t="str">
        <f>IFERROR(VLOOKUP(ROWS(HC$2:HC134),HA$2:HB$202,2,FALSE),"")</f>
        <v>SOT : South of Tuskar</v>
      </c>
      <c r="HD134">
        <f>IF(ISNUMBER(SEARCH(Hauls!$G$370,HE$2:HE$202)),MAX(HD$1:HD133)+1,0)</f>
        <v>133</v>
      </c>
      <c r="HE134" t="s">
        <v>3308</v>
      </c>
      <c r="HF134" t="str">
        <f>IFERROR(VLOOKUP(ROWS(HF$2:HF134),HD$2:HE$202,2,FALSE),"")</f>
        <v>SOT : South of Tuskar</v>
      </c>
      <c r="HG134">
        <f>IF(ISNUMBER(SEARCH(Hauls!$G$371,HH$2:HH$202)),MAX(HG$1:HG133)+1,0)</f>
        <v>133</v>
      </c>
      <c r="HH134" t="s">
        <v>3308</v>
      </c>
      <c r="HI134" t="str">
        <f>IFERROR(VLOOKUP(ROWS(HI$2:HI134),HG$2:HH$202,2,FALSE),"")</f>
        <v>SOT : South of Tuskar</v>
      </c>
      <c r="HJ134">
        <f>IF(ISNUMBER(SEARCH(Hauls!$G$372,HK$2:HK$202)),MAX(HJ$1:HJ133)+1,0)</f>
        <v>133</v>
      </c>
      <c r="HK134" t="s">
        <v>3308</v>
      </c>
      <c r="HL134" t="str">
        <f>IFERROR(VLOOKUP(ROWS(HL$2:HL134),HJ$2:HK$202,2,FALSE),"")</f>
        <v>SOT : South of Tuskar</v>
      </c>
      <c r="HM134">
        <f>IF(ISNUMBER(SEARCH(Hauls!$G$373,HN$2:HN$202)),MAX(HM$1:HM133)+1,0)</f>
        <v>133</v>
      </c>
      <c r="HN134" t="s">
        <v>3308</v>
      </c>
      <c r="HO134" t="str">
        <f>IFERROR(VLOOKUP(ROWS(HO$2:HO134),HM$2:HN$202,2,FALSE),"")</f>
        <v>SOT : South of Tuskar</v>
      </c>
      <c r="HP134">
        <f>IF(ISNUMBER(SEARCH(Hauls!$G$374,HQ$2:HQ$202)),MAX(HP$1:HP133)+1,0)</f>
        <v>133</v>
      </c>
      <c r="HQ134" t="s">
        <v>3308</v>
      </c>
      <c r="HR134" t="str">
        <f>IFERROR(VLOOKUP(ROWS(HR$2:HR134),HP$2:HQ$202,2,FALSE),"")</f>
        <v>SOT : South of Tuskar</v>
      </c>
      <c r="HS134">
        <f>IF(ISNUMBER(SEARCH(Hauls!$G$375,HT$2:HT$202)),MAX(HS$1:HS133)+1,0)</f>
        <v>133</v>
      </c>
      <c r="HT134" t="s">
        <v>3308</v>
      </c>
      <c r="HU134" t="str">
        <f>IFERROR(VLOOKUP(ROWS(HU$2:HU134),HS$2:HT$202,2,FALSE),"")</f>
        <v>SOT : South of Tuskar</v>
      </c>
      <c r="HV134">
        <f>IF(ISNUMBER(SEARCH(Hauls!$G$376,HW$2:HW$202)),MAX(HV$1:HV133)+1,0)</f>
        <v>133</v>
      </c>
      <c r="HW134" t="s">
        <v>3308</v>
      </c>
      <c r="HX134" t="str">
        <f>IFERROR(VLOOKUP(ROWS(HX$2:HX134),HV$2:HW$202,2,FALSE),"")</f>
        <v>SOT : South of Tuskar</v>
      </c>
      <c r="HY134">
        <f>IF(ISNUMBER(SEARCH(Hauls!$G$377,HZ$2:HZ$202)),MAX(HY$1:HY133)+1,0)</f>
        <v>133</v>
      </c>
      <c r="HZ134" t="s">
        <v>3308</v>
      </c>
      <c r="IA134" t="str">
        <f>IFERROR(VLOOKUP(ROWS(IA$2:IA134),HY$2:HZ$202,2,FALSE),"")</f>
        <v>SOT : South of Tuskar</v>
      </c>
      <c r="IB134">
        <f>IF(ISNUMBER(SEARCH(Hauls!$G$378,IC$2:IC$202)),MAX(IB$1:IB133)+1,0)</f>
        <v>133</v>
      </c>
      <c r="IC134" t="s">
        <v>3308</v>
      </c>
      <c r="ID134" t="str">
        <f>IFERROR(VLOOKUP(ROWS(ID$2:ID134),IB$2:IC$202,2,FALSE),"")</f>
        <v>SOT : South of Tuskar</v>
      </c>
      <c r="IE134">
        <f>IF(ISNUMBER(SEARCH(Hauls!$G$379,IF$2:IF$202)),MAX(IE$1:IE133)+1,0)</f>
        <v>133</v>
      </c>
      <c r="IF134" t="s">
        <v>3308</v>
      </c>
      <c r="IG134" t="str">
        <f>IFERROR(VLOOKUP(ROWS(IG$2:IG134),IE$2:IF$202,2,FALSE),"")</f>
        <v>SOT : South of Tuskar</v>
      </c>
      <c r="IH134">
        <f>IF(ISNUMBER(SEARCH(Hauls!$G$380,II$2:II$202)),MAX(IH$1:IH133)+1,0)</f>
        <v>133</v>
      </c>
      <c r="II134" t="s">
        <v>3308</v>
      </c>
      <c r="IJ134" t="str">
        <f>IFERROR(VLOOKUP(ROWS(IJ$2:IJ134),IH$2:II$202,2,FALSE),"")</f>
        <v>SOT : South of Tuskar</v>
      </c>
      <c r="IK134">
        <f>IF(ISNUMBER(SEARCH(Hauls!$G$381,IL$2:IL$202)),MAX(IK$1:IK133)+1,0)</f>
        <v>133</v>
      </c>
      <c r="IL134" t="s">
        <v>3308</v>
      </c>
      <c r="IM134" t="str">
        <f>IFERROR(VLOOKUP(ROWS(IM$2:IM134),IK$2:IL$202,2,FALSE),"")</f>
        <v>SOT : South of Tuskar</v>
      </c>
      <c r="IN134">
        <f>IF(ISNUMBER(SEARCH(Hauls!$G$382,IO$2:IO$202)),MAX(IN$1:IN133)+1,0)</f>
        <v>133</v>
      </c>
      <c r="IO134" t="s">
        <v>3308</v>
      </c>
      <c r="IP134" t="str">
        <f>IFERROR(VLOOKUP(ROWS(IP$2:IP134),IN$2:IO$202,2,FALSE),"")</f>
        <v>SOT : South of Tuskar</v>
      </c>
      <c r="IQ134">
        <f>IF(ISNUMBER(SEARCH(Hauls!$G$383,IR$2:IR$202)),MAX(IQ$1:IQ133)+1,0)</f>
        <v>133</v>
      </c>
      <c r="IR134" t="s">
        <v>3308</v>
      </c>
      <c r="IS134" t="str">
        <f>IFERROR(VLOOKUP(ROWS(IS$2:IS134),IQ$2:IR$202,2,FALSE),"")</f>
        <v>SOT : South of Tuskar</v>
      </c>
      <c r="IT134">
        <f>IF(ISNUMBER(SEARCH(Hauls!$G$384,IU$2:IU$202)),MAX(IT$1:IT133)+1,0)</f>
        <v>133</v>
      </c>
      <c r="IU134" t="s">
        <v>3308</v>
      </c>
      <c r="IV134" t="str">
        <f>IFERROR(VLOOKUP(ROWS(IV$2:IV134),IT$2:IU$202,2,FALSE),"")</f>
        <v>SOT : South of Tuskar</v>
      </c>
      <c r="IW134">
        <f>IF(ISNUMBER(SEARCH(Hauls!$G$385,IX$2:IX$202)),MAX(IW$1:IW133)+1,0)</f>
        <v>133</v>
      </c>
      <c r="IX134" t="s">
        <v>3308</v>
      </c>
      <c r="IY134" t="str">
        <f>IFERROR(VLOOKUP(ROWS(IY$2:IY134),IW$2:IX$202,2,FALSE),"")</f>
        <v>SOT : South of Tuskar</v>
      </c>
      <c r="IZ134">
        <f>IF(ISNUMBER(SEARCH(Hauls!$G$386,JA$2:JA$202)),MAX(IZ$1:IZ133)+1,0)</f>
        <v>133</v>
      </c>
      <c r="JA134" t="s">
        <v>3308</v>
      </c>
      <c r="JB134" t="str">
        <f>IFERROR(VLOOKUP(ROWS(JB$2:JB134),IZ$2:JA$202,2,FALSE),"")</f>
        <v>SOT : South of Tuskar</v>
      </c>
      <c r="JC134">
        <f>IF(ISNUMBER(SEARCH(Hauls!$G$387,JD$2:JD$202)),MAX(JC$1:JC133)+1,0)</f>
        <v>133</v>
      </c>
      <c r="JD134" t="s">
        <v>3308</v>
      </c>
      <c r="JE134" t="str">
        <f>IFERROR(VLOOKUP(ROWS(JE$2:JE134),JC$2:JD$202,2,FALSE),"")</f>
        <v>SOT : South of Tuskar</v>
      </c>
      <c r="JF134">
        <f>IF(ISNUMBER(SEARCH(Hauls!$G$388,JG$2:JG$202)),MAX(JF$1:JF133)+1,0)</f>
        <v>133</v>
      </c>
      <c r="JG134" t="s">
        <v>3308</v>
      </c>
      <c r="JH134" t="str">
        <f>IFERROR(VLOOKUP(ROWS(JH$2:JH134),JF$2:JG$202,2,FALSE),"")</f>
        <v>SOT : South of Tuskar</v>
      </c>
      <c r="JI134">
        <f>IF(ISNUMBER(SEARCH(Hauls!$G$389,JJ$2:JJ$202)),MAX(JI$1:JI133)+1,0)</f>
        <v>133</v>
      </c>
      <c r="JJ134" t="s">
        <v>3308</v>
      </c>
      <c r="JK134" t="str">
        <f>IFERROR(VLOOKUP(ROWS(JK$2:JK134),JI$2:JJ$202,2,FALSE),"")</f>
        <v>SOT : South of Tuskar</v>
      </c>
      <c r="JL134">
        <f>IF(ISNUMBER(SEARCH(Hauls!$G$390,JM$2:JM$202)),MAX(JL$1:JL133)+1,0)</f>
        <v>133</v>
      </c>
      <c r="JM134" t="s">
        <v>3308</v>
      </c>
      <c r="JN134" t="str">
        <f>IFERROR(VLOOKUP(ROWS(JN$2:JN134),JL$2:JM$202,2,FALSE),"")</f>
        <v>SOT : South of Tuskar</v>
      </c>
      <c r="JO134">
        <f>IF(ISNUMBER(SEARCH(Hauls!$G$391,JP$2:JP$202)),MAX(JO$1:JO133)+1,0)</f>
        <v>133</v>
      </c>
      <c r="JP134" t="s">
        <v>3308</v>
      </c>
      <c r="JQ134" t="str">
        <f>IFERROR(VLOOKUP(ROWS(JQ$2:JQ134),JO$2:JP$202,2,FALSE),"")</f>
        <v>SOT : South of Tuskar</v>
      </c>
      <c r="JR134">
        <f>IF(ISNUMBER(SEARCH(Hauls!$G$392,JS$2:JS$202)),MAX(JR$1:JR133)+1,0)</f>
        <v>133</v>
      </c>
      <c r="JS134" t="s">
        <v>3308</v>
      </c>
      <c r="JT134" t="str">
        <f>IFERROR(VLOOKUP(ROWS(JT$2:JT134),JR$2:JS$202,2,FALSE),"")</f>
        <v>SOT : South of Tuskar</v>
      </c>
      <c r="JU134">
        <f>IF(ISNUMBER(SEARCH(Hauls!$G$393,JV$2:JV$202)),MAX(JU$1:JU133)+1,0)</f>
        <v>133</v>
      </c>
      <c r="JV134" t="s">
        <v>3308</v>
      </c>
      <c r="JW134" t="str">
        <f>IFERROR(VLOOKUP(ROWS(JW$2:JW134),JU$2:JV$202,2,FALSE),"")</f>
        <v>SOT : South of Tuskar</v>
      </c>
      <c r="JX134">
        <f>IF(ISNUMBER(SEARCH(Hauls!$G$394,JY$2:JY$202)),MAX(JX$1:JX133)+1,0)</f>
        <v>133</v>
      </c>
      <c r="JY134" t="s">
        <v>3308</v>
      </c>
      <c r="JZ134" t="str">
        <f>IFERROR(VLOOKUP(ROWS(JZ$2:JZ134),JX$2:JY$202,2,FALSE),"")</f>
        <v>SOT : South of Tuskar</v>
      </c>
      <c r="KA134">
        <f>IF(ISNUMBER(SEARCH(Hauls!$G$395,KB$2:KB$202)),MAX(KA$1:KA133)+1,0)</f>
        <v>133</v>
      </c>
      <c r="KB134" t="s">
        <v>3308</v>
      </c>
      <c r="KC134" t="str">
        <f>IFERROR(VLOOKUP(ROWS(KC$2:KC134),KA$2:KB$202,2,FALSE),"")</f>
        <v>SOT : South of Tuskar</v>
      </c>
      <c r="KD134">
        <f>IF(ISNUMBER(SEARCH(Hauls!$G$396,KE$2:KE$202)),MAX(KD$1:KD133)+1,0)</f>
        <v>133</v>
      </c>
      <c r="KE134" t="s">
        <v>3308</v>
      </c>
      <c r="KF134" t="str">
        <f>IFERROR(VLOOKUP(ROWS(KF$2:KF134),KD$2:KE$202,2,FALSE),"")</f>
        <v>SOT : South of Tuskar</v>
      </c>
      <c r="KG134">
        <f>IF(ISNUMBER(SEARCH(Hauls!$G$397,KH$2:KH$202)),MAX(KG$1:KG133)+1,0)</f>
        <v>133</v>
      </c>
      <c r="KH134" t="s">
        <v>3308</v>
      </c>
      <c r="KI134" t="str">
        <f>IFERROR(VLOOKUP(ROWS(KI$2:KI134),KG$2:KH$202,2,FALSE),"")</f>
        <v>SOT : South of Tuskar</v>
      </c>
      <c r="KJ134">
        <f>IF(ISNUMBER(SEARCH(Hauls!$G$398,KK$2:KK$202)),MAX(KJ$1:KJ133)+1,0)</f>
        <v>133</v>
      </c>
      <c r="KK134" t="s">
        <v>3308</v>
      </c>
      <c r="KL134" t="str">
        <f>IFERROR(VLOOKUP(ROWS(KL$2:KL134),KJ$2:KK$202,2,FALSE),"")</f>
        <v>SOT : South of Tuskar</v>
      </c>
      <c r="KM134">
        <f>IF(ISNUMBER(SEARCH(Hauls!$G$399,KN$2:KN$202)),MAX(KM$1:KM133)+1,0)</f>
        <v>133</v>
      </c>
      <c r="KN134" t="s">
        <v>3308</v>
      </c>
      <c r="KO134" t="str">
        <f>IFERROR(VLOOKUP(ROWS(KO$2:KO134),KM$2:KN$202,2,FALSE),"")</f>
        <v>SOT : South of Tuskar</v>
      </c>
      <c r="KP134">
        <f>IF(ISNUMBER(SEARCH(Hauls!$G$400,KQ$2:KQ$202)),MAX(KP$1:KP133)+1,0)</f>
        <v>133</v>
      </c>
      <c r="KQ134" t="s">
        <v>3308</v>
      </c>
      <c r="KR134" t="str">
        <f>IFERROR(VLOOKUP(ROWS(KR$2:KR134),KP$2:KQ$202,2,FALSE),"")</f>
        <v>SOT : South of Tuskar</v>
      </c>
    </row>
    <row r="135" spans="1:304" x14ac:dyDescent="0.25">
      <c r="A135" t="s">
        <v>2749</v>
      </c>
      <c r="B135" t="s">
        <v>2750</v>
      </c>
      <c r="C135" t="s">
        <v>655</v>
      </c>
      <c r="D135" t="str">
        <f t="shared" si="2"/>
        <v>SUH : South of Union Hall</v>
      </c>
      <c r="E135">
        <f>IF(ISNUMBER(SEARCH(Hauls!$G$301,$F$2:$F$202)),MAX($E$1:E134)+1,0)</f>
        <v>134</v>
      </c>
      <c r="F135" t="s">
        <v>3309</v>
      </c>
      <c r="G135" t="str">
        <f>IFERROR(VLOOKUP(ROWS($G$2:G135),$E$2:$F$202,2,FALSE),"")</f>
        <v>SUH : South of Union Hall</v>
      </c>
      <c r="H135">
        <f>IF(ISNUMBER(SEARCH(Hauls!$G$302,I$2:I$202)),MAX(H$1:H134)+1,0)</f>
        <v>134</v>
      </c>
      <c r="I135" t="s">
        <v>3309</v>
      </c>
      <c r="J135" t="str">
        <f>IFERROR(VLOOKUP(ROWS(J$2:J135),H$2:I$202,2,FALSE),"")</f>
        <v>SUH : South of Union Hall</v>
      </c>
      <c r="K135">
        <f>IF(ISNUMBER(SEARCH(Hauls!$G$303,L$2:L$202)),MAX(K$1:K134)+1,0)</f>
        <v>134</v>
      </c>
      <c r="L135" t="s">
        <v>3309</v>
      </c>
      <c r="M135" t="str">
        <f>IFERROR(VLOOKUP(ROWS(M$2:M135),K$2:L$202,2,FALSE),"")</f>
        <v>SUH : South of Union Hall</v>
      </c>
      <c r="N135">
        <f>IF(ISNUMBER(SEARCH(Hauls!$G$304,O$2:O$202)),MAX(N$1:N134)+1,0)</f>
        <v>134</v>
      </c>
      <c r="O135" t="s">
        <v>3309</v>
      </c>
      <c r="P135" t="str">
        <f>IFERROR(VLOOKUP(ROWS(P$2:P135),N$2:O$202,2,FALSE),"")</f>
        <v>SUH : South of Union Hall</v>
      </c>
      <c r="Q135">
        <f>IF(ISNUMBER(SEARCH(Hauls!$G$305,R$2:R$202)),MAX(Q$1:Q134)+1,0)</f>
        <v>134</v>
      </c>
      <c r="R135" t="s">
        <v>3309</v>
      </c>
      <c r="S135" t="str">
        <f>IFERROR(VLOOKUP(ROWS(S$2:S135),Q$2:R$202,2,FALSE),"")</f>
        <v>SUH : South of Union Hall</v>
      </c>
      <c r="T135">
        <f>IF(ISNUMBER(SEARCH(Hauls!$G$306,U$2:U$202)),MAX(T$1:T134)+1,0)</f>
        <v>134</v>
      </c>
      <c r="U135" t="s">
        <v>3309</v>
      </c>
      <c r="V135" t="str">
        <f>IFERROR(VLOOKUP(ROWS(V$2:V135),T$2:U$202,2,FALSE),"")</f>
        <v>SUH : South of Union Hall</v>
      </c>
      <c r="W135">
        <f>IF(ISNUMBER(SEARCH(Hauls!$G$307,X$2:X$202)),MAX(W$1:W134)+1,0)</f>
        <v>134</v>
      </c>
      <c r="X135" t="s">
        <v>3309</v>
      </c>
      <c r="Y135" t="str">
        <f>IFERROR(VLOOKUP(ROWS(Y$2:Y135),W$2:X$202,2,FALSE),"")</f>
        <v>SUH : South of Union Hall</v>
      </c>
      <c r="Z135">
        <f>IF(ISNUMBER(SEARCH(Hauls!$G$308,AA$2:AA$202)),MAX(Z$1:Z134)+1,0)</f>
        <v>134</v>
      </c>
      <c r="AA135" t="s">
        <v>3309</v>
      </c>
      <c r="AB135" t="str">
        <f>IFERROR(VLOOKUP(ROWS(AB$2:AB135),Z$2:AA$202,2,FALSE),"")</f>
        <v>SUH : South of Union Hall</v>
      </c>
      <c r="AC135">
        <f>IF(ISNUMBER(SEARCH(Hauls!$G$309,AD$2:AD$202)),MAX(AC$1:AC134)+1,0)</f>
        <v>134</v>
      </c>
      <c r="AD135" t="s">
        <v>3309</v>
      </c>
      <c r="AE135" t="str">
        <f>IFERROR(VLOOKUP(ROWS(AE$2:AE135),AC$2:AD$202,2,FALSE),"")</f>
        <v>SUH : South of Union Hall</v>
      </c>
      <c r="AF135">
        <f>IF(ISNUMBER(SEARCH(Hauls!$G$310,AG$2:AG$202)),MAX(AF$1:AF134)+1,0)</f>
        <v>134</v>
      </c>
      <c r="AG135" t="s">
        <v>3309</v>
      </c>
      <c r="AH135" t="str">
        <f>IFERROR(VLOOKUP(ROWS(AH$2:AH135),AF$2:AG$202,2,FALSE),"")</f>
        <v>SUH : South of Union Hall</v>
      </c>
      <c r="AI135">
        <f>IF(ISNUMBER(SEARCH(Hauls!$G$311,AJ$2:AJ$202)),MAX(AI$1:AI134)+1,0)</f>
        <v>134</v>
      </c>
      <c r="AJ135" t="s">
        <v>3309</v>
      </c>
      <c r="AK135" t="str">
        <f>IFERROR(VLOOKUP(ROWS(AK$2:AK135),AI$2:AJ$202,2,FALSE),"")</f>
        <v>SUH : South of Union Hall</v>
      </c>
      <c r="AL135">
        <f>IF(ISNUMBER(SEARCH(Hauls!$G$312,AM$2:AM$202)),MAX(AL$1:AL134)+1,0)</f>
        <v>134</v>
      </c>
      <c r="AM135" t="s">
        <v>3309</v>
      </c>
      <c r="AN135" t="str">
        <f>IFERROR(VLOOKUP(ROWS(AN$2:AN135),AL$2:AM$202,2,FALSE),"")</f>
        <v>SUH : South of Union Hall</v>
      </c>
      <c r="AO135">
        <f>IF(ISNUMBER(SEARCH(Hauls!$G$313,AP$2:AP$202)),MAX(AO$1:AO134)+1,0)</f>
        <v>134</v>
      </c>
      <c r="AP135" t="s">
        <v>3309</v>
      </c>
      <c r="AQ135" t="str">
        <f>IFERROR(VLOOKUP(ROWS(AQ$2:AQ135),AO$2:AP$202,2,FALSE),"")</f>
        <v>SUH : South of Union Hall</v>
      </c>
      <c r="AR135">
        <f>IF(ISNUMBER(SEARCH(Hauls!$G$314,AS$2:AS$202)),MAX(AR$1:AR134)+1,0)</f>
        <v>134</v>
      </c>
      <c r="AS135" t="s">
        <v>3309</v>
      </c>
      <c r="AT135" t="str">
        <f>IFERROR(VLOOKUP(ROWS(AT$2:AT135),AR$2:AS$202,2,FALSE),"")</f>
        <v>SUH : South of Union Hall</v>
      </c>
      <c r="AU135">
        <f>IF(ISNUMBER(SEARCH(Hauls!$G$315,AV$2:AV$202)),MAX(AU$1:AU134)+1,0)</f>
        <v>134</v>
      </c>
      <c r="AV135" t="s">
        <v>3309</v>
      </c>
      <c r="AW135" t="str">
        <f>IFERROR(VLOOKUP(ROWS(AW$2:AW135),AU$2:AV$202,2,FALSE),"")</f>
        <v>SUH : South of Union Hall</v>
      </c>
      <c r="AX135">
        <f>IF(ISNUMBER(SEARCH(Hauls!$G$316,AY$2:AY$202)),MAX(AX$1:AX134)+1,0)</f>
        <v>134</v>
      </c>
      <c r="AY135" t="s">
        <v>3309</v>
      </c>
      <c r="AZ135" t="str">
        <f>IFERROR(VLOOKUP(ROWS(AZ$2:AZ135),AX$2:AY$202,2,FALSE),"")</f>
        <v>SUH : South of Union Hall</v>
      </c>
      <c r="BA135">
        <f>IF(ISNUMBER(SEARCH(Hauls!$G$317,BB$2:BB$202)),MAX(BA$1:BA134)+1,0)</f>
        <v>134</v>
      </c>
      <c r="BB135" t="s">
        <v>3309</v>
      </c>
      <c r="BC135" t="str">
        <f>IFERROR(VLOOKUP(ROWS(BC$2:BC135),BA$2:BB$202,2,FALSE),"")</f>
        <v>SUH : South of Union Hall</v>
      </c>
      <c r="BD135">
        <f>IF(ISNUMBER(SEARCH(Hauls!$G$318,BE$2:BE$202)),MAX(BD$1:BD134)+1,0)</f>
        <v>134</v>
      </c>
      <c r="BE135" t="s">
        <v>3309</v>
      </c>
      <c r="BF135" t="str">
        <f>IFERROR(VLOOKUP(ROWS(BF$2:BF135),BD$2:BE$202,2,FALSE),"")</f>
        <v>SUH : South of Union Hall</v>
      </c>
      <c r="BG135">
        <f>IF(ISNUMBER(SEARCH(Hauls!$G$319,BH$2:BH$202)),MAX(BG$1:BG134)+1,0)</f>
        <v>134</v>
      </c>
      <c r="BH135" t="s">
        <v>3309</v>
      </c>
      <c r="BI135" t="str">
        <f>IFERROR(VLOOKUP(ROWS(BI$2:BI135),BG$2:BH$202,2,FALSE),"")</f>
        <v>SUH : South of Union Hall</v>
      </c>
      <c r="BJ135">
        <f>IF(ISNUMBER(SEARCH(Hauls!$G$320,BK$2:BK$202)),MAX(BJ$1:BJ134)+1,0)</f>
        <v>134</v>
      </c>
      <c r="BK135" t="s">
        <v>3309</v>
      </c>
      <c r="BL135" t="str">
        <f>IFERROR(VLOOKUP(ROWS(BL$2:BL135),BJ$2:BK$202,2,FALSE),"")</f>
        <v>SUH : South of Union Hall</v>
      </c>
      <c r="BM135">
        <f>IF(ISNUMBER(SEARCH(Hauls!$G$321,BN$2:BN$202)),MAX(BM$1:BM134)+1,0)</f>
        <v>134</v>
      </c>
      <c r="BN135" t="s">
        <v>3309</v>
      </c>
      <c r="BO135" t="str">
        <f>IFERROR(VLOOKUP(ROWS(BO$2:BO135),BM$2:BN$202,2,FALSE),"")</f>
        <v>SUH : South of Union Hall</v>
      </c>
      <c r="BP135">
        <f>IF(ISNUMBER(SEARCH(Hauls!$G$322,BQ$2:BQ$202)),MAX(BP$1:BP134)+1,0)</f>
        <v>134</v>
      </c>
      <c r="BQ135" t="s">
        <v>3309</v>
      </c>
      <c r="BR135" t="str">
        <f>IFERROR(VLOOKUP(ROWS(BR$2:BR135),BP$2:BQ$202,2,FALSE),"")</f>
        <v>SUH : South of Union Hall</v>
      </c>
      <c r="BS135">
        <f>IF(ISNUMBER(SEARCH(Hauls!$G$323,BT$2:BT$202)),MAX(BS$1:BS134)+1,0)</f>
        <v>134</v>
      </c>
      <c r="BT135" t="s">
        <v>3309</v>
      </c>
      <c r="BU135" t="str">
        <f>IFERROR(VLOOKUP(ROWS(BU$2:BU135),BS$2:BT$202,2,FALSE),"")</f>
        <v>SUH : South of Union Hall</v>
      </c>
      <c r="BV135">
        <f>IF(ISNUMBER(SEARCH(Hauls!$G$324,BW$2:BW$202)),MAX(BV$1:BV134)+1,0)</f>
        <v>134</v>
      </c>
      <c r="BW135" t="s">
        <v>3309</v>
      </c>
      <c r="BX135" t="str">
        <f>IFERROR(VLOOKUP(ROWS(BX$2:BX135),BV$2:BW$202,2,FALSE),"")</f>
        <v>SUH : South of Union Hall</v>
      </c>
      <c r="BY135">
        <f>IF(ISNUMBER(SEARCH(Hauls!$G$325,BZ$2:BZ$202)),MAX(BY$1:BY134)+1,0)</f>
        <v>134</v>
      </c>
      <c r="BZ135" t="s">
        <v>3309</v>
      </c>
      <c r="CA135" t="str">
        <f>IFERROR(VLOOKUP(ROWS(CA$2:CA135),BY$2:BZ$202,2,FALSE),"")</f>
        <v>SUH : South of Union Hall</v>
      </c>
      <c r="CB135">
        <f>IF(ISNUMBER(SEARCH(Hauls!$G$326,CC$2:CC$202)),MAX(CB$1:CB134)+1,0)</f>
        <v>134</v>
      </c>
      <c r="CC135" t="s">
        <v>3309</v>
      </c>
      <c r="CD135" t="str">
        <f>IFERROR(VLOOKUP(ROWS(CD$2:CD135),CB$2:CC$202,2,FALSE),"")</f>
        <v>SUH : South of Union Hall</v>
      </c>
      <c r="CE135">
        <f>IF(ISNUMBER(SEARCH(Hauls!$G$327,CF$2:CF$202)),MAX(CE$1:CE134)+1,0)</f>
        <v>134</v>
      </c>
      <c r="CF135" t="s">
        <v>3309</v>
      </c>
      <c r="CG135" t="str">
        <f>IFERROR(VLOOKUP(ROWS(CG$2:CG135),CE$2:CF$202,2,FALSE),"")</f>
        <v>SUH : South of Union Hall</v>
      </c>
      <c r="CH135">
        <f>IF(ISNUMBER(SEARCH(Hauls!$G$328,CI$2:CI$202)),MAX(CH$1:CH134)+1,0)</f>
        <v>134</v>
      </c>
      <c r="CI135" t="s">
        <v>3309</v>
      </c>
      <c r="CJ135" t="str">
        <f>IFERROR(VLOOKUP(ROWS(CJ$2:CJ135),CH$2:CI$202,2,FALSE),"")</f>
        <v>SUH : South of Union Hall</v>
      </c>
      <c r="CK135">
        <f>IF(ISNUMBER(SEARCH(Hauls!$G$329,CL$2:CL$202)),MAX(CK$1:CK134)+1,0)</f>
        <v>134</v>
      </c>
      <c r="CL135" t="s">
        <v>3309</v>
      </c>
      <c r="CM135" t="str">
        <f>IFERROR(VLOOKUP(ROWS(CM$2:CM135),CK$2:CL$202,2,FALSE),"")</f>
        <v>SUH : South of Union Hall</v>
      </c>
      <c r="CN135">
        <f>IF(ISNUMBER(SEARCH(Hauls!$G$330,CO$2:CO$202)),MAX(CN$1:CN134)+1,0)</f>
        <v>134</v>
      </c>
      <c r="CO135" t="s">
        <v>3309</v>
      </c>
      <c r="CP135" t="str">
        <f>IFERROR(VLOOKUP(ROWS(CP$2:CP135),CN$2:CO$202,2,FALSE),"")</f>
        <v>SUH : South of Union Hall</v>
      </c>
      <c r="CQ135">
        <f>IF(ISNUMBER(SEARCH(Hauls!$G$331,CR$2:CR$202)),MAX(CQ$1:CQ134)+1,0)</f>
        <v>134</v>
      </c>
      <c r="CR135" t="s">
        <v>3309</v>
      </c>
      <c r="CS135" t="str">
        <f>IFERROR(VLOOKUP(ROWS(CS$2:CS135),CQ$2:CR$202,2,FALSE),"")</f>
        <v>SUH : South of Union Hall</v>
      </c>
      <c r="CT135">
        <f>IF(ISNUMBER(SEARCH(Hauls!$G$332,CU$2:CU$202)),MAX(CT$1:CT134)+1,0)</f>
        <v>134</v>
      </c>
      <c r="CU135" t="s">
        <v>3309</v>
      </c>
      <c r="CV135" t="str">
        <f>IFERROR(VLOOKUP(ROWS(CV$2:CV135),CT$2:CU$202,2,FALSE),"")</f>
        <v>SUH : South of Union Hall</v>
      </c>
      <c r="CW135">
        <f>IF(ISNUMBER(SEARCH(Hauls!$G$333,CX$2:CX$202)),MAX(CW$1:CW134)+1,0)</f>
        <v>134</v>
      </c>
      <c r="CX135" t="s">
        <v>3309</v>
      </c>
      <c r="CY135" t="str">
        <f>IFERROR(VLOOKUP(ROWS(CY$2:CY135),CW$2:CX$202,2,FALSE),"")</f>
        <v>SUH : South of Union Hall</v>
      </c>
      <c r="CZ135">
        <f>IF(ISNUMBER(SEARCH(Hauls!$G$334,DA$2:DA$202)),MAX(CZ$1:CZ134)+1,0)</f>
        <v>134</v>
      </c>
      <c r="DA135" t="s">
        <v>3309</v>
      </c>
      <c r="DB135" t="str">
        <f>IFERROR(VLOOKUP(ROWS(DB$2:DB135),CZ$2:DA$202,2,FALSE),"")</f>
        <v>SUH : South of Union Hall</v>
      </c>
      <c r="DC135">
        <f>IF(ISNUMBER(SEARCH(Hauls!$G$335,DD$2:DD$202)),MAX(DC$1:DC134)+1,0)</f>
        <v>134</v>
      </c>
      <c r="DD135" t="s">
        <v>3309</v>
      </c>
      <c r="DE135" t="str">
        <f>IFERROR(VLOOKUP(ROWS(DE$2:DE135),DC$2:DD$202,2,FALSE),"")</f>
        <v>SUH : South of Union Hall</v>
      </c>
      <c r="DF135">
        <f>IF(ISNUMBER(SEARCH(Hauls!$G$336,DG$2:DG$202)),MAX(DF$1:DF134)+1,0)</f>
        <v>134</v>
      </c>
      <c r="DG135" t="s">
        <v>3309</v>
      </c>
      <c r="DH135" t="str">
        <f>IFERROR(VLOOKUP(ROWS(DH$2:DH135),DF$2:DG$202,2,FALSE),"")</f>
        <v>SUH : South of Union Hall</v>
      </c>
      <c r="DI135">
        <f>IF(ISNUMBER(SEARCH(Hauls!$G$337,DJ$2:DJ$202)),MAX(DI$1:DI134)+1,0)</f>
        <v>134</v>
      </c>
      <c r="DJ135" t="s">
        <v>3309</v>
      </c>
      <c r="DK135" t="str">
        <f>IFERROR(VLOOKUP(ROWS(DK$2:DK135),DI$2:DJ$202,2,FALSE),"")</f>
        <v>SUH : South of Union Hall</v>
      </c>
      <c r="DL135">
        <f>IF(ISNUMBER(SEARCH(Hauls!$G$338,DM$2:DM$202)),MAX(DL$1:DL134)+1,0)</f>
        <v>134</v>
      </c>
      <c r="DM135" t="s">
        <v>3309</v>
      </c>
      <c r="DN135" t="str">
        <f>IFERROR(VLOOKUP(ROWS(DN$2:DN135),DL$2:DM$202,2,FALSE),"")</f>
        <v>SUH : South of Union Hall</v>
      </c>
      <c r="DO135">
        <f>IF(ISNUMBER(SEARCH(Hauls!$G$339,DP$2:DP$202)),MAX(DO$1:DO134)+1,0)</f>
        <v>134</v>
      </c>
      <c r="DP135" t="s">
        <v>3309</v>
      </c>
      <c r="DQ135" t="str">
        <f>IFERROR(VLOOKUP(ROWS(DQ$2:DQ135),DO$2:DP$202,2,FALSE),"")</f>
        <v>SUH : South of Union Hall</v>
      </c>
      <c r="DR135">
        <f>IF(ISNUMBER(SEARCH(Hauls!$G$340,DS$2:DS$202)),MAX(DR$1:DR134)+1,0)</f>
        <v>134</v>
      </c>
      <c r="DS135" t="s">
        <v>3309</v>
      </c>
      <c r="DT135" t="str">
        <f>IFERROR(VLOOKUP(ROWS(DT$2:DT135),DR$2:DS$202,2,FALSE),"")</f>
        <v>SUH : South of Union Hall</v>
      </c>
      <c r="DU135">
        <f>IF(ISNUMBER(SEARCH(Hauls!$G$341,DV$2:DV$202)),MAX(DU$1:DU134)+1,0)</f>
        <v>134</v>
      </c>
      <c r="DV135" t="s">
        <v>3309</v>
      </c>
      <c r="DW135" t="str">
        <f>IFERROR(VLOOKUP(ROWS(DW$2:DW135),DU$2:DV$202,2,FALSE),"")</f>
        <v>SUH : South of Union Hall</v>
      </c>
      <c r="DX135">
        <f>IF(ISNUMBER(SEARCH(Hauls!$G$342,DY$2:DY$202)),MAX(DX$1:DX134)+1,0)</f>
        <v>134</v>
      </c>
      <c r="DY135" t="s">
        <v>3309</v>
      </c>
      <c r="DZ135" t="str">
        <f>IFERROR(VLOOKUP(ROWS(DZ$2:DZ135),DX$2:DY$202,2,FALSE),"")</f>
        <v>SUH : South of Union Hall</v>
      </c>
      <c r="EA135">
        <f>IF(ISNUMBER(SEARCH(Hauls!$G$343,EB$2:EB$202)),MAX(EA$1:EA134)+1,0)</f>
        <v>134</v>
      </c>
      <c r="EB135" t="s">
        <v>3309</v>
      </c>
      <c r="EC135" t="str">
        <f>IFERROR(VLOOKUP(ROWS(EC$2:EC135),EA$2:EB$202,2,FALSE),"")</f>
        <v>SUH : South of Union Hall</v>
      </c>
      <c r="ED135">
        <f>IF(ISNUMBER(SEARCH(Hauls!$G$344,EE$2:EE$202)),MAX(ED$1:ED134)+1,0)</f>
        <v>134</v>
      </c>
      <c r="EE135" t="s">
        <v>3309</v>
      </c>
      <c r="EF135" t="str">
        <f>IFERROR(VLOOKUP(ROWS(EF$2:EF135),ED$2:EE$202,2,FALSE),"")</f>
        <v>SUH : South of Union Hall</v>
      </c>
      <c r="EG135">
        <f>IF(ISNUMBER(SEARCH(Hauls!$G$345,EH$2:EH$202)),MAX(EG$1:EG134)+1,0)</f>
        <v>134</v>
      </c>
      <c r="EH135" t="s">
        <v>3309</v>
      </c>
      <c r="EI135" t="str">
        <f>IFERROR(VLOOKUP(ROWS(EI$2:EI135),EG$2:EH$202,2,FALSE),"")</f>
        <v>SUH : South of Union Hall</v>
      </c>
      <c r="EJ135">
        <f>IF(ISNUMBER(SEARCH(Hauls!$G$346,EK$2:EK$202)),MAX(EJ$1:EJ134)+1,0)</f>
        <v>134</v>
      </c>
      <c r="EK135" t="s">
        <v>3309</v>
      </c>
      <c r="EL135" t="str">
        <f>IFERROR(VLOOKUP(ROWS(EL$2:EL135),EJ$2:EK$202,2,FALSE),"")</f>
        <v>SUH : South of Union Hall</v>
      </c>
      <c r="EM135">
        <f>IF(ISNUMBER(SEARCH(Hauls!$G$347,EN$2:EN$202)),MAX(EM$1:EM134)+1,0)</f>
        <v>134</v>
      </c>
      <c r="EN135" t="s">
        <v>3309</v>
      </c>
      <c r="EO135" t="str">
        <f>IFERROR(VLOOKUP(ROWS(EO$2:EO135),EM$2:EN$202,2,FALSE),"")</f>
        <v>SUH : South of Union Hall</v>
      </c>
      <c r="EP135">
        <f>IF(ISNUMBER(SEARCH(Hauls!$G$348,EQ$2:EQ$202)),MAX(EP$1:EP134)+1,0)</f>
        <v>134</v>
      </c>
      <c r="EQ135" t="s">
        <v>3309</v>
      </c>
      <c r="ER135" t="str">
        <f>IFERROR(VLOOKUP(ROWS(ER$2:ER135),EP$2:EQ$202,2,FALSE),"")</f>
        <v>SUH : South of Union Hall</v>
      </c>
      <c r="ES135">
        <f>IF(ISNUMBER(SEARCH(Hauls!$G$349,ET$2:ET$202)),MAX(ES$1:ES134)+1,0)</f>
        <v>134</v>
      </c>
      <c r="ET135" t="s">
        <v>3309</v>
      </c>
      <c r="EU135" t="str">
        <f>IFERROR(VLOOKUP(ROWS(EU$2:EU135),ES$2:ET$202,2,FALSE),"")</f>
        <v>SUH : South of Union Hall</v>
      </c>
      <c r="EV135">
        <f>IF(ISNUMBER(SEARCH(Hauls!$G$350,EW$2:EW$202)),MAX(EV$1:EV134)+1,0)</f>
        <v>134</v>
      </c>
      <c r="EW135" t="s">
        <v>3309</v>
      </c>
      <c r="EX135" t="str">
        <f>IFERROR(VLOOKUP(ROWS(EX$2:EX135),EV$2:EW$202,2,FALSE),"")</f>
        <v>SUH : South of Union Hall</v>
      </c>
      <c r="EY135">
        <f>IF(ISNUMBER(SEARCH(Hauls!$G$351,EZ$2:EZ$202)),MAX(EY$1:EY134)+1,0)</f>
        <v>134</v>
      </c>
      <c r="EZ135" t="s">
        <v>3309</v>
      </c>
      <c r="FA135" t="str">
        <f>IFERROR(VLOOKUP(ROWS(FA$2:FA135),EY$2:EZ$202,2,FALSE),"")</f>
        <v>SUH : South of Union Hall</v>
      </c>
      <c r="FB135">
        <f>IF(ISNUMBER(SEARCH(Hauls!$G$352,FC$2:FC$202)),MAX(FB$1:FB134)+1,0)</f>
        <v>134</v>
      </c>
      <c r="FC135" t="s">
        <v>3309</v>
      </c>
      <c r="FD135" t="str">
        <f>IFERROR(VLOOKUP(ROWS(FD$2:FD135),FB$2:FC$202,2,FALSE),"")</f>
        <v>SUH : South of Union Hall</v>
      </c>
      <c r="FE135">
        <f>IF(ISNUMBER(SEARCH(Hauls!$G$353,FF$2:FF$202)),MAX(FE$1:FE134)+1,0)</f>
        <v>134</v>
      </c>
      <c r="FF135" t="s">
        <v>3309</v>
      </c>
      <c r="FG135" t="str">
        <f>IFERROR(VLOOKUP(ROWS(FG$2:FG135),FE$2:FF$202,2,FALSE),"")</f>
        <v>SUH : South of Union Hall</v>
      </c>
      <c r="FH135">
        <f>IF(ISNUMBER(SEARCH(Hauls!$G$354,FI$2:FI$202)),MAX(FH$1:FH134)+1,0)</f>
        <v>134</v>
      </c>
      <c r="FI135" t="s">
        <v>3309</v>
      </c>
      <c r="FJ135" t="str">
        <f>IFERROR(VLOOKUP(ROWS(FJ$2:FJ135),FH$2:FI$202,2,FALSE),"")</f>
        <v>SUH : South of Union Hall</v>
      </c>
      <c r="FK135">
        <f>IF(ISNUMBER(SEARCH(Hauls!$G$355,FL$2:FL$202)),MAX(FK$1:FK134)+1,0)</f>
        <v>134</v>
      </c>
      <c r="FL135" t="s">
        <v>3309</v>
      </c>
      <c r="FM135" t="str">
        <f>IFERROR(VLOOKUP(ROWS(FM$2:FM135),FK$2:FL$202,2,FALSE),"")</f>
        <v>SUH : South of Union Hall</v>
      </c>
      <c r="FN135">
        <f>IF(ISNUMBER(SEARCH(Hauls!$G$356,FO$2:FO$202)),MAX(FN$1:FN134)+1,0)</f>
        <v>134</v>
      </c>
      <c r="FO135" t="s">
        <v>3309</v>
      </c>
      <c r="FP135" t="str">
        <f>IFERROR(VLOOKUP(ROWS(FP$2:FP135),FN$2:FO$202,2,FALSE),"")</f>
        <v>SUH : South of Union Hall</v>
      </c>
      <c r="FQ135">
        <f>IF(ISNUMBER(SEARCH(Hauls!$G$357,FR$2:FR$202)),MAX(FQ$1:FQ134)+1,0)</f>
        <v>134</v>
      </c>
      <c r="FR135" t="s">
        <v>3309</v>
      </c>
      <c r="FS135" t="str">
        <f>IFERROR(VLOOKUP(ROWS(FS$2:FS135),FQ$2:FR$202,2,FALSE),"")</f>
        <v>SUH : South of Union Hall</v>
      </c>
      <c r="FT135">
        <f>IF(ISNUMBER(SEARCH(Hauls!$G$358,FU$2:FU$202)),MAX(FT$1:FT134)+1,0)</f>
        <v>134</v>
      </c>
      <c r="FU135" t="s">
        <v>3309</v>
      </c>
      <c r="FV135" t="str">
        <f>IFERROR(VLOOKUP(ROWS(FV$2:FV135),FT$2:FU$202,2,FALSE),"")</f>
        <v>SUH : South of Union Hall</v>
      </c>
      <c r="FW135">
        <f>IF(ISNUMBER(SEARCH(Hauls!$G$359,FX$2:FX$202)),MAX(FW$1:FW134)+1,0)</f>
        <v>134</v>
      </c>
      <c r="FX135" t="s">
        <v>3309</v>
      </c>
      <c r="FY135" t="str">
        <f>IFERROR(VLOOKUP(ROWS(FY$2:FY135),FW$2:FX$202,2,FALSE),"")</f>
        <v>SUH : South of Union Hall</v>
      </c>
      <c r="FZ135">
        <f>IF(ISNUMBER(SEARCH(Hauls!$G$360,GA$2:GA$202)),MAX(FZ$1:FZ134)+1,0)</f>
        <v>134</v>
      </c>
      <c r="GA135" t="s">
        <v>3309</v>
      </c>
      <c r="GB135" t="str">
        <f>IFERROR(VLOOKUP(ROWS(GB$2:GB135),FZ$2:GA$202,2,FALSE),"")</f>
        <v>SUH : South of Union Hall</v>
      </c>
      <c r="GC135">
        <f>IF(ISNUMBER(SEARCH(Hauls!$G$361,GD$2:GD$202)),MAX(GC$1:GC134)+1,0)</f>
        <v>134</v>
      </c>
      <c r="GD135" t="s">
        <v>3309</v>
      </c>
      <c r="GE135" t="str">
        <f>IFERROR(VLOOKUP(ROWS(GE$2:GE135),GC$2:GD$202,2,FALSE),"")</f>
        <v>SUH : South of Union Hall</v>
      </c>
      <c r="GF135">
        <f>IF(ISNUMBER(SEARCH(Hauls!$G$362,GG$2:GG$202)),MAX(GF$1:GF134)+1,0)</f>
        <v>134</v>
      </c>
      <c r="GG135" t="s">
        <v>3309</v>
      </c>
      <c r="GH135" t="str">
        <f>IFERROR(VLOOKUP(ROWS(GH$2:GH135),GF$2:GG$202,2,FALSE),"")</f>
        <v>SUH : South of Union Hall</v>
      </c>
      <c r="GI135">
        <f>IF(ISNUMBER(SEARCH(Hauls!$G$363,GJ$2:GJ$202)),MAX(GI$1:GI134)+1,0)</f>
        <v>134</v>
      </c>
      <c r="GJ135" t="s">
        <v>3309</v>
      </c>
      <c r="GK135" t="str">
        <f>IFERROR(VLOOKUP(ROWS(GK$2:GK135),GI$2:GJ$202,2,FALSE),"")</f>
        <v>SUH : South of Union Hall</v>
      </c>
      <c r="GL135">
        <f>IF(ISNUMBER(SEARCH(Hauls!$G$364,GM$2:GM$202)),MAX(GL$1:GL134)+1,0)</f>
        <v>134</v>
      </c>
      <c r="GM135" t="s">
        <v>3309</v>
      </c>
      <c r="GN135" t="str">
        <f>IFERROR(VLOOKUP(ROWS(GN$2:GN135),GL$2:GM$202,2,FALSE),"")</f>
        <v>SUH : South of Union Hall</v>
      </c>
      <c r="GO135">
        <f>IF(ISNUMBER(SEARCH(Hauls!$G$365,GP$2:GP$202)),MAX(GO$1:GO134)+1,0)</f>
        <v>134</v>
      </c>
      <c r="GP135" t="s">
        <v>3309</v>
      </c>
      <c r="GQ135" t="str">
        <f>IFERROR(VLOOKUP(ROWS(GQ$2:GQ135),GO$2:GP$202,2,FALSE),"")</f>
        <v>SUH : South of Union Hall</v>
      </c>
      <c r="GR135">
        <f>IF(ISNUMBER(SEARCH(Hauls!$G$366,GS$2:GS$202)),MAX(GR$1:GR134)+1,0)</f>
        <v>134</v>
      </c>
      <c r="GS135" t="s">
        <v>3309</v>
      </c>
      <c r="GT135" t="str">
        <f>IFERROR(VLOOKUP(ROWS(GT$2:GT135),GR$2:GS$202,2,FALSE),"")</f>
        <v>SUH : South of Union Hall</v>
      </c>
      <c r="GU135">
        <f>IF(ISNUMBER(SEARCH(Hauls!$G$366,GV$2:GV$202)),MAX(GU$1:GU134)+1,0)</f>
        <v>134</v>
      </c>
      <c r="GV135" t="s">
        <v>3309</v>
      </c>
      <c r="GW135" t="str">
        <f>IFERROR(VLOOKUP(ROWS(GW$2:GW135),GU$2:GV$202,2,FALSE),"")</f>
        <v>SUH : South of Union Hall</v>
      </c>
      <c r="GX135">
        <f>IF(ISNUMBER(SEARCH(Hauls!$G$368,GY$2:GY$202)),MAX(GX$1:GX134)+1,0)</f>
        <v>134</v>
      </c>
      <c r="GY135" t="s">
        <v>3309</v>
      </c>
      <c r="GZ135" t="str">
        <f>IFERROR(VLOOKUP(ROWS(GZ$2:GZ135),GX$2:GY$202,2,FALSE),"")</f>
        <v>SUH : South of Union Hall</v>
      </c>
      <c r="HA135">
        <f>IF(ISNUMBER(SEARCH(Hauls!$G$369,HB$2:HB$202)),MAX(HA$1:HA134)+1,0)</f>
        <v>134</v>
      </c>
      <c r="HB135" t="s">
        <v>3309</v>
      </c>
      <c r="HC135" t="str">
        <f>IFERROR(VLOOKUP(ROWS(HC$2:HC135),HA$2:HB$202,2,FALSE),"")</f>
        <v>SUH : South of Union Hall</v>
      </c>
      <c r="HD135">
        <f>IF(ISNUMBER(SEARCH(Hauls!$G$370,HE$2:HE$202)),MAX(HD$1:HD134)+1,0)</f>
        <v>134</v>
      </c>
      <c r="HE135" t="s">
        <v>3309</v>
      </c>
      <c r="HF135" t="str">
        <f>IFERROR(VLOOKUP(ROWS(HF$2:HF135),HD$2:HE$202,2,FALSE),"")</f>
        <v>SUH : South of Union Hall</v>
      </c>
      <c r="HG135">
        <f>IF(ISNUMBER(SEARCH(Hauls!$G$371,HH$2:HH$202)),MAX(HG$1:HG134)+1,0)</f>
        <v>134</v>
      </c>
      <c r="HH135" t="s">
        <v>3309</v>
      </c>
      <c r="HI135" t="str">
        <f>IFERROR(VLOOKUP(ROWS(HI$2:HI135),HG$2:HH$202,2,FALSE),"")</f>
        <v>SUH : South of Union Hall</v>
      </c>
      <c r="HJ135">
        <f>IF(ISNUMBER(SEARCH(Hauls!$G$372,HK$2:HK$202)),MAX(HJ$1:HJ134)+1,0)</f>
        <v>134</v>
      </c>
      <c r="HK135" t="s">
        <v>3309</v>
      </c>
      <c r="HL135" t="str">
        <f>IFERROR(VLOOKUP(ROWS(HL$2:HL135),HJ$2:HK$202,2,FALSE),"")</f>
        <v>SUH : South of Union Hall</v>
      </c>
      <c r="HM135">
        <f>IF(ISNUMBER(SEARCH(Hauls!$G$373,HN$2:HN$202)),MAX(HM$1:HM134)+1,0)</f>
        <v>134</v>
      </c>
      <c r="HN135" t="s">
        <v>3309</v>
      </c>
      <c r="HO135" t="str">
        <f>IFERROR(VLOOKUP(ROWS(HO$2:HO135),HM$2:HN$202,2,FALSE),"")</f>
        <v>SUH : South of Union Hall</v>
      </c>
      <c r="HP135">
        <f>IF(ISNUMBER(SEARCH(Hauls!$G$374,HQ$2:HQ$202)),MAX(HP$1:HP134)+1,0)</f>
        <v>134</v>
      </c>
      <c r="HQ135" t="s">
        <v>3309</v>
      </c>
      <c r="HR135" t="str">
        <f>IFERROR(VLOOKUP(ROWS(HR$2:HR135),HP$2:HQ$202,2,FALSE),"")</f>
        <v>SUH : South of Union Hall</v>
      </c>
      <c r="HS135">
        <f>IF(ISNUMBER(SEARCH(Hauls!$G$375,HT$2:HT$202)),MAX(HS$1:HS134)+1,0)</f>
        <v>134</v>
      </c>
      <c r="HT135" t="s">
        <v>3309</v>
      </c>
      <c r="HU135" t="str">
        <f>IFERROR(VLOOKUP(ROWS(HU$2:HU135),HS$2:HT$202,2,FALSE),"")</f>
        <v>SUH : South of Union Hall</v>
      </c>
      <c r="HV135">
        <f>IF(ISNUMBER(SEARCH(Hauls!$G$376,HW$2:HW$202)),MAX(HV$1:HV134)+1,0)</f>
        <v>134</v>
      </c>
      <c r="HW135" t="s">
        <v>3309</v>
      </c>
      <c r="HX135" t="str">
        <f>IFERROR(VLOOKUP(ROWS(HX$2:HX135),HV$2:HW$202,2,FALSE),"")</f>
        <v>SUH : South of Union Hall</v>
      </c>
      <c r="HY135">
        <f>IF(ISNUMBER(SEARCH(Hauls!$G$377,HZ$2:HZ$202)),MAX(HY$1:HY134)+1,0)</f>
        <v>134</v>
      </c>
      <c r="HZ135" t="s">
        <v>3309</v>
      </c>
      <c r="IA135" t="str">
        <f>IFERROR(VLOOKUP(ROWS(IA$2:IA135),HY$2:HZ$202,2,FALSE),"")</f>
        <v>SUH : South of Union Hall</v>
      </c>
      <c r="IB135">
        <f>IF(ISNUMBER(SEARCH(Hauls!$G$378,IC$2:IC$202)),MAX(IB$1:IB134)+1,0)</f>
        <v>134</v>
      </c>
      <c r="IC135" t="s">
        <v>3309</v>
      </c>
      <c r="ID135" t="str">
        <f>IFERROR(VLOOKUP(ROWS(ID$2:ID135),IB$2:IC$202,2,FALSE),"")</f>
        <v>SUH : South of Union Hall</v>
      </c>
      <c r="IE135">
        <f>IF(ISNUMBER(SEARCH(Hauls!$G$379,IF$2:IF$202)),MAX(IE$1:IE134)+1,0)</f>
        <v>134</v>
      </c>
      <c r="IF135" t="s">
        <v>3309</v>
      </c>
      <c r="IG135" t="str">
        <f>IFERROR(VLOOKUP(ROWS(IG$2:IG135),IE$2:IF$202,2,FALSE),"")</f>
        <v>SUH : South of Union Hall</v>
      </c>
      <c r="IH135">
        <f>IF(ISNUMBER(SEARCH(Hauls!$G$380,II$2:II$202)),MAX(IH$1:IH134)+1,0)</f>
        <v>134</v>
      </c>
      <c r="II135" t="s">
        <v>3309</v>
      </c>
      <c r="IJ135" t="str">
        <f>IFERROR(VLOOKUP(ROWS(IJ$2:IJ135),IH$2:II$202,2,FALSE),"")</f>
        <v>SUH : South of Union Hall</v>
      </c>
      <c r="IK135">
        <f>IF(ISNUMBER(SEARCH(Hauls!$G$381,IL$2:IL$202)),MAX(IK$1:IK134)+1,0)</f>
        <v>134</v>
      </c>
      <c r="IL135" t="s">
        <v>3309</v>
      </c>
      <c r="IM135" t="str">
        <f>IFERROR(VLOOKUP(ROWS(IM$2:IM135),IK$2:IL$202,2,FALSE),"")</f>
        <v>SUH : South of Union Hall</v>
      </c>
      <c r="IN135">
        <f>IF(ISNUMBER(SEARCH(Hauls!$G$382,IO$2:IO$202)),MAX(IN$1:IN134)+1,0)</f>
        <v>134</v>
      </c>
      <c r="IO135" t="s">
        <v>3309</v>
      </c>
      <c r="IP135" t="str">
        <f>IFERROR(VLOOKUP(ROWS(IP$2:IP135),IN$2:IO$202,2,FALSE),"")</f>
        <v>SUH : South of Union Hall</v>
      </c>
      <c r="IQ135">
        <f>IF(ISNUMBER(SEARCH(Hauls!$G$383,IR$2:IR$202)),MAX(IQ$1:IQ134)+1,0)</f>
        <v>134</v>
      </c>
      <c r="IR135" t="s">
        <v>3309</v>
      </c>
      <c r="IS135" t="str">
        <f>IFERROR(VLOOKUP(ROWS(IS$2:IS135),IQ$2:IR$202,2,FALSE),"")</f>
        <v>SUH : South of Union Hall</v>
      </c>
      <c r="IT135">
        <f>IF(ISNUMBER(SEARCH(Hauls!$G$384,IU$2:IU$202)),MAX(IT$1:IT134)+1,0)</f>
        <v>134</v>
      </c>
      <c r="IU135" t="s">
        <v>3309</v>
      </c>
      <c r="IV135" t="str">
        <f>IFERROR(VLOOKUP(ROWS(IV$2:IV135),IT$2:IU$202,2,FALSE),"")</f>
        <v>SUH : South of Union Hall</v>
      </c>
      <c r="IW135">
        <f>IF(ISNUMBER(SEARCH(Hauls!$G$385,IX$2:IX$202)),MAX(IW$1:IW134)+1,0)</f>
        <v>134</v>
      </c>
      <c r="IX135" t="s">
        <v>3309</v>
      </c>
      <c r="IY135" t="str">
        <f>IFERROR(VLOOKUP(ROWS(IY$2:IY135),IW$2:IX$202,2,FALSE),"")</f>
        <v>SUH : South of Union Hall</v>
      </c>
      <c r="IZ135">
        <f>IF(ISNUMBER(SEARCH(Hauls!$G$386,JA$2:JA$202)),MAX(IZ$1:IZ134)+1,0)</f>
        <v>134</v>
      </c>
      <c r="JA135" t="s">
        <v>3309</v>
      </c>
      <c r="JB135" t="str">
        <f>IFERROR(VLOOKUP(ROWS(JB$2:JB135),IZ$2:JA$202,2,FALSE),"")</f>
        <v>SUH : South of Union Hall</v>
      </c>
      <c r="JC135">
        <f>IF(ISNUMBER(SEARCH(Hauls!$G$387,JD$2:JD$202)),MAX(JC$1:JC134)+1,0)</f>
        <v>134</v>
      </c>
      <c r="JD135" t="s">
        <v>3309</v>
      </c>
      <c r="JE135" t="str">
        <f>IFERROR(VLOOKUP(ROWS(JE$2:JE135),JC$2:JD$202,2,FALSE),"")</f>
        <v>SUH : South of Union Hall</v>
      </c>
      <c r="JF135">
        <f>IF(ISNUMBER(SEARCH(Hauls!$G$388,JG$2:JG$202)),MAX(JF$1:JF134)+1,0)</f>
        <v>134</v>
      </c>
      <c r="JG135" t="s">
        <v>3309</v>
      </c>
      <c r="JH135" t="str">
        <f>IFERROR(VLOOKUP(ROWS(JH$2:JH135),JF$2:JG$202,2,FALSE),"")</f>
        <v>SUH : South of Union Hall</v>
      </c>
      <c r="JI135">
        <f>IF(ISNUMBER(SEARCH(Hauls!$G$389,JJ$2:JJ$202)),MAX(JI$1:JI134)+1,0)</f>
        <v>134</v>
      </c>
      <c r="JJ135" t="s">
        <v>3309</v>
      </c>
      <c r="JK135" t="str">
        <f>IFERROR(VLOOKUP(ROWS(JK$2:JK135),JI$2:JJ$202,2,FALSE),"")</f>
        <v>SUH : South of Union Hall</v>
      </c>
      <c r="JL135">
        <f>IF(ISNUMBER(SEARCH(Hauls!$G$390,JM$2:JM$202)),MAX(JL$1:JL134)+1,0)</f>
        <v>134</v>
      </c>
      <c r="JM135" t="s">
        <v>3309</v>
      </c>
      <c r="JN135" t="str">
        <f>IFERROR(VLOOKUP(ROWS(JN$2:JN135),JL$2:JM$202,2,FALSE),"")</f>
        <v>SUH : South of Union Hall</v>
      </c>
      <c r="JO135">
        <f>IF(ISNUMBER(SEARCH(Hauls!$G$391,JP$2:JP$202)),MAX(JO$1:JO134)+1,0)</f>
        <v>134</v>
      </c>
      <c r="JP135" t="s">
        <v>3309</v>
      </c>
      <c r="JQ135" t="str">
        <f>IFERROR(VLOOKUP(ROWS(JQ$2:JQ135),JO$2:JP$202,2,FALSE),"")</f>
        <v>SUH : South of Union Hall</v>
      </c>
      <c r="JR135">
        <f>IF(ISNUMBER(SEARCH(Hauls!$G$392,JS$2:JS$202)),MAX(JR$1:JR134)+1,0)</f>
        <v>134</v>
      </c>
      <c r="JS135" t="s">
        <v>3309</v>
      </c>
      <c r="JT135" t="str">
        <f>IFERROR(VLOOKUP(ROWS(JT$2:JT135),JR$2:JS$202,2,FALSE),"")</f>
        <v>SUH : South of Union Hall</v>
      </c>
      <c r="JU135">
        <f>IF(ISNUMBER(SEARCH(Hauls!$G$393,JV$2:JV$202)),MAX(JU$1:JU134)+1,0)</f>
        <v>134</v>
      </c>
      <c r="JV135" t="s">
        <v>3309</v>
      </c>
      <c r="JW135" t="str">
        <f>IFERROR(VLOOKUP(ROWS(JW$2:JW135),JU$2:JV$202,2,FALSE),"")</f>
        <v>SUH : South of Union Hall</v>
      </c>
      <c r="JX135">
        <f>IF(ISNUMBER(SEARCH(Hauls!$G$394,JY$2:JY$202)),MAX(JX$1:JX134)+1,0)</f>
        <v>134</v>
      </c>
      <c r="JY135" t="s">
        <v>3309</v>
      </c>
      <c r="JZ135" t="str">
        <f>IFERROR(VLOOKUP(ROWS(JZ$2:JZ135),JX$2:JY$202,2,FALSE),"")</f>
        <v>SUH : South of Union Hall</v>
      </c>
      <c r="KA135">
        <f>IF(ISNUMBER(SEARCH(Hauls!$G$395,KB$2:KB$202)),MAX(KA$1:KA134)+1,0)</f>
        <v>134</v>
      </c>
      <c r="KB135" t="s">
        <v>3309</v>
      </c>
      <c r="KC135" t="str">
        <f>IFERROR(VLOOKUP(ROWS(KC$2:KC135),KA$2:KB$202,2,FALSE),"")</f>
        <v>SUH : South of Union Hall</v>
      </c>
      <c r="KD135">
        <f>IF(ISNUMBER(SEARCH(Hauls!$G$396,KE$2:KE$202)),MAX(KD$1:KD134)+1,0)</f>
        <v>134</v>
      </c>
      <c r="KE135" t="s">
        <v>3309</v>
      </c>
      <c r="KF135" t="str">
        <f>IFERROR(VLOOKUP(ROWS(KF$2:KF135),KD$2:KE$202,2,FALSE),"")</f>
        <v>SUH : South of Union Hall</v>
      </c>
      <c r="KG135">
        <f>IF(ISNUMBER(SEARCH(Hauls!$G$397,KH$2:KH$202)),MAX(KG$1:KG134)+1,0)</f>
        <v>134</v>
      </c>
      <c r="KH135" t="s">
        <v>3309</v>
      </c>
      <c r="KI135" t="str">
        <f>IFERROR(VLOOKUP(ROWS(KI$2:KI135),KG$2:KH$202,2,FALSE),"")</f>
        <v>SUH : South of Union Hall</v>
      </c>
      <c r="KJ135">
        <f>IF(ISNUMBER(SEARCH(Hauls!$G$398,KK$2:KK$202)),MAX(KJ$1:KJ134)+1,0)</f>
        <v>134</v>
      </c>
      <c r="KK135" t="s">
        <v>3309</v>
      </c>
      <c r="KL135" t="str">
        <f>IFERROR(VLOOKUP(ROWS(KL$2:KL135),KJ$2:KK$202,2,FALSE),"")</f>
        <v>SUH : South of Union Hall</v>
      </c>
      <c r="KM135">
        <f>IF(ISNUMBER(SEARCH(Hauls!$G$399,KN$2:KN$202)),MAX(KM$1:KM134)+1,0)</f>
        <v>134</v>
      </c>
      <c r="KN135" t="s">
        <v>3309</v>
      </c>
      <c r="KO135" t="str">
        <f>IFERROR(VLOOKUP(ROWS(KO$2:KO135),KM$2:KN$202,2,FALSE),"")</f>
        <v>SUH : South of Union Hall</v>
      </c>
      <c r="KP135">
        <f>IF(ISNUMBER(SEARCH(Hauls!$G$400,KQ$2:KQ$202)),MAX(KP$1:KP134)+1,0)</f>
        <v>134</v>
      </c>
      <c r="KQ135" t="s">
        <v>3309</v>
      </c>
      <c r="KR135" t="str">
        <f>IFERROR(VLOOKUP(ROWS(KR$2:KR135),KP$2:KQ$202,2,FALSE),"")</f>
        <v>SUH : South of Union Hall</v>
      </c>
    </row>
    <row r="136" spans="1:304" x14ac:dyDescent="0.25">
      <c r="A136" t="s">
        <v>2751</v>
      </c>
      <c r="B136" t="s">
        <v>2752</v>
      </c>
      <c r="C136" t="s">
        <v>653</v>
      </c>
      <c r="D136" t="str">
        <f t="shared" si="2"/>
        <v>SRP : South Roches Point</v>
      </c>
      <c r="E136">
        <f>IF(ISNUMBER(SEARCH(Hauls!$G$301,$F$2:$F$202)),MAX($E$1:E135)+1,0)</f>
        <v>135</v>
      </c>
      <c r="F136" t="s">
        <v>3310</v>
      </c>
      <c r="G136" t="str">
        <f>IFERROR(VLOOKUP(ROWS($G$2:G136),$E$2:$F$202,2,FALSE),"")</f>
        <v>SRP : South Roches Point</v>
      </c>
      <c r="H136">
        <f>IF(ISNUMBER(SEARCH(Hauls!$G$302,I$2:I$202)),MAX(H$1:H135)+1,0)</f>
        <v>135</v>
      </c>
      <c r="I136" t="s">
        <v>3310</v>
      </c>
      <c r="J136" t="str">
        <f>IFERROR(VLOOKUP(ROWS(J$2:J136),H$2:I$202,2,FALSE),"")</f>
        <v>SRP : South Roches Point</v>
      </c>
      <c r="K136">
        <f>IF(ISNUMBER(SEARCH(Hauls!$G$303,L$2:L$202)),MAX(K$1:K135)+1,0)</f>
        <v>135</v>
      </c>
      <c r="L136" t="s">
        <v>3310</v>
      </c>
      <c r="M136" t="str">
        <f>IFERROR(VLOOKUP(ROWS(M$2:M136),K$2:L$202,2,FALSE),"")</f>
        <v>SRP : South Roches Point</v>
      </c>
      <c r="N136">
        <f>IF(ISNUMBER(SEARCH(Hauls!$G$304,O$2:O$202)),MAX(N$1:N135)+1,0)</f>
        <v>135</v>
      </c>
      <c r="O136" t="s">
        <v>3310</v>
      </c>
      <c r="P136" t="str">
        <f>IFERROR(VLOOKUP(ROWS(P$2:P136),N$2:O$202,2,FALSE),"")</f>
        <v>SRP : South Roches Point</v>
      </c>
      <c r="Q136">
        <f>IF(ISNUMBER(SEARCH(Hauls!$G$305,R$2:R$202)),MAX(Q$1:Q135)+1,0)</f>
        <v>135</v>
      </c>
      <c r="R136" t="s">
        <v>3310</v>
      </c>
      <c r="S136" t="str">
        <f>IFERROR(VLOOKUP(ROWS(S$2:S136),Q$2:R$202,2,FALSE),"")</f>
        <v>SRP : South Roches Point</v>
      </c>
      <c r="T136">
        <f>IF(ISNUMBER(SEARCH(Hauls!$G$306,U$2:U$202)),MAX(T$1:T135)+1,0)</f>
        <v>135</v>
      </c>
      <c r="U136" t="s">
        <v>3310</v>
      </c>
      <c r="V136" t="str">
        <f>IFERROR(VLOOKUP(ROWS(V$2:V136),T$2:U$202,2,FALSE),"")</f>
        <v>SRP : South Roches Point</v>
      </c>
      <c r="W136">
        <f>IF(ISNUMBER(SEARCH(Hauls!$G$307,X$2:X$202)),MAX(W$1:W135)+1,0)</f>
        <v>135</v>
      </c>
      <c r="X136" t="s">
        <v>3310</v>
      </c>
      <c r="Y136" t="str">
        <f>IFERROR(VLOOKUP(ROWS(Y$2:Y136),W$2:X$202,2,FALSE),"")</f>
        <v>SRP : South Roches Point</v>
      </c>
      <c r="Z136">
        <f>IF(ISNUMBER(SEARCH(Hauls!$G$308,AA$2:AA$202)),MAX(Z$1:Z135)+1,0)</f>
        <v>135</v>
      </c>
      <c r="AA136" t="s">
        <v>3310</v>
      </c>
      <c r="AB136" t="str">
        <f>IFERROR(VLOOKUP(ROWS(AB$2:AB136),Z$2:AA$202,2,FALSE),"")</f>
        <v>SRP : South Roches Point</v>
      </c>
      <c r="AC136">
        <f>IF(ISNUMBER(SEARCH(Hauls!$G$309,AD$2:AD$202)),MAX(AC$1:AC135)+1,0)</f>
        <v>135</v>
      </c>
      <c r="AD136" t="s">
        <v>3310</v>
      </c>
      <c r="AE136" t="str">
        <f>IFERROR(VLOOKUP(ROWS(AE$2:AE136),AC$2:AD$202,2,FALSE),"")</f>
        <v>SRP : South Roches Point</v>
      </c>
      <c r="AF136">
        <f>IF(ISNUMBER(SEARCH(Hauls!$G$310,AG$2:AG$202)),MAX(AF$1:AF135)+1,0)</f>
        <v>135</v>
      </c>
      <c r="AG136" t="s">
        <v>3310</v>
      </c>
      <c r="AH136" t="str">
        <f>IFERROR(VLOOKUP(ROWS(AH$2:AH136),AF$2:AG$202,2,FALSE),"")</f>
        <v>SRP : South Roches Point</v>
      </c>
      <c r="AI136">
        <f>IF(ISNUMBER(SEARCH(Hauls!$G$311,AJ$2:AJ$202)),MAX(AI$1:AI135)+1,0)</f>
        <v>135</v>
      </c>
      <c r="AJ136" t="s">
        <v>3310</v>
      </c>
      <c r="AK136" t="str">
        <f>IFERROR(VLOOKUP(ROWS(AK$2:AK136),AI$2:AJ$202,2,FALSE),"")</f>
        <v>SRP : South Roches Point</v>
      </c>
      <c r="AL136">
        <f>IF(ISNUMBER(SEARCH(Hauls!$G$312,AM$2:AM$202)),MAX(AL$1:AL135)+1,0)</f>
        <v>135</v>
      </c>
      <c r="AM136" t="s">
        <v>3310</v>
      </c>
      <c r="AN136" t="str">
        <f>IFERROR(VLOOKUP(ROWS(AN$2:AN136),AL$2:AM$202,2,FALSE),"")</f>
        <v>SRP : South Roches Point</v>
      </c>
      <c r="AO136">
        <f>IF(ISNUMBER(SEARCH(Hauls!$G$313,AP$2:AP$202)),MAX(AO$1:AO135)+1,0)</f>
        <v>135</v>
      </c>
      <c r="AP136" t="s">
        <v>3310</v>
      </c>
      <c r="AQ136" t="str">
        <f>IFERROR(VLOOKUP(ROWS(AQ$2:AQ136),AO$2:AP$202,2,FALSE),"")</f>
        <v>SRP : South Roches Point</v>
      </c>
      <c r="AR136">
        <f>IF(ISNUMBER(SEARCH(Hauls!$G$314,AS$2:AS$202)),MAX(AR$1:AR135)+1,0)</f>
        <v>135</v>
      </c>
      <c r="AS136" t="s">
        <v>3310</v>
      </c>
      <c r="AT136" t="str">
        <f>IFERROR(VLOOKUP(ROWS(AT$2:AT136),AR$2:AS$202,2,FALSE),"")</f>
        <v>SRP : South Roches Point</v>
      </c>
      <c r="AU136">
        <f>IF(ISNUMBER(SEARCH(Hauls!$G$315,AV$2:AV$202)),MAX(AU$1:AU135)+1,0)</f>
        <v>135</v>
      </c>
      <c r="AV136" t="s">
        <v>3310</v>
      </c>
      <c r="AW136" t="str">
        <f>IFERROR(VLOOKUP(ROWS(AW$2:AW136),AU$2:AV$202,2,FALSE),"")</f>
        <v>SRP : South Roches Point</v>
      </c>
      <c r="AX136">
        <f>IF(ISNUMBER(SEARCH(Hauls!$G$316,AY$2:AY$202)),MAX(AX$1:AX135)+1,0)</f>
        <v>135</v>
      </c>
      <c r="AY136" t="s">
        <v>3310</v>
      </c>
      <c r="AZ136" t="str">
        <f>IFERROR(VLOOKUP(ROWS(AZ$2:AZ136),AX$2:AY$202,2,FALSE),"")</f>
        <v>SRP : South Roches Point</v>
      </c>
      <c r="BA136">
        <f>IF(ISNUMBER(SEARCH(Hauls!$G$317,BB$2:BB$202)),MAX(BA$1:BA135)+1,0)</f>
        <v>135</v>
      </c>
      <c r="BB136" t="s">
        <v>3310</v>
      </c>
      <c r="BC136" t="str">
        <f>IFERROR(VLOOKUP(ROWS(BC$2:BC136),BA$2:BB$202,2,FALSE),"")</f>
        <v>SRP : South Roches Point</v>
      </c>
      <c r="BD136">
        <f>IF(ISNUMBER(SEARCH(Hauls!$G$318,BE$2:BE$202)),MAX(BD$1:BD135)+1,0)</f>
        <v>135</v>
      </c>
      <c r="BE136" t="s">
        <v>3310</v>
      </c>
      <c r="BF136" t="str">
        <f>IFERROR(VLOOKUP(ROWS(BF$2:BF136),BD$2:BE$202,2,FALSE),"")</f>
        <v>SRP : South Roches Point</v>
      </c>
      <c r="BG136">
        <f>IF(ISNUMBER(SEARCH(Hauls!$G$319,BH$2:BH$202)),MAX(BG$1:BG135)+1,0)</f>
        <v>135</v>
      </c>
      <c r="BH136" t="s">
        <v>3310</v>
      </c>
      <c r="BI136" t="str">
        <f>IFERROR(VLOOKUP(ROWS(BI$2:BI136),BG$2:BH$202,2,FALSE),"")</f>
        <v>SRP : South Roches Point</v>
      </c>
      <c r="BJ136">
        <f>IF(ISNUMBER(SEARCH(Hauls!$G$320,BK$2:BK$202)),MAX(BJ$1:BJ135)+1,0)</f>
        <v>135</v>
      </c>
      <c r="BK136" t="s">
        <v>3310</v>
      </c>
      <c r="BL136" t="str">
        <f>IFERROR(VLOOKUP(ROWS(BL$2:BL136),BJ$2:BK$202,2,FALSE),"")</f>
        <v>SRP : South Roches Point</v>
      </c>
      <c r="BM136">
        <f>IF(ISNUMBER(SEARCH(Hauls!$G$321,BN$2:BN$202)),MAX(BM$1:BM135)+1,0)</f>
        <v>135</v>
      </c>
      <c r="BN136" t="s">
        <v>3310</v>
      </c>
      <c r="BO136" t="str">
        <f>IFERROR(VLOOKUP(ROWS(BO$2:BO136),BM$2:BN$202,2,FALSE),"")</f>
        <v>SRP : South Roches Point</v>
      </c>
      <c r="BP136">
        <f>IF(ISNUMBER(SEARCH(Hauls!$G$322,BQ$2:BQ$202)),MAX(BP$1:BP135)+1,0)</f>
        <v>135</v>
      </c>
      <c r="BQ136" t="s">
        <v>3310</v>
      </c>
      <c r="BR136" t="str">
        <f>IFERROR(VLOOKUP(ROWS(BR$2:BR136),BP$2:BQ$202,2,FALSE),"")</f>
        <v>SRP : South Roches Point</v>
      </c>
      <c r="BS136">
        <f>IF(ISNUMBER(SEARCH(Hauls!$G$323,BT$2:BT$202)),MAX(BS$1:BS135)+1,0)</f>
        <v>135</v>
      </c>
      <c r="BT136" t="s">
        <v>3310</v>
      </c>
      <c r="BU136" t="str">
        <f>IFERROR(VLOOKUP(ROWS(BU$2:BU136),BS$2:BT$202,2,FALSE),"")</f>
        <v>SRP : South Roches Point</v>
      </c>
      <c r="BV136">
        <f>IF(ISNUMBER(SEARCH(Hauls!$G$324,BW$2:BW$202)),MAX(BV$1:BV135)+1,0)</f>
        <v>135</v>
      </c>
      <c r="BW136" t="s">
        <v>3310</v>
      </c>
      <c r="BX136" t="str">
        <f>IFERROR(VLOOKUP(ROWS(BX$2:BX136),BV$2:BW$202,2,FALSE),"")</f>
        <v>SRP : South Roches Point</v>
      </c>
      <c r="BY136">
        <f>IF(ISNUMBER(SEARCH(Hauls!$G$325,BZ$2:BZ$202)),MAX(BY$1:BY135)+1,0)</f>
        <v>135</v>
      </c>
      <c r="BZ136" t="s">
        <v>3310</v>
      </c>
      <c r="CA136" t="str">
        <f>IFERROR(VLOOKUP(ROWS(CA$2:CA136),BY$2:BZ$202,2,FALSE),"")</f>
        <v>SRP : South Roches Point</v>
      </c>
      <c r="CB136">
        <f>IF(ISNUMBER(SEARCH(Hauls!$G$326,CC$2:CC$202)),MAX(CB$1:CB135)+1,0)</f>
        <v>135</v>
      </c>
      <c r="CC136" t="s">
        <v>3310</v>
      </c>
      <c r="CD136" t="str">
        <f>IFERROR(VLOOKUP(ROWS(CD$2:CD136),CB$2:CC$202,2,FALSE),"")</f>
        <v>SRP : South Roches Point</v>
      </c>
      <c r="CE136">
        <f>IF(ISNUMBER(SEARCH(Hauls!$G$327,CF$2:CF$202)),MAX(CE$1:CE135)+1,0)</f>
        <v>135</v>
      </c>
      <c r="CF136" t="s">
        <v>3310</v>
      </c>
      <c r="CG136" t="str">
        <f>IFERROR(VLOOKUP(ROWS(CG$2:CG136),CE$2:CF$202,2,FALSE),"")</f>
        <v>SRP : South Roches Point</v>
      </c>
      <c r="CH136">
        <f>IF(ISNUMBER(SEARCH(Hauls!$G$328,CI$2:CI$202)),MAX(CH$1:CH135)+1,0)</f>
        <v>135</v>
      </c>
      <c r="CI136" t="s">
        <v>3310</v>
      </c>
      <c r="CJ136" t="str">
        <f>IFERROR(VLOOKUP(ROWS(CJ$2:CJ136),CH$2:CI$202,2,FALSE),"")</f>
        <v>SRP : South Roches Point</v>
      </c>
      <c r="CK136">
        <f>IF(ISNUMBER(SEARCH(Hauls!$G$329,CL$2:CL$202)),MAX(CK$1:CK135)+1,0)</f>
        <v>135</v>
      </c>
      <c r="CL136" t="s">
        <v>3310</v>
      </c>
      <c r="CM136" t="str">
        <f>IFERROR(VLOOKUP(ROWS(CM$2:CM136),CK$2:CL$202,2,FALSE),"")</f>
        <v>SRP : South Roches Point</v>
      </c>
      <c r="CN136">
        <f>IF(ISNUMBER(SEARCH(Hauls!$G$330,CO$2:CO$202)),MAX(CN$1:CN135)+1,0)</f>
        <v>135</v>
      </c>
      <c r="CO136" t="s">
        <v>3310</v>
      </c>
      <c r="CP136" t="str">
        <f>IFERROR(VLOOKUP(ROWS(CP$2:CP136),CN$2:CO$202,2,FALSE),"")</f>
        <v>SRP : South Roches Point</v>
      </c>
      <c r="CQ136">
        <f>IF(ISNUMBER(SEARCH(Hauls!$G$331,CR$2:CR$202)),MAX(CQ$1:CQ135)+1,0)</f>
        <v>135</v>
      </c>
      <c r="CR136" t="s">
        <v>3310</v>
      </c>
      <c r="CS136" t="str">
        <f>IFERROR(VLOOKUP(ROWS(CS$2:CS136),CQ$2:CR$202,2,FALSE),"")</f>
        <v>SRP : South Roches Point</v>
      </c>
      <c r="CT136">
        <f>IF(ISNUMBER(SEARCH(Hauls!$G$332,CU$2:CU$202)),MAX(CT$1:CT135)+1,0)</f>
        <v>135</v>
      </c>
      <c r="CU136" t="s">
        <v>3310</v>
      </c>
      <c r="CV136" t="str">
        <f>IFERROR(VLOOKUP(ROWS(CV$2:CV136),CT$2:CU$202,2,FALSE),"")</f>
        <v>SRP : South Roches Point</v>
      </c>
      <c r="CW136">
        <f>IF(ISNUMBER(SEARCH(Hauls!$G$333,CX$2:CX$202)),MAX(CW$1:CW135)+1,0)</f>
        <v>135</v>
      </c>
      <c r="CX136" t="s">
        <v>3310</v>
      </c>
      <c r="CY136" t="str">
        <f>IFERROR(VLOOKUP(ROWS(CY$2:CY136),CW$2:CX$202,2,FALSE),"")</f>
        <v>SRP : South Roches Point</v>
      </c>
      <c r="CZ136">
        <f>IF(ISNUMBER(SEARCH(Hauls!$G$334,DA$2:DA$202)),MAX(CZ$1:CZ135)+1,0)</f>
        <v>135</v>
      </c>
      <c r="DA136" t="s">
        <v>3310</v>
      </c>
      <c r="DB136" t="str">
        <f>IFERROR(VLOOKUP(ROWS(DB$2:DB136),CZ$2:DA$202,2,FALSE),"")</f>
        <v>SRP : South Roches Point</v>
      </c>
      <c r="DC136">
        <f>IF(ISNUMBER(SEARCH(Hauls!$G$335,DD$2:DD$202)),MAX(DC$1:DC135)+1,0)</f>
        <v>135</v>
      </c>
      <c r="DD136" t="s">
        <v>3310</v>
      </c>
      <c r="DE136" t="str">
        <f>IFERROR(VLOOKUP(ROWS(DE$2:DE136),DC$2:DD$202,2,FALSE),"")</f>
        <v>SRP : South Roches Point</v>
      </c>
      <c r="DF136">
        <f>IF(ISNUMBER(SEARCH(Hauls!$G$336,DG$2:DG$202)),MAX(DF$1:DF135)+1,0)</f>
        <v>135</v>
      </c>
      <c r="DG136" t="s">
        <v>3310</v>
      </c>
      <c r="DH136" t="str">
        <f>IFERROR(VLOOKUP(ROWS(DH$2:DH136),DF$2:DG$202,2,FALSE),"")</f>
        <v>SRP : South Roches Point</v>
      </c>
      <c r="DI136">
        <f>IF(ISNUMBER(SEARCH(Hauls!$G$337,DJ$2:DJ$202)),MAX(DI$1:DI135)+1,0)</f>
        <v>135</v>
      </c>
      <c r="DJ136" t="s">
        <v>3310</v>
      </c>
      <c r="DK136" t="str">
        <f>IFERROR(VLOOKUP(ROWS(DK$2:DK136),DI$2:DJ$202,2,FALSE),"")</f>
        <v>SRP : South Roches Point</v>
      </c>
      <c r="DL136">
        <f>IF(ISNUMBER(SEARCH(Hauls!$G$338,DM$2:DM$202)),MAX(DL$1:DL135)+1,0)</f>
        <v>135</v>
      </c>
      <c r="DM136" t="s">
        <v>3310</v>
      </c>
      <c r="DN136" t="str">
        <f>IFERROR(VLOOKUP(ROWS(DN$2:DN136),DL$2:DM$202,2,FALSE),"")</f>
        <v>SRP : South Roches Point</v>
      </c>
      <c r="DO136">
        <f>IF(ISNUMBER(SEARCH(Hauls!$G$339,DP$2:DP$202)),MAX(DO$1:DO135)+1,0)</f>
        <v>135</v>
      </c>
      <c r="DP136" t="s">
        <v>3310</v>
      </c>
      <c r="DQ136" t="str">
        <f>IFERROR(VLOOKUP(ROWS(DQ$2:DQ136),DO$2:DP$202,2,FALSE),"")</f>
        <v>SRP : South Roches Point</v>
      </c>
      <c r="DR136">
        <f>IF(ISNUMBER(SEARCH(Hauls!$G$340,DS$2:DS$202)),MAX(DR$1:DR135)+1,0)</f>
        <v>135</v>
      </c>
      <c r="DS136" t="s">
        <v>3310</v>
      </c>
      <c r="DT136" t="str">
        <f>IFERROR(VLOOKUP(ROWS(DT$2:DT136),DR$2:DS$202,2,FALSE),"")</f>
        <v>SRP : South Roches Point</v>
      </c>
      <c r="DU136">
        <f>IF(ISNUMBER(SEARCH(Hauls!$G$341,DV$2:DV$202)),MAX(DU$1:DU135)+1,0)</f>
        <v>135</v>
      </c>
      <c r="DV136" t="s">
        <v>3310</v>
      </c>
      <c r="DW136" t="str">
        <f>IFERROR(VLOOKUP(ROWS(DW$2:DW136),DU$2:DV$202,2,FALSE),"")</f>
        <v>SRP : South Roches Point</v>
      </c>
      <c r="DX136">
        <f>IF(ISNUMBER(SEARCH(Hauls!$G$342,DY$2:DY$202)),MAX(DX$1:DX135)+1,0)</f>
        <v>135</v>
      </c>
      <c r="DY136" t="s">
        <v>3310</v>
      </c>
      <c r="DZ136" t="str">
        <f>IFERROR(VLOOKUP(ROWS(DZ$2:DZ136),DX$2:DY$202,2,FALSE),"")</f>
        <v>SRP : South Roches Point</v>
      </c>
      <c r="EA136">
        <f>IF(ISNUMBER(SEARCH(Hauls!$G$343,EB$2:EB$202)),MAX(EA$1:EA135)+1,0)</f>
        <v>135</v>
      </c>
      <c r="EB136" t="s">
        <v>3310</v>
      </c>
      <c r="EC136" t="str">
        <f>IFERROR(VLOOKUP(ROWS(EC$2:EC136),EA$2:EB$202,2,FALSE),"")</f>
        <v>SRP : South Roches Point</v>
      </c>
      <c r="ED136">
        <f>IF(ISNUMBER(SEARCH(Hauls!$G$344,EE$2:EE$202)),MAX(ED$1:ED135)+1,0)</f>
        <v>135</v>
      </c>
      <c r="EE136" t="s">
        <v>3310</v>
      </c>
      <c r="EF136" t="str">
        <f>IFERROR(VLOOKUP(ROWS(EF$2:EF136),ED$2:EE$202,2,FALSE),"")</f>
        <v>SRP : South Roches Point</v>
      </c>
      <c r="EG136">
        <f>IF(ISNUMBER(SEARCH(Hauls!$G$345,EH$2:EH$202)),MAX(EG$1:EG135)+1,0)</f>
        <v>135</v>
      </c>
      <c r="EH136" t="s">
        <v>3310</v>
      </c>
      <c r="EI136" t="str">
        <f>IFERROR(VLOOKUP(ROWS(EI$2:EI136),EG$2:EH$202,2,FALSE),"")</f>
        <v>SRP : South Roches Point</v>
      </c>
      <c r="EJ136">
        <f>IF(ISNUMBER(SEARCH(Hauls!$G$346,EK$2:EK$202)),MAX(EJ$1:EJ135)+1,0)</f>
        <v>135</v>
      </c>
      <c r="EK136" t="s">
        <v>3310</v>
      </c>
      <c r="EL136" t="str">
        <f>IFERROR(VLOOKUP(ROWS(EL$2:EL136),EJ$2:EK$202,2,FALSE),"")</f>
        <v>SRP : South Roches Point</v>
      </c>
      <c r="EM136">
        <f>IF(ISNUMBER(SEARCH(Hauls!$G$347,EN$2:EN$202)),MAX(EM$1:EM135)+1,0)</f>
        <v>135</v>
      </c>
      <c r="EN136" t="s">
        <v>3310</v>
      </c>
      <c r="EO136" t="str">
        <f>IFERROR(VLOOKUP(ROWS(EO$2:EO136),EM$2:EN$202,2,FALSE),"")</f>
        <v>SRP : South Roches Point</v>
      </c>
      <c r="EP136">
        <f>IF(ISNUMBER(SEARCH(Hauls!$G$348,EQ$2:EQ$202)),MAX(EP$1:EP135)+1,0)</f>
        <v>135</v>
      </c>
      <c r="EQ136" t="s">
        <v>3310</v>
      </c>
      <c r="ER136" t="str">
        <f>IFERROR(VLOOKUP(ROWS(ER$2:ER136),EP$2:EQ$202,2,FALSE),"")</f>
        <v>SRP : South Roches Point</v>
      </c>
      <c r="ES136">
        <f>IF(ISNUMBER(SEARCH(Hauls!$G$349,ET$2:ET$202)),MAX(ES$1:ES135)+1,0)</f>
        <v>135</v>
      </c>
      <c r="ET136" t="s">
        <v>3310</v>
      </c>
      <c r="EU136" t="str">
        <f>IFERROR(VLOOKUP(ROWS(EU$2:EU136),ES$2:ET$202,2,FALSE),"")</f>
        <v>SRP : South Roches Point</v>
      </c>
      <c r="EV136">
        <f>IF(ISNUMBER(SEARCH(Hauls!$G$350,EW$2:EW$202)),MAX(EV$1:EV135)+1,0)</f>
        <v>135</v>
      </c>
      <c r="EW136" t="s">
        <v>3310</v>
      </c>
      <c r="EX136" t="str">
        <f>IFERROR(VLOOKUP(ROWS(EX$2:EX136),EV$2:EW$202,2,FALSE),"")</f>
        <v>SRP : South Roches Point</v>
      </c>
      <c r="EY136">
        <f>IF(ISNUMBER(SEARCH(Hauls!$G$351,EZ$2:EZ$202)),MAX(EY$1:EY135)+1,0)</f>
        <v>135</v>
      </c>
      <c r="EZ136" t="s">
        <v>3310</v>
      </c>
      <c r="FA136" t="str">
        <f>IFERROR(VLOOKUP(ROWS(FA$2:FA136),EY$2:EZ$202,2,FALSE),"")</f>
        <v>SRP : South Roches Point</v>
      </c>
      <c r="FB136">
        <f>IF(ISNUMBER(SEARCH(Hauls!$G$352,FC$2:FC$202)),MAX(FB$1:FB135)+1,0)</f>
        <v>135</v>
      </c>
      <c r="FC136" t="s">
        <v>3310</v>
      </c>
      <c r="FD136" t="str">
        <f>IFERROR(VLOOKUP(ROWS(FD$2:FD136),FB$2:FC$202,2,FALSE),"")</f>
        <v>SRP : South Roches Point</v>
      </c>
      <c r="FE136">
        <f>IF(ISNUMBER(SEARCH(Hauls!$G$353,FF$2:FF$202)),MAX(FE$1:FE135)+1,0)</f>
        <v>135</v>
      </c>
      <c r="FF136" t="s">
        <v>3310</v>
      </c>
      <c r="FG136" t="str">
        <f>IFERROR(VLOOKUP(ROWS(FG$2:FG136),FE$2:FF$202,2,FALSE),"")</f>
        <v>SRP : South Roches Point</v>
      </c>
      <c r="FH136">
        <f>IF(ISNUMBER(SEARCH(Hauls!$G$354,FI$2:FI$202)),MAX(FH$1:FH135)+1,0)</f>
        <v>135</v>
      </c>
      <c r="FI136" t="s">
        <v>3310</v>
      </c>
      <c r="FJ136" t="str">
        <f>IFERROR(VLOOKUP(ROWS(FJ$2:FJ136),FH$2:FI$202,2,FALSE),"")</f>
        <v>SRP : South Roches Point</v>
      </c>
      <c r="FK136">
        <f>IF(ISNUMBER(SEARCH(Hauls!$G$355,FL$2:FL$202)),MAX(FK$1:FK135)+1,0)</f>
        <v>135</v>
      </c>
      <c r="FL136" t="s">
        <v>3310</v>
      </c>
      <c r="FM136" t="str">
        <f>IFERROR(VLOOKUP(ROWS(FM$2:FM136),FK$2:FL$202,2,FALSE),"")</f>
        <v>SRP : South Roches Point</v>
      </c>
      <c r="FN136">
        <f>IF(ISNUMBER(SEARCH(Hauls!$G$356,FO$2:FO$202)),MAX(FN$1:FN135)+1,0)</f>
        <v>135</v>
      </c>
      <c r="FO136" t="s">
        <v>3310</v>
      </c>
      <c r="FP136" t="str">
        <f>IFERROR(VLOOKUP(ROWS(FP$2:FP136),FN$2:FO$202,2,FALSE),"")</f>
        <v>SRP : South Roches Point</v>
      </c>
      <c r="FQ136">
        <f>IF(ISNUMBER(SEARCH(Hauls!$G$357,FR$2:FR$202)),MAX(FQ$1:FQ135)+1,0)</f>
        <v>135</v>
      </c>
      <c r="FR136" t="s">
        <v>3310</v>
      </c>
      <c r="FS136" t="str">
        <f>IFERROR(VLOOKUP(ROWS(FS$2:FS136),FQ$2:FR$202,2,FALSE),"")</f>
        <v>SRP : South Roches Point</v>
      </c>
      <c r="FT136">
        <f>IF(ISNUMBER(SEARCH(Hauls!$G$358,FU$2:FU$202)),MAX(FT$1:FT135)+1,0)</f>
        <v>135</v>
      </c>
      <c r="FU136" t="s">
        <v>3310</v>
      </c>
      <c r="FV136" t="str">
        <f>IFERROR(VLOOKUP(ROWS(FV$2:FV136),FT$2:FU$202,2,FALSE),"")</f>
        <v>SRP : South Roches Point</v>
      </c>
      <c r="FW136">
        <f>IF(ISNUMBER(SEARCH(Hauls!$G$359,FX$2:FX$202)),MAX(FW$1:FW135)+1,0)</f>
        <v>135</v>
      </c>
      <c r="FX136" t="s">
        <v>3310</v>
      </c>
      <c r="FY136" t="str">
        <f>IFERROR(VLOOKUP(ROWS(FY$2:FY136),FW$2:FX$202,2,FALSE),"")</f>
        <v>SRP : South Roches Point</v>
      </c>
      <c r="FZ136">
        <f>IF(ISNUMBER(SEARCH(Hauls!$G$360,GA$2:GA$202)),MAX(FZ$1:FZ135)+1,0)</f>
        <v>135</v>
      </c>
      <c r="GA136" t="s">
        <v>3310</v>
      </c>
      <c r="GB136" t="str">
        <f>IFERROR(VLOOKUP(ROWS(GB$2:GB136),FZ$2:GA$202,2,FALSE),"")</f>
        <v>SRP : South Roches Point</v>
      </c>
      <c r="GC136">
        <f>IF(ISNUMBER(SEARCH(Hauls!$G$361,GD$2:GD$202)),MAX(GC$1:GC135)+1,0)</f>
        <v>135</v>
      </c>
      <c r="GD136" t="s">
        <v>3310</v>
      </c>
      <c r="GE136" t="str">
        <f>IFERROR(VLOOKUP(ROWS(GE$2:GE136),GC$2:GD$202,2,FALSE),"")</f>
        <v>SRP : South Roches Point</v>
      </c>
      <c r="GF136">
        <f>IF(ISNUMBER(SEARCH(Hauls!$G$362,GG$2:GG$202)),MAX(GF$1:GF135)+1,0)</f>
        <v>135</v>
      </c>
      <c r="GG136" t="s">
        <v>3310</v>
      </c>
      <c r="GH136" t="str">
        <f>IFERROR(VLOOKUP(ROWS(GH$2:GH136),GF$2:GG$202,2,FALSE),"")</f>
        <v>SRP : South Roches Point</v>
      </c>
      <c r="GI136">
        <f>IF(ISNUMBER(SEARCH(Hauls!$G$363,GJ$2:GJ$202)),MAX(GI$1:GI135)+1,0)</f>
        <v>135</v>
      </c>
      <c r="GJ136" t="s">
        <v>3310</v>
      </c>
      <c r="GK136" t="str">
        <f>IFERROR(VLOOKUP(ROWS(GK$2:GK136),GI$2:GJ$202,2,FALSE),"")</f>
        <v>SRP : South Roches Point</v>
      </c>
      <c r="GL136">
        <f>IF(ISNUMBER(SEARCH(Hauls!$G$364,GM$2:GM$202)),MAX(GL$1:GL135)+1,0)</f>
        <v>135</v>
      </c>
      <c r="GM136" t="s">
        <v>3310</v>
      </c>
      <c r="GN136" t="str">
        <f>IFERROR(VLOOKUP(ROWS(GN$2:GN136),GL$2:GM$202,2,FALSE),"")</f>
        <v>SRP : South Roches Point</v>
      </c>
      <c r="GO136">
        <f>IF(ISNUMBER(SEARCH(Hauls!$G$365,GP$2:GP$202)),MAX(GO$1:GO135)+1,0)</f>
        <v>135</v>
      </c>
      <c r="GP136" t="s">
        <v>3310</v>
      </c>
      <c r="GQ136" t="str">
        <f>IFERROR(VLOOKUP(ROWS(GQ$2:GQ136),GO$2:GP$202,2,FALSE),"")</f>
        <v>SRP : South Roches Point</v>
      </c>
      <c r="GR136">
        <f>IF(ISNUMBER(SEARCH(Hauls!$G$366,GS$2:GS$202)),MAX(GR$1:GR135)+1,0)</f>
        <v>135</v>
      </c>
      <c r="GS136" t="s">
        <v>3310</v>
      </c>
      <c r="GT136" t="str">
        <f>IFERROR(VLOOKUP(ROWS(GT$2:GT136),GR$2:GS$202,2,FALSE),"")</f>
        <v>SRP : South Roches Point</v>
      </c>
      <c r="GU136">
        <f>IF(ISNUMBER(SEARCH(Hauls!$G$366,GV$2:GV$202)),MAX(GU$1:GU135)+1,0)</f>
        <v>135</v>
      </c>
      <c r="GV136" t="s">
        <v>3310</v>
      </c>
      <c r="GW136" t="str">
        <f>IFERROR(VLOOKUP(ROWS(GW$2:GW136),GU$2:GV$202,2,FALSE),"")</f>
        <v>SRP : South Roches Point</v>
      </c>
      <c r="GX136">
        <f>IF(ISNUMBER(SEARCH(Hauls!$G$368,GY$2:GY$202)),MAX(GX$1:GX135)+1,0)</f>
        <v>135</v>
      </c>
      <c r="GY136" t="s">
        <v>3310</v>
      </c>
      <c r="GZ136" t="str">
        <f>IFERROR(VLOOKUP(ROWS(GZ$2:GZ136),GX$2:GY$202,2,FALSE),"")</f>
        <v>SRP : South Roches Point</v>
      </c>
      <c r="HA136">
        <f>IF(ISNUMBER(SEARCH(Hauls!$G$369,HB$2:HB$202)),MAX(HA$1:HA135)+1,0)</f>
        <v>135</v>
      </c>
      <c r="HB136" t="s">
        <v>3310</v>
      </c>
      <c r="HC136" t="str">
        <f>IFERROR(VLOOKUP(ROWS(HC$2:HC136),HA$2:HB$202,2,FALSE),"")</f>
        <v>SRP : South Roches Point</v>
      </c>
      <c r="HD136">
        <f>IF(ISNUMBER(SEARCH(Hauls!$G$370,HE$2:HE$202)),MAX(HD$1:HD135)+1,0)</f>
        <v>135</v>
      </c>
      <c r="HE136" t="s">
        <v>3310</v>
      </c>
      <c r="HF136" t="str">
        <f>IFERROR(VLOOKUP(ROWS(HF$2:HF136),HD$2:HE$202,2,FALSE),"")</f>
        <v>SRP : South Roches Point</v>
      </c>
      <c r="HG136">
        <f>IF(ISNUMBER(SEARCH(Hauls!$G$371,HH$2:HH$202)),MAX(HG$1:HG135)+1,0)</f>
        <v>135</v>
      </c>
      <c r="HH136" t="s">
        <v>3310</v>
      </c>
      <c r="HI136" t="str">
        <f>IFERROR(VLOOKUP(ROWS(HI$2:HI136),HG$2:HH$202,2,FALSE),"")</f>
        <v>SRP : South Roches Point</v>
      </c>
      <c r="HJ136">
        <f>IF(ISNUMBER(SEARCH(Hauls!$G$372,HK$2:HK$202)),MAX(HJ$1:HJ135)+1,0)</f>
        <v>135</v>
      </c>
      <c r="HK136" t="s">
        <v>3310</v>
      </c>
      <c r="HL136" t="str">
        <f>IFERROR(VLOOKUP(ROWS(HL$2:HL136),HJ$2:HK$202,2,FALSE),"")</f>
        <v>SRP : South Roches Point</v>
      </c>
      <c r="HM136">
        <f>IF(ISNUMBER(SEARCH(Hauls!$G$373,HN$2:HN$202)),MAX(HM$1:HM135)+1,0)</f>
        <v>135</v>
      </c>
      <c r="HN136" t="s">
        <v>3310</v>
      </c>
      <c r="HO136" t="str">
        <f>IFERROR(VLOOKUP(ROWS(HO$2:HO136),HM$2:HN$202,2,FALSE),"")</f>
        <v>SRP : South Roches Point</v>
      </c>
      <c r="HP136">
        <f>IF(ISNUMBER(SEARCH(Hauls!$G$374,HQ$2:HQ$202)),MAX(HP$1:HP135)+1,0)</f>
        <v>135</v>
      </c>
      <c r="HQ136" t="s">
        <v>3310</v>
      </c>
      <c r="HR136" t="str">
        <f>IFERROR(VLOOKUP(ROWS(HR$2:HR136),HP$2:HQ$202,2,FALSE),"")</f>
        <v>SRP : South Roches Point</v>
      </c>
      <c r="HS136">
        <f>IF(ISNUMBER(SEARCH(Hauls!$G$375,HT$2:HT$202)),MAX(HS$1:HS135)+1,0)</f>
        <v>135</v>
      </c>
      <c r="HT136" t="s">
        <v>3310</v>
      </c>
      <c r="HU136" t="str">
        <f>IFERROR(VLOOKUP(ROWS(HU$2:HU136),HS$2:HT$202,2,FALSE),"")</f>
        <v>SRP : South Roches Point</v>
      </c>
      <c r="HV136">
        <f>IF(ISNUMBER(SEARCH(Hauls!$G$376,HW$2:HW$202)),MAX(HV$1:HV135)+1,0)</f>
        <v>135</v>
      </c>
      <c r="HW136" t="s">
        <v>3310</v>
      </c>
      <c r="HX136" t="str">
        <f>IFERROR(VLOOKUP(ROWS(HX$2:HX136),HV$2:HW$202,2,FALSE),"")</f>
        <v>SRP : South Roches Point</v>
      </c>
      <c r="HY136">
        <f>IF(ISNUMBER(SEARCH(Hauls!$G$377,HZ$2:HZ$202)),MAX(HY$1:HY135)+1,0)</f>
        <v>135</v>
      </c>
      <c r="HZ136" t="s">
        <v>3310</v>
      </c>
      <c r="IA136" t="str">
        <f>IFERROR(VLOOKUP(ROWS(IA$2:IA136),HY$2:HZ$202,2,FALSE),"")</f>
        <v>SRP : South Roches Point</v>
      </c>
      <c r="IB136">
        <f>IF(ISNUMBER(SEARCH(Hauls!$G$378,IC$2:IC$202)),MAX(IB$1:IB135)+1,0)</f>
        <v>135</v>
      </c>
      <c r="IC136" t="s">
        <v>3310</v>
      </c>
      <c r="ID136" t="str">
        <f>IFERROR(VLOOKUP(ROWS(ID$2:ID136),IB$2:IC$202,2,FALSE),"")</f>
        <v>SRP : South Roches Point</v>
      </c>
      <c r="IE136">
        <f>IF(ISNUMBER(SEARCH(Hauls!$G$379,IF$2:IF$202)),MAX(IE$1:IE135)+1,0)</f>
        <v>135</v>
      </c>
      <c r="IF136" t="s">
        <v>3310</v>
      </c>
      <c r="IG136" t="str">
        <f>IFERROR(VLOOKUP(ROWS(IG$2:IG136),IE$2:IF$202,2,FALSE),"")</f>
        <v>SRP : South Roches Point</v>
      </c>
      <c r="IH136">
        <f>IF(ISNUMBER(SEARCH(Hauls!$G$380,II$2:II$202)),MAX(IH$1:IH135)+1,0)</f>
        <v>135</v>
      </c>
      <c r="II136" t="s">
        <v>3310</v>
      </c>
      <c r="IJ136" t="str">
        <f>IFERROR(VLOOKUP(ROWS(IJ$2:IJ136),IH$2:II$202,2,FALSE),"")</f>
        <v>SRP : South Roches Point</v>
      </c>
      <c r="IK136">
        <f>IF(ISNUMBER(SEARCH(Hauls!$G$381,IL$2:IL$202)),MAX(IK$1:IK135)+1,0)</f>
        <v>135</v>
      </c>
      <c r="IL136" t="s">
        <v>3310</v>
      </c>
      <c r="IM136" t="str">
        <f>IFERROR(VLOOKUP(ROWS(IM$2:IM136),IK$2:IL$202,2,FALSE),"")</f>
        <v>SRP : South Roches Point</v>
      </c>
      <c r="IN136">
        <f>IF(ISNUMBER(SEARCH(Hauls!$G$382,IO$2:IO$202)),MAX(IN$1:IN135)+1,0)</f>
        <v>135</v>
      </c>
      <c r="IO136" t="s">
        <v>3310</v>
      </c>
      <c r="IP136" t="str">
        <f>IFERROR(VLOOKUP(ROWS(IP$2:IP136),IN$2:IO$202,2,FALSE),"")</f>
        <v>SRP : South Roches Point</v>
      </c>
      <c r="IQ136">
        <f>IF(ISNUMBER(SEARCH(Hauls!$G$383,IR$2:IR$202)),MAX(IQ$1:IQ135)+1,0)</f>
        <v>135</v>
      </c>
      <c r="IR136" t="s">
        <v>3310</v>
      </c>
      <c r="IS136" t="str">
        <f>IFERROR(VLOOKUP(ROWS(IS$2:IS136),IQ$2:IR$202,2,FALSE),"")</f>
        <v>SRP : South Roches Point</v>
      </c>
      <c r="IT136">
        <f>IF(ISNUMBER(SEARCH(Hauls!$G$384,IU$2:IU$202)),MAX(IT$1:IT135)+1,0)</f>
        <v>135</v>
      </c>
      <c r="IU136" t="s">
        <v>3310</v>
      </c>
      <c r="IV136" t="str">
        <f>IFERROR(VLOOKUP(ROWS(IV$2:IV136),IT$2:IU$202,2,FALSE),"")</f>
        <v>SRP : South Roches Point</v>
      </c>
      <c r="IW136">
        <f>IF(ISNUMBER(SEARCH(Hauls!$G$385,IX$2:IX$202)),MAX(IW$1:IW135)+1,0)</f>
        <v>135</v>
      </c>
      <c r="IX136" t="s">
        <v>3310</v>
      </c>
      <c r="IY136" t="str">
        <f>IFERROR(VLOOKUP(ROWS(IY$2:IY136),IW$2:IX$202,2,FALSE),"")</f>
        <v>SRP : South Roches Point</v>
      </c>
      <c r="IZ136">
        <f>IF(ISNUMBER(SEARCH(Hauls!$G$386,JA$2:JA$202)),MAX(IZ$1:IZ135)+1,0)</f>
        <v>135</v>
      </c>
      <c r="JA136" t="s">
        <v>3310</v>
      </c>
      <c r="JB136" t="str">
        <f>IFERROR(VLOOKUP(ROWS(JB$2:JB136),IZ$2:JA$202,2,FALSE),"")</f>
        <v>SRP : South Roches Point</v>
      </c>
      <c r="JC136">
        <f>IF(ISNUMBER(SEARCH(Hauls!$G$387,JD$2:JD$202)),MAX(JC$1:JC135)+1,0)</f>
        <v>135</v>
      </c>
      <c r="JD136" t="s">
        <v>3310</v>
      </c>
      <c r="JE136" t="str">
        <f>IFERROR(VLOOKUP(ROWS(JE$2:JE136),JC$2:JD$202,2,FALSE),"")</f>
        <v>SRP : South Roches Point</v>
      </c>
      <c r="JF136">
        <f>IF(ISNUMBER(SEARCH(Hauls!$G$388,JG$2:JG$202)),MAX(JF$1:JF135)+1,0)</f>
        <v>135</v>
      </c>
      <c r="JG136" t="s">
        <v>3310</v>
      </c>
      <c r="JH136" t="str">
        <f>IFERROR(VLOOKUP(ROWS(JH$2:JH136),JF$2:JG$202,2,FALSE),"")</f>
        <v>SRP : South Roches Point</v>
      </c>
      <c r="JI136">
        <f>IF(ISNUMBER(SEARCH(Hauls!$G$389,JJ$2:JJ$202)),MAX(JI$1:JI135)+1,0)</f>
        <v>135</v>
      </c>
      <c r="JJ136" t="s">
        <v>3310</v>
      </c>
      <c r="JK136" t="str">
        <f>IFERROR(VLOOKUP(ROWS(JK$2:JK136),JI$2:JJ$202,2,FALSE),"")</f>
        <v>SRP : South Roches Point</v>
      </c>
      <c r="JL136">
        <f>IF(ISNUMBER(SEARCH(Hauls!$G$390,JM$2:JM$202)),MAX(JL$1:JL135)+1,0)</f>
        <v>135</v>
      </c>
      <c r="JM136" t="s">
        <v>3310</v>
      </c>
      <c r="JN136" t="str">
        <f>IFERROR(VLOOKUP(ROWS(JN$2:JN136),JL$2:JM$202,2,FALSE),"")</f>
        <v>SRP : South Roches Point</v>
      </c>
      <c r="JO136">
        <f>IF(ISNUMBER(SEARCH(Hauls!$G$391,JP$2:JP$202)),MAX(JO$1:JO135)+1,0)</f>
        <v>135</v>
      </c>
      <c r="JP136" t="s">
        <v>3310</v>
      </c>
      <c r="JQ136" t="str">
        <f>IFERROR(VLOOKUP(ROWS(JQ$2:JQ136),JO$2:JP$202,2,FALSE),"")</f>
        <v>SRP : South Roches Point</v>
      </c>
      <c r="JR136">
        <f>IF(ISNUMBER(SEARCH(Hauls!$G$392,JS$2:JS$202)),MAX(JR$1:JR135)+1,0)</f>
        <v>135</v>
      </c>
      <c r="JS136" t="s">
        <v>3310</v>
      </c>
      <c r="JT136" t="str">
        <f>IFERROR(VLOOKUP(ROWS(JT$2:JT136),JR$2:JS$202,2,FALSE),"")</f>
        <v>SRP : South Roches Point</v>
      </c>
      <c r="JU136">
        <f>IF(ISNUMBER(SEARCH(Hauls!$G$393,JV$2:JV$202)),MAX(JU$1:JU135)+1,0)</f>
        <v>135</v>
      </c>
      <c r="JV136" t="s">
        <v>3310</v>
      </c>
      <c r="JW136" t="str">
        <f>IFERROR(VLOOKUP(ROWS(JW$2:JW136),JU$2:JV$202,2,FALSE),"")</f>
        <v>SRP : South Roches Point</v>
      </c>
      <c r="JX136">
        <f>IF(ISNUMBER(SEARCH(Hauls!$G$394,JY$2:JY$202)),MAX(JX$1:JX135)+1,0)</f>
        <v>135</v>
      </c>
      <c r="JY136" t="s">
        <v>3310</v>
      </c>
      <c r="JZ136" t="str">
        <f>IFERROR(VLOOKUP(ROWS(JZ$2:JZ136),JX$2:JY$202,2,FALSE),"")</f>
        <v>SRP : South Roches Point</v>
      </c>
      <c r="KA136">
        <f>IF(ISNUMBER(SEARCH(Hauls!$G$395,KB$2:KB$202)),MAX(KA$1:KA135)+1,0)</f>
        <v>135</v>
      </c>
      <c r="KB136" t="s">
        <v>3310</v>
      </c>
      <c r="KC136" t="str">
        <f>IFERROR(VLOOKUP(ROWS(KC$2:KC136),KA$2:KB$202,2,FALSE),"")</f>
        <v>SRP : South Roches Point</v>
      </c>
      <c r="KD136">
        <f>IF(ISNUMBER(SEARCH(Hauls!$G$396,KE$2:KE$202)),MAX(KD$1:KD135)+1,0)</f>
        <v>135</v>
      </c>
      <c r="KE136" t="s">
        <v>3310</v>
      </c>
      <c r="KF136" t="str">
        <f>IFERROR(VLOOKUP(ROWS(KF$2:KF136),KD$2:KE$202,2,FALSE),"")</f>
        <v>SRP : South Roches Point</v>
      </c>
      <c r="KG136">
        <f>IF(ISNUMBER(SEARCH(Hauls!$G$397,KH$2:KH$202)),MAX(KG$1:KG135)+1,0)</f>
        <v>135</v>
      </c>
      <c r="KH136" t="s">
        <v>3310</v>
      </c>
      <c r="KI136" t="str">
        <f>IFERROR(VLOOKUP(ROWS(KI$2:KI136),KG$2:KH$202,2,FALSE),"")</f>
        <v>SRP : South Roches Point</v>
      </c>
      <c r="KJ136">
        <f>IF(ISNUMBER(SEARCH(Hauls!$G$398,KK$2:KK$202)),MAX(KJ$1:KJ135)+1,0)</f>
        <v>135</v>
      </c>
      <c r="KK136" t="s">
        <v>3310</v>
      </c>
      <c r="KL136" t="str">
        <f>IFERROR(VLOOKUP(ROWS(KL$2:KL136),KJ$2:KK$202,2,FALSE),"")</f>
        <v>SRP : South Roches Point</v>
      </c>
      <c r="KM136">
        <f>IF(ISNUMBER(SEARCH(Hauls!$G$399,KN$2:KN$202)),MAX(KM$1:KM135)+1,0)</f>
        <v>135</v>
      </c>
      <c r="KN136" t="s">
        <v>3310</v>
      </c>
      <c r="KO136" t="str">
        <f>IFERROR(VLOOKUP(ROWS(KO$2:KO136),KM$2:KN$202,2,FALSE),"")</f>
        <v>SRP : South Roches Point</v>
      </c>
      <c r="KP136">
        <f>IF(ISNUMBER(SEARCH(Hauls!$G$400,KQ$2:KQ$202)),MAX(KP$1:KP135)+1,0)</f>
        <v>135</v>
      </c>
      <c r="KQ136" t="s">
        <v>3310</v>
      </c>
      <c r="KR136" t="str">
        <f>IFERROR(VLOOKUP(ROWS(KR$2:KR136),KP$2:KQ$202,2,FALSE),"")</f>
        <v>SRP : South Roches Point</v>
      </c>
    </row>
    <row r="137" spans="1:304" x14ac:dyDescent="0.25">
      <c r="A137" t="s">
        <v>2753</v>
      </c>
      <c r="B137" t="s">
        <v>2754</v>
      </c>
      <c r="C137" t="s">
        <v>2755</v>
      </c>
      <c r="D137" t="str">
        <f t="shared" si="2"/>
        <v>SWB : South west of Blaskets</v>
      </c>
      <c r="E137">
        <f>IF(ISNUMBER(SEARCH(Hauls!$G$301,$F$2:$F$202)),MAX($E$1:E136)+1,0)</f>
        <v>136</v>
      </c>
      <c r="F137" t="s">
        <v>3311</v>
      </c>
      <c r="G137" t="str">
        <f>IFERROR(VLOOKUP(ROWS($G$2:G137),$E$2:$F$202,2,FALSE),"")</f>
        <v>SWB : South west of Blaskets</v>
      </c>
      <c r="H137">
        <f>IF(ISNUMBER(SEARCH(Hauls!$G$302,I$2:I$202)),MAX(H$1:H136)+1,0)</f>
        <v>136</v>
      </c>
      <c r="I137" t="s">
        <v>3311</v>
      </c>
      <c r="J137" t="str">
        <f>IFERROR(VLOOKUP(ROWS(J$2:J137),H$2:I$202,2,FALSE),"")</f>
        <v>SWB : South west of Blaskets</v>
      </c>
      <c r="K137">
        <f>IF(ISNUMBER(SEARCH(Hauls!$G$303,L$2:L$202)),MAX(K$1:K136)+1,0)</f>
        <v>136</v>
      </c>
      <c r="L137" t="s">
        <v>3311</v>
      </c>
      <c r="M137" t="str">
        <f>IFERROR(VLOOKUP(ROWS(M$2:M137),K$2:L$202,2,FALSE),"")</f>
        <v>SWB : South west of Blaskets</v>
      </c>
      <c r="N137">
        <f>IF(ISNUMBER(SEARCH(Hauls!$G$304,O$2:O$202)),MAX(N$1:N136)+1,0)</f>
        <v>136</v>
      </c>
      <c r="O137" t="s">
        <v>3311</v>
      </c>
      <c r="P137" t="str">
        <f>IFERROR(VLOOKUP(ROWS(P$2:P137),N$2:O$202,2,FALSE),"")</f>
        <v>SWB : South west of Blaskets</v>
      </c>
      <c r="Q137">
        <f>IF(ISNUMBER(SEARCH(Hauls!$G$305,R$2:R$202)),MAX(Q$1:Q136)+1,0)</f>
        <v>136</v>
      </c>
      <c r="R137" t="s">
        <v>3311</v>
      </c>
      <c r="S137" t="str">
        <f>IFERROR(VLOOKUP(ROWS(S$2:S137),Q$2:R$202,2,FALSE),"")</f>
        <v>SWB : South west of Blaskets</v>
      </c>
      <c r="T137">
        <f>IF(ISNUMBER(SEARCH(Hauls!$G$306,U$2:U$202)),MAX(T$1:T136)+1,0)</f>
        <v>136</v>
      </c>
      <c r="U137" t="s">
        <v>3311</v>
      </c>
      <c r="V137" t="str">
        <f>IFERROR(VLOOKUP(ROWS(V$2:V137),T$2:U$202,2,FALSE),"")</f>
        <v>SWB : South west of Blaskets</v>
      </c>
      <c r="W137">
        <f>IF(ISNUMBER(SEARCH(Hauls!$G$307,X$2:X$202)),MAX(W$1:W136)+1,0)</f>
        <v>136</v>
      </c>
      <c r="X137" t="s">
        <v>3311</v>
      </c>
      <c r="Y137" t="str">
        <f>IFERROR(VLOOKUP(ROWS(Y$2:Y137),W$2:X$202,2,FALSE),"")</f>
        <v>SWB : South west of Blaskets</v>
      </c>
      <c r="Z137">
        <f>IF(ISNUMBER(SEARCH(Hauls!$G$308,AA$2:AA$202)),MAX(Z$1:Z136)+1,0)</f>
        <v>136</v>
      </c>
      <c r="AA137" t="s">
        <v>3311</v>
      </c>
      <c r="AB137" t="str">
        <f>IFERROR(VLOOKUP(ROWS(AB$2:AB137),Z$2:AA$202,2,FALSE),"")</f>
        <v>SWB : South west of Blaskets</v>
      </c>
      <c r="AC137">
        <f>IF(ISNUMBER(SEARCH(Hauls!$G$309,AD$2:AD$202)),MAX(AC$1:AC136)+1,0)</f>
        <v>136</v>
      </c>
      <c r="AD137" t="s">
        <v>3311</v>
      </c>
      <c r="AE137" t="str">
        <f>IFERROR(VLOOKUP(ROWS(AE$2:AE137),AC$2:AD$202,2,FALSE),"")</f>
        <v>SWB : South west of Blaskets</v>
      </c>
      <c r="AF137">
        <f>IF(ISNUMBER(SEARCH(Hauls!$G$310,AG$2:AG$202)),MAX(AF$1:AF136)+1,0)</f>
        <v>136</v>
      </c>
      <c r="AG137" t="s">
        <v>3311</v>
      </c>
      <c r="AH137" t="str">
        <f>IFERROR(VLOOKUP(ROWS(AH$2:AH137),AF$2:AG$202,2,FALSE),"")</f>
        <v>SWB : South west of Blaskets</v>
      </c>
      <c r="AI137">
        <f>IF(ISNUMBER(SEARCH(Hauls!$G$311,AJ$2:AJ$202)),MAX(AI$1:AI136)+1,0)</f>
        <v>136</v>
      </c>
      <c r="AJ137" t="s">
        <v>3311</v>
      </c>
      <c r="AK137" t="str">
        <f>IFERROR(VLOOKUP(ROWS(AK$2:AK137),AI$2:AJ$202,2,FALSE),"")</f>
        <v>SWB : South west of Blaskets</v>
      </c>
      <c r="AL137">
        <f>IF(ISNUMBER(SEARCH(Hauls!$G$312,AM$2:AM$202)),MAX(AL$1:AL136)+1,0)</f>
        <v>136</v>
      </c>
      <c r="AM137" t="s">
        <v>3311</v>
      </c>
      <c r="AN137" t="str">
        <f>IFERROR(VLOOKUP(ROWS(AN$2:AN137),AL$2:AM$202,2,FALSE),"")</f>
        <v>SWB : South west of Blaskets</v>
      </c>
      <c r="AO137">
        <f>IF(ISNUMBER(SEARCH(Hauls!$G$313,AP$2:AP$202)),MAX(AO$1:AO136)+1,0)</f>
        <v>136</v>
      </c>
      <c r="AP137" t="s">
        <v>3311</v>
      </c>
      <c r="AQ137" t="str">
        <f>IFERROR(VLOOKUP(ROWS(AQ$2:AQ137),AO$2:AP$202,2,FALSE),"")</f>
        <v>SWB : South west of Blaskets</v>
      </c>
      <c r="AR137">
        <f>IF(ISNUMBER(SEARCH(Hauls!$G$314,AS$2:AS$202)),MAX(AR$1:AR136)+1,0)</f>
        <v>136</v>
      </c>
      <c r="AS137" t="s">
        <v>3311</v>
      </c>
      <c r="AT137" t="str">
        <f>IFERROR(VLOOKUP(ROWS(AT$2:AT137),AR$2:AS$202,2,FALSE),"")</f>
        <v>SWB : South west of Blaskets</v>
      </c>
      <c r="AU137">
        <f>IF(ISNUMBER(SEARCH(Hauls!$G$315,AV$2:AV$202)),MAX(AU$1:AU136)+1,0)</f>
        <v>136</v>
      </c>
      <c r="AV137" t="s">
        <v>3311</v>
      </c>
      <c r="AW137" t="str">
        <f>IFERROR(VLOOKUP(ROWS(AW$2:AW137),AU$2:AV$202,2,FALSE),"")</f>
        <v>SWB : South west of Blaskets</v>
      </c>
      <c r="AX137">
        <f>IF(ISNUMBER(SEARCH(Hauls!$G$316,AY$2:AY$202)),MAX(AX$1:AX136)+1,0)</f>
        <v>136</v>
      </c>
      <c r="AY137" t="s">
        <v>3311</v>
      </c>
      <c r="AZ137" t="str">
        <f>IFERROR(VLOOKUP(ROWS(AZ$2:AZ137),AX$2:AY$202,2,FALSE),"")</f>
        <v>SWB : South west of Blaskets</v>
      </c>
      <c r="BA137">
        <f>IF(ISNUMBER(SEARCH(Hauls!$G$317,BB$2:BB$202)),MAX(BA$1:BA136)+1,0)</f>
        <v>136</v>
      </c>
      <c r="BB137" t="s">
        <v>3311</v>
      </c>
      <c r="BC137" t="str">
        <f>IFERROR(VLOOKUP(ROWS(BC$2:BC137),BA$2:BB$202,2,FALSE),"")</f>
        <v>SWB : South west of Blaskets</v>
      </c>
      <c r="BD137">
        <f>IF(ISNUMBER(SEARCH(Hauls!$G$318,BE$2:BE$202)),MAX(BD$1:BD136)+1,0)</f>
        <v>136</v>
      </c>
      <c r="BE137" t="s">
        <v>3311</v>
      </c>
      <c r="BF137" t="str">
        <f>IFERROR(VLOOKUP(ROWS(BF$2:BF137),BD$2:BE$202,2,FALSE),"")</f>
        <v>SWB : South west of Blaskets</v>
      </c>
      <c r="BG137">
        <f>IF(ISNUMBER(SEARCH(Hauls!$G$319,BH$2:BH$202)),MAX(BG$1:BG136)+1,0)</f>
        <v>136</v>
      </c>
      <c r="BH137" t="s">
        <v>3311</v>
      </c>
      <c r="BI137" t="str">
        <f>IFERROR(VLOOKUP(ROWS(BI$2:BI137),BG$2:BH$202,2,FALSE),"")</f>
        <v>SWB : South west of Blaskets</v>
      </c>
      <c r="BJ137">
        <f>IF(ISNUMBER(SEARCH(Hauls!$G$320,BK$2:BK$202)),MAX(BJ$1:BJ136)+1,0)</f>
        <v>136</v>
      </c>
      <c r="BK137" t="s">
        <v>3311</v>
      </c>
      <c r="BL137" t="str">
        <f>IFERROR(VLOOKUP(ROWS(BL$2:BL137),BJ$2:BK$202,2,FALSE),"")</f>
        <v>SWB : South west of Blaskets</v>
      </c>
      <c r="BM137">
        <f>IF(ISNUMBER(SEARCH(Hauls!$G$321,BN$2:BN$202)),MAX(BM$1:BM136)+1,0)</f>
        <v>136</v>
      </c>
      <c r="BN137" t="s">
        <v>3311</v>
      </c>
      <c r="BO137" t="str">
        <f>IFERROR(VLOOKUP(ROWS(BO$2:BO137),BM$2:BN$202,2,FALSE),"")</f>
        <v>SWB : South west of Blaskets</v>
      </c>
      <c r="BP137">
        <f>IF(ISNUMBER(SEARCH(Hauls!$G$322,BQ$2:BQ$202)),MAX(BP$1:BP136)+1,0)</f>
        <v>136</v>
      </c>
      <c r="BQ137" t="s">
        <v>3311</v>
      </c>
      <c r="BR137" t="str">
        <f>IFERROR(VLOOKUP(ROWS(BR$2:BR137),BP$2:BQ$202,2,FALSE),"")</f>
        <v>SWB : South west of Blaskets</v>
      </c>
      <c r="BS137">
        <f>IF(ISNUMBER(SEARCH(Hauls!$G$323,BT$2:BT$202)),MAX(BS$1:BS136)+1,0)</f>
        <v>136</v>
      </c>
      <c r="BT137" t="s">
        <v>3311</v>
      </c>
      <c r="BU137" t="str">
        <f>IFERROR(VLOOKUP(ROWS(BU$2:BU137),BS$2:BT$202,2,FALSE),"")</f>
        <v>SWB : South west of Blaskets</v>
      </c>
      <c r="BV137">
        <f>IF(ISNUMBER(SEARCH(Hauls!$G$324,BW$2:BW$202)),MAX(BV$1:BV136)+1,0)</f>
        <v>136</v>
      </c>
      <c r="BW137" t="s">
        <v>3311</v>
      </c>
      <c r="BX137" t="str">
        <f>IFERROR(VLOOKUP(ROWS(BX$2:BX137),BV$2:BW$202,2,FALSE),"")</f>
        <v>SWB : South west of Blaskets</v>
      </c>
      <c r="BY137">
        <f>IF(ISNUMBER(SEARCH(Hauls!$G$325,BZ$2:BZ$202)),MAX(BY$1:BY136)+1,0)</f>
        <v>136</v>
      </c>
      <c r="BZ137" t="s">
        <v>3311</v>
      </c>
      <c r="CA137" t="str">
        <f>IFERROR(VLOOKUP(ROWS(CA$2:CA137),BY$2:BZ$202,2,FALSE),"")</f>
        <v>SWB : South west of Blaskets</v>
      </c>
      <c r="CB137">
        <f>IF(ISNUMBER(SEARCH(Hauls!$G$326,CC$2:CC$202)),MAX(CB$1:CB136)+1,0)</f>
        <v>136</v>
      </c>
      <c r="CC137" t="s">
        <v>3311</v>
      </c>
      <c r="CD137" t="str">
        <f>IFERROR(VLOOKUP(ROWS(CD$2:CD137),CB$2:CC$202,2,FALSE),"")</f>
        <v>SWB : South west of Blaskets</v>
      </c>
      <c r="CE137">
        <f>IF(ISNUMBER(SEARCH(Hauls!$G$327,CF$2:CF$202)),MAX(CE$1:CE136)+1,0)</f>
        <v>136</v>
      </c>
      <c r="CF137" t="s">
        <v>3311</v>
      </c>
      <c r="CG137" t="str">
        <f>IFERROR(VLOOKUP(ROWS(CG$2:CG137),CE$2:CF$202,2,FALSE),"")</f>
        <v>SWB : South west of Blaskets</v>
      </c>
      <c r="CH137">
        <f>IF(ISNUMBER(SEARCH(Hauls!$G$328,CI$2:CI$202)),MAX(CH$1:CH136)+1,0)</f>
        <v>136</v>
      </c>
      <c r="CI137" t="s">
        <v>3311</v>
      </c>
      <c r="CJ137" t="str">
        <f>IFERROR(VLOOKUP(ROWS(CJ$2:CJ137),CH$2:CI$202,2,FALSE),"")</f>
        <v>SWB : South west of Blaskets</v>
      </c>
      <c r="CK137">
        <f>IF(ISNUMBER(SEARCH(Hauls!$G$329,CL$2:CL$202)),MAX(CK$1:CK136)+1,0)</f>
        <v>136</v>
      </c>
      <c r="CL137" t="s">
        <v>3311</v>
      </c>
      <c r="CM137" t="str">
        <f>IFERROR(VLOOKUP(ROWS(CM$2:CM137),CK$2:CL$202,2,FALSE),"")</f>
        <v>SWB : South west of Blaskets</v>
      </c>
      <c r="CN137">
        <f>IF(ISNUMBER(SEARCH(Hauls!$G$330,CO$2:CO$202)),MAX(CN$1:CN136)+1,0)</f>
        <v>136</v>
      </c>
      <c r="CO137" t="s">
        <v>3311</v>
      </c>
      <c r="CP137" t="str">
        <f>IFERROR(VLOOKUP(ROWS(CP$2:CP137),CN$2:CO$202,2,FALSE),"")</f>
        <v>SWB : South west of Blaskets</v>
      </c>
      <c r="CQ137">
        <f>IF(ISNUMBER(SEARCH(Hauls!$G$331,CR$2:CR$202)),MAX(CQ$1:CQ136)+1,0)</f>
        <v>136</v>
      </c>
      <c r="CR137" t="s">
        <v>3311</v>
      </c>
      <c r="CS137" t="str">
        <f>IFERROR(VLOOKUP(ROWS(CS$2:CS137),CQ$2:CR$202,2,FALSE),"")</f>
        <v>SWB : South west of Blaskets</v>
      </c>
      <c r="CT137">
        <f>IF(ISNUMBER(SEARCH(Hauls!$G$332,CU$2:CU$202)),MAX(CT$1:CT136)+1,0)</f>
        <v>136</v>
      </c>
      <c r="CU137" t="s">
        <v>3311</v>
      </c>
      <c r="CV137" t="str">
        <f>IFERROR(VLOOKUP(ROWS(CV$2:CV137),CT$2:CU$202,2,FALSE),"")</f>
        <v>SWB : South west of Blaskets</v>
      </c>
      <c r="CW137">
        <f>IF(ISNUMBER(SEARCH(Hauls!$G$333,CX$2:CX$202)),MAX(CW$1:CW136)+1,0)</f>
        <v>136</v>
      </c>
      <c r="CX137" t="s">
        <v>3311</v>
      </c>
      <c r="CY137" t="str">
        <f>IFERROR(VLOOKUP(ROWS(CY$2:CY137),CW$2:CX$202,2,FALSE),"")</f>
        <v>SWB : South west of Blaskets</v>
      </c>
      <c r="CZ137">
        <f>IF(ISNUMBER(SEARCH(Hauls!$G$334,DA$2:DA$202)),MAX(CZ$1:CZ136)+1,0)</f>
        <v>136</v>
      </c>
      <c r="DA137" t="s">
        <v>3311</v>
      </c>
      <c r="DB137" t="str">
        <f>IFERROR(VLOOKUP(ROWS(DB$2:DB137),CZ$2:DA$202,2,FALSE),"")</f>
        <v>SWB : South west of Blaskets</v>
      </c>
      <c r="DC137">
        <f>IF(ISNUMBER(SEARCH(Hauls!$G$335,DD$2:DD$202)),MAX(DC$1:DC136)+1,0)</f>
        <v>136</v>
      </c>
      <c r="DD137" t="s">
        <v>3311</v>
      </c>
      <c r="DE137" t="str">
        <f>IFERROR(VLOOKUP(ROWS(DE$2:DE137),DC$2:DD$202,2,FALSE),"")</f>
        <v>SWB : South west of Blaskets</v>
      </c>
      <c r="DF137">
        <f>IF(ISNUMBER(SEARCH(Hauls!$G$336,DG$2:DG$202)),MAX(DF$1:DF136)+1,0)</f>
        <v>136</v>
      </c>
      <c r="DG137" t="s">
        <v>3311</v>
      </c>
      <c r="DH137" t="str">
        <f>IFERROR(VLOOKUP(ROWS(DH$2:DH137),DF$2:DG$202,2,FALSE),"")</f>
        <v>SWB : South west of Blaskets</v>
      </c>
      <c r="DI137">
        <f>IF(ISNUMBER(SEARCH(Hauls!$G$337,DJ$2:DJ$202)),MAX(DI$1:DI136)+1,0)</f>
        <v>136</v>
      </c>
      <c r="DJ137" t="s">
        <v>3311</v>
      </c>
      <c r="DK137" t="str">
        <f>IFERROR(VLOOKUP(ROWS(DK$2:DK137),DI$2:DJ$202,2,FALSE),"")</f>
        <v>SWB : South west of Blaskets</v>
      </c>
      <c r="DL137">
        <f>IF(ISNUMBER(SEARCH(Hauls!$G$338,DM$2:DM$202)),MAX(DL$1:DL136)+1,0)</f>
        <v>136</v>
      </c>
      <c r="DM137" t="s">
        <v>3311</v>
      </c>
      <c r="DN137" t="str">
        <f>IFERROR(VLOOKUP(ROWS(DN$2:DN137),DL$2:DM$202,2,FALSE),"")</f>
        <v>SWB : South west of Blaskets</v>
      </c>
      <c r="DO137">
        <f>IF(ISNUMBER(SEARCH(Hauls!$G$339,DP$2:DP$202)),MAX(DO$1:DO136)+1,0)</f>
        <v>136</v>
      </c>
      <c r="DP137" t="s">
        <v>3311</v>
      </c>
      <c r="DQ137" t="str">
        <f>IFERROR(VLOOKUP(ROWS(DQ$2:DQ137),DO$2:DP$202,2,FALSE),"")</f>
        <v>SWB : South west of Blaskets</v>
      </c>
      <c r="DR137">
        <f>IF(ISNUMBER(SEARCH(Hauls!$G$340,DS$2:DS$202)),MAX(DR$1:DR136)+1,0)</f>
        <v>136</v>
      </c>
      <c r="DS137" t="s">
        <v>3311</v>
      </c>
      <c r="DT137" t="str">
        <f>IFERROR(VLOOKUP(ROWS(DT$2:DT137),DR$2:DS$202,2,FALSE),"")</f>
        <v>SWB : South west of Blaskets</v>
      </c>
      <c r="DU137">
        <f>IF(ISNUMBER(SEARCH(Hauls!$G$341,DV$2:DV$202)),MAX(DU$1:DU136)+1,0)</f>
        <v>136</v>
      </c>
      <c r="DV137" t="s">
        <v>3311</v>
      </c>
      <c r="DW137" t="str">
        <f>IFERROR(VLOOKUP(ROWS(DW$2:DW137),DU$2:DV$202,2,FALSE),"")</f>
        <v>SWB : South west of Blaskets</v>
      </c>
      <c r="DX137">
        <f>IF(ISNUMBER(SEARCH(Hauls!$G$342,DY$2:DY$202)),MAX(DX$1:DX136)+1,0)</f>
        <v>136</v>
      </c>
      <c r="DY137" t="s">
        <v>3311</v>
      </c>
      <c r="DZ137" t="str">
        <f>IFERROR(VLOOKUP(ROWS(DZ$2:DZ137),DX$2:DY$202,2,FALSE),"")</f>
        <v>SWB : South west of Blaskets</v>
      </c>
      <c r="EA137">
        <f>IF(ISNUMBER(SEARCH(Hauls!$G$343,EB$2:EB$202)),MAX(EA$1:EA136)+1,0)</f>
        <v>136</v>
      </c>
      <c r="EB137" t="s">
        <v>3311</v>
      </c>
      <c r="EC137" t="str">
        <f>IFERROR(VLOOKUP(ROWS(EC$2:EC137),EA$2:EB$202,2,FALSE),"")</f>
        <v>SWB : South west of Blaskets</v>
      </c>
      <c r="ED137">
        <f>IF(ISNUMBER(SEARCH(Hauls!$G$344,EE$2:EE$202)),MAX(ED$1:ED136)+1,0)</f>
        <v>136</v>
      </c>
      <c r="EE137" t="s">
        <v>3311</v>
      </c>
      <c r="EF137" t="str">
        <f>IFERROR(VLOOKUP(ROWS(EF$2:EF137),ED$2:EE$202,2,FALSE),"")</f>
        <v>SWB : South west of Blaskets</v>
      </c>
      <c r="EG137">
        <f>IF(ISNUMBER(SEARCH(Hauls!$G$345,EH$2:EH$202)),MAX(EG$1:EG136)+1,0)</f>
        <v>136</v>
      </c>
      <c r="EH137" t="s">
        <v>3311</v>
      </c>
      <c r="EI137" t="str">
        <f>IFERROR(VLOOKUP(ROWS(EI$2:EI137),EG$2:EH$202,2,FALSE),"")</f>
        <v>SWB : South west of Blaskets</v>
      </c>
      <c r="EJ137">
        <f>IF(ISNUMBER(SEARCH(Hauls!$G$346,EK$2:EK$202)),MAX(EJ$1:EJ136)+1,0)</f>
        <v>136</v>
      </c>
      <c r="EK137" t="s">
        <v>3311</v>
      </c>
      <c r="EL137" t="str">
        <f>IFERROR(VLOOKUP(ROWS(EL$2:EL137),EJ$2:EK$202,2,FALSE),"")</f>
        <v>SWB : South west of Blaskets</v>
      </c>
      <c r="EM137">
        <f>IF(ISNUMBER(SEARCH(Hauls!$G$347,EN$2:EN$202)),MAX(EM$1:EM136)+1,0)</f>
        <v>136</v>
      </c>
      <c r="EN137" t="s">
        <v>3311</v>
      </c>
      <c r="EO137" t="str">
        <f>IFERROR(VLOOKUP(ROWS(EO$2:EO137),EM$2:EN$202,2,FALSE),"")</f>
        <v>SWB : South west of Blaskets</v>
      </c>
      <c r="EP137">
        <f>IF(ISNUMBER(SEARCH(Hauls!$G$348,EQ$2:EQ$202)),MAX(EP$1:EP136)+1,0)</f>
        <v>136</v>
      </c>
      <c r="EQ137" t="s">
        <v>3311</v>
      </c>
      <c r="ER137" t="str">
        <f>IFERROR(VLOOKUP(ROWS(ER$2:ER137),EP$2:EQ$202,2,FALSE),"")</f>
        <v>SWB : South west of Blaskets</v>
      </c>
      <c r="ES137">
        <f>IF(ISNUMBER(SEARCH(Hauls!$G$349,ET$2:ET$202)),MAX(ES$1:ES136)+1,0)</f>
        <v>136</v>
      </c>
      <c r="ET137" t="s">
        <v>3311</v>
      </c>
      <c r="EU137" t="str">
        <f>IFERROR(VLOOKUP(ROWS(EU$2:EU137),ES$2:ET$202,2,FALSE),"")</f>
        <v>SWB : South west of Blaskets</v>
      </c>
      <c r="EV137">
        <f>IF(ISNUMBER(SEARCH(Hauls!$G$350,EW$2:EW$202)),MAX(EV$1:EV136)+1,0)</f>
        <v>136</v>
      </c>
      <c r="EW137" t="s">
        <v>3311</v>
      </c>
      <c r="EX137" t="str">
        <f>IFERROR(VLOOKUP(ROWS(EX$2:EX137),EV$2:EW$202,2,FALSE),"")</f>
        <v>SWB : South west of Blaskets</v>
      </c>
      <c r="EY137">
        <f>IF(ISNUMBER(SEARCH(Hauls!$G$351,EZ$2:EZ$202)),MAX(EY$1:EY136)+1,0)</f>
        <v>136</v>
      </c>
      <c r="EZ137" t="s">
        <v>3311</v>
      </c>
      <c r="FA137" t="str">
        <f>IFERROR(VLOOKUP(ROWS(FA$2:FA137),EY$2:EZ$202,2,FALSE),"")</f>
        <v>SWB : South west of Blaskets</v>
      </c>
      <c r="FB137">
        <f>IF(ISNUMBER(SEARCH(Hauls!$G$352,FC$2:FC$202)),MAX(FB$1:FB136)+1,0)</f>
        <v>136</v>
      </c>
      <c r="FC137" t="s">
        <v>3311</v>
      </c>
      <c r="FD137" t="str">
        <f>IFERROR(VLOOKUP(ROWS(FD$2:FD137),FB$2:FC$202,2,FALSE),"")</f>
        <v>SWB : South west of Blaskets</v>
      </c>
      <c r="FE137">
        <f>IF(ISNUMBER(SEARCH(Hauls!$G$353,FF$2:FF$202)),MAX(FE$1:FE136)+1,0)</f>
        <v>136</v>
      </c>
      <c r="FF137" t="s">
        <v>3311</v>
      </c>
      <c r="FG137" t="str">
        <f>IFERROR(VLOOKUP(ROWS(FG$2:FG137),FE$2:FF$202,2,FALSE),"")</f>
        <v>SWB : South west of Blaskets</v>
      </c>
      <c r="FH137">
        <f>IF(ISNUMBER(SEARCH(Hauls!$G$354,FI$2:FI$202)),MAX(FH$1:FH136)+1,0)</f>
        <v>136</v>
      </c>
      <c r="FI137" t="s">
        <v>3311</v>
      </c>
      <c r="FJ137" t="str">
        <f>IFERROR(VLOOKUP(ROWS(FJ$2:FJ137),FH$2:FI$202,2,FALSE),"")</f>
        <v>SWB : South west of Blaskets</v>
      </c>
      <c r="FK137">
        <f>IF(ISNUMBER(SEARCH(Hauls!$G$355,FL$2:FL$202)),MAX(FK$1:FK136)+1,0)</f>
        <v>136</v>
      </c>
      <c r="FL137" t="s">
        <v>3311</v>
      </c>
      <c r="FM137" t="str">
        <f>IFERROR(VLOOKUP(ROWS(FM$2:FM137),FK$2:FL$202,2,FALSE),"")</f>
        <v>SWB : South west of Blaskets</v>
      </c>
      <c r="FN137">
        <f>IF(ISNUMBER(SEARCH(Hauls!$G$356,FO$2:FO$202)),MAX(FN$1:FN136)+1,0)</f>
        <v>136</v>
      </c>
      <c r="FO137" t="s">
        <v>3311</v>
      </c>
      <c r="FP137" t="str">
        <f>IFERROR(VLOOKUP(ROWS(FP$2:FP137),FN$2:FO$202,2,FALSE),"")</f>
        <v>SWB : South west of Blaskets</v>
      </c>
      <c r="FQ137">
        <f>IF(ISNUMBER(SEARCH(Hauls!$G$357,FR$2:FR$202)),MAX(FQ$1:FQ136)+1,0)</f>
        <v>136</v>
      </c>
      <c r="FR137" t="s">
        <v>3311</v>
      </c>
      <c r="FS137" t="str">
        <f>IFERROR(VLOOKUP(ROWS(FS$2:FS137),FQ$2:FR$202,2,FALSE),"")</f>
        <v>SWB : South west of Blaskets</v>
      </c>
      <c r="FT137">
        <f>IF(ISNUMBER(SEARCH(Hauls!$G$358,FU$2:FU$202)),MAX(FT$1:FT136)+1,0)</f>
        <v>136</v>
      </c>
      <c r="FU137" t="s">
        <v>3311</v>
      </c>
      <c r="FV137" t="str">
        <f>IFERROR(VLOOKUP(ROWS(FV$2:FV137),FT$2:FU$202,2,FALSE),"")</f>
        <v>SWB : South west of Blaskets</v>
      </c>
      <c r="FW137">
        <f>IF(ISNUMBER(SEARCH(Hauls!$G$359,FX$2:FX$202)),MAX(FW$1:FW136)+1,0)</f>
        <v>136</v>
      </c>
      <c r="FX137" t="s">
        <v>3311</v>
      </c>
      <c r="FY137" t="str">
        <f>IFERROR(VLOOKUP(ROWS(FY$2:FY137),FW$2:FX$202,2,FALSE),"")</f>
        <v>SWB : South west of Blaskets</v>
      </c>
      <c r="FZ137">
        <f>IF(ISNUMBER(SEARCH(Hauls!$G$360,GA$2:GA$202)),MAX(FZ$1:FZ136)+1,0)</f>
        <v>136</v>
      </c>
      <c r="GA137" t="s">
        <v>3311</v>
      </c>
      <c r="GB137" t="str">
        <f>IFERROR(VLOOKUP(ROWS(GB$2:GB137),FZ$2:GA$202,2,FALSE),"")</f>
        <v>SWB : South west of Blaskets</v>
      </c>
      <c r="GC137">
        <f>IF(ISNUMBER(SEARCH(Hauls!$G$361,GD$2:GD$202)),MAX(GC$1:GC136)+1,0)</f>
        <v>136</v>
      </c>
      <c r="GD137" t="s">
        <v>3311</v>
      </c>
      <c r="GE137" t="str">
        <f>IFERROR(VLOOKUP(ROWS(GE$2:GE137),GC$2:GD$202,2,FALSE),"")</f>
        <v>SWB : South west of Blaskets</v>
      </c>
      <c r="GF137">
        <f>IF(ISNUMBER(SEARCH(Hauls!$G$362,GG$2:GG$202)),MAX(GF$1:GF136)+1,0)</f>
        <v>136</v>
      </c>
      <c r="GG137" t="s">
        <v>3311</v>
      </c>
      <c r="GH137" t="str">
        <f>IFERROR(VLOOKUP(ROWS(GH$2:GH137),GF$2:GG$202,2,FALSE),"")</f>
        <v>SWB : South west of Blaskets</v>
      </c>
      <c r="GI137">
        <f>IF(ISNUMBER(SEARCH(Hauls!$G$363,GJ$2:GJ$202)),MAX(GI$1:GI136)+1,0)</f>
        <v>136</v>
      </c>
      <c r="GJ137" t="s">
        <v>3311</v>
      </c>
      <c r="GK137" t="str">
        <f>IFERROR(VLOOKUP(ROWS(GK$2:GK137),GI$2:GJ$202,2,FALSE),"")</f>
        <v>SWB : South west of Blaskets</v>
      </c>
      <c r="GL137">
        <f>IF(ISNUMBER(SEARCH(Hauls!$G$364,GM$2:GM$202)),MAX(GL$1:GL136)+1,0)</f>
        <v>136</v>
      </c>
      <c r="GM137" t="s">
        <v>3311</v>
      </c>
      <c r="GN137" t="str">
        <f>IFERROR(VLOOKUP(ROWS(GN$2:GN137),GL$2:GM$202,2,FALSE),"")</f>
        <v>SWB : South west of Blaskets</v>
      </c>
      <c r="GO137">
        <f>IF(ISNUMBER(SEARCH(Hauls!$G$365,GP$2:GP$202)),MAX(GO$1:GO136)+1,0)</f>
        <v>136</v>
      </c>
      <c r="GP137" t="s">
        <v>3311</v>
      </c>
      <c r="GQ137" t="str">
        <f>IFERROR(VLOOKUP(ROWS(GQ$2:GQ137),GO$2:GP$202,2,FALSE),"")</f>
        <v>SWB : South west of Blaskets</v>
      </c>
      <c r="GR137">
        <f>IF(ISNUMBER(SEARCH(Hauls!$G$366,GS$2:GS$202)),MAX(GR$1:GR136)+1,0)</f>
        <v>136</v>
      </c>
      <c r="GS137" t="s">
        <v>3311</v>
      </c>
      <c r="GT137" t="str">
        <f>IFERROR(VLOOKUP(ROWS(GT$2:GT137),GR$2:GS$202,2,FALSE),"")</f>
        <v>SWB : South west of Blaskets</v>
      </c>
      <c r="GU137">
        <f>IF(ISNUMBER(SEARCH(Hauls!$G$366,GV$2:GV$202)),MAX(GU$1:GU136)+1,0)</f>
        <v>136</v>
      </c>
      <c r="GV137" t="s">
        <v>3311</v>
      </c>
      <c r="GW137" t="str">
        <f>IFERROR(VLOOKUP(ROWS(GW$2:GW137),GU$2:GV$202,2,FALSE),"")</f>
        <v>SWB : South west of Blaskets</v>
      </c>
      <c r="GX137">
        <f>IF(ISNUMBER(SEARCH(Hauls!$G$368,GY$2:GY$202)),MAX(GX$1:GX136)+1,0)</f>
        <v>136</v>
      </c>
      <c r="GY137" t="s">
        <v>3311</v>
      </c>
      <c r="GZ137" t="str">
        <f>IFERROR(VLOOKUP(ROWS(GZ$2:GZ137),GX$2:GY$202,2,FALSE),"")</f>
        <v>SWB : South west of Blaskets</v>
      </c>
      <c r="HA137">
        <f>IF(ISNUMBER(SEARCH(Hauls!$G$369,HB$2:HB$202)),MAX(HA$1:HA136)+1,0)</f>
        <v>136</v>
      </c>
      <c r="HB137" t="s">
        <v>3311</v>
      </c>
      <c r="HC137" t="str">
        <f>IFERROR(VLOOKUP(ROWS(HC$2:HC137),HA$2:HB$202,2,FALSE),"")</f>
        <v>SWB : South west of Blaskets</v>
      </c>
      <c r="HD137">
        <f>IF(ISNUMBER(SEARCH(Hauls!$G$370,HE$2:HE$202)),MAX(HD$1:HD136)+1,0)</f>
        <v>136</v>
      </c>
      <c r="HE137" t="s">
        <v>3311</v>
      </c>
      <c r="HF137" t="str">
        <f>IFERROR(VLOOKUP(ROWS(HF$2:HF137),HD$2:HE$202,2,FALSE),"")</f>
        <v>SWB : South west of Blaskets</v>
      </c>
      <c r="HG137">
        <f>IF(ISNUMBER(SEARCH(Hauls!$G$371,HH$2:HH$202)),MAX(HG$1:HG136)+1,0)</f>
        <v>136</v>
      </c>
      <c r="HH137" t="s">
        <v>3311</v>
      </c>
      <c r="HI137" t="str">
        <f>IFERROR(VLOOKUP(ROWS(HI$2:HI137),HG$2:HH$202,2,FALSE),"")</f>
        <v>SWB : South west of Blaskets</v>
      </c>
      <c r="HJ137">
        <f>IF(ISNUMBER(SEARCH(Hauls!$G$372,HK$2:HK$202)),MAX(HJ$1:HJ136)+1,0)</f>
        <v>136</v>
      </c>
      <c r="HK137" t="s">
        <v>3311</v>
      </c>
      <c r="HL137" t="str">
        <f>IFERROR(VLOOKUP(ROWS(HL$2:HL137),HJ$2:HK$202,2,FALSE),"")</f>
        <v>SWB : South west of Blaskets</v>
      </c>
      <c r="HM137">
        <f>IF(ISNUMBER(SEARCH(Hauls!$G$373,HN$2:HN$202)),MAX(HM$1:HM136)+1,0)</f>
        <v>136</v>
      </c>
      <c r="HN137" t="s">
        <v>3311</v>
      </c>
      <c r="HO137" t="str">
        <f>IFERROR(VLOOKUP(ROWS(HO$2:HO137),HM$2:HN$202,2,FALSE),"")</f>
        <v>SWB : South west of Blaskets</v>
      </c>
      <c r="HP137">
        <f>IF(ISNUMBER(SEARCH(Hauls!$G$374,HQ$2:HQ$202)),MAX(HP$1:HP136)+1,0)</f>
        <v>136</v>
      </c>
      <c r="HQ137" t="s">
        <v>3311</v>
      </c>
      <c r="HR137" t="str">
        <f>IFERROR(VLOOKUP(ROWS(HR$2:HR137),HP$2:HQ$202,2,FALSE),"")</f>
        <v>SWB : South west of Blaskets</v>
      </c>
      <c r="HS137">
        <f>IF(ISNUMBER(SEARCH(Hauls!$G$375,HT$2:HT$202)),MAX(HS$1:HS136)+1,0)</f>
        <v>136</v>
      </c>
      <c r="HT137" t="s">
        <v>3311</v>
      </c>
      <c r="HU137" t="str">
        <f>IFERROR(VLOOKUP(ROWS(HU$2:HU137),HS$2:HT$202,2,FALSE),"")</f>
        <v>SWB : South west of Blaskets</v>
      </c>
      <c r="HV137">
        <f>IF(ISNUMBER(SEARCH(Hauls!$G$376,HW$2:HW$202)),MAX(HV$1:HV136)+1,0)</f>
        <v>136</v>
      </c>
      <c r="HW137" t="s">
        <v>3311</v>
      </c>
      <c r="HX137" t="str">
        <f>IFERROR(VLOOKUP(ROWS(HX$2:HX137),HV$2:HW$202,2,FALSE),"")</f>
        <v>SWB : South west of Blaskets</v>
      </c>
      <c r="HY137">
        <f>IF(ISNUMBER(SEARCH(Hauls!$G$377,HZ$2:HZ$202)),MAX(HY$1:HY136)+1,0)</f>
        <v>136</v>
      </c>
      <c r="HZ137" t="s">
        <v>3311</v>
      </c>
      <c r="IA137" t="str">
        <f>IFERROR(VLOOKUP(ROWS(IA$2:IA137),HY$2:HZ$202,2,FALSE),"")</f>
        <v>SWB : South west of Blaskets</v>
      </c>
      <c r="IB137">
        <f>IF(ISNUMBER(SEARCH(Hauls!$G$378,IC$2:IC$202)),MAX(IB$1:IB136)+1,0)</f>
        <v>136</v>
      </c>
      <c r="IC137" t="s">
        <v>3311</v>
      </c>
      <c r="ID137" t="str">
        <f>IFERROR(VLOOKUP(ROWS(ID$2:ID137),IB$2:IC$202,2,FALSE),"")</f>
        <v>SWB : South west of Blaskets</v>
      </c>
      <c r="IE137">
        <f>IF(ISNUMBER(SEARCH(Hauls!$G$379,IF$2:IF$202)),MAX(IE$1:IE136)+1,0)</f>
        <v>136</v>
      </c>
      <c r="IF137" t="s">
        <v>3311</v>
      </c>
      <c r="IG137" t="str">
        <f>IFERROR(VLOOKUP(ROWS(IG$2:IG137),IE$2:IF$202,2,FALSE),"")</f>
        <v>SWB : South west of Blaskets</v>
      </c>
      <c r="IH137">
        <f>IF(ISNUMBER(SEARCH(Hauls!$G$380,II$2:II$202)),MAX(IH$1:IH136)+1,0)</f>
        <v>136</v>
      </c>
      <c r="II137" t="s">
        <v>3311</v>
      </c>
      <c r="IJ137" t="str">
        <f>IFERROR(VLOOKUP(ROWS(IJ$2:IJ137),IH$2:II$202,2,FALSE),"")</f>
        <v>SWB : South west of Blaskets</v>
      </c>
      <c r="IK137">
        <f>IF(ISNUMBER(SEARCH(Hauls!$G$381,IL$2:IL$202)),MAX(IK$1:IK136)+1,0)</f>
        <v>136</v>
      </c>
      <c r="IL137" t="s">
        <v>3311</v>
      </c>
      <c r="IM137" t="str">
        <f>IFERROR(VLOOKUP(ROWS(IM$2:IM137),IK$2:IL$202,2,FALSE),"")</f>
        <v>SWB : South west of Blaskets</v>
      </c>
      <c r="IN137">
        <f>IF(ISNUMBER(SEARCH(Hauls!$G$382,IO$2:IO$202)),MAX(IN$1:IN136)+1,0)</f>
        <v>136</v>
      </c>
      <c r="IO137" t="s">
        <v>3311</v>
      </c>
      <c r="IP137" t="str">
        <f>IFERROR(VLOOKUP(ROWS(IP$2:IP137),IN$2:IO$202,2,FALSE),"")</f>
        <v>SWB : South west of Blaskets</v>
      </c>
      <c r="IQ137">
        <f>IF(ISNUMBER(SEARCH(Hauls!$G$383,IR$2:IR$202)),MAX(IQ$1:IQ136)+1,0)</f>
        <v>136</v>
      </c>
      <c r="IR137" t="s">
        <v>3311</v>
      </c>
      <c r="IS137" t="str">
        <f>IFERROR(VLOOKUP(ROWS(IS$2:IS137),IQ$2:IR$202,2,FALSE),"")</f>
        <v>SWB : South west of Blaskets</v>
      </c>
      <c r="IT137">
        <f>IF(ISNUMBER(SEARCH(Hauls!$G$384,IU$2:IU$202)),MAX(IT$1:IT136)+1,0)</f>
        <v>136</v>
      </c>
      <c r="IU137" t="s">
        <v>3311</v>
      </c>
      <c r="IV137" t="str">
        <f>IFERROR(VLOOKUP(ROWS(IV$2:IV137),IT$2:IU$202,2,FALSE),"")</f>
        <v>SWB : South west of Blaskets</v>
      </c>
      <c r="IW137">
        <f>IF(ISNUMBER(SEARCH(Hauls!$G$385,IX$2:IX$202)),MAX(IW$1:IW136)+1,0)</f>
        <v>136</v>
      </c>
      <c r="IX137" t="s">
        <v>3311</v>
      </c>
      <c r="IY137" t="str">
        <f>IFERROR(VLOOKUP(ROWS(IY$2:IY137),IW$2:IX$202,2,FALSE),"")</f>
        <v>SWB : South west of Blaskets</v>
      </c>
      <c r="IZ137">
        <f>IF(ISNUMBER(SEARCH(Hauls!$G$386,JA$2:JA$202)),MAX(IZ$1:IZ136)+1,0)</f>
        <v>136</v>
      </c>
      <c r="JA137" t="s">
        <v>3311</v>
      </c>
      <c r="JB137" t="str">
        <f>IFERROR(VLOOKUP(ROWS(JB$2:JB137),IZ$2:JA$202,2,FALSE),"")</f>
        <v>SWB : South west of Blaskets</v>
      </c>
      <c r="JC137">
        <f>IF(ISNUMBER(SEARCH(Hauls!$G$387,JD$2:JD$202)),MAX(JC$1:JC136)+1,0)</f>
        <v>136</v>
      </c>
      <c r="JD137" t="s">
        <v>3311</v>
      </c>
      <c r="JE137" t="str">
        <f>IFERROR(VLOOKUP(ROWS(JE$2:JE137),JC$2:JD$202,2,FALSE),"")</f>
        <v>SWB : South west of Blaskets</v>
      </c>
      <c r="JF137">
        <f>IF(ISNUMBER(SEARCH(Hauls!$G$388,JG$2:JG$202)),MAX(JF$1:JF136)+1,0)</f>
        <v>136</v>
      </c>
      <c r="JG137" t="s">
        <v>3311</v>
      </c>
      <c r="JH137" t="str">
        <f>IFERROR(VLOOKUP(ROWS(JH$2:JH137),JF$2:JG$202,2,FALSE),"")</f>
        <v>SWB : South west of Blaskets</v>
      </c>
      <c r="JI137">
        <f>IF(ISNUMBER(SEARCH(Hauls!$G$389,JJ$2:JJ$202)),MAX(JI$1:JI136)+1,0)</f>
        <v>136</v>
      </c>
      <c r="JJ137" t="s">
        <v>3311</v>
      </c>
      <c r="JK137" t="str">
        <f>IFERROR(VLOOKUP(ROWS(JK$2:JK137),JI$2:JJ$202,2,FALSE),"")</f>
        <v>SWB : South west of Blaskets</v>
      </c>
      <c r="JL137">
        <f>IF(ISNUMBER(SEARCH(Hauls!$G$390,JM$2:JM$202)),MAX(JL$1:JL136)+1,0)</f>
        <v>136</v>
      </c>
      <c r="JM137" t="s">
        <v>3311</v>
      </c>
      <c r="JN137" t="str">
        <f>IFERROR(VLOOKUP(ROWS(JN$2:JN137),JL$2:JM$202,2,FALSE),"")</f>
        <v>SWB : South west of Blaskets</v>
      </c>
      <c r="JO137">
        <f>IF(ISNUMBER(SEARCH(Hauls!$G$391,JP$2:JP$202)),MAX(JO$1:JO136)+1,0)</f>
        <v>136</v>
      </c>
      <c r="JP137" t="s">
        <v>3311</v>
      </c>
      <c r="JQ137" t="str">
        <f>IFERROR(VLOOKUP(ROWS(JQ$2:JQ137),JO$2:JP$202,2,FALSE),"")</f>
        <v>SWB : South west of Blaskets</v>
      </c>
      <c r="JR137">
        <f>IF(ISNUMBER(SEARCH(Hauls!$G$392,JS$2:JS$202)),MAX(JR$1:JR136)+1,0)</f>
        <v>136</v>
      </c>
      <c r="JS137" t="s">
        <v>3311</v>
      </c>
      <c r="JT137" t="str">
        <f>IFERROR(VLOOKUP(ROWS(JT$2:JT137),JR$2:JS$202,2,FALSE),"")</f>
        <v>SWB : South west of Blaskets</v>
      </c>
      <c r="JU137">
        <f>IF(ISNUMBER(SEARCH(Hauls!$G$393,JV$2:JV$202)),MAX(JU$1:JU136)+1,0)</f>
        <v>136</v>
      </c>
      <c r="JV137" t="s">
        <v>3311</v>
      </c>
      <c r="JW137" t="str">
        <f>IFERROR(VLOOKUP(ROWS(JW$2:JW137),JU$2:JV$202,2,FALSE),"")</f>
        <v>SWB : South west of Blaskets</v>
      </c>
      <c r="JX137">
        <f>IF(ISNUMBER(SEARCH(Hauls!$G$394,JY$2:JY$202)),MAX(JX$1:JX136)+1,0)</f>
        <v>136</v>
      </c>
      <c r="JY137" t="s">
        <v>3311</v>
      </c>
      <c r="JZ137" t="str">
        <f>IFERROR(VLOOKUP(ROWS(JZ$2:JZ137),JX$2:JY$202,2,FALSE),"")</f>
        <v>SWB : South west of Blaskets</v>
      </c>
      <c r="KA137">
        <f>IF(ISNUMBER(SEARCH(Hauls!$G$395,KB$2:KB$202)),MAX(KA$1:KA136)+1,0)</f>
        <v>136</v>
      </c>
      <c r="KB137" t="s">
        <v>3311</v>
      </c>
      <c r="KC137" t="str">
        <f>IFERROR(VLOOKUP(ROWS(KC$2:KC137),KA$2:KB$202,2,FALSE),"")</f>
        <v>SWB : South west of Blaskets</v>
      </c>
      <c r="KD137">
        <f>IF(ISNUMBER(SEARCH(Hauls!$G$396,KE$2:KE$202)),MAX(KD$1:KD136)+1,0)</f>
        <v>136</v>
      </c>
      <c r="KE137" t="s">
        <v>3311</v>
      </c>
      <c r="KF137" t="str">
        <f>IFERROR(VLOOKUP(ROWS(KF$2:KF137),KD$2:KE$202,2,FALSE),"")</f>
        <v>SWB : South west of Blaskets</v>
      </c>
      <c r="KG137">
        <f>IF(ISNUMBER(SEARCH(Hauls!$G$397,KH$2:KH$202)),MAX(KG$1:KG136)+1,0)</f>
        <v>136</v>
      </c>
      <c r="KH137" t="s">
        <v>3311</v>
      </c>
      <c r="KI137" t="str">
        <f>IFERROR(VLOOKUP(ROWS(KI$2:KI137),KG$2:KH$202,2,FALSE),"")</f>
        <v>SWB : South west of Blaskets</v>
      </c>
      <c r="KJ137">
        <f>IF(ISNUMBER(SEARCH(Hauls!$G$398,KK$2:KK$202)),MAX(KJ$1:KJ136)+1,0)</f>
        <v>136</v>
      </c>
      <c r="KK137" t="s">
        <v>3311</v>
      </c>
      <c r="KL137" t="str">
        <f>IFERROR(VLOOKUP(ROWS(KL$2:KL137),KJ$2:KK$202,2,FALSE),"")</f>
        <v>SWB : South west of Blaskets</v>
      </c>
      <c r="KM137">
        <f>IF(ISNUMBER(SEARCH(Hauls!$G$399,KN$2:KN$202)),MAX(KM$1:KM136)+1,0)</f>
        <v>136</v>
      </c>
      <c r="KN137" t="s">
        <v>3311</v>
      </c>
      <c r="KO137" t="str">
        <f>IFERROR(VLOOKUP(ROWS(KO$2:KO137),KM$2:KN$202,2,FALSE),"")</f>
        <v>SWB : South west of Blaskets</v>
      </c>
      <c r="KP137">
        <f>IF(ISNUMBER(SEARCH(Hauls!$G$400,KQ$2:KQ$202)),MAX(KP$1:KP136)+1,0)</f>
        <v>136</v>
      </c>
      <c r="KQ137" t="s">
        <v>3311</v>
      </c>
      <c r="KR137" t="str">
        <f>IFERROR(VLOOKUP(ROWS(KR$2:KR137),KP$2:KQ$202,2,FALSE),"")</f>
        <v>SWB : South west of Blaskets</v>
      </c>
    </row>
    <row r="138" spans="1:304" x14ac:dyDescent="0.25">
      <c r="A138" t="s">
        <v>2756</v>
      </c>
      <c r="B138" t="s">
        <v>2757</v>
      </c>
      <c r="C138" t="s">
        <v>655</v>
      </c>
      <c r="D138" t="str">
        <f t="shared" si="2"/>
        <v>SWL : South west of Labadie</v>
      </c>
      <c r="E138">
        <f>IF(ISNUMBER(SEARCH(Hauls!$G$301,$F$2:$F$202)),MAX($E$1:E137)+1,0)</f>
        <v>137</v>
      </c>
      <c r="F138" t="s">
        <v>3312</v>
      </c>
      <c r="G138" t="str">
        <f>IFERROR(VLOOKUP(ROWS($G$2:G138),$E$2:$F$202,2,FALSE),"")</f>
        <v>SWL : South west of Labadie</v>
      </c>
      <c r="H138">
        <f>IF(ISNUMBER(SEARCH(Hauls!$G$302,I$2:I$202)),MAX(H$1:H137)+1,0)</f>
        <v>137</v>
      </c>
      <c r="I138" t="s">
        <v>3312</v>
      </c>
      <c r="J138" t="str">
        <f>IFERROR(VLOOKUP(ROWS(J$2:J138),H$2:I$202,2,FALSE),"")</f>
        <v>SWL : South west of Labadie</v>
      </c>
      <c r="K138">
        <f>IF(ISNUMBER(SEARCH(Hauls!$G$303,L$2:L$202)),MAX(K$1:K137)+1,0)</f>
        <v>137</v>
      </c>
      <c r="L138" t="s">
        <v>3312</v>
      </c>
      <c r="M138" t="str">
        <f>IFERROR(VLOOKUP(ROWS(M$2:M138),K$2:L$202,2,FALSE),"")</f>
        <v>SWL : South west of Labadie</v>
      </c>
      <c r="N138">
        <f>IF(ISNUMBER(SEARCH(Hauls!$G$304,O$2:O$202)),MAX(N$1:N137)+1,0)</f>
        <v>137</v>
      </c>
      <c r="O138" t="s">
        <v>3312</v>
      </c>
      <c r="P138" t="str">
        <f>IFERROR(VLOOKUP(ROWS(P$2:P138),N$2:O$202,2,FALSE),"")</f>
        <v>SWL : South west of Labadie</v>
      </c>
      <c r="Q138">
        <f>IF(ISNUMBER(SEARCH(Hauls!$G$305,R$2:R$202)),MAX(Q$1:Q137)+1,0)</f>
        <v>137</v>
      </c>
      <c r="R138" t="s">
        <v>3312</v>
      </c>
      <c r="S138" t="str">
        <f>IFERROR(VLOOKUP(ROWS(S$2:S138),Q$2:R$202,2,FALSE),"")</f>
        <v>SWL : South west of Labadie</v>
      </c>
      <c r="T138">
        <f>IF(ISNUMBER(SEARCH(Hauls!$G$306,U$2:U$202)),MAX(T$1:T137)+1,0)</f>
        <v>137</v>
      </c>
      <c r="U138" t="s">
        <v>3312</v>
      </c>
      <c r="V138" t="str">
        <f>IFERROR(VLOOKUP(ROWS(V$2:V138),T$2:U$202,2,FALSE),"")</f>
        <v>SWL : South west of Labadie</v>
      </c>
      <c r="W138">
        <f>IF(ISNUMBER(SEARCH(Hauls!$G$307,X$2:X$202)),MAX(W$1:W137)+1,0)</f>
        <v>137</v>
      </c>
      <c r="X138" t="s">
        <v>3312</v>
      </c>
      <c r="Y138" t="str">
        <f>IFERROR(VLOOKUP(ROWS(Y$2:Y138),W$2:X$202,2,FALSE),"")</f>
        <v>SWL : South west of Labadie</v>
      </c>
      <c r="Z138">
        <f>IF(ISNUMBER(SEARCH(Hauls!$G$308,AA$2:AA$202)),MAX(Z$1:Z137)+1,0)</f>
        <v>137</v>
      </c>
      <c r="AA138" t="s">
        <v>3312</v>
      </c>
      <c r="AB138" t="str">
        <f>IFERROR(VLOOKUP(ROWS(AB$2:AB138),Z$2:AA$202,2,FALSE),"")</f>
        <v>SWL : South west of Labadie</v>
      </c>
      <c r="AC138">
        <f>IF(ISNUMBER(SEARCH(Hauls!$G$309,AD$2:AD$202)),MAX(AC$1:AC137)+1,0)</f>
        <v>137</v>
      </c>
      <c r="AD138" t="s">
        <v>3312</v>
      </c>
      <c r="AE138" t="str">
        <f>IFERROR(VLOOKUP(ROWS(AE$2:AE138),AC$2:AD$202,2,FALSE),"")</f>
        <v>SWL : South west of Labadie</v>
      </c>
      <c r="AF138">
        <f>IF(ISNUMBER(SEARCH(Hauls!$G$310,AG$2:AG$202)),MAX(AF$1:AF137)+1,0)</f>
        <v>137</v>
      </c>
      <c r="AG138" t="s">
        <v>3312</v>
      </c>
      <c r="AH138" t="str">
        <f>IFERROR(VLOOKUP(ROWS(AH$2:AH138),AF$2:AG$202,2,FALSE),"")</f>
        <v>SWL : South west of Labadie</v>
      </c>
      <c r="AI138">
        <f>IF(ISNUMBER(SEARCH(Hauls!$G$311,AJ$2:AJ$202)),MAX(AI$1:AI137)+1,0)</f>
        <v>137</v>
      </c>
      <c r="AJ138" t="s">
        <v>3312</v>
      </c>
      <c r="AK138" t="str">
        <f>IFERROR(VLOOKUP(ROWS(AK$2:AK138),AI$2:AJ$202,2,FALSE),"")</f>
        <v>SWL : South west of Labadie</v>
      </c>
      <c r="AL138">
        <f>IF(ISNUMBER(SEARCH(Hauls!$G$312,AM$2:AM$202)),MAX(AL$1:AL137)+1,0)</f>
        <v>137</v>
      </c>
      <c r="AM138" t="s">
        <v>3312</v>
      </c>
      <c r="AN138" t="str">
        <f>IFERROR(VLOOKUP(ROWS(AN$2:AN138),AL$2:AM$202,2,FALSE),"")</f>
        <v>SWL : South west of Labadie</v>
      </c>
      <c r="AO138">
        <f>IF(ISNUMBER(SEARCH(Hauls!$G$313,AP$2:AP$202)),MAX(AO$1:AO137)+1,0)</f>
        <v>137</v>
      </c>
      <c r="AP138" t="s">
        <v>3312</v>
      </c>
      <c r="AQ138" t="str">
        <f>IFERROR(VLOOKUP(ROWS(AQ$2:AQ138),AO$2:AP$202,2,FALSE),"")</f>
        <v>SWL : South west of Labadie</v>
      </c>
      <c r="AR138">
        <f>IF(ISNUMBER(SEARCH(Hauls!$G$314,AS$2:AS$202)),MAX(AR$1:AR137)+1,0)</f>
        <v>137</v>
      </c>
      <c r="AS138" t="s">
        <v>3312</v>
      </c>
      <c r="AT138" t="str">
        <f>IFERROR(VLOOKUP(ROWS(AT$2:AT138),AR$2:AS$202,2,FALSE),"")</f>
        <v>SWL : South west of Labadie</v>
      </c>
      <c r="AU138">
        <f>IF(ISNUMBER(SEARCH(Hauls!$G$315,AV$2:AV$202)),MAX(AU$1:AU137)+1,0)</f>
        <v>137</v>
      </c>
      <c r="AV138" t="s">
        <v>3312</v>
      </c>
      <c r="AW138" t="str">
        <f>IFERROR(VLOOKUP(ROWS(AW$2:AW138),AU$2:AV$202,2,FALSE),"")</f>
        <v>SWL : South west of Labadie</v>
      </c>
      <c r="AX138">
        <f>IF(ISNUMBER(SEARCH(Hauls!$G$316,AY$2:AY$202)),MAX(AX$1:AX137)+1,0)</f>
        <v>137</v>
      </c>
      <c r="AY138" t="s">
        <v>3312</v>
      </c>
      <c r="AZ138" t="str">
        <f>IFERROR(VLOOKUP(ROWS(AZ$2:AZ138),AX$2:AY$202,2,FALSE),"")</f>
        <v>SWL : South west of Labadie</v>
      </c>
      <c r="BA138">
        <f>IF(ISNUMBER(SEARCH(Hauls!$G$317,BB$2:BB$202)),MAX(BA$1:BA137)+1,0)</f>
        <v>137</v>
      </c>
      <c r="BB138" t="s">
        <v>3312</v>
      </c>
      <c r="BC138" t="str">
        <f>IFERROR(VLOOKUP(ROWS(BC$2:BC138),BA$2:BB$202,2,FALSE),"")</f>
        <v>SWL : South west of Labadie</v>
      </c>
      <c r="BD138">
        <f>IF(ISNUMBER(SEARCH(Hauls!$G$318,BE$2:BE$202)),MAX(BD$1:BD137)+1,0)</f>
        <v>137</v>
      </c>
      <c r="BE138" t="s">
        <v>3312</v>
      </c>
      <c r="BF138" t="str">
        <f>IFERROR(VLOOKUP(ROWS(BF$2:BF138),BD$2:BE$202,2,FALSE),"")</f>
        <v>SWL : South west of Labadie</v>
      </c>
      <c r="BG138">
        <f>IF(ISNUMBER(SEARCH(Hauls!$G$319,BH$2:BH$202)),MAX(BG$1:BG137)+1,0)</f>
        <v>137</v>
      </c>
      <c r="BH138" t="s">
        <v>3312</v>
      </c>
      <c r="BI138" t="str">
        <f>IFERROR(VLOOKUP(ROWS(BI$2:BI138),BG$2:BH$202,2,FALSE),"")</f>
        <v>SWL : South west of Labadie</v>
      </c>
      <c r="BJ138">
        <f>IF(ISNUMBER(SEARCH(Hauls!$G$320,BK$2:BK$202)),MAX(BJ$1:BJ137)+1,0)</f>
        <v>137</v>
      </c>
      <c r="BK138" t="s">
        <v>3312</v>
      </c>
      <c r="BL138" t="str">
        <f>IFERROR(VLOOKUP(ROWS(BL$2:BL138),BJ$2:BK$202,2,FALSE),"")</f>
        <v>SWL : South west of Labadie</v>
      </c>
      <c r="BM138">
        <f>IF(ISNUMBER(SEARCH(Hauls!$G$321,BN$2:BN$202)),MAX(BM$1:BM137)+1,0)</f>
        <v>137</v>
      </c>
      <c r="BN138" t="s">
        <v>3312</v>
      </c>
      <c r="BO138" t="str">
        <f>IFERROR(VLOOKUP(ROWS(BO$2:BO138),BM$2:BN$202,2,FALSE),"")</f>
        <v>SWL : South west of Labadie</v>
      </c>
      <c r="BP138">
        <f>IF(ISNUMBER(SEARCH(Hauls!$G$322,BQ$2:BQ$202)),MAX(BP$1:BP137)+1,0)</f>
        <v>137</v>
      </c>
      <c r="BQ138" t="s">
        <v>3312</v>
      </c>
      <c r="BR138" t="str">
        <f>IFERROR(VLOOKUP(ROWS(BR$2:BR138),BP$2:BQ$202,2,FALSE),"")</f>
        <v>SWL : South west of Labadie</v>
      </c>
      <c r="BS138">
        <f>IF(ISNUMBER(SEARCH(Hauls!$G$323,BT$2:BT$202)),MAX(BS$1:BS137)+1,0)</f>
        <v>137</v>
      </c>
      <c r="BT138" t="s">
        <v>3312</v>
      </c>
      <c r="BU138" t="str">
        <f>IFERROR(VLOOKUP(ROWS(BU$2:BU138),BS$2:BT$202,2,FALSE),"")</f>
        <v>SWL : South west of Labadie</v>
      </c>
      <c r="BV138">
        <f>IF(ISNUMBER(SEARCH(Hauls!$G$324,BW$2:BW$202)),MAX(BV$1:BV137)+1,0)</f>
        <v>137</v>
      </c>
      <c r="BW138" t="s">
        <v>3312</v>
      </c>
      <c r="BX138" t="str">
        <f>IFERROR(VLOOKUP(ROWS(BX$2:BX138),BV$2:BW$202,2,FALSE),"")</f>
        <v>SWL : South west of Labadie</v>
      </c>
      <c r="BY138">
        <f>IF(ISNUMBER(SEARCH(Hauls!$G$325,BZ$2:BZ$202)),MAX(BY$1:BY137)+1,0)</f>
        <v>137</v>
      </c>
      <c r="BZ138" t="s">
        <v>3312</v>
      </c>
      <c r="CA138" t="str">
        <f>IFERROR(VLOOKUP(ROWS(CA$2:CA138),BY$2:BZ$202,2,FALSE),"")</f>
        <v>SWL : South west of Labadie</v>
      </c>
      <c r="CB138">
        <f>IF(ISNUMBER(SEARCH(Hauls!$G$326,CC$2:CC$202)),MAX(CB$1:CB137)+1,0)</f>
        <v>137</v>
      </c>
      <c r="CC138" t="s">
        <v>3312</v>
      </c>
      <c r="CD138" t="str">
        <f>IFERROR(VLOOKUP(ROWS(CD$2:CD138),CB$2:CC$202,2,FALSE),"")</f>
        <v>SWL : South west of Labadie</v>
      </c>
      <c r="CE138">
        <f>IF(ISNUMBER(SEARCH(Hauls!$G$327,CF$2:CF$202)),MAX(CE$1:CE137)+1,0)</f>
        <v>137</v>
      </c>
      <c r="CF138" t="s">
        <v>3312</v>
      </c>
      <c r="CG138" t="str">
        <f>IFERROR(VLOOKUP(ROWS(CG$2:CG138),CE$2:CF$202,2,FALSE),"")</f>
        <v>SWL : South west of Labadie</v>
      </c>
      <c r="CH138">
        <f>IF(ISNUMBER(SEARCH(Hauls!$G$328,CI$2:CI$202)),MAX(CH$1:CH137)+1,0)</f>
        <v>137</v>
      </c>
      <c r="CI138" t="s">
        <v>3312</v>
      </c>
      <c r="CJ138" t="str">
        <f>IFERROR(VLOOKUP(ROWS(CJ$2:CJ138),CH$2:CI$202,2,FALSE),"")</f>
        <v>SWL : South west of Labadie</v>
      </c>
      <c r="CK138">
        <f>IF(ISNUMBER(SEARCH(Hauls!$G$329,CL$2:CL$202)),MAX(CK$1:CK137)+1,0)</f>
        <v>137</v>
      </c>
      <c r="CL138" t="s">
        <v>3312</v>
      </c>
      <c r="CM138" t="str">
        <f>IFERROR(VLOOKUP(ROWS(CM$2:CM138),CK$2:CL$202,2,FALSE),"")</f>
        <v>SWL : South west of Labadie</v>
      </c>
      <c r="CN138">
        <f>IF(ISNUMBER(SEARCH(Hauls!$G$330,CO$2:CO$202)),MAX(CN$1:CN137)+1,0)</f>
        <v>137</v>
      </c>
      <c r="CO138" t="s">
        <v>3312</v>
      </c>
      <c r="CP138" t="str">
        <f>IFERROR(VLOOKUP(ROWS(CP$2:CP138),CN$2:CO$202,2,FALSE),"")</f>
        <v>SWL : South west of Labadie</v>
      </c>
      <c r="CQ138">
        <f>IF(ISNUMBER(SEARCH(Hauls!$G$331,CR$2:CR$202)),MAX(CQ$1:CQ137)+1,0)</f>
        <v>137</v>
      </c>
      <c r="CR138" t="s">
        <v>3312</v>
      </c>
      <c r="CS138" t="str">
        <f>IFERROR(VLOOKUP(ROWS(CS$2:CS138),CQ$2:CR$202,2,FALSE),"")</f>
        <v>SWL : South west of Labadie</v>
      </c>
      <c r="CT138">
        <f>IF(ISNUMBER(SEARCH(Hauls!$G$332,CU$2:CU$202)),MAX(CT$1:CT137)+1,0)</f>
        <v>137</v>
      </c>
      <c r="CU138" t="s">
        <v>3312</v>
      </c>
      <c r="CV138" t="str">
        <f>IFERROR(VLOOKUP(ROWS(CV$2:CV138),CT$2:CU$202,2,FALSE),"")</f>
        <v>SWL : South west of Labadie</v>
      </c>
      <c r="CW138">
        <f>IF(ISNUMBER(SEARCH(Hauls!$G$333,CX$2:CX$202)),MAX(CW$1:CW137)+1,0)</f>
        <v>137</v>
      </c>
      <c r="CX138" t="s">
        <v>3312</v>
      </c>
      <c r="CY138" t="str">
        <f>IFERROR(VLOOKUP(ROWS(CY$2:CY138),CW$2:CX$202,2,FALSE),"")</f>
        <v>SWL : South west of Labadie</v>
      </c>
      <c r="CZ138">
        <f>IF(ISNUMBER(SEARCH(Hauls!$G$334,DA$2:DA$202)),MAX(CZ$1:CZ137)+1,0)</f>
        <v>137</v>
      </c>
      <c r="DA138" t="s">
        <v>3312</v>
      </c>
      <c r="DB138" t="str">
        <f>IFERROR(VLOOKUP(ROWS(DB$2:DB138),CZ$2:DA$202,2,FALSE),"")</f>
        <v>SWL : South west of Labadie</v>
      </c>
      <c r="DC138">
        <f>IF(ISNUMBER(SEARCH(Hauls!$G$335,DD$2:DD$202)),MAX(DC$1:DC137)+1,0)</f>
        <v>137</v>
      </c>
      <c r="DD138" t="s">
        <v>3312</v>
      </c>
      <c r="DE138" t="str">
        <f>IFERROR(VLOOKUP(ROWS(DE$2:DE138),DC$2:DD$202,2,FALSE),"")</f>
        <v>SWL : South west of Labadie</v>
      </c>
      <c r="DF138">
        <f>IF(ISNUMBER(SEARCH(Hauls!$G$336,DG$2:DG$202)),MAX(DF$1:DF137)+1,0)</f>
        <v>137</v>
      </c>
      <c r="DG138" t="s">
        <v>3312</v>
      </c>
      <c r="DH138" t="str">
        <f>IFERROR(VLOOKUP(ROWS(DH$2:DH138),DF$2:DG$202,2,FALSE),"")</f>
        <v>SWL : South west of Labadie</v>
      </c>
      <c r="DI138">
        <f>IF(ISNUMBER(SEARCH(Hauls!$G$337,DJ$2:DJ$202)),MAX(DI$1:DI137)+1,0)</f>
        <v>137</v>
      </c>
      <c r="DJ138" t="s">
        <v>3312</v>
      </c>
      <c r="DK138" t="str">
        <f>IFERROR(VLOOKUP(ROWS(DK$2:DK138),DI$2:DJ$202,2,FALSE),"")</f>
        <v>SWL : South west of Labadie</v>
      </c>
      <c r="DL138">
        <f>IF(ISNUMBER(SEARCH(Hauls!$G$338,DM$2:DM$202)),MAX(DL$1:DL137)+1,0)</f>
        <v>137</v>
      </c>
      <c r="DM138" t="s">
        <v>3312</v>
      </c>
      <c r="DN138" t="str">
        <f>IFERROR(VLOOKUP(ROWS(DN$2:DN138),DL$2:DM$202,2,FALSE),"")</f>
        <v>SWL : South west of Labadie</v>
      </c>
      <c r="DO138">
        <f>IF(ISNUMBER(SEARCH(Hauls!$G$339,DP$2:DP$202)),MAX(DO$1:DO137)+1,0)</f>
        <v>137</v>
      </c>
      <c r="DP138" t="s">
        <v>3312</v>
      </c>
      <c r="DQ138" t="str">
        <f>IFERROR(VLOOKUP(ROWS(DQ$2:DQ138),DO$2:DP$202,2,FALSE),"")</f>
        <v>SWL : South west of Labadie</v>
      </c>
      <c r="DR138">
        <f>IF(ISNUMBER(SEARCH(Hauls!$G$340,DS$2:DS$202)),MAX(DR$1:DR137)+1,0)</f>
        <v>137</v>
      </c>
      <c r="DS138" t="s">
        <v>3312</v>
      </c>
      <c r="DT138" t="str">
        <f>IFERROR(VLOOKUP(ROWS(DT$2:DT138),DR$2:DS$202,2,FALSE),"")</f>
        <v>SWL : South west of Labadie</v>
      </c>
      <c r="DU138">
        <f>IF(ISNUMBER(SEARCH(Hauls!$G$341,DV$2:DV$202)),MAX(DU$1:DU137)+1,0)</f>
        <v>137</v>
      </c>
      <c r="DV138" t="s">
        <v>3312</v>
      </c>
      <c r="DW138" t="str">
        <f>IFERROR(VLOOKUP(ROWS(DW$2:DW138),DU$2:DV$202,2,FALSE),"")</f>
        <v>SWL : South west of Labadie</v>
      </c>
      <c r="DX138">
        <f>IF(ISNUMBER(SEARCH(Hauls!$G$342,DY$2:DY$202)),MAX(DX$1:DX137)+1,0)</f>
        <v>137</v>
      </c>
      <c r="DY138" t="s">
        <v>3312</v>
      </c>
      <c r="DZ138" t="str">
        <f>IFERROR(VLOOKUP(ROWS(DZ$2:DZ138),DX$2:DY$202,2,FALSE),"")</f>
        <v>SWL : South west of Labadie</v>
      </c>
      <c r="EA138">
        <f>IF(ISNUMBER(SEARCH(Hauls!$G$343,EB$2:EB$202)),MAX(EA$1:EA137)+1,0)</f>
        <v>137</v>
      </c>
      <c r="EB138" t="s">
        <v>3312</v>
      </c>
      <c r="EC138" t="str">
        <f>IFERROR(VLOOKUP(ROWS(EC$2:EC138),EA$2:EB$202,2,FALSE),"")</f>
        <v>SWL : South west of Labadie</v>
      </c>
      <c r="ED138">
        <f>IF(ISNUMBER(SEARCH(Hauls!$G$344,EE$2:EE$202)),MAX(ED$1:ED137)+1,0)</f>
        <v>137</v>
      </c>
      <c r="EE138" t="s">
        <v>3312</v>
      </c>
      <c r="EF138" t="str">
        <f>IFERROR(VLOOKUP(ROWS(EF$2:EF138),ED$2:EE$202,2,FALSE),"")</f>
        <v>SWL : South west of Labadie</v>
      </c>
      <c r="EG138">
        <f>IF(ISNUMBER(SEARCH(Hauls!$G$345,EH$2:EH$202)),MAX(EG$1:EG137)+1,0)</f>
        <v>137</v>
      </c>
      <c r="EH138" t="s">
        <v>3312</v>
      </c>
      <c r="EI138" t="str">
        <f>IFERROR(VLOOKUP(ROWS(EI$2:EI138),EG$2:EH$202,2,FALSE),"")</f>
        <v>SWL : South west of Labadie</v>
      </c>
      <c r="EJ138">
        <f>IF(ISNUMBER(SEARCH(Hauls!$G$346,EK$2:EK$202)),MAX(EJ$1:EJ137)+1,0)</f>
        <v>137</v>
      </c>
      <c r="EK138" t="s">
        <v>3312</v>
      </c>
      <c r="EL138" t="str">
        <f>IFERROR(VLOOKUP(ROWS(EL$2:EL138),EJ$2:EK$202,2,FALSE),"")</f>
        <v>SWL : South west of Labadie</v>
      </c>
      <c r="EM138">
        <f>IF(ISNUMBER(SEARCH(Hauls!$G$347,EN$2:EN$202)),MAX(EM$1:EM137)+1,0)</f>
        <v>137</v>
      </c>
      <c r="EN138" t="s">
        <v>3312</v>
      </c>
      <c r="EO138" t="str">
        <f>IFERROR(VLOOKUP(ROWS(EO$2:EO138),EM$2:EN$202,2,FALSE),"")</f>
        <v>SWL : South west of Labadie</v>
      </c>
      <c r="EP138">
        <f>IF(ISNUMBER(SEARCH(Hauls!$G$348,EQ$2:EQ$202)),MAX(EP$1:EP137)+1,0)</f>
        <v>137</v>
      </c>
      <c r="EQ138" t="s">
        <v>3312</v>
      </c>
      <c r="ER138" t="str">
        <f>IFERROR(VLOOKUP(ROWS(ER$2:ER138),EP$2:EQ$202,2,FALSE),"")</f>
        <v>SWL : South west of Labadie</v>
      </c>
      <c r="ES138">
        <f>IF(ISNUMBER(SEARCH(Hauls!$G$349,ET$2:ET$202)),MAX(ES$1:ES137)+1,0)</f>
        <v>137</v>
      </c>
      <c r="ET138" t="s">
        <v>3312</v>
      </c>
      <c r="EU138" t="str">
        <f>IFERROR(VLOOKUP(ROWS(EU$2:EU138),ES$2:ET$202,2,FALSE),"")</f>
        <v>SWL : South west of Labadie</v>
      </c>
      <c r="EV138">
        <f>IF(ISNUMBER(SEARCH(Hauls!$G$350,EW$2:EW$202)),MAX(EV$1:EV137)+1,0)</f>
        <v>137</v>
      </c>
      <c r="EW138" t="s">
        <v>3312</v>
      </c>
      <c r="EX138" t="str">
        <f>IFERROR(VLOOKUP(ROWS(EX$2:EX138),EV$2:EW$202,2,FALSE),"")</f>
        <v>SWL : South west of Labadie</v>
      </c>
      <c r="EY138">
        <f>IF(ISNUMBER(SEARCH(Hauls!$G$351,EZ$2:EZ$202)),MAX(EY$1:EY137)+1,0)</f>
        <v>137</v>
      </c>
      <c r="EZ138" t="s">
        <v>3312</v>
      </c>
      <c r="FA138" t="str">
        <f>IFERROR(VLOOKUP(ROWS(FA$2:FA138),EY$2:EZ$202,2,FALSE),"")</f>
        <v>SWL : South west of Labadie</v>
      </c>
      <c r="FB138">
        <f>IF(ISNUMBER(SEARCH(Hauls!$G$352,FC$2:FC$202)),MAX(FB$1:FB137)+1,0)</f>
        <v>137</v>
      </c>
      <c r="FC138" t="s">
        <v>3312</v>
      </c>
      <c r="FD138" t="str">
        <f>IFERROR(VLOOKUP(ROWS(FD$2:FD138),FB$2:FC$202,2,FALSE),"")</f>
        <v>SWL : South west of Labadie</v>
      </c>
      <c r="FE138">
        <f>IF(ISNUMBER(SEARCH(Hauls!$G$353,FF$2:FF$202)),MAX(FE$1:FE137)+1,0)</f>
        <v>137</v>
      </c>
      <c r="FF138" t="s">
        <v>3312</v>
      </c>
      <c r="FG138" t="str">
        <f>IFERROR(VLOOKUP(ROWS(FG$2:FG138),FE$2:FF$202,2,FALSE),"")</f>
        <v>SWL : South west of Labadie</v>
      </c>
      <c r="FH138">
        <f>IF(ISNUMBER(SEARCH(Hauls!$G$354,FI$2:FI$202)),MAX(FH$1:FH137)+1,0)</f>
        <v>137</v>
      </c>
      <c r="FI138" t="s">
        <v>3312</v>
      </c>
      <c r="FJ138" t="str">
        <f>IFERROR(VLOOKUP(ROWS(FJ$2:FJ138),FH$2:FI$202,2,FALSE),"")</f>
        <v>SWL : South west of Labadie</v>
      </c>
      <c r="FK138">
        <f>IF(ISNUMBER(SEARCH(Hauls!$G$355,FL$2:FL$202)),MAX(FK$1:FK137)+1,0)</f>
        <v>137</v>
      </c>
      <c r="FL138" t="s">
        <v>3312</v>
      </c>
      <c r="FM138" t="str">
        <f>IFERROR(VLOOKUP(ROWS(FM$2:FM138),FK$2:FL$202,2,FALSE),"")</f>
        <v>SWL : South west of Labadie</v>
      </c>
      <c r="FN138">
        <f>IF(ISNUMBER(SEARCH(Hauls!$G$356,FO$2:FO$202)),MAX(FN$1:FN137)+1,0)</f>
        <v>137</v>
      </c>
      <c r="FO138" t="s">
        <v>3312</v>
      </c>
      <c r="FP138" t="str">
        <f>IFERROR(VLOOKUP(ROWS(FP$2:FP138),FN$2:FO$202,2,FALSE),"")</f>
        <v>SWL : South west of Labadie</v>
      </c>
      <c r="FQ138">
        <f>IF(ISNUMBER(SEARCH(Hauls!$G$357,FR$2:FR$202)),MAX(FQ$1:FQ137)+1,0)</f>
        <v>137</v>
      </c>
      <c r="FR138" t="s">
        <v>3312</v>
      </c>
      <c r="FS138" t="str">
        <f>IFERROR(VLOOKUP(ROWS(FS$2:FS138),FQ$2:FR$202,2,FALSE),"")</f>
        <v>SWL : South west of Labadie</v>
      </c>
      <c r="FT138">
        <f>IF(ISNUMBER(SEARCH(Hauls!$G$358,FU$2:FU$202)),MAX(FT$1:FT137)+1,0)</f>
        <v>137</v>
      </c>
      <c r="FU138" t="s">
        <v>3312</v>
      </c>
      <c r="FV138" t="str">
        <f>IFERROR(VLOOKUP(ROWS(FV$2:FV138),FT$2:FU$202,2,FALSE),"")</f>
        <v>SWL : South west of Labadie</v>
      </c>
      <c r="FW138">
        <f>IF(ISNUMBER(SEARCH(Hauls!$G$359,FX$2:FX$202)),MAX(FW$1:FW137)+1,0)</f>
        <v>137</v>
      </c>
      <c r="FX138" t="s">
        <v>3312</v>
      </c>
      <c r="FY138" t="str">
        <f>IFERROR(VLOOKUP(ROWS(FY$2:FY138),FW$2:FX$202,2,FALSE),"")</f>
        <v>SWL : South west of Labadie</v>
      </c>
      <c r="FZ138">
        <f>IF(ISNUMBER(SEARCH(Hauls!$G$360,GA$2:GA$202)),MAX(FZ$1:FZ137)+1,0)</f>
        <v>137</v>
      </c>
      <c r="GA138" t="s">
        <v>3312</v>
      </c>
      <c r="GB138" t="str">
        <f>IFERROR(VLOOKUP(ROWS(GB$2:GB138),FZ$2:GA$202,2,FALSE),"")</f>
        <v>SWL : South west of Labadie</v>
      </c>
      <c r="GC138">
        <f>IF(ISNUMBER(SEARCH(Hauls!$G$361,GD$2:GD$202)),MAX(GC$1:GC137)+1,0)</f>
        <v>137</v>
      </c>
      <c r="GD138" t="s">
        <v>3312</v>
      </c>
      <c r="GE138" t="str">
        <f>IFERROR(VLOOKUP(ROWS(GE$2:GE138),GC$2:GD$202,2,FALSE),"")</f>
        <v>SWL : South west of Labadie</v>
      </c>
      <c r="GF138">
        <f>IF(ISNUMBER(SEARCH(Hauls!$G$362,GG$2:GG$202)),MAX(GF$1:GF137)+1,0)</f>
        <v>137</v>
      </c>
      <c r="GG138" t="s">
        <v>3312</v>
      </c>
      <c r="GH138" t="str">
        <f>IFERROR(VLOOKUP(ROWS(GH$2:GH138),GF$2:GG$202,2,FALSE),"")</f>
        <v>SWL : South west of Labadie</v>
      </c>
      <c r="GI138">
        <f>IF(ISNUMBER(SEARCH(Hauls!$G$363,GJ$2:GJ$202)),MAX(GI$1:GI137)+1,0)</f>
        <v>137</v>
      </c>
      <c r="GJ138" t="s">
        <v>3312</v>
      </c>
      <c r="GK138" t="str">
        <f>IFERROR(VLOOKUP(ROWS(GK$2:GK138),GI$2:GJ$202,2,FALSE),"")</f>
        <v>SWL : South west of Labadie</v>
      </c>
      <c r="GL138">
        <f>IF(ISNUMBER(SEARCH(Hauls!$G$364,GM$2:GM$202)),MAX(GL$1:GL137)+1,0)</f>
        <v>137</v>
      </c>
      <c r="GM138" t="s">
        <v>3312</v>
      </c>
      <c r="GN138" t="str">
        <f>IFERROR(VLOOKUP(ROWS(GN$2:GN138),GL$2:GM$202,2,FALSE),"")</f>
        <v>SWL : South west of Labadie</v>
      </c>
      <c r="GO138">
        <f>IF(ISNUMBER(SEARCH(Hauls!$G$365,GP$2:GP$202)),MAX(GO$1:GO137)+1,0)</f>
        <v>137</v>
      </c>
      <c r="GP138" t="s">
        <v>3312</v>
      </c>
      <c r="GQ138" t="str">
        <f>IFERROR(VLOOKUP(ROWS(GQ$2:GQ138),GO$2:GP$202,2,FALSE),"")</f>
        <v>SWL : South west of Labadie</v>
      </c>
      <c r="GR138">
        <f>IF(ISNUMBER(SEARCH(Hauls!$G$366,GS$2:GS$202)),MAX(GR$1:GR137)+1,0)</f>
        <v>137</v>
      </c>
      <c r="GS138" t="s">
        <v>3312</v>
      </c>
      <c r="GT138" t="str">
        <f>IFERROR(VLOOKUP(ROWS(GT$2:GT138),GR$2:GS$202,2,FALSE),"")</f>
        <v>SWL : South west of Labadie</v>
      </c>
      <c r="GU138">
        <f>IF(ISNUMBER(SEARCH(Hauls!$G$366,GV$2:GV$202)),MAX(GU$1:GU137)+1,0)</f>
        <v>137</v>
      </c>
      <c r="GV138" t="s">
        <v>3312</v>
      </c>
      <c r="GW138" t="str">
        <f>IFERROR(VLOOKUP(ROWS(GW$2:GW138),GU$2:GV$202,2,FALSE),"")</f>
        <v>SWL : South west of Labadie</v>
      </c>
      <c r="GX138">
        <f>IF(ISNUMBER(SEARCH(Hauls!$G$368,GY$2:GY$202)),MAX(GX$1:GX137)+1,0)</f>
        <v>137</v>
      </c>
      <c r="GY138" t="s">
        <v>3312</v>
      </c>
      <c r="GZ138" t="str">
        <f>IFERROR(VLOOKUP(ROWS(GZ$2:GZ138),GX$2:GY$202,2,FALSE),"")</f>
        <v>SWL : South west of Labadie</v>
      </c>
      <c r="HA138">
        <f>IF(ISNUMBER(SEARCH(Hauls!$G$369,HB$2:HB$202)),MAX(HA$1:HA137)+1,0)</f>
        <v>137</v>
      </c>
      <c r="HB138" t="s">
        <v>3312</v>
      </c>
      <c r="HC138" t="str">
        <f>IFERROR(VLOOKUP(ROWS(HC$2:HC138),HA$2:HB$202,2,FALSE),"")</f>
        <v>SWL : South west of Labadie</v>
      </c>
      <c r="HD138">
        <f>IF(ISNUMBER(SEARCH(Hauls!$G$370,HE$2:HE$202)),MAX(HD$1:HD137)+1,0)</f>
        <v>137</v>
      </c>
      <c r="HE138" t="s">
        <v>3312</v>
      </c>
      <c r="HF138" t="str">
        <f>IFERROR(VLOOKUP(ROWS(HF$2:HF138),HD$2:HE$202,2,FALSE),"")</f>
        <v>SWL : South west of Labadie</v>
      </c>
      <c r="HG138">
        <f>IF(ISNUMBER(SEARCH(Hauls!$G$371,HH$2:HH$202)),MAX(HG$1:HG137)+1,0)</f>
        <v>137</v>
      </c>
      <c r="HH138" t="s">
        <v>3312</v>
      </c>
      <c r="HI138" t="str">
        <f>IFERROR(VLOOKUP(ROWS(HI$2:HI138),HG$2:HH$202,2,FALSE),"")</f>
        <v>SWL : South west of Labadie</v>
      </c>
      <c r="HJ138">
        <f>IF(ISNUMBER(SEARCH(Hauls!$G$372,HK$2:HK$202)),MAX(HJ$1:HJ137)+1,0)</f>
        <v>137</v>
      </c>
      <c r="HK138" t="s">
        <v>3312</v>
      </c>
      <c r="HL138" t="str">
        <f>IFERROR(VLOOKUP(ROWS(HL$2:HL138),HJ$2:HK$202,2,FALSE),"")</f>
        <v>SWL : South west of Labadie</v>
      </c>
      <c r="HM138">
        <f>IF(ISNUMBER(SEARCH(Hauls!$G$373,HN$2:HN$202)),MAX(HM$1:HM137)+1,0)</f>
        <v>137</v>
      </c>
      <c r="HN138" t="s">
        <v>3312</v>
      </c>
      <c r="HO138" t="str">
        <f>IFERROR(VLOOKUP(ROWS(HO$2:HO138),HM$2:HN$202,2,FALSE),"")</f>
        <v>SWL : South west of Labadie</v>
      </c>
      <c r="HP138">
        <f>IF(ISNUMBER(SEARCH(Hauls!$G$374,HQ$2:HQ$202)),MAX(HP$1:HP137)+1,0)</f>
        <v>137</v>
      </c>
      <c r="HQ138" t="s">
        <v>3312</v>
      </c>
      <c r="HR138" t="str">
        <f>IFERROR(VLOOKUP(ROWS(HR$2:HR138),HP$2:HQ$202,2,FALSE),"")</f>
        <v>SWL : South west of Labadie</v>
      </c>
      <c r="HS138">
        <f>IF(ISNUMBER(SEARCH(Hauls!$G$375,HT$2:HT$202)),MAX(HS$1:HS137)+1,0)</f>
        <v>137</v>
      </c>
      <c r="HT138" t="s">
        <v>3312</v>
      </c>
      <c r="HU138" t="str">
        <f>IFERROR(VLOOKUP(ROWS(HU$2:HU138),HS$2:HT$202,2,FALSE),"")</f>
        <v>SWL : South west of Labadie</v>
      </c>
      <c r="HV138">
        <f>IF(ISNUMBER(SEARCH(Hauls!$G$376,HW$2:HW$202)),MAX(HV$1:HV137)+1,0)</f>
        <v>137</v>
      </c>
      <c r="HW138" t="s">
        <v>3312</v>
      </c>
      <c r="HX138" t="str">
        <f>IFERROR(VLOOKUP(ROWS(HX$2:HX138),HV$2:HW$202,2,FALSE),"")</f>
        <v>SWL : South west of Labadie</v>
      </c>
      <c r="HY138">
        <f>IF(ISNUMBER(SEARCH(Hauls!$G$377,HZ$2:HZ$202)),MAX(HY$1:HY137)+1,0)</f>
        <v>137</v>
      </c>
      <c r="HZ138" t="s">
        <v>3312</v>
      </c>
      <c r="IA138" t="str">
        <f>IFERROR(VLOOKUP(ROWS(IA$2:IA138),HY$2:HZ$202,2,FALSE),"")</f>
        <v>SWL : South west of Labadie</v>
      </c>
      <c r="IB138">
        <f>IF(ISNUMBER(SEARCH(Hauls!$G$378,IC$2:IC$202)),MAX(IB$1:IB137)+1,0)</f>
        <v>137</v>
      </c>
      <c r="IC138" t="s">
        <v>3312</v>
      </c>
      <c r="ID138" t="str">
        <f>IFERROR(VLOOKUP(ROWS(ID$2:ID138),IB$2:IC$202,2,FALSE),"")</f>
        <v>SWL : South west of Labadie</v>
      </c>
      <c r="IE138">
        <f>IF(ISNUMBER(SEARCH(Hauls!$G$379,IF$2:IF$202)),MAX(IE$1:IE137)+1,0)</f>
        <v>137</v>
      </c>
      <c r="IF138" t="s">
        <v>3312</v>
      </c>
      <c r="IG138" t="str">
        <f>IFERROR(VLOOKUP(ROWS(IG$2:IG138),IE$2:IF$202,2,FALSE),"")</f>
        <v>SWL : South west of Labadie</v>
      </c>
      <c r="IH138">
        <f>IF(ISNUMBER(SEARCH(Hauls!$G$380,II$2:II$202)),MAX(IH$1:IH137)+1,0)</f>
        <v>137</v>
      </c>
      <c r="II138" t="s">
        <v>3312</v>
      </c>
      <c r="IJ138" t="str">
        <f>IFERROR(VLOOKUP(ROWS(IJ$2:IJ138),IH$2:II$202,2,FALSE),"")</f>
        <v>SWL : South west of Labadie</v>
      </c>
      <c r="IK138">
        <f>IF(ISNUMBER(SEARCH(Hauls!$G$381,IL$2:IL$202)),MAX(IK$1:IK137)+1,0)</f>
        <v>137</v>
      </c>
      <c r="IL138" t="s">
        <v>3312</v>
      </c>
      <c r="IM138" t="str">
        <f>IFERROR(VLOOKUP(ROWS(IM$2:IM138),IK$2:IL$202,2,FALSE),"")</f>
        <v>SWL : South west of Labadie</v>
      </c>
      <c r="IN138">
        <f>IF(ISNUMBER(SEARCH(Hauls!$G$382,IO$2:IO$202)),MAX(IN$1:IN137)+1,0)</f>
        <v>137</v>
      </c>
      <c r="IO138" t="s">
        <v>3312</v>
      </c>
      <c r="IP138" t="str">
        <f>IFERROR(VLOOKUP(ROWS(IP$2:IP138),IN$2:IO$202,2,FALSE),"")</f>
        <v>SWL : South west of Labadie</v>
      </c>
      <c r="IQ138">
        <f>IF(ISNUMBER(SEARCH(Hauls!$G$383,IR$2:IR$202)),MAX(IQ$1:IQ137)+1,0)</f>
        <v>137</v>
      </c>
      <c r="IR138" t="s">
        <v>3312</v>
      </c>
      <c r="IS138" t="str">
        <f>IFERROR(VLOOKUP(ROWS(IS$2:IS138),IQ$2:IR$202,2,FALSE),"")</f>
        <v>SWL : South west of Labadie</v>
      </c>
      <c r="IT138">
        <f>IF(ISNUMBER(SEARCH(Hauls!$G$384,IU$2:IU$202)),MAX(IT$1:IT137)+1,0)</f>
        <v>137</v>
      </c>
      <c r="IU138" t="s">
        <v>3312</v>
      </c>
      <c r="IV138" t="str">
        <f>IFERROR(VLOOKUP(ROWS(IV$2:IV138),IT$2:IU$202,2,FALSE),"")</f>
        <v>SWL : South west of Labadie</v>
      </c>
      <c r="IW138">
        <f>IF(ISNUMBER(SEARCH(Hauls!$G$385,IX$2:IX$202)),MAX(IW$1:IW137)+1,0)</f>
        <v>137</v>
      </c>
      <c r="IX138" t="s">
        <v>3312</v>
      </c>
      <c r="IY138" t="str">
        <f>IFERROR(VLOOKUP(ROWS(IY$2:IY138),IW$2:IX$202,2,FALSE),"")</f>
        <v>SWL : South west of Labadie</v>
      </c>
      <c r="IZ138">
        <f>IF(ISNUMBER(SEARCH(Hauls!$G$386,JA$2:JA$202)),MAX(IZ$1:IZ137)+1,0)</f>
        <v>137</v>
      </c>
      <c r="JA138" t="s">
        <v>3312</v>
      </c>
      <c r="JB138" t="str">
        <f>IFERROR(VLOOKUP(ROWS(JB$2:JB138),IZ$2:JA$202,2,FALSE),"")</f>
        <v>SWL : South west of Labadie</v>
      </c>
      <c r="JC138">
        <f>IF(ISNUMBER(SEARCH(Hauls!$G$387,JD$2:JD$202)),MAX(JC$1:JC137)+1,0)</f>
        <v>137</v>
      </c>
      <c r="JD138" t="s">
        <v>3312</v>
      </c>
      <c r="JE138" t="str">
        <f>IFERROR(VLOOKUP(ROWS(JE$2:JE138),JC$2:JD$202,2,FALSE),"")</f>
        <v>SWL : South west of Labadie</v>
      </c>
      <c r="JF138">
        <f>IF(ISNUMBER(SEARCH(Hauls!$G$388,JG$2:JG$202)),MAX(JF$1:JF137)+1,0)</f>
        <v>137</v>
      </c>
      <c r="JG138" t="s">
        <v>3312</v>
      </c>
      <c r="JH138" t="str">
        <f>IFERROR(VLOOKUP(ROWS(JH$2:JH138),JF$2:JG$202,2,FALSE),"")</f>
        <v>SWL : South west of Labadie</v>
      </c>
      <c r="JI138">
        <f>IF(ISNUMBER(SEARCH(Hauls!$G$389,JJ$2:JJ$202)),MAX(JI$1:JI137)+1,0)</f>
        <v>137</v>
      </c>
      <c r="JJ138" t="s">
        <v>3312</v>
      </c>
      <c r="JK138" t="str">
        <f>IFERROR(VLOOKUP(ROWS(JK$2:JK138),JI$2:JJ$202,2,FALSE),"")</f>
        <v>SWL : South west of Labadie</v>
      </c>
      <c r="JL138">
        <f>IF(ISNUMBER(SEARCH(Hauls!$G$390,JM$2:JM$202)),MAX(JL$1:JL137)+1,0)</f>
        <v>137</v>
      </c>
      <c r="JM138" t="s">
        <v>3312</v>
      </c>
      <c r="JN138" t="str">
        <f>IFERROR(VLOOKUP(ROWS(JN$2:JN138),JL$2:JM$202,2,FALSE),"")</f>
        <v>SWL : South west of Labadie</v>
      </c>
      <c r="JO138">
        <f>IF(ISNUMBER(SEARCH(Hauls!$G$391,JP$2:JP$202)),MAX(JO$1:JO137)+1,0)</f>
        <v>137</v>
      </c>
      <c r="JP138" t="s">
        <v>3312</v>
      </c>
      <c r="JQ138" t="str">
        <f>IFERROR(VLOOKUP(ROWS(JQ$2:JQ138),JO$2:JP$202,2,FALSE),"")</f>
        <v>SWL : South west of Labadie</v>
      </c>
      <c r="JR138">
        <f>IF(ISNUMBER(SEARCH(Hauls!$G$392,JS$2:JS$202)),MAX(JR$1:JR137)+1,0)</f>
        <v>137</v>
      </c>
      <c r="JS138" t="s">
        <v>3312</v>
      </c>
      <c r="JT138" t="str">
        <f>IFERROR(VLOOKUP(ROWS(JT$2:JT138),JR$2:JS$202,2,FALSE),"")</f>
        <v>SWL : South west of Labadie</v>
      </c>
      <c r="JU138">
        <f>IF(ISNUMBER(SEARCH(Hauls!$G$393,JV$2:JV$202)),MAX(JU$1:JU137)+1,0)</f>
        <v>137</v>
      </c>
      <c r="JV138" t="s">
        <v>3312</v>
      </c>
      <c r="JW138" t="str">
        <f>IFERROR(VLOOKUP(ROWS(JW$2:JW138),JU$2:JV$202,2,FALSE),"")</f>
        <v>SWL : South west of Labadie</v>
      </c>
      <c r="JX138">
        <f>IF(ISNUMBER(SEARCH(Hauls!$G$394,JY$2:JY$202)),MAX(JX$1:JX137)+1,0)</f>
        <v>137</v>
      </c>
      <c r="JY138" t="s">
        <v>3312</v>
      </c>
      <c r="JZ138" t="str">
        <f>IFERROR(VLOOKUP(ROWS(JZ$2:JZ138),JX$2:JY$202,2,FALSE),"")</f>
        <v>SWL : South west of Labadie</v>
      </c>
      <c r="KA138">
        <f>IF(ISNUMBER(SEARCH(Hauls!$G$395,KB$2:KB$202)),MAX(KA$1:KA137)+1,0)</f>
        <v>137</v>
      </c>
      <c r="KB138" t="s">
        <v>3312</v>
      </c>
      <c r="KC138" t="str">
        <f>IFERROR(VLOOKUP(ROWS(KC$2:KC138),KA$2:KB$202,2,FALSE),"")</f>
        <v>SWL : South west of Labadie</v>
      </c>
      <c r="KD138">
        <f>IF(ISNUMBER(SEARCH(Hauls!$G$396,KE$2:KE$202)),MAX(KD$1:KD137)+1,0)</f>
        <v>137</v>
      </c>
      <c r="KE138" t="s">
        <v>3312</v>
      </c>
      <c r="KF138" t="str">
        <f>IFERROR(VLOOKUP(ROWS(KF$2:KF138),KD$2:KE$202,2,FALSE),"")</f>
        <v>SWL : South west of Labadie</v>
      </c>
      <c r="KG138">
        <f>IF(ISNUMBER(SEARCH(Hauls!$G$397,KH$2:KH$202)),MAX(KG$1:KG137)+1,0)</f>
        <v>137</v>
      </c>
      <c r="KH138" t="s">
        <v>3312</v>
      </c>
      <c r="KI138" t="str">
        <f>IFERROR(VLOOKUP(ROWS(KI$2:KI138),KG$2:KH$202,2,FALSE),"")</f>
        <v>SWL : South west of Labadie</v>
      </c>
      <c r="KJ138">
        <f>IF(ISNUMBER(SEARCH(Hauls!$G$398,KK$2:KK$202)),MAX(KJ$1:KJ137)+1,0)</f>
        <v>137</v>
      </c>
      <c r="KK138" t="s">
        <v>3312</v>
      </c>
      <c r="KL138" t="str">
        <f>IFERROR(VLOOKUP(ROWS(KL$2:KL138),KJ$2:KK$202,2,FALSE),"")</f>
        <v>SWL : South west of Labadie</v>
      </c>
      <c r="KM138">
        <f>IF(ISNUMBER(SEARCH(Hauls!$G$399,KN$2:KN$202)),MAX(KM$1:KM137)+1,0)</f>
        <v>137</v>
      </c>
      <c r="KN138" t="s">
        <v>3312</v>
      </c>
      <c r="KO138" t="str">
        <f>IFERROR(VLOOKUP(ROWS(KO$2:KO138),KM$2:KN$202,2,FALSE),"")</f>
        <v>SWL : South west of Labadie</v>
      </c>
      <c r="KP138">
        <f>IF(ISNUMBER(SEARCH(Hauls!$G$400,KQ$2:KQ$202)),MAX(KP$1:KP137)+1,0)</f>
        <v>137</v>
      </c>
      <c r="KQ138" t="s">
        <v>3312</v>
      </c>
      <c r="KR138" t="str">
        <f>IFERROR(VLOOKUP(ROWS(KR$2:KR138),KP$2:KQ$202,2,FALSE),"")</f>
        <v>SWL : South west of Labadie</v>
      </c>
    </row>
    <row r="139" spans="1:304" x14ac:dyDescent="0.25">
      <c r="A139" t="s">
        <v>2758</v>
      </c>
      <c r="B139" t="s">
        <v>2759</v>
      </c>
      <c r="C139" t="s">
        <v>656</v>
      </c>
      <c r="D139" t="str">
        <f t="shared" si="2"/>
        <v>SPW : South West Of Porcupine</v>
      </c>
      <c r="E139">
        <f>IF(ISNUMBER(SEARCH(Hauls!$G$301,$F$2:$F$202)),MAX($E$1:E138)+1,0)</f>
        <v>138</v>
      </c>
      <c r="F139" t="s">
        <v>3313</v>
      </c>
      <c r="G139" t="str">
        <f>IFERROR(VLOOKUP(ROWS($G$2:G139),$E$2:$F$202,2,FALSE),"")</f>
        <v>SPW : South West Of Porcupine</v>
      </c>
      <c r="H139">
        <f>IF(ISNUMBER(SEARCH(Hauls!$G$302,I$2:I$202)),MAX(H$1:H138)+1,0)</f>
        <v>138</v>
      </c>
      <c r="I139" t="s">
        <v>3313</v>
      </c>
      <c r="J139" t="str">
        <f>IFERROR(VLOOKUP(ROWS(J$2:J139),H$2:I$202,2,FALSE),"")</f>
        <v>SPW : South West Of Porcupine</v>
      </c>
      <c r="K139">
        <f>IF(ISNUMBER(SEARCH(Hauls!$G$303,L$2:L$202)),MAX(K$1:K138)+1,0)</f>
        <v>138</v>
      </c>
      <c r="L139" t="s">
        <v>3313</v>
      </c>
      <c r="M139" t="str">
        <f>IFERROR(VLOOKUP(ROWS(M$2:M139),K$2:L$202,2,FALSE),"")</f>
        <v>SPW : South West Of Porcupine</v>
      </c>
      <c r="N139">
        <f>IF(ISNUMBER(SEARCH(Hauls!$G$304,O$2:O$202)),MAX(N$1:N138)+1,0)</f>
        <v>138</v>
      </c>
      <c r="O139" t="s">
        <v>3313</v>
      </c>
      <c r="P139" t="str">
        <f>IFERROR(VLOOKUP(ROWS(P$2:P139),N$2:O$202,2,FALSE),"")</f>
        <v>SPW : South West Of Porcupine</v>
      </c>
      <c r="Q139">
        <f>IF(ISNUMBER(SEARCH(Hauls!$G$305,R$2:R$202)),MAX(Q$1:Q138)+1,0)</f>
        <v>138</v>
      </c>
      <c r="R139" t="s">
        <v>3313</v>
      </c>
      <c r="S139" t="str">
        <f>IFERROR(VLOOKUP(ROWS(S$2:S139),Q$2:R$202,2,FALSE),"")</f>
        <v>SPW : South West Of Porcupine</v>
      </c>
      <c r="T139">
        <f>IF(ISNUMBER(SEARCH(Hauls!$G$306,U$2:U$202)),MAX(T$1:T138)+1,0)</f>
        <v>138</v>
      </c>
      <c r="U139" t="s">
        <v>3313</v>
      </c>
      <c r="V139" t="str">
        <f>IFERROR(VLOOKUP(ROWS(V$2:V139),T$2:U$202,2,FALSE),"")</f>
        <v>SPW : South West Of Porcupine</v>
      </c>
      <c r="W139">
        <f>IF(ISNUMBER(SEARCH(Hauls!$G$307,X$2:X$202)),MAX(W$1:W138)+1,0)</f>
        <v>138</v>
      </c>
      <c r="X139" t="s">
        <v>3313</v>
      </c>
      <c r="Y139" t="str">
        <f>IFERROR(VLOOKUP(ROWS(Y$2:Y139),W$2:X$202,2,FALSE),"")</f>
        <v>SPW : South West Of Porcupine</v>
      </c>
      <c r="Z139">
        <f>IF(ISNUMBER(SEARCH(Hauls!$G$308,AA$2:AA$202)),MAX(Z$1:Z138)+1,0)</f>
        <v>138</v>
      </c>
      <c r="AA139" t="s">
        <v>3313</v>
      </c>
      <c r="AB139" t="str">
        <f>IFERROR(VLOOKUP(ROWS(AB$2:AB139),Z$2:AA$202,2,FALSE),"")</f>
        <v>SPW : South West Of Porcupine</v>
      </c>
      <c r="AC139">
        <f>IF(ISNUMBER(SEARCH(Hauls!$G$309,AD$2:AD$202)),MAX(AC$1:AC138)+1,0)</f>
        <v>138</v>
      </c>
      <c r="AD139" t="s">
        <v>3313</v>
      </c>
      <c r="AE139" t="str">
        <f>IFERROR(VLOOKUP(ROWS(AE$2:AE139),AC$2:AD$202,2,FALSE),"")</f>
        <v>SPW : South West Of Porcupine</v>
      </c>
      <c r="AF139">
        <f>IF(ISNUMBER(SEARCH(Hauls!$G$310,AG$2:AG$202)),MAX(AF$1:AF138)+1,0)</f>
        <v>138</v>
      </c>
      <c r="AG139" t="s">
        <v>3313</v>
      </c>
      <c r="AH139" t="str">
        <f>IFERROR(VLOOKUP(ROWS(AH$2:AH139),AF$2:AG$202,2,FALSE),"")</f>
        <v>SPW : South West Of Porcupine</v>
      </c>
      <c r="AI139">
        <f>IF(ISNUMBER(SEARCH(Hauls!$G$311,AJ$2:AJ$202)),MAX(AI$1:AI138)+1,0)</f>
        <v>138</v>
      </c>
      <c r="AJ139" t="s">
        <v>3313</v>
      </c>
      <c r="AK139" t="str">
        <f>IFERROR(VLOOKUP(ROWS(AK$2:AK139),AI$2:AJ$202,2,FALSE),"")</f>
        <v>SPW : South West Of Porcupine</v>
      </c>
      <c r="AL139">
        <f>IF(ISNUMBER(SEARCH(Hauls!$G$312,AM$2:AM$202)),MAX(AL$1:AL138)+1,0)</f>
        <v>138</v>
      </c>
      <c r="AM139" t="s">
        <v>3313</v>
      </c>
      <c r="AN139" t="str">
        <f>IFERROR(VLOOKUP(ROWS(AN$2:AN139),AL$2:AM$202,2,FALSE),"")</f>
        <v>SPW : South West Of Porcupine</v>
      </c>
      <c r="AO139">
        <f>IF(ISNUMBER(SEARCH(Hauls!$G$313,AP$2:AP$202)),MAX(AO$1:AO138)+1,0)</f>
        <v>138</v>
      </c>
      <c r="AP139" t="s">
        <v>3313</v>
      </c>
      <c r="AQ139" t="str">
        <f>IFERROR(VLOOKUP(ROWS(AQ$2:AQ139),AO$2:AP$202,2,FALSE),"")</f>
        <v>SPW : South West Of Porcupine</v>
      </c>
      <c r="AR139">
        <f>IF(ISNUMBER(SEARCH(Hauls!$G$314,AS$2:AS$202)),MAX(AR$1:AR138)+1,0)</f>
        <v>138</v>
      </c>
      <c r="AS139" t="s">
        <v>3313</v>
      </c>
      <c r="AT139" t="str">
        <f>IFERROR(VLOOKUP(ROWS(AT$2:AT139),AR$2:AS$202,2,FALSE),"")</f>
        <v>SPW : South West Of Porcupine</v>
      </c>
      <c r="AU139">
        <f>IF(ISNUMBER(SEARCH(Hauls!$G$315,AV$2:AV$202)),MAX(AU$1:AU138)+1,0)</f>
        <v>138</v>
      </c>
      <c r="AV139" t="s">
        <v>3313</v>
      </c>
      <c r="AW139" t="str">
        <f>IFERROR(VLOOKUP(ROWS(AW$2:AW139),AU$2:AV$202,2,FALSE),"")</f>
        <v>SPW : South West Of Porcupine</v>
      </c>
      <c r="AX139">
        <f>IF(ISNUMBER(SEARCH(Hauls!$G$316,AY$2:AY$202)),MAX(AX$1:AX138)+1,0)</f>
        <v>138</v>
      </c>
      <c r="AY139" t="s">
        <v>3313</v>
      </c>
      <c r="AZ139" t="str">
        <f>IFERROR(VLOOKUP(ROWS(AZ$2:AZ139),AX$2:AY$202,2,FALSE),"")</f>
        <v>SPW : South West Of Porcupine</v>
      </c>
      <c r="BA139">
        <f>IF(ISNUMBER(SEARCH(Hauls!$G$317,BB$2:BB$202)),MAX(BA$1:BA138)+1,0)</f>
        <v>138</v>
      </c>
      <c r="BB139" t="s">
        <v>3313</v>
      </c>
      <c r="BC139" t="str">
        <f>IFERROR(VLOOKUP(ROWS(BC$2:BC139),BA$2:BB$202,2,FALSE),"")</f>
        <v>SPW : South West Of Porcupine</v>
      </c>
      <c r="BD139">
        <f>IF(ISNUMBER(SEARCH(Hauls!$G$318,BE$2:BE$202)),MAX(BD$1:BD138)+1,0)</f>
        <v>138</v>
      </c>
      <c r="BE139" t="s">
        <v>3313</v>
      </c>
      <c r="BF139" t="str">
        <f>IFERROR(VLOOKUP(ROWS(BF$2:BF139),BD$2:BE$202,2,FALSE),"")</f>
        <v>SPW : South West Of Porcupine</v>
      </c>
      <c r="BG139">
        <f>IF(ISNUMBER(SEARCH(Hauls!$G$319,BH$2:BH$202)),MAX(BG$1:BG138)+1,0)</f>
        <v>138</v>
      </c>
      <c r="BH139" t="s">
        <v>3313</v>
      </c>
      <c r="BI139" t="str">
        <f>IFERROR(VLOOKUP(ROWS(BI$2:BI139),BG$2:BH$202,2,FALSE),"")</f>
        <v>SPW : South West Of Porcupine</v>
      </c>
      <c r="BJ139">
        <f>IF(ISNUMBER(SEARCH(Hauls!$G$320,BK$2:BK$202)),MAX(BJ$1:BJ138)+1,0)</f>
        <v>138</v>
      </c>
      <c r="BK139" t="s">
        <v>3313</v>
      </c>
      <c r="BL139" t="str">
        <f>IFERROR(VLOOKUP(ROWS(BL$2:BL139),BJ$2:BK$202,2,FALSE),"")</f>
        <v>SPW : South West Of Porcupine</v>
      </c>
      <c r="BM139">
        <f>IF(ISNUMBER(SEARCH(Hauls!$G$321,BN$2:BN$202)),MAX(BM$1:BM138)+1,0)</f>
        <v>138</v>
      </c>
      <c r="BN139" t="s">
        <v>3313</v>
      </c>
      <c r="BO139" t="str">
        <f>IFERROR(VLOOKUP(ROWS(BO$2:BO139),BM$2:BN$202,2,FALSE),"")</f>
        <v>SPW : South West Of Porcupine</v>
      </c>
      <c r="BP139">
        <f>IF(ISNUMBER(SEARCH(Hauls!$G$322,BQ$2:BQ$202)),MAX(BP$1:BP138)+1,0)</f>
        <v>138</v>
      </c>
      <c r="BQ139" t="s">
        <v>3313</v>
      </c>
      <c r="BR139" t="str">
        <f>IFERROR(VLOOKUP(ROWS(BR$2:BR139),BP$2:BQ$202,2,FALSE),"")</f>
        <v>SPW : South West Of Porcupine</v>
      </c>
      <c r="BS139">
        <f>IF(ISNUMBER(SEARCH(Hauls!$G$323,BT$2:BT$202)),MAX(BS$1:BS138)+1,0)</f>
        <v>138</v>
      </c>
      <c r="BT139" t="s">
        <v>3313</v>
      </c>
      <c r="BU139" t="str">
        <f>IFERROR(VLOOKUP(ROWS(BU$2:BU139),BS$2:BT$202,2,FALSE),"")</f>
        <v>SPW : South West Of Porcupine</v>
      </c>
      <c r="BV139">
        <f>IF(ISNUMBER(SEARCH(Hauls!$G$324,BW$2:BW$202)),MAX(BV$1:BV138)+1,0)</f>
        <v>138</v>
      </c>
      <c r="BW139" t="s">
        <v>3313</v>
      </c>
      <c r="BX139" t="str">
        <f>IFERROR(VLOOKUP(ROWS(BX$2:BX139),BV$2:BW$202,2,FALSE),"")</f>
        <v>SPW : South West Of Porcupine</v>
      </c>
      <c r="BY139">
        <f>IF(ISNUMBER(SEARCH(Hauls!$G$325,BZ$2:BZ$202)),MAX(BY$1:BY138)+1,0)</f>
        <v>138</v>
      </c>
      <c r="BZ139" t="s">
        <v>3313</v>
      </c>
      <c r="CA139" t="str">
        <f>IFERROR(VLOOKUP(ROWS(CA$2:CA139),BY$2:BZ$202,2,FALSE),"")</f>
        <v>SPW : South West Of Porcupine</v>
      </c>
      <c r="CB139">
        <f>IF(ISNUMBER(SEARCH(Hauls!$G$326,CC$2:CC$202)),MAX(CB$1:CB138)+1,0)</f>
        <v>138</v>
      </c>
      <c r="CC139" t="s">
        <v>3313</v>
      </c>
      <c r="CD139" t="str">
        <f>IFERROR(VLOOKUP(ROWS(CD$2:CD139),CB$2:CC$202,2,FALSE),"")</f>
        <v>SPW : South West Of Porcupine</v>
      </c>
      <c r="CE139">
        <f>IF(ISNUMBER(SEARCH(Hauls!$G$327,CF$2:CF$202)),MAX(CE$1:CE138)+1,0)</f>
        <v>138</v>
      </c>
      <c r="CF139" t="s">
        <v>3313</v>
      </c>
      <c r="CG139" t="str">
        <f>IFERROR(VLOOKUP(ROWS(CG$2:CG139),CE$2:CF$202,2,FALSE),"")</f>
        <v>SPW : South West Of Porcupine</v>
      </c>
      <c r="CH139">
        <f>IF(ISNUMBER(SEARCH(Hauls!$G$328,CI$2:CI$202)),MAX(CH$1:CH138)+1,0)</f>
        <v>138</v>
      </c>
      <c r="CI139" t="s">
        <v>3313</v>
      </c>
      <c r="CJ139" t="str">
        <f>IFERROR(VLOOKUP(ROWS(CJ$2:CJ139),CH$2:CI$202,2,FALSE),"")</f>
        <v>SPW : South West Of Porcupine</v>
      </c>
      <c r="CK139">
        <f>IF(ISNUMBER(SEARCH(Hauls!$G$329,CL$2:CL$202)),MAX(CK$1:CK138)+1,0)</f>
        <v>138</v>
      </c>
      <c r="CL139" t="s">
        <v>3313</v>
      </c>
      <c r="CM139" t="str">
        <f>IFERROR(VLOOKUP(ROWS(CM$2:CM139),CK$2:CL$202,2,FALSE),"")</f>
        <v>SPW : South West Of Porcupine</v>
      </c>
      <c r="CN139">
        <f>IF(ISNUMBER(SEARCH(Hauls!$G$330,CO$2:CO$202)),MAX(CN$1:CN138)+1,0)</f>
        <v>138</v>
      </c>
      <c r="CO139" t="s">
        <v>3313</v>
      </c>
      <c r="CP139" t="str">
        <f>IFERROR(VLOOKUP(ROWS(CP$2:CP139),CN$2:CO$202,2,FALSE),"")</f>
        <v>SPW : South West Of Porcupine</v>
      </c>
      <c r="CQ139">
        <f>IF(ISNUMBER(SEARCH(Hauls!$G$331,CR$2:CR$202)),MAX(CQ$1:CQ138)+1,0)</f>
        <v>138</v>
      </c>
      <c r="CR139" t="s">
        <v>3313</v>
      </c>
      <c r="CS139" t="str">
        <f>IFERROR(VLOOKUP(ROWS(CS$2:CS139),CQ$2:CR$202,2,FALSE),"")</f>
        <v>SPW : South West Of Porcupine</v>
      </c>
      <c r="CT139">
        <f>IF(ISNUMBER(SEARCH(Hauls!$G$332,CU$2:CU$202)),MAX(CT$1:CT138)+1,0)</f>
        <v>138</v>
      </c>
      <c r="CU139" t="s">
        <v>3313</v>
      </c>
      <c r="CV139" t="str">
        <f>IFERROR(VLOOKUP(ROWS(CV$2:CV139),CT$2:CU$202,2,FALSE),"")</f>
        <v>SPW : South West Of Porcupine</v>
      </c>
      <c r="CW139">
        <f>IF(ISNUMBER(SEARCH(Hauls!$G$333,CX$2:CX$202)),MAX(CW$1:CW138)+1,0)</f>
        <v>138</v>
      </c>
      <c r="CX139" t="s">
        <v>3313</v>
      </c>
      <c r="CY139" t="str">
        <f>IFERROR(VLOOKUP(ROWS(CY$2:CY139),CW$2:CX$202,2,FALSE),"")</f>
        <v>SPW : South West Of Porcupine</v>
      </c>
      <c r="CZ139">
        <f>IF(ISNUMBER(SEARCH(Hauls!$G$334,DA$2:DA$202)),MAX(CZ$1:CZ138)+1,0)</f>
        <v>138</v>
      </c>
      <c r="DA139" t="s">
        <v>3313</v>
      </c>
      <c r="DB139" t="str">
        <f>IFERROR(VLOOKUP(ROWS(DB$2:DB139),CZ$2:DA$202,2,FALSE),"")</f>
        <v>SPW : South West Of Porcupine</v>
      </c>
      <c r="DC139">
        <f>IF(ISNUMBER(SEARCH(Hauls!$G$335,DD$2:DD$202)),MAX(DC$1:DC138)+1,0)</f>
        <v>138</v>
      </c>
      <c r="DD139" t="s">
        <v>3313</v>
      </c>
      <c r="DE139" t="str">
        <f>IFERROR(VLOOKUP(ROWS(DE$2:DE139),DC$2:DD$202,2,FALSE),"")</f>
        <v>SPW : South West Of Porcupine</v>
      </c>
      <c r="DF139">
        <f>IF(ISNUMBER(SEARCH(Hauls!$G$336,DG$2:DG$202)),MAX(DF$1:DF138)+1,0)</f>
        <v>138</v>
      </c>
      <c r="DG139" t="s">
        <v>3313</v>
      </c>
      <c r="DH139" t="str">
        <f>IFERROR(VLOOKUP(ROWS(DH$2:DH139),DF$2:DG$202,2,FALSE),"")</f>
        <v>SPW : South West Of Porcupine</v>
      </c>
      <c r="DI139">
        <f>IF(ISNUMBER(SEARCH(Hauls!$G$337,DJ$2:DJ$202)),MAX(DI$1:DI138)+1,0)</f>
        <v>138</v>
      </c>
      <c r="DJ139" t="s">
        <v>3313</v>
      </c>
      <c r="DK139" t="str">
        <f>IFERROR(VLOOKUP(ROWS(DK$2:DK139),DI$2:DJ$202,2,FALSE),"")</f>
        <v>SPW : South West Of Porcupine</v>
      </c>
      <c r="DL139">
        <f>IF(ISNUMBER(SEARCH(Hauls!$G$338,DM$2:DM$202)),MAX(DL$1:DL138)+1,0)</f>
        <v>138</v>
      </c>
      <c r="DM139" t="s">
        <v>3313</v>
      </c>
      <c r="DN139" t="str">
        <f>IFERROR(VLOOKUP(ROWS(DN$2:DN139),DL$2:DM$202,2,FALSE),"")</f>
        <v>SPW : South West Of Porcupine</v>
      </c>
      <c r="DO139">
        <f>IF(ISNUMBER(SEARCH(Hauls!$G$339,DP$2:DP$202)),MAX(DO$1:DO138)+1,0)</f>
        <v>138</v>
      </c>
      <c r="DP139" t="s">
        <v>3313</v>
      </c>
      <c r="DQ139" t="str">
        <f>IFERROR(VLOOKUP(ROWS(DQ$2:DQ139),DO$2:DP$202,2,FALSE),"")</f>
        <v>SPW : South West Of Porcupine</v>
      </c>
      <c r="DR139">
        <f>IF(ISNUMBER(SEARCH(Hauls!$G$340,DS$2:DS$202)),MAX(DR$1:DR138)+1,0)</f>
        <v>138</v>
      </c>
      <c r="DS139" t="s">
        <v>3313</v>
      </c>
      <c r="DT139" t="str">
        <f>IFERROR(VLOOKUP(ROWS(DT$2:DT139),DR$2:DS$202,2,FALSE),"")</f>
        <v>SPW : South West Of Porcupine</v>
      </c>
      <c r="DU139">
        <f>IF(ISNUMBER(SEARCH(Hauls!$G$341,DV$2:DV$202)),MAX(DU$1:DU138)+1,0)</f>
        <v>138</v>
      </c>
      <c r="DV139" t="s">
        <v>3313</v>
      </c>
      <c r="DW139" t="str">
        <f>IFERROR(VLOOKUP(ROWS(DW$2:DW139),DU$2:DV$202,2,FALSE),"")</f>
        <v>SPW : South West Of Porcupine</v>
      </c>
      <c r="DX139">
        <f>IF(ISNUMBER(SEARCH(Hauls!$G$342,DY$2:DY$202)),MAX(DX$1:DX138)+1,0)</f>
        <v>138</v>
      </c>
      <c r="DY139" t="s">
        <v>3313</v>
      </c>
      <c r="DZ139" t="str">
        <f>IFERROR(VLOOKUP(ROWS(DZ$2:DZ139),DX$2:DY$202,2,FALSE),"")</f>
        <v>SPW : South West Of Porcupine</v>
      </c>
      <c r="EA139">
        <f>IF(ISNUMBER(SEARCH(Hauls!$G$343,EB$2:EB$202)),MAX(EA$1:EA138)+1,0)</f>
        <v>138</v>
      </c>
      <c r="EB139" t="s">
        <v>3313</v>
      </c>
      <c r="EC139" t="str">
        <f>IFERROR(VLOOKUP(ROWS(EC$2:EC139),EA$2:EB$202,2,FALSE),"")</f>
        <v>SPW : South West Of Porcupine</v>
      </c>
      <c r="ED139">
        <f>IF(ISNUMBER(SEARCH(Hauls!$G$344,EE$2:EE$202)),MAX(ED$1:ED138)+1,0)</f>
        <v>138</v>
      </c>
      <c r="EE139" t="s">
        <v>3313</v>
      </c>
      <c r="EF139" t="str">
        <f>IFERROR(VLOOKUP(ROWS(EF$2:EF139),ED$2:EE$202,2,FALSE),"")</f>
        <v>SPW : South West Of Porcupine</v>
      </c>
      <c r="EG139">
        <f>IF(ISNUMBER(SEARCH(Hauls!$G$345,EH$2:EH$202)),MAX(EG$1:EG138)+1,0)</f>
        <v>138</v>
      </c>
      <c r="EH139" t="s">
        <v>3313</v>
      </c>
      <c r="EI139" t="str">
        <f>IFERROR(VLOOKUP(ROWS(EI$2:EI139),EG$2:EH$202,2,FALSE),"")</f>
        <v>SPW : South West Of Porcupine</v>
      </c>
      <c r="EJ139">
        <f>IF(ISNUMBER(SEARCH(Hauls!$G$346,EK$2:EK$202)),MAX(EJ$1:EJ138)+1,0)</f>
        <v>138</v>
      </c>
      <c r="EK139" t="s">
        <v>3313</v>
      </c>
      <c r="EL139" t="str">
        <f>IFERROR(VLOOKUP(ROWS(EL$2:EL139),EJ$2:EK$202,2,FALSE),"")</f>
        <v>SPW : South West Of Porcupine</v>
      </c>
      <c r="EM139">
        <f>IF(ISNUMBER(SEARCH(Hauls!$G$347,EN$2:EN$202)),MAX(EM$1:EM138)+1,0)</f>
        <v>138</v>
      </c>
      <c r="EN139" t="s">
        <v>3313</v>
      </c>
      <c r="EO139" t="str">
        <f>IFERROR(VLOOKUP(ROWS(EO$2:EO139),EM$2:EN$202,2,FALSE),"")</f>
        <v>SPW : South West Of Porcupine</v>
      </c>
      <c r="EP139">
        <f>IF(ISNUMBER(SEARCH(Hauls!$G$348,EQ$2:EQ$202)),MAX(EP$1:EP138)+1,0)</f>
        <v>138</v>
      </c>
      <c r="EQ139" t="s">
        <v>3313</v>
      </c>
      <c r="ER139" t="str">
        <f>IFERROR(VLOOKUP(ROWS(ER$2:ER139),EP$2:EQ$202,2,FALSE),"")</f>
        <v>SPW : South West Of Porcupine</v>
      </c>
      <c r="ES139">
        <f>IF(ISNUMBER(SEARCH(Hauls!$G$349,ET$2:ET$202)),MAX(ES$1:ES138)+1,0)</f>
        <v>138</v>
      </c>
      <c r="ET139" t="s">
        <v>3313</v>
      </c>
      <c r="EU139" t="str">
        <f>IFERROR(VLOOKUP(ROWS(EU$2:EU139),ES$2:ET$202,2,FALSE),"")</f>
        <v>SPW : South West Of Porcupine</v>
      </c>
      <c r="EV139">
        <f>IF(ISNUMBER(SEARCH(Hauls!$G$350,EW$2:EW$202)),MAX(EV$1:EV138)+1,0)</f>
        <v>138</v>
      </c>
      <c r="EW139" t="s">
        <v>3313</v>
      </c>
      <c r="EX139" t="str">
        <f>IFERROR(VLOOKUP(ROWS(EX$2:EX139),EV$2:EW$202,2,FALSE),"")</f>
        <v>SPW : South West Of Porcupine</v>
      </c>
      <c r="EY139">
        <f>IF(ISNUMBER(SEARCH(Hauls!$G$351,EZ$2:EZ$202)),MAX(EY$1:EY138)+1,0)</f>
        <v>138</v>
      </c>
      <c r="EZ139" t="s">
        <v>3313</v>
      </c>
      <c r="FA139" t="str">
        <f>IFERROR(VLOOKUP(ROWS(FA$2:FA139),EY$2:EZ$202,2,FALSE),"")</f>
        <v>SPW : South West Of Porcupine</v>
      </c>
      <c r="FB139">
        <f>IF(ISNUMBER(SEARCH(Hauls!$G$352,FC$2:FC$202)),MAX(FB$1:FB138)+1,0)</f>
        <v>138</v>
      </c>
      <c r="FC139" t="s">
        <v>3313</v>
      </c>
      <c r="FD139" t="str">
        <f>IFERROR(VLOOKUP(ROWS(FD$2:FD139),FB$2:FC$202,2,FALSE),"")</f>
        <v>SPW : South West Of Porcupine</v>
      </c>
      <c r="FE139">
        <f>IF(ISNUMBER(SEARCH(Hauls!$G$353,FF$2:FF$202)),MAX(FE$1:FE138)+1,0)</f>
        <v>138</v>
      </c>
      <c r="FF139" t="s">
        <v>3313</v>
      </c>
      <c r="FG139" t="str">
        <f>IFERROR(VLOOKUP(ROWS(FG$2:FG139),FE$2:FF$202,2,FALSE),"")</f>
        <v>SPW : South West Of Porcupine</v>
      </c>
      <c r="FH139">
        <f>IF(ISNUMBER(SEARCH(Hauls!$G$354,FI$2:FI$202)),MAX(FH$1:FH138)+1,0)</f>
        <v>138</v>
      </c>
      <c r="FI139" t="s">
        <v>3313</v>
      </c>
      <c r="FJ139" t="str">
        <f>IFERROR(VLOOKUP(ROWS(FJ$2:FJ139),FH$2:FI$202,2,FALSE),"")</f>
        <v>SPW : South West Of Porcupine</v>
      </c>
      <c r="FK139">
        <f>IF(ISNUMBER(SEARCH(Hauls!$G$355,FL$2:FL$202)),MAX(FK$1:FK138)+1,0)</f>
        <v>138</v>
      </c>
      <c r="FL139" t="s">
        <v>3313</v>
      </c>
      <c r="FM139" t="str">
        <f>IFERROR(VLOOKUP(ROWS(FM$2:FM139),FK$2:FL$202,2,FALSE),"")</f>
        <v>SPW : South West Of Porcupine</v>
      </c>
      <c r="FN139">
        <f>IF(ISNUMBER(SEARCH(Hauls!$G$356,FO$2:FO$202)),MAX(FN$1:FN138)+1,0)</f>
        <v>138</v>
      </c>
      <c r="FO139" t="s">
        <v>3313</v>
      </c>
      <c r="FP139" t="str">
        <f>IFERROR(VLOOKUP(ROWS(FP$2:FP139),FN$2:FO$202,2,FALSE),"")</f>
        <v>SPW : South West Of Porcupine</v>
      </c>
      <c r="FQ139">
        <f>IF(ISNUMBER(SEARCH(Hauls!$G$357,FR$2:FR$202)),MAX(FQ$1:FQ138)+1,0)</f>
        <v>138</v>
      </c>
      <c r="FR139" t="s">
        <v>3313</v>
      </c>
      <c r="FS139" t="str">
        <f>IFERROR(VLOOKUP(ROWS(FS$2:FS139),FQ$2:FR$202,2,FALSE),"")</f>
        <v>SPW : South West Of Porcupine</v>
      </c>
      <c r="FT139">
        <f>IF(ISNUMBER(SEARCH(Hauls!$G$358,FU$2:FU$202)),MAX(FT$1:FT138)+1,0)</f>
        <v>138</v>
      </c>
      <c r="FU139" t="s">
        <v>3313</v>
      </c>
      <c r="FV139" t="str">
        <f>IFERROR(VLOOKUP(ROWS(FV$2:FV139),FT$2:FU$202,2,FALSE),"")</f>
        <v>SPW : South West Of Porcupine</v>
      </c>
      <c r="FW139">
        <f>IF(ISNUMBER(SEARCH(Hauls!$G$359,FX$2:FX$202)),MAX(FW$1:FW138)+1,0)</f>
        <v>138</v>
      </c>
      <c r="FX139" t="s">
        <v>3313</v>
      </c>
      <c r="FY139" t="str">
        <f>IFERROR(VLOOKUP(ROWS(FY$2:FY139),FW$2:FX$202,2,FALSE),"")</f>
        <v>SPW : South West Of Porcupine</v>
      </c>
      <c r="FZ139">
        <f>IF(ISNUMBER(SEARCH(Hauls!$G$360,GA$2:GA$202)),MAX(FZ$1:FZ138)+1,0)</f>
        <v>138</v>
      </c>
      <c r="GA139" t="s">
        <v>3313</v>
      </c>
      <c r="GB139" t="str">
        <f>IFERROR(VLOOKUP(ROWS(GB$2:GB139),FZ$2:GA$202,2,FALSE),"")</f>
        <v>SPW : South West Of Porcupine</v>
      </c>
      <c r="GC139">
        <f>IF(ISNUMBER(SEARCH(Hauls!$G$361,GD$2:GD$202)),MAX(GC$1:GC138)+1,0)</f>
        <v>138</v>
      </c>
      <c r="GD139" t="s">
        <v>3313</v>
      </c>
      <c r="GE139" t="str">
        <f>IFERROR(VLOOKUP(ROWS(GE$2:GE139),GC$2:GD$202,2,FALSE),"")</f>
        <v>SPW : South West Of Porcupine</v>
      </c>
      <c r="GF139">
        <f>IF(ISNUMBER(SEARCH(Hauls!$G$362,GG$2:GG$202)),MAX(GF$1:GF138)+1,0)</f>
        <v>138</v>
      </c>
      <c r="GG139" t="s">
        <v>3313</v>
      </c>
      <c r="GH139" t="str">
        <f>IFERROR(VLOOKUP(ROWS(GH$2:GH139),GF$2:GG$202,2,FALSE),"")</f>
        <v>SPW : South West Of Porcupine</v>
      </c>
      <c r="GI139">
        <f>IF(ISNUMBER(SEARCH(Hauls!$G$363,GJ$2:GJ$202)),MAX(GI$1:GI138)+1,0)</f>
        <v>138</v>
      </c>
      <c r="GJ139" t="s">
        <v>3313</v>
      </c>
      <c r="GK139" t="str">
        <f>IFERROR(VLOOKUP(ROWS(GK$2:GK139),GI$2:GJ$202,2,FALSE),"")</f>
        <v>SPW : South West Of Porcupine</v>
      </c>
      <c r="GL139">
        <f>IF(ISNUMBER(SEARCH(Hauls!$G$364,GM$2:GM$202)),MAX(GL$1:GL138)+1,0)</f>
        <v>138</v>
      </c>
      <c r="GM139" t="s">
        <v>3313</v>
      </c>
      <c r="GN139" t="str">
        <f>IFERROR(VLOOKUP(ROWS(GN$2:GN139),GL$2:GM$202,2,FALSE),"")</f>
        <v>SPW : South West Of Porcupine</v>
      </c>
      <c r="GO139">
        <f>IF(ISNUMBER(SEARCH(Hauls!$G$365,GP$2:GP$202)),MAX(GO$1:GO138)+1,0)</f>
        <v>138</v>
      </c>
      <c r="GP139" t="s">
        <v>3313</v>
      </c>
      <c r="GQ139" t="str">
        <f>IFERROR(VLOOKUP(ROWS(GQ$2:GQ139),GO$2:GP$202,2,FALSE),"")</f>
        <v>SPW : South West Of Porcupine</v>
      </c>
      <c r="GR139">
        <f>IF(ISNUMBER(SEARCH(Hauls!$G$366,GS$2:GS$202)),MAX(GR$1:GR138)+1,0)</f>
        <v>138</v>
      </c>
      <c r="GS139" t="s">
        <v>3313</v>
      </c>
      <c r="GT139" t="str">
        <f>IFERROR(VLOOKUP(ROWS(GT$2:GT139),GR$2:GS$202,2,FALSE),"")</f>
        <v>SPW : South West Of Porcupine</v>
      </c>
      <c r="GU139">
        <f>IF(ISNUMBER(SEARCH(Hauls!$G$366,GV$2:GV$202)),MAX(GU$1:GU138)+1,0)</f>
        <v>138</v>
      </c>
      <c r="GV139" t="s">
        <v>3313</v>
      </c>
      <c r="GW139" t="str">
        <f>IFERROR(VLOOKUP(ROWS(GW$2:GW139),GU$2:GV$202,2,FALSE),"")</f>
        <v>SPW : South West Of Porcupine</v>
      </c>
      <c r="GX139">
        <f>IF(ISNUMBER(SEARCH(Hauls!$G$368,GY$2:GY$202)),MAX(GX$1:GX138)+1,0)</f>
        <v>138</v>
      </c>
      <c r="GY139" t="s">
        <v>3313</v>
      </c>
      <c r="GZ139" t="str">
        <f>IFERROR(VLOOKUP(ROWS(GZ$2:GZ139),GX$2:GY$202,2,FALSE),"")</f>
        <v>SPW : South West Of Porcupine</v>
      </c>
      <c r="HA139">
        <f>IF(ISNUMBER(SEARCH(Hauls!$G$369,HB$2:HB$202)),MAX(HA$1:HA138)+1,0)</f>
        <v>138</v>
      </c>
      <c r="HB139" t="s">
        <v>3313</v>
      </c>
      <c r="HC139" t="str">
        <f>IFERROR(VLOOKUP(ROWS(HC$2:HC139),HA$2:HB$202,2,FALSE),"")</f>
        <v>SPW : South West Of Porcupine</v>
      </c>
      <c r="HD139">
        <f>IF(ISNUMBER(SEARCH(Hauls!$G$370,HE$2:HE$202)),MAX(HD$1:HD138)+1,0)</f>
        <v>138</v>
      </c>
      <c r="HE139" t="s">
        <v>3313</v>
      </c>
      <c r="HF139" t="str">
        <f>IFERROR(VLOOKUP(ROWS(HF$2:HF139),HD$2:HE$202,2,FALSE),"")</f>
        <v>SPW : South West Of Porcupine</v>
      </c>
      <c r="HG139">
        <f>IF(ISNUMBER(SEARCH(Hauls!$G$371,HH$2:HH$202)),MAX(HG$1:HG138)+1,0)</f>
        <v>138</v>
      </c>
      <c r="HH139" t="s">
        <v>3313</v>
      </c>
      <c r="HI139" t="str">
        <f>IFERROR(VLOOKUP(ROWS(HI$2:HI139),HG$2:HH$202,2,FALSE),"")</f>
        <v>SPW : South West Of Porcupine</v>
      </c>
      <c r="HJ139">
        <f>IF(ISNUMBER(SEARCH(Hauls!$G$372,HK$2:HK$202)),MAX(HJ$1:HJ138)+1,0)</f>
        <v>138</v>
      </c>
      <c r="HK139" t="s">
        <v>3313</v>
      </c>
      <c r="HL139" t="str">
        <f>IFERROR(VLOOKUP(ROWS(HL$2:HL139),HJ$2:HK$202,2,FALSE),"")</f>
        <v>SPW : South West Of Porcupine</v>
      </c>
      <c r="HM139">
        <f>IF(ISNUMBER(SEARCH(Hauls!$G$373,HN$2:HN$202)),MAX(HM$1:HM138)+1,0)</f>
        <v>138</v>
      </c>
      <c r="HN139" t="s">
        <v>3313</v>
      </c>
      <c r="HO139" t="str">
        <f>IFERROR(VLOOKUP(ROWS(HO$2:HO139),HM$2:HN$202,2,FALSE),"")</f>
        <v>SPW : South West Of Porcupine</v>
      </c>
      <c r="HP139">
        <f>IF(ISNUMBER(SEARCH(Hauls!$G$374,HQ$2:HQ$202)),MAX(HP$1:HP138)+1,0)</f>
        <v>138</v>
      </c>
      <c r="HQ139" t="s">
        <v>3313</v>
      </c>
      <c r="HR139" t="str">
        <f>IFERROR(VLOOKUP(ROWS(HR$2:HR139),HP$2:HQ$202,2,FALSE),"")</f>
        <v>SPW : South West Of Porcupine</v>
      </c>
      <c r="HS139">
        <f>IF(ISNUMBER(SEARCH(Hauls!$G$375,HT$2:HT$202)),MAX(HS$1:HS138)+1,0)</f>
        <v>138</v>
      </c>
      <c r="HT139" t="s">
        <v>3313</v>
      </c>
      <c r="HU139" t="str">
        <f>IFERROR(VLOOKUP(ROWS(HU$2:HU139),HS$2:HT$202,2,FALSE),"")</f>
        <v>SPW : South West Of Porcupine</v>
      </c>
      <c r="HV139">
        <f>IF(ISNUMBER(SEARCH(Hauls!$G$376,HW$2:HW$202)),MAX(HV$1:HV138)+1,0)</f>
        <v>138</v>
      </c>
      <c r="HW139" t="s">
        <v>3313</v>
      </c>
      <c r="HX139" t="str">
        <f>IFERROR(VLOOKUP(ROWS(HX$2:HX139),HV$2:HW$202,2,FALSE),"")</f>
        <v>SPW : South West Of Porcupine</v>
      </c>
      <c r="HY139">
        <f>IF(ISNUMBER(SEARCH(Hauls!$G$377,HZ$2:HZ$202)),MAX(HY$1:HY138)+1,0)</f>
        <v>138</v>
      </c>
      <c r="HZ139" t="s">
        <v>3313</v>
      </c>
      <c r="IA139" t="str">
        <f>IFERROR(VLOOKUP(ROWS(IA$2:IA139),HY$2:HZ$202,2,FALSE),"")</f>
        <v>SPW : South West Of Porcupine</v>
      </c>
      <c r="IB139">
        <f>IF(ISNUMBER(SEARCH(Hauls!$G$378,IC$2:IC$202)),MAX(IB$1:IB138)+1,0)</f>
        <v>138</v>
      </c>
      <c r="IC139" t="s">
        <v>3313</v>
      </c>
      <c r="ID139" t="str">
        <f>IFERROR(VLOOKUP(ROWS(ID$2:ID139),IB$2:IC$202,2,FALSE),"")</f>
        <v>SPW : South West Of Porcupine</v>
      </c>
      <c r="IE139">
        <f>IF(ISNUMBER(SEARCH(Hauls!$G$379,IF$2:IF$202)),MAX(IE$1:IE138)+1,0)</f>
        <v>138</v>
      </c>
      <c r="IF139" t="s">
        <v>3313</v>
      </c>
      <c r="IG139" t="str">
        <f>IFERROR(VLOOKUP(ROWS(IG$2:IG139),IE$2:IF$202,2,FALSE),"")</f>
        <v>SPW : South West Of Porcupine</v>
      </c>
      <c r="IH139">
        <f>IF(ISNUMBER(SEARCH(Hauls!$G$380,II$2:II$202)),MAX(IH$1:IH138)+1,0)</f>
        <v>138</v>
      </c>
      <c r="II139" t="s">
        <v>3313</v>
      </c>
      <c r="IJ139" t="str">
        <f>IFERROR(VLOOKUP(ROWS(IJ$2:IJ139),IH$2:II$202,2,FALSE),"")</f>
        <v>SPW : South West Of Porcupine</v>
      </c>
      <c r="IK139">
        <f>IF(ISNUMBER(SEARCH(Hauls!$G$381,IL$2:IL$202)),MAX(IK$1:IK138)+1,0)</f>
        <v>138</v>
      </c>
      <c r="IL139" t="s">
        <v>3313</v>
      </c>
      <c r="IM139" t="str">
        <f>IFERROR(VLOOKUP(ROWS(IM$2:IM139),IK$2:IL$202,2,FALSE),"")</f>
        <v>SPW : South West Of Porcupine</v>
      </c>
      <c r="IN139">
        <f>IF(ISNUMBER(SEARCH(Hauls!$G$382,IO$2:IO$202)),MAX(IN$1:IN138)+1,0)</f>
        <v>138</v>
      </c>
      <c r="IO139" t="s">
        <v>3313</v>
      </c>
      <c r="IP139" t="str">
        <f>IFERROR(VLOOKUP(ROWS(IP$2:IP139),IN$2:IO$202,2,FALSE),"")</f>
        <v>SPW : South West Of Porcupine</v>
      </c>
      <c r="IQ139">
        <f>IF(ISNUMBER(SEARCH(Hauls!$G$383,IR$2:IR$202)),MAX(IQ$1:IQ138)+1,0)</f>
        <v>138</v>
      </c>
      <c r="IR139" t="s">
        <v>3313</v>
      </c>
      <c r="IS139" t="str">
        <f>IFERROR(VLOOKUP(ROWS(IS$2:IS139),IQ$2:IR$202,2,FALSE),"")</f>
        <v>SPW : South West Of Porcupine</v>
      </c>
      <c r="IT139">
        <f>IF(ISNUMBER(SEARCH(Hauls!$G$384,IU$2:IU$202)),MAX(IT$1:IT138)+1,0)</f>
        <v>138</v>
      </c>
      <c r="IU139" t="s">
        <v>3313</v>
      </c>
      <c r="IV139" t="str">
        <f>IFERROR(VLOOKUP(ROWS(IV$2:IV139),IT$2:IU$202,2,FALSE),"")</f>
        <v>SPW : South West Of Porcupine</v>
      </c>
      <c r="IW139">
        <f>IF(ISNUMBER(SEARCH(Hauls!$G$385,IX$2:IX$202)),MAX(IW$1:IW138)+1,0)</f>
        <v>138</v>
      </c>
      <c r="IX139" t="s">
        <v>3313</v>
      </c>
      <c r="IY139" t="str">
        <f>IFERROR(VLOOKUP(ROWS(IY$2:IY139),IW$2:IX$202,2,FALSE),"")</f>
        <v>SPW : South West Of Porcupine</v>
      </c>
      <c r="IZ139">
        <f>IF(ISNUMBER(SEARCH(Hauls!$G$386,JA$2:JA$202)),MAX(IZ$1:IZ138)+1,0)</f>
        <v>138</v>
      </c>
      <c r="JA139" t="s">
        <v>3313</v>
      </c>
      <c r="JB139" t="str">
        <f>IFERROR(VLOOKUP(ROWS(JB$2:JB139),IZ$2:JA$202,2,FALSE),"")</f>
        <v>SPW : South West Of Porcupine</v>
      </c>
      <c r="JC139">
        <f>IF(ISNUMBER(SEARCH(Hauls!$G$387,JD$2:JD$202)),MAX(JC$1:JC138)+1,0)</f>
        <v>138</v>
      </c>
      <c r="JD139" t="s">
        <v>3313</v>
      </c>
      <c r="JE139" t="str">
        <f>IFERROR(VLOOKUP(ROWS(JE$2:JE139),JC$2:JD$202,2,FALSE),"")</f>
        <v>SPW : South West Of Porcupine</v>
      </c>
      <c r="JF139">
        <f>IF(ISNUMBER(SEARCH(Hauls!$G$388,JG$2:JG$202)),MAX(JF$1:JF138)+1,0)</f>
        <v>138</v>
      </c>
      <c r="JG139" t="s">
        <v>3313</v>
      </c>
      <c r="JH139" t="str">
        <f>IFERROR(VLOOKUP(ROWS(JH$2:JH139),JF$2:JG$202,2,FALSE),"")</f>
        <v>SPW : South West Of Porcupine</v>
      </c>
      <c r="JI139">
        <f>IF(ISNUMBER(SEARCH(Hauls!$G$389,JJ$2:JJ$202)),MAX(JI$1:JI138)+1,0)</f>
        <v>138</v>
      </c>
      <c r="JJ139" t="s">
        <v>3313</v>
      </c>
      <c r="JK139" t="str">
        <f>IFERROR(VLOOKUP(ROWS(JK$2:JK139),JI$2:JJ$202,2,FALSE),"")</f>
        <v>SPW : South West Of Porcupine</v>
      </c>
      <c r="JL139">
        <f>IF(ISNUMBER(SEARCH(Hauls!$G$390,JM$2:JM$202)),MAX(JL$1:JL138)+1,0)</f>
        <v>138</v>
      </c>
      <c r="JM139" t="s">
        <v>3313</v>
      </c>
      <c r="JN139" t="str">
        <f>IFERROR(VLOOKUP(ROWS(JN$2:JN139),JL$2:JM$202,2,FALSE),"")</f>
        <v>SPW : South West Of Porcupine</v>
      </c>
      <c r="JO139">
        <f>IF(ISNUMBER(SEARCH(Hauls!$G$391,JP$2:JP$202)),MAX(JO$1:JO138)+1,0)</f>
        <v>138</v>
      </c>
      <c r="JP139" t="s">
        <v>3313</v>
      </c>
      <c r="JQ139" t="str">
        <f>IFERROR(VLOOKUP(ROWS(JQ$2:JQ139),JO$2:JP$202,2,FALSE),"")</f>
        <v>SPW : South West Of Porcupine</v>
      </c>
      <c r="JR139">
        <f>IF(ISNUMBER(SEARCH(Hauls!$G$392,JS$2:JS$202)),MAX(JR$1:JR138)+1,0)</f>
        <v>138</v>
      </c>
      <c r="JS139" t="s">
        <v>3313</v>
      </c>
      <c r="JT139" t="str">
        <f>IFERROR(VLOOKUP(ROWS(JT$2:JT139),JR$2:JS$202,2,FALSE),"")</f>
        <v>SPW : South West Of Porcupine</v>
      </c>
      <c r="JU139">
        <f>IF(ISNUMBER(SEARCH(Hauls!$G$393,JV$2:JV$202)),MAX(JU$1:JU138)+1,0)</f>
        <v>138</v>
      </c>
      <c r="JV139" t="s">
        <v>3313</v>
      </c>
      <c r="JW139" t="str">
        <f>IFERROR(VLOOKUP(ROWS(JW$2:JW139),JU$2:JV$202,2,FALSE),"")</f>
        <v>SPW : South West Of Porcupine</v>
      </c>
      <c r="JX139">
        <f>IF(ISNUMBER(SEARCH(Hauls!$G$394,JY$2:JY$202)),MAX(JX$1:JX138)+1,0)</f>
        <v>138</v>
      </c>
      <c r="JY139" t="s">
        <v>3313</v>
      </c>
      <c r="JZ139" t="str">
        <f>IFERROR(VLOOKUP(ROWS(JZ$2:JZ139),JX$2:JY$202,2,FALSE),"")</f>
        <v>SPW : South West Of Porcupine</v>
      </c>
      <c r="KA139">
        <f>IF(ISNUMBER(SEARCH(Hauls!$G$395,KB$2:KB$202)),MAX(KA$1:KA138)+1,0)</f>
        <v>138</v>
      </c>
      <c r="KB139" t="s">
        <v>3313</v>
      </c>
      <c r="KC139" t="str">
        <f>IFERROR(VLOOKUP(ROWS(KC$2:KC139),KA$2:KB$202,2,FALSE),"")</f>
        <v>SPW : South West Of Porcupine</v>
      </c>
      <c r="KD139">
        <f>IF(ISNUMBER(SEARCH(Hauls!$G$396,KE$2:KE$202)),MAX(KD$1:KD138)+1,0)</f>
        <v>138</v>
      </c>
      <c r="KE139" t="s">
        <v>3313</v>
      </c>
      <c r="KF139" t="str">
        <f>IFERROR(VLOOKUP(ROWS(KF$2:KF139),KD$2:KE$202,2,FALSE),"")</f>
        <v>SPW : South West Of Porcupine</v>
      </c>
      <c r="KG139">
        <f>IF(ISNUMBER(SEARCH(Hauls!$G$397,KH$2:KH$202)),MAX(KG$1:KG138)+1,0)</f>
        <v>138</v>
      </c>
      <c r="KH139" t="s">
        <v>3313</v>
      </c>
      <c r="KI139" t="str">
        <f>IFERROR(VLOOKUP(ROWS(KI$2:KI139),KG$2:KH$202,2,FALSE),"")</f>
        <v>SPW : South West Of Porcupine</v>
      </c>
      <c r="KJ139">
        <f>IF(ISNUMBER(SEARCH(Hauls!$G$398,KK$2:KK$202)),MAX(KJ$1:KJ138)+1,0)</f>
        <v>138</v>
      </c>
      <c r="KK139" t="s">
        <v>3313</v>
      </c>
      <c r="KL139" t="str">
        <f>IFERROR(VLOOKUP(ROWS(KL$2:KL139),KJ$2:KK$202,2,FALSE),"")</f>
        <v>SPW : South West Of Porcupine</v>
      </c>
      <c r="KM139">
        <f>IF(ISNUMBER(SEARCH(Hauls!$G$399,KN$2:KN$202)),MAX(KM$1:KM138)+1,0)</f>
        <v>138</v>
      </c>
      <c r="KN139" t="s">
        <v>3313</v>
      </c>
      <c r="KO139" t="str">
        <f>IFERROR(VLOOKUP(ROWS(KO$2:KO139),KM$2:KN$202,2,FALSE),"")</f>
        <v>SPW : South West Of Porcupine</v>
      </c>
      <c r="KP139">
        <f>IF(ISNUMBER(SEARCH(Hauls!$G$400,KQ$2:KQ$202)),MAX(KP$1:KP138)+1,0)</f>
        <v>138</v>
      </c>
      <c r="KQ139" t="s">
        <v>3313</v>
      </c>
      <c r="KR139" t="str">
        <f>IFERROR(VLOOKUP(ROWS(KR$2:KR139),KP$2:KQ$202,2,FALSE),"")</f>
        <v>SPW : South West Of Porcupine</v>
      </c>
    </row>
    <row r="140" spans="1:304" x14ac:dyDescent="0.25">
      <c r="A140" t="s">
        <v>2760</v>
      </c>
      <c r="B140" t="s">
        <v>2761</v>
      </c>
      <c r="C140" t="s">
        <v>655</v>
      </c>
      <c r="D140" t="str">
        <f t="shared" si="2"/>
        <v>WSK : South West of Skelligs</v>
      </c>
      <c r="E140">
        <f>IF(ISNUMBER(SEARCH(Hauls!$G$301,$F$2:$F$202)),MAX($E$1:E139)+1,0)</f>
        <v>139</v>
      </c>
      <c r="F140" t="s">
        <v>3314</v>
      </c>
      <c r="G140" t="str">
        <f>IFERROR(VLOOKUP(ROWS($G$2:G140),$E$2:$F$202,2,FALSE),"")</f>
        <v>WSK : South West of Skelligs</v>
      </c>
      <c r="H140">
        <f>IF(ISNUMBER(SEARCH(Hauls!$G$302,I$2:I$202)),MAX(H$1:H139)+1,0)</f>
        <v>139</v>
      </c>
      <c r="I140" t="s">
        <v>3314</v>
      </c>
      <c r="J140" t="str">
        <f>IFERROR(VLOOKUP(ROWS(J$2:J140),H$2:I$202,2,FALSE),"")</f>
        <v>WSK : South West of Skelligs</v>
      </c>
      <c r="K140">
        <f>IF(ISNUMBER(SEARCH(Hauls!$G$303,L$2:L$202)),MAX(K$1:K139)+1,0)</f>
        <v>139</v>
      </c>
      <c r="L140" t="s">
        <v>3314</v>
      </c>
      <c r="M140" t="str">
        <f>IFERROR(VLOOKUP(ROWS(M$2:M140),K$2:L$202,2,FALSE),"")</f>
        <v>WSK : South West of Skelligs</v>
      </c>
      <c r="N140">
        <f>IF(ISNUMBER(SEARCH(Hauls!$G$304,O$2:O$202)),MAX(N$1:N139)+1,0)</f>
        <v>139</v>
      </c>
      <c r="O140" t="s">
        <v>3314</v>
      </c>
      <c r="P140" t="str">
        <f>IFERROR(VLOOKUP(ROWS(P$2:P140),N$2:O$202,2,FALSE),"")</f>
        <v>WSK : South West of Skelligs</v>
      </c>
      <c r="Q140">
        <f>IF(ISNUMBER(SEARCH(Hauls!$G$305,R$2:R$202)),MAX(Q$1:Q139)+1,0)</f>
        <v>139</v>
      </c>
      <c r="R140" t="s">
        <v>3314</v>
      </c>
      <c r="S140" t="str">
        <f>IFERROR(VLOOKUP(ROWS(S$2:S140),Q$2:R$202,2,FALSE),"")</f>
        <v>WSK : South West of Skelligs</v>
      </c>
      <c r="T140">
        <f>IF(ISNUMBER(SEARCH(Hauls!$G$306,U$2:U$202)),MAX(T$1:T139)+1,0)</f>
        <v>139</v>
      </c>
      <c r="U140" t="s">
        <v>3314</v>
      </c>
      <c r="V140" t="str">
        <f>IFERROR(VLOOKUP(ROWS(V$2:V140),T$2:U$202,2,FALSE),"")</f>
        <v>WSK : South West of Skelligs</v>
      </c>
      <c r="W140">
        <f>IF(ISNUMBER(SEARCH(Hauls!$G$307,X$2:X$202)),MAX(W$1:W139)+1,0)</f>
        <v>139</v>
      </c>
      <c r="X140" t="s">
        <v>3314</v>
      </c>
      <c r="Y140" t="str">
        <f>IFERROR(VLOOKUP(ROWS(Y$2:Y140),W$2:X$202,2,FALSE),"")</f>
        <v>WSK : South West of Skelligs</v>
      </c>
      <c r="Z140">
        <f>IF(ISNUMBER(SEARCH(Hauls!$G$308,AA$2:AA$202)),MAX(Z$1:Z139)+1,0)</f>
        <v>139</v>
      </c>
      <c r="AA140" t="s">
        <v>3314</v>
      </c>
      <c r="AB140" t="str">
        <f>IFERROR(VLOOKUP(ROWS(AB$2:AB140),Z$2:AA$202,2,FALSE),"")</f>
        <v>WSK : South West of Skelligs</v>
      </c>
      <c r="AC140">
        <f>IF(ISNUMBER(SEARCH(Hauls!$G$309,AD$2:AD$202)),MAX(AC$1:AC139)+1,0)</f>
        <v>139</v>
      </c>
      <c r="AD140" t="s">
        <v>3314</v>
      </c>
      <c r="AE140" t="str">
        <f>IFERROR(VLOOKUP(ROWS(AE$2:AE140),AC$2:AD$202,2,FALSE),"")</f>
        <v>WSK : South West of Skelligs</v>
      </c>
      <c r="AF140">
        <f>IF(ISNUMBER(SEARCH(Hauls!$G$310,AG$2:AG$202)),MAX(AF$1:AF139)+1,0)</f>
        <v>139</v>
      </c>
      <c r="AG140" t="s">
        <v>3314</v>
      </c>
      <c r="AH140" t="str">
        <f>IFERROR(VLOOKUP(ROWS(AH$2:AH140),AF$2:AG$202,2,FALSE),"")</f>
        <v>WSK : South West of Skelligs</v>
      </c>
      <c r="AI140">
        <f>IF(ISNUMBER(SEARCH(Hauls!$G$311,AJ$2:AJ$202)),MAX(AI$1:AI139)+1,0)</f>
        <v>139</v>
      </c>
      <c r="AJ140" t="s">
        <v>3314</v>
      </c>
      <c r="AK140" t="str">
        <f>IFERROR(VLOOKUP(ROWS(AK$2:AK140),AI$2:AJ$202,2,FALSE),"")</f>
        <v>WSK : South West of Skelligs</v>
      </c>
      <c r="AL140">
        <f>IF(ISNUMBER(SEARCH(Hauls!$G$312,AM$2:AM$202)),MAX(AL$1:AL139)+1,0)</f>
        <v>139</v>
      </c>
      <c r="AM140" t="s">
        <v>3314</v>
      </c>
      <c r="AN140" t="str">
        <f>IFERROR(VLOOKUP(ROWS(AN$2:AN140),AL$2:AM$202,2,FALSE),"")</f>
        <v>WSK : South West of Skelligs</v>
      </c>
      <c r="AO140">
        <f>IF(ISNUMBER(SEARCH(Hauls!$G$313,AP$2:AP$202)),MAX(AO$1:AO139)+1,0)</f>
        <v>139</v>
      </c>
      <c r="AP140" t="s">
        <v>3314</v>
      </c>
      <c r="AQ140" t="str">
        <f>IFERROR(VLOOKUP(ROWS(AQ$2:AQ140),AO$2:AP$202,2,FALSE),"")</f>
        <v>WSK : South West of Skelligs</v>
      </c>
      <c r="AR140">
        <f>IF(ISNUMBER(SEARCH(Hauls!$G$314,AS$2:AS$202)),MAX(AR$1:AR139)+1,0)</f>
        <v>139</v>
      </c>
      <c r="AS140" t="s">
        <v>3314</v>
      </c>
      <c r="AT140" t="str">
        <f>IFERROR(VLOOKUP(ROWS(AT$2:AT140),AR$2:AS$202,2,FALSE),"")</f>
        <v>WSK : South West of Skelligs</v>
      </c>
      <c r="AU140">
        <f>IF(ISNUMBER(SEARCH(Hauls!$G$315,AV$2:AV$202)),MAX(AU$1:AU139)+1,0)</f>
        <v>139</v>
      </c>
      <c r="AV140" t="s">
        <v>3314</v>
      </c>
      <c r="AW140" t="str">
        <f>IFERROR(VLOOKUP(ROWS(AW$2:AW140),AU$2:AV$202,2,FALSE),"")</f>
        <v>WSK : South West of Skelligs</v>
      </c>
      <c r="AX140">
        <f>IF(ISNUMBER(SEARCH(Hauls!$G$316,AY$2:AY$202)),MAX(AX$1:AX139)+1,0)</f>
        <v>139</v>
      </c>
      <c r="AY140" t="s">
        <v>3314</v>
      </c>
      <c r="AZ140" t="str">
        <f>IFERROR(VLOOKUP(ROWS(AZ$2:AZ140),AX$2:AY$202,2,FALSE),"")</f>
        <v>WSK : South West of Skelligs</v>
      </c>
      <c r="BA140">
        <f>IF(ISNUMBER(SEARCH(Hauls!$G$317,BB$2:BB$202)),MAX(BA$1:BA139)+1,0)</f>
        <v>139</v>
      </c>
      <c r="BB140" t="s">
        <v>3314</v>
      </c>
      <c r="BC140" t="str">
        <f>IFERROR(VLOOKUP(ROWS(BC$2:BC140),BA$2:BB$202,2,FALSE),"")</f>
        <v>WSK : South West of Skelligs</v>
      </c>
      <c r="BD140">
        <f>IF(ISNUMBER(SEARCH(Hauls!$G$318,BE$2:BE$202)),MAX(BD$1:BD139)+1,0)</f>
        <v>139</v>
      </c>
      <c r="BE140" t="s">
        <v>3314</v>
      </c>
      <c r="BF140" t="str">
        <f>IFERROR(VLOOKUP(ROWS(BF$2:BF140),BD$2:BE$202,2,FALSE),"")</f>
        <v>WSK : South West of Skelligs</v>
      </c>
      <c r="BG140">
        <f>IF(ISNUMBER(SEARCH(Hauls!$G$319,BH$2:BH$202)),MAX(BG$1:BG139)+1,0)</f>
        <v>139</v>
      </c>
      <c r="BH140" t="s">
        <v>3314</v>
      </c>
      <c r="BI140" t="str">
        <f>IFERROR(VLOOKUP(ROWS(BI$2:BI140),BG$2:BH$202,2,FALSE),"")</f>
        <v>WSK : South West of Skelligs</v>
      </c>
      <c r="BJ140">
        <f>IF(ISNUMBER(SEARCH(Hauls!$G$320,BK$2:BK$202)),MAX(BJ$1:BJ139)+1,0)</f>
        <v>139</v>
      </c>
      <c r="BK140" t="s">
        <v>3314</v>
      </c>
      <c r="BL140" t="str">
        <f>IFERROR(VLOOKUP(ROWS(BL$2:BL140),BJ$2:BK$202,2,FALSE),"")</f>
        <v>WSK : South West of Skelligs</v>
      </c>
      <c r="BM140">
        <f>IF(ISNUMBER(SEARCH(Hauls!$G$321,BN$2:BN$202)),MAX(BM$1:BM139)+1,0)</f>
        <v>139</v>
      </c>
      <c r="BN140" t="s">
        <v>3314</v>
      </c>
      <c r="BO140" t="str">
        <f>IFERROR(VLOOKUP(ROWS(BO$2:BO140),BM$2:BN$202,2,FALSE),"")</f>
        <v>WSK : South West of Skelligs</v>
      </c>
      <c r="BP140">
        <f>IF(ISNUMBER(SEARCH(Hauls!$G$322,BQ$2:BQ$202)),MAX(BP$1:BP139)+1,0)</f>
        <v>139</v>
      </c>
      <c r="BQ140" t="s">
        <v>3314</v>
      </c>
      <c r="BR140" t="str">
        <f>IFERROR(VLOOKUP(ROWS(BR$2:BR140),BP$2:BQ$202,2,FALSE),"")</f>
        <v>WSK : South West of Skelligs</v>
      </c>
      <c r="BS140">
        <f>IF(ISNUMBER(SEARCH(Hauls!$G$323,BT$2:BT$202)),MAX(BS$1:BS139)+1,0)</f>
        <v>139</v>
      </c>
      <c r="BT140" t="s">
        <v>3314</v>
      </c>
      <c r="BU140" t="str">
        <f>IFERROR(VLOOKUP(ROWS(BU$2:BU140),BS$2:BT$202,2,FALSE),"")</f>
        <v>WSK : South West of Skelligs</v>
      </c>
      <c r="BV140">
        <f>IF(ISNUMBER(SEARCH(Hauls!$G$324,BW$2:BW$202)),MAX(BV$1:BV139)+1,0)</f>
        <v>139</v>
      </c>
      <c r="BW140" t="s">
        <v>3314</v>
      </c>
      <c r="BX140" t="str">
        <f>IFERROR(VLOOKUP(ROWS(BX$2:BX140),BV$2:BW$202,2,FALSE),"")</f>
        <v>WSK : South West of Skelligs</v>
      </c>
      <c r="BY140">
        <f>IF(ISNUMBER(SEARCH(Hauls!$G$325,BZ$2:BZ$202)),MAX(BY$1:BY139)+1,0)</f>
        <v>139</v>
      </c>
      <c r="BZ140" t="s">
        <v>3314</v>
      </c>
      <c r="CA140" t="str">
        <f>IFERROR(VLOOKUP(ROWS(CA$2:CA140),BY$2:BZ$202,2,FALSE),"")</f>
        <v>WSK : South West of Skelligs</v>
      </c>
      <c r="CB140">
        <f>IF(ISNUMBER(SEARCH(Hauls!$G$326,CC$2:CC$202)),MAX(CB$1:CB139)+1,0)</f>
        <v>139</v>
      </c>
      <c r="CC140" t="s">
        <v>3314</v>
      </c>
      <c r="CD140" t="str">
        <f>IFERROR(VLOOKUP(ROWS(CD$2:CD140),CB$2:CC$202,2,FALSE),"")</f>
        <v>WSK : South West of Skelligs</v>
      </c>
      <c r="CE140">
        <f>IF(ISNUMBER(SEARCH(Hauls!$G$327,CF$2:CF$202)),MAX(CE$1:CE139)+1,0)</f>
        <v>139</v>
      </c>
      <c r="CF140" t="s">
        <v>3314</v>
      </c>
      <c r="CG140" t="str">
        <f>IFERROR(VLOOKUP(ROWS(CG$2:CG140),CE$2:CF$202,2,FALSE),"")</f>
        <v>WSK : South West of Skelligs</v>
      </c>
      <c r="CH140">
        <f>IF(ISNUMBER(SEARCH(Hauls!$G$328,CI$2:CI$202)),MAX(CH$1:CH139)+1,0)</f>
        <v>139</v>
      </c>
      <c r="CI140" t="s">
        <v>3314</v>
      </c>
      <c r="CJ140" t="str">
        <f>IFERROR(VLOOKUP(ROWS(CJ$2:CJ140),CH$2:CI$202,2,FALSE),"")</f>
        <v>WSK : South West of Skelligs</v>
      </c>
      <c r="CK140">
        <f>IF(ISNUMBER(SEARCH(Hauls!$G$329,CL$2:CL$202)),MAX(CK$1:CK139)+1,0)</f>
        <v>139</v>
      </c>
      <c r="CL140" t="s">
        <v>3314</v>
      </c>
      <c r="CM140" t="str">
        <f>IFERROR(VLOOKUP(ROWS(CM$2:CM140),CK$2:CL$202,2,FALSE),"")</f>
        <v>WSK : South West of Skelligs</v>
      </c>
      <c r="CN140">
        <f>IF(ISNUMBER(SEARCH(Hauls!$G$330,CO$2:CO$202)),MAX(CN$1:CN139)+1,0)</f>
        <v>139</v>
      </c>
      <c r="CO140" t="s">
        <v>3314</v>
      </c>
      <c r="CP140" t="str">
        <f>IFERROR(VLOOKUP(ROWS(CP$2:CP140),CN$2:CO$202,2,FALSE),"")</f>
        <v>WSK : South West of Skelligs</v>
      </c>
      <c r="CQ140">
        <f>IF(ISNUMBER(SEARCH(Hauls!$G$331,CR$2:CR$202)),MAX(CQ$1:CQ139)+1,0)</f>
        <v>139</v>
      </c>
      <c r="CR140" t="s">
        <v>3314</v>
      </c>
      <c r="CS140" t="str">
        <f>IFERROR(VLOOKUP(ROWS(CS$2:CS140),CQ$2:CR$202,2,FALSE),"")</f>
        <v>WSK : South West of Skelligs</v>
      </c>
      <c r="CT140">
        <f>IF(ISNUMBER(SEARCH(Hauls!$G$332,CU$2:CU$202)),MAX(CT$1:CT139)+1,0)</f>
        <v>139</v>
      </c>
      <c r="CU140" t="s">
        <v>3314</v>
      </c>
      <c r="CV140" t="str">
        <f>IFERROR(VLOOKUP(ROWS(CV$2:CV140),CT$2:CU$202,2,FALSE),"")</f>
        <v>WSK : South West of Skelligs</v>
      </c>
      <c r="CW140">
        <f>IF(ISNUMBER(SEARCH(Hauls!$G$333,CX$2:CX$202)),MAX(CW$1:CW139)+1,0)</f>
        <v>139</v>
      </c>
      <c r="CX140" t="s">
        <v>3314</v>
      </c>
      <c r="CY140" t="str">
        <f>IFERROR(VLOOKUP(ROWS(CY$2:CY140),CW$2:CX$202,2,FALSE),"")</f>
        <v>WSK : South West of Skelligs</v>
      </c>
      <c r="CZ140">
        <f>IF(ISNUMBER(SEARCH(Hauls!$G$334,DA$2:DA$202)),MAX(CZ$1:CZ139)+1,0)</f>
        <v>139</v>
      </c>
      <c r="DA140" t="s">
        <v>3314</v>
      </c>
      <c r="DB140" t="str">
        <f>IFERROR(VLOOKUP(ROWS(DB$2:DB140),CZ$2:DA$202,2,FALSE),"")</f>
        <v>WSK : South West of Skelligs</v>
      </c>
      <c r="DC140">
        <f>IF(ISNUMBER(SEARCH(Hauls!$G$335,DD$2:DD$202)),MAX(DC$1:DC139)+1,0)</f>
        <v>139</v>
      </c>
      <c r="DD140" t="s">
        <v>3314</v>
      </c>
      <c r="DE140" t="str">
        <f>IFERROR(VLOOKUP(ROWS(DE$2:DE140),DC$2:DD$202,2,FALSE),"")</f>
        <v>WSK : South West of Skelligs</v>
      </c>
      <c r="DF140">
        <f>IF(ISNUMBER(SEARCH(Hauls!$G$336,DG$2:DG$202)),MAX(DF$1:DF139)+1,0)</f>
        <v>139</v>
      </c>
      <c r="DG140" t="s">
        <v>3314</v>
      </c>
      <c r="DH140" t="str">
        <f>IFERROR(VLOOKUP(ROWS(DH$2:DH140),DF$2:DG$202,2,FALSE),"")</f>
        <v>WSK : South West of Skelligs</v>
      </c>
      <c r="DI140">
        <f>IF(ISNUMBER(SEARCH(Hauls!$G$337,DJ$2:DJ$202)),MAX(DI$1:DI139)+1,0)</f>
        <v>139</v>
      </c>
      <c r="DJ140" t="s">
        <v>3314</v>
      </c>
      <c r="DK140" t="str">
        <f>IFERROR(VLOOKUP(ROWS(DK$2:DK140),DI$2:DJ$202,2,FALSE),"")</f>
        <v>WSK : South West of Skelligs</v>
      </c>
      <c r="DL140">
        <f>IF(ISNUMBER(SEARCH(Hauls!$G$338,DM$2:DM$202)),MAX(DL$1:DL139)+1,0)</f>
        <v>139</v>
      </c>
      <c r="DM140" t="s">
        <v>3314</v>
      </c>
      <c r="DN140" t="str">
        <f>IFERROR(VLOOKUP(ROWS(DN$2:DN140),DL$2:DM$202,2,FALSE),"")</f>
        <v>WSK : South West of Skelligs</v>
      </c>
      <c r="DO140">
        <f>IF(ISNUMBER(SEARCH(Hauls!$G$339,DP$2:DP$202)),MAX(DO$1:DO139)+1,0)</f>
        <v>139</v>
      </c>
      <c r="DP140" t="s">
        <v>3314</v>
      </c>
      <c r="DQ140" t="str">
        <f>IFERROR(VLOOKUP(ROWS(DQ$2:DQ140),DO$2:DP$202,2,FALSE),"")</f>
        <v>WSK : South West of Skelligs</v>
      </c>
      <c r="DR140">
        <f>IF(ISNUMBER(SEARCH(Hauls!$G$340,DS$2:DS$202)),MAX(DR$1:DR139)+1,0)</f>
        <v>139</v>
      </c>
      <c r="DS140" t="s">
        <v>3314</v>
      </c>
      <c r="DT140" t="str">
        <f>IFERROR(VLOOKUP(ROWS(DT$2:DT140),DR$2:DS$202,2,FALSE),"")</f>
        <v>WSK : South West of Skelligs</v>
      </c>
      <c r="DU140">
        <f>IF(ISNUMBER(SEARCH(Hauls!$G$341,DV$2:DV$202)),MAX(DU$1:DU139)+1,0)</f>
        <v>139</v>
      </c>
      <c r="DV140" t="s">
        <v>3314</v>
      </c>
      <c r="DW140" t="str">
        <f>IFERROR(VLOOKUP(ROWS(DW$2:DW140),DU$2:DV$202,2,FALSE),"")</f>
        <v>WSK : South West of Skelligs</v>
      </c>
      <c r="DX140">
        <f>IF(ISNUMBER(SEARCH(Hauls!$G$342,DY$2:DY$202)),MAX(DX$1:DX139)+1,0)</f>
        <v>139</v>
      </c>
      <c r="DY140" t="s">
        <v>3314</v>
      </c>
      <c r="DZ140" t="str">
        <f>IFERROR(VLOOKUP(ROWS(DZ$2:DZ140),DX$2:DY$202,2,FALSE),"")</f>
        <v>WSK : South West of Skelligs</v>
      </c>
      <c r="EA140">
        <f>IF(ISNUMBER(SEARCH(Hauls!$G$343,EB$2:EB$202)),MAX(EA$1:EA139)+1,0)</f>
        <v>139</v>
      </c>
      <c r="EB140" t="s">
        <v>3314</v>
      </c>
      <c r="EC140" t="str">
        <f>IFERROR(VLOOKUP(ROWS(EC$2:EC140),EA$2:EB$202,2,FALSE),"")</f>
        <v>WSK : South West of Skelligs</v>
      </c>
      <c r="ED140">
        <f>IF(ISNUMBER(SEARCH(Hauls!$G$344,EE$2:EE$202)),MAX(ED$1:ED139)+1,0)</f>
        <v>139</v>
      </c>
      <c r="EE140" t="s">
        <v>3314</v>
      </c>
      <c r="EF140" t="str">
        <f>IFERROR(VLOOKUP(ROWS(EF$2:EF140),ED$2:EE$202,2,FALSE),"")</f>
        <v>WSK : South West of Skelligs</v>
      </c>
      <c r="EG140">
        <f>IF(ISNUMBER(SEARCH(Hauls!$G$345,EH$2:EH$202)),MAX(EG$1:EG139)+1,0)</f>
        <v>139</v>
      </c>
      <c r="EH140" t="s">
        <v>3314</v>
      </c>
      <c r="EI140" t="str">
        <f>IFERROR(VLOOKUP(ROWS(EI$2:EI140),EG$2:EH$202,2,FALSE),"")</f>
        <v>WSK : South West of Skelligs</v>
      </c>
      <c r="EJ140">
        <f>IF(ISNUMBER(SEARCH(Hauls!$G$346,EK$2:EK$202)),MAX(EJ$1:EJ139)+1,0)</f>
        <v>139</v>
      </c>
      <c r="EK140" t="s">
        <v>3314</v>
      </c>
      <c r="EL140" t="str">
        <f>IFERROR(VLOOKUP(ROWS(EL$2:EL140),EJ$2:EK$202,2,FALSE),"")</f>
        <v>WSK : South West of Skelligs</v>
      </c>
      <c r="EM140">
        <f>IF(ISNUMBER(SEARCH(Hauls!$G$347,EN$2:EN$202)),MAX(EM$1:EM139)+1,0)</f>
        <v>139</v>
      </c>
      <c r="EN140" t="s">
        <v>3314</v>
      </c>
      <c r="EO140" t="str">
        <f>IFERROR(VLOOKUP(ROWS(EO$2:EO140),EM$2:EN$202,2,FALSE),"")</f>
        <v>WSK : South West of Skelligs</v>
      </c>
      <c r="EP140">
        <f>IF(ISNUMBER(SEARCH(Hauls!$G$348,EQ$2:EQ$202)),MAX(EP$1:EP139)+1,0)</f>
        <v>139</v>
      </c>
      <c r="EQ140" t="s">
        <v>3314</v>
      </c>
      <c r="ER140" t="str">
        <f>IFERROR(VLOOKUP(ROWS(ER$2:ER140),EP$2:EQ$202,2,FALSE),"")</f>
        <v>WSK : South West of Skelligs</v>
      </c>
      <c r="ES140">
        <f>IF(ISNUMBER(SEARCH(Hauls!$G$349,ET$2:ET$202)),MAX(ES$1:ES139)+1,0)</f>
        <v>139</v>
      </c>
      <c r="ET140" t="s">
        <v>3314</v>
      </c>
      <c r="EU140" t="str">
        <f>IFERROR(VLOOKUP(ROWS(EU$2:EU140),ES$2:ET$202,2,FALSE),"")</f>
        <v>WSK : South West of Skelligs</v>
      </c>
      <c r="EV140">
        <f>IF(ISNUMBER(SEARCH(Hauls!$G$350,EW$2:EW$202)),MAX(EV$1:EV139)+1,0)</f>
        <v>139</v>
      </c>
      <c r="EW140" t="s">
        <v>3314</v>
      </c>
      <c r="EX140" t="str">
        <f>IFERROR(VLOOKUP(ROWS(EX$2:EX140),EV$2:EW$202,2,FALSE),"")</f>
        <v>WSK : South West of Skelligs</v>
      </c>
      <c r="EY140">
        <f>IF(ISNUMBER(SEARCH(Hauls!$G$351,EZ$2:EZ$202)),MAX(EY$1:EY139)+1,0)</f>
        <v>139</v>
      </c>
      <c r="EZ140" t="s">
        <v>3314</v>
      </c>
      <c r="FA140" t="str">
        <f>IFERROR(VLOOKUP(ROWS(FA$2:FA140),EY$2:EZ$202,2,FALSE),"")</f>
        <v>WSK : South West of Skelligs</v>
      </c>
      <c r="FB140">
        <f>IF(ISNUMBER(SEARCH(Hauls!$G$352,FC$2:FC$202)),MAX(FB$1:FB139)+1,0)</f>
        <v>139</v>
      </c>
      <c r="FC140" t="s">
        <v>3314</v>
      </c>
      <c r="FD140" t="str">
        <f>IFERROR(VLOOKUP(ROWS(FD$2:FD140),FB$2:FC$202,2,FALSE),"")</f>
        <v>WSK : South West of Skelligs</v>
      </c>
      <c r="FE140">
        <f>IF(ISNUMBER(SEARCH(Hauls!$G$353,FF$2:FF$202)),MAX(FE$1:FE139)+1,0)</f>
        <v>139</v>
      </c>
      <c r="FF140" t="s">
        <v>3314</v>
      </c>
      <c r="FG140" t="str">
        <f>IFERROR(VLOOKUP(ROWS(FG$2:FG140),FE$2:FF$202,2,FALSE),"")</f>
        <v>WSK : South West of Skelligs</v>
      </c>
      <c r="FH140">
        <f>IF(ISNUMBER(SEARCH(Hauls!$G$354,FI$2:FI$202)),MAX(FH$1:FH139)+1,0)</f>
        <v>139</v>
      </c>
      <c r="FI140" t="s">
        <v>3314</v>
      </c>
      <c r="FJ140" t="str">
        <f>IFERROR(VLOOKUP(ROWS(FJ$2:FJ140),FH$2:FI$202,2,FALSE),"")</f>
        <v>WSK : South West of Skelligs</v>
      </c>
      <c r="FK140">
        <f>IF(ISNUMBER(SEARCH(Hauls!$G$355,FL$2:FL$202)),MAX(FK$1:FK139)+1,0)</f>
        <v>139</v>
      </c>
      <c r="FL140" t="s">
        <v>3314</v>
      </c>
      <c r="FM140" t="str">
        <f>IFERROR(VLOOKUP(ROWS(FM$2:FM140),FK$2:FL$202,2,FALSE),"")</f>
        <v>WSK : South West of Skelligs</v>
      </c>
      <c r="FN140">
        <f>IF(ISNUMBER(SEARCH(Hauls!$G$356,FO$2:FO$202)),MAX(FN$1:FN139)+1,0)</f>
        <v>139</v>
      </c>
      <c r="FO140" t="s">
        <v>3314</v>
      </c>
      <c r="FP140" t="str">
        <f>IFERROR(VLOOKUP(ROWS(FP$2:FP140),FN$2:FO$202,2,FALSE),"")</f>
        <v>WSK : South West of Skelligs</v>
      </c>
      <c r="FQ140">
        <f>IF(ISNUMBER(SEARCH(Hauls!$G$357,FR$2:FR$202)),MAX(FQ$1:FQ139)+1,0)</f>
        <v>139</v>
      </c>
      <c r="FR140" t="s">
        <v>3314</v>
      </c>
      <c r="FS140" t="str">
        <f>IFERROR(VLOOKUP(ROWS(FS$2:FS140),FQ$2:FR$202,2,FALSE),"")</f>
        <v>WSK : South West of Skelligs</v>
      </c>
      <c r="FT140">
        <f>IF(ISNUMBER(SEARCH(Hauls!$G$358,FU$2:FU$202)),MAX(FT$1:FT139)+1,0)</f>
        <v>139</v>
      </c>
      <c r="FU140" t="s">
        <v>3314</v>
      </c>
      <c r="FV140" t="str">
        <f>IFERROR(VLOOKUP(ROWS(FV$2:FV140),FT$2:FU$202,2,FALSE),"")</f>
        <v>WSK : South West of Skelligs</v>
      </c>
      <c r="FW140">
        <f>IF(ISNUMBER(SEARCH(Hauls!$G$359,FX$2:FX$202)),MAX(FW$1:FW139)+1,0)</f>
        <v>139</v>
      </c>
      <c r="FX140" t="s">
        <v>3314</v>
      </c>
      <c r="FY140" t="str">
        <f>IFERROR(VLOOKUP(ROWS(FY$2:FY140),FW$2:FX$202,2,FALSE),"")</f>
        <v>WSK : South West of Skelligs</v>
      </c>
      <c r="FZ140">
        <f>IF(ISNUMBER(SEARCH(Hauls!$G$360,GA$2:GA$202)),MAX(FZ$1:FZ139)+1,0)</f>
        <v>139</v>
      </c>
      <c r="GA140" t="s">
        <v>3314</v>
      </c>
      <c r="GB140" t="str">
        <f>IFERROR(VLOOKUP(ROWS(GB$2:GB140),FZ$2:GA$202,2,FALSE),"")</f>
        <v>WSK : South West of Skelligs</v>
      </c>
      <c r="GC140">
        <f>IF(ISNUMBER(SEARCH(Hauls!$G$361,GD$2:GD$202)),MAX(GC$1:GC139)+1,0)</f>
        <v>139</v>
      </c>
      <c r="GD140" t="s">
        <v>3314</v>
      </c>
      <c r="GE140" t="str">
        <f>IFERROR(VLOOKUP(ROWS(GE$2:GE140),GC$2:GD$202,2,FALSE),"")</f>
        <v>WSK : South West of Skelligs</v>
      </c>
      <c r="GF140">
        <f>IF(ISNUMBER(SEARCH(Hauls!$G$362,GG$2:GG$202)),MAX(GF$1:GF139)+1,0)</f>
        <v>139</v>
      </c>
      <c r="GG140" t="s">
        <v>3314</v>
      </c>
      <c r="GH140" t="str">
        <f>IFERROR(VLOOKUP(ROWS(GH$2:GH140),GF$2:GG$202,2,FALSE),"")</f>
        <v>WSK : South West of Skelligs</v>
      </c>
      <c r="GI140">
        <f>IF(ISNUMBER(SEARCH(Hauls!$G$363,GJ$2:GJ$202)),MAX(GI$1:GI139)+1,0)</f>
        <v>139</v>
      </c>
      <c r="GJ140" t="s">
        <v>3314</v>
      </c>
      <c r="GK140" t="str">
        <f>IFERROR(VLOOKUP(ROWS(GK$2:GK140),GI$2:GJ$202,2,FALSE),"")</f>
        <v>WSK : South West of Skelligs</v>
      </c>
      <c r="GL140">
        <f>IF(ISNUMBER(SEARCH(Hauls!$G$364,GM$2:GM$202)),MAX(GL$1:GL139)+1,0)</f>
        <v>139</v>
      </c>
      <c r="GM140" t="s">
        <v>3314</v>
      </c>
      <c r="GN140" t="str">
        <f>IFERROR(VLOOKUP(ROWS(GN$2:GN140),GL$2:GM$202,2,FALSE),"")</f>
        <v>WSK : South West of Skelligs</v>
      </c>
      <c r="GO140">
        <f>IF(ISNUMBER(SEARCH(Hauls!$G$365,GP$2:GP$202)),MAX(GO$1:GO139)+1,0)</f>
        <v>139</v>
      </c>
      <c r="GP140" t="s">
        <v>3314</v>
      </c>
      <c r="GQ140" t="str">
        <f>IFERROR(VLOOKUP(ROWS(GQ$2:GQ140),GO$2:GP$202,2,FALSE),"")</f>
        <v>WSK : South West of Skelligs</v>
      </c>
      <c r="GR140">
        <f>IF(ISNUMBER(SEARCH(Hauls!$G$366,GS$2:GS$202)),MAX(GR$1:GR139)+1,0)</f>
        <v>139</v>
      </c>
      <c r="GS140" t="s">
        <v>3314</v>
      </c>
      <c r="GT140" t="str">
        <f>IFERROR(VLOOKUP(ROWS(GT$2:GT140),GR$2:GS$202,2,FALSE),"")</f>
        <v>WSK : South West of Skelligs</v>
      </c>
      <c r="GU140">
        <f>IF(ISNUMBER(SEARCH(Hauls!$G$366,GV$2:GV$202)),MAX(GU$1:GU139)+1,0)</f>
        <v>139</v>
      </c>
      <c r="GV140" t="s">
        <v>3314</v>
      </c>
      <c r="GW140" t="str">
        <f>IFERROR(VLOOKUP(ROWS(GW$2:GW140),GU$2:GV$202,2,FALSE),"")</f>
        <v>WSK : South West of Skelligs</v>
      </c>
      <c r="GX140">
        <f>IF(ISNUMBER(SEARCH(Hauls!$G$368,GY$2:GY$202)),MAX(GX$1:GX139)+1,0)</f>
        <v>139</v>
      </c>
      <c r="GY140" t="s">
        <v>3314</v>
      </c>
      <c r="GZ140" t="str">
        <f>IFERROR(VLOOKUP(ROWS(GZ$2:GZ140),GX$2:GY$202,2,FALSE),"")</f>
        <v>WSK : South West of Skelligs</v>
      </c>
      <c r="HA140">
        <f>IF(ISNUMBER(SEARCH(Hauls!$G$369,HB$2:HB$202)),MAX(HA$1:HA139)+1,0)</f>
        <v>139</v>
      </c>
      <c r="HB140" t="s">
        <v>3314</v>
      </c>
      <c r="HC140" t="str">
        <f>IFERROR(VLOOKUP(ROWS(HC$2:HC140),HA$2:HB$202,2,FALSE),"")</f>
        <v>WSK : South West of Skelligs</v>
      </c>
      <c r="HD140">
        <f>IF(ISNUMBER(SEARCH(Hauls!$G$370,HE$2:HE$202)),MAX(HD$1:HD139)+1,0)</f>
        <v>139</v>
      </c>
      <c r="HE140" t="s">
        <v>3314</v>
      </c>
      <c r="HF140" t="str">
        <f>IFERROR(VLOOKUP(ROWS(HF$2:HF140),HD$2:HE$202,2,FALSE),"")</f>
        <v>WSK : South West of Skelligs</v>
      </c>
      <c r="HG140">
        <f>IF(ISNUMBER(SEARCH(Hauls!$G$371,HH$2:HH$202)),MAX(HG$1:HG139)+1,0)</f>
        <v>139</v>
      </c>
      <c r="HH140" t="s">
        <v>3314</v>
      </c>
      <c r="HI140" t="str">
        <f>IFERROR(VLOOKUP(ROWS(HI$2:HI140),HG$2:HH$202,2,FALSE),"")</f>
        <v>WSK : South West of Skelligs</v>
      </c>
      <c r="HJ140">
        <f>IF(ISNUMBER(SEARCH(Hauls!$G$372,HK$2:HK$202)),MAX(HJ$1:HJ139)+1,0)</f>
        <v>139</v>
      </c>
      <c r="HK140" t="s">
        <v>3314</v>
      </c>
      <c r="HL140" t="str">
        <f>IFERROR(VLOOKUP(ROWS(HL$2:HL140),HJ$2:HK$202,2,FALSE),"")</f>
        <v>WSK : South West of Skelligs</v>
      </c>
      <c r="HM140">
        <f>IF(ISNUMBER(SEARCH(Hauls!$G$373,HN$2:HN$202)),MAX(HM$1:HM139)+1,0)</f>
        <v>139</v>
      </c>
      <c r="HN140" t="s">
        <v>3314</v>
      </c>
      <c r="HO140" t="str">
        <f>IFERROR(VLOOKUP(ROWS(HO$2:HO140),HM$2:HN$202,2,FALSE),"")</f>
        <v>WSK : South West of Skelligs</v>
      </c>
      <c r="HP140">
        <f>IF(ISNUMBER(SEARCH(Hauls!$G$374,HQ$2:HQ$202)),MAX(HP$1:HP139)+1,0)</f>
        <v>139</v>
      </c>
      <c r="HQ140" t="s">
        <v>3314</v>
      </c>
      <c r="HR140" t="str">
        <f>IFERROR(VLOOKUP(ROWS(HR$2:HR140),HP$2:HQ$202,2,FALSE),"")</f>
        <v>WSK : South West of Skelligs</v>
      </c>
      <c r="HS140">
        <f>IF(ISNUMBER(SEARCH(Hauls!$G$375,HT$2:HT$202)),MAX(HS$1:HS139)+1,0)</f>
        <v>139</v>
      </c>
      <c r="HT140" t="s">
        <v>3314</v>
      </c>
      <c r="HU140" t="str">
        <f>IFERROR(VLOOKUP(ROWS(HU$2:HU140),HS$2:HT$202,2,FALSE),"")</f>
        <v>WSK : South West of Skelligs</v>
      </c>
      <c r="HV140">
        <f>IF(ISNUMBER(SEARCH(Hauls!$G$376,HW$2:HW$202)),MAX(HV$1:HV139)+1,0)</f>
        <v>139</v>
      </c>
      <c r="HW140" t="s">
        <v>3314</v>
      </c>
      <c r="HX140" t="str">
        <f>IFERROR(VLOOKUP(ROWS(HX$2:HX140),HV$2:HW$202,2,FALSE),"")</f>
        <v>WSK : South West of Skelligs</v>
      </c>
      <c r="HY140">
        <f>IF(ISNUMBER(SEARCH(Hauls!$G$377,HZ$2:HZ$202)),MAX(HY$1:HY139)+1,0)</f>
        <v>139</v>
      </c>
      <c r="HZ140" t="s">
        <v>3314</v>
      </c>
      <c r="IA140" t="str">
        <f>IFERROR(VLOOKUP(ROWS(IA$2:IA140),HY$2:HZ$202,2,FALSE),"")</f>
        <v>WSK : South West of Skelligs</v>
      </c>
      <c r="IB140">
        <f>IF(ISNUMBER(SEARCH(Hauls!$G$378,IC$2:IC$202)),MAX(IB$1:IB139)+1,0)</f>
        <v>139</v>
      </c>
      <c r="IC140" t="s">
        <v>3314</v>
      </c>
      <c r="ID140" t="str">
        <f>IFERROR(VLOOKUP(ROWS(ID$2:ID140),IB$2:IC$202,2,FALSE),"")</f>
        <v>WSK : South West of Skelligs</v>
      </c>
      <c r="IE140">
        <f>IF(ISNUMBER(SEARCH(Hauls!$G$379,IF$2:IF$202)),MAX(IE$1:IE139)+1,0)</f>
        <v>139</v>
      </c>
      <c r="IF140" t="s">
        <v>3314</v>
      </c>
      <c r="IG140" t="str">
        <f>IFERROR(VLOOKUP(ROWS(IG$2:IG140),IE$2:IF$202,2,FALSE),"")</f>
        <v>WSK : South West of Skelligs</v>
      </c>
      <c r="IH140">
        <f>IF(ISNUMBER(SEARCH(Hauls!$G$380,II$2:II$202)),MAX(IH$1:IH139)+1,0)</f>
        <v>139</v>
      </c>
      <c r="II140" t="s">
        <v>3314</v>
      </c>
      <c r="IJ140" t="str">
        <f>IFERROR(VLOOKUP(ROWS(IJ$2:IJ140),IH$2:II$202,2,FALSE),"")</f>
        <v>WSK : South West of Skelligs</v>
      </c>
      <c r="IK140">
        <f>IF(ISNUMBER(SEARCH(Hauls!$G$381,IL$2:IL$202)),MAX(IK$1:IK139)+1,0)</f>
        <v>139</v>
      </c>
      <c r="IL140" t="s">
        <v>3314</v>
      </c>
      <c r="IM140" t="str">
        <f>IFERROR(VLOOKUP(ROWS(IM$2:IM140),IK$2:IL$202,2,FALSE),"")</f>
        <v>WSK : South West of Skelligs</v>
      </c>
      <c r="IN140">
        <f>IF(ISNUMBER(SEARCH(Hauls!$G$382,IO$2:IO$202)),MAX(IN$1:IN139)+1,0)</f>
        <v>139</v>
      </c>
      <c r="IO140" t="s">
        <v>3314</v>
      </c>
      <c r="IP140" t="str">
        <f>IFERROR(VLOOKUP(ROWS(IP$2:IP140),IN$2:IO$202,2,FALSE),"")</f>
        <v>WSK : South West of Skelligs</v>
      </c>
      <c r="IQ140">
        <f>IF(ISNUMBER(SEARCH(Hauls!$G$383,IR$2:IR$202)),MAX(IQ$1:IQ139)+1,0)</f>
        <v>139</v>
      </c>
      <c r="IR140" t="s">
        <v>3314</v>
      </c>
      <c r="IS140" t="str">
        <f>IFERROR(VLOOKUP(ROWS(IS$2:IS140),IQ$2:IR$202,2,FALSE),"")</f>
        <v>WSK : South West of Skelligs</v>
      </c>
      <c r="IT140">
        <f>IF(ISNUMBER(SEARCH(Hauls!$G$384,IU$2:IU$202)),MAX(IT$1:IT139)+1,0)</f>
        <v>139</v>
      </c>
      <c r="IU140" t="s">
        <v>3314</v>
      </c>
      <c r="IV140" t="str">
        <f>IFERROR(VLOOKUP(ROWS(IV$2:IV140),IT$2:IU$202,2,FALSE),"")</f>
        <v>WSK : South West of Skelligs</v>
      </c>
      <c r="IW140">
        <f>IF(ISNUMBER(SEARCH(Hauls!$G$385,IX$2:IX$202)),MAX(IW$1:IW139)+1,0)</f>
        <v>139</v>
      </c>
      <c r="IX140" t="s">
        <v>3314</v>
      </c>
      <c r="IY140" t="str">
        <f>IFERROR(VLOOKUP(ROWS(IY$2:IY140),IW$2:IX$202,2,FALSE),"")</f>
        <v>WSK : South West of Skelligs</v>
      </c>
      <c r="IZ140">
        <f>IF(ISNUMBER(SEARCH(Hauls!$G$386,JA$2:JA$202)),MAX(IZ$1:IZ139)+1,0)</f>
        <v>139</v>
      </c>
      <c r="JA140" t="s">
        <v>3314</v>
      </c>
      <c r="JB140" t="str">
        <f>IFERROR(VLOOKUP(ROWS(JB$2:JB140),IZ$2:JA$202,2,FALSE),"")</f>
        <v>WSK : South West of Skelligs</v>
      </c>
      <c r="JC140">
        <f>IF(ISNUMBER(SEARCH(Hauls!$G$387,JD$2:JD$202)),MAX(JC$1:JC139)+1,0)</f>
        <v>139</v>
      </c>
      <c r="JD140" t="s">
        <v>3314</v>
      </c>
      <c r="JE140" t="str">
        <f>IFERROR(VLOOKUP(ROWS(JE$2:JE140),JC$2:JD$202,2,FALSE),"")</f>
        <v>WSK : South West of Skelligs</v>
      </c>
      <c r="JF140">
        <f>IF(ISNUMBER(SEARCH(Hauls!$G$388,JG$2:JG$202)),MAX(JF$1:JF139)+1,0)</f>
        <v>139</v>
      </c>
      <c r="JG140" t="s">
        <v>3314</v>
      </c>
      <c r="JH140" t="str">
        <f>IFERROR(VLOOKUP(ROWS(JH$2:JH140),JF$2:JG$202,2,FALSE),"")</f>
        <v>WSK : South West of Skelligs</v>
      </c>
      <c r="JI140">
        <f>IF(ISNUMBER(SEARCH(Hauls!$G$389,JJ$2:JJ$202)),MAX(JI$1:JI139)+1,0)</f>
        <v>139</v>
      </c>
      <c r="JJ140" t="s">
        <v>3314</v>
      </c>
      <c r="JK140" t="str">
        <f>IFERROR(VLOOKUP(ROWS(JK$2:JK140),JI$2:JJ$202,2,FALSE),"")</f>
        <v>WSK : South West of Skelligs</v>
      </c>
      <c r="JL140">
        <f>IF(ISNUMBER(SEARCH(Hauls!$G$390,JM$2:JM$202)),MAX(JL$1:JL139)+1,0)</f>
        <v>139</v>
      </c>
      <c r="JM140" t="s">
        <v>3314</v>
      </c>
      <c r="JN140" t="str">
        <f>IFERROR(VLOOKUP(ROWS(JN$2:JN140),JL$2:JM$202,2,FALSE),"")</f>
        <v>WSK : South West of Skelligs</v>
      </c>
      <c r="JO140">
        <f>IF(ISNUMBER(SEARCH(Hauls!$G$391,JP$2:JP$202)),MAX(JO$1:JO139)+1,0)</f>
        <v>139</v>
      </c>
      <c r="JP140" t="s">
        <v>3314</v>
      </c>
      <c r="JQ140" t="str">
        <f>IFERROR(VLOOKUP(ROWS(JQ$2:JQ140),JO$2:JP$202,2,FALSE),"")</f>
        <v>WSK : South West of Skelligs</v>
      </c>
      <c r="JR140">
        <f>IF(ISNUMBER(SEARCH(Hauls!$G$392,JS$2:JS$202)),MAX(JR$1:JR139)+1,0)</f>
        <v>139</v>
      </c>
      <c r="JS140" t="s">
        <v>3314</v>
      </c>
      <c r="JT140" t="str">
        <f>IFERROR(VLOOKUP(ROWS(JT$2:JT140),JR$2:JS$202,2,FALSE),"")</f>
        <v>WSK : South West of Skelligs</v>
      </c>
      <c r="JU140">
        <f>IF(ISNUMBER(SEARCH(Hauls!$G$393,JV$2:JV$202)),MAX(JU$1:JU139)+1,0)</f>
        <v>139</v>
      </c>
      <c r="JV140" t="s">
        <v>3314</v>
      </c>
      <c r="JW140" t="str">
        <f>IFERROR(VLOOKUP(ROWS(JW$2:JW140),JU$2:JV$202,2,FALSE),"")</f>
        <v>WSK : South West of Skelligs</v>
      </c>
      <c r="JX140">
        <f>IF(ISNUMBER(SEARCH(Hauls!$G$394,JY$2:JY$202)),MAX(JX$1:JX139)+1,0)</f>
        <v>139</v>
      </c>
      <c r="JY140" t="s">
        <v>3314</v>
      </c>
      <c r="JZ140" t="str">
        <f>IFERROR(VLOOKUP(ROWS(JZ$2:JZ140),JX$2:JY$202,2,FALSE),"")</f>
        <v>WSK : South West of Skelligs</v>
      </c>
      <c r="KA140">
        <f>IF(ISNUMBER(SEARCH(Hauls!$G$395,KB$2:KB$202)),MAX(KA$1:KA139)+1,0)</f>
        <v>139</v>
      </c>
      <c r="KB140" t="s">
        <v>3314</v>
      </c>
      <c r="KC140" t="str">
        <f>IFERROR(VLOOKUP(ROWS(KC$2:KC140),KA$2:KB$202,2,FALSE),"")</f>
        <v>WSK : South West of Skelligs</v>
      </c>
      <c r="KD140">
        <f>IF(ISNUMBER(SEARCH(Hauls!$G$396,KE$2:KE$202)),MAX(KD$1:KD139)+1,0)</f>
        <v>139</v>
      </c>
      <c r="KE140" t="s">
        <v>3314</v>
      </c>
      <c r="KF140" t="str">
        <f>IFERROR(VLOOKUP(ROWS(KF$2:KF140),KD$2:KE$202,2,FALSE),"")</f>
        <v>WSK : South West of Skelligs</v>
      </c>
      <c r="KG140">
        <f>IF(ISNUMBER(SEARCH(Hauls!$G$397,KH$2:KH$202)),MAX(KG$1:KG139)+1,0)</f>
        <v>139</v>
      </c>
      <c r="KH140" t="s">
        <v>3314</v>
      </c>
      <c r="KI140" t="str">
        <f>IFERROR(VLOOKUP(ROWS(KI$2:KI140),KG$2:KH$202,2,FALSE),"")</f>
        <v>WSK : South West of Skelligs</v>
      </c>
      <c r="KJ140">
        <f>IF(ISNUMBER(SEARCH(Hauls!$G$398,KK$2:KK$202)),MAX(KJ$1:KJ139)+1,0)</f>
        <v>139</v>
      </c>
      <c r="KK140" t="s">
        <v>3314</v>
      </c>
      <c r="KL140" t="str">
        <f>IFERROR(VLOOKUP(ROWS(KL$2:KL140),KJ$2:KK$202,2,FALSE),"")</f>
        <v>WSK : South West of Skelligs</v>
      </c>
      <c r="KM140">
        <f>IF(ISNUMBER(SEARCH(Hauls!$G$399,KN$2:KN$202)),MAX(KM$1:KM139)+1,0)</f>
        <v>139</v>
      </c>
      <c r="KN140" t="s">
        <v>3314</v>
      </c>
      <c r="KO140" t="str">
        <f>IFERROR(VLOOKUP(ROWS(KO$2:KO140),KM$2:KN$202,2,FALSE),"")</f>
        <v>WSK : South West of Skelligs</v>
      </c>
      <c r="KP140">
        <f>IF(ISNUMBER(SEARCH(Hauls!$G$400,KQ$2:KQ$202)),MAX(KP$1:KP139)+1,0)</f>
        <v>139</v>
      </c>
      <c r="KQ140" t="s">
        <v>3314</v>
      </c>
      <c r="KR140" t="str">
        <f>IFERROR(VLOOKUP(ROWS(KR$2:KR140),KP$2:KQ$202,2,FALSE),"")</f>
        <v>WSK : South West of Skelligs</v>
      </c>
    </row>
    <row r="141" spans="1:304" x14ac:dyDescent="0.25">
      <c r="A141" t="s">
        <v>2762</v>
      </c>
      <c r="B141" t="s">
        <v>2763</v>
      </c>
      <c r="C141" t="s">
        <v>653</v>
      </c>
      <c r="D141" t="str">
        <f t="shared" si="2"/>
        <v>SWR : South West of the Rigs</v>
      </c>
      <c r="E141">
        <f>IF(ISNUMBER(SEARCH(Hauls!$G$301,$F$2:$F$202)),MAX($E$1:E140)+1,0)</f>
        <v>140</v>
      </c>
      <c r="F141" t="s">
        <v>3315</v>
      </c>
      <c r="G141" t="str">
        <f>IFERROR(VLOOKUP(ROWS($G$2:G141),$E$2:$F$202,2,FALSE),"")</f>
        <v>SWR : South West of the Rigs</v>
      </c>
      <c r="H141">
        <f>IF(ISNUMBER(SEARCH(Hauls!$G$302,I$2:I$202)),MAX(H$1:H140)+1,0)</f>
        <v>140</v>
      </c>
      <c r="I141" t="s">
        <v>3315</v>
      </c>
      <c r="J141" t="str">
        <f>IFERROR(VLOOKUP(ROWS(J$2:J141),H$2:I$202,2,FALSE),"")</f>
        <v>SWR : South West of the Rigs</v>
      </c>
      <c r="K141">
        <f>IF(ISNUMBER(SEARCH(Hauls!$G$303,L$2:L$202)),MAX(K$1:K140)+1,0)</f>
        <v>140</v>
      </c>
      <c r="L141" t="s">
        <v>3315</v>
      </c>
      <c r="M141" t="str">
        <f>IFERROR(VLOOKUP(ROWS(M$2:M141),K$2:L$202,2,FALSE),"")</f>
        <v>SWR : South West of the Rigs</v>
      </c>
      <c r="N141">
        <f>IF(ISNUMBER(SEARCH(Hauls!$G$304,O$2:O$202)),MAX(N$1:N140)+1,0)</f>
        <v>140</v>
      </c>
      <c r="O141" t="s">
        <v>3315</v>
      </c>
      <c r="P141" t="str">
        <f>IFERROR(VLOOKUP(ROWS(P$2:P141),N$2:O$202,2,FALSE),"")</f>
        <v>SWR : South West of the Rigs</v>
      </c>
      <c r="Q141">
        <f>IF(ISNUMBER(SEARCH(Hauls!$G$305,R$2:R$202)),MAX(Q$1:Q140)+1,0)</f>
        <v>140</v>
      </c>
      <c r="R141" t="s">
        <v>3315</v>
      </c>
      <c r="S141" t="str">
        <f>IFERROR(VLOOKUP(ROWS(S$2:S141),Q$2:R$202,2,FALSE),"")</f>
        <v>SWR : South West of the Rigs</v>
      </c>
      <c r="T141">
        <f>IF(ISNUMBER(SEARCH(Hauls!$G$306,U$2:U$202)),MAX(T$1:T140)+1,0)</f>
        <v>140</v>
      </c>
      <c r="U141" t="s">
        <v>3315</v>
      </c>
      <c r="V141" t="str">
        <f>IFERROR(VLOOKUP(ROWS(V$2:V141),T$2:U$202,2,FALSE),"")</f>
        <v>SWR : South West of the Rigs</v>
      </c>
      <c r="W141">
        <f>IF(ISNUMBER(SEARCH(Hauls!$G$307,X$2:X$202)),MAX(W$1:W140)+1,0)</f>
        <v>140</v>
      </c>
      <c r="X141" t="s">
        <v>3315</v>
      </c>
      <c r="Y141" t="str">
        <f>IFERROR(VLOOKUP(ROWS(Y$2:Y141),W$2:X$202,2,FALSE),"")</f>
        <v>SWR : South West of the Rigs</v>
      </c>
      <c r="Z141">
        <f>IF(ISNUMBER(SEARCH(Hauls!$G$308,AA$2:AA$202)),MAX(Z$1:Z140)+1,0)</f>
        <v>140</v>
      </c>
      <c r="AA141" t="s">
        <v>3315</v>
      </c>
      <c r="AB141" t="str">
        <f>IFERROR(VLOOKUP(ROWS(AB$2:AB141),Z$2:AA$202,2,FALSE),"")</f>
        <v>SWR : South West of the Rigs</v>
      </c>
      <c r="AC141">
        <f>IF(ISNUMBER(SEARCH(Hauls!$G$309,AD$2:AD$202)),MAX(AC$1:AC140)+1,0)</f>
        <v>140</v>
      </c>
      <c r="AD141" t="s">
        <v>3315</v>
      </c>
      <c r="AE141" t="str">
        <f>IFERROR(VLOOKUP(ROWS(AE$2:AE141),AC$2:AD$202,2,FALSE),"")</f>
        <v>SWR : South West of the Rigs</v>
      </c>
      <c r="AF141">
        <f>IF(ISNUMBER(SEARCH(Hauls!$G$310,AG$2:AG$202)),MAX(AF$1:AF140)+1,0)</f>
        <v>140</v>
      </c>
      <c r="AG141" t="s">
        <v>3315</v>
      </c>
      <c r="AH141" t="str">
        <f>IFERROR(VLOOKUP(ROWS(AH$2:AH141),AF$2:AG$202,2,FALSE),"")</f>
        <v>SWR : South West of the Rigs</v>
      </c>
      <c r="AI141">
        <f>IF(ISNUMBER(SEARCH(Hauls!$G$311,AJ$2:AJ$202)),MAX(AI$1:AI140)+1,0)</f>
        <v>140</v>
      </c>
      <c r="AJ141" t="s">
        <v>3315</v>
      </c>
      <c r="AK141" t="str">
        <f>IFERROR(VLOOKUP(ROWS(AK$2:AK141),AI$2:AJ$202,2,FALSE),"")</f>
        <v>SWR : South West of the Rigs</v>
      </c>
      <c r="AL141">
        <f>IF(ISNUMBER(SEARCH(Hauls!$G$312,AM$2:AM$202)),MAX(AL$1:AL140)+1,0)</f>
        <v>140</v>
      </c>
      <c r="AM141" t="s">
        <v>3315</v>
      </c>
      <c r="AN141" t="str">
        <f>IFERROR(VLOOKUP(ROWS(AN$2:AN141),AL$2:AM$202,2,FALSE),"")</f>
        <v>SWR : South West of the Rigs</v>
      </c>
      <c r="AO141">
        <f>IF(ISNUMBER(SEARCH(Hauls!$G$313,AP$2:AP$202)),MAX(AO$1:AO140)+1,0)</f>
        <v>140</v>
      </c>
      <c r="AP141" t="s">
        <v>3315</v>
      </c>
      <c r="AQ141" t="str">
        <f>IFERROR(VLOOKUP(ROWS(AQ$2:AQ141),AO$2:AP$202,2,FALSE),"")</f>
        <v>SWR : South West of the Rigs</v>
      </c>
      <c r="AR141">
        <f>IF(ISNUMBER(SEARCH(Hauls!$G$314,AS$2:AS$202)),MAX(AR$1:AR140)+1,0)</f>
        <v>140</v>
      </c>
      <c r="AS141" t="s">
        <v>3315</v>
      </c>
      <c r="AT141" t="str">
        <f>IFERROR(VLOOKUP(ROWS(AT$2:AT141),AR$2:AS$202,2,FALSE),"")</f>
        <v>SWR : South West of the Rigs</v>
      </c>
      <c r="AU141">
        <f>IF(ISNUMBER(SEARCH(Hauls!$G$315,AV$2:AV$202)),MAX(AU$1:AU140)+1,0)</f>
        <v>140</v>
      </c>
      <c r="AV141" t="s">
        <v>3315</v>
      </c>
      <c r="AW141" t="str">
        <f>IFERROR(VLOOKUP(ROWS(AW$2:AW141),AU$2:AV$202,2,FALSE),"")</f>
        <v>SWR : South West of the Rigs</v>
      </c>
      <c r="AX141">
        <f>IF(ISNUMBER(SEARCH(Hauls!$G$316,AY$2:AY$202)),MAX(AX$1:AX140)+1,0)</f>
        <v>140</v>
      </c>
      <c r="AY141" t="s">
        <v>3315</v>
      </c>
      <c r="AZ141" t="str">
        <f>IFERROR(VLOOKUP(ROWS(AZ$2:AZ141),AX$2:AY$202,2,FALSE),"")</f>
        <v>SWR : South West of the Rigs</v>
      </c>
      <c r="BA141">
        <f>IF(ISNUMBER(SEARCH(Hauls!$G$317,BB$2:BB$202)),MAX(BA$1:BA140)+1,0)</f>
        <v>140</v>
      </c>
      <c r="BB141" t="s">
        <v>3315</v>
      </c>
      <c r="BC141" t="str">
        <f>IFERROR(VLOOKUP(ROWS(BC$2:BC141),BA$2:BB$202,2,FALSE),"")</f>
        <v>SWR : South West of the Rigs</v>
      </c>
      <c r="BD141">
        <f>IF(ISNUMBER(SEARCH(Hauls!$G$318,BE$2:BE$202)),MAX(BD$1:BD140)+1,0)</f>
        <v>140</v>
      </c>
      <c r="BE141" t="s">
        <v>3315</v>
      </c>
      <c r="BF141" t="str">
        <f>IFERROR(VLOOKUP(ROWS(BF$2:BF141),BD$2:BE$202,2,FALSE),"")</f>
        <v>SWR : South West of the Rigs</v>
      </c>
      <c r="BG141">
        <f>IF(ISNUMBER(SEARCH(Hauls!$G$319,BH$2:BH$202)),MAX(BG$1:BG140)+1,0)</f>
        <v>140</v>
      </c>
      <c r="BH141" t="s">
        <v>3315</v>
      </c>
      <c r="BI141" t="str">
        <f>IFERROR(VLOOKUP(ROWS(BI$2:BI141),BG$2:BH$202,2,FALSE),"")</f>
        <v>SWR : South West of the Rigs</v>
      </c>
      <c r="BJ141">
        <f>IF(ISNUMBER(SEARCH(Hauls!$G$320,BK$2:BK$202)),MAX(BJ$1:BJ140)+1,0)</f>
        <v>140</v>
      </c>
      <c r="BK141" t="s">
        <v>3315</v>
      </c>
      <c r="BL141" t="str">
        <f>IFERROR(VLOOKUP(ROWS(BL$2:BL141),BJ$2:BK$202,2,FALSE),"")</f>
        <v>SWR : South West of the Rigs</v>
      </c>
      <c r="BM141">
        <f>IF(ISNUMBER(SEARCH(Hauls!$G$321,BN$2:BN$202)),MAX(BM$1:BM140)+1,0)</f>
        <v>140</v>
      </c>
      <c r="BN141" t="s">
        <v>3315</v>
      </c>
      <c r="BO141" t="str">
        <f>IFERROR(VLOOKUP(ROWS(BO$2:BO141),BM$2:BN$202,2,FALSE),"")</f>
        <v>SWR : South West of the Rigs</v>
      </c>
      <c r="BP141">
        <f>IF(ISNUMBER(SEARCH(Hauls!$G$322,BQ$2:BQ$202)),MAX(BP$1:BP140)+1,0)</f>
        <v>140</v>
      </c>
      <c r="BQ141" t="s">
        <v>3315</v>
      </c>
      <c r="BR141" t="str">
        <f>IFERROR(VLOOKUP(ROWS(BR$2:BR141),BP$2:BQ$202,2,FALSE),"")</f>
        <v>SWR : South West of the Rigs</v>
      </c>
      <c r="BS141">
        <f>IF(ISNUMBER(SEARCH(Hauls!$G$323,BT$2:BT$202)),MAX(BS$1:BS140)+1,0)</f>
        <v>140</v>
      </c>
      <c r="BT141" t="s">
        <v>3315</v>
      </c>
      <c r="BU141" t="str">
        <f>IFERROR(VLOOKUP(ROWS(BU$2:BU141),BS$2:BT$202,2,FALSE),"")</f>
        <v>SWR : South West of the Rigs</v>
      </c>
      <c r="BV141">
        <f>IF(ISNUMBER(SEARCH(Hauls!$G$324,BW$2:BW$202)),MAX(BV$1:BV140)+1,0)</f>
        <v>140</v>
      </c>
      <c r="BW141" t="s">
        <v>3315</v>
      </c>
      <c r="BX141" t="str">
        <f>IFERROR(VLOOKUP(ROWS(BX$2:BX141),BV$2:BW$202,2,FALSE),"")</f>
        <v>SWR : South West of the Rigs</v>
      </c>
      <c r="BY141">
        <f>IF(ISNUMBER(SEARCH(Hauls!$G$325,BZ$2:BZ$202)),MAX(BY$1:BY140)+1,0)</f>
        <v>140</v>
      </c>
      <c r="BZ141" t="s">
        <v>3315</v>
      </c>
      <c r="CA141" t="str">
        <f>IFERROR(VLOOKUP(ROWS(CA$2:CA141),BY$2:BZ$202,2,FALSE),"")</f>
        <v>SWR : South West of the Rigs</v>
      </c>
      <c r="CB141">
        <f>IF(ISNUMBER(SEARCH(Hauls!$G$326,CC$2:CC$202)),MAX(CB$1:CB140)+1,0)</f>
        <v>140</v>
      </c>
      <c r="CC141" t="s">
        <v>3315</v>
      </c>
      <c r="CD141" t="str">
        <f>IFERROR(VLOOKUP(ROWS(CD$2:CD141),CB$2:CC$202,2,FALSE),"")</f>
        <v>SWR : South West of the Rigs</v>
      </c>
      <c r="CE141">
        <f>IF(ISNUMBER(SEARCH(Hauls!$G$327,CF$2:CF$202)),MAX(CE$1:CE140)+1,0)</f>
        <v>140</v>
      </c>
      <c r="CF141" t="s">
        <v>3315</v>
      </c>
      <c r="CG141" t="str">
        <f>IFERROR(VLOOKUP(ROWS(CG$2:CG141),CE$2:CF$202,2,FALSE),"")</f>
        <v>SWR : South West of the Rigs</v>
      </c>
      <c r="CH141">
        <f>IF(ISNUMBER(SEARCH(Hauls!$G$328,CI$2:CI$202)),MAX(CH$1:CH140)+1,0)</f>
        <v>140</v>
      </c>
      <c r="CI141" t="s">
        <v>3315</v>
      </c>
      <c r="CJ141" t="str">
        <f>IFERROR(VLOOKUP(ROWS(CJ$2:CJ141),CH$2:CI$202,2,FALSE),"")</f>
        <v>SWR : South West of the Rigs</v>
      </c>
      <c r="CK141">
        <f>IF(ISNUMBER(SEARCH(Hauls!$G$329,CL$2:CL$202)),MAX(CK$1:CK140)+1,0)</f>
        <v>140</v>
      </c>
      <c r="CL141" t="s">
        <v>3315</v>
      </c>
      <c r="CM141" t="str">
        <f>IFERROR(VLOOKUP(ROWS(CM$2:CM141),CK$2:CL$202,2,FALSE),"")</f>
        <v>SWR : South West of the Rigs</v>
      </c>
      <c r="CN141">
        <f>IF(ISNUMBER(SEARCH(Hauls!$G$330,CO$2:CO$202)),MAX(CN$1:CN140)+1,0)</f>
        <v>140</v>
      </c>
      <c r="CO141" t="s">
        <v>3315</v>
      </c>
      <c r="CP141" t="str">
        <f>IFERROR(VLOOKUP(ROWS(CP$2:CP141),CN$2:CO$202,2,FALSE),"")</f>
        <v>SWR : South West of the Rigs</v>
      </c>
      <c r="CQ141">
        <f>IF(ISNUMBER(SEARCH(Hauls!$G$331,CR$2:CR$202)),MAX(CQ$1:CQ140)+1,0)</f>
        <v>140</v>
      </c>
      <c r="CR141" t="s">
        <v>3315</v>
      </c>
      <c r="CS141" t="str">
        <f>IFERROR(VLOOKUP(ROWS(CS$2:CS141),CQ$2:CR$202,2,FALSE),"")</f>
        <v>SWR : South West of the Rigs</v>
      </c>
      <c r="CT141">
        <f>IF(ISNUMBER(SEARCH(Hauls!$G$332,CU$2:CU$202)),MAX(CT$1:CT140)+1,0)</f>
        <v>140</v>
      </c>
      <c r="CU141" t="s">
        <v>3315</v>
      </c>
      <c r="CV141" t="str">
        <f>IFERROR(VLOOKUP(ROWS(CV$2:CV141),CT$2:CU$202,2,FALSE),"")</f>
        <v>SWR : South West of the Rigs</v>
      </c>
      <c r="CW141">
        <f>IF(ISNUMBER(SEARCH(Hauls!$G$333,CX$2:CX$202)),MAX(CW$1:CW140)+1,0)</f>
        <v>140</v>
      </c>
      <c r="CX141" t="s">
        <v>3315</v>
      </c>
      <c r="CY141" t="str">
        <f>IFERROR(VLOOKUP(ROWS(CY$2:CY141),CW$2:CX$202,2,FALSE),"")</f>
        <v>SWR : South West of the Rigs</v>
      </c>
      <c r="CZ141">
        <f>IF(ISNUMBER(SEARCH(Hauls!$G$334,DA$2:DA$202)),MAX(CZ$1:CZ140)+1,0)</f>
        <v>140</v>
      </c>
      <c r="DA141" t="s">
        <v>3315</v>
      </c>
      <c r="DB141" t="str">
        <f>IFERROR(VLOOKUP(ROWS(DB$2:DB141),CZ$2:DA$202,2,FALSE),"")</f>
        <v>SWR : South West of the Rigs</v>
      </c>
      <c r="DC141">
        <f>IF(ISNUMBER(SEARCH(Hauls!$G$335,DD$2:DD$202)),MAX(DC$1:DC140)+1,0)</f>
        <v>140</v>
      </c>
      <c r="DD141" t="s">
        <v>3315</v>
      </c>
      <c r="DE141" t="str">
        <f>IFERROR(VLOOKUP(ROWS(DE$2:DE141),DC$2:DD$202,2,FALSE),"")</f>
        <v>SWR : South West of the Rigs</v>
      </c>
      <c r="DF141">
        <f>IF(ISNUMBER(SEARCH(Hauls!$G$336,DG$2:DG$202)),MAX(DF$1:DF140)+1,0)</f>
        <v>140</v>
      </c>
      <c r="DG141" t="s">
        <v>3315</v>
      </c>
      <c r="DH141" t="str">
        <f>IFERROR(VLOOKUP(ROWS(DH$2:DH141),DF$2:DG$202,2,FALSE),"")</f>
        <v>SWR : South West of the Rigs</v>
      </c>
      <c r="DI141">
        <f>IF(ISNUMBER(SEARCH(Hauls!$G$337,DJ$2:DJ$202)),MAX(DI$1:DI140)+1,0)</f>
        <v>140</v>
      </c>
      <c r="DJ141" t="s">
        <v>3315</v>
      </c>
      <c r="DK141" t="str">
        <f>IFERROR(VLOOKUP(ROWS(DK$2:DK141),DI$2:DJ$202,2,FALSE),"")</f>
        <v>SWR : South West of the Rigs</v>
      </c>
      <c r="DL141">
        <f>IF(ISNUMBER(SEARCH(Hauls!$G$338,DM$2:DM$202)),MAX(DL$1:DL140)+1,0)</f>
        <v>140</v>
      </c>
      <c r="DM141" t="s">
        <v>3315</v>
      </c>
      <c r="DN141" t="str">
        <f>IFERROR(VLOOKUP(ROWS(DN$2:DN141),DL$2:DM$202,2,FALSE),"")</f>
        <v>SWR : South West of the Rigs</v>
      </c>
      <c r="DO141">
        <f>IF(ISNUMBER(SEARCH(Hauls!$G$339,DP$2:DP$202)),MAX(DO$1:DO140)+1,0)</f>
        <v>140</v>
      </c>
      <c r="DP141" t="s">
        <v>3315</v>
      </c>
      <c r="DQ141" t="str">
        <f>IFERROR(VLOOKUP(ROWS(DQ$2:DQ141),DO$2:DP$202,2,FALSE),"")</f>
        <v>SWR : South West of the Rigs</v>
      </c>
      <c r="DR141">
        <f>IF(ISNUMBER(SEARCH(Hauls!$G$340,DS$2:DS$202)),MAX(DR$1:DR140)+1,0)</f>
        <v>140</v>
      </c>
      <c r="DS141" t="s">
        <v>3315</v>
      </c>
      <c r="DT141" t="str">
        <f>IFERROR(VLOOKUP(ROWS(DT$2:DT141),DR$2:DS$202,2,FALSE),"")</f>
        <v>SWR : South West of the Rigs</v>
      </c>
      <c r="DU141">
        <f>IF(ISNUMBER(SEARCH(Hauls!$G$341,DV$2:DV$202)),MAX(DU$1:DU140)+1,0)</f>
        <v>140</v>
      </c>
      <c r="DV141" t="s">
        <v>3315</v>
      </c>
      <c r="DW141" t="str">
        <f>IFERROR(VLOOKUP(ROWS(DW$2:DW141),DU$2:DV$202,2,FALSE),"")</f>
        <v>SWR : South West of the Rigs</v>
      </c>
      <c r="DX141">
        <f>IF(ISNUMBER(SEARCH(Hauls!$G$342,DY$2:DY$202)),MAX(DX$1:DX140)+1,0)</f>
        <v>140</v>
      </c>
      <c r="DY141" t="s">
        <v>3315</v>
      </c>
      <c r="DZ141" t="str">
        <f>IFERROR(VLOOKUP(ROWS(DZ$2:DZ141),DX$2:DY$202,2,FALSE),"")</f>
        <v>SWR : South West of the Rigs</v>
      </c>
      <c r="EA141">
        <f>IF(ISNUMBER(SEARCH(Hauls!$G$343,EB$2:EB$202)),MAX(EA$1:EA140)+1,0)</f>
        <v>140</v>
      </c>
      <c r="EB141" t="s">
        <v>3315</v>
      </c>
      <c r="EC141" t="str">
        <f>IFERROR(VLOOKUP(ROWS(EC$2:EC141),EA$2:EB$202,2,FALSE),"")</f>
        <v>SWR : South West of the Rigs</v>
      </c>
      <c r="ED141">
        <f>IF(ISNUMBER(SEARCH(Hauls!$G$344,EE$2:EE$202)),MAX(ED$1:ED140)+1,0)</f>
        <v>140</v>
      </c>
      <c r="EE141" t="s">
        <v>3315</v>
      </c>
      <c r="EF141" t="str">
        <f>IFERROR(VLOOKUP(ROWS(EF$2:EF141),ED$2:EE$202,2,FALSE),"")</f>
        <v>SWR : South West of the Rigs</v>
      </c>
      <c r="EG141">
        <f>IF(ISNUMBER(SEARCH(Hauls!$G$345,EH$2:EH$202)),MAX(EG$1:EG140)+1,0)</f>
        <v>140</v>
      </c>
      <c r="EH141" t="s">
        <v>3315</v>
      </c>
      <c r="EI141" t="str">
        <f>IFERROR(VLOOKUP(ROWS(EI$2:EI141),EG$2:EH$202,2,FALSE),"")</f>
        <v>SWR : South West of the Rigs</v>
      </c>
      <c r="EJ141">
        <f>IF(ISNUMBER(SEARCH(Hauls!$G$346,EK$2:EK$202)),MAX(EJ$1:EJ140)+1,0)</f>
        <v>140</v>
      </c>
      <c r="EK141" t="s">
        <v>3315</v>
      </c>
      <c r="EL141" t="str">
        <f>IFERROR(VLOOKUP(ROWS(EL$2:EL141),EJ$2:EK$202,2,FALSE),"")</f>
        <v>SWR : South West of the Rigs</v>
      </c>
      <c r="EM141">
        <f>IF(ISNUMBER(SEARCH(Hauls!$G$347,EN$2:EN$202)),MAX(EM$1:EM140)+1,0)</f>
        <v>140</v>
      </c>
      <c r="EN141" t="s">
        <v>3315</v>
      </c>
      <c r="EO141" t="str">
        <f>IFERROR(VLOOKUP(ROWS(EO$2:EO141),EM$2:EN$202,2,FALSE),"")</f>
        <v>SWR : South West of the Rigs</v>
      </c>
      <c r="EP141">
        <f>IF(ISNUMBER(SEARCH(Hauls!$G$348,EQ$2:EQ$202)),MAX(EP$1:EP140)+1,0)</f>
        <v>140</v>
      </c>
      <c r="EQ141" t="s">
        <v>3315</v>
      </c>
      <c r="ER141" t="str">
        <f>IFERROR(VLOOKUP(ROWS(ER$2:ER141),EP$2:EQ$202,2,FALSE),"")</f>
        <v>SWR : South West of the Rigs</v>
      </c>
      <c r="ES141">
        <f>IF(ISNUMBER(SEARCH(Hauls!$G$349,ET$2:ET$202)),MAX(ES$1:ES140)+1,0)</f>
        <v>140</v>
      </c>
      <c r="ET141" t="s">
        <v>3315</v>
      </c>
      <c r="EU141" t="str">
        <f>IFERROR(VLOOKUP(ROWS(EU$2:EU141),ES$2:ET$202,2,FALSE),"")</f>
        <v>SWR : South West of the Rigs</v>
      </c>
      <c r="EV141">
        <f>IF(ISNUMBER(SEARCH(Hauls!$G$350,EW$2:EW$202)),MAX(EV$1:EV140)+1,0)</f>
        <v>140</v>
      </c>
      <c r="EW141" t="s">
        <v>3315</v>
      </c>
      <c r="EX141" t="str">
        <f>IFERROR(VLOOKUP(ROWS(EX$2:EX141),EV$2:EW$202,2,FALSE),"")</f>
        <v>SWR : South West of the Rigs</v>
      </c>
      <c r="EY141">
        <f>IF(ISNUMBER(SEARCH(Hauls!$G$351,EZ$2:EZ$202)),MAX(EY$1:EY140)+1,0)</f>
        <v>140</v>
      </c>
      <c r="EZ141" t="s">
        <v>3315</v>
      </c>
      <c r="FA141" t="str">
        <f>IFERROR(VLOOKUP(ROWS(FA$2:FA141),EY$2:EZ$202,2,FALSE),"")</f>
        <v>SWR : South West of the Rigs</v>
      </c>
      <c r="FB141">
        <f>IF(ISNUMBER(SEARCH(Hauls!$G$352,FC$2:FC$202)),MAX(FB$1:FB140)+1,0)</f>
        <v>140</v>
      </c>
      <c r="FC141" t="s">
        <v>3315</v>
      </c>
      <c r="FD141" t="str">
        <f>IFERROR(VLOOKUP(ROWS(FD$2:FD141),FB$2:FC$202,2,FALSE),"")</f>
        <v>SWR : South West of the Rigs</v>
      </c>
      <c r="FE141">
        <f>IF(ISNUMBER(SEARCH(Hauls!$G$353,FF$2:FF$202)),MAX(FE$1:FE140)+1,0)</f>
        <v>140</v>
      </c>
      <c r="FF141" t="s">
        <v>3315</v>
      </c>
      <c r="FG141" t="str">
        <f>IFERROR(VLOOKUP(ROWS(FG$2:FG141),FE$2:FF$202,2,FALSE),"")</f>
        <v>SWR : South West of the Rigs</v>
      </c>
      <c r="FH141">
        <f>IF(ISNUMBER(SEARCH(Hauls!$G$354,FI$2:FI$202)),MAX(FH$1:FH140)+1,0)</f>
        <v>140</v>
      </c>
      <c r="FI141" t="s">
        <v>3315</v>
      </c>
      <c r="FJ141" t="str">
        <f>IFERROR(VLOOKUP(ROWS(FJ$2:FJ141),FH$2:FI$202,2,FALSE),"")</f>
        <v>SWR : South West of the Rigs</v>
      </c>
      <c r="FK141">
        <f>IF(ISNUMBER(SEARCH(Hauls!$G$355,FL$2:FL$202)),MAX(FK$1:FK140)+1,0)</f>
        <v>140</v>
      </c>
      <c r="FL141" t="s">
        <v>3315</v>
      </c>
      <c r="FM141" t="str">
        <f>IFERROR(VLOOKUP(ROWS(FM$2:FM141),FK$2:FL$202,2,FALSE),"")</f>
        <v>SWR : South West of the Rigs</v>
      </c>
      <c r="FN141">
        <f>IF(ISNUMBER(SEARCH(Hauls!$G$356,FO$2:FO$202)),MAX(FN$1:FN140)+1,0)</f>
        <v>140</v>
      </c>
      <c r="FO141" t="s">
        <v>3315</v>
      </c>
      <c r="FP141" t="str">
        <f>IFERROR(VLOOKUP(ROWS(FP$2:FP141),FN$2:FO$202,2,FALSE),"")</f>
        <v>SWR : South West of the Rigs</v>
      </c>
      <c r="FQ141">
        <f>IF(ISNUMBER(SEARCH(Hauls!$G$357,FR$2:FR$202)),MAX(FQ$1:FQ140)+1,0)</f>
        <v>140</v>
      </c>
      <c r="FR141" t="s">
        <v>3315</v>
      </c>
      <c r="FS141" t="str">
        <f>IFERROR(VLOOKUP(ROWS(FS$2:FS141),FQ$2:FR$202,2,FALSE),"")</f>
        <v>SWR : South West of the Rigs</v>
      </c>
      <c r="FT141">
        <f>IF(ISNUMBER(SEARCH(Hauls!$G$358,FU$2:FU$202)),MAX(FT$1:FT140)+1,0)</f>
        <v>140</v>
      </c>
      <c r="FU141" t="s">
        <v>3315</v>
      </c>
      <c r="FV141" t="str">
        <f>IFERROR(VLOOKUP(ROWS(FV$2:FV141),FT$2:FU$202,2,FALSE),"")</f>
        <v>SWR : South West of the Rigs</v>
      </c>
      <c r="FW141">
        <f>IF(ISNUMBER(SEARCH(Hauls!$G$359,FX$2:FX$202)),MAX(FW$1:FW140)+1,0)</f>
        <v>140</v>
      </c>
      <c r="FX141" t="s">
        <v>3315</v>
      </c>
      <c r="FY141" t="str">
        <f>IFERROR(VLOOKUP(ROWS(FY$2:FY141),FW$2:FX$202,2,FALSE),"")</f>
        <v>SWR : South West of the Rigs</v>
      </c>
      <c r="FZ141">
        <f>IF(ISNUMBER(SEARCH(Hauls!$G$360,GA$2:GA$202)),MAX(FZ$1:FZ140)+1,0)</f>
        <v>140</v>
      </c>
      <c r="GA141" t="s">
        <v>3315</v>
      </c>
      <c r="GB141" t="str">
        <f>IFERROR(VLOOKUP(ROWS(GB$2:GB141),FZ$2:GA$202,2,FALSE),"")</f>
        <v>SWR : South West of the Rigs</v>
      </c>
      <c r="GC141">
        <f>IF(ISNUMBER(SEARCH(Hauls!$G$361,GD$2:GD$202)),MAX(GC$1:GC140)+1,0)</f>
        <v>140</v>
      </c>
      <c r="GD141" t="s">
        <v>3315</v>
      </c>
      <c r="GE141" t="str">
        <f>IFERROR(VLOOKUP(ROWS(GE$2:GE141),GC$2:GD$202,2,FALSE),"")</f>
        <v>SWR : South West of the Rigs</v>
      </c>
      <c r="GF141">
        <f>IF(ISNUMBER(SEARCH(Hauls!$G$362,GG$2:GG$202)),MAX(GF$1:GF140)+1,0)</f>
        <v>140</v>
      </c>
      <c r="GG141" t="s">
        <v>3315</v>
      </c>
      <c r="GH141" t="str">
        <f>IFERROR(VLOOKUP(ROWS(GH$2:GH141),GF$2:GG$202,2,FALSE),"")</f>
        <v>SWR : South West of the Rigs</v>
      </c>
      <c r="GI141">
        <f>IF(ISNUMBER(SEARCH(Hauls!$G$363,GJ$2:GJ$202)),MAX(GI$1:GI140)+1,0)</f>
        <v>140</v>
      </c>
      <c r="GJ141" t="s">
        <v>3315</v>
      </c>
      <c r="GK141" t="str">
        <f>IFERROR(VLOOKUP(ROWS(GK$2:GK141),GI$2:GJ$202,2,FALSE),"")</f>
        <v>SWR : South West of the Rigs</v>
      </c>
      <c r="GL141">
        <f>IF(ISNUMBER(SEARCH(Hauls!$G$364,GM$2:GM$202)),MAX(GL$1:GL140)+1,0)</f>
        <v>140</v>
      </c>
      <c r="GM141" t="s">
        <v>3315</v>
      </c>
      <c r="GN141" t="str">
        <f>IFERROR(VLOOKUP(ROWS(GN$2:GN141),GL$2:GM$202,2,FALSE),"")</f>
        <v>SWR : South West of the Rigs</v>
      </c>
      <c r="GO141">
        <f>IF(ISNUMBER(SEARCH(Hauls!$G$365,GP$2:GP$202)),MAX(GO$1:GO140)+1,0)</f>
        <v>140</v>
      </c>
      <c r="GP141" t="s">
        <v>3315</v>
      </c>
      <c r="GQ141" t="str">
        <f>IFERROR(VLOOKUP(ROWS(GQ$2:GQ141),GO$2:GP$202,2,FALSE),"")</f>
        <v>SWR : South West of the Rigs</v>
      </c>
      <c r="GR141">
        <f>IF(ISNUMBER(SEARCH(Hauls!$G$366,GS$2:GS$202)),MAX(GR$1:GR140)+1,0)</f>
        <v>140</v>
      </c>
      <c r="GS141" t="s">
        <v>3315</v>
      </c>
      <c r="GT141" t="str">
        <f>IFERROR(VLOOKUP(ROWS(GT$2:GT141),GR$2:GS$202,2,FALSE),"")</f>
        <v>SWR : South West of the Rigs</v>
      </c>
      <c r="GU141">
        <f>IF(ISNUMBER(SEARCH(Hauls!$G$366,GV$2:GV$202)),MAX(GU$1:GU140)+1,0)</f>
        <v>140</v>
      </c>
      <c r="GV141" t="s">
        <v>3315</v>
      </c>
      <c r="GW141" t="str">
        <f>IFERROR(VLOOKUP(ROWS(GW$2:GW141),GU$2:GV$202,2,FALSE),"")</f>
        <v>SWR : South West of the Rigs</v>
      </c>
      <c r="GX141">
        <f>IF(ISNUMBER(SEARCH(Hauls!$G$368,GY$2:GY$202)),MAX(GX$1:GX140)+1,0)</f>
        <v>140</v>
      </c>
      <c r="GY141" t="s">
        <v>3315</v>
      </c>
      <c r="GZ141" t="str">
        <f>IFERROR(VLOOKUP(ROWS(GZ$2:GZ141),GX$2:GY$202,2,FALSE),"")</f>
        <v>SWR : South West of the Rigs</v>
      </c>
      <c r="HA141">
        <f>IF(ISNUMBER(SEARCH(Hauls!$G$369,HB$2:HB$202)),MAX(HA$1:HA140)+1,0)</f>
        <v>140</v>
      </c>
      <c r="HB141" t="s">
        <v>3315</v>
      </c>
      <c r="HC141" t="str">
        <f>IFERROR(VLOOKUP(ROWS(HC$2:HC141),HA$2:HB$202,2,FALSE),"")</f>
        <v>SWR : South West of the Rigs</v>
      </c>
      <c r="HD141">
        <f>IF(ISNUMBER(SEARCH(Hauls!$G$370,HE$2:HE$202)),MAX(HD$1:HD140)+1,0)</f>
        <v>140</v>
      </c>
      <c r="HE141" t="s">
        <v>3315</v>
      </c>
      <c r="HF141" t="str">
        <f>IFERROR(VLOOKUP(ROWS(HF$2:HF141),HD$2:HE$202,2,FALSE),"")</f>
        <v>SWR : South West of the Rigs</v>
      </c>
      <c r="HG141">
        <f>IF(ISNUMBER(SEARCH(Hauls!$G$371,HH$2:HH$202)),MAX(HG$1:HG140)+1,0)</f>
        <v>140</v>
      </c>
      <c r="HH141" t="s">
        <v>3315</v>
      </c>
      <c r="HI141" t="str">
        <f>IFERROR(VLOOKUP(ROWS(HI$2:HI141),HG$2:HH$202,2,FALSE),"")</f>
        <v>SWR : South West of the Rigs</v>
      </c>
      <c r="HJ141">
        <f>IF(ISNUMBER(SEARCH(Hauls!$G$372,HK$2:HK$202)),MAX(HJ$1:HJ140)+1,0)</f>
        <v>140</v>
      </c>
      <c r="HK141" t="s">
        <v>3315</v>
      </c>
      <c r="HL141" t="str">
        <f>IFERROR(VLOOKUP(ROWS(HL$2:HL141),HJ$2:HK$202,2,FALSE),"")</f>
        <v>SWR : South West of the Rigs</v>
      </c>
      <c r="HM141">
        <f>IF(ISNUMBER(SEARCH(Hauls!$G$373,HN$2:HN$202)),MAX(HM$1:HM140)+1,0)</f>
        <v>140</v>
      </c>
      <c r="HN141" t="s">
        <v>3315</v>
      </c>
      <c r="HO141" t="str">
        <f>IFERROR(VLOOKUP(ROWS(HO$2:HO141),HM$2:HN$202,2,FALSE),"")</f>
        <v>SWR : South West of the Rigs</v>
      </c>
      <c r="HP141">
        <f>IF(ISNUMBER(SEARCH(Hauls!$G$374,HQ$2:HQ$202)),MAX(HP$1:HP140)+1,0)</f>
        <v>140</v>
      </c>
      <c r="HQ141" t="s">
        <v>3315</v>
      </c>
      <c r="HR141" t="str">
        <f>IFERROR(VLOOKUP(ROWS(HR$2:HR141),HP$2:HQ$202,2,FALSE),"")</f>
        <v>SWR : South West of the Rigs</v>
      </c>
      <c r="HS141">
        <f>IF(ISNUMBER(SEARCH(Hauls!$G$375,HT$2:HT$202)),MAX(HS$1:HS140)+1,0)</f>
        <v>140</v>
      </c>
      <c r="HT141" t="s">
        <v>3315</v>
      </c>
      <c r="HU141" t="str">
        <f>IFERROR(VLOOKUP(ROWS(HU$2:HU141),HS$2:HT$202,2,FALSE),"")</f>
        <v>SWR : South West of the Rigs</v>
      </c>
      <c r="HV141">
        <f>IF(ISNUMBER(SEARCH(Hauls!$G$376,HW$2:HW$202)),MAX(HV$1:HV140)+1,0)</f>
        <v>140</v>
      </c>
      <c r="HW141" t="s">
        <v>3315</v>
      </c>
      <c r="HX141" t="str">
        <f>IFERROR(VLOOKUP(ROWS(HX$2:HX141),HV$2:HW$202,2,FALSE),"")</f>
        <v>SWR : South West of the Rigs</v>
      </c>
      <c r="HY141">
        <f>IF(ISNUMBER(SEARCH(Hauls!$G$377,HZ$2:HZ$202)),MAX(HY$1:HY140)+1,0)</f>
        <v>140</v>
      </c>
      <c r="HZ141" t="s">
        <v>3315</v>
      </c>
      <c r="IA141" t="str">
        <f>IFERROR(VLOOKUP(ROWS(IA$2:IA141),HY$2:HZ$202,2,FALSE),"")</f>
        <v>SWR : South West of the Rigs</v>
      </c>
      <c r="IB141">
        <f>IF(ISNUMBER(SEARCH(Hauls!$G$378,IC$2:IC$202)),MAX(IB$1:IB140)+1,0)</f>
        <v>140</v>
      </c>
      <c r="IC141" t="s">
        <v>3315</v>
      </c>
      <c r="ID141" t="str">
        <f>IFERROR(VLOOKUP(ROWS(ID$2:ID141),IB$2:IC$202,2,FALSE),"")</f>
        <v>SWR : South West of the Rigs</v>
      </c>
      <c r="IE141">
        <f>IF(ISNUMBER(SEARCH(Hauls!$G$379,IF$2:IF$202)),MAX(IE$1:IE140)+1,0)</f>
        <v>140</v>
      </c>
      <c r="IF141" t="s">
        <v>3315</v>
      </c>
      <c r="IG141" t="str">
        <f>IFERROR(VLOOKUP(ROWS(IG$2:IG141),IE$2:IF$202,2,FALSE),"")</f>
        <v>SWR : South West of the Rigs</v>
      </c>
      <c r="IH141">
        <f>IF(ISNUMBER(SEARCH(Hauls!$G$380,II$2:II$202)),MAX(IH$1:IH140)+1,0)</f>
        <v>140</v>
      </c>
      <c r="II141" t="s">
        <v>3315</v>
      </c>
      <c r="IJ141" t="str">
        <f>IFERROR(VLOOKUP(ROWS(IJ$2:IJ141),IH$2:II$202,2,FALSE),"")</f>
        <v>SWR : South West of the Rigs</v>
      </c>
      <c r="IK141">
        <f>IF(ISNUMBER(SEARCH(Hauls!$G$381,IL$2:IL$202)),MAX(IK$1:IK140)+1,0)</f>
        <v>140</v>
      </c>
      <c r="IL141" t="s">
        <v>3315</v>
      </c>
      <c r="IM141" t="str">
        <f>IFERROR(VLOOKUP(ROWS(IM$2:IM141),IK$2:IL$202,2,FALSE),"")</f>
        <v>SWR : South West of the Rigs</v>
      </c>
      <c r="IN141">
        <f>IF(ISNUMBER(SEARCH(Hauls!$G$382,IO$2:IO$202)),MAX(IN$1:IN140)+1,0)</f>
        <v>140</v>
      </c>
      <c r="IO141" t="s">
        <v>3315</v>
      </c>
      <c r="IP141" t="str">
        <f>IFERROR(VLOOKUP(ROWS(IP$2:IP141),IN$2:IO$202,2,FALSE),"")</f>
        <v>SWR : South West of the Rigs</v>
      </c>
      <c r="IQ141">
        <f>IF(ISNUMBER(SEARCH(Hauls!$G$383,IR$2:IR$202)),MAX(IQ$1:IQ140)+1,0)</f>
        <v>140</v>
      </c>
      <c r="IR141" t="s">
        <v>3315</v>
      </c>
      <c r="IS141" t="str">
        <f>IFERROR(VLOOKUP(ROWS(IS$2:IS141),IQ$2:IR$202,2,FALSE),"")</f>
        <v>SWR : South West of the Rigs</v>
      </c>
      <c r="IT141">
        <f>IF(ISNUMBER(SEARCH(Hauls!$G$384,IU$2:IU$202)),MAX(IT$1:IT140)+1,0)</f>
        <v>140</v>
      </c>
      <c r="IU141" t="s">
        <v>3315</v>
      </c>
      <c r="IV141" t="str">
        <f>IFERROR(VLOOKUP(ROWS(IV$2:IV141),IT$2:IU$202,2,FALSE),"")</f>
        <v>SWR : South West of the Rigs</v>
      </c>
      <c r="IW141">
        <f>IF(ISNUMBER(SEARCH(Hauls!$G$385,IX$2:IX$202)),MAX(IW$1:IW140)+1,0)</f>
        <v>140</v>
      </c>
      <c r="IX141" t="s">
        <v>3315</v>
      </c>
      <c r="IY141" t="str">
        <f>IFERROR(VLOOKUP(ROWS(IY$2:IY141),IW$2:IX$202,2,FALSE),"")</f>
        <v>SWR : South West of the Rigs</v>
      </c>
      <c r="IZ141">
        <f>IF(ISNUMBER(SEARCH(Hauls!$G$386,JA$2:JA$202)),MAX(IZ$1:IZ140)+1,0)</f>
        <v>140</v>
      </c>
      <c r="JA141" t="s">
        <v>3315</v>
      </c>
      <c r="JB141" t="str">
        <f>IFERROR(VLOOKUP(ROWS(JB$2:JB141),IZ$2:JA$202,2,FALSE),"")</f>
        <v>SWR : South West of the Rigs</v>
      </c>
      <c r="JC141">
        <f>IF(ISNUMBER(SEARCH(Hauls!$G$387,JD$2:JD$202)),MAX(JC$1:JC140)+1,0)</f>
        <v>140</v>
      </c>
      <c r="JD141" t="s">
        <v>3315</v>
      </c>
      <c r="JE141" t="str">
        <f>IFERROR(VLOOKUP(ROWS(JE$2:JE141),JC$2:JD$202,2,FALSE),"")</f>
        <v>SWR : South West of the Rigs</v>
      </c>
      <c r="JF141">
        <f>IF(ISNUMBER(SEARCH(Hauls!$G$388,JG$2:JG$202)),MAX(JF$1:JF140)+1,0)</f>
        <v>140</v>
      </c>
      <c r="JG141" t="s">
        <v>3315</v>
      </c>
      <c r="JH141" t="str">
        <f>IFERROR(VLOOKUP(ROWS(JH$2:JH141),JF$2:JG$202,2,FALSE),"")</f>
        <v>SWR : South West of the Rigs</v>
      </c>
      <c r="JI141">
        <f>IF(ISNUMBER(SEARCH(Hauls!$G$389,JJ$2:JJ$202)),MAX(JI$1:JI140)+1,0)</f>
        <v>140</v>
      </c>
      <c r="JJ141" t="s">
        <v>3315</v>
      </c>
      <c r="JK141" t="str">
        <f>IFERROR(VLOOKUP(ROWS(JK$2:JK141),JI$2:JJ$202,2,FALSE),"")</f>
        <v>SWR : South West of the Rigs</v>
      </c>
      <c r="JL141">
        <f>IF(ISNUMBER(SEARCH(Hauls!$G$390,JM$2:JM$202)),MAX(JL$1:JL140)+1,0)</f>
        <v>140</v>
      </c>
      <c r="JM141" t="s">
        <v>3315</v>
      </c>
      <c r="JN141" t="str">
        <f>IFERROR(VLOOKUP(ROWS(JN$2:JN141),JL$2:JM$202,2,FALSE),"")</f>
        <v>SWR : South West of the Rigs</v>
      </c>
      <c r="JO141">
        <f>IF(ISNUMBER(SEARCH(Hauls!$G$391,JP$2:JP$202)),MAX(JO$1:JO140)+1,0)</f>
        <v>140</v>
      </c>
      <c r="JP141" t="s">
        <v>3315</v>
      </c>
      <c r="JQ141" t="str">
        <f>IFERROR(VLOOKUP(ROWS(JQ$2:JQ141),JO$2:JP$202,2,FALSE),"")</f>
        <v>SWR : South West of the Rigs</v>
      </c>
      <c r="JR141">
        <f>IF(ISNUMBER(SEARCH(Hauls!$G$392,JS$2:JS$202)),MAX(JR$1:JR140)+1,0)</f>
        <v>140</v>
      </c>
      <c r="JS141" t="s">
        <v>3315</v>
      </c>
      <c r="JT141" t="str">
        <f>IFERROR(VLOOKUP(ROWS(JT$2:JT141),JR$2:JS$202,2,FALSE),"")</f>
        <v>SWR : South West of the Rigs</v>
      </c>
      <c r="JU141">
        <f>IF(ISNUMBER(SEARCH(Hauls!$G$393,JV$2:JV$202)),MAX(JU$1:JU140)+1,0)</f>
        <v>140</v>
      </c>
      <c r="JV141" t="s">
        <v>3315</v>
      </c>
      <c r="JW141" t="str">
        <f>IFERROR(VLOOKUP(ROWS(JW$2:JW141),JU$2:JV$202,2,FALSE),"")</f>
        <v>SWR : South West of the Rigs</v>
      </c>
      <c r="JX141">
        <f>IF(ISNUMBER(SEARCH(Hauls!$G$394,JY$2:JY$202)),MAX(JX$1:JX140)+1,0)</f>
        <v>140</v>
      </c>
      <c r="JY141" t="s">
        <v>3315</v>
      </c>
      <c r="JZ141" t="str">
        <f>IFERROR(VLOOKUP(ROWS(JZ$2:JZ141),JX$2:JY$202,2,FALSE),"")</f>
        <v>SWR : South West of the Rigs</v>
      </c>
      <c r="KA141">
        <f>IF(ISNUMBER(SEARCH(Hauls!$G$395,KB$2:KB$202)),MAX(KA$1:KA140)+1,0)</f>
        <v>140</v>
      </c>
      <c r="KB141" t="s">
        <v>3315</v>
      </c>
      <c r="KC141" t="str">
        <f>IFERROR(VLOOKUP(ROWS(KC$2:KC141),KA$2:KB$202,2,FALSE),"")</f>
        <v>SWR : South West of the Rigs</v>
      </c>
      <c r="KD141">
        <f>IF(ISNUMBER(SEARCH(Hauls!$G$396,KE$2:KE$202)),MAX(KD$1:KD140)+1,0)</f>
        <v>140</v>
      </c>
      <c r="KE141" t="s">
        <v>3315</v>
      </c>
      <c r="KF141" t="str">
        <f>IFERROR(VLOOKUP(ROWS(KF$2:KF141),KD$2:KE$202,2,FALSE),"")</f>
        <v>SWR : South West of the Rigs</v>
      </c>
      <c r="KG141">
        <f>IF(ISNUMBER(SEARCH(Hauls!$G$397,KH$2:KH$202)),MAX(KG$1:KG140)+1,0)</f>
        <v>140</v>
      </c>
      <c r="KH141" t="s">
        <v>3315</v>
      </c>
      <c r="KI141" t="str">
        <f>IFERROR(VLOOKUP(ROWS(KI$2:KI141),KG$2:KH$202,2,FALSE),"")</f>
        <v>SWR : South West of the Rigs</v>
      </c>
      <c r="KJ141">
        <f>IF(ISNUMBER(SEARCH(Hauls!$G$398,KK$2:KK$202)),MAX(KJ$1:KJ140)+1,0)</f>
        <v>140</v>
      </c>
      <c r="KK141" t="s">
        <v>3315</v>
      </c>
      <c r="KL141" t="str">
        <f>IFERROR(VLOOKUP(ROWS(KL$2:KL141),KJ$2:KK$202,2,FALSE),"")</f>
        <v>SWR : South West of the Rigs</v>
      </c>
      <c r="KM141">
        <f>IF(ISNUMBER(SEARCH(Hauls!$G$399,KN$2:KN$202)),MAX(KM$1:KM140)+1,0)</f>
        <v>140</v>
      </c>
      <c r="KN141" t="s">
        <v>3315</v>
      </c>
      <c r="KO141" t="str">
        <f>IFERROR(VLOOKUP(ROWS(KO$2:KO141),KM$2:KN$202,2,FALSE),"")</f>
        <v>SWR : South West of the Rigs</v>
      </c>
      <c r="KP141">
        <f>IF(ISNUMBER(SEARCH(Hauls!$G$400,KQ$2:KQ$202)),MAX(KP$1:KP140)+1,0)</f>
        <v>140</v>
      </c>
      <c r="KQ141" t="s">
        <v>3315</v>
      </c>
      <c r="KR141" t="str">
        <f>IFERROR(VLOOKUP(ROWS(KR$2:KR141),KP$2:KQ$202,2,FALSE),"")</f>
        <v>SWR : South West of the Rigs</v>
      </c>
    </row>
    <row r="142" spans="1:304" x14ac:dyDescent="0.25">
      <c r="A142" t="s">
        <v>2764</v>
      </c>
      <c r="B142" t="s">
        <v>2765</v>
      </c>
      <c r="C142" t="s">
        <v>655</v>
      </c>
      <c r="D142" t="str">
        <f t="shared" si="2"/>
        <v>SOM : Southwest of Mizen</v>
      </c>
      <c r="E142">
        <f>IF(ISNUMBER(SEARCH(Hauls!$G$301,$F$2:$F$202)),MAX($E$1:E141)+1,0)</f>
        <v>141</v>
      </c>
      <c r="F142" t="s">
        <v>3316</v>
      </c>
      <c r="G142" t="str">
        <f>IFERROR(VLOOKUP(ROWS($G$2:G142),$E$2:$F$202,2,FALSE),"")</f>
        <v>SOM : Southwest of Mizen</v>
      </c>
      <c r="H142">
        <f>IF(ISNUMBER(SEARCH(Hauls!$G$302,I$2:I$202)),MAX(H$1:H141)+1,0)</f>
        <v>141</v>
      </c>
      <c r="I142" t="s">
        <v>3316</v>
      </c>
      <c r="J142" t="str">
        <f>IFERROR(VLOOKUP(ROWS(J$2:J142),H$2:I$202,2,FALSE),"")</f>
        <v>SOM : Southwest of Mizen</v>
      </c>
      <c r="K142">
        <f>IF(ISNUMBER(SEARCH(Hauls!$G$303,L$2:L$202)),MAX(K$1:K141)+1,0)</f>
        <v>141</v>
      </c>
      <c r="L142" t="s">
        <v>3316</v>
      </c>
      <c r="M142" t="str">
        <f>IFERROR(VLOOKUP(ROWS(M$2:M142),K$2:L$202,2,FALSE),"")</f>
        <v>SOM : Southwest of Mizen</v>
      </c>
      <c r="N142">
        <f>IF(ISNUMBER(SEARCH(Hauls!$G$304,O$2:O$202)),MAX(N$1:N141)+1,0)</f>
        <v>141</v>
      </c>
      <c r="O142" t="s">
        <v>3316</v>
      </c>
      <c r="P142" t="str">
        <f>IFERROR(VLOOKUP(ROWS(P$2:P142),N$2:O$202,2,FALSE),"")</f>
        <v>SOM : Southwest of Mizen</v>
      </c>
      <c r="Q142">
        <f>IF(ISNUMBER(SEARCH(Hauls!$G$305,R$2:R$202)),MAX(Q$1:Q141)+1,0)</f>
        <v>141</v>
      </c>
      <c r="R142" t="s">
        <v>3316</v>
      </c>
      <c r="S142" t="str">
        <f>IFERROR(VLOOKUP(ROWS(S$2:S142),Q$2:R$202,2,FALSE),"")</f>
        <v>SOM : Southwest of Mizen</v>
      </c>
      <c r="T142">
        <f>IF(ISNUMBER(SEARCH(Hauls!$G$306,U$2:U$202)),MAX(T$1:T141)+1,0)</f>
        <v>141</v>
      </c>
      <c r="U142" t="s">
        <v>3316</v>
      </c>
      <c r="V142" t="str">
        <f>IFERROR(VLOOKUP(ROWS(V$2:V142),T$2:U$202,2,FALSE),"")</f>
        <v>SOM : Southwest of Mizen</v>
      </c>
      <c r="W142">
        <f>IF(ISNUMBER(SEARCH(Hauls!$G$307,X$2:X$202)),MAX(W$1:W141)+1,0)</f>
        <v>141</v>
      </c>
      <c r="X142" t="s">
        <v>3316</v>
      </c>
      <c r="Y142" t="str">
        <f>IFERROR(VLOOKUP(ROWS(Y$2:Y142),W$2:X$202,2,FALSE),"")</f>
        <v>SOM : Southwest of Mizen</v>
      </c>
      <c r="Z142">
        <f>IF(ISNUMBER(SEARCH(Hauls!$G$308,AA$2:AA$202)),MAX(Z$1:Z141)+1,0)</f>
        <v>141</v>
      </c>
      <c r="AA142" t="s">
        <v>3316</v>
      </c>
      <c r="AB142" t="str">
        <f>IFERROR(VLOOKUP(ROWS(AB$2:AB142),Z$2:AA$202,2,FALSE),"")</f>
        <v>SOM : Southwest of Mizen</v>
      </c>
      <c r="AC142">
        <f>IF(ISNUMBER(SEARCH(Hauls!$G$309,AD$2:AD$202)),MAX(AC$1:AC141)+1,0)</f>
        <v>141</v>
      </c>
      <c r="AD142" t="s">
        <v>3316</v>
      </c>
      <c r="AE142" t="str">
        <f>IFERROR(VLOOKUP(ROWS(AE$2:AE142),AC$2:AD$202,2,FALSE),"")</f>
        <v>SOM : Southwest of Mizen</v>
      </c>
      <c r="AF142">
        <f>IF(ISNUMBER(SEARCH(Hauls!$G$310,AG$2:AG$202)),MAX(AF$1:AF141)+1,0)</f>
        <v>141</v>
      </c>
      <c r="AG142" t="s">
        <v>3316</v>
      </c>
      <c r="AH142" t="str">
        <f>IFERROR(VLOOKUP(ROWS(AH$2:AH142),AF$2:AG$202,2,FALSE),"")</f>
        <v>SOM : Southwest of Mizen</v>
      </c>
      <c r="AI142">
        <f>IF(ISNUMBER(SEARCH(Hauls!$G$311,AJ$2:AJ$202)),MAX(AI$1:AI141)+1,0)</f>
        <v>141</v>
      </c>
      <c r="AJ142" t="s">
        <v>3316</v>
      </c>
      <c r="AK142" t="str">
        <f>IFERROR(VLOOKUP(ROWS(AK$2:AK142),AI$2:AJ$202,2,FALSE),"")</f>
        <v>SOM : Southwest of Mizen</v>
      </c>
      <c r="AL142">
        <f>IF(ISNUMBER(SEARCH(Hauls!$G$312,AM$2:AM$202)),MAX(AL$1:AL141)+1,0)</f>
        <v>141</v>
      </c>
      <c r="AM142" t="s">
        <v>3316</v>
      </c>
      <c r="AN142" t="str">
        <f>IFERROR(VLOOKUP(ROWS(AN$2:AN142),AL$2:AM$202,2,FALSE),"")</f>
        <v>SOM : Southwest of Mizen</v>
      </c>
      <c r="AO142">
        <f>IF(ISNUMBER(SEARCH(Hauls!$G$313,AP$2:AP$202)),MAX(AO$1:AO141)+1,0)</f>
        <v>141</v>
      </c>
      <c r="AP142" t="s">
        <v>3316</v>
      </c>
      <c r="AQ142" t="str">
        <f>IFERROR(VLOOKUP(ROWS(AQ$2:AQ142),AO$2:AP$202,2,FALSE),"")</f>
        <v>SOM : Southwest of Mizen</v>
      </c>
      <c r="AR142">
        <f>IF(ISNUMBER(SEARCH(Hauls!$G$314,AS$2:AS$202)),MAX(AR$1:AR141)+1,0)</f>
        <v>141</v>
      </c>
      <c r="AS142" t="s">
        <v>3316</v>
      </c>
      <c r="AT142" t="str">
        <f>IFERROR(VLOOKUP(ROWS(AT$2:AT142),AR$2:AS$202,2,FALSE),"")</f>
        <v>SOM : Southwest of Mizen</v>
      </c>
      <c r="AU142">
        <f>IF(ISNUMBER(SEARCH(Hauls!$G$315,AV$2:AV$202)),MAX(AU$1:AU141)+1,0)</f>
        <v>141</v>
      </c>
      <c r="AV142" t="s">
        <v>3316</v>
      </c>
      <c r="AW142" t="str">
        <f>IFERROR(VLOOKUP(ROWS(AW$2:AW142),AU$2:AV$202,2,FALSE),"")</f>
        <v>SOM : Southwest of Mizen</v>
      </c>
      <c r="AX142">
        <f>IF(ISNUMBER(SEARCH(Hauls!$G$316,AY$2:AY$202)),MAX(AX$1:AX141)+1,0)</f>
        <v>141</v>
      </c>
      <c r="AY142" t="s">
        <v>3316</v>
      </c>
      <c r="AZ142" t="str">
        <f>IFERROR(VLOOKUP(ROWS(AZ$2:AZ142),AX$2:AY$202,2,FALSE),"")</f>
        <v>SOM : Southwest of Mizen</v>
      </c>
      <c r="BA142">
        <f>IF(ISNUMBER(SEARCH(Hauls!$G$317,BB$2:BB$202)),MAX(BA$1:BA141)+1,0)</f>
        <v>141</v>
      </c>
      <c r="BB142" t="s">
        <v>3316</v>
      </c>
      <c r="BC142" t="str">
        <f>IFERROR(VLOOKUP(ROWS(BC$2:BC142),BA$2:BB$202,2,FALSE),"")</f>
        <v>SOM : Southwest of Mizen</v>
      </c>
      <c r="BD142">
        <f>IF(ISNUMBER(SEARCH(Hauls!$G$318,BE$2:BE$202)),MAX(BD$1:BD141)+1,0)</f>
        <v>141</v>
      </c>
      <c r="BE142" t="s">
        <v>3316</v>
      </c>
      <c r="BF142" t="str">
        <f>IFERROR(VLOOKUP(ROWS(BF$2:BF142),BD$2:BE$202,2,FALSE),"")</f>
        <v>SOM : Southwest of Mizen</v>
      </c>
      <c r="BG142">
        <f>IF(ISNUMBER(SEARCH(Hauls!$G$319,BH$2:BH$202)),MAX(BG$1:BG141)+1,0)</f>
        <v>141</v>
      </c>
      <c r="BH142" t="s">
        <v>3316</v>
      </c>
      <c r="BI142" t="str">
        <f>IFERROR(VLOOKUP(ROWS(BI$2:BI142),BG$2:BH$202,2,FALSE),"")</f>
        <v>SOM : Southwest of Mizen</v>
      </c>
      <c r="BJ142">
        <f>IF(ISNUMBER(SEARCH(Hauls!$G$320,BK$2:BK$202)),MAX(BJ$1:BJ141)+1,0)</f>
        <v>141</v>
      </c>
      <c r="BK142" t="s">
        <v>3316</v>
      </c>
      <c r="BL142" t="str">
        <f>IFERROR(VLOOKUP(ROWS(BL$2:BL142),BJ$2:BK$202,2,FALSE),"")</f>
        <v>SOM : Southwest of Mizen</v>
      </c>
      <c r="BM142">
        <f>IF(ISNUMBER(SEARCH(Hauls!$G$321,BN$2:BN$202)),MAX(BM$1:BM141)+1,0)</f>
        <v>141</v>
      </c>
      <c r="BN142" t="s">
        <v>3316</v>
      </c>
      <c r="BO142" t="str">
        <f>IFERROR(VLOOKUP(ROWS(BO$2:BO142),BM$2:BN$202,2,FALSE),"")</f>
        <v>SOM : Southwest of Mizen</v>
      </c>
      <c r="BP142">
        <f>IF(ISNUMBER(SEARCH(Hauls!$G$322,BQ$2:BQ$202)),MAX(BP$1:BP141)+1,0)</f>
        <v>141</v>
      </c>
      <c r="BQ142" t="s">
        <v>3316</v>
      </c>
      <c r="BR142" t="str">
        <f>IFERROR(VLOOKUP(ROWS(BR$2:BR142),BP$2:BQ$202,2,FALSE),"")</f>
        <v>SOM : Southwest of Mizen</v>
      </c>
      <c r="BS142">
        <f>IF(ISNUMBER(SEARCH(Hauls!$G$323,BT$2:BT$202)),MAX(BS$1:BS141)+1,0)</f>
        <v>141</v>
      </c>
      <c r="BT142" t="s">
        <v>3316</v>
      </c>
      <c r="BU142" t="str">
        <f>IFERROR(VLOOKUP(ROWS(BU$2:BU142),BS$2:BT$202,2,FALSE),"")</f>
        <v>SOM : Southwest of Mizen</v>
      </c>
      <c r="BV142">
        <f>IF(ISNUMBER(SEARCH(Hauls!$G$324,BW$2:BW$202)),MAX(BV$1:BV141)+1,0)</f>
        <v>141</v>
      </c>
      <c r="BW142" t="s">
        <v>3316</v>
      </c>
      <c r="BX142" t="str">
        <f>IFERROR(VLOOKUP(ROWS(BX$2:BX142),BV$2:BW$202,2,FALSE),"")</f>
        <v>SOM : Southwest of Mizen</v>
      </c>
      <c r="BY142">
        <f>IF(ISNUMBER(SEARCH(Hauls!$G$325,BZ$2:BZ$202)),MAX(BY$1:BY141)+1,0)</f>
        <v>141</v>
      </c>
      <c r="BZ142" t="s">
        <v>3316</v>
      </c>
      <c r="CA142" t="str">
        <f>IFERROR(VLOOKUP(ROWS(CA$2:CA142),BY$2:BZ$202,2,FALSE),"")</f>
        <v>SOM : Southwest of Mizen</v>
      </c>
      <c r="CB142">
        <f>IF(ISNUMBER(SEARCH(Hauls!$G$326,CC$2:CC$202)),MAX(CB$1:CB141)+1,0)</f>
        <v>141</v>
      </c>
      <c r="CC142" t="s">
        <v>3316</v>
      </c>
      <c r="CD142" t="str">
        <f>IFERROR(VLOOKUP(ROWS(CD$2:CD142),CB$2:CC$202,2,FALSE),"")</f>
        <v>SOM : Southwest of Mizen</v>
      </c>
      <c r="CE142">
        <f>IF(ISNUMBER(SEARCH(Hauls!$G$327,CF$2:CF$202)),MAX(CE$1:CE141)+1,0)</f>
        <v>141</v>
      </c>
      <c r="CF142" t="s">
        <v>3316</v>
      </c>
      <c r="CG142" t="str">
        <f>IFERROR(VLOOKUP(ROWS(CG$2:CG142),CE$2:CF$202,2,FALSE),"")</f>
        <v>SOM : Southwest of Mizen</v>
      </c>
      <c r="CH142">
        <f>IF(ISNUMBER(SEARCH(Hauls!$G$328,CI$2:CI$202)),MAX(CH$1:CH141)+1,0)</f>
        <v>141</v>
      </c>
      <c r="CI142" t="s">
        <v>3316</v>
      </c>
      <c r="CJ142" t="str">
        <f>IFERROR(VLOOKUP(ROWS(CJ$2:CJ142),CH$2:CI$202,2,FALSE),"")</f>
        <v>SOM : Southwest of Mizen</v>
      </c>
      <c r="CK142">
        <f>IF(ISNUMBER(SEARCH(Hauls!$G$329,CL$2:CL$202)),MAX(CK$1:CK141)+1,0)</f>
        <v>141</v>
      </c>
      <c r="CL142" t="s">
        <v>3316</v>
      </c>
      <c r="CM142" t="str">
        <f>IFERROR(VLOOKUP(ROWS(CM$2:CM142),CK$2:CL$202,2,FALSE),"")</f>
        <v>SOM : Southwest of Mizen</v>
      </c>
      <c r="CN142">
        <f>IF(ISNUMBER(SEARCH(Hauls!$G$330,CO$2:CO$202)),MAX(CN$1:CN141)+1,0)</f>
        <v>141</v>
      </c>
      <c r="CO142" t="s">
        <v>3316</v>
      </c>
      <c r="CP142" t="str">
        <f>IFERROR(VLOOKUP(ROWS(CP$2:CP142),CN$2:CO$202,2,FALSE),"")</f>
        <v>SOM : Southwest of Mizen</v>
      </c>
      <c r="CQ142">
        <f>IF(ISNUMBER(SEARCH(Hauls!$G$331,CR$2:CR$202)),MAX(CQ$1:CQ141)+1,0)</f>
        <v>141</v>
      </c>
      <c r="CR142" t="s">
        <v>3316</v>
      </c>
      <c r="CS142" t="str">
        <f>IFERROR(VLOOKUP(ROWS(CS$2:CS142),CQ$2:CR$202,2,FALSE),"")</f>
        <v>SOM : Southwest of Mizen</v>
      </c>
      <c r="CT142">
        <f>IF(ISNUMBER(SEARCH(Hauls!$G$332,CU$2:CU$202)),MAX(CT$1:CT141)+1,0)</f>
        <v>141</v>
      </c>
      <c r="CU142" t="s">
        <v>3316</v>
      </c>
      <c r="CV142" t="str">
        <f>IFERROR(VLOOKUP(ROWS(CV$2:CV142),CT$2:CU$202,2,FALSE),"")</f>
        <v>SOM : Southwest of Mizen</v>
      </c>
      <c r="CW142">
        <f>IF(ISNUMBER(SEARCH(Hauls!$G$333,CX$2:CX$202)),MAX(CW$1:CW141)+1,0)</f>
        <v>141</v>
      </c>
      <c r="CX142" t="s">
        <v>3316</v>
      </c>
      <c r="CY142" t="str">
        <f>IFERROR(VLOOKUP(ROWS(CY$2:CY142),CW$2:CX$202,2,FALSE),"")</f>
        <v>SOM : Southwest of Mizen</v>
      </c>
      <c r="CZ142">
        <f>IF(ISNUMBER(SEARCH(Hauls!$G$334,DA$2:DA$202)),MAX(CZ$1:CZ141)+1,0)</f>
        <v>141</v>
      </c>
      <c r="DA142" t="s">
        <v>3316</v>
      </c>
      <c r="DB142" t="str">
        <f>IFERROR(VLOOKUP(ROWS(DB$2:DB142),CZ$2:DA$202,2,FALSE),"")</f>
        <v>SOM : Southwest of Mizen</v>
      </c>
      <c r="DC142">
        <f>IF(ISNUMBER(SEARCH(Hauls!$G$335,DD$2:DD$202)),MAX(DC$1:DC141)+1,0)</f>
        <v>141</v>
      </c>
      <c r="DD142" t="s">
        <v>3316</v>
      </c>
      <c r="DE142" t="str">
        <f>IFERROR(VLOOKUP(ROWS(DE$2:DE142),DC$2:DD$202,2,FALSE),"")</f>
        <v>SOM : Southwest of Mizen</v>
      </c>
      <c r="DF142">
        <f>IF(ISNUMBER(SEARCH(Hauls!$G$336,DG$2:DG$202)),MAX(DF$1:DF141)+1,0)</f>
        <v>141</v>
      </c>
      <c r="DG142" t="s">
        <v>3316</v>
      </c>
      <c r="DH142" t="str">
        <f>IFERROR(VLOOKUP(ROWS(DH$2:DH142),DF$2:DG$202,2,FALSE),"")</f>
        <v>SOM : Southwest of Mizen</v>
      </c>
      <c r="DI142">
        <f>IF(ISNUMBER(SEARCH(Hauls!$G$337,DJ$2:DJ$202)),MAX(DI$1:DI141)+1,0)</f>
        <v>141</v>
      </c>
      <c r="DJ142" t="s">
        <v>3316</v>
      </c>
      <c r="DK142" t="str">
        <f>IFERROR(VLOOKUP(ROWS(DK$2:DK142),DI$2:DJ$202,2,FALSE),"")</f>
        <v>SOM : Southwest of Mizen</v>
      </c>
      <c r="DL142">
        <f>IF(ISNUMBER(SEARCH(Hauls!$G$338,DM$2:DM$202)),MAX(DL$1:DL141)+1,0)</f>
        <v>141</v>
      </c>
      <c r="DM142" t="s">
        <v>3316</v>
      </c>
      <c r="DN142" t="str">
        <f>IFERROR(VLOOKUP(ROWS(DN$2:DN142),DL$2:DM$202,2,FALSE),"")</f>
        <v>SOM : Southwest of Mizen</v>
      </c>
      <c r="DO142">
        <f>IF(ISNUMBER(SEARCH(Hauls!$G$339,DP$2:DP$202)),MAX(DO$1:DO141)+1,0)</f>
        <v>141</v>
      </c>
      <c r="DP142" t="s">
        <v>3316</v>
      </c>
      <c r="DQ142" t="str">
        <f>IFERROR(VLOOKUP(ROWS(DQ$2:DQ142),DO$2:DP$202,2,FALSE),"")</f>
        <v>SOM : Southwest of Mizen</v>
      </c>
      <c r="DR142">
        <f>IF(ISNUMBER(SEARCH(Hauls!$G$340,DS$2:DS$202)),MAX(DR$1:DR141)+1,0)</f>
        <v>141</v>
      </c>
      <c r="DS142" t="s">
        <v>3316</v>
      </c>
      <c r="DT142" t="str">
        <f>IFERROR(VLOOKUP(ROWS(DT$2:DT142),DR$2:DS$202,2,FALSE),"")</f>
        <v>SOM : Southwest of Mizen</v>
      </c>
      <c r="DU142">
        <f>IF(ISNUMBER(SEARCH(Hauls!$G$341,DV$2:DV$202)),MAX(DU$1:DU141)+1,0)</f>
        <v>141</v>
      </c>
      <c r="DV142" t="s">
        <v>3316</v>
      </c>
      <c r="DW142" t="str">
        <f>IFERROR(VLOOKUP(ROWS(DW$2:DW142),DU$2:DV$202,2,FALSE),"")</f>
        <v>SOM : Southwest of Mizen</v>
      </c>
      <c r="DX142">
        <f>IF(ISNUMBER(SEARCH(Hauls!$G$342,DY$2:DY$202)),MAX(DX$1:DX141)+1,0)</f>
        <v>141</v>
      </c>
      <c r="DY142" t="s">
        <v>3316</v>
      </c>
      <c r="DZ142" t="str">
        <f>IFERROR(VLOOKUP(ROWS(DZ$2:DZ142),DX$2:DY$202,2,FALSE),"")</f>
        <v>SOM : Southwest of Mizen</v>
      </c>
      <c r="EA142">
        <f>IF(ISNUMBER(SEARCH(Hauls!$G$343,EB$2:EB$202)),MAX(EA$1:EA141)+1,0)</f>
        <v>141</v>
      </c>
      <c r="EB142" t="s">
        <v>3316</v>
      </c>
      <c r="EC142" t="str">
        <f>IFERROR(VLOOKUP(ROWS(EC$2:EC142),EA$2:EB$202,2,FALSE),"")</f>
        <v>SOM : Southwest of Mizen</v>
      </c>
      <c r="ED142">
        <f>IF(ISNUMBER(SEARCH(Hauls!$G$344,EE$2:EE$202)),MAX(ED$1:ED141)+1,0)</f>
        <v>141</v>
      </c>
      <c r="EE142" t="s">
        <v>3316</v>
      </c>
      <c r="EF142" t="str">
        <f>IFERROR(VLOOKUP(ROWS(EF$2:EF142),ED$2:EE$202,2,FALSE),"")</f>
        <v>SOM : Southwest of Mizen</v>
      </c>
      <c r="EG142">
        <f>IF(ISNUMBER(SEARCH(Hauls!$G$345,EH$2:EH$202)),MAX(EG$1:EG141)+1,0)</f>
        <v>141</v>
      </c>
      <c r="EH142" t="s">
        <v>3316</v>
      </c>
      <c r="EI142" t="str">
        <f>IFERROR(VLOOKUP(ROWS(EI$2:EI142),EG$2:EH$202,2,FALSE),"")</f>
        <v>SOM : Southwest of Mizen</v>
      </c>
      <c r="EJ142">
        <f>IF(ISNUMBER(SEARCH(Hauls!$G$346,EK$2:EK$202)),MAX(EJ$1:EJ141)+1,0)</f>
        <v>141</v>
      </c>
      <c r="EK142" t="s">
        <v>3316</v>
      </c>
      <c r="EL142" t="str">
        <f>IFERROR(VLOOKUP(ROWS(EL$2:EL142),EJ$2:EK$202,2,FALSE),"")</f>
        <v>SOM : Southwest of Mizen</v>
      </c>
      <c r="EM142">
        <f>IF(ISNUMBER(SEARCH(Hauls!$G$347,EN$2:EN$202)),MAX(EM$1:EM141)+1,0)</f>
        <v>141</v>
      </c>
      <c r="EN142" t="s">
        <v>3316</v>
      </c>
      <c r="EO142" t="str">
        <f>IFERROR(VLOOKUP(ROWS(EO$2:EO142),EM$2:EN$202,2,FALSE),"")</f>
        <v>SOM : Southwest of Mizen</v>
      </c>
      <c r="EP142">
        <f>IF(ISNUMBER(SEARCH(Hauls!$G$348,EQ$2:EQ$202)),MAX(EP$1:EP141)+1,0)</f>
        <v>141</v>
      </c>
      <c r="EQ142" t="s">
        <v>3316</v>
      </c>
      <c r="ER142" t="str">
        <f>IFERROR(VLOOKUP(ROWS(ER$2:ER142),EP$2:EQ$202,2,FALSE),"")</f>
        <v>SOM : Southwest of Mizen</v>
      </c>
      <c r="ES142">
        <f>IF(ISNUMBER(SEARCH(Hauls!$G$349,ET$2:ET$202)),MAX(ES$1:ES141)+1,0)</f>
        <v>141</v>
      </c>
      <c r="ET142" t="s">
        <v>3316</v>
      </c>
      <c r="EU142" t="str">
        <f>IFERROR(VLOOKUP(ROWS(EU$2:EU142),ES$2:ET$202,2,FALSE),"")</f>
        <v>SOM : Southwest of Mizen</v>
      </c>
      <c r="EV142">
        <f>IF(ISNUMBER(SEARCH(Hauls!$G$350,EW$2:EW$202)),MAX(EV$1:EV141)+1,0)</f>
        <v>141</v>
      </c>
      <c r="EW142" t="s">
        <v>3316</v>
      </c>
      <c r="EX142" t="str">
        <f>IFERROR(VLOOKUP(ROWS(EX$2:EX142),EV$2:EW$202,2,FALSE),"")</f>
        <v>SOM : Southwest of Mizen</v>
      </c>
      <c r="EY142">
        <f>IF(ISNUMBER(SEARCH(Hauls!$G$351,EZ$2:EZ$202)),MAX(EY$1:EY141)+1,0)</f>
        <v>141</v>
      </c>
      <c r="EZ142" t="s">
        <v>3316</v>
      </c>
      <c r="FA142" t="str">
        <f>IFERROR(VLOOKUP(ROWS(FA$2:FA142),EY$2:EZ$202,2,FALSE),"")</f>
        <v>SOM : Southwest of Mizen</v>
      </c>
      <c r="FB142">
        <f>IF(ISNUMBER(SEARCH(Hauls!$G$352,FC$2:FC$202)),MAX(FB$1:FB141)+1,0)</f>
        <v>141</v>
      </c>
      <c r="FC142" t="s">
        <v>3316</v>
      </c>
      <c r="FD142" t="str">
        <f>IFERROR(VLOOKUP(ROWS(FD$2:FD142),FB$2:FC$202,2,FALSE),"")</f>
        <v>SOM : Southwest of Mizen</v>
      </c>
      <c r="FE142">
        <f>IF(ISNUMBER(SEARCH(Hauls!$G$353,FF$2:FF$202)),MAX(FE$1:FE141)+1,0)</f>
        <v>141</v>
      </c>
      <c r="FF142" t="s">
        <v>3316</v>
      </c>
      <c r="FG142" t="str">
        <f>IFERROR(VLOOKUP(ROWS(FG$2:FG142),FE$2:FF$202,2,FALSE),"")</f>
        <v>SOM : Southwest of Mizen</v>
      </c>
      <c r="FH142">
        <f>IF(ISNUMBER(SEARCH(Hauls!$G$354,FI$2:FI$202)),MAX(FH$1:FH141)+1,0)</f>
        <v>141</v>
      </c>
      <c r="FI142" t="s">
        <v>3316</v>
      </c>
      <c r="FJ142" t="str">
        <f>IFERROR(VLOOKUP(ROWS(FJ$2:FJ142),FH$2:FI$202,2,FALSE),"")</f>
        <v>SOM : Southwest of Mizen</v>
      </c>
      <c r="FK142">
        <f>IF(ISNUMBER(SEARCH(Hauls!$G$355,FL$2:FL$202)),MAX(FK$1:FK141)+1,0)</f>
        <v>141</v>
      </c>
      <c r="FL142" t="s">
        <v>3316</v>
      </c>
      <c r="FM142" t="str">
        <f>IFERROR(VLOOKUP(ROWS(FM$2:FM142),FK$2:FL$202,2,FALSE),"")</f>
        <v>SOM : Southwest of Mizen</v>
      </c>
      <c r="FN142">
        <f>IF(ISNUMBER(SEARCH(Hauls!$G$356,FO$2:FO$202)),MAX(FN$1:FN141)+1,0)</f>
        <v>141</v>
      </c>
      <c r="FO142" t="s">
        <v>3316</v>
      </c>
      <c r="FP142" t="str">
        <f>IFERROR(VLOOKUP(ROWS(FP$2:FP142),FN$2:FO$202,2,FALSE),"")</f>
        <v>SOM : Southwest of Mizen</v>
      </c>
      <c r="FQ142">
        <f>IF(ISNUMBER(SEARCH(Hauls!$G$357,FR$2:FR$202)),MAX(FQ$1:FQ141)+1,0)</f>
        <v>141</v>
      </c>
      <c r="FR142" t="s">
        <v>3316</v>
      </c>
      <c r="FS142" t="str">
        <f>IFERROR(VLOOKUP(ROWS(FS$2:FS142),FQ$2:FR$202,2,FALSE),"")</f>
        <v>SOM : Southwest of Mizen</v>
      </c>
      <c r="FT142">
        <f>IF(ISNUMBER(SEARCH(Hauls!$G$358,FU$2:FU$202)),MAX(FT$1:FT141)+1,0)</f>
        <v>141</v>
      </c>
      <c r="FU142" t="s">
        <v>3316</v>
      </c>
      <c r="FV142" t="str">
        <f>IFERROR(VLOOKUP(ROWS(FV$2:FV142),FT$2:FU$202,2,FALSE),"")</f>
        <v>SOM : Southwest of Mizen</v>
      </c>
      <c r="FW142">
        <f>IF(ISNUMBER(SEARCH(Hauls!$G$359,FX$2:FX$202)),MAX(FW$1:FW141)+1,0)</f>
        <v>141</v>
      </c>
      <c r="FX142" t="s">
        <v>3316</v>
      </c>
      <c r="FY142" t="str">
        <f>IFERROR(VLOOKUP(ROWS(FY$2:FY142),FW$2:FX$202,2,FALSE),"")</f>
        <v>SOM : Southwest of Mizen</v>
      </c>
      <c r="FZ142">
        <f>IF(ISNUMBER(SEARCH(Hauls!$G$360,GA$2:GA$202)),MAX(FZ$1:FZ141)+1,0)</f>
        <v>141</v>
      </c>
      <c r="GA142" t="s">
        <v>3316</v>
      </c>
      <c r="GB142" t="str">
        <f>IFERROR(VLOOKUP(ROWS(GB$2:GB142),FZ$2:GA$202,2,FALSE),"")</f>
        <v>SOM : Southwest of Mizen</v>
      </c>
      <c r="GC142">
        <f>IF(ISNUMBER(SEARCH(Hauls!$G$361,GD$2:GD$202)),MAX(GC$1:GC141)+1,0)</f>
        <v>141</v>
      </c>
      <c r="GD142" t="s">
        <v>3316</v>
      </c>
      <c r="GE142" t="str">
        <f>IFERROR(VLOOKUP(ROWS(GE$2:GE142),GC$2:GD$202,2,FALSE),"")</f>
        <v>SOM : Southwest of Mizen</v>
      </c>
      <c r="GF142">
        <f>IF(ISNUMBER(SEARCH(Hauls!$G$362,GG$2:GG$202)),MAX(GF$1:GF141)+1,0)</f>
        <v>141</v>
      </c>
      <c r="GG142" t="s">
        <v>3316</v>
      </c>
      <c r="GH142" t="str">
        <f>IFERROR(VLOOKUP(ROWS(GH$2:GH142),GF$2:GG$202,2,FALSE),"")</f>
        <v>SOM : Southwest of Mizen</v>
      </c>
      <c r="GI142">
        <f>IF(ISNUMBER(SEARCH(Hauls!$G$363,GJ$2:GJ$202)),MAX(GI$1:GI141)+1,0)</f>
        <v>141</v>
      </c>
      <c r="GJ142" t="s">
        <v>3316</v>
      </c>
      <c r="GK142" t="str">
        <f>IFERROR(VLOOKUP(ROWS(GK$2:GK142),GI$2:GJ$202,2,FALSE),"")</f>
        <v>SOM : Southwest of Mizen</v>
      </c>
      <c r="GL142">
        <f>IF(ISNUMBER(SEARCH(Hauls!$G$364,GM$2:GM$202)),MAX(GL$1:GL141)+1,0)</f>
        <v>141</v>
      </c>
      <c r="GM142" t="s">
        <v>3316</v>
      </c>
      <c r="GN142" t="str">
        <f>IFERROR(VLOOKUP(ROWS(GN$2:GN142),GL$2:GM$202,2,FALSE),"")</f>
        <v>SOM : Southwest of Mizen</v>
      </c>
      <c r="GO142">
        <f>IF(ISNUMBER(SEARCH(Hauls!$G$365,GP$2:GP$202)),MAX(GO$1:GO141)+1,0)</f>
        <v>141</v>
      </c>
      <c r="GP142" t="s">
        <v>3316</v>
      </c>
      <c r="GQ142" t="str">
        <f>IFERROR(VLOOKUP(ROWS(GQ$2:GQ142),GO$2:GP$202,2,FALSE),"")</f>
        <v>SOM : Southwest of Mizen</v>
      </c>
      <c r="GR142">
        <f>IF(ISNUMBER(SEARCH(Hauls!$G$366,GS$2:GS$202)),MAX(GR$1:GR141)+1,0)</f>
        <v>141</v>
      </c>
      <c r="GS142" t="s">
        <v>3316</v>
      </c>
      <c r="GT142" t="str">
        <f>IFERROR(VLOOKUP(ROWS(GT$2:GT142),GR$2:GS$202,2,FALSE),"")</f>
        <v>SOM : Southwest of Mizen</v>
      </c>
      <c r="GU142">
        <f>IF(ISNUMBER(SEARCH(Hauls!$G$366,GV$2:GV$202)),MAX(GU$1:GU141)+1,0)</f>
        <v>141</v>
      </c>
      <c r="GV142" t="s">
        <v>3316</v>
      </c>
      <c r="GW142" t="str">
        <f>IFERROR(VLOOKUP(ROWS(GW$2:GW142),GU$2:GV$202,2,FALSE),"")</f>
        <v>SOM : Southwest of Mizen</v>
      </c>
      <c r="GX142">
        <f>IF(ISNUMBER(SEARCH(Hauls!$G$368,GY$2:GY$202)),MAX(GX$1:GX141)+1,0)</f>
        <v>141</v>
      </c>
      <c r="GY142" t="s">
        <v>3316</v>
      </c>
      <c r="GZ142" t="str">
        <f>IFERROR(VLOOKUP(ROWS(GZ$2:GZ142),GX$2:GY$202,2,FALSE),"")</f>
        <v>SOM : Southwest of Mizen</v>
      </c>
      <c r="HA142">
        <f>IF(ISNUMBER(SEARCH(Hauls!$G$369,HB$2:HB$202)),MAX(HA$1:HA141)+1,0)</f>
        <v>141</v>
      </c>
      <c r="HB142" t="s">
        <v>3316</v>
      </c>
      <c r="HC142" t="str">
        <f>IFERROR(VLOOKUP(ROWS(HC$2:HC142),HA$2:HB$202,2,FALSE),"")</f>
        <v>SOM : Southwest of Mizen</v>
      </c>
      <c r="HD142">
        <f>IF(ISNUMBER(SEARCH(Hauls!$G$370,HE$2:HE$202)),MAX(HD$1:HD141)+1,0)</f>
        <v>141</v>
      </c>
      <c r="HE142" t="s">
        <v>3316</v>
      </c>
      <c r="HF142" t="str">
        <f>IFERROR(VLOOKUP(ROWS(HF$2:HF142),HD$2:HE$202,2,FALSE),"")</f>
        <v>SOM : Southwest of Mizen</v>
      </c>
      <c r="HG142">
        <f>IF(ISNUMBER(SEARCH(Hauls!$G$371,HH$2:HH$202)),MAX(HG$1:HG141)+1,0)</f>
        <v>141</v>
      </c>
      <c r="HH142" t="s">
        <v>3316</v>
      </c>
      <c r="HI142" t="str">
        <f>IFERROR(VLOOKUP(ROWS(HI$2:HI142),HG$2:HH$202,2,FALSE),"")</f>
        <v>SOM : Southwest of Mizen</v>
      </c>
      <c r="HJ142">
        <f>IF(ISNUMBER(SEARCH(Hauls!$G$372,HK$2:HK$202)),MAX(HJ$1:HJ141)+1,0)</f>
        <v>141</v>
      </c>
      <c r="HK142" t="s">
        <v>3316</v>
      </c>
      <c r="HL142" t="str">
        <f>IFERROR(VLOOKUP(ROWS(HL$2:HL142),HJ$2:HK$202,2,FALSE),"")</f>
        <v>SOM : Southwest of Mizen</v>
      </c>
      <c r="HM142">
        <f>IF(ISNUMBER(SEARCH(Hauls!$G$373,HN$2:HN$202)),MAX(HM$1:HM141)+1,0)</f>
        <v>141</v>
      </c>
      <c r="HN142" t="s">
        <v>3316</v>
      </c>
      <c r="HO142" t="str">
        <f>IFERROR(VLOOKUP(ROWS(HO$2:HO142),HM$2:HN$202,2,FALSE),"")</f>
        <v>SOM : Southwest of Mizen</v>
      </c>
      <c r="HP142">
        <f>IF(ISNUMBER(SEARCH(Hauls!$G$374,HQ$2:HQ$202)),MAX(HP$1:HP141)+1,0)</f>
        <v>141</v>
      </c>
      <c r="HQ142" t="s">
        <v>3316</v>
      </c>
      <c r="HR142" t="str">
        <f>IFERROR(VLOOKUP(ROWS(HR$2:HR142),HP$2:HQ$202,2,FALSE),"")</f>
        <v>SOM : Southwest of Mizen</v>
      </c>
      <c r="HS142">
        <f>IF(ISNUMBER(SEARCH(Hauls!$G$375,HT$2:HT$202)),MAX(HS$1:HS141)+1,0)</f>
        <v>141</v>
      </c>
      <c r="HT142" t="s">
        <v>3316</v>
      </c>
      <c r="HU142" t="str">
        <f>IFERROR(VLOOKUP(ROWS(HU$2:HU142),HS$2:HT$202,2,FALSE),"")</f>
        <v>SOM : Southwest of Mizen</v>
      </c>
      <c r="HV142">
        <f>IF(ISNUMBER(SEARCH(Hauls!$G$376,HW$2:HW$202)),MAX(HV$1:HV141)+1,0)</f>
        <v>141</v>
      </c>
      <c r="HW142" t="s">
        <v>3316</v>
      </c>
      <c r="HX142" t="str">
        <f>IFERROR(VLOOKUP(ROWS(HX$2:HX142),HV$2:HW$202,2,FALSE),"")</f>
        <v>SOM : Southwest of Mizen</v>
      </c>
      <c r="HY142">
        <f>IF(ISNUMBER(SEARCH(Hauls!$G$377,HZ$2:HZ$202)),MAX(HY$1:HY141)+1,0)</f>
        <v>141</v>
      </c>
      <c r="HZ142" t="s">
        <v>3316</v>
      </c>
      <c r="IA142" t="str">
        <f>IFERROR(VLOOKUP(ROWS(IA$2:IA142),HY$2:HZ$202,2,FALSE),"")</f>
        <v>SOM : Southwest of Mizen</v>
      </c>
      <c r="IB142">
        <f>IF(ISNUMBER(SEARCH(Hauls!$G$378,IC$2:IC$202)),MAX(IB$1:IB141)+1,0)</f>
        <v>141</v>
      </c>
      <c r="IC142" t="s">
        <v>3316</v>
      </c>
      <c r="ID142" t="str">
        <f>IFERROR(VLOOKUP(ROWS(ID$2:ID142),IB$2:IC$202,2,FALSE),"")</f>
        <v>SOM : Southwest of Mizen</v>
      </c>
      <c r="IE142">
        <f>IF(ISNUMBER(SEARCH(Hauls!$G$379,IF$2:IF$202)),MAX(IE$1:IE141)+1,0)</f>
        <v>141</v>
      </c>
      <c r="IF142" t="s">
        <v>3316</v>
      </c>
      <c r="IG142" t="str">
        <f>IFERROR(VLOOKUP(ROWS(IG$2:IG142),IE$2:IF$202,2,FALSE),"")</f>
        <v>SOM : Southwest of Mizen</v>
      </c>
      <c r="IH142">
        <f>IF(ISNUMBER(SEARCH(Hauls!$G$380,II$2:II$202)),MAX(IH$1:IH141)+1,0)</f>
        <v>141</v>
      </c>
      <c r="II142" t="s">
        <v>3316</v>
      </c>
      <c r="IJ142" t="str">
        <f>IFERROR(VLOOKUP(ROWS(IJ$2:IJ142),IH$2:II$202,2,FALSE),"")</f>
        <v>SOM : Southwest of Mizen</v>
      </c>
      <c r="IK142">
        <f>IF(ISNUMBER(SEARCH(Hauls!$G$381,IL$2:IL$202)),MAX(IK$1:IK141)+1,0)</f>
        <v>141</v>
      </c>
      <c r="IL142" t="s">
        <v>3316</v>
      </c>
      <c r="IM142" t="str">
        <f>IFERROR(VLOOKUP(ROWS(IM$2:IM142),IK$2:IL$202,2,FALSE),"")</f>
        <v>SOM : Southwest of Mizen</v>
      </c>
      <c r="IN142">
        <f>IF(ISNUMBER(SEARCH(Hauls!$G$382,IO$2:IO$202)),MAX(IN$1:IN141)+1,0)</f>
        <v>141</v>
      </c>
      <c r="IO142" t="s">
        <v>3316</v>
      </c>
      <c r="IP142" t="str">
        <f>IFERROR(VLOOKUP(ROWS(IP$2:IP142),IN$2:IO$202,2,FALSE),"")</f>
        <v>SOM : Southwest of Mizen</v>
      </c>
      <c r="IQ142">
        <f>IF(ISNUMBER(SEARCH(Hauls!$G$383,IR$2:IR$202)),MAX(IQ$1:IQ141)+1,0)</f>
        <v>141</v>
      </c>
      <c r="IR142" t="s">
        <v>3316</v>
      </c>
      <c r="IS142" t="str">
        <f>IFERROR(VLOOKUP(ROWS(IS$2:IS142),IQ$2:IR$202,2,FALSE),"")</f>
        <v>SOM : Southwest of Mizen</v>
      </c>
      <c r="IT142">
        <f>IF(ISNUMBER(SEARCH(Hauls!$G$384,IU$2:IU$202)),MAX(IT$1:IT141)+1,0)</f>
        <v>141</v>
      </c>
      <c r="IU142" t="s">
        <v>3316</v>
      </c>
      <c r="IV142" t="str">
        <f>IFERROR(VLOOKUP(ROWS(IV$2:IV142),IT$2:IU$202,2,FALSE),"")</f>
        <v>SOM : Southwest of Mizen</v>
      </c>
      <c r="IW142">
        <f>IF(ISNUMBER(SEARCH(Hauls!$G$385,IX$2:IX$202)),MAX(IW$1:IW141)+1,0)</f>
        <v>141</v>
      </c>
      <c r="IX142" t="s">
        <v>3316</v>
      </c>
      <c r="IY142" t="str">
        <f>IFERROR(VLOOKUP(ROWS(IY$2:IY142),IW$2:IX$202,2,FALSE),"")</f>
        <v>SOM : Southwest of Mizen</v>
      </c>
      <c r="IZ142">
        <f>IF(ISNUMBER(SEARCH(Hauls!$G$386,JA$2:JA$202)),MAX(IZ$1:IZ141)+1,0)</f>
        <v>141</v>
      </c>
      <c r="JA142" t="s">
        <v>3316</v>
      </c>
      <c r="JB142" t="str">
        <f>IFERROR(VLOOKUP(ROWS(JB$2:JB142),IZ$2:JA$202,2,FALSE),"")</f>
        <v>SOM : Southwest of Mizen</v>
      </c>
      <c r="JC142">
        <f>IF(ISNUMBER(SEARCH(Hauls!$G$387,JD$2:JD$202)),MAX(JC$1:JC141)+1,0)</f>
        <v>141</v>
      </c>
      <c r="JD142" t="s">
        <v>3316</v>
      </c>
      <c r="JE142" t="str">
        <f>IFERROR(VLOOKUP(ROWS(JE$2:JE142),JC$2:JD$202,2,FALSE),"")</f>
        <v>SOM : Southwest of Mizen</v>
      </c>
      <c r="JF142">
        <f>IF(ISNUMBER(SEARCH(Hauls!$G$388,JG$2:JG$202)),MAX(JF$1:JF141)+1,0)</f>
        <v>141</v>
      </c>
      <c r="JG142" t="s">
        <v>3316</v>
      </c>
      <c r="JH142" t="str">
        <f>IFERROR(VLOOKUP(ROWS(JH$2:JH142),JF$2:JG$202,2,FALSE),"")</f>
        <v>SOM : Southwest of Mizen</v>
      </c>
      <c r="JI142">
        <f>IF(ISNUMBER(SEARCH(Hauls!$G$389,JJ$2:JJ$202)),MAX(JI$1:JI141)+1,0)</f>
        <v>141</v>
      </c>
      <c r="JJ142" t="s">
        <v>3316</v>
      </c>
      <c r="JK142" t="str">
        <f>IFERROR(VLOOKUP(ROWS(JK$2:JK142),JI$2:JJ$202,2,FALSE),"")</f>
        <v>SOM : Southwest of Mizen</v>
      </c>
      <c r="JL142">
        <f>IF(ISNUMBER(SEARCH(Hauls!$G$390,JM$2:JM$202)),MAX(JL$1:JL141)+1,0)</f>
        <v>141</v>
      </c>
      <c r="JM142" t="s">
        <v>3316</v>
      </c>
      <c r="JN142" t="str">
        <f>IFERROR(VLOOKUP(ROWS(JN$2:JN142),JL$2:JM$202,2,FALSE),"")</f>
        <v>SOM : Southwest of Mizen</v>
      </c>
      <c r="JO142">
        <f>IF(ISNUMBER(SEARCH(Hauls!$G$391,JP$2:JP$202)),MAX(JO$1:JO141)+1,0)</f>
        <v>141</v>
      </c>
      <c r="JP142" t="s">
        <v>3316</v>
      </c>
      <c r="JQ142" t="str">
        <f>IFERROR(VLOOKUP(ROWS(JQ$2:JQ142),JO$2:JP$202,2,FALSE),"")</f>
        <v>SOM : Southwest of Mizen</v>
      </c>
      <c r="JR142">
        <f>IF(ISNUMBER(SEARCH(Hauls!$G$392,JS$2:JS$202)),MAX(JR$1:JR141)+1,0)</f>
        <v>141</v>
      </c>
      <c r="JS142" t="s">
        <v>3316</v>
      </c>
      <c r="JT142" t="str">
        <f>IFERROR(VLOOKUP(ROWS(JT$2:JT142),JR$2:JS$202,2,FALSE),"")</f>
        <v>SOM : Southwest of Mizen</v>
      </c>
      <c r="JU142">
        <f>IF(ISNUMBER(SEARCH(Hauls!$G$393,JV$2:JV$202)),MAX(JU$1:JU141)+1,0)</f>
        <v>141</v>
      </c>
      <c r="JV142" t="s">
        <v>3316</v>
      </c>
      <c r="JW142" t="str">
        <f>IFERROR(VLOOKUP(ROWS(JW$2:JW142),JU$2:JV$202,2,FALSE),"")</f>
        <v>SOM : Southwest of Mizen</v>
      </c>
      <c r="JX142">
        <f>IF(ISNUMBER(SEARCH(Hauls!$G$394,JY$2:JY$202)),MAX(JX$1:JX141)+1,0)</f>
        <v>141</v>
      </c>
      <c r="JY142" t="s">
        <v>3316</v>
      </c>
      <c r="JZ142" t="str">
        <f>IFERROR(VLOOKUP(ROWS(JZ$2:JZ142),JX$2:JY$202,2,FALSE),"")</f>
        <v>SOM : Southwest of Mizen</v>
      </c>
      <c r="KA142">
        <f>IF(ISNUMBER(SEARCH(Hauls!$G$395,KB$2:KB$202)),MAX(KA$1:KA141)+1,0)</f>
        <v>141</v>
      </c>
      <c r="KB142" t="s">
        <v>3316</v>
      </c>
      <c r="KC142" t="str">
        <f>IFERROR(VLOOKUP(ROWS(KC$2:KC142),KA$2:KB$202,2,FALSE),"")</f>
        <v>SOM : Southwest of Mizen</v>
      </c>
      <c r="KD142">
        <f>IF(ISNUMBER(SEARCH(Hauls!$G$396,KE$2:KE$202)),MAX(KD$1:KD141)+1,0)</f>
        <v>141</v>
      </c>
      <c r="KE142" t="s">
        <v>3316</v>
      </c>
      <c r="KF142" t="str">
        <f>IFERROR(VLOOKUP(ROWS(KF$2:KF142),KD$2:KE$202,2,FALSE),"")</f>
        <v>SOM : Southwest of Mizen</v>
      </c>
      <c r="KG142">
        <f>IF(ISNUMBER(SEARCH(Hauls!$G$397,KH$2:KH$202)),MAX(KG$1:KG141)+1,0)</f>
        <v>141</v>
      </c>
      <c r="KH142" t="s">
        <v>3316</v>
      </c>
      <c r="KI142" t="str">
        <f>IFERROR(VLOOKUP(ROWS(KI$2:KI142),KG$2:KH$202,2,FALSE),"")</f>
        <v>SOM : Southwest of Mizen</v>
      </c>
      <c r="KJ142">
        <f>IF(ISNUMBER(SEARCH(Hauls!$G$398,KK$2:KK$202)),MAX(KJ$1:KJ141)+1,0)</f>
        <v>141</v>
      </c>
      <c r="KK142" t="s">
        <v>3316</v>
      </c>
      <c r="KL142" t="str">
        <f>IFERROR(VLOOKUP(ROWS(KL$2:KL142),KJ$2:KK$202,2,FALSE),"")</f>
        <v>SOM : Southwest of Mizen</v>
      </c>
      <c r="KM142">
        <f>IF(ISNUMBER(SEARCH(Hauls!$G$399,KN$2:KN$202)),MAX(KM$1:KM141)+1,0)</f>
        <v>141</v>
      </c>
      <c r="KN142" t="s">
        <v>3316</v>
      </c>
      <c r="KO142" t="str">
        <f>IFERROR(VLOOKUP(ROWS(KO$2:KO142),KM$2:KN$202,2,FALSE),"")</f>
        <v>SOM : Southwest of Mizen</v>
      </c>
      <c r="KP142">
        <f>IF(ISNUMBER(SEARCH(Hauls!$G$400,KQ$2:KQ$202)),MAX(KP$1:KP141)+1,0)</f>
        <v>141</v>
      </c>
      <c r="KQ142" t="s">
        <v>3316</v>
      </c>
      <c r="KR142" t="str">
        <f>IFERROR(VLOOKUP(ROWS(KR$2:KR142),KP$2:KQ$202,2,FALSE),"")</f>
        <v>SOM : Southwest of Mizen</v>
      </c>
    </row>
    <row r="143" spans="1:304" x14ac:dyDescent="0.25">
      <c r="A143" t="s">
        <v>2766</v>
      </c>
      <c r="B143" t="s">
        <v>2767</v>
      </c>
      <c r="C143" t="s">
        <v>653</v>
      </c>
      <c r="D143" t="str">
        <f t="shared" si="2"/>
        <v>SPG : Spacers Ground</v>
      </c>
      <c r="E143">
        <f>IF(ISNUMBER(SEARCH(Hauls!$G$301,$F$2:$F$202)),MAX($E$1:E142)+1,0)</f>
        <v>142</v>
      </c>
      <c r="F143" t="s">
        <v>3317</v>
      </c>
      <c r="G143" t="str">
        <f>IFERROR(VLOOKUP(ROWS($G$2:G143),$E$2:$F$202,2,FALSE),"")</f>
        <v>SPG : Spacers Ground</v>
      </c>
      <c r="H143">
        <f>IF(ISNUMBER(SEARCH(Hauls!$G$302,I$2:I$202)),MAX(H$1:H142)+1,0)</f>
        <v>142</v>
      </c>
      <c r="I143" t="s">
        <v>3317</v>
      </c>
      <c r="J143" t="str">
        <f>IFERROR(VLOOKUP(ROWS(J$2:J143),H$2:I$202,2,FALSE),"")</f>
        <v>SPG : Spacers Ground</v>
      </c>
      <c r="K143">
        <f>IF(ISNUMBER(SEARCH(Hauls!$G$303,L$2:L$202)),MAX(K$1:K142)+1,0)</f>
        <v>142</v>
      </c>
      <c r="L143" t="s">
        <v>3317</v>
      </c>
      <c r="M143" t="str">
        <f>IFERROR(VLOOKUP(ROWS(M$2:M143),K$2:L$202,2,FALSE),"")</f>
        <v>SPG : Spacers Ground</v>
      </c>
      <c r="N143">
        <f>IF(ISNUMBER(SEARCH(Hauls!$G$304,O$2:O$202)),MAX(N$1:N142)+1,0)</f>
        <v>142</v>
      </c>
      <c r="O143" t="s">
        <v>3317</v>
      </c>
      <c r="P143" t="str">
        <f>IFERROR(VLOOKUP(ROWS(P$2:P143),N$2:O$202,2,FALSE),"")</f>
        <v>SPG : Spacers Ground</v>
      </c>
      <c r="Q143">
        <f>IF(ISNUMBER(SEARCH(Hauls!$G$305,R$2:R$202)),MAX(Q$1:Q142)+1,0)</f>
        <v>142</v>
      </c>
      <c r="R143" t="s">
        <v>3317</v>
      </c>
      <c r="S143" t="str">
        <f>IFERROR(VLOOKUP(ROWS(S$2:S143),Q$2:R$202,2,FALSE),"")</f>
        <v>SPG : Spacers Ground</v>
      </c>
      <c r="T143">
        <f>IF(ISNUMBER(SEARCH(Hauls!$G$306,U$2:U$202)),MAX(T$1:T142)+1,0)</f>
        <v>142</v>
      </c>
      <c r="U143" t="s">
        <v>3317</v>
      </c>
      <c r="V143" t="str">
        <f>IFERROR(VLOOKUP(ROWS(V$2:V143),T$2:U$202,2,FALSE),"")</f>
        <v>SPG : Spacers Ground</v>
      </c>
      <c r="W143">
        <f>IF(ISNUMBER(SEARCH(Hauls!$G$307,X$2:X$202)),MAX(W$1:W142)+1,0)</f>
        <v>142</v>
      </c>
      <c r="X143" t="s">
        <v>3317</v>
      </c>
      <c r="Y143" t="str">
        <f>IFERROR(VLOOKUP(ROWS(Y$2:Y143),W$2:X$202,2,FALSE),"")</f>
        <v>SPG : Spacers Ground</v>
      </c>
      <c r="Z143">
        <f>IF(ISNUMBER(SEARCH(Hauls!$G$308,AA$2:AA$202)),MAX(Z$1:Z142)+1,0)</f>
        <v>142</v>
      </c>
      <c r="AA143" t="s">
        <v>3317</v>
      </c>
      <c r="AB143" t="str">
        <f>IFERROR(VLOOKUP(ROWS(AB$2:AB143),Z$2:AA$202,2,FALSE),"")</f>
        <v>SPG : Spacers Ground</v>
      </c>
      <c r="AC143">
        <f>IF(ISNUMBER(SEARCH(Hauls!$G$309,AD$2:AD$202)),MAX(AC$1:AC142)+1,0)</f>
        <v>142</v>
      </c>
      <c r="AD143" t="s">
        <v>3317</v>
      </c>
      <c r="AE143" t="str">
        <f>IFERROR(VLOOKUP(ROWS(AE$2:AE143),AC$2:AD$202,2,FALSE),"")</f>
        <v>SPG : Spacers Ground</v>
      </c>
      <c r="AF143">
        <f>IF(ISNUMBER(SEARCH(Hauls!$G$310,AG$2:AG$202)),MAX(AF$1:AF142)+1,0)</f>
        <v>142</v>
      </c>
      <c r="AG143" t="s">
        <v>3317</v>
      </c>
      <c r="AH143" t="str">
        <f>IFERROR(VLOOKUP(ROWS(AH$2:AH143),AF$2:AG$202,2,FALSE),"")</f>
        <v>SPG : Spacers Ground</v>
      </c>
      <c r="AI143">
        <f>IF(ISNUMBER(SEARCH(Hauls!$G$311,AJ$2:AJ$202)),MAX(AI$1:AI142)+1,0)</f>
        <v>142</v>
      </c>
      <c r="AJ143" t="s">
        <v>3317</v>
      </c>
      <c r="AK143" t="str">
        <f>IFERROR(VLOOKUP(ROWS(AK$2:AK143),AI$2:AJ$202,2,FALSE),"")</f>
        <v>SPG : Spacers Ground</v>
      </c>
      <c r="AL143">
        <f>IF(ISNUMBER(SEARCH(Hauls!$G$312,AM$2:AM$202)),MAX(AL$1:AL142)+1,0)</f>
        <v>142</v>
      </c>
      <c r="AM143" t="s">
        <v>3317</v>
      </c>
      <c r="AN143" t="str">
        <f>IFERROR(VLOOKUP(ROWS(AN$2:AN143),AL$2:AM$202,2,FALSE),"")</f>
        <v>SPG : Spacers Ground</v>
      </c>
      <c r="AO143">
        <f>IF(ISNUMBER(SEARCH(Hauls!$G$313,AP$2:AP$202)),MAX(AO$1:AO142)+1,0)</f>
        <v>142</v>
      </c>
      <c r="AP143" t="s">
        <v>3317</v>
      </c>
      <c r="AQ143" t="str">
        <f>IFERROR(VLOOKUP(ROWS(AQ$2:AQ143),AO$2:AP$202,2,FALSE),"")</f>
        <v>SPG : Spacers Ground</v>
      </c>
      <c r="AR143">
        <f>IF(ISNUMBER(SEARCH(Hauls!$G$314,AS$2:AS$202)),MAX(AR$1:AR142)+1,0)</f>
        <v>142</v>
      </c>
      <c r="AS143" t="s">
        <v>3317</v>
      </c>
      <c r="AT143" t="str">
        <f>IFERROR(VLOOKUP(ROWS(AT$2:AT143),AR$2:AS$202,2,FALSE),"")</f>
        <v>SPG : Spacers Ground</v>
      </c>
      <c r="AU143">
        <f>IF(ISNUMBER(SEARCH(Hauls!$G$315,AV$2:AV$202)),MAX(AU$1:AU142)+1,0)</f>
        <v>142</v>
      </c>
      <c r="AV143" t="s">
        <v>3317</v>
      </c>
      <c r="AW143" t="str">
        <f>IFERROR(VLOOKUP(ROWS(AW$2:AW143),AU$2:AV$202,2,FALSE),"")</f>
        <v>SPG : Spacers Ground</v>
      </c>
      <c r="AX143">
        <f>IF(ISNUMBER(SEARCH(Hauls!$G$316,AY$2:AY$202)),MAX(AX$1:AX142)+1,0)</f>
        <v>142</v>
      </c>
      <c r="AY143" t="s">
        <v>3317</v>
      </c>
      <c r="AZ143" t="str">
        <f>IFERROR(VLOOKUP(ROWS(AZ$2:AZ143),AX$2:AY$202,2,FALSE),"")</f>
        <v>SPG : Spacers Ground</v>
      </c>
      <c r="BA143">
        <f>IF(ISNUMBER(SEARCH(Hauls!$G$317,BB$2:BB$202)),MAX(BA$1:BA142)+1,0)</f>
        <v>142</v>
      </c>
      <c r="BB143" t="s">
        <v>3317</v>
      </c>
      <c r="BC143" t="str">
        <f>IFERROR(VLOOKUP(ROWS(BC$2:BC143),BA$2:BB$202,2,FALSE),"")</f>
        <v>SPG : Spacers Ground</v>
      </c>
      <c r="BD143">
        <f>IF(ISNUMBER(SEARCH(Hauls!$G$318,BE$2:BE$202)),MAX(BD$1:BD142)+1,0)</f>
        <v>142</v>
      </c>
      <c r="BE143" t="s">
        <v>3317</v>
      </c>
      <c r="BF143" t="str">
        <f>IFERROR(VLOOKUP(ROWS(BF$2:BF143),BD$2:BE$202,2,FALSE),"")</f>
        <v>SPG : Spacers Ground</v>
      </c>
      <c r="BG143">
        <f>IF(ISNUMBER(SEARCH(Hauls!$G$319,BH$2:BH$202)),MAX(BG$1:BG142)+1,0)</f>
        <v>142</v>
      </c>
      <c r="BH143" t="s">
        <v>3317</v>
      </c>
      <c r="BI143" t="str">
        <f>IFERROR(VLOOKUP(ROWS(BI$2:BI143),BG$2:BH$202,2,FALSE),"")</f>
        <v>SPG : Spacers Ground</v>
      </c>
      <c r="BJ143">
        <f>IF(ISNUMBER(SEARCH(Hauls!$G$320,BK$2:BK$202)),MAX(BJ$1:BJ142)+1,0)</f>
        <v>142</v>
      </c>
      <c r="BK143" t="s">
        <v>3317</v>
      </c>
      <c r="BL143" t="str">
        <f>IFERROR(VLOOKUP(ROWS(BL$2:BL143),BJ$2:BK$202,2,FALSE),"")</f>
        <v>SPG : Spacers Ground</v>
      </c>
      <c r="BM143">
        <f>IF(ISNUMBER(SEARCH(Hauls!$G$321,BN$2:BN$202)),MAX(BM$1:BM142)+1,0)</f>
        <v>142</v>
      </c>
      <c r="BN143" t="s">
        <v>3317</v>
      </c>
      <c r="BO143" t="str">
        <f>IFERROR(VLOOKUP(ROWS(BO$2:BO143),BM$2:BN$202,2,FALSE),"")</f>
        <v>SPG : Spacers Ground</v>
      </c>
      <c r="BP143">
        <f>IF(ISNUMBER(SEARCH(Hauls!$G$322,BQ$2:BQ$202)),MAX(BP$1:BP142)+1,0)</f>
        <v>142</v>
      </c>
      <c r="BQ143" t="s">
        <v>3317</v>
      </c>
      <c r="BR143" t="str">
        <f>IFERROR(VLOOKUP(ROWS(BR$2:BR143),BP$2:BQ$202,2,FALSE),"")</f>
        <v>SPG : Spacers Ground</v>
      </c>
      <c r="BS143">
        <f>IF(ISNUMBER(SEARCH(Hauls!$G$323,BT$2:BT$202)),MAX(BS$1:BS142)+1,0)</f>
        <v>142</v>
      </c>
      <c r="BT143" t="s">
        <v>3317</v>
      </c>
      <c r="BU143" t="str">
        <f>IFERROR(VLOOKUP(ROWS(BU$2:BU143),BS$2:BT$202,2,FALSE),"")</f>
        <v>SPG : Spacers Ground</v>
      </c>
      <c r="BV143">
        <f>IF(ISNUMBER(SEARCH(Hauls!$G$324,BW$2:BW$202)),MAX(BV$1:BV142)+1,0)</f>
        <v>142</v>
      </c>
      <c r="BW143" t="s">
        <v>3317</v>
      </c>
      <c r="BX143" t="str">
        <f>IFERROR(VLOOKUP(ROWS(BX$2:BX143),BV$2:BW$202,2,FALSE),"")</f>
        <v>SPG : Spacers Ground</v>
      </c>
      <c r="BY143">
        <f>IF(ISNUMBER(SEARCH(Hauls!$G$325,BZ$2:BZ$202)),MAX(BY$1:BY142)+1,0)</f>
        <v>142</v>
      </c>
      <c r="BZ143" t="s">
        <v>3317</v>
      </c>
      <c r="CA143" t="str">
        <f>IFERROR(VLOOKUP(ROWS(CA$2:CA143),BY$2:BZ$202,2,FALSE),"")</f>
        <v>SPG : Spacers Ground</v>
      </c>
      <c r="CB143">
        <f>IF(ISNUMBER(SEARCH(Hauls!$G$326,CC$2:CC$202)),MAX(CB$1:CB142)+1,0)</f>
        <v>142</v>
      </c>
      <c r="CC143" t="s">
        <v>3317</v>
      </c>
      <c r="CD143" t="str">
        <f>IFERROR(VLOOKUP(ROWS(CD$2:CD143),CB$2:CC$202,2,FALSE),"")</f>
        <v>SPG : Spacers Ground</v>
      </c>
      <c r="CE143">
        <f>IF(ISNUMBER(SEARCH(Hauls!$G$327,CF$2:CF$202)),MAX(CE$1:CE142)+1,0)</f>
        <v>142</v>
      </c>
      <c r="CF143" t="s">
        <v>3317</v>
      </c>
      <c r="CG143" t="str">
        <f>IFERROR(VLOOKUP(ROWS(CG$2:CG143),CE$2:CF$202,2,FALSE),"")</f>
        <v>SPG : Spacers Ground</v>
      </c>
      <c r="CH143">
        <f>IF(ISNUMBER(SEARCH(Hauls!$G$328,CI$2:CI$202)),MAX(CH$1:CH142)+1,0)</f>
        <v>142</v>
      </c>
      <c r="CI143" t="s">
        <v>3317</v>
      </c>
      <c r="CJ143" t="str">
        <f>IFERROR(VLOOKUP(ROWS(CJ$2:CJ143),CH$2:CI$202,2,FALSE),"")</f>
        <v>SPG : Spacers Ground</v>
      </c>
      <c r="CK143">
        <f>IF(ISNUMBER(SEARCH(Hauls!$G$329,CL$2:CL$202)),MAX(CK$1:CK142)+1,0)</f>
        <v>142</v>
      </c>
      <c r="CL143" t="s">
        <v>3317</v>
      </c>
      <c r="CM143" t="str">
        <f>IFERROR(VLOOKUP(ROWS(CM$2:CM143),CK$2:CL$202,2,FALSE),"")</f>
        <v>SPG : Spacers Ground</v>
      </c>
      <c r="CN143">
        <f>IF(ISNUMBER(SEARCH(Hauls!$G$330,CO$2:CO$202)),MAX(CN$1:CN142)+1,0)</f>
        <v>142</v>
      </c>
      <c r="CO143" t="s">
        <v>3317</v>
      </c>
      <c r="CP143" t="str">
        <f>IFERROR(VLOOKUP(ROWS(CP$2:CP143),CN$2:CO$202,2,FALSE),"")</f>
        <v>SPG : Spacers Ground</v>
      </c>
      <c r="CQ143">
        <f>IF(ISNUMBER(SEARCH(Hauls!$G$331,CR$2:CR$202)),MAX(CQ$1:CQ142)+1,0)</f>
        <v>142</v>
      </c>
      <c r="CR143" t="s">
        <v>3317</v>
      </c>
      <c r="CS143" t="str">
        <f>IFERROR(VLOOKUP(ROWS(CS$2:CS143),CQ$2:CR$202,2,FALSE),"")</f>
        <v>SPG : Spacers Ground</v>
      </c>
      <c r="CT143">
        <f>IF(ISNUMBER(SEARCH(Hauls!$G$332,CU$2:CU$202)),MAX(CT$1:CT142)+1,0)</f>
        <v>142</v>
      </c>
      <c r="CU143" t="s">
        <v>3317</v>
      </c>
      <c r="CV143" t="str">
        <f>IFERROR(VLOOKUP(ROWS(CV$2:CV143),CT$2:CU$202,2,FALSE),"")</f>
        <v>SPG : Spacers Ground</v>
      </c>
      <c r="CW143">
        <f>IF(ISNUMBER(SEARCH(Hauls!$G$333,CX$2:CX$202)),MAX(CW$1:CW142)+1,0)</f>
        <v>142</v>
      </c>
      <c r="CX143" t="s">
        <v>3317</v>
      </c>
      <c r="CY143" t="str">
        <f>IFERROR(VLOOKUP(ROWS(CY$2:CY143),CW$2:CX$202,2,FALSE),"")</f>
        <v>SPG : Spacers Ground</v>
      </c>
      <c r="CZ143">
        <f>IF(ISNUMBER(SEARCH(Hauls!$G$334,DA$2:DA$202)),MAX(CZ$1:CZ142)+1,0)</f>
        <v>142</v>
      </c>
      <c r="DA143" t="s">
        <v>3317</v>
      </c>
      <c r="DB143" t="str">
        <f>IFERROR(VLOOKUP(ROWS(DB$2:DB143),CZ$2:DA$202,2,FALSE),"")</f>
        <v>SPG : Spacers Ground</v>
      </c>
      <c r="DC143">
        <f>IF(ISNUMBER(SEARCH(Hauls!$G$335,DD$2:DD$202)),MAX(DC$1:DC142)+1,0)</f>
        <v>142</v>
      </c>
      <c r="DD143" t="s">
        <v>3317</v>
      </c>
      <c r="DE143" t="str">
        <f>IFERROR(VLOOKUP(ROWS(DE$2:DE143),DC$2:DD$202,2,FALSE),"")</f>
        <v>SPG : Spacers Ground</v>
      </c>
      <c r="DF143">
        <f>IF(ISNUMBER(SEARCH(Hauls!$G$336,DG$2:DG$202)),MAX(DF$1:DF142)+1,0)</f>
        <v>142</v>
      </c>
      <c r="DG143" t="s">
        <v>3317</v>
      </c>
      <c r="DH143" t="str">
        <f>IFERROR(VLOOKUP(ROWS(DH$2:DH143),DF$2:DG$202,2,FALSE),"")</f>
        <v>SPG : Spacers Ground</v>
      </c>
      <c r="DI143">
        <f>IF(ISNUMBER(SEARCH(Hauls!$G$337,DJ$2:DJ$202)),MAX(DI$1:DI142)+1,0)</f>
        <v>142</v>
      </c>
      <c r="DJ143" t="s">
        <v>3317</v>
      </c>
      <c r="DK143" t="str">
        <f>IFERROR(VLOOKUP(ROWS(DK$2:DK143),DI$2:DJ$202,2,FALSE),"")</f>
        <v>SPG : Spacers Ground</v>
      </c>
      <c r="DL143">
        <f>IF(ISNUMBER(SEARCH(Hauls!$G$338,DM$2:DM$202)),MAX(DL$1:DL142)+1,0)</f>
        <v>142</v>
      </c>
      <c r="DM143" t="s">
        <v>3317</v>
      </c>
      <c r="DN143" t="str">
        <f>IFERROR(VLOOKUP(ROWS(DN$2:DN143),DL$2:DM$202,2,FALSE),"")</f>
        <v>SPG : Spacers Ground</v>
      </c>
      <c r="DO143">
        <f>IF(ISNUMBER(SEARCH(Hauls!$G$339,DP$2:DP$202)),MAX(DO$1:DO142)+1,0)</f>
        <v>142</v>
      </c>
      <c r="DP143" t="s">
        <v>3317</v>
      </c>
      <c r="DQ143" t="str">
        <f>IFERROR(VLOOKUP(ROWS(DQ$2:DQ143),DO$2:DP$202,2,FALSE),"")</f>
        <v>SPG : Spacers Ground</v>
      </c>
      <c r="DR143">
        <f>IF(ISNUMBER(SEARCH(Hauls!$G$340,DS$2:DS$202)),MAX(DR$1:DR142)+1,0)</f>
        <v>142</v>
      </c>
      <c r="DS143" t="s">
        <v>3317</v>
      </c>
      <c r="DT143" t="str">
        <f>IFERROR(VLOOKUP(ROWS(DT$2:DT143),DR$2:DS$202,2,FALSE),"")</f>
        <v>SPG : Spacers Ground</v>
      </c>
      <c r="DU143">
        <f>IF(ISNUMBER(SEARCH(Hauls!$G$341,DV$2:DV$202)),MAX(DU$1:DU142)+1,0)</f>
        <v>142</v>
      </c>
      <c r="DV143" t="s">
        <v>3317</v>
      </c>
      <c r="DW143" t="str">
        <f>IFERROR(VLOOKUP(ROWS(DW$2:DW143),DU$2:DV$202,2,FALSE),"")</f>
        <v>SPG : Spacers Ground</v>
      </c>
      <c r="DX143">
        <f>IF(ISNUMBER(SEARCH(Hauls!$G$342,DY$2:DY$202)),MAX(DX$1:DX142)+1,0)</f>
        <v>142</v>
      </c>
      <c r="DY143" t="s">
        <v>3317</v>
      </c>
      <c r="DZ143" t="str">
        <f>IFERROR(VLOOKUP(ROWS(DZ$2:DZ143),DX$2:DY$202,2,FALSE),"")</f>
        <v>SPG : Spacers Ground</v>
      </c>
      <c r="EA143">
        <f>IF(ISNUMBER(SEARCH(Hauls!$G$343,EB$2:EB$202)),MAX(EA$1:EA142)+1,0)</f>
        <v>142</v>
      </c>
      <c r="EB143" t="s">
        <v>3317</v>
      </c>
      <c r="EC143" t="str">
        <f>IFERROR(VLOOKUP(ROWS(EC$2:EC143),EA$2:EB$202,2,FALSE),"")</f>
        <v>SPG : Spacers Ground</v>
      </c>
      <c r="ED143">
        <f>IF(ISNUMBER(SEARCH(Hauls!$G$344,EE$2:EE$202)),MAX(ED$1:ED142)+1,0)</f>
        <v>142</v>
      </c>
      <c r="EE143" t="s">
        <v>3317</v>
      </c>
      <c r="EF143" t="str">
        <f>IFERROR(VLOOKUP(ROWS(EF$2:EF143),ED$2:EE$202,2,FALSE),"")</f>
        <v>SPG : Spacers Ground</v>
      </c>
      <c r="EG143">
        <f>IF(ISNUMBER(SEARCH(Hauls!$G$345,EH$2:EH$202)),MAX(EG$1:EG142)+1,0)</f>
        <v>142</v>
      </c>
      <c r="EH143" t="s">
        <v>3317</v>
      </c>
      <c r="EI143" t="str">
        <f>IFERROR(VLOOKUP(ROWS(EI$2:EI143),EG$2:EH$202,2,FALSE),"")</f>
        <v>SPG : Spacers Ground</v>
      </c>
      <c r="EJ143">
        <f>IF(ISNUMBER(SEARCH(Hauls!$G$346,EK$2:EK$202)),MAX(EJ$1:EJ142)+1,0)</f>
        <v>142</v>
      </c>
      <c r="EK143" t="s">
        <v>3317</v>
      </c>
      <c r="EL143" t="str">
        <f>IFERROR(VLOOKUP(ROWS(EL$2:EL143),EJ$2:EK$202,2,FALSE),"")</f>
        <v>SPG : Spacers Ground</v>
      </c>
      <c r="EM143">
        <f>IF(ISNUMBER(SEARCH(Hauls!$G$347,EN$2:EN$202)),MAX(EM$1:EM142)+1,0)</f>
        <v>142</v>
      </c>
      <c r="EN143" t="s">
        <v>3317</v>
      </c>
      <c r="EO143" t="str">
        <f>IFERROR(VLOOKUP(ROWS(EO$2:EO143),EM$2:EN$202,2,FALSE),"")</f>
        <v>SPG : Spacers Ground</v>
      </c>
      <c r="EP143">
        <f>IF(ISNUMBER(SEARCH(Hauls!$G$348,EQ$2:EQ$202)),MAX(EP$1:EP142)+1,0)</f>
        <v>142</v>
      </c>
      <c r="EQ143" t="s">
        <v>3317</v>
      </c>
      <c r="ER143" t="str">
        <f>IFERROR(VLOOKUP(ROWS(ER$2:ER143),EP$2:EQ$202,2,FALSE),"")</f>
        <v>SPG : Spacers Ground</v>
      </c>
      <c r="ES143">
        <f>IF(ISNUMBER(SEARCH(Hauls!$G$349,ET$2:ET$202)),MAX(ES$1:ES142)+1,0)</f>
        <v>142</v>
      </c>
      <c r="ET143" t="s">
        <v>3317</v>
      </c>
      <c r="EU143" t="str">
        <f>IFERROR(VLOOKUP(ROWS(EU$2:EU143),ES$2:ET$202,2,FALSE),"")</f>
        <v>SPG : Spacers Ground</v>
      </c>
      <c r="EV143">
        <f>IF(ISNUMBER(SEARCH(Hauls!$G$350,EW$2:EW$202)),MAX(EV$1:EV142)+1,0)</f>
        <v>142</v>
      </c>
      <c r="EW143" t="s">
        <v>3317</v>
      </c>
      <c r="EX143" t="str">
        <f>IFERROR(VLOOKUP(ROWS(EX$2:EX143),EV$2:EW$202,2,FALSE),"")</f>
        <v>SPG : Spacers Ground</v>
      </c>
      <c r="EY143">
        <f>IF(ISNUMBER(SEARCH(Hauls!$G$351,EZ$2:EZ$202)),MAX(EY$1:EY142)+1,0)</f>
        <v>142</v>
      </c>
      <c r="EZ143" t="s">
        <v>3317</v>
      </c>
      <c r="FA143" t="str">
        <f>IFERROR(VLOOKUP(ROWS(FA$2:FA143),EY$2:EZ$202,2,FALSE),"")</f>
        <v>SPG : Spacers Ground</v>
      </c>
      <c r="FB143">
        <f>IF(ISNUMBER(SEARCH(Hauls!$G$352,FC$2:FC$202)),MAX(FB$1:FB142)+1,0)</f>
        <v>142</v>
      </c>
      <c r="FC143" t="s">
        <v>3317</v>
      </c>
      <c r="FD143" t="str">
        <f>IFERROR(VLOOKUP(ROWS(FD$2:FD143),FB$2:FC$202,2,FALSE),"")</f>
        <v>SPG : Spacers Ground</v>
      </c>
      <c r="FE143">
        <f>IF(ISNUMBER(SEARCH(Hauls!$G$353,FF$2:FF$202)),MAX(FE$1:FE142)+1,0)</f>
        <v>142</v>
      </c>
      <c r="FF143" t="s">
        <v>3317</v>
      </c>
      <c r="FG143" t="str">
        <f>IFERROR(VLOOKUP(ROWS(FG$2:FG143),FE$2:FF$202,2,FALSE),"")</f>
        <v>SPG : Spacers Ground</v>
      </c>
      <c r="FH143">
        <f>IF(ISNUMBER(SEARCH(Hauls!$G$354,FI$2:FI$202)),MAX(FH$1:FH142)+1,0)</f>
        <v>142</v>
      </c>
      <c r="FI143" t="s">
        <v>3317</v>
      </c>
      <c r="FJ143" t="str">
        <f>IFERROR(VLOOKUP(ROWS(FJ$2:FJ143),FH$2:FI$202,2,FALSE),"")</f>
        <v>SPG : Spacers Ground</v>
      </c>
      <c r="FK143">
        <f>IF(ISNUMBER(SEARCH(Hauls!$G$355,FL$2:FL$202)),MAX(FK$1:FK142)+1,0)</f>
        <v>142</v>
      </c>
      <c r="FL143" t="s">
        <v>3317</v>
      </c>
      <c r="FM143" t="str">
        <f>IFERROR(VLOOKUP(ROWS(FM$2:FM143),FK$2:FL$202,2,FALSE),"")</f>
        <v>SPG : Spacers Ground</v>
      </c>
      <c r="FN143">
        <f>IF(ISNUMBER(SEARCH(Hauls!$G$356,FO$2:FO$202)),MAX(FN$1:FN142)+1,0)</f>
        <v>142</v>
      </c>
      <c r="FO143" t="s">
        <v>3317</v>
      </c>
      <c r="FP143" t="str">
        <f>IFERROR(VLOOKUP(ROWS(FP$2:FP143),FN$2:FO$202,2,FALSE),"")</f>
        <v>SPG : Spacers Ground</v>
      </c>
      <c r="FQ143">
        <f>IF(ISNUMBER(SEARCH(Hauls!$G$357,FR$2:FR$202)),MAX(FQ$1:FQ142)+1,0)</f>
        <v>142</v>
      </c>
      <c r="FR143" t="s">
        <v>3317</v>
      </c>
      <c r="FS143" t="str">
        <f>IFERROR(VLOOKUP(ROWS(FS$2:FS143),FQ$2:FR$202,2,FALSE),"")</f>
        <v>SPG : Spacers Ground</v>
      </c>
      <c r="FT143">
        <f>IF(ISNUMBER(SEARCH(Hauls!$G$358,FU$2:FU$202)),MAX(FT$1:FT142)+1,0)</f>
        <v>142</v>
      </c>
      <c r="FU143" t="s">
        <v>3317</v>
      </c>
      <c r="FV143" t="str">
        <f>IFERROR(VLOOKUP(ROWS(FV$2:FV143),FT$2:FU$202,2,FALSE),"")</f>
        <v>SPG : Spacers Ground</v>
      </c>
      <c r="FW143">
        <f>IF(ISNUMBER(SEARCH(Hauls!$G$359,FX$2:FX$202)),MAX(FW$1:FW142)+1,0)</f>
        <v>142</v>
      </c>
      <c r="FX143" t="s">
        <v>3317</v>
      </c>
      <c r="FY143" t="str">
        <f>IFERROR(VLOOKUP(ROWS(FY$2:FY143),FW$2:FX$202,2,FALSE),"")</f>
        <v>SPG : Spacers Ground</v>
      </c>
      <c r="FZ143">
        <f>IF(ISNUMBER(SEARCH(Hauls!$G$360,GA$2:GA$202)),MAX(FZ$1:FZ142)+1,0)</f>
        <v>142</v>
      </c>
      <c r="GA143" t="s">
        <v>3317</v>
      </c>
      <c r="GB143" t="str">
        <f>IFERROR(VLOOKUP(ROWS(GB$2:GB143),FZ$2:GA$202,2,FALSE),"")</f>
        <v>SPG : Spacers Ground</v>
      </c>
      <c r="GC143">
        <f>IF(ISNUMBER(SEARCH(Hauls!$G$361,GD$2:GD$202)),MAX(GC$1:GC142)+1,0)</f>
        <v>142</v>
      </c>
      <c r="GD143" t="s">
        <v>3317</v>
      </c>
      <c r="GE143" t="str">
        <f>IFERROR(VLOOKUP(ROWS(GE$2:GE143),GC$2:GD$202,2,FALSE),"")</f>
        <v>SPG : Spacers Ground</v>
      </c>
      <c r="GF143">
        <f>IF(ISNUMBER(SEARCH(Hauls!$G$362,GG$2:GG$202)),MAX(GF$1:GF142)+1,0)</f>
        <v>142</v>
      </c>
      <c r="GG143" t="s">
        <v>3317</v>
      </c>
      <c r="GH143" t="str">
        <f>IFERROR(VLOOKUP(ROWS(GH$2:GH143),GF$2:GG$202,2,FALSE),"")</f>
        <v>SPG : Spacers Ground</v>
      </c>
      <c r="GI143">
        <f>IF(ISNUMBER(SEARCH(Hauls!$G$363,GJ$2:GJ$202)),MAX(GI$1:GI142)+1,0)</f>
        <v>142</v>
      </c>
      <c r="GJ143" t="s">
        <v>3317</v>
      </c>
      <c r="GK143" t="str">
        <f>IFERROR(VLOOKUP(ROWS(GK$2:GK143),GI$2:GJ$202,2,FALSE),"")</f>
        <v>SPG : Spacers Ground</v>
      </c>
      <c r="GL143">
        <f>IF(ISNUMBER(SEARCH(Hauls!$G$364,GM$2:GM$202)),MAX(GL$1:GL142)+1,0)</f>
        <v>142</v>
      </c>
      <c r="GM143" t="s">
        <v>3317</v>
      </c>
      <c r="GN143" t="str">
        <f>IFERROR(VLOOKUP(ROWS(GN$2:GN143),GL$2:GM$202,2,FALSE),"")</f>
        <v>SPG : Spacers Ground</v>
      </c>
      <c r="GO143">
        <f>IF(ISNUMBER(SEARCH(Hauls!$G$365,GP$2:GP$202)),MAX(GO$1:GO142)+1,0)</f>
        <v>142</v>
      </c>
      <c r="GP143" t="s">
        <v>3317</v>
      </c>
      <c r="GQ143" t="str">
        <f>IFERROR(VLOOKUP(ROWS(GQ$2:GQ143),GO$2:GP$202,2,FALSE),"")</f>
        <v>SPG : Spacers Ground</v>
      </c>
      <c r="GR143">
        <f>IF(ISNUMBER(SEARCH(Hauls!$G$366,GS$2:GS$202)),MAX(GR$1:GR142)+1,0)</f>
        <v>142</v>
      </c>
      <c r="GS143" t="s">
        <v>3317</v>
      </c>
      <c r="GT143" t="str">
        <f>IFERROR(VLOOKUP(ROWS(GT$2:GT143),GR$2:GS$202,2,FALSE),"")</f>
        <v>SPG : Spacers Ground</v>
      </c>
      <c r="GU143">
        <f>IF(ISNUMBER(SEARCH(Hauls!$G$366,GV$2:GV$202)),MAX(GU$1:GU142)+1,0)</f>
        <v>142</v>
      </c>
      <c r="GV143" t="s">
        <v>3317</v>
      </c>
      <c r="GW143" t="str">
        <f>IFERROR(VLOOKUP(ROWS(GW$2:GW143),GU$2:GV$202,2,FALSE),"")</f>
        <v>SPG : Spacers Ground</v>
      </c>
      <c r="GX143">
        <f>IF(ISNUMBER(SEARCH(Hauls!$G$368,GY$2:GY$202)),MAX(GX$1:GX142)+1,0)</f>
        <v>142</v>
      </c>
      <c r="GY143" t="s">
        <v>3317</v>
      </c>
      <c r="GZ143" t="str">
        <f>IFERROR(VLOOKUP(ROWS(GZ$2:GZ143),GX$2:GY$202,2,FALSE),"")</f>
        <v>SPG : Spacers Ground</v>
      </c>
      <c r="HA143">
        <f>IF(ISNUMBER(SEARCH(Hauls!$G$369,HB$2:HB$202)),MAX(HA$1:HA142)+1,0)</f>
        <v>142</v>
      </c>
      <c r="HB143" t="s">
        <v>3317</v>
      </c>
      <c r="HC143" t="str">
        <f>IFERROR(VLOOKUP(ROWS(HC$2:HC143),HA$2:HB$202,2,FALSE),"")</f>
        <v>SPG : Spacers Ground</v>
      </c>
      <c r="HD143">
        <f>IF(ISNUMBER(SEARCH(Hauls!$G$370,HE$2:HE$202)),MAX(HD$1:HD142)+1,0)</f>
        <v>142</v>
      </c>
      <c r="HE143" t="s">
        <v>3317</v>
      </c>
      <c r="HF143" t="str">
        <f>IFERROR(VLOOKUP(ROWS(HF$2:HF143),HD$2:HE$202,2,FALSE),"")</f>
        <v>SPG : Spacers Ground</v>
      </c>
      <c r="HG143">
        <f>IF(ISNUMBER(SEARCH(Hauls!$G$371,HH$2:HH$202)),MAX(HG$1:HG142)+1,0)</f>
        <v>142</v>
      </c>
      <c r="HH143" t="s">
        <v>3317</v>
      </c>
      <c r="HI143" t="str">
        <f>IFERROR(VLOOKUP(ROWS(HI$2:HI143),HG$2:HH$202,2,FALSE),"")</f>
        <v>SPG : Spacers Ground</v>
      </c>
      <c r="HJ143">
        <f>IF(ISNUMBER(SEARCH(Hauls!$G$372,HK$2:HK$202)),MAX(HJ$1:HJ142)+1,0)</f>
        <v>142</v>
      </c>
      <c r="HK143" t="s">
        <v>3317</v>
      </c>
      <c r="HL143" t="str">
        <f>IFERROR(VLOOKUP(ROWS(HL$2:HL143),HJ$2:HK$202,2,FALSE),"")</f>
        <v>SPG : Spacers Ground</v>
      </c>
      <c r="HM143">
        <f>IF(ISNUMBER(SEARCH(Hauls!$G$373,HN$2:HN$202)),MAX(HM$1:HM142)+1,0)</f>
        <v>142</v>
      </c>
      <c r="HN143" t="s">
        <v>3317</v>
      </c>
      <c r="HO143" t="str">
        <f>IFERROR(VLOOKUP(ROWS(HO$2:HO143),HM$2:HN$202,2,FALSE),"")</f>
        <v>SPG : Spacers Ground</v>
      </c>
      <c r="HP143">
        <f>IF(ISNUMBER(SEARCH(Hauls!$G$374,HQ$2:HQ$202)),MAX(HP$1:HP142)+1,0)</f>
        <v>142</v>
      </c>
      <c r="HQ143" t="s">
        <v>3317</v>
      </c>
      <c r="HR143" t="str">
        <f>IFERROR(VLOOKUP(ROWS(HR$2:HR143),HP$2:HQ$202,2,FALSE),"")</f>
        <v>SPG : Spacers Ground</v>
      </c>
      <c r="HS143">
        <f>IF(ISNUMBER(SEARCH(Hauls!$G$375,HT$2:HT$202)),MAX(HS$1:HS142)+1,0)</f>
        <v>142</v>
      </c>
      <c r="HT143" t="s">
        <v>3317</v>
      </c>
      <c r="HU143" t="str">
        <f>IFERROR(VLOOKUP(ROWS(HU$2:HU143),HS$2:HT$202,2,FALSE),"")</f>
        <v>SPG : Spacers Ground</v>
      </c>
      <c r="HV143">
        <f>IF(ISNUMBER(SEARCH(Hauls!$G$376,HW$2:HW$202)),MAX(HV$1:HV142)+1,0)</f>
        <v>142</v>
      </c>
      <c r="HW143" t="s">
        <v>3317</v>
      </c>
      <c r="HX143" t="str">
        <f>IFERROR(VLOOKUP(ROWS(HX$2:HX143),HV$2:HW$202,2,FALSE),"")</f>
        <v>SPG : Spacers Ground</v>
      </c>
      <c r="HY143">
        <f>IF(ISNUMBER(SEARCH(Hauls!$G$377,HZ$2:HZ$202)),MAX(HY$1:HY142)+1,0)</f>
        <v>142</v>
      </c>
      <c r="HZ143" t="s">
        <v>3317</v>
      </c>
      <c r="IA143" t="str">
        <f>IFERROR(VLOOKUP(ROWS(IA$2:IA143),HY$2:HZ$202,2,FALSE),"")</f>
        <v>SPG : Spacers Ground</v>
      </c>
      <c r="IB143">
        <f>IF(ISNUMBER(SEARCH(Hauls!$G$378,IC$2:IC$202)),MAX(IB$1:IB142)+1,0)</f>
        <v>142</v>
      </c>
      <c r="IC143" t="s">
        <v>3317</v>
      </c>
      <c r="ID143" t="str">
        <f>IFERROR(VLOOKUP(ROWS(ID$2:ID143),IB$2:IC$202,2,FALSE),"")</f>
        <v>SPG : Spacers Ground</v>
      </c>
      <c r="IE143">
        <f>IF(ISNUMBER(SEARCH(Hauls!$G$379,IF$2:IF$202)),MAX(IE$1:IE142)+1,0)</f>
        <v>142</v>
      </c>
      <c r="IF143" t="s">
        <v>3317</v>
      </c>
      <c r="IG143" t="str">
        <f>IFERROR(VLOOKUP(ROWS(IG$2:IG143),IE$2:IF$202,2,FALSE),"")</f>
        <v>SPG : Spacers Ground</v>
      </c>
      <c r="IH143">
        <f>IF(ISNUMBER(SEARCH(Hauls!$G$380,II$2:II$202)),MAX(IH$1:IH142)+1,0)</f>
        <v>142</v>
      </c>
      <c r="II143" t="s">
        <v>3317</v>
      </c>
      <c r="IJ143" t="str">
        <f>IFERROR(VLOOKUP(ROWS(IJ$2:IJ143),IH$2:II$202,2,FALSE),"")</f>
        <v>SPG : Spacers Ground</v>
      </c>
      <c r="IK143">
        <f>IF(ISNUMBER(SEARCH(Hauls!$G$381,IL$2:IL$202)),MAX(IK$1:IK142)+1,0)</f>
        <v>142</v>
      </c>
      <c r="IL143" t="s">
        <v>3317</v>
      </c>
      <c r="IM143" t="str">
        <f>IFERROR(VLOOKUP(ROWS(IM$2:IM143),IK$2:IL$202,2,FALSE),"")</f>
        <v>SPG : Spacers Ground</v>
      </c>
      <c r="IN143">
        <f>IF(ISNUMBER(SEARCH(Hauls!$G$382,IO$2:IO$202)),MAX(IN$1:IN142)+1,0)</f>
        <v>142</v>
      </c>
      <c r="IO143" t="s">
        <v>3317</v>
      </c>
      <c r="IP143" t="str">
        <f>IFERROR(VLOOKUP(ROWS(IP$2:IP143),IN$2:IO$202,2,FALSE),"")</f>
        <v>SPG : Spacers Ground</v>
      </c>
      <c r="IQ143">
        <f>IF(ISNUMBER(SEARCH(Hauls!$G$383,IR$2:IR$202)),MAX(IQ$1:IQ142)+1,0)</f>
        <v>142</v>
      </c>
      <c r="IR143" t="s">
        <v>3317</v>
      </c>
      <c r="IS143" t="str">
        <f>IFERROR(VLOOKUP(ROWS(IS$2:IS143),IQ$2:IR$202,2,FALSE),"")</f>
        <v>SPG : Spacers Ground</v>
      </c>
      <c r="IT143">
        <f>IF(ISNUMBER(SEARCH(Hauls!$G$384,IU$2:IU$202)),MAX(IT$1:IT142)+1,0)</f>
        <v>142</v>
      </c>
      <c r="IU143" t="s">
        <v>3317</v>
      </c>
      <c r="IV143" t="str">
        <f>IFERROR(VLOOKUP(ROWS(IV$2:IV143),IT$2:IU$202,2,FALSE),"")</f>
        <v>SPG : Spacers Ground</v>
      </c>
      <c r="IW143">
        <f>IF(ISNUMBER(SEARCH(Hauls!$G$385,IX$2:IX$202)),MAX(IW$1:IW142)+1,0)</f>
        <v>142</v>
      </c>
      <c r="IX143" t="s">
        <v>3317</v>
      </c>
      <c r="IY143" t="str">
        <f>IFERROR(VLOOKUP(ROWS(IY$2:IY143),IW$2:IX$202,2,FALSE),"")</f>
        <v>SPG : Spacers Ground</v>
      </c>
      <c r="IZ143">
        <f>IF(ISNUMBER(SEARCH(Hauls!$G$386,JA$2:JA$202)),MAX(IZ$1:IZ142)+1,0)</f>
        <v>142</v>
      </c>
      <c r="JA143" t="s">
        <v>3317</v>
      </c>
      <c r="JB143" t="str">
        <f>IFERROR(VLOOKUP(ROWS(JB$2:JB143),IZ$2:JA$202,2,FALSE),"")</f>
        <v>SPG : Spacers Ground</v>
      </c>
      <c r="JC143">
        <f>IF(ISNUMBER(SEARCH(Hauls!$G$387,JD$2:JD$202)),MAX(JC$1:JC142)+1,0)</f>
        <v>142</v>
      </c>
      <c r="JD143" t="s">
        <v>3317</v>
      </c>
      <c r="JE143" t="str">
        <f>IFERROR(VLOOKUP(ROWS(JE$2:JE143),JC$2:JD$202,2,FALSE),"")</f>
        <v>SPG : Spacers Ground</v>
      </c>
      <c r="JF143">
        <f>IF(ISNUMBER(SEARCH(Hauls!$G$388,JG$2:JG$202)),MAX(JF$1:JF142)+1,0)</f>
        <v>142</v>
      </c>
      <c r="JG143" t="s">
        <v>3317</v>
      </c>
      <c r="JH143" t="str">
        <f>IFERROR(VLOOKUP(ROWS(JH$2:JH143),JF$2:JG$202,2,FALSE),"")</f>
        <v>SPG : Spacers Ground</v>
      </c>
      <c r="JI143">
        <f>IF(ISNUMBER(SEARCH(Hauls!$G$389,JJ$2:JJ$202)),MAX(JI$1:JI142)+1,0)</f>
        <v>142</v>
      </c>
      <c r="JJ143" t="s">
        <v>3317</v>
      </c>
      <c r="JK143" t="str">
        <f>IFERROR(VLOOKUP(ROWS(JK$2:JK143),JI$2:JJ$202,2,FALSE),"")</f>
        <v>SPG : Spacers Ground</v>
      </c>
      <c r="JL143">
        <f>IF(ISNUMBER(SEARCH(Hauls!$G$390,JM$2:JM$202)),MAX(JL$1:JL142)+1,0)</f>
        <v>142</v>
      </c>
      <c r="JM143" t="s">
        <v>3317</v>
      </c>
      <c r="JN143" t="str">
        <f>IFERROR(VLOOKUP(ROWS(JN$2:JN143),JL$2:JM$202,2,FALSE),"")</f>
        <v>SPG : Spacers Ground</v>
      </c>
      <c r="JO143">
        <f>IF(ISNUMBER(SEARCH(Hauls!$G$391,JP$2:JP$202)),MAX(JO$1:JO142)+1,0)</f>
        <v>142</v>
      </c>
      <c r="JP143" t="s">
        <v>3317</v>
      </c>
      <c r="JQ143" t="str">
        <f>IFERROR(VLOOKUP(ROWS(JQ$2:JQ143),JO$2:JP$202,2,FALSE),"")</f>
        <v>SPG : Spacers Ground</v>
      </c>
      <c r="JR143">
        <f>IF(ISNUMBER(SEARCH(Hauls!$G$392,JS$2:JS$202)),MAX(JR$1:JR142)+1,0)</f>
        <v>142</v>
      </c>
      <c r="JS143" t="s">
        <v>3317</v>
      </c>
      <c r="JT143" t="str">
        <f>IFERROR(VLOOKUP(ROWS(JT$2:JT143),JR$2:JS$202,2,FALSE),"")</f>
        <v>SPG : Spacers Ground</v>
      </c>
      <c r="JU143">
        <f>IF(ISNUMBER(SEARCH(Hauls!$G$393,JV$2:JV$202)),MAX(JU$1:JU142)+1,0)</f>
        <v>142</v>
      </c>
      <c r="JV143" t="s">
        <v>3317</v>
      </c>
      <c r="JW143" t="str">
        <f>IFERROR(VLOOKUP(ROWS(JW$2:JW143),JU$2:JV$202,2,FALSE),"")</f>
        <v>SPG : Spacers Ground</v>
      </c>
      <c r="JX143">
        <f>IF(ISNUMBER(SEARCH(Hauls!$G$394,JY$2:JY$202)),MAX(JX$1:JX142)+1,0)</f>
        <v>142</v>
      </c>
      <c r="JY143" t="s">
        <v>3317</v>
      </c>
      <c r="JZ143" t="str">
        <f>IFERROR(VLOOKUP(ROWS(JZ$2:JZ143),JX$2:JY$202,2,FALSE),"")</f>
        <v>SPG : Spacers Ground</v>
      </c>
      <c r="KA143">
        <f>IF(ISNUMBER(SEARCH(Hauls!$G$395,KB$2:KB$202)),MAX(KA$1:KA142)+1,0)</f>
        <v>142</v>
      </c>
      <c r="KB143" t="s">
        <v>3317</v>
      </c>
      <c r="KC143" t="str">
        <f>IFERROR(VLOOKUP(ROWS(KC$2:KC143),KA$2:KB$202,2,FALSE),"")</f>
        <v>SPG : Spacers Ground</v>
      </c>
      <c r="KD143">
        <f>IF(ISNUMBER(SEARCH(Hauls!$G$396,KE$2:KE$202)),MAX(KD$1:KD142)+1,0)</f>
        <v>142</v>
      </c>
      <c r="KE143" t="s">
        <v>3317</v>
      </c>
      <c r="KF143" t="str">
        <f>IFERROR(VLOOKUP(ROWS(KF$2:KF143),KD$2:KE$202,2,FALSE),"")</f>
        <v>SPG : Spacers Ground</v>
      </c>
      <c r="KG143">
        <f>IF(ISNUMBER(SEARCH(Hauls!$G$397,KH$2:KH$202)),MAX(KG$1:KG142)+1,0)</f>
        <v>142</v>
      </c>
      <c r="KH143" t="s">
        <v>3317</v>
      </c>
      <c r="KI143" t="str">
        <f>IFERROR(VLOOKUP(ROWS(KI$2:KI143),KG$2:KH$202,2,FALSE),"")</f>
        <v>SPG : Spacers Ground</v>
      </c>
      <c r="KJ143">
        <f>IF(ISNUMBER(SEARCH(Hauls!$G$398,KK$2:KK$202)),MAX(KJ$1:KJ142)+1,0)</f>
        <v>142</v>
      </c>
      <c r="KK143" t="s">
        <v>3317</v>
      </c>
      <c r="KL143" t="str">
        <f>IFERROR(VLOOKUP(ROWS(KL$2:KL143),KJ$2:KK$202,2,FALSE),"")</f>
        <v>SPG : Spacers Ground</v>
      </c>
      <c r="KM143">
        <f>IF(ISNUMBER(SEARCH(Hauls!$G$399,KN$2:KN$202)),MAX(KM$1:KM142)+1,0)</f>
        <v>142</v>
      </c>
      <c r="KN143" t="s">
        <v>3317</v>
      </c>
      <c r="KO143" t="str">
        <f>IFERROR(VLOOKUP(ROWS(KO$2:KO143),KM$2:KN$202,2,FALSE),"")</f>
        <v>SPG : Spacers Ground</v>
      </c>
      <c r="KP143">
        <f>IF(ISNUMBER(SEARCH(Hauls!$G$400,KQ$2:KQ$202)),MAX(KP$1:KP142)+1,0)</f>
        <v>142</v>
      </c>
      <c r="KQ143" t="s">
        <v>3317</v>
      </c>
      <c r="KR143" t="str">
        <f>IFERROR(VLOOKUP(ROWS(KR$2:KR143),KP$2:KQ$202,2,FALSE),"")</f>
        <v>SPG : Spacers Ground</v>
      </c>
    </row>
    <row r="144" spans="1:304" x14ac:dyDescent="0.25">
      <c r="A144" t="s">
        <v>2768</v>
      </c>
      <c r="B144" t="s">
        <v>2769</v>
      </c>
      <c r="C144" t="s">
        <v>646</v>
      </c>
      <c r="D144" t="str">
        <f t="shared" si="2"/>
        <v>STB : Stanton Bank</v>
      </c>
      <c r="E144">
        <f>IF(ISNUMBER(SEARCH(Hauls!$G$301,$F$2:$F$202)),MAX($E$1:E143)+1,0)</f>
        <v>143</v>
      </c>
      <c r="F144" t="s">
        <v>3318</v>
      </c>
      <c r="G144" t="str">
        <f>IFERROR(VLOOKUP(ROWS($G$2:G144),$E$2:$F$202,2,FALSE),"")</f>
        <v>STB : Stanton Bank</v>
      </c>
      <c r="H144">
        <f>IF(ISNUMBER(SEARCH(Hauls!$G$302,I$2:I$202)),MAX(H$1:H143)+1,0)</f>
        <v>143</v>
      </c>
      <c r="I144" t="s">
        <v>3318</v>
      </c>
      <c r="J144" t="str">
        <f>IFERROR(VLOOKUP(ROWS(J$2:J144),H$2:I$202,2,FALSE),"")</f>
        <v>STB : Stanton Bank</v>
      </c>
      <c r="K144">
        <f>IF(ISNUMBER(SEARCH(Hauls!$G$303,L$2:L$202)),MAX(K$1:K143)+1,0)</f>
        <v>143</v>
      </c>
      <c r="L144" t="s">
        <v>3318</v>
      </c>
      <c r="M144" t="str">
        <f>IFERROR(VLOOKUP(ROWS(M$2:M144),K$2:L$202,2,FALSE),"")</f>
        <v>STB : Stanton Bank</v>
      </c>
      <c r="N144">
        <f>IF(ISNUMBER(SEARCH(Hauls!$G$304,O$2:O$202)),MAX(N$1:N143)+1,0)</f>
        <v>143</v>
      </c>
      <c r="O144" t="s">
        <v>3318</v>
      </c>
      <c r="P144" t="str">
        <f>IFERROR(VLOOKUP(ROWS(P$2:P144),N$2:O$202,2,FALSE),"")</f>
        <v>STB : Stanton Bank</v>
      </c>
      <c r="Q144">
        <f>IF(ISNUMBER(SEARCH(Hauls!$G$305,R$2:R$202)),MAX(Q$1:Q143)+1,0)</f>
        <v>143</v>
      </c>
      <c r="R144" t="s">
        <v>3318</v>
      </c>
      <c r="S144" t="str">
        <f>IFERROR(VLOOKUP(ROWS(S$2:S144),Q$2:R$202,2,FALSE),"")</f>
        <v>STB : Stanton Bank</v>
      </c>
      <c r="T144">
        <f>IF(ISNUMBER(SEARCH(Hauls!$G$306,U$2:U$202)),MAX(T$1:T143)+1,0)</f>
        <v>143</v>
      </c>
      <c r="U144" t="s">
        <v>3318</v>
      </c>
      <c r="V144" t="str">
        <f>IFERROR(VLOOKUP(ROWS(V$2:V144),T$2:U$202,2,FALSE),"")</f>
        <v>STB : Stanton Bank</v>
      </c>
      <c r="W144">
        <f>IF(ISNUMBER(SEARCH(Hauls!$G$307,X$2:X$202)),MAX(W$1:W143)+1,0)</f>
        <v>143</v>
      </c>
      <c r="X144" t="s">
        <v>3318</v>
      </c>
      <c r="Y144" t="str">
        <f>IFERROR(VLOOKUP(ROWS(Y$2:Y144),W$2:X$202,2,FALSE),"")</f>
        <v>STB : Stanton Bank</v>
      </c>
      <c r="Z144">
        <f>IF(ISNUMBER(SEARCH(Hauls!$G$308,AA$2:AA$202)),MAX(Z$1:Z143)+1,0)</f>
        <v>143</v>
      </c>
      <c r="AA144" t="s">
        <v>3318</v>
      </c>
      <c r="AB144" t="str">
        <f>IFERROR(VLOOKUP(ROWS(AB$2:AB144),Z$2:AA$202,2,FALSE),"")</f>
        <v>STB : Stanton Bank</v>
      </c>
      <c r="AC144">
        <f>IF(ISNUMBER(SEARCH(Hauls!$G$309,AD$2:AD$202)),MAX(AC$1:AC143)+1,0)</f>
        <v>143</v>
      </c>
      <c r="AD144" t="s">
        <v>3318</v>
      </c>
      <c r="AE144" t="str">
        <f>IFERROR(VLOOKUP(ROWS(AE$2:AE144),AC$2:AD$202,2,FALSE),"")</f>
        <v>STB : Stanton Bank</v>
      </c>
      <c r="AF144">
        <f>IF(ISNUMBER(SEARCH(Hauls!$G$310,AG$2:AG$202)),MAX(AF$1:AF143)+1,0)</f>
        <v>143</v>
      </c>
      <c r="AG144" t="s">
        <v>3318</v>
      </c>
      <c r="AH144" t="str">
        <f>IFERROR(VLOOKUP(ROWS(AH$2:AH144),AF$2:AG$202,2,FALSE),"")</f>
        <v>STB : Stanton Bank</v>
      </c>
      <c r="AI144">
        <f>IF(ISNUMBER(SEARCH(Hauls!$G$311,AJ$2:AJ$202)),MAX(AI$1:AI143)+1,0)</f>
        <v>143</v>
      </c>
      <c r="AJ144" t="s">
        <v>3318</v>
      </c>
      <c r="AK144" t="str">
        <f>IFERROR(VLOOKUP(ROWS(AK$2:AK144),AI$2:AJ$202,2,FALSE),"")</f>
        <v>STB : Stanton Bank</v>
      </c>
      <c r="AL144">
        <f>IF(ISNUMBER(SEARCH(Hauls!$G$312,AM$2:AM$202)),MAX(AL$1:AL143)+1,0)</f>
        <v>143</v>
      </c>
      <c r="AM144" t="s">
        <v>3318</v>
      </c>
      <c r="AN144" t="str">
        <f>IFERROR(VLOOKUP(ROWS(AN$2:AN144),AL$2:AM$202,2,FALSE),"")</f>
        <v>STB : Stanton Bank</v>
      </c>
      <c r="AO144">
        <f>IF(ISNUMBER(SEARCH(Hauls!$G$313,AP$2:AP$202)),MAX(AO$1:AO143)+1,0)</f>
        <v>143</v>
      </c>
      <c r="AP144" t="s">
        <v>3318</v>
      </c>
      <c r="AQ144" t="str">
        <f>IFERROR(VLOOKUP(ROWS(AQ$2:AQ144),AO$2:AP$202,2,FALSE),"")</f>
        <v>STB : Stanton Bank</v>
      </c>
      <c r="AR144">
        <f>IF(ISNUMBER(SEARCH(Hauls!$G$314,AS$2:AS$202)),MAX(AR$1:AR143)+1,0)</f>
        <v>143</v>
      </c>
      <c r="AS144" t="s">
        <v>3318</v>
      </c>
      <c r="AT144" t="str">
        <f>IFERROR(VLOOKUP(ROWS(AT$2:AT144),AR$2:AS$202,2,FALSE),"")</f>
        <v>STB : Stanton Bank</v>
      </c>
      <c r="AU144">
        <f>IF(ISNUMBER(SEARCH(Hauls!$G$315,AV$2:AV$202)),MAX(AU$1:AU143)+1,0)</f>
        <v>143</v>
      </c>
      <c r="AV144" t="s">
        <v>3318</v>
      </c>
      <c r="AW144" t="str">
        <f>IFERROR(VLOOKUP(ROWS(AW$2:AW144),AU$2:AV$202,2,FALSE),"")</f>
        <v>STB : Stanton Bank</v>
      </c>
      <c r="AX144">
        <f>IF(ISNUMBER(SEARCH(Hauls!$G$316,AY$2:AY$202)),MAX(AX$1:AX143)+1,0)</f>
        <v>143</v>
      </c>
      <c r="AY144" t="s">
        <v>3318</v>
      </c>
      <c r="AZ144" t="str">
        <f>IFERROR(VLOOKUP(ROWS(AZ$2:AZ144),AX$2:AY$202,2,FALSE),"")</f>
        <v>STB : Stanton Bank</v>
      </c>
      <c r="BA144">
        <f>IF(ISNUMBER(SEARCH(Hauls!$G$317,BB$2:BB$202)),MAX(BA$1:BA143)+1,0)</f>
        <v>143</v>
      </c>
      <c r="BB144" t="s">
        <v>3318</v>
      </c>
      <c r="BC144" t="str">
        <f>IFERROR(VLOOKUP(ROWS(BC$2:BC144),BA$2:BB$202,2,FALSE),"")</f>
        <v>STB : Stanton Bank</v>
      </c>
      <c r="BD144">
        <f>IF(ISNUMBER(SEARCH(Hauls!$G$318,BE$2:BE$202)),MAX(BD$1:BD143)+1,0)</f>
        <v>143</v>
      </c>
      <c r="BE144" t="s">
        <v>3318</v>
      </c>
      <c r="BF144" t="str">
        <f>IFERROR(VLOOKUP(ROWS(BF$2:BF144),BD$2:BE$202,2,FALSE),"")</f>
        <v>STB : Stanton Bank</v>
      </c>
      <c r="BG144">
        <f>IF(ISNUMBER(SEARCH(Hauls!$G$319,BH$2:BH$202)),MAX(BG$1:BG143)+1,0)</f>
        <v>143</v>
      </c>
      <c r="BH144" t="s">
        <v>3318</v>
      </c>
      <c r="BI144" t="str">
        <f>IFERROR(VLOOKUP(ROWS(BI$2:BI144),BG$2:BH$202,2,FALSE),"")</f>
        <v>STB : Stanton Bank</v>
      </c>
      <c r="BJ144">
        <f>IF(ISNUMBER(SEARCH(Hauls!$G$320,BK$2:BK$202)),MAX(BJ$1:BJ143)+1,0)</f>
        <v>143</v>
      </c>
      <c r="BK144" t="s">
        <v>3318</v>
      </c>
      <c r="BL144" t="str">
        <f>IFERROR(VLOOKUP(ROWS(BL$2:BL144),BJ$2:BK$202,2,FALSE),"")</f>
        <v>STB : Stanton Bank</v>
      </c>
      <c r="BM144">
        <f>IF(ISNUMBER(SEARCH(Hauls!$G$321,BN$2:BN$202)),MAX(BM$1:BM143)+1,0)</f>
        <v>143</v>
      </c>
      <c r="BN144" t="s">
        <v>3318</v>
      </c>
      <c r="BO144" t="str">
        <f>IFERROR(VLOOKUP(ROWS(BO$2:BO144),BM$2:BN$202,2,FALSE),"")</f>
        <v>STB : Stanton Bank</v>
      </c>
      <c r="BP144">
        <f>IF(ISNUMBER(SEARCH(Hauls!$G$322,BQ$2:BQ$202)),MAX(BP$1:BP143)+1,0)</f>
        <v>143</v>
      </c>
      <c r="BQ144" t="s">
        <v>3318</v>
      </c>
      <c r="BR144" t="str">
        <f>IFERROR(VLOOKUP(ROWS(BR$2:BR144),BP$2:BQ$202,2,FALSE),"")</f>
        <v>STB : Stanton Bank</v>
      </c>
      <c r="BS144">
        <f>IF(ISNUMBER(SEARCH(Hauls!$G$323,BT$2:BT$202)),MAX(BS$1:BS143)+1,0)</f>
        <v>143</v>
      </c>
      <c r="BT144" t="s">
        <v>3318</v>
      </c>
      <c r="BU144" t="str">
        <f>IFERROR(VLOOKUP(ROWS(BU$2:BU144),BS$2:BT$202,2,FALSE),"")</f>
        <v>STB : Stanton Bank</v>
      </c>
      <c r="BV144">
        <f>IF(ISNUMBER(SEARCH(Hauls!$G$324,BW$2:BW$202)),MAX(BV$1:BV143)+1,0)</f>
        <v>143</v>
      </c>
      <c r="BW144" t="s">
        <v>3318</v>
      </c>
      <c r="BX144" t="str">
        <f>IFERROR(VLOOKUP(ROWS(BX$2:BX144),BV$2:BW$202,2,FALSE),"")</f>
        <v>STB : Stanton Bank</v>
      </c>
      <c r="BY144">
        <f>IF(ISNUMBER(SEARCH(Hauls!$G$325,BZ$2:BZ$202)),MAX(BY$1:BY143)+1,0)</f>
        <v>143</v>
      </c>
      <c r="BZ144" t="s">
        <v>3318</v>
      </c>
      <c r="CA144" t="str">
        <f>IFERROR(VLOOKUP(ROWS(CA$2:CA144),BY$2:BZ$202,2,FALSE),"")</f>
        <v>STB : Stanton Bank</v>
      </c>
      <c r="CB144">
        <f>IF(ISNUMBER(SEARCH(Hauls!$G$326,CC$2:CC$202)),MAX(CB$1:CB143)+1,0)</f>
        <v>143</v>
      </c>
      <c r="CC144" t="s">
        <v>3318</v>
      </c>
      <c r="CD144" t="str">
        <f>IFERROR(VLOOKUP(ROWS(CD$2:CD144),CB$2:CC$202,2,FALSE),"")</f>
        <v>STB : Stanton Bank</v>
      </c>
      <c r="CE144">
        <f>IF(ISNUMBER(SEARCH(Hauls!$G$327,CF$2:CF$202)),MAX(CE$1:CE143)+1,0)</f>
        <v>143</v>
      </c>
      <c r="CF144" t="s">
        <v>3318</v>
      </c>
      <c r="CG144" t="str">
        <f>IFERROR(VLOOKUP(ROWS(CG$2:CG144),CE$2:CF$202,2,FALSE),"")</f>
        <v>STB : Stanton Bank</v>
      </c>
      <c r="CH144">
        <f>IF(ISNUMBER(SEARCH(Hauls!$G$328,CI$2:CI$202)),MAX(CH$1:CH143)+1,0)</f>
        <v>143</v>
      </c>
      <c r="CI144" t="s">
        <v>3318</v>
      </c>
      <c r="CJ144" t="str">
        <f>IFERROR(VLOOKUP(ROWS(CJ$2:CJ144),CH$2:CI$202,2,FALSE),"")</f>
        <v>STB : Stanton Bank</v>
      </c>
      <c r="CK144">
        <f>IF(ISNUMBER(SEARCH(Hauls!$G$329,CL$2:CL$202)),MAX(CK$1:CK143)+1,0)</f>
        <v>143</v>
      </c>
      <c r="CL144" t="s">
        <v>3318</v>
      </c>
      <c r="CM144" t="str">
        <f>IFERROR(VLOOKUP(ROWS(CM$2:CM144),CK$2:CL$202,2,FALSE),"")</f>
        <v>STB : Stanton Bank</v>
      </c>
      <c r="CN144">
        <f>IF(ISNUMBER(SEARCH(Hauls!$G$330,CO$2:CO$202)),MAX(CN$1:CN143)+1,0)</f>
        <v>143</v>
      </c>
      <c r="CO144" t="s">
        <v>3318</v>
      </c>
      <c r="CP144" t="str">
        <f>IFERROR(VLOOKUP(ROWS(CP$2:CP144),CN$2:CO$202,2,FALSE),"")</f>
        <v>STB : Stanton Bank</v>
      </c>
      <c r="CQ144">
        <f>IF(ISNUMBER(SEARCH(Hauls!$G$331,CR$2:CR$202)),MAX(CQ$1:CQ143)+1,0)</f>
        <v>143</v>
      </c>
      <c r="CR144" t="s">
        <v>3318</v>
      </c>
      <c r="CS144" t="str">
        <f>IFERROR(VLOOKUP(ROWS(CS$2:CS144),CQ$2:CR$202,2,FALSE),"")</f>
        <v>STB : Stanton Bank</v>
      </c>
      <c r="CT144">
        <f>IF(ISNUMBER(SEARCH(Hauls!$G$332,CU$2:CU$202)),MAX(CT$1:CT143)+1,0)</f>
        <v>143</v>
      </c>
      <c r="CU144" t="s">
        <v>3318</v>
      </c>
      <c r="CV144" t="str">
        <f>IFERROR(VLOOKUP(ROWS(CV$2:CV144),CT$2:CU$202,2,FALSE),"")</f>
        <v>STB : Stanton Bank</v>
      </c>
      <c r="CW144">
        <f>IF(ISNUMBER(SEARCH(Hauls!$G$333,CX$2:CX$202)),MAX(CW$1:CW143)+1,0)</f>
        <v>143</v>
      </c>
      <c r="CX144" t="s">
        <v>3318</v>
      </c>
      <c r="CY144" t="str">
        <f>IFERROR(VLOOKUP(ROWS(CY$2:CY144),CW$2:CX$202,2,FALSE),"")</f>
        <v>STB : Stanton Bank</v>
      </c>
      <c r="CZ144">
        <f>IF(ISNUMBER(SEARCH(Hauls!$G$334,DA$2:DA$202)),MAX(CZ$1:CZ143)+1,0)</f>
        <v>143</v>
      </c>
      <c r="DA144" t="s">
        <v>3318</v>
      </c>
      <c r="DB144" t="str">
        <f>IFERROR(VLOOKUP(ROWS(DB$2:DB144),CZ$2:DA$202,2,FALSE),"")</f>
        <v>STB : Stanton Bank</v>
      </c>
      <c r="DC144">
        <f>IF(ISNUMBER(SEARCH(Hauls!$G$335,DD$2:DD$202)),MAX(DC$1:DC143)+1,0)</f>
        <v>143</v>
      </c>
      <c r="DD144" t="s">
        <v>3318</v>
      </c>
      <c r="DE144" t="str">
        <f>IFERROR(VLOOKUP(ROWS(DE$2:DE144),DC$2:DD$202,2,FALSE),"")</f>
        <v>STB : Stanton Bank</v>
      </c>
      <c r="DF144">
        <f>IF(ISNUMBER(SEARCH(Hauls!$G$336,DG$2:DG$202)),MAX(DF$1:DF143)+1,0)</f>
        <v>143</v>
      </c>
      <c r="DG144" t="s">
        <v>3318</v>
      </c>
      <c r="DH144" t="str">
        <f>IFERROR(VLOOKUP(ROWS(DH$2:DH144),DF$2:DG$202,2,FALSE),"")</f>
        <v>STB : Stanton Bank</v>
      </c>
      <c r="DI144">
        <f>IF(ISNUMBER(SEARCH(Hauls!$G$337,DJ$2:DJ$202)),MAX(DI$1:DI143)+1,0)</f>
        <v>143</v>
      </c>
      <c r="DJ144" t="s">
        <v>3318</v>
      </c>
      <c r="DK144" t="str">
        <f>IFERROR(VLOOKUP(ROWS(DK$2:DK144),DI$2:DJ$202,2,FALSE),"")</f>
        <v>STB : Stanton Bank</v>
      </c>
      <c r="DL144">
        <f>IF(ISNUMBER(SEARCH(Hauls!$G$338,DM$2:DM$202)),MAX(DL$1:DL143)+1,0)</f>
        <v>143</v>
      </c>
      <c r="DM144" t="s">
        <v>3318</v>
      </c>
      <c r="DN144" t="str">
        <f>IFERROR(VLOOKUP(ROWS(DN$2:DN144),DL$2:DM$202,2,FALSE),"")</f>
        <v>STB : Stanton Bank</v>
      </c>
      <c r="DO144">
        <f>IF(ISNUMBER(SEARCH(Hauls!$G$339,DP$2:DP$202)),MAX(DO$1:DO143)+1,0)</f>
        <v>143</v>
      </c>
      <c r="DP144" t="s">
        <v>3318</v>
      </c>
      <c r="DQ144" t="str">
        <f>IFERROR(VLOOKUP(ROWS(DQ$2:DQ144),DO$2:DP$202,2,FALSE),"")</f>
        <v>STB : Stanton Bank</v>
      </c>
      <c r="DR144">
        <f>IF(ISNUMBER(SEARCH(Hauls!$G$340,DS$2:DS$202)),MAX(DR$1:DR143)+1,0)</f>
        <v>143</v>
      </c>
      <c r="DS144" t="s">
        <v>3318</v>
      </c>
      <c r="DT144" t="str">
        <f>IFERROR(VLOOKUP(ROWS(DT$2:DT144),DR$2:DS$202,2,FALSE),"")</f>
        <v>STB : Stanton Bank</v>
      </c>
      <c r="DU144">
        <f>IF(ISNUMBER(SEARCH(Hauls!$G$341,DV$2:DV$202)),MAX(DU$1:DU143)+1,0)</f>
        <v>143</v>
      </c>
      <c r="DV144" t="s">
        <v>3318</v>
      </c>
      <c r="DW144" t="str">
        <f>IFERROR(VLOOKUP(ROWS(DW$2:DW144),DU$2:DV$202,2,FALSE),"")</f>
        <v>STB : Stanton Bank</v>
      </c>
      <c r="DX144">
        <f>IF(ISNUMBER(SEARCH(Hauls!$G$342,DY$2:DY$202)),MAX(DX$1:DX143)+1,0)</f>
        <v>143</v>
      </c>
      <c r="DY144" t="s">
        <v>3318</v>
      </c>
      <c r="DZ144" t="str">
        <f>IFERROR(VLOOKUP(ROWS(DZ$2:DZ144),DX$2:DY$202,2,FALSE),"")</f>
        <v>STB : Stanton Bank</v>
      </c>
      <c r="EA144">
        <f>IF(ISNUMBER(SEARCH(Hauls!$G$343,EB$2:EB$202)),MAX(EA$1:EA143)+1,0)</f>
        <v>143</v>
      </c>
      <c r="EB144" t="s">
        <v>3318</v>
      </c>
      <c r="EC144" t="str">
        <f>IFERROR(VLOOKUP(ROWS(EC$2:EC144),EA$2:EB$202,2,FALSE),"")</f>
        <v>STB : Stanton Bank</v>
      </c>
      <c r="ED144">
        <f>IF(ISNUMBER(SEARCH(Hauls!$G$344,EE$2:EE$202)),MAX(ED$1:ED143)+1,0)</f>
        <v>143</v>
      </c>
      <c r="EE144" t="s">
        <v>3318</v>
      </c>
      <c r="EF144" t="str">
        <f>IFERROR(VLOOKUP(ROWS(EF$2:EF144),ED$2:EE$202,2,FALSE),"")</f>
        <v>STB : Stanton Bank</v>
      </c>
      <c r="EG144">
        <f>IF(ISNUMBER(SEARCH(Hauls!$G$345,EH$2:EH$202)),MAX(EG$1:EG143)+1,0)</f>
        <v>143</v>
      </c>
      <c r="EH144" t="s">
        <v>3318</v>
      </c>
      <c r="EI144" t="str">
        <f>IFERROR(VLOOKUP(ROWS(EI$2:EI144),EG$2:EH$202,2,FALSE),"")</f>
        <v>STB : Stanton Bank</v>
      </c>
      <c r="EJ144">
        <f>IF(ISNUMBER(SEARCH(Hauls!$G$346,EK$2:EK$202)),MAX(EJ$1:EJ143)+1,0)</f>
        <v>143</v>
      </c>
      <c r="EK144" t="s">
        <v>3318</v>
      </c>
      <c r="EL144" t="str">
        <f>IFERROR(VLOOKUP(ROWS(EL$2:EL144),EJ$2:EK$202,2,FALSE),"")</f>
        <v>STB : Stanton Bank</v>
      </c>
      <c r="EM144">
        <f>IF(ISNUMBER(SEARCH(Hauls!$G$347,EN$2:EN$202)),MAX(EM$1:EM143)+1,0)</f>
        <v>143</v>
      </c>
      <c r="EN144" t="s">
        <v>3318</v>
      </c>
      <c r="EO144" t="str">
        <f>IFERROR(VLOOKUP(ROWS(EO$2:EO144),EM$2:EN$202,2,FALSE),"")</f>
        <v>STB : Stanton Bank</v>
      </c>
      <c r="EP144">
        <f>IF(ISNUMBER(SEARCH(Hauls!$G$348,EQ$2:EQ$202)),MAX(EP$1:EP143)+1,0)</f>
        <v>143</v>
      </c>
      <c r="EQ144" t="s">
        <v>3318</v>
      </c>
      <c r="ER144" t="str">
        <f>IFERROR(VLOOKUP(ROWS(ER$2:ER144),EP$2:EQ$202,2,FALSE),"")</f>
        <v>STB : Stanton Bank</v>
      </c>
      <c r="ES144">
        <f>IF(ISNUMBER(SEARCH(Hauls!$G$349,ET$2:ET$202)),MAX(ES$1:ES143)+1,0)</f>
        <v>143</v>
      </c>
      <c r="ET144" t="s">
        <v>3318</v>
      </c>
      <c r="EU144" t="str">
        <f>IFERROR(VLOOKUP(ROWS(EU$2:EU144),ES$2:ET$202,2,FALSE),"")</f>
        <v>STB : Stanton Bank</v>
      </c>
      <c r="EV144">
        <f>IF(ISNUMBER(SEARCH(Hauls!$G$350,EW$2:EW$202)),MAX(EV$1:EV143)+1,0)</f>
        <v>143</v>
      </c>
      <c r="EW144" t="s">
        <v>3318</v>
      </c>
      <c r="EX144" t="str">
        <f>IFERROR(VLOOKUP(ROWS(EX$2:EX144),EV$2:EW$202,2,FALSE),"")</f>
        <v>STB : Stanton Bank</v>
      </c>
      <c r="EY144">
        <f>IF(ISNUMBER(SEARCH(Hauls!$G$351,EZ$2:EZ$202)),MAX(EY$1:EY143)+1,0)</f>
        <v>143</v>
      </c>
      <c r="EZ144" t="s">
        <v>3318</v>
      </c>
      <c r="FA144" t="str">
        <f>IFERROR(VLOOKUP(ROWS(FA$2:FA144),EY$2:EZ$202,2,FALSE),"")</f>
        <v>STB : Stanton Bank</v>
      </c>
      <c r="FB144">
        <f>IF(ISNUMBER(SEARCH(Hauls!$G$352,FC$2:FC$202)),MAX(FB$1:FB143)+1,0)</f>
        <v>143</v>
      </c>
      <c r="FC144" t="s">
        <v>3318</v>
      </c>
      <c r="FD144" t="str">
        <f>IFERROR(VLOOKUP(ROWS(FD$2:FD144),FB$2:FC$202,2,FALSE),"")</f>
        <v>STB : Stanton Bank</v>
      </c>
      <c r="FE144">
        <f>IF(ISNUMBER(SEARCH(Hauls!$G$353,FF$2:FF$202)),MAX(FE$1:FE143)+1,0)</f>
        <v>143</v>
      </c>
      <c r="FF144" t="s">
        <v>3318</v>
      </c>
      <c r="FG144" t="str">
        <f>IFERROR(VLOOKUP(ROWS(FG$2:FG144),FE$2:FF$202,2,FALSE),"")</f>
        <v>STB : Stanton Bank</v>
      </c>
      <c r="FH144">
        <f>IF(ISNUMBER(SEARCH(Hauls!$G$354,FI$2:FI$202)),MAX(FH$1:FH143)+1,0)</f>
        <v>143</v>
      </c>
      <c r="FI144" t="s">
        <v>3318</v>
      </c>
      <c r="FJ144" t="str">
        <f>IFERROR(VLOOKUP(ROWS(FJ$2:FJ144),FH$2:FI$202,2,FALSE),"")</f>
        <v>STB : Stanton Bank</v>
      </c>
      <c r="FK144">
        <f>IF(ISNUMBER(SEARCH(Hauls!$G$355,FL$2:FL$202)),MAX(FK$1:FK143)+1,0)</f>
        <v>143</v>
      </c>
      <c r="FL144" t="s">
        <v>3318</v>
      </c>
      <c r="FM144" t="str">
        <f>IFERROR(VLOOKUP(ROWS(FM$2:FM144),FK$2:FL$202,2,FALSE),"")</f>
        <v>STB : Stanton Bank</v>
      </c>
      <c r="FN144">
        <f>IF(ISNUMBER(SEARCH(Hauls!$G$356,FO$2:FO$202)),MAX(FN$1:FN143)+1,0)</f>
        <v>143</v>
      </c>
      <c r="FO144" t="s">
        <v>3318</v>
      </c>
      <c r="FP144" t="str">
        <f>IFERROR(VLOOKUP(ROWS(FP$2:FP144),FN$2:FO$202,2,FALSE),"")</f>
        <v>STB : Stanton Bank</v>
      </c>
      <c r="FQ144">
        <f>IF(ISNUMBER(SEARCH(Hauls!$G$357,FR$2:FR$202)),MAX(FQ$1:FQ143)+1,0)</f>
        <v>143</v>
      </c>
      <c r="FR144" t="s">
        <v>3318</v>
      </c>
      <c r="FS144" t="str">
        <f>IFERROR(VLOOKUP(ROWS(FS$2:FS144),FQ$2:FR$202,2,FALSE),"")</f>
        <v>STB : Stanton Bank</v>
      </c>
      <c r="FT144">
        <f>IF(ISNUMBER(SEARCH(Hauls!$G$358,FU$2:FU$202)),MAX(FT$1:FT143)+1,0)</f>
        <v>143</v>
      </c>
      <c r="FU144" t="s">
        <v>3318</v>
      </c>
      <c r="FV144" t="str">
        <f>IFERROR(VLOOKUP(ROWS(FV$2:FV144),FT$2:FU$202,2,FALSE),"")</f>
        <v>STB : Stanton Bank</v>
      </c>
      <c r="FW144">
        <f>IF(ISNUMBER(SEARCH(Hauls!$G$359,FX$2:FX$202)),MAX(FW$1:FW143)+1,0)</f>
        <v>143</v>
      </c>
      <c r="FX144" t="s">
        <v>3318</v>
      </c>
      <c r="FY144" t="str">
        <f>IFERROR(VLOOKUP(ROWS(FY$2:FY144),FW$2:FX$202,2,FALSE),"")</f>
        <v>STB : Stanton Bank</v>
      </c>
      <c r="FZ144">
        <f>IF(ISNUMBER(SEARCH(Hauls!$G$360,GA$2:GA$202)),MAX(FZ$1:FZ143)+1,0)</f>
        <v>143</v>
      </c>
      <c r="GA144" t="s">
        <v>3318</v>
      </c>
      <c r="GB144" t="str">
        <f>IFERROR(VLOOKUP(ROWS(GB$2:GB144),FZ$2:GA$202,2,FALSE),"")</f>
        <v>STB : Stanton Bank</v>
      </c>
      <c r="GC144">
        <f>IF(ISNUMBER(SEARCH(Hauls!$G$361,GD$2:GD$202)),MAX(GC$1:GC143)+1,0)</f>
        <v>143</v>
      </c>
      <c r="GD144" t="s">
        <v>3318</v>
      </c>
      <c r="GE144" t="str">
        <f>IFERROR(VLOOKUP(ROWS(GE$2:GE144),GC$2:GD$202,2,FALSE),"")</f>
        <v>STB : Stanton Bank</v>
      </c>
      <c r="GF144">
        <f>IF(ISNUMBER(SEARCH(Hauls!$G$362,GG$2:GG$202)),MAX(GF$1:GF143)+1,0)</f>
        <v>143</v>
      </c>
      <c r="GG144" t="s">
        <v>3318</v>
      </c>
      <c r="GH144" t="str">
        <f>IFERROR(VLOOKUP(ROWS(GH$2:GH144),GF$2:GG$202,2,FALSE),"")</f>
        <v>STB : Stanton Bank</v>
      </c>
      <c r="GI144">
        <f>IF(ISNUMBER(SEARCH(Hauls!$G$363,GJ$2:GJ$202)),MAX(GI$1:GI143)+1,0)</f>
        <v>143</v>
      </c>
      <c r="GJ144" t="s">
        <v>3318</v>
      </c>
      <c r="GK144" t="str">
        <f>IFERROR(VLOOKUP(ROWS(GK$2:GK144),GI$2:GJ$202,2,FALSE),"")</f>
        <v>STB : Stanton Bank</v>
      </c>
      <c r="GL144">
        <f>IF(ISNUMBER(SEARCH(Hauls!$G$364,GM$2:GM$202)),MAX(GL$1:GL143)+1,0)</f>
        <v>143</v>
      </c>
      <c r="GM144" t="s">
        <v>3318</v>
      </c>
      <c r="GN144" t="str">
        <f>IFERROR(VLOOKUP(ROWS(GN$2:GN144),GL$2:GM$202,2,FALSE),"")</f>
        <v>STB : Stanton Bank</v>
      </c>
      <c r="GO144">
        <f>IF(ISNUMBER(SEARCH(Hauls!$G$365,GP$2:GP$202)),MAX(GO$1:GO143)+1,0)</f>
        <v>143</v>
      </c>
      <c r="GP144" t="s">
        <v>3318</v>
      </c>
      <c r="GQ144" t="str">
        <f>IFERROR(VLOOKUP(ROWS(GQ$2:GQ144),GO$2:GP$202,2,FALSE),"")</f>
        <v>STB : Stanton Bank</v>
      </c>
      <c r="GR144">
        <f>IF(ISNUMBER(SEARCH(Hauls!$G$366,GS$2:GS$202)),MAX(GR$1:GR143)+1,0)</f>
        <v>143</v>
      </c>
      <c r="GS144" t="s">
        <v>3318</v>
      </c>
      <c r="GT144" t="str">
        <f>IFERROR(VLOOKUP(ROWS(GT$2:GT144),GR$2:GS$202,2,FALSE),"")</f>
        <v>STB : Stanton Bank</v>
      </c>
      <c r="GU144">
        <f>IF(ISNUMBER(SEARCH(Hauls!$G$366,GV$2:GV$202)),MAX(GU$1:GU143)+1,0)</f>
        <v>143</v>
      </c>
      <c r="GV144" t="s">
        <v>3318</v>
      </c>
      <c r="GW144" t="str">
        <f>IFERROR(VLOOKUP(ROWS(GW$2:GW144),GU$2:GV$202,2,FALSE),"")</f>
        <v>STB : Stanton Bank</v>
      </c>
      <c r="GX144">
        <f>IF(ISNUMBER(SEARCH(Hauls!$G$368,GY$2:GY$202)),MAX(GX$1:GX143)+1,0)</f>
        <v>143</v>
      </c>
      <c r="GY144" t="s">
        <v>3318</v>
      </c>
      <c r="GZ144" t="str">
        <f>IFERROR(VLOOKUP(ROWS(GZ$2:GZ144),GX$2:GY$202,2,FALSE),"")</f>
        <v>STB : Stanton Bank</v>
      </c>
      <c r="HA144">
        <f>IF(ISNUMBER(SEARCH(Hauls!$G$369,HB$2:HB$202)),MAX(HA$1:HA143)+1,0)</f>
        <v>143</v>
      </c>
      <c r="HB144" t="s">
        <v>3318</v>
      </c>
      <c r="HC144" t="str">
        <f>IFERROR(VLOOKUP(ROWS(HC$2:HC144),HA$2:HB$202,2,FALSE),"")</f>
        <v>STB : Stanton Bank</v>
      </c>
      <c r="HD144">
        <f>IF(ISNUMBER(SEARCH(Hauls!$G$370,HE$2:HE$202)),MAX(HD$1:HD143)+1,0)</f>
        <v>143</v>
      </c>
      <c r="HE144" t="s">
        <v>3318</v>
      </c>
      <c r="HF144" t="str">
        <f>IFERROR(VLOOKUP(ROWS(HF$2:HF144),HD$2:HE$202,2,FALSE),"")</f>
        <v>STB : Stanton Bank</v>
      </c>
      <c r="HG144">
        <f>IF(ISNUMBER(SEARCH(Hauls!$G$371,HH$2:HH$202)),MAX(HG$1:HG143)+1,0)</f>
        <v>143</v>
      </c>
      <c r="HH144" t="s">
        <v>3318</v>
      </c>
      <c r="HI144" t="str">
        <f>IFERROR(VLOOKUP(ROWS(HI$2:HI144),HG$2:HH$202,2,FALSE),"")</f>
        <v>STB : Stanton Bank</v>
      </c>
      <c r="HJ144">
        <f>IF(ISNUMBER(SEARCH(Hauls!$G$372,HK$2:HK$202)),MAX(HJ$1:HJ143)+1,0)</f>
        <v>143</v>
      </c>
      <c r="HK144" t="s">
        <v>3318</v>
      </c>
      <c r="HL144" t="str">
        <f>IFERROR(VLOOKUP(ROWS(HL$2:HL144),HJ$2:HK$202,2,FALSE),"")</f>
        <v>STB : Stanton Bank</v>
      </c>
      <c r="HM144">
        <f>IF(ISNUMBER(SEARCH(Hauls!$G$373,HN$2:HN$202)),MAX(HM$1:HM143)+1,0)</f>
        <v>143</v>
      </c>
      <c r="HN144" t="s">
        <v>3318</v>
      </c>
      <c r="HO144" t="str">
        <f>IFERROR(VLOOKUP(ROWS(HO$2:HO144),HM$2:HN$202,2,FALSE),"")</f>
        <v>STB : Stanton Bank</v>
      </c>
      <c r="HP144">
        <f>IF(ISNUMBER(SEARCH(Hauls!$G$374,HQ$2:HQ$202)),MAX(HP$1:HP143)+1,0)</f>
        <v>143</v>
      </c>
      <c r="HQ144" t="s">
        <v>3318</v>
      </c>
      <c r="HR144" t="str">
        <f>IFERROR(VLOOKUP(ROWS(HR$2:HR144),HP$2:HQ$202,2,FALSE),"")</f>
        <v>STB : Stanton Bank</v>
      </c>
      <c r="HS144">
        <f>IF(ISNUMBER(SEARCH(Hauls!$G$375,HT$2:HT$202)),MAX(HS$1:HS143)+1,0)</f>
        <v>143</v>
      </c>
      <c r="HT144" t="s">
        <v>3318</v>
      </c>
      <c r="HU144" t="str">
        <f>IFERROR(VLOOKUP(ROWS(HU$2:HU144),HS$2:HT$202,2,FALSE),"")</f>
        <v>STB : Stanton Bank</v>
      </c>
      <c r="HV144">
        <f>IF(ISNUMBER(SEARCH(Hauls!$G$376,HW$2:HW$202)),MAX(HV$1:HV143)+1,0)</f>
        <v>143</v>
      </c>
      <c r="HW144" t="s">
        <v>3318</v>
      </c>
      <c r="HX144" t="str">
        <f>IFERROR(VLOOKUP(ROWS(HX$2:HX144),HV$2:HW$202,2,FALSE),"")</f>
        <v>STB : Stanton Bank</v>
      </c>
      <c r="HY144">
        <f>IF(ISNUMBER(SEARCH(Hauls!$G$377,HZ$2:HZ$202)),MAX(HY$1:HY143)+1,0)</f>
        <v>143</v>
      </c>
      <c r="HZ144" t="s">
        <v>3318</v>
      </c>
      <c r="IA144" t="str">
        <f>IFERROR(VLOOKUP(ROWS(IA$2:IA144),HY$2:HZ$202,2,FALSE),"")</f>
        <v>STB : Stanton Bank</v>
      </c>
      <c r="IB144">
        <f>IF(ISNUMBER(SEARCH(Hauls!$G$378,IC$2:IC$202)),MAX(IB$1:IB143)+1,0)</f>
        <v>143</v>
      </c>
      <c r="IC144" t="s">
        <v>3318</v>
      </c>
      <c r="ID144" t="str">
        <f>IFERROR(VLOOKUP(ROWS(ID$2:ID144),IB$2:IC$202,2,FALSE),"")</f>
        <v>STB : Stanton Bank</v>
      </c>
      <c r="IE144">
        <f>IF(ISNUMBER(SEARCH(Hauls!$G$379,IF$2:IF$202)),MAX(IE$1:IE143)+1,0)</f>
        <v>143</v>
      </c>
      <c r="IF144" t="s">
        <v>3318</v>
      </c>
      <c r="IG144" t="str">
        <f>IFERROR(VLOOKUP(ROWS(IG$2:IG144),IE$2:IF$202,2,FALSE),"")</f>
        <v>STB : Stanton Bank</v>
      </c>
      <c r="IH144">
        <f>IF(ISNUMBER(SEARCH(Hauls!$G$380,II$2:II$202)),MAX(IH$1:IH143)+1,0)</f>
        <v>143</v>
      </c>
      <c r="II144" t="s">
        <v>3318</v>
      </c>
      <c r="IJ144" t="str">
        <f>IFERROR(VLOOKUP(ROWS(IJ$2:IJ144),IH$2:II$202,2,FALSE),"")</f>
        <v>STB : Stanton Bank</v>
      </c>
      <c r="IK144">
        <f>IF(ISNUMBER(SEARCH(Hauls!$G$381,IL$2:IL$202)),MAX(IK$1:IK143)+1,0)</f>
        <v>143</v>
      </c>
      <c r="IL144" t="s">
        <v>3318</v>
      </c>
      <c r="IM144" t="str">
        <f>IFERROR(VLOOKUP(ROWS(IM$2:IM144),IK$2:IL$202,2,FALSE),"")</f>
        <v>STB : Stanton Bank</v>
      </c>
      <c r="IN144">
        <f>IF(ISNUMBER(SEARCH(Hauls!$G$382,IO$2:IO$202)),MAX(IN$1:IN143)+1,0)</f>
        <v>143</v>
      </c>
      <c r="IO144" t="s">
        <v>3318</v>
      </c>
      <c r="IP144" t="str">
        <f>IFERROR(VLOOKUP(ROWS(IP$2:IP144),IN$2:IO$202,2,FALSE),"")</f>
        <v>STB : Stanton Bank</v>
      </c>
      <c r="IQ144">
        <f>IF(ISNUMBER(SEARCH(Hauls!$G$383,IR$2:IR$202)),MAX(IQ$1:IQ143)+1,0)</f>
        <v>143</v>
      </c>
      <c r="IR144" t="s">
        <v>3318</v>
      </c>
      <c r="IS144" t="str">
        <f>IFERROR(VLOOKUP(ROWS(IS$2:IS144),IQ$2:IR$202,2,FALSE),"")</f>
        <v>STB : Stanton Bank</v>
      </c>
      <c r="IT144">
        <f>IF(ISNUMBER(SEARCH(Hauls!$G$384,IU$2:IU$202)),MAX(IT$1:IT143)+1,0)</f>
        <v>143</v>
      </c>
      <c r="IU144" t="s">
        <v>3318</v>
      </c>
      <c r="IV144" t="str">
        <f>IFERROR(VLOOKUP(ROWS(IV$2:IV144),IT$2:IU$202,2,FALSE),"")</f>
        <v>STB : Stanton Bank</v>
      </c>
      <c r="IW144">
        <f>IF(ISNUMBER(SEARCH(Hauls!$G$385,IX$2:IX$202)),MAX(IW$1:IW143)+1,0)</f>
        <v>143</v>
      </c>
      <c r="IX144" t="s">
        <v>3318</v>
      </c>
      <c r="IY144" t="str">
        <f>IFERROR(VLOOKUP(ROWS(IY$2:IY144),IW$2:IX$202,2,FALSE),"")</f>
        <v>STB : Stanton Bank</v>
      </c>
      <c r="IZ144">
        <f>IF(ISNUMBER(SEARCH(Hauls!$G$386,JA$2:JA$202)),MAX(IZ$1:IZ143)+1,0)</f>
        <v>143</v>
      </c>
      <c r="JA144" t="s">
        <v>3318</v>
      </c>
      <c r="JB144" t="str">
        <f>IFERROR(VLOOKUP(ROWS(JB$2:JB144),IZ$2:JA$202,2,FALSE),"")</f>
        <v>STB : Stanton Bank</v>
      </c>
      <c r="JC144">
        <f>IF(ISNUMBER(SEARCH(Hauls!$G$387,JD$2:JD$202)),MAX(JC$1:JC143)+1,0)</f>
        <v>143</v>
      </c>
      <c r="JD144" t="s">
        <v>3318</v>
      </c>
      <c r="JE144" t="str">
        <f>IFERROR(VLOOKUP(ROWS(JE$2:JE144),JC$2:JD$202,2,FALSE),"")</f>
        <v>STB : Stanton Bank</v>
      </c>
      <c r="JF144">
        <f>IF(ISNUMBER(SEARCH(Hauls!$G$388,JG$2:JG$202)),MAX(JF$1:JF143)+1,0)</f>
        <v>143</v>
      </c>
      <c r="JG144" t="s">
        <v>3318</v>
      </c>
      <c r="JH144" t="str">
        <f>IFERROR(VLOOKUP(ROWS(JH$2:JH144),JF$2:JG$202,2,FALSE),"")</f>
        <v>STB : Stanton Bank</v>
      </c>
      <c r="JI144">
        <f>IF(ISNUMBER(SEARCH(Hauls!$G$389,JJ$2:JJ$202)),MAX(JI$1:JI143)+1,0)</f>
        <v>143</v>
      </c>
      <c r="JJ144" t="s">
        <v>3318</v>
      </c>
      <c r="JK144" t="str">
        <f>IFERROR(VLOOKUP(ROWS(JK$2:JK144),JI$2:JJ$202,2,FALSE),"")</f>
        <v>STB : Stanton Bank</v>
      </c>
      <c r="JL144">
        <f>IF(ISNUMBER(SEARCH(Hauls!$G$390,JM$2:JM$202)),MAX(JL$1:JL143)+1,0)</f>
        <v>143</v>
      </c>
      <c r="JM144" t="s">
        <v>3318</v>
      </c>
      <c r="JN144" t="str">
        <f>IFERROR(VLOOKUP(ROWS(JN$2:JN144),JL$2:JM$202,2,FALSE),"")</f>
        <v>STB : Stanton Bank</v>
      </c>
      <c r="JO144">
        <f>IF(ISNUMBER(SEARCH(Hauls!$G$391,JP$2:JP$202)),MAX(JO$1:JO143)+1,0)</f>
        <v>143</v>
      </c>
      <c r="JP144" t="s">
        <v>3318</v>
      </c>
      <c r="JQ144" t="str">
        <f>IFERROR(VLOOKUP(ROWS(JQ$2:JQ144),JO$2:JP$202,2,FALSE),"")</f>
        <v>STB : Stanton Bank</v>
      </c>
      <c r="JR144">
        <f>IF(ISNUMBER(SEARCH(Hauls!$G$392,JS$2:JS$202)),MAX(JR$1:JR143)+1,0)</f>
        <v>143</v>
      </c>
      <c r="JS144" t="s">
        <v>3318</v>
      </c>
      <c r="JT144" t="str">
        <f>IFERROR(VLOOKUP(ROWS(JT$2:JT144),JR$2:JS$202,2,FALSE),"")</f>
        <v>STB : Stanton Bank</v>
      </c>
      <c r="JU144">
        <f>IF(ISNUMBER(SEARCH(Hauls!$G$393,JV$2:JV$202)),MAX(JU$1:JU143)+1,0)</f>
        <v>143</v>
      </c>
      <c r="JV144" t="s">
        <v>3318</v>
      </c>
      <c r="JW144" t="str">
        <f>IFERROR(VLOOKUP(ROWS(JW$2:JW144),JU$2:JV$202,2,FALSE),"")</f>
        <v>STB : Stanton Bank</v>
      </c>
      <c r="JX144">
        <f>IF(ISNUMBER(SEARCH(Hauls!$G$394,JY$2:JY$202)),MAX(JX$1:JX143)+1,0)</f>
        <v>143</v>
      </c>
      <c r="JY144" t="s">
        <v>3318</v>
      </c>
      <c r="JZ144" t="str">
        <f>IFERROR(VLOOKUP(ROWS(JZ$2:JZ144),JX$2:JY$202,2,FALSE),"")</f>
        <v>STB : Stanton Bank</v>
      </c>
      <c r="KA144">
        <f>IF(ISNUMBER(SEARCH(Hauls!$G$395,KB$2:KB$202)),MAX(KA$1:KA143)+1,0)</f>
        <v>143</v>
      </c>
      <c r="KB144" t="s">
        <v>3318</v>
      </c>
      <c r="KC144" t="str">
        <f>IFERROR(VLOOKUP(ROWS(KC$2:KC144),KA$2:KB$202,2,FALSE),"")</f>
        <v>STB : Stanton Bank</v>
      </c>
      <c r="KD144">
        <f>IF(ISNUMBER(SEARCH(Hauls!$G$396,KE$2:KE$202)),MAX(KD$1:KD143)+1,0)</f>
        <v>143</v>
      </c>
      <c r="KE144" t="s">
        <v>3318</v>
      </c>
      <c r="KF144" t="str">
        <f>IFERROR(VLOOKUP(ROWS(KF$2:KF144),KD$2:KE$202,2,FALSE),"")</f>
        <v>STB : Stanton Bank</v>
      </c>
      <c r="KG144">
        <f>IF(ISNUMBER(SEARCH(Hauls!$G$397,KH$2:KH$202)),MAX(KG$1:KG143)+1,0)</f>
        <v>143</v>
      </c>
      <c r="KH144" t="s">
        <v>3318</v>
      </c>
      <c r="KI144" t="str">
        <f>IFERROR(VLOOKUP(ROWS(KI$2:KI144),KG$2:KH$202,2,FALSE),"")</f>
        <v>STB : Stanton Bank</v>
      </c>
      <c r="KJ144">
        <f>IF(ISNUMBER(SEARCH(Hauls!$G$398,KK$2:KK$202)),MAX(KJ$1:KJ143)+1,0)</f>
        <v>143</v>
      </c>
      <c r="KK144" t="s">
        <v>3318</v>
      </c>
      <c r="KL144" t="str">
        <f>IFERROR(VLOOKUP(ROWS(KL$2:KL144),KJ$2:KK$202,2,FALSE),"")</f>
        <v>STB : Stanton Bank</v>
      </c>
      <c r="KM144">
        <f>IF(ISNUMBER(SEARCH(Hauls!$G$399,KN$2:KN$202)),MAX(KM$1:KM143)+1,0)</f>
        <v>143</v>
      </c>
      <c r="KN144" t="s">
        <v>3318</v>
      </c>
      <c r="KO144" t="str">
        <f>IFERROR(VLOOKUP(ROWS(KO$2:KO144),KM$2:KN$202,2,FALSE),"")</f>
        <v>STB : Stanton Bank</v>
      </c>
      <c r="KP144">
        <f>IF(ISNUMBER(SEARCH(Hauls!$G$400,KQ$2:KQ$202)),MAX(KP$1:KP143)+1,0)</f>
        <v>143</v>
      </c>
      <c r="KQ144" t="s">
        <v>3318</v>
      </c>
      <c r="KR144" t="str">
        <f>IFERROR(VLOOKUP(ROWS(KR$2:KR144),KP$2:KQ$202,2,FALSE),"")</f>
        <v>STB : Stanton Bank</v>
      </c>
    </row>
    <row r="145" spans="1:304" x14ac:dyDescent="0.25">
      <c r="A145" t="s">
        <v>2770</v>
      </c>
      <c r="B145" t="s">
        <v>2771</v>
      </c>
      <c r="C145" t="s">
        <v>2569</v>
      </c>
      <c r="D145" t="str">
        <f t="shared" si="2"/>
        <v>STP : Stanton Prawn Grounds</v>
      </c>
      <c r="E145">
        <f>IF(ISNUMBER(SEARCH(Hauls!$G$301,$F$2:$F$202)),MAX($E$1:E144)+1,0)</f>
        <v>144</v>
      </c>
      <c r="F145" t="s">
        <v>3319</v>
      </c>
      <c r="G145" t="str">
        <f>IFERROR(VLOOKUP(ROWS($G$2:G145),$E$2:$F$202,2,FALSE),"")</f>
        <v>STP : Stanton Prawn Grounds</v>
      </c>
      <c r="H145">
        <f>IF(ISNUMBER(SEARCH(Hauls!$G$302,I$2:I$202)),MAX(H$1:H144)+1,0)</f>
        <v>144</v>
      </c>
      <c r="I145" t="s">
        <v>3319</v>
      </c>
      <c r="J145" t="str">
        <f>IFERROR(VLOOKUP(ROWS(J$2:J145),H$2:I$202,2,FALSE),"")</f>
        <v>STP : Stanton Prawn Grounds</v>
      </c>
      <c r="K145">
        <f>IF(ISNUMBER(SEARCH(Hauls!$G$303,L$2:L$202)),MAX(K$1:K144)+1,0)</f>
        <v>144</v>
      </c>
      <c r="L145" t="s">
        <v>3319</v>
      </c>
      <c r="M145" t="str">
        <f>IFERROR(VLOOKUP(ROWS(M$2:M145),K$2:L$202,2,FALSE),"")</f>
        <v>STP : Stanton Prawn Grounds</v>
      </c>
      <c r="N145">
        <f>IF(ISNUMBER(SEARCH(Hauls!$G$304,O$2:O$202)),MAX(N$1:N144)+1,0)</f>
        <v>144</v>
      </c>
      <c r="O145" t="s">
        <v>3319</v>
      </c>
      <c r="P145" t="str">
        <f>IFERROR(VLOOKUP(ROWS(P$2:P145),N$2:O$202,2,FALSE),"")</f>
        <v>STP : Stanton Prawn Grounds</v>
      </c>
      <c r="Q145">
        <f>IF(ISNUMBER(SEARCH(Hauls!$G$305,R$2:R$202)),MAX(Q$1:Q144)+1,0)</f>
        <v>144</v>
      </c>
      <c r="R145" t="s">
        <v>3319</v>
      </c>
      <c r="S145" t="str">
        <f>IFERROR(VLOOKUP(ROWS(S$2:S145),Q$2:R$202,2,FALSE),"")</f>
        <v>STP : Stanton Prawn Grounds</v>
      </c>
      <c r="T145">
        <f>IF(ISNUMBER(SEARCH(Hauls!$G$306,U$2:U$202)),MAX(T$1:T144)+1,0)</f>
        <v>144</v>
      </c>
      <c r="U145" t="s">
        <v>3319</v>
      </c>
      <c r="V145" t="str">
        <f>IFERROR(VLOOKUP(ROWS(V$2:V145),T$2:U$202,2,FALSE),"")</f>
        <v>STP : Stanton Prawn Grounds</v>
      </c>
      <c r="W145">
        <f>IF(ISNUMBER(SEARCH(Hauls!$G$307,X$2:X$202)),MAX(W$1:W144)+1,0)</f>
        <v>144</v>
      </c>
      <c r="X145" t="s">
        <v>3319</v>
      </c>
      <c r="Y145" t="str">
        <f>IFERROR(VLOOKUP(ROWS(Y$2:Y145),W$2:X$202,2,FALSE),"")</f>
        <v>STP : Stanton Prawn Grounds</v>
      </c>
      <c r="Z145">
        <f>IF(ISNUMBER(SEARCH(Hauls!$G$308,AA$2:AA$202)),MAX(Z$1:Z144)+1,0)</f>
        <v>144</v>
      </c>
      <c r="AA145" t="s">
        <v>3319</v>
      </c>
      <c r="AB145" t="str">
        <f>IFERROR(VLOOKUP(ROWS(AB$2:AB145),Z$2:AA$202,2,FALSE),"")</f>
        <v>STP : Stanton Prawn Grounds</v>
      </c>
      <c r="AC145">
        <f>IF(ISNUMBER(SEARCH(Hauls!$G$309,AD$2:AD$202)),MAX(AC$1:AC144)+1,0)</f>
        <v>144</v>
      </c>
      <c r="AD145" t="s">
        <v>3319</v>
      </c>
      <c r="AE145" t="str">
        <f>IFERROR(VLOOKUP(ROWS(AE$2:AE145),AC$2:AD$202,2,FALSE),"")</f>
        <v>STP : Stanton Prawn Grounds</v>
      </c>
      <c r="AF145">
        <f>IF(ISNUMBER(SEARCH(Hauls!$G$310,AG$2:AG$202)),MAX(AF$1:AF144)+1,0)</f>
        <v>144</v>
      </c>
      <c r="AG145" t="s">
        <v>3319</v>
      </c>
      <c r="AH145" t="str">
        <f>IFERROR(VLOOKUP(ROWS(AH$2:AH145),AF$2:AG$202,2,FALSE),"")</f>
        <v>STP : Stanton Prawn Grounds</v>
      </c>
      <c r="AI145">
        <f>IF(ISNUMBER(SEARCH(Hauls!$G$311,AJ$2:AJ$202)),MAX(AI$1:AI144)+1,0)</f>
        <v>144</v>
      </c>
      <c r="AJ145" t="s">
        <v>3319</v>
      </c>
      <c r="AK145" t="str">
        <f>IFERROR(VLOOKUP(ROWS(AK$2:AK145),AI$2:AJ$202,2,FALSE),"")</f>
        <v>STP : Stanton Prawn Grounds</v>
      </c>
      <c r="AL145">
        <f>IF(ISNUMBER(SEARCH(Hauls!$G$312,AM$2:AM$202)),MAX(AL$1:AL144)+1,0)</f>
        <v>144</v>
      </c>
      <c r="AM145" t="s">
        <v>3319</v>
      </c>
      <c r="AN145" t="str">
        <f>IFERROR(VLOOKUP(ROWS(AN$2:AN145),AL$2:AM$202,2,FALSE),"")</f>
        <v>STP : Stanton Prawn Grounds</v>
      </c>
      <c r="AO145">
        <f>IF(ISNUMBER(SEARCH(Hauls!$G$313,AP$2:AP$202)),MAX(AO$1:AO144)+1,0)</f>
        <v>144</v>
      </c>
      <c r="AP145" t="s">
        <v>3319</v>
      </c>
      <c r="AQ145" t="str">
        <f>IFERROR(VLOOKUP(ROWS(AQ$2:AQ145),AO$2:AP$202,2,FALSE),"")</f>
        <v>STP : Stanton Prawn Grounds</v>
      </c>
      <c r="AR145">
        <f>IF(ISNUMBER(SEARCH(Hauls!$G$314,AS$2:AS$202)),MAX(AR$1:AR144)+1,0)</f>
        <v>144</v>
      </c>
      <c r="AS145" t="s">
        <v>3319</v>
      </c>
      <c r="AT145" t="str">
        <f>IFERROR(VLOOKUP(ROWS(AT$2:AT145),AR$2:AS$202,2,FALSE),"")</f>
        <v>STP : Stanton Prawn Grounds</v>
      </c>
      <c r="AU145">
        <f>IF(ISNUMBER(SEARCH(Hauls!$G$315,AV$2:AV$202)),MAX(AU$1:AU144)+1,0)</f>
        <v>144</v>
      </c>
      <c r="AV145" t="s">
        <v>3319</v>
      </c>
      <c r="AW145" t="str">
        <f>IFERROR(VLOOKUP(ROWS(AW$2:AW145),AU$2:AV$202,2,FALSE),"")</f>
        <v>STP : Stanton Prawn Grounds</v>
      </c>
      <c r="AX145">
        <f>IF(ISNUMBER(SEARCH(Hauls!$G$316,AY$2:AY$202)),MAX(AX$1:AX144)+1,0)</f>
        <v>144</v>
      </c>
      <c r="AY145" t="s">
        <v>3319</v>
      </c>
      <c r="AZ145" t="str">
        <f>IFERROR(VLOOKUP(ROWS(AZ$2:AZ145),AX$2:AY$202,2,FALSE),"")</f>
        <v>STP : Stanton Prawn Grounds</v>
      </c>
      <c r="BA145">
        <f>IF(ISNUMBER(SEARCH(Hauls!$G$317,BB$2:BB$202)),MAX(BA$1:BA144)+1,0)</f>
        <v>144</v>
      </c>
      <c r="BB145" t="s">
        <v>3319</v>
      </c>
      <c r="BC145" t="str">
        <f>IFERROR(VLOOKUP(ROWS(BC$2:BC145),BA$2:BB$202,2,FALSE),"")</f>
        <v>STP : Stanton Prawn Grounds</v>
      </c>
      <c r="BD145">
        <f>IF(ISNUMBER(SEARCH(Hauls!$G$318,BE$2:BE$202)),MAX(BD$1:BD144)+1,0)</f>
        <v>144</v>
      </c>
      <c r="BE145" t="s">
        <v>3319</v>
      </c>
      <c r="BF145" t="str">
        <f>IFERROR(VLOOKUP(ROWS(BF$2:BF145),BD$2:BE$202,2,FALSE),"")</f>
        <v>STP : Stanton Prawn Grounds</v>
      </c>
      <c r="BG145">
        <f>IF(ISNUMBER(SEARCH(Hauls!$G$319,BH$2:BH$202)),MAX(BG$1:BG144)+1,0)</f>
        <v>144</v>
      </c>
      <c r="BH145" t="s">
        <v>3319</v>
      </c>
      <c r="BI145" t="str">
        <f>IFERROR(VLOOKUP(ROWS(BI$2:BI145),BG$2:BH$202,2,FALSE),"")</f>
        <v>STP : Stanton Prawn Grounds</v>
      </c>
      <c r="BJ145">
        <f>IF(ISNUMBER(SEARCH(Hauls!$G$320,BK$2:BK$202)),MAX(BJ$1:BJ144)+1,0)</f>
        <v>144</v>
      </c>
      <c r="BK145" t="s">
        <v>3319</v>
      </c>
      <c r="BL145" t="str">
        <f>IFERROR(VLOOKUP(ROWS(BL$2:BL145),BJ$2:BK$202,2,FALSE),"")</f>
        <v>STP : Stanton Prawn Grounds</v>
      </c>
      <c r="BM145">
        <f>IF(ISNUMBER(SEARCH(Hauls!$G$321,BN$2:BN$202)),MAX(BM$1:BM144)+1,0)</f>
        <v>144</v>
      </c>
      <c r="BN145" t="s">
        <v>3319</v>
      </c>
      <c r="BO145" t="str">
        <f>IFERROR(VLOOKUP(ROWS(BO$2:BO145),BM$2:BN$202,2,FALSE),"")</f>
        <v>STP : Stanton Prawn Grounds</v>
      </c>
      <c r="BP145">
        <f>IF(ISNUMBER(SEARCH(Hauls!$G$322,BQ$2:BQ$202)),MAX(BP$1:BP144)+1,0)</f>
        <v>144</v>
      </c>
      <c r="BQ145" t="s">
        <v>3319</v>
      </c>
      <c r="BR145" t="str">
        <f>IFERROR(VLOOKUP(ROWS(BR$2:BR145),BP$2:BQ$202,2,FALSE),"")</f>
        <v>STP : Stanton Prawn Grounds</v>
      </c>
      <c r="BS145">
        <f>IF(ISNUMBER(SEARCH(Hauls!$G$323,BT$2:BT$202)),MAX(BS$1:BS144)+1,0)</f>
        <v>144</v>
      </c>
      <c r="BT145" t="s">
        <v>3319</v>
      </c>
      <c r="BU145" t="str">
        <f>IFERROR(VLOOKUP(ROWS(BU$2:BU145),BS$2:BT$202,2,FALSE),"")</f>
        <v>STP : Stanton Prawn Grounds</v>
      </c>
      <c r="BV145">
        <f>IF(ISNUMBER(SEARCH(Hauls!$G$324,BW$2:BW$202)),MAX(BV$1:BV144)+1,0)</f>
        <v>144</v>
      </c>
      <c r="BW145" t="s">
        <v>3319</v>
      </c>
      <c r="BX145" t="str">
        <f>IFERROR(VLOOKUP(ROWS(BX$2:BX145),BV$2:BW$202,2,FALSE),"")</f>
        <v>STP : Stanton Prawn Grounds</v>
      </c>
      <c r="BY145">
        <f>IF(ISNUMBER(SEARCH(Hauls!$G$325,BZ$2:BZ$202)),MAX(BY$1:BY144)+1,0)</f>
        <v>144</v>
      </c>
      <c r="BZ145" t="s">
        <v>3319</v>
      </c>
      <c r="CA145" t="str">
        <f>IFERROR(VLOOKUP(ROWS(CA$2:CA145),BY$2:BZ$202,2,FALSE),"")</f>
        <v>STP : Stanton Prawn Grounds</v>
      </c>
      <c r="CB145">
        <f>IF(ISNUMBER(SEARCH(Hauls!$G$326,CC$2:CC$202)),MAX(CB$1:CB144)+1,0)</f>
        <v>144</v>
      </c>
      <c r="CC145" t="s">
        <v>3319</v>
      </c>
      <c r="CD145" t="str">
        <f>IFERROR(VLOOKUP(ROWS(CD$2:CD145),CB$2:CC$202,2,FALSE),"")</f>
        <v>STP : Stanton Prawn Grounds</v>
      </c>
      <c r="CE145">
        <f>IF(ISNUMBER(SEARCH(Hauls!$G$327,CF$2:CF$202)),MAX(CE$1:CE144)+1,0)</f>
        <v>144</v>
      </c>
      <c r="CF145" t="s">
        <v>3319</v>
      </c>
      <c r="CG145" t="str">
        <f>IFERROR(VLOOKUP(ROWS(CG$2:CG145),CE$2:CF$202,2,FALSE),"")</f>
        <v>STP : Stanton Prawn Grounds</v>
      </c>
      <c r="CH145">
        <f>IF(ISNUMBER(SEARCH(Hauls!$G$328,CI$2:CI$202)),MAX(CH$1:CH144)+1,0)</f>
        <v>144</v>
      </c>
      <c r="CI145" t="s">
        <v>3319</v>
      </c>
      <c r="CJ145" t="str">
        <f>IFERROR(VLOOKUP(ROWS(CJ$2:CJ145),CH$2:CI$202,2,FALSE),"")</f>
        <v>STP : Stanton Prawn Grounds</v>
      </c>
      <c r="CK145">
        <f>IF(ISNUMBER(SEARCH(Hauls!$G$329,CL$2:CL$202)),MAX(CK$1:CK144)+1,0)</f>
        <v>144</v>
      </c>
      <c r="CL145" t="s">
        <v>3319</v>
      </c>
      <c r="CM145" t="str">
        <f>IFERROR(VLOOKUP(ROWS(CM$2:CM145),CK$2:CL$202,2,FALSE),"")</f>
        <v>STP : Stanton Prawn Grounds</v>
      </c>
      <c r="CN145">
        <f>IF(ISNUMBER(SEARCH(Hauls!$G$330,CO$2:CO$202)),MAX(CN$1:CN144)+1,0)</f>
        <v>144</v>
      </c>
      <c r="CO145" t="s">
        <v>3319</v>
      </c>
      <c r="CP145" t="str">
        <f>IFERROR(VLOOKUP(ROWS(CP$2:CP145),CN$2:CO$202,2,FALSE),"")</f>
        <v>STP : Stanton Prawn Grounds</v>
      </c>
      <c r="CQ145">
        <f>IF(ISNUMBER(SEARCH(Hauls!$G$331,CR$2:CR$202)),MAX(CQ$1:CQ144)+1,0)</f>
        <v>144</v>
      </c>
      <c r="CR145" t="s">
        <v>3319</v>
      </c>
      <c r="CS145" t="str">
        <f>IFERROR(VLOOKUP(ROWS(CS$2:CS145),CQ$2:CR$202,2,FALSE),"")</f>
        <v>STP : Stanton Prawn Grounds</v>
      </c>
      <c r="CT145">
        <f>IF(ISNUMBER(SEARCH(Hauls!$G$332,CU$2:CU$202)),MAX(CT$1:CT144)+1,0)</f>
        <v>144</v>
      </c>
      <c r="CU145" t="s">
        <v>3319</v>
      </c>
      <c r="CV145" t="str">
        <f>IFERROR(VLOOKUP(ROWS(CV$2:CV145),CT$2:CU$202,2,FALSE),"")</f>
        <v>STP : Stanton Prawn Grounds</v>
      </c>
      <c r="CW145">
        <f>IF(ISNUMBER(SEARCH(Hauls!$G$333,CX$2:CX$202)),MAX(CW$1:CW144)+1,0)</f>
        <v>144</v>
      </c>
      <c r="CX145" t="s">
        <v>3319</v>
      </c>
      <c r="CY145" t="str">
        <f>IFERROR(VLOOKUP(ROWS(CY$2:CY145),CW$2:CX$202,2,FALSE),"")</f>
        <v>STP : Stanton Prawn Grounds</v>
      </c>
      <c r="CZ145">
        <f>IF(ISNUMBER(SEARCH(Hauls!$G$334,DA$2:DA$202)),MAX(CZ$1:CZ144)+1,0)</f>
        <v>144</v>
      </c>
      <c r="DA145" t="s">
        <v>3319</v>
      </c>
      <c r="DB145" t="str">
        <f>IFERROR(VLOOKUP(ROWS(DB$2:DB145),CZ$2:DA$202,2,FALSE),"")</f>
        <v>STP : Stanton Prawn Grounds</v>
      </c>
      <c r="DC145">
        <f>IF(ISNUMBER(SEARCH(Hauls!$G$335,DD$2:DD$202)),MAX(DC$1:DC144)+1,0)</f>
        <v>144</v>
      </c>
      <c r="DD145" t="s">
        <v>3319</v>
      </c>
      <c r="DE145" t="str">
        <f>IFERROR(VLOOKUP(ROWS(DE$2:DE145),DC$2:DD$202,2,FALSE),"")</f>
        <v>STP : Stanton Prawn Grounds</v>
      </c>
      <c r="DF145">
        <f>IF(ISNUMBER(SEARCH(Hauls!$G$336,DG$2:DG$202)),MAX(DF$1:DF144)+1,0)</f>
        <v>144</v>
      </c>
      <c r="DG145" t="s">
        <v>3319</v>
      </c>
      <c r="DH145" t="str">
        <f>IFERROR(VLOOKUP(ROWS(DH$2:DH145),DF$2:DG$202,2,FALSE),"")</f>
        <v>STP : Stanton Prawn Grounds</v>
      </c>
      <c r="DI145">
        <f>IF(ISNUMBER(SEARCH(Hauls!$G$337,DJ$2:DJ$202)),MAX(DI$1:DI144)+1,0)</f>
        <v>144</v>
      </c>
      <c r="DJ145" t="s">
        <v>3319</v>
      </c>
      <c r="DK145" t="str">
        <f>IFERROR(VLOOKUP(ROWS(DK$2:DK145),DI$2:DJ$202,2,FALSE),"")</f>
        <v>STP : Stanton Prawn Grounds</v>
      </c>
      <c r="DL145">
        <f>IF(ISNUMBER(SEARCH(Hauls!$G$338,DM$2:DM$202)),MAX(DL$1:DL144)+1,0)</f>
        <v>144</v>
      </c>
      <c r="DM145" t="s">
        <v>3319</v>
      </c>
      <c r="DN145" t="str">
        <f>IFERROR(VLOOKUP(ROWS(DN$2:DN145),DL$2:DM$202,2,FALSE),"")</f>
        <v>STP : Stanton Prawn Grounds</v>
      </c>
      <c r="DO145">
        <f>IF(ISNUMBER(SEARCH(Hauls!$G$339,DP$2:DP$202)),MAX(DO$1:DO144)+1,0)</f>
        <v>144</v>
      </c>
      <c r="DP145" t="s">
        <v>3319</v>
      </c>
      <c r="DQ145" t="str">
        <f>IFERROR(VLOOKUP(ROWS(DQ$2:DQ145),DO$2:DP$202,2,FALSE),"")</f>
        <v>STP : Stanton Prawn Grounds</v>
      </c>
      <c r="DR145">
        <f>IF(ISNUMBER(SEARCH(Hauls!$G$340,DS$2:DS$202)),MAX(DR$1:DR144)+1,0)</f>
        <v>144</v>
      </c>
      <c r="DS145" t="s">
        <v>3319</v>
      </c>
      <c r="DT145" t="str">
        <f>IFERROR(VLOOKUP(ROWS(DT$2:DT145),DR$2:DS$202,2,FALSE),"")</f>
        <v>STP : Stanton Prawn Grounds</v>
      </c>
      <c r="DU145">
        <f>IF(ISNUMBER(SEARCH(Hauls!$G$341,DV$2:DV$202)),MAX(DU$1:DU144)+1,0)</f>
        <v>144</v>
      </c>
      <c r="DV145" t="s">
        <v>3319</v>
      </c>
      <c r="DW145" t="str">
        <f>IFERROR(VLOOKUP(ROWS(DW$2:DW145),DU$2:DV$202,2,FALSE),"")</f>
        <v>STP : Stanton Prawn Grounds</v>
      </c>
      <c r="DX145">
        <f>IF(ISNUMBER(SEARCH(Hauls!$G$342,DY$2:DY$202)),MAX(DX$1:DX144)+1,0)</f>
        <v>144</v>
      </c>
      <c r="DY145" t="s">
        <v>3319</v>
      </c>
      <c r="DZ145" t="str">
        <f>IFERROR(VLOOKUP(ROWS(DZ$2:DZ145),DX$2:DY$202,2,FALSE),"")</f>
        <v>STP : Stanton Prawn Grounds</v>
      </c>
      <c r="EA145">
        <f>IF(ISNUMBER(SEARCH(Hauls!$G$343,EB$2:EB$202)),MAX(EA$1:EA144)+1,0)</f>
        <v>144</v>
      </c>
      <c r="EB145" t="s">
        <v>3319</v>
      </c>
      <c r="EC145" t="str">
        <f>IFERROR(VLOOKUP(ROWS(EC$2:EC145),EA$2:EB$202,2,FALSE),"")</f>
        <v>STP : Stanton Prawn Grounds</v>
      </c>
      <c r="ED145">
        <f>IF(ISNUMBER(SEARCH(Hauls!$G$344,EE$2:EE$202)),MAX(ED$1:ED144)+1,0)</f>
        <v>144</v>
      </c>
      <c r="EE145" t="s">
        <v>3319</v>
      </c>
      <c r="EF145" t="str">
        <f>IFERROR(VLOOKUP(ROWS(EF$2:EF145),ED$2:EE$202,2,FALSE),"")</f>
        <v>STP : Stanton Prawn Grounds</v>
      </c>
      <c r="EG145">
        <f>IF(ISNUMBER(SEARCH(Hauls!$G$345,EH$2:EH$202)),MAX(EG$1:EG144)+1,0)</f>
        <v>144</v>
      </c>
      <c r="EH145" t="s">
        <v>3319</v>
      </c>
      <c r="EI145" t="str">
        <f>IFERROR(VLOOKUP(ROWS(EI$2:EI145),EG$2:EH$202,2,FALSE),"")</f>
        <v>STP : Stanton Prawn Grounds</v>
      </c>
      <c r="EJ145">
        <f>IF(ISNUMBER(SEARCH(Hauls!$G$346,EK$2:EK$202)),MAX(EJ$1:EJ144)+1,0)</f>
        <v>144</v>
      </c>
      <c r="EK145" t="s">
        <v>3319</v>
      </c>
      <c r="EL145" t="str">
        <f>IFERROR(VLOOKUP(ROWS(EL$2:EL145),EJ$2:EK$202,2,FALSE),"")</f>
        <v>STP : Stanton Prawn Grounds</v>
      </c>
      <c r="EM145">
        <f>IF(ISNUMBER(SEARCH(Hauls!$G$347,EN$2:EN$202)),MAX(EM$1:EM144)+1,0)</f>
        <v>144</v>
      </c>
      <c r="EN145" t="s">
        <v>3319</v>
      </c>
      <c r="EO145" t="str">
        <f>IFERROR(VLOOKUP(ROWS(EO$2:EO145),EM$2:EN$202,2,FALSE),"")</f>
        <v>STP : Stanton Prawn Grounds</v>
      </c>
      <c r="EP145">
        <f>IF(ISNUMBER(SEARCH(Hauls!$G$348,EQ$2:EQ$202)),MAX(EP$1:EP144)+1,0)</f>
        <v>144</v>
      </c>
      <c r="EQ145" t="s">
        <v>3319</v>
      </c>
      <c r="ER145" t="str">
        <f>IFERROR(VLOOKUP(ROWS(ER$2:ER145),EP$2:EQ$202,2,FALSE),"")</f>
        <v>STP : Stanton Prawn Grounds</v>
      </c>
      <c r="ES145">
        <f>IF(ISNUMBER(SEARCH(Hauls!$G$349,ET$2:ET$202)),MAX(ES$1:ES144)+1,0)</f>
        <v>144</v>
      </c>
      <c r="ET145" t="s">
        <v>3319</v>
      </c>
      <c r="EU145" t="str">
        <f>IFERROR(VLOOKUP(ROWS(EU$2:EU145),ES$2:ET$202,2,FALSE),"")</f>
        <v>STP : Stanton Prawn Grounds</v>
      </c>
      <c r="EV145">
        <f>IF(ISNUMBER(SEARCH(Hauls!$G$350,EW$2:EW$202)),MAX(EV$1:EV144)+1,0)</f>
        <v>144</v>
      </c>
      <c r="EW145" t="s">
        <v>3319</v>
      </c>
      <c r="EX145" t="str">
        <f>IFERROR(VLOOKUP(ROWS(EX$2:EX145),EV$2:EW$202,2,FALSE),"")</f>
        <v>STP : Stanton Prawn Grounds</v>
      </c>
      <c r="EY145">
        <f>IF(ISNUMBER(SEARCH(Hauls!$G$351,EZ$2:EZ$202)),MAX(EY$1:EY144)+1,0)</f>
        <v>144</v>
      </c>
      <c r="EZ145" t="s">
        <v>3319</v>
      </c>
      <c r="FA145" t="str">
        <f>IFERROR(VLOOKUP(ROWS(FA$2:FA145),EY$2:EZ$202,2,FALSE),"")</f>
        <v>STP : Stanton Prawn Grounds</v>
      </c>
      <c r="FB145">
        <f>IF(ISNUMBER(SEARCH(Hauls!$G$352,FC$2:FC$202)),MAX(FB$1:FB144)+1,0)</f>
        <v>144</v>
      </c>
      <c r="FC145" t="s">
        <v>3319</v>
      </c>
      <c r="FD145" t="str">
        <f>IFERROR(VLOOKUP(ROWS(FD$2:FD145),FB$2:FC$202,2,FALSE),"")</f>
        <v>STP : Stanton Prawn Grounds</v>
      </c>
      <c r="FE145">
        <f>IF(ISNUMBER(SEARCH(Hauls!$G$353,FF$2:FF$202)),MAX(FE$1:FE144)+1,0)</f>
        <v>144</v>
      </c>
      <c r="FF145" t="s">
        <v>3319</v>
      </c>
      <c r="FG145" t="str">
        <f>IFERROR(VLOOKUP(ROWS(FG$2:FG145),FE$2:FF$202,2,FALSE),"")</f>
        <v>STP : Stanton Prawn Grounds</v>
      </c>
      <c r="FH145">
        <f>IF(ISNUMBER(SEARCH(Hauls!$G$354,FI$2:FI$202)),MAX(FH$1:FH144)+1,0)</f>
        <v>144</v>
      </c>
      <c r="FI145" t="s">
        <v>3319</v>
      </c>
      <c r="FJ145" t="str">
        <f>IFERROR(VLOOKUP(ROWS(FJ$2:FJ145),FH$2:FI$202,2,FALSE),"")</f>
        <v>STP : Stanton Prawn Grounds</v>
      </c>
      <c r="FK145">
        <f>IF(ISNUMBER(SEARCH(Hauls!$G$355,FL$2:FL$202)),MAX(FK$1:FK144)+1,0)</f>
        <v>144</v>
      </c>
      <c r="FL145" t="s">
        <v>3319</v>
      </c>
      <c r="FM145" t="str">
        <f>IFERROR(VLOOKUP(ROWS(FM$2:FM145),FK$2:FL$202,2,FALSE),"")</f>
        <v>STP : Stanton Prawn Grounds</v>
      </c>
      <c r="FN145">
        <f>IF(ISNUMBER(SEARCH(Hauls!$G$356,FO$2:FO$202)),MAX(FN$1:FN144)+1,0)</f>
        <v>144</v>
      </c>
      <c r="FO145" t="s">
        <v>3319</v>
      </c>
      <c r="FP145" t="str">
        <f>IFERROR(VLOOKUP(ROWS(FP$2:FP145),FN$2:FO$202,2,FALSE),"")</f>
        <v>STP : Stanton Prawn Grounds</v>
      </c>
      <c r="FQ145">
        <f>IF(ISNUMBER(SEARCH(Hauls!$G$357,FR$2:FR$202)),MAX(FQ$1:FQ144)+1,0)</f>
        <v>144</v>
      </c>
      <c r="FR145" t="s">
        <v>3319</v>
      </c>
      <c r="FS145" t="str">
        <f>IFERROR(VLOOKUP(ROWS(FS$2:FS145),FQ$2:FR$202,2,FALSE),"")</f>
        <v>STP : Stanton Prawn Grounds</v>
      </c>
      <c r="FT145">
        <f>IF(ISNUMBER(SEARCH(Hauls!$G$358,FU$2:FU$202)),MAX(FT$1:FT144)+1,0)</f>
        <v>144</v>
      </c>
      <c r="FU145" t="s">
        <v>3319</v>
      </c>
      <c r="FV145" t="str">
        <f>IFERROR(VLOOKUP(ROWS(FV$2:FV145),FT$2:FU$202,2,FALSE),"")</f>
        <v>STP : Stanton Prawn Grounds</v>
      </c>
      <c r="FW145">
        <f>IF(ISNUMBER(SEARCH(Hauls!$G$359,FX$2:FX$202)),MAX(FW$1:FW144)+1,0)</f>
        <v>144</v>
      </c>
      <c r="FX145" t="s">
        <v>3319</v>
      </c>
      <c r="FY145" t="str">
        <f>IFERROR(VLOOKUP(ROWS(FY$2:FY145),FW$2:FX$202,2,FALSE),"")</f>
        <v>STP : Stanton Prawn Grounds</v>
      </c>
      <c r="FZ145">
        <f>IF(ISNUMBER(SEARCH(Hauls!$G$360,GA$2:GA$202)),MAX(FZ$1:FZ144)+1,0)</f>
        <v>144</v>
      </c>
      <c r="GA145" t="s">
        <v>3319</v>
      </c>
      <c r="GB145" t="str">
        <f>IFERROR(VLOOKUP(ROWS(GB$2:GB145),FZ$2:GA$202,2,FALSE),"")</f>
        <v>STP : Stanton Prawn Grounds</v>
      </c>
      <c r="GC145">
        <f>IF(ISNUMBER(SEARCH(Hauls!$G$361,GD$2:GD$202)),MAX(GC$1:GC144)+1,0)</f>
        <v>144</v>
      </c>
      <c r="GD145" t="s">
        <v>3319</v>
      </c>
      <c r="GE145" t="str">
        <f>IFERROR(VLOOKUP(ROWS(GE$2:GE145),GC$2:GD$202,2,FALSE),"")</f>
        <v>STP : Stanton Prawn Grounds</v>
      </c>
      <c r="GF145">
        <f>IF(ISNUMBER(SEARCH(Hauls!$G$362,GG$2:GG$202)),MAX(GF$1:GF144)+1,0)</f>
        <v>144</v>
      </c>
      <c r="GG145" t="s">
        <v>3319</v>
      </c>
      <c r="GH145" t="str">
        <f>IFERROR(VLOOKUP(ROWS(GH$2:GH145),GF$2:GG$202,2,FALSE),"")</f>
        <v>STP : Stanton Prawn Grounds</v>
      </c>
      <c r="GI145">
        <f>IF(ISNUMBER(SEARCH(Hauls!$G$363,GJ$2:GJ$202)),MAX(GI$1:GI144)+1,0)</f>
        <v>144</v>
      </c>
      <c r="GJ145" t="s">
        <v>3319</v>
      </c>
      <c r="GK145" t="str">
        <f>IFERROR(VLOOKUP(ROWS(GK$2:GK145),GI$2:GJ$202,2,FALSE),"")</f>
        <v>STP : Stanton Prawn Grounds</v>
      </c>
      <c r="GL145">
        <f>IF(ISNUMBER(SEARCH(Hauls!$G$364,GM$2:GM$202)),MAX(GL$1:GL144)+1,0)</f>
        <v>144</v>
      </c>
      <c r="GM145" t="s">
        <v>3319</v>
      </c>
      <c r="GN145" t="str">
        <f>IFERROR(VLOOKUP(ROWS(GN$2:GN145),GL$2:GM$202,2,FALSE),"")</f>
        <v>STP : Stanton Prawn Grounds</v>
      </c>
      <c r="GO145">
        <f>IF(ISNUMBER(SEARCH(Hauls!$G$365,GP$2:GP$202)),MAX(GO$1:GO144)+1,0)</f>
        <v>144</v>
      </c>
      <c r="GP145" t="s">
        <v>3319</v>
      </c>
      <c r="GQ145" t="str">
        <f>IFERROR(VLOOKUP(ROWS(GQ$2:GQ145),GO$2:GP$202,2,FALSE),"")</f>
        <v>STP : Stanton Prawn Grounds</v>
      </c>
      <c r="GR145">
        <f>IF(ISNUMBER(SEARCH(Hauls!$G$366,GS$2:GS$202)),MAX(GR$1:GR144)+1,0)</f>
        <v>144</v>
      </c>
      <c r="GS145" t="s">
        <v>3319</v>
      </c>
      <c r="GT145" t="str">
        <f>IFERROR(VLOOKUP(ROWS(GT$2:GT145),GR$2:GS$202,2,FALSE),"")</f>
        <v>STP : Stanton Prawn Grounds</v>
      </c>
      <c r="GU145">
        <f>IF(ISNUMBER(SEARCH(Hauls!$G$366,GV$2:GV$202)),MAX(GU$1:GU144)+1,0)</f>
        <v>144</v>
      </c>
      <c r="GV145" t="s">
        <v>3319</v>
      </c>
      <c r="GW145" t="str">
        <f>IFERROR(VLOOKUP(ROWS(GW$2:GW145),GU$2:GV$202,2,FALSE),"")</f>
        <v>STP : Stanton Prawn Grounds</v>
      </c>
      <c r="GX145">
        <f>IF(ISNUMBER(SEARCH(Hauls!$G$368,GY$2:GY$202)),MAX(GX$1:GX144)+1,0)</f>
        <v>144</v>
      </c>
      <c r="GY145" t="s">
        <v>3319</v>
      </c>
      <c r="GZ145" t="str">
        <f>IFERROR(VLOOKUP(ROWS(GZ$2:GZ145),GX$2:GY$202,2,FALSE),"")</f>
        <v>STP : Stanton Prawn Grounds</v>
      </c>
      <c r="HA145">
        <f>IF(ISNUMBER(SEARCH(Hauls!$G$369,HB$2:HB$202)),MAX(HA$1:HA144)+1,0)</f>
        <v>144</v>
      </c>
      <c r="HB145" t="s">
        <v>3319</v>
      </c>
      <c r="HC145" t="str">
        <f>IFERROR(VLOOKUP(ROWS(HC$2:HC145),HA$2:HB$202,2,FALSE),"")</f>
        <v>STP : Stanton Prawn Grounds</v>
      </c>
      <c r="HD145">
        <f>IF(ISNUMBER(SEARCH(Hauls!$G$370,HE$2:HE$202)),MAX(HD$1:HD144)+1,0)</f>
        <v>144</v>
      </c>
      <c r="HE145" t="s">
        <v>3319</v>
      </c>
      <c r="HF145" t="str">
        <f>IFERROR(VLOOKUP(ROWS(HF$2:HF145),HD$2:HE$202,2,FALSE),"")</f>
        <v>STP : Stanton Prawn Grounds</v>
      </c>
      <c r="HG145">
        <f>IF(ISNUMBER(SEARCH(Hauls!$G$371,HH$2:HH$202)),MAX(HG$1:HG144)+1,0)</f>
        <v>144</v>
      </c>
      <c r="HH145" t="s">
        <v>3319</v>
      </c>
      <c r="HI145" t="str">
        <f>IFERROR(VLOOKUP(ROWS(HI$2:HI145),HG$2:HH$202,2,FALSE),"")</f>
        <v>STP : Stanton Prawn Grounds</v>
      </c>
      <c r="HJ145">
        <f>IF(ISNUMBER(SEARCH(Hauls!$G$372,HK$2:HK$202)),MAX(HJ$1:HJ144)+1,0)</f>
        <v>144</v>
      </c>
      <c r="HK145" t="s">
        <v>3319</v>
      </c>
      <c r="HL145" t="str">
        <f>IFERROR(VLOOKUP(ROWS(HL$2:HL145),HJ$2:HK$202,2,FALSE),"")</f>
        <v>STP : Stanton Prawn Grounds</v>
      </c>
      <c r="HM145">
        <f>IF(ISNUMBER(SEARCH(Hauls!$G$373,HN$2:HN$202)),MAX(HM$1:HM144)+1,0)</f>
        <v>144</v>
      </c>
      <c r="HN145" t="s">
        <v>3319</v>
      </c>
      <c r="HO145" t="str">
        <f>IFERROR(VLOOKUP(ROWS(HO$2:HO145),HM$2:HN$202,2,FALSE),"")</f>
        <v>STP : Stanton Prawn Grounds</v>
      </c>
      <c r="HP145">
        <f>IF(ISNUMBER(SEARCH(Hauls!$G$374,HQ$2:HQ$202)),MAX(HP$1:HP144)+1,0)</f>
        <v>144</v>
      </c>
      <c r="HQ145" t="s">
        <v>3319</v>
      </c>
      <c r="HR145" t="str">
        <f>IFERROR(VLOOKUP(ROWS(HR$2:HR145),HP$2:HQ$202,2,FALSE),"")</f>
        <v>STP : Stanton Prawn Grounds</v>
      </c>
      <c r="HS145">
        <f>IF(ISNUMBER(SEARCH(Hauls!$G$375,HT$2:HT$202)),MAX(HS$1:HS144)+1,0)</f>
        <v>144</v>
      </c>
      <c r="HT145" t="s">
        <v>3319</v>
      </c>
      <c r="HU145" t="str">
        <f>IFERROR(VLOOKUP(ROWS(HU$2:HU145),HS$2:HT$202,2,FALSE),"")</f>
        <v>STP : Stanton Prawn Grounds</v>
      </c>
      <c r="HV145">
        <f>IF(ISNUMBER(SEARCH(Hauls!$G$376,HW$2:HW$202)),MAX(HV$1:HV144)+1,0)</f>
        <v>144</v>
      </c>
      <c r="HW145" t="s">
        <v>3319</v>
      </c>
      <c r="HX145" t="str">
        <f>IFERROR(VLOOKUP(ROWS(HX$2:HX145),HV$2:HW$202,2,FALSE),"")</f>
        <v>STP : Stanton Prawn Grounds</v>
      </c>
      <c r="HY145">
        <f>IF(ISNUMBER(SEARCH(Hauls!$G$377,HZ$2:HZ$202)),MAX(HY$1:HY144)+1,0)</f>
        <v>144</v>
      </c>
      <c r="HZ145" t="s">
        <v>3319</v>
      </c>
      <c r="IA145" t="str">
        <f>IFERROR(VLOOKUP(ROWS(IA$2:IA145),HY$2:HZ$202,2,FALSE),"")</f>
        <v>STP : Stanton Prawn Grounds</v>
      </c>
      <c r="IB145">
        <f>IF(ISNUMBER(SEARCH(Hauls!$G$378,IC$2:IC$202)),MAX(IB$1:IB144)+1,0)</f>
        <v>144</v>
      </c>
      <c r="IC145" t="s">
        <v>3319</v>
      </c>
      <c r="ID145" t="str">
        <f>IFERROR(VLOOKUP(ROWS(ID$2:ID145),IB$2:IC$202,2,FALSE),"")</f>
        <v>STP : Stanton Prawn Grounds</v>
      </c>
      <c r="IE145">
        <f>IF(ISNUMBER(SEARCH(Hauls!$G$379,IF$2:IF$202)),MAX(IE$1:IE144)+1,0)</f>
        <v>144</v>
      </c>
      <c r="IF145" t="s">
        <v>3319</v>
      </c>
      <c r="IG145" t="str">
        <f>IFERROR(VLOOKUP(ROWS(IG$2:IG145),IE$2:IF$202,2,FALSE),"")</f>
        <v>STP : Stanton Prawn Grounds</v>
      </c>
      <c r="IH145">
        <f>IF(ISNUMBER(SEARCH(Hauls!$G$380,II$2:II$202)),MAX(IH$1:IH144)+1,0)</f>
        <v>144</v>
      </c>
      <c r="II145" t="s">
        <v>3319</v>
      </c>
      <c r="IJ145" t="str">
        <f>IFERROR(VLOOKUP(ROWS(IJ$2:IJ145),IH$2:II$202,2,FALSE),"")</f>
        <v>STP : Stanton Prawn Grounds</v>
      </c>
      <c r="IK145">
        <f>IF(ISNUMBER(SEARCH(Hauls!$G$381,IL$2:IL$202)),MAX(IK$1:IK144)+1,0)</f>
        <v>144</v>
      </c>
      <c r="IL145" t="s">
        <v>3319</v>
      </c>
      <c r="IM145" t="str">
        <f>IFERROR(VLOOKUP(ROWS(IM$2:IM145),IK$2:IL$202,2,FALSE),"")</f>
        <v>STP : Stanton Prawn Grounds</v>
      </c>
      <c r="IN145">
        <f>IF(ISNUMBER(SEARCH(Hauls!$G$382,IO$2:IO$202)),MAX(IN$1:IN144)+1,0)</f>
        <v>144</v>
      </c>
      <c r="IO145" t="s">
        <v>3319</v>
      </c>
      <c r="IP145" t="str">
        <f>IFERROR(VLOOKUP(ROWS(IP$2:IP145),IN$2:IO$202,2,FALSE),"")</f>
        <v>STP : Stanton Prawn Grounds</v>
      </c>
      <c r="IQ145">
        <f>IF(ISNUMBER(SEARCH(Hauls!$G$383,IR$2:IR$202)),MAX(IQ$1:IQ144)+1,0)</f>
        <v>144</v>
      </c>
      <c r="IR145" t="s">
        <v>3319</v>
      </c>
      <c r="IS145" t="str">
        <f>IFERROR(VLOOKUP(ROWS(IS$2:IS145),IQ$2:IR$202,2,FALSE),"")</f>
        <v>STP : Stanton Prawn Grounds</v>
      </c>
      <c r="IT145">
        <f>IF(ISNUMBER(SEARCH(Hauls!$G$384,IU$2:IU$202)),MAX(IT$1:IT144)+1,0)</f>
        <v>144</v>
      </c>
      <c r="IU145" t="s">
        <v>3319</v>
      </c>
      <c r="IV145" t="str">
        <f>IFERROR(VLOOKUP(ROWS(IV$2:IV145),IT$2:IU$202,2,FALSE),"")</f>
        <v>STP : Stanton Prawn Grounds</v>
      </c>
      <c r="IW145">
        <f>IF(ISNUMBER(SEARCH(Hauls!$G$385,IX$2:IX$202)),MAX(IW$1:IW144)+1,0)</f>
        <v>144</v>
      </c>
      <c r="IX145" t="s">
        <v>3319</v>
      </c>
      <c r="IY145" t="str">
        <f>IFERROR(VLOOKUP(ROWS(IY$2:IY145),IW$2:IX$202,2,FALSE),"")</f>
        <v>STP : Stanton Prawn Grounds</v>
      </c>
      <c r="IZ145">
        <f>IF(ISNUMBER(SEARCH(Hauls!$G$386,JA$2:JA$202)),MAX(IZ$1:IZ144)+1,0)</f>
        <v>144</v>
      </c>
      <c r="JA145" t="s">
        <v>3319</v>
      </c>
      <c r="JB145" t="str">
        <f>IFERROR(VLOOKUP(ROWS(JB$2:JB145),IZ$2:JA$202,2,FALSE),"")</f>
        <v>STP : Stanton Prawn Grounds</v>
      </c>
      <c r="JC145">
        <f>IF(ISNUMBER(SEARCH(Hauls!$G$387,JD$2:JD$202)),MAX(JC$1:JC144)+1,0)</f>
        <v>144</v>
      </c>
      <c r="JD145" t="s">
        <v>3319</v>
      </c>
      <c r="JE145" t="str">
        <f>IFERROR(VLOOKUP(ROWS(JE$2:JE145),JC$2:JD$202,2,FALSE),"")</f>
        <v>STP : Stanton Prawn Grounds</v>
      </c>
      <c r="JF145">
        <f>IF(ISNUMBER(SEARCH(Hauls!$G$388,JG$2:JG$202)),MAX(JF$1:JF144)+1,0)</f>
        <v>144</v>
      </c>
      <c r="JG145" t="s">
        <v>3319</v>
      </c>
      <c r="JH145" t="str">
        <f>IFERROR(VLOOKUP(ROWS(JH$2:JH145),JF$2:JG$202,2,FALSE),"")</f>
        <v>STP : Stanton Prawn Grounds</v>
      </c>
      <c r="JI145">
        <f>IF(ISNUMBER(SEARCH(Hauls!$G$389,JJ$2:JJ$202)),MAX(JI$1:JI144)+1,0)</f>
        <v>144</v>
      </c>
      <c r="JJ145" t="s">
        <v>3319</v>
      </c>
      <c r="JK145" t="str">
        <f>IFERROR(VLOOKUP(ROWS(JK$2:JK145),JI$2:JJ$202,2,FALSE),"")</f>
        <v>STP : Stanton Prawn Grounds</v>
      </c>
      <c r="JL145">
        <f>IF(ISNUMBER(SEARCH(Hauls!$G$390,JM$2:JM$202)),MAX(JL$1:JL144)+1,0)</f>
        <v>144</v>
      </c>
      <c r="JM145" t="s">
        <v>3319</v>
      </c>
      <c r="JN145" t="str">
        <f>IFERROR(VLOOKUP(ROWS(JN$2:JN145),JL$2:JM$202,2,FALSE),"")</f>
        <v>STP : Stanton Prawn Grounds</v>
      </c>
      <c r="JO145">
        <f>IF(ISNUMBER(SEARCH(Hauls!$G$391,JP$2:JP$202)),MAX(JO$1:JO144)+1,0)</f>
        <v>144</v>
      </c>
      <c r="JP145" t="s">
        <v>3319</v>
      </c>
      <c r="JQ145" t="str">
        <f>IFERROR(VLOOKUP(ROWS(JQ$2:JQ145),JO$2:JP$202,2,FALSE),"")</f>
        <v>STP : Stanton Prawn Grounds</v>
      </c>
      <c r="JR145">
        <f>IF(ISNUMBER(SEARCH(Hauls!$G$392,JS$2:JS$202)),MAX(JR$1:JR144)+1,0)</f>
        <v>144</v>
      </c>
      <c r="JS145" t="s">
        <v>3319</v>
      </c>
      <c r="JT145" t="str">
        <f>IFERROR(VLOOKUP(ROWS(JT$2:JT145),JR$2:JS$202,2,FALSE),"")</f>
        <v>STP : Stanton Prawn Grounds</v>
      </c>
      <c r="JU145">
        <f>IF(ISNUMBER(SEARCH(Hauls!$G$393,JV$2:JV$202)),MAX(JU$1:JU144)+1,0)</f>
        <v>144</v>
      </c>
      <c r="JV145" t="s">
        <v>3319</v>
      </c>
      <c r="JW145" t="str">
        <f>IFERROR(VLOOKUP(ROWS(JW$2:JW145),JU$2:JV$202,2,FALSE),"")</f>
        <v>STP : Stanton Prawn Grounds</v>
      </c>
      <c r="JX145">
        <f>IF(ISNUMBER(SEARCH(Hauls!$G$394,JY$2:JY$202)),MAX(JX$1:JX144)+1,0)</f>
        <v>144</v>
      </c>
      <c r="JY145" t="s">
        <v>3319</v>
      </c>
      <c r="JZ145" t="str">
        <f>IFERROR(VLOOKUP(ROWS(JZ$2:JZ145),JX$2:JY$202,2,FALSE),"")</f>
        <v>STP : Stanton Prawn Grounds</v>
      </c>
      <c r="KA145">
        <f>IF(ISNUMBER(SEARCH(Hauls!$G$395,KB$2:KB$202)),MAX(KA$1:KA144)+1,0)</f>
        <v>144</v>
      </c>
      <c r="KB145" t="s">
        <v>3319</v>
      </c>
      <c r="KC145" t="str">
        <f>IFERROR(VLOOKUP(ROWS(KC$2:KC145),KA$2:KB$202,2,FALSE),"")</f>
        <v>STP : Stanton Prawn Grounds</v>
      </c>
      <c r="KD145">
        <f>IF(ISNUMBER(SEARCH(Hauls!$G$396,KE$2:KE$202)),MAX(KD$1:KD144)+1,0)</f>
        <v>144</v>
      </c>
      <c r="KE145" t="s">
        <v>3319</v>
      </c>
      <c r="KF145" t="str">
        <f>IFERROR(VLOOKUP(ROWS(KF$2:KF145),KD$2:KE$202,2,FALSE),"")</f>
        <v>STP : Stanton Prawn Grounds</v>
      </c>
      <c r="KG145">
        <f>IF(ISNUMBER(SEARCH(Hauls!$G$397,KH$2:KH$202)),MAX(KG$1:KG144)+1,0)</f>
        <v>144</v>
      </c>
      <c r="KH145" t="s">
        <v>3319</v>
      </c>
      <c r="KI145" t="str">
        <f>IFERROR(VLOOKUP(ROWS(KI$2:KI145),KG$2:KH$202,2,FALSE),"")</f>
        <v>STP : Stanton Prawn Grounds</v>
      </c>
      <c r="KJ145">
        <f>IF(ISNUMBER(SEARCH(Hauls!$G$398,KK$2:KK$202)),MAX(KJ$1:KJ144)+1,0)</f>
        <v>144</v>
      </c>
      <c r="KK145" t="s">
        <v>3319</v>
      </c>
      <c r="KL145" t="str">
        <f>IFERROR(VLOOKUP(ROWS(KL$2:KL145),KJ$2:KK$202,2,FALSE),"")</f>
        <v>STP : Stanton Prawn Grounds</v>
      </c>
      <c r="KM145">
        <f>IF(ISNUMBER(SEARCH(Hauls!$G$399,KN$2:KN$202)),MAX(KM$1:KM144)+1,0)</f>
        <v>144</v>
      </c>
      <c r="KN145" t="s">
        <v>3319</v>
      </c>
      <c r="KO145" t="str">
        <f>IFERROR(VLOOKUP(ROWS(KO$2:KO145),KM$2:KN$202,2,FALSE),"")</f>
        <v>STP : Stanton Prawn Grounds</v>
      </c>
      <c r="KP145">
        <f>IF(ISNUMBER(SEARCH(Hauls!$G$400,KQ$2:KQ$202)),MAX(KP$1:KP144)+1,0)</f>
        <v>144</v>
      </c>
      <c r="KQ145" t="s">
        <v>3319</v>
      </c>
      <c r="KR145" t="str">
        <f>IFERROR(VLOOKUP(ROWS(KR$2:KR145),KP$2:KQ$202,2,FALSE),"")</f>
        <v>STP : Stanton Prawn Grounds</v>
      </c>
    </row>
    <row r="146" spans="1:304" x14ac:dyDescent="0.25">
      <c r="A146" t="s">
        <v>2772</v>
      </c>
      <c r="B146" t="s">
        <v>2773</v>
      </c>
      <c r="C146" t="s">
        <v>2569</v>
      </c>
      <c r="D146" t="str">
        <f t="shared" si="2"/>
        <v>BNK : The Bank</v>
      </c>
      <c r="E146">
        <f>IF(ISNUMBER(SEARCH(Hauls!$G$301,$F$2:$F$202)),MAX($E$1:E145)+1,0)</f>
        <v>145</v>
      </c>
      <c r="F146" t="s">
        <v>3320</v>
      </c>
      <c r="G146" t="str">
        <f>IFERROR(VLOOKUP(ROWS($G$2:G146),$E$2:$F$202,2,FALSE),"")</f>
        <v>BNK : The Bank</v>
      </c>
      <c r="H146">
        <f>IF(ISNUMBER(SEARCH(Hauls!$G$302,I$2:I$202)),MAX(H$1:H145)+1,0)</f>
        <v>145</v>
      </c>
      <c r="I146" t="s">
        <v>3320</v>
      </c>
      <c r="J146" t="str">
        <f>IFERROR(VLOOKUP(ROWS(J$2:J146),H$2:I$202,2,FALSE),"")</f>
        <v>BNK : The Bank</v>
      </c>
      <c r="K146">
        <f>IF(ISNUMBER(SEARCH(Hauls!$G$303,L$2:L$202)),MAX(K$1:K145)+1,0)</f>
        <v>145</v>
      </c>
      <c r="L146" t="s">
        <v>3320</v>
      </c>
      <c r="M146" t="str">
        <f>IFERROR(VLOOKUP(ROWS(M$2:M146),K$2:L$202,2,FALSE),"")</f>
        <v>BNK : The Bank</v>
      </c>
      <c r="N146">
        <f>IF(ISNUMBER(SEARCH(Hauls!$G$304,O$2:O$202)),MAX(N$1:N145)+1,0)</f>
        <v>145</v>
      </c>
      <c r="O146" t="s">
        <v>3320</v>
      </c>
      <c r="P146" t="str">
        <f>IFERROR(VLOOKUP(ROWS(P$2:P146),N$2:O$202,2,FALSE),"")</f>
        <v>BNK : The Bank</v>
      </c>
      <c r="Q146">
        <f>IF(ISNUMBER(SEARCH(Hauls!$G$305,R$2:R$202)),MAX(Q$1:Q145)+1,0)</f>
        <v>145</v>
      </c>
      <c r="R146" t="s">
        <v>3320</v>
      </c>
      <c r="S146" t="str">
        <f>IFERROR(VLOOKUP(ROWS(S$2:S146),Q$2:R$202,2,FALSE),"")</f>
        <v>BNK : The Bank</v>
      </c>
      <c r="T146">
        <f>IF(ISNUMBER(SEARCH(Hauls!$G$306,U$2:U$202)),MAX(T$1:T145)+1,0)</f>
        <v>145</v>
      </c>
      <c r="U146" t="s">
        <v>3320</v>
      </c>
      <c r="V146" t="str">
        <f>IFERROR(VLOOKUP(ROWS(V$2:V146),T$2:U$202,2,FALSE),"")</f>
        <v>BNK : The Bank</v>
      </c>
      <c r="W146">
        <f>IF(ISNUMBER(SEARCH(Hauls!$G$307,X$2:X$202)),MAX(W$1:W145)+1,0)</f>
        <v>145</v>
      </c>
      <c r="X146" t="s">
        <v>3320</v>
      </c>
      <c r="Y146" t="str">
        <f>IFERROR(VLOOKUP(ROWS(Y$2:Y146),W$2:X$202,2,FALSE),"")</f>
        <v>BNK : The Bank</v>
      </c>
      <c r="Z146">
        <f>IF(ISNUMBER(SEARCH(Hauls!$G$308,AA$2:AA$202)),MAX(Z$1:Z145)+1,0)</f>
        <v>145</v>
      </c>
      <c r="AA146" t="s">
        <v>3320</v>
      </c>
      <c r="AB146" t="str">
        <f>IFERROR(VLOOKUP(ROWS(AB$2:AB146),Z$2:AA$202,2,FALSE),"")</f>
        <v>BNK : The Bank</v>
      </c>
      <c r="AC146">
        <f>IF(ISNUMBER(SEARCH(Hauls!$G$309,AD$2:AD$202)),MAX(AC$1:AC145)+1,0)</f>
        <v>145</v>
      </c>
      <c r="AD146" t="s">
        <v>3320</v>
      </c>
      <c r="AE146" t="str">
        <f>IFERROR(VLOOKUP(ROWS(AE$2:AE146),AC$2:AD$202,2,FALSE),"")</f>
        <v>BNK : The Bank</v>
      </c>
      <c r="AF146">
        <f>IF(ISNUMBER(SEARCH(Hauls!$G$310,AG$2:AG$202)),MAX(AF$1:AF145)+1,0)</f>
        <v>145</v>
      </c>
      <c r="AG146" t="s">
        <v>3320</v>
      </c>
      <c r="AH146" t="str">
        <f>IFERROR(VLOOKUP(ROWS(AH$2:AH146),AF$2:AG$202,2,FALSE),"")</f>
        <v>BNK : The Bank</v>
      </c>
      <c r="AI146">
        <f>IF(ISNUMBER(SEARCH(Hauls!$G$311,AJ$2:AJ$202)),MAX(AI$1:AI145)+1,0)</f>
        <v>145</v>
      </c>
      <c r="AJ146" t="s">
        <v>3320</v>
      </c>
      <c r="AK146" t="str">
        <f>IFERROR(VLOOKUP(ROWS(AK$2:AK146),AI$2:AJ$202,2,FALSE),"")</f>
        <v>BNK : The Bank</v>
      </c>
      <c r="AL146">
        <f>IF(ISNUMBER(SEARCH(Hauls!$G$312,AM$2:AM$202)),MAX(AL$1:AL145)+1,0)</f>
        <v>145</v>
      </c>
      <c r="AM146" t="s">
        <v>3320</v>
      </c>
      <c r="AN146" t="str">
        <f>IFERROR(VLOOKUP(ROWS(AN$2:AN146),AL$2:AM$202,2,FALSE),"")</f>
        <v>BNK : The Bank</v>
      </c>
      <c r="AO146">
        <f>IF(ISNUMBER(SEARCH(Hauls!$G$313,AP$2:AP$202)),MAX(AO$1:AO145)+1,0)</f>
        <v>145</v>
      </c>
      <c r="AP146" t="s">
        <v>3320</v>
      </c>
      <c r="AQ146" t="str">
        <f>IFERROR(VLOOKUP(ROWS(AQ$2:AQ146),AO$2:AP$202,2,FALSE),"")</f>
        <v>BNK : The Bank</v>
      </c>
      <c r="AR146">
        <f>IF(ISNUMBER(SEARCH(Hauls!$G$314,AS$2:AS$202)),MAX(AR$1:AR145)+1,0)</f>
        <v>145</v>
      </c>
      <c r="AS146" t="s">
        <v>3320</v>
      </c>
      <c r="AT146" t="str">
        <f>IFERROR(VLOOKUP(ROWS(AT$2:AT146),AR$2:AS$202,2,FALSE),"")</f>
        <v>BNK : The Bank</v>
      </c>
      <c r="AU146">
        <f>IF(ISNUMBER(SEARCH(Hauls!$G$315,AV$2:AV$202)),MAX(AU$1:AU145)+1,0)</f>
        <v>145</v>
      </c>
      <c r="AV146" t="s">
        <v>3320</v>
      </c>
      <c r="AW146" t="str">
        <f>IFERROR(VLOOKUP(ROWS(AW$2:AW146),AU$2:AV$202,2,FALSE),"")</f>
        <v>BNK : The Bank</v>
      </c>
      <c r="AX146">
        <f>IF(ISNUMBER(SEARCH(Hauls!$G$316,AY$2:AY$202)),MAX(AX$1:AX145)+1,0)</f>
        <v>145</v>
      </c>
      <c r="AY146" t="s">
        <v>3320</v>
      </c>
      <c r="AZ146" t="str">
        <f>IFERROR(VLOOKUP(ROWS(AZ$2:AZ146),AX$2:AY$202,2,FALSE),"")</f>
        <v>BNK : The Bank</v>
      </c>
      <c r="BA146">
        <f>IF(ISNUMBER(SEARCH(Hauls!$G$317,BB$2:BB$202)),MAX(BA$1:BA145)+1,0)</f>
        <v>145</v>
      </c>
      <c r="BB146" t="s">
        <v>3320</v>
      </c>
      <c r="BC146" t="str">
        <f>IFERROR(VLOOKUP(ROWS(BC$2:BC146),BA$2:BB$202,2,FALSE),"")</f>
        <v>BNK : The Bank</v>
      </c>
      <c r="BD146">
        <f>IF(ISNUMBER(SEARCH(Hauls!$G$318,BE$2:BE$202)),MAX(BD$1:BD145)+1,0)</f>
        <v>145</v>
      </c>
      <c r="BE146" t="s">
        <v>3320</v>
      </c>
      <c r="BF146" t="str">
        <f>IFERROR(VLOOKUP(ROWS(BF$2:BF146),BD$2:BE$202,2,FALSE),"")</f>
        <v>BNK : The Bank</v>
      </c>
      <c r="BG146">
        <f>IF(ISNUMBER(SEARCH(Hauls!$G$319,BH$2:BH$202)),MAX(BG$1:BG145)+1,0)</f>
        <v>145</v>
      </c>
      <c r="BH146" t="s">
        <v>3320</v>
      </c>
      <c r="BI146" t="str">
        <f>IFERROR(VLOOKUP(ROWS(BI$2:BI146),BG$2:BH$202,2,FALSE),"")</f>
        <v>BNK : The Bank</v>
      </c>
      <c r="BJ146">
        <f>IF(ISNUMBER(SEARCH(Hauls!$G$320,BK$2:BK$202)),MAX(BJ$1:BJ145)+1,0)</f>
        <v>145</v>
      </c>
      <c r="BK146" t="s">
        <v>3320</v>
      </c>
      <c r="BL146" t="str">
        <f>IFERROR(VLOOKUP(ROWS(BL$2:BL146),BJ$2:BK$202,2,FALSE),"")</f>
        <v>BNK : The Bank</v>
      </c>
      <c r="BM146">
        <f>IF(ISNUMBER(SEARCH(Hauls!$G$321,BN$2:BN$202)),MAX(BM$1:BM145)+1,0)</f>
        <v>145</v>
      </c>
      <c r="BN146" t="s">
        <v>3320</v>
      </c>
      <c r="BO146" t="str">
        <f>IFERROR(VLOOKUP(ROWS(BO$2:BO146),BM$2:BN$202,2,FALSE),"")</f>
        <v>BNK : The Bank</v>
      </c>
      <c r="BP146">
        <f>IF(ISNUMBER(SEARCH(Hauls!$G$322,BQ$2:BQ$202)),MAX(BP$1:BP145)+1,0)</f>
        <v>145</v>
      </c>
      <c r="BQ146" t="s">
        <v>3320</v>
      </c>
      <c r="BR146" t="str">
        <f>IFERROR(VLOOKUP(ROWS(BR$2:BR146),BP$2:BQ$202,2,FALSE),"")</f>
        <v>BNK : The Bank</v>
      </c>
      <c r="BS146">
        <f>IF(ISNUMBER(SEARCH(Hauls!$G$323,BT$2:BT$202)),MAX(BS$1:BS145)+1,0)</f>
        <v>145</v>
      </c>
      <c r="BT146" t="s">
        <v>3320</v>
      </c>
      <c r="BU146" t="str">
        <f>IFERROR(VLOOKUP(ROWS(BU$2:BU146),BS$2:BT$202,2,FALSE),"")</f>
        <v>BNK : The Bank</v>
      </c>
      <c r="BV146">
        <f>IF(ISNUMBER(SEARCH(Hauls!$G$324,BW$2:BW$202)),MAX(BV$1:BV145)+1,0)</f>
        <v>145</v>
      </c>
      <c r="BW146" t="s">
        <v>3320</v>
      </c>
      <c r="BX146" t="str">
        <f>IFERROR(VLOOKUP(ROWS(BX$2:BX146),BV$2:BW$202,2,FALSE),"")</f>
        <v>BNK : The Bank</v>
      </c>
      <c r="BY146">
        <f>IF(ISNUMBER(SEARCH(Hauls!$G$325,BZ$2:BZ$202)),MAX(BY$1:BY145)+1,0)</f>
        <v>145</v>
      </c>
      <c r="BZ146" t="s">
        <v>3320</v>
      </c>
      <c r="CA146" t="str">
        <f>IFERROR(VLOOKUP(ROWS(CA$2:CA146),BY$2:BZ$202,2,FALSE),"")</f>
        <v>BNK : The Bank</v>
      </c>
      <c r="CB146">
        <f>IF(ISNUMBER(SEARCH(Hauls!$G$326,CC$2:CC$202)),MAX(CB$1:CB145)+1,0)</f>
        <v>145</v>
      </c>
      <c r="CC146" t="s">
        <v>3320</v>
      </c>
      <c r="CD146" t="str">
        <f>IFERROR(VLOOKUP(ROWS(CD$2:CD146),CB$2:CC$202,2,FALSE),"")</f>
        <v>BNK : The Bank</v>
      </c>
      <c r="CE146">
        <f>IF(ISNUMBER(SEARCH(Hauls!$G$327,CF$2:CF$202)),MAX(CE$1:CE145)+1,0)</f>
        <v>145</v>
      </c>
      <c r="CF146" t="s">
        <v>3320</v>
      </c>
      <c r="CG146" t="str">
        <f>IFERROR(VLOOKUP(ROWS(CG$2:CG146),CE$2:CF$202,2,FALSE),"")</f>
        <v>BNK : The Bank</v>
      </c>
      <c r="CH146">
        <f>IF(ISNUMBER(SEARCH(Hauls!$G$328,CI$2:CI$202)),MAX(CH$1:CH145)+1,0)</f>
        <v>145</v>
      </c>
      <c r="CI146" t="s">
        <v>3320</v>
      </c>
      <c r="CJ146" t="str">
        <f>IFERROR(VLOOKUP(ROWS(CJ$2:CJ146),CH$2:CI$202,2,FALSE),"")</f>
        <v>BNK : The Bank</v>
      </c>
      <c r="CK146">
        <f>IF(ISNUMBER(SEARCH(Hauls!$G$329,CL$2:CL$202)),MAX(CK$1:CK145)+1,0)</f>
        <v>145</v>
      </c>
      <c r="CL146" t="s">
        <v>3320</v>
      </c>
      <c r="CM146" t="str">
        <f>IFERROR(VLOOKUP(ROWS(CM$2:CM146),CK$2:CL$202,2,FALSE),"")</f>
        <v>BNK : The Bank</v>
      </c>
      <c r="CN146">
        <f>IF(ISNUMBER(SEARCH(Hauls!$G$330,CO$2:CO$202)),MAX(CN$1:CN145)+1,0)</f>
        <v>145</v>
      </c>
      <c r="CO146" t="s">
        <v>3320</v>
      </c>
      <c r="CP146" t="str">
        <f>IFERROR(VLOOKUP(ROWS(CP$2:CP146),CN$2:CO$202,2,FALSE),"")</f>
        <v>BNK : The Bank</v>
      </c>
      <c r="CQ146">
        <f>IF(ISNUMBER(SEARCH(Hauls!$G$331,CR$2:CR$202)),MAX(CQ$1:CQ145)+1,0)</f>
        <v>145</v>
      </c>
      <c r="CR146" t="s">
        <v>3320</v>
      </c>
      <c r="CS146" t="str">
        <f>IFERROR(VLOOKUP(ROWS(CS$2:CS146),CQ$2:CR$202,2,FALSE),"")</f>
        <v>BNK : The Bank</v>
      </c>
      <c r="CT146">
        <f>IF(ISNUMBER(SEARCH(Hauls!$G$332,CU$2:CU$202)),MAX(CT$1:CT145)+1,0)</f>
        <v>145</v>
      </c>
      <c r="CU146" t="s">
        <v>3320</v>
      </c>
      <c r="CV146" t="str">
        <f>IFERROR(VLOOKUP(ROWS(CV$2:CV146),CT$2:CU$202,2,FALSE),"")</f>
        <v>BNK : The Bank</v>
      </c>
      <c r="CW146">
        <f>IF(ISNUMBER(SEARCH(Hauls!$G$333,CX$2:CX$202)),MAX(CW$1:CW145)+1,0)</f>
        <v>145</v>
      </c>
      <c r="CX146" t="s">
        <v>3320</v>
      </c>
      <c r="CY146" t="str">
        <f>IFERROR(VLOOKUP(ROWS(CY$2:CY146),CW$2:CX$202,2,FALSE),"")</f>
        <v>BNK : The Bank</v>
      </c>
      <c r="CZ146">
        <f>IF(ISNUMBER(SEARCH(Hauls!$G$334,DA$2:DA$202)),MAX(CZ$1:CZ145)+1,0)</f>
        <v>145</v>
      </c>
      <c r="DA146" t="s">
        <v>3320</v>
      </c>
      <c r="DB146" t="str">
        <f>IFERROR(VLOOKUP(ROWS(DB$2:DB146),CZ$2:DA$202,2,FALSE),"")</f>
        <v>BNK : The Bank</v>
      </c>
      <c r="DC146">
        <f>IF(ISNUMBER(SEARCH(Hauls!$G$335,DD$2:DD$202)),MAX(DC$1:DC145)+1,0)</f>
        <v>145</v>
      </c>
      <c r="DD146" t="s">
        <v>3320</v>
      </c>
      <c r="DE146" t="str">
        <f>IFERROR(VLOOKUP(ROWS(DE$2:DE146),DC$2:DD$202,2,FALSE),"")</f>
        <v>BNK : The Bank</v>
      </c>
      <c r="DF146">
        <f>IF(ISNUMBER(SEARCH(Hauls!$G$336,DG$2:DG$202)),MAX(DF$1:DF145)+1,0)</f>
        <v>145</v>
      </c>
      <c r="DG146" t="s">
        <v>3320</v>
      </c>
      <c r="DH146" t="str">
        <f>IFERROR(VLOOKUP(ROWS(DH$2:DH146),DF$2:DG$202,2,FALSE),"")</f>
        <v>BNK : The Bank</v>
      </c>
      <c r="DI146">
        <f>IF(ISNUMBER(SEARCH(Hauls!$G$337,DJ$2:DJ$202)),MAX(DI$1:DI145)+1,0)</f>
        <v>145</v>
      </c>
      <c r="DJ146" t="s">
        <v>3320</v>
      </c>
      <c r="DK146" t="str">
        <f>IFERROR(VLOOKUP(ROWS(DK$2:DK146),DI$2:DJ$202,2,FALSE),"")</f>
        <v>BNK : The Bank</v>
      </c>
      <c r="DL146">
        <f>IF(ISNUMBER(SEARCH(Hauls!$G$338,DM$2:DM$202)),MAX(DL$1:DL145)+1,0)</f>
        <v>145</v>
      </c>
      <c r="DM146" t="s">
        <v>3320</v>
      </c>
      <c r="DN146" t="str">
        <f>IFERROR(VLOOKUP(ROWS(DN$2:DN146),DL$2:DM$202,2,FALSE),"")</f>
        <v>BNK : The Bank</v>
      </c>
      <c r="DO146">
        <f>IF(ISNUMBER(SEARCH(Hauls!$G$339,DP$2:DP$202)),MAX(DO$1:DO145)+1,0)</f>
        <v>145</v>
      </c>
      <c r="DP146" t="s">
        <v>3320</v>
      </c>
      <c r="DQ146" t="str">
        <f>IFERROR(VLOOKUP(ROWS(DQ$2:DQ146),DO$2:DP$202,2,FALSE),"")</f>
        <v>BNK : The Bank</v>
      </c>
      <c r="DR146">
        <f>IF(ISNUMBER(SEARCH(Hauls!$G$340,DS$2:DS$202)),MAX(DR$1:DR145)+1,0)</f>
        <v>145</v>
      </c>
      <c r="DS146" t="s">
        <v>3320</v>
      </c>
      <c r="DT146" t="str">
        <f>IFERROR(VLOOKUP(ROWS(DT$2:DT146),DR$2:DS$202,2,FALSE),"")</f>
        <v>BNK : The Bank</v>
      </c>
      <c r="DU146">
        <f>IF(ISNUMBER(SEARCH(Hauls!$G$341,DV$2:DV$202)),MAX(DU$1:DU145)+1,0)</f>
        <v>145</v>
      </c>
      <c r="DV146" t="s">
        <v>3320</v>
      </c>
      <c r="DW146" t="str">
        <f>IFERROR(VLOOKUP(ROWS(DW$2:DW146),DU$2:DV$202,2,FALSE),"")</f>
        <v>BNK : The Bank</v>
      </c>
      <c r="DX146">
        <f>IF(ISNUMBER(SEARCH(Hauls!$G$342,DY$2:DY$202)),MAX(DX$1:DX145)+1,0)</f>
        <v>145</v>
      </c>
      <c r="DY146" t="s">
        <v>3320</v>
      </c>
      <c r="DZ146" t="str">
        <f>IFERROR(VLOOKUP(ROWS(DZ$2:DZ146),DX$2:DY$202,2,FALSE),"")</f>
        <v>BNK : The Bank</v>
      </c>
      <c r="EA146">
        <f>IF(ISNUMBER(SEARCH(Hauls!$G$343,EB$2:EB$202)),MAX(EA$1:EA145)+1,0)</f>
        <v>145</v>
      </c>
      <c r="EB146" t="s">
        <v>3320</v>
      </c>
      <c r="EC146" t="str">
        <f>IFERROR(VLOOKUP(ROWS(EC$2:EC146),EA$2:EB$202,2,FALSE),"")</f>
        <v>BNK : The Bank</v>
      </c>
      <c r="ED146">
        <f>IF(ISNUMBER(SEARCH(Hauls!$G$344,EE$2:EE$202)),MAX(ED$1:ED145)+1,0)</f>
        <v>145</v>
      </c>
      <c r="EE146" t="s">
        <v>3320</v>
      </c>
      <c r="EF146" t="str">
        <f>IFERROR(VLOOKUP(ROWS(EF$2:EF146),ED$2:EE$202,2,FALSE),"")</f>
        <v>BNK : The Bank</v>
      </c>
      <c r="EG146">
        <f>IF(ISNUMBER(SEARCH(Hauls!$G$345,EH$2:EH$202)),MAX(EG$1:EG145)+1,0)</f>
        <v>145</v>
      </c>
      <c r="EH146" t="s">
        <v>3320</v>
      </c>
      <c r="EI146" t="str">
        <f>IFERROR(VLOOKUP(ROWS(EI$2:EI146),EG$2:EH$202,2,FALSE),"")</f>
        <v>BNK : The Bank</v>
      </c>
      <c r="EJ146">
        <f>IF(ISNUMBER(SEARCH(Hauls!$G$346,EK$2:EK$202)),MAX(EJ$1:EJ145)+1,0)</f>
        <v>145</v>
      </c>
      <c r="EK146" t="s">
        <v>3320</v>
      </c>
      <c r="EL146" t="str">
        <f>IFERROR(VLOOKUP(ROWS(EL$2:EL146),EJ$2:EK$202,2,FALSE),"")</f>
        <v>BNK : The Bank</v>
      </c>
      <c r="EM146">
        <f>IF(ISNUMBER(SEARCH(Hauls!$G$347,EN$2:EN$202)),MAX(EM$1:EM145)+1,0)</f>
        <v>145</v>
      </c>
      <c r="EN146" t="s">
        <v>3320</v>
      </c>
      <c r="EO146" t="str">
        <f>IFERROR(VLOOKUP(ROWS(EO$2:EO146),EM$2:EN$202,2,FALSE),"")</f>
        <v>BNK : The Bank</v>
      </c>
      <c r="EP146">
        <f>IF(ISNUMBER(SEARCH(Hauls!$G$348,EQ$2:EQ$202)),MAX(EP$1:EP145)+1,0)</f>
        <v>145</v>
      </c>
      <c r="EQ146" t="s">
        <v>3320</v>
      </c>
      <c r="ER146" t="str">
        <f>IFERROR(VLOOKUP(ROWS(ER$2:ER146),EP$2:EQ$202,2,FALSE),"")</f>
        <v>BNK : The Bank</v>
      </c>
      <c r="ES146">
        <f>IF(ISNUMBER(SEARCH(Hauls!$G$349,ET$2:ET$202)),MAX(ES$1:ES145)+1,0)</f>
        <v>145</v>
      </c>
      <c r="ET146" t="s">
        <v>3320</v>
      </c>
      <c r="EU146" t="str">
        <f>IFERROR(VLOOKUP(ROWS(EU$2:EU146),ES$2:ET$202,2,FALSE),"")</f>
        <v>BNK : The Bank</v>
      </c>
      <c r="EV146">
        <f>IF(ISNUMBER(SEARCH(Hauls!$G$350,EW$2:EW$202)),MAX(EV$1:EV145)+1,0)</f>
        <v>145</v>
      </c>
      <c r="EW146" t="s">
        <v>3320</v>
      </c>
      <c r="EX146" t="str">
        <f>IFERROR(VLOOKUP(ROWS(EX$2:EX146),EV$2:EW$202,2,FALSE),"")</f>
        <v>BNK : The Bank</v>
      </c>
      <c r="EY146">
        <f>IF(ISNUMBER(SEARCH(Hauls!$G$351,EZ$2:EZ$202)),MAX(EY$1:EY145)+1,0)</f>
        <v>145</v>
      </c>
      <c r="EZ146" t="s">
        <v>3320</v>
      </c>
      <c r="FA146" t="str">
        <f>IFERROR(VLOOKUP(ROWS(FA$2:FA146),EY$2:EZ$202,2,FALSE),"")</f>
        <v>BNK : The Bank</v>
      </c>
      <c r="FB146">
        <f>IF(ISNUMBER(SEARCH(Hauls!$G$352,FC$2:FC$202)),MAX(FB$1:FB145)+1,0)</f>
        <v>145</v>
      </c>
      <c r="FC146" t="s">
        <v>3320</v>
      </c>
      <c r="FD146" t="str">
        <f>IFERROR(VLOOKUP(ROWS(FD$2:FD146),FB$2:FC$202,2,FALSE),"")</f>
        <v>BNK : The Bank</v>
      </c>
      <c r="FE146">
        <f>IF(ISNUMBER(SEARCH(Hauls!$G$353,FF$2:FF$202)),MAX(FE$1:FE145)+1,0)</f>
        <v>145</v>
      </c>
      <c r="FF146" t="s">
        <v>3320</v>
      </c>
      <c r="FG146" t="str">
        <f>IFERROR(VLOOKUP(ROWS(FG$2:FG146),FE$2:FF$202,2,FALSE),"")</f>
        <v>BNK : The Bank</v>
      </c>
      <c r="FH146">
        <f>IF(ISNUMBER(SEARCH(Hauls!$G$354,FI$2:FI$202)),MAX(FH$1:FH145)+1,0)</f>
        <v>145</v>
      </c>
      <c r="FI146" t="s">
        <v>3320</v>
      </c>
      <c r="FJ146" t="str">
        <f>IFERROR(VLOOKUP(ROWS(FJ$2:FJ146),FH$2:FI$202,2,FALSE),"")</f>
        <v>BNK : The Bank</v>
      </c>
      <c r="FK146">
        <f>IF(ISNUMBER(SEARCH(Hauls!$G$355,FL$2:FL$202)),MAX(FK$1:FK145)+1,0)</f>
        <v>145</v>
      </c>
      <c r="FL146" t="s">
        <v>3320</v>
      </c>
      <c r="FM146" t="str">
        <f>IFERROR(VLOOKUP(ROWS(FM$2:FM146),FK$2:FL$202,2,FALSE),"")</f>
        <v>BNK : The Bank</v>
      </c>
      <c r="FN146">
        <f>IF(ISNUMBER(SEARCH(Hauls!$G$356,FO$2:FO$202)),MAX(FN$1:FN145)+1,0)</f>
        <v>145</v>
      </c>
      <c r="FO146" t="s">
        <v>3320</v>
      </c>
      <c r="FP146" t="str">
        <f>IFERROR(VLOOKUP(ROWS(FP$2:FP146),FN$2:FO$202,2,FALSE),"")</f>
        <v>BNK : The Bank</v>
      </c>
      <c r="FQ146">
        <f>IF(ISNUMBER(SEARCH(Hauls!$G$357,FR$2:FR$202)),MAX(FQ$1:FQ145)+1,0)</f>
        <v>145</v>
      </c>
      <c r="FR146" t="s">
        <v>3320</v>
      </c>
      <c r="FS146" t="str">
        <f>IFERROR(VLOOKUP(ROWS(FS$2:FS146),FQ$2:FR$202,2,FALSE),"")</f>
        <v>BNK : The Bank</v>
      </c>
      <c r="FT146">
        <f>IF(ISNUMBER(SEARCH(Hauls!$G$358,FU$2:FU$202)),MAX(FT$1:FT145)+1,0)</f>
        <v>145</v>
      </c>
      <c r="FU146" t="s">
        <v>3320</v>
      </c>
      <c r="FV146" t="str">
        <f>IFERROR(VLOOKUP(ROWS(FV$2:FV146),FT$2:FU$202,2,FALSE),"")</f>
        <v>BNK : The Bank</v>
      </c>
      <c r="FW146">
        <f>IF(ISNUMBER(SEARCH(Hauls!$G$359,FX$2:FX$202)),MAX(FW$1:FW145)+1,0)</f>
        <v>145</v>
      </c>
      <c r="FX146" t="s">
        <v>3320</v>
      </c>
      <c r="FY146" t="str">
        <f>IFERROR(VLOOKUP(ROWS(FY$2:FY146),FW$2:FX$202,2,FALSE),"")</f>
        <v>BNK : The Bank</v>
      </c>
      <c r="FZ146">
        <f>IF(ISNUMBER(SEARCH(Hauls!$G$360,GA$2:GA$202)),MAX(FZ$1:FZ145)+1,0)</f>
        <v>145</v>
      </c>
      <c r="GA146" t="s">
        <v>3320</v>
      </c>
      <c r="GB146" t="str">
        <f>IFERROR(VLOOKUP(ROWS(GB$2:GB146),FZ$2:GA$202,2,FALSE),"")</f>
        <v>BNK : The Bank</v>
      </c>
      <c r="GC146">
        <f>IF(ISNUMBER(SEARCH(Hauls!$G$361,GD$2:GD$202)),MAX(GC$1:GC145)+1,0)</f>
        <v>145</v>
      </c>
      <c r="GD146" t="s">
        <v>3320</v>
      </c>
      <c r="GE146" t="str">
        <f>IFERROR(VLOOKUP(ROWS(GE$2:GE146),GC$2:GD$202,2,FALSE),"")</f>
        <v>BNK : The Bank</v>
      </c>
      <c r="GF146">
        <f>IF(ISNUMBER(SEARCH(Hauls!$G$362,GG$2:GG$202)),MAX(GF$1:GF145)+1,0)</f>
        <v>145</v>
      </c>
      <c r="GG146" t="s">
        <v>3320</v>
      </c>
      <c r="GH146" t="str">
        <f>IFERROR(VLOOKUP(ROWS(GH$2:GH146),GF$2:GG$202,2,FALSE),"")</f>
        <v>BNK : The Bank</v>
      </c>
      <c r="GI146">
        <f>IF(ISNUMBER(SEARCH(Hauls!$G$363,GJ$2:GJ$202)),MAX(GI$1:GI145)+1,0)</f>
        <v>145</v>
      </c>
      <c r="GJ146" t="s">
        <v>3320</v>
      </c>
      <c r="GK146" t="str">
        <f>IFERROR(VLOOKUP(ROWS(GK$2:GK146),GI$2:GJ$202,2,FALSE),"")</f>
        <v>BNK : The Bank</v>
      </c>
      <c r="GL146">
        <f>IF(ISNUMBER(SEARCH(Hauls!$G$364,GM$2:GM$202)),MAX(GL$1:GL145)+1,0)</f>
        <v>145</v>
      </c>
      <c r="GM146" t="s">
        <v>3320</v>
      </c>
      <c r="GN146" t="str">
        <f>IFERROR(VLOOKUP(ROWS(GN$2:GN146),GL$2:GM$202,2,FALSE),"")</f>
        <v>BNK : The Bank</v>
      </c>
      <c r="GO146">
        <f>IF(ISNUMBER(SEARCH(Hauls!$G$365,GP$2:GP$202)),MAX(GO$1:GO145)+1,0)</f>
        <v>145</v>
      </c>
      <c r="GP146" t="s">
        <v>3320</v>
      </c>
      <c r="GQ146" t="str">
        <f>IFERROR(VLOOKUP(ROWS(GQ$2:GQ146),GO$2:GP$202,2,FALSE),"")</f>
        <v>BNK : The Bank</v>
      </c>
      <c r="GR146">
        <f>IF(ISNUMBER(SEARCH(Hauls!$G$366,GS$2:GS$202)),MAX(GR$1:GR145)+1,0)</f>
        <v>145</v>
      </c>
      <c r="GS146" t="s">
        <v>3320</v>
      </c>
      <c r="GT146" t="str">
        <f>IFERROR(VLOOKUP(ROWS(GT$2:GT146),GR$2:GS$202,2,FALSE),"")</f>
        <v>BNK : The Bank</v>
      </c>
      <c r="GU146">
        <f>IF(ISNUMBER(SEARCH(Hauls!$G$366,GV$2:GV$202)),MAX(GU$1:GU145)+1,0)</f>
        <v>145</v>
      </c>
      <c r="GV146" t="s">
        <v>3320</v>
      </c>
      <c r="GW146" t="str">
        <f>IFERROR(VLOOKUP(ROWS(GW$2:GW146),GU$2:GV$202,2,FALSE),"")</f>
        <v>BNK : The Bank</v>
      </c>
      <c r="GX146">
        <f>IF(ISNUMBER(SEARCH(Hauls!$G$368,GY$2:GY$202)),MAX(GX$1:GX145)+1,0)</f>
        <v>145</v>
      </c>
      <c r="GY146" t="s">
        <v>3320</v>
      </c>
      <c r="GZ146" t="str">
        <f>IFERROR(VLOOKUP(ROWS(GZ$2:GZ146),GX$2:GY$202,2,FALSE),"")</f>
        <v>BNK : The Bank</v>
      </c>
      <c r="HA146">
        <f>IF(ISNUMBER(SEARCH(Hauls!$G$369,HB$2:HB$202)),MAX(HA$1:HA145)+1,0)</f>
        <v>145</v>
      </c>
      <c r="HB146" t="s">
        <v>3320</v>
      </c>
      <c r="HC146" t="str">
        <f>IFERROR(VLOOKUP(ROWS(HC$2:HC146),HA$2:HB$202,2,FALSE),"")</f>
        <v>BNK : The Bank</v>
      </c>
      <c r="HD146">
        <f>IF(ISNUMBER(SEARCH(Hauls!$G$370,HE$2:HE$202)),MAX(HD$1:HD145)+1,0)</f>
        <v>145</v>
      </c>
      <c r="HE146" t="s">
        <v>3320</v>
      </c>
      <c r="HF146" t="str">
        <f>IFERROR(VLOOKUP(ROWS(HF$2:HF146),HD$2:HE$202,2,FALSE),"")</f>
        <v>BNK : The Bank</v>
      </c>
      <c r="HG146">
        <f>IF(ISNUMBER(SEARCH(Hauls!$G$371,HH$2:HH$202)),MAX(HG$1:HG145)+1,0)</f>
        <v>145</v>
      </c>
      <c r="HH146" t="s">
        <v>3320</v>
      </c>
      <c r="HI146" t="str">
        <f>IFERROR(VLOOKUP(ROWS(HI$2:HI146),HG$2:HH$202,2,FALSE),"")</f>
        <v>BNK : The Bank</v>
      </c>
      <c r="HJ146">
        <f>IF(ISNUMBER(SEARCH(Hauls!$G$372,HK$2:HK$202)),MAX(HJ$1:HJ145)+1,0)</f>
        <v>145</v>
      </c>
      <c r="HK146" t="s">
        <v>3320</v>
      </c>
      <c r="HL146" t="str">
        <f>IFERROR(VLOOKUP(ROWS(HL$2:HL146),HJ$2:HK$202,2,FALSE),"")</f>
        <v>BNK : The Bank</v>
      </c>
      <c r="HM146">
        <f>IF(ISNUMBER(SEARCH(Hauls!$G$373,HN$2:HN$202)),MAX(HM$1:HM145)+1,0)</f>
        <v>145</v>
      </c>
      <c r="HN146" t="s">
        <v>3320</v>
      </c>
      <c r="HO146" t="str">
        <f>IFERROR(VLOOKUP(ROWS(HO$2:HO146),HM$2:HN$202,2,FALSE),"")</f>
        <v>BNK : The Bank</v>
      </c>
      <c r="HP146">
        <f>IF(ISNUMBER(SEARCH(Hauls!$G$374,HQ$2:HQ$202)),MAX(HP$1:HP145)+1,0)</f>
        <v>145</v>
      </c>
      <c r="HQ146" t="s">
        <v>3320</v>
      </c>
      <c r="HR146" t="str">
        <f>IFERROR(VLOOKUP(ROWS(HR$2:HR146),HP$2:HQ$202,2,FALSE),"")</f>
        <v>BNK : The Bank</v>
      </c>
      <c r="HS146">
        <f>IF(ISNUMBER(SEARCH(Hauls!$G$375,HT$2:HT$202)),MAX(HS$1:HS145)+1,0)</f>
        <v>145</v>
      </c>
      <c r="HT146" t="s">
        <v>3320</v>
      </c>
      <c r="HU146" t="str">
        <f>IFERROR(VLOOKUP(ROWS(HU$2:HU146),HS$2:HT$202,2,FALSE),"")</f>
        <v>BNK : The Bank</v>
      </c>
      <c r="HV146">
        <f>IF(ISNUMBER(SEARCH(Hauls!$G$376,HW$2:HW$202)),MAX(HV$1:HV145)+1,0)</f>
        <v>145</v>
      </c>
      <c r="HW146" t="s">
        <v>3320</v>
      </c>
      <c r="HX146" t="str">
        <f>IFERROR(VLOOKUP(ROWS(HX$2:HX146),HV$2:HW$202,2,FALSE),"")</f>
        <v>BNK : The Bank</v>
      </c>
      <c r="HY146">
        <f>IF(ISNUMBER(SEARCH(Hauls!$G$377,HZ$2:HZ$202)),MAX(HY$1:HY145)+1,0)</f>
        <v>145</v>
      </c>
      <c r="HZ146" t="s">
        <v>3320</v>
      </c>
      <c r="IA146" t="str">
        <f>IFERROR(VLOOKUP(ROWS(IA$2:IA146),HY$2:HZ$202,2,FALSE),"")</f>
        <v>BNK : The Bank</v>
      </c>
      <c r="IB146">
        <f>IF(ISNUMBER(SEARCH(Hauls!$G$378,IC$2:IC$202)),MAX(IB$1:IB145)+1,0)</f>
        <v>145</v>
      </c>
      <c r="IC146" t="s">
        <v>3320</v>
      </c>
      <c r="ID146" t="str">
        <f>IFERROR(VLOOKUP(ROWS(ID$2:ID146),IB$2:IC$202,2,FALSE),"")</f>
        <v>BNK : The Bank</v>
      </c>
      <c r="IE146">
        <f>IF(ISNUMBER(SEARCH(Hauls!$G$379,IF$2:IF$202)),MAX(IE$1:IE145)+1,0)</f>
        <v>145</v>
      </c>
      <c r="IF146" t="s">
        <v>3320</v>
      </c>
      <c r="IG146" t="str">
        <f>IFERROR(VLOOKUP(ROWS(IG$2:IG146),IE$2:IF$202,2,FALSE),"")</f>
        <v>BNK : The Bank</v>
      </c>
      <c r="IH146">
        <f>IF(ISNUMBER(SEARCH(Hauls!$G$380,II$2:II$202)),MAX(IH$1:IH145)+1,0)</f>
        <v>145</v>
      </c>
      <c r="II146" t="s">
        <v>3320</v>
      </c>
      <c r="IJ146" t="str">
        <f>IFERROR(VLOOKUP(ROWS(IJ$2:IJ146),IH$2:II$202,2,FALSE),"")</f>
        <v>BNK : The Bank</v>
      </c>
      <c r="IK146">
        <f>IF(ISNUMBER(SEARCH(Hauls!$G$381,IL$2:IL$202)),MAX(IK$1:IK145)+1,0)</f>
        <v>145</v>
      </c>
      <c r="IL146" t="s">
        <v>3320</v>
      </c>
      <c r="IM146" t="str">
        <f>IFERROR(VLOOKUP(ROWS(IM$2:IM146),IK$2:IL$202,2,FALSE),"")</f>
        <v>BNK : The Bank</v>
      </c>
      <c r="IN146">
        <f>IF(ISNUMBER(SEARCH(Hauls!$G$382,IO$2:IO$202)),MAX(IN$1:IN145)+1,0)</f>
        <v>145</v>
      </c>
      <c r="IO146" t="s">
        <v>3320</v>
      </c>
      <c r="IP146" t="str">
        <f>IFERROR(VLOOKUP(ROWS(IP$2:IP146),IN$2:IO$202,2,FALSE),"")</f>
        <v>BNK : The Bank</v>
      </c>
      <c r="IQ146">
        <f>IF(ISNUMBER(SEARCH(Hauls!$G$383,IR$2:IR$202)),MAX(IQ$1:IQ145)+1,0)</f>
        <v>145</v>
      </c>
      <c r="IR146" t="s">
        <v>3320</v>
      </c>
      <c r="IS146" t="str">
        <f>IFERROR(VLOOKUP(ROWS(IS$2:IS146),IQ$2:IR$202,2,FALSE),"")</f>
        <v>BNK : The Bank</v>
      </c>
      <c r="IT146">
        <f>IF(ISNUMBER(SEARCH(Hauls!$G$384,IU$2:IU$202)),MAX(IT$1:IT145)+1,0)</f>
        <v>145</v>
      </c>
      <c r="IU146" t="s">
        <v>3320</v>
      </c>
      <c r="IV146" t="str">
        <f>IFERROR(VLOOKUP(ROWS(IV$2:IV146),IT$2:IU$202,2,FALSE),"")</f>
        <v>BNK : The Bank</v>
      </c>
      <c r="IW146">
        <f>IF(ISNUMBER(SEARCH(Hauls!$G$385,IX$2:IX$202)),MAX(IW$1:IW145)+1,0)</f>
        <v>145</v>
      </c>
      <c r="IX146" t="s">
        <v>3320</v>
      </c>
      <c r="IY146" t="str">
        <f>IFERROR(VLOOKUP(ROWS(IY$2:IY146),IW$2:IX$202,2,FALSE),"")</f>
        <v>BNK : The Bank</v>
      </c>
      <c r="IZ146">
        <f>IF(ISNUMBER(SEARCH(Hauls!$G$386,JA$2:JA$202)),MAX(IZ$1:IZ145)+1,0)</f>
        <v>145</v>
      </c>
      <c r="JA146" t="s">
        <v>3320</v>
      </c>
      <c r="JB146" t="str">
        <f>IFERROR(VLOOKUP(ROWS(JB$2:JB146),IZ$2:JA$202,2,FALSE),"")</f>
        <v>BNK : The Bank</v>
      </c>
      <c r="JC146">
        <f>IF(ISNUMBER(SEARCH(Hauls!$G$387,JD$2:JD$202)),MAX(JC$1:JC145)+1,0)</f>
        <v>145</v>
      </c>
      <c r="JD146" t="s">
        <v>3320</v>
      </c>
      <c r="JE146" t="str">
        <f>IFERROR(VLOOKUP(ROWS(JE$2:JE146),JC$2:JD$202,2,FALSE),"")</f>
        <v>BNK : The Bank</v>
      </c>
      <c r="JF146">
        <f>IF(ISNUMBER(SEARCH(Hauls!$G$388,JG$2:JG$202)),MAX(JF$1:JF145)+1,0)</f>
        <v>145</v>
      </c>
      <c r="JG146" t="s">
        <v>3320</v>
      </c>
      <c r="JH146" t="str">
        <f>IFERROR(VLOOKUP(ROWS(JH$2:JH146),JF$2:JG$202,2,FALSE),"")</f>
        <v>BNK : The Bank</v>
      </c>
      <c r="JI146">
        <f>IF(ISNUMBER(SEARCH(Hauls!$G$389,JJ$2:JJ$202)),MAX(JI$1:JI145)+1,0)</f>
        <v>145</v>
      </c>
      <c r="JJ146" t="s">
        <v>3320</v>
      </c>
      <c r="JK146" t="str">
        <f>IFERROR(VLOOKUP(ROWS(JK$2:JK146),JI$2:JJ$202,2,FALSE),"")</f>
        <v>BNK : The Bank</v>
      </c>
      <c r="JL146">
        <f>IF(ISNUMBER(SEARCH(Hauls!$G$390,JM$2:JM$202)),MAX(JL$1:JL145)+1,0)</f>
        <v>145</v>
      </c>
      <c r="JM146" t="s">
        <v>3320</v>
      </c>
      <c r="JN146" t="str">
        <f>IFERROR(VLOOKUP(ROWS(JN$2:JN146),JL$2:JM$202,2,FALSE),"")</f>
        <v>BNK : The Bank</v>
      </c>
      <c r="JO146">
        <f>IF(ISNUMBER(SEARCH(Hauls!$G$391,JP$2:JP$202)),MAX(JO$1:JO145)+1,0)</f>
        <v>145</v>
      </c>
      <c r="JP146" t="s">
        <v>3320</v>
      </c>
      <c r="JQ146" t="str">
        <f>IFERROR(VLOOKUP(ROWS(JQ$2:JQ146),JO$2:JP$202,2,FALSE),"")</f>
        <v>BNK : The Bank</v>
      </c>
      <c r="JR146">
        <f>IF(ISNUMBER(SEARCH(Hauls!$G$392,JS$2:JS$202)),MAX(JR$1:JR145)+1,0)</f>
        <v>145</v>
      </c>
      <c r="JS146" t="s">
        <v>3320</v>
      </c>
      <c r="JT146" t="str">
        <f>IFERROR(VLOOKUP(ROWS(JT$2:JT146),JR$2:JS$202,2,FALSE),"")</f>
        <v>BNK : The Bank</v>
      </c>
      <c r="JU146">
        <f>IF(ISNUMBER(SEARCH(Hauls!$G$393,JV$2:JV$202)),MAX(JU$1:JU145)+1,0)</f>
        <v>145</v>
      </c>
      <c r="JV146" t="s">
        <v>3320</v>
      </c>
      <c r="JW146" t="str">
        <f>IFERROR(VLOOKUP(ROWS(JW$2:JW146),JU$2:JV$202,2,FALSE),"")</f>
        <v>BNK : The Bank</v>
      </c>
      <c r="JX146">
        <f>IF(ISNUMBER(SEARCH(Hauls!$G$394,JY$2:JY$202)),MAX(JX$1:JX145)+1,0)</f>
        <v>145</v>
      </c>
      <c r="JY146" t="s">
        <v>3320</v>
      </c>
      <c r="JZ146" t="str">
        <f>IFERROR(VLOOKUP(ROWS(JZ$2:JZ146),JX$2:JY$202,2,FALSE),"")</f>
        <v>BNK : The Bank</v>
      </c>
      <c r="KA146">
        <f>IF(ISNUMBER(SEARCH(Hauls!$G$395,KB$2:KB$202)),MAX(KA$1:KA145)+1,0)</f>
        <v>145</v>
      </c>
      <c r="KB146" t="s">
        <v>3320</v>
      </c>
      <c r="KC146" t="str">
        <f>IFERROR(VLOOKUP(ROWS(KC$2:KC146),KA$2:KB$202,2,FALSE),"")</f>
        <v>BNK : The Bank</v>
      </c>
      <c r="KD146">
        <f>IF(ISNUMBER(SEARCH(Hauls!$G$396,KE$2:KE$202)),MAX(KD$1:KD145)+1,0)</f>
        <v>145</v>
      </c>
      <c r="KE146" t="s">
        <v>3320</v>
      </c>
      <c r="KF146" t="str">
        <f>IFERROR(VLOOKUP(ROWS(KF$2:KF146),KD$2:KE$202,2,FALSE),"")</f>
        <v>BNK : The Bank</v>
      </c>
      <c r="KG146">
        <f>IF(ISNUMBER(SEARCH(Hauls!$G$397,KH$2:KH$202)),MAX(KG$1:KG145)+1,0)</f>
        <v>145</v>
      </c>
      <c r="KH146" t="s">
        <v>3320</v>
      </c>
      <c r="KI146" t="str">
        <f>IFERROR(VLOOKUP(ROWS(KI$2:KI146),KG$2:KH$202,2,FALSE),"")</f>
        <v>BNK : The Bank</v>
      </c>
      <c r="KJ146">
        <f>IF(ISNUMBER(SEARCH(Hauls!$G$398,KK$2:KK$202)),MAX(KJ$1:KJ145)+1,0)</f>
        <v>145</v>
      </c>
      <c r="KK146" t="s">
        <v>3320</v>
      </c>
      <c r="KL146" t="str">
        <f>IFERROR(VLOOKUP(ROWS(KL$2:KL146),KJ$2:KK$202,2,FALSE),"")</f>
        <v>BNK : The Bank</v>
      </c>
      <c r="KM146">
        <f>IF(ISNUMBER(SEARCH(Hauls!$G$399,KN$2:KN$202)),MAX(KM$1:KM145)+1,0)</f>
        <v>145</v>
      </c>
      <c r="KN146" t="s">
        <v>3320</v>
      </c>
      <c r="KO146" t="str">
        <f>IFERROR(VLOOKUP(ROWS(KO$2:KO146),KM$2:KN$202,2,FALSE),"")</f>
        <v>BNK : The Bank</v>
      </c>
      <c r="KP146">
        <f>IF(ISNUMBER(SEARCH(Hauls!$G$400,KQ$2:KQ$202)),MAX(KP$1:KP145)+1,0)</f>
        <v>145</v>
      </c>
      <c r="KQ146" t="s">
        <v>3320</v>
      </c>
      <c r="KR146" t="str">
        <f>IFERROR(VLOOKUP(ROWS(KR$2:KR146),KP$2:KQ$202,2,FALSE),"")</f>
        <v>BNK : The Bank</v>
      </c>
    </row>
    <row r="147" spans="1:304" x14ac:dyDescent="0.25">
      <c r="A147" t="s">
        <v>2774</v>
      </c>
      <c r="B147" t="s">
        <v>2775</v>
      </c>
      <c r="C147" t="s">
        <v>2623</v>
      </c>
      <c r="D147" t="str">
        <f t="shared" si="2"/>
        <v>BAY : The Bay</v>
      </c>
      <c r="E147">
        <f>IF(ISNUMBER(SEARCH(Hauls!$G$301,$F$2:$F$202)),MAX($E$1:E146)+1,0)</f>
        <v>146</v>
      </c>
      <c r="F147" t="s">
        <v>3321</v>
      </c>
      <c r="G147" t="str">
        <f>IFERROR(VLOOKUP(ROWS($G$2:G147),$E$2:$F$202,2,FALSE),"")</f>
        <v>BAY : The Bay</v>
      </c>
      <c r="H147">
        <f>IF(ISNUMBER(SEARCH(Hauls!$G$302,I$2:I$202)),MAX(H$1:H146)+1,0)</f>
        <v>146</v>
      </c>
      <c r="I147" t="s">
        <v>3321</v>
      </c>
      <c r="J147" t="str">
        <f>IFERROR(VLOOKUP(ROWS(J$2:J147),H$2:I$202,2,FALSE),"")</f>
        <v>BAY : The Bay</v>
      </c>
      <c r="K147">
        <f>IF(ISNUMBER(SEARCH(Hauls!$G$303,L$2:L$202)),MAX(K$1:K146)+1,0)</f>
        <v>146</v>
      </c>
      <c r="L147" t="s">
        <v>3321</v>
      </c>
      <c r="M147" t="str">
        <f>IFERROR(VLOOKUP(ROWS(M$2:M147),K$2:L$202,2,FALSE),"")</f>
        <v>BAY : The Bay</v>
      </c>
      <c r="N147">
        <f>IF(ISNUMBER(SEARCH(Hauls!$G$304,O$2:O$202)),MAX(N$1:N146)+1,0)</f>
        <v>146</v>
      </c>
      <c r="O147" t="s">
        <v>3321</v>
      </c>
      <c r="P147" t="str">
        <f>IFERROR(VLOOKUP(ROWS(P$2:P147),N$2:O$202,2,FALSE),"")</f>
        <v>BAY : The Bay</v>
      </c>
      <c r="Q147">
        <f>IF(ISNUMBER(SEARCH(Hauls!$G$305,R$2:R$202)),MAX(Q$1:Q146)+1,0)</f>
        <v>146</v>
      </c>
      <c r="R147" t="s">
        <v>3321</v>
      </c>
      <c r="S147" t="str">
        <f>IFERROR(VLOOKUP(ROWS(S$2:S147),Q$2:R$202,2,FALSE),"")</f>
        <v>BAY : The Bay</v>
      </c>
      <c r="T147">
        <f>IF(ISNUMBER(SEARCH(Hauls!$G$306,U$2:U$202)),MAX(T$1:T146)+1,0)</f>
        <v>146</v>
      </c>
      <c r="U147" t="s">
        <v>3321</v>
      </c>
      <c r="V147" t="str">
        <f>IFERROR(VLOOKUP(ROWS(V$2:V147),T$2:U$202,2,FALSE),"")</f>
        <v>BAY : The Bay</v>
      </c>
      <c r="W147">
        <f>IF(ISNUMBER(SEARCH(Hauls!$G$307,X$2:X$202)),MAX(W$1:W146)+1,0)</f>
        <v>146</v>
      </c>
      <c r="X147" t="s">
        <v>3321</v>
      </c>
      <c r="Y147" t="str">
        <f>IFERROR(VLOOKUP(ROWS(Y$2:Y147),W$2:X$202,2,FALSE),"")</f>
        <v>BAY : The Bay</v>
      </c>
      <c r="Z147">
        <f>IF(ISNUMBER(SEARCH(Hauls!$G$308,AA$2:AA$202)),MAX(Z$1:Z146)+1,0)</f>
        <v>146</v>
      </c>
      <c r="AA147" t="s">
        <v>3321</v>
      </c>
      <c r="AB147" t="str">
        <f>IFERROR(VLOOKUP(ROWS(AB$2:AB147),Z$2:AA$202,2,FALSE),"")</f>
        <v>BAY : The Bay</v>
      </c>
      <c r="AC147">
        <f>IF(ISNUMBER(SEARCH(Hauls!$G$309,AD$2:AD$202)),MAX(AC$1:AC146)+1,0)</f>
        <v>146</v>
      </c>
      <c r="AD147" t="s">
        <v>3321</v>
      </c>
      <c r="AE147" t="str">
        <f>IFERROR(VLOOKUP(ROWS(AE$2:AE147),AC$2:AD$202,2,FALSE),"")</f>
        <v>BAY : The Bay</v>
      </c>
      <c r="AF147">
        <f>IF(ISNUMBER(SEARCH(Hauls!$G$310,AG$2:AG$202)),MAX(AF$1:AF146)+1,0)</f>
        <v>146</v>
      </c>
      <c r="AG147" t="s">
        <v>3321</v>
      </c>
      <c r="AH147" t="str">
        <f>IFERROR(VLOOKUP(ROWS(AH$2:AH147),AF$2:AG$202,2,FALSE),"")</f>
        <v>BAY : The Bay</v>
      </c>
      <c r="AI147">
        <f>IF(ISNUMBER(SEARCH(Hauls!$G$311,AJ$2:AJ$202)),MAX(AI$1:AI146)+1,0)</f>
        <v>146</v>
      </c>
      <c r="AJ147" t="s">
        <v>3321</v>
      </c>
      <c r="AK147" t="str">
        <f>IFERROR(VLOOKUP(ROWS(AK$2:AK147),AI$2:AJ$202,2,FALSE),"")</f>
        <v>BAY : The Bay</v>
      </c>
      <c r="AL147">
        <f>IF(ISNUMBER(SEARCH(Hauls!$G$312,AM$2:AM$202)),MAX(AL$1:AL146)+1,0)</f>
        <v>146</v>
      </c>
      <c r="AM147" t="s">
        <v>3321</v>
      </c>
      <c r="AN147" t="str">
        <f>IFERROR(VLOOKUP(ROWS(AN$2:AN147),AL$2:AM$202,2,FALSE),"")</f>
        <v>BAY : The Bay</v>
      </c>
      <c r="AO147">
        <f>IF(ISNUMBER(SEARCH(Hauls!$G$313,AP$2:AP$202)),MAX(AO$1:AO146)+1,0)</f>
        <v>146</v>
      </c>
      <c r="AP147" t="s">
        <v>3321</v>
      </c>
      <c r="AQ147" t="str">
        <f>IFERROR(VLOOKUP(ROWS(AQ$2:AQ147),AO$2:AP$202,2,FALSE),"")</f>
        <v>BAY : The Bay</v>
      </c>
      <c r="AR147">
        <f>IF(ISNUMBER(SEARCH(Hauls!$G$314,AS$2:AS$202)),MAX(AR$1:AR146)+1,0)</f>
        <v>146</v>
      </c>
      <c r="AS147" t="s">
        <v>3321</v>
      </c>
      <c r="AT147" t="str">
        <f>IFERROR(VLOOKUP(ROWS(AT$2:AT147),AR$2:AS$202,2,FALSE),"")</f>
        <v>BAY : The Bay</v>
      </c>
      <c r="AU147">
        <f>IF(ISNUMBER(SEARCH(Hauls!$G$315,AV$2:AV$202)),MAX(AU$1:AU146)+1,0)</f>
        <v>146</v>
      </c>
      <c r="AV147" t="s">
        <v>3321</v>
      </c>
      <c r="AW147" t="str">
        <f>IFERROR(VLOOKUP(ROWS(AW$2:AW147),AU$2:AV$202,2,FALSE),"")</f>
        <v>BAY : The Bay</v>
      </c>
      <c r="AX147">
        <f>IF(ISNUMBER(SEARCH(Hauls!$G$316,AY$2:AY$202)),MAX(AX$1:AX146)+1,0)</f>
        <v>146</v>
      </c>
      <c r="AY147" t="s">
        <v>3321</v>
      </c>
      <c r="AZ147" t="str">
        <f>IFERROR(VLOOKUP(ROWS(AZ$2:AZ147),AX$2:AY$202,2,FALSE),"")</f>
        <v>BAY : The Bay</v>
      </c>
      <c r="BA147">
        <f>IF(ISNUMBER(SEARCH(Hauls!$G$317,BB$2:BB$202)),MAX(BA$1:BA146)+1,0)</f>
        <v>146</v>
      </c>
      <c r="BB147" t="s">
        <v>3321</v>
      </c>
      <c r="BC147" t="str">
        <f>IFERROR(VLOOKUP(ROWS(BC$2:BC147),BA$2:BB$202,2,FALSE),"")</f>
        <v>BAY : The Bay</v>
      </c>
      <c r="BD147">
        <f>IF(ISNUMBER(SEARCH(Hauls!$G$318,BE$2:BE$202)),MAX(BD$1:BD146)+1,0)</f>
        <v>146</v>
      </c>
      <c r="BE147" t="s">
        <v>3321</v>
      </c>
      <c r="BF147" t="str">
        <f>IFERROR(VLOOKUP(ROWS(BF$2:BF147),BD$2:BE$202,2,FALSE),"")</f>
        <v>BAY : The Bay</v>
      </c>
      <c r="BG147">
        <f>IF(ISNUMBER(SEARCH(Hauls!$G$319,BH$2:BH$202)),MAX(BG$1:BG146)+1,0)</f>
        <v>146</v>
      </c>
      <c r="BH147" t="s">
        <v>3321</v>
      </c>
      <c r="BI147" t="str">
        <f>IFERROR(VLOOKUP(ROWS(BI$2:BI147),BG$2:BH$202,2,FALSE),"")</f>
        <v>BAY : The Bay</v>
      </c>
      <c r="BJ147">
        <f>IF(ISNUMBER(SEARCH(Hauls!$G$320,BK$2:BK$202)),MAX(BJ$1:BJ146)+1,0)</f>
        <v>146</v>
      </c>
      <c r="BK147" t="s">
        <v>3321</v>
      </c>
      <c r="BL147" t="str">
        <f>IFERROR(VLOOKUP(ROWS(BL$2:BL147),BJ$2:BK$202,2,FALSE),"")</f>
        <v>BAY : The Bay</v>
      </c>
      <c r="BM147">
        <f>IF(ISNUMBER(SEARCH(Hauls!$G$321,BN$2:BN$202)),MAX(BM$1:BM146)+1,0)</f>
        <v>146</v>
      </c>
      <c r="BN147" t="s">
        <v>3321</v>
      </c>
      <c r="BO147" t="str">
        <f>IFERROR(VLOOKUP(ROWS(BO$2:BO147),BM$2:BN$202,2,FALSE),"")</f>
        <v>BAY : The Bay</v>
      </c>
      <c r="BP147">
        <f>IF(ISNUMBER(SEARCH(Hauls!$G$322,BQ$2:BQ$202)),MAX(BP$1:BP146)+1,0)</f>
        <v>146</v>
      </c>
      <c r="BQ147" t="s">
        <v>3321</v>
      </c>
      <c r="BR147" t="str">
        <f>IFERROR(VLOOKUP(ROWS(BR$2:BR147),BP$2:BQ$202,2,FALSE),"")</f>
        <v>BAY : The Bay</v>
      </c>
      <c r="BS147">
        <f>IF(ISNUMBER(SEARCH(Hauls!$G$323,BT$2:BT$202)),MAX(BS$1:BS146)+1,0)</f>
        <v>146</v>
      </c>
      <c r="BT147" t="s">
        <v>3321</v>
      </c>
      <c r="BU147" t="str">
        <f>IFERROR(VLOOKUP(ROWS(BU$2:BU147),BS$2:BT$202,2,FALSE),"")</f>
        <v>BAY : The Bay</v>
      </c>
      <c r="BV147">
        <f>IF(ISNUMBER(SEARCH(Hauls!$G$324,BW$2:BW$202)),MAX(BV$1:BV146)+1,0)</f>
        <v>146</v>
      </c>
      <c r="BW147" t="s">
        <v>3321</v>
      </c>
      <c r="BX147" t="str">
        <f>IFERROR(VLOOKUP(ROWS(BX$2:BX147),BV$2:BW$202,2,FALSE),"")</f>
        <v>BAY : The Bay</v>
      </c>
      <c r="BY147">
        <f>IF(ISNUMBER(SEARCH(Hauls!$G$325,BZ$2:BZ$202)),MAX(BY$1:BY146)+1,0)</f>
        <v>146</v>
      </c>
      <c r="BZ147" t="s">
        <v>3321</v>
      </c>
      <c r="CA147" t="str">
        <f>IFERROR(VLOOKUP(ROWS(CA$2:CA147),BY$2:BZ$202,2,FALSE),"")</f>
        <v>BAY : The Bay</v>
      </c>
      <c r="CB147">
        <f>IF(ISNUMBER(SEARCH(Hauls!$G$326,CC$2:CC$202)),MAX(CB$1:CB146)+1,0)</f>
        <v>146</v>
      </c>
      <c r="CC147" t="s">
        <v>3321</v>
      </c>
      <c r="CD147" t="str">
        <f>IFERROR(VLOOKUP(ROWS(CD$2:CD147),CB$2:CC$202,2,FALSE),"")</f>
        <v>BAY : The Bay</v>
      </c>
      <c r="CE147">
        <f>IF(ISNUMBER(SEARCH(Hauls!$G$327,CF$2:CF$202)),MAX(CE$1:CE146)+1,0)</f>
        <v>146</v>
      </c>
      <c r="CF147" t="s">
        <v>3321</v>
      </c>
      <c r="CG147" t="str">
        <f>IFERROR(VLOOKUP(ROWS(CG$2:CG147),CE$2:CF$202,2,FALSE),"")</f>
        <v>BAY : The Bay</v>
      </c>
      <c r="CH147">
        <f>IF(ISNUMBER(SEARCH(Hauls!$G$328,CI$2:CI$202)),MAX(CH$1:CH146)+1,0)</f>
        <v>146</v>
      </c>
      <c r="CI147" t="s">
        <v>3321</v>
      </c>
      <c r="CJ147" t="str">
        <f>IFERROR(VLOOKUP(ROWS(CJ$2:CJ147),CH$2:CI$202,2,FALSE),"")</f>
        <v>BAY : The Bay</v>
      </c>
      <c r="CK147">
        <f>IF(ISNUMBER(SEARCH(Hauls!$G$329,CL$2:CL$202)),MAX(CK$1:CK146)+1,0)</f>
        <v>146</v>
      </c>
      <c r="CL147" t="s">
        <v>3321</v>
      </c>
      <c r="CM147" t="str">
        <f>IFERROR(VLOOKUP(ROWS(CM$2:CM147),CK$2:CL$202,2,FALSE),"")</f>
        <v>BAY : The Bay</v>
      </c>
      <c r="CN147">
        <f>IF(ISNUMBER(SEARCH(Hauls!$G$330,CO$2:CO$202)),MAX(CN$1:CN146)+1,0)</f>
        <v>146</v>
      </c>
      <c r="CO147" t="s">
        <v>3321</v>
      </c>
      <c r="CP147" t="str">
        <f>IFERROR(VLOOKUP(ROWS(CP$2:CP147),CN$2:CO$202,2,FALSE),"")</f>
        <v>BAY : The Bay</v>
      </c>
      <c r="CQ147">
        <f>IF(ISNUMBER(SEARCH(Hauls!$G$331,CR$2:CR$202)),MAX(CQ$1:CQ146)+1,0)</f>
        <v>146</v>
      </c>
      <c r="CR147" t="s">
        <v>3321</v>
      </c>
      <c r="CS147" t="str">
        <f>IFERROR(VLOOKUP(ROWS(CS$2:CS147),CQ$2:CR$202,2,FALSE),"")</f>
        <v>BAY : The Bay</v>
      </c>
      <c r="CT147">
        <f>IF(ISNUMBER(SEARCH(Hauls!$G$332,CU$2:CU$202)),MAX(CT$1:CT146)+1,0)</f>
        <v>146</v>
      </c>
      <c r="CU147" t="s">
        <v>3321</v>
      </c>
      <c r="CV147" t="str">
        <f>IFERROR(VLOOKUP(ROWS(CV$2:CV147),CT$2:CU$202,2,FALSE),"")</f>
        <v>BAY : The Bay</v>
      </c>
      <c r="CW147">
        <f>IF(ISNUMBER(SEARCH(Hauls!$G$333,CX$2:CX$202)),MAX(CW$1:CW146)+1,0)</f>
        <v>146</v>
      </c>
      <c r="CX147" t="s">
        <v>3321</v>
      </c>
      <c r="CY147" t="str">
        <f>IFERROR(VLOOKUP(ROWS(CY$2:CY147),CW$2:CX$202,2,FALSE),"")</f>
        <v>BAY : The Bay</v>
      </c>
      <c r="CZ147">
        <f>IF(ISNUMBER(SEARCH(Hauls!$G$334,DA$2:DA$202)),MAX(CZ$1:CZ146)+1,0)</f>
        <v>146</v>
      </c>
      <c r="DA147" t="s">
        <v>3321</v>
      </c>
      <c r="DB147" t="str">
        <f>IFERROR(VLOOKUP(ROWS(DB$2:DB147),CZ$2:DA$202,2,FALSE),"")</f>
        <v>BAY : The Bay</v>
      </c>
      <c r="DC147">
        <f>IF(ISNUMBER(SEARCH(Hauls!$G$335,DD$2:DD$202)),MAX(DC$1:DC146)+1,0)</f>
        <v>146</v>
      </c>
      <c r="DD147" t="s">
        <v>3321</v>
      </c>
      <c r="DE147" t="str">
        <f>IFERROR(VLOOKUP(ROWS(DE$2:DE147),DC$2:DD$202,2,FALSE),"")</f>
        <v>BAY : The Bay</v>
      </c>
      <c r="DF147">
        <f>IF(ISNUMBER(SEARCH(Hauls!$G$336,DG$2:DG$202)),MAX(DF$1:DF146)+1,0)</f>
        <v>146</v>
      </c>
      <c r="DG147" t="s">
        <v>3321</v>
      </c>
      <c r="DH147" t="str">
        <f>IFERROR(VLOOKUP(ROWS(DH$2:DH147),DF$2:DG$202,2,FALSE),"")</f>
        <v>BAY : The Bay</v>
      </c>
      <c r="DI147">
        <f>IF(ISNUMBER(SEARCH(Hauls!$G$337,DJ$2:DJ$202)),MAX(DI$1:DI146)+1,0)</f>
        <v>146</v>
      </c>
      <c r="DJ147" t="s">
        <v>3321</v>
      </c>
      <c r="DK147" t="str">
        <f>IFERROR(VLOOKUP(ROWS(DK$2:DK147),DI$2:DJ$202,2,FALSE),"")</f>
        <v>BAY : The Bay</v>
      </c>
      <c r="DL147">
        <f>IF(ISNUMBER(SEARCH(Hauls!$G$338,DM$2:DM$202)),MAX(DL$1:DL146)+1,0)</f>
        <v>146</v>
      </c>
      <c r="DM147" t="s">
        <v>3321</v>
      </c>
      <c r="DN147" t="str">
        <f>IFERROR(VLOOKUP(ROWS(DN$2:DN147),DL$2:DM$202,2,FALSE),"")</f>
        <v>BAY : The Bay</v>
      </c>
      <c r="DO147">
        <f>IF(ISNUMBER(SEARCH(Hauls!$G$339,DP$2:DP$202)),MAX(DO$1:DO146)+1,0)</f>
        <v>146</v>
      </c>
      <c r="DP147" t="s">
        <v>3321</v>
      </c>
      <c r="DQ147" t="str">
        <f>IFERROR(VLOOKUP(ROWS(DQ$2:DQ147),DO$2:DP$202,2,FALSE),"")</f>
        <v>BAY : The Bay</v>
      </c>
      <c r="DR147">
        <f>IF(ISNUMBER(SEARCH(Hauls!$G$340,DS$2:DS$202)),MAX(DR$1:DR146)+1,0)</f>
        <v>146</v>
      </c>
      <c r="DS147" t="s">
        <v>3321</v>
      </c>
      <c r="DT147" t="str">
        <f>IFERROR(VLOOKUP(ROWS(DT$2:DT147),DR$2:DS$202,2,FALSE),"")</f>
        <v>BAY : The Bay</v>
      </c>
      <c r="DU147">
        <f>IF(ISNUMBER(SEARCH(Hauls!$G$341,DV$2:DV$202)),MAX(DU$1:DU146)+1,0)</f>
        <v>146</v>
      </c>
      <c r="DV147" t="s">
        <v>3321</v>
      </c>
      <c r="DW147" t="str">
        <f>IFERROR(VLOOKUP(ROWS(DW$2:DW147),DU$2:DV$202,2,FALSE),"")</f>
        <v>BAY : The Bay</v>
      </c>
      <c r="DX147">
        <f>IF(ISNUMBER(SEARCH(Hauls!$G$342,DY$2:DY$202)),MAX(DX$1:DX146)+1,0)</f>
        <v>146</v>
      </c>
      <c r="DY147" t="s">
        <v>3321</v>
      </c>
      <c r="DZ147" t="str">
        <f>IFERROR(VLOOKUP(ROWS(DZ$2:DZ147),DX$2:DY$202,2,FALSE),"")</f>
        <v>BAY : The Bay</v>
      </c>
      <c r="EA147">
        <f>IF(ISNUMBER(SEARCH(Hauls!$G$343,EB$2:EB$202)),MAX(EA$1:EA146)+1,0)</f>
        <v>146</v>
      </c>
      <c r="EB147" t="s">
        <v>3321</v>
      </c>
      <c r="EC147" t="str">
        <f>IFERROR(VLOOKUP(ROWS(EC$2:EC147),EA$2:EB$202,2,FALSE),"")</f>
        <v>BAY : The Bay</v>
      </c>
      <c r="ED147">
        <f>IF(ISNUMBER(SEARCH(Hauls!$G$344,EE$2:EE$202)),MAX(ED$1:ED146)+1,0)</f>
        <v>146</v>
      </c>
      <c r="EE147" t="s">
        <v>3321</v>
      </c>
      <c r="EF147" t="str">
        <f>IFERROR(VLOOKUP(ROWS(EF$2:EF147),ED$2:EE$202,2,FALSE),"")</f>
        <v>BAY : The Bay</v>
      </c>
      <c r="EG147">
        <f>IF(ISNUMBER(SEARCH(Hauls!$G$345,EH$2:EH$202)),MAX(EG$1:EG146)+1,0)</f>
        <v>146</v>
      </c>
      <c r="EH147" t="s">
        <v>3321</v>
      </c>
      <c r="EI147" t="str">
        <f>IFERROR(VLOOKUP(ROWS(EI$2:EI147),EG$2:EH$202,2,FALSE),"")</f>
        <v>BAY : The Bay</v>
      </c>
      <c r="EJ147">
        <f>IF(ISNUMBER(SEARCH(Hauls!$G$346,EK$2:EK$202)),MAX(EJ$1:EJ146)+1,0)</f>
        <v>146</v>
      </c>
      <c r="EK147" t="s">
        <v>3321</v>
      </c>
      <c r="EL147" t="str">
        <f>IFERROR(VLOOKUP(ROWS(EL$2:EL147),EJ$2:EK$202,2,FALSE),"")</f>
        <v>BAY : The Bay</v>
      </c>
      <c r="EM147">
        <f>IF(ISNUMBER(SEARCH(Hauls!$G$347,EN$2:EN$202)),MAX(EM$1:EM146)+1,0)</f>
        <v>146</v>
      </c>
      <c r="EN147" t="s">
        <v>3321</v>
      </c>
      <c r="EO147" t="str">
        <f>IFERROR(VLOOKUP(ROWS(EO$2:EO147),EM$2:EN$202,2,FALSE),"")</f>
        <v>BAY : The Bay</v>
      </c>
      <c r="EP147">
        <f>IF(ISNUMBER(SEARCH(Hauls!$G$348,EQ$2:EQ$202)),MAX(EP$1:EP146)+1,0)</f>
        <v>146</v>
      </c>
      <c r="EQ147" t="s">
        <v>3321</v>
      </c>
      <c r="ER147" t="str">
        <f>IFERROR(VLOOKUP(ROWS(ER$2:ER147),EP$2:EQ$202,2,FALSE),"")</f>
        <v>BAY : The Bay</v>
      </c>
      <c r="ES147">
        <f>IF(ISNUMBER(SEARCH(Hauls!$G$349,ET$2:ET$202)),MAX(ES$1:ES146)+1,0)</f>
        <v>146</v>
      </c>
      <c r="ET147" t="s">
        <v>3321</v>
      </c>
      <c r="EU147" t="str">
        <f>IFERROR(VLOOKUP(ROWS(EU$2:EU147),ES$2:ET$202,2,FALSE),"")</f>
        <v>BAY : The Bay</v>
      </c>
      <c r="EV147">
        <f>IF(ISNUMBER(SEARCH(Hauls!$G$350,EW$2:EW$202)),MAX(EV$1:EV146)+1,0)</f>
        <v>146</v>
      </c>
      <c r="EW147" t="s">
        <v>3321</v>
      </c>
      <c r="EX147" t="str">
        <f>IFERROR(VLOOKUP(ROWS(EX$2:EX147),EV$2:EW$202,2,FALSE),"")</f>
        <v>BAY : The Bay</v>
      </c>
      <c r="EY147">
        <f>IF(ISNUMBER(SEARCH(Hauls!$G$351,EZ$2:EZ$202)),MAX(EY$1:EY146)+1,0)</f>
        <v>146</v>
      </c>
      <c r="EZ147" t="s">
        <v>3321</v>
      </c>
      <c r="FA147" t="str">
        <f>IFERROR(VLOOKUP(ROWS(FA$2:FA147),EY$2:EZ$202,2,FALSE),"")</f>
        <v>BAY : The Bay</v>
      </c>
      <c r="FB147">
        <f>IF(ISNUMBER(SEARCH(Hauls!$G$352,FC$2:FC$202)),MAX(FB$1:FB146)+1,0)</f>
        <v>146</v>
      </c>
      <c r="FC147" t="s">
        <v>3321</v>
      </c>
      <c r="FD147" t="str">
        <f>IFERROR(VLOOKUP(ROWS(FD$2:FD147),FB$2:FC$202,2,FALSE),"")</f>
        <v>BAY : The Bay</v>
      </c>
      <c r="FE147">
        <f>IF(ISNUMBER(SEARCH(Hauls!$G$353,FF$2:FF$202)),MAX(FE$1:FE146)+1,0)</f>
        <v>146</v>
      </c>
      <c r="FF147" t="s">
        <v>3321</v>
      </c>
      <c r="FG147" t="str">
        <f>IFERROR(VLOOKUP(ROWS(FG$2:FG147),FE$2:FF$202,2,FALSE),"")</f>
        <v>BAY : The Bay</v>
      </c>
      <c r="FH147">
        <f>IF(ISNUMBER(SEARCH(Hauls!$G$354,FI$2:FI$202)),MAX(FH$1:FH146)+1,0)</f>
        <v>146</v>
      </c>
      <c r="FI147" t="s">
        <v>3321</v>
      </c>
      <c r="FJ147" t="str">
        <f>IFERROR(VLOOKUP(ROWS(FJ$2:FJ147),FH$2:FI$202,2,FALSE),"")</f>
        <v>BAY : The Bay</v>
      </c>
      <c r="FK147">
        <f>IF(ISNUMBER(SEARCH(Hauls!$G$355,FL$2:FL$202)),MAX(FK$1:FK146)+1,0)</f>
        <v>146</v>
      </c>
      <c r="FL147" t="s">
        <v>3321</v>
      </c>
      <c r="FM147" t="str">
        <f>IFERROR(VLOOKUP(ROWS(FM$2:FM147),FK$2:FL$202,2,FALSE),"")</f>
        <v>BAY : The Bay</v>
      </c>
      <c r="FN147">
        <f>IF(ISNUMBER(SEARCH(Hauls!$G$356,FO$2:FO$202)),MAX(FN$1:FN146)+1,0)</f>
        <v>146</v>
      </c>
      <c r="FO147" t="s">
        <v>3321</v>
      </c>
      <c r="FP147" t="str">
        <f>IFERROR(VLOOKUP(ROWS(FP$2:FP147),FN$2:FO$202,2,FALSE),"")</f>
        <v>BAY : The Bay</v>
      </c>
      <c r="FQ147">
        <f>IF(ISNUMBER(SEARCH(Hauls!$G$357,FR$2:FR$202)),MAX(FQ$1:FQ146)+1,0)</f>
        <v>146</v>
      </c>
      <c r="FR147" t="s">
        <v>3321</v>
      </c>
      <c r="FS147" t="str">
        <f>IFERROR(VLOOKUP(ROWS(FS$2:FS147),FQ$2:FR$202,2,FALSE),"")</f>
        <v>BAY : The Bay</v>
      </c>
      <c r="FT147">
        <f>IF(ISNUMBER(SEARCH(Hauls!$G$358,FU$2:FU$202)),MAX(FT$1:FT146)+1,0)</f>
        <v>146</v>
      </c>
      <c r="FU147" t="s">
        <v>3321</v>
      </c>
      <c r="FV147" t="str">
        <f>IFERROR(VLOOKUP(ROWS(FV$2:FV147),FT$2:FU$202,2,FALSE),"")</f>
        <v>BAY : The Bay</v>
      </c>
      <c r="FW147">
        <f>IF(ISNUMBER(SEARCH(Hauls!$G$359,FX$2:FX$202)),MAX(FW$1:FW146)+1,0)</f>
        <v>146</v>
      </c>
      <c r="FX147" t="s">
        <v>3321</v>
      </c>
      <c r="FY147" t="str">
        <f>IFERROR(VLOOKUP(ROWS(FY$2:FY147),FW$2:FX$202,2,FALSE),"")</f>
        <v>BAY : The Bay</v>
      </c>
      <c r="FZ147">
        <f>IF(ISNUMBER(SEARCH(Hauls!$G$360,GA$2:GA$202)),MAX(FZ$1:FZ146)+1,0)</f>
        <v>146</v>
      </c>
      <c r="GA147" t="s">
        <v>3321</v>
      </c>
      <c r="GB147" t="str">
        <f>IFERROR(VLOOKUP(ROWS(GB$2:GB147),FZ$2:GA$202,2,FALSE),"")</f>
        <v>BAY : The Bay</v>
      </c>
      <c r="GC147">
        <f>IF(ISNUMBER(SEARCH(Hauls!$G$361,GD$2:GD$202)),MAX(GC$1:GC146)+1,0)</f>
        <v>146</v>
      </c>
      <c r="GD147" t="s">
        <v>3321</v>
      </c>
      <c r="GE147" t="str">
        <f>IFERROR(VLOOKUP(ROWS(GE$2:GE147),GC$2:GD$202,2,FALSE),"")</f>
        <v>BAY : The Bay</v>
      </c>
      <c r="GF147">
        <f>IF(ISNUMBER(SEARCH(Hauls!$G$362,GG$2:GG$202)),MAX(GF$1:GF146)+1,0)</f>
        <v>146</v>
      </c>
      <c r="GG147" t="s">
        <v>3321</v>
      </c>
      <c r="GH147" t="str">
        <f>IFERROR(VLOOKUP(ROWS(GH$2:GH147),GF$2:GG$202,2,FALSE),"")</f>
        <v>BAY : The Bay</v>
      </c>
      <c r="GI147">
        <f>IF(ISNUMBER(SEARCH(Hauls!$G$363,GJ$2:GJ$202)),MAX(GI$1:GI146)+1,0)</f>
        <v>146</v>
      </c>
      <c r="GJ147" t="s">
        <v>3321</v>
      </c>
      <c r="GK147" t="str">
        <f>IFERROR(VLOOKUP(ROWS(GK$2:GK147),GI$2:GJ$202,2,FALSE),"")</f>
        <v>BAY : The Bay</v>
      </c>
      <c r="GL147">
        <f>IF(ISNUMBER(SEARCH(Hauls!$G$364,GM$2:GM$202)),MAX(GL$1:GL146)+1,0)</f>
        <v>146</v>
      </c>
      <c r="GM147" t="s">
        <v>3321</v>
      </c>
      <c r="GN147" t="str">
        <f>IFERROR(VLOOKUP(ROWS(GN$2:GN147),GL$2:GM$202,2,FALSE),"")</f>
        <v>BAY : The Bay</v>
      </c>
      <c r="GO147">
        <f>IF(ISNUMBER(SEARCH(Hauls!$G$365,GP$2:GP$202)),MAX(GO$1:GO146)+1,0)</f>
        <v>146</v>
      </c>
      <c r="GP147" t="s">
        <v>3321</v>
      </c>
      <c r="GQ147" t="str">
        <f>IFERROR(VLOOKUP(ROWS(GQ$2:GQ147),GO$2:GP$202,2,FALSE),"")</f>
        <v>BAY : The Bay</v>
      </c>
      <c r="GR147">
        <f>IF(ISNUMBER(SEARCH(Hauls!$G$366,GS$2:GS$202)),MAX(GR$1:GR146)+1,0)</f>
        <v>146</v>
      </c>
      <c r="GS147" t="s">
        <v>3321</v>
      </c>
      <c r="GT147" t="str">
        <f>IFERROR(VLOOKUP(ROWS(GT$2:GT147),GR$2:GS$202,2,FALSE),"")</f>
        <v>BAY : The Bay</v>
      </c>
      <c r="GU147">
        <f>IF(ISNUMBER(SEARCH(Hauls!$G$366,GV$2:GV$202)),MAX(GU$1:GU146)+1,0)</f>
        <v>146</v>
      </c>
      <c r="GV147" t="s">
        <v>3321</v>
      </c>
      <c r="GW147" t="str">
        <f>IFERROR(VLOOKUP(ROWS(GW$2:GW147),GU$2:GV$202,2,FALSE),"")</f>
        <v>BAY : The Bay</v>
      </c>
      <c r="GX147">
        <f>IF(ISNUMBER(SEARCH(Hauls!$G$368,GY$2:GY$202)),MAX(GX$1:GX146)+1,0)</f>
        <v>146</v>
      </c>
      <c r="GY147" t="s">
        <v>3321</v>
      </c>
      <c r="GZ147" t="str">
        <f>IFERROR(VLOOKUP(ROWS(GZ$2:GZ147),GX$2:GY$202,2,FALSE),"")</f>
        <v>BAY : The Bay</v>
      </c>
      <c r="HA147">
        <f>IF(ISNUMBER(SEARCH(Hauls!$G$369,HB$2:HB$202)),MAX(HA$1:HA146)+1,0)</f>
        <v>146</v>
      </c>
      <c r="HB147" t="s">
        <v>3321</v>
      </c>
      <c r="HC147" t="str">
        <f>IFERROR(VLOOKUP(ROWS(HC$2:HC147),HA$2:HB$202,2,FALSE),"")</f>
        <v>BAY : The Bay</v>
      </c>
      <c r="HD147">
        <f>IF(ISNUMBER(SEARCH(Hauls!$G$370,HE$2:HE$202)),MAX(HD$1:HD146)+1,0)</f>
        <v>146</v>
      </c>
      <c r="HE147" t="s">
        <v>3321</v>
      </c>
      <c r="HF147" t="str">
        <f>IFERROR(VLOOKUP(ROWS(HF$2:HF147),HD$2:HE$202,2,FALSE),"")</f>
        <v>BAY : The Bay</v>
      </c>
      <c r="HG147">
        <f>IF(ISNUMBER(SEARCH(Hauls!$G$371,HH$2:HH$202)),MAX(HG$1:HG146)+1,0)</f>
        <v>146</v>
      </c>
      <c r="HH147" t="s">
        <v>3321</v>
      </c>
      <c r="HI147" t="str">
        <f>IFERROR(VLOOKUP(ROWS(HI$2:HI147),HG$2:HH$202,2,FALSE),"")</f>
        <v>BAY : The Bay</v>
      </c>
      <c r="HJ147">
        <f>IF(ISNUMBER(SEARCH(Hauls!$G$372,HK$2:HK$202)),MAX(HJ$1:HJ146)+1,0)</f>
        <v>146</v>
      </c>
      <c r="HK147" t="s">
        <v>3321</v>
      </c>
      <c r="HL147" t="str">
        <f>IFERROR(VLOOKUP(ROWS(HL$2:HL147),HJ$2:HK$202,2,FALSE),"")</f>
        <v>BAY : The Bay</v>
      </c>
      <c r="HM147">
        <f>IF(ISNUMBER(SEARCH(Hauls!$G$373,HN$2:HN$202)),MAX(HM$1:HM146)+1,0)</f>
        <v>146</v>
      </c>
      <c r="HN147" t="s">
        <v>3321</v>
      </c>
      <c r="HO147" t="str">
        <f>IFERROR(VLOOKUP(ROWS(HO$2:HO147),HM$2:HN$202,2,FALSE),"")</f>
        <v>BAY : The Bay</v>
      </c>
      <c r="HP147">
        <f>IF(ISNUMBER(SEARCH(Hauls!$G$374,HQ$2:HQ$202)),MAX(HP$1:HP146)+1,0)</f>
        <v>146</v>
      </c>
      <c r="HQ147" t="s">
        <v>3321</v>
      </c>
      <c r="HR147" t="str">
        <f>IFERROR(VLOOKUP(ROWS(HR$2:HR147),HP$2:HQ$202,2,FALSE),"")</f>
        <v>BAY : The Bay</v>
      </c>
      <c r="HS147">
        <f>IF(ISNUMBER(SEARCH(Hauls!$G$375,HT$2:HT$202)),MAX(HS$1:HS146)+1,0)</f>
        <v>146</v>
      </c>
      <c r="HT147" t="s">
        <v>3321</v>
      </c>
      <c r="HU147" t="str">
        <f>IFERROR(VLOOKUP(ROWS(HU$2:HU147),HS$2:HT$202,2,FALSE),"")</f>
        <v>BAY : The Bay</v>
      </c>
      <c r="HV147">
        <f>IF(ISNUMBER(SEARCH(Hauls!$G$376,HW$2:HW$202)),MAX(HV$1:HV146)+1,0)</f>
        <v>146</v>
      </c>
      <c r="HW147" t="s">
        <v>3321</v>
      </c>
      <c r="HX147" t="str">
        <f>IFERROR(VLOOKUP(ROWS(HX$2:HX147),HV$2:HW$202,2,FALSE),"")</f>
        <v>BAY : The Bay</v>
      </c>
      <c r="HY147">
        <f>IF(ISNUMBER(SEARCH(Hauls!$G$377,HZ$2:HZ$202)),MAX(HY$1:HY146)+1,0)</f>
        <v>146</v>
      </c>
      <c r="HZ147" t="s">
        <v>3321</v>
      </c>
      <c r="IA147" t="str">
        <f>IFERROR(VLOOKUP(ROWS(IA$2:IA147),HY$2:HZ$202,2,FALSE),"")</f>
        <v>BAY : The Bay</v>
      </c>
      <c r="IB147">
        <f>IF(ISNUMBER(SEARCH(Hauls!$G$378,IC$2:IC$202)),MAX(IB$1:IB146)+1,0)</f>
        <v>146</v>
      </c>
      <c r="IC147" t="s">
        <v>3321</v>
      </c>
      <c r="ID147" t="str">
        <f>IFERROR(VLOOKUP(ROWS(ID$2:ID147),IB$2:IC$202,2,FALSE),"")</f>
        <v>BAY : The Bay</v>
      </c>
      <c r="IE147">
        <f>IF(ISNUMBER(SEARCH(Hauls!$G$379,IF$2:IF$202)),MAX(IE$1:IE146)+1,0)</f>
        <v>146</v>
      </c>
      <c r="IF147" t="s">
        <v>3321</v>
      </c>
      <c r="IG147" t="str">
        <f>IFERROR(VLOOKUP(ROWS(IG$2:IG147),IE$2:IF$202,2,FALSE),"")</f>
        <v>BAY : The Bay</v>
      </c>
      <c r="IH147">
        <f>IF(ISNUMBER(SEARCH(Hauls!$G$380,II$2:II$202)),MAX(IH$1:IH146)+1,0)</f>
        <v>146</v>
      </c>
      <c r="II147" t="s">
        <v>3321</v>
      </c>
      <c r="IJ147" t="str">
        <f>IFERROR(VLOOKUP(ROWS(IJ$2:IJ147),IH$2:II$202,2,FALSE),"")</f>
        <v>BAY : The Bay</v>
      </c>
      <c r="IK147">
        <f>IF(ISNUMBER(SEARCH(Hauls!$G$381,IL$2:IL$202)),MAX(IK$1:IK146)+1,0)</f>
        <v>146</v>
      </c>
      <c r="IL147" t="s">
        <v>3321</v>
      </c>
      <c r="IM147" t="str">
        <f>IFERROR(VLOOKUP(ROWS(IM$2:IM147),IK$2:IL$202,2,FALSE),"")</f>
        <v>BAY : The Bay</v>
      </c>
      <c r="IN147">
        <f>IF(ISNUMBER(SEARCH(Hauls!$G$382,IO$2:IO$202)),MAX(IN$1:IN146)+1,0)</f>
        <v>146</v>
      </c>
      <c r="IO147" t="s">
        <v>3321</v>
      </c>
      <c r="IP147" t="str">
        <f>IFERROR(VLOOKUP(ROWS(IP$2:IP147),IN$2:IO$202,2,FALSE),"")</f>
        <v>BAY : The Bay</v>
      </c>
      <c r="IQ147">
        <f>IF(ISNUMBER(SEARCH(Hauls!$G$383,IR$2:IR$202)),MAX(IQ$1:IQ146)+1,0)</f>
        <v>146</v>
      </c>
      <c r="IR147" t="s">
        <v>3321</v>
      </c>
      <c r="IS147" t="str">
        <f>IFERROR(VLOOKUP(ROWS(IS$2:IS147),IQ$2:IR$202,2,FALSE),"")</f>
        <v>BAY : The Bay</v>
      </c>
      <c r="IT147">
        <f>IF(ISNUMBER(SEARCH(Hauls!$G$384,IU$2:IU$202)),MAX(IT$1:IT146)+1,0)</f>
        <v>146</v>
      </c>
      <c r="IU147" t="s">
        <v>3321</v>
      </c>
      <c r="IV147" t="str">
        <f>IFERROR(VLOOKUP(ROWS(IV$2:IV147),IT$2:IU$202,2,FALSE),"")</f>
        <v>BAY : The Bay</v>
      </c>
      <c r="IW147">
        <f>IF(ISNUMBER(SEARCH(Hauls!$G$385,IX$2:IX$202)),MAX(IW$1:IW146)+1,0)</f>
        <v>146</v>
      </c>
      <c r="IX147" t="s">
        <v>3321</v>
      </c>
      <c r="IY147" t="str">
        <f>IFERROR(VLOOKUP(ROWS(IY$2:IY147),IW$2:IX$202,2,FALSE),"")</f>
        <v>BAY : The Bay</v>
      </c>
      <c r="IZ147">
        <f>IF(ISNUMBER(SEARCH(Hauls!$G$386,JA$2:JA$202)),MAX(IZ$1:IZ146)+1,0)</f>
        <v>146</v>
      </c>
      <c r="JA147" t="s">
        <v>3321</v>
      </c>
      <c r="JB147" t="str">
        <f>IFERROR(VLOOKUP(ROWS(JB$2:JB147),IZ$2:JA$202,2,FALSE),"")</f>
        <v>BAY : The Bay</v>
      </c>
      <c r="JC147">
        <f>IF(ISNUMBER(SEARCH(Hauls!$G$387,JD$2:JD$202)),MAX(JC$1:JC146)+1,0)</f>
        <v>146</v>
      </c>
      <c r="JD147" t="s">
        <v>3321</v>
      </c>
      <c r="JE147" t="str">
        <f>IFERROR(VLOOKUP(ROWS(JE$2:JE147),JC$2:JD$202,2,FALSE),"")</f>
        <v>BAY : The Bay</v>
      </c>
      <c r="JF147">
        <f>IF(ISNUMBER(SEARCH(Hauls!$G$388,JG$2:JG$202)),MAX(JF$1:JF146)+1,0)</f>
        <v>146</v>
      </c>
      <c r="JG147" t="s">
        <v>3321</v>
      </c>
      <c r="JH147" t="str">
        <f>IFERROR(VLOOKUP(ROWS(JH$2:JH147),JF$2:JG$202,2,FALSE),"")</f>
        <v>BAY : The Bay</v>
      </c>
      <c r="JI147">
        <f>IF(ISNUMBER(SEARCH(Hauls!$G$389,JJ$2:JJ$202)),MAX(JI$1:JI146)+1,0)</f>
        <v>146</v>
      </c>
      <c r="JJ147" t="s">
        <v>3321</v>
      </c>
      <c r="JK147" t="str">
        <f>IFERROR(VLOOKUP(ROWS(JK$2:JK147),JI$2:JJ$202,2,FALSE),"")</f>
        <v>BAY : The Bay</v>
      </c>
      <c r="JL147">
        <f>IF(ISNUMBER(SEARCH(Hauls!$G$390,JM$2:JM$202)),MAX(JL$1:JL146)+1,0)</f>
        <v>146</v>
      </c>
      <c r="JM147" t="s">
        <v>3321</v>
      </c>
      <c r="JN147" t="str">
        <f>IFERROR(VLOOKUP(ROWS(JN$2:JN147),JL$2:JM$202,2,FALSE),"")</f>
        <v>BAY : The Bay</v>
      </c>
      <c r="JO147">
        <f>IF(ISNUMBER(SEARCH(Hauls!$G$391,JP$2:JP$202)),MAX(JO$1:JO146)+1,0)</f>
        <v>146</v>
      </c>
      <c r="JP147" t="s">
        <v>3321</v>
      </c>
      <c r="JQ147" t="str">
        <f>IFERROR(VLOOKUP(ROWS(JQ$2:JQ147),JO$2:JP$202,2,FALSE),"")</f>
        <v>BAY : The Bay</v>
      </c>
      <c r="JR147">
        <f>IF(ISNUMBER(SEARCH(Hauls!$G$392,JS$2:JS$202)),MAX(JR$1:JR146)+1,0)</f>
        <v>146</v>
      </c>
      <c r="JS147" t="s">
        <v>3321</v>
      </c>
      <c r="JT147" t="str">
        <f>IFERROR(VLOOKUP(ROWS(JT$2:JT147),JR$2:JS$202,2,FALSE),"")</f>
        <v>BAY : The Bay</v>
      </c>
      <c r="JU147">
        <f>IF(ISNUMBER(SEARCH(Hauls!$G$393,JV$2:JV$202)),MAX(JU$1:JU146)+1,0)</f>
        <v>146</v>
      </c>
      <c r="JV147" t="s">
        <v>3321</v>
      </c>
      <c r="JW147" t="str">
        <f>IFERROR(VLOOKUP(ROWS(JW$2:JW147),JU$2:JV$202,2,FALSE),"")</f>
        <v>BAY : The Bay</v>
      </c>
      <c r="JX147">
        <f>IF(ISNUMBER(SEARCH(Hauls!$G$394,JY$2:JY$202)),MAX(JX$1:JX146)+1,0)</f>
        <v>146</v>
      </c>
      <c r="JY147" t="s">
        <v>3321</v>
      </c>
      <c r="JZ147" t="str">
        <f>IFERROR(VLOOKUP(ROWS(JZ$2:JZ147),JX$2:JY$202,2,FALSE),"")</f>
        <v>BAY : The Bay</v>
      </c>
      <c r="KA147">
        <f>IF(ISNUMBER(SEARCH(Hauls!$G$395,KB$2:KB$202)),MAX(KA$1:KA146)+1,0)</f>
        <v>146</v>
      </c>
      <c r="KB147" t="s">
        <v>3321</v>
      </c>
      <c r="KC147" t="str">
        <f>IFERROR(VLOOKUP(ROWS(KC$2:KC147),KA$2:KB$202,2,FALSE),"")</f>
        <v>BAY : The Bay</v>
      </c>
      <c r="KD147">
        <f>IF(ISNUMBER(SEARCH(Hauls!$G$396,KE$2:KE$202)),MAX(KD$1:KD146)+1,0)</f>
        <v>146</v>
      </c>
      <c r="KE147" t="s">
        <v>3321</v>
      </c>
      <c r="KF147" t="str">
        <f>IFERROR(VLOOKUP(ROWS(KF$2:KF147),KD$2:KE$202,2,FALSE),"")</f>
        <v>BAY : The Bay</v>
      </c>
      <c r="KG147">
        <f>IF(ISNUMBER(SEARCH(Hauls!$G$397,KH$2:KH$202)),MAX(KG$1:KG146)+1,0)</f>
        <v>146</v>
      </c>
      <c r="KH147" t="s">
        <v>3321</v>
      </c>
      <c r="KI147" t="str">
        <f>IFERROR(VLOOKUP(ROWS(KI$2:KI147),KG$2:KH$202,2,FALSE),"")</f>
        <v>BAY : The Bay</v>
      </c>
      <c r="KJ147">
        <f>IF(ISNUMBER(SEARCH(Hauls!$G$398,KK$2:KK$202)),MAX(KJ$1:KJ146)+1,0)</f>
        <v>146</v>
      </c>
      <c r="KK147" t="s">
        <v>3321</v>
      </c>
      <c r="KL147" t="str">
        <f>IFERROR(VLOOKUP(ROWS(KL$2:KL147),KJ$2:KK$202,2,FALSE),"")</f>
        <v>BAY : The Bay</v>
      </c>
      <c r="KM147">
        <f>IF(ISNUMBER(SEARCH(Hauls!$G$399,KN$2:KN$202)),MAX(KM$1:KM146)+1,0)</f>
        <v>146</v>
      </c>
      <c r="KN147" t="s">
        <v>3321</v>
      </c>
      <c r="KO147" t="str">
        <f>IFERROR(VLOOKUP(ROWS(KO$2:KO147),KM$2:KN$202,2,FALSE),"")</f>
        <v>BAY : The Bay</v>
      </c>
      <c r="KP147">
        <f>IF(ISNUMBER(SEARCH(Hauls!$G$400,KQ$2:KQ$202)),MAX(KP$1:KP146)+1,0)</f>
        <v>146</v>
      </c>
      <c r="KQ147" t="s">
        <v>3321</v>
      </c>
      <c r="KR147" t="str">
        <f>IFERROR(VLOOKUP(ROWS(KR$2:KR147),KP$2:KQ$202,2,FALSE),"")</f>
        <v>BAY : The Bay</v>
      </c>
    </row>
    <row r="148" spans="1:304" x14ac:dyDescent="0.25">
      <c r="A148" t="s">
        <v>2776</v>
      </c>
      <c r="B148" t="s">
        <v>2777</v>
      </c>
      <c r="C148" t="s">
        <v>655</v>
      </c>
      <c r="D148" t="str">
        <f t="shared" si="2"/>
        <v>BLA : The Blasket Islands</v>
      </c>
      <c r="E148">
        <f>IF(ISNUMBER(SEARCH(Hauls!$G$301,$F$2:$F$202)),MAX($E$1:E147)+1,0)</f>
        <v>147</v>
      </c>
      <c r="F148" t="s">
        <v>3322</v>
      </c>
      <c r="G148" t="str">
        <f>IFERROR(VLOOKUP(ROWS($G$2:G148),$E$2:$F$202,2,FALSE),"")</f>
        <v>BLA : The Blasket Islands</v>
      </c>
      <c r="H148">
        <f>IF(ISNUMBER(SEARCH(Hauls!$G$302,I$2:I$202)),MAX(H$1:H147)+1,0)</f>
        <v>147</v>
      </c>
      <c r="I148" t="s">
        <v>3322</v>
      </c>
      <c r="J148" t="str">
        <f>IFERROR(VLOOKUP(ROWS(J$2:J148),H$2:I$202,2,FALSE),"")</f>
        <v>BLA : The Blasket Islands</v>
      </c>
      <c r="K148">
        <f>IF(ISNUMBER(SEARCH(Hauls!$G$303,L$2:L$202)),MAX(K$1:K147)+1,0)</f>
        <v>147</v>
      </c>
      <c r="L148" t="s">
        <v>3322</v>
      </c>
      <c r="M148" t="str">
        <f>IFERROR(VLOOKUP(ROWS(M$2:M148),K$2:L$202,2,FALSE),"")</f>
        <v>BLA : The Blasket Islands</v>
      </c>
      <c r="N148">
        <f>IF(ISNUMBER(SEARCH(Hauls!$G$304,O$2:O$202)),MAX(N$1:N147)+1,0)</f>
        <v>147</v>
      </c>
      <c r="O148" t="s">
        <v>3322</v>
      </c>
      <c r="P148" t="str">
        <f>IFERROR(VLOOKUP(ROWS(P$2:P148),N$2:O$202,2,FALSE),"")</f>
        <v>BLA : The Blasket Islands</v>
      </c>
      <c r="Q148">
        <f>IF(ISNUMBER(SEARCH(Hauls!$G$305,R$2:R$202)),MAX(Q$1:Q147)+1,0)</f>
        <v>147</v>
      </c>
      <c r="R148" t="s">
        <v>3322</v>
      </c>
      <c r="S148" t="str">
        <f>IFERROR(VLOOKUP(ROWS(S$2:S148),Q$2:R$202,2,FALSE),"")</f>
        <v>BLA : The Blasket Islands</v>
      </c>
      <c r="T148">
        <f>IF(ISNUMBER(SEARCH(Hauls!$G$306,U$2:U$202)),MAX(T$1:T147)+1,0)</f>
        <v>147</v>
      </c>
      <c r="U148" t="s">
        <v>3322</v>
      </c>
      <c r="V148" t="str">
        <f>IFERROR(VLOOKUP(ROWS(V$2:V148),T$2:U$202,2,FALSE),"")</f>
        <v>BLA : The Blasket Islands</v>
      </c>
      <c r="W148">
        <f>IF(ISNUMBER(SEARCH(Hauls!$G$307,X$2:X$202)),MAX(W$1:W147)+1,0)</f>
        <v>147</v>
      </c>
      <c r="X148" t="s">
        <v>3322</v>
      </c>
      <c r="Y148" t="str">
        <f>IFERROR(VLOOKUP(ROWS(Y$2:Y148),W$2:X$202,2,FALSE),"")</f>
        <v>BLA : The Blasket Islands</v>
      </c>
      <c r="Z148">
        <f>IF(ISNUMBER(SEARCH(Hauls!$G$308,AA$2:AA$202)),MAX(Z$1:Z147)+1,0)</f>
        <v>147</v>
      </c>
      <c r="AA148" t="s">
        <v>3322</v>
      </c>
      <c r="AB148" t="str">
        <f>IFERROR(VLOOKUP(ROWS(AB$2:AB148),Z$2:AA$202,2,FALSE),"")</f>
        <v>BLA : The Blasket Islands</v>
      </c>
      <c r="AC148">
        <f>IF(ISNUMBER(SEARCH(Hauls!$G$309,AD$2:AD$202)),MAX(AC$1:AC147)+1,0)</f>
        <v>147</v>
      </c>
      <c r="AD148" t="s">
        <v>3322</v>
      </c>
      <c r="AE148" t="str">
        <f>IFERROR(VLOOKUP(ROWS(AE$2:AE148),AC$2:AD$202,2,FALSE),"")</f>
        <v>BLA : The Blasket Islands</v>
      </c>
      <c r="AF148">
        <f>IF(ISNUMBER(SEARCH(Hauls!$G$310,AG$2:AG$202)),MAX(AF$1:AF147)+1,0)</f>
        <v>147</v>
      </c>
      <c r="AG148" t="s">
        <v>3322</v>
      </c>
      <c r="AH148" t="str">
        <f>IFERROR(VLOOKUP(ROWS(AH$2:AH148),AF$2:AG$202,2,FALSE),"")</f>
        <v>BLA : The Blasket Islands</v>
      </c>
      <c r="AI148">
        <f>IF(ISNUMBER(SEARCH(Hauls!$G$311,AJ$2:AJ$202)),MAX(AI$1:AI147)+1,0)</f>
        <v>147</v>
      </c>
      <c r="AJ148" t="s">
        <v>3322</v>
      </c>
      <c r="AK148" t="str">
        <f>IFERROR(VLOOKUP(ROWS(AK$2:AK148),AI$2:AJ$202,2,FALSE),"")</f>
        <v>BLA : The Blasket Islands</v>
      </c>
      <c r="AL148">
        <f>IF(ISNUMBER(SEARCH(Hauls!$G$312,AM$2:AM$202)),MAX(AL$1:AL147)+1,0)</f>
        <v>147</v>
      </c>
      <c r="AM148" t="s">
        <v>3322</v>
      </c>
      <c r="AN148" t="str">
        <f>IFERROR(VLOOKUP(ROWS(AN$2:AN148),AL$2:AM$202,2,FALSE),"")</f>
        <v>BLA : The Blasket Islands</v>
      </c>
      <c r="AO148">
        <f>IF(ISNUMBER(SEARCH(Hauls!$G$313,AP$2:AP$202)),MAX(AO$1:AO147)+1,0)</f>
        <v>147</v>
      </c>
      <c r="AP148" t="s">
        <v>3322</v>
      </c>
      <c r="AQ148" t="str">
        <f>IFERROR(VLOOKUP(ROWS(AQ$2:AQ148),AO$2:AP$202,2,FALSE),"")</f>
        <v>BLA : The Blasket Islands</v>
      </c>
      <c r="AR148">
        <f>IF(ISNUMBER(SEARCH(Hauls!$G$314,AS$2:AS$202)),MAX(AR$1:AR147)+1,0)</f>
        <v>147</v>
      </c>
      <c r="AS148" t="s">
        <v>3322</v>
      </c>
      <c r="AT148" t="str">
        <f>IFERROR(VLOOKUP(ROWS(AT$2:AT148),AR$2:AS$202,2,FALSE),"")</f>
        <v>BLA : The Blasket Islands</v>
      </c>
      <c r="AU148">
        <f>IF(ISNUMBER(SEARCH(Hauls!$G$315,AV$2:AV$202)),MAX(AU$1:AU147)+1,0)</f>
        <v>147</v>
      </c>
      <c r="AV148" t="s">
        <v>3322</v>
      </c>
      <c r="AW148" t="str">
        <f>IFERROR(VLOOKUP(ROWS(AW$2:AW148),AU$2:AV$202,2,FALSE),"")</f>
        <v>BLA : The Blasket Islands</v>
      </c>
      <c r="AX148">
        <f>IF(ISNUMBER(SEARCH(Hauls!$G$316,AY$2:AY$202)),MAX(AX$1:AX147)+1,0)</f>
        <v>147</v>
      </c>
      <c r="AY148" t="s">
        <v>3322</v>
      </c>
      <c r="AZ148" t="str">
        <f>IFERROR(VLOOKUP(ROWS(AZ$2:AZ148),AX$2:AY$202,2,FALSE),"")</f>
        <v>BLA : The Blasket Islands</v>
      </c>
      <c r="BA148">
        <f>IF(ISNUMBER(SEARCH(Hauls!$G$317,BB$2:BB$202)),MAX(BA$1:BA147)+1,0)</f>
        <v>147</v>
      </c>
      <c r="BB148" t="s">
        <v>3322</v>
      </c>
      <c r="BC148" t="str">
        <f>IFERROR(VLOOKUP(ROWS(BC$2:BC148),BA$2:BB$202,2,FALSE),"")</f>
        <v>BLA : The Blasket Islands</v>
      </c>
      <c r="BD148">
        <f>IF(ISNUMBER(SEARCH(Hauls!$G$318,BE$2:BE$202)),MAX(BD$1:BD147)+1,0)</f>
        <v>147</v>
      </c>
      <c r="BE148" t="s">
        <v>3322</v>
      </c>
      <c r="BF148" t="str">
        <f>IFERROR(VLOOKUP(ROWS(BF$2:BF148),BD$2:BE$202,2,FALSE),"")</f>
        <v>BLA : The Blasket Islands</v>
      </c>
      <c r="BG148">
        <f>IF(ISNUMBER(SEARCH(Hauls!$G$319,BH$2:BH$202)),MAX(BG$1:BG147)+1,0)</f>
        <v>147</v>
      </c>
      <c r="BH148" t="s">
        <v>3322</v>
      </c>
      <c r="BI148" t="str">
        <f>IFERROR(VLOOKUP(ROWS(BI$2:BI148),BG$2:BH$202,2,FALSE),"")</f>
        <v>BLA : The Blasket Islands</v>
      </c>
      <c r="BJ148">
        <f>IF(ISNUMBER(SEARCH(Hauls!$G$320,BK$2:BK$202)),MAX(BJ$1:BJ147)+1,0)</f>
        <v>147</v>
      </c>
      <c r="BK148" t="s">
        <v>3322</v>
      </c>
      <c r="BL148" t="str">
        <f>IFERROR(VLOOKUP(ROWS(BL$2:BL148),BJ$2:BK$202,2,FALSE),"")</f>
        <v>BLA : The Blasket Islands</v>
      </c>
      <c r="BM148">
        <f>IF(ISNUMBER(SEARCH(Hauls!$G$321,BN$2:BN$202)),MAX(BM$1:BM147)+1,0)</f>
        <v>147</v>
      </c>
      <c r="BN148" t="s">
        <v>3322</v>
      </c>
      <c r="BO148" t="str">
        <f>IFERROR(VLOOKUP(ROWS(BO$2:BO148),BM$2:BN$202,2,FALSE),"")</f>
        <v>BLA : The Blasket Islands</v>
      </c>
      <c r="BP148">
        <f>IF(ISNUMBER(SEARCH(Hauls!$G$322,BQ$2:BQ$202)),MAX(BP$1:BP147)+1,0)</f>
        <v>147</v>
      </c>
      <c r="BQ148" t="s">
        <v>3322</v>
      </c>
      <c r="BR148" t="str">
        <f>IFERROR(VLOOKUP(ROWS(BR$2:BR148),BP$2:BQ$202,2,FALSE),"")</f>
        <v>BLA : The Blasket Islands</v>
      </c>
      <c r="BS148">
        <f>IF(ISNUMBER(SEARCH(Hauls!$G$323,BT$2:BT$202)),MAX(BS$1:BS147)+1,0)</f>
        <v>147</v>
      </c>
      <c r="BT148" t="s">
        <v>3322</v>
      </c>
      <c r="BU148" t="str">
        <f>IFERROR(VLOOKUP(ROWS(BU$2:BU148),BS$2:BT$202,2,FALSE),"")</f>
        <v>BLA : The Blasket Islands</v>
      </c>
      <c r="BV148">
        <f>IF(ISNUMBER(SEARCH(Hauls!$G$324,BW$2:BW$202)),MAX(BV$1:BV147)+1,0)</f>
        <v>147</v>
      </c>
      <c r="BW148" t="s">
        <v>3322</v>
      </c>
      <c r="BX148" t="str">
        <f>IFERROR(VLOOKUP(ROWS(BX$2:BX148),BV$2:BW$202,2,FALSE),"")</f>
        <v>BLA : The Blasket Islands</v>
      </c>
      <c r="BY148">
        <f>IF(ISNUMBER(SEARCH(Hauls!$G$325,BZ$2:BZ$202)),MAX(BY$1:BY147)+1,0)</f>
        <v>147</v>
      </c>
      <c r="BZ148" t="s">
        <v>3322</v>
      </c>
      <c r="CA148" t="str">
        <f>IFERROR(VLOOKUP(ROWS(CA$2:CA148),BY$2:BZ$202,2,FALSE),"")</f>
        <v>BLA : The Blasket Islands</v>
      </c>
      <c r="CB148">
        <f>IF(ISNUMBER(SEARCH(Hauls!$G$326,CC$2:CC$202)),MAX(CB$1:CB147)+1,0)</f>
        <v>147</v>
      </c>
      <c r="CC148" t="s">
        <v>3322</v>
      </c>
      <c r="CD148" t="str">
        <f>IFERROR(VLOOKUP(ROWS(CD$2:CD148),CB$2:CC$202,2,FALSE),"")</f>
        <v>BLA : The Blasket Islands</v>
      </c>
      <c r="CE148">
        <f>IF(ISNUMBER(SEARCH(Hauls!$G$327,CF$2:CF$202)),MAX(CE$1:CE147)+1,0)</f>
        <v>147</v>
      </c>
      <c r="CF148" t="s">
        <v>3322</v>
      </c>
      <c r="CG148" t="str">
        <f>IFERROR(VLOOKUP(ROWS(CG$2:CG148),CE$2:CF$202,2,FALSE),"")</f>
        <v>BLA : The Blasket Islands</v>
      </c>
      <c r="CH148">
        <f>IF(ISNUMBER(SEARCH(Hauls!$G$328,CI$2:CI$202)),MAX(CH$1:CH147)+1,0)</f>
        <v>147</v>
      </c>
      <c r="CI148" t="s">
        <v>3322</v>
      </c>
      <c r="CJ148" t="str">
        <f>IFERROR(VLOOKUP(ROWS(CJ$2:CJ148),CH$2:CI$202,2,FALSE),"")</f>
        <v>BLA : The Blasket Islands</v>
      </c>
      <c r="CK148">
        <f>IF(ISNUMBER(SEARCH(Hauls!$G$329,CL$2:CL$202)),MAX(CK$1:CK147)+1,0)</f>
        <v>147</v>
      </c>
      <c r="CL148" t="s">
        <v>3322</v>
      </c>
      <c r="CM148" t="str">
        <f>IFERROR(VLOOKUP(ROWS(CM$2:CM148),CK$2:CL$202,2,FALSE),"")</f>
        <v>BLA : The Blasket Islands</v>
      </c>
      <c r="CN148">
        <f>IF(ISNUMBER(SEARCH(Hauls!$G$330,CO$2:CO$202)),MAX(CN$1:CN147)+1,0)</f>
        <v>147</v>
      </c>
      <c r="CO148" t="s">
        <v>3322</v>
      </c>
      <c r="CP148" t="str">
        <f>IFERROR(VLOOKUP(ROWS(CP$2:CP148),CN$2:CO$202,2,FALSE),"")</f>
        <v>BLA : The Blasket Islands</v>
      </c>
      <c r="CQ148">
        <f>IF(ISNUMBER(SEARCH(Hauls!$G$331,CR$2:CR$202)),MAX(CQ$1:CQ147)+1,0)</f>
        <v>147</v>
      </c>
      <c r="CR148" t="s">
        <v>3322</v>
      </c>
      <c r="CS148" t="str">
        <f>IFERROR(VLOOKUP(ROWS(CS$2:CS148),CQ$2:CR$202,2,FALSE),"")</f>
        <v>BLA : The Blasket Islands</v>
      </c>
      <c r="CT148">
        <f>IF(ISNUMBER(SEARCH(Hauls!$G$332,CU$2:CU$202)),MAX(CT$1:CT147)+1,0)</f>
        <v>147</v>
      </c>
      <c r="CU148" t="s">
        <v>3322</v>
      </c>
      <c r="CV148" t="str">
        <f>IFERROR(VLOOKUP(ROWS(CV$2:CV148),CT$2:CU$202,2,FALSE),"")</f>
        <v>BLA : The Blasket Islands</v>
      </c>
      <c r="CW148">
        <f>IF(ISNUMBER(SEARCH(Hauls!$G$333,CX$2:CX$202)),MAX(CW$1:CW147)+1,0)</f>
        <v>147</v>
      </c>
      <c r="CX148" t="s">
        <v>3322</v>
      </c>
      <c r="CY148" t="str">
        <f>IFERROR(VLOOKUP(ROWS(CY$2:CY148),CW$2:CX$202,2,FALSE),"")</f>
        <v>BLA : The Blasket Islands</v>
      </c>
      <c r="CZ148">
        <f>IF(ISNUMBER(SEARCH(Hauls!$G$334,DA$2:DA$202)),MAX(CZ$1:CZ147)+1,0)</f>
        <v>147</v>
      </c>
      <c r="DA148" t="s">
        <v>3322</v>
      </c>
      <c r="DB148" t="str">
        <f>IFERROR(VLOOKUP(ROWS(DB$2:DB148),CZ$2:DA$202,2,FALSE),"")</f>
        <v>BLA : The Blasket Islands</v>
      </c>
      <c r="DC148">
        <f>IF(ISNUMBER(SEARCH(Hauls!$G$335,DD$2:DD$202)),MAX(DC$1:DC147)+1,0)</f>
        <v>147</v>
      </c>
      <c r="DD148" t="s">
        <v>3322</v>
      </c>
      <c r="DE148" t="str">
        <f>IFERROR(VLOOKUP(ROWS(DE$2:DE148),DC$2:DD$202,2,FALSE),"")</f>
        <v>BLA : The Blasket Islands</v>
      </c>
      <c r="DF148">
        <f>IF(ISNUMBER(SEARCH(Hauls!$G$336,DG$2:DG$202)),MAX(DF$1:DF147)+1,0)</f>
        <v>147</v>
      </c>
      <c r="DG148" t="s">
        <v>3322</v>
      </c>
      <c r="DH148" t="str">
        <f>IFERROR(VLOOKUP(ROWS(DH$2:DH148),DF$2:DG$202,2,FALSE),"")</f>
        <v>BLA : The Blasket Islands</v>
      </c>
      <c r="DI148">
        <f>IF(ISNUMBER(SEARCH(Hauls!$G$337,DJ$2:DJ$202)),MAX(DI$1:DI147)+1,0)</f>
        <v>147</v>
      </c>
      <c r="DJ148" t="s">
        <v>3322</v>
      </c>
      <c r="DK148" t="str">
        <f>IFERROR(VLOOKUP(ROWS(DK$2:DK148),DI$2:DJ$202,2,FALSE),"")</f>
        <v>BLA : The Blasket Islands</v>
      </c>
      <c r="DL148">
        <f>IF(ISNUMBER(SEARCH(Hauls!$G$338,DM$2:DM$202)),MAX(DL$1:DL147)+1,0)</f>
        <v>147</v>
      </c>
      <c r="DM148" t="s">
        <v>3322</v>
      </c>
      <c r="DN148" t="str">
        <f>IFERROR(VLOOKUP(ROWS(DN$2:DN148),DL$2:DM$202,2,FALSE),"")</f>
        <v>BLA : The Blasket Islands</v>
      </c>
      <c r="DO148">
        <f>IF(ISNUMBER(SEARCH(Hauls!$G$339,DP$2:DP$202)),MAX(DO$1:DO147)+1,0)</f>
        <v>147</v>
      </c>
      <c r="DP148" t="s">
        <v>3322</v>
      </c>
      <c r="DQ148" t="str">
        <f>IFERROR(VLOOKUP(ROWS(DQ$2:DQ148),DO$2:DP$202,2,FALSE),"")</f>
        <v>BLA : The Blasket Islands</v>
      </c>
      <c r="DR148">
        <f>IF(ISNUMBER(SEARCH(Hauls!$G$340,DS$2:DS$202)),MAX(DR$1:DR147)+1,0)</f>
        <v>147</v>
      </c>
      <c r="DS148" t="s">
        <v>3322</v>
      </c>
      <c r="DT148" t="str">
        <f>IFERROR(VLOOKUP(ROWS(DT$2:DT148),DR$2:DS$202,2,FALSE),"")</f>
        <v>BLA : The Blasket Islands</v>
      </c>
      <c r="DU148">
        <f>IF(ISNUMBER(SEARCH(Hauls!$G$341,DV$2:DV$202)),MAX(DU$1:DU147)+1,0)</f>
        <v>147</v>
      </c>
      <c r="DV148" t="s">
        <v>3322</v>
      </c>
      <c r="DW148" t="str">
        <f>IFERROR(VLOOKUP(ROWS(DW$2:DW148),DU$2:DV$202,2,FALSE),"")</f>
        <v>BLA : The Blasket Islands</v>
      </c>
      <c r="DX148">
        <f>IF(ISNUMBER(SEARCH(Hauls!$G$342,DY$2:DY$202)),MAX(DX$1:DX147)+1,0)</f>
        <v>147</v>
      </c>
      <c r="DY148" t="s">
        <v>3322</v>
      </c>
      <c r="DZ148" t="str">
        <f>IFERROR(VLOOKUP(ROWS(DZ$2:DZ148),DX$2:DY$202,2,FALSE),"")</f>
        <v>BLA : The Blasket Islands</v>
      </c>
      <c r="EA148">
        <f>IF(ISNUMBER(SEARCH(Hauls!$G$343,EB$2:EB$202)),MAX(EA$1:EA147)+1,0)</f>
        <v>147</v>
      </c>
      <c r="EB148" t="s">
        <v>3322</v>
      </c>
      <c r="EC148" t="str">
        <f>IFERROR(VLOOKUP(ROWS(EC$2:EC148),EA$2:EB$202,2,FALSE),"")</f>
        <v>BLA : The Blasket Islands</v>
      </c>
      <c r="ED148">
        <f>IF(ISNUMBER(SEARCH(Hauls!$G$344,EE$2:EE$202)),MAX(ED$1:ED147)+1,0)</f>
        <v>147</v>
      </c>
      <c r="EE148" t="s">
        <v>3322</v>
      </c>
      <c r="EF148" t="str">
        <f>IFERROR(VLOOKUP(ROWS(EF$2:EF148),ED$2:EE$202,2,FALSE),"")</f>
        <v>BLA : The Blasket Islands</v>
      </c>
      <c r="EG148">
        <f>IF(ISNUMBER(SEARCH(Hauls!$G$345,EH$2:EH$202)),MAX(EG$1:EG147)+1,0)</f>
        <v>147</v>
      </c>
      <c r="EH148" t="s">
        <v>3322</v>
      </c>
      <c r="EI148" t="str">
        <f>IFERROR(VLOOKUP(ROWS(EI$2:EI148),EG$2:EH$202,2,FALSE),"")</f>
        <v>BLA : The Blasket Islands</v>
      </c>
      <c r="EJ148">
        <f>IF(ISNUMBER(SEARCH(Hauls!$G$346,EK$2:EK$202)),MAX(EJ$1:EJ147)+1,0)</f>
        <v>147</v>
      </c>
      <c r="EK148" t="s">
        <v>3322</v>
      </c>
      <c r="EL148" t="str">
        <f>IFERROR(VLOOKUP(ROWS(EL$2:EL148),EJ$2:EK$202,2,FALSE),"")</f>
        <v>BLA : The Blasket Islands</v>
      </c>
      <c r="EM148">
        <f>IF(ISNUMBER(SEARCH(Hauls!$G$347,EN$2:EN$202)),MAX(EM$1:EM147)+1,0)</f>
        <v>147</v>
      </c>
      <c r="EN148" t="s">
        <v>3322</v>
      </c>
      <c r="EO148" t="str">
        <f>IFERROR(VLOOKUP(ROWS(EO$2:EO148),EM$2:EN$202,2,FALSE),"")</f>
        <v>BLA : The Blasket Islands</v>
      </c>
      <c r="EP148">
        <f>IF(ISNUMBER(SEARCH(Hauls!$G$348,EQ$2:EQ$202)),MAX(EP$1:EP147)+1,0)</f>
        <v>147</v>
      </c>
      <c r="EQ148" t="s">
        <v>3322</v>
      </c>
      <c r="ER148" t="str">
        <f>IFERROR(VLOOKUP(ROWS(ER$2:ER148),EP$2:EQ$202,2,FALSE),"")</f>
        <v>BLA : The Blasket Islands</v>
      </c>
      <c r="ES148">
        <f>IF(ISNUMBER(SEARCH(Hauls!$G$349,ET$2:ET$202)),MAX(ES$1:ES147)+1,0)</f>
        <v>147</v>
      </c>
      <c r="ET148" t="s">
        <v>3322</v>
      </c>
      <c r="EU148" t="str">
        <f>IFERROR(VLOOKUP(ROWS(EU$2:EU148),ES$2:ET$202,2,FALSE),"")</f>
        <v>BLA : The Blasket Islands</v>
      </c>
      <c r="EV148">
        <f>IF(ISNUMBER(SEARCH(Hauls!$G$350,EW$2:EW$202)),MAX(EV$1:EV147)+1,0)</f>
        <v>147</v>
      </c>
      <c r="EW148" t="s">
        <v>3322</v>
      </c>
      <c r="EX148" t="str">
        <f>IFERROR(VLOOKUP(ROWS(EX$2:EX148),EV$2:EW$202,2,FALSE),"")</f>
        <v>BLA : The Blasket Islands</v>
      </c>
      <c r="EY148">
        <f>IF(ISNUMBER(SEARCH(Hauls!$G$351,EZ$2:EZ$202)),MAX(EY$1:EY147)+1,0)</f>
        <v>147</v>
      </c>
      <c r="EZ148" t="s">
        <v>3322</v>
      </c>
      <c r="FA148" t="str">
        <f>IFERROR(VLOOKUP(ROWS(FA$2:FA148),EY$2:EZ$202,2,FALSE),"")</f>
        <v>BLA : The Blasket Islands</v>
      </c>
      <c r="FB148">
        <f>IF(ISNUMBER(SEARCH(Hauls!$G$352,FC$2:FC$202)),MAX(FB$1:FB147)+1,0)</f>
        <v>147</v>
      </c>
      <c r="FC148" t="s">
        <v>3322</v>
      </c>
      <c r="FD148" t="str">
        <f>IFERROR(VLOOKUP(ROWS(FD$2:FD148),FB$2:FC$202,2,FALSE),"")</f>
        <v>BLA : The Blasket Islands</v>
      </c>
      <c r="FE148">
        <f>IF(ISNUMBER(SEARCH(Hauls!$G$353,FF$2:FF$202)),MAX(FE$1:FE147)+1,0)</f>
        <v>147</v>
      </c>
      <c r="FF148" t="s">
        <v>3322</v>
      </c>
      <c r="FG148" t="str">
        <f>IFERROR(VLOOKUP(ROWS(FG$2:FG148),FE$2:FF$202,2,FALSE),"")</f>
        <v>BLA : The Blasket Islands</v>
      </c>
      <c r="FH148">
        <f>IF(ISNUMBER(SEARCH(Hauls!$G$354,FI$2:FI$202)),MAX(FH$1:FH147)+1,0)</f>
        <v>147</v>
      </c>
      <c r="FI148" t="s">
        <v>3322</v>
      </c>
      <c r="FJ148" t="str">
        <f>IFERROR(VLOOKUP(ROWS(FJ$2:FJ148),FH$2:FI$202,2,FALSE),"")</f>
        <v>BLA : The Blasket Islands</v>
      </c>
      <c r="FK148">
        <f>IF(ISNUMBER(SEARCH(Hauls!$G$355,FL$2:FL$202)),MAX(FK$1:FK147)+1,0)</f>
        <v>147</v>
      </c>
      <c r="FL148" t="s">
        <v>3322</v>
      </c>
      <c r="FM148" t="str">
        <f>IFERROR(VLOOKUP(ROWS(FM$2:FM148),FK$2:FL$202,2,FALSE),"")</f>
        <v>BLA : The Blasket Islands</v>
      </c>
      <c r="FN148">
        <f>IF(ISNUMBER(SEARCH(Hauls!$G$356,FO$2:FO$202)),MAX(FN$1:FN147)+1,0)</f>
        <v>147</v>
      </c>
      <c r="FO148" t="s">
        <v>3322</v>
      </c>
      <c r="FP148" t="str">
        <f>IFERROR(VLOOKUP(ROWS(FP$2:FP148),FN$2:FO$202,2,FALSE),"")</f>
        <v>BLA : The Blasket Islands</v>
      </c>
      <c r="FQ148">
        <f>IF(ISNUMBER(SEARCH(Hauls!$G$357,FR$2:FR$202)),MAX(FQ$1:FQ147)+1,0)</f>
        <v>147</v>
      </c>
      <c r="FR148" t="s">
        <v>3322</v>
      </c>
      <c r="FS148" t="str">
        <f>IFERROR(VLOOKUP(ROWS(FS$2:FS148),FQ$2:FR$202,2,FALSE),"")</f>
        <v>BLA : The Blasket Islands</v>
      </c>
      <c r="FT148">
        <f>IF(ISNUMBER(SEARCH(Hauls!$G$358,FU$2:FU$202)),MAX(FT$1:FT147)+1,0)</f>
        <v>147</v>
      </c>
      <c r="FU148" t="s">
        <v>3322</v>
      </c>
      <c r="FV148" t="str">
        <f>IFERROR(VLOOKUP(ROWS(FV$2:FV148),FT$2:FU$202,2,FALSE),"")</f>
        <v>BLA : The Blasket Islands</v>
      </c>
      <c r="FW148">
        <f>IF(ISNUMBER(SEARCH(Hauls!$G$359,FX$2:FX$202)),MAX(FW$1:FW147)+1,0)</f>
        <v>147</v>
      </c>
      <c r="FX148" t="s">
        <v>3322</v>
      </c>
      <c r="FY148" t="str">
        <f>IFERROR(VLOOKUP(ROWS(FY$2:FY148),FW$2:FX$202,2,FALSE),"")</f>
        <v>BLA : The Blasket Islands</v>
      </c>
      <c r="FZ148">
        <f>IF(ISNUMBER(SEARCH(Hauls!$G$360,GA$2:GA$202)),MAX(FZ$1:FZ147)+1,0)</f>
        <v>147</v>
      </c>
      <c r="GA148" t="s">
        <v>3322</v>
      </c>
      <c r="GB148" t="str">
        <f>IFERROR(VLOOKUP(ROWS(GB$2:GB148),FZ$2:GA$202,2,FALSE),"")</f>
        <v>BLA : The Blasket Islands</v>
      </c>
      <c r="GC148">
        <f>IF(ISNUMBER(SEARCH(Hauls!$G$361,GD$2:GD$202)),MAX(GC$1:GC147)+1,0)</f>
        <v>147</v>
      </c>
      <c r="GD148" t="s">
        <v>3322</v>
      </c>
      <c r="GE148" t="str">
        <f>IFERROR(VLOOKUP(ROWS(GE$2:GE148),GC$2:GD$202,2,FALSE),"")</f>
        <v>BLA : The Blasket Islands</v>
      </c>
      <c r="GF148">
        <f>IF(ISNUMBER(SEARCH(Hauls!$G$362,GG$2:GG$202)),MAX(GF$1:GF147)+1,0)</f>
        <v>147</v>
      </c>
      <c r="GG148" t="s">
        <v>3322</v>
      </c>
      <c r="GH148" t="str">
        <f>IFERROR(VLOOKUP(ROWS(GH$2:GH148),GF$2:GG$202,2,FALSE),"")</f>
        <v>BLA : The Blasket Islands</v>
      </c>
      <c r="GI148">
        <f>IF(ISNUMBER(SEARCH(Hauls!$G$363,GJ$2:GJ$202)),MAX(GI$1:GI147)+1,0)</f>
        <v>147</v>
      </c>
      <c r="GJ148" t="s">
        <v>3322</v>
      </c>
      <c r="GK148" t="str">
        <f>IFERROR(VLOOKUP(ROWS(GK$2:GK148),GI$2:GJ$202,2,FALSE),"")</f>
        <v>BLA : The Blasket Islands</v>
      </c>
      <c r="GL148">
        <f>IF(ISNUMBER(SEARCH(Hauls!$G$364,GM$2:GM$202)),MAX(GL$1:GL147)+1,0)</f>
        <v>147</v>
      </c>
      <c r="GM148" t="s">
        <v>3322</v>
      </c>
      <c r="GN148" t="str">
        <f>IFERROR(VLOOKUP(ROWS(GN$2:GN148),GL$2:GM$202,2,FALSE),"")</f>
        <v>BLA : The Blasket Islands</v>
      </c>
      <c r="GO148">
        <f>IF(ISNUMBER(SEARCH(Hauls!$G$365,GP$2:GP$202)),MAX(GO$1:GO147)+1,0)</f>
        <v>147</v>
      </c>
      <c r="GP148" t="s">
        <v>3322</v>
      </c>
      <c r="GQ148" t="str">
        <f>IFERROR(VLOOKUP(ROWS(GQ$2:GQ148),GO$2:GP$202,2,FALSE),"")</f>
        <v>BLA : The Blasket Islands</v>
      </c>
      <c r="GR148">
        <f>IF(ISNUMBER(SEARCH(Hauls!$G$366,GS$2:GS$202)),MAX(GR$1:GR147)+1,0)</f>
        <v>147</v>
      </c>
      <c r="GS148" t="s">
        <v>3322</v>
      </c>
      <c r="GT148" t="str">
        <f>IFERROR(VLOOKUP(ROWS(GT$2:GT148),GR$2:GS$202,2,FALSE),"")</f>
        <v>BLA : The Blasket Islands</v>
      </c>
      <c r="GU148">
        <f>IF(ISNUMBER(SEARCH(Hauls!$G$366,GV$2:GV$202)),MAX(GU$1:GU147)+1,0)</f>
        <v>147</v>
      </c>
      <c r="GV148" t="s">
        <v>3322</v>
      </c>
      <c r="GW148" t="str">
        <f>IFERROR(VLOOKUP(ROWS(GW$2:GW148),GU$2:GV$202,2,FALSE),"")</f>
        <v>BLA : The Blasket Islands</v>
      </c>
      <c r="GX148">
        <f>IF(ISNUMBER(SEARCH(Hauls!$G$368,GY$2:GY$202)),MAX(GX$1:GX147)+1,0)</f>
        <v>147</v>
      </c>
      <c r="GY148" t="s">
        <v>3322</v>
      </c>
      <c r="GZ148" t="str">
        <f>IFERROR(VLOOKUP(ROWS(GZ$2:GZ148),GX$2:GY$202,2,FALSE),"")</f>
        <v>BLA : The Blasket Islands</v>
      </c>
      <c r="HA148">
        <f>IF(ISNUMBER(SEARCH(Hauls!$G$369,HB$2:HB$202)),MAX(HA$1:HA147)+1,0)</f>
        <v>147</v>
      </c>
      <c r="HB148" t="s">
        <v>3322</v>
      </c>
      <c r="HC148" t="str">
        <f>IFERROR(VLOOKUP(ROWS(HC$2:HC148),HA$2:HB$202,2,FALSE),"")</f>
        <v>BLA : The Blasket Islands</v>
      </c>
      <c r="HD148">
        <f>IF(ISNUMBER(SEARCH(Hauls!$G$370,HE$2:HE$202)),MAX(HD$1:HD147)+1,0)</f>
        <v>147</v>
      </c>
      <c r="HE148" t="s">
        <v>3322</v>
      </c>
      <c r="HF148" t="str">
        <f>IFERROR(VLOOKUP(ROWS(HF$2:HF148),HD$2:HE$202,2,FALSE),"")</f>
        <v>BLA : The Blasket Islands</v>
      </c>
      <c r="HG148">
        <f>IF(ISNUMBER(SEARCH(Hauls!$G$371,HH$2:HH$202)),MAX(HG$1:HG147)+1,0)</f>
        <v>147</v>
      </c>
      <c r="HH148" t="s">
        <v>3322</v>
      </c>
      <c r="HI148" t="str">
        <f>IFERROR(VLOOKUP(ROWS(HI$2:HI148),HG$2:HH$202,2,FALSE),"")</f>
        <v>BLA : The Blasket Islands</v>
      </c>
      <c r="HJ148">
        <f>IF(ISNUMBER(SEARCH(Hauls!$G$372,HK$2:HK$202)),MAX(HJ$1:HJ147)+1,0)</f>
        <v>147</v>
      </c>
      <c r="HK148" t="s">
        <v>3322</v>
      </c>
      <c r="HL148" t="str">
        <f>IFERROR(VLOOKUP(ROWS(HL$2:HL148),HJ$2:HK$202,2,FALSE),"")</f>
        <v>BLA : The Blasket Islands</v>
      </c>
      <c r="HM148">
        <f>IF(ISNUMBER(SEARCH(Hauls!$G$373,HN$2:HN$202)),MAX(HM$1:HM147)+1,0)</f>
        <v>147</v>
      </c>
      <c r="HN148" t="s">
        <v>3322</v>
      </c>
      <c r="HO148" t="str">
        <f>IFERROR(VLOOKUP(ROWS(HO$2:HO148),HM$2:HN$202,2,FALSE),"")</f>
        <v>BLA : The Blasket Islands</v>
      </c>
      <c r="HP148">
        <f>IF(ISNUMBER(SEARCH(Hauls!$G$374,HQ$2:HQ$202)),MAX(HP$1:HP147)+1,0)</f>
        <v>147</v>
      </c>
      <c r="HQ148" t="s">
        <v>3322</v>
      </c>
      <c r="HR148" t="str">
        <f>IFERROR(VLOOKUP(ROWS(HR$2:HR148),HP$2:HQ$202,2,FALSE),"")</f>
        <v>BLA : The Blasket Islands</v>
      </c>
      <c r="HS148">
        <f>IF(ISNUMBER(SEARCH(Hauls!$G$375,HT$2:HT$202)),MAX(HS$1:HS147)+1,0)</f>
        <v>147</v>
      </c>
      <c r="HT148" t="s">
        <v>3322</v>
      </c>
      <c r="HU148" t="str">
        <f>IFERROR(VLOOKUP(ROWS(HU$2:HU148),HS$2:HT$202,2,FALSE),"")</f>
        <v>BLA : The Blasket Islands</v>
      </c>
      <c r="HV148">
        <f>IF(ISNUMBER(SEARCH(Hauls!$G$376,HW$2:HW$202)),MAX(HV$1:HV147)+1,0)</f>
        <v>147</v>
      </c>
      <c r="HW148" t="s">
        <v>3322</v>
      </c>
      <c r="HX148" t="str">
        <f>IFERROR(VLOOKUP(ROWS(HX$2:HX148),HV$2:HW$202,2,FALSE),"")</f>
        <v>BLA : The Blasket Islands</v>
      </c>
      <c r="HY148">
        <f>IF(ISNUMBER(SEARCH(Hauls!$G$377,HZ$2:HZ$202)),MAX(HY$1:HY147)+1,0)</f>
        <v>147</v>
      </c>
      <c r="HZ148" t="s">
        <v>3322</v>
      </c>
      <c r="IA148" t="str">
        <f>IFERROR(VLOOKUP(ROWS(IA$2:IA148),HY$2:HZ$202,2,FALSE),"")</f>
        <v>BLA : The Blasket Islands</v>
      </c>
      <c r="IB148">
        <f>IF(ISNUMBER(SEARCH(Hauls!$G$378,IC$2:IC$202)),MAX(IB$1:IB147)+1,0)</f>
        <v>147</v>
      </c>
      <c r="IC148" t="s">
        <v>3322</v>
      </c>
      <c r="ID148" t="str">
        <f>IFERROR(VLOOKUP(ROWS(ID$2:ID148),IB$2:IC$202,2,FALSE),"")</f>
        <v>BLA : The Blasket Islands</v>
      </c>
      <c r="IE148">
        <f>IF(ISNUMBER(SEARCH(Hauls!$G$379,IF$2:IF$202)),MAX(IE$1:IE147)+1,0)</f>
        <v>147</v>
      </c>
      <c r="IF148" t="s">
        <v>3322</v>
      </c>
      <c r="IG148" t="str">
        <f>IFERROR(VLOOKUP(ROWS(IG$2:IG148),IE$2:IF$202,2,FALSE),"")</f>
        <v>BLA : The Blasket Islands</v>
      </c>
      <c r="IH148">
        <f>IF(ISNUMBER(SEARCH(Hauls!$G$380,II$2:II$202)),MAX(IH$1:IH147)+1,0)</f>
        <v>147</v>
      </c>
      <c r="II148" t="s">
        <v>3322</v>
      </c>
      <c r="IJ148" t="str">
        <f>IFERROR(VLOOKUP(ROWS(IJ$2:IJ148),IH$2:II$202,2,FALSE),"")</f>
        <v>BLA : The Blasket Islands</v>
      </c>
      <c r="IK148">
        <f>IF(ISNUMBER(SEARCH(Hauls!$G$381,IL$2:IL$202)),MAX(IK$1:IK147)+1,0)</f>
        <v>147</v>
      </c>
      <c r="IL148" t="s">
        <v>3322</v>
      </c>
      <c r="IM148" t="str">
        <f>IFERROR(VLOOKUP(ROWS(IM$2:IM148),IK$2:IL$202,2,FALSE),"")</f>
        <v>BLA : The Blasket Islands</v>
      </c>
      <c r="IN148">
        <f>IF(ISNUMBER(SEARCH(Hauls!$G$382,IO$2:IO$202)),MAX(IN$1:IN147)+1,0)</f>
        <v>147</v>
      </c>
      <c r="IO148" t="s">
        <v>3322</v>
      </c>
      <c r="IP148" t="str">
        <f>IFERROR(VLOOKUP(ROWS(IP$2:IP148),IN$2:IO$202,2,FALSE),"")</f>
        <v>BLA : The Blasket Islands</v>
      </c>
      <c r="IQ148">
        <f>IF(ISNUMBER(SEARCH(Hauls!$G$383,IR$2:IR$202)),MAX(IQ$1:IQ147)+1,0)</f>
        <v>147</v>
      </c>
      <c r="IR148" t="s">
        <v>3322</v>
      </c>
      <c r="IS148" t="str">
        <f>IFERROR(VLOOKUP(ROWS(IS$2:IS148),IQ$2:IR$202,2,FALSE),"")</f>
        <v>BLA : The Blasket Islands</v>
      </c>
      <c r="IT148">
        <f>IF(ISNUMBER(SEARCH(Hauls!$G$384,IU$2:IU$202)),MAX(IT$1:IT147)+1,0)</f>
        <v>147</v>
      </c>
      <c r="IU148" t="s">
        <v>3322</v>
      </c>
      <c r="IV148" t="str">
        <f>IFERROR(VLOOKUP(ROWS(IV$2:IV148),IT$2:IU$202,2,FALSE),"")</f>
        <v>BLA : The Blasket Islands</v>
      </c>
      <c r="IW148">
        <f>IF(ISNUMBER(SEARCH(Hauls!$G$385,IX$2:IX$202)),MAX(IW$1:IW147)+1,0)</f>
        <v>147</v>
      </c>
      <c r="IX148" t="s">
        <v>3322</v>
      </c>
      <c r="IY148" t="str">
        <f>IFERROR(VLOOKUP(ROWS(IY$2:IY148),IW$2:IX$202,2,FALSE),"")</f>
        <v>BLA : The Blasket Islands</v>
      </c>
      <c r="IZ148">
        <f>IF(ISNUMBER(SEARCH(Hauls!$G$386,JA$2:JA$202)),MAX(IZ$1:IZ147)+1,0)</f>
        <v>147</v>
      </c>
      <c r="JA148" t="s">
        <v>3322</v>
      </c>
      <c r="JB148" t="str">
        <f>IFERROR(VLOOKUP(ROWS(JB$2:JB148),IZ$2:JA$202,2,FALSE),"")</f>
        <v>BLA : The Blasket Islands</v>
      </c>
      <c r="JC148">
        <f>IF(ISNUMBER(SEARCH(Hauls!$G$387,JD$2:JD$202)),MAX(JC$1:JC147)+1,0)</f>
        <v>147</v>
      </c>
      <c r="JD148" t="s">
        <v>3322</v>
      </c>
      <c r="JE148" t="str">
        <f>IFERROR(VLOOKUP(ROWS(JE$2:JE148),JC$2:JD$202,2,FALSE),"")</f>
        <v>BLA : The Blasket Islands</v>
      </c>
      <c r="JF148">
        <f>IF(ISNUMBER(SEARCH(Hauls!$G$388,JG$2:JG$202)),MAX(JF$1:JF147)+1,0)</f>
        <v>147</v>
      </c>
      <c r="JG148" t="s">
        <v>3322</v>
      </c>
      <c r="JH148" t="str">
        <f>IFERROR(VLOOKUP(ROWS(JH$2:JH148),JF$2:JG$202,2,FALSE),"")</f>
        <v>BLA : The Blasket Islands</v>
      </c>
      <c r="JI148">
        <f>IF(ISNUMBER(SEARCH(Hauls!$G$389,JJ$2:JJ$202)),MAX(JI$1:JI147)+1,0)</f>
        <v>147</v>
      </c>
      <c r="JJ148" t="s">
        <v>3322</v>
      </c>
      <c r="JK148" t="str">
        <f>IFERROR(VLOOKUP(ROWS(JK$2:JK148),JI$2:JJ$202,2,FALSE),"")</f>
        <v>BLA : The Blasket Islands</v>
      </c>
      <c r="JL148">
        <f>IF(ISNUMBER(SEARCH(Hauls!$G$390,JM$2:JM$202)),MAX(JL$1:JL147)+1,0)</f>
        <v>147</v>
      </c>
      <c r="JM148" t="s">
        <v>3322</v>
      </c>
      <c r="JN148" t="str">
        <f>IFERROR(VLOOKUP(ROWS(JN$2:JN148),JL$2:JM$202,2,FALSE),"")</f>
        <v>BLA : The Blasket Islands</v>
      </c>
      <c r="JO148">
        <f>IF(ISNUMBER(SEARCH(Hauls!$G$391,JP$2:JP$202)),MAX(JO$1:JO147)+1,0)</f>
        <v>147</v>
      </c>
      <c r="JP148" t="s">
        <v>3322</v>
      </c>
      <c r="JQ148" t="str">
        <f>IFERROR(VLOOKUP(ROWS(JQ$2:JQ148),JO$2:JP$202,2,FALSE),"")</f>
        <v>BLA : The Blasket Islands</v>
      </c>
      <c r="JR148">
        <f>IF(ISNUMBER(SEARCH(Hauls!$G$392,JS$2:JS$202)),MAX(JR$1:JR147)+1,0)</f>
        <v>147</v>
      </c>
      <c r="JS148" t="s">
        <v>3322</v>
      </c>
      <c r="JT148" t="str">
        <f>IFERROR(VLOOKUP(ROWS(JT$2:JT148),JR$2:JS$202,2,FALSE),"")</f>
        <v>BLA : The Blasket Islands</v>
      </c>
      <c r="JU148">
        <f>IF(ISNUMBER(SEARCH(Hauls!$G$393,JV$2:JV$202)),MAX(JU$1:JU147)+1,0)</f>
        <v>147</v>
      </c>
      <c r="JV148" t="s">
        <v>3322</v>
      </c>
      <c r="JW148" t="str">
        <f>IFERROR(VLOOKUP(ROWS(JW$2:JW148),JU$2:JV$202,2,FALSE),"")</f>
        <v>BLA : The Blasket Islands</v>
      </c>
      <c r="JX148">
        <f>IF(ISNUMBER(SEARCH(Hauls!$G$394,JY$2:JY$202)),MAX(JX$1:JX147)+1,0)</f>
        <v>147</v>
      </c>
      <c r="JY148" t="s">
        <v>3322</v>
      </c>
      <c r="JZ148" t="str">
        <f>IFERROR(VLOOKUP(ROWS(JZ$2:JZ148),JX$2:JY$202,2,FALSE),"")</f>
        <v>BLA : The Blasket Islands</v>
      </c>
      <c r="KA148">
        <f>IF(ISNUMBER(SEARCH(Hauls!$G$395,KB$2:KB$202)),MAX(KA$1:KA147)+1,0)</f>
        <v>147</v>
      </c>
      <c r="KB148" t="s">
        <v>3322</v>
      </c>
      <c r="KC148" t="str">
        <f>IFERROR(VLOOKUP(ROWS(KC$2:KC148),KA$2:KB$202,2,FALSE),"")</f>
        <v>BLA : The Blasket Islands</v>
      </c>
      <c r="KD148">
        <f>IF(ISNUMBER(SEARCH(Hauls!$G$396,KE$2:KE$202)),MAX(KD$1:KD147)+1,0)</f>
        <v>147</v>
      </c>
      <c r="KE148" t="s">
        <v>3322</v>
      </c>
      <c r="KF148" t="str">
        <f>IFERROR(VLOOKUP(ROWS(KF$2:KF148),KD$2:KE$202,2,FALSE),"")</f>
        <v>BLA : The Blasket Islands</v>
      </c>
      <c r="KG148">
        <f>IF(ISNUMBER(SEARCH(Hauls!$G$397,KH$2:KH$202)),MAX(KG$1:KG147)+1,0)</f>
        <v>147</v>
      </c>
      <c r="KH148" t="s">
        <v>3322</v>
      </c>
      <c r="KI148" t="str">
        <f>IFERROR(VLOOKUP(ROWS(KI$2:KI148),KG$2:KH$202,2,FALSE),"")</f>
        <v>BLA : The Blasket Islands</v>
      </c>
      <c r="KJ148">
        <f>IF(ISNUMBER(SEARCH(Hauls!$G$398,KK$2:KK$202)),MAX(KJ$1:KJ147)+1,0)</f>
        <v>147</v>
      </c>
      <c r="KK148" t="s">
        <v>3322</v>
      </c>
      <c r="KL148" t="str">
        <f>IFERROR(VLOOKUP(ROWS(KL$2:KL148),KJ$2:KK$202,2,FALSE),"")</f>
        <v>BLA : The Blasket Islands</v>
      </c>
      <c r="KM148">
        <f>IF(ISNUMBER(SEARCH(Hauls!$G$399,KN$2:KN$202)),MAX(KM$1:KM147)+1,0)</f>
        <v>147</v>
      </c>
      <c r="KN148" t="s">
        <v>3322</v>
      </c>
      <c r="KO148" t="str">
        <f>IFERROR(VLOOKUP(ROWS(KO$2:KO148),KM$2:KN$202,2,FALSE),"")</f>
        <v>BLA : The Blasket Islands</v>
      </c>
      <c r="KP148">
        <f>IF(ISNUMBER(SEARCH(Hauls!$G$400,KQ$2:KQ$202)),MAX(KP$1:KP147)+1,0)</f>
        <v>147</v>
      </c>
      <c r="KQ148" t="s">
        <v>3322</v>
      </c>
      <c r="KR148" t="str">
        <f>IFERROR(VLOOKUP(ROWS(KR$2:KR148),KP$2:KQ$202,2,FALSE),"")</f>
        <v>BLA : The Blasket Islands</v>
      </c>
    </row>
    <row r="149" spans="1:304" x14ac:dyDescent="0.25">
      <c r="A149" t="s">
        <v>2778</v>
      </c>
      <c r="B149" t="s">
        <v>2779</v>
      </c>
      <c r="C149" t="s">
        <v>2780</v>
      </c>
      <c r="D149" t="str">
        <f t="shared" si="2"/>
        <v>BOX : The Box</v>
      </c>
      <c r="E149">
        <f>IF(ISNUMBER(SEARCH(Hauls!$G$301,$F$2:$F$202)),MAX($E$1:E148)+1,0)</f>
        <v>148</v>
      </c>
      <c r="F149" t="s">
        <v>3323</v>
      </c>
      <c r="G149" t="str">
        <f>IFERROR(VLOOKUP(ROWS($G$2:G149),$E$2:$F$202,2,FALSE),"")</f>
        <v>BOX : The Box</v>
      </c>
      <c r="H149">
        <f>IF(ISNUMBER(SEARCH(Hauls!$G$302,I$2:I$202)),MAX(H$1:H148)+1,0)</f>
        <v>148</v>
      </c>
      <c r="I149" t="s">
        <v>3323</v>
      </c>
      <c r="J149" t="str">
        <f>IFERROR(VLOOKUP(ROWS(J$2:J149),H$2:I$202,2,FALSE),"")</f>
        <v>BOX : The Box</v>
      </c>
      <c r="K149">
        <f>IF(ISNUMBER(SEARCH(Hauls!$G$303,L$2:L$202)),MAX(K$1:K148)+1,0)</f>
        <v>148</v>
      </c>
      <c r="L149" t="s">
        <v>3323</v>
      </c>
      <c r="M149" t="str">
        <f>IFERROR(VLOOKUP(ROWS(M$2:M149),K$2:L$202,2,FALSE),"")</f>
        <v>BOX : The Box</v>
      </c>
      <c r="N149">
        <f>IF(ISNUMBER(SEARCH(Hauls!$G$304,O$2:O$202)),MAX(N$1:N148)+1,0)</f>
        <v>148</v>
      </c>
      <c r="O149" t="s">
        <v>3323</v>
      </c>
      <c r="P149" t="str">
        <f>IFERROR(VLOOKUP(ROWS(P$2:P149),N$2:O$202,2,FALSE),"")</f>
        <v>BOX : The Box</v>
      </c>
      <c r="Q149">
        <f>IF(ISNUMBER(SEARCH(Hauls!$G$305,R$2:R$202)),MAX(Q$1:Q148)+1,0)</f>
        <v>148</v>
      </c>
      <c r="R149" t="s">
        <v>3323</v>
      </c>
      <c r="S149" t="str">
        <f>IFERROR(VLOOKUP(ROWS(S$2:S149),Q$2:R$202,2,FALSE),"")</f>
        <v>BOX : The Box</v>
      </c>
      <c r="T149">
        <f>IF(ISNUMBER(SEARCH(Hauls!$G$306,U$2:U$202)),MAX(T$1:T148)+1,0)</f>
        <v>148</v>
      </c>
      <c r="U149" t="s">
        <v>3323</v>
      </c>
      <c r="V149" t="str">
        <f>IFERROR(VLOOKUP(ROWS(V$2:V149),T$2:U$202,2,FALSE),"")</f>
        <v>BOX : The Box</v>
      </c>
      <c r="W149">
        <f>IF(ISNUMBER(SEARCH(Hauls!$G$307,X$2:X$202)),MAX(W$1:W148)+1,0)</f>
        <v>148</v>
      </c>
      <c r="X149" t="s">
        <v>3323</v>
      </c>
      <c r="Y149" t="str">
        <f>IFERROR(VLOOKUP(ROWS(Y$2:Y149),W$2:X$202,2,FALSE),"")</f>
        <v>BOX : The Box</v>
      </c>
      <c r="Z149">
        <f>IF(ISNUMBER(SEARCH(Hauls!$G$308,AA$2:AA$202)),MAX(Z$1:Z148)+1,0)</f>
        <v>148</v>
      </c>
      <c r="AA149" t="s">
        <v>3323</v>
      </c>
      <c r="AB149" t="str">
        <f>IFERROR(VLOOKUP(ROWS(AB$2:AB149),Z$2:AA$202,2,FALSE),"")</f>
        <v>BOX : The Box</v>
      </c>
      <c r="AC149">
        <f>IF(ISNUMBER(SEARCH(Hauls!$G$309,AD$2:AD$202)),MAX(AC$1:AC148)+1,0)</f>
        <v>148</v>
      </c>
      <c r="AD149" t="s">
        <v>3323</v>
      </c>
      <c r="AE149" t="str">
        <f>IFERROR(VLOOKUP(ROWS(AE$2:AE149),AC$2:AD$202,2,FALSE),"")</f>
        <v>BOX : The Box</v>
      </c>
      <c r="AF149">
        <f>IF(ISNUMBER(SEARCH(Hauls!$G$310,AG$2:AG$202)),MAX(AF$1:AF148)+1,0)</f>
        <v>148</v>
      </c>
      <c r="AG149" t="s">
        <v>3323</v>
      </c>
      <c r="AH149" t="str">
        <f>IFERROR(VLOOKUP(ROWS(AH$2:AH149),AF$2:AG$202,2,FALSE),"")</f>
        <v>BOX : The Box</v>
      </c>
      <c r="AI149">
        <f>IF(ISNUMBER(SEARCH(Hauls!$G$311,AJ$2:AJ$202)),MAX(AI$1:AI148)+1,0)</f>
        <v>148</v>
      </c>
      <c r="AJ149" t="s">
        <v>3323</v>
      </c>
      <c r="AK149" t="str">
        <f>IFERROR(VLOOKUP(ROWS(AK$2:AK149),AI$2:AJ$202,2,FALSE),"")</f>
        <v>BOX : The Box</v>
      </c>
      <c r="AL149">
        <f>IF(ISNUMBER(SEARCH(Hauls!$G$312,AM$2:AM$202)),MAX(AL$1:AL148)+1,0)</f>
        <v>148</v>
      </c>
      <c r="AM149" t="s">
        <v>3323</v>
      </c>
      <c r="AN149" t="str">
        <f>IFERROR(VLOOKUP(ROWS(AN$2:AN149),AL$2:AM$202,2,FALSE),"")</f>
        <v>BOX : The Box</v>
      </c>
      <c r="AO149">
        <f>IF(ISNUMBER(SEARCH(Hauls!$G$313,AP$2:AP$202)),MAX(AO$1:AO148)+1,0)</f>
        <v>148</v>
      </c>
      <c r="AP149" t="s">
        <v>3323</v>
      </c>
      <c r="AQ149" t="str">
        <f>IFERROR(VLOOKUP(ROWS(AQ$2:AQ149),AO$2:AP$202,2,FALSE),"")</f>
        <v>BOX : The Box</v>
      </c>
      <c r="AR149">
        <f>IF(ISNUMBER(SEARCH(Hauls!$G$314,AS$2:AS$202)),MAX(AR$1:AR148)+1,0)</f>
        <v>148</v>
      </c>
      <c r="AS149" t="s">
        <v>3323</v>
      </c>
      <c r="AT149" t="str">
        <f>IFERROR(VLOOKUP(ROWS(AT$2:AT149),AR$2:AS$202,2,FALSE),"")</f>
        <v>BOX : The Box</v>
      </c>
      <c r="AU149">
        <f>IF(ISNUMBER(SEARCH(Hauls!$G$315,AV$2:AV$202)),MAX(AU$1:AU148)+1,0)</f>
        <v>148</v>
      </c>
      <c r="AV149" t="s">
        <v>3323</v>
      </c>
      <c r="AW149" t="str">
        <f>IFERROR(VLOOKUP(ROWS(AW$2:AW149),AU$2:AV$202,2,FALSE),"")</f>
        <v>BOX : The Box</v>
      </c>
      <c r="AX149">
        <f>IF(ISNUMBER(SEARCH(Hauls!$G$316,AY$2:AY$202)),MAX(AX$1:AX148)+1,0)</f>
        <v>148</v>
      </c>
      <c r="AY149" t="s">
        <v>3323</v>
      </c>
      <c r="AZ149" t="str">
        <f>IFERROR(VLOOKUP(ROWS(AZ$2:AZ149),AX$2:AY$202,2,FALSE),"")</f>
        <v>BOX : The Box</v>
      </c>
      <c r="BA149">
        <f>IF(ISNUMBER(SEARCH(Hauls!$G$317,BB$2:BB$202)),MAX(BA$1:BA148)+1,0)</f>
        <v>148</v>
      </c>
      <c r="BB149" t="s">
        <v>3323</v>
      </c>
      <c r="BC149" t="str">
        <f>IFERROR(VLOOKUP(ROWS(BC$2:BC149),BA$2:BB$202,2,FALSE),"")</f>
        <v>BOX : The Box</v>
      </c>
      <c r="BD149">
        <f>IF(ISNUMBER(SEARCH(Hauls!$G$318,BE$2:BE$202)),MAX(BD$1:BD148)+1,0)</f>
        <v>148</v>
      </c>
      <c r="BE149" t="s">
        <v>3323</v>
      </c>
      <c r="BF149" t="str">
        <f>IFERROR(VLOOKUP(ROWS(BF$2:BF149),BD$2:BE$202,2,FALSE),"")</f>
        <v>BOX : The Box</v>
      </c>
      <c r="BG149">
        <f>IF(ISNUMBER(SEARCH(Hauls!$G$319,BH$2:BH$202)),MAX(BG$1:BG148)+1,0)</f>
        <v>148</v>
      </c>
      <c r="BH149" t="s">
        <v>3323</v>
      </c>
      <c r="BI149" t="str">
        <f>IFERROR(VLOOKUP(ROWS(BI$2:BI149),BG$2:BH$202,2,FALSE),"")</f>
        <v>BOX : The Box</v>
      </c>
      <c r="BJ149">
        <f>IF(ISNUMBER(SEARCH(Hauls!$G$320,BK$2:BK$202)),MAX(BJ$1:BJ148)+1,0)</f>
        <v>148</v>
      </c>
      <c r="BK149" t="s">
        <v>3323</v>
      </c>
      <c r="BL149" t="str">
        <f>IFERROR(VLOOKUP(ROWS(BL$2:BL149),BJ$2:BK$202,2,FALSE),"")</f>
        <v>BOX : The Box</v>
      </c>
      <c r="BM149">
        <f>IF(ISNUMBER(SEARCH(Hauls!$G$321,BN$2:BN$202)),MAX(BM$1:BM148)+1,0)</f>
        <v>148</v>
      </c>
      <c r="BN149" t="s">
        <v>3323</v>
      </c>
      <c r="BO149" t="str">
        <f>IFERROR(VLOOKUP(ROWS(BO$2:BO149),BM$2:BN$202,2,FALSE),"")</f>
        <v>BOX : The Box</v>
      </c>
      <c r="BP149">
        <f>IF(ISNUMBER(SEARCH(Hauls!$G$322,BQ$2:BQ$202)),MAX(BP$1:BP148)+1,0)</f>
        <v>148</v>
      </c>
      <c r="BQ149" t="s">
        <v>3323</v>
      </c>
      <c r="BR149" t="str">
        <f>IFERROR(VLOOKUP(ROWS(BR$2:BR149),BP$2:BQ$202,2,FALSE),"")</f>
        <v>BOX : The Box</v>
      </c>
      <c r="BS149">
        <f>IF(ISNUMBER(SEARCH(Hauls!$G$323,BT$2:BT$202)),MAX(BS$1:BS148)+1,0)</f>
        <v>148</v>
      </c>
      <c r="BT149" t="s">
        <v>3323</v>
      </c>
      <c r="BU149" t="str">
        <f>IFERROR(VLOOKUP(ROWS(BU$2:BU149),BS$2:BT$202,2,FALSE),"")</f>
        <v>BOX : The Box</v>
      </c>
      <c r="BV149">
        <f>IF(ISNUMBER(SEARCH(Hauls!$G$324,BW$2:BW$202)),MAX(BV$1:BV148)+1,0)</f>
        <v>148</v>
      </c>
      <c r="BW149" t="s">
        <v>3323</v>
      </c>
      <c r="BX149" t="str">
        <f>IFERROR(VLOOKUP(ROWS(BX$2:BX149),BV$2:BW$202,2,FALSE),"")</f>
        <v>BOX : The Box</v>
      </c>
      <c r="BY149">
        <f>IF(ISNUMBER(SEARCH(Hauls!$G$325,BZ$2:BZ$202)),MAX(BY$1:BY148)+1,0)</f>
        <v>148</v>
      </c>
      <c r="BZ149" t="s">
        <v>3323</v>
      </c>
      <c r="CA149" t="str">
        <f>IFERROR(VLOOKUP(ROWS(CA$2:CA149),BY$2:BZ$202,2,FALSE),"")</f>
        <v>BOX : The Box</v>
      </c>
      <c r="CB149">
        <f>IF(ISNUMBER(SEARCH(Hauls!$G$326,CC$2:CC$202)),MAX(CB$1:CB148)+1,0)</f>
        <v>148</v>
      </c>
      <c r="CC149" t="s">
        <v>3323</v>
      </c>
      <c r="CD149" t="str">
        <f>IFERROR(VLOOKUP(ROWS(CD$2:CD149),CB$2:CC$202,2,FALSE),"")</f>
        <v>BOX : The Box</v>
      </c>
      <c r="CE149">
        <f>IF(ISNUMBER(SEARCH(Hauls!$G$327,CF$2:CF$202)),MAX(CE$1:CE148)+1,0)</f>
        <v>148</v>
      </c>
      <c r="CF149" t="s">
        <v>3323</v>
      </c>
      <c r="CG149" t="str">
        <f>IFERROR(VLOOKUP(ROWS(CG$2:CG149),CE$2:CF$202,2,FALSE),"")</f>
        <v>BOX : The Box</v>
      </c>
      <c r="CH149">
        <f>IF(ISNUMBER(SEARCH(Hauls!$G$328,CI$2:CI$202)),MAX(CH$1:CH148)+1,0)</f>
        <v>148</v>
      </c>
      <c r="CI149" t="s">
        <v>3323</v>
      </c>
      <c r="CJ149" t="str">
        <f>IFERROR(VLOOKUP(ROWS(CJ$2:CJ149),CH$2:CI$202,2,FALSE),"")</f>
        <v>BOX : The Box</v>
      </c>
      <c r="CK149">
        <f>IF(ISNUMBER(SEARCH(Hauls!$G$329,CL$2:CL$202)),MAX(CK$1:CK148)+1,0)</f>
        <v>148</v>
      </c>
      <c r="CL149" t="s">
        <v>3323</v>
      </c>
      <c r="CM149" t="str">
        <f>IFERROR(VLOOKUP(ROWS(CM$2:CM149),CK$2:CL$202,2,FALSE),"")</f>
        <v>BOX : The Box</v>
      </c>
      <c r="CN149">
        <f>IF(ISNUMBER(SEARCH(Hauls!$G$330,CO$2:CO$202)),MAX(CN$1:CN148)+1,0)</f>
        <v>148</v>
      </c>
      <c r="CO149" t="s">
        <v>3323</v>
      </c>
      <c r="CP149" t="str">
        <f>IFERROR(VLOOKUP(ROWS(CP$2:CP149),CN$2:CO$202,2,FALSE),"")</f>
        <v>BOX : The Box</v>
      </c>
      <c r="CQ149">
        <f>IF(ISNUMBER(SEARCH(Hauls!$G$331,CR$2:CR$202)),MAX(CQ$1:CQ148)+1,0)</f>
        <v>148</v>
      </c>
      <c r="CR149" t="s">
        <v>3323</v>
      </c>
      <c r="CS149" t="str">
        <f>IFERROR(VLOOKUP(ROWS(CS$2:CS149),CQ$2:CR$202,2,FALSE),"")</f>
        <v>BOX : The Box</v>
      </c>
      <c r="CT149">
        <f>IF(ISNUMBER(SEARCH(Hauls!$G$332,CU$2:CU$202)),MAX(CT$1:CT148)+1,0)</f>
        <v>148</v>
      </c>
      <c r="CU149" t="s">
        <v>3323</v>
      </c>
      <c r="CV149" t="str">
        <f>IFERROR(VLOOKUP(ROWS(CV$2:CV149),CT$2:CU$202,2,FALSE),"")</f>
        <v>BOX : The Box</v>
      </c>
      <c r="CW149">
        <f>IF(ISNUMBER(SEARCH(Hauls!$G$333,CX$2:CX$202)),MAX(CW$1:CW148)+1,0)</f>
        <v>148</v>
      </c>
      <c r="CX149" t="s">
        <v>3323</v>
      </c>
      <c r="CY149" t="str">
        <f>IFERROR(VLOOKUP(ROWS(CY$2:CY149),CW$2:CX$202,2,FALSE),"")</f>
        <v>BOX : The Box</v>
      </c>
      <c r="CZ149">
        <f>IF(ISNUMBER(SEARCH(Hauls!$G$334,DA$2:DA$202)),MAX(CZ$1:CZ148)+1,0)</f>
        <v>148</v>
      </c>
      <c r="DA149" t="s">
        <v>3323</v>
      </c>
      <c r="DB149" t="str">
        <f>IFERROR(VLOOKUP(ROWS(DB$2:DB149),CZ$2:DA$202,2,FALSE),"")</f>
        <v>BOX : The Box</v>
      </c>
      <c r="DC149">
        <f>IF(ISNUMBER(SEARCH(Hauls!$G$335,DD$2:DD$202)),MAX(DC$1:DC148)+1,0)</f>
        <v>148</v>
      </c>
      <c r="DD149" t="s">
        <v>3323</v>
      </c>
      <c r="DE149" t="str">
        <f>IFERROR(VLOOKUP(ROWS(DE$2:DE149),DC$2:DD$202,2,FALSE),"")</f>
        <v>BOX : The Box</v>
      </c>
      <c r="DF149">
        <f>IF(ISNUMBER(SEARCH(Hauls!$G$336,DG$2:DG$202)),MAX(DF$1:DF148)+1,0)</f>
        <v>148</v>
      </c>
      <c r="DG149" t="s">
        <v>3323</v>
      </c>
      <c r="DH149" t="str">
        <f>IFERROR(VLOOKUP(ROWS(DH$2:DH149),DF$2:DG$202,2,FALSE),"")</f>
        <v>BOX : The Box</v>
      </c>
      <c r="DI149">
        <f>IF(ISNUMBER(SEARCH(Hauls!$G$337,DJ$2:DJ$202)),MAX(DI$1:DI148)+1,0)</f>
        <v>148</v>
      </c>
      <c r="DJ149" t="s">
        <v>3323</v>
      </c>
      <c r="DK149" t="str">
        <f>IFERROR(VLOOKUP(ROWS(DK$2:DK149),DI$2:DJ$202,2,FALSE),"")</f>
        <v>BOX : The Box</v>
      </c>
      <c r="DL149">
        <f>IF(ISNUMBER(SEARCH(Hauls!$G$338,DM$2:DM$202)),MAX(DL$1:DL148)+1,0)</f>
        <v>148</v>
      </c>
      <c r="DM149" t="s">
        <v>3323</v>
      </c>
      <c r="DN149" t="str">
        <f>IFERROR(VLOOKUP(ROWS(DN$2:DN149),DL$2:DM$202,2,FALSE),"")</f>
        <v>BOX : The Box</v>
      </c>
      <c r="DO149">
        <f>IF(ISNUMBER(SEARCH(Hauls!$G$339,DP$2:DP$202)),MAX(DO$1:DO148)+1,0)</f>
        <v>148</v>
      </c>
      <c r="DP149" t="s">
        <v>3323</v>
      </c>
      <c r="DQ149" t="str">
        <f>IFERROR(VLOOKUP(ROWS(DQ$2:DQ149),DO$2:DP$202,2,FALSE),"")</f>
        <v>BOX : The Box</v>
      </c>
      <c r="DR149">
        <f>IF(ISNUMBER(SEARCH(Hauls!$G$340,DS$2:DS$202)),MAX(DR$1:DR148)+1,0)</f>
        <v>148</v>
      </c>
      <c r="DS149" t="s">
        <v>3323</v>
      </c>
      <c r="DT149" t="str">
        <f>IFERROR(VLOOKUP(ROWS(DT$2:DT149),DR$2:DS$202,2,FALSE),"")</f>
        <v>BOX : The Box</v>
      </c>
      <c r="DU149">
        <f>IF(ISNUMBER(SEARCH(Hauls!$G$341,DV$2:DV$202)),MAX(DU$1:DU148)+1,0)</f>
        <v>148</v>
      </c>
      <c r="DV149" t="s">
        <v>3323</v>
      </c>
      <c r="DW149" t="str">
        <f>IFERROR(VLOOKUP(ROWS(DW$2:DW149),DU$2:DV$202,2,FALSE),"")</f>
        <v>BOX : The Box</v>
      </c>
      <c r="DX149">
        <f>IF(ISNUMBER(SEARCH(Hauls!$G$342,DY$2:DY$202)),MAX(DX$1:DX148)+1,0)</f>
        <v>148</v>
      </c>
      <c r="DY149" t="s">
        <v>3323</v>
      </c>
      <c r="DZ149" t="str">
        <f>IFERROR(VLOOKUP(ROWS(DZ$2:DZ149),DX$2:DY$202,2,FALSE),"")</f>
        <v>BOX : The Box</v>
      </c>
      <c r="EA149">
        <f>IF(ISNUMBER(SEARCH(Hauls!$G$343,EB$2:EB$202)),MAX(EA$1:EA148)+1,0)</f>
        <v>148</v>
      </c>
      <c r="EB149" t="s">
        <v>3323</v>
      </c>
      <c r="EC149" t="str">
        <f>IFERROR(VLOOKUP(ROWS(EC$2:EC149),EA$2:EB$202,2,FALSE),"")</f>
        <v>BOX : The Box</v>
      </c>
      <c r="ED149">
        <f>IF(ISNUMBER(SEARCH(Hauls!$G$344,EE$2:EE$202)),MAX(ED$1:ED148)+1,0)</f>
        <v>148</v>
      </c>
      <c r="EE149" t="s">
        <v>3323</v>
      </c>
      <c r="EF149" t="str">
        <f>IFERROR(VLOOKUP(ROWS(EF$2:EF149),ED$2:EE$202,2,FALSE),"")</f>
        <v>BOX : The Box</v>
      </c>
      <c r="EG149">
        <f>IF(ISNUMBER(SEARCH(Hauls!$G$345,EH$2:EH$202)),MAX(EG$1:EG148)+1,0)</f>
        <v>148</v>
      </c>
      <c r="EH149" t="s">
        <v>3323</v>
      </c>
      <c r="EI149" t="str">
        <f>IFERROR(VLOOKUP(ROWS(EI$2:EI149),EG$2:EH$202,2,FALSE),"")</f>
        <v>BOX : The Box</v>
      </c>
      <c r="EJ149">
        <f>IF(ISNUMBER(SEARCH(Hauls!$G$346,EK$2:EK$202)),MAX(EJ$1:EJ148)+1,0)</f>
        <v>148</v>
      </c>
      <c r="EK149" t="s">
        <v>3323</v>
      </c>
      <c r="EL149" t="str">
        <f>IFERROR(VLOOKUP(ROWS(EL$2:EL149),EJ$2:EK$202,2,FALSE),"")</f>
        <v>BOX : The Box</v>
      </c>
      <c r="EM149">
        <f>IF(ISNUMBER(SEARCH(Hauls!$G$347,EN$2:EN$202)),MAX(EM$1:EM148)+1,0)</f>
        <v>148</v>
      </c>
      <c r="EN149" t="s">
        <v>3323</v>
      </c>
      <c r="EO149" t="str">
        <f>IFERROR(VLOOKUP(ROWS(EO$2:EO149),EM$2:EN$202,2,FALSE),"")</f>
        <v>BOX : The Box</v>
      </c>
      <c r="EP149">
        <f>IF(ISNUMBER(SEARCH(Hauls!$G$348,EQ$2:EQ$202)),MAX(EP$1:EP148)+1,0)</f>
        <v>148</v>
      </c>
      <c r="EQ149" t="s">
        <v>3323</v>
      </c>
      <c r="ER149" t="str">
        <f>IFERROR(VLOOKUP(ROWS(ER$2:ER149),EP$2:EQ$202,2,FALSE),"")</f>
        <v>BOX : The Box</v>
      </c>
      <c r="ES149">
        <f>IF(ISNUMBER(SEARCH(Hauls!$G$349,ET$2:ET$202)),MAX(ES$1:ES148)+1,0)</f>
        <v>148</v>
      </c>
      <c r="ET149" t="s">
        <v>3323</v>
      </c>
      <c r="EU149" t="str">
        <f>IFERROR(VLOOKUP(ROWS(EU$2:EU149),ES$2:ET$202,2,FALSE),"")</f>
        <v>BOX : The Box</v>
      </c>
      <c r="EV149">
        <f>IF(ISNUMBER(SEARCH(Hauls!$G$350,EW$2:EW$202)),MAX(EV$1:EV148)+1,0)</f>
        <v>148</v>
      </c>
      <c r="EW149" t="s">
        <v>3323</v>
      </c>
      <c r="EX149" t="str">
        <f>IFERROR(VLOOKUP(ROWS(EX$2:EX149),EV$2:EW$202,2,FALSE),"")</f>
        <v>BOX : The Box</v>
      </c>
      <c r="EY149">
        <f>IF(ISNUMBER(SEARCH(Hauls!$G$351,EZ$2:EZ$202)),MAX(EY$1:EY148)+1,0)</f>
        <v>148</v>
      </c>
      <c r="EZ149" t="s">
        <v>3323</v>
      </c>
      <c r="FA149" t="str">
        <f>IFERROR(VLOOKUP(ROWS(FA$2:FA149),EY$2:EZ$202,2,FALSE),"")</f>
        <v>BOX : The Box</v>
      </c>
      <c r="FB149">
        <f>IF(ISNUMBER(SEARCH(Hauls!$G$352,FC$2:FC$202)),MAX(FB$1:FB148)+1,0)</f>
        <v>148</v>
      </c>
      <c r="FC149" t="s">
        <v>3323</v>
      </c>
      <c r="FD149" t="str">
        <f>IFERROR(VLOOKUP(ROWS(FD$2:FD149),FB$2:FC$202,2,FALSE),"")</f>
        <v>BOX : The Box</v>
      </c>
      <c r="FE149">
        <f>IF(ISNUMBER(SEARCH(Hauls!$G$353,FF$2:FF$202)),MAX(FE$1:FE148)+1,0)</f>
        <v>148</v>
      </c>
      <c r="FF149" t="s">
        <v>3323</v>
      </c>
      <c r="FG149" t="str">
        <f>IFERROR(VLOOKUP(ROWS(FG$2:FG149),FE$2:FF$202,2,FALSE),"")</f>
        <v>BOX : The Box</v>
      </c>
      <c r="FH149">
        <f>IF(ISNUMBER(SEARCH(Hauls!$G$354,FI$2:FI$202)),MAX(FH$1:FH148)+1,0)</f>
        <v>148</v>
      </c>
      <c r="FI149" t="s">
        <v>3323</v>
      </c>
      <c r="FJ149" t="str">
        <f>IFERROR(VLOOKUP(ROWS(FJ$2:FJ149),FH$2:FI$202,2,FALSE),"")</f>
        <v>BOX : The Box</v>
      </c>
      <c r="FK149">
        <f>IF(ISNUMBER(SEARCH(Hauls!$G$355,FL$2:FL$202)),MAX(FK$1:FK148)+1,0)</f>
        <v>148</v>
      </c>
      <c r="FL149" t="s">
        <v>3323</v>
      </c>
      <c r="FM149" t="str">
        <f>IFERROR(VLOOKUP(ROWS(FM$2:FM149),FK$2:FL$202,2,FALSE),"")</f>
        <v>BOX : The Box</v>
      </c>
      <c r="FN149">
        <f>IF(ISNUMBER(SEARCH(Hauls!$G$356,FO$2:FO$202)),MAX(FN$1:FN148)+1,0)</f>
        <v>148</v>
      </c>
      <c r="FO149" t="s">
        <v>3323</v>
      </c>
      <c r="FP149" t="str">
        <f>IFERROR(VLOOKUP(ROWS(FP$2:FP149),FN$2:FO$202,2,FALSE),"")</f>
        <v>BOX : The Box</v>
      </c>
      <c r="FQ149">
        <f>IF(ISNUMBER(SEARCH(Hauls!$G$357,FR$2:FR$202)),MAX(FQ$1:FQ148)+1,0)</f>
        <v>148</v>
      </c>
      <c r="FR149" t="s">
        <v>3323</v>
      </c>
      <c r="FS149" t="str">
        <f>IFERROR(VLOOKUP(ROWS(FS$2:FS149),FQ$2:FR$202,2,FALSE),"")</f>
        <v>BOX : The Box</v>
      </c>
      <c r="FT149">
        <f>IF(ISNUMBER(SEARCH(Hauls!$G$358,FU$2:FU$202)),MAX(FT$1:FT148)+1,0)</f>
        <v>148</v>
      </c>
      <c r="FU149" t="s">
        <v>3323</v>
      </c>
      <c r="FV149" t="str">
        <f>IFERROR(VLOOKUP(ROWS(FV$2:FV149),FT$2:FU$202,2,FALSE),"")</f>
        <v>BOX : The Box</v>
      </c>
      <c r="FW149">
        <f>IF(ISNUMBER(SEARCH(Hauls!$G$359,FX$2:FX$202)),MAX(FW$1:FW148)+1,0)</f>
        <v>148</v>
      </c>
      <c r="FX149" t="s">
        <v>3323</v>
      </c>
      <c r="FY149" t="str">
        <f>IFERROR(VLOOKUP(ROWS(FY$2:FY149),FW$2:FX$202,2,FALSE),"")</f>
        <v>BOX : The Box</v>
      </c>
      <c r="FZ149">
        <f>IF(ISNUMBER(SEARCH(Hauls!$G$360,GA$2:GA$202)),MAX(FZ$1:FZ148)+1,0)</f>
        <v>148</v>
      </c>
      <c r="GA149" t="s">
        <v>3323</v>
      </c>
      <c r="GB149" t="str">
        <f>IFERROR(VLOOKUP(ROWS(GB$2:GB149),FZ$2:GA$202,2,FALSE),"")</f>
        <v>BOX : The Box</v>
      </c>
      <c r="GC149">
        <f>IF(ISNUMBER(SEARCH(Hauls!$G$361,GD$2:GD$202)),MAX(GC$1:GC148)+1,0)</f>
        <v>148</v>
      </c>
      <c r="GD149" t="s">
        <v>3323</v>
      </c>
      <c r="GE149" t="str">
        <f>IFERROR(VLOOKUP(ROWS(GE$2:GE149),GC$2:GD$202,2,FALSE),"")</f>
        <v>BOX : The Box</v>
      </c>
      <c r="GF149">
        <f>IF(ISNUMBER(SEARCH(Hauls!$G$362,GG$2:GG$202)),MAX(GF$1:GF148)+1,0)</f>
        <v>148</v>
      </c>
      <c r="GG149" t="s">
        <v>3323</v>
      </c>
      <c r="GH149" t="str">
        <f>IFERROR(VLOOKUP(ROWS(GH$2:GH149),GF$2:GG$202,2,FALSE),"")</f>
        <v>BOX : The Box</v>
      </c>
      <c r="GI149">
        <f>IF(ISNUMBER(SEARCH(Hauls!$G$363,GJ$2:GJ$202)),MAX(GI$1:GI148)+1,0)</f>
        <v>148</v>
      </c>
      <c r="GJ149" t="s">
        <v>3323</v>
      </c>
      <c r="GK149" t="str">
        <f>IFERROR(VLOOKUP(ROWS(GK$2:GK149),GI$2:GJ$202,2,FALSE),"")</f>
        <v>BOX : The Box</v>
      </c>
      <c r="GL149">
        <f>IF(ISNUMBER(SEARCH(Hauls!$G$364,GM$2:GM$202)),MAX(GL$1:GL148)+1,0)</f>
        <v>148</v>
      </c>
      <c r="GM149" t="s">
        <v>3323</v>
      </c>
      <c r="GN149" t="str">
        <f>IFERROR(VLOOKUP(ROWS(GN$2:GN149),GL$2:GM$202,2,FALSE),"")</f>
        <v>BOX : The Box</v>
      </c>
      <c r="GO149">
        <f>IF(ISNUMBER(SEARCH(Hauls!$G$365,GP$2:GP$202)),MAX(GO$1:GO148)+1,0)</f>
        <v>148</v>
      </c>
      <c r="GP149" t="s">
        <v>3323</v>
      </c>
      <c r="GQ149" t="str">
        <f>IFERROR(VLOOKUP(ROWS(GQ$2:GQ149),GO$2:GP$202,2,FALSE),"")</f>
        <v>BOX : The Box</v>
      </c>
      <c r="GR149">
        <f>IF(ISNUMBER(SEARCH(Hauls!$G$366,GS$2:GS$202)),MAX(GR$1:GR148)+1,0)</f>
        <v>148</v>
      </c>
      <c r="GS149" t="s">
        <v>3323</v>
      </c>
      <c r="GT149" t="str">
        <f>IFERROR(VLOOKUP(ROWS(GT$2:GT149),GR$2:GS$202,2,FALSE),"")</f>
        <v>BOX : The Box</v>
      </c>
      <c r="GU149">
        <f>IF(ISNUMBER(SEARCH(Hauls!$G$366,GV$2:GV$202)),MAX(GU$1:GU148)+1,0)</f>
        <v>148</v>
      </c>
      <c r="GV149" t="s">
        <v>3323</v>
      </c>
      <c r="GW149" t="str">
        <f>IFERROR(VLOOKUP(ROWS(GW$2:GW149),GU$2:GV$202,2,FALSE),"")</f>
        <v>BOX : The Box</v>
      </c>
      <c r="GX149">
        <f>IF(ISNUMBER(SEARCH(Hauls!$G$368,GY$2:GY$202)),MAX(GX$1:GX148)+1,0)</f>
        <v>148</v>
      </c>
      <c r="GY149" t="s">
        <v>3323</v>
      </c>
      <c r="GZ149" t="str">
        <f>IFERROR(VLOOKUP(ROWS(GZ$2:GZ149),GX$2:GY$202,2,FALSE),"")</f>
        <v>BOX : The Box</v>
      </c>
      <c r="HA149">
        <f>IF(ISNUMBER(SEARCH(Hauls!$G$369,HB$2:HB$202)),MAX(HA$1:HA148)+1,0)</f>
        <v>148</v>
      </c>
      <c r="HB149" t="s">
        <v>3323</v>
      </c>
      <c r="HC149" t="str">
        <f>IFERROR(VLOOKUP(ROWS(HC$2:HC149),HA$2:HB$202,2,FALSE),"")</f>
        <v>BOX : The Box</v>
      </c>
      <c r="HD149">
        <f>IF(ISNUMBER(SEARCH(Hauls!$G$370,HE$2:HE$202)),MAX(HD$1:HD148)+1,0)</f>
        <v>148</v>
      </c>
      <c r="HE149" t="s">
        <v>3323</v>
      </c>
      <c r="HF149" t="str">
        <f>IFERROR(VLOOKUP(ROWS(HF$2:HF149),HD$2:HE$202,2,FALSE),"")</f>
        <v>BOX : The Box</v>
      </c>
      <c r="HG149">
        <f>IF(ISNUMBER(SEARCH(Hauls!$G$371,HH$2:HH$202)),MAX(HG$1:HG148)+1,0)</f>
        <v>148</v>
      </c>
      <c r="HH149" t="s">
        <v>3323</v>
      </c>
      <c r="HI149" t="str">
        <f>IFERROR(VLOOKUP(ROWS(HI$2:HI149),HG$2:HH$202,2,FALSE),"")</f>
        <v>BOX : The Box</v>
      </c>
      <c r="HJ149">
        <f>IF(ISNUMBER(SEARCH(Hauls!$G$372,HK$2:HK$202)),MAX(HJ$1:HJ148)+1,0)</f>
        <v>148</v>
      </c>
      <c r="HK149" t="s">
        <v>3323</v>
      </c>
      <c r="HL149" t="str">
        <f>IFERROR(VLOOKUP(ROWS(HL$2:HL149),HJ$2:HK$202,2,FALSE),"")</f>
        <v>BOX : The Box</v>
      </c>
      <c r="HM149">
        <f>IF(ISNUMBER(SEARCH(Hauls!$G$373,HN$2:HN$202)),MAX(HM$1:HM148)+1,0)</f>
        <v>148</v>
      </c>
      <c r="HN149" t="s">
        <v>3323</v>
      </c>
      <c r="HO149" t="str">
        <f>IFERROR(VLOOKUP(ROWS(HO$2:HO149),HM$2:HN$202,2,FALSE),"")</f>
        <v>BOX : The Box</v>
      </c>
      <c r="HP149">
        <f>IF(ISNUMBER(SEARCH(Hauls!$G$374,HQ$2:HQ$202)),MAX(HP$1:HP148)+1,0)</f>
        <v>148</v>
      </c>
      <c r="HQ149" t="s">
        <v>3323</v>
      </c>
      <c r="HR149" t="str">
        <f>IFERROR(VLOOKUP(ROWS(HR$2:HR149),HP$2:HQ$202,2,FALSE),"")</f>
        <v>BOX : The Box</v>
      </c>
      <c r="HS149">
        <f>IF(ISNUMBER(SEARCH(Hauls!$G$375,HT$2:HT$202)),MAX(HS$1:HS148)+1,0)</f>
        <v>148</v>
      </c>
      <c r="HT149" t="s">
        <v>3323</v>
      </c>
      <c r="HU149" t="str">
        <f>IFERROR(VLOOKUP(ROWS(HU$2:HU149),HS$2:HT$202,2,FALSE),"")</f>
        <v>BOX : The Box</v>
      </c>
      <c r="HV149">
        <f>IF(ISNUMBER(SEARCH(Hauls!$G$376,HW$2:HW$202)),MAX(HV$1:HV148)+1,0)</f>
        <v>148</v>
      </c>
      <c r="HW149" t="s">
        <v>3323</v>
      </c>
      <c r="HX149" t="str">
        <f>IFERROR(VLOOKUP(ROWS(HX$2:HX149),HV$2:HW$202,2,FALSE),"")</f>
        <v>BOX : The Box</v>
      </c>
      <c r="HY149">
        <f>IF(ISNUMBER(SEARCH(Hauls!$G$377,HZ$2:HZ$202)),MAX(HY$1:HY148)+1,0)</f>
        <v>148</v>
      </c>
      <c r="HZ149" t="s">
        <v>3323</v>
      </c>
      <c r="IA149" t="str">
        <f>IFERROR(VLOOKUP(ROWS(IA$2:IA149),HY$2:HZ$202,2,FALSE),"")</f>
        <v>BOX : The Box</v>
      </c>
      <c r="IB149">
        <f>IF(ISNUMBER(SEARCH(Hauls!$G$378,IC$2:IC$202)),MAX(IB$1:IB148)+1,0)</f>
        <v>148</v>
      </c>
      <c r="IC149" t="s">
        <v>3323</v>
      </c>
      <c r="ID149" t="str">
        <f>IFERROR(VLOOKUP(ROWS(ID$2:ID149),IB$2:IC$202,2,FALSE),"")</f>
        <v>BOX : The Box</v>
      </c>
      <c r="IE149">
        <f>IF(ISNUMBER(SEARCH(Hauls!$G$379,IF$2:IF$202)),MAX(IE$1:IE148)+1,0)</f>
        <v>148</v>
      </c>
      <c r="IF149" t="s">
        <v>3323</v>
      </c>
      <c r="IG149" t="str">
        <f>IFERROR(VLOOKUP(ROWS(IG$2:IG149),IE$2:IF$202,2,FALSE),"")</f>
        <v>BOX : The Box</v>
      </c>
      <c r="IH149">
        <f>IF(ISNUMBER(SEARCH(Hauls!$G$380,II$2:II$202)),MAX(IH$1:IH148)+1,0)</f>
        <v>148</v>
      </c>
      <c r="II149" t="s">
        <v>3323</v>
      </c>
      <c r="IJ149" t="str">
        <f>IFERROR(VLOOKUP(ROWS(IJ$2:IJ149),IH$2:II$202,2,FALSE),"")</f>
        <v>BOX : The Box</v>
      </c>
      <c r="IK149">
        <f>IF(ISNUMBER(SEARCH(Hauls!$G$381,IL$2:IL$202)),MAX(IK$1:IK148)+1,0)</f>
        <v>148</v>
      </c>
      <c r="IL149" t="s">
        <v>3323</v>
      </c>
      <c r="IM149" t="str">
        <f>IFERROR(VLOOKUP(ROWS(IM$2:IM149),IK$2:IL$202,2,FALSE),"")</f>
        <v>BOX : The Box</v>
      </c>
      <c r="IN149">
        <f>IF(ISNUMBER(SEARCH(Hauls!$G$382,IO$2:IO$202)),MAX(IN$1:IN148)+1,0)</f>
        <v>148</v>
      </c>
      <c r="IO149" t="s">
        <v>3323</v>
      </c>
      <c r="IP149" t="str">
        <f>IFERROR(VLOOKUP(ROWS(IP$2:IP149),IN$2:IO$202,2,FALSE),"")</f>
        <v>BOX : The Box</v>
      </c>
      <c r="IQ149">
        <f>IF(ISNUMBER(SEARCH(Hauls!$G$383,IR$2:IR$202)),MAX(IQ$1:IQ148)+1,0)</f>
        <v>148</v>
      </c>
      <c r="IR149" t="s">
        <v>3323</v>
      </c>
      <c r="IS149" t="str">
        <f>IFERROR(VLOOKUP(ROWS(IS$2:IS149),IQ$2:IR$202,2,FALSE),"")</f>
        <v>BOX : The Box</v>
      </c>
      <c r="IT149">
        <f>IF(ISNUMBER(SEARCH(Hauls!$G$384,IU$2:IU$202)),MAX(IT$1:IT148)+1,0)</f>
        <v>148</v>
      </c>
      <c r="IU149" t="s">
        <v>3323</v>
      </c>
      <c r="IV149" t="str">
        <f>IFERROR(VLOOKUP(ROWS(IV$2:IV149),IT$2:IU$202,2,FALSE),"")</f>
        <v>BOX : The Box</v>
      </c>
      <c r="IW149">
        <f>IF(ISNUMBER(SEARCH(Hauls!$G$385,IX$2:IX$202)),MAX(IW$1:IW148)+1,0)</f>
        <v>148</v>
      </c>
      <c r="IX149" t="s">
        <v>3323</v>
      </c>
      <c r="IY149" t="str">
        <f>IFERROR(VLOOKUP(ROWS(IY$2:IY149),IW$2:IX$202,2,FALSE),"")</f>
        <v>BOX : The Box</v>
      </c>
      <c r="IZ149">
        <f>IF(ISNUMBER(SEARCH(Hauls!$G$386,JA$2:JA$202)),MAX(IZ$1:IZ148)+1,0)</f>
        <v>148</v>
      </c>
      <c r="JA149" t="s">
        <v>3323</v>
      </c>
      <c r="JB149" t="str">
        <f>IFERROR(VLOOKUP(ROWS(JB$2:JB149),IZ$2:JA$202,2,FALSE),"")</f>
        <v>BOX : The Box</v>
      </c>
      <c r="JC149">
        <f>IF(ISNUMBER(SEARCH(Hauls!$G$387,JD$2:JD$202)),MAX(JC$1:JC148)+1,0)</f>
        <v>148</v>
      </c>
      <c r="JD149" t="s">
        <v>3323</v>
      </c>
      <c r="JE149" t="str">
        <f>IFERROR(VLOOKUP(ROWS(JE$2:JE149),JC$2:JD$202,2,FALSE),"")</f>
        <v>BOX : The Box</v>
      </c>
      <c r="JF149">
        <f>IF(ISNUMBER(SEARCH(Hauls!$G$388,JG$2:JG$202)),MAX(JF$1:JF148)+1,0)</f>
        <v>148</v>
      </c>
      <c r="JG149" t="s">
        <v>3323</v>
      </c>
      <c r="JH149" t="str">
        <f>IFERROR(VLOOKUP(ROWS(JH$2:JH149),JF$2:JG$202,2,FALSE),"")</f>
        <v>BOX : The Box</v>
      </c>
      <c r="JI149">
        <f>IF(ISNUMBER(SEARCH(Hauls!$G$389,JJ$2:JJ$202)),MAX(JI$1:JI148)+1,0)</f>
        <v>148</v>
      </c>
      <c r="JJ149" t="s">
        <v>3323</v>
      </c>
      <c r="JK149" t="str">
        <f>IFERROR(VLOOKUP(ROWS(JK$2:JK149),JI$2:JJ$202,2,FALSE),"")</f>
        <v>BOX : The Box</v>
      </c>
      <c r="JL149">
        <f>IF(ISNUMBER(SEARCH(Hauls!$G$390,JM$2:JM$202)),MAX(JL$1:JL148)+1,0)</f>
        <v>148</v>
      </c>
      <c r="JM149" t="s">
        <v>3323</v>
      </c>
      <c r="JN149" t="str">
        <f>IFERROR(VLOOKUP(ROWS(JN$2:JN149),JL$2:JM$202,2,FALSE),"")</f>
        <v>BOX : The Box</v>
      </c>
      <c r="JO149">
        <f>IF(ISNUMBER(SEARCH(Hauls!$G$391,JP$2:JP$202)),MAX(JO$1:JO148)+1,0)</f>
        <v>148</v>
      </c>
      <c r="JP149" t="s">
        <v>3323</v>
      </c>
      <c r="JQ149" t="str">
        <f>IFERROR(VLOOKUP(ROWS(JQ$2:JQ149),JO$2:JP$202,2,FALSE),"")</f>
        <v>BOX : The Box</v>
      </c>
      <c r="JR149">
        <f>IF(ISNUMBER(SEARCH(Hauls!$G$392,JS$2:JS$202)),MAX(JR$1:JR148)+1,0)</f>
        <v>148</v>
      </c>
      <c r="JS149" t="s">
        <v>3323</v>
      </c>
      <c r="JT149" t="str">
        <f>IFERROR(VLOOKUP(ROWS(JT$2:JT149),JR$2:JS$202,2,FALSE),"")</f>
        <v>BOX : The Box</v>
      </c>
      <c r="JU149">
        <f>IF(ISNUMBER(SEARCH(Hauls!$G$393,JV$2:JV$202)),MAX(JU$1:JU148)+1,0)</f>
        <v>148</v>
      </c>
      <c r="JV149" t="s">
        <v>3323</v>
      </c>
      <c r="JW149" t="str">
        <f>IFERROR(VLOOKUP(ROWS(JW$2:JW149),JU$2:JV$202,2,FALSE),"")</f>
        <v>BOX : The Box</v>
      </c>
      <c r="JX149">
        <f>IF(ISNUMBER(SEARCH(Hauls!$G$394,JY$2:JY$202)),MAX(JX$1:JX148)+1,0)</f>
        <v>148</v>
      </c>
      <c r="JY149" t="s">
        <v>3323</v>
      </c>
      <c r="JZ149" t="str">
        <f>IFERROR(VLOOKUP(ROWS(JZ$2:JZ149),JX$2:JY$202,2,FALSE),"")</f>
        <v>BOX : The Box</v>
      </c>
      <c r="KA149">
        <f>IF(ISNUMBER(SEARCH(Hauls!$G$395,KB$2:KB$202)),MAX(KA$1:KA148)+1,0)</f>
        <v>148</v>
      </c>
      <c r="KB149" t="s">
        <v>3323</v>
      </c>
      <c r="KC149" t="str">
        <f>IFERROR(VLOOKUP(ROWS(KC$2:KC149),KA$2:KB$202,2,FALSE),"")</f>
        <v>BOX : The Box</v>
      </c>
      <c r="KD149">
        <f>IF(ISNUMBER(SEARCH(Hauls!$G$396,KE$2:KE$202)),MAX(KD$1:KD148)+1,0)</f>
        <v>148</v>
      </c>
      <c r="KE149" t="s">
        <v>3323</v>
      </c>
      <c r="KF149" t="str">
        <f>IFERROR(VLOOKUP(ROWS(KF$2:KF149),KD$2:KE$202,2,FALSE),"")</f>
        <v>BOX : The Box</v>
      </c>
      <c r="KG149">
        <f>IF(ISNUMBER(SEARCH(Hauls!$G$397,KH$2:KH$202)),MAX(KG$1:KG148)+1,0)</f>
        <v>148</v>
      </c>
      <c r="KH149" t="s">
        <v>3323</v>
      </c>
      <c r="KI149" t="str">
        <f>IFERROR(VLOOKUP(ROWS(KI$2:KI149),KG$2:KH$202,2,FALSE),"")</f>
        <v>BOX : The Box</v>
      </c>
      <c r="KJ149">
        <f>IF(ISNUMBER(SEARCH(Hauls!$G$398,KK$2:KK$202)),MAX(KJ$1:KJ148)+1,0)</f>
        <v>148</v>
      </c>
      <c r="KK149" t="s">
        <v>3323</v>
      </c>
      <c r="KL149" t="str">
        <f>IFERROR(VLOOKUP(ROWS(KL$2:KL149),KJ$2:KK$202,2,FALSE),"")</f>
        <v>BOX : The Box</v>
      </c>
      <c r="KM149">
        <f>IF(ISNUMBER(SEARCH(Hauls!$G$399,KN$2:KN$202)),MAX(KM$1:KM148)+1,0)</f>
        <v>148</v>
      </c>
      <c r="KN149" t="s">
        <v>3323</v>
      </c>
      <c r="KO149" t="str">
        <f>IFERROR(VLOOKUP(ROWS(KO$2:KO149),KM$2:KN$202,2,FALSE),"")</f>
        <v>BOX : The Box</v>
      </c>
      <c r="KP149">
        <f>IF(ISNUMBER(SEARCH(Hauls!$G$400,KQ$2:KQ$202)),MAX(KP$1:KP148)+1,0)</f>
        <v>148</v>
      </c>
      <c r="KQ149" t="s">
        <v>3323</v>
      </c>
      <c r="KR149" t="str">
        <f>IFERROR(VLOOKUP(ROWS(KR$2:KR149),KP$2:KQ$202,2,FALSE),"")</f>
        <v>BOX : The Box</v>
      </c>
    </row>
    <row r="150" spans="1:304" x14ac:dyDescent="0.25">
      <c r="A150" t="s">
        <v>2781</v>
      </c>
      <c r="B150" t="s">
        <v>2782</v>
      </c>
      <c r="C150" t="s">
        <v>655</v>
      </c>
      <c r="D150" t="str">
        <f t="shared" si="2"/>
        <v>TBG : The Bull Grounds</v>
      </c>
      <c r="E150">
        <f>IF(ISNUMBER(SEARCH(Hauls!$G$301,$F$2:$F$202)),MAX($E$1:E149)+1,0)</f>
        <v>149</v>
      </c>
      <c r="F150" t="s">
        <v>3324</v>
      </c>
      <c r="G150" t="str">
        <f>IFERROR(VLOOKUP(ROWS($G$2:G150),$E$2:$F$202,2,FALSE),"")</f>
        <v>TBG : The Bull Grounds</v>
      </c>
      <c r="H150">
        <f>IF(ISNUMBER(SEARCH(Hauls!$G$302,I$2:I$202)),MAX(H$1:H149)+1,0)</f>
        <v>149</v>
      </c>
      <c r="I150" t="s">
        <v>3324</v>
      </c>
      <c r="J150" t="str">
        <f>IFERROR(VLOOKUP(ROWS(J$2:J150),H$2:I$202,2,FALSE),"")</f>
        <v>TBG : The Bull Grounds</v>
      </c>
      <c r="K150">
        <f>IF(ISNUMBER(SEARCH(Hauls!$G$303,L$2:L$202)),MAX(K$1:K149)+1,0)</f>
        <v>149</v>
      </c>
      <c r="L150" t="s">
        <v>3324</v>
      </c>
      <c r="M150" t="str">
        <f>IFERROR(VLOOKUP(ROWS(M$2:M150),K$2:L$202,2,FALSE),"")</f>
        <v>TBG : The Bull Grounds</v>
      </c>
      <c r="N150">
        <f>IF(ISNUMBER(SEARCH(Hauls!$G$304,O$2:O$202)),MAX(N$1:N149)+1,0)</f>
        <v>149</v>
      </c>
      <c r="O150" t="s">
        <v>3324</v>
      </c>
      <c r="P150" t="str">
        <f>IFERROR(VLOOKUP(ROWS(P$2:P150),N$2:O$202,2,FALSE),"")</f>
        <v>TBG : The Bull Grounds</v>
      </c>
      <c r="Q150">
        <f>IF(ISNUMBER(SEARCH(Hauls!$G$305,R$2:R$202)),MAX(Q$1:Q149)+1,0)</f>
        <v>149</v>
      </c>
      <c r="R150" t="s">
        <v>3324</v>
      </c>
      <c r="S150" t="str">
        <f>IFERROR(VLOOKUP(ROWS(S$2:S150),Q$2:R$202,2,FALSE),"")</f>
        <v>TBG : The Bull Grounds</v>
      </c>
      <c r="T150">
        <f>IF(ISNUMBER(SEARCH(Hauls!$G$306,U$2:U$202)),MAX(T$1:T149)+1,0)</f>
        <v>149</v>
      </c>
      <c r="U150" t="s">
        <v>3324</v>
      </c>
      <c r="V150" t="str">
        <f>IFERROR(VLOOKUP(ROWS(V$2:V150),T$2:U$202,2,FALSE),"")</f>
        <v>TBG : The Bull Grounds</v>
      </c>
      <c r="W150">
        <f>IF(ISNUMBER(SEARCH(Hauls!$G$307,X$2:X$202)),MAX(W$1:W149)+1,0)</f>
        <v>149</v>
      </c>
      <c r="X150" t="s">
        <v>3324</v>
      </c>
      <c r="Y150" t="str">
        <f>IFERROR(VLOOKUP(ROWS(Y$2:Y150),W$2:X$202,2,FALSE),"")</f>
        <v>TBG : The Bull Grounds</v>
      </c>
      <c r="Z150">
        <f>IF(ISNUMBER(SEARCH(Hauls!$G$308,AA$2:AA$202)),MAX(Z$1:Z149)+1,0)</f>
        <v>149</v>
      </c>
      <c r="AA150" t="s">
        <v>3324</v>
      </c>
      <c r="AB150" t="str">
        <f>IFERROR(VLOOKUP(ROWS(AB$2:AB150),Z$2:AA$202,2,FALSE),"")</f>
        <v>TBG : The Bull Grounds</v>
      </c>
      <c r="AC150">
        <f>IF(ISNUMBER(SEARCH(Hauls!$G$309,AD$2:AD$202)),MAX(AC$1:AC149)+1,0)</f>
        <v>149</v>
      </c>
      <c r="AD150" t="s">
        <v>3324</v>
      </c>
      <c r="AE150" t="str">
        <f>IFERROR(VLOOKUP(ROWS(AE$2:AE150),AC$2:AD$202,2,FALSE),"")</f>
        <v>TBG : The Bull Grounds</v>
      </c>
      <c r="AF150">
        <f>IF(ISNUMBER(SEARCH(Hauls!$G$310,AG$2:AG$202)),MAX(AF$1:AF149)+1,0)</f>
        <v>149</v>
      </c>
      <c r="AG150" t="s">
        <v>3324</v>
      </c>
      <c r="AH150" t="str">
        <f>IFERROR(VLOOKUP(ROWS(AH$2:AH150),AF$2:AG$202,2,FALSE),"")</f>
        <v>TBG : The Bull Grounds</v>
      </c>
      <c r="AI150">
        <f>IF(ISNUMBER(SEARCH(Hauls!$G$311,AJ$2:AJ$202)),MAX(AI$1:AI149)+1,0)</f>
        <v>149</v>
      </c>
      <c r="AJ150" t="s">
        <v>3324</v>
      </c>
      <c r="AK150" t="str">
        <f>IFERROR(VLOOKUP(ROWS(AK$2:AK150),AI$2:AJ$202,2,FALSE),"")</f>
        <v>TBG : The Bull Grounds</v>
      </c>
      <c r="AL150">
        <f>IF(ISNUMBER(SEARCH(Hauls!$G$312,AM$2:AM$202)),MAX(AL$1:AL149)+1,0)</f>
        <v>149</v>
      </c>
      <c r="AM150" t="s">
        <v>3324</v>
      </c>
      <c r="AN150" t="str">
        <f>IFERROR(VLOOKUP(ROWS(AN$2:AN150),AL$2:AM$202,2,FALSE),"")</f>
        <v>TBG : The Bull Grounds</v>
      </c>
      <c r="AO150">
        <f>IF(ISNUMBER(SEARCH(Hauls!$G$313,AP$2:AP$202)),MAX(AO$1:AO149)+1,0)</f>
        <v>149</v>
      </c>
      <c r="AP150" t="s">
        <v>3324</v>
      </c>
      <c r="AQ150" t="str">
        <f>IFERROR(VLOOKUP(ROWS(AQ$2:AQ150),AO$2:AP$202,2,FALSE),"")</f>
        <v>TBG : The Bull Grounds</v>
      </c>
      <c r="AR150">
        <f>IF(ISNUMBER(SEARCH(Hauls!$G$314,AS$2:AS$202)),MAX(AR$1:AR149)+1,0)</f>
        <v>149</v>
      </c>
      <c r="AS150" t="s">
        <v>3324</v>
      </c>
      <c r="AT150" t="str">
        <f>IFERROR(VLOOKUP(ROWS(AT$2:AT150),AR$2:AS$202,2,FALSE),"")</f>
        <v>TBG : The Bull Grounds</v>
      </c>
      <c r="AU150">
        <f>IF(ISNUMBER(SEARCH(Hauls!$G$315,AV$2:AV$202)),MAX(AU$1:AU149)+1,0)</f>
        <v>149</v>
      </c>
      <c r="AV150" t="s">
        <v>3324</v>
      </c>
      <c r="AW150" t="str">
        <f>IFERROR(VLOOKUP(ROWS(AW$2:AW150),AU$2:AV$202,2,FALSE),"")</f>
        <v>TBG : The Bull Grounds</v>
      </c>
      <c r="AX150">
        <f>IF(ISNUMBER(SEARCH(Hauls!$G$316,AY$2:AY$202)),MAX(AX$1:AX149)+1,0)</f>
        <v>149</v>
      </c>
      <c r="AY150" t="s">
        <v>3324</v>
      </c>
      <c r="AZ150" t="str">
        <f>IFERROR(VLOOKUP(ROWS(AZ$2:AZ150),AX$2:AY$202,2,FALSE),"")</f>
        <v>TBG : The Bull Grounds</v>
      </c>
      <c r="BA150">
        <f>IF(ISNUMBER(SEARCH(Hauls!$G$317,BB$2:BB$202)),MAX(BA$1:BA149)+1,0)</f>
        <v>149</v>
      </c>
      <c r="BB150" t="s">
        <v>3324</v>
      </c>
      <c r="BC150" t="str">
        <f>IFERROR(VLOOKUP(ROWS(BC$2:BC150),BA$2:BB$202,2,FALSE),"")</f>
        <v>TBG : The Bull Grounds</v>
      </c>
      <c r="BD150">
        <f>IF(ISNUMBER(SEARCH(Hauls!$G$318,BE$2:BE$202)),MAX(BD$1:BD149)+1,0)</f>
        <v>149</v>
      </c>
      <c r="BE150" t="s">
        <v>3324</v>
      </c>
      <c r="BF150" t="str">
        <f>IFERROR(VLOOKUP(ROWS(BF$2:BF150),BD$2:BE$202,2,FALSE),"")</f>
        <v>TBG : The Bull Grounds</v>
      </c>
      <c r="BG150">
        <f>IF(ISNUMBER(SEARCH(Hauls!$G$319,BH$2:BH$202)),MAX(BG$1:BG149)+1,0)</f>
        <v>149</v>
      </c>
      <c r="BH150" t="s">
        <v>3324</v>
      </c>
      <c r="BI150" t="str">
        <f>IFERROR(VLOOKUP(ROWS(BI$2:BI150),BG$2:BH$202,2,FALSE),"")</f>
        <v>TBG : The Bull Grounds</v>
      </c>
      <c r="BJ150">
        <f>IF(ISNUMBER(SEARCH(Hauls!$G$320,BK$2:BK$202)),MAX(BJ$1:BJ149)+1,0)</f>
        <v>149</v>
      </c>
      <c r="BK150" t="s">
        <v>3324</v>
      </c>
      <c r="BL150" t="str">
        <f>IFERROR(VLOOKUP(ROWS(BL$2:BL150),BJ$2:BK$202,2,FALSE),"")</f>
        <v>TBG : The Bull Grounds</v>
      </c>
      <c r="BM150">
        <f>IF(ISNUMBER(SEARCH(Hauls!$G$321,BN$2:BN$202)),MAX(BM$1:BM149)+1,0)</f>
        <v>149</v>
      </c>
      <c r="BN150" t="s">
        <v>3324</v>
      </c>
      <c r="BO150" t="str">
        <f>IFERROR(VLOOKUP(ROWS(BO$2:BO150),BM$2:BN$202,2,FALSE),"")</f>
        <v>TBG : The Bull Grounds</v>
      </c>
      <c r="BP150">
        <f>IF(ISNUMBER(SEARCH(Hauls!$G$322,BQ$2:BQ$202)),MAX(BP$1:BP149)+1,0)</f>
        <v>149</v>
      </c>
      <c r="BQ150" t="s">
        <v>3324</v>
      </c>
      <c r="BR150" t="str">
        <f>IFERROR(VLOOKUP(ROWS(BR$2:BR150),BP$2:BQ$202,2,FALSE),"")</f>
        <v>TBG : The Bull Grounds</v>
      </c>
      <c r="BS150">
        <f>IF(ISNUMBER(SEARCH(Hauls!$G$323,BT$2:BT$202)),MAX(BS$1:BS149)+1,0)</f>
        <v>149</v>
      </c>
      <c r="BT150" t="s">
        <v>3324</v>
      </c>
      <c r="BU150" t="str">
        <f>IFERROR(VLOOKUP(ROWS(BU$2:BU150),BS$2:BT$202,2,FALSE),"")</f>
        <v>TBG : The Bull Grounds</v>
      </c>
      <c r="BV150">
        <f>IF(ISNUMBER(SEARCH(Hauls!$G$324,BW$2:BW$202)),MAX(BV$1:BV149)+1,0)</f>
        <v>149</v>
      </c>
      <c r="BW150" t="s">
        <v>3324</v>
      </c>
      <c r="BX150" t="str">
        <f>IFERROR(VLOOKUP(ROWS(BX$2:BX150),BV$2:BW$202,2,FALSE),"")</f>
        <v>TBG : The Bull Grounds</v>
      </c>
      <c r="BY150">
        <f>IF(ISNUMBER(SEARCH(Hauls!$G$325,BZ$2:BZ$202)),MAX(BY$1:BY149)+1,0)</f>
        <v>149</v>
      </c>
      <c r="BZ150" t="s">
        <v>3324</v>
      </c>
      <c r="CA150" t="str">
        <f>IFERROR(VLOOKUP(ROWS(CA$2:CA150),BY$2:BZ$202,2,FALSE),"")</f>
        <v>TBG : The Bull Grounds</v>
      </c>
      <c r="CB150">
        <f>IF(ISNUMBER(SEARCH(Hauls!$G$326,CC$2:CC$202)),MAX(CB$1:CB149)+1,0)</f>
        <v>149</v>
      </c>
      <c r="CC150" t="s">
        <v>3324</v>
      </c>
      <c r="CD150" t="str">
        <f>IFERROR(VLOOKUP(ROWS(CD$2:CD150),CB$2:CC$202,2,FALSE),"")</f>
        <v>TBG : The Bull Grounds</v>
      </c>
      <c r="CE150">
        <f>IF(ISNUMBER(SEARCH(Hauls!$G$327,CF$2:CF$202)),MAX(CE$1:CE149)+1,0)</f>
        <v>149</v>
      </c>
      <c r="CF150" t="s">
        <v>3324</v>
      </c>
      <c r="CG150" t="str">
        <f>IFERROR(VLOOKUP(ROWS(CG$2:CG150),CE$2:CF$202,2,FALSE),"")</f>
        <v>TBG : The Bull Grounds</v>
      </c>
      <c r="CH150">
        <f>IF(ISNUMBER(SEARCH(Hauls!$G$328,CI$2:CI$202)),MAX(CH$1:CH149)+1,0)</f>
        <v>149</v>
      </c>
      <c r="CI150" t="s">
        <v>3324</v>
      </c>
      <c r="CJ150" t="str">
        <f>IFERROR(VLOOKUP(ROWS(CJ$2:CJ150),CH$2:CI$202,2,FALSE),"")</f>
        <v>TBG : The Bull Grounds</v>
      </c>
      <c r="CK150">
        <f>IF(ISNUMBER(SEARCH(Hauls!$G$329,CL$2:CL$202)),MAX(CK$1:CK149)+1,0)</f>
        <v>149</v>
      </c>
      <c r="CL150" t="s">
        <v>3324</v>
      </c>
      <c r="CM150" t="str">
        <f>IFERROR(VLOOKUP(ROWS(CM$2:CM150),CK$2:CL$202,2,FALSE),"")</f>
        <v>TBG : The Bull Grounds</v>
      </c>
      <c r="CN150">
        <f>IF(ISNUMBER(SEARCH(Hauls!$G$330,CO$2:CO$202)),MAX(CN$1:CN149)+1,0)</f>
        <v>149</v>
      </c>
      <c r="CO150" t="s">
        <v>3324</v>
      </c>
      <c r="CP150" t="str">
        <f>IFERROR(VLOOKUP(ROWS(CP$2:CP150),CN$2:CO$202,2,FALSE),"")</f>
        <v>TBG : The Bull Grounds</v>
      </c>
      <c r="CQ150">
        <f>IF(ISNUMBER(SEARCH(Hauls!$G$331,CR$2:CR$202)),MAX(CQ$1:CQ149)+1,0)</f>
        <v>149</v>
      </c>
      <c r="CR150" t="s">
        <v>3324</v>
      </c>
      <c r="CS150" t="str">
        <f>IFERROR(VLOOKUP(ROWS(CS$2:CS150),CQ$2:CR$202,2,FALSE),"")</f>
        <v>TBG : The Bull Grounds</v>
      </c>
      <c r="CT150">
        <f>IF(ISNUMBER(SEARCH(Hauls!$G$332,CU$2:CU$202)),MAX(CT$1:CT149)+1,0)</f>
        <v>149</v>
      </c>
      <c r="CU150" t="s">
        <v>3324</v>
      </c>
      <c r="CV150" t="str">
        <f>IFERROR(VLOOKUP(ROWS(CV$2:CV150),CT$2:CU$202,2,FALSE),"")</f>
        <v>TBG : The Bull Grounds</v>
      </c>
      <c r="CW150">
        <f>IF(ISNUMBER(SEARCH(Hauls!$G$333,CX$2:CX$202)),MAX(CW$1:CW149)+1,0)</f>
        <v>149</v>
      </c>
      <c r="CX150" t="s">
        <v>3324</v>
      </c>
      <c r="CY150" t="str">
        <f>IFERROR(VLOOKUP(ROWS(CY$2:CY150),CW$2:CX$202,2,FALSE),"")</f>
        <v>TBG : The Bull Grounds</v>
      </c>
      <c r="CZ150">
        <f>IF(ISNUMBER(SEARCH(Hauls!$G$334,DA$2:DA$202)),MAX(CZ$1:CZ149)+1,0)</f>
        <v>149</v>
      </c>
      <c r="DA150" t="s">
        <v>3324</v>
      </c>
      <c r="DB150" t="str">
        <f>IFERROR(VLOOKUP(ROWS(DB$2:DB150),CZ$2:DA$202,2,FALSE),"")</f>
        <v>TBG : The Bull Grounds</v>
      </c>
      <c r="DC150">
        <f>IF(ISNUMBER(SEARCH(Hauls!$G$335,DD$2:DD$202)),MAX(DC$1:DC149)+1,0)</f>
        <v>149</v>
      </c>
      <c r="DD150" t="s">
        <v>3324</v>
      </c>
      <c r="DE150" t="str">
        <f>IFERROR(VLOOKUP(ROWS(DE$2:DE150),DC$2:DD$202,2,FALSE),"")</f>
        <v>TBG : The Bull Grounds</v>
      </c>
      <c r="DF150">
        <f>IF(ISNUMBER(SEARCH(Hauls!$G$336,DG$2:DG$202)),MAX(DF$1:DF149)+1,0)</f>
        <v>149</v>
      </c>
      <c r="DG150" t="s">
        <v>3324</v>
      </c>
      <c r="DH150" t="str">
        <f>IFERROR(VLOOKUP(ROWS(DH$2:DH150),DF$2:DG$202,2,FALSE),"")</f>
        <v>TBG : The Bull Grounds</v>
      </c>
      <c r="DI150">
        <f>IF(ISNUMBER(SEARCH(Hauls!$G$337,DJ$2:DJ$202)),MAX(DI$1:DI149)+1,0)</f>
        <v>149</v>
      </c>
      <c r="DJ150" t="s">
        <v>3324</v>
      </c>
      <c r="DK150" t="str">
        <f>IFERROR(VLOOKUP(ROWS(DK$2:DK150),DI$2:DJ$202,2,FALSE),"")</f>
        <v>TBG : The Bull Grounds</v>
      </c>
      <c r="DL150">
        <f>IF(ISNUMBER(SEARCH(Hauls!$G$338,DM$2:DM$202)),MAX(DL$1:DL149)+1,0)</f>
        <v>149</v>
      </c>
      <c r="DM150" t="s">
        <v>3324</v>
      </c>
      <c r="DN150" t="str">
        <f>IFERROR(VLOOKUP(ROWS(DN$2:DN150),DL$2:DM$202,2,FALSE),"")</f>
        <v>TBG : The Bull Grounds</v>
      </c>
      <c r="DO150">
        <f>IF(ISNUMBER(SEARCH(Hauls!$G$339,DP$2:DP$202)),MAX(DO$1:DO149)+1,0)</f>
        <v>149</v>
      </c>
      <c r="DP150" t="s">
        <v>3324</v>
      </c>
      <c r="DQ150" t="str">
        <f>IFERROR(VLOOKUP(ROWS(DQ$2:DQ150),DO$2:DP$202,2,FALSE),"")</f>
        <v>TBG : The Bull Grounds</v>
      </c>
      <c r="DR150">
        <f>IF(ISNUMBER(SEARCH(Hauls!$G$340,DS$2:DS$202)),MAX(DR$1:DR149)+1,0)</f>
        <v>149</v>
      </c>
      <c r="DS150" t="s">
        <v>3324</v>
      </c>
      <c r="DT150" t="str">
        <f>IFERROR(VLOOKUP(ROWS(DT$2:DT150),DR$2:DS$202,2,FALSE),"")</f>
        <v>TBG : The Bull Grounds</v>
      </c>
      <c r="DU150">
        <f>IF(ISNUMBER(SEARCH(Hauls!$G$341,DV$2:DV$202)),MAX(DU$1:DU149)+1,0)</f>
        <v>149</v>
      </c>
      <c r="DV150" t="s">
        <v>3324</v>
      </c>
      <c r="DW150" t="str">
        <f>IFERROR(VLOOKUP(ROWS(DW$2:DW150),DU$2:DV$202,2,FALSE),"")</f>
        <v>TBG : The Bull Grounds</v>
      </c>
      <c r="DX150">
        <f>IF(ISNUMBER(SEARCH(Hauls!$G$342,DY$2:DY$202)),MAX(DX$1:DX149)+1,0)</f>
        <v>149</v>
      </c>
      <c r="DY150" t="s">
        <v>3324</v>
      </c>
      <c r="DZ150" t="str">
        <f>IFERROR(VLOOKUP(ROWS(DZ$2:DZ150),DX$2:DY$202,2,FALSE),"")</f>
        <v>TBG : The Bull Grounds</v>
      </c>
      <c r="EA150">
        <f>IF(ISNUMBER(SEARCH(Hauls!$G$343,EB$2:EB$202)),MAX(EA$1:EA149)+1,0)</f>
        <v>149</v>
      </c>
      <c r="EB150" t="s">
        <v>3324</v>
      </c>
      <c r="EC150" t="str">
        <f>IFERROR(VLOOKUP(ROWS(EC$2:EC150),EA$2:EB$202,2,FALSE),"")</f>
        <v>TBG : The Bull Grounds</v>
      </c>
      <c r="ED150">
        <f>IF(ISNUMBER(SEARCH(Hauls!$G$344,EE$2:EE$202)),MAX(ED$1:ED149)+1,0)</f>
        <v>149</v>
      </c>
      <c r="EE150" t="s">
        <v>3324</v>
      </c>
      <c r="EF150" t="str">
        <f>IFERROR(VLOOKUP(ROWS(EF$2:EF150),ED$2:EE$202,2,FALSE),"")</f>
        <v>TBG : The Bull Grounds</v>
      </c>
      <c r="EG150">
        <f>IF(ISNUMBER(SEARCH(Hauls!$G$345,EH$2:EH$202)),MAX(EG$1:EG149)+1,0)</f>
        <v>149</v>
      </c>
      <c r="EH150" t="s">
        <v>3324</v>
      </c>
      <c r="EI150" t="str">
        <f>IFERROR(VLOOKUP(ROWS(EI$2:EI150),EG$2:EH$202,2,FALSE),"")</f>
        <v>TBG : The Bull Grounds</v>
      </c>
      <c r="EJ150">
        <f>IF(ISNUMBER(SEARCH(Hauls!$G$346,EK$2:EK$202)),MAX(EJ$1:EJ149)+1,0)</f>
        <v>149</v>
      </c>
      <c r="EK150" t="s">
        <v>3324</v>
      </c>
      <c r="EL150" t="str">
        <f>IFERROR(VLOOKUP(ROWS(EL$2:EL150),EJ$2:EK$202,2,FALSE),"")</f>
        <v>TBG : The Bull Grounds</v>
      </c>
      <c r="EM150">
        <f>IF(ISNUMBER(SEARCH(Hauls!$G$347,EN$2:EN$202)),MAX(EM$1:EM149)+1,0)</f>
        <v>149</v>
      </c>
      <c r="EN150" t="s">
        <v>3324</v>
      </c>
      <c r="EO150" t="str">
        <f>IFERROR(VLOOKUP(ROWS(EO$2:EO150),EM$2:EN$202,2,FALSE),"")</f>
        <v>TBG : The Bull Grounds</v>
      </c>
      <c r="EP150">
        <f>IF(ISNUMBER(SEARCH(Hauls!$G$348,EQ$2:EQ$202)),MAX(EP$1:EP149)+1,0)</f>
        <v>149</v>
      </c>
      <c r="EQ150" t="s">
        <v>3324</v>
      </c>
      <c r="ER150" t="str">
        <f>IFERROR(VLOOKUP(ROWS(ER$2:ER150),EP$2:EQ$202,2,FALSE),"")</f>
        <v>TBG : The Bull Grounds</v>
      </c>
      <c r="ES150">
        <f>IF(ISNUMBER(SEARCH(Hauls!$G$349,ET$2:ET$202)),MAX(ES$1:ES149)+1,0)</f>
        <v>149</v>
      </c>
      <c r="ET150" t="s">
        <v>3324</v>
      </c>
      <c r="EU150" t="str">
        <f>IFERROR(VLOOKUP(ROWS(EU$2:EU150),ES$2:ET$202,2,FALSE),"")</f>
        <v>TBG : The Bull Grounds</v>
      </c>
      <c r="EV150">
        <f>IF(ISNUMBER(SEARCH(Hauls!$G$350,EW$2:EW$202)),MAX(EV$1:EV149)+1,0)</f>
        <v>149</v>
      </c>
      <c r="EW150" t="s">
        <v>3324</v>
      </c>
      <c r="EX150" t="str">
        <f>IFERROR(VLOOKUP(ROWS(EX$2:EX150),EV$2:EW$202,2,FALSE),"")</f>
        <v>TBG : The Bull Grounds</v>
      </c>
      <c r="EY150">
        <f>IF(ISNUMBER(SEARCH(Hauls!$G$351,EZ$2:EZ$202)),MAX(EY$1:EY149)+1,0)</f>
        <v>149</v>
      </c>
      <c r="EZ150" t="s">
        <v>3324</v>
      </c>
      <c r="FA150" t="str">
        <f>IFERROR(VLOOKUP(ROWS(FA$2:FA150),EY$2:EZ$202,2,FALSE),"")</f>
        <v>TBG : The Bull Grounds</v>
      </c>
      <c r="FB150">
        <f>IF(ISNUMBER(SEARCH(Hauls!$G$352,FC$2:FC$202)),MAX(FB$1:FB149)+1,0)</f>
        <v>149</v>
      </c>
      <c r="FC150" t="s">
        <v>3324</v>
      </c>
      <c r="FD150" t="str">
        <f>IFERROR(VLOOKUP(ROWS(FD$2:FD150),FB$2:FC$202,2,FALSE),"")</f>
        <v>TBG : The Bull Grounds</v>
      </c>
      <c r="FE150">
        <f>IF(ISNUMBER(SEARCH(Hauls!$G$353,FF$2:FF$202)),MAX(FE$1:FE149)+1,0)</f>
        <v>149</v>
      </c>
      <c r="FF150" t="s">
        <v>3324</v>
      </c>
      <c r="FG150" t="str">
        <f>IFERROR(VLOOKUP(ROWS(FG$2:FG150),FE$2:FF$202,2,FALSE),"")</f>
        <v>TBG : The Bull Grounds</v>
      </c>
      <c r="FH150">
        <f>IF(ISNUMBER(SEARCH(Hauls!$G$354,FI$2:FI$202)),MAX(FH$1:FH149)+1,0)</f>
        <v>149</v>
      </c>
      <c r="FI150" t="s">
        <v>3324</v>
      </c>
      <c r="FJ150" t="str">
        <f>IFERROR(VLOOKUP(ROWS(FJ$2:FJ150),FH$2:FI$202,2,FALSE),"")</f>
        <v>TBG : The Bull Grounds</v>
      </c>
      <c r="FK150">
        <f>IF(ISNUMBER(SEARCH(Hauls!$G$355,FL$2:FL$202)),MAX(FK$1:FK149)+1,0)</f>
        <v>149</v>
      </c>
      <c r="FL150" t="s">
        <v>3324</v>
      </c>
      <c r="FM150" t="str">
        <f>IFERROR(VLOOKUP(ROWS(FM$2:FM150),FK$2:FL$202,2,FALSE),"")</f>
        <v>TBG : The Bull Grounds</v>
      </c>
      <c r="FN150">
        <f>IF(ISNUMBER(SEARCH(Hauls!$G$356,FO$2:FO$202)),MAX(FN$1:FN149)+1,0)</f>
        <v>149</v>
      </c>
      <c r="FO150" t="s">
        <v>3324</v>
      </c>
      <c r="FP150" t="str">
        <f>IFERROR(VLOOKUP(ROWS(FP$2:FP150),FN$2:FO$202,2,FALSE),"")</f>
        <v>TBG : The Bull Grounds</v>
      </c>
      <c r="FQ150">
        <f>IF(ISNUMBER(SEARCH(Hauls!$G$357,FR$2:FR$202)),MAX(FQ$1:FQ149)+1,0)</f>
        <v>149</v>
      </c>
      <c r="FR150" t="s">
        <v>3324</v>
      </c>
      <c r="FS150" t="str">
        <f>IFERROR(VLOOKUP(ROWS(FS$2:FS150),FQ$2:FR$202,2,FALSE),"")</f>
        <v>TBG : The Bull Grounds</v>
      </c>
      <c r="FT150">
        <f>IF(ISNUMBER(SEARCH(Hauls!$G$358,FU$2:FU$202)),MAX(FT$1:FT149)+1,0)</f>
        <v>149</v>
      </c>
      <c r="FU150" t="s">
        <v>3324</v>
      </c>
      <c r="FV150" t="str">
        <f>IFERROR(VLOOKUP(ROWS(FV$2:FV150),FT$2:FU$202,2,FALSE),"")</f>
        <v>TBG : The Bull Grounds</v>
      </c>
      <c r="FW150">
        <f>IF(ISNUMBER(SEARCH(Hauls!$G$359,FX$2:FX$202)),MAX(FW$1:FW149)+1,0)</f>
        <v>149</v>
      </c>
      <c r="FX150" t="s">
        <v>3324</v>
      </c>
      <c r="FY150" t="str">
        <f>IFERROR(VLOOKUP(ROWS(FY$2:FY150),FW$2:FX$202,2,FALSE),"")</f>
        <v>TBG : The Bull Grounds</v>
      </c>
      <c r="FZ150">
        <f>IF(ISNUMBER(SEARCH(Hauls!$G$360,GA$2:GA$202)),MAX(FZ$1:FZ149)+1,0)</f>
        <v>149</v>
      </c>
      <c r="GA150" t="s">
        <v>3324</v>
      </c>
      <c r="GB150" t="str">
        <f>IFERROR(VLOOKUP(ROWS(GB$2:GB150),FZ$2:GA$202,2,FALSE),"")</f>
        <v>TBG : The Bull Grounds</v>
      </c>
      <c r="GC150">
        <f>IF(ISNUMBER(SEARCH(Hauls!$G$361,GD$2:GD$202)),MAX(GC$1:GC149)+1,0)</f>
        <v>149</v>
      </c>
      <c r="GD150" t="s">
        <v>3324</v>
      </c>
      <c r="GE150" t="str">
        <f>IFERROR(VLOOKUP(ROWS(GE$2:GE150),GC$2:GD$202,2,FALSE),"")</f>
        <v>TBG : The Bull Grounds</v>
      </c>
      <c r="GF150">
        <f>IF(ISNUMBER(SEARCH(Hauls!$G$362,GG$2:GG$202)),MAX(GF$1:GF149)+1,0)</f>
        <v>149</v>
      </c>
      <c r="GG150" t="s">
        <v>3324</v>
      </c>
      <c r="GH150" t="str">
        <f>IFERROR(VLOOKUP(ROWS(GH$2:GH150),GF$2:GG$202,2,FALSE),"")</f>
        <v>TBG : The Bull Grounds</v>
      </c>
      <c r="GI150">
        <f>IF(ISNUMBER(SEARCH(Hauls!$G$363,GJ$2:GJ$202)),MAX(GI$1:GI149)+1,0)</f>
        <v>149</v>
      </c>
      <c r="GJ150" t="s">
        <v>3324</v>
      </c>
      <c r="GK150" t="str">
        <f>IFERROR(VLOOKUP(ROWS(GK$2:GK150),GI$2:GJ$202,2,FALSE),"")</f>
        <v>TBG : The Bull Grounds</v>
      </c>
      <c r="GL150">
        <f>IF(ISNUMBER(SEARCH(Hauls!$G$364,GM$2:GM$202)),MAX(GL$1:GL149)+1,0)</f>
        <v>149</v>
      </c>
      <c r="GM150" t="s">
        <v>3324</v>
      </c>
      <c r="GN150" t="str">
        <f>IFERROR(VLOOKUP(ROWS(GN$2:GN150),GL$2:GM$202,2,FALSE),"")</f>
        <v>TBG : The Bull Grounds</v>
      </c>
      <c r="GO150">
        <f>IF(ISNUMBER(SEARCH(Hauls!$G$365,GP$2:GP$202)),MAX(GO$1:GO149)+1,0)</f>
        <v>149</v>
      </c>
      <c r="GP150" t="s">
        <v>3324</v>
      </c>
      <c r="GQ150" t="str">
        <f>IFERROR(VLOOKUP(ROWS(GQ$2:GQ150),GO$2:GP$202,2,FALSE),"")</f>
        <v>TBG : The Bull Grounds</v>
      </c>
      <c r="GR150">
        <f>IF(ISNUMBER(SEARCH(Hauls!$G$366,GS$2:GS$202)),MAX(GR$1:GR149)+1,0)</f>
        <v>149</v>
      </c>
      <c r="GS150" t="s">
        <v>3324</v>
      </c>
      <c r="GT150" t="str">
        <f>IFERROR(VLOOKUP(ROWS(GT$2:GT150),GR$2:GS$202,2,FALSE),"")</f>
        <v>TBG : The Bull Grounds</v>
      </c>
      <c r="GU150">
        <f>IF(ISNUMBER(SEARCH(Hauls!$G$366,GV$2:GV$202)),MAX(GU$1:GU149)+1,0)</f>
        <v>149</v>
      </c>
      <c r="GV150" t="s">
        <v>3324</v>
      </c>
      <c r="GW150" t="str">
        <f>IFERROR(VLOOKUP(ROWS(GW$2:GW150),GU$2:GV$202,2,FALSE),"")</f>
        <v>TBG : The Bull Grounds</v>
      </c>
      <c r="GX150">
        <f>IF(ISNUMBER(SEARCH(Hauls!$G$368,GY$2:GY$202)),MAX(GX$1:GX149)+1,0)</f>
        <v>149</v>
      </c>
      <c r="GY150" t="s">
        <v>3324</v>
      </c>
      <c r="GZ150" t="str">
        <f>IFERROR(VLOOKUP(ROWS(GZ$2:GZ150),GX$2:GY$202,2,FALSE),"")</f>
        <v>TBG : The Bull Grounds</v>
      </c>
      <c r="HA150">
        <f>IF(ISNUMBER(SEARCH(Hauls!$G$369,HB$2:HB$202)),MAX(HA$1:HA149)+1,0)</f>
        <v>149</v>
      </c>
      <c r="HB150" t="s">
        <v>3324</v>
      </c>
      <c r="HC150" t="str">
        <f>IFERROR(VLOOKUP(ROWS(HC$2:HC150),HA$2:HB$202,2,FALSE),"")</f>
        <v>TBG : The Bull Grounds</v>
      </c>
      <c r="HD150">
        <f>IF(ISNUMBER(SEARCH(Hauls!$G$370,HE$2:HE$202)),MAX(HD$1:HD149)+1,0)</f>
        <v>149</v>
      </c>
      <c r="HE150" t="s">
        <v>3324</v>
      </c>
      <c r="HF150" t="str">
        <f>IFERROR(VLOOKUP(ROWS(HF$2:HF150),HD$2:HE$202,2,FALSE),"")</f>
        <v>TBG : The Bull Grounds</v>
      </c>
      <c r="HG150">
        <f>IF(ISNUMBER(SEARCH(Hauls!$G$371,HH$2:HH$202)),MAX(HG$1:HG149)+1,0)</f>
        <v>149</v>
      </c>
      <c r="HH150" t="s">
        <v>3324</v>
      </c>
      <c r="HI150" t="str">
        <f>IFERROR(VLOOKUP(ROWS(HI$2:HI150),HG$2:HH$202,2,FALSE),"")</f>
        <v>TBG : The Bull Grounds</v>
      </c>
      <c r="HJ150">
        <f>IF(ISNUMBER(SEARCH(Hauls!$G$372,HK$2:HK$202)),MAX(HJ$1:HJ149)+1,0)</f>
        <v>149</v>
      </c>
      <c r="HK150" t="s">
        <v>3324</v>
      </c>
      <c r="HL150" t="str">
        <f>IFERROR(VLOOKUP(ROWS(HL$2:HL150),HJ$2:HK$202,2,FALSE),"")</f>
        <v>TBG : The Bull Grounds</v>
      </c>
      <c r="HM150">
        <f>IF(ISNUMBER(SEARCH(Hauls!$G$373,HN$2:HN$202)),MAX(HM$1:HM149)+1,0)</f>
        <v>149</v>
      </c>
      <c r="HN150" t="s">
        <v>3324</v>
      </c>
      <c r="HO150" t="str">
        <f>IFERROR(VLOOKUP(ROWS(HO$2:HO150),HM$2:HN$202,2,FALSE),"")</f>
        <v>TBG : The Bull Grounds</v>
      </c>
      <c r="HP150">
        <f>IF(ISNUMBER(SEARCH(Hauls!$G$374,HQ$2:HQ$202)),MAX(HP$1:HP149)+1,0)</f>
        <v>149</v>
      </c>
      <c r="HQ150" t="s">
        <v>3324</v>
      </c>
      <c r="HR150" t="str">
        <f>IFERROR(VLOOKUP(ROWS(HR$2:HR150),HP$2:HQ$202,2,FALSE),"")</f>
        <v>TBG : The Bull Grounds</v>
      </c>
      <c r="HS150">
        <f>IF(ISNUMBER(SEARCH(Hauls!$G$375,HT$2:HT$202)),MAX(HS$1:HS149)+1,0)</f>
        <v>149</v>
      </c>
      <c r="HT150" t="s">
        <v>3324</v>
      </c>
      <c r="HU150" t="str">
        <f>IFERROR(VLOOKUP(ROWS(HU$2:HU150),HS$2:HT$202,2,FALSE),"")</f>
        <v>TBG : The Bull Grounds</v>
      </c>
      <c r="HV150">
        <f>IF(ISNUMBER(SEARCH(Hauls!$G$376,HW$2:HW$202)),MAX(HV$1:HV149)+1,0)</f>
        <v>149</v>
      </c>
      <c r="HW150" t="s">
        <v>3324</v>
      </c>
      <c r="HX150" t="str">
        <f>IFERROR(VLOOKUP(ROWS(HX$2:HX150),HV$2:HW$202,2,FALSE),"")</f>
        <v>TBG : The Bull Grounds</v>
      </c>
      <c r="HY150">
        <f>IF(ISNUMBER(SEARCH(Hauls!$G$377,HZ$2:HZ$202)),MAX(HY$1:HY149)+1,0)</f>
        <v>149</v>
      </c>
      <c r="HZ150" t="s">
        <v>3324</v>
      </c>
      <c r="IA150" t="str">
        <f>IFERROR(VLOOKUP(ROWS(IA$2:IA150),HY$2:HZ$202,2,FALSE),"")</f>
        <v>TBG : The Bull Grounds</v>
      </c>
      <c r="IB150">
        <f>IF(ISNUMBER(SEARCH(Hauls!$G$378,IC$2:IC$202)),MAX(IB$1:IB149)+1,0)</f>
        <v>149</v>
      </c>
      <c r="IC150" t="s">
        <v>3324</v>
      </c>
      <c r="ID150" t="str">
        <f>IFERROR(VLOOKUP(ROWS(ID$2:ID150),IB$2:IC$202,2,FALSE),"")</f>
        <v>TBG : The Bull Grounds</v>
      </c>
      <c r="IE150">
        <f>IF(ISNUMBER(SEARCH(Hauls!$G$379,IF$2:IF$202)),MAX(IE$1:IE149)+1,0)</f>
        <v>149</v>
      </c>
      <c r="IF150" t="s">
        <v>3324</v>
      </c>
      <c r="IG150" t="str">
        <f>IFERROR(VLOOKUP(ROWS(IG$2:IG150),IE$2:IF$202,2,FALSE),"")</f>
        <v>TBG : The Bull Grounds</v>
      </c>
      <c r="IH150">
        <f>IF(ISNUMBER(SEARCH(Hauls!$G$380,II$2:II$202)),MAX(IH$1:IH149)+1,0)</f>
        <v>149</v>
      </c>
      <c r="II150" t="s">
        <v>3324</v>
      </c>
      <c r="IJ150" t="str">
        <f>IFERROR(VLOOKUP(ROWS(IJ$2:IJ150),IH$2:II$202,2,FALSE),"")</f>
        <v>TBG : The Bull Grounds</v>
      </c>
      <c r="IK150">
        <f>IF(ISNUMBER(SEARCH(Hauls!$G$381,IL$2:IL$202)),MAX(IK$1:IK149)+1,0)</f>
        <v>149</v>
      </c>
      <c r="IL150" t="s">
        <v>3324</v>
      </c>
      <c r="IM150" t="str">
        <f>IFERROR(VLOOKUP(ROWS(IM$2:IM150),IK$2:IL$202,2,FALSE),"")</f>
        <v>TBG : The Bull Grounds</v>
      </c>
      <c r="IN150">
        <f>IF(ISNUMBER(SEARCH(Hauls!$G$382,IO$2:IO$202)),MAX(IN$1:IN149)+1,0)</f>
        <v>149</v>
      </c>
      <c r="IO150" t="s">
        <v>3324</v>
      </c>
      <c r="IP150" t="str">
        <f>IFERROR(VLOOKUP(ROWS(IP$2:IP150),IN$2:IO$202,2,FALSE),"")</f>
        <v>TBG : The Bull Grounds</v>
      </c>
      <c r="IQ150">
        <f>IF(ISNUMBER(SEARCH(Hauls!$G$383,IR$2:IR$202)),MAX(IQ$1:IQ149)+1,0)</f>
        <v>149</v>
      </c>
      <c r="IR150" t="s">
        <v>3324</v>
      </c>
      <c r="IS150" t="str">
        <f>IFERROR(VLOOKUP(ROWS(IS$2:IS150),IQ$2:IR$202,2,FALSE),"")</f>
        <v>TBG : The Bull Grounds</v>
      </c>
      <c r="IT150">
        <f>IF(ISNUMBER(SEARCH(Hauls!$G$384,IU$2:IU$202)),MAX(IT$1:IT149)+1,0)</f>
        <v>149</v>
      </c>
      <c r="IU150" t="s">
        <v>3324</v>
      </c>
      <c r="IV150" t="str">
        <f>IFERROR(VLOOKUP(ROWS(IV$2:IV150),IT$2:IU$202,2,FALSE),"")</f>
        <v>TBG : The Bull Grounds</v>
      </c>
      <c r="IW150">
        <f>IF(ISNUMBER(SEARCH(Hauls!$G$385,IX$2:IX$202)),MAX(IW$1:IW149)+1,0)</f>
        <v>149</v>
      </c>
      <c r="IX150" t="s">
        <v>3324</v>
      </c>
      <c r="IY150" t="str">
        <f>IFERROR(VLOOKUP(ROWS(IY$2:IY150),IW$2:IX$202,2,FALSE),"")</f>
        <v>TBG : The Bull Grounds</v>
      </c>
      <c r="IZ150">
        <f>IF(ISNUMBER(SEARCH(Hauls!$G$386,JA$2:JA$202)),MAX(IZ$1:IZ149)+1,0)</f>
        <v>149</v>
      </c>
      <c r="JA150" t="s">
        <v>3324</v>
      </c>
      <c r="JB150" t="str">
        <f>IFERROR(VLOOKUP(ROWS(JB$2:JB150),IZ$2:JA$202,2,FALSE),"")</f>
        <v>TBG : The Bull Grounds</v>
      </c>
      <c r="JC150">
        <f>IF(ISNUMBER(SEARCH(Hauls!$G$387,JD$2:JD$202)),MAX(JC$1:JC149)+1,0)</f>
        <v>149</v>
      </c>
      <c r="JD150" t="s">
        <v>3324</v>
      </c>
      <c r="JE150" t="str">
        <f>IFERROR(VLOOKUP(ROWS(JE$2:JE150),JC$2:JD$202,2,FALSE),"")</f>
        <v>TBG : The Bull Grounds</v>
      </c>
      <c r="JF150">
        <f>IF(ISNUMBER(SEARCH(Hauls!$G$388,JG$2:JG$202)),MAX(JF$1:JF149)+1,0)</f>
        <v>149</v>
      </c>
      <c r="JG150" t="s">
        <v>3324</v>
      </c>
      <c r="JH150" t="str">
        <f>IFERROR(VLOOKUP(ROWS(JH$2:JH150),JF$2:JG$202,2,FALSE),"")</f>
        <v>TBG : The Bull Grounds</v>
      </c>
      <c r="JI150">
        <f>IF(ISNUMBER(SEARCH(Hauls!$G$389,JJ$2:JJ$202)),MAX(JI$1:JI149)+1,0)</f>
        <v>149</v>
      </c>
      <c r="JJ150" t="s">
        <v>3324</v>
      </c>
      <c r="JK150" t="str">
        <f>IFERROR(VLOOKUP(ROWS(JK$2:JK150),JI$2:JJ$202,2,FALSE),"")</f>
        <v>TBG : The Bull Grounds</v>
      </c>
      <c r="JL150">
        <f>IF(ISNUMBER(SEARCH(Hauls!$G$390,JM$2:JM$202)),MAX(JL$1:JL149)+1,0)</f>
        <v>149</v>
      </c>
      <c r="JM150" t="s">
        <v>3324</v>
      </c>
      <c r="JN150" t="str">
        <f>IFERROR(VLOOKUP(ROWS(JN$2:JN150),JL$2:JM$202,2,FALSE),"")</f>
        <v>TBG : The Bull Grounds</v>
      </c>
      <c r="JO150">
        <f>IF(ISNUMBER(SEARCH(Hauls!$G$391,JP$2:JP$202)),MAX(JO$1:JO149)+1,0)</f>
        <v>149</v>
      </c>
      <c r="JP150" t="s">
        <v>3324</v>
      </c>
      <c r="JQ150" t="str">
        <f>IFERROR(VLOOKUP(ROWS(JQ$2:JQ150),JO$2:JP$202,2,FALSE),"")</f>
        <v>TBG : The Bull Grounds</v>
      </c>
      <c r="JR150">
        <f>IF(ISNUMBER(SEARCH(Hauls!$G$392,JS$2:JS$202)),MAX(JR$1:JR149)+1,0)</f>
        <v>149</v>
      </c>
      <c r="JS150" t="s">
        <v>3324</v>
      </c>
      <c r="JT150" t="str">
        <f>IFERROR(VLOOKUP(ROWS(JT$2:JT150),JR$2:JS$202,2,FALSE),"")</f>
        <v>TBG : The Bull Grounds</v>
      </c>
      <c r="JU150">
        <f>IF(ISNUMBER(SEARCH(Hauls!$G$393,JV$2:JV$202)),MAX(JU$1:JU149)+1,0)</f>
        <v>149</v>
      </c>
      <c r="JV150" t="s">
        <v>3324</v>
      </c>
      <c r="JW150" t="str">
        <f>IFERROR(VLOOKUP(ROWS(JW$2:JW150),JU$2:JV$202,2,FALSE),"")</f>
        <v>TBG : The Bull Grounds</v>
      </c>
      <c r="JX150">
        <f>IF(ISNUMBER(SEARCH(Hauls!$G$394,JY$2:JY$202)),MAX(JX$1:JX149)+1,0)</f>
        <v>149</v>
      </c>
      <c r="JY150" t="s">
        <v>3324</v>
      </c>
      <c r="JZ150" t="str">
        <f>IFERROR(VLOOKUP(ROWS(JZ$2:JZ150),JX$2:JY$202,2,FALSE),"")</f>
        <v>TBG : The Bull Grounds</v>
      </c>
      <c r="KA150">
        <f>IF(ISNUMBER(SEARCH(Hauls!$G$395,KB$2:KB$202)),MAX(KA$1:KA149)+1,0)</f>
        <v>149</v>
      </c>
      <c r="KB150" t="s">
        <v>3324</v>
      </c>
      <c r="KC150" t="str">
        <f>IFERROR(VLOOKUP(ROWS(KC$2:KC150),KA$2:KB$202,2,FALSE),"")</f>
        <v>TBG : The Bull Grounds</v>
      </c>
      <c r="KD150">
        <f>IF(ISNUMBER(SEARCH(Hauls!$G$396,KE$2:KE$202)),MAX(KD$1:KD149)+1,0)</f>
        <v>149</v>
      </c>
      <c r="KE150" t="s">
        <v>3324</v>
      </c>
      <c r="KF150" t="str">
        <f>IFERROR(VLOOKUP(ROWS(KF$2:KF150),KD$2:KE$202,2,FALSE),"")</f>
        <v>TBG : The Bull Grounds</v>
      </c>
      <c r="KG150">
        <f>IF(ISNUMBER(SEARCH(Hauls!$G$397,KH$2:KH$202)),MAX(KG$1:KG149)+1,0)</f>
        <v>149</v>
      </c>
      <c r="KH150" t="s">
        <v>3324</v>
      </c>
      <c r="KI150" t="str">
        <f>IFERROR(VLOOKUP(ROWS(KI$2:KI150),KG$2:KH$202,2,FALSE),"")</f>
        <v>TBG : The Bull Grounds</v>
      </c>
      <c r="KJ150">
        <f>IF(ISNUMBER(SEARCH(Hauls!$G$398,KK$2:KK$202)),MAX(KJ$1:KJ149)+1,0)</f>
        <v>149</v>
      </c>
      <c r="KK150" t="s">
        <v>3324</v>
      </c>
      <c r="KL150" t="str">
        <f>IFERROR(VLOOKUP(ROWS(KL$2:KL150),KJ$2:KK$202,2,FALSE),"")</f>
        <v>TBG : The Bull Grounds</v>
      </c>
      <c r="KM150">
        <f>IF(ISNUMBER(SEARCH(Hauls!$G$399,KN$2:KN$202)),MAX(KM$1:KM149)+1,0)</f>
        <v>149</v>
      </c>
      <c r="KN150" t="s">
        <v>3324</v>
      </c>
      <c r="KO150" t="str">
        <f>IFERROR(VLOOKUP(ROWS(KO$2:KO150),KM$2:KN$202,2,FALSE),"")</f>
        <v>TBG : The Bull Grounds</v>
      </c>
      <c r="KP150">
        <f>IF(ISNUMBER(SEARCH(Hauls!$G$400,KQ$2:KQ$202)),MAX(KP$1:KP149)+1,0)</f>
        <v>149</v>
      </c>
      <c r="KQ150" t="s">
        <v>3324</v>
      </c>
      <c r="KR150" t="str">
        <f>IFERROR(VLOOKUP(ROWS(KR$2:KR150),KP$2:KQ$202,2,FALSE),"")</f>
        <v>TBG : The Bull Grounds</v>
      </c>
    </row>
    <row r="151" spans="1:304" x14ac:dyDescent="0.25">
      <c r="A151" t="s">
        <v>2783</v>
      </c>
      <c r="B151" t="s">
        <v>2784</v>
      </c>
      <c r="C151" t="s">
        <v>646</v>
      </c>
      <c r="D151" t="str">
        <f t="shared" si="2"/>
        <v>CP : The Cabbage Patch</v>
      </c>
      <c r="E151">
        <f>IF(ISNUMBER(SEARCH(Hauls!$G$301,$F$2:$F$202)),MAX($E$1:E150)+1,0)</f>
        <v>150</v>
      </c>
      <c r="F151" t="s">
        <v>3325</v>
      </c>
      <c r="G151" t="str">
        <f>IFERROR(VLOOKUP(ROWS($G$2:G151),$E$2:$F$202,2,FALSE),"")</f>
        <v>CP : The Cabbage Patch</v>
      </c>
      <c r="H151">
        <f>IF(ISNUMBER(SEARCH(Hauls!$G$302,I$2:I$202)),MAX(H$1:H150)+1,0)</f>
        <v>150</v>
      </c>
      <c r="I151" t="s">
        <v>3325</v>
      </c>
      <c r="J151" t="str">
        <f>IFERROR(VLOOKUP(ROWS(J$2:J151),H$2:I$202,2,FALSE),"")</f>
        <v>CP : The Cabbage Patch</v>
      </c>
      <c r="K151">
        <f>IF(ISNUMBER(SEARCH(Hauls!$G$303,L$2:L$202)),MAX(K$1:K150)+1,0)</f>
        <v>150</v>
      </c>
      <c r="L151" t="s">
        <v>3325</v>
      </c>
      <c r="M151" t="str">
        <f>IFERROR(VLOOKUP(ROWS(M$2:M151),K$2:L$202,2,FALSE),"")</f>
        <v>CP : The Cabbage Patch</v>
      </c>
      <c r="N151">
        <f>IF(ISNUMBER(SEARCH(Hauls!$G$304,O$2:O$202)),MAX(N$1:N150)+1,0)</f>
        <v>150</v>
      </c>
      <c r="O151" t="s">
        <v>3325</v>
      </c>
      <c r="P151" t="str">
        <f>IFERROR(VLOOKUP(ROWS(P$2:P151),N$2:O$202,2,FALSE),"")</f>
        <v>CP : The Cabbage Patch</v>
      </c>
      <c r="Q151">
        <f>IF(ISNUMBER(SEARCH(Hauls!$G$305,R$2:R$202)),MAX(Q$1:Q150)+1,0)</f>
        <v>150</v>
      </c>
      <c r="R151" t="s">
        <v>3325</v>
      </c>
      <c r="S151" t="str">
        <f>IFERROR(VLOOKUP(ROWS(S$2:S151),Q$2:R$202,2,FALSE),"")</f>
        <v>CP : The Cabbage Patch</v>
      </c>
      <c r="T151">
        <f>IF(ISNUMBER(SEARCH(Hauls!$G$306,U$2:U$202)),MAX(T$1:T150)+1,0)</f>
        <v>150</v>
      </c>
      <c r="U151" t="s">
        <v>3325</v>
      </c>
      <c r="V151" t="str">
        <f>IFERROR(VLOOKUP(ROWS(V$2:V151),T$2:U$202,2,FALSE),"")</f>
        <v>CP : The Cabbage Patch</v>
      </c>
      <c r="W151">
        <f>IF(ISNUMBER(SEARCH(Hauls!$G$307,X$2:X$202)),MAX(W$1:W150)+1,0)</f>
        <v>150</v>
      </c>
      <c r="X151" t="s">
        <v>3325</v>
      </c>
      <c r="Y151" t="str">
        <f>IFERROR(VLOOKUP(ROWS(Y$2:Y151),W$2:X$202,2,FALSE),"")</f>
        <v>CP : The Cabbage Patch</v>
      </c>
      <c r="Z151">
        <f>IF(ISNUMBER(SEARCH(Hauls!$G$308,AA$2:AA$202)),MAX(Z$1:Z150)+1,0)</f>
        <v>150</v>
      </c>
      <c r="AA151" t="s">
        <v>3325</v>
      </c>
      <c r="AB151" t="str">
        <f>IFERROR(VLOOKUP(ROWS(AB$2:AB151),Z$2:AA$202,2,FALSE),"")</f>
        <v>CP : The Cabbage Patch</v>
      </c>
      <c r="AC151">
        <f>IF(ISNUMBER(SEARCH(Hauls!$G$309,AD$2:AD$202)),MAX(AC$1:AC150)+1,0)</f>
        <v>150</v>
      </c>
      <c r="AD151" t="s">
        <v>3325</v>
      </c>
      <c r="AE151" t="str">
        <f>IFERROR(VLOOKUP(ROWS(AE$2:AE151),AC$2:AD$202,2,FALSE),"")</f>
        <v>CP : The Cabbage Patch</v>
      </c>
      <c r="AF151">
        <f>IF(ISNUMBER(SEARCH(Hauls!$G$310,AG$2:AG$202)),MAX(AF$1:AF150)+1,0)</f>
        <v>150</v>
      </c>
      <c r="AG151" t="s">
        <v>3325</v>
      </c>
      <c r="AH151" t="str">
        <f>IFERROR(VLOOKUP(ROWS(AH$2:AH151),AF$2:AG$202,2,FALSE),"")</f>
        <v>CP : The Cabbage Patch</v>
      </c>
      <c r="AI151">
        <f>IF(ISNUMBER(SEARCH(Hauls!$G$311,AJ$2:AJ$202)),MAX(AI$1:AI150)+1,0)</f>
        <v>150</v>
      </c>
      <c r="AJ151" t="s">
        <v>3325</v>
      </c>
      <c r="AK151" t="str">
        <f>IFERROR(VLOOKUP(ROWS(AK$2:AK151),AI$2:AJ$202,2,FALSE),"")</f>
        <v>CP : The Cabbage Patch</v>
      </c>
      <c r="AL151">
        <f>IF(ISNUMBER(SEARCH(Hauls!$G$312,AM$2:AM$202)),MAX(AL$1:AL150)+1,0)</f>
        <v>150</v>
      </c>
      <c r="AM151" t="s">
        <v>3325</v>
      </c>
      <c r="AN151" t="str">
        <f>IFERROR(VLOOKUP(ROWS(AN$2:AN151),AL$2:AM$202,2,FALSE),"")</f>
        <v>CP : The Cabbage Patch</v>
      </c>
      <c r="AO151">
        <f>IF(ISNUMBER(SEARCH(Hauls!$G$313,AP$2:AP$202)),MAX(AO$1:AO150)+1,0)</f>
        <v>150</v>
      </c>
      <c r="AP151" t="s">
        <v>3325</v>
      </c>
      <c r="AQ151" t="str">
        <f>IFERROR(VLOOKUP(ROWS(AQ$2:AQ151),AO$2:AP$202,2,FALSE),"")</f>
        <v>CP : The Cabbage Patch</v>
      </c>
      <c r="AR151">
        <f>IF(ISNUMBER(SEARCH(Hauls!$G$314,AS$2:AS$202)),MAX(AR$1:AR150)+1,0)</f>
        <v>150</v>
      </c>
      <c r="AS151" t="s">
        <v>3325</v>
      </c>
      <c r="AT151" t="str">
        <f>IFERROR(VLOOKUP(ROWS(AT$2:AT151),AR$2:AS$202,2,FALSE),"")</f>
        <v>CP : The Cabbage Patch</v>
      </c>
      <c r="AU151">
        <f>IF(ISNUMBER(SEARCH(Hauls!$G$315,AV$2:AV$202)),MAX(AU$1:AU150)+1,0)</f>
        <v>150</v>
      </c>
      <c r="AV151" t="s">
        <v>3325</v>
      </c>
      <c r="AW151" t="str">
        <f>IFERROR(VLOOKUP(ROWS(AW$2:AW151),AU$2:AV$202,2,FALSE),"")</f>
        <v>CP : The Cabbage Patch</v>
      </c>
      <c r="AX151">
        <f>IF(ISNUMBER(SEARCH(Hauls!$G$316,AY$2:AY$202)),MAX(AX$1:AX150)+1,0)</f>
        <v>150</v>
      </c>
      <c r="AY151" t="s">
        <v>3325</v>
      </c>
      <c r="AZ151" t="str">
        <f>IFERROR(VLOOKUP(ROWS(AZ$2:AZ151),AX$2:AY$202,2,FALSE),"")</f>
        <v>CP : The Cabbage Patch</v>
      </c>
      <c r="BA151">
        <f>IF(ISNUMBER(SEARCH(Hauls!$G$317,BB$2:BB$202)),MAX(BA$1:BA150)+1,0)</f>
        <v>150</v>
      </c>
      <c r="BB151" t="s">
        <v>3325</v>
      </c>
      <c r="BC151" t="str">
        <f>IFERROR(VLOOKUP(ROWS(BC$2:BC151),BA$2:BB$202,2,FALSE),"")</f>
        <v>CP : The Cabbage Patch</v>
      </c>
      <c r="BD151">
        <f>IF(ISNUMBER(SEARCH(Hauls!$G$318,BE$2:BE$202)),MAX(BD$1:BD150)+1,0)</f>
        <v>150</v>
      </c>
      <c r="BE151" t="s">
        <v>3325</v>
      </c>
      <c r="BF151" t="str">
        <f>IFERROR(VLOOKUP(ROWS(BF$2:BF151),BD$2:BE$202,2,FALSE),"")</f>
        <v>CP : The Cabbage Patch</v>
      </c>
      <c r="BG151">
        <f>IF(ISNUMBER(SEARCH(Hauls!$G$319,BH$2:BH$202)),MAX(BG$1:BG150)+1,0)</f>
        <v>150</v>
      </c>
      <c r="BH151" t="s">
        <v>3325</v>
      </c>
      <c r="BI151" t="str">
        <f>IFERROR(VLOOKUP(ROWS(BI$2:BI151),BG$2:BH$202,2,FALSE),"")</f>
        <v>CP : The Cabbage Patch</v>
      </c>
      <c r="BJ151">
        <f>IF(ISNUMBER(SEARCH(Hauls!$G$320,BK$2:BK$202)),MAX(BJ$1:BJ150)+1,0)</f>
        <v>150</v>
      </c>
      <c r="BK151" t="s">
        <v>3325</v>
      </c>
      <c r="BL151" t="str">
        <f>IFERROR(VLOOKUP(ROWS(BL$2:BL151),BJ$2:BK$202,2,FALSE),"")</f>
        <v>CP : The Cabbage Patch</v>
      </c>
      <c r="BM151">
        <f>IF(ISNUMBER(SEARCH(Hauls!$G$321,BN$2:BN$202)),MAX(BM$1:BM150)+1,0)</f>
        <v>150</v>
      </c>
      <c r="BN151" t="s">
        <v>3325</v>
      </c>
      <c r="BO151" t="str">
        <f>IFERROR(VLOOKUP(ROWS(BO$2:BO151),BM$2:BN$202,2,FALSE),"")</f>
        <v>CP : The Cabbage Patch</v>
      </c>
      <c r="BP151">
        <f>IF(ISNUMBER(SEARCH(Hauls!$G$322,BQ$2:BQ$202)),MAX(BP$1:BP150)+1,0)</f>
        <v>150</v>
      </c>
      <c r="BQ151" t="s">
        <v>3325</v>
      </c>
      <c r="BR151" t="str">
        <f>IFERROR(VLOOKUP(ROWS(BR$2:BR151),BP$2:BQ$202,2,FALSE),"")</f>
        <v>CP : The Cabbage Patch</v>
      </c>
      <c r="BS151">
        <f>IF(ISNUMBER(SEARCH(Hauls!$G$323,BT$2:BT$202)),MAX(BS$1:BS150)+1,0)</f>
        <v>150</v>
      </c>
      <c r="BT151" t="s">
        <v>3325</v>
      </c>
      <c r="BU151" t="str">
        <f>IFERROR(VLOOKUP(ROWS(BU$2:BU151),BS$2:BT$202,2,FALSE),"")</f>
        <v>CP : The Cabbage Patch</v>
      </c>
      <c r="BV151">
        <f>IF(ISNUMBER(SEARCH(Hauls!$G$324,BW$2:BW$202)),MAX(BV$1:BV150)+1,0)</f>
        <v>150</v>
      </c>
      <c r="BW151" t="s">
        <v>3325</v>
      </c>
      <c r="BX151" t="str">
        <f>IFERROR(VLOOKUP(ROWS(BX$2:BX151),BV$2:BW$202,2,FALSE),"")</f>
        <v>CP : The Cabbage Patch</v>
      </c>
      <c r="BY151">
        <f>IF(ISNUMBER(SEARCH(Hauls!$G$325,BZ$2:BZ$202)),MAX(BY$1:BY150)+1,0)</f>
        <v>150</v>
      </c>
      <c r="BZ151" t="s">
        <v>3325</v>
      </c>
      <c r="CA151" t="str">
        <f>IFERROR(VLOOKUP(ROWS(CA$2:CA151),BY$2:BZ$202,2,FALSE),"")</f>
        <v>CP : The Cabbage Patch</v>
      </c>
      <c r="CB151">
        <f>IF(ISNUMBER(SEARCH(Hauls!$G$326,CC$2:CC$202)),MAX(CB$1:CB150)+1,0)</f>
        <v>150</v>
      </c>
      <c r="CC151" t="s">
        <v>3325</v>
      </c>
      <c r="CD151" t="str">
        <f>IFERROR(VLOOKUP(ROWS(CD$2:CD151),CB$2:CC$202,2,FALSE),"")</f>
        <v>CP : The Cabbage Patch</v>
      </c>
      <c r="CE151">
        <f>IF(ISNUMBER(SEARCH(Hauls!$G$327,CF$2:CF$202)),MAX(CE$1:CE150)+1,0)</f>
        <v>150</v>
      </c>
      <c r="CF151" t="s">
        <v>3325</v>
      </c>
      <c r="CG151" t="str">
        <f>IFERROR(VLOOKUP(ROWS(CG$2:CG151),CE$2:CF$202,2,FALSE),"")</f>
        <v>CP : The Cabbage Patch</v>
      </c>
      <c r="CH151">
        <f>IF(ISNUMBER(SEARCH(Hauls!$G$328,CI$2:CI$202)),MAX(CH$1:CH150)+1,0)</f>
        <v>150</v>
      </c>
      <c r="CI151" t="s">
        <v>3325</v>
      </c>
      <c r="CJ151" t="str">
        <f>IFERROR(VLOOKUP(ROWS(CJ$2:CJ151),CH$2:CI$202,2,FALSE),"")</f>
        <v>CP : The Cabbage Patch</v>
      </c>
      <c r="CK151">
        <f>IF(ISNUMBER(SEARCH(Hauls!$G$329,CL$2:CL$202)),MAX(CK$1:CK150)+1,0)</f>
        <v>150</v>
      </c>
      <c r="CL151" t="s">
        <v>3325</v>
      </c>
      <c r="CM151" t="str">
        <f>IFERROR(VLOOKUP(ROWS(CM$2:CM151),CK$2:CL$202,2,FALSE),"")</f>
        <v>CP : The Cabbage Patch</v>
      </c>
      <c r="CN151">
        <f>IF(ISNUMBER(SEARCH(Hauls!$G$330,CO$2:CO$202)),MAX(CN$1:CN150)+1,0)</f>
        <v>150</v>
      </c>
      <c r="CO151" t="s">
        <v>3325</v>
      </c>
      <c r="CP151" t="str">
        <f>IFERROR(VLOOKUP(ROWS(CP$2:CP151),CN$2:CO$202,2,FALSE),"")</f>
        <v>CP : The Cabbage Patch</v>
      </c>
      <c r="CQ151">
        <f>IF(ISNUMBER(SEARCH(Hauls!$G$331,CR$2:CR$202)),MAX(CQ$1:CQ150)+1,0)</f>
        <v>150</v>
      </c>
      <c r="CR151" t="s">
        <v>3325</v>
      </c>
      <c r="CS151" t="str">
        <f>IFERROR(VLOOKUP(ROWS(CS$2:CS151),CQ$2:CR$202,2,FALSE),"")</f>
        <v>CP : The Cabbage Patch</v>
      </c>
      <c r="CT151">
        <f>IF(ISNUMBER(SEARCH(Hauls!$G$332,CU$2:CU$202)),MAX(CT$1:CT150)+1,0)</f>
        <v>150</v>
      </c>
      <c r="CU151" t="s">
        <v>3325</v>
      </c>
      <c r="CV151" t="str">
        <f>IFERROR(VLOOKUP(ROWS(CV$2:CV151),CT$2:CU$202,2,FALSE),"")</f>
        <v>CP : The Cabbage Patch</v>
      </c>
      <c r="CW151">
        <f>IF(ISNUMBER(SEARCH(Hauls!$G$333,CX$2:CX$202)),MAX(CW$1:CW150)+1,0)</f>
        <v>150</v>
      </c>
      <c r="CX151" t="s">
        <v>3325</v>
      </c>
      <c r="CY151" t="str">
        <f>IFERROR(VLOOKUP(ROWS(CY$2:CY151),CW$2:CX$202,2,FALSE),"")</f>
        <v>CP : The Cabbage Patch</v>
      </c>
      <c r="CZ151">
        <f>IF(ISNUMBER(SEARCH(Hauls!$G$334,DA$2:DA$202)),MAX(CZ$1:CZ150)+1,0)</f>
        <v>150</v>
      </c>
      <c r="DA151" t="s">
        <v>3325</v>
      </c>
      <c r="DB151" t="str">
        <f>IFERROR(VLOOKUP(ROWS(DB$2:DB151),CZ$2:DA$202,2,FALSE),"")</f>
        <v>CP : The Cabbage Patch</v>
      </c>
      <c r="DC151">
        <f>IF(ISNUMBER(SEARCH(Hauls!$G$335,DD$2:DD$202)),MAX(DC$1:DC150)+1,0)</f>
        <v>150</v>
      </c>
      <c r="DD151" t="s">
        <v>3325</v>
      </c>
      <c r="DE151" t="str">
        <f>IFERROR(VLOOKUP(ROWS(DE$2:DE151),DC$2:DD$202,2,FALSE),"")</f>
        <v>CP : The Cabbage Patch</v>
      </c>
      <c r="DF151">
        <f>IF(ISNUMBER(SEARCH(Hauls!$G$336,DG$2:DG$202)),MAX(DF$1:DF150)+1,0)</f>
        <v>150</v>
      </c>
      <c r="DG151" t="s">
        <v>3325</v>
      </c>
      <c r="DH151" t="str">
        <f>IFERROR(VLOOKUP(ROWS(DH$2:DH151),DF$2:DG$202,2,FALSE),"")</f>
        <v>CP : The Cabbage Patch</v>
      </c>
      <c r="DI151">
        <f>IF(ISNUMBER(SEARCH(Hauls!$G$337,DJ$2:DJ$202)),MAX(DI$1:DI150)+1,0)</f>
        <v>150</v>
      </c>
      <c r="DJ151" t="s">
        <v>3325</v>
      </c>
      <c r="DK151" t="str">
        <f>IFERROR(VLOOKUP(ROWS(DK$2:DK151),DI$2:DJ$202,2,FALSE),"")</f>
        <v>CP : The Cabbage Patch</v>
      </c>
      <c r="DL151">
        <f>IF(ISNUMBER(SEARCH(Hauls!$G$338,DM$2:DM$202)),MAX(DL$1:DL150)+1,0)</f>
        <v>150</v>
      </c>
      <c r="DM151" t="s">
        <v>3325</v>
      </c>
      <c r="DN151" t="str">
        <f>IFERROR(VLOOKUP(ROWS(DN$2:DN151),DL$2:DM$202,2,FALSE),"")</f>
        <v>CP : The Cabbage Patch</v>
      </c>
      <c r="DO151">
        <f>IF(ISNUMBER(SEARCH(Hauls!$G$339,DP$2:DP$202)),MAX(DO$1:DO150)+1,0)</f>
        <v>150</v>
      </c>
      <c r="DP151" t="s">
        <v>3325</v>
      </c>
      <c r="DQ151" t="str">
        <f>IFERROR(VLOOKUP(ROWS(DQ$2:DQ151),DO$2:DP$202,2,FALSE),"")</f>
        <v>CP : The Cabbage Patch</v>
      </c>
      <c r="DR151">
        <f>IF(ISNUMBER(SEARCH(Hauls!$G$340,DS$2:DS$202)),MAX(DR$1:DR150)+1,0)</f>
        <v>150</v>
      </c>
      <c r="DS151" t="s">
        <v>3325</v>
      </c>
      <c r="DT151" t="str">
        <f>IFERROR(VLOOKUP(ROWS(DT$2:DT151),DR$2:DS$202,2,FALSE),"")</f>
        <v>CP : The Cabbage Patch</v>
      </c>
      <c r="DU151">
        <f>IF(ISNUMBER(SEARCH(Hauls!$G$341,DV$2:DV$202)),MAX(DU$1:DU150)+1,0)</f>
        <v>150</v>
      </c>
      <c r="DV151" t="s">
        <v>3325</v>
      </c>
      <c r="DW151" t="str">
        <f>IFERROR(VLOOKUP(ROWS(DW$2:DW151),DU$2:DV$202,2,FALSE),"")</f>
        <v>CP : The Cabbage Patch</v>
      </c>
      <c r="DX151">
        <f>IF(ISNUMBER(SEARCH(Hauls!$G$342,DY$2:DY$202)),MAX(DX$1:DX150)+1,0)</f>
        <v>150</v>
      </c>
      <c r="DY151" t="s">
        <v>3325</v>
      </c>
      <c r="DZ151" t="str">
        <f>IFERROR(VLOOKUP(ROWS(DZ$2:DZ151),DX$2:DY$202,2,FALSE),"")</f>
        <v>CP : The Cabbage Patch</v>
      </c>
      <c r="EA151">
        <f>IF(ISNUMBER(SEARCH(Hauls!$G$343,EB$2:EB$202)),MAX(EA$1:EA150)+1,0)</f>
        <v>150</v>
      </c>
      <c r="EB151" t="s">
        <v>3325</v>
      </c>
      <c r="EC151" t="str">
        <f>IFERROR(VLOOKUP(ROWS(EC$2:EC151),EA$2:EB$202,2,FALSE),"")</f>
        <v>CP : The Cabbage Patch</v>
      </c>
      <c r="ED151">
        <f>IF(ISNUMBER(SEARCH(Hauls!$G$344,EE$2:EE$202)),MAX(ED$1:ED150)+1,0)</f>
        <v>150</v>
      </c>
      <c r="EE151" t="s">
        <v>3325</v>
      </c>
      <c r="EF151" t="str">
        <f>IFERROR(VLOOKUP(ROWS(EF$2:EF151),ED$2:EE$202,2,FALSE),"")</f>
        <v>CP : The Cabbage Patch</v>
      </c>
      <c r="EG151">
        <f>IF(ISNUMBER(SEARCH(Hauls!$G$345,EH$2:EH$202)),MAX(EG$1:EG150)+1,0)</f>
        <v>150</v>
      </c>
      <c r="EH151" t="s">
        <v>3325</v>
      </c>
      <c r="EI151" t="str">
        <f>IFERROR(VLOOKUP(ROWS(EI$2:EI151),EG$2:EH$202,2,FALSE),"")</f>
        <v>CP : The Cabbage Patch</v>
      </c>
      <c r="EJ151">
        <f>IF(ISNUMBER(SEARCH(Hauls!$G$346,EK$2:EK$202)),MAX(EJ$1:EJ150)+1,0)</f>
        <v>150</v>
      </c>
      <c r="EK151" t="s">
        <v>3325</v>
      </c>
      <c r="EL151" t="str">
        <f>IFERROR(VLOOKUP(ROWS(EL$2:EL151),EJ$2:EK$202,2,FALSE),"")</f>
        <v>CP : The Cabbage Patch</v>
      </c>
      <c r="EM151">
        <f>IF(ISNUMBER(SEARCH(Hauls!$G$347,EN$2:EN$202)),MAX(EM$1:EM150)+1,0)</f>
        <v>150</v>
      </c>
      <c r="EN151" t="s">
        <v>3325</v>
      </c>
      <c r="EO151" t="str">
        <f>IFERROR(VLOOKUP(ROWS(EO$2:EO151),EM$2:EN$202,2,FALSE),"")</f>
        <v>CP : The Cabbage Patch</v>
      </c>
      <c r="EP151">
        <f>IF(ISNUMBER(SEARCH(Hauls!$G$348,EQ$2:EQ$202)),MAX(EP$1:EP150)+1,0)</f>
        <v>150</v>
      </c>
      <c r="EQ151" t="s">
        <v>3325</v>
      </c>
      <c r="ER151" t="str">
        <f>IFERROR(VLOOKUP(ROWS(ER$2:ER151),EP$2:EQ$202,2,FALSE),"")</f>
        <v>CP : The Cabbage Patch</v>
      </c>
      <c r="ES151">
        <f>IF(ISNUMBER(SEARCH(Hauls!$G$349,ET$2:ET$202)),MAX(ES$1:ES150)+1,0)</f>
        <v>150</v>
      </c>
      <c r="ET151" t="s">
        <v>3325</v>
      </c>
      <c r="EU151" t="str">
        <f>IFERROR(VLOOKUP(ROWS(EU$2:EU151),ES$2:ET$202,2,FALSE),"")</f>
        <v>CP : The Cabbage Patch</v>
      </c>
      <c r="EV151">
        <f>IF(ISNUMBER(SEARCH(Hauls!$G$350,EW$2:EW$202)),MAX(EV$1:EV150)+1,0)</f>
        <v>150</v>
      </c>
      <c r="EW151" t="s">
        <v>3325</v>
      </c>
      <c r="EX151" t="str">
        <f>IFERROR(VLOOKUP(ROWS(EX$2:EX151),EV$2:EW$202,2,FALSE),"")</f>
        <v>CP : The Cabbage Patch</v>
      </c>
      <c r="EY151">
        <f>IF(ISNUMBER(SEARCH(Hauls!$G$351,EZ$2:EZ$202)),MAX(EY$1:EY150)+1,0)</f>
        <v>150</v>
      </c>
      <c r="EZ151" t="s">
        <v>3325</v>
      </c>
      <c r="FA151" t="str">
        <f>IFERROR(VLOOKUP(ROWS(FA$2:FA151),EY$2:EZ$202,2,FALSE),"")</f>
        <v>CP : The Cabbage Patch</v>
      </c>
      <c r="FB151">
        <f>IF(ISNUMBER(SEARCH(Hauls!$G$352,FC$2:FC$202)),MAX(FB$1:FB150)+1,0)</f>
        <v>150</v>
      </c>
      <c r="FC151" t="s">
        <v>3325</v>
      </c>
      <c r="FD151" t="str">
        <f>IFERROR(VLOOKUP(ROWS(FD$2:FD151),FB$2:FC$202,2,FALSE),"")</f>
        <v>CP : The Cabbage Patch</v>
      </c>
      <c r="FE151">
        <f>IF(ISNUMBER(SEARCH(Hauls!$G$353,FF$2:FF$202)),MAX(FE$1:FE150)+1,0)</f>
        <v>150</v>
      </c>
      <c r="FF151" t="s">
        <v>3325</v>
      </c>
      <c r="FG151" t="str">
        <f>IFERROR(VLOOKUP(ROWS(FG$2:FG151),FE$2:FF$202,2,FALSE),"")</f>
        <v>CP : The Cabbage Patch</v>
      </c>
      <c r="FH151">
        <f>IF(ISNUMBER(SEARCH(Hauls!$G$354,FI$2:FI$202)),MAX(FH$1:FH150)+1,0)</f>
        <v>150</v>
      </c>
      <c r="FI151" t="s">
        <v>3325</v>
      </c>
      <c r="FJ151" t="str">
        <f>IFERROR(VLOOKUP(ROWS(FJ$2:FJ151),FH$2:FI$202,2,FALSE),"")</f>
        <v>CP : The Cabbage Patch</v>
      </c>
      <c r="FK151">
        <f>IF(ISNUMBER(SEARCH(Hauls!$G$355,FL$2:FL$202)),MAX(FK$1:FK150)+1,0)</f>
        <v>150</v>
      </c>
      <c r="FL151" t="s">
        <v>3325</v>
      </c>
      <c r="FM151" t="str">
        <f>IFERROR(VLOOKUP(ROWS(FM$2:FM151),FK$2:FL$202,2,FALSE),"")</f>
        <v>CP : The Cabbage Patch</v>
      </c>
      <c r="FN151">
        <f>IF(ISNUMBER(SEARCH(Hauls!$G$356,FO$2:FO$202)),MAX(FN$1:FN150)+1,0)</f>
        <v>150</v>
      </c>
      <c r="FO151" t="s">
        <v>3325</v>
      </c>
      <c r="FP151" t="str">
        <f>IFERROR(VLOOKUP(ROWS(FP$2:FP151),FN$2:FO$202,2,FALSE),"")</f>
        <v>CP : The Cabbage Patch</v>
      </c>
      <c r="FQ151">
        <f>IF(ISNUMBER(SEARCH(Hauls!$G$357,FR$2:FR$202)),MAX(FQ$1:FQ150)+1,0)</f>
        <v>150</v>
      </c>
      <c r="FR151" t="s">
        <v>3325</v>
      </c>
      <c r="FS151" t="str">
        <f>IFERROR(VLOOKUP(ROWS(FS$2:FS151),FQ$2:FR$202,2,FALSE),"")</f>
        <v>CP : The Cabbage Patch</v>
      </c>
      <c r="FT151">
        <f>IF(ISNUMBER(SEARCH(Hauls!$G$358,FU$2:FU$202)),MAX(FT$1:FT150)+1,0)</f>
        <v>150</v>
      </c>
      <c r="FU151" t="s">
        <v>3325</v>
      </c>
      <c r="FV151" t="str">
        <f>IFERROR(VLOOKUP(ROWS(FV$2:FV151),FT$2:FU$202,2,FALSE),"")</f>
        <v>CP : The Cabbage Patch</v>
      </c>
      <c r="FW151">
        <f>IF(ISNUMBER(SEARCH(Hauls!$G$359,FX$2:FX$202)),MAX(FW$1:FW150)+1,0)</f>
        <v>150</v>
      </c>
      <c r="FX151" t="s">
        <v>3325</v>
      </c>
      <c r="FY151" t="str">
        <f>IFERROR(VLOOKUP(ROWS(FY$2:FY151),FW$2:FX$202,2,FALSE),"")</f>
        <v>CP : The Cabbage Patch</v>
      </c>
      <c r="FZ151">
        <f>IF(ISNUMBER(SEARCH(Hauls!$G$360,GA$2:GA$202)),MAX(FZ$1:FZ150)+1,0)</f>
        <v>150</v>
      </c>
      <c r="GA151" t="s">
        <v>3325</v>
      </c>
      <c r="GB151" t="str">
        <f>IFERROR(VLOOKUP(ROWS(GB$2:GB151),FZ$2:GA$202,2,FALSE),"")</f>
        <v>CP : The Cabbage Patch</v>
      </c>
      <c r="GC151">
        <f>IF(ISNUMBER(SEARCH(Hauls!$G$361,GD$2:GD$202)),MAX(GC$1:GC150)+1,0)</f>
        <v>150</v>
      </c>
      <c r="GD151" t="s">
        <v>3325</v>
      </c>
      <c r="GE151" t="str">
        <f>IFERROR(VLOOKUP(ROWS(GE$2:GE151),GC$2:GD$202,2,FALSE),"")</f>
        <v>CP : The Cabbage Patch</v>
      </c>
      <c r="GF151">
        <f>IF(ISNUMBER(SEARCH(Hauls!$G$362,GG$2:GG$202)),MAX(GF$1:GF150)+1,0)</f>
        <v>150</v>
      </c>
      <c r="GG151" t="s">
        <v>3325</v>
      </c>
      <c r="GH151" t="str">
        <f>IFERROR(VLOOKUP(ROWS(GH$2:GH151),GF$2:GG$202,2,FALSE),"")</f>
        <v>CP : The Cabbage Patch</v>
      </c>
      <c r="GI151">
        <f>IF(ISNUMBER(SEARCH(Hauls!$G$363,GJ$2:GJ$202)),MAX(GI$1:GI150)+1,0)</f>
        <v>150</v>
      </c>
      <c r="GJ151" t="s">
        <v>3325</v>
      </c>
      <c r="GK151" t="str">
        <f>IFERROR(VLOOKUP(ROWS(GK$2:GK151),GI$2:GJ$202,2,FALSE),"")</f>
        <v>CP : The Cabbage Patch</v>
      </c>
      <c r="GL151">
        <f>IF(ISNUMBER(SEARCH(Hauls!$G$364,GM$2:GM$202)),MAX(GL$1:GL150)+1,0)</f>
        <v>150</v>
      </c>
      <c r="GM151" t="s">
        <v>3325</v>
      </c>
      <c r="GN151" t="str">
        <f>IFERROR(VLOOKUP(ROWS(GN$2:GN151),GL$2:GM$202,2,FALSE),"")</f>
        <v>CP : The Cabbage Patch</v>
      </c>
      <c r="GO151">
        <f>IF(ISNUMBER(SEARCH(Hauls!$G$365,GP$2:GP$202)),MAX(GO$1:GO150)+1,0)</f>
        <v>150</v>
      </c>
      <c r="GP151" t="s">
        <v>3325</v>
      </c>
      <c r="GQ151" t="str">
        <f>IFERROR(VLOOKUP(ROWS(GQ$2:GQ151),GO$2:GP$202,2,FALSE),"")</f>
        <v>CP : The Cabbage Patch</v>
      </c>
      <c r="GR151">
        <f>IF(ISNUMBER(SEARCH(Hauls!$G$366,GS$2:GS$202)),MAX(GR$1:GR150)+1,0)</f>
        <v>150</v>
      </c>
      <c r="GS151" t="s">
        <v>3325</v>
      </c>
      <c r="GT151" t="str">
        <f>IFERROR(VLOOKUP(ROWS(GT$2:GT151),GR$2:GS$202,2,FALSE),"")</f>
        <v>CP : The Cabbage Patch</v>
      </c>
      <c r="GU151">
        <f>IF(ISNUMBER(SEARCH(Hauls!$G$366,GV$2:GV$202)),MAX(GU$1:GU150)+1,0)</f>
        <v>150</v>
      </c>
      <c r="GV151" t="s">
        <v>3325</v>
      </c>
      <c r="GW151" t="str">
        <f>IFERROR(VLOOKUP(ROWS(GW$2:GW151),GU$2:GV$202,2,FALSE),"")</f>
        <v>CP : The Cabbage Patch</v>
      </c>
      <c r="GX151">
        <f>IF(ISNUMBER(SEARCH(Hauls!$G$368,GY$2:GY$202)),MAX(GX$1:GX150)+1,0)</f>
        <v>150</v>
      </c>
      <c r="GY151" t="s">
        <v>3325</v>
      </c>
      <c r="GZ151" t="str">
        <f>IFERROR(VLOOKUP(ROWS(GZ$2:GZ151),GX$2:GY$202,2,FALSE),"")</f>
        <v>CP : The Cabbage Patch</v>
      </c>
      <c r="HA151">
        <f>IF(ISNUMBER(SEARCH(Hauls!$G$369,HB$2:HB$202)),MAX(HA$1:HA150)+1,0)</f>
        <v>150</v>
      </c>
      <c r="HB151" t="s">
        <v>3325</v>
      </c>
      <c r="HC151" t="str">
        <f>IFERROR(VLOOKUP(ROWS(HC$2:HC151),HA$2:HB$202,2,FALSE),"")</f>
        <v>CP : The Cabbage Patch</v>
      </c>
      <c r="HD151">
        <f>IF(ISNUMBER(SEARCH(Hauls!$G$370,HE$2:HE$202)),MAX(HD$1:HD150)+1,0)</f>
        <v>150</v>
      </c>
      <c r="HE151" t="s">
        <v>3325</v>
      </c>
      <c r="HF151" t="str">
        <f>IFERROR(VLOOKUP(ROWS(HF$2:HF151),HD$2:HE$202,2,FALSE),"")</f>
        <v>CP : The Cabbage Patch</v>
      </c>
      <c r="HG151">
        <f>IF(ISNUMBER(SEARCH(Hauls!$G$371,HH$2:HH$202)),MAX(HG$1:HG150)+1,0)</f>
        <v>150</v>
      </c>
      <c r="HH151" t="s">
        <v>3325</v>
      </c>
      <c r="HI151" t="str">
        <f>IFERROR(VLOOKUP(ROWS(HI$2:HI151),HG$2:HH$202,2,FALSE),"")</f>
        <v>CP : The Cabbage Patch</v>
      </c>
      <c r="HJ151">
        <f>IF(ISNUMBER(SEARCH(Hauls!$G$372,HK$2:HK$202)),MAX(HJ$1:HJ150)+1,0)</f>
        <v>150</v>
      </c>
      <c r="HK151" t="s">
        <v>3325</v>
      </c>
      <c r="HL151" t="str">
        <f>IFERROR(VLOOKUP(ROWS(HL$2:HL151),HJ$2:HK$202,2,FALSE),"")</f>
        <v>CP : The Cabbage Patch</v>
      </c>
      <c r="HM151">
        <f>IF(ISNUMBER(SEARCH(Hauls!$G$373,HN$2:HN$202)),MAX(HM$1:HM150)+1,0)</f>
        <v>150</v>
      </c>
      <c r="HN151" t="s">
        <v>3325</v>
      </c>
      <c r="HO151" t="str">
        <f>IFERROR(VLOOKUP(ROWS(HO$2:HO151),HM$2:HN$202,2,FALSE),"")</f>
        <v>CP : The Cabbage Patch</v>
      </c>
      <c r="HP151">
        <f>IF(ISNUMBER(SEARCH(Hauls!$G$374,HQ$2:HQ$202)),MAX(HP$1:HP150)+1,0)</f>
        <v>150</v>
      </c>
      <c r="HQ151" t="s">
        <v>3325</v>
      </c>
      <c r="HR151" t="str">
        <f>IFERROR(VLOOKUP(ROWS(HR$2:HR151),HP$2:HQ$202,2,FALSE),"")</f>
        <v>CP : The Cabbage Patch</v>
      </c>
      <c r="HS151">
        <f>IF(ISNUMBER(SEARCH(Hauls!$G$375,HT$2:HT$202)),MAX(HS$1:HS150)+1,0)</f>
        <v>150</v>
      </c>
      <c r="HT151" t="s">
        <v>3325</v>
      </c>
      <c r="HU151" t="str">
        <f>IFERROR(VLOOKUP(ROWS(HU$2:HU151),HS$2:HT$202,2,FALSE),"")</f>
        <v>CP : The Cabbage Patch</v>
      </c>
      <c r="HV151">
        <f>IF(ISNUMBER(SEARCH(Hauls!$G$376,HW$2:HW$202)),MAX(HV$1:HV150)+1,0)</f>
        <v>150</v>
      </c>
      <c r="HW151" t="s">
        <v>3325</v>
      </c>
      <c r="HX151" t="str">
        <f>IFERROR(VLOOKUP(ROWS(HX$2:HX151),HV$2:HW$202,2,FALSE),"")</f>
        <v>CP : The Cabbage Patch</v>
      </c>
      <c r="HY151">
        <f>IF(ISNUMBER(SEARCH(Hauls!$G$377,HZ$2:HZ$202)),MAX(HY$1:HY150)+1,0)</f>
        <v>150</v>
      </c>
      <c r="HZ151" t="s">
        <v>3325</v>
      </c>
      <c r="IA151" t="str">
        <f>IFERROR(VLOOKUP(ROWS(IA$2:IA151),HY$2:HZ$202,2,FALSE),"")</f>
        <v>CP : The Cabbage Patch</v>
      </c>
      <c r="IB151">
        <f>IF(ISNUMBER(SEARCH(Hauls!$G$378,IC$2:IC$202)),MAX(IB$1:IB150)+1,0)</f>
        <v>150</v>
      </c>
      <c r="IC151" t="s">
        <v>3325</v>
      </c>
      <c r="ID151" t="str">
        <f>IFERROR(VLOOKUP(ROWS(ID$2:ID151),IB$2:IC$202,2,FALSE),"")</f>
        <v>CP : The Cabbage Patch</v>
      </c>
      <c r="IE151">
        <f>IF(ISNUMBER(SEARCH(Hauls!$G$379,IF$2:IF$202)),MAX(IE$1:IE150)+1,0)</f>
        <v>150</v>
      </c>
      <c r="IF151" t="s">
        <v>3325</v>
      </c>
      <c r="IG151" t="str">
        <f>IFERROR(VLOOKUP(ROWS(IG$2:IG151),IE$2:IF$202,2,FALSE),"")</f>
        <v>CP : The Cabbage Patch</v>
      </c>
      <c r="IH151">
        <f>IF(ISNUMBER(SEARCH(Hauls!$G$380,II$2:II$202)),MAX(IH$1:IH150)+1,0)</f>
        <v>150</v>
      </c>
      <c r="II151" t="s">
        <v>3325</v>
      </c>
      <c r="IJ151" t="str">
        <f>IFERROR(VLOOKUP(ROWS(IJ$2:IJ151),IH$2:II$202,2,FALSE),"")</f>
        <v>CP : The Cabbage Patch</v>
      </c>
      <c r="IK151">
        <f>IF(ISNUMBER(SEARCH(Hauls!$G$381,IL$2:IL$202)),MAX(IK$1:IK150)+1,0)</f>
        <v>150</v>
      </c>
      <c r="IL151" t="s">
        <v>3325</v>
      </c>
      <c r="IM151" t="str">
        <f>IFERROR(VLOOKUP(ROWS(IM$2:IM151),IK$2:IL$202,2,FALSE),"")</f>
        <v>CP : The Cabbage Patch</v>
      </c>
      <c r="IN151">
        <f>IF(ISNUMBER(SEARCH(Hauls!$G$382,IO$2:IO$202)),MAX(IN$1:IN150)+1,0)</f>
        <v>150</v>
      </c>
      <c r="IO151" t="s">
        <v>3325</v>
      </c>
      <c r="IP151" t="str">
        <f>IFERROR(VLOOKUP(ROWS(IP$2:IP151),IN$2:IO$202,2,FALSE),"")</f>
        <v>CP : The Cabbage Patch</v>
      </c>
      <c r="IQ151">
        <f>IF(ISNUMBER(SEARCH(Hauls!$G$383,IR$2:IR$202)),MAX(IQ$1:IQ150)+1,0)</f>
        <v>150</v>
      </c>
      <c r="IR151" t="s">
        <v>3325</v>
      </c>
      <c r="IS151" t="str">
        <f>IFERROR(VLOOKUP(ROWS(IS$2:IS151),IQ$2:IR$202,2,FALSE),"")</f>
        <v>CP : The Cabbage Patch</v>
      </c>
      <c r="IT151">
        <f>IF(ISNUMBER(SEARCH(Hauls!$G$384,IU$2:IU$202)),MAX(IT$1:IT150)+1,0)</f>
        <v>150</v>
      </c>
      <c r="IU151" t="s">
        <v>3325</v>
      </c>
      <c r="IV151" t="str">
        <f>IFERROR(VLOOKUP(ROWS(IV$2:IV151),IT$2:IU$202,2,FALSE),"")</f>
        <v>CP : The Cabbage Patch</v>
      </c>
      <c r="IW151">
        <f>IF(ISNUMBER(SEARCH(Hauls!$G$385,IX$2:IX$202)),MAX(IW$1:IW150)+1,0)</f>
        <v>150</v>
      </c>
      <c r="IX151" t="s">
        <v>3325</v>
      </c>
      <c r="IY151" t="str">
        <f>IFERROR(VLOOKUP(ROWS(IY$2:IY151),IW$2:IX$202,2,FALSE),"")</f>
        <v>CP : The Cabbage Patch</v>
      </c>
      <c r="IZ151">
        <f>IF(ISNUMBER(SEARCH(Hauls!$G$386,JA$2:JA$202)),MAX(IZ$1:IZ150)+1,0)</f>
        <v>150</v>
      </c>
      <c r="JA151" t="s">
        <v>3325</v>
      </c>
      <c r="JB151" t="str">
        <f>IFERROR(VLOOKUP(ROWS(JB$2:JB151),IZ$2:JA$202,2,FALSE),"")</f>
        <v>CP : The Cabbage Patch</v>
      </c>
      <c r="JC151">
        <f>IF(ISNUMBER(SEARCH(Hauls!$G$387,JD$2:JD$202)),MAX(JC$1:JC150)+1,0)</f>
        <v>150</v>
      </c>
      <c r="JD151" t="s">
        <v>3325</v>
      </c>
      <c r="JE151" t="str">
        <f>IFERROR(VLOOKUP(ROWS(JE$2:JE151),JC$2:JD$202,2,FALSE),"")</f>
        <v>CP : The Cabbage Patch</v>
      </c>
      <c r="JF151">
        <f>IF(ISNUMBER(SEARCH(Hauls!$G$388,JG$2:JG$202)),MAX(JF$1:JF150)+1,0)</f>
        <v>150</v>
      </c>
      <c r="JG151" t="s">
        <v>3325</v>
      </c>
      <c r="JH151" t="str">
        <f>IFERROR(VLOOKUP(ROWS(JH$2:JH151),JF$2:JG$202,2,FALSE),"")</f>
        <v>CP : The Cabbage Patch</v>
      </c>
      <c r="JI151">
        <f>IF(ISNUMBER(SEARCH(Hauls!$G$389,JJ$2:JJ$202)),MAX(JI$1:JI150)+1,0)</f>
        <v>150</v>
      </c>
      <c r="JJ151" t="s">
        <v>3325</v>
      </c>
      <c r="JK151" t="str">
        <f>IFERROR(VLOOKUP(ROWS(JK$2:JK151),JI$2:JJ$202,2,FALSE),"")</f>
        <v>CP : The Cabbage Patch</v>
      </c>
      <c r="JL151">
        <f>IF(ISNUMBER(SEARCH(Hauls!$G$390,JM$2:JM$202)),MAX(JL$1:JL150)+1,0)</f>
        <v>150</v>
      </c>
      <c r="JM151" t="s">
        <v>3325</v>
      </c>
      <c r="JN151" t="str">
        <f>IFERROR(VLOOKUP(ROWS(JN$2:JN151),JL$2:JM$202,2,FALSE),"")</f>
        <v>CP : The Cabbage Patch</v>
      </c>
      <c r="JO151">
        <f>IF(ISNUMBER(SEARCH(Hauls!$G$391,JP$2:JP$202)),MAX(JO$1:JO150)+1,0)</f>
        <v>150</v>
      </c>
      <c r="JP151" t="s">
        <v>3325</v>
      </c>
      <c r="JQ151" t="str">
        <f>IFERROR(VLOOKUP(ROWS(JQ$2:JQ151),JO$2:JP$202,2,FALSE),"")</f>
        <v>CP : The Cabbage Patch</v>
      </c>
      <c r="JR151">
        <f>IF(ISNUMBER(SEARCH(Hauls!$G$392,JS$2:JS$202)),MAX(JR$1:JR150)+1,0)</f>
        <v>150</v>
      </c>
      <c r="JS151" t="s">
        <v>3325</v>
      </c>
      <c r="JT151" t="str">
        <f>IFERROR(VLOOKUP(ROWS(JT$2:JT151),JR$2:JS$202,2,FALSE),"")</f>
        <v>CP : The Cabbage Patch</v>
      </c>
      <c r="JU151">
        <f>IF(ISNUMBER(SEARCH(Hauls!$G$393,JV$2:JV$202)),MAX(JU$1:JU150)+1,0)</f>
        <v>150</v>
      </c>
      <c r="JV151" t="s">
        <v>3325</v>
      </c>
      <c r="JW151" t="str">
        <f>IFERROR(VLOOKUP(ROWS(JW$2:JW151),JU$2:JV$202,2,FALSE),"")</f>
        <v>CP : The Cabbage Patch</v>
      </c>
      <c r="JX151">
        <f>IF(ISNUMBER(SEARCH(Hauls!$G$394,JY$2:JY$202)),MAX(JX$1:JX150)+1,0)</f>
        <v>150</v>
      </c>
      <c r="JY151" t="s">
        <v>3325</v>
      </c>
      <c r="JZ151" t="str">
        <f>IFERROR(VLOOKUP(ROWS(JZ$2:JZ151),JX$2:JY$202,2,FALSE),"")</f>
        <v>CP : The Cabbage Patch</v>
      </c>
      <c r="KA151">
        <f>IF(ISNUMBER(SEARCH(Hauls!$G$395,KB$2:KB$202)),MAX(KA$1:KA150)+1,0)</f>
        <v>150</v>
      </c>
      <c r="KB151" t="s">
        <v>3325</v>
      </c>
      <c r="KC151" t="str">
        <f>IFERROR(VLOOKUP(ROWS(KC$2:KC151),KA$2:KB$202,2,FALSE),"")</f>
        <v>CP : The Cabbage Patch</v>
      </c>
      <c r="KD151">
        <f>IF(ISNUMBER(SEARCH(Hauls!$G$396,KE$2:KE$202)),MAX(KD$1:KD150)+1,0)</f>
        <v>150</v>
      </c>
      <c r="KE151" t="s">
        <v>3325</v>
      </c>
      <c r="KF151" t="str">
        <f>IFERROR(VLOOKUP(ROWS(KF$2:KF151),KD$2:KE$202,2,FALSE),"")</f>
        <v>CP : The Cabbage Patch</v>
      </c>
      <c r="KG151">
        <f>IF(ISNUMBER(SEARCH(Hauls!$G$397,KH$2:KH$202)),MAX(KG$1:KG150)+1,0)</f>
        <v>150</v>
      </c>
      <c r="KH151" t="s">
        <v>3325</v>
      </c>
      <c r="KI151" t="str">
        <f>IFERROR(VLOOKUP(ROWS(KI$2:KI151),KG$2:KH$202,2,FALSE),"")</f>
        <v>CP : The Cabbage Patch</v>
      </c>
      <c r="KJ151">
        <f>IF(ISNUMBER(SEARCH(Hauls!$G$398,KK$2:KK$202)),MAX(KJ$1:KJ150)+1,0)</f>
        <v>150</v>
      </c>
      <c r="KK151" t="s">
        <v>3325</v>
      </c>
      <c r="KL151" t="str">
        <f>IFERROR(VLOOKUP(ROWS(KL$2:KL151),KJ$2:KK$202,2,FALSE),"")</f>
        <v>CP : The Cabbage Patch</v>
      </c>
      <c r="KM151">
        <f>IF(ISNUMBER(SEARCH(Hauls!$G$399,KN$2:KN$202)),MAX(KM$1:KM150)+1,0)</f>
        <v>150</v>
      </c>
      <c r="KN151" t="s">
        <v>3325</v>
      </c>
      <c r="KO151" t="str">
        <f>IFERROR(VLOOKUP(ROWS(KO$2:KO151),KM$2:KN$202,2,FALSE),"")</f>
        <v>CP : The Cabbage Patch</v>
      </c>
      <c r="KP151">
        <f>IF(ISNUMBER(SEARCH(Hauls!$G$400,KQ$2:KQ$202)),MAX(KP$1:KP150)+1,0)</f>
        <v>150</v>
      </c>
      <c r="KQ151" t="s">
        <v>3325</v>
      </c>
      <c r="KR151" t="str">
        <f>IFERROR(VLOOKUP(ROWS(KR$2:KR151),KP$2:KQ$202,2,FALSE),"")</f>
        <v>CP : The Cabbage Patch</v>
      </c>
    </row>
    <row r="152" spans="1:304" x14ac:dyDescent="0.25">
      <c r="A152" t="s">
        <v>2785</v>
      </c>
      <c r="B152" t="s">
        <v>2786</v>
      </c>
      <c r="C152" t="s">
        <v>653</v>
      </c>
      <c r="D152" t="str">
        <f t="shared" si="2"/>
        <v>CYN : The Canyon</v>
      </c>
      <c r="E152">
        <f>IF(ISNUMBER(SEARCH(Hauls!$G$301,$F$2:$F$202)),MAX($E$1:E151)+1,0)</f>
        <v>151</v>
      </c>
      <c r="F152" t="s">
        <v>3326</v>
      </c>
      <c r="G152" t="str">
        <f>IFERROR(VLOOKUP(ROWS($G$2:G152),$E$2:$F$202,2,FALSE),"")</f>
        <v>CYN : The Canyon</v>
      </c>
      <c r="H152">
        <f>IF(ISNUMBER(SEARCH(Hauls!$G$302,I$2:I$202)),MAX(H$1:H151)+1,0)</f>
        <v>151</v>
      </c>
      <c r="I152" t="s">
        <v>3326</v>
      </c>
      <c r="J152" t="str">
        <f>IFERROR(VLOOKUP(ROWS(J$2:J152),H$2:I$202,2,FALSE),"")</f>
        <v>CYN : The Canyon</v>
      </c>
      <c r="K152">
        <f>IF(ISNUMBER(SEARCH(Hauls!$G$303,L$2:L$202)),MAX(K$1:K151)+1,0)</f>
        <v>151</v>
      </c>
      <c r="L152" t="s">
        <v>3326</v>
      </c>
      <c r="M152" t="str">
        <f>IFERROR(VLOOKUP(ROWS(M$2:M152),K$2:L$202,2,FALSE),"")</f>
        <v>CYN : The Canyon</v>
      </c>
      <c r="N152">
        <f>IF(ISNUMBER(SEARCH(Hauls!$G$304,O$2:O$202)),MAX(N$1:N151)+1,0)</f>
        <v>151</v>
      </c>
      <c r="O152" t="s">
        <v>3326</v>
      </c>
      <c r="P152" t="str">
        <f>IFERROR(VLOOKUP(ROWS(P$2:P152),N$2:O$202,2,FALSE),"")</f>
        <v>CYN : The Canyon</v>
      </c>
      <c r="Q152">
        <f>IF(ISNUMBER(SEARCH(Hauls!$G$305,R$2:R$202)),MAX(Q$1:Q151)+1,0)</f>
        <v>151</v>
      </c>
      <c r="R152" t="s">
        <v>3326</v>
      </c>
      <c r="S152" t="str">
        <f>IFERROR(VLOOKUP(ROWS(S$2:S152),Q$2:R$202,2,FALSE),"")</f>
        <v>CYN : The Canyon</v>
      </c>
      <c r="T152">
        <f>IF(ISNUMBER(SEARCH(Hauls!$G$306,U$2:U$202)),MAX(T$1:T151)+1,0)</f>
        <v>151</v>
      </c>
      <c r="U152" t="s">
        <v>3326</v>
      </c>
      <c r="V152" t="str">
        <f>IFERROR(VLOOKUP(ROWS(V$2:V152),T$2:U$202,2,FALSE),"")</f>
        <v>CYN : The Canyon</v>
      </c>
      <c r="W152">
        <f>IF(ISNUMBER(SEARCH(Hauls!$G$307,X$2:X$202)),MAX(W$1:W151)+1,0)</f>
        <v>151</v>
      </c>
      <c r="X152" t="s">
        <v>3326</v>
      </c>
      <c r="Y152" t="str">
        <f>IFERROR(VLOOKUP(ROWS(Y$2:Y152),W$2:X$202,2,FALSE),"")</f>
        <v>CYN : The Canyon</v>
      </c>
      <c r="Z152">
        <f>IF(ISNUMBER(SEARCH(Hauls!$G$308,AA$2:AA$202)),MAX(Z$1:Z151)+1,0)</f>
        <v>151</v>
      </c>
      <c r="AA152" t="s">
        <v>3326</v>
      </c>
      <c r="AB152" t="str">
        <f>IFERROR(VLOOKUP(ROWS(AB$2:AB152),Z$2:AA$202,2,FALSE),"")</f>
        <v>CYN : The Canyon</v>
      </c>
      <c r="AC152">
        <f>IF(ISNUMBER(SEARCH(Hauls!$G$309,AD$2:AD$202)),MAX(AC$1:AC151)+1,0)</f>
        <v>151</v>
      </c>
      <c r="AD152" t="s">
        <v>3326</v>
      </c>
      <c r="AE152" t="str">
        <f>IFERROR(VLOOKUP(ROWS(AE$2:AE152),AC$2:AD$202,2,FALSE),"")</f>
        <v>CYN : The Canyon</v>
      </c>
      <c r="AF152">
        <f>IF(ISNUMBER(SEARCH(Hauls!$G$310,AG$2:AG$202)),MAX(AF$1:AF151)+1,0)</f>
        <v>151</v>
      </c>
      <c r="AG152" t="s">
        <v>3326</v>
      </c>
      <c r="AH152" t="str">
        <f>IFERROR(VLOOKUP(ROWS(AH$2:AH152),AF$2:AG$202,2,FALSE),"")</f>
        <v>CYN : The Canyon</v>
      </c>
      <c r="AI152">
        <f>IF(ISNUMBER(SEARCH(Hauls!$G$311,AJ$2:AJ$202)),MAX(AI$1:AI151)+1,0)</f>
        <v>151</v>
      </c>
      <c r="AJ152" t="s">
        <v>3326</v>
      </c>
      <c r="AK152" t="str">
        <f>IFERROR(VLOOKUP(ROWS(AK$2:AK152),AI$2:AJ$202,2,FALSE),"")</f>
        <v>CYN : The Canyon</v>
      </c>
      <c r="AL152">
        <f>IF(ISNUMBER(SEARCH(Hauls!$G$312,AM$2:AM$202)),MAX(AL$1:AL151)+1,0)</f>
        <v>151</v>
      </c>
      <c r="AM152" t="s">
        <v>3326</v>
      </c>
      <c r="AN152" t="str">
        <f>IFERROR(VLOOKUP(ROWS(AN$2:AN152),AL$2:AM$202,2,FALSE),"")</f>
        <v>CYN : The Canyon</v>
      </c>
      <c r="AO152">
        <f>IF(ISNUMBER(SEARCH(Hauls!$G$313,AP$2:AP$202)),MAX(AO$1:AO151)+1,0)</f>
        <v>151</v>
      </c>
      <c r="AP152" t="s">
        <v>3326</v>
      </c>
      <c r="AQ152" t="str">
        <f>IFERROR(VLOOKUP(ROWS(AQ$2:AQ152),AO$2:AP$202,2,FALSE),"")</f>
        <v>CYN : The Canyon</v>
      </c>
      <c r="AR152">
        <f>IF(ISNUMBER(SEARCH(Hauls!$G$314,AS$2:AS$202)),MAX(AR$1:AR151)+1,0)</f>
        <v>151</v>
      </c>
      <c r="AS152" t="s">
        <v>3326</v>
      </c>
      <c r="AT152" t="str">
        <f>IFERROR(VLOOKUP(ROWS(AT$2:AT152),AR$2:AS$202,2,FALSE),"")</f>
        <v>CYN : The Canyon</v>
      </c>
      <c r="AU152">
        <f>IF(ISNUMBER(SEARCH(Hauls!$G$315,AV$2:AV$202)),MAX(AU$1:AU151)+1,0)</f>
        <v>151</v>
      </c>
      <c r="AV152" t="s">
        <v>3326</v>
      </c>
      <c r="AW152" t="str">
        <f>IFERROR(VLOOKUP(ROWS(AW$2:AW152),AU$2:AV$202,2,FALSE),"")</f>
        <v>CYN : The Canyon</v>
      </c>
      <c r="AX152">
        <f>IF(ISNUMBER(SEARCH(Hauls!$G$316,AY$2:AY$202)),MAX(AX$1:AX151)+1,0)</f>
        <v>151</v>
      </c>
      <c r="AY152" t="s">
        <v>3326</v>
      </c>
      <c r="AZ152" t="str">
        <f>IFERROR(VLOOKUP(ROWS(AZ$2:AZ152),AX$2:AY$202,2,FALSE),"")</f>
        <v>CYN : The Canyon</v>
      </c>
      <c r="BA152">
        <f>IF(ISNUMBER(SEARCH(Hauls!$G$317,BB$2:BB$202)),MAX(BA$1:BA151)+1,0)</f>
        <v>151</v>
      </c>
      <c r="BB152" t="s">
        <v>3326</v>
      </c>
      <c r="BC152" t="str">
        <f>IFERROR(VLOOKUP(ROWS(BC$2:BC152),BA$2:BB$202,2,FALSE),"")</f>
        <v>CYN : The Canyon</v>
      </c>
      <c r="BD152">
        <f>IF(ISNUMBER(SEARCH(Hauls!$G$318,BE$2:BE$202)),MAX(BD$1:BD151)+1,0)</f>
        <v>151</v>
      </c>
      <c r="BE152" t="s">
        <v>3326</v>
      </c>
      <c r="BF152" t="str">
        <f>IFERROR(VLOOKUP(ROWS(BF$2:BF152),BD$2:BE$202,2,FALSE),"")</f>
        <v>CYN : The Canyon</v>
      </c>
      <c r="BG152">
        <f>IF(ISNUMBER(SEARCH(Hauls!$G$319,BH$2:BH$202)),MAX(BG$1:BG151)+1,0)</f>
        <v>151</v>
      </c>
      <c r="BH152" t="s">
        <v>3326</v>
      </c>
      <c r="BI152" t="str">
        <f>IFERROR(VLOOKUP(ROWS(BI$2:BI152),BG$2:BH$202,2,FALSE),"")</f>
        <v>CYN : The Canyon</v>
      </c>
      <c r="BJ152">
        <f>IF(ISNUMBER(SEARCH(Hauls!$G$320,BK$2:BK$202)),MAX(BJ$1:BJ151)+1,0)</f>
        <v>151</v>
      </c>
      <c r="BK152" t="s">
        <v>3326</v>
      </c>
      <c r="BL152" t="str">
        <f>IFERROR(VLOOKUP(ROWS(BL$2:BL152),BJ$2:BK$202,2,FALSE),"")</f>
        <v>CYN : The Canyon</v>
      </c>
      <c r="BM152">
        <f>IF(ISNUMBER(SEARCH(Hauls!$G$321,BN$2:BN$202)),MAX(BM$1:BM151)+1,0)</f>
        <v>151</v>
      </c>
      <c r="BN152" t="s">
        <v>3326</v>
      </c>
      <c r="BO152" t="str">
        <f>IFERROR(VLOOKUP(ROWS(BO$2:BO152),BM$2:BN$202,2,FALSE),"")</f>
        <v>CYN : The Canyon</v>
      </c>
      <c r="BP152">
        <f>IF(ISNUMBER(SEARCH(Hauls!$G$322,BQ$2:BQ$202)),MAX(BP$1:BP151)+1,0)</f>
        <v>151</v>
      </c>
      <c r="BQ152" t="s">
        <v>3326</v>
      </c>
      <c r="BR152" t="str">
        <f>IFERROR(VLOOKUP(ROWS(BR$2:BR152),BP$2:BQ$202,2,FALSE),"")</f>
        <v>CYN : The Canyon</v>
      </c>
      <c r="BS152">
        <f>IF(ISNUMBER(SEARCH(Hauls!$G$323,BT$2:BT$202)),MAX(BS$1:BS151)+1,0)</f>
        <v>151</v>
      </c>
      <c r="BT152" t="s">
        <v>3326</v>
      </c>
      <c r="BU152" t="str">
        <f>IFERROR(VLOOKUP(ROWS(BU$2:BU152),BS$2:BT$202,2,FALSE),"")</f>
        <v>CYN : The Canyon</v>
      </c>
      <c r="BV152">
        <f>IF(ISNUMBER(SEARCH(Hauls!$G$324,BW$2:BW$202)),MAX(BV$1:BV151)+1,0)</f>
        <v>151</v>
      </c>
      <c r="BW152" t="s">
        <v>3326</v>
      </c>
      <c r="BX152" t="str">
        <f>IFERROR(VLOOKUP(ROWS(BX$2:BX152),BV$2:BW$202,2,FALSE),"")</f>
        <v>CYN : The Canyon</v>
      </c>
      <c r="BY152">
        <f>IF(ISNUMBER(SEARCH(Hauls!$G$325,BZ$2:BZ$202)),MAX(BY$1:BY151)+1,0)</f>
        <v>151</v>
      </c>
      <c r="BZ152" t="s">
        <v>3326</v>
      </c>
      <c r="CA152" t="str">
        <f>IFERROR(VLOOKUP(ROWS(CA$2:CA152),BY$2:BZ$202,2,FALSE),"")</f>
        <v>CYN : The Canyon</v>
      </c>
      <c r="CB152">
        <f>IF(ISNUMBER(SEARCH(Hauls!$G$326,CC$2:CC$202)),MAX(CB$1:CB151)+1,0)</f>
        <v>151</v>
      </c>
      <c r="CC152" t="s">
        <v>3326</v>
      </c>
      <c r="CD152" t="str">
        <f>IFERROR(VLOOKUP(ROWS(CD$2:CD152),CB$2:CC$202,2,FALSE),"")</f>
        <v>CYN : The Canyon</v>
      </c>
      <c r="CE152">
        <f>IF(ISNUMBER(SEARCH(Hauls!$G$327,CF$2:CF$202)),MAX(CE$1:CE151)+1,0)</f>
        <v>151</v>
      </c>
      <c r="CF152" t="s">
        <v>3326</v>
      </c>
      <c r="CG152" t="str">
        <f>IFERROR(VLOOKUP(ROWS(CG$2:CG152),CE$2:CF$202,2,FALSE),"")</f>
        <v>CYN : The Canyon</v>
      </c>
      <c r="CH152">
        <f>IF(ISNUMBER(SEARCH(Hauls!$G$328,CI$2:CI$202)),MAX(CH$1:CH151)+1,0)</f>
        <v>151</v>
      </c>
      <c r="CI152" t="s">
        <v>3326</v>
      </c>
      <c r="CJ152" t="str">
        <f>IFERROR(VLOOKUP(ROWS(CJ$2:CJ152),CH$2:CI$202,2,FALSE),"")</f>
        <v>CYN : The Canyon</v>
      </c>
      <c r="CK152">
        <f>IF(ISNUMBER(SEARCH(Hauls!$G$329,CL$2:CL$202)),MAX(CK$1:CK151)+1,0)</f>
        <v>151</v>
      </c>
      <c r="CL152" t="s">
        <v>3326</v>
      </c>
      <c r="CM152" t="str">
        <f>IFERROR(VLOOKUP(ROWS(CM$2:CM152),CK$2:CL$202,2,FALSE),"")</f>
        <v>CYN : The Canyon</v>
      </c>
      <c r="CN152">
        <f>IF(ISNUMBER(SEARCH(Hauls!$G$330,CO$2:CO$202)),MAX(CN$1:CN151)+1,0)</f>
        <v>151</v>
      </c>
      <c r="CO152" t="s">
        <v>3326</v>
      </c>
      <c r="CP152" t="str">
        <f>IFERROR(VLOOKUP(ROWS(CP$2:CP152),CN$2:CO$202,2,FALSE),"")</f>
        <v>CYN : The Canyon</v>
      </c>
      <c r="CQ152">
        <f>IF(ISNUMBER(SEARCH(Hauls!$G$331,CR$2:CR$202)),MAX(CQ$1:CQ151)+1,0)</f>
        <v>151</v>
      </c>
      <c r="CR152" t="s">
        <v>3326</v>
      </c>
      <c r="CS152" t="str">
        <f>IFERROR(VLOOKUP(ROWS(CS$2:CS152),CQ$2:CR$202,2,FALSE),"")</f>
        <v>CYN : The Canyon</v>
      </c>
      <c r="CT152">
        <f>IF(ISNUMBER(SEARCH(Hauls!$G$332,CU$2:CU$202)),MAX(CT$1:CT151)+1,0)</f>
        <v>151</v>
      </c>
      <c r="CU152" t="s">
        <v>3326</v>
      </c>
      <c r="CV152" t="str">
        <f>IFERROR(VLOOKUP(ROWS(CV$2:CV152),CT$2:CU$202,2,FALSE),"")</f>
        <v>CYN : The Canyon</v>
      </c>
      <c r="CW152">
        <f>IF(ISNUMBER(SEARCH(Hauls!$G$333,CX$2:CX$202)),MAX(CW$1:CW151)+1,0)</f>
        <v>151</v>
      </c>
      <c r="CX152" t="s">
        <v>3326</v>
      </c>
      <c r="CY152" t="str">
        <f>IFERROR(VLOOKUP(ROWS(CY$2:CY152),CW$2:CX$202,2,FALSE),"")</f>
        <v>CYN : The Canyon</v>
      </c>
      <c r="CZ152">
        <f>IF(ISNUMBER(SEARCH(Hauls!$G$334,DA$2:DA$202)),MAX(CZ$1:CZ151)+1,0)</f>
        <v>151</v>
      </c>
      <c r="DA152" t="s">
        <v>3326</v>
      </c>
      <c r="DB152" t="str">
        <f>IFERROR(VLOOKUP(ROWS(DB$2:DB152),CZ$2:DA$202,2,FALSE),"")</f>
        <v>CYN : The Canyon</v>
      </c>
      <c r="DC152">
        <f>IF(ISNUMBER(SEARCH(Hauls!$G$335,DD$2:DD$202)),MAX(DC$1:DC151)+1,0)</f>
        <v>151</v>
      </c>
      <c r="DD152" t="s">
        <v>3326</v>
      </c>
      <c r="DE152" t="str">
        <f>IFERROR(VLOOKUP(ROWS(DE$2:DE152),DC$2:DD$202,2,FALSE),"")</f>
        <v>CYN : The Canyon</v>
      </c>
      <c r="DF152">
        <f>IF(ISNUMBER(SEARCH(Hauls!$G$336,DG$2:DG$202)),MAX(DF$1:DF151)+1,0)</f>
        <v>151</v>
      </c>
      <c r="DG152" t="s">
        <v>3326</v>
      </c>
      <c r="DH152" t="str">
        <f>IFERROR(VLOOKUP(ROWS(DH$2:DH152),DF$2:DG$202,2,FALSE),"")</f>
        <v>CYN : The Canyon</v>
      </c>
      <c r="DI152">
        <f>IF(ISNUMBER(SEARCH(Hauls!$G$337,DJ$2:DJ$202)),MAX(DI$1:DI151)+1,0)</f>
        <v>151</v>
      </c>
      <c r="DJ152" t="s">
        <v>3326</v>
      </c>
      <c r="DK152" t="str">
        <f>IFERROR(VLOOKUP(ROWS(DK$2:DK152),DI$2:DJ$202,2,FALSE),"")</f>
        <v>CYN : The Canyon</v>
      </c>
      <c r="DL152">
        <f>IF(ISNUMBER(SEARCH(Hauls!$G$338,DM$2:DM$202)),MAX(DL$1:DL151)+1,0)</f>
        <v>151</v>
      </c>
      <c r="DM152" t="s">
        <v>3326</v>
      </c>
      <c r="DN152" t="str">
        <f>IFERROR(VLOOKUP(ROWS(DN$2:DN152),DL$2:DM$202,2,FALSE),"")</f>
        <v>CYN : The Canyon</v>
      </c>
      <c r="DO152">
        <f>IF(ISNUMBER(SEARCH(Hauls!$G$339,DP$2:DP$202)),MAX(DO$1:DO151)+1,0)</f>
        <v>151</v>
      </c>
      <c r="DP152" t="s">
        <v>3326</v>
      </c>
      <c r="DQ152" t="str">
        <f>IFERROR(VLOOKUP(ROWS(DQ$2:DQ152),DO$2:DP$202,2,FALSE),"")</f>
        <v>CYN : The Canyon</v>
      </c>
      <c r="DR152">
        <f>IF(ISNUMBER(SEARCH(Hauls!$G$340,DS$2:DS$202)),MAX(DR$1:DR151)+1,0)</f>
        <v>151</v>
      </c>
      <c r="DS152" t="s">
        <v>3326</v>
      </c>
      <c r="DT152" t="str">
        <f>IFERROR(VLOOKUP(ROWS(DT$2:DT152),DR$2:DS$202,2,FALSE),"")</f>
        <v>CYN : The Canyon</v>
      </c>
      <c r="DU152">
        <f>IF(ISNUMBER(SEARCH(Hauls!$G$341,DV$2:DV$202)),MAX(DU$1:DU151)+1,0)</f>
        <v>151</v>
      </c>
      <c r="DV152" t="s">
        <v>3326</v>
      </c>
      <c r="DW152" t="str">
        <f>IFERROR(VLOOKUP(ROWS(DW$2:DW152),DU$2:DV$202,2,FALSE),"")</f>
        <v>CYN : The Canyon</v>
      </c>
      <c r="DX152">
        <f>IF(ISNUMBER(SEARCH(Hauls!$G$342,DY$2:DY$202)),MAX(DX$1:DX151)+1,0)</f>
        <v>151</v>
      </c>
      <c r="DY152" t="s">
        <v>3326</v>
      </c>
      <c r="DZ152" t="str">
        <f>IFERROR(VLOOKUP(ROWS(DZ$2:DZ152),DX$2:DY$202,2,FALSE),"")</f>
        <v>CYN : The Canyon</v>
      </c>
      <c r="EA152">
        <f>IF(ISNUMBER(SEARCH(Hauls!$G$343,EB$2:EB$202)),MAX(EA$1:EA151)+1,0)</f>
        <v>151</v>
      </c>
      <c r="EB152" t="s">
        <v>3326</v>
      </c>
      <c r="EC152" t="str">
        <f>IFERROR(VLOOKUP(ROWS(EC$2:EC152),EA$2:EB$202,2,FALSE),"")</f>
        <v>CYN : The Canyon</v>
      </c>
      <c r="ED152">
        <f>IF(ISNUMBER(SEARCH(Hauls!$G$344,EE$2:EE$202)),MAX(ED$1:ED151)+1,0)</f>
        <v>151</v>
      </c>
      <c r="EE152" t="s">
        <v>3326</v>
      </c>
      <c r="EF152" t="str">
        <f>IFERROR(VLOOKUP(ROWS(EF$2:EF152),ED$2:EE$202,2,FALSE),"")</f>
        <v>CYN : The Canyon</v>
      </c>
      <c r="EG152">
        <f>IF(ISNUMBER(SEARCH(Hauls!$G$345,EH$2:EH$202)),MAX(EG$1:EG151)+1,0)</f>
        <v>151</v>
      </c>
      <c r="EH152" t="s">
        <v>3326</v>
      </c>
      <c r="EI152" t="str">
        <f>IFERROR(VLOOKUP(ROWS(EI$2:EI152),EG$2:EH$202,2,FALSE),"")</f>
        <v>CYN : The Canyon</v>
      </c>
      <c r="EJ152">
        <f>IF(ISNUMBER(SEARCH(Hauls!$G$346,EK$2:EK$202)),MAX(EJ$1:EJ151)+1,0)</f>
        <v>151</v>
      </c>
      <c r="EK152" t="s">
        <v>3326</v>
      </c>
      <c r="EL152" t="str">
        <f>IFERROR(VLOOKUP(ROWS(EL$2:EL152),EJ$2:EK$202,2,FALSE),"")</f>
        <v>CYN : The Canyon</v>
      </c>
      <c r="EM152">
        <f>IF(ISNUMBER(SEARCH(Hauls!$G$347,EN$2:EN$202)),MAX(EM$1:EM151)+1,0)</f>
        <v>151</v>
      </c>
      <c r="EN152" t="s">
        <v>3326</v>
      </c>
      <c r="EO152" t="str">
        <f>IFERROR(VLOOKUP(ROWS(EO$2:EO152),EM$2:EN$202,2,FALSE),"")</f>
        <v>CYN : The Canyon</v>
      </c>
      <c r="EP152">
        <f>IF(ISNUMBER(SEARCH(Hauls!$G$348,EQ$2:EQ$202)),MAX(EP$1:EP151)+1,0)</f>
        <v>151</v>
      </c>
      <c r="EQ152" t="s">
        <v>3326</v>
      </c>
      <c r="ER152" t="str">
        <f>IFERROR(VLOOKUP(ROWS(ER$2:ER152),EP$2:EQ$202,2,FALSE),"")</f>
        <v>CYN : The Canyon</v>
      </c>
      <c r="ES152">
        <f>IF(ISNUMBER(SEARCH(Hauls!$G$349,ET$2:ET$202)),MAX(ES$1:ES151)+1,0)</f>
        <v>151</v>
      </c>
      <c r="ET152" t="s">
        <v>3326</v>
      </c>
      <c r="EU152" t="str">
        <f>IFERROR(VLOOKUP(ROWS(EU$2:EU152),ES$2:ET$202,2,FALSE),"")</f>
        <v>CYN : The Canyon</v>
      </c>
      <c r="EV152">
        <f>IF(ISNUMBER(SEARCH(Hauls!$G$350,EW$2:EW$202)),MAX(EV$1:EV151)+1,0)</f>
        <v>151</v>
      </c>
      <c r="EW152" t="s">
        <v>3326</v>
      </c>
      <c r="EX152" t="str">
        <f>IFERROR(VLOOKUP(ROWS(EX$2:EX152),EV$2:EW$202,2,FALSE),"")</f>
        <v>CYN : The Canyon</v>
      </c>
      <c r="EY152">
        <f>IF(ISNUMBER(SEARCH(Hauls!$G$351,EZ$2:EZ$202)),MAX(EY$1:EY151)+1,0)</f>
        <v>151</v>
      </c>
      <c r="EZ152" t="s">
        <v>3326</v>
      </c>
      <c r="FA152" t="str">
        <f>IFERROR(VLOOKUP(ROWS(FA$2:FA152),EY$2:EZ$202,2,FALSE),"")</f>
        <v>CYN : The Canyon</v>
      </c>
      <c r="FB152">
        <f>IF(ISNUMBER(SEARCH(Hauls!$G$352,FC$2:FC$202)),MAX(FB$1:FB151)+1,0)</f>
        <v>151</v>
      </c>
      <c r="FC152" t="s">
        <v>3326</v>
      </c>
      <c r="FD152" t="str">
        <f>IFERROR(VLOOKUP(ROWS(FD$2:FD152),FB$2:FC$202,2,FALSE),"")</f>
        <v>CYN : The Canyon</v>
      </c>
      <c r="FE152">
        <f>IF(ISNUMBER(SEARCH(Hauls!$G$353,FF$2:FF$202)),MAX(FE$1:FE151)+1,0)</f>
        <v>151</v>
      </c>
      <c r="FF152" t="s">
        <v>3326</v>
      </c>
      <c r="FG152" t="str">
        <f>IFERROR(VLOOKUP(ROWS(FG$2:FG152),FE$2:FF$202,2,FALSE),"")</f>
        <v>CYN : The Canyon</v>
      </c>
      <c r="FH152">
        <f>IF(ISNUMBER(SEARCH(Hauls!$G$354,FI$2:FI$202)),MAX(FH$1:FH151)+1,0)</f>
        <v>151</v>
      </c>
      <c r="FI152" t="s">
        <v>3326</v>
      </c>
      <c r="FJ152" t="str">
        <f>IFERROR(VLOOKUP(ROWS(FJ$2:FJ152),FH$2:FI$202,2,FALSE),"")</f>
        <v>CYN : The Canyon</v>
      </c>
      <c r="FK152">
        <f>IF(ISNUMBER(SEARCH(Hauls!$G$355,FL$2:FL$202)),MAX(FK$1:FK151)+1,0)</f>
        <v>151</v>
      </c>
      <c r="FL152" t="s">
        <v>3326</v>
      </c>
      <c r="FM152" t="str">
        <f>IFERROR(VLOOKUP(ROWS(FM$2:FM152),FK$2:FL$202,2,FALSE),"")</f>
        <v>CYN : The Canyon</v>
      </c>
      <c r="FN152">
        <f>IF(ISNUMBER(SEARCH(Hauls!$G$356,FO$2:FO$202)),MAX(FN$1:FN151)+1,0)</f>
        <v>151</v>
      </c>
      <c r="FO152" t="s">
        <v>3326</v>
      </c>
      <c r="FP152" t="str">
        <f>IFERROR(VLOOKUP(ROWS(FP$2:FP152),FN$2:FO$202,2,FALSE),"")</f>
        <v>CYN : The Canyon</v>
      </c>
      <c r="FQ152">
        <f>IF(ISNUMBER(SEARCH(Hauls!$G$357,FR$2:FR$202)),MAX(FQ$1:FQ151)+1,0)</f>
        <v>151</v>
      </c>
      <c r="FR152" t="s">
        <v>3326</v>
      </c>
      <c r="FS152" t="str">
        <f>IFERROR(VLOOKUP(ROWS(FS$2:FS152),FQ$2:FR$202,2,FALSE),"")</f>
        <v>CYN : The Canyon</v>
      </c>
      <c r="FT152">
        <f>IF(ISNUMBER(SEARCH(Hauls!$G$358,FU$2:FU$202)),MAX(FT$1:FT151)+1,0)</f>
        <v>151</v>
      </c>
      <c r="FU152" t="s">
        <v>3326</v>
      </c>
      <c r="FV152" t="str">
        <f>IFERROR(VLOOKUP(ROWS(FV$2:FV152),FT$2:FU$202,2,FALSE),"")</f>
        <v>CYN : The Canyon</v>
      </c>
      <c r="FW152">
        <f>IF(ISNUMBER(SEARCH(Hauls!$G$359,FX$2:FX$202)),MAX(FW$1:FW151)+1,0)</f>
        <v>151</v>
      </c>
      <c r="FX152" t="s">
        <v>3326</v>
      </c>
      <c r="FY152" t="str">
        <f>IFERROR(VLOOKUP(ROWS(FY$2:FY152),FW$2:FX$202,2,FALSE),"")</f>
        <v>CYN : The Canyon</v>
      </c>
      <c r="FZ152">
        <f>IF(ISNUMBER(SEARCH(Hauls!$G$360,GA$2:GA$202)),MAX(FZ$1:FZ151)+1,0)</f>
        <v>151</v>
      </c>
      <c r="GA152" t="s">
        <v>3326</v>
      </c>
      <c r="GB152" t="str">
        <f>IFERROR(VLOOKUP(ROWS(GB$2:GB152),FZ$2:GA$202,2,FALSE),"")</f>
        <v>CYN : The Canyon</v>
      </c>
      <c r="GC152">
        <f>IF(ISNUMBER(SEARCH(Hauls!$G$361,GD$2:GD$202)),MAX(GC$1:GC151)+1,0)</f>
        <v>151</v>
      </c>
      <c r="GD152" t="s">
        <v>3326</v>
      </c>
      <c r="GE152" t="str">
        <f>IFERROR(VLOOKUP(ROWS(GE$2:GE152),GC$2:GD$202,2,FALSE),"")</f>
        <v>CYN : The Canyon</v>
      </c>
      <c r="GF152">
        <f>IF(ISNUMBER(SEARCH(Hauls!$G$362,GG$2:GG$202)),MAX(GF$1:GF151)+1,0)</f>
        <v>151</v>
      </c>
      <c r="GG152" t="s">
        <v>3326</v>
      </c>
      <c r="GH152" t="str">
        <f>IFERROR(VLOOKUP(ROWS(GH$2:GH152),GF$2:GG$202,2,FALSE),"")</f>
        <v>CYN : The Canyon</v>
      </c>
      <c r="GI152">
        <f>IF(ISNUMBER(SEARCH(Hauls!$G$363,GJ$2:GJ$202)),MAX(GI$1:GI151)+1,0)</f>
        <v>151</v>
      </c>
      <c r="GJ152" t="s">
        <v>3326</v>
      </c>
      <c r="GK152" t="str">
        <f>IFERROR(VLOOKUP(ROWS(GK$2:GK152),GI$2:GJ$202,2,FALSE),"")</f>
        <v>CYN : The Canyon</v>
      </c>
      <c r="GL152">
        <f>IF(ISNUMBER(SEARCH(Hauls!$G$364,GM$2:GM$202)),MAX(GL$1:GL151)+1,0)</f>
        <v>151</v>
      </c>
      <c r="GM152" t="s">
        <v>3326</v>
      </c>
      <c r="GN152" t="str">
        <f>IFERROR(VLOOKUP(ROWS(GN$2:GN152),GL$2:GM$202,2,FALSE),"")</f>
        <v>CYN : The Canyon</v>
      </c>
      <c r="GO152">
        <f>IF(ISNUMBER(SEARCH(Hauls!$G$365,GP$2:GP$202)),MAX(GO$1:GO151)+1,0)</f>
        <v>151</v>
      </c>
      <c r="GP152" t="s">
        <v>3326</v>
      </c>
      <c r="GQ152" t="str">
        <f>IFERROR(VLOOKUP(ROWS(GQ$2:GQ152),GO$2:GP$202,2,FALSE),"")</f>
        <v>CYN : The Canyon</v>
      </c>
      <c r="GR152">
        <f>IF(ISNUMBER(SEARCH(Hauls!$G$366,GS$2:GS$202)),MAX(GR$1:GR151)+1,0)</f>
        <v>151</v>
      </c>
      <c r="GS152" t="s">
        <v>3326</v>
      </c>
      <c r="GT152" t="str">
        <f>IFERROR(VLOOKUP(ROWS(GT$2:GT152),GR$2:GS$202,2,FALSE),"")</f>
        <v>CYN : The Canyon</v>
      </c>
      <c r="GU152">
        <f>IF(ISNUMBER(SEARCH(Hauls!$G$366,GV$2:GV$202)),MAX(GU$1:GU151)+1,0)</f>
        <v>151</v>
      </c>
      <c r="GV152" t="s">
        <v>3326</v>
      </c>
      <c r="GW152" t="str">
        <f>IFERROR(VLOOKUP(ROWS(GW$2:GW152),GU$2:GV$202,2,FALSE),"")</f>
        <v>CYN : The Canyon</v>
      </c>
      <c r="GX152">
        <f>IF(ISNUMBER(SEARCH(Hauls!$G$368,GY$2:GY$202)),MAX(GX$1:GX151)+1,0)</f>
        <v>151</v>
      </c>
      <c r="GY152" t="s">
        <v>3326</v>
      </c>
      <c r="GZ152" t="str">
        <f>IFERROR(VLOOKUP(ROWS(GZ$2:GZ152),GX$2:GY$202,2,FALSE),"")</f>
        <v>CYN : The Canyon</v>
      </c>
      <c r="HA152">
        <f>IF(ISNUMBER(SEARCH(Hauls!$G$369,HB$2:HB$202)),MAX(HA$1:HA151)+1,0)</f>
        <v>151</v>
      </c>
      <c r="HB152" t="s">
        <v>3326</v>
      </c>
      <c r="HC152" t="str">
        <f>IFERROR(VLOOKUP(ROWS(HC$2:HC152),HA$2:HB$202,2,FALSE),"")</f>
        <v>CYN : The Canyon</v>
      </c>
      <c r="HD152">
        <f>IF(ISNUMBER(SEARCH(Hauls!$G$370,HE$2:HE$202)),MAX(HD$1:HD151)+1,0)</f>
        <v>151</v>
      </c>
      <c r="HE152" t="s">
        <v>3326</v>
      </c>
      <c r="HF152" t="str">
        <f>IFERROR(VLOOKUP(ROWS(HF$2:HF152),HD$2:HE$202,2,FALSE),"")</f>
        <v>CYN : The Canyon</v>
      </c>
      <c r="HG152">
        <f>IF(ISNUMBER(SEARCH(Hauls!$G$371,HH$2:HH$202)),MAX(HG$1:HG151)+1,0)</f>
        <v>151</v>
      </c>
      <c r="HH152" t="s">
        <v>3326</v>
      </c>
      <c r="HI152" t="str">
        <f>IFERROR(VLOOKUP(ROWS(HI$2:HI152),HG$2:HH$202,2,FALSE),"")</f>
        <v>CYN : The Canyon</v>
      </c>
      <c r="HJ152">
        <f>IF(ISNUMBER(SEARCH(Hauls!$G$372,HK$2:HK$202)),MAX(HJ$1:HJ151)+1,0)</f>
        <v>151</v>
      </c>
      <c r="HK152" t="s">
        <v>3326</v>
      </c>
      <c r="HL152" t="str">
        <f>IFERROR(VLOOKUP(ROWS(HL$2:HL152),HJ$2:HK$202,2,FALSE),"")</f>
        <v>CYN : The Canyon</v>
      </c>
      <c r="HM152">
        <f>IF(ISNUMBER(SEARCH(Hauls!$G$373,HN$2:HN$202)),MAX(HM$1:HM151)+1,0)</f>
        <v>151</v>
      </c>
      <c r="HN152" t="s">
        <v>3326</v>
      </c>
      <c r="HO152" t="str">
        <f>IFERROR(VLOOKUP(ROWS(HO$2:HO152),HM$2:HN$202,2,FALSE),"")</f>
        <v>CYN : The Canyon</v>
      </c>
      <c r="HP152">
        <f>IF(ISNUMBER(SEARCH(Hauls!$G$374,HQ$2:HQ$202)),MAX(HP$1:HP151)+1,0)</f>
        <v>151</v>
      </c>
      <c r="HQ152" t="s">
        <v>3326</v>
      </c>
      <c r="HR152" t="str">
        <f>IFERROR(VLOOKUP(ROWS(HR$2:HR152),HP$2:HQ$202,2,FALSE),"")</f>
        <v>CYN : The Canyon</v>
      </c>
      <c r="HS152">
        <f>IF(ISNUMBER(SEARCH(Hauls!$G$375,HT$2:HT$202)),MAX(HS$1:HS151)+1,0)</f>
        <v>151</v>
      </c>
      <c r="HT152" t="s">
        <v>3326</v>
      </c>
      <c r="HU152" t="str">
        <f>IFERROR(VLOOKUP(ROWS(HU$2:HU152),HS$2:HT$202,2,FALSE),"")</f>
        <v>CYN : The Canyon</v>
      </c>
      <c r="HV152">
        <f>IF(ISNUMBER(SEARCH(Hauls!$G$376,HW$2:HW$202)),MAX(HV$1:HV151)+1,0)</f>
        <v>151</v>
      </c>
      <c r="HW152" t="s">
        <v>3326</v>
      </c>
      <c r="HX152" t="str">
        <f>IFERROR(VLOOKUP(ROWS(HX$2:HX152),HV$2:HW$202,2,FALSE),"")</f>
        <v>CYN : The Canyon</v>
      </c>
      <c r="HY152">
        <f>IF(ISNUMBER(SEARCH(Hauls!$G$377,HZ$2:HZ$202)),MAX(HY$1:HY151)+1,0)</f>
        <v>151</v>
      </c>
      <c r="HZ152" t="s">
        <v>3326</v>
      </c>
      <c r="IA152" t="str">
        <f>IFERROR(VLOOKUP(ROWS(IA$2:IA152),HY$2:HZ$202,2,FALSE),"")</f>
        <v>CYN : The Canyon</v>
      </c>
      <c r="IB152">
        <f>IF(ISNUMBER(SEARCH(Hauls!$G$378,IC$2:IC$202)),MAX(IB$1:IB151)+1,0)</f>
        <v>151</v>
      </c>
      <c r="IC152" t="s">
        <v>3326</v>
      </c>
      <c r="ID152" t="str">
        <f>IFERROR(VLOOKUP(ROWS(ID$2:ID152),IB$2:IC$202,2,FALSE),"")</f>
        <v>CYN : The Canyon</v>
      </c>
      <c r="IE152">
        <f>IF(ISNUMBER(SEARCH(Hauls!$G$379,IF$2:IF$202)),MAX(IE$1:IE151)+1,0)</f>
        <v>151</v>
      </c>
      <c r="IF152" t="s">
        <v>3326</v>
      </c>
      <c r="IG152" t="str">
        <f>IFERROR(VLOOKUP(ROWS(IG$2:IG152),IE$2:IF$202,2,FALSE),"")</f>
        <v>CYN : The Canyon</v>
      </c>
      <c r="IH152">
        <f>IF(ISNUMBER(SEARCH(Hauls!$G$380,II$2:II$202)),MAX(IH$1:IH151)+1,0)</f>
        <v>151</v>
      </c>
      <c r="II152" t="s">
        <v>3326</v>
      </c>
      <c r="IJ152" t="str">
        <f>IFERROR(VLOOKUP(ROWS(IJ$2:IJ152),IH$2:II$202,2,FALSE),"")</f>
        <v>CYN : The Canyon</v>
      </c>
      <c r="IK152">
        <f>IF(ISNUMBER(SEARCH(Hauls!$G$381,IL$2:IL$202)),MAX(IK$1:IK151)+1,0)</f>
        <v>151</v>
      </c>
      <c r="IL152" t="s">
        <v>3326</v>
      </c>
      <c r="IM152" t="str">
        <f>IFERROR(VLOOKUP(ROWS(IM$2:IM152),IK$2:IL$202,2,FALSE),"")</f>
        <v>CYN : The Canyon</v>
      </c>
      <c r="IN152">
        <f>IF(ISNUMBER(SEARCH(Hauls!$G$382,IO$2:IO$202)),MAX(IN$1:IN151)+1,0)</f>
        <v>151</v>
      </c>
      <c r="IO152" t="s">
        <v>3326</v>
      </c>
      <c r="IP152" t="str">
        <f>IFERROR(VLOOKUP(ROWS(IP$2:IP152),IN$2:IO$202,2,FALSE),"")</f>
        <v>CYN : The Canyon</v>
      </c>
      <c r="IQ152">
        <f>IF(ISNUMBER(SEARCH(Hauls!$G$383,IR$2:IR$202)),MAX(IQ$1:IQ151)+1,0)</f>
        <v>151</v>
      </c>
      <c r="IR152" t="s">
        <v>3326</v>
      </c>
      <c r="IS152" t="str">
        <f>IFERROR(VLOOKUP(ROWS(IS$2:IS152),IQ$2:IR$202,2,FALSE),"")</f>
        <v>CYN : The Canyon</v>
      </c>
      <c r="IT152">
        <f>IF(ISNUMBER(SEARCH(Hauls!$G$384,IU$2:IU$202)),MAX(IT$1:IT151)+1,0)</f>
        <v>151</v>
      </c>
      <c r="IU152" t="s">
        <v>3326</v>
      </c>
      <c r="IV152" t="str">
        <f>IFERROR(VLOOKUP(ROWS(IV$2:IV152),IT$2:IU$202,2,FALSE),"")</f>
        <v>CYN : The Canyon</v>
      </c>
      <c r="IW152">
        <f>IF(ISNUMBER(SEARCH(Hauls!$G$385,IX$2:IX$202)),MAX(IW$1:IW151)+1,0)</f>
        <v>151</v>
      </c>
      <c r="IX152" t="s">
        <v>3326</v>
      </c>
      <c r="IY152" t="str">
        <f>IFERROR(VLOOKUP(ROWS(IY$2:IY152),IW$2:IX$202,2,FALSE),"")</f>
        <v>CYN : The Canyon</v>
      </c>
      <c r="IZ152">
        <f>IF(ISNUMBER(SEARCH(Hauls!$G$386,JA$2:JA$202)),MAX(IZ$1:IZ151)+1,0)</f>
        <v>151</v>
      </c>
      <c r="JA152" t="s">
        <v>3326</v>
      </c>
      <c r="JB152" t="str">
        <f>IFERROR(VLOOKUP(ROWS(JB$2:JB152),IZ$2:JA$202,2,FALSE),"")</f>
        <v>CYN : The Canyon</v>
      </c>
      <c r="JC152">
        <f>IF(ISNUMBER(SEARCH(Hauls!$G$387,JD$2:JD$202)),MAX(JC$1:JC151)+1,0)</f>
        <v>151</v>
      </c>
      <c r="JD152" t="s">
        <v>3326</v>
      </c>
      <c r="JE152" t="str">
        <f>IFERROR(VLOOKUP(ROWS(JE$2:JE152),JC$2:JD$202,2,FALSE),"")</f>
        <v>CYN : The Canyon</v>
      </c>
      <c r="JF152">
        <f>IF(ISNUMBER(SEARCH(Hauls!$G$388,JG$2:JG$202)),MAX(JF$1:JF151)+1,0)</f>
        <v>151</v>
      </c>
      <c r="JG152" t="s">
        <v>3326</v>
      </c>
      <c r="JH152" t="str">
        <f>IFERROR(VLOOKUP(ROWS(JH$2:JH152),JF$2:JG$202,2,FALSE),"")</f>
        <v>CYN : The Canyon</v>
      </c>
      <c r="JI152">
        <f>IF(ISNUMBER(SEARCH(Hauls!$G$389,JJ$2:JJ$202)),MAX(JI$1:JI151)+1,0)</f>
        <v>151</v>
      </c>
      <c r="JJ152" t="s">
        <v>3326</v>
      </c>
      <c r="JK152" t="str">
        <f>IFERROR(VLOOKUP(ROWS(JK$2:JK152),JI$2:JJ$202,2,FALSE),"")</f>
        <v>CYN : The Canyon</v>
      </c>
      <c r="JL152">
        <f>IF(ISNUMBER(SEARCH(Hauls!$G$390,JM$2:JM$202)),MAX(JL$1:JL151)+1,0)</f>
        <v>151</v>
      </c>
      <c r="JM152" t="s">
        <v>3326</v>
      </c>
      <c r="JN152" t="str">
        <f>IFERROR(VLOOKUP(ROWS(JN$2:JN152),JL$2:JM$202,2,FALSE),"")</f>
        <v>CYN : The Canyon</v>
      </c>
      <c r="JO152">
        <f>IF(ISNUMBER(SEARCH(Hauls!$G$391,JP$2:JP$202)),MAX(JO$1:JO151)+1,0)</f>
        <v>151</v>
      </c>
      <c r="JP152" t="s">
        <v>3326</v>
      </c>
      <c r="JQ152" t="str">
        <f>IFERROR(VLOOKUP(ROWS(JQ$2:JQ152),JO$2:JP$202,2,FALSE),"")</f>
        <v>CYN : The Canyon</v>
      </c>
      <c r="JR152">
        <f>IF(ISNUMBER(SEARCH(Hauls!$G$392,JS$2:JS$202)),MAX(JR$1:JR151)+1,0)</f>
        <v>151</v>
      </c>
      <c r="JS152" t="s">
        <v>3326</v>
      </c>
      <c r="JT152" t="str">
        <f>IFERROR(VLOOKUP(ROWS(JT$2:JT152),JR$2:JS$202,2,FALSE),"")</f>
        <v>CYN : The Canyon</v>
      </c>
      <c r="JU152">
        <f>IF(ISNUMBER(SEARCH(Hauls!$G$393,JV$2:JV$202)),MAX(JU$1:JU151)+1,0)</f>
        <v>151</v>
      </c>
      <c r="JV152" t="s">
        <v>3326</v>
      </c>
      <c r="JW152" t="str">
        <f>IFERROR(VLOOKUP(ROWS(JW$2:JW152),JU$2:JV$202,2,FALSE),"")</f>
        <v>CYN : The Canyon</v>
      </c>
      <c r="JX152">
        <f>IF(ISNUMBER(SEARCH(Hauls!$G$394,JY$2:JY$202)),MAX(JX$1:JX151)+1,0)</f>
        <v>151</v>
      </c>
      <c r="JY152" t="s">
        <v>3326</v>
      </c>
      <c r="JZ152" t="str">
        <f>IFERROR(VLOOKUP(ROWS(JZ$2:JZ152),JX$2:JY$202,2,FALSE),"")</f>
        <v>CYN : The Canyon</v>
      </c>
      <c r="KA152">
        <f>IF(ISNUMBER(SEARCH(Hauls!$G$395,KB$2:KB$202)),MAX(KA$1:KA151)+1,0)</f>
        <v>151</v>
      </c>
      <c r="KB152" t="s">
        <v>3326</v>
      </c>
      <c r="KC152" t="str">
        <f>IFERROR(VLOOKUP(ROWS(KC$2:KC152),KA$2:KB$202,2,FALSE),"")</f>
        <v>CYN : The Canyon</v>
      </c>
      <c r="KD152">
        <f>IF(ISNUMBER(SEARCH(Hauls!$G$396,KE$2:KE$202)),MAX(KD$1:KD151)+1,0)</f>
        <v>151</v>
      </c>
      <c r="KE152" t="s">
        <v>3326</v>
      </c>
      <c r="KF152" t="str">
        <f>IFERROR(VLOOKUP(ROWS(KF$2:KF152),KD$2:KE$202,2,FALSE),"")</f>
        <v>CYN : The Canyon</v>
      </c>
      <c r="KG152">
        <f>IF(ISNUMBER(SEARCH(Hauls!$G$397,KH$2:KH$202)),MAX(KG$1:KG151)+1,0)</f>
        <v>151</v>
      </c>
      <c r="KH152" t="s">
        <v>3326</v>
      </c>
      <c r="KI152" t="str">
        <f>IFERROR(VLOOKUP(ROWS(KI$2:KI152),KG$2:KH$202,2,FALSE),"")</f>
        <v>CYN : The Canyon</v>
      </c>
      <c r="KJ152">
        <f>IF(ISNUMBER(SEARCH(Hauls!$G$398,KK$2:KK$202)),MAX(KJ$1:KJ151)+1,0)</f>
        <v>151</v>
      </c>
      <c r="KK152" t="s">
        <v>3326</v>
      </c>
      <c r="KL152" t="str">
        <f>IFERROR(VLOOKUP(ROWS(KL$2:KL152),KJ$2:KK$202,2,FALSE),"")</f>
        <v>CYN : The Canyon</v>
      </c>
      <c r="KM152">
        <f>IF(ISNUMBER(SEARCH(Hauls!$G$399,KN$2:KN$202)),MAX(KM$1:KM151)+1,0)</f>
        <v>151</v>
      </c>
      <c r="KN152" t="s">
        <v>3326</v>
      </c>
      <c r="KO152" t="str">
        <f>IFERROR(VLOOKUP(ROWS(KO$2:KO152),KM$2:KN$202,2,FALSE),"")</f>
        <v>CYN : The Canyon</v>
      </c>
      <c r="KP152">
        <f>IF(ISNUMBER(SEARCH(Hauls!$G$400,KQ$2:KQ$202)),MAX(KP$1:KP151)+1,0)</f>
        <v>151</v>
      </c>
      <c r="KQ152" t="s">
        <v>3326</v>
      </c>
      <c r="KR152" t="str">
        <f>IFERROR(VLOOKUP(ROWS(KR$2:KR152),KP$2:KQ$202,2,FALSE),"")</f>
        <v>CYN : The Canyon</v>
      </c>
    </row>
    <row r="153" spans="1:304" x14ac:dyDescent="0.25">
      <c r="A153" t="s">
        <v>2787</v>
      </c>
      <c r="B153" t="s">
        <v>2788</v>
      </c>
      <c r="C153" t="s">
        <v>646</v>
      </c>
      <c r="D153" t="str">
        <f t="shared" si="2"/>
        <v>TCG : The Cape Grounds</v>
      </c>
      <c r="E153">
        <f>IF(ISNUMBER(SEARCH(Hauls!$G$301,$F$2:$F$202)),MAX($E$1:E152)+1,0)</f>
        <v>152</v>
      </c>
      <c r="F153" t="s">
        <v>3327</v>
      </c>
      <c r="G153" t="str">
        <f>IFERROR(VLOOKUP(ROWS($G$2:G153),$E$2:$F$202,2,FALSE),"")</f>
        <v>TCG : The Cape Grounds</v>
      </c>
      <c r="H153">
        <f>IF(ISNUMBER(SEARCH(Hauls!$G$302,I$2:I$202)),MAX(H$1:H152)+1,0)</f>
        <v>152</v>
      </c>
      <c r="I153" t="s">
        <v>3327</v>
      </c>
      <c r="J153" t="str">
        <f>IFERROR(VLOOKUP(ROWS(J$2:J153),H$2:I$202,2,FALSE),"")</f>
        <v>TCG : The Cape Grounds</v>
      </c>
      <c r="K153">
        <f>IF(ISNUMBER(SEARCH(Hauls!$G$303,L$2:L$202)),MAX(K$1:K152)+1,0)</f>
        <v>152</v>
      </c>
      <c r="L153" t="s">
        <v>3327</v>
      </c>
      <c r="M153" t="str">
        <f>IFERROR(VLOOKUP(ROWS(M$2:M153),K$2:L$202,2,FALSE),"")</f>
        <v>TCG : The Cape Grounds</v>
      </c>
      <c r="N153">
        <f>IF(ISNUMBER(SEARCH(Hauls!$G$304,O$2:O$202)),MAX(N$1:N152)+1,0)</f>
        <v>152</v>
      </c>
      <c r="O153" t="s">
        <v>3327</v>
      </c>
      <c r="P153" t="str">
        <f>IFERROR(VLOOKUP(ROWS(P$2:P153),N$2:O$202,2,FALSE),"")</f>
        <v>TCG : The Cape Grounds</v>
      </c>
      <c r="Q153">
        <f>IF(ISNUMBER(SEARCH(Hauls!$G$305,R$2:R$202)),MAX(Q$1:Q152)+1,0)</f>
        <v>152</v>
      </c>
      <c r="R153" t="s">
        <v>3327</v>
      </c>
      <c r="S153" t="str">
        <f>IFERROR(VLOOKUP(ROWS(S$2:S153),Q$2:R$202,2,FALSE),"")</f>
        <v>TCG : The Cape Grounds</v>
      </c>
      <c r="T153">
        <f>IF(ISNUMBER(SEARCH(Hauls!$G$306,U$2:U$202)),MAX(T$1:T152)+1,0)</f>
        <v>152</v>
      </c>
      <c r="U153" t="s">
        <v>3327</v>
      </c>
      <c r="V153" t="str">
        <f>IFERROR(VLOOKUP(ROWS(V$2:V153),T$2:U$202,2,FALSE),"")</f>
        <v>TCG : The Cape Grounds</v>
      </c>
      <c r="W153">
        <f>IF(ISNUMBER(SEARCH(Hauls!$G$307,X$2:X$202)),MAX(W$1:W152)+1,0)</f>
        <v>152</v>
      </c>
      <c r="X153" t="s">
        <v>3327</v>
      </c>
      <c r="Y153" t="str">
        <f>IFERROR(VLOOKUP(ROWS(Y$2:Y153),W$2:X$202,2,FALSE),"")</f>
        <v>TCG : The Cape Grounds</v>
      </c>
      <c r="Z153">
        <f>IF(ISNUMBER(SEARCH(Hauls!$G$308,AA$2:AA$202)),MAX(Z$1:Z152)+1,0)</f>
        <v>152</v>
      </c>
      <c r="AA153" t="s">
        <v>3327</v>
      </c>
      <c r="AB153" t="str">
        <f>IFERROR(VLOOKUP(ROWS(AB$2:AB153),Z$2:AA$202,2,FALSE),"")</f>
        <v>TCG : The Cape Grounds</v>
      </c>
      <c r="AC153">
        <f>IF(ISNUMBER(SEARCH(Hauls!$G$309,AD$2:AD$202)),MAX(AC$1:AC152)+1,0)</f>
        <v>152</v>
      </c>
      <c r="AD153" t="s">
        <v>3327</v>
      </c>
      <c r="AE153" t="str">
        <f>IFERROR(VLOOKUP(ROWS(AE$2:AE153),AC$2:AD$202,2,FALSE),"")</f>
        <v>TCG : The Cape Grounds</v>
      </c>
      <c r="AF153">
        <f>IF(ISNUMBER(SEARCH(Hauls!$G$310,AG$2:AG$202)),MAX(AF$1:AF152)+1,0)</f>
        <v>152</v>
      </c>
      <c r="AG153" t="s">
        <v>3327</v>
      </c>
      <c r="AH153" t="str">
        <f>IFERROR(VLOOKUP(ROWS(AH$2:AH153),AF$2:AG$202,2,FALSE),"")</f>
        <v>TCG : The Cape Grounds</v>
      </c>
      <c r="AI153">
        <f>IF(ISNUMBER(SEARCH(Hauls!$G$311,AJ$2:AJ$202)),MAX(AI$1:AI152)+1,0)</f>
        <v>152</v>
      </c>
      <c r="AJ153" t="s">
        <v>3327</v>
      </c>
      <c r="AK153" t="str">
        <f>IFERROR(VLOOKUP(ROWS(AK$2:AK153),AI$2:AJ$202,2,FALSE),"")</f>
        <v>TCG : The Cape Grounds</v>
      </c>
      <c r="AL153">
        <f>IF(ISNUMBER(SEARCH(Hauls!$G$312,AM$2:AM$202)),MAX(AL$1:AL152)+1,0)</f>
        <v>152</v>
      </c>
      <c r="AM153" t="s">
        <v>3327</v>
      </c>
      <c r="AN153" t="str">
        <f>IFERROR(VLOOKUP(ROWS(AN$2:AN153),AL$2:AM$202,2,FALSE),"")</f>
        <v>TCG : The Cape Grounds</v>
      </c>
      <c r="AO153">
        <f>IF(ISNUMBER(SEARCH(Hauls!$G$313,AP$2:AP$202)),MAX(AO$1:AO152)+1,0)</f>
        <v>152</v>
      </c>
      <c r="AP153" t="s">
        <v>3327</v>
      </c>
      <c r="AQ153" t="str">
        <f>IFERROR(VLOOKUP(ROWS(AQ$2:AQ153),AO$2:AP$202,2,FALSE),"")</f>
        <v>TCG : The Cape Grounds</v>
      </c>
      <c r="AR153">
        <f>IF(ISNUMBER(SEARCH(Hauls!$G$314,AS$2:AS$202)),MAX(AR$1:AR152)+1,0)</f>
        <v>152</v>
      </c>
      <c r="AS153" t="s">
        <v>3327</v>
      </c>
      <c r="AT153" t="str">
        <f>IFERROR(VLOOKUP(ROWS(AT$2:AT153),AR$2:AS$202,2,FALSE),"")</f>
        <v>TCG : The Cape Grounds</v>
      </c>
      <c r="AU153">
        <f>IF(ISNUMBER(SEARCH(Hauls!$G$315,AV$2:AV$202)),MAX(AU$1:AU152)+1,0)</f>
        <v>152</v>
      </c>
      <c r="AV153" t="s">
        <v>3327</v>
      </c>
      <c r="AW153" t="str">
        <f>IFERROR(VLOOKUP(ROWS(AW$2:AW153),AU$2:AV$202,2,FALSE),"")</f>
        <v>TCG : The Cape Grounds</v>
      </c>
      <c r="AX153">
        <f>IF(ISNUMBER(SEARCH(Hauls!$G$316,AY$2:AY$202)),MAX(AX$1:AX152)+1,0)</f>
        <v>152</v>
      </c>
      <c r="AY153" t="s">
        <v>3327</v>
      </c>
      <c r="AZ153" t="str">
        <f>IFERROR(VLOOKUP(ROWS(AZ$2:AZ153),AX$2:AY$202,2,FALSE),"")</f>
        <v>TCG : The Cape Grounds</v>
      </c>
      <c r="BA153">
        <f>IF(ISNUMBER(SEARCH(Hauls!$G$317,BB$2:BB$202)),MAX(BA$1:BA152)+1,0)</f>
        <v>152</v>
      </c>
      <c r="BB153" t="s">
        <v>3327</v>
      </c>
      <c r="BC153" t="str">
        <f>IFERROR(VLOOKUP(ROWS(BC$2:BC153),BA$2:BB$202,2,FALSE),"")</f>
        <v>TCG : The Cape Grounds</v>
      </c>
      <c r="BD153">
        <f>IF(ISNUMBER(SEARCH(Hauls!$G$318,BE$2:BE$202)),MAX(BD$1:BD152)+1,0)</f>
        <v>152</v>
      </c>
      <c r="BE153" t="s">
        <v>3327</v>
      </c>
      <c r="BF153" t="str">
        <f>IFERROR(VLOOKUP(ROWS(BF$2:BF153),BD$2:BE$202,2,FALSE),"")</f>
        <v>TCG : The Cape Grounds</v>
      </c>
      <c r="BG153">
        <f>IF(ISNUMBER(SEARCH(Hauls!$G$319,BH$2:BH$202)),MAX(BG$1:BG152)+1,0)</f>
        <v>152</v>
      </c>
      <c r="BH153" t="s">
        <v>3327</v>
      </c>
      <c r="BI153" t="str">
        <f>IFERROR(VLOOKUP(ROWS(BI$2:BI153),BG$2:BH$202,2,FALSE),"")</f>
        <v>TCG : The Cape Grounds</v>
      </c>
      <c r="BJ153">
        <f>IF(ISNUMBER(SEARCH(Hauls!$G$320,BK$2:BK$202)),MAX(BJ$1:BJ152)+1,0)</f>
        <v>152</v>
      </c>
      <c r="BK153" t="s">
        <v>3327</v>
      </c>
      <c r="BL153" t="str">
        <f>IFERROR(VLOOKUP(ROWS(BL$2:BL153),BJ$2:BK$202,2,FALSE),"")</f>
        <v>TCG : The Cape Grounds</v>
      </c>
      <c r="BM153">
        <f>IF(ISNUMBER(SEARCH(Hauls!$G$321,BN$2:BN$202)),MAX(BM$1:BM152)+1,0)</f>
        <v>152</v>
      </c>
      <c r="BN153" t="s">
        <v>3327</v>
      </c>
      <c r="BO153" t="str">
        <f>IFERROR(VLOOKUP(ROWS(BO$2:BO153),BM$2:BN$202,2,FALSE),"")</f>
        <v>TCG : The Cape Grounds</v>
      </c>
      <c r="BP153">
        <f>IF(ISNUMBER(SEARCH(Hauls!$G$322,BQ$2:BQ$202)),MAX(BP$1:BP152)+1,0)</f>
        <v>152</v>
      </c>
      <c r="BQ153" t="s">
        <v>3327</v>
      </c>
      <c r="BR153" t="str">
        <f>IFERROR(VLOOKUP(ROWS(BR$2:BR153),BP$2:BQ$202,2,FALSE),"")</f>
        <v>TCG : The Cape Grounds</v>
      </c>
      <c r="BS153">
        <f>IF(ISNUMBER(SEARCH(Hauls!$G$323,BT$2:BT$202)),MAX(BS$1:BS152)+1,0)</f>
        <v>152</v>
      </c>
      <c r="BT153" t="s">
        <v>3327</v>
      </c>
      <c r="BU153" t="str">
        <f>IFERROR(VLOOKUP(ROWS(BU$2:BU153),BS$2:BT$202,2,FALSE),"")</f>
        <v>TCG : The Cape Grounds</v>
      </c>
      <c r="BV153">
        <f>IF(ISNUMBER(SEARCH(Hauls!$G$324,BW$2:BW$202)),MAX(BV$1:BV152)+1,0)</f>
        <v>152</v>
      </c>
      <c r="BW153" t="s">
        <v>3327</v>
      </c>
      <c r="BX153" t="str">
        <f>IFERROR(VLOOKUP(ROWS(BX$2:BX153),BV$2:BW$202,2,FALSE),"")</f>
        <v>TCG : The Cape Grounds</v>
      </c>
      <c r="BY153">
        <f>IF(ISNUMBER(SEARCH(Hauls!$G$325,BZ$2:BZ$202)),MAX(BY$1:BY152)+1,0)</f>
        <v>152</v>
      </c>
      <c r="BZ153" t="s">
        <v>3327</v>
      </c>
      <c r="CA153" t="str">
        <f>IFERROR(VLOOKUP(ROWS(CA$2:CA153),BY$2:BZ$202,2,FALSE),"")</f>
        <v>TCG : The Cape Grounds</v>
      </c>
      <c r="CB153">
        <f>IF(ISNUMBER(SEARCH(Hauls!$G$326,CC$2:CC$202)),MAX(CB$1:CB152)+1,0)</f>
        <v>152</v>
      </c>
      <c r="CC153" t="s">
        <v>3327</v>
      </c>
      <c r="CD153" t="str">
        <f>IFERROR(VLOOKUP(ROWS(CD$2:CD153),CB$2:CC$202,2,FALSE),"")</f>
        <v>TCG : The Cape Grounds</v>
      </c>
      <c r="CE153">
        <f>IF(ISNUMBER(SEARCH(Hauls!$G$327,CF$2:CF$202)),MAX(CE$1:CE152)+1,0)</f>
        <v>152</v>
      </c>
      <c r="CF153" t="s">
        <v>3327</v>
      </c>
      <c r="CG153" t="str">
        <f>IFERROR(VLOOKUP(ROWS(CG$2:CG153),CE$2:CF$202,2,FALSE),"")</f>
        <v>TCG : The Cape Grounds</v>
      </c>
      <c r="CH153">
        <f>IF(ISNUMBER(SEARCH(Hauls!$G$328,CI$2:CI$202)),MAX(CH$1:CH152)+1,0)</f>
        <v>152</v>
      </c>
      <c r="CI153" t="s">
        <v>3327</v>
      </c>
      <c r="CJ153" t="str">
        <f>IFERROR(VLOOKUP(ROWS(CJ$2:CJ153),CH$2:CI$202,2,FALSE),"")</f>
        <v>TCG : The Cape Grounds</v>
      </c>
      <c r="CK153">
        <f>IF(ISNUMBER(SEARCH(Hauls!$G$329,CL$2:CL$202)),MAX(CK$1:CK152)+1,0)</f>
        <v>152</v>
      </c>
      <c r="CL153" t="s">
        <v>3327</v>
      </c>
      <c r="CM153" t="str">
        <f>IFERROR(VLOOKUP(ROWS(CM$2:CM153),CK$2:CL$202,2,FALSE),"")</f>
        <v>TCG : The Cape Grounds</v>
      </c>
      <c r="CN153">
        <f>IF(ISNUMBER(SEARCH(Hauls!$G$330,CO$2:CO$202)),MAX(CN$1:CN152)+1,0)</f>
        <v>152</v>
      </c>
      <c r="CO153" t="s">
        <v>3327</v>
      </c>
      <c r="CP153" t="str">
        <f>IFERROR(VLOOKUP(ROWS(CP$2:CP153),CN$2:CO$202,2,FALSE),"")</f>
        <v>TCG : The Cape Grounds</v>
      </c>
      <c r="CQ153">
        <f>IF(ISNUMBER(SEARCH(Hauls!$G$331,CR$2:CR$202)),MAX(CQ$1:CQ152)+1,0)</f>
        <v>152</v>
      </c>
      <c r="CR153" t="s">
        <v>3327</v>
      </c>
      <c r="CS153" t="str">
        <f>IFERROR(VLOOKUP(ROWS(CS$2:CS153),CQ$2:CR$202,2,FALSE),"")</f>
        <v>TCG : The Cape Grounds</v>
      </c>
      <c r="CT153">
        <f>IF(ISNUMBER(SEARCH(Hauls!$G$332,CU$2:CU$202)),MAX(CT$1:CT152)+1,0)</f>
        <v>152</v>
      </c>
      <c r="CU153" t="s">
        <v>3327</v>
      </c>
      <c r="CV153" t="str">
        <f>IFERROR(VLOOKUP(ROWS(CV$2:CV153),CT$2:CU$202,2,FALSE),"")</f>
        <v>TCG : The Cape Grounds</v>
      </c>
      <c r="CW153">
        <f>IF(ISNUMBER(SEARCH(Hauls!$G$333,CX$2:CX$202)),MAX(CW$1:CW152)+1,0)</f>
        <v>152</v>
      </c>
      <c r="CX153" t="s">
        <v>3327</v>
      </c>
      <c r="CY153" t="str">
        <f>IFERROR(VLOOKUP(ROWS(CY$2:CY153),CW$2:CX$202,2,FALSE),"")</f>
        <v>TCG : The Cape Grounds</v>
      </c>
      <c r="CZ153">
        <f>IF(ISNUMBER(SEARCH(Hauls!$G$334,DA$2:DA$202)),MAX(CZ$1:CZ152)+1,0)</f>
        <v>152</v>
      </c>
      <c r="DA153" t="s">
        <v>3327</v>
      </c>
      <c r="DB153" t="str">
        <f>IFERROR(VLOOKUP(ROWS(DB$2:DB153),CZ$2:DA$202,2,FALSE),"")</f>
        <v>TCG : The Cape Grounds</v>
      </c>
      <c r="DC153">
        <f>IF(ISNUMBER(SEARCH(Hauls!$G$335,DD$2:DD$202)),MAX(DC$1:DC152)+1,0)</f>
        <v>152</v>
      </c>
      <c r="DD153" t="s">
        <v>3327</v>
      </c>
      <c r="DE153" t="str">
        <f>IFERROR(VLOOKUP(ROWS(DE$2:DE153),DC$2:DD$202,2,FALSE),"")</f>
        <v>TCG : The Cape Grounds</v>
      </c>
      <c r="DF153">
        <f>IF(ISNUMBER(SEARCH(Hauls!$G$336,DG$2:DG$202)),MAX(DF$1:DF152)+1,0)</f>
        <v>152</v>
      </c>
      <c r="DG153" t="s">
        <v>3327</v>
      </c>
      <c r="DH153" t="str">
        <f>IFERROR(VLOOKUP(ROWS(DH$2:DH153),DF$2:DG$202,2,FALSE),"")</f>
        <v>TCG : The Cape Grounds</v>
      </c>
      <c r="DI153">
        <f>IF(ISNUMBER(SEARCH(Hauls!$G$337,DJ$2:DJ$202)),MAX(DI$1:DI152)+1,0)</f>
        <v>152</v>
      </c>
      <c r="DJ153" t="s">
        <v>3327</v>
      </c>
      <c r="DK153" t="str">
        <f>IFERROR(VLOOKUP(ROWS(DK$2:DK153),DI$2:DJ$202,2,FALSE),"")</f>
        <v>TCG : The Cape Grounds</v>
      </c>
      <c r="DL153">
        <f>IF(ISNUMBER(SEARCH(Hauls!$G$338,DM$2:DM$202)),MAX(DL$1:DL152)+1,0)</f>
        <v>152</v>
      </c>
      <c r="DM153" t="s">
        <v>3327</v>
      </c>
      <c r="DN153" t="str">
        <f>IFERROR(VLOOKUP(ROWS(DN$2:DN153),DL$2:DM$202,2,FALSE),"")</f>
        <v>TCG : The Cape Grounds</v>
      </c>
      <c r="DO153">
        <f>IF(ISNUMBER(SEARCH(Hauls!$G$339,DP$2:DP$202)),MAX(DO$1:DO152)+1,0)</f>
        <v>152</v>
      </c>
      <c r="DP153" t="s">
        <v>3327</v>
      </c>
      <c r="DQ153" t="str">
        <f>IFERROR(VLOOKUP(ROWS(DQ$2:DQ153),DO$2:DP$202,2,FALSE),"")</f>
        <v>TCG : The Cape Grounds</v>
      </c>
      <c r="DR153">
        <f>IF(ISNUMBER(SEARCH(Hauls!$G$340,DS$2:DS$202)),MAX(DR$1:DR152)+1,0)</f>
        <v>152</v>
      </c>
      <c r="DS153" t="s">
        <v>3327</v>
      </c>
      <c r="DT153" t="str">
        <f>IFERROR(VLOOKUP(ROWS(DT$2:DT153),DR$2:DS$202,2,FALSE),"")</f>
        <v>TCG : The Cape Grounds</v>
      </c>
      <c r="DU153">
        <f>IF(ISNUMBER(SEARCH(Hauls!$G$341,DV$2:DV$202)),MAX(DU$1:DU152)+1,0)</f>
        <v>152</v>
      </c>
      <c r="DV153" t="s">
        <v>3327</v>
      </c>
      <c r="DW153" t="str">
        <f>IFERROR(VLOOKUP(ROWS(DW$2:DW153),DU$2:DV$202,2,FALSE),"")</f>
        <v>TCG : The Cape Grounds</v>
      </c>
      <c r="DX153">
        <f>IF(ISNUMBER(SEARCH(Hauls!$G$342,DY$2:DY$202)),MAX(DX$1:DX152)+1,0)</f>
        <v>152</v>
      </c>
      <c r="DY153" t="s">
        <v>3327</v>
      </c>
      <c r="DZ153" t="str">
        <f>IFERROR(VLOOKUP(ROWS(DZ$2:DZ153),DX$2:DY$202,2,FALSE),"")</f>
        <v>TCG : The Cape Grounds</v>
      </c>
      <c r="EA153">
        <f>IF(ISNUMBER(SEARCH(Hauls!$G$343,EB$2:EB$202)),MAX(EA$1:EA152)+1,0)</f>
        <v>152</v>
      </c>
      <c r="EB153" t="s">
        <v>3327</v>
      </c>
      <c r="EC153" t="str">
        <f>IFERROR(VLOOKUP(ROWS(EC$2:EC153),EA$2:EB$202,2,FALSE),"")</f>
        <v>TCG : The Cape Grounds</v>
      </c>
      <c r="ED153">
        <f>IF(ISNUMBER(SEARCH(Hauls!$G$344,EE$2:EE$202)),MAX(ED$1:ED152)+1,0)</f>
        <v>152</v>
      </c>
      <c r="EE153" t="s">
        <v>3327</v>
      </c>
      <c r="EF153" t="str">
        <f>IFERROR(VLOOKUP(ROWS(EF$2:EF153),ED$2:EE$202,2,FALSE),"")</f>
        <v>TCG : The Cape Grounds</v>
      </c>
      <c r="EG153">
        <f>IF(ISNUMBER(SEARCH(Hauls!$G$345,EH$2:EH$202)),MAX(EG$1:EG152)+1,0)</f>
        <v>152</v>
      </c>
      <c r="EH153" t="s">
        <v>3327</v>
      </c>
      <c r="EI153" t="str">
        <f>IFERROR(VLOOKUP(ROWS(EI$2:EI153),EG$2:EH$202,2,FALSE),"")</f>
        <v>TCG : The Cape Grounds</v>
      </c>
      <c r="EJ153">
        <f>IF(ISNUMBER(SEARCH(Hauls!$G$346,EK$2:EK$202)),MAX(EJ$1:EJ152)+1,0)</f>
        <v>152</v>
      </c>
      <c r="EK153" t="s">
        <v>3327</v>
      </c>
      <c r="EL153" t="str">
        <f>IFERROR(VLOOKUP(ROWS(EL$2:EL153),EJ$2:EK$202,2,FALSE),"")</f>
        <v>TCG : The Cape Grounds</v>
      </c>
      <c r="EM153">
        <f>IF(ISNUMBER(SEARCH(Hauls!$G$347,EN$2:EN$202)),MAX(EM$1:EM152)+1,0)</f>
        <v>152</v>
      </c>
      <c r="EN153" t="s">
        <v>3327</v>
      </c>
      <c r="EO153" t="str">
        <f>IFERROR(VLOOKUP(ROWS(EO$2:EO153),EM$2:EN$202,2,FALSE),"")</f>
        <v>TCG : The Cape Grounds</v>
      </c>
      <c r="EP153">
        <f>IF(ISNUMBER(SEARCH(Hauls!$G$348,EQ$2:EQ$202)),MAX(EP$1:EP152)+1,0)</f>
        <v>152</v>
      </c>
      <c r="EQ153" t="s">
        <v>3327</v>
      </c>
      <c r="ER153" t="str">
        <f>IFERROR(VLOOKUP(ROWS(ER$2:ER153),EP$2:EQ$202,2,FALSE),"")</f>
        <v>TCG : The Cape Grounds</v>
      </c>
      <c r="ES153">
        <f>IF(ISNUMBER(SEARCH(Hauls!$G$349,ET$2:ET$202)),MAX(ES$1:ES152)+1,0)</f>
        <v>152</v>
      </c>
      <c r="ET153" t="s">
        <v>3327</v>
      </c>
      <c r="EU153" t="str">
        <f>IFERROR(VLOOKUP(ROWS(EU$2:EU153),ES$2:ET$202,2,FALSE),"")</f>
        <v>TCG : The Cape Grounds</v>
      </c>
      <c r="EV153">
        <f>IF(ISNUMBER(SEARCH(Hauls!$G$350,EW$2:EW$202)),MAX(EV$1:EV152)+1,0)</f>
        <v>152</v>
      </c>
      <c r="EW153" t="s">
        <v>3327</v>
      </c>
      <c r="EX153" t="str">
        <f>IFERROR(VLOOKUP(ROWS(EX$2:EX153),EV$2:EW$202,2,FALSE),"")</f>
        <v>TCG : The Cape Grounds</v>
      </c>
      <c r="EY153">
        <f>IF(ISNUMBER(SEARCH(Hauls!$G$351,EZ$2:EZ$202)),MAX(EY$1:EY152)+1,0)</f>
        <v>152</v>
      </c>
      <c r="EZ153" t="s">
        <v>3327</v>
      </c>
      <c r="FA153" t="str">
        <f>IFERROR(VLOOKUP(ROWS(FA$2:FA153),EY$2:EZ$202,2,FALSE),"")</f>
        <v>TCG : The Cape Grounds</v>
      </c>
      <c r="FB153">
        <f>IF(ISNUMBER(SEARCH(Hauls!$G$352,FC$2:FC$202)),MAX(FB$1:FB152)+1,0)</f>
        <v>152</v>
      </c>
      <c r="FC153" t="s">
        <v>3327</v>
      </c>
      <c r="FD153" t="str">
        <f>IFERROR(VLOOKUP(ROWS(FD$2:FD153),FB$2:FC$202,2,FALSE),"")</f>
        <v>TCG : The Cape Grounds</v>
      </c>
      <c r="FE153">
        <f>IF(ISNUMBER(SEARCH(Hauls!$G$353,FF$2:FF$202)),MAX(FE$1:FE152)+1,0)</f>
        <v>152</v>
      </c>
      <c r="FF153" t="s">
        <v>3327</v>
      </c>
      <c r="FG153" t="str">
        <f>IFERROR(VLOOKUP(ROWS(FG$2:FG153),FE$2:FF$202,2,FALSE),"")</f>
        <v>TCG : The Cape Grounds</v>
      </c>
      <c r="FH153">
        <f>IF(ISNUMBER(SEARCH(Hauls!$G$354,FI$2:FI$202)),MAX(FH$1:FH152)+1,0)</f>
        <v>152</v>
      </c>
      <c r="FI153" t="s">
        <v>3327</v>
      </c>
      <c r="FJ153" t="str">
        <f>IFERROR(VLOOKUP(ROWS(FJ$2:FJ153),FH$2:FI$202,2,FALSE),"")</f>
        <v>TCG : The Cape Grounds</v>
      </c>
      <c r="FK153">
        <f>IF(ISNUMBER(SEARCH(Hauls!$G$355,FL$2:FL$202)),MAX(FK$1:FK152)+1,0)</f>
        <v>152</v>
      </c>
      <c r="FL153" t="s">
        <v>3327</v>
      </c>
      <c r="FM153" t="str">
        <f>IFERROR(VLOOKUP(ROWS(FM$2:FM153),FK$2:FL$202,2,FALSE),"")</f>
        <v>TCG : The Cape Grounds</v>
      </c>
      <c r="FN153">
        <f>IF(ISNUMBER(SEARCH(Hauls!$G$356,FO$2:FO$202)),MAX(FN$1:FN152)+1,0)</f>
        <v>152</v>
      </c>
      <c r="FO153" t="s">
        <v>3327</v>
      </c>
      <c r="FP153" t="str">
        <f>IFERROR(VLOOKUP(ROWS(FP$2:FP153),FN$2:FO$202,2,FALSE),"")</f>
        <v>TCG : The Cape Grounds</v>
      </c>
      <c r="FQ153">
        <f>IF(ISNUMBER(SEARCH(Hauls!$G$357,FR$2:FR$202)),MAX(FQ$1:FQ152)+1,0)</f>
        <v>152</v>
      </c>
      <c r="FR153" t="s">
        <v>3327</v>
      </c>
      <c r="FS153" t="str">
        <f>IFERROR(VLOOKUP(ROWS(FS$2:FS153),FQ$2:FR$202,2,FALSE),"")</f>
        <v>TCG : The Cape Grounds</v>
      </c>
      <c r="FT153">
        <f>IF(ISNUMBER(SEARCH(Hauls!$G$358,FU$2:FU$202)),MAX(FT$1:FT152)+1,0)</f>
        <v>152</v>
      </c>
      <c r="FU153" t="s">
        <v>3327</v>
      </c>
      <c r="FV153" t="str">
        <f>IFERROR(VLOOKUP(ROWS(FV$2:FV153),FT$2:FU$202,2,FALSE),"")</f>
        <v>TCG : The Cape Grounds</v>
      </c>
      <c r="FW153">
        <f>IF(ISNUMBER(SEARCH(Hauls!$G$359,FX$2:FX$202)),MAX(FW$1:FW152)+1,0)</f>
        <v>152</v>
      </c>
      <c r="FX153" t="s">
        <v>3327</v>
      </c>
      <c r="FY153" t="str">
        <f>IFERROR(VLOOKUP(ROWS(FY$2:FY153),FW$2:FX$202,2,FALSE),"")</f>
        <v>TCG : The Cape Grounds</v>
      </c>
      <c r="FZ153">
        <f>IF(ISNUMBER(SEARCH(Hauls!$G$360,GA$2:GA$202)),MAX(FZ$1:FZ152)+1,0)</f>
        <v>152</v>
      </c>
      <c r="GA153" t="s">
        <v>3327</v>
      </c>
      <c r="GB153" t="str">
        <f>IFERROR(VLOOKUP(ROWS(GB$2:GB153),FZ$2:GA$202,2,FALSE),"")</f>
        <v>TCG : The Cape Grounds</v>
      </c>
      <c r="GC153">
        <f>IF(ISNUMBER(SEARCH(Hauls!$G$361,GD$2:GD$202)),MAX(GC$1:GC152)+1,0)</f>
        <v>152</v>
      </c>
      <c r="GD153" t="s">
        <v>3327</v>
      </c>
      <c r="GE153" t="str">
        <f>IFERROR(VLOOKUP(ROWS(GE$2:GE153),GC$2:GD$202,2,FALSE),"")</f>
        <v>TCG : The Cape Grounds</v>
      </c>
      <c r="GF153">
        <f>IF(ISNUMBER(SEARCH(Hauls!$G$362,GG$2:GG$202)),MAX(GF$1:GF152)+1,0)</f>
        <v>152</v>
      </c>
      <c r="GG153" t="s">
        <v>3327</v>
      </c>
      <c r="GH153" t="str">
        <f>IFERROR(VLOOKUP(ROWS(GH$2:GH153),GF$2:GG$202,2,FALSE),"")</f>
        <v>TCG : The Cape Grounds</v>
      </c>
      <c r="GI153">
        <f>IF(ISNUMBER(SEARCH(Hauls!$G$363,GJ$2:GJ$202)),MAX(GI$1:GI152)+1,0)</f>
        <v>152</v>
      </c>
      <c r="GJ153" t="s">
        <v>3327</v>
      </c>
      <c r="GK153" t="str">
        <f>IFERROR(VLOOKUP(ROWS(GK$2:GK153),GI$2:GJ$202,2,FALSE),"")</f>
        <v>TCG : The Cape Grounds</v>
      </c>
      <c r="GL153">
        <f>IF(ISNUMBER(SEARCH(Hauls!$G$364,GM$2:GM$202)),MAX(GL$1:GL152)+1,0)</f>
        <v>152</v>
      </c>
      <c r="GM153" t="s">
        <v>3327</v>
      </c>
      <c r="GN153" t="str">
        <f>IFERROR(VLOOKUP(ROWS(GN$2:GN153),GL$2:GM$202,2,FALSE),"")</f>
        <v>TCG : The Cape Grounds</v>
      </c>
      <c r="GO153">
        <f>IF(ISNUMBER(SEARCH(Hauls!$G$365,GP$2:GP$202)),MAX(GO$1:GO152)+1,0)</f>
        <v>152</v>
      </c>
      <c r="GP153" t="s">
        <v>3327</v>
      </c>
      <c r="GQ153" t="str">
        <f>IFERROR(VLOOKUP(ROWS(GQ$2:GQ153),GO$2:GP$202,2,FALSE),"")</f>
        <v>TCG : The Cape Grounds</v>
      </c>
      <c r="GR153">
        <f>IF(ISNUMBER(SEARCH(Hauls!$G$366,GS$2:GS$202)),MAX(GR$1:GR152)+1,0)</f>
        <v>152</v>
      </c>
      <c r="GS153" t="s">
        <v>3327</v>
      </c>
      <c r="GT153" t="str">
        <f>IFERROR(VLOOKUP(ROWS(GT$2:GT153),GR$2:GS$202,2,FALSE),"")</f>
        <v>TCG : The Cape Grounds</v>
      </c>
      <c r="GU153">
        <f>IF(ISNUMBER(SEARCH(Hauls!$G$366,GV$2:GV$202)),MAX(GU$1:GU152)+1,0)</f>
        <v>152</v>
      </c>
      <c r="GV153" t="s">
        <v>3327</v>
      </c>
      <c r="GW153" t="str">
        <f>IFERROR(VLOOKUP(ROWS(GW$2:GW153),GU$2:GV$202,2,FALSE),"")</f>
        <v>TCG : The Cape Grounds</v>
      </c>
      <c r="GX153">
        <f>IF(ISNUMBER(SEARCH(Hauls!$G$368,GY$2:GY$202)),MAX(GX$1:GX152)+1,0)</f>
        <v>152</v>
      </c>
      <c r="GY153" t="s">
        <v>3327</v>
      </c>
      <c r="GZ153" t="str">
        <f>IFERROR(VLOOKUP(ROWS(GZ$2:GZ153),GX$2:GY$202,2,FALSE),"")</f>
        <v>TCG : The Cape Grounds</v>
      </c>
      <c r="HA153">
        <f>IF(ISNUMBER(SEARCH(Hauls!$G$369,HB$2:HB$202)),MAX(HA$1:HA152)+1,0)</f>
        <v>152</v>
      </c>
      <c r="HB153" t="s">
        <v>3327</v>
      </c>
      <c r="HC153" t="str">
        <f>IFERROR(VLOOKUP(ROWS(HC$2:HC153),HA$2:HB$202,2,FALSE),"")</f>
        <v>TCG : The Cape Grounds</v>
      </c>
      <c r="HD153">
        <f>IF(ISNUMBER(SEARCH(Hauls!$G$370,HE$2:HE$202)),MAX(HD$1:HD152)+1,0)</f>
        <v>152</v>
      </c>
      <c r="HE153" t="s">
        <v>3327</v>
      </c>
      <c r="HF153" t="str">
        <f>IFERROR(VLOOKUP(ROWS(HF$2:HF153),HD$2:HE$202,2,FALSE),"")</f>
        <v>TCG : The Cape Grounds</v>
      </c>
      <c r="HG153">
        <f>IF(ISNUMBER(SEARCH(Hauls!$G$371,HH$2:HH$202)),MAX(HG$1:HG152)+1,0)</f>
        <v>152</v>
      </c>
      <c r="HH153" t="s">
        <v>3327</v>
      </c>
      <c r="HI153" t="str">
        <f>IFERROR(VLOOKUP(ROWS(HI$2:HI153),HG$2:HH$202,2,FALSE),"")</f>
        <v>TCG : The Cape Grounds</v>
      </c>
      <c r="HJ153">
        <f>IF(ISNUMBER(SEARCH(Hauls!$G$372,HK$2:HK$202)),MAX(HJ$1:HJ152)+1,0)</f>
        <v>152</v>
      </c>
      <c r="HK153" t="s">
        <v>3327</v>
      </c>
      <c r="HL153" t="str">
        <f>IFERROR(VLOOKUP(ROWS(HL$2:HL153),HJ$2:HK$202,2,FALSE),"")</f>
        <v>TCG : The Cape Grounds</v>
      </c>
      <c r="HM153">
        <f>IF(ISNUMBER(SEARCH(Hauls!$G$373,HN$2:HN$202)),MAX(HM$1:HM152)+1,0)</f>
        <v>152</v>
      </c>
      <c r="HN153" t="s">
        <v>3327</v>
      </c>
      <c r="HO153" t="str">
        <f>IFERROR(VLOOKUP(ROWS(HO$2:HO153),HM$2:HN$202,2,FALSE),"")</f>
        <v>TCG : The Cape Grounds</v>
      </c>
      <c r="HP153">
        <f>IF(ISNUMBER(SEARCH(Hauls!$G$374,HQ$2:HQ$202)),MAX(HP$1:HP152)+1,0)</f>
        <v>152</v>
      </c>
      <c r="HQ153" t="s">
        <v>3327</v>
      </c>
      <c r="HR153" t="str">
        <f>IFERROR(VLOOKUP(ROWS(HR$2:HR153),HP$2:HQ$202,2,FALSE),"")</f>
        <v>TCG : The Cape Grounds</v>
      </c>
      <c r="HS153">
        <f>IF(ISNUMBER(SEARCH(Hauls!$G$375,HT$2:HT$202)),MAX(HS$1:HS152)+1,0)</f>
        <v>152</v>
      </c>
      <c r="HT153" t="s">
        <v>3327</v>
      </c>
      <c r="HU153" t="str">
        <f>IFERROR(VLOOKUP(ROWS(HU$2:HU153),HS$2:HT$202,2,FALSE),"")</f>
        <v>TCG : The Cape Grounds</v>
      </c>
      <c r="HV153">
        <f>IF(ISNUMBER(SEARCH(Hauls!$G$376,HW$2:HW$202)),MAX(HV$1:HV152)+1,0)</f>
        <v>152</v>
      </c>
      <c r="HW153" t="s">
        <v>3327</v>
      </c>
      <c r="HX153" t="str">
        <f>IFERROR(VLOOKUP(ROWS(HX$2:HX153),HV$2:HW$202,2,FALSE),"")</f>
        <v>TCG : The Cape Grounds</v>
      </c>
      <c r="HY153">
        <f>IF(ISNUMBER(SEARCH(Hauls!$G$377,HZ$2:HZ$202)),MAX(HY$1:HY152)+1,0)</f>
        <v>152</v>
      </c>
      <c r="HZ153" t="s">
        <v>3327</v>
      </c>
      <c r="IA153" t="str">
        <f>IFERROR(VLOOKUP(ROWS(IA$2:IA153),HY$2:HZ$202,2,FALSE),"")</f>
        <v>TCG : The Cape Grounds</v>
      </c>
      <c r="IB153">
        <f>IF(ISNUMBER(SEARCH(Hauls!$G$378,IC$2:IC$202)),MAX(IB$1:IB152)+1,0)</f>
        <v>152</v>
      </c>
      <c r="IC153" t="s">
        <v>3327</v>
      </c>
      <c r="ID153" t="str">
        <f>IFERROR(VLOOKUP(ROWS(ID$2:ID153),IB$2:IC$202,2,FALSE),"")</f>
        <v>TCG : The Cape Grounds</v>
      </c>
      <c r="IE153">
        <f>IF(ISNUMBER(SEARCH(Hauls!$G$379,IF$2:IF$202)),MAX(IE$1:IE152)+1,0)</f>
        <v>152</v>
      </c>
      <c r="IF153" t="s">
        <v>3327</v>
      </c>
      <c r="IG153" t="str">
        <f>IFERROR(VLOOKUP(ROWS(IG$2:IG153),IE$2:IF$202,2,FALSE),"")</f>
        <v>TCG : The Cape Grounds</v>
      </c>
      <c r="IH153">
        <f>IF(ISNUMBER(SEARCH(Hauls!$G$380,II$2:II$202)),MAX(IH$1:IH152)+1,0)</f>
        <v>152</v>
      </c>
      <c r="II153" t="s">
        <v>3327</v>
      </c>
      <c r="IJ153" t="str">
        <f>IFERROR(VLOOKUP(ROWS(IJ$2:IJ153),IH$2:II$202,2,FALSE),"")</f>
        <v>TCG : The Cape Grounds</v>
      </c>
      <c r="IK153">
        <f>IF(ISNUMBER(SEARCH(Hauls!$G$381,IL$2:IL$202)),MAX(IK$1:IK152)+1,0)</f>
        <v>152</v>
      </c>
      <c r="IL153" t="s">
        <v>3327</v>
      </c>
      <c r="IM153" t="str">
        <f>IFERROR(VLOOKUP(ROWS(IM$2:IM153),IK$2:IL$202,2,FALSE),"")</f>
        <v>TCG : The Cape Grounds</v>
      </c>
      <c r="IN153">
        <f>IF(ISNUMBER(SEARCH(Hauls!$G$382,IO$2:IO$202)),MAX(IN$1:IN152)+1,0)</f>
        <v>152</v>
      </c>
      <c r="IO153" t="s">
        <v>3327</v>
      </c>
      <c r="IP153" t="str">
        <f>IFERROR(VLOOKUP(ROWS(IP$2:IP153),IN$2:IO$202,2,FALSE),"")</f>
        <v>TCG : The Cape Grounds</v>
      </c>
      <c r="IQ153">
        <f>IF(ISNUMBER(SEARCH(Hauls!$G$383,IR$2:IR$202)),MAX(IQ$1:IQ152)+1,0)</f>
        <v>152</v>
      </c>
      <c r="IR153" t="s">
        <v>3327</v>
      </c>
      <c r="IS153" t="str">
        <f>IFERROR(VLOOKUP(ROWS(IS$2:IS153),IQ$2:IR$202,2,FALSE),"")</f>
        <v>TCG : The Cape Grounds</v>
      </c>
      <c r="IT153">
        <f>IF(ISNUMBER(SEARCH(Hauls!$G$384,IU$2:IU$202)),MAX(IT$1:IT152)+1,0)</f>
        <v>152</v>
      </c>
      <c r="IU153" t="s">
        <v>3327</v>
      </c>
      <c r="IV153" t="str">
        <f>IFERROR(VLOOKUP(ROWS(IV$2:IV153),IT$2:IU$202,2,FALSE),"")</f>
        <v>TCG : The Cape Grounds</v>
      </c>
      <c r="IW153">
        <f>IF(ISNUMBER(SEARCH(Hauls!$G$385,IX$2:IX$202)),MAX(IW$1:IW152)+1,0)</f>
        <v>152</v>
      </c>
      <c r="IX153" t="s">
        <v>3327</v>
      </c>
      <c r="IY153" t="str">
        <f>IFERROR(VLOOKUP(ROWS(IY$2:IY153),IW$2:IX$202,2,FALSE),"")</f>
        <v>TCG : The Cape Grounds</v>
      </c>
      <c r="IZ153">
        <f>IF(ISNUMBER(SEARCH(Hauls!$G$386,JA$2:JA$202)),MAX(IZ$1:IZ152)+1,0)</f>
        <v>152</v>
      </c>
      <c r="JA153" t="s">
        <v>3327</v>
      </c>
      <c r="JB153" t="str">
        <f>IFERROR(VLOOKUP(ROWS(JB$2:JB153),IZ$2:JA$202,2,FALSE),"")</f>
        <v>TCG : The Cape Grounds</v>
      </c>
      <c r="JC153">
        <f>IF(ISNUMBER(SEARCH(Hauls!$G$387,JD$2:JD$202)),MAX(JC$1:JC152)+1,0)</f>
        <v>152</v>
      </c>
      <c r="JD153" t="s">
        <v>3327</v>
      </c>
      <c r="JE153" t="str">
        <f>IFERROR(VLOOKUP(ROWS(JE$2:JE153),JC$2:JD$202,2,FALSE),"")</f>
        <v>TCG : The Cape Grounds</v>
      </c>
      <c r="JF153">
        <f>IF(ISNUMBER(SEARCH(Hauls!$G$388,JG$2:JG$202)),MAX(JF$1:JF152)+1,0)</f>
        <v>152</v>
      </c>
      <c r="JG153" t="s">
        <v>3327</v>
      </c>
      <c r="JH153" t="str">
        <f>IFERROR(VLOOKUP(ROWS(JH$2:JH153),JF$2:JG$202,2,FALSE),"")</f>
        <v>TCG : The Cape Grounds</v>
      </c>
      <c r="JI153">
        <f>IF(ISNUMBER(SEARCH(Hauls!$G$389,JJ$2:JJ$202)),MAX(JI$1:JI152)+1,0)</f>
        <v>152</v>
      </c>
      <c r="JJ153" t="s">
        <v>3327</v>
      </c>
      <c r="JK153" t="str">
        <f>IFERROR(VLOOKUP(ROWS(JK$2:JK153),JI$2:JJ$202,2,FALSE),"")</f>
        <v>TCG : The Cape Grounds</v>
      </c>
      <c r="JL153">
        <f>IF(ISNUMBER(SEARCH(Hauls!$G$390,JM$2:JM$202)),MAX(JL$1:JL152)+1,0)</f>
        <v>152</v>
      </c>
      <c r="JM153" t="s">
        <v>3327</v>
      </c>
      <c r="JN153" t="str">
        <f>IFERROR(VLOOKUP(ROWS(JN$2:JN153),JL$2:JM$202,2,FALSE),"")</f>
        <v>TCG : The Cape Grounds</v>
      </c>
      <c r="JO153">
        <f>IF(ISNUMBER(SEARCH(Hauls!$G$391,JP$2:JP$202)),MAX(JO$1:JO152)+1,0)</f>
        <v>152</v>
      </c>
      <c r="JP153" t="s">
        <v>3327</v>
      </c>
      <c r="JQ153" t="str">
        <f>IFERROR(VLOOKUP(ROWS(JQ$2:JQ153),JO$2:JP$202,2,FALSE),"")</f>
        <v>TCG : The Cape Grounds</v>
      </c>
      <c r="JR153">
        <f>IF(ISNUMBER(SEARCH(Hauls!$G$392,JS$2:JS$202)),MAX(JR$1:JR152)+1,0)</f>
        <v>152</v>
      </c>
      <c r="JS153" t="s">
        <v>3327</v>
      </c>
      <c r="JT153" t="str">
        <f>IFERROR(VLOOKUP(ROWS(JT$2:JT153),JR$2:JS$202,2,FALSE),"")</f>
        <v>TCG : The Cape Grounds</v>
      </c>
      <c r="JU153">
        <f>IF(ISNUMBER(SEARCH(Hauls!$G$393,JV$2:JV$202)),MAX(JU$1:JU152)+1,0)</f>
        <v>152</v>
      </c>
      <c r="JV153" t="s">
        <v>3327</v>
      </c>
      <c r="JW153" t="str">
        <f>IFERROR(VLOOKUP(ROWS(JW$2:JW153),JU$2:JV$202,2,FALSE),"")</f>
        <v>TCG : The Cape Grounds</v>
      </c>
      <c r="JX153">
        <f>IF(ISNUMBER(SEARCH(Hauls!$G$394,JY$2:JY$202)),MAX(JX$1:JX152)+1,0)</f>
        <v>152</v>
      </c>
      <c r="JY153" t="s">
        <v>3327</v>
      </c>
      <c r="JZ153" t="str">
        <f>IFERROR(VLOOKUP(ROWS(JZ$2:JZ153),JX$2:JY$202,2,FALSE),"")</f>
        <v>TCG : The Cape Grounds</v>
      </c>
      <c r="KA153">
        <f>IF(ISNUMBER(SEARCH(Hauls!$G$395,KB$2:KB$202)),MAX(KA$1:KA152)+1,0)</f>
        <v>152</v>
      </c>
      <c r="KB153" t="s">
        <v>3327</v>
      </c>
      <c r="KC153" t="str">
        <f>IFERROR(VLOOKUP(ROWS(KC$2:KC153),KA$2:KB$202,2,FALSE),"")</f>
        <v>TCG : The Cape Grounds</v>
      </c>
      <c r="KD153">
        <f>IF(ISNUMBER(SEARCH(Hauls!$G$396,KE$2:KE$202)),MAX(KD$1:KD152)+1,0)</f>
        <v>152</v>
      </c>
      <c r="KE153" t="s">
        <v>3327</v>
      </c>
      <c r="KF153" t="str">
        <f>IFERROR(VLOOKUP(ROWS(KF$2:KF153),KD$2:KE$202,2,FALSE),"")</f>
        <v>TCG : The Cape Grounds</v>
      </c>
      <c r="KG153">
        <f>IF(ISNUMBER(SEARCH(Hauls!$G$397,KH$2:KH$202)),MAX(KG$1:KG152)+1,0)</f>
        <v>152</v>
      </c>
      <c r="KH153" t="s">
        <v>3327</v>
      </c>
      <c r="KI153" t="str">
        <f>IFERROR(VLOOKUP(ROWS(KI$2:KI153),KG$2:KH$202,2,FALSE),"")</f>
        <v>TCG : The Cape Grounds</v>
      </c>
      <c r="KJ153">
        <f>IF(ISNUMBER(SEARCH(Hauls!$G$398,KK$2:KK$202)),MAX(KJ$1:KJ152)+1,0)</f>
        <v>152</v>
      </c>
      <c r="KK153" t="s">
        <v>3327</v>
      </c>
      <c r="KL153" t="str">
        <f>IFERROR(VLOOKUP(ROWS(KL$2:KL153),KJ$2:KK$202,2,FALSE),"")</f>
        <v>TCG : The Cape Grounds</v>
      </c>
      <c r="KM153">
        <f>IF(ISNUMBER(SEARCH(Hauls!$G$399,KN$2:KN$202)),MAX(KM$1:KM152)+1,0)</f>
        <v>152</v>
      </c>
      <c r="KN153" t="s">
        <v>3327</v>
      </c>
      <c r="KO153" t="str">
        <f>IFERROR(VLOOKUP(ROWS(KO$2:KO153),KM$2:KN$202,2,FALSE),"")</f>
        <v>TCG : The Cape Grounds</v>
      </c>
      <c r="KP153">
        <f>IF(ISNUMBER(SEARCH(Hauls!$G$400,KQ$2:KQ$202)),MAX(KP$1:KP152)+1,0)</f>
        <v>152</v>
      </c>
      <c r="KQ153" t="s">
        <v>3327</v>
      </c>
      <c r="KR153" t="str">
        <f>IFERROR(VLOOKUP(ROWS(KR$2:KR153),KP$2:KQ$202,2,FALSE),"")</f>
        <v>TCG : The Cape Grounds</v>
      </c>
    </row>
    <row r="154" spans="1:304" x14ac:dyDescent="0.25">
      <c r="A154" t="s">
        <v>2789</v>
      </c>
      <c r="B154" t="s">
        <v>2790</v>
      </c>
      <c r="C154" t="s">
        <v>625</v>
      </c>
      <c r="D154" t="str">
        <f t="shared" si="2"/>
        <v>TCH : The Channel</v>
      </c>
      <c r="E154">
        <f>IF(ISNUMBER(SEARCH(Hauls!$G$301,$F$2:$F$202)),MAX($E$1:E153)+1,0)</f>
        <v>153</v>
      </c>
      <c r="F154" t="s">
        <v>3328</v>
      </c>
      <c r="G154" t="str">
        <f>IFERROR(VLOOKUP(ROWS($G$2:G154),$E$2:$F$202,2,FALSE),"")</f>
        <v>TCH : The Channel</v>
      </c>
      <c r="H154">
        <f>IF(ISNUMBER(SEARCH(Hauls!$G$302,I$2:I$202)),MAX(H$1:H153)+1,0)</f>
        <v>153</v>
      </c>
      <c r="I154" t="s">
        <v>3328</v>
      </c>
      <c r="J154" t="str">
        <f>IFERROR(VLOOKUP(ROWS(J$2:J154),H$2:I$202,2,FALSE),"")</f>
        <v>TCH : The Channel</v>
      </c>
      <c r="K154">
        <f>IF(ISNUMBER(SEARCH(Hauls!$G$303,L$2:L$202)),MAX(K$1:K153)+1,0)</f>
        <v>153</v>
      </c>
      <c r="L154" t="s">
        <v>3328</v>
      </c>
      <c r="M154" t="str">
        <f>IFERROR(VLOOKUP(ROWS(M$2:M154),K$2:L$202,2,FALSE),"")</f>
        <v>TCH : The Channel</v>
      </c>
      <c r="N154">
        <f>IF(ISNUMBER(SEARCH(Hauls!$G$304,O$2:O$202)),MAX(N$1:N153)+1,0)</f>
        <v>153</v>
      </c>
      <c r="O154" t="s">
        <v>3328</v>
      </c>
      <c r="P154" t="str">
        <f>IFERROR(VLOOKUP(ROWS(P$2:P154),N$2:O$202,2,FALSE),"")</f>
        <v>TCH : The Channel</v>
      </c>
      <c r="Q154">
        <f>IF(ISNUMBER(SEARCH(Hauls!$G$305,R$2:R$202)),MAX(Q$1:Q153)+1,0)</f>
        <v>153</v>
      </c>
      <c r="R154" t="s">
        <v>3328</v>
      </c>
      <c r="S154" t="str">
        <f>IFERROR(VLOOKUP(ROWS(S$2:S154),Q$2:R$202,2,FALSE),"")</f>
        <v>TCH : The Channel</v>
      </c>
      <c r="T154">
        <f>IF(ISNUMBER(SEARCH(Hauls!$G$306,U$2:U$202)),MAX(T$1:T153)+1,0)</f>
        <v>153</v>
      </c>
      <c r="U154" t="s">
        <v>3328</v>
      </c>
      <c r="V154" t="str">
        <f>IFERROR(VLOOKUP(ROWS(V$2:V154),T$2:U$202,2,FALSE),"")</f>
        <v>TCH : The Channel</v>
      </c>
      <c r="W154">
        <f>IF(ISNUMBER(SEARCH(Hauls!$G$307,X$2:X$202)),MAX(W$1:W153)+1,0)</f>
        <v>153</v>
      </c>
      <c r="X154" t="s">
        <v>3328</v>
      </c>
      <c r="Y154" t="str">
        <f>IFERROR(VLOOKUP(ROWS(Y$2:Y154),W$2:X$202,2,FALSE),"")</f>
        <v>TCH : The Channel</v>
      </c>
      <c r="Z154">
        <f>IF(ISNUMBER(SEARCH(Hauls!$G$308,AA$2:AA$202)),MAX(Z$1:Z153)+1,0)</f>
        <v>153</v>
      </c>
      <c r="AA154" t="s">
        <v>3328</v>
      </c>
      <c r="AB154" t="str">
        <f>IFERROR(VLOOKUP(ROWS(AB$2:AB154),Z$2:AA$202,2,FALSE),"")</f>
        <v>TCH : The Channel</v>
      </c>
      <c r="AC154">
        <f>IF(ISNUMBER(SEARCH(Hauls!$G$309,AD$2:AD$202)),MAX(AC$1:AC153)+1,0)</f>
        <v>153</v>
      </c>
      <c r="AD154" t="s">
        <v>3328</v>
      </c>
      <c r="AE154" t="str">
        <f>IFERROR(VLOOKUP(ROWS(AE$2:AE154),AC$2:AD$202,2,FALSE),"")</f>
        <v>TCH : The Channel</v>
      </c>
      <c r="AF154">
        <f>IF(ISNUMBER(SEARCH(Hauls!$G$310,AG$2:AG$202)),MAX(AF$1:AF153)+1,0)</f>
        <v>153</v>
      </c>
      <c r="AG154" t="s">
        <v>3328</v>
      </c>
      <c r="AH154" t="str">
        <f>IFERROR(VLOOKUP(ROWS(AH$2:AH154),AF$2:AG$202,2,FALSE),"")</f>
        <v>TCH : The Channel</v>
      </c>
      <c r="AI154">
        <f>IF(ISNUMBER(SEARCH(Hauls!$G$311,AJ$2:AJ$202)),MAX(AI$1:AI153)+1,0)</f>
        <v>153</v>
      </c>
      <c r="AJ154" t="s">
        <v>3328</v>
      </c>
      <c r="AK154" t="str">
        <f>IFERROR(VLOOKUP(ROWS(AK$2:AK154),AI$2:AJ$202,2,FALSE),"")</f>
        <v>TCH : The Channel</v>
      </c>
      <c r="AL154">
        <f>IF(ISNUMBER(SEARCH(Hauls!$G$312,AM$2:AM$202)),MAX(AL$1:AL153)+1,0)</f>
        <v>153</v>
      </c>
      <c r="AM154" t="s">
        <v>3328</v>
      </c>
      <c r="AN154" t="str">
        <f>IFERROR(VLOOKUP(ROWS(AN$2:AN154),AL$2:AM$202,2,FALSE),"")</f>
        <v>TCH : The Channel</v>
      </c>
      <c r="AO154">
        <f>IF(ISNUMBER(SEARCH(Hauls!$G$313,AP$2:AP$202)),MAX(AO$1:AO153)+1,0)</f>
        <v>153</v>
      </c>
      <c r="AP154" t="s">
        <v>3328</v>
      </c>
      <c r="AQ154" t="str">
        <f>IFERROR(VLOOKUP(ROWS(AQ$2:AQ154),AO$2:AP$202,2,FALSE),"")</f>
        <v>TCH : The Channel</v>
      </c>
      <c r="AR154">
        <f>IF(ISNUMBER(SEARCH(Hauls!$G$314,AS$2:AS$202)),MAX(AR$1:AR153)+1,0)</f>
        <v>153</v>
      </c>
      <c r="AS154" t="s">
        <v>3328</v>
      </c>
      <c r="AT154" t="str">
        <f>IFERROR(VLOOKUP(ROWS(AT$2:AT154),AR$2:AS$202,2,FALSE),"")</f>
        <v>TCH : The Channel</v>
      </c>
      <c r="AU154">
        <f>IF(ISNUMBER(SEARCH(Hauls!$G$315,AV$2:AV$202)),MAX(AU$1:AU153)+1,0)</f>
        <v>153</v>
      </c>
      <c r="AV154" t="s">
        <v>3328</v>
      </c>
      <c r="AW154" t="str">
        <f>IFERROR(VLOOKUP(ROWS(AW$2:AW154),AU$2:AV$202,2,FALSE),"")</f>
        <v>TCH : The Channel</v>
      </c>
      <c r="AX154">
        <f>IF(ISNUMBER(SEARCH(Hauls!$G$316,AY$2:AY$202)),MAX(AX$1:AX153)+1,0)</f>
        <v>153</v>
      </c>
      <c r="AY154" t="s">
        <v>3328</v>
      </c>
      <c r="AZ154" t="str">
        <f>IFERROR(VLOOKUP(ROWS(AZ$2:AZ154),AX$2:AY$202,2,FALSE),"")</f>
        <v>TCH : The Channel</v>
      </c>
      <c r="BA154">
        <f>IF(ISNUMBER(SEARCH(Hauls!$G$317,BB$2:BB$202)),MAX(BA$1:BA153)+1,0)</f>
        <v>153</v>
      </c>
      <c r="BB154" t="s">
        <v>3328</v>
      </c>
      <c r="BC154" t="str">
        <f>IFERROR(VLOOKUP(ROWS(BC$2:BC154),BA$2:BB$202,2,FALSE),"")</f>
        <v>TCH : The Channel</v>
      </c>
      <c r="BD154">
        <f>IF(ISNUMBER(SEARCH(Hauls!$G$318,BE$2:BE$202)),MAX(BD$1:BD153)+1,0)</f>
        <v>153</v>
      </c>
      <c r="BE154" t="s">
        <v>3328</v>
      </c>
      <c r="BF154" t="str">
        <f>IFERROR(VLOOKUP(ROWS(BF$2:BF154),BD$2:BE$202,2,FALSE),"")</f>
        <v>TCH : The Channel</v>
      </c>
      <c r="BG154">
        <f>IF(ISNUMBER(SEARCH(Hauls!$G$319,BH$2:BH$202)),MAX(BG$1:BG153)+1,0)</f>
        <v>153</v>
      </c>
      <c r="BH154" t="s">
        <v>3328</v>
      </c>
      <c r="BI154" t="str">
        <f>IFERROR(VLOOKUP(ROWS(BI$2:BI154),BG$2:BH$202,2,FALSE),"")</f>
        <v>TCH : The Channel</v>
      </c>
      <c r="BJ154">
        <f>IF(ISNUMBER(SEARCH(Hauls!$G$320,BK$2:BK$202)),MAX(BJ$1:BJ153)+1,0)</f>
        <v>153</v>
      </c>
      <c r="BK154" t="s">
        <v>3328</v>
      </c>
      <c r="BL154" t="str">
        <f>IFERROR(VLOOKUP(ROWS(BL$2:BL154),BJ$2:BK$202,2,FALSE),"")</f>
        <v>TCH : The Channel</v>
      </c>
      <c r="BM154">
        <f>IF(ISNUMBER(SEARCH(Hauls!$G$321,BN$2:BN$202)),MAX(BM$1:BM153)+1,0)</f>
        <v>153</v>
      </c>
      <c r="BN154" t="s">
        <v>3328</v>
      </c>
      <c r="BO154" t="str">
        <f>IFERROR(VLOOKUP(ROWS(BO$2:BO154),BM$2:BN$202,2,FALSE),"")</f>
        <v>TCH : The Channel</v>
      </c>
      <c r="BP154">
        <f>IF(ISNUMBER(SEARCH(Hauls!$G$322,BQ$2:BQ$202)),MAX(BP$1:BP153)+1,0)</f>
        <v>153</v>
      </c>
      <c r="BQ154" t="s">
        <v>3328</v>
      </c>
      <c r="BR154" t="str">
        <f>IFERROR(VLOOKUP(ROWS(BR$2:BR154),BP$2:BQ$202,2,FALSE),"")</f>
        <v>TCH : The Channel</v>
      </c>
      <c r="BS154">
        <f>IF(ISNUMBER(SEARCH(Hauls!$G$323,BT$2:BT$202)),MAX(BS$1:BS153)+1,0)</f>
        <v>153</v>
      </c>
      <c r="BT154" t="s">
        <v>3328</v>
      </c>
      <c r="BU154" t="str">
        <f>IFERROR(VLOOKUP(ROWS(BU$2:BU154),BS$2:BT$202,2,FALSE),"")</f>
        <v>TCH : The Channel</v>
      </c>
      <c r="BV154">
        <f>IF(ISNUMBER(SEARCH(Hauls!$G$324,BW$2:BW$202)),MAX(BV$1:BV153)+1,0)</f>
        <v>153</v>
      </c>
      <c r="BW154" t="s">
        <v>3328</v>
      </c>
      <c r="BX154" t="str">
        <f>IFERROR(VLOOKUP(ROWS(BX$2:BX154),BV$2:BW$202,2,FALSE),"")</f>
        <v>TCH : The Channel</v>
      </c>
      <c r="BY154">
        <f>IF(ISNUMBER(SEARCH(Hauls!$G$325,BZ$2:BZ$202)),MAX(BY$1:BY153)+1,0)</f>
        <v>153</v>
      </c>
      <c r="BZ154" t="s">
        <v>3328</v>
      </c>
      <c r="CA154" t="str">
        <f>IFERROR(VLOOKUP(ROWS(CA$2:CA154),BY$2:BZ$202,2,FALSE),"")</f>
        <v>TCH : The Channel</v>
      </c>
      <c r="CB154">
        <f>IF(ISNUMBER(SEARCH(Hauls!$G$326,CC$2:CC$202)),MAX(CB$1:CB153)+1,0)</f>
        <v>153</v>
      </c>
      <c r="CC154" t="s">
        <v>3328</v>
      </c>
      <c r="CD154" t="str">
        <f>IFERROR(VLOOKUP(ROWS(CD$2:CD154),CB$2:CC$202,2,FALSE),"")</f>
        <v>TCH : The Channel</v>
      </c>
      <c r="CE154">
        <f>IF(ISNUMBER(SEARCH(Hauls!$G$327,CF$2:CF$202)),MAX(CE$1:CE153)+1,0)</f>
        <v>153</v>
      </c>
      <c r="CF154" t="s">
        <v>3328</v>
      </c>
      <c r="CG154" t="str">
        <f>IFERROR(VLOOKUP(ROWS(CG$2:CG154),CE$2:CF$202,2,FALSE),"")</f>
        <v>TCH : The Channel</v>
      </c>
      <c r="CH154">
        <f>IF(ISNUMBER(SEARCH(Hauls!$G$328,CI$2:CI$202)),MAX(CH$1:CH153)+1,0)</f>
        <v>153</v>
      </c>
      <c r="CI154" t="s">
        <v>3328</v>
      </c>
      <c r="CJ154" t="str">
        <f>IFERROR(VLOOKUP(ROWS(CJ$2:CJ154),CH$2:CI$202,2,FALSE),"")</f>
        <v>TCH : The Channel</v>
      </c>
      <c r="CK154">
        <f>IF(ISNUMBER(SEARCH(Hauls!$G$329,CL$2:CL$202)),MAX(CK$1:CK153)+1,0)</f>
        <v>153</v>
      </c>
      <c r="CL154" t="s">
        <v>3328</v>
      </c>
      <c r="CM154" t="str">
        <f>IFERROR(VLOOKUP(ROWS(CM$2:CM154),CK$2:CL$202,2,FALSE),"")</f>
        <v>TCH : The Channel</v>
      </c>
      <c r="CN154">
        <f>IF(ISNUMBER(SEARCH(Hauls!$G$330,CO$2:CO$202)),MAX(CN$1:CN153)+1,0)</f>
        <v>153</v>
      </c>
      <c r="CO154" t="s">
        <v>3328</v>
      </c>
      <c r="CP154" t="str">
        <f>IFERROR(VLOOKUP(ROWS(CP$2:CP154),CN$2:CO$202,2,FALSE),"")</f>
        <v>TCH : The Channel</v>
      </c>
      <c r="CQ154">
        <f>IF(ISNUMBER(SEARCH(Hauls!$G$331,CR$2:CR$202)),MAX(CQ$1:CQ153)+1,0)</f>
        <v>153</v>
      </c>
      <c r="CR154" t="s">
        <v>3328</v>
      </c>
      <c r="CS154" t="str">
        <f>IFERROR(VLOOKUP(ROWS(CS$2:CS154),CQ$2:CR$202,2,FALSE),"")</f>
        <v>TCH : The Channel</v>
      </c>
      <c r="CT154">
        <f>IF(ISNUMBER(SEARCH(Hauls!$G$332,CU$2:CU$202)),MAX(CT$1:CT153)+1,0)</f>
        <v>153</v>
      </c>
      <c r="CU154" t="s">
        <v>3328</v>
      </c>
      <c r="CV154" t="str">
        <f>IFERROR(VLOOKUP(ROWS(CV$2:CV154),CT$2:CU$202,2,FALSE),"")</f>
        <v>TCH : The Channel</v>
      </c>
      <c r="CW154">
        <f>IF(ISNUMBER(SEARCH(Hauls!$G$333,CX$2:CX$202)),MAX(CW$1:CW153)+1,0)</f>
        <v>153</v>
      </c>
      <c r="CX154" t="s">
        <v>3328</v>
      </c>
      <c r="CY154" t="str">
        <f>IFERROR(VLOOKUP(ROWS(CY$2:CY154),CW$2:CX$202,2,FALSE),"")</f>
        <v>TCH : The Channel</v>
      </c>
      <c r="CZ154">
        <f>IF(ISNUMBER(SEARCH(Hauls!$G$334,DA$2:DA$202)),MAX(CZ$1:CZ153)+1,0)</f>
        <v>153</v>
      </c>
      <c r="DA154" t="s">
        <v>3328</v>
      </c>
      <c r="DB154" t="str">
        <f>IFERROR(VLOOKUP(ROWS(DB$2:DB154),CZ$2:DA$202,2,FALSE),"")</f>
        <v>TCH : The Channel</v>
      </c>
      <c r="DC154">
        <f>IF(ISNUMBER(SEARCH(Hauls!$G$335,DD$2:DD$202)),MAX(DC$1:DC153)+1,0)</f>
        <v>153</v>
      </c>
      <c r="DD154" t="s">
        <v>3328</v>
      </c>
      <c r="DE154" t="str">
        <f>IFERROR(VLOOKUP(ROWS(DE$2:DE154),DC$2:DD$202,2,FALSE),"")</f>
        <v>TCH : The Channel</v>
      </c>
      <c r="DF154">
        <f>IF(ISNUMBER(SEARCH(Hauls!$G$336,DG$2:DG$202)),MAX(DF$1:DF153)+1,0)</f>
        <v>153</v>
      </c>
      <c r="DG154" t="s">
        <v>3328</v>
      </c>
      <c r="DH154" t="str">
        <f>IFERROR(VLOOKUP(ROWS(DH$2:DH154),DF$2:DG$202,2,FALSE),"")</f>
        <v>TCH : The Channel</v>
      </c>
      <c r="DI154">
        <f>IF(ISNUMBER(SEARCH(Hauls!$G$337,DJ$2:DJ$202)),MAX(DI$1:DI153)+1,0)</f>
        <v>153</v>
      </c>
      <c r="DJ154" t="s">
        <v>3328</v>
      </c>
      <c r="DK154" t="str">
        <f>IFERROR(VLOOKUP(ROWS(DK$2:DK154),DI$2:DJ$202,2,FALSE),"")</f>
        <v>TCH : The Channel</v>
      </c>
      <c r="DL154">
        <f>IF(ISNUMBER(SEARCH(Hauls!$G$338,DM$2:DM$202)),MAX(DL$1:DL153)+1,0)</f>
        <v>153</v>
      </c>
      <c r="DM154" t="s">
        <v>3328</v>
      </c>
      <c r="DN154" t="str">
        <f>IFERROR(VLOOKUP(ROWS(DN$2:DN154),DL$2:DM$202,2,FALSE),"")</f>
        <v>TCH : The Channel</v>
      </c>
      <c r="DO154">
        <f>IF(ISNUMBER(SEARCH(Hauls!$G$339,DP$2:DP$202)),MAX(DO$1:DO153)+1,0)</f>
        <v>153</v>
      </c>
      <c r="DP154" t="s">
        <v>3328</v>
      </c>
      <c r="DQ154" t="str">
        <f>IFERROR(VLOOKUP(ROWS(DQ$2:DQ154),DO$2:DP$202,2,FALSE),"")</f>
        <v>TCH : The Channel</v>
      </c>
      <c r="DR154">
        <f>IF(ISNUMBER(SEARCH(Hauls!$G$340,DS$2:DS$202)),MAX(DR$1:DR153)+1,0)</f>
        <v>153</v>
      </c>
      <c r="DS154" t="s">
        <v>3328</v>
      </c>
      <c r="DT154" t="str">
        <f>IFERROR(VLOOKUP(ROWS(DT$2:DT154),DR$2:DS$202,2,FALSE),"")</f>
        <v>TCH : The Channel</v>
      </c>
      <c r="DU154">
        <f>IF(ISNUMBER(SEARCH(Hauls!$G$341,DV$2:DV$202)),MAX(DU$1:DU153)+1,0)</f>
        <v>153</v>
      </c>
      <c r="DV154" t="s">
        <v>3328</v>
      </c>
      <c r="DW154" t="str">
        <f>IFERROR(VLOOKUP(ROWS(DW$2:DW154),DU$2:DV$202,2,FALSE),"")</f>
        <v>TCH : The Channel</v>
      </c>
      <c r="DX154">
        <f>IF(ISNUMBER(SEARCH(Hauls!$G$342,DY$2:DY$202)),MAX(DX$1:DX153)+1,0)</f>
        <v>153</v>
      </c>
      <c r="DY154" t="s">
        <v>3328</v>
      </c>
      <c r="DZ154" t="str">
        <f>IFERROR(VLOOKUP(ROWS(DZ$2:DZ154),DX$2:DY$202,2,FALSE),"")</f>
        <v>TCH : The Channel</v>
      </c>
      <c r="EA154">
        <f>IF(ISNUMBER(SEARCH(Hauls!$G$343,EB$2:EB$202)),MAX(EA$1:EA153)+1,0)</f>
        <v>153</v>
      </c>
      <c r="EB154" t="s">
        <v>3328</v>
      </c>
      <c r="EC154" t="str">
        <f>IFERROR(VLOOKUP(ROWS(EC$2:EC154),EA$2:EB$202,2,FALSE),"")</f>
        <v>TCH : The Channel</v>
      </c>
      <c r="ED154">
        <f>IF(ISNUMBER(SEARCH(Hauls!$G$344,EE$2:EE$202)),MAX(ED$1:ED153)+1,0)</f>
        <v>153</v>
      </c>
      <c r="EE154" t="s">
        <v>3328</v>
      </c>
      <c r="EF154" t="str">
        <f>IFERROR(VLOOKUP(ROWS(EF$2:EF154),ED$2:EE$202,2,FALSE),"")</f>
        <v>TCH : The Channel</v>
      </c>
      <c r="EG154">
        <f>IF(ISNUMBER(SEARCH(Hauls!$G$345,EH$2:EH$202)),MAX(EG$1:EG153)+1,0)</f>
        <v>153</v>
      </c>
      <c r="EH154" t="s">
        <v>3328</v>
      </c>
      <c r="EI154" t="str">
        <f>IFERROR(VLOOKUP(ROWS(EI$2:EI154),EG$2:EH$202,2,FALSE),"")</f>
        <v>TCH : The Channel</v>
      </c>
      <c r="EJ154">
        <f>IF(ISNUMBER(SEARCH(Hauls!$G$346,EK$2:EK$202)),MAX(EJ$1:EJ153)+1,0)</f>
        <v>153</v>
      </c>
      <c r="EK154" t="s">
        <v>3328</v>
      </c>
      <c r="EL154" t="str">
        <f>IFERROR(VLOOKUP(ROWS(EL$2:EL154),EJ$2:EK$202,2,FALSE),"")</f>
        <v>TCH : The Channel</v>
      </c>
      <c r="EM154">
        <f>IF(ISNUMBER(SEARCH(Hauls!$G$347,EN$2:EN$202)),MAX(EM$1:EM153)+1,0)</f>
        <v>153</v>
      </c>
      <c r="EN154" t="s">
        <v>3328</v>
      </c>
      <c r="EO154" t="str">
        <f>IFERROR(VLOOKUP(ROWS(EO$2:EO154),EM$2:EN$202,2,FALSE),"")</f>
        <v>TCH : The Channel</v>
      </c>
      <c r="EP154">
        <f>IF(ISNUMBER(SEARCH(Hauls!$G$348,EQ$2:EQ$202)),MAX(EP$1:EP153)+1,0)</f>
        <v>153</v>
      </c>
      <c r="EQ154" t="s">
        <v>3328</v>
      </c>
      <c r="ER154" t="str">
        <f>IFERROR(VLOOKUP(ROWS(ER$2:ER154),EP$2:EQ$202,2,FALSE),"")</f>
        <v>TCH : The Channel</v>
      </c>
      <c r="ES154">
        <f>IF(ISNUMBER(SEARCH(Hauls!$G$349,ET$2:ET$202)),MAX(ES$1:ES153)+1,0)</f>
        <v>153</v>
      </c>
      <c r="ET154" t="s">
        <v>3328</v>
      </c>
      <c r="EU154" t="str">
        <f>IFERROR(VLOOKUP(ROWS(EU$2:EU154),ES$2:ET$202,2,FALSE),"")</f>
        <v>TCH : The Channel</v>
      </c>
      <c r="EV154">
        <f>IF(ISNUMBER(SEARCH(Hauls!$G$350,EW$2:EW$202)),MAX(EV$1:EV153)+1,0)</f>
        <v>153</v>
      </c>
      <c r="EW154" t="s">
        <v>3328</v>
      </c>
      <c r="EX154" t="str">
        <f>IFERROR(VLOOKUP(ROWS(EX$2:EX154),EV$2:EW$202,2,FALSE),"")</f>
        <v>TCH : The Channel</v>
      </c>
      <c r="EY154">
        <f>IF(ISNUMBER(SEARCH(Hauls!$G$351,EZ$2:EZ$202)),MAX(EY$1:EY153)+1,0)</f>
        <v>153</v>
      </c>
      <c r="EZ154" t="s">
        <v>3328</v>
      </c>
      <c r="FA154" t="str">
        <f>IFERROR(VLOOKUP(ROWS(FA$2:FA154),EY$2:EZ$202,2,FALSE),"")</f>
        <v>TCH : The Channel</v>
      </c>
      <c r="FB154">
        <f>IF(ISNUMBER(SEARCH(Hauls!$G$352,FC$2:FC$202)),MAX(FB$1:FB153)+1,0)</f>
        <v>153</v>
      </c>
      <c r="FC154" t="s">
        <v>3328</v>
      </c>
      <c r="FD154" t="str">
        <f>IFERROR(VLOOKUP(ROWS(FD$2:FD154),FB$2:FC$202,2,FALSE),"")</f>
        <v>TCH : The Channel</v>
      </c>
      <c r="FE154">
        <f>IF(ISNUMBER(SEARCH(Hauls!$G$353,FF$2:FF$202)),MAX(FE$1:FE153)+1,0)</f>
        <v>153</v>
      </c>
      <c r="FF154" t="s">
        <v>3328</v>
      </c>
      <c r="FG154" t="str">
        <f>IFERROR(VLOOKUP(ROWS(FG$2:FG154),FE$2:FF$202,2,FALSE),"")</f>
        <v>TCH : The Channel</v>
      </c>
      <c r="FH154">
        <f>IF(ISNUMBER(SEARCH(Hauls!$G$354,FI$2:FI$202)),MAX(FH$1:FH153)+1,0)</f>
        <v>153</v>
      </c>
      <c r="FI154" t="s">
        <v>3328</v>
      </c>
      <c r="FJ154" t="str">
        <f>IFERROR(VLOOKUP(ROWS(FJ$2:FJ154),FH$2:FI$202,2,FALSE),"")</f>
        <v>TCH : The Channel</v>
      </c>
      <c r="FK154">
        <f>IF(ISNUMBER(SEARCH(Hauls!$G$355,FL$2:FL$202)),MAX(FK$1:FK153)+1,0)</f>
        <v>153</v>
      </c>
      <c r="FL154" t="s">
        <v>3328</v>
      </c>
      <c r="FM154" t="str">
        <f>IFERROR(VLOOKUP(ROWS(FM$2:FM154),FK$2:FL$202,2,FALSE),"")</f>
        <v>TCH : The Channel</v>
      </c>
      <c r="FN154">
        <f>IF(ISNUMBER(SEARCH(Hauls!$G$356,FO$2:FO$202)),MAX(FN$1:FN153)+1,0)</f>
        <v>153</v>
      </c>
      <c r="FO154" t="s">
        <v>3328</v>
      </c>
      <c r="FP154" t="str">
        <f>IFERROR(VLOOKUP(ROWS(FP$2:FP154),FN$2:FO$202,2,FALSE),"")</f>
        <v>TCH : The Channel</v>
      </c>
      <c r="FQ154">
        <f>IF(ISNUMBER(SEARCH(Hauls!$G$357,FR$2:FR$202)),MAX(FQ$1:FQ153)+1,0)</f>
        <v>153</v>
      </c>
      <c r="FR154" t="s">
        <v>3328</v>
      </c>
      <c r="FS154" t="str">
        <f>IFERROR(VLOOKUP(ROWS(FS$2:FS154),FQ$2:FR$202,2,FALSE),"")</f>
        <v>TCH : The Channel</v>
      </c>
      <c r="FT154">
        <f>IF(ISNUMBER(SEARCH(Hauls!$G$358,FU$2:FU$202)),MAX(FT$1:FT153)+1,0)</f>
        <v>153</v>
      </c>
      <c r="FU154" t="s">
        <v>3328</v>
      </c>
      <c r="FV154" t="str">
        <f>IFERROR(VLOOKUP(ROWS(FV$2:FV154),FT$2:FU$202,2,FALSE),"")</f>
        <v>TCH : The Channel</v>
      </c>
      <c r="FW154">
        <f>IF(ISNUMBER(SEARCH(Hauls!$G$359,FX$2:FX$202)),MAX(FW$1:FW153)+1,0)</f>
        <v>153</v>
      </c>
      <c r="FX154" t="s">
        <v>3328</v>
      </c>
      <c r="FY154" t="str">
        <f>IFERROR(VLOOKUP(ROWS(FY$2:FY154),FW$2:FX$202,2,FALSE),"")</f>
        <v>TCH : The Channel</v>
      </c>
      <c r="FZ154">
        <f>IF(ISNUMBER(SEARCH(Hauls!$G$360,GA$2:GA$202)),MAX(FZ$1:FZ153)+1,0)</f>
        <v>153</v>
      </c>
      <c r="GA154" t="s">
        <v>3328</v>
      </c>
      <c r="GB154" t="str">
        <f>IFERROR(VLOOKUP(ROWS(GB$2:GB154),FZ$2:GA$202,2,FALSE),"")</f>
        <v>TCH : The Channel</v>
      </c>
      <c r="GC154">
        <f>IF(ISNUMBER(SEARCH(Hauls!$G$361,GD$2:GD$202)),MAX(GC$1:GC153)+1,0)</f>
        <v>153</v>
      </c>
      <c r="GD154" t="s">
        <v>3328</v>
      </c>
      <c r="GE154" t="str">
        <f>IFERROR(VLOOKUP(ROWS(GE$2:GE154),GC$2:GD$202,2,FALSE),"")</f>
        <v>TCH : The Channel</v>
      </c>
      <c r="GF154">
        <f>IF(ISNUMBER(SEARCH(Hauls!$G$362,GG$2:GG$202)),MAX(GF$1:GF153)+1,0)</f>
        <v>153</v>
      </c>
      <c r="GG154" t="s">
        <v>3328</v>
      </c>
      <c r="GH154" t="str">
        <f>IFERROR(VLOOKUP(ROWS(GH$2:GH154),GF$2:GG$202,2,FALSE),"")</f>
        <v>TCH : The Channel</v>
      </c>
      <c r="GI154">
        <f>IF(ISNUMBER(SEARCH(Hauls!$G$363,GJ$2:GJ$202)),MAX(GI$1:GI153)+1,0)</f>
        <v>153</v>
      </c>
      <c r="GJ154" t="s">
        <v>3328</v>
      </c>
      <c r="GK154" t="str">
        <f>IFERROR(VLOOKUP(ROWS(GK$2:GK154),GI$2:GJ$202,2,FALSE),"")</f>
        <v>TCH : The Channel</v>
      </c>
      <c r="GL154">
        <f>IF(ISNUMBER(SEARCH(Hauls!$G$364,GM$2:GM$202)),MAX(GL$1:GL153)+1,0)</f>
        <v>153</v>
      </c>
      <c r="GM154" t="s">
        <v>3328</v>
      </c>
      <c r="GN154" t="str">
        <f>IFERROR(VLOOKUP(ROWS(GN$2:GN154),GL$2:GM$202,2,FALSE),"")</f>
        <v>TCH : The Channel</v>
      </c>
      <c r="GO154">
        <f>IF(ISNUMBER(SEARCH(Hauls!$G$365,GP$2:GP$202)),MAX(GO$1:GO153)+1,0)</f>
        <v>153</v>
      </c>
      <c r="GP154" t="s">
        <v>3328</v>
      </c>
      <c r="GQ154" t="str">
        <f>IFERROR(VLOOKUP(ROWS(GQ$2:GQ154),GO$2:GP$202,2,FALSE),"")</f>
        <v>TCH : The Channel</v>
      </c>
      <c r="GR154">
        <f>IF(ISNUMBER(SEARCH(Hauls!$G$366,GS$2:GS$202)),MAX(GR$1:GR153)+1,0)</f>
        <v>153</v>
      </c>
      <c r="GS154" t="s">
        <v>3328</v>
      </c>
      <c r="GT154" t="str">
        <f>IFERROR(VLOOKUP(ROWS(GT$2:GT154),GR$2:GS$202,2,FALSE),"")</f>
        <v>TCH : The Channel</v>
      </c>
      <c r="GU154">
        <f>IF(ISNUMBER(SEARCH(Hauls!$G$366,GV$2:GV$202)),MAX(GU$1:GU153)+1,0)</f>
        <v>153</v>
      </c>
      <c r="GV154" t="s">
        <v>3328</v>
      </c>
      <c r="GW154" t="str">
        <f>IFERROR(VLOOKUP(ROWS(GW$2:GW154),GU$2:GV$202,2,FALSE),"")</f>
        <v>TCH : The Channel</v>
      </c>
      <c r="GX154">
        <f>IF(ISNUMBER(SEARCH(Hauls!$G$368,GY$2:GY$202)),MAX(GX$1:GX153)+1,0)</f>
        <v>153</v>
      </c>
      <c r="GY154" t="s">
        <v>3328</v>
      </c>
      <c r="GZ154" t="str">
        <f>IFERROR(VLOOKUP(ROWS(GZ$2:GZ154),GX$2:GY$202,2,FALSE),"")</f>
        <v>TCH : The Channel</v>
      </c>
      <c r="HA154">
        <f>IF(ISNUMBER(SEARCH(Hauls!$G$369,HB$2:HB$202)),MAX(HA$1:HA153)+1,0)</f>
        <v>153</v>
      </c>
      <c r="HB154" t="s">
        <v>3328</v>
      </c>
      <c r="HC154" t="str">
        <f>IFERROR(VLOOKUP(ROWS(HC$2:HC154),HA$2:HB$202,2,FALSE),"")</f>
        <v>TCH : The Channel</v>
      </c>
      <c r="HD154">
        <f>IF(ISNUMBER(SEARCH(Hauls!$G$370,HE$2:HE$202)),MAX(HD$1:HD153)+1,0)</f>
        <v>153</v>
      </c>
      <c r="HE154" t="s">
        <v>3328</v>
      </c>
      <c r="HF154" t="str">
        <f>IFERROR(VLOOKUP(ROWS(HF$2:HF154),HD$2:HE$202,2,FALSE),"")</f>
        <v>TCH : The Channel</v>
      </c>
      <c r="HG154">
        <f>IF(ISNUMBER(SEARCH(Hauls!$G$371,HH$2:HH$202)),MAX(HG$1:HG153)+1,0)</f>
        <v>153</v>
      </c>
      <c r="HH154" t="s">
        <v>3328</v>
      </c>
      <c r="HI154" t="str">
        <f>IFERROR(VLOOKUP(ROWS(HI$2:HI154),HG$2:HH$202,2,FALSE),"")</f>
        <v>TCH : The Channel</v>
      </c>
      <c r="HJ154">
        <f>IF(ISNUMBER(SEARCH(Hauls!$G$372,HK$2:HK$202)),MAX(HJ$1:HJ153)+1,0)</f>
        <v>153</v>
      </c>
      <c r="HK154" t="s">
        <v>3328</v>
      </c>
      <c r="HL154" t="str">
        <f>IFERROR(VLOOKUP(ROWS(HL$2:HL154),HJ$2:HK$202,2,FALSE),"")</f>
        <v>TCH : The Channel</v>
      </c>
      <c r="HM154">
        <f>IF(ISNUMBER(SEARCH(Hauls!$G$373,HN$2:HN$202)),MAX(HM$1:HM153)+1,0)</f>
        <v>153</v>
      </c>
      <c r="HN154" t="s">
        <v>3328</v>
      </c>
      <c r="HO154" t="str">
        <f>IFERROR(VLOOKUP(ROWS(HO$2:HO154),HM$2:HN$202,2,FALSE),"")</f>
        <v>TCH : The Channel</v>
      </c>
      <c r="HP154">
        <f>IF(ISNUMBER(SEARCH(Hauls!$G$374,HQ$2:HQ$202)),MAX(HP$1:HP153)+1,0)</f>
        <v>153</v>
      </c>
      <c r="HQ154" t="s">
        <v>3328</v>
      </c>
      <c r="HR154" t="str">
        <f>IFERROR(VLOOKUP(ROWS(HR$2:HR154),HP$2:HQ$202,2,FALSE),"")</f>
        <v>TCH : The Channel</v>
      </c>
      <c r="HS154">
        <f>IF(ISNUMBER(SEARCH(Hauls!$G$375,HT$2:HT$202)),MAX(HS$1:HS153)+1,0)</f>
        <v>153</v>
      </c>
      <c r="HT154" t="s">
        <v>3328</v>
      </c>
      <c r="HU154" t="str">
        <f>IFERROR(VLOOKUP(ROWS(HU$2:HU154),HS$2:HT$202,2,FALSE),"")</f>
        <v>TCH : The Channel</v>
      </c>
      <c r="HV154">
        <f>IF(ISNUMBER(SEARCH(Hauls!$G$376,HW$2:HW$202)),MAX(HV$1:HV153)+1,0)</f>
        <v>153</v>
      </c>
      <c r="HW154" t="s">
        <v>3328</v>
      </c>
      <c r="HX154" t="str">
        <f>IFERROR(VLOOKUP(ROWS(HX$2:HX154),HV$2:HW$202,2,FALSE),"")</f>
        <v>TCH : The Channel</v>
      </c>
      <c r="HY154">
        <f>IF(ISNUMBER(SEARCH(Hauls!$G$377,HZ$2:HZ$202)),MAX(HY$1:HY153)+1,0)</f>
        <v>153</v>
      </c>
      <c r="HZ154" t="s">
        <v>3328</v>
      </c>
      <c r="IA154" t="str">
        <f>IFERROR(VLOOKUP(ROWS(IA$2:IA154),HY$2:HZ$202,2,FALSE),"")</f>
        <v>TCH : The Channel</v>
      </c>
      <c r="IB154">
        <f>IF(ISNUMBER(SEARCH(Hauls!$G$378,IC$2:IC$202)),MAX(IB$1:IB153)+1,0)</f>
        <v>153</v>
      </c>
      <c r="IC154" t="s">
        <v>3328</v>
      </c>
      <c r="ID154" t="str">
        <f>IFERROR(VLOOKUP(ROWS(ID$2:ID154),IB$2:IC$202,2,FALSE),"")</f>
        <v>TCH : The Channel</v>
      </c>
      <c r="IE154">
        <f>IF(ISNUMBER(SEARCH(Hauls!$G$379,IF$2:IF$202)),MAX(IE$1:IE153)+1,0)</f>
        <v>153</v>
      </c>
      <c r="IF154" t="s">
        <v>3328</v>
      </c>
      <c r="IG154" t="str">
        <f>IFERROR(VLOOKUP(ROWS(IG$2:IG154),IE$2:IF$202,2,FALSE),"")</f>
        <v>TCH : The Channel</v>
      </c>
      <c r="IH154">
        <f>IF(ISNUMBER(SEARCH(Hauls!$G$380,II$2:II$202)),MAX(IH$1:IH153)+1,0)</f>
        <v>153</v>
      </c>
      <c r="II154" t="s">
        <v>3328</v>
      </c>
      <c r="IJ154" t="str">
        <f>IFERROR(VLOOKUP(ROWS(IJ$2:IJ154),IH$2:II$202,2,FALSE),"")</f>
        <v>TCH : The Channel</v>
      </c>
      <c r="IK154">
        <f>IF(ISNUMBER(SEARCH(Hauls!$G$381,IL$2:IL$202)),MAX(IK$1:IK153)+1,0)</f>
        <v>153</v>
      </c>
      <c r="IL154" t="s">
        <v>3328</v>
      </c>
      <c r="IM154" t="str">
        <f>IFERROR(VLOOKUP(ROWS(IM$2:IM154),IK$2:IL$202,2,FALSE),"")</f>
        <v>TCH : The Channel</v>
      </c>
      <c r="IN154">
        <f>IF(ISNUMBER(SEARCH(Hauls!$G$382,IO$2:IO$202)),MAX(IN$1:IN153)+1,0)</f>
        <v>153</v>
      </c>
      <c r="IO154" t="s">
        <v>3328</v>
      </c>
      <c r="IP154" t="str">
        <f>IFERROR(VLOOKUP(ROWS(IP$2:IP154),IN$2:IO$202,2,FALSE),"")</f>
        <v>TCH : The Channel</v>
      </c>
      <c r="IQ154">
        <f>IF(ISNUMBER(SEARCH(Hauls!$G$383,IR$2:IR$202)),MAX(IQ$1:IQ153)+1,0)</f>
        <v>153</v>
      </c>
      <c r="IR154" t="s">
        <v>3328</v>
      </c>
      <c r="IS154" t="str">
        <f>IFERROR(VLOOKUP(ROWS(IS$2:IS154),IQ$2:IR$202,2,FALSE),"")</f>
        <v>TCH : The Channel</v>
      </c>
      <c r="IT154">
        <f>IF(ISNUMBER(SEARCH(Hauls!$G$384,IU$2:IU$202)),MAX(IT$1:IT153)+1,0)</f>
        <v>153</v>
      </c>
      <c r="IU154" t="s">
        <v>3328</v>
      </c>
      <c r="IV154" t="str">
        <f>IFERROR(VLOOKUP(ROWS(IV$2:IV154),IT$2:IU$202,2,FALSE),"")</f>
        <v>TCH : The Channel</v>
      </c>
      <c r="IW154">
        <f>IF(ISNUMBER(SEARCH(Hauls!$G$385,IX$2:IX$202)),MAX(IW$1:IW153)+1,0)</f>
        <v>153</v>
      </c>
      <c r="IX154" t="s">
        <v>3328</v>
      </c>
      <c r="IY154" t="str">
        <f>IFERROR(VLOOKUP(ROWS(IY$2:IY154),IW$2:IX$202,2,FALSE),"")</f>
        <v>TCH : The Channel</v>
      </c>
      <c r="IZ154">
        <f>IF(ISNUMBER(SEARCH(Hauls!$G$386,JA$2:JA$202)),MAX(IZ$1:IZ153)+1,0)</f>
        <v>153</v>
      </c>
      <c r="JA154" t="s">
        <v>3328</v>
      </c>
      <c r="JB154" t="str">
        <f>IFERROR(VLOOKUP(ROWS(JB$2:JB154),IZ$2:JA$202,2,FALSE),"")</f>
        <v>TCH : The Channel</v>
      </c>
      <c r="JC154">
        <f>IF(ISNUMBER(SEARCH(Hauls!$G$387,JD$2:JD$202)),MAX(JC$1:JC153)+1,0)</f>
        <v>153</v>
      </c>
      <c r="JD154" t="s">
        <v>3328</v>
      </c>
      <c r="JE154" t="str">
        <f>IFERROR(VLOOKUP(ROWS(JE$2:JE154),JC$2:JD$202,2,FALSE),"")</f>
        <v>TCH : The Channel</v>
      </c>
      <c r="JF154">
        <f>IF(ISNUMBER(SEARCH(Hauls!$G$388,JG$2:JG$202)),MAX(JF$1:JF153)+1,0)</f>
        <v>153</v>
      </c>
      <c r="JG154" t="s">
        <v>3328</v>
      </c>
      <c r="JH154" t="str">
        <f>IFERROR(VLOOKUP(ROWS(JH$2:JH154),JF$2:JG$202,2,FALSE),"")</f>
        <v>TCH : The Channel</v>
      </c>
      <c r="JI154">
        <f>IF(ISNUMBER(SEARCH(Hauls!$G$389,JJ$2:JJ$202)),MAX(JI$1:JI153)+1,0)</f>
        <v>153</v>
      </c>
      <c r="JJ154" t="s">
        <v>3328</v>
      </c>
      <c r="JK154" t="str">
        <f>IFERROR(VLOOKUP(ROWS(JK$2:JK154),JI$2:JJ$202,2,FALSE),"")</f>
        <v>TCH : The Channel</v>
      </c>
      <c r="JL154">
        <f>IF(ISNUMBER(SEARCH(Hauls!$G$390,JM$2:JM$202)),MAX(JL$1:JL153)+1,0)</f>
        <v>153</v>
      </c>
      <c r="JM154" t="s">
        <v>3328</v>
      </c>
      <c r="JN154" t="str">
        <f>IFERROR(VLOOKUP(ROWS(JN$2:JN154),JL$2:JM$202,2,FALSE),"")</f>
        <v>TCH : The Channel</v>
      </c>
      <c r="JO154">
        <f>IF(ISNUMBER(SEARCH(Hauls!$G$391,JP$2:JP$202)),MAX(JO$1:JO153)+1,0)</f>
        <v>153</v>
      </c>
      <c r="JP154" t="s">
        <v>3328</v>
      </c>
      <c r="JQ154" t="str">
        <f>IFERROR(VLOOKUP(ROWS(JQ$2:JQ154),JO$2:JP$202,2,FALSE),"")</f>
        <v>TCH : The Channel</v>
      </c>
      <c r="JR154">
        <f>IF(ISNUMBER(SEARCH(Hauls!$G$392,JS$2:JS$202)),MAX(JR$1:JR153)+1,0)</f>
        <v>153</v>
      </c>
      <c r="JS154" t="s">
        <v>3328</v>
      </c>
      <c r="JT154" t="str">
        <f>IFERROR(VLOOKUP(ROWS(JT$2:JT154),JR$2:JS$202,2,FALSE),"")</f>
        <v>TCH : The Channel</v>
      </c>
      <c r="JU154">
        <f>IF(ISNUMBER(SEARCH(Hauls!$G$393,JV$2:JV$202)),MAX(JU$1:JU153)+1,0)</f>
        <v>153</v>
      </c>
      <c r="JV154" t="s">
        <v>3328</v>
      </c>
      <c r="JW154" t="str">
        <f>IFERROR(VLOOKUP(ROWS(JW$2:JW154),JU$2:JV$202,2,FALSE),"")</f>
        <v>TCH : The Channel</v>
      </c>
      <c r="JX154">
        <f>IF(ISNUMBER(SEARCH(Hauls!$G$394,JY$2:JY$202)),MAX(JX$1:JX153)+1,0)</f>
        <v>153</v>
      </c>
      <c r="JY154" t="s">
        <v>3328</v>
      </c>
      <c r="JZ154" t="str">
        <f>IFERROR(VLOOKUP(ROWS(JZ$2:JZ154),JX$2:JY$202,2,FALSE),"")</f>
        <v>TCH : The Channel</v>
      </c>
      <c r="KA154">
        <f>IF(ISNUMBER(SEARCH(Hauls!$G$395,KB$2:KB$202)),MAX(KA$1:KA153)+1,0)</f>
        <v>153</v>
      </c>
      <c r="KB154" t="s">
        <v>3328</v>
      </c>
      <c r="KC154" t="str">
        <f>IFERROR(VLOOKUP(ROWS(KC$2:KC154),KA$2:KB$202,2,FALSE),"")</f>
        <v>TCH : The Channel</v>
      </c>
      <c r="KD154">
        <f>IF(ISNUMBER(SEARCH(Hauls!$G$396,KE$2:KE$202)),MAX(KD$1:KD153)+1,0)</f>
        <v>153</v>
      </c>
      <c r="KE154" t="s">
        <v>3328</v>
      </c>
      <c r="KF154" t="str">
        <f>IFERROR(VLOOKUP(ROWS(KF$2:KF154),KD$2:KE$202,2,FALSE),"")</f>
        <v>TCH : The Channel</v>
      </c>
      <c r="KG154">
        <f>IF(ISNUMBER(SEARCH(Hauls!$G$397,KH$2:KH$202)),MAX(KG$1:KG153)+1,0)</f>
        <v>153</v>
      </c>
      <c r="KH154" t="s">
        <v>3328</v>
      </c>
      <c r="KI154" t="str">
        <f>IFERROR(VLOOKUP(ROWS(KI$2:KI154),KG$2:KH$202,2,FALSE),"")</f>
        <v>TCH : The Channel</v>
      </c>
      <c r="KJ154">
        <f>IF(ISNUMBER(SEARCH(Hauls!$G$398,KK$2:KK$202)),MAX(KJ$1:KJ153)+1,0)</f>
        <v>153</v>
      </c>
      <c r="KK154" t="s">
        <v>3328</v>
      </c>
      <c r="KL154" t="str">
        <f>IFERROR(VLOOKUP(ROWS(KL$2:KL154),KJ$2:KK$202,2,FALSE),"")</f>
        <v>TCH : The Channel</v>
      </c>
      <c r="KM154">
        <f>IF(ISNUMBER(SEARCH(Hauls!$G$399,KN$2:KN$202)),MAX(KM$1:KM153)+1,0)</f>
        <v>153</v>
      </c>
      <c r="KN154" t="s">
        <v>3328</v>
      </c>
      <c r="KO154" t="str">
        <f>IFERROR(VLOOKUP(ROWS(KO$2:KO154),KM$2:KN$202,2,FALSE),"")</f>
        <v>TCH : The Channel</v>
      </c>
      <c r="KP154">
        <f>IF(ISNUMBER(SEARCH(Hauls!$G$400,KQ$2:KQ$202)),MAX(KP$1:KP153)+1,0)</f>
        <v>153</v>
      </c>
      <c r="KQ154" t="s">
        <v>3328</v>
      </c>
      <c r="KR154" t="str">
        <f>IFERROR(VLOOKUP(ROWS(KR$2:KR154),KP$2:KQ$202,2,FALSE),"")</f>
        <v>TCH : The Channel</v>
      </c>
    </row>
    <row r="155" spans="1:304" x14ac:dyDescent="0.25">
      <c r="A155" t="s">
        <v>2791</v>
      </c>
      <c r="B155" t="s">
        <v>2792</v>
      </c>
      <c r="C155" t="s">
        <v>625</v>
      </c>
      <c r="D155" t="str">
        <f t="shared" si="2"/>
        <v>CHI : The Chickens</v>
      </c>
      <c r="E155">
        <f>IF(ISNUMBER(SEARCH(Hauls!$G$301,$F$2:$F$202)),MAX($E$1:E154)+1,0)</f>
        <v>154</v>
      </c>
      <c r="F155" t="s">
        <v>3329</v>
      </c>
      <c r="G155" t="str">
        <f>IFERROR(VLOOKUP(ROWS($G$2:G155),$E$2:$F$202,2,FALSE),"")</f>
        <v>CHI : The Chickens</v>
      </c>
      <c r="H155">
        <f>IF(ISNUMBER(SEARCH(Hauls!$G$302,I$2:I$202)),MAX(H$1:H154)+1,0)</f>
        <v>154</v>
      </c>
      <c r="I155" t="s">
        <v>3329</v>
      </c>
      <c r="J155" t="str">
        <f>IFERROR(VLOOKUP(ROWS(J$2:J155),H$2:I$202,2,FALSE),"")</f>
        <v>CHI : The Chickens</v>
      </c>
      <c r="K155">
        <f>IF(ISNUMBER(SEARCH(Hauls!$G$303,L$2:L$202)),MAX(K$1:K154)+1,0)</f>
        <v>154</v>
      </c>
      <c r="L155" t="s">
        <v>3329</v>
      </c>
      <c r="M155" t="str">
        <f>IFERROR(VLOOKUP(ROWS(M$2:M155),K$2:L$202,2,FALSE),"")</f>
        <v>CHI : The Chickens</v>
      </c>
      <c r="N155">
        <f>IF(ISNUMBER(SEARCH(Hauls!$G$304,O$2:O$202)),MAX(N$1:N154)+1,0)</f>
        <v>154</v>
      </c>
      <c r="O155" t="s">
        <v>3329</v>
      </c>
      <c r="P155" t="str">
        <f>IFERROR(VLOOKUP(ROWS(P$2:P155),N$2:O$202,2,FALSE),"")</f>
        <v>CHI : The Chickens</v>
      </c>
      <c r="Q155">
        <f>IF(ISNUMBER(SEARCH(Hauls!$G$305,R$2:R$202)),MAX(Q$1:Q154)+1,0)</f>
        <v>154</v>
      </c>
      <c r="R155" t="s">
        <v>3329</v>
      </c>
      <c r="S155" t="str">
        <f>IFERROR(VLOOKUP(ROWS(S$2:S155),Q$2:R$202,2,FALSE),"")</f>
        <v>CHI : The Chickens</v>
      </c>
      <c r="T155">
        <f>IF(ISNUMBER(SEARCH(Hauls!$G$306,U$2:U$202)),MAX(T$1:T154)+1,0)</f>
        <v>154</v>
      </c>
      <c r="U155" t="s">
        <v>3329</v>
      </c>
      <c r="V155" t="str">
        <f>IFERROR(VLOOKUP(ROWS(V$2:V155),T$2:U$202,2,FALSE),"")</f>
        <v>CHI : The Chickens</v>
      </c>
      <c r="W155">
        <f>IF(ISNUMBER(SEARCH(Hauls!$G$307,X$2:X$202)),MAX(W$1:W154)+1,0)</f>
        <v>154</v>
      </c>
      <c r="X155" t="s">
        <v>3329</v>
      </c>
      <c r="Y155" t="str">
        <f>IFERROR(VLOOKUP(ROWS(Y$2:Y155),W$2:X$202,2,FALSE),"")</f>
        <v>CHI : The Chickens</v>
      </c>
      <c r="Z155">
        <f>IF(ISNUMBER(SEARCH(Hauls!$G$308,AA$2:AA$202)),MAX(Z$1:Z154)+1,0)</f>
        <v>154</v>
      </c>
      <c r="AA155" t="s">
        <v>3329</v>
      </c>
      <c r="AB155" t="str">
        <f>IFERROR(VLOOKUP(ROWS(AB$2:AB155),Z$2:AA$202,2,FALSE),"")</f>
        <v>CHI : The Chickens</v>
      </c>
      <c r="AC155">
        <f>IF(ISNUMBER(SEARCH(Hauls!$G$309,AD$2:AD$202)),MAX(AC$1:AC154)+1,0)</f>
        <v>154</v>
      </c>
      <c r="AD155" t="s">
        <v>3329</v>
      </c>
      <c r="AE155" t="str">
        <f>IFERROR(VLOOKUP(ROWS(AE$2:AE155),AC$2:AD$202,2,FALSE),"")</f>
        <v>CHI : The Chickens</v>
      </c>
      <c r="AF155">
        <f>IF(ISNUMBER(SEARCH(Hauls!$G$310,AG$2:AG$202)),MAX(AF$1:AF154)+1,0)</f>
        <v>154</v>
      </c>
      <c r="AG155" t="s">
        <v>3329</v>
      </c>
      <c r="AH155" t="str">
        <f>IFERROR(VLOOKUP(ROWS(AH$2:AH155),AF$2:AG$202,2,FALSE),"")</f>
        <v>CHI : The Chickens</v>
      </c>
      <c r="AI155">
        <f>IF(ISNUMBER(SEARCH(Hauls!$G$311,AJ$2:AJ$202)),MAX(AI$1:AI154)+1,0)</f>
        <v>154</v>
      </c>
      <c r="AJ155" t="s">
        <v>3329</v>
      </c>
      <c r="AK155" t="str">
        <f>IFERROR(VLOOKUP(ROWS(AK$2:AK155),AI$2:AJ$202,2,FALSE),"")</f>
        <v>CHI : The Chickens</v>
      </c>
      <c r="AL155">
        <f>IF(ISNUMBER(SEARCH(Hauls!$G$312,AM$2:AM$202)),MAX(AL$1:AL154)+1,0)</f>
        <v>154</v>
      </c>
      <c r="AM155" t="s">
        <v>3329</v>
      </c>
      <c r="AN155" t="str">
        <f>IFERROR(VLOOKUP(ROWS(AN$2:AN155),AL$2:AM$202,2,FALSE),"")</f>
        <v>CHI : The Chickens</v>
      </c>
      <c r="AO155">
        <f>IF(ISNUMBER(SEARCH(Hauls!$G$313,AP$2:AP$202)),MAX(AO$1:AO154)+1,0)</f>
        <v>154</v>
      </c>
      <c r="AP155" t="s">
        <v>3329</v>
      </c>
      <c r="AQ155" t="str">
        <f>IFERROR(VLOOKUP(ROWS(AQ$2:AQ155),AO$2:AP$202,2,FALSE),"")</f>
        <v>CHI : The Chickens</v>
      </c>
      <c r="AR155">
        <f>IF(ISNUMBER(SEARCH(Hauls!$G$314,AS$2:AS$202)),MAX(AR$1:AR154)+1,0)</f>
        <v>154</v>
      </c>
      <c r="AS155" t="s">
        <v>3329</v>
      </c>
      <c r="AT155" t="str">
        <f>IFERROR(VLOOKUP(ROWS(AT$2:AT155),AR$2:AS$202,2,FALSE),"")</f>
        <v>CHI : The Chickens</v>
      </c>
      <c r="AU155">
        <f>IF(ISNUMBER(SEARCH(Hauls!$G$315,AV$2:AV$202)),MAX(AU$1:AU154)+1,0)</f>
        <v>154</v>
      </c>
      <c r="AV155" t="s">
        <v>3329</v>
      </c>
      <c r="AW155" t="str">
        <f>IFERROR(VLOOKUP(ROWS(AW$2:AW155),AU$2:AV$202,2,FALSE),"")</f>
        <v>CHI : The Chickens</v>
      </c>
      <c r="AX155">
        <f>IF(ISNUMBER(SEARCH(Hauls!$G$316,AY$2:AY$202)),MAX(AX$1:AX154)+1,0)</f>
        <v>154</v>
      </c>
      <c r="AY155" t="s">
        <v>3329</v>
      </c>
      <c r="AZ155" t="str">
        <f>IFERROR(VLOOKUP(ROWS(AZ$2:AZ155),AX$2:AY$202,2,FALSE),"")</f>
        <v>CHI : The Chickens</v>
      </c>
      <c r="BA155">
        <f>IF(ISNUMBER(SEARCH(Hauls!$G$317,BB$2:BB$202)),MAX(BA$1:BA154)+1,0)</f>
        <v>154</v>
      </c>
      <c r="BB155" t="s">
        <v>3329</v>
      </c>
      <c r="BC155" t="str">
        <f>IFERROR(VLOOKUP(ROWS(BC$2:BC155),BA$2:BB$202,2,FALSE),"")</f>
        <v>CHI : The Chickens</v>
      </c>
      <c r="BD155">
        <f>IF(ISNUMBER(SEARCH(Hauls!$G$318,BE$2:BE$202)),MAX(BD$1:BD154)+1,0)</f>
        <v>154</v>
      </c>
      <c r="BE155" t="s">
        <v>3329</v>
      </c>
      <c r="BF155" t="str">
        <f>IFERROR(VLOOKUP(ROWS(BF$2:BF155),BD$2:BE$202,2,FALSE),"")</f>
        <v>CHI : The Chickens</v>
      </c>
      <c r="BG155">
        <f>IF(ISNUMBER(SEARCH(Hauls!$G$319,BH$2:BH$202)),MAX(BG$1:BG154)+1,0)</f>
        <v>154</v>
      </c>
      <c r="BH155" t="s">
        <v>3329</v>
      </c>
      <c r="BI155" t="str">
        <f>IFERROR(VLOOKUP(ROWS(BI$2:BI155),BG$2:BH$202,2,FALSE),"")</f>
        <v>CHI : The Chickens</v>
      </c>
      <c r="BJ155">
        <f>IF(ISNUMBER(SEARCH(Hauls!$G$320,BK$2:BK$202)),MAX(BJ$1:BJ154)+1,0)</f>
        <v>154</v>
      </c>
      <c r="BK155" t="s">
        <v>3329</v>
      </c>
      <c r="BL155" t="str">
        <f>IFERROR(VLOOKUP(ROWS(BL$2:BL155),BJ$2:BK$202,2,FALSE),"")</f>
        <v>CHI : The Chickens</v>
      </c>
      <c r="BM155">
        <f>IF(ISNUMBER(SEARCH(Hauls!$G$321,BN$2:BN$202)),MAX(BM$1:BM154)+1,0)</f>
        <v>154</v>
      </c>
      <c r="BN155" t="s">
        <v>3329</v>
      </c>
      <c r="BO155" t="str">
        <f>IFERROR(VLOOKUP(ROWS(BO$2:BO155),BM$2:BN$202,2,FALSE),"")</f>
        <v>CHI : The Chickens</v>
      </c>
      <c r="BP155">
        <f>IF(ISNUMBER(SEARCH(Hauls!$G$322,BQ$2:BQ$202)),MAX(BP$1:BP154)+1,0)</f>
        <v>154</v>
      </c>
      <c r="BQ155" t="s">
        <v>3329</v>
      </c>
      <c r="BR155" t="str">
        <f>IFERROR(VLOOKUP(ROWS(BR$2:BR155),BP$2:BQ$202,2,FALSE),"")</f>
        <v>CHI : The Chickens</v>
      </c>
      <c r="BS155">
        <f>IF(ISNUMBER(SEARCH(Hauls!$G$323,BT$2:BT$202)),MAX(BS$1:BS154)+1,0)</f>
        <v>154</v>
      </c>
      <c r="BT155" t="s">
        <v>3329</v>
      </c>
      <c r="BU155" t="str">
        <f>IFERROR(VLOOKUP(ROWS(BU$2:BU155),BS$2:BT$202,2,FALSE),"")</f>
        <v>CHI : The Chickens</v>
      </c>
      <c r="BV155">
        <f>IF(ISNUMBER(SEARCH(Hauls!$G$324,BW$2:BW$202)),MAX(BV$1:BV154)+1,0)</f>
        <v>154</v>
      </c>
      <c r="BW155" t="s">
        <v>3329</v>
      </c>
      <c r="BX155" t="str">
        <f>IFERROR(VLOOKUP(ROWS(BX$2:BX155),BV$2:BW$202,2,FALSE),"")</f>
        <v>CHI : The Chickens</v>
      </c>
      <c r="BY155">
        <f>IF(ISNUMBER(SEARCH(Hauls!$G$325,BZ$2:BZ$202)),MAX(BY$1:BY154)+1,0)</f>
        <v>154</v>
      </c>
      <c r="BZ155" t="s">
        <v>3329</v>
      </c>
      <c r="CA155" t="str">
        <f>IFERROR(VLOOKUP(ROWS(CA$2:CA155),BY$2:BZ$202,2,FALSE),"")</f>
        <v>CHI : The Chickens</v>
      </c>
      <c r="CB155">
        <f>IF(ISNUMBER(SEARCH(Hauls!$G$326,CC$2:CC$202)),MAX(CB$1:CB154)+1,0)</f>
        <v>154</v>
      </c>
      <c r="CC155" t="s">
        <v>3329</v>
      </c>
      <c r="CD155" t="str">
        <f>IFERROR(VLOOKUP(ROWS(CD$2:CD155),CB$2:CC$202,2,FALSE),"")</f>
        <v>CHI : The Chickens</v>
      </c>
      <c r="CE155">
        <f>IF(ISNUMBER(SEARCH(Hauls!$G$327,CF$2:CF$202)),MAX(CE$1:CE154)+1,0)</f>
        <v>154</v>
      </c>
      <c r="CF155" t="s">
        <v>3329</v>
      </c>
      <c r="CG155" t="str">
        <f>IFERROR(VLOOKUP(ROWS(CG$2:CG155),CE$2:CF$202,2,FALSE),"")</f>
        <v>CHI : The Chickens</v>
      </c>
      <c r="CH155">
        <f>IF(ISNUMBER(SEARCH(Hauls!$G$328,CI$2:CI$202)),MAX(CH$1:CH154)+1,0)</f>
        <v>154</v>
      </c>
      <c r="CI155" t="s">
        <v>3329</v>
      </c>
      <c r="CJ155" t="str">
        <f>IFERROR(VLOOKUP(ROWS(CJ$2:CJ155),CH$2:CI$202,2,FALSE),"")</f>
        <v>CHI : The Chickens</v>
      </c>
      <c r="CK155">
        <f>IF(ISNUMBER(SEARCH(Hauls!$G$329,CL$2:CL$202)),MAX(CK$1:CK154)+1,0)</f>
        <v>154</v>
      </c>
      <c r="CL155" t="s">
        <v>3329</v>
      </c>
      <c r="CM155" t="str">
        <f>IFERROR(VLOOKUP(ROWS(CM$2:CM155),CK$2:CL$202,2,FALSE),"")</f>
        <v>CHI : The Chickens</v>
      </c>
      <c r="CN155">
        <f>IF(ISNUMBER(SEARCH(Hauls!$G$330,CO$2:CO$202)),MAX(CN$1:CN154)+1,0)</f>
        <v>154</v>
      </c>
      <c r="CO155" t="s">
        <v>3329</v>
      </c>
      <c r="CP155" t="str">
        <f>IFERROR(VLOOKUP(ROWS(CP$2:CP155),CN$2:CO$202,2,FALSE),"")</f>
        <v>CHI : The Chickens</v>
      </c>
      <c r="CQ155">
        <f>IF(ISNUMBER(SEARCH(Hauls!$G$331,CR$2:CR$202)),MAX(CQ$1:CQ154)+1,0)</f>
        <v>154</v>
      </c>
      <c r="CR155" t="s">
        <v>3329</v>
      </c>
      <c r="CS155" t="str">
        <f>IFERROR(VLOOKUP(ROWS(CS$2:CS155),CQ$2:CR$202,2,FALSE),"")</f>
        <v>CHI : The Chickens</v>
      </c>
      <c r="CT155">
        <f>IF(ISNUMBER(SEARCH(Hauls!$G$332,CU$2:CU$202)),MAX(CT$1:CT154)+1,0)</f>
        <v>154</v>
      </c>
      <c r="CU155" t="s">
        <v>3329</v>
      </c>
      <c r="CV155" t="str">
        <f>IFERROR(VLOOKUP(ROWS(CV$2:CV155),CT$2:CU$202,2,FALSE),"")</f>
        <v>CHI : The Chickens</v>
      </c>
      <c r="CW155">
        <f>IF(ISNUMBER(SEARCH(Hauls!$G$333,CX$2:CX$202)),MAX(CW$1:CW154)+1,0)</f>
        <v>154</v>
      </c>
      <c r="CX155" t="s">
        <v>3329</v>
      </c>
      <c r="CY155" t="str">
        <f>IFERROR(VLOOKUP(ROWS(CY$2:CY155),CW$2:CX$202,2,FALSE),"")</f>
        <v>CHI : The Chickens</v>
      </c>
      <c r="CZ155">
        <f>IF(ISNUMBER(SEARCH(Hauls!$G$334,DA$2:DA$202)),MAX(CZ$1:CZ154)+1,0)</f>
        <v>154</v>
      </c>
      <c r="DA155" t="s">
        <v>3329</v>
      </c>
      <c r="DB155" t="str">
        <f>IFERROR(VLOOKUP(ROWS(DB$2:DB155),CZ$2:DA$202,2,FALSE),"")</f>
        <v>CHI : The Chickens</v>
      </c>
      <c r="DC155">
        <f>IF(ISNUMBER(SEARCH(Hauls!$G$335,DD$2:DD$202)),MAX(DC$1:DC154)+1,0)</f>
        <v>154</v>
      </c>
      <c r="DD155" t="s">
        <v>3329</v>
      </c>
      <c r="DE155" t="str">
        <f>IFERROR(VLOOKUP(ROWS(DE$2:DE155),DC$2:DD$202,2,FALSE),"")</f>
        <v>CHI : The Chickens</v>
      </c>
      <c r="DF155">
        <f>IF(ISNUMBER(SEARCH(Hauls!$G$336,DG$2:DG$202)),MAX(DF$1:DF154)+1,0)</f>
        <v>154</v>
      </c>
      <c r="DG155" t="s">
        <v>3329</v>
      </c>
      <c r="DH155" t="str">
        <f>IFERROR(VLOOKUP(ROWS(DH$2:DH155),DF$2:DG$202,2,FALSE),"")</f>
        <v>CHI : The Chickens</v>
      </c>
      <c r="DI155">
        <f>IF(ISNUMBER(SEARCH(Hauls!$G$337,DJ$2:DJ$202)),MAX(DI$1:DI154)+1,0)</f>
        <v>154</v>
      </c>
      <c r="DJ155" t="s">
        <v>3329</v>
      </c>
      <c r="DK155" t="str">
        <f>IFERROR(VLOOKUP(ROWS(DK$2:DK155),DI$2:DJ$202,2,FALSE),"")</f>
        <v>CHI : The Chickens</v>
      </c>
      <c r="DL155">
        <f>IF(ISNUMBER(SEARCH(Hauls!$G$338,DM$2:DM$202)),MAX(DL$1:DL154)+1,0)</f>
        <v>154</v>
      </c>
      <c r="DM155" t="s">
        <v>3329</v>
      </c>
      <c r="DN155" t="str">
        <f>IFERROR(VLOOKUP(ROWS(DN$2:DN155),DL$2:DM$202,2,FALSE),"")</f>
        <v>CHI : The Chickens</v>
      </c>
      <c r="DO155">
        <f>IF(ISNUMBER(SEARCH(Hauls!$G$339,DP$2:DP$202)),MAX(DO$1:DO154)+1,0)</f>
        <v>154</v>
      </c>
      <c r="DP155" t="s">
        <v>3329</v>
      </c>
      <c r="DQ155" t="str">
        <f>IFERROR(VLOOKUP(ROWS(DQ$2:DQ155),DO$2:DP$202,2,FALSE),"")</f>
        <v>CHI : The Chickens</v>
      </c>
      <c r="DR155">
        <f>IF(ISNUMBER(SEARCH(Hauls!$G$340,DS$2:DS$202)),MAX(DR$1:DR154)+1,0)</f>
        <v>154</v>
      </c>
      <c r="DS155" t="s">
        <v>3329</v>
      </c>
      <c r="DT155" t="str">
        <f>IFERROR(VLOOKUP(ROWS(DT$2:DT155),DR$2:DS$202,2,FALSE),"")</f>
        <v>CHI : The Chickens</v>
      </c>
      <c r="DU155">
        <f>IF(ISNUMBER(SEARCH(Hauls!$G$341,DV$2:DV$202)),MAX(DU$1:DU154)+1,0)</f>
        <v>154</v>
      </c>
      <c r="DV155" t="s">
        <v>3329</v>
      </c>
      <c r="DW155" t="str">
        <f>IFERROR(VLOOKUP(ROWS(DW$2:DW155),DU$2:DV$202,2,FALSE),"")</f>
        <v>CHI : The Chickens</v>
      </c>
      <c r="DX155">
        <f>IF(ISNUMBER(SEARCH(Hauls!$G$342,DY$2:DY$202)),MAX(DX$1:DX154)+1,0)</f>
        <v>154</v>
      </c>
      <c r="DY155" t="s">
        <v>3329</v>
      </c>
      <c r="DZ155" t="str">
        <f>IFERROR(VLOOKUP(ROWS(DZ$2:DZ155),DX$2:DY$202,2,FALSE),"")</f>
        <v>CHI : The Chickens</v>
      </c>
      <c r="EA155">
        <f>IF(ISNUMBER(SEARCH(Hauls!$G$343,EB$2:EB$202)),MAX(EA$1:EA154)+1,0)</f>
        <v>154</v>
      </c>
      <c r="EB155" t="s">
        <v>3329</v>
      </c>
      <c r="EC155" t="str">
        <f>IFERROR(VLOOKUP(ROWS(EC$2:EC155),EA$2:EB$202,2,FALSE),"")</f>
        <v>CHI : The Chickens</v>
      </c>
      <c r="ED155">
        <f>IF(ISNUMBER(SEARCH(Hauls!$G$344,EE$2:EE$202)),MAX(ED$1:ED154)+1,0)</f>
        <v>154</v>
      </c>
      <c r="EE155" t="s">
        <v>3329</v>
      </c>
      <c r="EF155" t="str">
        <f>IFERROR(VLOOKUP(ROWS(EF$2:EF155),ED$2:EE$202,2,FALSE),"")</f>
        <v>CHI : The Chickens</v>
      </c>
      <c r="EG155">
        <f>IF(ISNUMBER(SEARCH(Hauls!$G$345,EH$2:EH$202)),MAX(EG$1:EG154)+1,0)</f>
        <v>154</v>
      </c>
      <c r="EH155" t="s">
        <v>3329</v>
      </c>
      <c r="EI155" t="str">
        <f>IFERROR(VLOOKUP(ROWS(EI$2:EI155),EG$2:EH$202,2,FALSE),"")</f>
        <v>CHI : The Chickens</v>
      </c>
      <c r="EJ155">
        <f>IF(ISNUMBER(SEARCH(Hauls!$G$346,EK$2:EK$202)),MAX(EJ$1:EJ154)+1,0)</f>
        <v>154</v>
      </c>
      <c r="EK155" t="s">
        <v>3329</v>
      </c>
      <c r="EL155" t="str">
        <f>IFERROR(VLOOKUP(ROWS(EL$2:EL155),EJ$2:EK$202,2,FALSE),"")</f>
        <v>CHI : The Chickens</v>
      </c>
      <c r="EM155">
        <f>IF(ISNUMBER(SEARCH(Hauls!$G$347,EN$2:EN$202)),MAX(EM$1:EM154)+1,0)</f>
        <v>154</v>
      </c>
      <c r="EN155" t="s">
        <v>3329</v>
      </c>
      <c r="EO155" t="str">
        <f>IFERROR(VLOOKUP(ROWS(EO$2:EO155),EM$2:EN$202,2,FALSE),"")</f>
        <v>CHI : The Chickens</v>
      </c>
      <c r="EP155">
        <f>IF(ISNUMBER(SEARCH(Hauls!$G$348,EQ$2:EQ$202)),MAX(EP$1:EP154)+1,0)</f>
        <v>154</v>
      </c>
      <c r="EQ155" t="s">
        <v>3329</v>
      </c>
      <c r="ER155" t="str">
        <f>IFERROR(VLOOKUP(ROWS(ER$2:ER155),EP$2:EQ$202,2,FALSE),"")</f>
        <v>CHI : The Chickens</v>
      </c>
      <c r="ES155">
        <f>IF(ISNUMBER(SEARCH(Hauls!$G$349,ET$2:ET$202)),MAX(ES$1:ES154)+1,0)</f>
        <v>154</v>
      </c>
      <c r="ET155" t="s">
        <v>3329</v>
      </c>
      <c r="EU155" t="str">
        <f>IFERROR(VLOOKUP(ROWS(EU$2:EU155),ES$2:ET$202,2,FALSE),"")</f>
        <v>CHI : The Chickens</v>
      </c>
      <c r="EV155">
        <f>IF(ISNUMBER(SEARCH(Hauls!$G$350,EW$2:EW$202)),MAX(EV$1:EV154)+1,0)</f>
        <v>154</v>
      </c>
      <c r="EW155" t="s">
        <v>3329</v>
      </c>
      <c r="EX155" t="str">
        <f>IFERROR(VLOOKUP(ROWS(EX$2:EX155),EV$2:EW$202,2,FALSE),"")</f>
        <v>CHI : The Chickens</v>
      </c>
      <c r="EY155">
        <f>IF(ISNUMBER(SEARCH(Hauls!$G$351,EZ$2:EZ$202)),MAX(EY$1:EY154)+1,0)</f>
        <v>154</v>
      </c>
      <c r="EZ155" t="s">
        <v>3329</v>
      </c>
      <c r="FA155" t="str">
        <f>IFERROR(VLOOKUP(ROWS(FA$2:FA155),EY$2:EZ$202,2,FALSE),"")</f>
        <v>CHI : The Chickens</v>
      </c>
      <c r="FB155">
        <f>IF(ISNUMBER(SEARCH(Hauls!$G$352,FC$2:FC$202)),MAX(FB$1:FB154)+1,0)</f>
        <v>154</v>
      </c>
      <c r="FC155" t="s">
        <v>3329</v>
      </c>
      <c r="FD155" t="str">
        <f>IFERROR(VLOOKUP(ROWS(FD$2:FD155),FB$2:FC$202,2,FALSE),"")</f>
        <v>CHI : The Chickens</v>
      </c>
      <c r="FE155">
        <f>IF(ISNUMBER(SEARCH(Hauls!$G$353,FF$2:FF$202)),MAX(FE$1:FE154)+1,0)</f>
        <v>154</v>
      </c>
      <c r="FF155" t="s">
        <v>3329</v>
      </c>
      <c r="FG155" t="str">
        <f>IFERROR(VLOOKUP(ROWS(FG$2:FG155),FE$2:FF$202,2,FALSE),"")</f>
        <v>CHI : The Chickens</v>
      </c>
      <c r="FH155">
        <f>IF(ISNUMBER(SEARCH(Hauls!$G$354,FI$2:FI$202)),MAX(FH$1:FH154)+1,0)</f>
        <v>154</v>
      </c>
      <c r="FI155" t="s">
        <v>3329</v>
      </c>
      <c r="FJ155" t="str">
        <f>IFERROR(VLOOKUP(ROWS(FJ$2:FJ155),FH$2:FI$202,2,FALSE),"")</f>
        <v>CHI : The Chickens</v>
      </c>
      <c r="FK155">
        <f>IF(ISNUMBER(SEARCH(Hauls!$G$355,FL$2:FL$202)),MAX(FK$1:FK154)+1,0)</f>
        <v>154</v>
      </c>
      <c r="FL155" t="s">
        <v>3329</v>
      </c>
      <c r="FM155" t="str">
        <f>IFERROR(VLOOKUP(ROWS(FM$2:FM155),FK$2:FL$202,2,FALSE),"")</f>
        <v>CHI : The Chickens</v>
      </c>
      <c r="FN155">
        <f>IF(ISNUMBER(SEARCH(Hauls!$G$356,FO$2:FO$202)),MAX(FN$1:FN154)+1,0)</f>
        <v>154</v>
      </c>
      <c r="FO155" t="s">
        <v>3329</v>
      </c>
      <c r="FP155" t="str">
        <f>IFERROR(VLOOKUP(ROWS(FP$2:FP155),FN$2:FO$202,2,FALSE),"")</f>
        <v>CHI : The Chickens</v>
      </c>
      <c r="FQ155">
        <f>IF(ISNUMBER(SEARCH(Hauls!$G$357,FR$2:FR$202)),MAX(FQ$1:FQ154)+1,0)</f>
        <v>154</v>
      </c>
      <c r="FR155" t="s">
        <v>3329</v>
      </c>
      <c r="FS155" t="str">
        <f>IFERROR(VLOOKUP(ROWS(FS$2:FS155),FQ$2:FR$202,2,FALSE),"")</f>
        <v>CHI : The Chickens</v>
      </c>
      <c r="FT155">
        <f>IF(ISNUMBER(SEARCH(Hauls!$G$358,FU$2:FU$202)),MAX(FT$1:FT154)+1,0)</f>
        <v>154</v>
      </c>
      <c r="FU155" t="s">
        <v>3329</v>
      </c>
      <c r="FV155" t="str">
        <f>IFERROR(VLOOKUP(ROWS(FV$2:FV155),FT$2:FU$202,2,FALSE),"")</f>
        <v>CHI : The Chickens</v>
      </c>
      <c r="FW155">
        <f>IF(ISNUMBER(SEARCH(Hauls!$G$359,FX$2:FX$202)),MAX(FW$1:FW154)+1,0)</f>
        <v>154</v>
      </c>
      <c r="FX155" t="s">
        <v>3329</v>
      </c>
      <c r="FY155" t="str">
        <f>IFERROR(VLOOKUP(ROWS(FY$2:FY155),FW$2:FX$202,2,FALSE),"")</f>
        <v>CHI : The Chickens</v>
      </c>
      <c r="FZ155">
        <f>IF(ISNUMBER(SEARCH(Hauls!$G$360,GA$2:GA$202)),MAX(FZ$1:FZ154)+1,0)</f>
        <v>154</v>
      </c>
      <c r="GA155" t="s">
        <v>3329</v>
      </c>
      <c r="GB155" t="str">
        <f>IFERROR(VLOOKUP(ROWS(GB$2:GB155),FZ$2:GA$202,2,FALSE),"")</f>
        <v>CHI : The Chickens</v>
      </c>
      <c r="GC155">
        <f>IF(ISNUMBER(SEARCH(Hauls!$G$361,GD$2:GD$202)),MAX(GC$1:GC154)+1,0)</f>
        <v>154</v>
      </c>
      <c r="GD155" t="s">
        <v>3329</v>
      </c>
      <c r="GE155" t="str">
        <f>IFERROR(VLOOKUP(ROWS(GE$2:GE155),GC$2:GD$202,2,FALSE),"")</f>
        <v>CHI : The Chickens</v>
      </c>
      <c r="GF155">
        <f>IF(ISNUMBER(SEARCH(Hauls!$G$362,GG$2:GG$202)),MAX(GF$1:GF154)+1,0)</f>
        <v>154</v>
      </c>
      <c r="GG155" t="s">
        <v>3329</v>
      </c>
      <c r="GH155" t="str">
        <f>IFERROR(VLOOKUP(ROWS(GH$2:GH155),GF$2:GG$202,2,FALSE),"")</f>
        <v>CHI : The Chickens</v>
      </c>
      <c r="GI155">
        <f>IF(ISNUMBER(SEARCH(Hauls!$G$363,GJ$2:GJ$202)),MAX(GI$1:GI154)+1,0)</f>
        <v>154</v>
      </c>
      <c r="GJ155" t="s">
        <v>3329</v>
      </c>
      <c r="GK155" t="str">
        <f>IFERROR(VLOOKUP(ROWS(GK$2:GK155),GI$2:GJ$202,2,FALSE),"")</f>
        <v>CHI : The Chickens</v>
      </c>
      <c r="GL155">
        <f>IF(ISNUMBER(SEARCH(Hauls!$G$364,GM$2:GM$202)),MAX(GL$1:GL154)+1,0)</f>
        <v>154</v>
      </c>
      <c r="GM155" t="s">
        <v>3329</v>
      </c>
      <c r="GN155" t="str">
        <f>IFERROR(VLOOKUP(ROWS(GN$2:GN155),GL$2:GM$202,2,FALSE),"")</f>
        <v>CHI : The Chickens</v>
      </c>
      <c r="GO155">
        <f>IF(ISNUMBER(SEARCH(Hauls!$G$365,GP$2:GP$202)),MAX(GO$1:GO154)+1,0)</f>
        <v>154</v>
      </c>
      <c r="GP155" t="s">
        <v>3329</v>
      </c>
      <c r="GQ155" t="str">
        <f>IFERROR(VLOOKUP(ROWS(GQ$2:GQ155),GO$2:GP$202,2,FALSE),"")</f>
        <v>CHI : The Chickens</v>
      </c>
      <c r="GR155">
        <f>IF(ISNUMBER(SEARCH(Hauls!$G$366,GS$2:GS$202)),MAX(GR$1:GR154)+1,0)</f>
        <v>154</v>
      </c>
      <c r="GS155" t="s">
        <v>3329</v>
      </c>
      <c r="GT155" t="str">
        <f>IFERROR(VLOOKUP(ROWS(GT$2:GT155),GR$2:GS$202,2,FALSE),"")</f>
        <v>CHI : The Chickens</v>
      </c>
      <c r="GU155">
        <f>IF(ISNUMBER(SEARCH(Hauls!$G$366,GV$2:GV$202)),MAX(GU$1:GU154)+1,0)</f>
        <v>154</v>
      </c>
      <c r="GV155" t="s">
        <v>3329</v>
      </c>
      <c r="GW155" t="str">
        <f>IFERROR(VLOOKUP(ROWS(GW$2:GW155),GU$2:GV$202,2,FALSE),"")</f>
        <v>CHI : The Chickens</v>
      </c>
      <c r="GX155">
        <f>IF(ISNUMBER(SEARCH(Hauls!$G$368,GY$2:GY$202)),MAX(GX$1:GX154)+1,0)</f>
        <v>154</v>
      </c>
      <c r="GY155" t="s">
        <v>3329</v>
      </c>
      <c r="GZ155" t="str">
        <f>IFERROR(VLOOKUP(ROWS(GZ$2:GZ155),GX$2:GY$202,2,FALSE),"")</f>
        <v>CHI : The Chickens</v>
      </c>
      <c r="HA155">
        <f>IF(ISNUMBER(SEARCH(Hauls!$G$369,HB$2:HB$202)),MAX(HA$1:HA154)+1,0)</f>
        <v>154</v>
      </c>
      <c r="HB155" t="s">
        <v>3329</v>
      </c>
      <c r="HC155" t="str">
        <f>IFERROR(VLOOKUP(ROWS(HC$2:HC155),HA$2:HB$202,2,FALSE),"")</f>
        <v>CHI : The Chickens</v>
      </c>
      <c r="HD155">
        <f>IF(ISNUMBER(SEARCH(Hauls!$G$370,HE$2:HE$202)),MAX(HD$1:HD154)+1,0)</f>
        <v>154</v>
      </c>
      <c r="HE155" t="s">
        <v>3329</v>
      </c>
      <c r="HF155" t="str">
        <f>IFERROR(VLOOKUP(ROWS(HF$2:HF155),HD$2:HE$202,2,FALSE),"")</f>
        <v>CHI : The Chickens</v>
      </c>
      <c r="HG155">
        <f>IF(ISNUMBER(SEARCH(Hauls!$G$371,HH$2:HH$202)),MAX(HG$1:HG154)+1,0)</f>
        <v>154</v>
      </c>
      <c r="HH155" t="s">
        <v>3329</v>
      </c>
      <c r="HI155" t="str">
        <f>IFERROR(VLOOKUP(ROWS(HI$2:HI155),HG$2:HH$202,2,FALSE),"")</f>
        <v>CHI : The Chickens</v>
      </c>
      <c r="HJ155">
        <f>IF(ISNUMBER(SEARCH(Hauls!$G$372,HK$2:HK$202)),MAX(HJ$1:HJ154)+1,0)</f>
        <v>154</v>
      </c>
      <c r="HK155" t="s">
        <v>3329</v>
      </c>
      <c r="HL155" t="str">
        <f>IFERROR(VLOOKUP(ROWS(HL$2:HL155),HJ$2:HK$202,2,FALSE),"")</f>
        <v>CHI : The Chickens</v>
      </c>
      <c r="HM155">
        <f>IF(ISNUMBER(SEARCH(Hauls!$G$373,HN$2:HN$202)),MAX(HM$1:HM154)+1,0)</f>
        <v>154</v>
      </c>
      <c r="HN155" t="s">
        <v>3329</v>
      </c>
      <c r="HO155" t="str">
        <f>IFERROR(VLOOKUP(ROWS(HO$2:HO155),HM$2:HN$202,2,FALSE),"")</f>
        <v>CHI : The Chickens</v>
      </c>
      <c r="HP155">
        <f>IF(ISNUMBER(SEARCH(Hauls!$G$374,HQ$2:HQ$202)),MAX(HP$1:HP154)+1,0)</f>
        <v>154</v>
      </c>
      <c r="HQ155" t="s">
        <v>3329</v>
      </c>
      <c r="HR155" t="str">
        <f>IFERROR(VLOOKUP(ROWS(HR$2:HR155),HP$2:HQ$202,2,FALSE),"")</f>
        <v>CHI : The Chickens</v>
      </c>
      <c r="HS155">
        <f>IF(ISNUMBER(SEARCH(Hauls!$G$375,HT$2:HT$202)),MAX(HS$1:HS154)+1,0)</f>
        <v>154</v>
      </c>
      <c r="HT155" t="s">
        <v>3329</v>
      </c>
      <c r="HU155" t="str">
        <f>IFERROR(VLOOKUP(ROWS(HU$2:HU155),HS$2:HT$202,2,FALSE),"")</f>
        <v>CHI : The Chickens</v>
      </c>
      <c r="HV155">
        <f>IF(ISNUMBER(SEARCH(Hauls!$G$376,HW$2:HW$202)),MAX(HV$1:HV154)+1,0)</f>
        <v>154</v>
      </c>
      <c r="HW155" t="s">
        <v>3329</v>
      </c>
      <c r="HX155" t="str">
        <f>IFERROR(VLOOKUP(ROWS(HX$2:HX155),HV$2:HW$202,2,FALSE),"")</f>
        <v>CHI : The Chickens</v>
      </c>
      <c r="HY155">
        <f>IF(ISNUMBER(SEARCH(Hauls!$G$377,HZ$2:HZ$202)),MAX(HY$1:HY154)+1,0)</f>
        <v>154</v>
      </c>
      <c r="HZ155" t="s">
        <v>3329</v>
      </c>
      <c r="IA155" t="str">
        <f>IFERROR(VLOOKUP(ROWS(IA$2:IA155),HY$2:HZ$202,2,FALSE),"")</f>
        <v>CHI : The Chickens</v>
      </c>
      <c r="IB155">
        <f>IF(ISNUMBER(SEARCH(Hauls!$G$378,IC$2:IC$202)),MAX(IB$1:IB154)+1,0)</f>
        <v>154</v>
      </c>
      <c r="IC155" t="s">
        <v>3329</v>
      </c>
      <c r="ID155" t="str">
        <f>IFERROR(VLOOKUP(ROWS(ID$2:ID155),IB$2:IC$202,2,FALSE),"")</f>
        <v>CHI : The Chickens</v>
      </c>
      <c r="IE155">
        <f>IF(ISNUMBER(SEARCH(Hauls!$G$379,IF$2:IF$202)),MAX(IE$1:IE154)+1,0)</f>
        <v>154</v>
      </c>
      <c r="IF155" t="s">
        <v>3329</v>
      </c>
      <c r="IG155" t="str">
        <f>IFERROR(VLOOKUP(ROWS(IG$2:IG155),IE$2:IF$202,2,FALSE),"")</f>
        <v>CHI : The Chickens</v>
      </c>
      <c r="IH155">
        <f>IF(ISNUMBER(SEARCH(Hauls!$G$380,II$2:II$202)),MAX(IH$1:IH154)+1,0)</f>
        <v>154</v>
      </c>
      <c r="II155" t="s">
        <v>3329</v>
      </c>
      <c r="IJ155" t="str">
        <f>IFERROR(VLOOKUP(ROWS(IJ$2:IJ155),IH$2:II$202,2,FALSE),"")</f>
        <v>CHI : The Chickens</v>
      </c>
      <c r="IK155">
        <f>IF(ISNUMBER(SEARCH(Hauls!$G$381,IL$2:IL$202)),MAX(IK$1:IK154)+1,0)</f>
        <v>154</v>
      </c>
      <c r="IL155" t="s">
        <v>3329</v>
      </c>
      <c r="IM155" t="str">
        <f>IFERROR(VLOOKUP(ROWS(IM$2:IM155),IK$2:IL$202,2,FALSE),"")</f>
        <v>CHI : The Chickens</v>
      </c>
      <c r="IN155">
        <f>IF(ISNUMBER(SEARCH(Hauls!$G$382,IO$2:IO$202)),MAX(IN$1:IN154)+1,0)</f>
        <v>154</v>
      </c>
      <c r="IO155" t="s">
        <v>3329</v>
      </c>
      <c r="IP155" t="str">
        <f>IFERROR(VLOOKUP(ROWS(IP$2:IP155),IN$2:IO$202,2,FALSE),"")</f>
        <v>CHI : The Chickens</v>
      </c>
      <c r="IQ155">
        <f>IF(ISNUMBER(SEARCH(Hauls!$G$383,IR$2:IR$202)),MAX(IQ$1:IQ154)+1,0)</f>
        <v>154</v>
      </c>
      <c r="IR155" t="s">
        <v>3329</v>
      </c>
      <c r="IS155" t="str">
        <f>IFERROR(VLOOKUP(ROWS(IS$2:IS155),IQ$2:IR$202,2,FALSE),"")</f>
        <v>CHI : The Chickens</v>
      </c>
      <c r="IT155">
        <f>IF(ISNUMBER(SEARCH(Hauls!$G$384,IU$2:IU$202)),MAX(IT$1:IT154)+1,0)</f>
        <v>154</v>
      </c>
      <c r="IU155" t="s">
        <v>3329</v>
      </c>
      <c r="IV155" t="str">
        <f>IFERROR(VLOOKUP(ROWS(IV$2:IV155),IT$2:IU$202,2,FALSE),"")</f>
        <v>CHI : The Chickens</v>
      </c>
      <c r="IW155">
        <f>IF(ISNUMBER(SEARCH(Hauls!$G$385,IX$2:IX$202)),MAX(IW$1:IW154)+1,0)</f>
        <v>154</v>
      </c>
      <c r="IX155" t="s">
        <v>3329</v>
      </c>
      <c r="IY155" t="str">
        <f>IFERROR(VLOOKUP(ROWS(IY$2:IY155),IW$2:IX$202,2,FALSE),"")</f>
        <v>CHI : The Chickens</v>
      </c>
      <c r="IZ155">
        <f>IF(ISNUMBER(SEARCH(Hauls!$G$386,JA$2:JA$202)),MAX(IZ$1:IZ154)+1,0)</f>
        <v>154</v>
      </c>
      <c r="JA155" t="s">
        <v>3329</v>
      </c>
      <c r="JB155" t="str">
        <f>IFERROR(VLOOKUP(ROWS(JB$2:JB155),IZ$2:JA$202,2,FALSE),"")</f>
        <v>CHI : The Chickens</v>
      </c>
      <c r="JC155">
        <f>IF(ISNUMBER(SEARCH(Hauls!$G$387,JD$2:JD$202)),MAX(JC$1:JC154)+1,0)</f>
        <v>154</v>
      </c>
      <c r="JD155" t="s">
        <v>3329</v>
      </c>
      <c r="JE155" t="str">
        <f>IFERROR(VLOOKUP(ROWS(JE$2:JE155),JC$2:JD$202,2,FALSE),"")</f>
        <v>CHI : The Chickens</v>
      </c>
      <c r="JF155">
        <f>IF(ISNUMBER(SEARCH(Hauls!$G$388,JG$2:JG$202)),MAX(JF$1:JF154)+1,0)</f>
        <v>154</v>
      </c>
      <c r="JG155" t="s">
        <v>3329</v>
      </c>
      <c r="JH155" t="str">
        <f>IFERROR(VLOOKUP(ROWS(JH$2:JH155),JF$2:JG$202,2,FALSE),"")</f>
        <v>CHI : The Chickens</v>
      </c>
      <c r="JI155">
        <f>IF(ISNUMBER(SEARCH(Hauls!$G$389,JJ$2:JJ$202)),MAX(JI$1:JI154)+1,0)</f>
        <v>154</v>
      </c>
      <c r="JJ155" t="s">
        <v>3329</v>
      </c>
      <c r="JK155" t="str">
        <f>IFERROR(VLOOKUP(ROWS(JK$2:JK155),JI$2:JJ$202,2,FALSE),"")</f>
        <v>CHI : The Chickens</v>
      </c>
      <c r="JL155">
        <f>IF(ISNUMBER(SEARCH(Hauls!$G$390,JM$2:JM$202)),MAX(JL$1:JL154)+1,0)</f>
        <v>154</v>
      </c>
      <c r="JM155" t="s">
        <v>3329</v>
      </c>
      <c r="JN155" t="str">
        <f>IFERROR(VLOOKUP(ROWS(JN$2:JN155),JL$2:JM$202,2,FALSE),"")</f>
        <v>CHI : The Chickens</v>
      </c>
      <c r="JO155">
        <f>IF(ISNUMBER(SEARCH(Hauls!$G$391,JP$2:JP$202)),MAX(JO$1:JO154)+1,0)</f>
        <v>154</v>
      </c>
      <c r="JP155" t="s">
        <v>3329</v>
      </c>
      <c r="JQ155" t="str">
        <f>IFERROR(VLOOKUP(ROWS(JQ$2:JQ155),JO$2:JP$202,2,FALSE),"")</f>
        <v>CHI : The Chickens</v>
      </c>
      <c r="JR155">
        <f>IF(ISNUMBER(SEARCH(Hauls!$G$392,JS$2:JS$202)),MAX(JR$1:JR154)+1,0)</f>
        <v>154</v>
      </c>
      <c r="JS155" t="s">
        <v>3329</v>
      </c>
      <c r="JT155" t="str">
        <f>IFERROR(VLOOKUP(ROWS(JT$2:JT155),JR$2:JS$202,2,FALSE),"")</f>
        <v>CHI : The Chickens</v>
      </c>
      <c r="JU155">
        <f>IF(ISNUMBER(SEARCH(Hauls!$G$393,JV$2:JV$202)),MAX(JU$1:JU154)+1,0)</f>
        <v>154</v>
      </c>
      <c r="JV155" t="s">
        <v>3329</v>
      </c>
      <c r="JW155" t="str">
        <f>IFERROR(VLOOKUP(ROWS(JW$2:JW155),JU$2:JV$202,2,FALSE),"")</f>
        <v>CHI : The Chickens</v>
      </c>
      <c r="JX155">
        <f>IF(ISNUMBER(SEARCH(Hauls!$G$394,JY$2:JY$202)),MAX(JX$1:JX154)+1,0)</f>
        <v>154</v>
      </c>
      <c r="JY155" t="s">
        <v>3329</v>
      </c>
      <c r="JZ155" t="str">
        <f>IFERROR(VLOOKUP(ROWS(JZ$2:JZ155),JX$2:JY$202,2,FALSE),"")</f>
        <v>CHI : The Chickens</v>
      </c>
      <c r="KA155">
        <f>IF(ISNUMBER(SEARCH(Hauls!$G$395,KB$2:KB$202)),MAX(KA$1:KA154)+1,0)</f>
        <v>154</v>
      </c>
      <c r="KB155" t="s">
        <v>3329</v>
      </c>
      <c r="KC155" t="str">
        <f>IFERROR(VLOOKUP(ROWS(KC$2:KC155),KA$2:KB$202,2,FALSE),"")</f>
        <v>CHI : The Chickens</v>
      </c>
      <c r="KD155">
        <f>IF(ISNUMBER(SEARCH(Hauls!$G$396,KE$2:KE$202)),MAX(KD$1:KD154)+1,0)</f>
        <v>154</v>
      </c>
      <c r="KE155" t="s">
        <v>3329</v>
      </c>
      <c r="KF155" t="str">
        <f>IFERROR(VLOOKUP(ROWS(KF$2:KF155),KD$2:KE$202,2,FALSE),"")</f>
        <v>CHI : The Chickens</v>
      </c>
      <c r="KG155">
        <f>IF(ISNUMBER(SEARCH(Hauls!$G$397,KH$2:KH$202)),MAX(KG$1:KG154)+1,0)</f>
        <v>154</v>
      </c>
      <c r="KH155" t="s">
        <v>3329</v>
      </c>
      <c r="KI155" t="str">
        <f>IFERROR(VLOOKUP(ROWS(KI$2:KI155),KG$2:KH$202,2,FALSE),"")</f>
        <v>CHI : The Chickens</v>
      </c>
      <c r="KJ155">
        <f>IF(ISNUMBER(SEARCH(Hauls!$G$398,KK$2:KK$202)),MAX(KJ$1:KJ154)+1,0)</f>
        <v>154</v>
      </c>
      <c r="KK155" t="s">
        <v>3329</v>
      </c>
      <c r="KL155" t="str">
        <f>IFERROR(VLOOKUP(ROWS(KL$2:KL155),KJ$2:KK$202,2,FALSE),"")</f>
        <v>CHI : The Chickens</v>
      </c>
      <c r="KM155">
        <f>IF(ISNUMBER(SEARCH(Hauls!$G$399,KN$2:KN$202)),MAX(KM$1:KM154)+1,0)</f>
        <v>154</v>
      </c>
      <c r="KN155" t="s">
        <v>3329</v>
      </c>
      <c r="KO155" t="str">
        <f>IFERROR(VLOOKUP(ROWS(KO$2:KO155),KM$2:KN$202,2,FALSE),"")</f>
        <v>CHI : The Chickens</v>
      </c>
      <c r="KP155">
        <f>IF(ISNUMBER(SEARCH(Hauls!$G$400,KQ$2:KQ$202)),MAX(KP$1:KP154)+1,0)</f>
        <v>154</v>
      </c>
      <c r="KQ155" t="s">
        <v>3329</v>
      </c>
      <c r="KR155" t="str">
        <f>IFERROR(VLOOKUP(ROWS(KR$2:KR155),KP$2:KQ$202,2,FALSE),"")</f>
        <v>CHI : The Chickens</v>
      </c>
    </row>
    <row r="156" spans="1:304" x14ac:dyDescent="0.25">
      <c r="A156" t="s">
        <v>2793</v>
      </c>
      <c r="B156" t="s">
        <v>2794</v>
      </c>
      <c r="C156" t="s">
        <v>2569</v>
      </c>
      <c r="D156" t="str">
        <f t="shared" si="2"/>
        <v>CG : The Clean ground</v>
      </c>
      <c r="E156">
        <f>IF(ISNUMBER(SEARCH(Hauls!$G$301,$F$2:$F$202)),MAX($E$1:E155)+1,0)</f>
        <v>155</v>
      </c>
      <c r="F156" t="s">
        <v>3330</v>
      </c>
      <c r="G156" t="str">
        <f>IFERROR(VLOOKUP(ROWS($G$2:G156),$E$2:$F$202,2,FALSE),"")</f>
        <v>CG : The Clean ground</v>
      </c>
      <c r="H156">
        <f>IF(ISNUMBER(SEARCH(Hauls!$G$302,I$2:I$202)),MAX(H$1:H155)+1,0)</f>
        <v>155</v>
      </c>
      <c r="I156" t="s">
        <v>3330</v>
      </c>
      <c r="J156" t="str">
        <f>IFERROR(VLOOKUP(ROWS(J$2:J156),H$2:I$202,2,FALSE),"")</f>
        <v>CG : The Clean ground</v>
      </c>
      <c r="K156">
        <f>IF(ISNUMBER(SEARCH(Hauls!$G$303,L$2:L$202)),MAX(K$1:K155)+1,0)</f>
        <v>155</v>
      </c>
      <c r="L156" t="s">
        <v>3330</v>
      </c>
      <c r="M156" t="str">
        <f>IFERROR(VLOOKUP(ROWS(M$2:M156),K$2:L$202,2,FALSE),"")</f>
        <v>CG : The Clean ground</v>
      </c>
      <c r="N156">
        <f>IF(ISNUMBER(SEARCH(Hauls!$G$304,O$2:O$202)),MAX(N$1:N155)+1,0)</f>
        <v>155</v>
      </c>
      <c r="O156" t="s">
        <v>3330</v>
      </c>
      <c r="P156" t="str">
        <f>IFERROR(VLOOKUP(ROWS(P$2:P156),N$2:O$202,2,FALSE),"")</f>
        <v>CG : The Clean ground</v>
      </c>
      <c r="Q156">
        <f>IF(ISNUMBER(SEARCH(Hauls!$G$305,R$2:R$202)),MAX(Q$1:Q155)+1,0)</f>
        <v>155</v>
      </c>
      <c r="R156" t="s">
        <v>3330</v>
      </c>
      <c r="S156" t="str">
        <f>IFERROR(VLOOKUP(ROWS(S$2:S156),Q$2:R$202,2,FALSE),"")</f>
        <v>CG : The Clean ground</v>
      </c>
      <c r="T156">
        <f>IF(ISNUMBER(SEARCH(Hauls!$G$306,U$2:U$202)),MAX(T$1:T155)+1,0)</f>
        <v>155</v>
      </c>
      <c r="U156" t="s">
        <v>3330</v>
      </c>
      <c r="V156" t="str">
        <f>IFERROR(VLOOKUP(ROWS(V$2:V156),T$2:U$202,2,FALSE),"")</f>
        <v>CG : The Clean ground</v>
      </c>
      <c r="W156">
        <f>IF(ISNUMBER(SEARCH(Hauls!$G$307,X$2:X$202)),MAX(W$1:W155)+1,0)</f>
        <v>155</v>
      </c>
      <c r="X156" t="s">
        <v>3330</v>
      </c>
      <c r="Y156" t="str">
        <f>IFERROR(VLOOKUP(ROWS(Y$2:Y156),W$2:X$202,2,FALSE),"")</f>
        <v>CG : The Clean ground</v>
      </c>
      <c r="Z156">
        <f>IF(ISNUMBER(SEARCH(Hauls!$G$308,AA$2:AA$202)),MAX(Z$1:Z155)+1,0)</f>
        <v>155</v>
      </c>
      <c r="AA156" t="s">
        <v>3330</v>
      </c>
      <c r="AB156" t="str">
        <f>IFERROR(VLOOKUP(ROWS(AB$2:AB156),Z$2:AA$202,2,FALSE),"")</f>
        <v>CG : The Clean ground</v>
      </c>
      <c r="AC156">
        <f>IF(ISNUMBER(SEARCH(Hauls!$G$309,AD$2:AD$202)),MAX(AC$1:AC155)+1,0)</f>
        <v>155</v>
      </c>
      <c r="AD156" t="s">
        <v>3330</v>
      </c>
      <c r="AE156" t="str">
        <f>IFERROR(VLOOKUP(ROWS(AE$2:AE156),AC$2:AD$202,2,FALSE),"")</f>
        <v>CG : The Clean ground</v>
      </c>
      <c r="AF156">
        <f>IF(ISNUMBER(SEARCH(Hauls!$G$310,AG$2:AG$202)),MAX(AF$1:AF155)+1,0)</f>
        <v>155</v>
      </c>
      <c r="AG156" t="s">
        <v>3330</v>
      </c>
      <c r="AH156" t="str">
        <f>IFERROR(VLOOKUP(ROWS(AH$2:AH156),AF$2:AG$202,2,FALSE),"")</f>
        <v>CG : The Clean ground</v>
      </c>
      <c r="AI156">
        <f>IF(ISNUMBER(SEARCH(Hauls!$G$311,AJ$2:AJ$202)),MAX(AI$1:AI155)+1,0)</f>
        <v>155</v>
      </c>
      <c r="AJ156" t="s">
        <v>3330</v>
      </c>
      <c r="AK156" t="str">
        <f>IFERROR(VLOOKUP(ROWS(AK$2:AK156),AI$2:AJ$202,2,FALSE),"")</f>
        <v>CG : The Clean ground</v>
      </c>
      <c r="AL156">
        <f>IF(ISNUMBER(SEARCH(Hauls!$G$312,AM$2:AM$202)),MAX(AL$1:AL155)+1,0)</f>
        <v>155</v>
      </c>
      <c r="AM156" t="s">
        <v>3330</v>
      </c>
      <c r="AN156" t="str">
        <f>IFERROR(VLOOKUP(ROWS(AN$2:AN156),AL$2:AM$202,2,FALSE),"")</f>
        <v>CG : The Clean ground</v>
      </c>
      <c r="AO156">
        <f>IF(ISNUMBER(SEARCH(Hauls!$G$313,AP$2:AP$202)),MAX(AO$1:AO155)+1,0)</f>
        <v>155</v>
      </c>
      <c r="AP156" t="s">
        <v>3330</v>
      </c>
      <c r="AQ156" t="str">
        <f>IFERROR(VLOOKUP(ROWS(AQ$2:AQ156),AO$2:AP$202,2,FALSE),"")</f>
        <v>CG : The Clean ground</v>
      </c>
      <c r="AR156">
        <f>IF(ISNUMBER(SEARCH(Hauls!$G$314,AS$2:AS$202)),MAX(AR$1:AR155)+1,0)</f>
        <v>155</v>
      </c>
      <c r="AS156" t="s">
        <v>3330</v>
      </c>
      <c r="AT156" t="str">
        <f>IFERROR(VLOOKUP(ROWS(AT$2:AT156),AR$2:AS$202,2,FALSE),"")</f>
        <v>CG : The Clean ground</v>
      </c>
      <c r="AU156">
        <f>IF(ISNUMBER(SEARCH(Hauls!$G$315,AV$2:AV$202)),MAX(AU$1:AU155)+1,0)</f>
        <v>155</v>
      </c>
      <c r="AV156" t="s">
        <v>3330</v>
      </c>
      <c r="AW156" t="str">
        <f>IFERROR(VLOOKUP(ROWS(AW$2:AW156),AU$2:AV$202,2,FALSE),"")</f>
        <v>CG : The Clean ground</v>
      </c>
      <c r="AX156">
        <f>IF(ISNUMBER(SEARCH(Hauls!$G$316,AY$2:AY$202)),MAX(AX$1:AX155)+1,0)</f>
        <v>155</v>
      </c>
      <c r="AY156" t="s">
        <v>3330</v>
      </c>
      <c r="AZ156" t="str">
        <f>IFERROR(VLOOKUP(ROWS(AZ$2:AZ156),AX$2:AY$202,2,FALSE),"")</f>
        <v>CG : The Clean ground</v>
      </c>
      <c r="BA156">
        <f>IF(ISNUMBER(SEARCH(Hauls!$G$317,BB$2:BB$202)),MAX(BA$1:BA155)+1,0)</f>
        <v>155</v>
      </c>
      <c r="BB156" t="s">
        <v>3330</v>
      </c>
      <c r="BC156" t="str">
        <f>IFERROR(VLOOKUP(ROWS(BC$2:BC156),BA$2:BB$202,2,FALSE),"")</f>
        <v>CG : The Clean ground</v>
      </c>
      <c r="BD156">
        <f>IF(ISNUMBER(SEARCH(Hauls!$G$318,BE$2:BE$202)),MAX(BD$1:BD155)+1,0)</f>
        <v>155</v>
      </c>
      <c r="BE156" t="s">
        <v>3330</v>
      </c>
      <c r="BF156" t="str">
        <f>IFERROR(VLOOKUP(ROWS(BF$2:BF156),BD$2:BE$202,2,FALSE),"")</f>
        <v>CG : The Clean ground</v>
      </c>
      <c r="BG156">
        <f>IF(ISNUMBER(SEARCH(Hauls!$G$319,BH$2:BH$202)),MAX(BG$1:BG155)+1,0)</f>
        <v>155</v>
      </c>
      <c r="BH156" t="s">
        <v>3330</v>
      </c>
      <c r="BI156" t="str">
        <f>IFERROR(VLOOKUP(ROWS(BI$2:BI156),BG$2:BH$202,2,FALSE),"")</f>
        <v>CG : The Clean ground</v>
      </c>
      <c r="BJ156">
        <f>IF(ISNUMBER(SEARCH(Hauls!$G$320,BK$2:BK$202)),MAX(BJ$1:BJ155)+1,0)</f>
        <v>155</v>
      </c>
      <c r="BK156" t="s">
        <v>3330</v>
      </c>
      <c r="BL156" t="str">
        <f>IFERROR(VLOOKUP(ROWS(BL$2:BL156),BJ$2:BK$202,2,FALSE),"")</f>
        <v>CG : The Clean ground</v>
      </c>
      <c r="BM156">
        <f>IF(ISNUMBER(SEARCH(Hauls!$G$321,BN$2:BN$202)),MAX(BM$1:BM155)+1,0)</f>
        <v>155</v>
      </c>
      <c r="BN156" t="s">
        <v>3330</v>
      </c>
      <c r="BO156" t="str">
        <f>IFERROR(VLOOKUP(ROWS(BO$2:BO156),BM$2:BN$202,2,FALSE),"")</f>
        <v>CG : The Clean ground</v>
      </c>
      <c r="BP156">
        <f>IF(ISNUMBER(SEARCH(Hauls!$G$322,BQ$2:BQ$202)),MAX(BP$1:BP155)+1,0)</f>
        <v>155</v>
      </c>
      <c r="BQ156" t="s">
        <v>3330</v>
      </c>
      <c r="BR156" t="str">
        <f>IFERROR(VLOOKUP(ROWS(BR$2:BR156),BP$2:BQ$202,2,FALSE),"")</f>
        <v>CG : The Clean ground</v>
      </c>
      <c r="BS156">
        <f>IF(ISNUMBER(SEARCH(Hauls!$G$323,BT$2:BT$202)),MAX(BS$1:BS155)+1,0)</f>
        <v>155</v>
      </c>
      <c r="BT156" t="s">
        <v>3330</v>
      </c>
      <c r="BU156" t="str">
        <f>IFERROR(VLOOKUP(ROWS(BU$2:BU156),BS$2:BT$202,2,FALSE),"")</f>
        <v>CG : The Clean ground</v>
      </c>
      <c r="BV156">
        <f>IF(ISNUMBER(SEARCH(Hauls!$G$324,BW$2:BW$202)),MAX(BV$1:BV155)+1,0)</f>
        <v>155</v>
      </c>
      <c r="BW156" t="s">
        <v>3330</v>
      </c>
      <c r="BX156" t="str">
        <f>IFERROR(VLOOKUP(ROWS(BX$2:BX156),BV$2:BW$202,2,FALSE),"")</f>
        <v>CG : The Clean ground</v>
      </c>
      <c r="BY156">
        <f>IF(ISNUMBER(SEARCH(Hauls!$G$325,BZ$2:BZ$202)),MAX(BY$1:BY155)+1,0)</f>
        <v>155</v>
      </c>
      <c r="BZ156" t="s">
        <v>3330</v>
      </c>
      <c r="CA156" t="str">
        <f>IFERROR(VLOOKUP(ROWS(CA$2:CA156),BY$2:BZ$202,2,FALSE),"")</f>
        <v>CG : The Clean ground</v>
      </c>
      <c r="CB156">
        <f>IF(ISNUMBER(SEARCH(Hauls!$G$326,CC$2:CC$202)),MAX(CB$1:CB155)+1,0)</f>
        <v>155</v>
      </c>
      <c r="CC156" t="s">
        <v>3330</v>
      </c>
      <c r="CD156" t="str">
        <f>IFERROR(VLOOKUP(ROWS(CD$2:CD156),CB$2:CC$202,2,FALSE),"")</f>
        <v>CG : The Clean ground</v>
      </c>
      <c r="CE156">
        <f>IF(ISNUMBER(SEARCH(Hauls!$G$327,CF$2:CF$202)),MAX(CE$1:CE155)+1,0)</f>
        <v>155</v>
      </c>
      <c r="CF156" t="s">
        <v>3330</v>
      </c>
      <c r="CG156" t="str">
        <f>IFERROR(VLOOKUP(ROWS(CG$2:CG156),CE$2:CF$202,2,FALSE),"")</f>
        <v>CG : The Clean ground</v>
      </c>
      <c r="CH156">
        <f>IF(ISNUMBER(SEARCH(Hauls!$G$328,CI$2:CI$202)),MAX(CH$1:CH155)+1,0)</f>
        <v>155</v>
      </c>
      <c r="CI156" t="s">
        <v>3330</v>
      </c>
      <c r="CJ156" t="str">
        <f>IFERROR(VLOOKUP(ROWS(CJ$2:CJ156),CH$2:CI$202,2,FALSE),"")</f>
        <v>CG : The Clean ground</v>
      </c>
      <c r="CK156">
        <f>IF(ISNUMBER(SEARCH(Hauls!$G$329,CL$2:CL$202)),MAX(CK$1:CK155)+1,0)</f>
        <v>155</v>
      </c>
      <c r="CL156" t="s">
        <v>3330</v>
      </c>
      <c r="CM156" t="str">
        <f>IFERROR(VLOOKUP(ROWS(CM$2:CM156),CK$2:CL$202,2,FALSE),"")</f>
        <v>CG : The Clean ground</v>
      </c>
      <c r="CN156">
        <f>IF(ISNUMBER(SEARCH(Hauls!$G$330,CO$2:CO$202)),MAX(CN$1:CN155)+1,0)</f>
        <v>155</v>
      </c>
      <c r="CO156" t="s">
        <v>3330</v>
      </c>
      <c r="CP156" t="str">
        <f>IFERROR(VLOOKUP(ROWS(CP$2:CP156),CN$2:CO$202,2,FALSE),"")</f>
        <v>CG : The Clean ground</v>
      </c>
      <c r="CQ156">
        <f>IF(ISNUMBER(SEARCH(Hauls!$G$331,CR$2:CR$202)),MAX(CQ$1:CQ155)+1,0)</f>
        <v>155</v>
      </c>
      <c r="CR156" t="s">
        <v>3330</v>
      </c>
      <c r="CS156" t="str">
        <f>IFERROR(VLOOKUP(ROWS(CS$2:CS156),CQ$2:CR$202,2,FALSE),"")</f>
        <v>CG : The Clean ground</v>
      </c>
      <c r="CT156">
        <f>IF(ISNUMBER(SEARCH(Hauls!$G$332,CU$2:CU$202)),MAX(CT$1:CT155)+1,0)</f>
        <v>155</v>
      </c>
      <c r="CU156" t="s">
        <v>3330</v>
      </c>
      <c r="CV156" t="str">
        <f>IFERROR(VLOOKUP(ROWS(CV$2:CV156),CT$2:CU$202,2,FALSE),"")</f>
        <v>CG : The Clean ground</v>
      </c>
      <c r="CW156">
        <f>IF(ISNUMBER(SEARCH(Hauls!$G$333,CX$2:CX$202)),MAX(CW$1:CW155)+1,0)</f>
        <v>155</v>
      </c>
      <c r="CX156" t="s">
        <v>3330</v>
      </c>
      <c r="CY156" t="str">
        <f>IFERROR(VLOOKUP(ROWS(CY$2:CY156),CW$2:CX$202,2,FALSE),"")</f>
        <v>CG : The Clean ground</v>
      </c>
      <c r="CZ156">
        <f>IF(ISNUMBER(SEARCH(Hauls!$G$334,DA$2:DA$202)),MAX(CZ$1:CZ155)+1,0)</f>
        <v>155</v>
      </c>
      <c r="DA156" t="s">
        <v>3330</v>
      </c>
      <c r="DB156" t="str">
        <f>IFERROR(VLOOKUP(ROWS(DB$2:DB156),CZ$2:DA$202,2,FALSE),"")</f>
        <v>CG : The Clean ground</v>
      </c>
      <c r="DC156">
        <f>IF(ISNUMBER(SEARCH(Hauls!$G$335,DD$2:DD$202)),MAX(DC$1:DC155)+1,0)</f>
        <v>155</v>
      </c>
      <c r="DD156" t="s">
        <v>3330</v>
      </c>
      <c r="DE156" t="str">
        <f>IFERROR(VLOOKUP(ROWS(DE$2:DE156),DC$2:DD$202,2,FALSE),"")</f>
        <v>CG : The Clean ground</v>
      </c>
      <c r="DF156">
        <f>IF(ISNUMBER(SEARCH(Hauls!$G$336,DG$2:DG$202)),MAX(DF$1:DF155)+1,0)</f>
        <v>155</v>
      </c>
      <c r="DG156" t="s">
        <v>3330</v>
      </c>
      <c r="DH156" t="str">
        <f>IFERROR(VLOOKUP(ROWS(DH$2:DH156),DF$2:DG$202,2,FALSE),"")</f>
        <v>CG : The Clean ground</v>
      </c>
      <c r="DI156">
        <f>IF(ISNUMBER(SEARCH(Hauls!$G$337,DJ$2:DJ$202)),MAX(DI$1:DI155)+1,0)</f>
        <v>155</v>
      </c>
      <c r="DJ156" t="s">
        <v>3330</v>
      </c>
      <c r="DK156" t="str">
        <f>IFERROR(VLOOKUP(ROWS(DK$2:DK156),DI$2:DJ$202,2,FALSE),"")</f>
        <v>CG : The Clean ground</v>
      </c>
      <c r="DL156">
        <f>IF(ISNUMBER(SEARCH(Hauls!$G$338,DM$2:DM$202)),MAX(DL$1:DL155)+1,0)</f>
        <v>155</v>
      </c>
      <c r="DM156" t="s">
        <v>3330</v>
      </c>
      <c r="DN156" t="str">
        <f>IFERROR(VLOOKUP(ROWS(DN$2:DN156),DL$2:DM$202,2,FALSE),"")</f>
        <v>CG : The Clean ground</v>
      </c>
      <c r="DO156">
        <f>IF(ISNUMBER(SEARCH(Hauls!$G$339,DP$2:DP$202)),MAX(DO$1:DO155)+1,0)</f>
        <v>155</v>
      </c>
      <c r="DP156" t="s">
        <v>3330</v>
      </c>
      <c r="DQ156" t="str">
        <f>IFERROR(VLOOKUP(ROWS(DQ$2:DQ156),DO$2:DP$202,2,FALSE),"")</f>
        <v>CG : The Clean ground</v>
      </c>
      <c r="DR156">
        <f>IF(ISNUMBER(SEARCH(Hauls!$G$340,DS$2:DS$202)),MAX(DR$1:DR155)+1,0)</f>
        <v>155</v>
      </c>
      <c r="DS156" t="s">
        <v>3330</v>
      </c>
      <c r="DT156" t="str">
        <f>IFERROR(VLOOKUP(ROWS(DT$2:DT156),DR$2:DS$202,2,FALSE),"")</f>
        <v>CG : The Clean ground</v>
      </c>
      <c r="DU156">
        <f>IF(ISNUMBER(SEARCH(Hauls!$G$341,DV$2:DV$202)),MAX(DU$1:DU155)+1,0)</f>
        <v>155</v>
      </c>
      <c r="DV156" t="s">
        <v>3330</v>
      </c>
      <c r="DW156" t="str">
        <f>IFERROR(VLOOKUP(ROWS(DW$2:DW156),DU$2:DV$202,2,FALSE),"")</f>
        <v>CG : The Clean ground</v>
      </c>
      <c r="DX156">
        <f>IF(ISNUMBER(SEARCH(Hauls!$G$342,DY$2:DY$202)),MAX(DX$1:DX155)+1,0)</f>
        <v>155</v>
      </c>
      <c r="DY156" t="s">
        <v>3330</v>
      </c>
      <c r="DZ156" t="str">
        <f>IFERROR(VLOOKUP(ROWS(DZ$2:DZ156),DX$2:DY$202,2,FALSE),"")</f>
        <v>CG : The Clean ground</v>
      </c>
      <c r="EA156">
        <f>IF(ISNUMBER(SEARCH(Hauls!$G$343,EB$2:EB$202)),MAX(EA$1:EA155)+1,0)</f>
        <v>155</v>
      </c>
      <c r="EB156" t="s">
        <v>3330</v>
      </c>
      <c r="EC156" t="str">
        <f>IFERROR(VLOOKUP(ROWS(EC$2:EC156),EA$2:EB$202,2,FALSE),"")</f>
        <v>CG : The Clean ground</v>
      </c>
      <c r="ED156">
        <f>IF(ISNUMBER(SEARCH(Hauls!$G$344,EE$2:EE$202)),MAX(ED$1:ED155)+1,0)</f>
        <v>155</v>
      </c>
      <c r="EE156" t="s">
        <v>3330</v>
      </c>
      <c r="EF156" t="str">
        <f>IFERROR(VLOOKUP(ROWS(EF$2:EF156),ED$2:EE$202,2,FALSE),"")</f>
        <v>CG : The Clean ground</v>
      </c>
      <c r="EG156">
        <f>IF(ISNUMBER(SEARCH(Hauls!$G$345,EH$2:EH$202)),MAX(EG$1:EG155)+1,0)</f>
        <v>155</v>
      </c>
      <c r="EH156" t="s">
        <v>3330</v>
      </c>
      <c r="EI156" t="str">
        <f>IFERROR(VLOOKUP(ROWS(EI$2:EI156),EG$2:EH$202,2,FALSE),"")</f>
        <v>CG : The Clean ground</v>
      </c>
      <c r="EJ156">
        <f>IF(ISNUMBER(SEARCH(Hauls!$G$346,EK$2:EK$202)),MAX(EJ$1:EJ155)+1,0)</f>
        <v>155</v>
      </c>
      <c r="EK156" t="s">
        <v>3330</v>
      </c>
      <c r="EL156" t="str">
        <f>IFERROR(VLOOKUP(ROWS(EL$2:EL156),EJ$2:EK$202,2,FALSE),"")</f>
        <v>CG : The Clean ground</v>
      </c>
      <c r="EM156">
        <f>IF(ISNUMBER(SEARCH(Hauls!$G$347,EN$2:EN$202)),MAX(EM$1:EM155)+1,0)</f>
        <v>155</v>
      </c>
      <c r="EN156" t="s">
        <v>3330</v>
      </c>
      <c r="EO156" t="str">
        <f>IFERROR(VLOOKUP(ROWS(EO$2:EO156),EM$2:EN$202,2,FALSE),"")</f>
        <v>CG : The Clean ground</v>
      </c>
      <c r="EP156">
        <f>IF(ISNUMBER(SEARCH(Hauls!$G$348,EQ$2:EQ$202)),MAX(EP$1:EP155)+1,0)</f>
        <v>155</v>
      </c>
      <c r="EQ156" t="s">
        <v>3330</v>
      </c>
      <c r="ER156" t="str">
        <f>IFERROR(VLOOKUP(ROWS(ER$2:ER156),EP$2:EQ$202,2,FALSE),"")</f>
        <v>CG : The Clean ground</v>
      </c>
      <c r="ES156">
        <f>IF(ISNUMBER(SEARCH(Hauls!$G$349,ET$2:ET$202)),MAX(ES$1:ES155)+1,0)</f>
        <v>155</v>
      </c>
      <c r="ET156" t="s">
        <v>3330</v>
      </c>
      <c r="EU156" t="str">
        <f>IFERROR(VLOOKUP(ROWS(EU$2:EU156),ES$2:ET$202,2,FALSE),"")</f>
        <v>CG : The Clean ground</v>
      </c>
      <c r="EV156">
        <f>IF(ISNUMBER(SEARCH(Hauls!$G$350,EW$2:EW$202)),MAX(EV$1:EV155)+1,0)</f>
        <v>155</v>
      </c>
      <c r="EW156" t="s">
        <v>3330</v>
      </c>
      <c r="EX156" t="str">
        <f>IFERROR(VLOOKUP(ROWS(EX$2:EX156),EV$2:EW$202,2,FALSE),"")</f>
        <v>CG : The Clean ground</v>
      </c>
      <c r="EY156">
        <f>IF(ISNUMBER(SEARCH(Hauls!$G$351,EZ$2:EZ$202)),MAX(EY$1:EY155)+1,0)</f>
        <v>155</v>
      </c>
      <c r="EZ156" t="s">
        <v>3330</v>
      </c>
      <c r="FA156" t="str">
        <f>IFERROR(VLOOKUP(ROWS(FA$2:FA156),EY$2:EZ$202,2,FALSE),"")</f>
        <v>CG : The Clean ground</v>
      </c>
      <c r="FB156">
        <f>IF(ISNUMBER(SEARCH(Hauls!$G$352,FC$2:FC$202)),MAX(FB$1:FB155)+1,0)</f>
        <v>155</v>
      </c>
      <c r="FC156" t="s">
        <v>3330</v>
      </c>
      <c r="FD156" t="str">
        <f>IFERROR(VLOOKUP(ROWS(FD$2:FD156),FB$2:FC$202,2,FALSE),"")</f>
        <v>CG : The Clean ground</v>
      </c>
      <c r="FE156">
        <f>IF(ISNUMBER(SEARCH(Hauls!$G$353,FF$2:FF$202)),MAX(FE$1:FE155)+1,0)</f>
        <v>155</v>
      </c>
      <c r="FF156" t="s">
        <v>3330</v>
      </c>
      <c r="FG156" t="str">
        <f>IFERROR(VLOOKUP(ROWS(FG$2:FG156),FE$2:FF$202,2,FALSE),"")</f>
        <v>CG : The Clean ground</v>
      </c>
      <c r="FH156">
        <f>IF(ISNUMBER(SEARCH(Hauls!$G$354,FI$2:FI$202)),MAX(FH$1:FH155)+1,0)</f>
        <v>155</v>
      </c>
      <c r="FI156" t="s">
        <v>3330</v>
      </c>
      <c r="FJ156" t="str">
        <f>IFERROR(VLOOKUP(ROWS(FJ$2:FJ156),FH$2:FI$202,2,FALSE),"")</f>
        <v>CG : The Clean ground</v>
      </c>
      <c r="FK156">
        <f>IF(ISNUMBER(SEARCH(Hauls!$G$355,FL$2:FL$202)),MAX(FK$1:FK155)+1,0)</f>
        <v>155</v>
      </c>
      <c r="FL156" t="s">
        <v>3330</v>
      </c>
      <c r="FM156" t="str">
        <f>IFERROR(VLOOKUP(ROWS(FM$2:FM156),FK$2:FL$202,2,FALSE),"")</f>
        <v>CG : The Clean ground</v>
      </c>
      <c r="FN156">
        <f>IF(ISNUMBER(SEARCH(Hauls!$G$356,FO$2:FO$202)),MAX(FN$1:FN155)+1,0)</f>
        <v>155</v>
      </c>
      <c r="FO156" t="s">
        <v>3330</v>
      </c>
      <c r="FP156" t="str">
        <f>IFERROR(VLOOKUP(ROWS(FP$2:FP156),FN$2:FO$202,2,FALSE),"")</f>
        <v>CG : The Clean ground</v>
      </c>
      <c r="FQ156">
        <f>IF(ISNUMBER(SEARCH(Hauls!$G$357,FR$2:FR$202)),MAX(FQ$1:FQ155)+1,0)</f>
        <v>155</v>
      </c>
      <c r="FR156" t="s">
        <v>3330</v>
      </c>
      <c r="FS156" t="str">
        <f>IFERROR(VLOOKUP(ROWS(FS$2:FS156),FQ$2:FR$202,2,FALSE),"")</f>
        <v>CG : The Clean ground</v>
      </c>
      <c r="FT156">
        <f>IF(ISNUMBER(SEARCH(Hauls!$G$358,FU$2:FU$202)),MAX(FT$1:FT155)+1,0)</f>
        <v>155</v>
      </c>
      <c r="FU156" t="s">
        <v>3330</v>
      </c>
      <c r="FV156" t="str">
        <f>IFERROR(VLOOKUP(ROWS(FV$2:FV156),FT$2:FU$202,2,FALSE),"")</f>
        <v>CG : The Clean ground</v>
      </c>
      <c r="FW156">
        <f>IF(ISNUMBER(SEARCH(Hauls!$G$359,FX$2:FX$202)),MAX(FW$1:FW155)+1,0)</f>
        <v>155</v>
      </c>
      <c r="FX156" t="s">
        <v>3330</v>
      </c>
      <c r="FY156" t="str">
        <f>IFERROR(VLOOKUP(ROWS(FY$2:FY156),FW$2:FX$202,2,FALSE),"")</f>
        <v>CG : The Clean ground</v>
      </c>
      <c r="FZ156">
        <f>IF(ISNUMBER(SEARCH(Hauls!$G$360,GA$2:GA$202)),MAX(FZ$1:FZ155)+1,0)</f>
        <v>155</v>
      </c>
      <c r="GA156" t="s">
        <v>3330</v>
      </c>
      <c r="GB156" t="str">
        <f>IFERROR(VLOOKUP(ROWS(GB$2:GB156),FZ$2:GA$202,2,FALSE),"")</f>
        <v>CG : The Clean ground</v>
      </c>
      <c r="GC156">
        <f>IF(ISNUMBER(SEARCH(Hauls!$G$361,GD$2:GD$202)),MAX(GC$1:GC155)+1,0)</f>
        <v>155</v>
      </c>
      <c r="GD156" t="s">
        <v>3330</v>
      </c>
      <c r="GE156" t="str">
        <f>IFERROR(VLOOKUP(ROWS(GE$2:GE156),GC$2:GD$202,2,FALSE),"")</f>
        <v>CG : The Clean ground</v>
      </c>
      <c r="GF156">
        <f>IF(ISNUMBER(SEARCH(Hauls!$G$362,GG$2:GG$202)),MAX(GF$1:GF155)+1,0)</f>
        <v>155</v>
      </c>
      <c r="GG156" t="s">
        <v>3330</v>
      </c>
      <c r="GH156" t="str">
        <f>IFERROR(VLOOKUP(ROWS(GH$2:GH156),GF$2:GG$202,2,FALSE),"")</f>
        <v>CG : The Clean ground</v>
      </c>
      <c r="GI156">
        <f>IF(ISNUMBER(SEARCH(Hauls!$G$363,GJ$2:GJ$202)),MAX(GI$1:GI155)+1,0)</f>
        <v>155</v>
      </c>
      <c r="GJ156" t="s">
        <v>3330</v>
      </c>
      <c r="GK156" t="str">
        <f>IFERROR(VLOOKUP(ROWS(GK$2:GK156),GI$2:GJ$202,2,FALSE),"")</f>
        <v>CG : The Clean ground</v>
      </c>
      <c r="GL156">
        <f>IF(ISNUMBER(SEARCH(Hauls!$G$364,GM$2:GM$202)),MAX(GL$1:GL155)+1,0)</f>
        <v>155</v>
      </c>
      <c r="GM156" t="s">
        <v>3330</v>
      </c>
      <c r="GN156" t="str">
        <f>IFERROR(VLOOKUP(ROWS(GN$2:GN156),GL$2:GM$202,2,FALSE),"")</f>
        <v>CG : The Clean ground</v>
      </c>
      <c r="GO156">
        <f>IF(ISNUMBER(SEARCH(Hauls!$G$365,GP$2:GP$202)),MAX(GO$1:GO155)+1,0)</f>
        <v>155</v>
      </c>
      <c r="GP156" t="s">
        <v>3330</v>
      </c>
      <c r="GQ156" t="str">
        <f>IFERROR(VLOOKUP(ROWS(GQ$2:GQ156),GO$2:GP$202,2,FALSE),"")</f>
        <v>CG : The Clean ground</v>
      </c>
      <c r="GR156">
        <f>IF(ISNUMBER(SEARCH(Hauls!$G$366,GS$2:GS$202)),MAX(GR$1:GR155)+1,0)</f>
        <v>155</v>
      </c>
      <c r="GS156" t="s">
        <v>3330</v>
      </c>
      <c r="GT156" t="str">
        <f>IFERROR(VLOOKUP(ROWS(GT$2:GT156),GR$2:GS$202,2,FALSE),"")</f>
        <v>CG : The Clean ground</v>
      </c>
      <c r="GU156">
        <f>IF(ISNUMBER(SEARCH(Hauls!$G$366,GV$2:GV$202)),MAX(GU$1:GU155)+1,0)</f>
        <v>155</v>
      </c>
      <c r="GV156" t="s">
        <v>3330</v>
      </c>
      <c r="GW156" t="str">
        <f>IFERROR(VLOOKUP(ROWS(GW$2:GW156),GU$2:GV$202,2,FALSE),"")</f>
        <v>CG : The Clean ground</v>
      </c>
      <c r="GX156">
        <f>IF(ISNUMBER(SEARCH(Hauls!$G$368,GY$2:GY$202)),MAX(GX$1:GX155)+1,0)</f>
        <v>155</v>
      </c>
      <c r="GY156" t="s">
        <v>3330</v>
      </c>
      <c r="GZ156" t="str">
        <f>IFERROR(VLOOKUP(ROWS(GZ$2:GZ156),GX$2:GY$202,2,FALSE),"")</f>
        <v>CG : The Clean ground</v>
      </c>
      <c r="HA156">
        <f>IF(ISNUMBER(SEARCH(Hauls!$G$369,HB$2:HB$202)),MAX(HA$1:HA155)+1,0)</f>
        <v>155</v>
      </c>
      <c r="HB156" t="s">
        <v>3330</v>
      </c>
      <c r="HC156" t="str">
        <f>IFERROR(VLOOKUP(ROWS(HC$2:HC156),HA$2:HB$202,2,FALSE),"")</f>
        <v>CG : The Clean ground</v>
      </c>
      <c r="HD156">
        <f>IF(ISNUMBER(SEARCH(Hauls!$G$370,HE$2:HE$202)),MAX(HD$1:HD155)+1,0)</f>
        <v>155</v>
      </c>
      <c r="HE156" t="s">
        <v>3330</v>
      </c>
      <c r="HF156" t="str">
        <f>IFERROR(VLOOKUP(ROWS(HF$2:HF156),HD$2:HE$202,2,FALSE),"")</f>
        <v>CG : The Clean ground</v>
      </c>
      <c r="HG156">
        <f>IF(ISNUMBER(SEARCH(Hauls!$G$371,HH$2:HH$202)),MAX(HG$1:HG155)+1,0)</f>
        <v>155</v>
      </c>
      <c r="HH156" t="s">
        <v>3330</v>
      </c>
      <c r="HI156" t="str">
        <f>IFERROR(VLOOKUP(ROWS(HI$2:HI156),HG$2:HH$202,2,FALSE),"")</f>
        <v>CG : The Clean ground</v>
      </c>
      <c r="HJ156">
        <f>IF(ISNUMBER(SEARCH(Hauls!$G$372,HK$2:HK$202)),MAX(HJ$1:HJ155)+1,0)</f>
        <v>155</v>
      </c>
      <c r="HK156" t="s">
        <v>3330</v>
      </c>
      <c r="HL156" t="str">
        <f>IFERROR(VLOOKUP(ROWS(HL$2:HL156),HJ$2:HK$202,2,FALSE),"")</f>
        <v>CG : The Clean ground</v>
      </c>
      <c r="HM156">
        <f>IF(ISNUMBER(SEARCH(Hauls!$G$373,HN$2:HN$202)),MAX(HM$1:HM155)+1,0)</f>
        <v>155</v>
      </c>
      <c r="HN156" t="s">
        <v>3330</v>
      </c>
      <c r="HO156" t="str">
        <f>IFERROR(VLOOKUP(ROWS(HO$2:HO156),HM$2:HN$202,2,FALSE),"")</f>
        <v>CG : The Clean ground</v>
      </c>
      <c r="HP156">
        <f>IF(ISNUMBER(SEARCH(Hauls!$G$374,HQ$2:HQ$202)),MAX(HP$1:HP155)+1,0)</f>
        <v>155</v>
      </c>
      <c r="HQ156" t="s">
        <v>3330</v>
      </c>
      <c r="HR156" t="str">
        <f>IFERROR(VLOOKUP(ROWS(HR$2:HR156),HP$2:HQ$202,2,FALSE),"")</f>
        <v>CG : The Clean ground</v>
      </c>
      <c r="HS156">
        <f>IF(ISNUMBER(SEARCH(Hauls!$G$375,HT$2:HT$202)),MAX(HS$1:HS155)+1,0)</f>
        <v>155</v>
      </c>
      <c r="HT156" t="s">
        <v>3330</v>
      </c>
      <c r="HU156" t="str">
        <f>IFERROR(VLOOKUP(ROWS(HU$2:HU156),HS$2:HT$202,2,FALSE),"")</f>
        <v>CG : The Clean ground</v>
      </c>
      <c r="HV156">
        <f>IF(ISNUMBER(SEARCH(Hauls!$G$376,HW$2:HW$202)),MAX(HV$1:HV155)+1,0)</f>
        <v>155</v>
      </c>
      <c r="HW156" t="s">
        <v>3330</v>
      </c>
      <c r="HX156" t="str">
        <f>IFERROR(VLOOKUP(ROWS(HX$2:HX156),HV$2:HW$202,2,FALSE),"")</f>
        <v>CG : The Clean ground</v>
      </c>
      <c r="HY156">
        <f>IF(ISNUMBER(SEARCH(Hauls!$G$377,HZ$2:HZ$202)),MAX(HY$1:HY155)+1,0)</f>
        <v>155</v>
      </c>
      <c r="HZ156" t="s">
        <v>3330</v>
      </c>
      <c r="IA156" t="str">
        <f>IFERROR(VLOOKUP(ROWS(IA$2:IA156),HY$2:HZ$202,2,FALSE),"")</f>
        <v>CG : The Clean ground</v>
      </c>
      <c r="IB156">
        <f>IF(ISNUMBER(SEARCH(Hauls!$G$378,IC$2:IC$202)),MAX(IB$1:IB155)+1,0)</f>
        <v>155</v>
      </c>
      <c r="IC156" t="s">
        <v>3330</v>
      </c>
      <c r="ID156" t="str">
        <f>IFERROR(VLOOKUP(ROWS(ID$2:ID156),IB$2:IC$202,2,FALSE),"")</f>
        <v>CG : The Clean ground</v>
      </c>
      <c r="IE156">
        <f>IF(ISNUMBER(SEARCH(Hauls!$G$379,IF$2:IF$202)),MAX(IE$1:IE155)+1,0)</f>
        <v>155</v>
      </c>
      <c r="IF156" t="s">
        <v>3330</v>
      </c>
      <c r="IG156" t="str">
        <f>IFERROR(VLOOKUP(ROWS(IG$2:IG156),IE$2:IF$202,2,FALSE),"")</f>
        <v>CG : The Clean ground</v>
      </c>
      <c r="IH156">
        <f>IF(ISNUMBER(SEARCH(Hauls!$G$380,II$2:II$202)),MAX(IH$1:IH155)+1,0)</f>
        <v>155</v>
      </c>
      <c r="II156" t="s">
        <v>3330</v>
      </c>
      <c r="IJ156" t="str">
        <f>IFERROR(VLOOKUP(ROWS(IJ$2:IJ156),IH$2:II$202,2,FALSE),"")</f>
        <v>CG : The Clean ground</v>
      </c>
      <c r="IK156">
        <f>IF(ISNUMBER(SEARCH(Hauls!$G$381,IL$2:IL$202)),MAX(IK$1:IK155)+1,0)</f>
        <v>155</v>
      </c>
      <c r="IL156" t="s">
        <v>3330</v>
      </c>
      <c r="IM156" t="str">
        <f>IFERROR(VLOOKUP(ROWS(IM$2:IM156),IK$2:IL$202,2,FALSE),"")</f>
        <v>CG : The Clean ground</v>
      </c>
      <c r="IN156">
        <f>IF(ISNUMBER(SEARCH(Hauls!$G$382,IO$2:IO$202)),MAX(IN$1:IN155)+1,0)</f>
        <v>155</v>
      </c>
      <c r="IO156" t="s">
        <v>3330</v>
      </c>
      <c r="IP156" t="str">
        <f>IFERROR(VLOOKUP(ROWS(IP$2:IP156),IN$2:IO$202,2,FALSE),"")</f>
        <v>CG : The Clean ground</v>
      </c>
      <c r="IQ156">
        <f>IF(ISNUMBER(SEARCH(Hauls!$G$383,IR$2:IR$202)),MAX(IQ$1:IQ155)+1,0)</f>
        <v>155</v>
      </c>
      <c r="IR156" t="s">
        <v>3330</v>
      </c>
      <c r="IS156" t="str">
        <f>IFERROR(VLOOKUP(ROWS(IS$2:IS156),IQ$2:IR$202,2,FALSE),"")</f>
        <v>CG : The Clean ground</v>
      </c>
      <c r="IT156">
        <f>IF(ISNUMBER(SEARCH(Hauls!$G$384,IU$2:IU$202)),MAX(IT$1:IT155)+1,0)</f>
        <v>155</v>
      </c>
      <c r="IU156" t="s">
        <v>3330</v>
      </c>
      <c r="IV156" t="str">
        <f>IFERROR(VLOOKUP(ROWS(IV$2:IV156),IT$2:IU$202,2,FALSE),"")</f>
        <v>CG : The Clean ground</v>
      </c>
      <c r="IW156">
        <f>IF(ISNUMBER(SEARCH(Hauls!$G$385,IX$2:IX$202)),MAX(IW$1:IW155)+1,0)</f>
        <v>155</v>
      </c>
      <c r="IX156" t="s">
        <v>3330</v>
      </c>
      <c r="IY156" t="str">
        <f>IFERROR(VLOOKUP(ROWS(IY$2:IY156),IW$2:IX$202,2,FALSE),"")</f>
        <v>CG : The Clean ground</v>
      </c>
      <c r="IZ156">
        <f>IF(ISNUMBER(SEARCH(Hauls!$G$386,JA$2:JA$202)),MAX(IZ$1:IZ155)+1,0)</f>
        <v>155</v>
      </c>
      <c r="JA156" t="s">
        <v>3330</v>
      </c>
      <c r="JB156" t="str">
        <f>IFERROR(VLOOKUP(ROWS(JB$2:JB156),IZ$2:JA$202,2,FALSE),"")</f>
        <v>CG : The Clean ground</v>
      </c>
      <c r="JC156">
        <f>IF(ISNUMBER(SEARCH(Hauls!$G$387,JD$2:JD$202)),MAX(JC$1:JC155)+1,0)</f>
        <v>155</v>
      </c>
      <c r="JD156" t="s">
        <v>3330</v>
      </c>
      <c r="JE156" t="str">
        <f>IFERROR(VLOOKUP(ROWS(JE$2:JE156),JC$2:JD$202,2,FALSE),"")</f>
        <v>CG : The Clean ground</v>
      </c>
      <c r="JF156">
        <f>IF(ISNUMBER(SEARCH(Hauls!$G$388,JG$2:JG$202)),MAX(JF$1:JF155)+1,0)</f>
        <v>155</v>
      </c>
      <c r="JG156" t="s">
        <v>3330</v>
      </c>
      <c r="JH156" t="str">
        <f>IFERROR(VLOOKUP(ROWS(JH$2:JH156),JF$2:JG$202,2,FALSE),"")</f>
        <v>CG : The Clean ground</v>
      </c>
      <c r="JI156">
        <f>IF(ISNUMBER(SEARCH(Hauls!$G$389,JJ$2:JJ$202)),MAX(JI$1:JI155)+1,0)</f>
        <v>155</v>
      </c>
      <c r="JJ156" t="s">
        <v>3330</v>
      </c>
      <c r="JK156" t="str">
        <f>IFERROR(VLOOKUP(ROWS(JK$2:JK156),JI$2:JJ$202,2,FALSE),"")</f>
        <v>CG : The Clean ground</v>
      </c>
      <c r="JL156">
        <f>IF(ISNUMBER(SEARCH(Hauls!$G$390,JM$2:JM$202)),MAX(JL$1:JL155)+1,0)</f>
        <v>155</v>
      </c>
      <c r="JM156" t="s">
        <v>3330</v>
      </c>
      <c r="JN156" t="str">
        <f>IFERROR(VLOOKUP(ROWS(JN$2:JN156),JL$2:JM$202,2,FALSE),"")</f>
        <v>CG : The Clean ground</v>
      </c>
      <c r="JO156">
        <f>IF(ISNUMBER(SEARCH(Hauls!$G$391,JP$2:JP$202)),MAX(JO$1:JO155)+1,0)</f>
        <v>155</v>
      </c>
      <c r="JP156" t="s">
        <v>3330</v>
      </c>
      <c r="JQ156" t="str">
        <f>IFERROR(VLOOKUP(ROWS(JQ$2:JQ156),JO$2:JP$202,2,FALSE),"")</f>
        <v>CG : The Clean ground</v>
      </c>
      <c r="JR156">
        <f>IF(ISNUMBER(SEARCH(Hauls!$G$392,JS$2:JS$202)),MAX(JR$1:JR155)+1,0)</f>
        <v>155</v>
      </c>
      <c r="JS156" t="s">
        <v>3330</v>
      </c>
      <c r="JT156" t="str">
        <f>IFERROR(VLOOKUP(ROWS(JT$2:JT156),JR$2:JS$202,2,FALSE),"")</f>
        <v>CG : The Clean ground</v>
      </c>
      <c r="JU156">
        <f>IF(ISNUMBER(SEARCH(Hauls!$G$393,JV$2:JV$202)),MAX(JU$1:JU155)+1,0)</f>
        <v>155</v>
      </c>
      <c r="JV156" t="s">
        <v>3330</v>
      </c>
      <c r="JW156" t="str">
        <f>IFERROR(VLOOKUP(ROWS(JW$2:JW156),JU$2:JV$202,2,FALSE),"")</f>
        <v>CG : The Clean ground</v>
      </c>
      <c r="JX156">
        <f>IF(ISNUMBER(SEARCH(Hauls!$G$394,JY$2:JY$202)),MAX(JX$1:JX155)+1,0)</f>
        <v>155</v>
      </c>
      <c r="JY156" t="s">
        <v>3330</v>
      </c>
      <c r="JZ156" t="str">
        <f>IFERROR(VLOOKUP(ROWS(JZ$2:JZ156),JX$2:JY$202,2,FALSE),"")</f>
        <v>CG : The Clean ground</v>
      </c>
      <c r="KA156">
        <f>IF(ISNUMBER(SEARCH(Hauls!$G$395,KB$2:KB$202)),MAX(KA$1:KA155)+1,0)</f>
        <v>155</v>
      </c>
      <c r="KB156" t="s">
        <v>3330</v>
      </c>
      <c r="KC156" t="str">
        <f>IFERROR(VLOOKUP(ROWS(KC$2:KC156),KA$2:KB$202,2,FALSE),"")</f>
        <v>CG : The Clean ground</v>
      </c>
      <c r="KD156">
        <f>IF(ISNUMBER(SEARCH(Hauls!$G$396,KE$2:KE$202)),MAX(KD$1:KD155)+1,0)</f>
        <v>155</v>
      </c>
      <c r="KE156" t="s">
        <v>3330</v>
      </c>
      <c r="KF156" t="str">
        <f>IFERROR(VLOOKUP(ROWS(KF$2:KF156),KD$2:KE$202,2,FALSE),"")</f>
        <v>CG : The Clean ground</v>
      </c>
      <c r="KG156">
        <f>IF(ISNUMBER(SEARCH(Hauls!$G$397,KH$2:KH$202)),MAX(KG$1:KG155)+1,0)</f>
        <v>155</v>
      </c>
      <c r="KH156" t="s">
        <v>3330</v>
      </c>
      <c r="KI156" t="str">
        <f>IFERROR(VLOOKUP(ROWS(KI$2:KI156),KG$2:KH$202,2,FALSE),"")</f>
        <v>CG : The Clean ground</v>
      </c>
      <c r="KJ156">
        <f>IF(ISNUMBER(SEARCH(Hauls!$G$398,KK$2:KK$202)),MAX(KJ$1:KJ155)+1,0)</f>
        <v>155</v>
      </c>
      <c r="KK156" t="s">
        <v>3330</v>
      </c>
      <c r="KL156" t="str">
        <f>IFERROR(VLOOKUP(ROWS(KL$2:KL156),KJ$2:KK$202,2,FALSE),"")</f>
        <v>CG : The Clean ground</v>
      </c>
      <c r="KM156">
        <f>IF(ISNUMBER(SEARCH(Hauls!$G$399,KN$2:KN$202)),MAX(KM$1:KM155)+1,0)</f>
        <v>155</v>
      </c>
      <c r="KN156" t="s">
        <v>3330</v>
      </c>
      <c r="KO156" t="str">
        <f>IFERROR(VLOOKUP(ROWS(KO$2:KO156),KM$2:KN$202,2,FALSE),"")</f>
        <v>CG : The Clean ground</v>
      </c>
      <c r="KP156">
        <f>IF(ISNUMBER(SEARCH(Hauls!$G$400,KQ$2:KQ$202)),MAX(KP$1:KP155)+1,0)</f>
        <v>155</v>
      </c>
      <c r="KQ156" t="s">
        <v>3330</v>
      </c>
      <c r="KR156" t="str">
        <f>IFERROR(VLOOKUP(ROWS(KR$2:KR156),KP$2:KQ$202,2,FALSE),"")</f>
        <v>CG : The Clean ground</v>
      </c>
    </row>
    <row r="157" spans="1:304" x14ac:dyDescent="0.25">
      <c r="A157" t="s">
        <v>2795</v>
      </c>
      <c r="B157" t="s">
        <v>2796</v>
      </c>
      <c r="C157" t="s">
        <v>648</v>
      </c>
      <c r="D157" t="str">
        <f t="shared" si="2"/>
        <v>COM : The Cliffs of Moher</v>
      </c>
      <c r="E157">
        <f>IF(ISNUMBER(SEARCH(Hauls!$G$301,$F$2:$F$202)),MAX($E$1:E156)+1,0)</f>
        <v>156</v>
      </c>
      <c r="F157" t="s">
        <v>3331</v>
      </c>
      <c r="G157" t="str">
        <f>IFERROR(VLOOKUP(ROWS($G$2:G157),$E$2:$F$202,2,FALSE),"")</f>
        <v>COM : The Cliffs of Moher</v>
      </c>
      <c r="H157">
        <f>IF(ISNUMBER(SEARCH(Hauls!$G$302,I$2:I$202)),MAX(H$1:H156)+1,0)</f>
        <v>156</v>
      </c>
      <c r="I157" t="s">
        <v>3331</v>
      </c>
      <c r="J157" t="str">
        <f>IFERROR(VLOOKUP(ROWS(J$2:J157),H$2:I$202,2,FALSE),"")</f>
        <v>COM : The Cliffs of Moher</v>
      </c>
      <c r="K157">
        <f>IF(ISNUMBER(SEARCH(Hauls!$G$303,L$2:L$202)),MAX(K$1:K156)+1,0)</f>
        <v>156</v>
      </c>
      <c r="L157" t="s">
        <v>3331</v>
      </c>
      <c r="M157" t="str">
        <f>IFERROR(VLOOKUP(ROWS(M$2:M157),K$2:L$202,2,FALSE),"")</f>
        <v>COM : The Cliffs of Moher</v>
      </c>
      <c r="N157">
        <f>IF(ISNUMBER(SEARCH(Hauls!$G$304,O$2:O$202)),MAX(N$1:N156)+1,0)</f>
        <v>156</v>
      </c>
      <c r="O157" t="s">
        <v>3331</v>
      </c>
      <c r="P157" t="str">
        <f>IFERROR(VLOOKUP(ROWS(P$2:P157),N$2:O$202,2,FALSE),"")</f>
        <v>COM : The Cliffs of Moher</v>
      </c>
      <c r="Q157">
        <f>IF(ISNUMBER(SEARCH(Hauls!$G$305,R$2:R$202)),MAX(Q$1:Q156)+1,0)</f>
        <v>156</v>
      </c>
      <c r="R157" t="s">
        <v>3331</v>
      </c>
      <c r="S157" t="str">
        <f>IFERROR(VLOOKUP(ROWS(S$2:S157),Q$2:R$202,2,FALSE),"")</f>
        <v>COM : The Cliffs of Moher</v>
      </c>
      <c r="T157">
        <f>IF(ISNUMBER(SEARCH(Hauls!$G$306,U$2:U$202)),MAX(T$1:T156)+1,0)</f>
        <v>156</v>
      </c>
      <c r="U157" t="s">
        <v>3331</v>
      </c>
      <c r="V157" t="str">
        <f>IFERROR(VLOOKUP(ROWS(V$2:V157),T$2:U$202,2,FALSE),"")</f>
        <v>COM : The Cliffs of Moher</v>
      </c>
      <c r="W157">
        <f>IF(ISNUMBER(SEARCH(Hauls!$G$307,X$2:X$202)),MAX(W$1:W156)+1,0)</f>
        <v>156</v>
      </c>
      <c r="X157" t="s">
        <v>3331</v>
      </c>
      <c r="Y157" t="str">
        <f>IFERROR(VLOOKUP(ROWS(Y$2:Y157),W$2:X$202,2,FALSE),"")</f>
        <v>COM : The Cliffs of Moher</v>
      </c>
      <c r="Z157">
        <f>IF(ISNUMBER(SEARCH(Hauls!$G$308,AA$2:AA$202)),MAX(Z$1:Z156)+1,0)</f>
        <v>156</v>
      </c>
      <c r="AA157" t="s">
        <v>3331</v>
      </c>
      <c r="AB157" t="str">
        <f>IFERROR(VLOOKUP(ROWS(AB$2:AB157),Z$2:AA$202,2,FALSE),"")</f>
        <v>COM : The Cliffs of Moher</v>
      </c>
      <c r="AC157">
        <f>IF(ISNUMBER(SEARCH(Hauls!$G$309,AD$2:AD$202)),MAX(AC$1:AC156)+1,0)</f>
        <v>156</v>
      </c>
      <c r="AD157" t="s">
        <v>3331</v>
      </c>
      <c r="AE157" t="str">
        <f>IFERROR(VLOOKUP(ROWS(AE$2:AE157),AC$2:AD$202,2,FALSE),"")</f>
        <v>COM : The Cliffs of Moher</v>
      </c>
      <c r="AF157">
        <f>IF(ISNUMBER(SEARCH(Hauls!$G$310,AG$2:AG$202)),MAX(AF$1:AF156)+1,0)</f>
        <v>156</v>
      </c>
      <c r="AG157" t="s">
        <v>3331</v>
      </c>
      <c r="AH157" t="str">
        <f>IFERROR(VLOOKUP(ROWS(AH$2:AH157),AF$2:AG$202,2,FALSE),"")</f>
        <v>COM : The Cliffs of Moher</v>
      </c>
      <c r="AI157">
        <f>IF(ISNUMBER(SEARCH(Hauls!$G$311,AJ$2:AJ$202)),MAX(AI$1:AI156)+1,0)</f>
        <v>156</v>
      </c>
      <c r="AJ157" t="s">
        <v>3331</v>
      </c>
      <c r="AK157" t="str">
        <f>IFERROR(VLOOKUP(ROWS(AK$2:AK157),AI$2:AJ$202,2,FALSE),"")</f>
        <v>COM : The Cliffs of Moher</v>
      </c>
      <c r="AL157">
        <f>IF(ISNUMBER(SEARCH(Hauls!$G$312,AM$2:AM$202)),MAX(AL$1:AL156)+1,0)</f>
        <v>156</v>
      </c>
      <c r="AM157" t="s">
        <v>3331</v>
      </c>
      <c r="AN157" t="str">
        <f>IFERROR(VLOOKUP(ROWS(AN$2:AN157),AL$2:AM$202,2,FALSE),"")</f>
        <v>COM : The Cliffs of Moher</v>
      </c>
      <c r="AO157">
        <f>IF(ISNUMBER(SEARCH(Hauls!$G$313,AP$2:AP$202)),MAX(AO$1:AO156)+1,0)</f>
        <v>156</v>
      </c>
      <c r="AP157" t="s">
        <v>3331</v>
      </c>
      <c r="AQ157" t="str">
        <f>IFERROR(VLOOKUP(ROWS(AQ$2:AQ157),AO$2:AP$202,2,FALSE),"")</f>
        <v>COM : The Cliffs of Moher</v>
      </c>
      <c r="AR157">
        <f>IF(ISNUMBER(SEARCH(Hauls!$G$314,AS$2:AS$202)),MAX(AR$1:AR156)+1,0)</f>
        <v>156</v>
      </c>
      <c r="AS157" t="s">
        <v>3331</v>
      </c>
      <c r="AT157" t="str">
        <f>IFERROR(VLOOKUP(ROWS(AT$2:AT157),AR$2:AS$202,2,FALSE),"")</f>
        <v>COM : The Cliffs of Moher</v>
      </c>
      <c r="AU157">
        <f>IF(ISNUMBER(SEARCH(Hauls!$G$315,AV$2:AV$202)),MAX(AU$1:AU156)+1,0)</f>
        <v>156</v>
      </c>
      <c r="AV157" t="s">
        <v>3331</v>
      </c>
      <c r="AW157" t="str">
        <f>IFERROR(VLOOKUP(ROWS(AW$2:AW157),AU$2:AV$202,2,FALSE),"")</f>
        <v>COM : The Cliffs of Moher</v>
      </c>
      <c r="AX157">
        <f>IF(ISNUMBER(SEARCH(Hauls!$G$316,AY$2:AY$202)),MAX(AX$1:AX156)+1,0)</f>
        <v>156</v>
      </c>
      <c r="AY157" t="s">
        <v>3331</v>
      </c>
      <c r="AZ157" t="str">
        <f>IFERROR(VLOOKUP(ROWS(AZ$2:AZ157),AX$2:AY$202,2,FALSE),"")</f>
        <v>COM : The Cliffs of Moher</v>
      </c>
      <c r="BA157">
        <f>IF(ISNUMBER(SEARCH(Hauls!$G$317,BB$2:BB$202)),MAX(BA$1:BA156)+1,0)</f>
        <v>156</v>
      </c>
      <c r="BB157" t="s">
        <v>3331</v>
      </c>
      <c r="BC157" t="str">
        <f>IFERROR(VLOOKUP(ROWS(BC$2:BC157),BA$2:BB$202,2,FALSE),"")</f>
        <v>COM : The Cliffs of Moher</v>
      </c>
      <c r="BD157">
        <f>IF(ISNUMBER(SEARCH(Hauls!$G$318,BE$2:BE$202)),MAX(BD$1:BD156)+1,0)</f>
        <v>156</v>
      </c>
      <c r="BE157" t="s">
        <v>3331</v>
      </c>
      <c r="BF157" t="str">
        <f>IFERROR(VLOOKUP(ROWS(BF$2:BF157),BD$2:BE$202,2,FALSE),"")</f>
        <v>COM : The Cliffs of Moher</v>
      </c>
      <c r="BG157">
        <f>IF(ISNUMBER(SEARCH(Hauls!$G$319,BH$2:BH$202)),MAX(BG$1:BG156)+1,0)</f>
        <v>156</v>
      </c>
      <c r="BH157" t="s">
        <v>3331</v>
      </c>
      <c r="BI157" t="str">
        <f>IFERROR(VLOOKUP(ROWS(BI$2:BI157),BG$2:BH$202,2,FALSE),"")</f>
        <v>COM : The Cliffs of Moher</v>
      </c>
      <c r="BJ157">
        <f>IF(ISNUMBER(SEARCH(Hauls!$G$320,BK$2:BK$202)),MAX(BJ$1:BJ156)+1,0)</f>
        <v>156</v>
      </c>
      <c r="BK157" t="s">
        <v>3331</v>
      </c>
      <c r="BL157" t="str">
        <f>IFERROR(VLOOKUP(ROWS(BL$2:BL157),BJ$2:BK$202,2,FALSE),"")</f>
        <v>COM : The Cliffs of Moher</v>
      </c>
      <c r="BM157">
        <f>IF(ISNUMBER(SEARCH(Hauls!$G$321,BN$2:BN$202)),MAX(BM$1:BM156)+1,0)</f>
        <v>156</v>
      </c>
      <c r="BN157" t="s">
        <v>3331</v>
      </c>
      <c r="BO157" t="str">
        <f>IFERROR(VLOOKUP(ROWS(BO$2:BO157),BM$2:BN$202,2,FALSE),"")</f>
        <v>COM : The Cliffs of Moher</v>
      </c>
      <c r="BP157">
        <f>IF(ISNUMBER(SEARCH(Hauls!$G$322,BQ$2:BQ$202)),MAX(BP$1:BP156)+1,0)</f>
        <v>156</v>
      </c>
      <c r="BQ157" t="s">
        <v>3331</v>
      </c>
      <c r="BR157" t="str">
        <f>IFERROR(VLOOKUP(ROWS(BR$2:BR157),BP$2:BQ$202,2,FALSE),"")</f>
        <v>COM : The Cliffs of Moher</v>
      </c>
      <c r="BS157">
        <f>IF(ISNUMBER(SEARCH(Hauls!$G$323,BT$2:BT$202)),MAX(BS$1:BS156)+1,0)</f>
        <v>156</v>
      </c>
      <c r="BT157" t="s">
        <v>3331</v>
      </c>
      <c r="BU157" t="str">
        <f>IFERROR(VLOOKUP(ROWS(BU$2:BU157),BS$2:BT$202,2,FALSE),"")</f>
        <v>COM : The Cliffs of Moher</v>
      </c>
      <c r="BV157">
        <f>IF(ISNUMBER(SEARCH(Hauls!$G$324,BW$2:BW$202)),MAX(BV$1:BV156)+1,0)</f>
        <v>156</v>
      </c>
      <c r="BW157" t="s">
        <v>3331</v>
      </c>
      <c r="BX157" t="str">
        <f>IFERROR(VLOOKUP(ROWS(BX$2:BX157),BV$2:BW$202,2,FALSE),"")</f>
        <v>COM : The Cliffs of Moher</v>
      </c>
      <c r="BY157">
        <f>IF(ISNUMBER(SEARCH(Hauls!$G$325,BZ$2:BZ$202)),MAX(BY$1:BY156)+1,0)</f>
        <v>156</v>
      </c>
      <c r="BZ157" t="s">
        <v>3331</v>
      </c>
      <c r="CA157" t="str">
        <f>IFERROR(VLOOKUP(ROWS(CA$2:CA157),BY$2:BZ$202,2,FALSE),"")</f>
        <v>COM : The Cliffs of Moher</v>
      </c>
      <c r="CB157">
        <f>IF(ISNUMBER(SEARCH(Hauls!$G$326,CC$2:CC$202)),MAX(CB$1:CB156)+1,0)</f>
        <v>156</v>
      </c>
      <c r="CC157" t="s">
        <v>3331</v>
      </c>
      <c r="CD157" t="str">
        <f>IFERROR(VLOOKUP(ROWS(CD$2:CD157),CB$2:CC$202,2,FALSE),"")</f>
        <v>COM : The Cliffs of Moher</v>
      </c>
      <c r="CE157">
        <f>IF(ISNUMBER(SEARCH(Hauls!$G$327,CF$2:CF$202)),MAX(CE$1:CE156)+1,0)</f>
        <v>156</v>
      </c>
      <c r="CF157" t="s">
        <v>3331</v>
      </c>
      <c r="CG157" t="str">
        <f>IFERROR(VLOOKUP(ROWS(CG$2:CG157),CE$2:CF$202,2,FALSE),"")</f>
        <v>COM : The Cliffs of Moher</v>
      </c>
      <c r="CH157">
        <f>IF(ISNUMBER(SEARCH(Hauls!$G$328,CI$2:CI$202)),MAX(CH$1:CH156)+1,0)</f>
        <v>156</v>
      </c>
      <c r="CI157" t="s">
        <v>3331</v>
      </c>
      <c r="CJ157" t="str">
        <f>IFERROR(VLOOKUP(ROWS(CJ$2:CJ157),CH$2:CI$202,2,FALSE),"")</f>
        <v>COM : The Cliffs of Moher</v>
      </c>
      <c r="CK157">
        <f>IF(ISNUMBER(SEARCH(Hauls!$G$329,CL$2:CL$202)),MAX(CK$1:CK156)+1,0)</f>
        <v>156</v>
      </c>
      <c r="CL157" t="s">
        <v>3331</v>
      </c>
      <c r="CM157" t="str">
        <f>IFERROR(VLOOKUP(ROWS(CM$2:CM157),CK$2:CL$202,2,FALSE),"")</f>
        <v>COM : The Cliffs of Moher</v>
      </c>
      <c r="CN157">
        <f>IF(ISNUMBER(SEARCH(Hauls!$G$330,CO$2:CO$202)),MAX(CN$1:CN156)+1,0)</f>
        <v>156</v>
      </c>
      <c r="CO157" t="s">
        <v>3331</v>
      </c>
      <c r="CP157" t="str">
        <f>IFERROR(VLOOKUP(ROWS(CP$2:CP157),CN$2:CO$202,2,FALSE),"")</f>
        <v>COM : The Cliffs of Moher</v>
      </c>
      <c r="CQ157">
        <f>IF(ISNUMBER(SEARCH(Hauls!$G$331,CR$2:CR$202)),MAX(CQ$1:CQ156)+1,0)</f>
        <v>156</v>
      </c>
      <c r="CR157" t="s">
        <v>3331</v>
      </c>
      <c r="CS157" t="str">
        <f>IFERROR(VLOOKUP(ROWS(CS$2:CS157),CQ$2:CR$202,2,FALSE),"")</f>
        <v>COM : The Cliffs of Moher</v>
      </c>
      <c r="CT157">
        <f>IF(ISNUMBER(SEARCH(Hauls!$G$332,CU$2:CU$202)),MAX(CT$1:CT156)+1,0)</f>
        <v>156</v>
      </c>
      <c r="CU157" t="s">
        <v>3331</v>
      </c>
      <c r="CV157" t="str">
        <f>IFERROR(VLOOKUP(ROWS(CV$2:CV157),CT$2:CU$202,2,FALSE),"")</f>
        <v>COM : The Cliffs of Moher</v>
      </c>
      <c r="CW157">
        <f>IF(ISNUMBER(SEARCH(Hauls!$G$333,CX$2:CX$202)),MAX(CW$1:CW156)+1,0)</f>
        <v>156</v>
      </c>
      <c r="CX157" t="s">
        <v>3331</v>
      </c>
      <c r="CY157" t="str">
        <f>IFERROR(VLOOKUP(ROWS(CY$2:CY157),CW$2:CX$202,2,FALSE),"")</f>
        <v>COM : The Cliffs of Moher</v>
      </c>
      <c r="CZ157">
        <f>IF(ISNUMBER(SEARCH(Hauls!$G$334,DA$2:DA$202)),MAX(CZ$1:CZ156)+1,0)</f>
        <v>156</v>
      </c>
      <c r="DA157" t="s">
        <v>3331</v>
      </c>
      <c r="DB157" t="str">
        <f>IFERROR(VLOOKUP(ROWS(DB$2:DB157),CZ$2:DA$202,2,FALSE),"")</f>
        <v>COM : The Cliffs of Moher</v>
      </c>
      <c r="DC157">
        <f>IF(ISNUMBER(SEARCH(Hauls!$G$335,DD$2:DD$202)),MAX(DC$1:DC156)+1,0)</f>
        <v>156</v>
      </c>
      <c r="DD157" t="s">
        <v>3331</v>
      </c>
      <c r="DE157" t="str">
        <f>IFERROR(VLOOKUP(ROWS(DE$2:DE157),DC$2:DD$202,2,FALSE),"")</f>
        <v>COM : The Cliffs of Moher</v>
      </c>
      <c r="DF157">
        <f>IF(ISNUMBER(SEARCH(Hauls!$G$336,DG$2:DG$202)),MAX(DF$1:DF156)+1,0)</f>
        <v>156</v>
      </c>
      <c r="DG157" t="s">
        <v>3331</v>
      </c>
      <c r="DH157" t="str">
        <f>IFERROR(VLOOKUP(ROWS(DH$2:DH157),DF$2:DG$202,2,FALSE),"")</f>
        <v>COM : The Cliffs of Moher</v>
      </c>
      <c r="DI157">
        <f>IF(ISNUMBER(SEARCH(Hauls!$G$337,DJ$2:DJ$202)),MAX(DI$1:DI156)+1,0)</f>
        <v>156</v>
      </c>
      <c r="DJ157" t="s">
        <v>3331</v>
      </c>
      <c r="DK157" t="str">
        <f>IFERROR(VLOOKUP(ROWS(DK$2:DK157),DI$2:DJ$202,2,FALSE),"")</f>
        <v>COM : The Cliffs of Moher</v>
      </c>
      <c r="DL157">
        <f>IF(ISNUMBER(SEARCH(Hauls!$G$338,DM$2:DM$202)),MAX(DL$1:DL156)+1,0)</f>
        <v>156</v>
      </c>
      <c r="DM157" t="s">
        <v>3331</v>
      </c>
      <c r="DN157" t="str">
        <f>IFERROR(VLOOKUP(ROWS(DN$2:DN157),DL$2:DM$202,2,FALSE),"")</f>
        <v>COM : The Cliffs of Moher</v>
      </c>
      <c r="DO157">
        <f>IF(ISNUMBER(SEARCH(Hauls!$G$339,DP$2:DP$202)),MAX(DO$1:DO156)+1,0)</f>
        <v>156</v>
      </c>
      <c r="DP157" t="s">
        <v>3331</v>
      </c>
      <c r="DQ157" t="str">
        <f>IFERROR(VLOOKUP(ROWS(DQ$2:DQ157),DO$2:DP$202,2,FALSE),"")</f>
        <v>COM : The Cliffs of Moher</v>
      </c>
      <c r="DR157">
        <f>IF(ISNUMBER(SEARCH(Hauls!$G$340,DS$2:DS$202)),MAX(DR$1:DR156)+1,0)</f>
        <v>156</v>
      </c>
      <c r="DS157" t="s">
        <v>3331</v>
      </c>
      <c r="DT157" t="str">
        <f>IFERROR(VLOOKUP(ROWS(DT$2:DT157),DR$2:DS$202,2,FALSE),"")</f>
        <v>COM : The Cliffs of Moher</v>
      </c>
      <c r="DU157">
        <f>IF(ISNUMBER(SEARCH(Hauls!$G$341,DV$2:DV$202)),MAX(DU$1:DU156)+1,0)</f>
        <v>156</v>
      </c>
      <c r="DV157" t="s">
        <v>3331</v>
      </c>
      <c r="DW157" t="str">
        <f>IFERROR(VLOOKUP(ROWS(DW$2:DW157),DU$2:DV$202,2,FALSE),"")</f>
        <v>COM : The Cliffs of Moher</v>
      </c>
      <c r="DX157">
        <f>IF(ISNUMBER(SEARCH(Hauls!$G$342,DY$2:DY$202)),MAX(DX$1:DX156)+1,0)</f>
        <v>156</v>
      </c>
      <c r="DY157" t="s">
        <v>3331</v>
      </c>
      <c r="DZ157" t="str">
        <f>IFERROR(VLOOKUP(ROWS(DZ$2:DZ157),DX$2:DY$202,2,FALSE),"")</f>
        <v>COM : The Cliffs of Moher</v>
      </c>
      <c r="EA157">
        <f>IF(ISNUMBER(SEARCH(Hauls!$G$343,EB$2:EB$202)),MAX(EA$1:EA156)+1,0)</f>
        <v>156</v>
      </c>
      <c r="EB157" t="s">
        <v>3331</v>
      </c>
      <c r="EC157" t="str">
        <f>IFERROR(VLOOKUP(ROWS(EC$2:EC157),EA$2:EB$202,2,FALSE),"")</f>
        <v>COM : The Cliffs of Moher</v>
      </c>
      <c r="ED157">
        <f>IF(ISNUMBER(SEARCH(Hauls!$G$344,EE$2:EE$202)),MAX(ED$1:ED156)+1,0)</f>
        <v>156</v>
      </c>
      <c r="EE157" t="s">
        <v>3331</v>
      </c>
      <c r="EF157" t="str">
        <f>IFERROR(VLOOKUP(ROWS(EF$2:EF157),ED$2:EE$202,2,FALSE),"")</f>
        <v>COM : The Cliffs of Moher</v>
      </c>
      <c r="EG157">
        <f>IF(ISNUMBER(SEARCH(Hauls!$G$345,EH$2:EH$202)),MAX(EG$1:EG156)+1,0)</f>
        <v>156</v>
      </c>
      <c r="EH157" t="s">
        <v>3331</v>
      </c>
      <c r="EI157" t="str">
        <f>IFERROR(VLOOKUP(ROWS(EI$2:EI157),EG$2:EH$202,2,FALSE),"")</f>
        <v>COM : The Cliffs of Moher</v>
      </c>
      <c r="EJ157">
        <f>IF(ISNUMBER(SEARCH(Hauls!$G$346,EK$2:EK$202)),MAX(EJ$1:EJ156)+1,0)</f>
        <v>156</v>
      </c>
      <c r="EK157" t="s">
        <v>3331</v>
      </c>
      <c r="EL157" t="str">
        <f>IFERROR(VLOOKUP(ROWS(EL$2:EL157),EJ$2:EK$202,2,FALSE),"")</f>
        <v>COM : The Cliffs of Moher</v>
      </c>
      <c r="EM157">
        <f>IF(ISNUMBER(SEARCH(Hauls!$G$347,EN$2:EN$202)),MAX(EM$1:EM156)+1,0)</f>
        <v>156</v>
      </c>
      <c r="EN157" t="s">
        <v>3331</v>
      </c>
      <c r="EO157" t="str">
        <f>IFERROR(VLOOKUP(ROWS(EO$2:EO157),EM$2:EN$202,2,FALSE),"")</f>
        <v>COM : The Cliffs of Moher</v>
      </c>
      <c r="EP157">
        <f>IF(ISNUMBER(SEARCH(Hauls!$G$348,EQ$2:EQ$202)),MAX(EP$1:EP156)+1,0)</f>
        <v>156</v>
      </c>
      <c r="EQ157" t="s">
        <v>3331</v>
      </c>
      <c r="ER157" t="str">
        <f>IFERROR(VLOOKUP(ROWS(ER$2:ER157),EP$2:EQ$202,2,FALSE),"")</f>
        <v>COM : The Cliffs of Moher</v>
      </c>
      <c r="ES157">
        <f>IF(ISNUMBER(SEARCH(Hauls!$G$349,ET$2:ET$202)),MAX(ES$1:ES156)+1,0)</f>
        <v>156</v>
      </c>
      <c r="ET157" t="s">
        <v>3331</v>
      </c>
      <c r="EU157" t="str">
        <f>IFERROR(VLOOKUP(ROWS(EU$2:EU157),ES$2:ET$202,2,FALSE),"")</f>
        <v>COM : The Cliffs of Moher</v>
      </c>
      <c r="EV157">
        <f>IF(ISNUMBER(SEARCH(Hauls!$G$350,EW$2:EW$202)),MAX(EV$1:EV156)+1,0)</f>
        <v>156</v>
      </c>
      <c r="EW157" t="s">
        <v>3331</v>
      </c>
      <c r="EX157" t="str">
        <f>IFERROR(VLOOKUP(ROWS(EX$2:EX157),EV$2:EW$202,2,FALSE),"")</f>
        <v>COM : The Cliffs of Moher</v>
      </c>
      <c r="EY157">
        <f>IF(ISNUMBER(SEARCH(Hauls!$G$351,EZ$2:EZ$202)),MAX(EY$1:EY156)+1,0)</f>
        <v>156</v>
      </c>
      <c r="EZ157" t="s">
        <v>3331</v>
      </c>
      <c r="FA157" t="str">
        <f>IFERROR(VLOOKUP(ROWS(FA$2:FA157),EY$2:EZ$202,2,FALSE),"")</f>
        <v>COM : The Cliffs of Moher</v>
      </c>
      <c r="FB157">
        <f>IF(ISNUMBER(SEARCH(Hauls!$G$352,FC$2:FC$202)),MAX(FB$1:FB156)+1,0)</f>
        <v>156</v>
      </c>
      <c r="FC157" t="s">
        <v>3331</v>
      </c>
      <c r="FD157" t="str">
        <f>IFERROR(VLOOKUP(ROWS(FD$2:FD157),FB$2:FC$202,2,FALSE),"")</f>
        <v>COM : The Cliffs of Moher</v>
      </c>
      <c r="FE157">
        <f>IF(ISNUMBER(SEARCH(Hauls!$G$353,FF$2:FF$202)),MAX(FE$1:FE156)+1,0)</f>
        <v>156</v>
      </c>
      <c r="FF157" t="s">
        <v>3331</v>
      </c>
      <c r="FG157" t="str">
        <f>IFERROR(VLOOKUP(ROWS(FG$2:FG157),FE$2:FF$202,2,FALSE),"")</f>
        <v>COM : The Cliffs of Moher</v>
      </c>
      <c r="FH157">
        <f>IF(ISNUMBER(SEARCH(Hauls!$G$354,FI$2:FI$202)),MAX(FH$1:FH156)+1,0)</f>
        <v>156</v>
      </c>
      <c r="FI157" t="s">
        <v>3331</v>
      </c>
      <c r="FJ157" t="str">
        <f>IFERROR(VLOOKUP(ROWS(FJ$2:FJ157),FH$2:FI$202,2,FALSE),"")</f>
        <v>COM : The Cliffs of Moher</v>
      </c>
      <c r="FK157">
        <f>IF(ISNUMBER(SEARCH(Hauls!$G$355,FL$2:FL$202)),MAX(FK$1:FK156)+1,0)</f>
        <v>156</v>
      </c>
      <c r="FL157" t="s">
        <v>3331</v>
      </c>
      <c r="FM157" t="str">
        <f>IFERROR(VLOOKUP(ROWS(FM$2:FM157),FK$2:FL$202,2,FALSE),"")</f>
        <v>COM : The Cliffs of Moher</v>
      </c>
      <c r="FN157">
        <f>IF(ISNUMBER(SEARCH(Hauls!$G$356,FO$2:FO$202)),MAX(FN$1:FN156)+1,0)</f>
        <v>156</v>
      </c>
      <c r="FO157" t="s">
        <v>3331</v>
      </c>
      <c r="FP157" t="str">
        <f>IFERROR(VLOOKUP(ROWS(FP$2:FP157),FN$2:FO$202,2,FALSE),"")</f>
        <v>COM : The Cliffs of Moher</v>
      </c>
      <c r="FQ157">
        <f>IF(ISNUMBER(SEARCH(Hauls!$G$357,FR$2:FR$202)),MAX(FQ$1:FQ156)+1,0)</f>
        <v>156</v>
      </c>
      <c r="FR157" t="s">
        <v>3331</v>
      </c>
      <c r="FS157" t="str">
        <f>IFERROR(VLOOKUP(ROWS(FS$2:FS157),FQ$2:FR$202,2,FALSE),"")</f>
        <v>COM : The Cliffs of Moher</v>
      </c>
      <c r="FT157">
        <f>IF(ISNUMBER(SEARCH(Hauls!$G$358,FU$2:FU$202)),MAX(FT$1:FT156)+1,0)</f>
        <v>156</v>
      </c>
      <c r="FU157" t="s">
        <v>3331</v>
      </c>
      <c r="FV157" t="str">
        <f>IFERROR(VLOOKUP(ROWS(FV$2:FV157),FT$2:FU$202,2,FALSE),"")</f>
        <v>COM : The Cliffs of Moher</v>
      </c>
      <c r="FW157">
        <f>IF(ISNUMBER(SEARCH(Hauls!$G$359,FX$2:FX$202)),MAX(FW$1:FW156)+1,0)</f>
        <v>156</v>
      </c>
      <c r="FX157" t="s">
        <v>3331</v>
      </c>
      <c r="FY157" t="str">
        <f>IFERROR(VLOOKUP(ROWS(FY$2:FY157),FW$2:FX$202,2,FALSE),"")</f>
        <v>COM : The Cliffs of Moher</v>
      </c>
      <c r="FZ157">
        <f>IF(ISNUMBER(SEARCH(Hauls!$G$360,GA$2:GA$202)),MAX(FZ$1:FZ156)+1,0)</f>
        <v>156</v>
      </c>
      <c r="GA157" t="s">
        <v>3331</v>
      </c>
      <c r="GB157" t="str">
        <f>IFERROR(VLOOKUP(ROWS(GB$2:GB157),FZ$2:GA$202,2,FALSE),"")</f>
        <v>COM : The Cliffs of Moher</v>
      </c>
      <c r="GC157">
        <f>IF(ISNUMBER(SEARCH(Hauls!$G$361,GD$2:GD$202)),MAX(GC$1:GC156)+1,0)</f>
        <v>156</v>
      </c>
      <c r="GD157" t="s">
        <v>3331</v>
      </c>
      <c r="GE157" t="str">
        <f>IFERROR(VLOOKUP(ROWS(GE$2:GE157),GC$2:GD$202,2,FALSE),"")</f>
        <v>COM : The Cliffs of Moher</v>
      </c>
      <c r="GF157">
        <f>IF(ISNUMBER(SEARCH(Hauls!$G$362,GG$2:GG$202)),MAX(GF$1:GF156)+1,0)</f>
        <v>156</v>
      </c>
      <c r="GG157" t="s">
        <v>3331</v>
      </c>
      <c r="GH157" t="str">
        <f>IFERROR(VLOOKUP(ROWS(GH$2:GH157),GF$2:GG$202,2,FALSE),"")</f>
        <v>COM : The Cliffs of Moher</v>
      </c>
      <c r="GI157">
        <f>IF(ISNUMBER(SEARCH(Hauls!$G$363,GJ$2:GJ$202)),MAX(GI$1:GI156)+1,0)</f>
        <v>156</v>
      </c>
      <c r="GJ157" t="s">
        <v>3331</v>
      </c>
      <c r="GK157" t="str">
        <f>IFERROR(VLOOKUP(ROWS(GK$2:GK157),GI$2:GJ$202,2,FALSE),"")</f>
        <v>COM : The Cliffs of Moher</v>
      </c>
      <c r="GL157">
        <f>IF(ISNUMBER(SEARCH(Hauls!$G$364,GM$2:GM$202)),MAX(GL$1:GL156)+1,0)</f>
        <v>156</v>
      </c>
      <c r="GM157" t="s">
        <v>3331</v>
      </c>
      <c r="GN157" t="str">
        <f>IFERROR(VLOOKUP(ROWS(GN$2:GN157),GL$2:GM$202,2,FALSE),"")</f>
        <v>COM : The Cliffs of Moher</v>
      </c>
      <c r="GO157">
        <f>IF(ISNUMBER(SEARCH(Hauls!$G$365,GP$2:GP$202)),MAX(GO$1:GO156)+1,0)</f>
        <v>156</v>
      </c>
      <c r="GP157" t="s">
        <v>3331</v>
      </c>
      <c r="GQ157" t="str">
        <f>IFERROR(VLOOKUP(ROWS(GQ$2:GQ157),GO$2:GP$202,2,FALSE),"")</f>
        <v>COM : The Cliffs of Moher</v>
      </c>
      <c r="GR157">
        <f>IF(ISNUMBER(SEARCH(Hauls!$G$366,GS$2:GS$202)),MAX(GR$1:GR156)+1,0)</f>
        <v>156</v>
      </c>
      <c r="GS157" t="s">
        <v>3331</v>
      </c>
      <c r="GT157" t="str">
        <f>IFERROR(VLOOKUP(ROWS(GT$2:GT157),GR$2:GS$202,2,FALSE),"")</f>
        <v>COM : The Cliffs of Moher</v>
      </c>
      <c r="GU157">
        <f>IF(ISNUMBER(SEARCH(Hauls!$G$366,GV$2:GV$202)),MAX(GU$1:GU156)+1,0)</f>
        <v>156</v>
      </c>
      <c r="GV157" t="s">
        <v>3331</v>
      </c>
      <c r="GW157" t="str">
        <f>IFERROR(VLOOKUP(ROWS(GW$2:GW157),GU$2:GV$202,2,FALSE),"")</f>
        <v>COM : The Cliffs of Moher</v>
      </c>
      <c r="GX157">
        <f>IF(ISNUMBER(SEARCH(Hauls!$G$368,GY$2:GY$202)),MAX(GX$1:GX156)+1,0)</f>
        <v>156</v>
      </c>
      <c r="GY157" t="s">
        <v>3331</v>
      </c>
      <c r="GZ157" t="str">
        <f>IFERROR(VLOOKUP(ROWS(GZ$2:GZ157),GX$2:GY$202,2,FALSE),"")</f>
        <v>COM : The Cliffs of Moher</v>
      </c>
      <c r="HA157">
        <f>IF(ISNUMBER(SEARCH(Hauls!$G$369,HB$2:HB$202)),MAX(HA$1:HA156)+1,0)</f>
        <v>156</v>
      </c>
      <c r="HB157" t="s">
        <v>3331</v>
      </c>
      <c r="HC157" t="str">
        <f>IFERROR(VLOOKUP(ROWS(HC$2:HC157),HA$2:HB$202,2,FALSE),"")</f>
        <v>COM : The Cliffs of Moher</v>
      </c>
      <c r="HD157">
        <f>IF(ISNUMBER(SEARCH(Hauls!$G$370,HE$2:HE$202)),MAX(HD$1:HD156)+1,0)</f>
        <v>156</v>
      </c>
      <c r="HE157" t="s">
        <v>3331</v>
      </c>
      <c r="HF157" t="str">
        <f>IFERROR(VLOOKUP(ROWS(HF$2:HF157),HD$2:HE$202,2,FALSE),"")</f>
        <v>COM : The Cliffs of Moher</v>
      </c>
      <c r="HG157">
        <f>IF(ISNUMBER(SEARCH(Hauls!$G$371,HH$2:HH$202)),MAX(HG$1:HG156)+1,0)</f>
        <v>156</v>
      </c>
      <c r="HH157" t="s">
        <v>3331</v>
      </c>
      <c r="HI157" t="str">
        <f>IFERROR(VLOOKUP(ROWS(HI$2:HI157),HG$2:HH$202,2,FALSE),"")</f>
        <v>COM : The Cliffs of Moher</v>
      </c>
      <c r="HJ157">
        <f>IF(ISNUMBER(SEARCH(Hauls!$G$372,HK$2:HK$202)),MAX(HJ$1:HJ156)+1,0)</f>
        <v>156</v>
      </c>
      <c r="HK157" t="s">
        <v>3331</v>
      </c>
      <c r="HL157" t="str">
        <f>IFERROR(VLOOKUP(ROWS(HL$2:HL157),HJ$2:HK$202,2,FALSE),"")</f>
        <v>COM : The Cliffs of Moher</v>
      </c>
      <c r="HM157">
        <f>IF(ISNUMBER(SEARCH(Hauls!$G$373,HN$2:HN$202)),MAX(HM$1:HM156)+1,0)</f>
        <v>156</v>
      </c>
      <c r="HN157" t="s">
        <v>3331</v>
      </c>
      <c r="HO157" t="str">
        <f>IFERROR(VLOOKUP(ROWS(HO$2:HO157),HM$2:HN$202,2,FALSE),"")</f>
        <v>COM : The Cliffs of Moher</v>
      </c>
      <c r="HP157">
        <f>IF(ISNUMBER(SEARCH(Hauls!$G$374,HQ$2:HQ$202)),MAX(HP$1:HP156)+1,0)</f>
        <v>156</v>
      </c>
      <c r="HQ157" t="s">
        <v>3331</v>
      </c>
      <c r="HR157" t="str">
        <f>IFERROR(VLOOKUP(ROWS(HR$2:HR157),HP$2:HQ$202,2,FALSE),"")</f>
        <v>COM : The Cliffs of Moher</v>
      </c>
      <c r="HS157">
        <f>IF(ISNUMBER(SEARCH(Hauls!$G$375,HT$2:HT$202)),MAX(HS$1:HS156)+1,0)</f>
        <v>156</v>
      </c>
      <c r="HT157" t="s">
        <v>3331</v>
      </c>
      <c r="HU157" t="str">
        <f>IFERROR(VLOOKUP(ROWS(HU$2:HU157),HS$2:HT$202,2,FALSE),"")</f>
        <v>COM : The Cliffs of Moher</v>
      </c>
      <c r="HV157">
        <f>IF(ISNUMBER(SEARCH(Hauls!$G$376,HW$2:HW$202)),MAX(HV$1:HV156)+1,0)</f>
        <v>156</v>
      </c>
      <c r="HW157" t="s">
        <v>3331</v>
      </c>
      <c r="HX157" t="str">
        <f>IFERROR(VLOOKUP(ROWS(HX$2:HX157),HV$2:HW$202,2,FALSE),"")</f>
        <v>COM : The Cliffs of Moher</v>
      </c>
      <c r="HY157">
        <f>IF(ISNUMBER(SEARCH(Hauls!$G$377,HZ$2:HZ$202)),MAX(HY$1:HY156)+1,0)</f>
        <v>156</v>
      </c>
      <c r="HZ157" t="s">
        <v>3331</v>
      </c>
      <c r="IA157" t="str">
        <f>IFERROR(VLOOKUP(ROWS(IA$2:IA157),HY$2:HZ$202,2,FALSE),"")</f>
        <v>COM : The Cliffs of Moher</v>
      </c>
      <c r="IB157">
        <f>IF(ISNUMBER(SEARCH(Hauls!$G$378,IC$2:IC$202)),MAX(IB$1:IB156)+1,0)</f>
        <v>156</v>
      </c>
      <c r="IC157" t="s">
        <v>3331</v>
      </c>
      <c r="ID157" t="str">
        <f>IFERROR(VLOOKUP(ROWS(ID$2:ID157),IB$2:IC$202,2,FALSE),"")</f>
        <v>COM : The Cliffs of Moher</v>
      </c>
      <c r="IE157">
        <f>IF(ISNUMBER(SEARCH(Hauls!$G$379,IF$2:IF$202)),MAX(IE$1:IE156)+1,0)</f>
        <v>156</v>
      </c>
      <c r="IF157" t="s">
        <v>3331</v>
      </c>
      <c r="IG157" t="str">
        <f>IFERROR(VLOOKUP(ROWS(IG$2:IG157),IE$2:IF$202,2,FALSE),"")</f>
        <v>COM : The Cliffs of Moher</v>
      </c>
      <c r="IH157">
        <f>IF(ISNUMBER(SEARCH(Hauls!$G$380,II$2:II$202)),MAX(IH$1:IH156)+1,0)</f>
        <v>156</v>
      </c>
      <c r="II157" t="s">
        <v>3331</v>
      </c>
      <c r="IJ157" t="str">
        <f>IFERROR(VLOOKUP(ROWS(IJ$2:IJ157),IH$2:II$202,2,FALSE),"")</f>
        <v>COM : The Cliffs of Moher</v>
      </c>
      <c r="IK157">
        <f>IF(ISNUMBER(SEARCH(Hauls!$G$381,IL$2:IL$202)),MAX(IK$1:IK156)+1,0)</f>
        <v>156</v>
      </c>
      <c r="IL157" t="s">
        <v>3331</v>
      </c>
      <c r="IM157" t="str">
        <f>IFERROR(VLOOKUP(ROWS(IM$2:IM157),IK$2:IL$202,2,FALSE),"")</f>
        <v>COM : The Cliffs of Moher</v>
      </c>
      <c r="IN157">
        <f>IF(ISNUMBER(SEARCH(Hauls!$G$382,IO$2:IO$202)),MAX(IN$1:IN156)+1,0)</f>
        <v>156</v>
      </c>
      <c r="IO157" t="s">
        <v>3331</v>
      </c>
      <c r="IP157" t="str">
        <f>IFERROR(VLOOKUP(ROWS(IP$2:IP157),IN$2:IO$202,2,FALSE),"")</f>
        <v>COM : The Cliffs of Moher</v>
      </c>
      <c r="IQ157">
        <f>IF(ISNUMBER(SEARCH(Hauls!$G$383,IR$2:IR$202)),MAX(IQ$1:IQ156)+1,0)</f>
        <v>156</v>
      </c>
      <c r="IR157" t="s">
        <v>3331</v>
      </c>
      <c r="IS157" t="str">
        <f>IFERROR(VLOOKUP(ROWS(IS$2:IS157),IQ$2:IR$202,2,FALSE),"")</f>
        <v>COM : The Cliffs of Moher</v>
      </c>
      <c r="IT157">
        <f>IF(ISNUMBER(SEARCH(Hauls!$G$384,IU$2:IU$202)),MAX(IT$1:IT156)+1,0)</f>
        <v>156</v>
      </c>
      <c r="IU157" t="s">
        <v>3331</v>
      </c>
      <c r="IV157" t="str">
        <f>IFERROR(VLOOKUP(ROWS(IV$2:IV157),IT$2:IU$202,2,FALSE),"")</f>
        <v>COM : The Cliffs of Moher</v>
      </c>
      <c r="IW157">
        <f>IF(ISNUMBER(SEARCH(Hauls!$G$385,IX$2:IX$202)),MAX(IW$1:IW156)+1,0)</f>
        <v>156</v>
      </c>
      <c r="IX157" t="s">
        <v>3331</v>
      </c>
      <c r="IY157" t="str">
        <f>IFERROR(VLOOKUP(ROWS(IY$2:IY157),IW$2:IX$202,2,FALSE),"")</f>
        <v>COM : The Cliffs of Moher</v>
      </c>
      <c r="IZ157">
        <f>IF(ISNUMBER(SEARCH(Hauls!$G$386,JA$2:JA$202)),MAX(IZ$1:IZ156)+1,0)</f>
        <v>156</v>
      </c>
      <c r="JA157" t="s">
        <v>3331</v>
      </c>
      <c r="JB157" t="str">
        <f>IFERROR(VLOOKUP(ROWS(JB$2:JB157),IZ$2:JA$202,2,FALSE),"")</f>
        <v>COM : The Cliffs of Moher</v>
      </c>
      <c r="JC157">
        <f>IF(ISNUMBER(SEARCH(Hauls!$G$387,JD$2:JD$202)),MAX(JC$1:JC156)+1,0)</f>
        <v>156</v>
      </c>
      <c r="JD157" t="s">
        <v>3331</v>
      </c>
      <c r="JE157" t="str">
        <f>IFERROR(VLOOKUP(ROWS(JE$2:JE157),JC$2:JD$202,2,FALSE),"")</f>
        <v>COM : The Cliffs of Moher</v>
      </c>
      <c r="JF157">
        <f>IF(ISNUMBER(SEARCH(Hauls!$G$388,JG$2:JG$202)),MAX(JF$1:JF156)+1,0)</f>
        <v>156</v>
      </c>
      <c r="JG157" t="s">
        <v>3331</v>
      </c>
      <c r="JH157" t="str">
        <f>IFERROR(VLOOKUP(ROWS(JH$2:JH157),JF$2:JG$202,2,FALSE),"")</f>
        <v>COM : The Cliffs of Moher</v>
      </c>
      <c r="JI157">
        <f>IF(ISNUMBER(SEARCH(Hauls!$G$389,JJ$2:JJ$202)),MAX(JI$1:JI156)+1,0)</f>
        <v>156</v>
      </c>
      <c r="JJ157" t="s">
        <v>3331</v>
      </c>
      <c r="JK157" t="str">
        <f>IFERROR(VLOOKUP(ROWS(JK$2:JK157),JI$2:JJ$202,2,FALSE),"")</f>
        <v>COM : The Cliffs of Moher</v>
      </c>
      <c r="JL157">
        <f>IF(ISNUMBER(SEARCH(Hauls!$G$390,JM$2:JM$202)),MAX(JL$1:JL156)+1,0)</f>
        <v>156</v>
      </c>
      <c r="JM157" t="s">
        <v>3331</v>
      </c>
      <c r="JN157" t="str">
        <f>IFERROR(VLOOKUP(ROWS(JN$2:JN157),JL$2:JM$202,2,FALSE),"")</f>
        <v>COM : The Cliffs of Moher</v>
      </c>
      <c r="JO157">
        <f>IF(ISNUMBER(SEARCH(Hauls!$G$391,JP$2:JP$202)),MAX(JO$1:JO156)+1,0)</f>
        <v>156</v>
      </c>
      <c r="JP157" t="s">
        <v>3331</v>
      </c>
      <c r="JQ157" t="str">
        <f>IFERROR(VLOOKUP(ROWS(JQ$2:JQ157),JO$2:JP$202,2,FALSE),"")</f>
        <v>COM : The Cliffs of Moher</v>
      </c>
      <c r="JR157">
        <f>IF(ISNUMBER(SEARCH(Hauls!$G$392,JS$2:JS$202)),MAX(JR$1:JR156)+1,0)</f>
        <v>156</v>
      </c>
      <c r="JS157" t="s">
        <v>3331</v>
      </c>
      <c r="JT157" t="str">
        <f>IFERROR(VLOOKUP(ROWS(JT$2:JT157),JR$2:JS$202,2,FALSE),"")</f>
        <v>COM : The Cliffs of Moher</v>
      </c>
      <c r="JU157">
        <f>IF(ISNUMBER(SEARCH(Hauls!$G$393,JV$2:JV$202)),MAX(JU$1:JU156)+1,0)</f>
        <v>156</v>
      </c>
      <c r="JV157" t="s">
        <v>3331</v>
      </c>
      <c r="JW157" t="str">
        <f>IFERROR(VLOOKUP(ROWS(JW$2:JW157),JU$2:JV$202,2,FALSE),"")</f>
        <v>COM : The Cliffs of Moher</v>
      </c>
      <c r="JX157">
        <f>IF(ISNUMBER(SEARCH(Hauls!$G$394,JY$2:JY$202)),MAX(JX$1:JX156)+1,0)</f>
        <v>156</v>
      </c>
      <c r="JY157" t="s">
        <v>3331</v>
      </c>
      <c r="JZ157" t="str">
        <f>IFERROR(VLOOKUP(ROWS(JZ$2:JZ157),JX$2:JY$202,2,FALSE),"")</f>
        <v>COM : The Cliffs of Moher</v>
      </c>
      <c r="KA157">
        <f>IF(ISNUMBER(SEARCH(Hauls!$G$395,KB$2:KB$202)),MAX(KA$1:KA156)+1,0)</f>
        <v>156</v>
      </c>
      <c r="KB157" t="s">
        <v>3331</v>
      </c>
      <c r="KC157" t="str">
        <f>IFERROR(VLOOKUP(ROWS(KC$2:KC157),KA$2:KB$202,2,FALSE),"")</f>
        <v>COM : The Cliffs of Moher</v>
      </c>
      <c r="KD157">
        <f>IF(ISNUMBER(SEARCH(Hauls!$G$396,KE$2:KE$202)),MAX(KD$1:KD156)+1,0)</f>
        <v>156</v>
      </c>
      <c r="KE157" t="s">
        <v>3331</v>
      </c>
      <c r="KF157" t="str">
        <f>IFERROR(VLOOKUP(ROWS(KF$2:KF157),KD$2:KE$202,2,FALSE),"")</f>
        <v>COM : The Cliffs of Moher</v>
      </c>
      <c r="KG157">
        <f>IF(ISNUMBER(SEARCH(Hauls!$G$397,KH$2:KH$202)),MAX(KG$1:KG156)+1,0)</f>
        <v>156</v>
      </c>
      <c r="KH157" t="s">
        <v>3331</v>
      </c>
      <c r="KI157" t="str">
        <f>IFERROR(VLOOKUP(ROWS(KI$2:KI157),KG$2:KH$202,2,FALSE),"")</f>
        <v>COM : The Cliffs of Moher</v>
      </c>
      <c r="KJ157">
        <f>IF(ISNUMBER(SEARCH(Hauls!$G$398,KK$2:KK$202)),MAX(KJ$1:KJ156)+1,0)</f>
        <v>156</v>
      </c>
      <c r="KK157" t="s">
        <v>3331</v>
      </c>
      <c r="KL157" t="str">
        <f>IFERROR(VLOOKUP(ROWS(KL$2:KL157),KJ$2:KK$202,2,FALSE),"")</f>
        <v>COM : The Cliffs of Moher</v>
      </c>
      <c r="KM157">
        <f>IF(ISNUMBER(SEARCH(Hauls!$G$399,KN$2:KN$202)),MAX(KM$1:KM156)+1,0)</f>
        <v>156</v>
      </c>
      <c r="KN157" t="s">
        <v>3331</v>
      </c>
      <c r="KO157" t="str">
        <f>IFERROR(VLOOKUP(ROWS(KO$2:KO157),KM$2:KN$202,2,FALSE),"")</f>
        <v>COM : The Cliffs of Moher</v>
      </c>
      <c r="KP157">
        <f>IF(ISNUMBER(SEARCH(Hauls!$G$400,KQ$2:KQ$202)),MAX(KP$1:KP156)+1,0)</f>
        <v>156</v>
      </c>
      <c r="KQ157" t="s">
        <v>3331</v>
      </c>
      <c r="KR157" t="str">
        <f>IFERROR(VLOOKUP(ROWS(KR$2:KR157),KP$2:KQ$202,2,FALSE),"")</f>
        <v>COM : The Cliffs of Moher</v>
      </c>
    </row>
    <row r="158" spans="1:304" x14ac:dyDescent="0.25">
      <c r="A158" t="s">
        <v>2797</v>
      </c>
      <c r="B158" t="s">
        <v>2798</v>
      </c>
      <c r="C158" t="s">
        <v>649</v>
      </c>
      <c r="D158" t="str">
        <f t="shared" si="2"/>
        <v>TFT : The Flats</v>
      </c>
      <c r="E158">
        <f>IF(ISNUMBER(SEARCH(Hauls!$G$301,$F$2:$F$202)),MAX($E$1:E157)+1,0)</f>
        <v>157</v>
      </c>
      <c r="F158" t="s">
        <v>3332</v>
      </c>
      <c r="G158" t="str">
        <f>IFERROR(VLOOKUP(ROWS($G$2:G158),$E$2:$F$202,2,FALSE),"")</f>
        <v>TFT : The Flats</v>
      </c>
      <c r="H158">
        <f>IF(ISNUMBER(SEARCH(Hauls!$G$302,I$2:I$202)),MAX(H$1:H157)+1,0)</f>
        <v>157</v>
      </c>
      <c r="I158" t="s">
        <v>3332</v>
      </c>
      <c r="J158" t="str">
        <f>IFERROR(VLOOKUP(ROWS(J$2:J158),H$2:I$202,2,FALSE),"")</f>
        <v>TFT : The Flats</v>
      </c>
      <c r="K158">
        <f>IF(ISNUMBER(SEARCH(Hauls!$G$303,L$2:L$202)),MAX(K$1:K157)+1,0)</f>
        <v>157</v>
      </c>
      <c r="L158" t="s">
        <v>3332</v>
      </c>
      <c r="M158" t="str">
        <f>IFERROR(VLOOKUP(ROWS(M$2:M158),K$2:L$202,2,FALSE),"")</f>
        <v>TFT : The Flats</v>
      </c>
      <c r="N158">
        <f>IF(ISNUMBER(SEARCH(Hauls!$G$304,O$2:O$202)),MAX(N$1:N157)+1,0)</f>
        <v>157</v>
      </c>
      <c r="O158" t="s">
        <v>3332</v>
      </c>
      <c r="P158" t="str">
        <f>IFERROR(VLOOKUP(ROWS(P$2:P158),N$2:O$202,2,FALSE),"")</f>
        <v>TFT : The Flats</v>
      </c>
      <c r="Q158">
        <f>IF(ISNUMBER(SEARCH(Hauls!$G$305,R$2:R$202)),MAX(Q$1:Q157)+1,0)</f>
        <v>157</v>
      </c>
      <c r="R158" t="s">
        <v>3332</v>
      </c>
      <c r="S158" t="str">
        <f>IFERROR(VLOOKUP(ROWS(S$2:S158),Q$2:R$202,2,FALSE),"")</f>
        <v>TFT : The Flats</v>
      </c>
      <c r="T158">
        <f>IF(ISNUMBER(SEARCH(Hauls!$G$306,U$2:U$202)),MAX(T$1:T157)+1,0)</f>
        <v>157</v>
      </c>
      <c r="U158" t="s">
        <v>3332</v>
      </c>
      <c r="V158" t="str">
        <f>IFERROR(VLOOKUP(ROWS(V$2:V158),T$2:U$202,2,FALSE),"")</f>
        <v>TFT : The Flats</v>
      </c>
      <c r="W158">
        <f>IF(ISNUMBER(SEARCH(Hauls!$G$307,X$2:X$202)),MAX(W$1:W157)+1,0)</f>
        <v>157</v>
      </c>
      <c r="X158" t="s">
        <v>3332</v>
      </c>
      <c r="Y158" t="str">
        <f>IFERROR(VLOOKUP(ROWS(Y$2:Y158),W$2:X$202,2,FALSE),"")</f>
        <v>TFT : The Flats</v>
      </c>
      <c r="Z158">
        <f>IF(ISNUMBER(SEARCH(Hauls!$G$308,AA$2:AA$202)),MAX(Z$1:Z157)+1,0)</f>
        <v>157</v>
      </c>
      <c r="AA158" t="s">
        <v>3332</v>
      </c>
      <c r="AB158" t="str">
        <f>IFERROR(VLOOKUP(ROWS(AB$2:AB158),Z$2:AA$202,2,FALSE),"")</f>
        <v>TFT : The Flats</v>
      </c>
      <c r="AC158">
        <f>IF(ISNUMBER(SEARCH(Hauls!$G$309,AD$2:AD$202)),MAX(AC$1:AC157)+1,0)</f>
        <v>157</v>
      </c>
      <c r="AD158" t="s">
        <v>3332</v>
      </c>
      <c r="AE158" t="str">
        <f>IFERROR(VLOOKUP(ROWS(AE$2:AE158),AC$2:AD$202,2,FALSE),"")</f>
        <v>TFT : The Flats</v>
      </c>
      <c r="AF158">
        <f>IF(ISNUMBER(SEARCH(Hauls!$G$310,AG$2:AG$202)),MAX(AF$1:AF157)+1,0)</f>
        <v>157</v>
      </c>
      <c r="AG158" t="s">
        <v>3332</v>
      </c>
      <c r="AH158" t="str">
        <f>IFERROR(VLOOKUP(ROWS(AH$2:AH158),AF$2:AG$202,2,FALSE),"")</f>
        <v>TFT : The Flats</v>
      </c>
      <c r="AI158">
        <f>IF(ISNUMBER(SEARCH(Hauls!$G$311,AJ$2:AJ$202)),MAX(AI$1:AI157)+1,0)</f>
        <v>157</v>
      </c>
      <c r="AJ158" t="s">
        <v>3332</v>
      </c>
      <c r="AK158" t="str">
        <f>IFERROR(VLOOKUP(ROWS(AK$2:AK158),AI$2:AJ$202,2,FALSE),"")</f>
        <v>TFT : The Flats</v>
      </c>
      <c r="AL158">
        <f>IF(ISNUMBER(SEARCH(Hauls!$G$312,AM$2:AM$202)),MAX(AL$1:AL157)+1,0)</f>
        <v>157</v>
      </c>
      <c r="AM158" t="s">
        <v>3332</v>
      </c>
      <c r="AN158" t="str">
        <f>IFERROR(VLOOKUP(ROWS(AN$2:AN158),AL$2:AM$202,2,FALSE),"")</f>
        <v>TFT : The Flats</v>
      </c>
      <c r="AO158">
        <f>IF(ISNUMBER(SEARCH(Hauls!$G$313,AP$2:AP$202)),MAX(AO$1:AO157)+1,0)</f>
        <v>157</v>
      </c>
      <c r="AP158" t="s">
        <v>3332</v>
      </c>
      <c r="AQ158" t="str">
        <f>IFERROR(VLOOKUP(ROWS(AQ$2:AQ158),AO$2:AP$202,2,FALSE),"")</f>
        <v>TFT : The Flats</v>
      </c>
      <c r="AR158">
        <f>IF(ISNUMBER(SEARCH(Hauls!$G$314,AS$2:AS$202)),MAX(AR$1:AR157)+1,0)</f>
        <v>157</v>
      </c>
      <c r="AS158" t="s">
        <v>3332</v>
      </c>
      <c r="AT158" t="str">
        <f>IFERROR(VLOOKUP(ROWS(AT$2:AT158),AR$2:AS$202,2,FALSE),"")</f>
        <v>TFT : The Flats</v>
      </c>
      <c r="AU158">
        <f>IF(ISNUMBER(SEARCH(Hauls!$G$315,AV$2:AV$202)),MAX(AU$1:AU157)+1,0)</f>
        <v>157</v>
      </c>
      <c r="AV158" t="s">
        <v>3332</v>
      </c>
      <c r="AW158" t="str">
        <f>IFERROR(VLOOKUP(ROWS(AW$2:AW158),AU$2:AV$202,2,FALSE),"")</f>
        <v>TFT : The Flats</v>
      </c>
      <c r="AX158">
        <f>IF(ISNUMBER(SEARCH(Hauls!$G$316,AY$2:AY$202)),MAX(AX$1:AX157)+1,0)</f>
        <v>157</v>
      </c>
      <c r="AY158" t="s">
        <v>3332</v>
      </c>
      <c r="AZ158" t="str">
        <f>IFERROR(VLOOKUP(ROWS(AZ$2:AZ158),AX$2:AY$202,2,FALSE),"")</f>
        <v>TFT : The Flats</v>
      </c>
      <c r="BA158">
        <f>IF(ISNUMBER(SEARCH(Hauls!$G$317,BB$2:BB$202)),MAX(BA$1:BA157)+1,0)</f>
        <v>157</v>
      </c>
      <c r="BB158" t="s">
        <v>3332</v>
      </c>
      <c r="BC158" t="str">
        <f>IFERROR(VLOOKUP(ROWS(BC$2:BC158),BA$2:BB$202,2,FALSE),"")</f>
        <v>TFT : The Flats</v>
      </c>
      <c r="BD158">
        <f>IF(ISNUMBER(SEARCH(Hauls!$G$318,BE$2:BE$202)),MAX(BD$1:BD157)+1,0)</f>
        <v>157</v>
      </c>
      <c r="BE158" t="s">
        <v>3332</v>
      </c>
      <c r="BF158" t="str">
        <f>IFERROR(VLOOKUP(ROWS(BF$2:BF158),BD$2:BE$202,2,FALSE),"")</f>
        <v>TFT : The Flats</v>
      </c>
      <c r="BG158">
        <f>IF(ISNUMBER(SEARCH(Hauls!$G$319,BH$2:BH$202)),MAX(BG$1:BG157)+1,0)</f>
        <v>157</v>
      </c>
      <c r="BH158" t="s">
        <v>3332</v>
      </c>
      <c r="BI158" t="str">
        <f>IFERROR(VLOOKUP(ROWS(BI$2:BI158),BG$2:BH$202,2,FALSE),"")</f>
        <v>TFT : The Flats</v>
      </c>
      <c r="BJ158">
        <f>IF(ISNUMBER(SEARCH(Hauls!$G$320,BK$2:BK$202)),MAX(BJ$1:BJ157)+1,0)</f>
        <v>157</v>
      </c>
      <c r="BK158" t="s">
        <v>3332</v>
      </c>
      <c r="BL158" t="str">
        <f>IFERROR(VLOOKUP(ROWS(BL$2:BL158),BJ$2:BK$202,2,FALSE),"")</f>
        <v>TFT : The Flats</v>
      </c>
      <c r="BM158">
        <f>IF(ISNUMBER(SEARCH(Hauls!$G$321,BN$2:BN$202)),MAX(BM$1:BM157)+1,0)</f>
        <v>157</v>
      </c>
      <c r="BN158" t="s">
        <v>3332</v>
      </c>
      <c r="BO158" t="str">
        <f>IFERROR(VLOOKUP(ROWS(BO$2:BO158),BM$2:BN$202,2,FALSE),"")</f>
        <v>TFT : The Flats</v>
      </c>
      <c r="BP158">
        <f>IF(ISNUMBER(SEARCH(Hauls!$G$322,BQ$2:BQ$202)),MAX(BP$1:BP157)+1,0)</f>
        <v>157</v>
      </c>
      <c r="BQ158" t="s">
        <v>3332</v>
      </c>
      <c r="BR158" t="str">
        <f>IFERROR(VLOOKUP(ROWS(BR$2:BR158),BP$2:BQ$202,2,FALSE),"")</f>
        <v>TFT : The Flats</v>
      </c>
      <c r="BS158">
        <f>IF(ISNUMBER(SEARCH(Hauls!$G$323,BT$2:BT$202)),MAX(BS$1:BS157)+1,0)</f>
        <v>157</v>
      </c>
      <c r="BT158" t="s">
        <v>3332</v>
      </c>
      <c r="BU158" t="str">
        <f>IFERROR(VLOOKUP(ROWS(BU$2:BU158),BS$2:BT$202,2,FALSE),"")</f>
        <v>TFT : The Flats</v>
      </c>
      <c r="BV158">
        <f>IF(ISNUMBER(SEARCH(Hauls!$G$324,BW$2:BW$202)),MAX(BV$1:BV157)+1,0)</f>
        <v>157</v>
      </c>
      <c r="BW158" t="s">
        <v>3332</v>
      </c>
      <c r="BX158" t="str">
        <f>IFERROR(VLOOKUP(ROWS(BX$2:BX158),BV$2:BW$202,2,FALSE),"")</f>
        <v>TFT : The Flats</v>
      </c>
      <c r="BY158">
        <f>IF(ISNUMBER(SEARCH(Hauls!$G$325,BZ$2:BZ$202)),MAX(BY$1:BY157)+1,0)</f>
        <v>157</v>
      </c>
      <c r="BZ158" t="s">
        <v>3332</v>
      </c>
      <c r="CA158" t="str">
        <f>IFERROR(VLOOKUP(ROWS(CA$2:CA158),BY$2:BZ$202,2,FALSE),"")</f>
        <v>TFT : The Flats</v>
      </c>
      <c r="CB158">
        <f>IF(ISNUMBER(SEARCH(Hauls!$G$326,CC$2:CC$202)),MAX(CB$1:CB157)+1,0)</f>
        <v>157</v>
      </c>
      <c r="CC158" t="s">
        <v>3332</v>
      </c>
      <c r="CD158" t="str">
        <f>IFERROR(VLOOKUP(ROWS(CD$2:CD158),CB$2:CC$202,2,FALSE),"")</f>
        <v>TFT : The Flats</v>
      </c>
      <c r="CE158">
        <f>IF(ISNUMBER(SEARCH(Hauls!$G$327,CF$2:CF$202)),MAX(CE$1:CE157)+1,0)</f>
        <v>157</v>
      </c>
      <c r="CF158" t="s">
        <v>3332</v>
      </c>
      <c r="CG158" t="str">
        <f>IFERROR(VLOOKUP(ROWS(CG$2:CG158),CE$2:CF$202,2,FALSE),"")</f>
        <v>TFT : The Flats</v>
      </c>
      <c r="CH158">
        <f>IF(ISNUMBER(SEARCH(Hauls!$G$328,CI$2:CI$202)),MAX(CH$1:CH157)+1,0)</f>
        <v>157</v>
      </c>
      <c r="CI158" t="s">
        <v>3332</v>
      </c>
      <c r="CJ158" t="str">
        <f>IFERROR(VLOOKUP(ROWS(CJ$2:CJ158),CH$2:CI$202,2,FALSE),"")</f>
        <v>TFT : The Flats</v>
      </c>
      <c r="CK158">
        <f>IF(ISNUMBER(SEARCH(Hauls!$G$329,CL$2:CL$202)),MAX(CK$1:CK157)+1,0)</f>
        <v>157</v>
      </c>
      <c r="CL158" t="s">
        <v>3332</v>
      </c>
      <c r="CM158" t="str">
        <f>IFERROR(VLOOKUP(ROWS(CM$2:CM158),CK$2:CL$202,2,FALSE),"")</f>
        <v>TFT : The Flats</v>
      </c>
      <c r="CN158">
        <f>IF(ISNUMBER(SEARCH(Hauls!$G$330,CO$2:CO$202)),MAX(CN$1:CN157)+1,0)</f>
        <v>157</v>
      </c>
      <c r="CO158" t="s">
        <v>3332</v>
      </c>
      <c r="CP158" t="str">
        <f>IFERROR(VLOOKUP(ROWS(CP$2:CP158),CN$2:CO$202,2,FALSE),"")</f>
        <v>TFT : The Flats</v>
      </c>
      <c r="CQ158">
        <f>IF(ISNUMBER(SEARCH(Hauls!$G$331,CR$2:CR$202)),MAX(CQ$1:CQ157)+1,0)</f>
        <v>157</v>
      </c>
      <c r="CR158" t="s">
        <v>3332</v>
      </c>
      <c r="CS158" t="str">
        <f>IFERROR(VLOOKUP(ROWS(CS$2:CS158),CQ$2:CR$202,2,FALSE),"")</f>
        <v>TFT : The Flats</v>
      </c>
      <c r="CT158">
        <f>IF(ISNUMBER(SEARCH(Hauls!$G$332,CU$2:CU$202)),MAX(CT$1:CT157)+1,0)</f>
        <v>157</v>
      </c>
      <c r="CU158" t="s">
        <v>3332</v>
      </c>
      <c r="CV158" t="str">
        <f>IFERROR(VLOOKUP(ROWS(CV$2:CV158),CT$2:CU$202,2,FALSE),"")</f>
        <v>TFT : The Flats</v>
      </c>
      <c r="CW158">
        <f>IF(ISNUMBER(SEARCH(Hauls!$G$333,CX$2:CX$202)),MAX(CW$1:CW157)+1,0)</f>
        <v>157</v>
      </c>
      <c r="CX158" t="s">
        <v>3332</v>
      </c>
      <c r="CY158" t="str">
        <f>IFERROR(VLOOKUP(ROWS(CY$2:CY158),CW$2:CX$202,2,FALSE),"")</f>
        <v>TFT : The Flats</v>
      </c>
      <c r="CZ158">
        <f>IF(ISNUMBER(SEARCH(Hauls!$G$334,DA$2:DA$202)),MAX(CZ$1:CZ157)+1,0)</f>
        <v>157</v>
      </c>
      <c r="DA158" t="s">
        <v>3332</v>
      </c>
      <c r="DB158" t="str">
        <f>IFERROR(VLOOKUP(ROWS(DB$2:DB158),CZ$2:DA$202,2,FALSE),"")</f>
        <v>TFT : The Flats</v>
      </c>
      <c r="DC158">
        <f>IF(ISNUMBER(SEARCH(Hauls!$G$335,DD$2:DD$202)),MAX(DC$1:DC157)+1,0)</f>
        <v>157</v>
      </c>
      <c r="DD158" t="s">
        <v>3332</v>
      </c>
      <c r="DE158" t="str">
        <f>IFERROR(VLOOKUP(ROWS(DE$2:DE158),DC$2:DD$202,2,FALSE),"")</f>
        <v>TFT : The Flats</v>
      </c>
      <c r="DF158">
        <f>IF(ISNUMBER(SEARCH(Hauls!$G$336,DG$2:DG$202)),MAX(DF$1:DF157)+1,0)</f>
        <v>157</v>
      </c>
      <c r="DG158" t="s">
        <v>3332</v>
      </c>
      <c r="DH158" t="str">
        <f>IFERROR(VLOOKUP(ROWS(DH$2:DH158),DF$2:DG$202,2,FALSE),"")</f>
        <v>TFT : The Flats</v>
      </c>
      <c r="DI158">
        <f>IF(ISNUMBER(SEARCH(Hauls!$G$337,DJ$2:DJ$202)),MAX(DI$1:DI157)+1,0)</f>
        <v>157</v>
      </c>
      <c r="DJ158" t="s">
        <v>3332</v>
      </c>
      <c r="DK158" t="str">
        <f>IFERROR(VLOOKUP(ROWS(DK$2:DK158),DI$2:DJ$202,2,FALSE),"")</f>
        <v>TFT : The Flats</v>
      </c>
      <c r="DL158">
        <f>IF(ISNUMBER(SEARCH(Hauls!$G$338,DM$2:DM$202)),MAX(DL$1:DL157)+1,0)</f>
        <v>157</v>
      </c>
      <c r="DM158" t="s">
        <v>3332</v>
      </c>
      <c r="DN158" t="str">
        <f>IFERROR(VLOOKUP(ROWS(DN$2:DN158),DL$2:DM$202,2,FALSE),"")</f>
        <v>TFT : The Flats</v>
      </c>
      <c r="DO158">
        <f>IF(ISNUMBER(SEARCH(Hauls!$G$339,DP$2:DP$202)),MAX(DO$1:DO157)+1,0)</f>
        <v>157</v>
      </c>
      <c r="DP158" t="s">
        <v>3332</v>
      </c>
      <c r="DQ158" t="str">
        <f>IFERROR(VLOOKUP(ROWS(DQ$2:DQ158),DO$2:DP$202,2,FALSE),"")</f>
        <v>TFT : The Flats</v>
      </c>
      <c r="DR158">
        <f>IF(ISNUMBER(SEARCH(Hauls!$G$340,DS$2:DS$202)),MAX(DR$1:DR157)+1,0)</f>
        <v>157</v>
      </c>
      <c r="DS158" t="s">
        <v>3332</v>
      </c>
      <c r="DT158" t="str">
        <f>IFERROR(VLOOKUP(ROWS(DT$2:DT158),DR$2:DS$202,2,FALSE),"")</f>
        <v>TFT : The Flats</v>
      </c>
      <c r="DU158">
        <f>IF(ISNUMBER(SEARCH(Hauls!$G$341,DV$2:DV$202)),MAX(DU$1:DU157)+1,0)</f>
        <v>157</v>
      </c>
      <c r="DV158" t="s">
        <v>3332</v>
      </c>
      <c r="DW158" t="str">
        <f>IFERROR(VLOOKUP(ROWS(DW$2:DW158),DU$2:DV$202,2,FALSE),"")</f>
        <v>TFT : The Flats</v>
      </c>
      <c r="DX158">
        <f>IF(ISNUMBER(SEARCH(Hauls!$G$342,DY$2:DY$202)),MAX(DX$1:DX157)+1,0)</f>
        <v>157</v>
      </c>
      <c r="DY158" t="s">
        <v>3332</v>
      </c>
      <c r="DZ158" t="str">
        <f>IFERROR(VLOOKUP(ROWS(DZ$2:DZ158),DX$2:DY$202,2,FALSE),"")</f>
        <v>TFT : The Flats</v>
      </c>
      <c r="EA158">
        <f>IF(ISNUMBER(SEARCH(Hauls!$G$343,EB$2:EB$202)),MAX(EA$1:EA157)+1,0)</f>
        <v>157</v>
      </c>
      <c r="EB158" t="s">
        <v>3332</v>
      </c>
      <c r="EC158" t="str">
        <f>IFERROR(VLOOKUP(ROWS(EC$2:EC158),EA$2:EB$202,2,FALSE),"")</f>
        <v>TFT : The Flats</v>
      </c>
      <c r="ED158">
        <f>IF(ISNUMBER(SEARCH(Hauls!$G$344,EE$2:EE$202)),MAX(ED$1:ED157)+1,0)</f>
        <v>157</v>
      </c>
      <c r="EE158" t="s">
        <v>3332</v>
      </c>
      <c r="EF158" t="str">
        <f>IFERROR(VLOOKUP(ROWS(EF$2:EF158),ED$2:EE$202,2,FALSE),"")</f>
        <v>TFT : The Flats</v>
      </c>
      <c r="EG158">
        <f>IF(ISNUMBER(SEARCH(Hauls!$G$345,EH$2:EH$202)),MAX(EG$1:EG157)+1,0)</f>
        <v>157</v>
      </c>
      <c r="EH158" t="s">
        <v>3332</v>
      </c>
      <c r="EI158" t="str">
        <f>IFERROR(VLOOKUP(ROWS(EI$2:EI158),EG$2:EH$202,2,FALSE),"")</f>
        <v>TFT : The Flats</v>
      </c>
      <c r="EJ158">
        <f>IF(ISNUMBER(SEARCH(Hauls!$G$346,EK$2:EK$202)),MAX(EJ$1:EJ157)+1,0)</f>
        <v>157</v>
      </c>
      <c r="EK158" t="s">
        <v>3332</v>
      </c>
      <c r="EL158" t="str">
        <f>IFERROR(VLOOKUP(ROWS(EL$2:EL158),EJ$2:EK$202,2,FALSE),"")</f>
        <v>TFT : The Flats</v>
      </c>
      <c r="EM158">
        <f>IF(ISNUMBER(SEARCH(Hauls!$G$347,EN$2:EN$202)),MAX(EM$1:EM157)+1,0)</f>
        <v>157</v>
      </c>
      <c r="EN158" t="s">
        <v>3332</v>
      </c>
      <c r="EO158" t="str">
        <f>IFERROR(VLOOKUP(ROWS(EO$2:EO158),EM$2:EN$202,2,FALSE),"")</f>
        <v>TFT : The Flats</v>
      </c>
      <c r="EP158">
        <f>IF(ISNUMBER(SEARCH(Hauls!$G$348,EQ$2:EQ$202)),MAX(EP$1:EP157)+1,0)</f>
        <v>157</v>
      </c>
      <c r="EQ158" t="s">
        <v>3332</v>
      </c>
      <c r="ER158" t="str">
        <f>IFERROR(VLOOKUP(ROWS(ER$2:ER158),EP$2:EQ$202,2,FALSE),"")</f>
        <v>TFT : The Flats</v>
      </c>
      <c r="ES158">
        <f>IF(ISNUMBER(SEARCH(Hauls!$G$349,ET$2:ET$202)),MAX(ES$1:ES157)+1,0)</f>
        <v>157</v>
      </c>
      <c r="ET158" t="s">
        <v>3332</v>
      </c>
      <c r="EU158" t="str">
        <f>IFERROR(VLOOKUP(ROWS(EU$2:EU158),ES$2:ET$202,2,FALSE),"")</f>
        <v>TFT : The Flats</v>
      </c>
      <c r="EV158">
        <f>IF(ISNUMBER(SEARCH(Hauls!$G$350,EW$2:EW$202)),MAX(EV$1:EV157)+1,0)</f>
        <v>157</v>
      </c>
      <c r="EW158" t="s">
        <v>3332</v>
      </c>
      <c r="EX158" t="str">
        <f>IFERROR(VLOOKUP(ROWS(EX$2:EX158),EV$2:EW$202,2,FALSE),"")</f>
        <v>TFT : The Flats</v>
      </c>
      <c r="EY158">
        <f>IF(ISNUMBER(SEARCH(Hauls!$G$351,EZ$2:EZ$202)),MAX(EY$1:EY157)+1,0)</f>
        <v>157</v>
      </c>
      <c r="EZ158" t="s">
        <v>3332</v>
      </c>
      <c r="FA158" t="str">
        <f>IFERROR(VLOOKUP(ROWS(FA$2:FA158),EY$2:EZ$202,2,FALSE),"")</f>
        <v>TFT : The Flats</v>
      </c>
      <c r="FB158">
        <f>IF(ISNUMBER(SEARCH(Hauls!$G$352,FC$2:FC$202)),MAX(FB$1:FB157)+1,0)</f>
        <v>157</v>
      </c>
      <c r="FC158" t="s">
        <v>3332</v>
      </c>
      <c r="FD158" t="str">
        <f>IFERROR(VLOOKUP(ROWS(FD$2:FD158),FB$2:FC$202,2,FALSE),"")</f>
        <v>TFT : The Flats</v>
      </c>
      <c r="FE158">
        <f>IF(ISNUMBER(SEARCH(Hauls!$G$353,FF$2:FF$202)),MAX(FE$1:FE157)+1,0)</f>
        <v>157</v>
      </c>
      <c r="FF158" t="s">
        <v>3332</v>
      </c>
      <c r="FG158" t="str">
        <f>IFERROR(VLOOKUP(ROWS(FG$2:FG158),FE$2:FF$202,2,FALSE),"")</f>
        <v>TFT : The Flats</v>
      </c>
      <c r="FH158">
        <f>IF(ISNUMBER(SEARCH(Hauls!$G$354,FI$2:FI$202)),MAX(FH$1:FH157)+1,0)</f>
        <v>157</v>
      </c>
      <c r="FI158" t="s">
        <v>3332</v>
      </c>
      <c r="FJ158" t="str">
        <f>IFERROR(VLOOKUP(ROWS(FJ$2:FJ158),FH$2:FI$202,2,FALSE),"")</f>
        <v>TFT : The Flats</v>
      </c>
      <c r="FK158">
        <f>IF(ISNUMBER(SEARCH(Hauls!$G$355,FL$2:FL$202)),MAX(FK$1:FK157)+1,0)</f>
        <v>157</v>
      </c>
      <c r="FL158" t="s">
        <v>3332</v>
      </c>
      <c r="FM158" t="str">
        <f>IFERROR(VLOOKUP(ROWS(FM$2:FM158),FK$2:FL$202,2,FALSE),"")</f>
        <v>TFT : The Flats</v>
      </c>
      <c r="FN158">
        <f>IF(ISNUMBER(SEARCH(Hauls!$G$356,FO$2:FO$202)),MAX(FN$1:FN157)+1,0)</f>
        <v>157</v>
      </c>
      <c r="FO158" t="s">
        <v>3332</v>
      </c>
      <c r="FP158" t="str">
        <f>IFERROR(VLOOKUP(ROWS(FP$2:FP158),FN$2:FO$202,2,FALSE),"")</f>
        <v>TFT : The Flats</v>
      </c>
      <c r="FQ158">
        <f>IF(ISNUMBER(SEARCH(Hauls!$G$357,FR$2:FR$202)),MAX(FQ$1:FQ157)+1,0)</f>
        <v>157</v>
      </c>
      <c r="FR158" t="s">
        <v>3332</v>
      </c>
      <c r="FS158" t="str">
        <f>IFERROR(VLOOKUP(ROWS(FS$2:FS158),FQ$2:FR$202,2,FALSE),"")</f>
        <v>TFT : The Flats</v>
      </c>
      <c r="FT158">
        <f>IF(ISNUMBER(SEARCH(Hauls!$G$358,FU$2:FU$202)),MAX(FT$1:FT157)+1,0)</f>
        <v>157</v>
      </c>
      <c r="FU158" t="s">
        <v>3332</v>
      </c>
      <c r="FV158" t="str">
        <f>IFERROR(VLOOKUP(ROWS(FV$2:FV158),FT$2:FU$202,2,FALSE),"")</f>
        <v>TFT : The Flats</v>
      </c>
      <c r="FW158">
        <f>IF(ISNUMBER(SEARCH(Hauls!$G$359,FX$2:FX$202)),MAX(FW$1:FW157)+1,0)</f>
        <v>157</v>
      </c>
      <c r="FX158" t="s">
        <v>3332</v>
      </c>
      <c r="FY158" t="str">
        <f>IFERROR(VLOOKUP(ROWS(FY$2:FY158),FW$2:FX$202,2,FALSE),"")</f>
        <v>TFT : The Flats</v>
      </c>
      <c r="FZ158">
        <f>IF(ISNUMBER(SEARCH(Hauls!$G$360,GA$2:GA$202)),MAX(FZ$1:FZ157)+1,0)</f>
        <v>157</v>
      </c>
      <c r="GA158" t="s">
        <v>3332</v>
      </c>
      <c r="GB158" t="str">
        <f>IFERROR(VLOOKUP(ROWS(GB$2:GB158),FZ$2:GA$202,2,FALSE),"")</f>
        <v>TFT : The Flats</v>
      </c>
      <c r="GC158">
        <f>IF(ISNUMBER(SEARCH(Hauls!$G$361,GD$2:GD$202)),MAX(GC$1:GC157)+1,0)</f>
        <v>157</v>
      </c>
      <c r="GD158" t="s">
        <v>3332</v>
      </c>
      <c r="GE158" t="str">
        <f>IFERROR(VLOOKUP(ROWS(GE$2:GE158),GC$2:GD$202,2,FALSE),"")</f>
        <v>TFT : The Flats</v>
      </c>
      <c r="GF158">
        <f>IF(ISNUMBER(SEARCH(Hauls!$G$362,GG$2:GG$202)),MAX(GF$1:GF157)+1,0)</f>
        <v>157</v>
      </c>
      <c r="GG158" t="s">
        <v>3332</v>
      </c>
      <c r="GH158" t="str">
        <f>IFERROR(VLOOKUP(ROWS(GH$2:GH158),GF$2:GG$202,2,FALSE),"")</f>
        <v>TFT : The Flats</v>
      </c>
      <c r="GI158">
        <f>IF(ISNUMBER(SEARCH(Hauls!$G$363,GJ$2:GJ$202)),MAX(GI$1:GI157)+1,0)</f>
        <v>157</v>
      </c>
      <c r="GJ158" t="s">
        <v>3332</v>
      </c>
      <c r="GK158" t="str">
        <f>IFERROR(VLOOKUP(ROWS(GK$2:GK158),GI$2:GJ$202,2,FALSE),"")</f>
        <v>TFT : The Flats</v>
      </c>
      <c r="GL158">
        <f>IF(ISNUMBER(SEARCH(Hauls!$G$364,GM$2:GM$202)),MAX(GL$1:GL157)+1,0)</f>
        <v>157</v>
      </c>
      <c r="GM158" t="s">
        <v>3332</v>
      </c>
      <c r="GN158" t="str">
        <f>IFERROR(VLOOKUP(ROWS(GN$2:GN158),GL$2:GM$202,2,FALSE),"")</f>
        <v>TFT : The Flats</v>
      </c>
      <c r="GO158">
        <f>IF(ISNUMBER(SEARCH(Hauls!$G$365,GP$2:GP$202)),MAX(GO$1:GO157)+1,0)</f>
        <v>157</v>
      </c>
      <c r="GP158" t="s">
        <v>3332</v>
      </c>
      <c r="GQ158" t="str">
        <f>IFERROR(VLOOKUP(ROWS(GQ$2:GQ158),GO$2:GP$202,2,FALSE),"")</f>
        <v>TFT : The Flats</v>
      </c>
      <c r="GR158">
        <f>IF(ISNUMBER(SEARCH(Hauls!$G$366,GS$2:GS$202)),MAX(GR$1:GR157)+1,0)</f>
        <v>157</v>
      </c>
      <c r="GS158" t="s">
        <v>3332</v>
      </c>
      <c r="GT158" t="str">
        <f>IFERROR(VLOOKUP(ROWS(GT$2:GT158),GR$2:GS$202,2,FALSE),"")</f>
        <v>TFT : The Flats</v>
      </c>
      <c r="GU158">
        <f>IF(ISNUMBER(SEARCH(Hauls!$G$366,GV$2:GV$202)),MAX(GU$1:GU157)+1,0)</f>
        <v>157</v>
      </c>
      <c r="GV158" t="s">
        <v>3332</v>
      </c>
      <c r="GW158" t="str">
        <f>IFERROR(VLOOKUP(ROWS(GW$2:GW158),GU$2:GV$202,2,FALSE),"")</f>
        <v>TFT : The Flats</v>
      </c>
      <c r="GX158">
        <f>IF(ISNUMBER(SEARCH(Hauls!$G$368,GY$2:GY$202)),MAX(GX$1:GX157)+1,0)</f>
        <v>157</v>
      </c>
      <c r="GY158" t="s">
        <v>3332</v>
      </c>
      <c r="GZ158" t="str">
        <f>IFERROR(VLOOKUP(ROWS(GZ$2:GZ158),GX$2:GY$202,2,FALSE),"")</f>
        <v>TFT : The Flats</v>
      </c>
      <c r="HA158">
        <f>IF(ISNUMBER(SEARCH(Hauls!$G$369,HB$2:HB$202)),MAX(HA$1:HA157)+1,0)</f>
        <v>157</v>
      </c>
      <c r="HB158" t="s">
        <v>3332</v>
      </c>
      <c r="HC158" t="str">
        <f>IFERROR(VLOOKUP(ROWS(HC$2:HC158),HA$2:HB$202,2,FALSE),"")</f>
        <v>TFT : The Flats</v>
      </c>
      <c r="HD158">
        <f>IF(ISNUMBER(SEARCH(Hauls!$G$370,HE$2:HE$202)),MAX(HD$1:HD157)+1,0)</f>
        <v>157</v>
      </c>
      <c r="HE158" t="s">
        <v>3332</v>
      </c>
      <c r="HF158" t="str">
        <f>IFERROR(VLOOKUP(ROWS(HF$2:HF158),HD$2:HE$202,2,FALSE),"")</f>
        <v>TFT : The Flats</v>
      </c>
      <c r="HG158">
        <f>IF(ISNUMBER(SEARCH(Hauls!$G$371,HH$2:HH$202)),MAX(HG$1:HG157)+1,0)</f>
        <v>157</v>
      </c>
      <c r="HH158" t="s">
        <v>3332</v>
      </c>
      <c r="HI158" t="str">
        <f>IFERROR(VLOOKUP(ROWS(HI$2:HI158),HG$2:HH$202,2,FALSE),"")</f>
        <v>TFT : The Flats</v>
      </c>
      <c r="HJ158">
        <f>IF(ISNUMBER(SEARCH(Hauls!$G$372,HK$2:HK$202)),MAX(HJ$1:HJ157)+1,0)</f>
        <v>157</v>
      </c>
      <c r="HK158" t="s">
        <v>3332</v>
      </c>
      <c r="HL158" t="str">
        <f>IFERROR(VLOOKUP(ROWS(HL$2:HL158),HJ$2:HK$202,2,FALSE),"")</f>
        <v>TFT : The Flats</v>
      </c>
      <c r="HM158">
        <f>IF(ISNUMBER(SEARCH(Hauls!$G$373,HN$2:HN$202)),MAX(HM$1:HM157)+1,0)</f>
        <v>157</v>
      </c>
      <c r="HN158" t="s">
        <v>3332</v>
      </c>
      <c r="HO158" t="str">
        <f>IFERROR(VLOOKUP(ROWS(HO$2:HO158),HM$2:HN$202,2,FALSE),"")</f>
        <v>TFT : The Flats</v>
      </c>
      <c r="HP158">
        <f>IF(ISNUMBER(SEARCH(Hauls!$G$374,HQ$2:HQ$202)),MAX(HP$1:HP157)+1,0)</f>
        <v>157</v>
      </c>
      <c r="HQ158" t="s">
        <v>3332</v>
      </c>
      <c r="HR158" t="str">
        <f>IFERROR(VLOOKUP(ROWS(HR$2:HR158),HP$2:HQ$202,2,FALSE),"")</f>
        <v>TFT : The Flats</v>
      </c>
      <c r="HS158">
        <f>IF(ISNUMBER(SEARCH(Hauls!$G$375,HT$2:HT$202)),MAX(HS$1:HS157)+1,0)</f>
        <v>157</v>
      </c>
      <c r="HT158" t="s">
        <v>3332</v>
      </c>
      <c r="HU158" t="str">
        <f>IFERROR(VLOOKUP(ROWS(HU$2:HU158),HS$2:HT$202,2,FALSE),"")</f>
        <v>TFT : The Flats</v>
      </c>
      <c r="HV158">
        <f>IF(ISNUMBER(SEARCH(Hauls!$G$376,HW$2:HW$202)),MAX(HV$1:HV157)+1,0)</f>
        <v>157</v>
      </c>
      <c r="HW158" t="s">
        <v>3332</v>
      </c>
      <c r="HX158" t="str">
        <f>IFERROR(VLOOKUP(ROWS(HX$2:HX158),HV$2:HW$202,2,FALSE),"")</f>
        <v>TFT : The Flats</v>
      </c>
      <c r="HY158">
        <f>IF(ISNUMBER(SEARCH(Hauls!$G$377,HZ$2:HZ$202)),MAX(HY$1:HY157)+1,0)</f>
        <v>157</v>
      </c>
      <c r="HZ158" t="s">
        <v>3332</v>
      </c>
      <c r="IA158" t="str">
        <f>IFERROR(VLOOKUP(ROWS(IA$2:IA158),HY$2:HZ$202,2,FALSE),"")</f>
        <v>TFT : The Flats</v>
      </c>
      <c r="IB158">
        <f>IF(ISNUMBER(SEARCH(Hauls!$G$378,IC$2:IC$202)),MAX(IB$1:IB157)+1,0)</f>
        <v>157</v>
      </c>
      <c r="IC158" t="s">
        <v>3332</v>
      </c>
      <c r="ID158" t="str">
        <f>IFERROR(VLOOKUP(ROWS(ID$2:ID158),IB$2:IC$202,2,FALSE),"")</f>
        <v>TFT : The Flats</v>
      </c>
      <c r="IE158">
        <f>IF(ISNUMBER(SEARCH(Hauls!$G$379,IF$2:IF$202)),MAX(IE$1:IE157)+1,0)</f>
        <v>157</v>
      </c>
      <c r="IF158" t="s">
        <v>3332</v>
      </c>
      <c r="IG158" t="str">
        <f>IFERROR(VLOOKUP(ROWS(IG$2:IG158),IE$2:IF$202,2,FALSE),"")</f>
        <v>TFT : The Flats</v>
      </c>
      <c r="IH158">
        <f>IF(ISNUMBER(SEARCH(Hauls!$G$380,II$2:II$202)),MAX(IH$1:IH157)+1,0)</f>
        <v>157</v>
      </c>
      <c r="II158" t="s">
        <v>3332</v>
      </c>
      <c r="IJ158" t="str">
        <f>IFERROR(VLOOKUP(ROWS(IJ$2:IJ158),IH$2:II$202,2,FALSE),"")</f>
        <v>TFT : The Flats</v>
      </c>
      <c r="IK158">
        <f>IF(ISNUMBER(SEARCH(Hauls!$G$381,IL$2:IL$202)),MAX(IK$1:IK157)+1,0)</f>
        <v>157</v>
      </c>
      <c r="IL158" t="s">
        <v>3332</v>
      </c>
      <c r="IM158" t="str">
        <f>IFERROR(VLOOKUP(ROWS(IM$2:IM158),IK$2:IL$202,2,FALSE),"")</f>
        <v>TFT : The Flats</v>
      </c>
      <c r="IN158">
        <f>IF(ISNUMBER(SEARCH(Hauls!$G$382,IO$2:IO$202)),MAX(IN$1:IN157)+1,0)</f>
        <v>157</v>
      </c>
      <c r="IO158" t="s">
        <v>3332</v>
      </c>
      <c r="IP158" t="str">
        <f>IFERROR(VLOOKUP(ROWS(IP$2:IP158),IN$2:IO$202,2,FALSE),"")</f>
        <v>TFT : The Flats</v>
      </c>
      <c r="IQ158">
        <f>IF(ISNUMBER(SEARCH(Hauls!$G$383,IR$2:IR$202)),MAX(IQ$1:IQ157)+1,0)</f>
        <v>157</v>
      </c>
      <c r="IR158" t="s">
        <v>3332</v>
      </c>
      <c r="IS158" t="str">
        <f>IFERROR(VLOOKUP(ROWS(IS$2:IS158),IQ$2:IR$202,2,FALSE),"")</f>
        <v>TFT : The Flats</v>
      </c>
      <c r="IT158">
        <f>IF(ISNUMBER(SEARCH(Hauls!$G$384,IU$2:IU$202)),MAX(IT$1:IT157)+1,0)</f>
        <v>157</v>
      </c>
      <c r="IU158" t="s">
        <v>3332</v>
      </c>
      <c r="IV158" t="str">
        <f>IFERROR(VLOOKUP(ROWS(IV$2:IV158),IT$2:IU$202,2,FALSE),"")</f>
        <v>TFT : The Flats</v>
      </c>
      <c r="IW158">
        <f>IF(ISNUMBER(SEARCH(Hauls!$G$385,IX$2:IX$202)),MAX(IW$1:IW157)+1,0)</f>
        <v>157</v>
      </c>
      <c r="IX158" t="s">
        <v>3332</v>
      </c>
      <c r="IY158" t="str">
        <f>IFERROR(VLOOKUP(ROWS(IY$2:IY158),IW$2:IX$202,2,FALSE),"")</f>
        <v>TFT : The Flats</v>
      </c>
      <c r="IZ158">
        <f>IF(ISNUMBER(SEARCH(Hauls!$G$386,JA$2:JA$202)),MAX(IZ$1:IZ157)+1,0)</f>
        <v>157</v>
      </c>
      <c r="JA158" t="s">
        <v>3332</v>
      </c>
      <c r="JB158" t="str">
        <f>IFERROR(VLOOKUP(ROWS(JB$2:JB158),IZ$2:JA$202,2,FALSE),"")</f>
        <v>TFT : The Flats</v>
      </c>
      <c r="JC158">
        <f>IF(ISNUMBER(SEARCH(Hauls!$G$387,JD$2:JD$202)),MAX(JC$1:JC157)+1,0)</f>
        <v>157</v>
      </c>
      <c r="JD158" t="s">
        <v>3332</v>
      </c>
      <c r="JE158" t="str">
        <f>IFERROR(VLOOKUP(ROWS(JE$2:JE158),JC$2:JD$202,2,FALSE),"")</f>
        <v>TFT : The Flats</v>
      </c>
      <c r="JF158">
        <f>IF(ISNUMBER(SEARCH(Hauls!$G$388,JG$2:JG$202)),MAX(JF$1:JF157)+1,0)</f>
        <v>157</v>
      </c>
      <c r="JG158" t="s">
        <v>3332</v>
      </c>
      <c r="JH158" t="str">
        <f>IFERROR(VLOOKUP(ROWS(JH$2:JH158),JF$2:JG$202,2,FALSE),"")</f>
        <v>TFT : The Flats</v>
      </c>
      <c r="JI158">
        <f>IF(ISNUMBER(SEARCH(Hauls!$G$389,JJ$2:JJ$202)),MAX(JI$1:JI157)+1,0)</f>
        <v>157</v>
      </c>
      <c r="JJ158" t="s">
        <v>3332</v>
      </c>
      <c r="JK158" t="str">
        <f>IFERROR(VLOOKUP(ROWS(JK$2:JK158),JI$2:JJ$202,2,FALSE),"")</f>
        <v>TFT : The Flats</v>
      </c>
      <c r="JL158">
        <f>IF(ISNUMBER(SEARCH(Hauls!$G$390,JM$2:JM$202)),MAX(JL$1:JL157)+1,0)</f>
        <v>157</v>
      </c>
      <c r="JM158" t="s">
        <v>3332</v>
      </c>
      <c r="JN158" t="str">
        <f>IFERROR(VLOOKUP(ROWS(JN$2:JN158),JL$2:JM$202,2,FALSE),"")</f>
        <v>TFT : The Flats</v>
      </c>
      <c r="JO158">
        <f>IF(ISNUMBER(SEARCH(Hauls!$G$391,JP$2:JP$202)),MAX(JO$1:JO157)+1,0)</f>
        <v>157</v>
      </c>
      <c r="JP158" t="s">
        <v>3332</v>
      </c>
      <c r="JQ158" t="str">
        <f>IFERROR(VLOOKUP(ROWS(JQ$2:JQ158),JO$2:JP$202,2,FALSE),"")</f>
        <v>TFT : The Flats</v>
      </c>
      <c r="JR158">
        <f>IF(ISNUMBER(SEARCH(Hauls!$G$392,JS$2:JS$202)),MAX(JR$1:JR157)+1,0)</f>
        <v>157</v>
      </c>
      <c r="JS158" t="s">
        <v>3332</v>
      </c>
      <c r="JT158" t="str">
        <f>IFERROR(VLOOKUP(ROWS(JT$2:JT158),JR$2:JS$202,2,FALSE),"")</f>
        <v>TFT : The Flats</v>
      </c>
      <c r="JU158">
        <f>IF(ISNUMBER(SEARCH(Hauls!$G$393,JV$2:JV$202)),MAX(JU$1:JU157)+1,0)</f>
        <v>157</v>
      </c>
      <c r="JV158" t="s">
        <v>3332</v>
      </c>
      <c r="JW158" t="str">
        <f>IFERROR(VLOOKUP(ROWS(JW$2:JW158),JU$2:JV$202,2,FALSE),"")</f>
        <v>TFT : The Flats</v>
      </c>
      <c r="JX158">
        <f>IF(ISNUMBER(SEARCH(Hauls!$G$394,JY$2:JY$202)),MAX(JX$1:JX157)+1,0)</f>
        <v>157</v>
      </c>
      <c r="JY158" t="s">
        <v>3332</v>
      </c>
      <c r="JZ158" t="str">
        <f>IFERROR(VLOOKUP(ROWS(JZ$2:JZ158),JX$2:JY$202,2,FALSE),"")</f>
        <v>TFT : The Flats</v>
      </c>
      <c r="KA158">
        <f>IF(ISNUMBER(SEARCH(Hauls!$G$395,KB$2:KB$202)),MAX(KA$1:KA157)+1,0)</f>
        <v>157</v>
      </c>
      <c r="KB158" t="s">
        <v>3332</v>
      </c>
      <c r="KC158" t="str">
        <f>IFERROR(VLOOKUP(ROWS(KC$2:KC158),KA$2:KB$202,2,FALSE),"")</f>
        <v>TFT : The Flats</v>
      </c>
      <c r="KD158">
        <f>IF(ISNUMBER(SEARCH(Hauls!$G$396,KE$2:KE$202)),MAX(KD$1:KD157)+1,0)</f>
        <v>157</v>
      </c>
      <c r="KE158" t="s">
        <v>3332</v>
      </c>
      <c r="KF158" t="str">
        <f>IFERROR(VLOOKUP(ROWS(KF$2:KF158),KD$2:KE$202,2,FALSE),"")</f>
        <v>TFT : The Flats</v>
      </c>
      <c r="KG158">
        <f>IF(ISNUMBER(SEARCH(Hauls!$G$397,KH$2:KH$202)),MAX(KG$1:KG157)+1,0)</f>
        <v>157</v>
      </c>
      <c r="KH158" t="s">
        <v>3332</v>
      </c>
      <c r="KI158" t="str">
        <f>IFERROR(VLOOKUP(ROWS(KI$2:KI158),KG$2:KH$202,2,FALSE),"")</f>
        <v>TFT : The Flats</v>
      </c>
      <c r="KJ158">
        <f>IF(ISNUMBER(SEARCH(Hauls!$G$398,KK$2:KK$202)),MAX(KJ$1:KJ157)+1,0)</f>
        <v>157</v>
      </c>
      <c r="KK158" t="s">
        <v>3332</v>
      </c>
      <c r="KL158" t="str">
        <f>IFERROR(VLOOKUP(ROWS(KL$2:KL158),KJ$2:KK$202,2,FALSE),"")</f>
        <v>TFT : The Flats</v>
      </c>
      <c r="KM158">
        <f>IF(ISNUMBER(SEARCH(Hauls!$G$399,KN$2:KN$202)),MAX(KM$1:KM157)+1,0)</f>
        <v>157</v>
      </c>
      <c r="KN158" t="s">
        <v>3332</v>
      </c>
      <c r="KO158" t="str">
        <f>IFERROR(VLOOKUP(ROWS(KO$2:KO158),KM$2:KN$202,2,FALSE),"")</f>
        <v>TFT : The Flats</v>
      </c>
      <c r="KP158">
        <f>IF(ISNUMBER(SEARCH(Hauls!$G$400,KQ$2:KQ$202)),MAX(KP$1:KP157)+1,0)</f>
        <v>157</v>
      </c>
      <c r="KQ158" t="s">
        <v>3332</v>
      </c>
      <c r="KR158" t="str">
        <f>IFERROR(VLOOKUP(ROWS(KR$2:KR158),KP$2:KQ$202,2,FALSE),"")</f>
        <v>TFT : The Flats</v>
      </c>
    </row>
    <row r="159" spans="1:304" x14ac:dyDescent="0.25">
      <c r="A159" t="s">
        <v>2799</v>
      </c>
      <c r="B159" t="s">
        <v>2800</v>
      </c>
      <c r="C159" t="s">
        <v>2623</v>
      </c>
      <c r="D159" t="str">
        <f t="shared" si="2"/>
        <v>FRU : The Fruck</v>
      </c>
      <c r="E159">
        <f>IF(ISNUMBER(SEARCH(Hauls!$G$301,$F$2:$F$202)),MAX($E$1:E158)+1,0)</f>
        <v>158</v>
      </c>
      <c r="F159" t="s">
        <v>3333</v>
      </c>
      <c r="G159" t="str">
        <f>IFERROR(VLOOKUP(ROWS($G$2:G159),$E$2:$F$202,2,FALSE),"")</f>
        <v>FRU : The Fruck</v>
      </c>
      <c r="H159">
        <f>IF(ISNUMBER(SEARCH(Hauls!$G$302,I$2:I$202)),MAX(H$1:H158)+1,0)</f>
        <v>158</v>
      </c>
      <c r="I159" t="s">
        <v>3333</v>
      </c>
      <c r="J159" t="str">
        <f>IFERROR(VLOOKUP(ROWS(J$2:J159),H$2:I$202,2,FALSE),"")</f>
        <v>FRU : The Fruck</v>
      </c>
      <c r="K159">
        <f>IF(ISNUMBER(SEARCH(Hauls!$G$303,L$2:L$202)),MAX(K$1:K158)+1,0)</f>
        <v>158</v>
      </c>
      <c r="L159" t="s">
        <v>3333</v>
      </c>
      <c r="M159" t="str">
        <f>IFERROR(VLOOKUP(ROWS(M$2:M159),K$2:L$202,2,FALSE),"")</f>
        <v>FRU : The Fruck</v>
      </c>
      <c r="N159">
        <f>IF(ISNUMBER(SEARCH(Hauls!$G$304,O$2:O$202)),MAX(N$1:N158)+1,0)</f>
        <v>158</v>
      </c>
      <c r="O159" t="s">
        <v>3333</v>
      </c>
      <c r="P159" t="str">
        <f>IFERROR(VLOOKUP(ROWS(P$2:P159),N$2:O$202,2,FALSE),"")</f>
        <v>FRU : The Fruck</v>
      </c>
      <c r="Q159">
        <f>IF(ISNUMBER(SEARCH(Hauls!$G$305,R$2:R$202)),MAX(Q$1:Q158)+1,0)</f>
        <v>158</v>
      </c>
      <c r="R159" t="s">
        <v>3333</v>
      </c>
      <c r="S159" t="str">
        <f>IFERROR(VLOOKUP(ROWS(S$2:S159),Q$2:R$202,2,FALSE),"")</f>
        <v>FRU : The Fruck</v>
      </c>
      <c r="T159">
        <f>IF(ISNUMBER(SEARCH(Hauls!$G$306,U$2:U$202)),MAX(T$1:T158)+1,0)</f>
        <v>158</v>
      </c>
      <c r="U159" t="s">
        <v>3333</v>
      </c>
      <c r="V159" t="str">
        <f>IFERROR(VLOOKUP(ROWS(V$2:V159),T$2:U$202,2,FALSE),"")</f>
        <v>FRU : The Fruck</v>
      </c>
      <c r="W159">
        <f>IF(ISNUMBER(SEARCH(Hauls!$G$307,X$2:X$202)),MAX(W$1:W158)+1,0)</f>
        <v>158</v>
      </c>
      <c r="X159" t="s">
        <v>3333</v>
      </c>
      <c r="Y159" t="str">
        <f>IFERROR(VLOOKUP(ROWS(Y$2:Y159),W$2:X$202,2,FALSE),"")</f>
        <v>FRU : The Fruck</v>
      </c>
      <c r="Z159">
        <f>IF(ISNUMBER(SEARCH(Hauls!$G$308,AA$2:AA$202)),MAX(Z$1:Z158)+1,0)</f>
        <v>158</v>
      </c>
      <c r="AA159" t="s">
        <v>3333</v>
      </c>
      <c r="AB159" t="str">
        <f>IFERROR(VLOOKUP(ROWS(AB$2:AB159),Z$2:AA$202,2,FALSE),"")</f>
        <v>FRU : The Fruck</v>
      </c>
      <c r="AC159">
        <f>IF(ISNUMBER(SEARCH(Hauls!$G$309,AD$2:AD$202)),MAX(AC$1:AC158)+1,0)</f>
        <v>158</v>
      </c>
      <c r="AD159" t="s">
        <v>3333</v>
      </c>
      <c r="AE159" t="str">
        <f>IFERROR(VLOOKUP(ROWS(AE$2:AE159),AC$2:AD$202,2,FALSE),"")</f>
        <v>FRU : The Fruck</v>
      </c>
      <c r="AF159">
        <f>IF(ISNUMBER(SEARCH(Hauls!$G$310,AG$2:AG$202)),MAX(AF$1:AF158)+1,0)</f>
        <v>158</v>
      </c>
      <c r="AG159" t="s">
        <v>3333</v>
      </c>
      <c r="AH159" t="str">
        <f>IFERROR(VLOOKUP(ROWS(AH$2:AH159),AF$2:AG$202,2,FALSE),"")</f>
        <v>FRU : The Fruck</v>
      </c>
      <c r="AI159">
        <f>IF(ISNUMBER(SEARCH(Hauls!$G$311,AJ$2:AJ$202)),MAX(AI$1:AI158)+1,0)</f>
        <v>158</v>
      </c>
      <c r="AJ159" t="s">
        <v>3333</v>
      </c>
      <c r="AK159" t="str">
        <f>IFERROR(VLOOKUP(ROWS(AK$2:AK159),AI$2:AJ$202,2,FALSE),"")</f>
        <v>FRU : The Fruck</v>
      </c>
      <c r="AL159">
        <f>IF(ISNUMBER(SEARCH(Hauls!$G$312,AM$2:AM$202)),MAX(AL$1:AL158)+1,0)</f>
        <v>158</v>
      </c>
      <c r="AM159" t="s">
        <v>3333</v>
      </c>
      <c r="AN159" t="str">
        <f>IFERROR(VLOOKUP(ROWS(AN$2:AN159),AL$2:AM$202,2,FALSE),"")</f>
        <v>FRU : The Fruck</v>
      </c>
      <c r="AO159">
        <f>IF(ISNUMBER(SEARCH(Hauls!$G$313,AP$2:AP$202)),MAX(AO$1:AO158)+1,0)</f>
        <v>158</v>
      </c>
      <c r="AP159" t="s">
        <v>3333</v>
      </c>
      <c r="AQ159" t="str">
        <f>IFERROR(VLOOKUP(ROWS(AQ$2:AQ159),AO$2:AP$202,2,FALSE),"")</f>
        <v>FRU : The Fruck</v>
      </c>
      <c r="AR159">
        <f>IF(ISNUMBER(SEARCH(Hauls!$G$314,AS$2:AS$202)),MAX(AR$1:AR158)+1,0)</f>
        <v>158</v>
      </c>
      <c r="AS159" t="s">
        <v>3333</v>
      </c>
      <c r="AT159" t="str">
        <f>IFERROR(VLOOKUP(ROWS(AT$2:AT159),AR$2:AS$202,2,FALSE),"")</f>
        <v>FRU : The Fruck</v>
      </c>
      <c r="AU159">
        <f>IF(ISNUMBER(SEARCH(Hauls!$G$315,AV$2:AV$202)),MAX(AU$1:AU158)+1,0)</f>
        <v>158</v>
      </c>
      <c r="AV159" t="s">
        <v>3333</v>
      </c>
      <c r="AW159" t="str">
        <f>IFERROR(VLOOKUP(ROWS(AW$2:AW159),AU$2:AV$202,2,FALSE),"")</f>
        <v>FRU : The Fruck</v>
      </c>
      <c r="AX159">
        <f>IF(ISNUMBER(SEARCH(Hauls!$G$316,AY$2:AY$202)),MAX(AX$1:AX158)+1,0)</f>
        <v>158</v>
      </c>
      <c r="AY159" t="s">
        <v>3333</v>
      </c>
      <c r="AZ159" t="str">
        <f>IFERROR(VLOOKUP(ROWS(AZ$2:AZ159),AX$2:AY$202,2,FALSE),"")</f>
        <v>FRU : The Fruck</v>
      </c>
      <c r="BA159">
        <f>IF(ISNUMBER(SEARCH(Hauls!$G$317,BB$2:BB$202)),MAX(BA$1:BA158)+1,0)</f>
        <v>158</v>
      </c>
      <c r="BB159" t="s">
        <v>3333</v>
      </c>
      <c r="BC159" t="str">
        <f>IFERROR(VLOOKUP(ROWS(BC$2:BC159),BA$2:BB$202,2,FALSE),"")</f>
        <v>FRU : The Fruck</v>
      </c>
      <c r="BD159">
        <f>IF(ISNUMBER(SEARCH(Hauls!$G$318,BE$2:BE$202)),MAX(BD$1:BD158)+1,0)</f>
        <v>158</v>
      </c>
      <c r="BE159" t="s">
        <v>3333</v>
      </c>
      <c r="BF159" t="str">
        <f>IFERROR(VLOOKUP(ROWS(BF$2:BF159),BD$2:BE$202,2,FALSE),"")</f>
        <v>FRU : The Fruck</v>
      </c>
      <c r="BG159">
        <f>IF(ISNUMBER(SEARCH(Hauls!$G$319,BH$2:BH$202)),MAX(BG$1:BG158)+1,0)</f>
        <v>158</v>
      </c>
      <c r="BH159" t="s">
        <v>3333</v>
      </c>
      <c r="BI159" t="str">
        <f>IFERROR(VLOOKUP(ROWS(BI$2:BI159),BG$2:BH$202,2,FALSE),"")</f>
        <v>FRU : The Fruck</v>
      </c>
      <c r="BJ159">
        <f>IF(ISNUMBER(SEARCH(Hauls!$G$320,BK$2:BK$202)),MAX(BJ$1:BJ158)+1,0)</f>
        <v>158</v>
      </c>
      <c r="BK159" t="s">
        <v>3333</v>
      </c>
      <c r="BL159" t="str">
        <f>IFERROR(VLOOKUP(ROWS(BL$2:BL159),BJ$2:BK$202,2,FALSE),"")</f>
        <v>FRU : The Fruck</v>
      </c>
      <c r="BM159">
        <f>IF(ISNUMBER(SEARCH(Hauls!$G$321,BN$2:BN$202)),MAX(BM$1:BM158)+1,0)</f>
        <v>158</v>
      </c>
      <c r="BN159" t="s">
        <v>3333</v>
      </c>
      <c r="BO159" t="str">
        <f>IFERROR(VLOOKUP(ROWS(BO$2:BO159),BM$2:BN$202,2,FALSE),"")</f>
        <v>FRU : The Fruck</v>
      </c>
      <c r="BP159">
        <f>IF(ISNUMBER(SEARCH(Hauls!$G$322,BQ$2:BQ$202)),MAX(BP$1:BP158)+1,0)</f>
        <v>158</v>
      </c>
      <c r="BQ159" t="s">
        <v>3333</v>
      </c>
      <c r="BR159" t="str">
        <f>IFERROR(VLOOKUP(ROWS(BR$2:BR159),BP$2:BQ$202,2,FALSE),"")</f>
        <v>FRU : The Fruck</v>
      </c>
      <c r="BS159">
        <f>IF(ISNUMBER(SEARCH(Hauls!$G$323,BT$2:BT$202)),MAX(BS$1:BS158)+1,0)</f>
        <v>158</v>
      </c>
      <c r="BT159" t="s">
        <v>3333</v>
      </c>
      <c r="BU159" t="str">
        <f>IFERROR(VLOOKUP(ROWS(BU$2:BU159),BS$2:BT$202,2,FALSE),"")</f>
        <v>FRU : The Fruck</v>
      </c>
      <c r="BV159">
        <f>IF(ISNUMBER(SEARCH(Hauls!$G$324,BW$2:BW$202)),MAX(BV$1:BV158)+1,0)</f>
        <v>158</v>
      </c>
      <c r="BW159" t="s">
        <v>3333</v>
      </c>
      <c r="BX159" t="str">
        <f>IFERROR(VLOOKUP(ROWS(BX$2:BX159),BV$2:BW$202,2,FALSE),"")</f>
        <v>FRU : The Fruck</v>
      </c>
      <c r="BY159">
        <f>IF(ISNUMBER(SEARCH(Hauls!$G$325,BZ$2:BZ$202)),MAX(BY$1:BY158)+1,0)</f>
        <v>158</v>
      </c>
      <c r="BZ159" t="s">
        <v>3333</v>
      </c>
      <c r="CA159" t="str">
        <f>IFERROR(VLOOKUP(ROWS(CA$2:CA159),BY$2:BZ$202,2,FALSE),"")</f>
        <v>FRU : The Fruck</v>
      </c>
      <c r="CB159">
        <f>IF(ISNUMBER(SEARCH(Hauls!$G$326,CC$2:CC$202)),MAX(CB$1:CB158)+1,0)</f>
        <v>158</v>
      </c>
      <c r="CC159" t="s">
        <v>3333</v>
      </c>
      <c r="CD159" t="str">
        <f>IFERROR(VLOOKUP(ROWS(CD$2:CD159),CB$2:CC$202,2,FALSE),"")</f>
        <v>FRU : The Fruck</v>
      </c>
      <c r="CE159">
        <f>IF(ISNUMBER(SEARCH(Hauls!$G$327,CF$2:CF$202)),MAX(CE$1:CE158)+1,0)</f>
        <v>158</v>
      </c>
      <c r="CF159" t="s">
        <v>3333</v>
      </c>
      <c r="CG159" t="str">
        <f>IFERROR(VLOOKUP(ROWS(CG$2:CG159),CE$2:CF$202,2,FALSE),"")</f>
        <v>FRU : The Fruck</v>
      </c>
      <c r="CH159">
        <f>IF(ISNUMBER(SEARCH(Hauls!$G$328,CI$2:CI$202)),MAX(CH$1:CH158)+1,0)</f>
        <v>158</v>
      </c>
      <c r="CI159" t="s">
        <v>3333</v>
      </c>
      <c r="CJ159" t="str">
        <f>IFERROR(VLOOKUP(ROWS(CJ$2:CJ159),CH$2:CI$202,2,FALSE),"")</f>
        <v>FRU : The Fruck</v>
      </c>
      <c r="CK159">
        <f>IF(ISNUMBER(SEARCH(Hauls!$G$329,CL$2:CL$202)),MAX(CK$1:CK158)+1,0)</f>
        <v>158</v>
      </c>
      <c r="CL159" t="s">
        <v>3333</v>
      </c>
      <c r="CM159" t="str">
        <f>IFERROR(VLOOKUP(ROWS(CM$2:CM159),CK$2:CL$202,2,FALSE),"")</f>
        <v>FRU : The Fruck</v>
      </c>
      <c r="CN159">
        <f>IF(ISNUMBER(SEARCH(Hauls!$G$330,CO$2:CO$202)),MAX(CN$1:CN158)+1,0)</f>
        <v>158</v>
      </c>
      <c r="CO159" t="s">
        <v>3333</v>
      </c>
      <c r="CP159" t="str">
        <f>IFERROR(VLOOKUP(ROWS(CP$2:CP159),CN$2:CO$202,2,FALSE),"")</f>
        <v>FRU : The Fruck</v>
      </c>
      <c r="CQ159">
        <f>IF(ISNUMBER(SEARCH(Hauls!$G$331,CR$2:CR$202)),MAX(CQ$1:CQ158)+1,0)</f>
        <v>158</v>
      </c>
      <c r="CR159" t="s">
        <v>3333</v>
      </c>
      <c r="CS159" t="str">
        <f>IFERROR(VLOOKUP(ROWS(CS$2:CS159),CQ$2:CR$202,2,FALSE),"")</f>
        <v>FRU : The Fruck</v>
      </c>
      <c r="CT159">
        <f>IF(ISNUMBER(SEARCH(Hauls!$G$332,CU$2:CU$202)),MAX(CT$1:CT158)+1,0)</f>
        <v>158</v>
      </c>
      <c r="CU159" t="s">
        <v>3333</v>
      </c>
      <c r="CV159" t="str">
        <f>IFERROR(VLOOKUP(ROWS(CV$2:CV159),CT$2:CU$202,2,FALSE),"")</f>
        <v>FRU : The Fruck</v>
      </c>
      <c r="CW159">
        <f>IF(ISNUMBER(SEARCH(Hauls!$G$333,CX$2:CX$202)),MAX(CW$1:CW158)+1,0)</f>
        <v>158</v>
      </c>
      <c r="CX159" t="s">
        <v>3333</v>
      </c>
      <c r="CY159" t="str">
        <f>IFERROR(VLOOKUP(ROWS(CY$2:CY159),CW$2:CX$202,2,FALSE),"")</f>
        <v>FRU : The Fruck</v>
      </c>
      <c r="CZ159">
        <f>IF(ISNUMBER(SEARCH(Hauls!$G$334,DA$2:DA$202)),MAX(CZ$1:CZ158)+1,0)</f>
        <v>158</v>
      </c>
      <c r="DA159" t="s">
        <v>3333</v>
      </c>
      <c r="DB159" t="str">
        <f>IFERROR(VLOOKUP(ROWS(DB$2:DB159),CZ$2:DA$202,2,FALSE),"")</f>
        <v>FRU : The Fruck</v>
      </c>
      <c r="DC159">
        <f>IF(ISNUMBER(SEARCH(Hauls!$G$335,DD$2:DD$202)),MAX(DC$1:DC158)+1,0)</f>
        <v>158</v>
      </c>
      <c r="DD159" t="s">
        <v>3333</v>
      </c>
      <c r="DE159" t="str">
        <f>IFERROR(VLOOKUP(ROWS(DE$2:DE159),DC$2:DD$202,2,FALSE),"")</f>
        <v>FRU : The Fruck</v>
      </c>
      <c r="DF159">
        <f>IF(ISNUMBER(SEARCH(Hauls!$G$336,DG$2:DG$202)),MAX(DF$1:DF158)+1,0)</f>
        <v>158</v>
      </c>
      <c r="DG159" t="s">
        <v>3333</v>
      </c>
      <c r="DH159" t="str">
        <f>IFERROR(VLOOKUP(ROWS(DH$2:DH159),DF$2:DG$202,2,FALSE),"")</f>
        <v>FRU : The Fruck</v>
      </c>
      <c r="DI159">
        <f>IF(ISNUMBER(SEARCH(Hauls!$G$337,DJ$2:DJ$202)),MAX(DI$1:DI158)+1,0)</f>
        <v>158</v>
      </c>
      <c r="DJ159" t="s">
        <v>3333</v>
      </c>
      <c r="DK159" t="str">
        <f>IFERROR(VLOOKUP(ROWS(DK$2:DK159),DI$2:DJ$202,2,FALSE),"")</f>
        <v>FRU : The Fruck</v>
      </c>
      <c r="DL159">
        <f>IF(ISNUMBER(SEARCH(Hauls!$G$338,DM$2:DM$202)),MAX(DL$1:DL158)+1,0)</f>
        <v>158</v>
      </c>
      <c r="DM159" t="s">
        <v>3333</v>
      </c>
      <c r="DN159" t="str">
        <f>IFERROR(VLOOKUP(ROWS(DN$2:DN159),DL$2:DM$202,2,FALSE),"")</f>
        <v>FRU : The Fruck</v>
      </c>
      <c r="DO159">
        <f>IF(ISNUMBER(SEARCH(Hauls!$G$339,DP$2:DP$202)),MAX(DO$1:DO158)+1,0)</f>
        <v>158</v>
      </c>
      <c r="DP159" t="s">
        <v>3333</v>
      </c>
      <c r="DQ159" t="str">
        <f>IFERROR(VLOOKUP(ROWS(DQ$2:DQ159),DO$2:DP$202,2,FALSE),"")</f>
        <v>FRU : The Fruck</v>
      </c>
      <c r="DR159">
        <f>IF(ISNUMBER(SEARCH(Hauls!$G$340,DS$2:DS$202)),MAX(DR$1:DR158)+1,0)</f>
        <v>158</v>
      </c>
      <c r="DS159" t="s">
        <v>3333</v>
      </c>
      <c r="DT159" t="str">
        <f>IFERROR(VLOOKUP(ROWS(DT$2:DT159),DR$2:DS$202,2,FALSE),"")</f>
        <v>FRU : The Fruck</v>
      </c>
      <c r="DU159">
        <f>IF(ISNUMBER(SEARCH(Hauls!$G$341,DV$2:DV$202)),MAX(DU$1:DU158)+1,0)</f>
        <v>158</v>
      </c>
      <c r="DV159" t="s">
        <v>3333</v>
      </c>
      <c r="DW159" t="str">
        <f>IFERROR(VLOOKUP(ROWS(DW$2:DW159),DU$2:DV$202,2,FALSE),"")</f>
        <v>FRU : The Fruck</v>
      </c>
      <c r="DX159">
        <f>IF(ISNUMBER(SEARCH(Hauls!$G$342,DY$2:DY$202)),MAX(DX$1:DX158)+1,0)</f>
        <v>158</v>
      </c>
      <c r="DY159" t="s">
        <v>3333</v>
      </c>
      <c r="DZ159" t="str">
        <f>IFERROR(VLOOKUP(ROWS(DZ$2:DZ159),DX$2:DY$202,2,FALSE),"")</f>
        <v>FRU : The Fruck</v>
      </c>
      <c r="EA159">
        <f>IF(ISNUMBER(SEARCH(Hauls!$G$343,EB$2:EB$202)),MAX(EA$1:EA158)+1,0)</f>
        <v>158</v>
      </c>
      <c r="EB159" t="s">
        <v>3333</v>
      </c>
      <c r="EC159" t="str">
        <f>IFERROR(VLOOKUP(ROWS(EC$2:EC159),EA$2:EB$202,2,FALSE),"")</f>
        <v>FRU : The Fruck</v>
      </c>
      <c r="ED159">
        <f>IF(ISNUMBER(SEARCH(Hauls!$G$344,EE$2:EE$202)),MAX(ED$1:ED158)+1,0)</f>
        <v>158</v>
      </c>
      <c r="EE159" t="s">
        <v>3333</v>
      </c>
      <c r="EF159" t="str">
        <f>IFERROR(VLOOKUP(ROWS(EF$2:EF159),ED$2:EE$202,2,FALSE),"")</f>
        <v>FRU : The Fruck</v>
      </c>
      <c r="EG159">
        <f>IF(ISNUMBER(SEARCH(Hauls!$G$345,EH$2:EH$202)),MAX(EG$1:EG158)+1,0)</f>
        <v>158</v>
      </c>
      <c r="EH159" t="s">
        <v>3333</v>
      </c>
      <c r="EI159" t="str">
        <f>IFERROR(VLOOKUP(ROWS(EI$2:EI159),EG$2:EH$202,2,FALSE),"")</f>
        <v>FRU : The Fruck</v>
      </c>
      <c r="EJ159">
        <f>IF(ISNUMBER(SEARCH(Hauls!$G$346,EK$2:EK$202)),MAX(EJ$1:EJ158)+1,0)</f>
        <v>158</v>
      </c>
      <c r="EK159" t="s">
        <v>3333</v>
      </c>
      <c r="EL159" t="str">
        <f>IFERROR(VLOOKUP(ROWS(EL$2:EL159),EJ$2:EK$202,2,FALSE),"")</f>
        <v>FRU : The Fruck</v>
      </c>
      <c r="EM159">
        <f>IF(ISNUMBER(SEARCH(Hauls!$G$347,EN$2:EN$202)),MAX(EM$1:EM158)+1,0)</f>
        <v>158</v>
      </c>
      <c r="EN159" t="s">
        <v>3333</v>
      </c>
      <c r="EO159" t="str">
        <f>IFERROR(VLOOKUP(ROWS(EO$2:EO159),EM$2:EN$202,2,FALSE),"")</f>
        <v>FRU : The Fruck</v>
      </c>
      <c r="EP159">
        <f>IF(ISNUMBER(SEARCH(Hauls!$G$348,EQ$2:EQ$202)),MAX(EP$1:EP158)+1,0)</f>
        <v>158</v>
      </c>
      <c r="EQ159" t="s">
        <v>3333</v>
      </c>
      <c r="ER159" t="str">
        <f>IFERROR(VLOOKUP(ROWS(ER$2:ER159),EP$2:EQ$202,2,FALSE),"")</f>
        <v>FRU : The Fruck</v>
      </c>
      <c r="ES159">
        <f>IF(ISNUMBER(SEARCH(Hauls!$G$349,ET$2:ET$202)),MAX(ES$1:ES158)+1,0)</f>
        <v>158</v>
      </c>
      <c r="ET159" t="s">
        <v>3333</v>
      </c>
      <c r="EU159" t="str">
        <f>IFERROR(VLOOKUP(ROWS(EU$2:EU159),ES$2:ET$202,2,FALSE),"")</f>
        <v>FRU : The Fruck</v>
      </c>
      <c r="EV159">
        <f>IF(ISNUMBER(SEARCH(Hauls!$G$350,EW$2:EW$202)),MAX(EV$1:EV158)+1,0)</f>
        <v>158</v>
      </c>
      <c r="EW159" t="s">
        <v>3333</v>
      </c>
      <c r="EX159" t="str">
        <f>IFERROR(VLOOKUP(ROWS(EX$2:EX159),EV$2:EW$202,2,FALSE),"")</f>
        <v>FRU : The Fruck</v>
      </c>
      <c r="EY159">
        <f>IF(ISNUMBER(SEARCH(Hauls!$G$351,EZ$2:EZ$202)),MAX(EY$1:EY158)+1,0)</f>
        <v>158</v>
      </c>
      <c r="EZ159" t="s">
        <v>3333</v>
      </c>
      <c r="FA159" t="str">
        <f>IFERROR(VLOOKUP(ROWS(FA$2:FA159),EY$2:EZ$202,2,FALSE),"")</f>
        <v>FRU : The Fruck</v>
      </c>
      <c r="FB159">
        <f>IF(ISNUMBER(SEARCH(Hauls!$G$352,FC$2:FC$202)),MAX(FB$1:FB158)+1,0)</f>
        <v>158</v>
      </c>
      <c r="FC159" t="s">
        <v>3333</v>
      </c>
      <c r="FD159" t="str">
        <f>IFERROR(VLOOKUP(ROWS(FD$2:FD159),FB$2:FC$202,2,FALSE),"")</f>
        <v>FRU : The Fruck</v>
      </c>
      <c r="FE159">
        <f>IF(ISNUMBER(SEARCH(Hauls!$G$353,FF$2:FF$202)),MAX(FE$1:FE158)+1,0)</f>
        <v>158</v>
      </c>
      <c r="FF159" t="s">
        <v>3333</v>
      </c>
      <c r="FG159" t="str">
        <f>IFERROR(VLOOKUP(ROWS(FG$2:FG159),FE$2:FF$202,2,FALSE),"")</f>
        <v>FRU : The Fruck</v>
      </c>
      <c r="FH159">
        <f>IF(ISNUMBER(SEARCH(Hauls!$G$354,FI$2:FI$202)),MAX(FH$1:FH158)+1,0)</f>
        <v>158</v>
      </c>
      <c r="FI159" t="s">
        <v>3333</v>
      </c>
      <c r="FJ159" t="str">
        <f>IFERROR(VLOOKUP(ROWS(FJ$2:FJ159),FH$2:FI$202,2,FALSE),"")</f>
        <v>FRU : The Fruck</v>
      </c>
      <c r="FK159">
        <f>IF(ISNUMBER(SEARCH(Hauls!$G$355,FL$2:FL$202)),MAX(FK$1:FK158)+1,0)</f>
        <v>158</v>
      </c>
      <c r="FL159" t="s">
        <v>3333</v>
      </c>
      <c r="FM159" t="str">
        <f>IFERROR(VLOOKUP(ROWS(FM$2:FM159),FK$2:FL$202,2,FALSE),"")</f>
        <v>FRU : The Fruck</v>
      </c>
      <c r="FN159">
        <f>IF(ISNUMBER(SEARCH(Hauls!$G$356,FO$2:FO$202)),MAX(FN$1:FN158)+1,0)</f>
        <v>158</v>
      </c>
      <c r="FO159" t="s">
        <v>3333</v>
      </c>
      <c r="FP159" t="str">
        <f>IFERROR(VLOOKUP(ROWS(FP$2:FP159),FN$2:FO$202,2,FALSE),"")</f>
        <v>FRU : The Fruck</v>
      </c>
      <c r="FQ159">
        <f>IF(ISNUMBER(SEARCH(Hauls!$G$357,FR$2:FR$202)),MAX(FQ$1:FQ158)+1,0)</f>
        <v>158</v>
      </c>
      <c r="FR159" t="s">
        <v>3333</v>
      </c>
      <c r="FS159" t="str">
        <f>IFERROR(VLOOKUP(ROWS(FS$2:FS159),FQ$2:FR$202,2,FALSE),"")</f>
        <v>FRU : The Fruck</v>
      </c>
      <c r="FT159">
        <f>IF(ISNUMBER(SEARCH(Hauls!$G$358,FU$2:FU$202)),MAX(FT$1:FT158)+1,0)</f>
        <v>158</v>
      </c>
      <c r="FU159" t="s">
        <v>3333</v>
      </c>
      <c r="FV159" t="str">
        <f>IFERROR(VLOOKUP(ROWS(FV$2:FV159),FT$2:FU$202,2,FALSE),"")</f>
        <v>FRU : The Fruck</v>
      </c>
      <c r="FW159">
        <f>IF(ISNUMBER(SEARCH(Hauls!$G$359,FX$2:FX$202)),MAX(FW$1:FW158)+1,0)</f>
        <v>158</v>
      </c>
      <c r="FX159" t="s">
        <v>3333</v>
      </c>
      <c r="FY159" t="str">
        <f>IFERROR(VLOOKUP(ROWS(FY$2:FY159),FW$2:FX$202,2,FALSE),"")</f>
        <v>FRU : The Fruck</v>
      </c>
      <c r="FZ159">
        <f>IF(ISNUMBER(SEARCH(Hauls!$G$360,GA$2:GA$202)),MAX(FZ$1:FZ158)+1,0)</f>
        <v>158</v>
      </c>
      <c r="GA159" t="s">
        <v>3333</v>
      </c>
      <c r="GB159" t="str">
        <f>IFERROR(VLOOKUP(ROWS(GB$2:GB159),FZ$2:GA$202,2,FALSE),"")</f>
        <v>FRU : The Fruck</v>
      </c>
      <c r="GC159">
        <f>IF(ISNUMBER(SEARCH(Hauls!$G$361,GD$2:GD$202)),MAX(GC$1:GC158)+1,0)</f>
        <v>158</v>
      </c>
      <c r="GD159" t="s">
        <v>3333</v>
      </c>
      <c r="GE159" t="str">
        <f>IFERROR(VLOOKUP(ROWS(GE$2:GE159),GC$2:GD$202,2,FALSE),"")</f>
        <v>FRU : The Fruck</v>
      </c>
      <c r="GF159">
        <f>IF(ISNUMBER(SEARCH(Hauls!$G$362,GG$2:GG$202)),MAX(GF$1:GF158)+1,0)</f>
        <v>158</v>
      </c>
      <c r="GG159" t="s">
        <v>3333</v>
      </c>
      <c r="GH159" t="str">
        <f>IFERROR(VLOOKUP(ROWS(GH$2:GH159),GF$2:GG$202,2,FALSE),"")</f>
        <v>FRU : The Fruck</v>
      </c>
      <c r="GI159">
        <f>IF(ISNUMBER(SEARCH(Hauls!$G$363,GJ$2:GJ$202)),MAX(GI$1:GI158)+1,0)</f>
        <v>158</v>
      </c>
      <c r="GJ159" t="s">
        <v>3333</v>
      </c>
      <c r="GK159" t="str">
        <f>IFERROR(VLOOKUP(ROWS(GK$2:GK159),GI$2:GJ$202,2,FALSE),"")</f>
        <v>FRU : The Fruck</v>
      </c>
      <c r="GL159">
        <f>IF(ISNUMBER(SEARCH(Hauls!$G$364,GM$2:GM$202)),MAX(GL$1:GL158)+1,0)</f>
        <v>158</v>
      </c>
      <c r="GM159" t="s">
        <v>3333</v>
      </c>
      <c r="GN159" t="str">
        <f>IFERROR(VLOOKUP(ROWS(GN$2:GN159),GL$2:GM$202,2,FALSE),"")</f>
        <v>FRU : The Fruck</v>
      </c>
      <c r="GO159">
        <f>IF(ISNUMBER(SEARCH(Hauls!$G$365,GP$2:GP$202)),MAX(GO$1:GO158)+1,0)</f>
        <v>158</v>
      </c>
      <c r="GP159" t="s">
        <v>3333</v>
      </c>
      <c r="GQ159" t="str">
        <f>IFERROR(VLOOKUP(ROWS(GQ$2:GQ159),GO$2:GP$202,2,FALSE),"")</f>
        <v>FRU : The Fruck</v>
      </c>
      <c r="GR159">
        <f>IF(ISNUMBER(SEARCH(Hauls!$G$366,GS$2:GS$202)),MAX(GR$1:GR158)+1,0)</f>
        <v>158</v>
      </c>
      <c r="GS159" t="s">
        <v>3333</v>
      </c>
      <c r="GT159" t="str">
        <f>IFERROR(VLOOKUP(ROWS(GT$2:GT159),GR$2:GS$202,2,FALSE),"")</f>
        <v>FRU : The Fruck</v>
      </c>
      <c r="GU159">
        <f>IF(ISNUMBER(SEARCH(Hauls!$G$366,GV$2:GV$202)),MAX(GU$1:GU158)+1,0)</f>
        <v>158</v>
      </c>
      <c r="GV159" t="s">
        <v>3333</v>
      </c>
      <c r="GW159" t="str">
        <f>IFERROR(VLOOKUP(ROWS(GW$2:GW159),GU$2:GV$202,2,FALSE),"")</f>
        <v>FRU : The Fruck</v>
      </c>
      <c r="GX159">
        <f>IF(ISNUMBER(SEARCH(Hauls!$G$368,GY$2:GY$202)),MAX(GX$1:GX158)+1,0)</f>
        <v>158</v>
      </c>
      <c r="GY159" t="s">
        <v>3333</v>
      </c>
      <c r="GZ159" t="str">
        <f>IFERROR(VLOOKUP(ROWS(GZ$2:GZ159),GX$2:GY$202,2,FALSE),"")</f>
        <v>FRU : The Fruck</v>
      </c>
      <c r="HA159">
        <f>IF(ISNUMBER(SEARCH(Hauls!$G$369,HB$2:HB$202)),MAX(HA$1:HA158)+1,0)</f>
        <v>158</v>
      </c>
      <c r="HB159" t="s">
        <v>3333</v>
      </c>
      <c r="HC159" t="str">
        <f>IFERROR(VLOOKUP(ROWS(HC$2:HC159),HA$2:HB$202,2,FALSE),"")</f>
        <v>FRU : The Fruck</v>
      </c>
      <c r="HD159">
        <f>IF(ISNUMBER(SEARCH(Hauls!$G$370,HE$2:HE$202)),MAX(HD$1:HD158)+1,0)</f>
        <v>158</v>
      </c>
      <c r="HE159" t="s">
        <v>3333</v>
      </c>
      <c r="HF159" t="str">
        <f>IFERROR(VLOOKUP(ROWS(HF$2:HF159),HD$2:HE$202,2,FALSE),"")</f>
        <v>FRU : The Fruck</v>
      </c>
      <c r="HG159">
        <f>IF(ISNUMBER(SEARCH(Hauls!$G$371,HH$2:HH$202)),MAX(HG$1:HG158)+1,0)</f>
        <v>158</v>
      </c>
      <c r="HH159" t="s">
        <v>3333</v>
      </c>
      <c r="HI159" t="str">
        <f>IFERROR(VLOOKUP(ROWS(HI$2:HI159),HG$2:HH$202,2,FALSE),"")</f>
        <v>FRU : The Fruck</v>
      </c>
      <c r="HJ159">
        <f>IF(ISNUMBER(SEARCH(Hauls!$G$372,HK$2:HK$202)),MAX(HJ$1:HJ158)+1,0)</f>
        <v>158</v>
      </c>
      <c r="HK159" t="s">
        <v>3333</v>
      </c>
      <c r="HL159" t="str">
        <f>IFERROR(VLOOKUP(ROWS(HL$2:HL159),HJ$2:HK$202,2,FALSE),"")</f>
        <v>FRU : The Fruck</v>
      </c>
      <c r="HM159">
        <f>IF(ISNUMBER(SEARCH(Hauls!$G$373,HN$2:HN$202)),MAX(HM$1:HM158)+1,0)</f>
        <v>158</v>
      </c>
      <c r="HN159" t="s">
        <v>3333</v>
      </c>
      <c r="HO159" t="str">
        <f>IFERROR(VLOOKUP(ROWS(HO$2:HO159),HM$2:HN$202,2,FALSE),"")</f>
        <v>FRU : The Fruck</v>
      </c>
      <c r="HP159">
        <f>IF(ISNUMBER(SEARCH(Hauls!$G$374,HQ$2:HQ$202)),MAX(HP$1:HP158)+1,0)</f>
        <v>158</v>
      </c>
      <c r="HQ159" t="s">
        <v>3333</v>
      </c>
      <c r="HR159" t="str">
        <f>IFERROR(VLOOKUP(ROWS(HR$2:HR159),HP$2:HQ$202,2,FALSE),"")</f>
        <v>FRU : The Fruck</v>
      </c>
      <c r="HS159">
        <f>IF(ISNUMBER(SEARCH(Hauls!$G$375,HT$2:HT$202)),MAX(HS$1:HS158)+1,0)</f>
        <v>158</v>
      </c>
      <c r="HT159" t="s">
        <v>3333</v>
      </c>
      <c r="HU159" t="str">
        <f>IFERROR(VLOOKUP(ROWS(HU$2:HU159),HS$2:HT$202,2,FALSE),"")</f>
        <v>FRU : The Fruck</v>
      </c>
      <c r="HV159">
        <f>IF(ISNUMBER(SEARCH(Hauls!$G$376,HW$2:HW$202)),MAX(HV$1:HV158)+1,0)</f>
        <v>158</v>
      </c>
      <c r="HW159" t="s">
        <v>3333</v>
      </c>
      <c r="HX159" t="str">
        <f>IFERROR(VLOOKUP(ROWS(HX$2:HX159),HV$2:HW$202,2,FALSE),"")</f>
        <v>FRU : The Fruck</v>
      </c>
      <c r="HY159">
        <f>IF(ISNUMBER(SEARCH(Hauls!$G$377,HZ$2:HZ$202)),MAX(HY$1:HY158)+1,0)</f>
        <v>158</v>
      </c>
      <c r="HZ159" t="s">
        <v>3333</v>
      </c>
      <c r="IA159" t="str">
        <f>IFERROR(VLOOKUP(ROWS(IA$2:IA159),HY$2:HZ$202,2,FALSE),"")</f>
        <v>FRU : The Fruck</v>
      </c>
      <c r="IB159">
        <f>IF(ISNUMBER(SEARCH(Hauls!$G$378,IC$2:IC$202)),MAX(IB$1:IB158)+1,0)</f>
        <v>158</v>
      </c>
      <c r="IC159" t="s">
        <v>3333</v>
      </c>
      <c r="ID159" t="str">
        <f>IFERROR(VLOOKUP(ROWS(ID$2:ID159),IB$2:IC$202,2,FALSE),"")</f>
        <v>FRU : The Fruck</v>
      </c>
      <c r="IE159">
        <f>IF(ISNUMBER(SEARCH(Hauls!$G$379,IF$2:IF$202)),MAX(IE$1:IE158)+1,0)</f>
        <v>158</v>
      </c>
      <c r="IF159" t="s">
        <v>3333</v>
      </c>
      <c r="IG159" t="str">
        <f>IFERROR(VLOOKUP(ROWS(IG$2:IG159),IE$2:IF$202,2,FALSE),"")</f>
        <v>FRU : The Fruck</v>
      </c>
      <c r="IH159">
        <f>IF(ISNUMBER(SEARCH(Hauls!$G$380,II$2:II$202)),MAX(IH$1:IH158)+1,0)</f>
        <v>158</v>
      </c>
      <c r="II159" t="s">
        <v>3333</v>
      </c>
      <c r="IJ159" t="str">
        <f>IFERROR(VLOOKUP(ROWS(IJ$2:IJ159),IH$2:II$202,2,FALSE),"")</f>
        <v>FRU : The Fruck</v>
      </c>
      <c r="IK159">
        <f>IF(ISNUMBER(SEARCH(Hauls!$G$381,IL$2:IL$202)),MAX(IK$1:IK158)+1,0)</f>
        <v>158</v>
      </c>
      <c r="IL159" t="s">
        <v>3333</v>
      </c>
      <c r="IM159" t="str">
        <f>IFERROR(VLOOKUP(ROWS(IM$2:IM159),IK$2:IL$202,2,FALSE),"")</f>
        <v>FRU : The Fruck</v>
      </c>
      <c r="IN159">
        <f>IF(ISNUMBER(SEARCH(Hauls!$G$382,IO$2:IO$202)),MAX(IN$1:IN158)+1,0)</f>
        <v>158</v>
      </c>
      <c r="IO159" t="s">
        <v>3333</v>
      </c>
      <c r="IP159" t="str">
        <f>IFERROR(VLOOKUP(ROWS(IP$2:IP159),IN$2:IO$202,2,FALSE),"")</f>
        <v>FRU : The Fruck</v>
      </c>
      <c r="IQ159">
        <f>IF(ISNUMBER(SEARCH(Hauls!$G$383,IR$2:IR$202)),MAX(IQ$1:IQ158)+1,0)</f>
        <v>158</v>
      </c>
      <c r="IR159" t="s">
        <v>3333</v>
      </c>
      <c r="IS159" t="str">
        <f>IFERROR(VLOOKUP(ROWS(IS$2:IS159),IQ$2:IR$202,2,FALSE),"")</f>
        <v>FRU : The Fruck</v>
      </c>
      <c r="IT159">
        <f>IF(ISNUMBER(SEARCH(Hauls!$G$384,IU$2:IU$202)),MAX(IT$1:IT158)+1,0)</f>
        <v>158</v>
      </c>
      <c r="IU159" t="s">
        <v>3333</v>
      </c>
      <c r="IV159" t="str">
        <f>IFERROR(VLOOKUP(ROWS(IV$2:IV159),IT$2:IU$202,2,FALSE),"")</f>
        <v>FRU : The Fruck</v>
      </c>
      <c r="IW159">
        <f>IF(ISNUMBER(SEARCH(Hauls!$G$385,IX$2:IX$202)),MAX(IW$1:IW158)+1,0)</f>
        <v>158</v>
      </c>
      <c r="IX159" t="s">
        <v>3333</v>
      </c>
      <c r="IY159" t="str">
        <f>IFERROR(VLOOKUP(ROWS(IY$2:IY159),IW$2:IX$202,2,FALSE),"")</f>
        <v>FRU : The Fruck</v>
      </c>
      <c r="IZ159">
        <f>IF(ISNUMBER(SEARCH(Hauls!$G$386,JA$2:JA$202)),MAX(IZ$1:IZ158)+1,0)</f>
        <v>158</v>
      </c>
      <c r="JA159" t="s">
        <v>3333</v>
      </c>
      <c r="JB159" t="str">
        <f>IFERROR(VLOOKUP(ROWS(JB$2:JB159),IZ$2:JA$202,2,FALSE),"")</f>
        <v>FRU : The Fruck</v>
      </c>
      <c r="JC159">
        <f>IF(ISNUMBER(SEARCH(Hauls!$G$387,JD$2:JD$202)),MAX(JC$1:JC158)+1,0)</f>
        <v>158</v>
      </c>
      <c r="JD159" t="s">
        <v>3333</v>
      </c>
      <c r="JE159" t="str">
        <f>IFERROR(VLOOKUP(ROWS(JE$2:JE159),JC$2:JD$202,2,FALSE),"")</f>
        <v>FRU : The Fruck</v>
      </c>
      <c r="JF159">
        <f>IF(ISNUMBER(SEARCH(Hauls!$G$388,JG$2:JG$202)),MAX(JF$1:JF158)+1,0)</f>
        <v>158</v>
      </c>
      <c r="JG159" t="s">
        <v>3333</v>
      </c>
      <c r="JH159" t="str">
        <f>IFERROR(VLOOKUP(ROWS(JH$2:JH159),JF$2:JG$202,2,FALSE),"")</f>
        <v>FRU : The Fruck</v>
      </c>
      <c r="JI159">
        <f>IF(ISNUMBER(SEARCH(Hauls!$G$389,JJ$2:JJ$202)),MAX(JI$1:JI158)+1,0)</f>
        <v>158</v>
      </c>
      <c r="JJ159" t="s">
        <v>3333</v>
      </c>
      <c r="JK159" t="str">
        <f>IFERROR(VLOOKUP(ROWS(JK$2:JK159),JI$2:JJ$202,2,FALSE),"")</f>
        <v>FRU : The Fruck</v>
      </c>
      <c r="JL159">
        <f>IF(ISNUMBER(SEARCH(Hauls!$G$390,JM$2:JM$202)),MAX(JL$1:JL158)+1,0)</f>
        <v>158</v>
      </c>
      <c r="JM159" t="s">
        <v>3333</v>
      </c>
      <c r="JN159" t="str">
        <f>IFERROR(VLOOKUP(ROWS(JN$2:JN159),JL$2:JM$202,2,FALSE),"")</f>
        <v>FRU : The Fruck</v>
      </c>
      <c r="JO159">
        <f>IF(ISNUMBER(SEARCH(Hauls!$G$391,JP$2:JP$202)),MAX(JO$1:JO158)+1,0)</f>
        <v>158</v>
      </c>
      <c r="JP159" t="s">
        <v>3333</v>
      </c>
      <c r="JQ159" t="str">
        <f>IFERROR(VLOOKUP(ROWS(JQ$2:JQ159),JO$2:JP$202,2,FALSE),"")</f>
        <v>FRU : The Fruck</v>
      </c>
      <c r="JR159">
        <f>IF(ISNUMBER(SEARCH(Hauls!$G$392,JS$2:JS$202)),MAX(JR$1:JR158)+1,0)</f>
        <v>158</v>
      </c>
      <c r="JS159" t="s">
        <v>3333</v>
      </c>
      <c r="JT159" t="str">
        <f>IFERROR(VLOOKUP(ROWS(JT$2:JT159),JR$2:JS$202,2,FALSE),"")</f>
        <v>FRU : The Fruck</v>
      </c>
      <c r="JU159">
        <f>IF(ISNUMBER(SEARCH(Hauls!$G$393,JV$2:JV$202)),MAX(JU$1:JU158)+1,0)</f>
        <v>158</v>
      </c>
      <c r="JV159" t="s">
        <v>3333</v>
      </c>
      <c r="JW159" t="str">
        <f>IFERROR(VLOOKUP(ROWS(JW$2:JW159),JU$2:JV$202,2,FALSE),"")</f>
        <v>FRU : The Fruck</v>
      </c>
      <c r="JX159">
        <f>IF(ISNUMBER(SEARCH(Hauls!$G$394,JY$2:JY$202)),MAX(JX$1:JX158)+1,0)</f>
        <v>158</v>
      </c>
      <c r="JY159" t="s">
        <v>3333</v>
      </c>
      <c r="JZ159" t="str">
        <f>IFERROR(VLOOKUP(ROWS(JZ$2:JZ159),JX$2:JY$202,2,FALSE),"")</f>
        <v>FRU : The Fruck</v>
      </c>
      <c r="KA159">
        <f>IF(ISNUMBER(SEARCH(Hauls!$G$395,KB$2:KB$202)),MAX(KA$1:KA158)+1,0)</f>
        <v>158</v>
      </c>
      <c r="KB159" t="s">
        <v>3333</v>
      </c>
      <c r="KC159" t="str">
        <f>IFERROR(VLOOKUP(ROWS(KC$2:KC159),KA$2:KB$202,2,FALSE),"")</f>
        <v>FRU : The Fruck</v>
      </c>
      <c r="KD159">
        <f>IF(ISNUMBER(SEARCH(Hauls!$G$396,KE$2:KE$202)),MAX(KD$1:KD158)+1,0)</f>
        <v>158</v>
      </c>
      <c r="KE159" t="s">
        <v>3333</v>
      </c>
      <c r="KF159" t="str">
        <f>IFERROR(VLOOKUP(ROWS(KF$2:KF159),KD$2:KE$202,2,FALSE),"")</f>
        <v>FRU : The Fruck</v>
      </c>
      <c r="KG159">
        <f>IF(ISNUMBER(SEARCH(Hauls!$G$397,KH$2:KH$202)),MAX(KG$1:KG158)+1,0)</f>
        <v>158</v>
      </c>
      <c r="KH159" t="s">
        <v>3333</v>
      </c>
      <c r="KI159" t="str">
        <f>IFERROR(VLOOKUP(ROWS(KI$2:KI159),KG$2:KH$202,2,FALSE),"")</f>
        <v>FRU : The Fruck</v>
      </c>
      <c r="KJ159">
        <f>IF(ISNUMBER(SEARCH(Hauls!$G$398,KK$2:KK$202)),MAX(KJ$1:KJ158)+1,0)</f>
        <v>158</v>
      </c>
      <c r="KK159" t="s">
        <v>3333</v>
      </c>
      <c r="KL159" t="str">
        <f>IFERROR(VLOOKUP(ROWS(KL$2:KL159),KJ$2:KK$202,2,FALSE),"")</f>
        <v>FRU : The Fruck</v>
      </c>
      <c r="KM159">
        <f>IF(ISNUMBER(SEARCH(Hauls!$G$399,KN$2:KN$202)),MAX(KM$1:KM158)+1,0)</f>
        <v>158</v>
      </c>
      <c r="KN159" t="s">
        <v>3333</v>
      </c>
      <c r="KO159" t="str">
        <f>IFERROR(VLOOKUP(ROWS(KO$2:KO159),KM$2:KN$202,2,FALSE),"")</f>
        <v>FRU : The Fruck</v>
      </c>
      <c r="KP159">
        <f>IF(ISNUMBER(SEARCH(Hauls!$G$400,KQ$2:KQ$202)),MAX(KP$1:KP158)+1,0)</f>
        <v>158</v>
      </c>
      <c r="KQ159" t="s">
        <v>3333</v>
      </c>
      <c r="KR159" t="str">
        <f>IFERROR(VLOOKUP(ROWS(KR$2:KR159),KP$2:KQ$202,2,FALSE),"")</f>
        <v>FRU : The Fruck</v>
      </c>
    </row>
    <row r="160" spans="1:304" x14ac:dyDescent="0.25">
      <c r="A160" t="s">
        <v>2801</v>
      </c>
      <c r="B160" t="s">
        <v>2802</v>
      </c>
      <c r="C160" t="s">
        <v>2780</v>
      </c>
      <c r="D160" t="str">
        <f t="shared" si="2"/>
        <v>THO : The Hole</v>
      </c>
      <c r="E160">
        <f>IF(ISNUMBER(SEARCH(Hauls!$G$301,$F$2:$F$202)),MAX($E$1:E159)+1,0)</f>
        <v>159</v>
      </c>
      <c r="F160" t="s">
        <v>3334</v>
      </c>
      <c r="G160" t="str">
        <f>IFERROR(VLOOKUP(ROWS($G$2:G160),$E$2:$F$202,2,FALSE),"")</f>
        <v>THO : The Hole</v>
      </c>
      <c r="H160">
        <f>IF(ISNUMBER(SEARCH(Hauls!$G$302,I$2:I$202)),MAX(H$1:H159)+1,0)</f>
        <v>159</v>
      </c>
      <c r="I160" t="s">
        <v>3334</v>
      </c>
      <c r="J160" t="str">
        <f>IFERROR(VLOOKUP(ROWS(J$2:J160),H$2:I$202,2,FALSE),"")</f>
        <v>THO : The Hole</v>
      </c>
      <c r="K160">
        <f>IF(ISNUMBER(SEARCH(Hauls!$G$303,L$2:L$202)),MAX(K$1:K159)+1,0)</f>
        <v>159</v>
      </c>
      <c r="L160" t="s">
        <v>3334</v>
      </c>
      <c r="M160" t="str">
        <f>IFERROR(VLOOKUP(ROWS(M$2:M160),K$2:L$202,2,FALSE),"")</f>
        <v>THO : The Hole</v>
      </c>
      <c r="N160">
        <f>IF(ISNUMBER(SEARCH(Hauls!$G$304,O$2:O$202)),MAX(N$1:N159)+1,0)</f>
        <v>159</v>
      </c>
      <c r="O160" t="s">
        <v>3334</v>
      </c>
      <c r="P160" t="str">
        <f>IFERROR(VLOOKUP(ROWS(P$2:P160),N$2:O$202,2,FALSE),"")</f>
        <v>THO : The Hole</v>
      </c>
      <c r="Q160">
        <f>IF(ISNUMBER(SEARCH(Hauls!$G$305,R$2:R$202)),MAX(Q$1:Q159)+1,0)</f>
        <v>159</v>
      </c>
      <c r="R160" t="s">
        <v>3334</v>
      </c>
      <c r="S160" t="str">
        <f>IFERROR(VLOOKUP(ROWS(S$2:S160),Q$2:R$202,2,FALSE),"")</f>
        <v>THO : The Hole</v>
      </c>
      <c r="T160">
        <f>IF(ISNUMBER(SEARCH(Hauls!$G$306,U$2:U$202)),MAX(T$1:T159)+1,0)</f>
        <v>159</v>
      </c>
      <c r="U160" t="s">
        <v>3334</v>
      </c>
      <c r="V160" t="str">
        <f>IFERROR(VLOOKUP(ROWS(V$2:V160),T$2:U$202,2,FALSE),"")</f>
        <v>THO : The Hole</v>
      </c>
      <c r="W160">
        <f>IF(ISNUMBER(SEARCH(Hauls!$G$307,X$2:X$202)),MAX(W$1:W159)+1,0)</f>
        <v>159</v>
      </c>
      <c r="X160" t="s">
        <v>3334</v>
      </c>
      <c r="Y160" t="str">
        <f>IFERROR(VLOOKUP(ROWS(Y$2:Y160),W$2:X$202,2,FALSE),"")</f>
        <v>THO : The Hole</v>
      </c>
      <c r="Z160">
        <f>IF(ISNUMBER(SEARCH(Hauls!$G$308,AA$2:AA$202)),MAX(Z$1:Z159)+1,0)</f>
        <v>159</v>
      </c>
      <c r="AA160" t="s">
        <v>3334</v>
      </c>
      <c r="AB160" t="str">
        <f>IFERROR(VLOOKUP(ROWS(AB$2:AB160),Z$2:AA$202,2,FALSE),"")</f>
        <v>THO : The Hole</v>
      </c>
      <c r="AC160">
        <f>IF(ISNUMBER(SEARCH(Hauls!$G$309,AD$2:AD$202)),MAX(AC$1:AC159)+1,0)</f>
        <v>159</v>
      </c>
      <c r="AD160" t="s">
        <v>3334</v>
      </c>
      <c r="AE160" t="str">
        <f>IFERROR(VLOOKUP(ROWS(AE$2:AE160),AC$2:AD$202,2,FALSE),"")</f>
        <v>THO : The Hole</v>
      </c>
      <c r="AF160">
        <f>IF(ISNUMBER(SEARCH(Hauls!$G$310,AG$2:AG$202)),MAX(AF$1:AF159)+1,0)</f>
        <v>159</v>
      </c>
      <c r="AG160" t="s">
        <v>3334</v>
      </c>
      <c r="AH160" t="str">
        <f>IFERROR(VLOOKUP(ROWS(AH$2:AH160),AF$2:AG$202,2,FALSE),"")</f>
        <v>THO : The Hole</v>
      </c>
      <c r="AI160">
        <f>IF(ISNUMBER(SEARCH(Hauls!$G$311,AJ$2:AJ$202)),MAX(AI$1:AI159)+1,0)</f>
        <v>159</v>
      </c>
      <c r="AJ160" t="s">
        <v>3334</v>
      </c>
      <c r="AK160" t="str">
        <f>IFERROR(VLOOKUP(ROWS(AK$2:AK160),AI$2:AJ$202,2,FALSE),"")</f>
        <v>THO : The Hole</v>
      </c>
      <c r="AL160">
        <f>IF(ISNUMBER(SEARCH(Hauls!$G$312,AM$2:AM$202)),MAX(AL$1:AL159)+1,0)</f>
        <v>159</v>
      </c>
      <c r="AM160" t="s">
        <v>3334</v>
      </c>
      <c r="AN160" t="str">
        <f>IFERROR(VLOOKUP(ROWS(AN$2:AN160),AL$2:AM$202,2,FALSE),"")</f>
        <v>THO : The Hole</v>
      </c>
      <c r="AO160">
        <f>IF(ISNUMBER(SEARCH(Hauls!$G$313,AP$2:AP$202)),MAX(AO$1:AO159)+1,0)</f>
        <v>159</v>
      </c>
      <c r="AP160" t="s">
        <v>3334</v>
      </c>
      <c r="AQ160" t="str">
        <f>IFERROR(VLOOKUP(ROWS(AQ$2:AQ160),AO$2:AP$202,2,FALSE),"")</f>
        <v>THO : The Hole</v>
      </c>
      <c r="AR160">
        <f>IF(ISNUMBER(SEARCH(Hauls!$G$314,AS$2:AS$202)),MAX(AR$1:AR159)+1,0)</f>
        <v>159</v>
      </c>
      <c r="AS160" t="s">
        <v>3334</v>
      </c>
      <c r="AT160" t="str">
        <f>IFERROR(VLOOKUP(ROWS(AT$2:AT160),AR$2:AS$202,2,FALSE),"")</f>
        <v>THO : The Hole</v>
      </c>
      <c r="AU160">
        <f>IF(ISNUMBER(SEARCH(Hauls!$G$315,AV$2:AV$202)),MAX(AU$1:AU159)+1,0)</f>
        <v>159</v>
      </c>
      <c r="AV160" t="s">
        <v>3334</v>
      </c>
      <c r="AW160" t="str">
        <f>IFERROR(VLOOKUP(ROWS(AW$2:AW160),AU$2:AV$202,2,FALSE),"")</f>
        <v>THO : The Hole</v>
      </c>
      <c r="AX160">
        <f>IF(ISNUMBER(SEARCH(Hauls!$G$316,AY$2:AY$202)),MAX(AX$1:AX159)+1,0)</f>
        <v>159</v>
      </c>
      <c r="AY160" t="s">
        <v>3334</v>
      </c>
      <c r="AZ160" t="str">
        <f>IFERROR(VLOOKUP(ROWS(AZ$2:AZ160),AX$2:AY$202,2,FALSE),"")</f>
        <v>THO : The Hole</v>
      </c>
      <c r="BA160">
        <f>IF(ISNUMBER(SEARCH(Hauls!$G$317,BB$2:BB$202)),MAX(BA$1:BA159)+1,0)</f>
        <v>159</v>
      </c>
      <c r="BB160" t="s">
        <v>3334</v>
      </c>
      <c r="BC160" t="str">
        <f>IFERROR(VLOOKUP(ROWS(BC$2:BC160),BA$2:BB$202,2,FALSE),"")</f>
        <v>THO : The Hole</v>
      </c>
      <c r="BD160">
        <f>IF(ISNUMBER(SEARCH(Hauls!$G$318,BE$2:BE$202)),MAX(BD$1:BD159)+1,0)</f>
        <v>159</v>
      </c>
      <c r="BE160" t="s">
        <v>3334</v>
      </c>
      <c r="BF160" t="str">
        <f>IFERROR(VLOOKUP(ROWS(BF$2:BF160),BD$2:BE$202,2,FALSE),"")</f>
        <v>THO : The Hole</v>
      </c>
      <c r="BG160">
        <f>IF(ISNUMBER(SEARCH(Hauls!$G$319,BH$2:BH$202)),MAX(BG$1:BG159)+1,0)</f>
        <v>159</v>
      </c>
      <c r="BH160" t="s">
        <v>3334</v>
      </c>
      <c r="BI160" t="str">
        <f>IFERROR(VLOOKUP(ROWS(BI$2:BI160),BG$2:BH$202,2,FALSE),"")</f>
        <v>THO : The Hole</v>
      </c>
      <c r="BJ160">
        <f>IF(ISNUMBER(SEARCH(Hauls!$G$320,BK$2:BK$202)),MAX(BJ$1:BJ159)+1,0)</f>
        <v>159</v>
      </c>
      <c r="BK160" t="s">
        <v>3334</v>
      </c>
      <c r="BL160" t="str">
        <f>IFERROR(VLOOKUP(ROWS(BL$2:BL160),BJ$2:BK$202,2,FALSE),"")</f>
        <v>THO : The Hole</v>
      </c>
      <c r="BM160">
        <f>IF(ISNUMBER(SEARCH(Hauls!$G$321,BN$2:BN$202)),MAX(BM$1:BM159)+1,0)</f>
        <v>159</v>
      </c>
      <c r="BN160" t="s">
        <v>3334</v>
      </c>
      <c r="BO160" t="str">
        <f>IFERROR(VLOOKUP(ROWS(BO$2:BO160),BM$2:BN$202,2,FALSE),"")</f>
        <v>THO : The Hole</v>
      </c>
      <c r="BP160">
        <f>IF(ISNUMBER(SEARCH(Hauls!$G$322,BQ$2:BQ$202)),MAX(BP$1:BP159)+1,0)</f>
        <v>159</v>
      </c>
      <c r="BQ160" t="s">
        <v>3334</v>
      </c>
      <c r="BR160" t="str">
        <f>IFERROR(VLOOKUP(ROWS(BR$2:BR160),BP$2:BQ$202,2,FALSE),"")</f>
        <v>THO : The Hole</v>
      </c>
      <c r="BS160">
        <f>IF(ISNUMBER(SEARCH(Hauls!$G$323,BT$2:BT$202)),MAX(BS$1:BS159)+1,0)</f>
        <v>159</v>
      </c>
      <c r="BT160" t="s">
        <v>3334</v>
      </c>
      <c r="BU160" t="str">
        <f>IFERROR(VLOOKUP(ROWS(BU$2:BU160),BS$2:BT$202,2,FALSE),"")</f>
        <v>THO : The Hole</v>
      </c>
      <c r="BV160">
        <f>IF(ISNUMBER(SEARCH(Hauls!$G$324,BW$2:BW$202)),MAX(BV$1:BV159)+1,0)</f>
        <v>159</v>
      </c>
      <c r="BW160" t="s">
        <v>3334</v>
      </c>
      <c r="BX160" t="str">
        <f>IFERROR(VLOOKUP(ROWS(BX$2:BX160),BV$2:BW$202,2,FALSE),"")</f>
        <v>THO : The Hole</v>
      </c>
      <c r="BY160">
        <f>IF(ISNUMBER(SEARCH(Hauls!$G$325,BZ$2:BZ$202)),MAX(BY$1:BY159)+1,0)</f>
        <v>159</v>
      </c>
      <c r="BZ160" t="s">
        <v>3334</v>
      </c>
      <c r="CA160" t="str">
        <f>IFERROR(VLOOKUP(ROWS(CA$2:CA160),BY$2:BZ$202,2,FALSE),"")</f>
        <v>THO : The Hole</v>
      </c>
      <c r="CB160">
        <f>IF(ISNUMBER(SEARCH(Hauls!$G$326,CC$2:CC$202)),MAX(CB$1:CB159)+1,0)</f>
        <v>159</v>
      </c>
      <c r="CC160" t="s">
        <v>3334</v>
      </c>
      <c r="CD160" t="str">
        <f>IFERROR(VLOOKUP(ROWS(CD$2:CD160),CB$2:CC$202,2,FALSE),"")</f>
        <v>THO : The Hole</v>
      </c>
      <c r="CE160">
        <f>IF(ISNUMBER(SEARCH(Hauls!$G$327,CF$2:CF$202)),MAX(CE$1:CE159)+1,0)</f>
        <v>159</v>
      </c>
      <c r="CF160" t="s">
        <v>3334</v>
      </c>
      <c r="CG160" t="str">
        <f>IFERROR(VLOOKUP(ROWS(CG$2:CG160),CE$2:CF$202,2,FALSE),"")</f>
        <v>THO : The Hole</v>
      </c>
      <c r="CH160">
        <f>IF(ISNUMBER(SEARCH(Hauls!$G$328,CI$2:CI$202)),MAX(CH$1:CH159)+1,0)</f>
        <v>159</v>
      </c>
      <c r="CI160" t="s">
        <v>3334</v>
      </c>
      <c r="CJ160" t="str">
        <f>IFERROR(VLOOKUP(ROWS(CJ$2:CJ160),CH$2:CI$202,2,FALSE),"")</f>
        <v>THO : The Hole</v>
      </c>
      <c r="CK160">
        <f>IF(ISNUMBER(SEARCH(Hauls!$G$329,CL$2:CL$202)),MAX(CK$1:CK159)+1,0)</f>
        <v>159</v>
      </c>
      <c r="CL160" t="s">
        <v>3334</v>
      </c>
      <c r="CM160" t="str">
        <f>IFERROR(VLOOKUP(ROWS(CM$2:CM160),CK$2:CL$202,2,FALSE),"")</f>
        <v>THO : The Hole</v>
      </c>
      <c r="CN160">
        <f>IF(ISNUMBER(SEARCH(Hauls!$G$330,CO$2:CO$202)),MAX(CN$1:CN159)+1,0)</f>
        <v>159</v>
      </c>
      <c r="CO160" t="s">
        <v>3334</v>
      </c>
      <c r="CP160" t="str">
        <f>IFERROR(VLOOKUP(ROWS(CP$2:CP160),CN$2:CO$202,2,FALSE),"")</f>
        <v>THO : The Hole</v>
      </c>
      <c r="CQ160">
        <f>IF(ISNUMBER(SEARCH(Hauls!$G$331,CR$2:CR$202)),MAX(CQ$1:CQ159)+1,0)</f>
        <v>159</v>
      </c>
      <c r="CR160" t="s">
        <v>3334</v>
      </c>
      <c r="CS160" t="str">
        <f>IFERROR(VLOOKUP(ROWS(CS$2:CS160),CQ$2:CR$202,2,FALSE),"")</f>
        <v>THO : The Hole</v>
      </c>
      <c r="CT160">
        <f>IF(ISNUMBER(SEARCH(Hauls!$G$332,CU$2:CU$202)),MAX(CT$1:CT159)+1,0)</f>
        <v>159</v>
      </c>
      <c r="CU160" t="s">
        <v>3334</v>
      </c>
      <c r="CV160" t="str">
        <f>IFERROR(VLOOKUP(ROWS(CV$2:CV160),CT$2:CU$202,2,FALSE),"")</f>
        <v>THO : The Hole</v>
      </c>
      <c r="CW160">
        <f>IF(ISNUMBER(SEARCH(Hauls!$G$333,CX$2:CX$202)),MAX(CW$1:CW159)+1,0)</f>
        <v>159</v>
      </c>
      <c r="CX160" t="s">
        <v>3334</v>
      </c>
      <c r="CY160" t="str">
        <f>IFERROR(VLOOKUP(ROWS(CY$2:CY160),CW$2:CX$202,2,FALSE),"")</f>
        <v>THO : The Hole</v>
      </c>
      <c r="CZ160">
        <f>IF(ISNUMBER(SEARCH(Hauls!$G$334,DA$2:DA$202)),MAX(CZ$1:CZ159)+1,0)</f>
        <v>159</v>
      </c>
      <c r="DA160" t="s">
        <v>3334</v>
      </c>
      <c r="DB160" t="str">
        <f>IFERROR(VLOOKUP(ROWS(DB$2:DB160),CZ$2:DA$202,2,FALSE),"")</f>
        <v>THO : The Hole</v>
      </c>
      <c r="DC160">
        <f>IF(ISNUMBER(SEARCH(Hauls!$G$335,DD$2:DD$202)),MAX(DC$1:DC159)+1,0)</f>
        <v>159</v>
      </c>
      <c r="DD160" t="s">
        <v>3334</v>
      </c>
      <c r="DE160" t="str">
        <f>IFERROR(VLOOKUP(ROWS(DE$2:DE160),DC$2:DD$202,2,FALSE),"")</f>
        <v>THO : The Hole</v>
      </c>
      <c r="DF160">
        <f>IF(ISNUMBER(SEARCH(Hauls!$G$336,DG$2:DG$202)),MAX(DF$1:DF159)+1,0)</f>
        <v>159</v>
      </c>
      <c r="DG160" t="s">
        <v>3334</v>
      </c>
      <c r="DH160" t="str">
        <f>IFERROR(VLOOKUP(ROWS(DH$2:DH160),DF$2:DG$202,2,FALSE),"")</f>
        <v>THO : The Hole</v>
      </c>
      <c r="DI160">
        <f>IF(ISNUMBER(SEARCH(Hauls!$G$337,DJ$2:DJ$202)),MAX(DI$1:DI159)+1,0)</f>
        <v>159</v>
      </c>
      <c r="DJ160" t="s">
        <v>3334</v>
      </c>
      <c r="DK160" t="str">
        <f>IFERROR(VLOOKUP(ROWS(DK$2:DK160),DI$2:DJ$202,2,FALSE),"")</f>
        <v>THO : The Hole</v>
      </c>
      <c r="DL160">
        <f>IF(ISNUMBER(SEARCH(Hauls!$G$338,DM$2:DM$202)),MAX(DL$1:DL159)+1,0)</f>
        <v>159</v>
      </c>
      <c r="DM160" t="s">
        <v>3334</v>
      </c>
      <c r="DN160" t="str">
        <f>IFERROR(VLOOKUP(ROWS(DN$2:DN160),DL$2:DM$202,2,FALSE),"")</f>
        <v>THO : The Hole</v>
      </c>
      <c r="DO160">
        <f>IF(ISNUMBER(SEARCH(Hauls!$G$339,DP$2:DP$202)),MAX(DO$1:DO159)+1,0)</f>
        <v>159</v>
      </c>
      <c r="DP160" t="s">
        <v>3334</v>
      </c>
      <c r="DQ160" t="str">
        <f>IFERROR(VLOOKUP(ROWS(DQ$2:DQ160),DO$2:DP$202,2,FALSE),"")</f>
        <v>THO : The Hole</v>
      </c>
      <c r="DR160">
        <f>IF(ISNUMBER(SEARCH(Hauls!$G$340,DS$2:DS$202)),MAX(DR$1:DR159)+1,0)</f>
        <v>159</v>
      </c>
      <c r="DS160" t="s">
        <v>3334</v>
      </c>
      <c r="DT160" t="str">
        <f>IFERROR(VLOOKUP(ROWS(DT$2:DT160),DR$2:DS$202,2,FALSE),"")</f>
        <v>THO : The Hole</v>
      </c>
      <c r="DU160">
        <f>IF(ISNUMBER(SEARCH(Hauls!$G$341,DV$2:DV$202)),MAX(DU$1:DU159)+1,0)</f>
        <v>159</v>
      </c>
      <c r="DV160" t="s">
        <v>3334</v>
      </c>
      <c r="DW160" t="str">
        <f>IFERROR(VLOOKUP(ROWS(DW$2:DW160),DU$2:DV$202,2,FALSE),"")</f>
        <v>THO : The Hole</v>
      </c>
      <c r="DX160">
        <f>IF(ISNUMBER(SEARCH(Hauls!$G$342,DY$2:DY$202)),MAX(DX$1:DX159)+1,0)</f>
        <v>159</v>
      </c>
      <c r="DY160" t="s">
        <v>3334</v>
      </c>
      <c r="DZ160" t="str">
        <f>IFERROR(VLOOKUP(ROWS(DZ$2:DZ160),DX$2:DY$202,2,FALSE),"")</f>
        <v>THO : The Hole</v>
      </c>
      <c r="EA160">
        <f>IF(ISNUMBER(SEARCH(Hauls!$G$343,EB$2:EB$202)),MAX(EA$1:EA159)+1,0)</f>
        <v>159</v>
      </c>
      <c r="EB160" t="s">
        <v>3334</v>
      </c>
      <c r="EC160" t="str">
        <f>IFERROR(VLOOKUP(ROWS(EC$2:EC160),EA$2:EB$202,2,FALSE),"")</f>
        <v>THO : The Hole</v>
      </c>
      <c r="ED160">
        <f>IF(ISNUMBER(SEARCH(Hauls!$G$344,EE$2:EE$202)),MAX(ED$1:ED159)+1,0)</f>
        <v>159</v>
      </c>
      <c r="EE160" t="s">
        <v>3334</v>
      </c>
      <c r="EF160" t="str">
        <f>IFERROR(VLOOKUP(ROWS(EF$2:EF160),ED$2:EE$202,2,FALSE),"")</f>
        <v>THO : The Hole</v>
      </c>
      <c r="EG160">
        <f>IF(ISNUMBER(SEARCH(Hauls!$G$345,EH$2:EH$202)),MAX(EG$1:EG159)+1,0)</f>
        <v>159</v>
      </c>
      <c r="EH160" t="s">
        <v>3334</v>
      </c>
      <c r="EI160" t="str">
        <f>IFERROR(VLOOKUP(ROWS(EI$2:EI160),EG$2:EH$202,2,FALSE),"")</f>
        <v>THO : The Hole</v>
      </c>
      <c r="EJ160">
        <f>IF(ISNUMBER(SEARCH(Hauls!$G$346,EK$2:EK$202)),MAX(EJ$1:EJ159)+1,0)</f>
        <v>159</v>
      </c>
      <c r="EK160" t="s">
        <v>3334</v>
      </c>
      <c r="EL160" t="str">
        <f>IFERROR(VLOOKUP(ROWS(EL$2:EL160),EJ$2:EK$202,2,FALSE),"")</f>
        <v>THO : The Hole</v>
      </c>
      <c r="EM160">
        <f>IF(ISNUMBER(SEARCH(Hauls!$G$347,EN$2:EN$202)),MAX(EM$1:EM159)+1,0)</f>
        <v>159</v>
      </c>
      <c r="EN160" t="s">
        <v>3334</v>
      </c>
      <c r="EO160" t="str">
        <f>IFERROR(VLOOKUP(ROWS(EO$2:EO160),EM$2:EN$202,2,FALSE),"")</f>
        <v>THO : The Hole</v>
      </c>
      <c r="EP160">
        <f>IF(ISNUMBER(SEARCH(Hauls!$G$348,EQ$2:EQ$202)),MAX(EP$1:EP159)+1,0)</f>
        <v>159</v>
      </c>
      <c r="EQ160" t="s">
        <v>3334</v>
      </c>
      <c r="ER160" t="str">
        <f>IFERROR(VLOOKUP(ROWS(ER$2:ER160),EP$2:EQ$202,2,FALSE),"")</f>
        <v>THO : The Hole</v>
      </c>
      <c r="ES160">
        <f>IF(ISNUMBER(SEARCH(Hauls!$G$349,ET$2:ET$202)),MAX(ES$1:ES159)+1,0)</f>
        <v>159</v>
      </c>
      <c r="ET160" t="s">
        <v>3334</v>
      </c>
      <c r="EU160" t="str">
        <f>IFERROR(VLOOKUP(ROWS(EU$2:EU160),ES$2:ET$202,2,FALSE),"")</f>
        <v>THO : The Hole</v>
      </c>
      <c r="EV160">
        <f>IF(ISNUMBER(SEARCH(Hauls!$G$350,EW$2:EW$202)),MAX(EV$1:EV159)+1,0)</f>
        <v>159</v>
      </c>
      <c r="EW160" t="s">
        <v>3334</v>
      </c>
      <c r="EX160" t="str">
        <f>IFERROR(VLOOKUP(ROWS(EX$2:EX160),EV$2:EW$202,2,FALSE),"")</f>
        <v>THO : The Hole</v>
      </c>
      <c r="EY160">
        <f>IF(ISNUMBER(SEARCH(Hauls!$G$351,EZ$2:EZ$202)),MAX(EY$1:EY159)+1,0)</f>
        <v>159</v>
      </c>
      <c r="EZ160" t="s">
        <v>3334</v>
      </c>
      <c r="FA160" t="str">
        <f>IFERROR(VLOOKUP(ROWS(FA$2:FA160),EY$2:EZ$202,2,FALSE),"")</f>
        <v>THO : The Hole</v>
      </c>
      <c r="FB160">
        <f>IF(ISNUMBER(SEARCH(Hauls!$G$352,FC$2:FC$202)),MAX(FB$1:FB159)+1,0)</f>
        <v>159</v>
      </c>
      <c r="FC160" t="s">
        <v>3334</v>
      </c>
      <c r="FD160" t="str">
        <f>IFERROR(VLOOKUP(ROWS(FD$2:FD160),FB$2:FC$202,2,FALSE),"")</f>
        <v>THO : The Hole</v>
      </c>
      <c r="FE160">
        <f>IF(ISNUMBER(SEARCH(Hauls!$G$353,FF$2:FF$202)),MAX(FE$1:FE159)+1,0)</f>
        <v>159</v>
      </c>
      <c r="FF160" t="s">
        <v>3334</v>
      </c>
      <c r="FG160" t="str">
        <f>IFERROR(VLOOKUP(ROWS(FG$2:FG160),FE$2:FF$202,2,FALSE),"")</f>
        <v>THO : The Hole</v>
      </c>
      <c r="FH160">
        <f>IF(ISNUMBER(SEARCH(Hauls!$G$354,FI$2:FI$202)),MAX(FH$1:FH159)+1,0)</f>
        <v>159</v>
      </c>
      <c r="FI160" t="s">
        <v>3334</v>
      </c>
      <c r="FJ160" t="str">
        <f>IFERROR(VLOOKUP(ROWS(FJ$2:FJ160),FH$2:FI$202,2,FALSE),"")</f>
        <v>THO : The Hole</v>
      </c>
      <c r="FK160">
        <f>IF(ISNUMBER(SEARCH(Hauls!$G$355,FL$2:FL$202)),MAX(FK$1:FK159)+1,0)</f>
        <v>159</v>
      </c>
      <c r="FL160" t="s">
        <v>3334</v>
      </c>
      <c r="FM160" t="str">
        <f>IFERROR(VLOOKUP(ROWS(FM$2:FM160),FK$2:FL$202,2,FALSE),"")</f>
        <v>THO : The Hole</v>
      </c>
      <c r="FN160">
        <f>IF(ISNUMBER(SEARCH(Hauls!$G$356,FO$2:FO$202)),MAX(FN$1:FN159)+1,0)</f>
        <v>159</v>
      </c>
      <c r="FO160" t="s">
        <v>3334</v>
      </c>
      <c r="FP160" t="str">
        <f>IFERROR(VLOOKUP(ROWS(FP$2:FP160),FN$2:FO$202,2,FALSE),"")</f>
        <v>THO : The Hole</v>
      </c>
      <c r="FQ160">
        <f>IF(ISNUMBER(SEARCH(Hauls!$G$357,FR$2:FR$202)),MAX(FQ$1:FQ159)+1,0)</f>
        <v>159</v>
      </c>
      <c r="FR160" t="s">
        <v>3334</v>
      </c>
      <c r="FS160" t="str">
        <f>IFERROR(VLOOKUP(ROWS(FS$2:FS160),FQ$2:FR$202,2,FALSE),"")</f>
        <v>THO : The Hole</v>
      </c>
      <c r="FT160">
        <f>IF(ISNUMBER(SEARCH(Hauls!$G$358,FU$2:FU$202)),MAX(FT$1:FT159)+1,0)</f>
        <v>159</v>
      </c>
      <c r="FU160" t="s">
        <v>3334</v>
      </c>
      <c r="FV160" t="str">
        <f>IFERROR(VLOOKUP(ROWS(FV$2:FV160),FT$2:FU$202,2,FALSE),"")</f>
        <v>THO : The Hole</v>
      </c>
      <c r="FW160">
        <f>IF(ISNUMBER(SEARCH(Hauls!$G$359,FX$2:FX$202)),MAX(FW$1:FW159)+1,0)</f>
        <v>159</v>
      </c>
      <c r="FX160" t="s">
        <v>3334</v>
      </c>
      <c r="FY160" t="str">
        <f>IFERROR(VLOOKUP(ROWS(FY$2:FY160),FW$2:FX$202,2,FALSE),"")</f>
        <v>THO : The Hole</v>
      </c>
      <c r="FZ160">
        <f>IF(ISNUMBER(SEARCH(Hauls!$G$360,GA$2:GA$202)),MAX(FZ$1:FZ159)+1,0)</f>
        <v>159</v>
      </c>
      <c r="GA160" t="s">
        <v>3334</v>
      </c>
      <c r="GB160" t="str">
        <f>IFERROR(VLOOKUP(ROWS(GB$2:GB160),FZ$2:GA$202,2,FALSE),"")</f>
        <v>THO : The Hole</v>
      </c>
      <c r="GC160">
        <f>IF(ISNUMBER(SEARCH(Hauls!$G$361,GD$2:GD$202)),MAX(GC$1:GC159)+1,0)</f>
        <v>159</v>
      </c>
      <c r="GD160" t="s">
        <v>3334</v>
      </c>
      <c r="GE160" t="str">
        <f>IFERROR(VLOOKUP(ROWS(GE$2:GE160),GC$2:GD$202,2,FALSE),"")</f>
        <v>THO : The Hole</v>
      </c>
      <c r="GF160">
        <f>IF(ISNUMBER(SEARCH(Hauls!$G$362,GG$2:GG$202)),MAX(GF$1:GF159)+1,0)</f>
        <v>159</v>
      </c>
      <c r="GG160" t="s">
        <v>3334</v>
      </c>
      <c r="GH160" t="str">
        <f>IFERROR(VLOOKUP(ROWS(GH$2:GH160),GF$2:GG$202,2,FALSE),"")</f>
        <v>THO : The Hole</v>
      </c>
      <c r="GI160">
        <f>IF(ISNUMBER(SEARCH(Hauls!$G$363,GJ$2:GJ$202)),MAX(GI$1:GI159)+1,0)</f>
        <v>159</v>
      </c>
      <c r="GJ160" t="s">
        <v>3334</v>
      </c>
      <c r="GK160" t="str">
        <f>IFERROR(VLOOKUP(ROWS(GK$2:GK160),GI$2:GJ$202,2,FALSE),"")</f>
        <v>THO : The Hole</v>
      </c>
      <c r="GL160">
        <f>IF(ISNUMBER(SEARCH(Hauls!$G$364,GM$2:GM$202)),MAX(GL$1:GL159)+1,0)</f>
        <v>159</v>
      </c>
      <c r="GM160" t="s">
        <v>3334</v>
      </c>
      <c r="GN160" t="str">
        <f>IFERROR(VLOOKUP(ROWS(GN$2:GN160),GL$2:GM$202,2,FALSE),"")</f>
        <v>THO : The Hole</v>
      </c>
      <c r="GO160">
        <f>IF(ISNUMBER(SEARCH(Hauls!$G$365,GP$2:GP$202)),MAX(GO$1:GO159)+1,0)</f>
        <v>159</v>
      </c>
      <c r="GP160" t="s">
        <v>3334</v>
      </c>
      <c r="GQ160" t="str">
        <f>IFERROR(VLOOKUP(ROWS(GQ$2:GQ160),GO$2:GP$202,2,FALSE),"")</f>
        <v>THO : The Hole</v>
      </c>
      <c r="GR160">
        <f>IF(ISNUMBER(SEARCH(Hauls!$G$366,GS$2:GS$202)),MAX(GR$1:GR159)+1,0)</f>
        <v>159</v>
      </c>
      <c r="GS160" t="s">
        <v>3334</v>
      </c>
      <c r="GT160" t="str">
        <f>IFERROR(VLOOKUP(ROWS(GT$2:GT160),GR$2:GS$202,2,FALSE),"")</f>
        <v>THO : The Hole</v>
      </c>
      <c r="GU160">
        <f>IF(ISNUMBER(SEARCH(Hauls!$G$366,GV$2:GV$202)),MAX(GU$1:GU159)+1,0)</f>
        <v>159</v>
      </c>
      <c r="GV160" t="s">
        <v>3334</v>
      </c>
      <c r="GW160" t="str">
        <f>IFERROR(VLOOKUP(ROWS(GW$2:GW160),GU$2:GV$202,2,FALSE),"")</f>
        <v>THO : The Hole</v>
      </c>
      <c r="GX160">
        <f>IF(ISNUMBER(SEARCH(Hauls!$G$368,GY$2:GY$202)),MAX(GX$1:GX159)+1,0)</f>
        <v>159</v>
      </c>
      <c r="GY160" t="s">
        <v>3334</v>
      </c>
      <c r="GZ160" t="str">
        <f>IFERROR(VLOOKUP(ROWS(GZ$2:GZ160),GX$2:GY$202,2,FALSE),"")</f>
        <v>THO : The Hole</v>
      </c>
      <c r="HA160">
        <f>IF(ISNUMBER(SEARCH(Hauls!$G$369,HB$2:HB$202)),MAX(HA$1:HA159)+1,0)</f>
        <v>159</v>
      </c>
      <c r="HB160" t="s">
        <v>3334</v>
      </c>
      <c r="HC160" t="str">
        <f>IFERROR(VLOOKUP(ROWS(HC$2:HC160),HA$2:HB$202,2,FALSE),"")</f>
        <v>THO : The Hole</v>
      </c>
      <c r="HD160">
        <f>IF(ISNUMBER(SEARCH(Hauls!$G$370,HE$2:HE$202)),MAX(HD$1:HD159)+1,0)</f>
        <v>159</v>
      </c>
      <c r="HE160" t="s">
        <v>3334</v>
      </c>
      <c r="HF160" t="str">
        <f>IFERROR(VLOOKUP(ROWS(HF$2:HF160),HD$2:HE$202,2,FALSE),"")</f>
        <v>THO : The Hole</v>
      </c>
      <c r="HG160">
        <f>IF(ISNUMBER(SEARCH(Hauls!$G$371,HH$2:HH$202)),MAX(HG$1:HG159)+1,0)</f>
        <v>159</v>
      </c>
      <c r="HH160" t="s">
        <v>3334</v>
      </c>
      <c r="HI160" t="str">
        <f>IFERROR(VLOOKUP(ROWS(HI$2:HI160),HG$2:HH$202,2,FALSE),"")</f>
        <v>THO : The Hole</v>
      </c>
      <c r="HJ160">
        <f>IF(ISNUMBER(SEARCH(Hauls!$G$372,HK$2:HK$202)),MAX(HJ$1:HJ159)+1,0)</f>
        <v>159</v>
      </c>
      <c r="HK160" t="s">
        <v>3334</v>
      </c>
      <c r="HL160" t="str">
        <f>IFERROR(VLOOKUP(ROWS(HL$2:HL160),HJ$2:HK$202,2,FALSE),"")</f>
        <v>THO : The Hole</v>
      </c>
      <c r="HM160">
        <f>IF(ISNUMBER(SEARCH(Hauls!$G$373,HN$2:HN$202)),MAX(HM$1:HM159)+1,0)</f>
        <v>159</v>
      </c>
      <c r="HN160" t="s">
        <v>3334</v>
      </c>
      <c r="HO160" t="str">
        <f>IFERROR(VLOOKUP(ROWS(HO$2:HO160),HM$2:HN$202,2,FALSE),"")</f>
        <v>THO : The Hole</v>
      </c>
      <c r="HP160">
        <f>IF(ISNUMBER(SEARCH(Hauls!$G$374,HQ$2:HQ$202)),MAX(HP$1:HP159)+1,0)</f>
        <v>159</v>
      </c>
      <c r="HQ160" t="s">
        <v>3334</v>
      </c>
      <c r="HR160" t="str">
        <f>IFERROR(VLOOKUP(ROWS(HR$2:HR160),HP$2:HQ$202,2,FALSE),"")</f>
        <v>THO : The Hole</v>
      </c>
      <c r="HS160">
        <f>IF(ISNUMBER(SEARCH(Hauls!$G$375,HT$2:HT$202)),MAX(HS$1:HS159)+1,0)</f>
        <v>159</v>
      </c>
      <c r="HT160" t="s">
        <v>3334</v>
      </c>
      <c r="HU160" t="str">
        <f>IFERROR(VLOOKUP(ROWS(HU$2:HU160),HS$2:HT$202,2,FALSE),"")</f>
        <v>THO : The Hole</v>
      </c>
      <c r="HV160">
        <f>IF(ISNUMBER(SEARCH(Hauls!$G$376,HW$2:HW$202)),MAX(HV$1:HV159)+1,0)</f>
        <v>159</v>
      </c>
      <c r="HW160" t="s">
        <v>3334</v>
      </c>
      <c r="HX160" t="str">
        <f>IFERROR(VLOOKUP(ROWS(HX$2:HX160),HV$2:HW$202,2,FALSE),"")</f>
        <v>THO : The Hole</v>
      </c>
      <c r="HY160">
        <f>IF(ISNUMBER(SEARCH(Hauls!$G$377,HZ$2:HZ$202)),MAX(HY$1:HY159)+1,0)</f>
        <v>159</v>
      </c>
      <c r="HZ160" t="s">
        <v>3334</v>
      </c>
      <c r="IA160" t="str">
        <f>IFERROR(VLOOKUP(ROWS(IA$2:IA160),HY$2:HZ$202,2,FALSE),"")</f>
        <v>THO : The Hole</v>
      </c>
      <c r="IB160">
        <f>IF(ISNUMBER(SEARCH(Hauls!$G$378,IC$2:IC$202)),MAX(IB$1:IB159)+1,0)</f>
        <v>159</v>
      </c>
      <c r="IC160" t="s">
        <v>3334</v>
      </c>
      <c r="ID160" t="str">
        <f>IFERROR(VLOOKUP(ROWS(ID$2:ID160),IB$2:IC$202,2,FALSE),"")</f>
        <v>THO : The Hole</v>
      </c>
      <c r="IE160">
        <f>IF(ISNUMBER(SEARCH(Hauls!$G$379,IF$2:IF$202)),MAX(IE$1:IE159)+1,0)</f>
        <v>159</v>
      </c>
      <c r="IF160" t="s">
        <v>3334</v>
      </c>
      <c r="IG160" t="str">
        <f>IFERROR(VLOOKUP(ROWS(IG$2:IG160),IE$2:IF$202,2,FALSE),"")</f>
        <v>THO : The Hole</v>
      </c>
      <c r="IH160">
        <f>IF(ISNUMBER(SEARCH(Hauls!$G$380,II$2:II$202)),MAX(IH$1:IH159)+1,0)</f>
        <v>159</v>
      </c>
      <c r="II160" t="s">
        <v>3334</v>
      </c>
      <c r="IJ160" t="str">
        <f>IFERROR(VLOOKUP(ROWS(IJ$2:IJ160),IH$2:II$202,2,FALSE),"")</f>
        <v>THO : The Hole</v>
      </c>
      <c r="IK160">
        <f>IF(ISNUMBER(SEARCH(Hauls!$G$381,IL$2:IL$202)),MAX(IK$1:IK159)+1,0)</f>
        <v>159</v>
      </c>
      <c r="IL160" t="s">
        <v>3334</v>
      </c>
      <c r="IM160" t="str">
        <f>IFERROR(VLOOKUP(ROWS(IM$2:IM160),IK$2:IL$202,2,FALSE),"")</f>
        <v>THO : The Hole</v>
      </c>
      <c r="IN160">
        <f>IF(ISNUMBER(SEARCH(Hauls!$G$382,IO$2:IO$202)),MAX(IN$1:IN159)+1,0)</f>
        <v>159</v>
      </c>
      <c r="IO160" t="s">
        <v>3334</v>
      </c>
      <c r="IP160" t="str">
        <f>IFERROR(VLOOKUP(ROWS(IP$2:IP160),IN$2:IO$202,2,FALSE),"")</f>
        <v>THO : The Hole</v>
      </c>
      <c r="IQ160">
        <f>IF(ISNUMBER(SEARCH(Hauls!$G$383,IR$2:IR$202)),MAX(IQ$1:IQ159)+1,0)</f>
        <v>159</v>
      </c>
      <c r="IR160" t="s">
        <v>3334</v>
      </c>
      <c r="IS160" t="str">
        <f>IFERROR(VLOOKUP(ROWS(IS$2:IS160),IQ$2:IR$202,2,FALSE),"")</f>
        <v>THO : The Hole</v>
      </c>
      <c r="IT160">
        <f>IF(ISNUMBER(SEARCH(Hauls!$G$384,IU$2:IU$202)),MAX(IT$1:IT159)+1,0)</f>
        <v>159</v>
      </c>
      <c r="IU160" t="s">
        <v>3334</v>
      </c>
      <c r="IV160" t="str">
        <f>IFERROR(VLOOKUP(ROWS(IV$2:IV160),IT$2:IU$202,2,FALSE),"")</f>
        <v>THO : The Hole</v>
      </c>
      <c r="IW160">
        <f>IF(ISNUMBER(SEARCH(Hauls!$G$385,IX$2:IX$202)),MAX(IW$1:IW159)+1,0)</f>
        <v>159</v>
      </c>
      <c r="IX160" t="s">
        <v>3334</v>
      </c>
      <c r="IY160" t="str">
        <f>IFERROR(VLOOKUP(ROWS(IY$2:IY160),IW$2:IX$202,2,FALSE),"")</f>
        <v>THO : The Hole</v>
      </c>
      <c r="IZ160">
        <f>IF(ISNUMBER(SEARCH(Hauls!$G$386,JA$2:JA$202)),MAX(IZ$1:IZ159)+1,0)</f>
        <v>159</v>
      </c>
      <c r="JA160" t="s">
        <v>3334</v>
      </c>
      <c r="JB160" t="str">
        <f>IFERROR(VLOOKUP(ROWS(JB$2:JB160),IZ$2:JA$202,2,FALSE),"")</f>
        <v>THO : The Hole</v>
      </c>
      <c r="JC160">
        <f>IF(ISNUMBER(SEARCH(Hauls!$G$387,JD$2:JD$202)),MAX(JC$1:JC159)+1,0)</f>
        <v>159</v>
      </c>
      <c r="JD160" t="s">
        <v>3334</v>
      </c>
      <c r="JE160" t="str">
        <f>IFERROR(VLOOKUP(ROWS(JE$2:JE160),JC$2:JD$202,2,FALSE),"")</f>
        <v>THO : The Hole</v>
      </c>
      <c r="JF160">
        <f>IF(ISNUMBER(SEARCH(Hauls!$G$388,JG$2:JG$202)),MAX(JF$1:JF159)+1,0)</f>
        <v>159</v>
      </c>
      <c r="JG160" t="s">
        <v>3334</v>
      </c>
      <c r="JH160" t="str">
        <f>IFERROR(VLOOKUP(ROWS(JH$2:JH160),JF$2:JG$202,2,FALSE),"")</f>
        <v>THO : The Hole</v>
      </c>
      <c r="JI160">
        <f>IF(ISNUMBER(SEARCH(Hauls!$G$389,JJ$2:JJ$202)),MAX(JI$1:JI159)+1,0)</f>
        <v>159</v>
      </c>
      <c r="JJ160" t="s">
        <v>3334</v>
      </c>
      <c r="JK160" t="str">
        <f>IFERROR(VLOOKUP(ROWS(JK$2:JK160),JI$2:JJ$202,2,FALSE),"")</f>
        <v>THO : The Hole</v>
      </c>
      <c r="JL160">
        <f>IF(ISNUMBER(SEARCH(Hauls!$G$390,JM$2:JM$202)),MAX(JL$1:JL159)+1,0)</f>
        <v>159</v>
      </c>
      <c r="JM160" t="s">
        <v>3334</v>
      </c>
      <c r="JN160" t="str">
        <f>IFERROR(VLOOKUP(ROWS(JN$2:JN160),JL$2:JM$202,2,FALSE),"")</f>
        <v>THO : The Hole</v>
      </c>
      <c r="JO160">
        <f>IF(ISNUMBER(SEARCH(Hauls!$G$391,JP$2:JP$202)),MAX(JO$1:JO159)+1,0)</f>
        <v>159</v>
      </c>
      <c r="JP160" t="s">
        <v>3334</v>
      </c>
      <c r="JQ160" t="str">
        <f>IFERROR(VLOOKUP(ROWS(JQ$2:JQ160),JO$2:JP$202,2,FALSE),"")</f>
        <v>THO : The Hole</v>
      </c>
      <c r="JR160">
        <f>IF(ISNUMBER(SEARCH(Hauls!$G$392,JS$2:JS$202)),MAX(JR$1:JR159)+1,0)</f>
        <v>159</v>
      </c>
      <c r="JS160" t="s">
        <v>3334</v>
      </c>
      <c r="JT160" t="str">
        <f>IFERROR(VLOOKUP(ROWS(JT$2:JT160),JR$2:JS$202,2,FALSE),"")</f>
        <v>THO : The Hole</v>
      </c>
      <c r="JU160">
        <f>IF(ISNUMBER(SEARCH(Hauls!$G$393,JV$2:JV$202)),MAX(JU$1:JU159)+1,0)</f>
        <v>159</v>
      </c>
      <c r="JV160" t="s">
        <v>3334</v>
      </c>
      <c r="JW160" t="str">
        <f>IFERROR(VLOOKUP(ROWS(JW$2:JW160),JU$2:JV$202,2,FALSE),"")</f>
        <v>THO : The Hole</v>
      </c>
      <c r="JX160">
        <f>IF(ISNUMBER(SEARCH(Hauls!$G$394,JY$2:JY$202)),MAX(JX$1:JX159)+1,0)</f>
        <v>159</v>
      </c>
      <c r="JY160" t="s">
        <v>3334</v>
      </c>
      <c r="JZ160" t="str">
        <f>IFERROR(VLOOKUP(ROWS(JZ$2:JZ160),JX$2:JY$202,2,FALSE),"")</f>
        <v>THO : The Hole</v>
      </c>
      <c r="KA160">
        <f>IF(ISNUMBER(SEARCH(Hauls!$G$395,KB$2:KB$202)),MAX(KA$1:KA159)+1,0)</f>
        <v>159</v>
      </c>
      <c r="KB160" t="s">
        <v>3334</v>
      </c>
      <c r="KC160" t="str">
        <f>IFERROR(VLOOKUP(ROWS(KC$2:KC160),KA$2:KB$202,2,FALSE),"")</f>
        <v>THO : The Hole</v>
      </c>
      <c r="KD160">
        <f>IF(ISNUMBER(SEARCH(Hauls!$G$396,KE$2:KE$202)),MAX(KD$1:KD159)+1,0)</f>
        <v>159</v>
      </c>
      <c r="KE160" t="s">
        <v>3334</v>
      </c>
      <c r="KF160" t="str">
        <f>IFERROR(VLOOKUP(ROWS(KF$2:KF160),KD$2:KE$202,2,FALSE),"")</f>
        <v>THO : The Hole</v>
      </c>
      <c r="KG160">
        <f>IF(ISNUMBER(SEARCH(Hauls!$G$397,KH$2:KH$202)),MAX(KG$1:KG159)+1,0)</f>
        <v>159</v>
      </c>
      <c r="KH160" t="s">
        <v>3334</v>
      </c>
      <c r="KI160" t="str">
        <f>IFERROR(VLOOKUP(ROWS(KI$2:KI160),KG$2:KH$202,2,FALSE),"")</f>
        <v>THO : The Hole</v>
      </c>
      <c r="KJ160">
        <f>IF(ISNUMBER(SEARCH(Hauls!$G$398,KK$2:KK$202)),MAX(KJ$1:KJ159)+1,0)</f>
        <v>159</v>
      </c>
      <c r="KK160" t="s">
        <v>3334</v>
      </c>
      <c r="KL160" t="str">
        <f>IFERROR(VLOOKUP(ROWS(KL$2:KL160),KJ$2:KK$202,2,FALSE),"")</f>
        <v>THO : The Hole</v>
      </c>
      <c r="KM160">
        <f>IF(ISNUMBER(SEARCH(Hauls!$G$399,KN$2:KN$202)),MAX(KM$1:KM159)+1,0)</f>
        <v>159</v>
      </c>
      <c r="KN160" t="s">
        <v>3334</v>
      </c>
      <c r="KO160" t="str">
        <f>IFERROR(VLOOKUP(ROWS(KO$2:KO160),KM$2:KN$202,2,FALSE),"")</f>
        <v>THO : The Hole</v>
      </c>
      <c r="KP160">
        <f>IF(ISNUMBER(SEARCH(Hauls!$G$400,KQ$2:KQ$202)),MAX(KP$1:KP159)+1,0)</f>
        <v>159</v>
      </c>
      <c r="KQ160" t="s">
        <v>3334</v>
      </c>
      <c r="KR160" t="str">
        <f>IFERROR(VLOOKUP(ROWS(KR$2:KR160),KP$2:KQ$202,2,FALSE),"")</f>
        <v>THO : The Hole</v>
      </c>
    </row>
    <row r="161" spans="1:304" x14ac:dyDescent="0.25">
      <c r="A161" t="s">
        <v>2803</v>
      </c>
      <c r="B161" t="s">
        <v>2804</v>
      </c>
      <c r="C161" t="s">
        <v>648</v>
      </c>
      <c r="D161" t="str">
        <f t="shared" si="2"/>
        <v>THF : The Hundred Fathom</v>
      </c>
      <c r="E161">
        <f>IF(ISNUMBER(SEARCH(Hauls!$G$301,$F$2:$F$202)),MAX($E$1:E160)+1,0)</f>
        <v>160</v>
      </c>
      <c r="F161" t="s">
        <v>3335</v>
      </c>
      <c r="G161" t="str">
        <f>IFERROR(VLOOKUP(ROWS($G$2:G161),$E$2:$F$202,2,FALSE),"")</f>
        <v>THF : The Hundred Fathom</v>
      </c>
      <c r="H161">
        <f>IF(ISNUMBER(SEARCH(Hauls!$G$302,I$2:I$202)),MAX(H$1:H160)+1,0)</f>
        <v>160</v>
      </c>
      <c r="I161" t="s">
        <v>3335</v>
      </c>
      <c r="J161" t="str">
        <f>IFERROR(VLOOKUP(ROWS(J$2:J161),H$2:I$202,2,FALSE),"")</f>
        <v>THF : The Hundred Fathom</v>
      </c>
      <c r="K161">
        <f>IF(ISNUMBER(SEARCH(Hauls!$G$303,L$2:L$202)),MAX(K$1:K160)+1,0)</f>
        <v>160</v>
      </c>
      <c r="L161" t="s">
        <v>3335</v>
      </c>
      <c r="M161" t="str">
        <f>IFERROR(VLOOKUP(ROWS(M$2:M161),K$2:L$202,2,FALSE),"")</f>
        <v>THF : The Hundred Fathom</v>
      </c>
      <c r="N161">
        <f>IF(ISNUMBER(SEARCH(Hauls!$G$304,O$2:O$202)),MAX(N$1:N160)+1,0)</f>
        <v>160</v>
      </c>
      <c r="O161" t="s">
        <v>3335</v>
      </c>
      <c r="P161" t="str">
        <f>IFERROR(VLOOKUP(ROWS(P$2:P161),N$2:O$202,2,FALSE),"")</f>
        <v>THF : The Hundred Fathom</v>
      </c>
      <c r="Q161">
        <f>IF(ISNUMBER(SEARCH(Hauls!$G$305,R$2:R$202)),MAX(Q$1:Q160)+1,0)</f>
        <v>160</v>
      </c>
      <c r="R161" t="s">
        <v>3335</v>
      </c>
      <c r="S161" t="str">
        <f>IFERROR(VLOOKUP(ROWS(S$2:S161),Q$2:R$202,2,FALSE),"")</f>
        <v>THF : The Hundred Fathom</v>
      </c>
      <c r="T161">
        <f>IF(ISNUMBER(SEARCH(Hauls!$G$306,U$2:U$202)),MAX(T$1:T160)+1,0)</f>
        <v>160</v>
      </c>
      <c r="U161" t="s">
        <v>3335</v>
      </c>
      <c r="V161" t="str">
        <f>IFERROR(VLOOKUP(ROWS(V$2:V161),T$2:U$202,2,FALSE),"")</f>
        <v>THF : The Hundred Fathom</v>
      </c>
      <c r="W161">
        <f>IF(ISNUMBER(SEARCH(Hauls!$G$307,X$2:X$202)),MAX(W$1:W160)+1,0)</f>
        <v>160</v>
      </c>
      <c r="X161" t="s">
        <v>3335</v>
      </c>
      <c r="Y161" t="str">
        <f>IFERROR(VLOOKUP(ROWS(Y$2:Y161),W$2:X$202,2,FALSE),"")</f>
        <v>THF : The Hundred Fathom</v>
      </c>
      <c r="Z161">
        <f>IF(ISNUMBER(SEARCH(Hauls!$G$308,AA$2:AA$202)),MAX(Z$1:Z160)+1,0)</f>
        <v>160</v>
      </c>
      <c r="AA161" t="s">
        <v>3335</v>
      </c>
      <c r="AB161" t="str">
        <f>IFERROR(VLOOKUP(ROWS(AB$2:AB161),Z$2:AA$202,2,FALSE),"")</f>
        <v>THF : The Hundred Fathom</v>
      </c>
      <c r="AC161">
        <f>IF(ISNUMBER(SEARCH(Hauls!$G$309,AD$2:AD$202)),MAX(AC$1:AC160)+1,0)</f>
        <v>160</v>
      </c>
      <c r="AD161" t="s">
        <v>3335</v>
      </c>
      <c r="AE161" t="str">
        <f>IFERROR(VLOOKUP(ROWS(AE$2:AE161),AC$2:AD$202,2,FALSE),"")</f>
        <v>THF : The Hundred Fathom</v>
      </c>
      <c r="AF161">
        <f>IF(ISNUMBER(SEARCH(Hauls!$G$310,AG$2:AG$202)),MAX(AF$1:AF160)+1,0)</f>
        <v>160</v>
      </c>
      <c r="AG161" t="s">
        <v>3335</v>
      </c>
      <c r="AH161" t="str">
        <f>IFERROR(VLOOKUP(ROWS(AH$2:AH161),AF$2:AG$202,2,FALSE),"")</f>
        <v>THF : The Hundred Fathom</v>
      </c>
      <c r="AI161">
        <f>IF(ISNUMBER(SEARCH(Hauls!$G$311,AJ$2:AJ$202)),MAX(AI$1:AI160)+1,0)</f>
        <v>160</v>
      </c>
      <c r="AJ161" t="s">
        <v>3335</v>
      </c>
      <c r="AK161" t="str">
        <f>IFERROR(VLOOKUP(ROWS(AK$2:AK161),AI$2:AJ$202,2,FALSE),"")</f>
        <v>THF : The Hundred Fathom</v>
      </c>
      <c r="AL161">
        <f>IF(ISNUMBER(SEARCH(Hauls!$G$312,AM$2:AM$202)),MAX(AL$1:AL160)+1,0)</f>
        <v>160</v>
      </c>
      <c r="AM161" t="s">
        <v>3335</v>
      </c>
      <c r="AN161" t="str">
        <f>IFERROR(VLOOKUP(ROWS(AN$2:AN161),AL$2:AM$202,2,FALSE),"")</f>
        <v>THF : The Hundred Fathom</v>
      </c>
      <c r="AO161">
        <f>IF(ISNUMBER(SEARCH(Hauls!$G$313,AP$2:AP$202)),MAX(AO$1:AO160)+1,0)</f>
        <v>160</v>
      </c>
      <c r="AP161" t="s">
        <v>3335</v>
      </c>
      <c r="AQ161" t="str">
        <f>IFERROR(VLOOKUP(ROWS(AQ$2:AQ161),AO$2:AP$202,2,FALSE),"")</f>
        <v>THF : The Hundred Fathom</v>
      </c>
      <c r="AR161">
        <f>IF(ISNUMBER(SEARCH(Hauls!$G$314,AS$2:AS$202)),MAX(AR$1:AR160)+1,0)</f>
        <v>160</v>
      </c>
      <c r="AS161" t="s">
        <v>3335</v>
      </c>
      <c r="AT161" t="str">
        <f>IFERROR(VLOOKUP(ROWS(AT$2:AT161),AR$2:AS$202,2,FALSE),"")</f>
        <v>THF : The Hundred Fathom</v>
      </c>
      <c r="AU161">
        <f>IF(ISNUMBER(SEARCH(Hauls!$G$315,AV$2:AV$202)),MAX(AU$1:AU160)+1,0)</f>
        <v>160</v>
      </c>
      <c r="AV161" t="s">
        <v>3335</v>
      </c>
      <c r="AW161" t="str">
        <f>IFERROR(VLOOKUP(ROWS(AW$2:AW161),AU$2:AV$202,2,FALSE),"")</f>
        <v>THF : The Hundred Fathom</v>
      </c>
      <c r="AX161">
        <f>IF(ISNUMBER(SEARCH(Hauls!$G$316,AY$2:AY$202)),MAX(AX$1:AX160)+1,0)</f>
        <v>160</v>
      </c>
      <c r="AY161" t="s">
        <v>3335</v>
      </c>
      <c r="AZ161" t="str">
        <f>IFERROR(VLOOKUP(ROWS(AZ$2:AZ161),AX$2:AY$202,2,FALSE),"")</f>
        <v>THF : The Hundred Fathom</v>
      </c>
      <c r="BA161">
        <f>IF(ISNUMBER(SEARCH(Hauls!$G$317,BB$2:BB$202)),MAX(BA$1:BA160)+1,0)</f>
        <v>160</v>
      </c>
      <c r="BB161" t="s">
        <v>3335</v>
      </c>
      <c r="BC161" t="str">
        <f>IFERROR(VLOOKUP(ROWS(BC$2:BC161),BA$2:BB$202,2,FALSE),"")</f>
        <v>THF : The Hundred Fathom</v>
      </c>
      <c r="BD161">
        <f>IF(ISNUMBER(SEARCH(Hauls!$G$318,BE$2:BE$202)),MAX(BD$1:BD160)+1,0)</f>
        <v>160</v>
      </c>
      <c r="BE161" t="s">
        <v>3335</v>
      </c>
      <c r="BF161" t="str">
        <f>IFERROR(VLOOKUP(ROWS(BF$2:BF161),BD$2:BE$202,2,FALSE),"")</f>
        <v>THF : The Hundred Fathom</v>
      </c>
      <c r="BG161">
        <f>IF(ISNUMBER(SEARCH(Hauls!$G$319,BH$2:BH$202)),MAX(BG$1:BG160)+1,0)</f>
        <v>160</v>
      </c>
      <c r="BH161" t="s">
        <v>3335</v>
      </c>
      <c r="BI161" t="str">
        <f>IFERROR(VLOOKUP(ROWS(BI$2:BI161),BG$2:BH$202,2,FALSE),"")</f>
        <v>THF : The Hundred Fathom</v>
      </c>
      <c r="BJ161">
        <f>IF(ISNUMBER(SEARCH(Hauls!$G$320,BK$2:BK$202)),MAX(BJ$1:BJ160)+1,0)</f>
        <v>160</v>
      </c>
      <c r="BK161" t="s">
        <v>3335</v>
      </c>
      <c r="BL161" t="str">
        <f>IFERROR(VLOOKUP(ROWS(BL$2:BL161),BJ$2:BK$202,2,FALSE),"")</f>
        <v>THF : The Hundred Fathom</v>
      </c>
      <c r="BM161">
        <f>IF(ISNUMBER(SEARCH(Hauls!$G$321,BN$2:BN$202)),MAX(BM$1:BM160)+1,0)</f>
        <v>160</v>
      </c>
      <c r="BN161" t="s">
        <v>3335</v>
      </c>
      <c r="BO161" t="str">
        <f>IFERROR(VLOOKUP(ROWS(BO$2:BO161),BM$2:BN$202,2,FALSE),"")</f>
        <v>THF : The Hundred Fathom</v>
      </c>
      <c r="BP161">
        <f>IF(ISNUMBER(SEARCH(Hauls!$G$322,BQ$2:BQ$202)),MAX(BP$1:BP160)+1,0)</f>
        <v>160</v>
      </c>
      <c r="BQ161" t="s">
        <v>3335</v>
      </c>
      <c r="BR161" t="str">
        <f>IFERROR(VLOOKUP(ROWS(BR$2:BR161),BP$2:BQ$202,2,FALSE),"")</f>
        <v>THF : The Hundred Fathom</v>
      </c>
      <c r="BS161">
        <f>IF(ISNUMBER(SEARCH(Hauls!$G$323,BT$2:BT$202)),MAX(BS$1:BS160)+1,0)</f>
        <v>160</v>
      </c>
      <c r="BT161" t="s">
        <v>3335</v>
      </c>
      <c r="BU161" t="str">
        <f>IFERROR(VLOOKUP(ROWS(BU$2:BU161),BS$2:BT$202,2,FALSE),"")</f>
        <v>THF : The Hundred Fathom</v>
      </c>
      <c r="BV161">
        <f>IF(ISNUMBER(SEARCH(Hauls!$G$324,BW$2:BW$202)),MAX(BV$1:BV160)+1,0)</f>
        <v>160</v>
      </c>
      <c r="BW161" t="s">
        <v>3335</v>
      </c>
      <c r="BX161" t="str">
        <f>IFERROR(VLOOKUP(ROWS(BX$2:BX161),BV$2:BW$202,2,FALSE),"")</f>
        <v>THF : The Hundred Fathom</v>
      </c>
      <c r="BY161">
        <f>IF(ISNUMBER(SEARCH(Hauls!$G$325,BZ$2:BZ$202)),MAX(BY$1:BY160)+1,0)</f>
        <v>160</v>
      </c>
      <c r="BZ161" t="s">
        <v>3335</v>
      </c>
      <c r="CA161" t="str">
        <f>IFERROR(VLOOKUP(ROWS(CA$2:CA161),BY$2:BZ$202,2,FALSE),"")</f>
        <v>THF : The Hundred Fathom</v>
      </c>
      <c r="CB161">
        <f>IF(ISNUMBER(SEARCH(Hauls!$G$326,CC$2:CC$202)),MAX(CB$1:CB160)+1,0)</f>
        <v>160</v>
      </c>
      <c r="CC161" t="s">
        <v>3335</v>
      </c>
      <c r="CD161" t="str">
        <f>IFERROR(VLOOKUP(ROWS(CD$2:CD161),CB$2:CC$202,2,FALSE),"")</f>
        <v>THF : The Hundred Fathom</v>
      </c>
      <c r="CE161">
        <f>IF(ISNUMBER(SEARCH(Hauls!$G$327,CF$2:CF$202)),MAX(CE$1:CE160)+1,0)</f>
        <v>160</v>
      </c>
      <c r="CF161" t="s">
        <v>3335</v>
      </c>
      <c r="CG161" t="str">
        <f>IFERROR(VLOOKUP(ROWS(CG$2:CG161),CE$2:CF$202,2,FALSE),"")</f>
        <v>THF : The Hundred Fathom</v>
      </c>
      <c r="CH161">
        <f>IF(ISNUMBER(SEARCH(Hauls!$G$328,CI$2:CI$202)),MAX(CH$1:CH160)+1,0)</f>
        <v>160</v>
      </c>
      <c r="CI161" t="s">
        <v>3335</v>
      </c>
      <c r="CJ161" t="str">
        <f>IFERROR(VLOOKUP(ROWS(CJ$2:CJ161),CH$2:CI$202,2,FALSE),"")</f>
        <v>THF : The Hundred Fathom</v>
      </c>
      <c r="CK161">
        <f>IF(ISNUMBER(SEARCH(Hauls!$G$329,CL$2:CL$202)),MAX(CK$1:CK160)+1,0)</f>
        <v>160</v>
      </c>
      <c r="CL161" t="s">
        <v>3335</v>
      </c>
      <c r="CM161" t="str">
        <f>IFERROR(VLOOKUP(ROWS(CM$2:CM161),CK$2:CL$202,2,FALSE),"")</f>
        <v>THF : The Hundred Fathom</v>
      </c>
      <c r="CN161">
        <f>IF(ISNUMBER(SEARCH(Hauls!$G$330,CO$2:CO$202)),MAX(CN$1:CN160)+1,0)</f>
        <v>160</v>
      </c>
      <c r="CO161" t="s">
        <v>3335</v>
      </c>
      <c r="CP161" t="str">
        <f>IFERROR(VLOOKUP(ROWS(CP$2:CP161),CN$2:CO$202,2,FALSE),"")</f>
        <v>THF : The Hundred Fathom</v>
      </c>
      <c r="CQ161">
        <f>IF(ISNUMBER(SEARCH(Hauls!$G$331,CR$2:CR$202)),MAX(CQ$1:CQ160)+1,0)</f>
        <v>160</v>
      </c>
      <c r="CR161" t="s">
        <v>3335</v>
      </c>
      <c r="CS161" t="str">
        <f>IFERROR(VLOOKUP(ROWS(CS$2:CS161),CQ$2:CR$202,2,FALSE),"")</f>
        <v>THF : The Hundred Fathom</v>
      </c>
      <c r="CT161">
        <f>IF(ISNUMBER(SEARCH(Hauls!$G$332,CU$2:CU$202)),MAX(CT$1:CT160)+1,0)</f>
        <v>160</v>
      </c>
      <c r="CU161" t="s">
        <v>3335</v>
      </c>
      <c r="CV161" t="str">
        <f>IFERROR(VLOOKUP(ROWS(CV$2:CV161),CT$2:CU$202,2,FALSE),"")</f>
        <v>THF : The Hundred Fathom</v>
      </c>
      <c r="CW161">
        <f>IF(ISNUMBER(SEARCH(Hauls!$G$333,CX$2:CX$202)),MAX(CW$1:CW160)+1,0)</f>
        <v>160</v>
      </c>
      <c r="CX161" t="s">
        <v>3335</v>
      </c>
      <c r="CY161" t="str">
        <f>IFERROR(VLOOKUP(ROWS(CY$2:CY161),CW$2:CX$202,2,FALSE),"")</f>
        <v>THF : The Hundred Fathom</v>
      </c>
      <c r="CZ161">
        <f>IF(ISNUMBER(SEARCH(Hauls!$G$334,DA$2:DA$202)),MAX(CZ$1:CZ160)+1,0)</f>
        <v>160</v>
      </c>
      <c r="DA161" t="s">
        <v>3335</v>
      </c>
      <c r="DB161" t="str">
        <f>IFERROR(VLOOKUP(ROWS(DB$2:DB161),CZ$2:DA$202,2,FALSE),"")</f>
        <v>THF : The Hundred Fathom</v>
      </c>
      <c r="DC161">
        <f>IF(ISNUMBER(SEARCH(Hauls!$G$335,DD$2:DD$202)),MAX(DC$1:DC160)+1,0)</f>
        <v>160</v>
      </c>
      <c r="DD161" t="s">
        <v>3335</v>
      </c>
      <c r="DE161" t="str">
        <f>IFERROR(VLOOKUP(ROWS(DE$2:DE161),DC$2:DD$202,2,FALSE),"")</f>
        <v>THF : The Hundred Fathom</v>
      </c>
      <c r="DF161">
        <f>IF(ISNUMBER(SEARCH(Hauls!$G$336,DG$2:DG$202)),MAX(DF$1:DF160)+1,0)</f>
        <v>160</v>
      </c>
      <c r="DG161" t="s">
        <v>3335</v>
      </c>
      <c r="DH161" t="str">
        <f>IFERROR(VLOOKUP(ROWS(DH$2:DH161),DF$2:DG$202,2,FALSE),"")</f>
        <v>THF : The Hundred Fathom</v>
      </c>
      <c r="DI161">
        <f>IF(ISNUMBER(SEARCH(Hauls!$G$337,DJ$2:DJ$202)),MAX(DI$1:DI160)+1,0)</f>
        <v>160</v>
      </c>
      <c r="DJ161" t="s">
        <v>3335</v>
      </c>
      <c r="DK161" t="str">
        <f>IFERROR(VLOOKUP(ROWS(DK$2:DK161),DI$2:DJ$202,2,FALSE),"")</f>
        <v>THF : The Hundred Fathom</v>
      </c>
      <c r="DL161">
        <f>IF(ISNUMBER(SEARCH(Hauls!$G$338,DM$2:DM$202)),MAX(DL$1:DL160)+1,0)</f>
        <v>160</v>
      </c>
      <c r="DM161" t="s">
        <v>3335</v>
      </c>
      <c r="DN161" t="str">
        <f>IFERROR(VLOOKUP(ROWS(DN$2:DN161),DL$2:DM$202,2,FALSE),"")</f>
        <v>THF : The Hundred Fathom</v>
      </c>
      <c r="DO161">
        <f>IF(ISNUMBER(SEARCH(Hauls!$G$339,DP$2:DP$202)),MAX(DO$1:DO160)+1,0)</f>
        <v>160</v>
      </c>
      <c r="DP161" t="s">
        <v>3335</v>
      </c>
      <c r="DQ161" t="str">
        <f>IFERROR(VLOOKUP(ROWS(DQ$2:DQ161),DO$2:DP$202,2,FALSE),"")</f>
        <v>THF : The Hundred Fathom</v>
      </c>
      <c r="DR161">
        <f>IF(ISNUMBER(SEARCH(Hauls!$G$340,DS$2:DS$202)),MAX(DR$1:DR160)+1,0)</f>
        <v>160</v>
      </c>
      <c r="DS161" t="s">
        <v>3335</v>
      </c>
      <c r="DT161" t="str">
        <f>IFERROR(VLOOKUP(ROWS(DT$2:DT161),DR$2:DS$202,2,FALSE),"")</f>
        <v>THF : The Hundred Fathom</v>
      </c>
      <c r="DU161">
        <f>IF(ISNUMBER(SEARCH(Hauls!$G$341,DV$2:DV$202)),MAX(DU$1:DU160)+1,0)</f>
        <v>160</v>
      </c>
      <c r="DV161" t="s">
        <v>3335</v>
      </c>
      <c r="DW161" t="str">
        <f>IFERROR(VLOOKUP(ROWS(DW$2:DW161),DU$2:DV$202,2,FALSE),"")</f>
        <v>THF : The Hundred Fathom</v>
      </c>
      <c r="DX161">
        <f>IF(ISNUMBER(SEARCH(Hauls!$G$342,DY$2:DY$202)),MAX(DX$1:DX160)+1,0)</f>
        <v>160</v>
      </c>
      <c r="DY161" t="s">
        <v>3335</v>
      </c>
      <c r="DZ161" t="str">
        <f>IFERROR(VLOOKUP(ROWS(DZ$2:DZ161),DX$2:DY$202,2,FALSE),"")</f>
        <v>THF : The Hundred Fathom</v>
      </c>
      <c r="EA161">
        <f>IF(ISNUMBER(SEARCH(Hauls!$G$343,EB$2:EB$202)),MAX(EA$1:EA160)+1,0)</f>
        <v>160</v>
      </c>
      <c r="EB161" t="s">
        <v>3335</v>
      </c>
      <c r="EC161" t="str">
        <f>IFERROR(VLOOKUP(ROWS(EC$2:EC161),EA$2:EB$202,2,FALSE),"")</f>
        <v>THF : The Hundred Fathom</v>
      </c>
      <c r="ED161">
        <f>IF(ISNUMBER(SEARCH(Hauls!$G$344,EE$2:EE$202)),MAX(ED$1:ED160)+1,0)</f>
        <v>160</v>
      </c>
      <c r="EE161" t="s">
        <v>3335</v>
      </c>
      <c r="EF161" t="str">
        <f>IFERROR(VLOOKUP(ROWS(EF$2:EF161),ED$2:EE$202,2,FALSE),"")</f>
        <v>THF : The Hundred Fathom</v>
      </c>
      <c r="EG161">
        <f>IF(ISNUMBER(SEARCH(Hauls!$G$345,EH$2:EH$202)),MAX(EG$1:EG160)+1,0)</f>
        <v>160</v>
      </c>
      <c r="EH161" t="s">
        <v>3335</v>
      </c>
      <c r="EI161" t="str">
        <f>IFERROR(VLOOKUP(ROWS(EI$2:EI161),EG$2:EH$202,2,FALSE),"")</f>
        <v>THF : The Hundred Fathom</v>
      </c>
      <c r="EJ161">
        <f>IF(ISNUMBER(SEARCH(Hauls!$G$346,EK$2:EK$202)),MAX(EJ$1:EJ160)+1,0)</f>
        <v>160</v>
      </c>
      <c r="EK161" t="s">
        <v>3335</v>
      </c>
      <c r="EL161" t="str">
        <f>IFERROR(VLOOKUP(ROWS(EL$2:EL161),EJ$2:EK$202,2,FALSE),"")</f>
        <v>THF : The Hundred Fathom</v>
      </c>
      <c r="EM161">
        <f>IF(ISNUMBER(SEARCH(Hauls!$G$347,EN$2:EN$202)),MAX(EM$1:EM160)+1,0)</f>
        <v>160</v>
      </c>
      <c r="EN161" t="s">
        <v>3335</v>
      </c>
      <c r="EO161" t="str">
        <f>IFERROR(VLOOKUP(ROWS(EO$2:EO161),EM$2:EN$202,2,FALSE),"")</f>
        <v>THF : The Hundred Fathom</v>
      </c>
      <c r="EP161">
        <f>IF(ISNUMBER(SEARCH(Hauls!$G$348,EQ$2:EQ$202)),MAX(EP$1:EP160)+1,0)</f>
        <v>160</v>
      </c>
      <c r="EQ161" t="s">
        <v>3335</v>
      </c>
      <c r="ER161" t="str">
        <f>IFERROR(VLOOKUP(ROWS(ER$2:ER161),EP$2:EQ$202,2,FALSE),"")</f>
        <v>THF : The Hundred Fathom</v>
      </c>
      <c r="ES161">
        <f>IF(ISNUMBER(SEARCH(Hauls!$G$349,ET$2:ET$202)),MAX(ES$1:ES160)+1,0)</f>
        <v>160</v>
      </c>
      <c r="ET161" t="s">
        <v>3335</v>
      </c>
      <c r="EU161" t="str">
        <f>IFERROR(VLOOKUP(ROWS(EU$2:EU161),ES$2:ET$202,2,FALSE),"")</f>
        <v>THF : The Hundred Fathom</v>
      </c>
      <c r="EV161">
        <f>IF(ISNUMBER(SEARCH(Hauls!$G$350,EW$2:EW$202)),MAX(EV$1:EV160)+1,0)</f>
        <v>160</v>
      </c>
      <c r="EW161" t="s">
        <v>3335</v>
      </c>
      <c r="EX161" t="str">
        <f>IFERROR(VLOOKUP(ROWS(EX$2:EX161),EV$2:EW$202,2,FALSE),"")</f>
        <v>THF : The Hundred Fathom</v>
      </c>
      <c r="EY161">
        <f>IF(ISNUMBER(SEARCH(Hauls!$G$351,EZ$2:EZ$202)),MAX(EY$1:EY160)+1,0)</f>
        <v>160</v>
      </c>
      <c r="EZ161" t="s">
        <v>3335</v>
      </c>
      <c r="FA161" t="str">
        <f>IFERROR(VLOOKUP(ROWS(FA$2:FA161),EY$2:EZ$202,2,FALSE),"")</f>
        <v>THF : The Hundred Fathom</v>
      </c>
      <c r="FB161">
        <f>IF(ISNUMBER(SEARCH(Hauls!$G$352,FC$2:FC$202)),MAX(FB$1:FB160)+1,0)</f>
        <v>160</v>
      </c>
      <c r="FC161" t="s">
        <v>3335</v>
      </c>
      <c r="FD161" t="str">
        <f>IFERROR(VLOOKUP(ROWS(FD$2:FD161),FB$2:FC$202,2,FALSE),"")</f>
        <v>THF : The Hundred Fathom</v>
      </c>
      <c r="FE161">
        <f>IF(ISNUMBER(SEARCH(Hauls!$G$353,FF$2:FF$202)),MAX(FE$1:FE160)+1,0)</f>
        <v>160</v>
      </c>
      <c r="FF161" t="s">
        <v>3335</v>
      </c>
      <c r="FG161" t="str">
        <f>IFERROR(VLOOKUP(ROWS(FG$2:FG161),FE$2:FF$202,2,FALSE),"")</f>
        <v>THF : The Hundred Fathom</v>
      </c>
      <c r="FH161">
        <f>IF(ISNUMBER(SEARCH(Hauls!$G$354,FI$2:FI$202)),MAX(FH$1:FH160)+1,0)</f>
        <v>160</v>
      </c>
      <c r="FI161" t="s">
        <v>3335</v>
      </c>
      <c r="FJ161" t="str">
        <f>IFERROR(VLOOKUP(ROWS(FJ$2:FJ161),FH$2:FI$202,2,FALSE),"")</f>
        <v>THF : The Hundred Fathom</v>
      </c>
      <c r="FK161">
        <f>IF(ISNUMBER(SEARCH(Hauls!$G$355,FL$2:FL$202)),MAX(FK$1:FK160)+1,0)</f>
        <v>160</v>
      </c>
      <c r="FL161" t="s">
        <v>3335</v>
      </c>
      <c r="FM161" t="str">
        <f>IFERROR(VLOOKUP(ROWS(FM$2:FM161),FK$2:FL$202,2,FALSE),"")</f>
        <v>THF : The Hundred Fathom</v>
      </c>
      <c r="FN161">
        <f>IF(ISNUMBER(SEARCH(Hauls!$G$356,FO$2:FO$202)),MAX(FN$1:FN160)+1,0)</f>
        <v>160</v>
      </c>
      <c r="FO161" t="s">
        <v>3335</v>
      </c>
      <c r="FP161" t="str">
        <f>IFERROR(VLOOKUP(ROWS(FP$2:FP161),FN$2:FO$202,2,FALSE),"")</f>
        <v>THF : The Hundred Fathom</v>
      </c>
      <c r="FQ161">
        <f>IF(ISNUMBER(SEARCH(Hauls!$G$357,FR$2:FR$202)),MAX(FQ$1:FQ160)+1,0)</f>
        <v>160</v>
      </c>
      <c r="FR161" t="s">
        <v>3335</v>
      </c>
      <c r="FS161" t="str">
        <f>IFERROR(VLOOKUP(ROWS(FS$2:FS161),FQ$2:FR$202,2,FALSE),"")</f>
        <v>THF : The Hundred Fathom</v>
      </c>
      <c r="FT161">
        <f>IF(ISNUMBER(SEARCH(Hauls!$G$358,FU$2:FU$202)),MAX(FT$1:FT160)+1,0)</f>
        <v>160</v>
      </c>
      <c r="FU161" t="s">
        <v>3335</v>
      </c>
      <c r="FV161" t="str">
        <f>IFERROR(VLOOKUP(ROWS(FV$2:FV161),FT$2:FU$202,2,FALSE),"")</f>
        <v>THF : The Hundred Fathom</v>
      </c>
      <c r="FW161">
        <f>IF(ISNUMBER(SEARCH(Hauls!$G$359,FX$2:FX$202)),MAX(FW$1:FW160)+1,0)</f>
        <v>160</v>
      </c>
      <c r="FX161" t="s">
        <v>3335</v>
      </c>
      <c r="FY161" t="str">
        <f>IFERROR(VLOOKUP(ROWS(FY$2:FY161),FW$2:FX$202,2,FALSE),"")</f>
        <v>THF : The Hundred Fathom</v>
      </c>
      <c r="FZ161">
        <f>IF(ISNUMBER(SEARCH(Hauls!$G$360,GA$2:GA$202)),MAX(FZ$1:FZ160)+1,0)</f>
        <v>160</v>
      </c>
      <c r="GA161" t="s">
        <v>3335</v>
      </c>
      <c r="GB161" t="str">
        <f>IFERROR(VLOOKUP(ROWS(GB$2:GB161),FZ$2:GA$202,2,FALSE),"")</f>
        <v>THF : The Hundred Fathom</v>
      </c>
      <c r="GC161">
        <f>IF(ISNUMBER(SEARCH(Hauls!$G$361,GD$2:GD$202)),MAX(GC$1:GC160)+1,0)</f>
        <v>160</v>
      </c>
      <c r="GD161" t="s">
        <v>3335</v>
      </c>
      <c r="GE161" t="str">
        <f>IFERROR(VLOOKUP(ROWS(GE$2:GE161),GC$2:GD$202,2,FALSE),"")</f>
        <v>THF : The Hundred Fathom</v>
      </c>
      <c r="GF161">
        <f>IF(ISNUMBER(SEARCH(Hauls!$G$362,GG$2:GG$202)),MAX(GF$1:GF160)+1,0)</f>
        <v>160</v>
      </c>
      <c r="GG161" t="s">
        <v>3335</v>
      </c>
      <c r="GH161" t="str">
        <f>IFERROR(VLOOKUP(ROWS(GH$2:GH161),GF$2:GG$202,2,FALSE),"")</f>
        <v>THF : The Hundred Fathom</v>
      </c>
      <c r="GI161">
        <f>IF(ISNUMBER(SEARCH(Hauls!$G$363,GJ$2:GJ$202)),MAX(GI$1:GI160)+1,0)</f>
        <v>160</v>
      </c>
      <c r="GJ161" t="s">
        <v>3335</v>
      </c>
      <c r="GK161" t="str">
        <f>IFERROR(VLOOKUP(ROWS(GK$2:GK161),GI$2:GJ$202,2,FALSE),"")</f>
        <v>THF : The Hundred Fathom</v>
      </c>
      <c r="GL161">
        <f>IF(ISNUMBER(SEARCH(Hauls!$G$364,GM$2:GM$202)),MAX(GL$1:GL160)+1,0)</f>
        <v>160</v>
      </c>
      <c r="GM161" t="s">
        <v>3335</v>
      </c>
      <c r="GN161" t="str">
        <f>IFERROR(VLOOKUP(ROWS(GN$2:GN161),GL$2:GM$202,2,FALSE),"")</f>
        <v>THF : The Hundred Fathom</v>
      </c>
      <c r="GO161">
        <f>IF(ISNUMBER(SEARCH(Hauls!$G$365,GP$2:GP$202)),MAX(GO$1:GO160)+1,0)</f>
        <v>160</v>
      </c>
      <c r="GP161" t="s">
        <v>3335</v>
      </c>
      <c r="GQ161" t="str">
        <f>IFERROR(VLOOKUP(ROWS(GQ$2:GQ161),GO$2:GP$202,2,FALSE),"")</f>
        <v>THF : The Hundred Fathom</v>
      </c>
      <c r="GR161">
        <f>IF(ISNUMBER(SEARCH(Hauls!$G$366,GS$2:GS$202)),MAX(GR$1:GR160)+1,0)</f>
        <v>160</v>
      </c>
      <c r="GS161" t="s">
        <v>3335</v>
      </c>
      <c r="GT161" t="str">
        <f>IFERROR(VLOOKUP(ROWS(GT$2:GT161),GR$2:GS$202,2,FALSE),"")</f>
        <v>THF : The Hundred Fathom</v>
      </c>
      <c r="GU161">
        <f>IF(ISNUMBER(SEARCH(Hauls!$G$366,GV$2:GV$202)),MAX(GU$1:GU160)+1,0)</f>
        <v>160</v>
      </c>
      <c r="GV161" t="s">
        <v>3335</v>
      </c>
      <c r="GW161" t="str">
        <f>IFERROR(VLOOKUP(ROWS(GW$2:GW161),GU$2:GV$202,2,FALSE),"")</f>
        <v>THF : The Hundred Fathom</v>
      </c>
      <c r="GX161">
        <f>IF(ISNUMBER(SEARCH(Hauls!$G$368,GY$2:GY$202)),MAX(GX$1:GX160)+1,0)</f>
        <v>160</v>
      </c>
      <c r="GY161" t="s">
        <v>3335</v>
      </c>
      <c r="GZ161" t="str">
        <f>IFERROR(VLOOKUP(ROWS(GZ$2:GZ161),GX$2:GY$202,2,FALSE),"")</f>
        <v>THF : The Hundred Fathom</v>
      </c>
      <c r="HA161">
        <f>IF(ISNUMBER(SEARCH(Hauls!$G$369,HB$2:HB$202)),MAX(HA$1:HA160)+1,0)</f>
        <v>160</v>
      </c>
      <c r="HB161" t="s">
        <v>3335</v>
      </c>
      <c r="HC161" t="str">
        <f>IFERROR(VLOOKUP(ROWS(HC$2:HC161),HA$2:HB$202,2,FALSE),"")</f>
        <v>THF : The Hundred Fathom</v>
      </c>
      <c r="HD161">
        <f>IF(ISNUMBER(SEARCH(Hauls!$G$370,HE$2:HE$202)),MAX(HD$1:HD160)+1,0)</f>
        <v>160</v>
      </c>
      <c r="HE161" t="s">
        <v>3335</v>
      </c>
      <c r="HF161" t="str">
        <f>IFERROR(VLOOKUP(ROWS(HF$2:HF161),HD$2:HE$202,2,FALSE),"")</f>
        <v>THF : The Hundred Fathom</v>
      </c>
      <c r="HG161">
        <f>IF(ISNUMBER(SEARCH(Hauls!$G$371,HH$2:HH$202)),MAX(HG$1:HG160)+1,0)</f>
        <v>160</v>
      </c>
      <c r="HH161" t="s">
        <v>3335</v>
      </c>
      <c r="HI161" t="str">
        <f>IFERROR(VLOOKUP(ROWS(HI$2:HI161),HG$2:HH$202,2,FALSE),"")</f>
        <v>THF : The Hundred Fathom</v>
      </c>
      <c r="HJ161">
        <f>IF(ISNUMBER(SEARCH(Hauls!$G$372,HK$2:HK$202)),MAX(HJ$1:HJ160)+1,0)</f>
        <v>160</v>
      </c>
      <c r="HK161" t="s">
        <v>3335</v>
      </c>
      <c r="HL161" t="str">
        <f>IFERROR(VLOOKUP(ROWS(HL$2:HL161),HJ$2:HK$202,2,FALSE),"")</f>
        <v>THF : The Hundred Fathom</v>
      </c>
      <c r="HM161">
        <f>IF(ISNUMBER(SEARCH(Hauls!$G$373,HN$2:HN$202)),MAX(HM$1:HM160)+1,0)</f>
        <v>160</v>
      </c>
      <c r="HN161" t="s">
        <v>3335</v>
      </c>
      <c r="HO161" t="str">
        <f>IFERROR(VLOOKUP(ROWS(HO$2:HO161),HM$2:HN$202,2,FALSE),"")</f>
        <v>THF : The Hundred Fathom</v>
      </c>
      <c r="HP161">
        <f>IF(ISNUMBER(SEARCH(Hauls!$G$374,HQ$2:HQ$202)),MAX(HP$1:HP160)+1,0)</f>
        <v>160</v>
      </c>
      <c r="HQ161" t="s">
        <v>3335</v>
      </c>
      <c r="HR161" t="str">
        <f>IFERROR(VLOOKUP(ROWS(HR$2:HR161),HP$2:HQ$202,2,FALSE),"")</f>
        <v>THF : The Hundred Fathom</v>
      </c>
      <c r="HS161">
        <f>IF(ISNUMBER(SEARCH(Hauls!$G$375,HT$2:HT$202)),MAX(HS$1:HS160)+1,0)</f>
        <v>160</v>
      </c>
      <c r="HT161" t="s">
        <v>3335</v>
      </c>
      <c r="HU161" t="str">
        <f>IFERROR(VLOOKUP(ROWS(HU$2:HU161),HS$2:HT$202,2,FALSE),"")</f>
        <v>THF : The Hundred Fathom</v>
      </c>
      <c r="HV161">
        <f>IF(ISNUMBER(SEARCH(Hauls!$G$376,HW$2:HW$202)),MAX(HV$1:HV160)+1,0)</f>
        <v>160</v>
      </c>
      <c r="HW161" t="s">
        <v>3335</v>
      </c>
      <c r="HX161" t="str">
        <f>IFERROR(VLOOKUP(ROWS(HX$2:HX161),HV$2:HW$202,2,FALSE),"")</f>
        <v>THF : The Hundred Fathom</v>
      </c>
      <c r="HY161">
        <f>IF(ISNUMBER(SEARCH(Hauls!$G$377,HZ$2:HZ$202)),MAX(HY$1:HY160)+1,0)</f>
        <v>160</v>
      </c>
      <c r="HZ161" t="s">
        <v>3335</v>
      </c>
      <c r="IA161" t="str">
        <f>IFERROR(VLOOKUP(ROWS(IA$2:IA161),HY$2:HZ$202,2,FALSE),"")</f>
        <v>THF : The Hundred Fathom</v>
      </c>
      <c r="IB161">
        <f>IF(ISNUMBER(SEARCH(Hauls!$G$378,IC$2:IC$202)),MAX(IB$1:IB160)+1,0)</f>
        <v>160</v>
      </c>
      <c r="IC161" t="s">
        <v>3335</v>
      </c>
      <c r="ID161" t="str">
        <f>IFERROR(VLOOKUP(ROWS(ID$2:ID161),IB$2:IC$202,2,FALSE),"")</f>
        <v>THF : The Hundred Fathom</v>
      </c>
      <c r="IE161">
        <f>IF(ISNUMBER(SEARCH(Hauls!$G$379,IF$2:IF$202)),MAX(IE$1:IE160)+1,0)</f>
        <v>160</v>
      </c>
      <c r="IF161" t="s">
        <v>3335</v>
      </c>
      <c r="IG161" t="str">
        <f>IFERROR(VLOOKUP(ROWS(IG$2:IG161),IE$2:IF$202,2,FALSE),"")</f>
        <v>THF : The Hundred Fathom</v>
      </c>
      <c r="IH161">
        <f>IF(ISNUMBER(SEARCH(Hauls!$G$380,II$2:II$202)),MAX(IH$1:IH160)+1,0)</f>
        <v>160</v>
      </c>
      <c r="II161" t="s">
        <v>3335</v>
      </c>
      <c r="IJ161" t="str">
        <f>IFERROR(VLOOKUP(ROWS(IJ$2:IJ161),IH$2:II$202,2,FALSE),"")</f>
        <v>THF : The Hundred Fathom</v>
      </c>
      <c r="IK161">
        <f>IF(ISNUMBER(SEARCH(Hauls!$G$381,IL$2:IL$202)),MAX(IK$1:IK160)+1,0)</f>
        <v>160</v>
      </c>
      <c r="IL161" t="s">
        <v>3335</v>
      </c>
      <c r="IM161" t="str">
        <f>IFERROR(VLOOKUP(ROWS(IM$2:IM161),IK$2:IL$202,2,FALSE),"")</f>
        <v>THF : The Hundred Fathom</v>
      </c>
      <c r="IN161">
        <f>IF(ISNUMBER(SEARCH(Hauls!$G$382,IO$2:IO$202)),MAX(IN$1:IN160)+1,0)</f>
        <v>160</v>
      </c>
      <c r="IO161" t="s">
        <v>3335</v>
      </c>
      <c r="IP161" t="str">
        <f>IFERROR(VLOOKUP(ROWS(IP$2:IP161),IN$2:IO$202,2,FALSE),"")</f>
        <v>THF : The Hundred Fathom</v>
      </c>
      <c r="IQ161">
        <f>IF(ISNUMBER(SEARCH(Hauls!$G$383,IR$2:IR$202)),MAX(IQ$1:IQ160)+1,0)</f>
        <v>160</v>
      </c>
      <c r="IR161" t="s">
        <v>3335</v>
      </c>
      <c r="IS161" t="str">
        <f>IFERROR(VLOOKUP(ROWS(IS$2:IS161),IQ$2:IR$202,2,FALSE),"")</f>
        <v>THF : The Hundred Fathom</v>
      </c>
      <c r="IT161">
        <f>IF(ISNUMBER(SEARCH(Hauls!$G$384,IU$2:IU$202)),MAX(IT$1:IT160)+1,0)</f>
        <v>160</v>
      </c>
      <c r="IU161" t="s">
        <v>3335</v>
      </c>
      <c r="IV161" t="str">
        <f>IFERROR(VLOOKUP(ROWS(IV$2:IV161),IT$2:IU$202,2,FALSE),"")</f>
        <v>THF : The Hundred Fathom</v>
      </c>
      <c r="IW161">
        <f>IF(ISNUMBER(SEARCH(Hauls!$G$385,IX$2:IX$202)),MAX(IW$1:IW160)+1,0)</f>
        <v>160</v>
      </c>
      <c r="IX161" t="s">
        <v>3335</v>
      </c>
      <c r="IY161" t="str">
        <f>IFERROR(VLOOKUP(ROWS(IY$2:IY161),IW$2:IX$202,2,FALSE),"")</f>
        <v>THF : The Hundred Fathom</v>
      </c>
      <c r="IZ161">
        <f>IF(ISNUMBER(SEARCH(Hauls!$G$386,JA$2:JA$202)),MAX(IZ$1:IZ160)+1,0)</f>
        <v>160</v>
      </c>
      <c r="JA161" t="s">
        <v>3335</v>
      </c>
      <c r="JB161" t="str">
        <f>IFERROR(VLOOKUP(ROWS(JB$2:JB161),IZ$2:JA$202,2,FALSE),"")</f>
        <v>THF : The Hundred Fathom</v>
      </c>
      <c r="JC161">
        <f>IF(ISNUMBER(SEARCH(Hauls!$G$387,JD$2:JD$202)),MAX(JC$1:JC160)+1,0)</f>
        <v>160</v>
      </c>
      <c r="JD161" t="s">
        <v>3335</v>
      </c>
      <c r="JE161" t="str">
        <f>IFERROR(VLOOKUP(ROWS(JE$2:JE161),JC$2:JD$202,2,FALSE),"")</f>
        <v>THF : The Hundred Fathom</v>
      </c>
      <c r="JF161">
        <f>IF(ISNUMBER(SEARCH(Hauls!$G$388,JG$2:JG$202)),MAX(JF$1:JF160)+1,0)</f>
        <v>160</v>
      </c>
      <c r="JG161" t="s">
        <v>3335</v>
      </c>
      <c r="JH161" t="str">
        <f>IFERROR(VLOOKUP(ROWS(JH$2:JH161),JF$2:JG$202,2,FALSE),"")</f>
        <v>THF : The Hundred Fathom</v>
      </c>
      <c r="JI161">
        <f>IF(ISNUMBER(SEARCH(Hauls!$G$389,JJ$2:JJ$202)),MAX(JI$1:JI160)+1,0)</f>
        <v>160</v>
      </c>
      <c r="JJ161" t="s">
        <v>3335</v>
      </c>
      <c r="JK161" t="str">
        <f>IFERROR(VLOOKUP(ROWS(JK$2:JK161),JI$2:JJ$202,2,FALSE),"")</f>
        <v>THF : The Hundred Fathom</v>
      </c>
      <c r="JL161">
        <f>IF(ISNUMBER(SEARCH(Hauls!$G$390,JM$2:JM$202)),MAX(JL$1:JL160)+1,0)</f>
        <v>160</v>
      </c>
      <c r="JM161" t="s">
        <v>3335</v>
      </c>
      <c r="JN161" t="str">
        <f>IFERROR(VLOOKUP(ROWS(JN$2:JN161),JL$2:JM$202,2,FALSE),"")</f>
        <v>THF : The Hundred Fathom</v>
      </c>
      <c r="JO161">
        <f>IF(ISNUMBER(SEARCH(Hauls!$G$391,JP$2:JP$202)),MAX(JO$1:JO160)+1,0)</f>
        <v>160</v>
      </c>
      <c r="JP161" t="s">
        <v>3335</v>
      </c>
      <c r="JQ161" t="str">
        <f>IFERROR(VLOOKUP(ROWS(JQ$2:JQ161),JO$2:JP$202,2,FALSE),"")</f>
        <v>THF : The Hundred Fathom</v>
      </c>
      <c r="JR161">
        <f>IF(ISNUMBER(SEARCH(Hauls!$G$392,JS$2:JS$202)),MAX(JR$1:JR160)+1,0)</f>
        <v>160</v>
      </c>
      <c r="JS161" t="s">
        <v>3335</v>
      </c>
      <c r="JT161" t="str">
        <f>IFERROR(VLOOKUP(ROWS(JT$2:JT161),JR$2:JS$202,2,FALSE),"")</f>
        <v>THF : The Hundred Fathom</v>
      </c>
      <c r="JU161">
        <f>IF(ISNUMBER(SEARCH(Hauls!$G$393,JV$2:JV$202)),MAX(JU$1:JU160)+1,0)</f>
        <v>160</v>
      </c>
      <c r="JV161" t="s">
        <v>3335</v>
      </c>
      <c r="JW161" t="str">
        <f>IFERROR(VLOOKUP(ROWS(JW$2:JW161),JU$2:JV$202,2,FALSE),"")</f>
        <v>THF : The Hundred Fathom</v>
      </c>
      <c r="JX161">
        <f>IF(ISNUMBER(SEARCH(Hauls!$G$394,JY$2:JY$202)),MAX(JX$1:JX160)+1,0)</f>
        <v>160</v>
      </c>
      <c r="JY161" t="s">
        <v>3335</v>
      </c>
      <c r="JZ161" t="str">
        <f>IFERROR(VLOOKUP(ROWS(JZ$2:JZ161),JX$2:JY$202,2,FALSE),"")</f>
        <v>THF : The Hundred Fathom</v>
      </c>
      <c r="KA161">
        <f>IF(ISNUMBER(SEARCH(Hauls!$G$395,KB$2:KB$202)),MAX(KA$1:KA160)+1,0)</f>
        <v>160</v>
      </c>
      <c r="KB161" t="s">
        <v>3335</v>
      </c>
      <c r="KC161" t="str">
        <f>IFERROR(VLOOKUP(ROWS(KC$2:KC161),KA$2:KB$202,2,FALSE),"")</f>
        <v>THF : The Hundred Fathom</v>
      </c>
      <c r="KD161">
        <f>IF(ISNUMBER(SEARCH(Hauls!$G$396,KE$2:KE$202)),MAX(KD$1:KD160)+1,0)</f>
        <v>160</v>
      </c>
      <c r="KE161" t="s">
        <v>3335</v>
      </c>
      <c r="KF161" t="str">
        <f>IFERROR(VLOOKUP(ROWS(KF$2:KF161),KD$2:KE$202,2,FALSE),"")</f>
        <v>THF : The Hundred Fathom</v>
      </c>
      <c r="KG161">
        <f>IF(ISNUMBER(SEARCH(Hauls!$G$397,KH$2:KH$202)),MAX(KG$1:KG160)+1,0)</f>
        <v>160</v>
      </c>
      <c r="KH161" t="s">
        <v>3335</v>
      </c>
      <c r="KI161" t="str">
        <f>IFERROR(VLOOKUP(ROWS(KI$2:KI161),KG$2:KH$202,2,FALSE),"")</f>
        <v>THF : The Hundred Fathom</v>
      </c>
      <c r="KJ161">
        <f>IF(ISNUMBER(SEARCH(Hauls!$G$398,KK$2:KK$202)),MAX(KJ$1:KJ160)+1,0)</f>
        <v>160</v>
      </c>
      <c r="KK161" t="s">
        <v>3335</v>
      </c>
      <c r="KL161" t="str">
        <f>IFERROR(VLOOKUP(ROWS(KL$2:KL161),KJ$2:KK$202,2,FALSE),"")</f>
        <v>THF : The Hundred Fathom</v>
      </c>
      <c r="KM161">
        <f>IF(ISNUMBER(SEARCH(Hauls!$G$399,KN$2:KN$202)),MAX(KM$1:KM160)+1,0)</f>
        <v>160</v>
      </c>
      <c r="KN161" t="s">
        <v>3335</v>
      </c>
      <c r="KO161" t="str">
        <f>IFERROR(VLOOKUP(ROWS(KO$2:KO161),KM$2:KN$202,2,FALSE),"")</f>
        <v>THF : The Hundred Fathom</v>
      </c>
      <c r="KP161">
        <f>IF(ISNUMBER(SEARCH(Hauls!$G$400,KQ$2:KQ$202)),MAX(KP$1:KP160)+1,0)</f>
        <v>160</v>
      </c>
      <c r="KQ161" t="s">
        <v>3335</v>
      </c>
      <c r="KR161" t="str">
        <f>IFERROR(VLOOKUP(ROWS(KR$2:KR161),KP$2:KQ$202,2,FALSE),"")</f>
        <v>THF : The Hundred Fathom</v>
      </c>
    </row>
    <row r="162" spans="1:304" x14ac:dyDescent="0.25">
      <c r="A162" t="s">
        <v>2805</v>
      </c>
      <c r="B162" t="s">
        <v>2806</v>
      </c>
      <c r="C162" t="s">
        <v>625</v>
      </c>
      <c r="D162" t="str">
        <f t="shared" si="2"/>
        <v>KIB : The Kish Bank</v>
      </c>
      <c r="E162">
        <f>IF(ISNUMBER(SEARCH(Hauls!$G$301,$F$2:$F$202)),MAX($E$1:E161)+1,0)</f>
        <v>161</v>
      </c>
      <c r="F162" t="s">
        <v>3336</v>
      </c>
      <c r="G162" t="str">
        <f>IFERROR(VLOOKUP(ROWS($G$2:G162),$E$2:$F$202,2,FALSE),"")</f>
        <v>KIB : The Kish Bank</v>
      </c>
      <c r="H162">
        <f>IF(ISNUMBER(SEARCH(Hauls!$G$302,I$2:I$202)),MAX(H$1:H161)+1,0)</f>
        <v>161</v>
      </c>
      <c r="I162" t="s">
        <v>3336</v>
      </c>
      <c r="J162" t="str">
        <f>IFERROR(VLOOKUP(ROWS(J$2:J162),H$2:I$202,2,FALSE),"")</f>
        <v>KIB : The Kish Bank</v>
      </c>
      <c r="K162">
        <f>IF(ISNUMBER(SEARCH(Hauls!$G$303,L$2:L$202)),MAX(K$1:K161)+1,0)</f>
        <v>161</v>
      </c>
      <c r="L162" t="s">
        <v>3336</v>
      </c>
      <c r="M162" t="str">
        <f>IFERROR(VLOOKUP(ROWS(M$2:M162),K$2:L$202,2,FALSE),"")</f>
        <v>KIB : The Kish Bank</v>
      </c>
      <c r="N162">
        <f>IF(ISNUMBER(SEARCH(Hauls!$G$304,O$2:O$202)),MAX(N$1:N161)+1,0)</f>
        <v>161</v>
      </c>
      <c r="O162" t="s">
        <v>3336</v>
      </c>
      <c r="P162" t="str">
        <f>IFERROR(VLOOKUP(ROWS(P$2:P162),N$2:O$202,2,FALSE),"")</f>
        <v>KIB : The Kish Bank</v>
      </c>
      <c r="Q162">
        <f>IF(ISNUMBER(SEARCH(Hauls!$G$305,R$2:R$202)),MAX(Q$1:Q161)+1,0)</f>
        <v>161</v>
      </c>
      <c r="R162" t="s">
        <v>3336</v>
      </c>
      <c r="S162" t="str">
        <f>IFERROR(VLOOKUP(ROWS(S$2:S162),Q$2:R$202,2,FALSE),"")</f>
        <v>KIB : The Kish Bank</v>
      </c>
      <c r="T162">
        <f>IF(ISNUMBER(SEARCH(Hauls!$G$306,U$2:U$202)),MAX(T$1:T161)+1,0)</f>
        <v>161</v>
      </c>
      <c r="U162" t="s">
        <v>3336</v>
      </c>
      <c r="V162" t="str">
        <f>IFERROR(VLOOKUP(ROWS(V$2:V162),T$2:U$202,2,FALSE),"")</f>
        <v>KIB : The Kish Bank</v>
      </c>
      <c r="W162">
        <f>IF(ISNUMBER(SEARCH(Hauls!$G$307,X$2:X$202)),MAX(W$1:W161)+1,0)</f>
        <v>161</v>
      </c>
      <c r="X162" t="s">
        <v>3336</v>
      </c>
      <c r="Y162" t="str">
        <f>IFERROR(VLOOKUP(ROWS(Y$2:Y162),W$2:X$202,2,FALSE),"")</f>
        <v>KIB : The Kish Bank</v>
      </c>
      <c r="Z162">
        <f>IF(ISNUMBER(SEARCH(Hauls!$G$308,AA$2:AA$202)),MAX(Z$1:Z161)+1,0)</f>
        <v>161</v>
      </c>
      <c r="AA162" t="s">
        <v>3336</v>
      </c>
      <c r="AB162" t="str">
        <f>IFERROR(VLOOKUP(ROWS(AB$2:AB162),Z$2:AA$202,2,FALSE),"")</f>
        <v>KIB : The Kish Bank</v>
      </c>
      <c r="AC162">
        <f>IF(ISNUMBER(SEARCH(Hauls!$G$309,AD$2:AD$202)),MAX(AC$1:AC161)+1,0)</f>
        <v>161</v>
      </c>
      <c r="AD162" t="s">
        <v>3336</v>
      </c>
      <c r="AE162" t="str">
        <f>IFERROR(VLOOKUP(ROWS(AE$2:AE162),AC$2:AD$202,2,FALSE),"")</f>
        <v>KIB : The Kish Bank</v>
      </c>
      <c r="AF162">
        <f>IF(ISNUMBER(SEARCH(Hauls!$G$310,AG$2:AG$202)),MAX(AF$1:AF161)+1,0)</f>
        <v>161</v>
      </c>
      <c r="AG162" t="s">
        <v>3336</v>
      </c>
      <c r="AH162" t="str">
        <f>IFERROR(VLOOKUP(ROWS(AH$2:AH162),AF$2:AG$202,2,FALSE),"")</f>
        <v>KIB : The Kish Bank</v>
      </c>
      <c r="AI162">
        <f>IF(ISNUMBER(SEARCH(Hauls!$G$311,AJ$2:AJ$202)),MAX(AI$1:AI161)+1,0)</f>
        <v>161</v>
      </c>
      <c r="AJ162" t="s">
        <v>3336</v>
      </c>
      <c r="AK162" t="str">
        <f>IFERROR(VLOOKUP(ROWS(AK$2:AK162),AI$2:AJ$202,2,FALSE),"")</f>
        <v>KIB : The Kish Bank</v>
      </c>
      <c r="AL162">
        <f>IF(ISNUMBER(SEARCH(Hauls!$G$312,AM$2:AM$202)),MAX(AL$1:AL161)+1,0)</f>
        <v>161</v>
      </c>
      <c r="AM162" t="s">
        <v>3336</v>
      </c>
      <c r="AN162" t="str">
        <f>IFERROR(VLOOKUP(ROWS(AN$2:AN162),AL$2:AM$202,2,FALSE),"")</f>
        <v>KIB : The Kish Bank</v>
      </c>
      <c r="AO162">
        <f>IF(ISNUMBER(SEARCH(Hauls!$G$313,AP$2:AP$202)),MAX(AO$1:AO161)+1,0)</f>
        <v>161</v>
      </c>
      <c r="AP162" t="s">
        <v>3336</v>
      </c>
      <c r="AQ162" t="str">
        <f>IFERROR(VLOOKUP(ROWS(AQ$2:AQ162),AO$2:AP$202,2,FALSE),"")</f>
        <v>KIB : The Kish Bank</v>
      </c>
      <c r="AR162">
        <f>IF(ISNUMBER(SEARCH(Hauls!$G$314,AS$2:AS$202)),MAX(AR$1:AR161)+1,0)</f>
        <v>161</v>
      </c>
      <c r="AS162" t="s">
        <v>3336</v>
      </c>
      <c r="AT162" t="str">
        <f>IFERROR(VLOOKUP(ROWS(AT$2:AT162),AR$2:AS$202,2,FALSE),"")</f>
        <v>KIB : The Kish Bank</v>
      </c>
      <c r="AU162">
        <f>IF(ISNUMBER(SEARCH(Hauls!$G$315,AV$2:AV$202)),MAX(AU$1:AU161)+1,0)</f>
        <v>161</v>
      </c>
      <c r="AV162" t="s">
        <v>3336</v>
      </c>
      <c r="AW162" t="str">
        <f>IFERROR(VLOOKUP(ROWS(AW$2:AW162),AU$2:AV$202,2,FALSE),"")</f>
        <v>KIB : The Kish Bank</v>
      </c>
      <c r="AX162">
        <f>IF(ISNUMBER(SEARCH(Hauls!$G$316,AY$2:AY$202)),MAX(AX$1:AX161)+1,0)</f>
        <v>161</v>
      </c>
      <c r="AY162" t="s">
        <v>3336</v>
      </c>
      <c r="AZ162" t="str">
        <f>IFERROR(VLOOKUP(ROWS(AZ$2:AZ162),AX$2:AY$202,2,FALSE),"")</f>
        <v>KIB : The Kish Bank</v>
      </c>
      <c r="BA162">
        <f>IF(ISNUMBER(SEARCH(Hauls!$G$317,BB$2:BB$202)),MAX(BA$1:BA161)+1,0)</f>
        <v>161</v>
      </c>
      <c r="BB162" t="s">
        <v>3336</v>
      </c>
      <c r="BC162" t="str">
        <f>IFERROR(VLOOKUP(ROWS(BC$2:BC162),BA$2:BB$202,2,FALSE),"")</f>
        <v>KIB : The Kish Bank</v>
      </c>
      <c r="BD162">
        <f>IF(ISNUMBER(SEARCH(Hauls!$G$318,BE$2:BE$202)),MAX(BD$1:BD161)+1,0)</f>
        <v>161</v>
      </c>
      <c r="BE162" t="s">
        <v>3336</v>
      </c>
      <c r="BF162" t="str">
        <f>IFERROR(VLOOKUP(ROWS(BF$2:BF162),BD$2:BE$202,2,FALSE),"")</f>
        <v>KIB : The Kish Bank</v>
      </c>
      <c r="BG162">
        <f>IF(ISNUMBER(SEARCH(Hauls!$G$319,BH$2:BH$202)),MAX(BG$1:BG161)+1,0)</f>
        <v>161</v>
      </c>
      <c r="BH162" t="s">
        <v>3336</v>
      </c>
      <c r="BI162" t="str">
        <f>IFERROR(VLOOKUP(ROWS(BI$2:BI162),BG$2:BH$202,2,FALSE),"")</f>
        <v>KIB : The Kish Bank</v>
      </c>
      <c r="BJ162">
        <f>IF(ISNUMBER(SEARCH(Hauls!$G$320,BK$2:BK$202)),MAX(BJ$1:BJ161)+1,0)</f>
        <v>161</v>
      </c>
      <c r="BK162" t="s">
        <v>3336</v>
      </c>
      <c r="BL162" t="str">
        <f>IFERROR(VLOOKUP(ROWS(BL$2:BL162),BJ$2:BK$202,2,FALSE),"")</f>
        <v>KIB : The Kish Bank</v>
      </c>
      <c r="BM162">
        <f>IF(ISNUMBER(SEARCH(Hauls!$G$321,BN$2:BN$202)),MAX(BM$1:BM161)+1,0)</f>
        <v>161</v>
      </c>
      <c r="BN162" t="s">
        <v>3336</v>
      </c>
      <c r="BO162" t="str">
        <f>IFERROR(VLOOKUP(ROWS(BO$2:BO162),BM$2:BN$202,2,FALSE),"")</f>
        <v>KIB : The Kish Bank</v>
      </c>
      <c r="BP162">
        <f>IF(ISNUMBER(SEARCH(Hauls!$G$322,BQ$2:BQ$202)),MAX(BP$1:BP161)+1,0)</f>
        <v>161</v>
      </c>
      <c r="BQ162" t="s">
        <v>3336</v>
      </c>
      <c r="BR162" t="str">
        <f>IFERROR(VLOOKUP(ROWS(BR$2:BR162),BP$2:BQ$202,2,FALSE),"")</f>
        <v>KIB : The Kish Bank</v>
      </c>
      <c r="BS162">
        <f>IF(ISNUMBER(SEARCH(Hauls!$G$323,BT$2:BT$202)),MAX(BS$1:BS161)+1,0)</f>
        <v>161</v>
      </c>
      <c r="BT162" t="s">
        <v>3336</v>
      </c>
      <c r="BU162" t="str">
        <f>IFERROR(VLOOKUP(ROWS(BU$2:BU162),BS$2:BT$202,2,FALSE),"")</f>
        <v>KIB : The Kish Bank</v>
      </c>
      <c r="BV162">
        <f>IF(ISNUMBER(SEARCH(Hauls!$G$324,BW$2:BW$202)),MAX(BV$1:BV161)+1,0)</f>
        <v>161</v>
      </c>
      <c r="BW162" t="s">
        <v>3336</v>
      </c>
      <c r="BX162" t="str">
        <f>IFERROR(VLOOKUP(ROWS(BX$2:BX162),BV$2:BW$202,2,FALSE),"")</f>
        <v>KIB : The Kish Bank</v>
      </c>
      <c r="BY162">
        <f>IF(ISNUMBER(SEARCH(Hauls!$G$325,BZ$2:BZ$202)),MAX(BY$1:BY161)+1,0)</f>
        <v>161</v>
      </c>
      <c r="BZ162" t="s">
        <v>3336</v>
      </c>
      <c r="CA162" t="str">
        <f>IFERROR(VLOOKUP(ROWS(CA$2:CA162),BY$2:BZ$202,2,FALSE),"")</f>
        <v>KIB : The Kish Bank</v>
      </c>
      <c r="CB162">
        <f>IF(ISNUMBER(SEARCH(Hauls!$G$326,CC$2:CC$202)),MAX(CB$1:CB161)+1,0)</f>
        <v>161</v>
      </c>
      <c r="CC162" t="s">
        <v>3336</v>
      </c>
      <c r="CD162" t="str">
        <f>IFERROR(VLOOKUP(ROWS(CD$2:CD162),CB$2:CC$202,2,FALSE),"")</f>
        <v>KIB : The Kish Bank</v>
      </c>
      <c r="CE162">
        <f>IF(ISNUMBER(SEARCH(Hauls!$G$327,CF$2:CF$202)),MAX(CE$1:CE161)+1,0)</f>
        <v>161</v>
      </c>
      <c r="CF162" t="s">
        <v>3336</v>
      </c>
      <c r="CG162" t="str">
        <f>IFERROR(VLOOKUP(ROWS(CG$2:CG162),CE$2:CF$202,2,FALSE),"")</f>
        <v>KIB : The Kish Bank</v>
      </c>
      <c r="CH162">
        <f>IF(ISNUMBER(SEARCH(Hauls!$G$328,CI$2:CI$202)),MAX(CH$1:CH161)+1,0)</f>
        <v>161</v>
      </c>
      <c r="CI162" t="s">
        <v>3336</v>
      </c>
      <c r="CJ162" t="str">
        <f>IFERROR(VLOOKUP(ROWS(CJ$2:CJ162),CH$2:CI$202,2,FALSE),"")</f>
        <v>KIB : The Kish Bank</v>
      </c>
      <c r="CK162">
        <f>IF(ISNUMBER(SEARCH(Hauls!$G$329,CL$2:CL$202)),MAX(CK$1:CK161)+1,0)</f>
        <v>161</v>
      </c>
      <c r="CL162" t="s">
        <v>3336</v>
      </c>
      <c r="CM162" t="str">
        <f>IFERROR(VLOOKUP(ROWS(CM$2:CM162),CK$2:CL$202,2,FALSE),"")</f>
        <v>KIB : The Kish Bank</v>
      </c>
      <c r="CN162">
        <f>IF(ISNUMBER(SEARCH(Hauls!$G$330,CO$2:CO$202)),MAX(CN$1:CN161)+1,0)</f>
        <v>161</v>
      </c>
      <c r="CO162" t="s">
        <v>3336</v>
      </c>
      <c r="CP162" t="str">
        <f>IFERROR(VLOOKUP(ROWS(CP$2:CP162),CN$2:CO$202,2,FALSE),"")</f>
        <v>KIB : The Kish Bank</v>
      </c>
      <c r="CQ162">
        <f>IF(ISNUMBER(SEARCH(Hauls!$G$331,CR$2:CR$202)),MAX(CQ$1:CQ161)+1,0)</f>
        <v>161</v>
      </c>
      <c r="CR162" t="s">
        <v>3336</v>
      </c>
      <c r="CS162" t="str">
        <f>IFERROR(VLOOKUP(ROWS(CS$2:CS162),CQ$2:CR$202,2,FALSE),"")</f>
        <v>KIB : The Kish Bank</v>
      </c>
      <c r="CT162">
        <f>IF(ISNUMBER(SEARCH(Hauls!$G$332,CU$2:CU$202)),MAX(CT$1:CT161)+1,0)</f>
        <v>161</v>
      </c>
      <c r="CU162" t="s">
        <v>3336</v>
      </c>
      <c r="CV162" t="str">
        <f>IFERROR(VLOOKUP(ROWS(CV$2:CV162),CT$2:CU$202,2,FALSE),"")</f>
        <v>KIB : The Kish Bank</v>
      </c>
      <c r="CW162">
        <f>IF(ISNUMBER(SEARCH(Hauls!$G$333,CX$2:CX$202)),MAX(CW$1:CW161)+1,0)</f>
        <v>161</v>
      </c>
      <c r="CX162" t="s">
        <v>3336</v>
      </c>
      <c r="CY162" t="str">
        <f>IFERROR(VLOOKUP(ROWS(CY$2:CY162),CW$2:CX$202,2,FALSE),"")</f>
        <v>KIB : The Kish Bank</v>
      </c>
      <c r="CZ162">
        <f>IF(ISNUMBER(SEARCH(Hauls!$G$334,DA$2:DA$202)),MAX(CZ$1:CZ161)+1,0)</f>
        <v>161</v>
      </c>
      <c r="DA162" t="s">
        <v>3336</v>
      </c>
      <c r="DB162" t="str">
        <f>IFERROR(VLOOKUP(ROWS(DB$2:DB162),CZ$2:DA$202,2,FALSE),"")</f>
        <v>KIB : The Kish Bank</v>
      </c>
      <c r="DC162">
        <f>IF(ISNUMBER(SEARCH(Hauls!$G$335,DD$2:DD$202)),MAX(DC$1:DC161)+1,0)</f>
        <v>161</v>
      </c>
      <c r="DD162" t="s">
        <v>3336</v>
      </c>
      <c r="DE162" t="str">
        <f>IFERROR(VLOOKUP(ROWS(DE$2:DE162),DC$2:DD$202,2,FALSE),"")</f>
        <v>KIB : The Kish Bank</v>
      </c>
      <c r="DF162">
        <f>IF(ISNUMBER(SEARCH(Hauls!$G$336,DG$2:DG$202)),MAX(DF$1:DF161)+1,0)</f>
        <v>161</v>
      </c>
      <c r="DG162" t="s">
        <v>3336</v>
      </c>
      <c r="DH162" t="str">
        <f>IFERROR(VLOOKUP(ROWS(DH$2:DH162),DF$2:DG$202,2,FALSE),"")</f>
        <v>KIB : The Kish Bank</v>
      </c>
      <c r="DI162">
        <f>IF(ISNUMBER(SEARCH(Hauls!$G$337,DJ$2:DJ$202)),MAX(DI$1:DI161)+1,0)</f>
        <v>161</v>
      </c>
      <c r="DJ162" t="s">
        <v>3336</v>
      </c>
      <c r="DK162" t="str">
        <f>IFERROR(VLOOKUP(ROWS(DK$2:DK162),DI$2:DJ$202,2,FALSE),"")</f>
        <v>KIB : The Kish Bank</v>
      </c>
      <c r="DL162">
        <f>IF(ISNUMBER(SEARCH(Hauls!$G$338,DM$2:DM$202)),MAX(DL$1:DL161)+1,0)</f>
        <v>161</v>
      </c>
      <c r="DM162" t="s">
        <v>3336</v>
      </c>
      <c r="DN162" t="str">
        <f>IFERROR(VLOOKUP(ROWS(DN$2:DN162),DL$2:DM$202,2,FALSE),"")</f>
        <v>KIB : The Kish Bank</v>
      </c>
      <c r="DO162">
        <f>IF(ISNUMBER(SEARCH(Hauls!$G$339,DP$2:DP$202)),MAX(DO$1:DO161)+1,0)</f>
        <v>161</v>
      </c>
      <c r="DP162" t="s">
        <v>3336</v>
      </c>
      <c r="DQ162" t="str">
        <f>IFERROR(VLOOKUP(ROWS(DQ$2:DQ162),DO$2:DP$202,2,FALSE),"")</f>
        <v>KIB : The Kish Bank</v>
      </c>
      <c r="DR162">
        <f>IF(ISNUMBER(SEARCH(Hauls!$G$340,DS$2:DS$202)),MAX(DR$1:DR161)+1,0)</f>
        <v>161</v>
      </c>
      <c r="DS162" t="s">
        <v>3336</v>
      </c>
      <c r="DT162" t="str">
        <f>IFERROR(VLOOKUP(ROWS(DT$2:DT162),DR$2:DS$202,2,FALSE),"")</f>
        <v>KIB : The Kish Bank</v>
      </c>
      <c r="DU162">
        <f>IF(ISNUMBER(SEARCH(Hauls!$G$341,DV$2:DV$202)),MAX(DU$1:DU161)+1,0)</f>
        <v>161</v>
      </c>
      <c r="DV162" t="s">
        <v>3336</v>
      </c>
      <c r="DW162" t="str">
        <f>IFERROR(VLOOKUP(ROWS(DW$2:DW162),DU$2:DV$202,2,FALSE),"")</f>
        <v>KIB : The Kish Bank</v>
      </c>
      <c r="DX162">
        <f>IF(ISNUMBER(SEARCH(Hauls!$G$342,DY$2:DY$202)),MAX(DX$1:DX161)+1,0)</f>
        <v>161</v>
      </c>
      <c r="DY162" t="s">
        <v>3336</v>
      </c>
      <c r="DZ162" t="str">
        <f>IFERROR(VLOOKUP(ROWS(DZ$2:DZ162),DX$2:DY$202,2,FALSE),"")</f>
        <v>KIB : The Kish Bank</v>
      </c>
      <c r="EA162">
        <f>IF(ISNUMBER(SEARCH(Hauls!$G$343,EB$2:EB$202)),MAX(EA$1:EA161)+1,0)</f>
        <v>161</v>
      </c>
      <c r="EB162" t="s">
        <v>3336</v>
      </c>
      <c r="EC162" t="str">
        <f>IFERROR(VLOOKUP(ROWS(EC$2:EC162),EA$2:EB$202,2,FALSE),"")</f>
        <v>KIB : The Kish Bank</v>
      </c>
      <c r="ED162">
        <f>IF(ISNUMBER(SEARCH(Hauls!$G$344,EE$2:EE$202)),MAX(ED$1:ED161)+1,0)</f>
        <v>161</v>
      </c>
      <c r="EE162" t="s">
        <v>3336</v>
      </c>
      <c r="EF162" t="str">
        <f>IFERROR(VLOOKUP(ROWS(EF$2:EF162),ED$2:EE$202,2,FALSE),"")</f>
        <v>KIB : The Kish Bank</v>
      </c>
      <c r="EG162">
        <f>IF(ISNUMBER(SEARCH(Hauls!$G$345,EH$2:EH$202)),MAX(EG$1:EG161)+1,0)</f>
        <v>161</v>
      </c>
      <c r="EH162" t="s">
        <v>3336</v>
      </c>
      <c r="EI162" t="str">
        <f>IFERROR(VLOOKUP(ROWS(EI$2:EI162),EG$2:EH$202,2,FALSE),"")</f>
        <v>KIB : The Kish Bank</v>
      </c>
      <c r="EJ162">
        <f>IF(ISNUMBER(SEARCH(Hauls!$G$346,EK$2:EK$202)),MAX(EJ$1:EJ161)+1,0)</f>
        <v>161</v>
      </c>
      <c r="EK162" t="s">
        <v>3336</v>
      </c>
      <c r="EL162" t="str">
        <f>IFERROR(VLOOKUP(ROWS(EL$2:EL162),EJ$2:EK$202,2,FALSE),"")</f>
        <v>KIB : The Kish Bank</v>
      </c>
      <c r="EM162">
        <f>IF(ISNUMBER(SEARCH(Hauls!$G$347,EN$2:EN$202)),MAX(EM$1:EM161)+1,0)</f>
        <v>161</v>
      </c>
      <c r="EN162" t="s">
        <v>3336</v>
      </c>
      <c r="EO162" t="str">
        <f>IFERROR(VLOOKUP(ROWS(EO$2:EO162),EM$2:EN$202,2,FALSE),"")</f>
        <v>KIB : The Kish Bank</v>
      </c>
      <c r="EP162">
        <f>IF(ISNUMBER(SEARCH(Hauls!$G$348,EQ$2:EQ$202)),MAX(EP$1:EP161)+1,0)</f>
        <v>161</v>
      </c>
      <c r="EQ162" t="s">
        <v>3336</v>
      </c>
      <c r="ER162" t="str">
        <f>IFERROR(VLOOKUP(ROWS(ER$2:ER162),EP$2:EQ$202,2,FALSE),"")</f>
        <v>KIB : The Kish Bank</v>
      </c>
      <c r="ES162">
        <f>IF(ISNUMBER(SEARCH(Hauls!$G$349,ET$2:ET$202)),MAX(ES$1:ES161)+1,0)</f>
        <v>161</v>
      </c>
      <c r="ET162" t="s">
        <v>3336</v>
      </c>
      <c r="EU162" t="str">
        <f>IFERROR(VLOOKUP(ROWS(EU$2:EU162),ES$2:ET$202,2,FALSE),"")</f>
        <v>KIB : The Kish Bank</v>
      </c>
      <c r="EV162">
        <f>IF(ISNUMBER(SEARCH(Hauls!$G$350,EW$2:EW$202)),MAX(EV$1:EV161)+1,0)</f>
        <v>161</v>
      </c>
      <c r="EW162" t="s">
        <v>3336</v>
      </c>
      <c r="EX162" t="str">
        <f>IFERROR(VLOOKUP(ROWS(EX$2:EX162),EV$2:EW$202,2,FALSE),"")</f>
        <v>KIB : The Kish Bank</v>
      </c>
      <c r="EY162">
        <f>IF(ISNUMBER(SEARCH(Hauls!$G$351,EZ$2:EZ$202)),MAX(EY$1:EY161)+1,0)</f>
        <v>161</v>
      </c>
      <c r="EZ162" t="s">
        <v>3336</v>
      </c>
      <c r="FA162" t="str">
        <f>IFERROR(VLOOKUP(ROWS(FA$2:FA162),EY$2:EZ$202,2,FALSE),"")</f>
        <v>KIB : The Kish Bank</v>
      </c>
      <c r="FB162">
        <f>IF(ISNUMBER(SEARCH(Hauls!$G$352,FC$2:FC$202)),MAX(FB$1:FB161)+1,0)</f>
        <v>161</v>
      </c>
      <c r="FC162" t="s">
        <v>3336</v>
      </c>
      <c r="FD162" t="str">
        <f>IFERROR(VLOOKUP(ROWS(FD$2:FD162),FB$2:FC$202,2,FALSE),"")</f>
        <v>KIB : The Kish Bank</v>
      </c>
      <c r="FE162">
        <f>IF(ISNUMBER(SEARCH(Hauls!$G$353,FF$2:FF$202)),MAX(FE$1:FE161)+1,0)</f>
        <v>161</v>
      </c>
      <c r="FF162" t="s">
        <v>3336</v>
      </c>
      <c r="FG162" t="str">
        <f>IFERROR(VLOOKUP(ROWS(FG$2:FG162),FE$2:FF$202,2,FALSE),"")</f>
        <v>KIB : The Kish Bank</v>
      </c>
      <c r="FH162">
        <f>IF(ISNUMBER(SEARCH(Hauls!$G$354,FI$2:FI$202)),MAX(FH$1:FH161)+1,0)</f>
        <v>161</v>
      </c>
      <c r="FI162" t="s">
        <v>3336</v>
      </c>
      <c r="FJ162" t="str">
        <f>IFERROR(VLOOKUP(ROWS(FJ$2:FJ162),FH$2:FI$202,2,FALSE),"")</f>
        <v>KIB : The Kish Bank</v>
      </c>
      <c r="FK162">
        <f>IF(ISNUMBER(SEARCH(Hauls!$G$355,FL$2:FL$202)),MAX(FK$1:FK161)+1,0)</f>
        <v>161</v>
      </c>
      <c r="FL162" t="s">
        <v>3336</v>
      </c>
      <c r="FM162" t="str">
        <f>IFERROR(VLOOKUP(ROWS(FM$2:FM162),FK$2:FL$202,2,FALSE),"")</f>
        <v>KIB : The Kish Bank</v>
      </c>
      <c r="FN162">
        <f>IF(ISNUMBER(SEARCH(Hauls!$G$356,FO$2:FO$202)),MAX(FN$1:FN161)+1,0)</f>
        <v>161</v>
      </c>
      <c r="FO162" t="s">
        <v>3336</v>
      </c>
      <c r="FP162" t="str">
        <f>IFERROR(VLOOKUP(ROWS(FP$2:FP162),FN$2:FO$202,2,FALSE),"")</f>
        <v>KIB : The Kish Bank</v>
      </c>
      <c r="FQ162">
        <f>IF(ISNUMBER(SEARCH(Hauls!$G$357,FR$2:FR$202)),MAX(FQ$1:FQ161)+1,0)</f>
        <v>161</v>
      </c>
      <c r="FR162" t="s">
        <v>3336</v>
      </c>
      <c r="FS162" t="str">
        <f>IFERROR(VLOOKUP(ROWS(FS$2:FS162),FQ$2:FR$202,2,FALSE),"")</f>
        <v>KIB : The Kish Bank</v>
      </c>
      <c r="FT162">
        <f>IF(ISNUMBER(SEARCH(Hauls!$G$358,FU$2:FU$202)),MAX(FT$1:FT161)+1,0)</f>
        <v>161</v>
      </c>
      <c r="FU162" t="s">
        <v>3336</v>
      </c>
      <c r="FV162" t="str">
        <f>IFERROR(VLOOKUP(ROWS(FV$2:FV162),FT$2:FU$202,2,FALSE),"")</f>
        <v>KIB : The Kish Bank</v>
      </c>
      <c r="FW162">
        <f>IF(ISNUMBER(SEARCH(Hauls!$G$359,FX$2:FX$202)),MAX(FW$1:FW161)+1,0)</f>
        <v>161</v>
      </c>
      <c r="FX162" t="s">
        <v>3336</v>
      </c>
      <c r="FY162" t="str">
        <f>IFERROR(VLOOKUP(ROWS(FY$2:FY162),FW$2:FX$202,2,FALSE),"")</f>
        <v>KIB : The Kish Bank</v>
      </c>
      <c r="FZ162">
        <f>IF(ISNUMBER(SEARCH(Hauls!$G$360,GA$2:GA$202)),MAX(FZ$1:FZ161)+1,0)</f>
        <v>161</v>
      </c>
      <c r="GA162" t="s">
        <v>3336</v>
      </c>
      <c r="GB162" t="str">
        <f>IFERROR(VLOOKUP(ROWS(GB$2:GB162),FZ$2:GA$202,2,FALSE),"")</f>
        <v>KIB : The Kish Bank</v>
      </c>
      <c r="GC162">
        <f>IF(ISNUMBER(SEARCH(Hauls!$G$361,GD$2:GD$202)),MAX(GC$1:GC161)+1,0)</f>
        <v>161</v>
      </c>
      <c r="GD162" t="s">
        <v>3336</v>
      </c>
      <c r="GE162" t="str">
        <f>IFERROR(VLOOKUP(ROWS(GE$2:GE162),GC$2:GD$202,2,FALSE),"")</f>
        <v>KIB : The Kish Bank</v>
      </c>
      <c r="GF162">
        <f>IF(ISNUMBER(SEARCH(Hauls!$G$362,GG$2:GG$202)),MAX(GF$1:GF161)+1,0)</f>
        <v>161</v>
      </c>
      <c r="GG162" t="s">
        <v>3336</v>
      </c>
      <c r="GH162" t="str">
        <f>IFERROR(VLOOKUP(ROWS(GH$2:GH162),GF$2:GG$202,2,FALSE),"")</f>
        <v>KIB : The Kish Bank</v>
      </c>
      <c r="GI162">
        <f>IF(ISNUMBER(SEARCH(Hauls!$G$363,GJ$2:GJ$202)),MAX(GI$1:GI161)+1,0)</f>
        <v>161</v>
      </c>
      <c r="GJ162" t="s">
        <v>3336</v>
      </c>
      <c r="GK162" t="str">
        <f>IFERROR(VLOOKUP(ROWS(GK$2:GK162),GI$2:GJ$202,2,FALSE),"")</f>
        <v>KIB : The Kish Bank</v>
      </c>
      <c r="GL162">
        <f>IF(ISNUMBER(SEARCH(Hauls!$G$364,GM$2:GM$202)),MAX(GL$1:GL161)+1,0)</f>
        <v>161</v>
      </c>
      <c r="GM162" t="s">
        <v>3336</v>
      </c>
      <c r="GN162" t="str">
        <f>IFERROR(VLOOKUP(ROWS(GN$2:GN162),GL$2:GM$202,2,FALSE),"")</f>
        <v>KIB : The Kish Bank</v>
      </c>
      <c r="GO162">
        <f>IF(ISNUMBER(SEARCH(Hauls!$G$365,GP$2:GP$202)),MAX(GO$1:GO161)+1,0)</f>
        <v>161</v>
      </c>
      <c r="GP162" t="s">
        <v>3336</v>
      </c>
      <c r="GQ162" t="str">
        <f>IFERROR(VLOOKUP(ROWS(GQ$2:GQ162),GO$2:GP$202,2,FALSE),"")</f>
        <v>KIB : The Kish Bank</v>
      </c>
      <c r="GR162">
        <f>IF(ISNUMBER(SEARCH(Hauls!$G$366,GS$2:GS$202)),MAX(GR$1:GR161)+1,0)</f>
        <v>161</v>
      </c>
      <c r="GS162" t="s">
        <v>3336</v>
      </c>
      <c r="GT162" t="str">
        <f>IFERROR(VLOOKUP(ROWS(GT$2:GT162),GR$2:GS$202,2,FALSE),"")</f>
        <v>KIB : The Kish Bank</v>
      </c>
      <c r="GU162">
        <f>IF(ISNUMBER(SEARCH(Hauls!$G$366,GV$2:GV$202)),MAX(GU$1:GU161)+1,0)</f>
        <v>161</v>
      </c>
      <c r="GV162" t="s">
        <v>3336</v>
      </c>
      <c r="GW162" t="str">
        <f>IFERROR(VLOOKUP(ROWS(GW$2:GW162),GU$2:GV$202,2,FALSE),"")</f>
        <v>KIB : The Kish Bank</v>
      </c>
      <c r="GX162">
        <f>IF(ISNUMBER(SEARCH(Hauls!$G$368,GY$2:GY$202)),MAX(GX$1:GX161)+1,0)</f>
        <v>161</v>
      </c>
      <c r="GY162" t="s">
        <v>3336</v>
      </c>
      <c r="GZ162" t="str">
        <f>IFERROR(VLOOKUP(ROWS(GZ$2:GZ162),GX$2:GY$202,2,FALSE),"")</f>
        <v>KIB : The Kish Bank</v>
      </c>
      <c r="HA162">
        <f>IF(ISNUMBER(SEARCH(Hauls!$G$369,HB$2:HB$202)),MAX(HA$1:HA161)+1,0)</f>
        <v>161</v>
      </c>
      <c r="HB162" t="s">
        <v>3336</v>
      </c>
      <c r="HC162" t="str">
        <f>IFERROR(VLOOKUP(ROWS(HC$2:HC162),HA$2:HB$202,2,FALSE),"")</f>
        <v>KIB : The Kish Bank</v>
      </c>
      <c r="HD162">
        <f>IF(ISNUMBER(SEARCH(Hauls!$G$370,HE$2:HE$202)),MAX(HD$1:HD161)+1,0)</f>
        <v>161</v>
      </c>
      <c r="HE162" t="s">
        <v>3336</v>
      </c>
      <c r="HF162" t="str">
        <f>IFERROR(VLOOKUP(ROWS(HF$2:HF162),HD$2:HE$202,2,FALSE),"")</f>
        <v>KIB : The Kish Bank</v>
      </c>
      <c r="HG162">
        <f>IF(ISNUMBER(SEARCH(Hauls!$G$371,HH$2:HH$202)),MAX(HG$1:HG161)+1,0)</f>
        <v>161</v>
      </c>
      <c r="HH162" t="s">
        <v>3336</v>
      </c>
      <c r="HI162" t="str">
        <f>IFERROR(VLOOKUP(ROWS(HI$2:HI162),HG$2:HH$202,2,FALSE),"")</f>
        <v>KIB : The Kish Bank</v>
      </c>
      <c r="HJ162">
        <f>IF(ISNUMBER(SEARCH(Hauls!$G$372,HK$2:HK$202)),MAX(HJ$1:HJ161)+1,0)</f>
        <v>161</v>
      </c>
      <c r="HK162" t="s">
        <v>3336</v>
      </c>
      <c r="HL162" t="str">
        <f>IFERROR(VLOOKUP(ROWS(HL$2:HL162),HJ$2:HK$202,2,FALSE),"")</f>
        <v>KIB : The Kish Bank</v>
      </c>
      <c r="HM162">
        <f>IF(ISNUMBER(SEARCH(Hauls!$G$373,HN$2:HN$202)),MAX(HM$1:HM161)+1,0)</f>
        <v>161</v>
      </c>
      <c r="HN162" t="s">
        <v>3336</v>
      </c>
      <c r="HO162" t="str">
        <f>IFERROR(VLOOKUP(ROWS(HO$2:HO162),HM$2:HN$202,2,FALSE),"")</f>
        <v>KIB : The Kish Bank</v>
      </c>
      <c r="HP162">
        <f>IF(ISNUMBER(SEARCH(Hauls!$G$374,HQ$2:HQ$202)),MAX(HP$1:HP161)+1,0)</f>
        <v>161</v>
      </c>
      <c r="HQ162" t="s">
        <v>3336</v>
      </c>
      <c r="HR162" t="str">
        <f>IFERROR(VLOOKUP(ROWS(HR$2:HR162),HP$2:HQ$202,2,FALSE),"")</f>
        <v>KIB : The Kish Bank</v>
      </c>
      <c r="HS162">
        <f>IF(ISNUMBER(SEARCH(Hauls!$G$375,HT$2:HT$202)),MAX(HS$1:HS161)+1,0)</f>
        <v>161</v>
      </c>
      <c r="HT162" t="s">
        <v>3336</v>
      </c>
      <c r="HU162" t="str">
        <f>IFERROR(VLOOKUP(ROWS(HU$2:HU162),HS$2:HT$202,2,FALSE),"")</f>
        <v>KIB : The Kish Bank</v>
      </c>
      <c r="HV162">
        <f>IF(ISNUMBER(SEARCH(Hauls!$G$376,HW$2:HW$202)),MAX(HV$1:HV161)+1,0)</f>
        <v>161</v>
      </c>
      <c r="HW162" t="s">
        <v>3336</v>
      </c>
      <c r="HX162" t="str">
        <f>IFERROR(VLOOKUP(ROWS(HX$2:HX162),HV$2:HW$202,2,FALSE),"")</f>
        <v>KIB : The Kish Bank</v>
      </c>
      <c r="HY162">
        <f>IF(ISNUMBER(SEARCH(Hauls!$G$377,HZ$2:HZ$202)),MAX(HY$1:HY161)+1,0)</f>
        <v>161</v>
      </c>
      <c r="HZ162" t="s">
        <v>3336</v>
      </c>
      <c r="IA162" t="str">
        <f>IFERROR(VLOOKUP(ROWS(IA$2:IA162),HY$2:HZ$202,2,FALSE),"")</f>
        <v>KIB : The Kish Bank</v>
      </c>
      <c r="IB162">
        <f>IF(ISNUMBER(SEARCH(Hauls!$G$378,IC$2:IC$202)),MAX(IB$1:IB161)+1,0)</f>
        <v>161</v>
      </c>
      <c r="IC162" t="s">
        <v>3336</v>
      </c>
      <c r="ID162" t="str">
        <f>IFERROR(VLOOKUP(ROWS(ID$2:ID162),IB$2:IC$202,2,FALSE),"")</f>
        <v>KIB : The Kish Bank</v>
      </c>
      <c r="IE162">
        <f>IF(ISNUMBER(SEARCH(Hauls!$G$379,IF$2:IF$202)),MAX(IE$1:IE161)+1,0)</f>
        <v>161</v>
      </c>
      <c r="IF162" t="s">
        <v>3336</v>
      </c>
      <c r="IG162" t="str">
        <f>IFERROR(VLOOKUP(ROWS(IG$2:IG162),IE$2:IF$202,2,FALSE),"")</f>
        <v>KIB : The Kish Bank</v>
      </c>
      <c r="IH162">
        <f>IF(ISNUMBER(SEARCH(Hauls!$G$380,II$2:II$202)),MAX(IH$1:IH161)+1,0)</f>
        <v>161</v>
      </c>
      <c r="II162" t="s">
        <v>3336</v>
      </c>
      <c r="IJ162" t="str">
        <f>IFERROR(VLOOKUP(ROWS(IJ$2:IJ162),IH$2:II$202,2,FALSE),"")</f>
        <v>KIB : The Kish Bank</v>
      </c>
      <c r="IK162">
        <f>IF(ISNUMBER(SEARCH(Hauls!$G$381,IL$2:IL$202)),MAX(IK$1:IK161)+1,0)</f>
        <v>161</v>
      </c>
      <c r="IL162" t="s">
        <v>3336</v>
      </c>
      <c r="IM162" t="str">
        <f>IFERROR(VLOOKUP(ROWS(IM$2:IM162),IK$2:IL$202,2,FALSE),"")</f>
        <v>KIB : The Kish Bank</v>
      </c>
      <c r="IN162">
        <f>IF(ISNUMBER(SEARCH(Hauls!$G$382,IO$2:IO$202)),MAX(IN$1:IN161)+1,0)</f>
        <v>161</v>
      </c>
      <c r="IO162" t="s">
        <v>3336</v>
      </c>
      <c r="IP162" t="str">
        <f>IFERROR(VLOOKUP(ROWS(IP$2:IP162),IN$2:IO$202,2,FALSE),"")</f>
        <v>KIB : The Kish Bank</v>
      </c>
      <c r="IQ162">
        <f>IF(ISNUMBER(SEARCH(Hauls!$G$383,IR$2:IR$202)),MAX(IQ$1:IQ161)+1,0)</f>
        <v>161</v>
      </c>
      <c r="IR162" t="s">
        <v>3336</v>
      </c>
      <c r="IS162" t="str">
        <f>IFERROR(VLOOKUP(ROWS(IS$2:IS162),IQ$2:IR$202,2,FALSE),"")</f>
        <v>KIB : The Kish Bank</v>
      </c>
      <c r="IT162">
        <f>IF(ISNUMBER(SEARCH(Hauls!$G$384,IU$2:IU$202)),MAX(IT$1:IT161)+1,0)</f>
        <v>161</v>
      </c>
      <c r="IU162" t="s">
        <v>3336</v>
      </c>
      <c r="IV162" t="str">
        <f>IFERROR(VLOOKUP(ROWS(IV$2:IV162),IT$2:IU$202,2,FALSE),"")</f>
        <v>KIB : The Kish Bank</v>
      </c>
      <c r="IW162">
        <f>IF(ISNUMBER(SEARCH(Hauls!$G$385,IX$2:IX$202)),MAX(IW$1:IW161)+1,0)</f>
        <v>161</v>
      </c>
      <c r="IX162" t="s">
        <v>3336</v>
      </c>
      <c r="IY162" t="str">
        <f>IFERROR(VLOOKUP(ROWS(IY$2:IY162),IW$2:IX$202,2,FALSE),"")</f>
        <v>KIB : The Kish Bank</v>
      </c>
      <c r="IZ162">
        <f>IF(ISNUMBER(SEARCH(Hauls!$G$386,JA$2:JA$202)),MAX(IZ$1:IZ161)+1,0)</f>
        <v>161</v>
      </c>
      <c r="JA162" t="s">
        <v>3336</v>
      </c>
      <c r="JB162" t="str">
        <f>IFERROR(VLOOKUP(ROWS(JB$2:JB162),IZ$2:JA$202,2,FALSE),"")</f>
        <v>KIB : The Kish Bank</v>
      </c>
      <c r="JC162">
        <f>IF(ISNUMBER(SEARCH(Hauls!$G$387,JD$2:JD$202)),MAX(JC$1:JC161)+1,0)</f>
        <v>161</v>
      </c>
      <c r="JD162" t="s">
        <v>3336</v>
      </c>
      <c r="JE162" t="str">
        <f>IFERROR(VLOOKUP(ROWS(JE$2:JE162),JC$2:JD$202,2,FALSE),"")</f>
        <v>KIB : The Kish Bank</v>
      </c>
      <c r="JF162">
        <f>IF(ISNUMBER(SEARCH(Hauls!$G$388,JG$2:JG$202)),MAX(JF$1:JF161)+1,0)</f>
        <v>161</v>
      </c>
      <c r="JG162" t="s">
        <v>3336</v>
      </c>
      <c r="JH162" t="str">
        <f>IFERROR(VLOOKUP(ROWS(JH$2:JH162),JF$2:JG$202,2,FALSE),"")</f>
        <v>KIB : The Kish Bank</v>
      </c>
      <c r="JI162">
        <f>IF(ISNUMBER(SEARCH(Hauls!$G$389,JJ$2:JJ$202)),MAX(JI$1:JI161)+1,0)</f>
        <v>161</v>
      </c>
      <c r="JJ162" t="s">
        <v>3336</v>
      </c>
      <c r="JK162" t="str">
        <f>IFERROR(VLOOKUP(ROWS(JK$2:JK162),JI$2:JJ$202,2,FALSE),"")</f>
        <v>KIB : The Kish Bank</v>
      </c>
      <c r="JL162">
        <f>IF(ISNUMBER(SEARCH(Hauls!$G$390,JM$2:JM$202)),MAX(JL$1:JL161)+1,0)</f>
        <v>161</v>
      </c>
      <c r="JM162" t="s">
        <v>3336</v>
      </c>
      <c r="JN162" t="str">
        <f>IFERROR(VLOOKUP(ROWS(JN$2:JN162),JL$2:JM$202,2,FALSE),"")</f>
        <v>KIB : The Kish Bank</v>
      </c>
      <c r="JO162">
        <f>IF(ISNUMBER(SEARCH(Hauls!$G$391,JP$2:JP$202)),MAX(JO$1:JO161)+1,0)</f>
        <v>161</v>
      </c>
      <c r="JP162" t="s">
        <v>3336</v>
      </c>
      <c r="JQ162" t="str">
        <f>IFERROR(VLOOKUP(ROWS(JQ$2:JQ162),JO$2:JP$202,2,FALSE),"")</f>
        <v>KIB : The Kish Bank</v>
      </c>
      <c r="JR162">
        <f>IF(ISNUMBER(SEARCH(Hauls!$G$392,JS$2:JS$202)),MAX(JR$1:JR161)+1,0)</f>
        <v>161</v>
      </c>
      <c r="JS162" t="s">
        <v>3336</v>
      </c>
      <c r="JT162" t="str">
        <f>IFERROR(VLOOKUP(ROWS(JT$2:JT162),JR$2:JS$202,2,FALSE),"")</f>
        <v>KIB : The Kish Bank</v>
      </c>
      <c r="JU162">
        <f>IF(ISNUMBER(SEARCH(Hauls!$G$393,JV$2:JV$202)),MAX(JU$1:JU161)+1,0)</f>
        <v>161</v>
      </c>
      <c r="JV162" t="s">
        <v>3336</v>
      </c>
      <c r="JW162" t="str">
        <f>IFERROR(VLOOKUP(ROWS(JW$2:JW162),JU$2:JV$202,2,FALSE),"")</f>
        <v>KIB : The Kish Bank</v>
      </c>
      <c r="JX162">
        <f>IF(ISNUMBER(SEARCH(Hauls!$G$394,JY$2:JY$202)),MAX(JX$1:JX161)+1,0)</f>
        <v>161</v>
      </c>
      <c r="JY162" t="s">
        <v>3336</v>
      </c>
      <c r="JZ162" t="str">
        <f>IFERROR(VLOOKUP(ROWS(JZ$2:JZ162),JX$2:JY$202,2,FALSE),"")</f>
        <v>KIB : The Kish Bank</v>
      </c>
      <c r="KA162">
        <f>IF(ISNUMBER(SEARCH(Hauls!$G$395,KB$2:KB$202)),MAX(KA$1:KA161)+1,0)</f>
        <v>161</v>
      </c>
      <c r="KB162" t="s">
        <v>3336</v>
      </c>
      <c r="KC162" t="str">
        <f>IFERROR(VLOOKUP(ROWS(KC$2:KC162),KA$2:KB$202,2,FALSE),"")</f>
        <v>KIB : The Kish Bank</v>
      </c>
      <c r="KD162">
        <f>IF(ISNUMBER(SEARCH(Hauls!$G$396,KE$2:KE$202)),MAX(KD$1:KD161)+1,0)</f>
        <v>161</v>
      </c>
      <c r="KE162" t="s">
        <v>3336</v>
      </c>
      <c r="KF162" t="str">
        <f>IFERROR(VLOOKUP(ROWS(KF$2:KF162),KD$2:KE$202,2,FALSE),"")</f>
        <v>KIB : The Kish Bank</v>
      </c>
      <c r="KG162">
        <f>IF(ISNUMBER(SEARCH(Hauls!$G$397,KH$2:KH$202)),MAX(KG$1:KG161)+1,0)</f>
        <v>161</v>
      </c>
      <c r="KH162" t="s">
        <v>3336</v>
      </c>
      <c r="KI162" t="str">
        <f>IFERROR(VLOOKUP(ROWS(KI$2:KI162),KG$2:KH$202,2,FALSE),"")</f>
        <v>KIB : The Kish Bank</v>
      </c>
      <c r="KJ162">
        <f>IF(ISNUMBER(SEARCH(Hauls!$G$398,KK$2:KK$202)),MAX(KJ$1:KJ161)+1,0)</f>
        <v>161</v>
      </c>
      <c r="KK162" t="s">
        <v>3336</v>
      </c>
      <c r="KL162" t="str">
        <f>IFERROR(VLOOKUP(ROWS(KL$2:KL162),KJ$2:KK$202,2,FALSE),"")</f>
        <v>KIB : The Kish Bank</v>
      </c>
      <c r="KM162">
        <f>IF(ISNUMBER(SEARCH(Hauls!$G$399,KN$2:KN$202)),MAX(KM$1:KM161)+1,0)</f>
        <v>161</v>
      </c>
      <c r="KN162" t="s">
        <v>3336</v>
      </c>
      <c r="KO162" t="str">
        <f>IFERROR(VLOOKUP(ROWS(KO$2:KO162),KM$2:KN$202,2,FALSE),"")</f>
        <v>KIB : The Kish Bank</v>
      </c>
      <c r="KP162">
        <f>IF(ISNUMBER(SEARCH(Hauls!$G$400,KQ$2:KQ$202)),MAX(KP$1:KP161)+1,0)</f>
        <v>161</v>
      </c>
      <c r="KQ162" t="s">
        <v>3336</v>
      </c>
      <c r="KR162" t="str">
        <f>IFERROR(VLOOKUP(ROWS(KR$2:KR162),KP$2:KQ$202,2,FALSE),"")</f>
        <v>KIB : The Kish Bank</v>
      </c>
    </row>
    <row r="163" spans="1:304" x14ac:dyDescent="0.25">
      <c r="A163" t="s">
        <v>2807</v>
      </c>
      <c r="B163" t="s">
        <v>2808</v>
      </c>
      <c r="C163" t="s">
        <v>648</v>
      </c>
      <c r="D163" t="str">
        <f t="shared" si="2"/>
        <v>TNS : The North Sound</v>
      </c>
      <c r="E163">
        <f>IF(ISNUMBER(SEARCH(Hauls!$G$301,$F$2:$F$202)),MAX($E$1:E162)+1,0)</f>
        <v>162</v>
      </c>
      <c r="F163" t="s">
        <v>3337</v>
      </c>
      <c r="G163" t="str">
        <f>IFERROR(VLOOKUP(ROWS($G$2:G163),$E$2:$F$202,2,FALSE),"")</f>
        <v>TNS : The North Sound</v>
      </c>
      <c r="H163">
        <f>IF(ISNUMBER(SEARCH(Hauls!$G$302,I$2:I$202)),MAX(H$1:H162)+1,0)</f>
        <v>162</v>
      </c>
      <c r="I163" t="s">
        <v>3337</v>
      </c>
      <c r="J163" t="str">
        <f>IFERROR(VLOOKUP(ROWS(J$2:J163),H$2:I$202,2,FALSE),"")</f>
        <v>TNS : The North Sound</v>
      </c>
      <c r="K163">
        <f>IF(ISNUMBER(SEARCH(Hauls!$G$303,L$2:L$202)),MAX(K$1:K162)+1,0)</f>
        <v>162</v>
      </c>
      <c r="L163" t="s">
        <v>3337</v>
      </c>
      <c r="M163" t="str">
        <f>IFERROR(VLOOKUP(ROWS(M$2:M163),K$2:L$202,2,FALSE),"")</f>
        <v>TNS : The North Sound</v>
      </c>
      <c r="N163">
        <f>IF(ISNUMBER(SEARCH(Hauls!$G$304,O$2:O$202)),MAX(N$1:N162)+1,0)</f>
        <v>162</v>
      </c>
      <c r="O163" t="s">
        <v>3337</v>
      </c>
      <c r="P163" t="str">
        <f>IFERROR(VLOOKUP(ROWS(P$2:P163),N$2:O$202,2,FALSE),"")</f>
        <v>TNS : The North Sound</v>
      </c>
      <c r="Q163">
        <f>IF(ISNUMBER(SEARCH(Hauls!$G$305,R$2:R$202)),MAX(Q$1:Q162)+1,0)</f>
        <v>162</v>
      </c>
      <c r="R163" t="s">
        <v>3337</v>
      </c>
      <c r="S163" t="str">
        <f>IFERROR(VLOOKUP(ROWS(S$2:S163),Q$2:R$202,2,FALSE),"")</f>
        <v>TNS : The North Sound</v>
      </c>
      <c r="T163">
        <f>IF(ISNUMBER(SEARCH(Hauls!$G$306,U$2:U$202)),MAX(T$1:T162)+1,0)</f>
        <v>162</v>
      </c>
      <c r="U163" t="s">
        <v>3337</v>
      </c>
      <c r="V163" t="str">
        <f>IFERROR(VLOOKUP(ROWS(V$2:V163),T$2:U$202,2,FALSE),"")</f>
        <v>TNS : The North Sound</v>
      </c>
      <c r="W163">
        <f>IF(ISNUMBER(SEARCH(Hauls!$G$307,X$2:X$202)),MAX(W$1:W162)+1,0)</f>
        <v>162</v>
      </c>
      <c r="X163" t="s">
        <v>3337</v>
      </c>
      <c r="Y163" t="str">
        <f>IFERROR(VLOOKUP(ROWS(Y$2:Y163),W$2:X$202,2,FALSE),"")</f>
        <v>TNS : The North Sound</v>
      </c>
      <c r="Z163">
        <f>IF(ISNUMBER(SEARCH(Hauls!$G$308,AA$2:AA$202)),MAX(Z$1:Z162)+1,0)</f>
        <v>162</v>
      </c>
      <c r="AA163" t="s">
        <v>3337</v>
      </c>
      <c r="AB163" t="str">
        <f>IFERROR(VLOOKUP(ROWS(AB$2:AB163),Z$2:AA$202,2,FALSE),"")</f>
        <v>TNS : The North Sound</v>
      </c>
      <c r="AC163">
        <f>IF(ISNUMBER(SEARCH(Hauls!$G$309,AD$2:AD$202)),MAX(AC$1:AC162)+1,0)</f>
        <v>162</v>
      </c>
      <c r="AD163" t="s">
        <v>3337</v>
      </c>
      <c r="AE163" t="str">
        <f>IFERROR(VLOOKUP(ROWS(AE$2:AE163),AC$2:AD$202,2,FALSE),"")</f>
        <v>TNS : The North Sound</v>
      </c>
      <c r="AF163">
        <f>IF(ISNUMBER(SEARCH(Hauls!$G$310,AG$2:AG$202)),MAX(AF$1:AF162)+1,0)</f>
        <v>162</v>
      </c>
      <c r="AG163" t="s">
        <v>3337</v>
      </c>
      <c r="AH163" t="str">
        <f>IFERROR(VLOOKUP(ROWS(AH$2:AH163),AF$2:AG$202,2,FALSE),"")</f>
        <v>TNS : The North Sound</v>
      </c>
      <c r="AI163">
        <f>IF(ISNUMBER(SEARCH(Hauls!$G$311,AJ$2:AJ$202)),MAX(AI$1:AI162)+1,0)</f>
        <v>162</v>
      </c>
      <c r="AJ163" t="s">
        <v>3337</v>
      </c>
      <c r="AK163" t="str">
        <f>IFERROR(VLOOKUP(ROWS(AK$2:AK163),AI$2:AJ$202,2,FALSE),"")</f>
        <v>TNS : The North Sound</v>
      </c>
      <c r="AL163">
        <f>IF(ISNUMBER(SEARCH(Hauls!$G$312,AM$2:AM$202)),MAX(AL$1:AL162)+1,0)</f>
        <v>162</v>
      </c>
      <c r="AM163" t="s">
        <v>3337</v>
      </c>
      <c r="AN163" t="str">
        <f>IFERROR(VLOOKUP(ROWS(AN$2:AN163),AL$2:AM$202,2,FALSE),"")</f>
        <v>TNS : The North Sound</v>
      </c>
      <c r="AO163">
        <f>IF(ISNUMBER(SEARCH(Hauls!$G$313,AP$2:AP$202)),MAX(AO$1:AO162)+1,0)</f>
        <v>162</v>
      </c>
      <c r="AP163" t="s">
        <v>3337</v>
      </c>
      <c r="AQ163" t="str">
        <f>IFERROR(VLOOKUP(ROWS(AQ$2:AQ163),AO$2:AP$202,2,FALSE),"")</f>
        <v>TNS : The North Sound</v>
      </c>
      <c r="AR163">
        <f>IF(ISNUMBER(SEARCH(Hauls!$G$314,AS$2:AS$202)),MAX(AR$1:AR162)+1,0)</f>
        <v>162</v>
      </c>
      <c r="AS163" t="s">
        <v>3337</v>
      </c>
      <c r="AT163" t="str">
        <f>IFERROR(VLOOKUP(ROWS(AT$2:AT163),AR$2:AS$202,2,FALSE),"")</f>
        <v>TNS : The North Sound</v>
      </c>
      <c r="AU163">
        <f>IF(ISNUMBER(SEARCH(Hauls!$G$315,AV$2:AV$202)),MAX(AU$1:AU162)+1,0)</f>
        <v>162</v>
      </c>
      <c r="AV163" t="s">
        <v>3337</v>
      </c>
      <c r="AW163" t="str">
        <f>IFERROR(VLOOKUP(ROWS(AW$2:AW163),AU$2:AV$202,2,FALSE),"")</f>
        <v>TNS : The North Sound</v>
      </c>
      <c r="AX163">
        <f>IF(ISNUMBER(SEARCH(Hauls!$G$316,AY$2:AY$202)),MAX(AX$1:AX162)+1,0)</f>
        <v>162</v>
      </c>
      <c r="AY163" t="s">
        <v>3337</v>
      </c>
      <c r="AZ163" t="str">
        <f>IFERROR(VLOOKUP(ROWS(AZ$2:AZ163),AX$2:AY$202,2,FALSE),"")</f>
        <v>TNS : The North Sound</v>
      </c>
      <c r="BA163">
        <f>IF(ISNUMBER(SEARCH(Hauls!$G$317,BB$2:BB$202)),MAX(BA$1:BA162)+1,0)</f>
        <v>162</v>
      </c>
      <c r="BB163" t="s">
        <v>3337</v>
      </c>
      <c r="BC163" t="str">
        <f>IFERROR(VLOOKUP(ROWS(BC$2:BC163),BA$2:BB$202,2,FALSE),"")</f>
        <v>TNS : The North Sound</v>
      </c>
      <c r="BD163">
        <f>IF(ISNUMBER(SEARCH(Hauls!$G$318,BE$2:BE$202)),MAX(BD$1:BD162)+1,0)</f>
        <v>162</v>
      </c>
      <c r="BE163" t="s">
        <v>3337</v>
      </c>
      <c r="BF163" t="str">
        <f>IFERROR(VLOOKUP(ROWS(BF$2:BF163),BD$2:BE$202,2,FALSE),"")</f>
        <v>TNS : The North Sound</v>
      </c>
      <c r="BG163">
        <f>IF(ISNUMBER(SEARCH(Hauls!$G$319,BH$2:BH$202)),MAX(BG$1:BG162)+1,0)</f>
        <v>162</v>
      </c>
      <c r="BH163" t="s">
        <v>3337</v>
      </c>
      <c r="BI163" t="str">
        <f>IFERROR(VLOOKUP(ROWS(BI$2:BI163),BG$2:BH$202,2,FALSE),"")</f>
        <v>TNS : The North Sound</v>
      </c>
      <c r="BJ163">
        <f>IF(ISNUMBER(SEARCH(Hauls!$G$320,BK$2:BK$202)),MAX(BJ$1:BJ162)+1,0)</f>
        <v>162</v>
      </c>
      <c r="BK163" t="s">
        <v>3337</v>
      </c>
      <c r="BL163" t="str">
        <f>IFERROR(VLOOKUP(ROWS(BL$2:BL163),BJ$2:BK$202,2,FALSE),"")</f>
        <v>TNS : The North Sound</v>
      </c>
      <c r="BM163">
        <f>IF(ISNUMBER(SEARCH(Hauls!$G$321,BN$2:BN$202)),MAX(BM$1:BM162)+1,0)</f>
        <v>162</v>
      </c>
      <c r="BN163" t="s">
        <v>3337</v>
      </c>
      <c r="BO163" t="str">
        <f>IFERROR(VLOOKUP(ROWS(BO$2:BO163),BM$2:BN$202,2,FALSE),"")</f>
        <v>TNS : The North Sound</v>
      </c>
      <c r="BP163">
        <f>IF(ISNUMBER(SEARCH(Hauls!$G$322,BQ$2:BQ$202)),MAX(BP$1:BP162)+1,0)</f>
        <v>162</v>
      </c>
      <c r="BQ163" t="s">
        <v>3337</v>
      </c>
      <c r="BR163" t="str">
        <f>IFERROR(VLOOKUP(ROWS(BR$2:BR163),BP$2:BQ$202,2,FALSE),"")</f>
        <v>TNS : The North Sound</v>
      </c>
      <c r="BS163">
        <f>IF(ISNUMBER(SEARCH(Hauls!$G$323,BT$2:BT$202)),MAX(BS$1:BS162)+1,0)</f>
        <v>162</v>
      </c>
      <c r="BT163" t="s">
        <v>3337</v>
      </c>
      <c r="BU163" t="str">
        <f>IFERROR(VLOOKUP(ROWS(BU$2:BU163),BS$2:BT$202,2,FALSE),"")</f>
        <v>TNS : The North Sound</v>
      </c>
      <c r="BV163">
        <f>IF(ISNUMBER(SEARCH(Hauls!$G$324,BW$2:BW$202)),MAX(BV$1:BV162)+1,0)</f>
        <v>162</v>
      </c>
      <c r="BW163" t="s">
        <v>3337</v>
      </c>
      <c r="BX163" t="str">
        <f>IFERROR(VLOOKUP(ROWS(BX$2:BX163),BV$2:BW$202,2,FALSE),"")</f>
        <v>TNS : The North Sound</v>
      </c>
      <c r="BY163">
        <f>IF(ISNUMBER(SEARCH(Hauls!$G$325,BZ$2:BZ$202)),MAX(BY$1:BY162)+1,0)</f>
        <v>162</v>
      </c>
      <c r="BZ163" t="s">
        <v>3337</v>
      </c>
      <c r="CA163" t="str">
        <f>IFERROR(VLOOKUP(ROWS(CA$2:CA163),BY$2:BZ$202,2,FALSE),"")</f>
        <v>TNS : The North Sound</v>
      </c>
      <c r="CB163">
        <f>IF(ISNUMBER(SEARCH(Hauls!$G$326,CC$2:CC$202)),MAX(CB$1:CB162)+1,0)</f>
        <v>162</v>
      </c>
      <c r="CC163" t="s">
        <v>3337</v>
      </c>
      <c r="CD163" t="str">
        <f>IFERROR(VLOOKUP(ROWS(CD$2:CD163),CB$2:CC$202,2,FALSE),"")</f>
        <v>TNS : The North Sound</v>
      </c>
      <c r="CE163">
        <f>IF(ISNUMBER(SEARCH(Hauls!$G$327,CF$2:CF$202)),MAX(CE$1:CE162)+1,0)</f>
        <v>162</v>
      </c>
      <c r="CF163" t="s">
        <v>3337</v>
      </c>
      <c r="CG163" t="str">
        <f>IFERROR(VLOOKUP(ROWS(CG$2:CG163),CE$2:CF$202,2,FALSE),"")</f>
        <v>TNS : The North Sound</v>
      </c>
      <c r="CH163">
        <f>IF(ISNUMBER(SEARCH(Hauls!$G$328,CI$2:CI$202)),MAX(CH$1:CH162)+1,0)</f>
        <v>162</v>
      </c>
      <c r="CI163" t="s">
        <v>3337</v>
      </c>
      <c r="CJ163" t="str">
        <f>IFERROR(VLOOKUP(ROWS(CJ$2:CJ163),CH$2:CI$202,2,FALSE),"")</f>
        <v>TNS : The North Sound</v>
      </c>
      <c r="CK163">
        <f>IF(ISNUMBER(SEARCH(Hauls!$G$329,CL$2:CL$202)),MAX(CK$1:CK162)+1,0)</f>
        <v>162</v>
      </c>
      <c r="CL163" t="s">
        <v>3337</v>
      </c>
      <c r="CM163" t="str">
        <f>IFERROR(VLOOKUP(ROWS(CM$2:CM163),CK$2:CL$202,2,FALSE),"")</f>
        <v>TNS : The North Sound</v>
      </c>
      <c r="CN163">
        <f>IF(ISNUMBER(SEARCH(Hauls!$G$330,CO$2:CO$202)),MAX(CN$1:CN162)+1,0)</f>
        <v>162</v>
      </c>
      <c r="CO163" t="s">
        <v>3337</v>
      </c>
      <c r="CP163" t="str">
        <f>IFERROR(VLOOKUP(ROWS(CP$2:CP163),CN$2:CO$202,2,FALSE),"")</f>
        <v>TNS : The North Sound</v>
      </c>
      <c r="CQ163">
        <f>IF(ISNUMBER(SEARCH(Hauls!$G$331,CR$2:CR$202)),MAX(CQ$1:CQ162)+1,0)</f>
        <v>162</v>
      </c>
      <c r="CR163" t="s">
        <v>3337</v>
      </c>
      <c r="CS163" t="str">
        <f>IFERROR(VLOOKUP(ROWS(CS$2:CS163),CQ$2:CR$202,2,FALSE),"")</f>
        <v>TNS : The North Sound</v>
      </c>
      <c r="CT163">
        <f>IF(ISNUMBER(SEARCH(Hauls!$G$332,CU$2:CU$202)),MAX(CT$1:CT162)+1,0)</f>
        <v>162</v>
      </c>
      <c r="CU163" t="s">
        <v>3337</v>
      </c>
      <c r="CV163" t="str">
        <f>IFERROR(VLOOKUP(ROWS(CV$2:CV163),CT$2:CU$202,2,FALSE),"")</f>
        <v>TNS : The North Sound</v>
      </c>
      <c r="CW163">
        <f>IF(ISNUMBER(SEARCH(Hauls!$G$333,CX$2:CX$202)),MAX(CW$1:CW162)+1,0)</f>
        <v>162</v>
      </c>
      <c r="CX163" t="s">
        <v>3337</v>
      </c>
      <c r="CY163" t="str">
        <f>IFERROR(VLOOKUP(ROWS(CY$2:CY163),CW$2:CX$202,2,FALSE),"")</f>
        <v>TNS : The North Sound</v>
      </c>
      <c r="CZ163">
        <f>IF(ISNUMBER(SEARCH(Hauls!$G$334,DA$2:DA$202)),MAX(CZ$1:CZ162)+1,0)</f>
        <v>162</v>
      </c>
      <c r="DA163" t="s">
        <v>3337</v>
      </c>
      <c r="DB163" t="str">
        <f>IFERROR(VLOOKUP(ROWS(DB$2:DB163),CZ$2:DA$202,2,FALSE),"")</f>
        <v>TNS : The North Sound</v>
      </c>
      <c r="DC163">
        <f>IF(ISNUMBER(SEARCH(Hauls!$G$335,DD$2:DD$202)),MAX(DC$1:DC162)+1,0)</f>
        <v>162</v>
      </c>
      <c r="DD163" t="s">
        <v>3337</v>
      </c>
      <c r="DE163" t="str">
        <f>IFERROR(VLOOKUP(ROWS(DE$2:DE163),DC$2:DD$202,2,FALSE),"")</f>
        <v>TNS : The North Sound</v>
      </c>
      <c r="DF163">
        <f>IF(ISNUMBER(SEARCH(Hauls!$G$336,DG$2:DG$202)),MAX(DF$1:DF162)+1,0)</f>
        <v>162</v>
      </c>
      <c r="DG163" t="s">
        <v>3337</v>
      </c>
      <c r="DH163" t="str">
        <f>IFERROR(VLOOKUP(ROWS(DH$2:DH163),DF$2:DG$202,2,FALSE),"")</f>
        <v>TNS : The North Sound</v>
      </c>
      <c r="DI163">
        <f>IF(ISNUMBER(SEARCH(Hauls!$G$337,DJ$2:DJ$202)),MAX(DI$1:DI162)+1,0)</f>
        <v>162</v>
      </c>
      <c r="DJ163" t="s">
        <v>3337</v>
      </c>
      <c r="DK163" t="str">
        <f>IFERROR(VLOOKUP(ROWS(DK$2:DK163),DI$2:DJ$202,2,FALSE),"")</f>
        <v>TNS : The North Sound</v>
      </c>
      <c r="DL163">
        <f>IF(ISNUMBER(SEARCH(Hauls!$G$338,DM$2:DM$202)),MAX(DL$1:DL162)+1,0)</f>
        <v>162</v>
      </c>
      <c r="DM163" t="s">
        <v>3337</v>
      </c>
      <c r="DN163" t="str">
        <f>IFERROR(VLOOKUP(ROWS(DN$2:DN163),DL$2:DM$202,2,FALSE),"")</f>
        <v>TNS : The North Sound</v>
      </c>
      <c r="DO163">
        <f>IF(ISNUMBER(SEARCH(Hauls!$G$339,DP$2:DP$202)),MAX(DO$1:DO162)+1,0)</f>
        <v>162</v>
      </c>
      <c r="DP163" t="s">
        <v>3337</v>
      </c>
      <c r="DQ163" t="str">
        <f>IFERROR(VLOOKUP(ROWS(DQ$2:DQ163),DO$2:DP$202,2,FALSE),"")</f>
        <v>TNS : The North Sound</v>
      </c>
      <c r="DR163">
        <f>IF(ISNUMBER(SEARCH(Hauls!$G$340,DS$2:DS$202)),MAX(DR$1:DR162)+1,0)</f>
        <v>162</v>
      </c>
      <c r="DS163" t="s">
        <v>3337</v>
      </c>
      <c r="DT163" t="str">
        <f>IFERROR(VLOOKUP(ROWS(DT$2:DT163),DR$2:DS$202,2,FALSE),"")</f>
        <v>TNS : The North Sound</v>
      </c>
      <c r="DU163">
        <f>IF(ISNUMBER(SEARCH(Hauls!$G$341,DV$2:DV$202)),MAX(DU$1:DU162)+1,0)</f>
        <v>162</v>
      </c>
      <c r="DV163" t="s">
        <v>3337</v>
      </c>
      <c r="DW163" t="str">
        <f>IFERROR(VLOOKUP(ROWS(DW$2:DW163),DU$2:DV$202,2,FALSE),"")</f>
        <v>TNS : The North Sound</v>
      </c>
      <c r="DX163">
        <f>IF(ISNUMBER(SEARCH(Hauls!$G$342,DY$2:DY$202)),MAX(DX$1:DX162)+1,0)</f>
        <v>162</v>
      </c>
      <c r="DY163" t="s">
        <v>3337</v>
      </c>
      <c r="DZ163" t="str">
        <f>IFERROR(VLOOKUP(ROWS(DZ$2:DZ163),DX$2:DY$202,2,FALSE),"")</f>
        <v>TNS : The North Sound</v>
      </c>
      <c r="EA163">
        <f>IF(ISNUMBER(SEARCH(Hauls!$G$343,EB$2:EB$202)),MAX(EA$1:EA162)+1,0)</f>
        <v>162</v>
      </c>
      <c r="EB163" t="s">
        <v>3337</v>
      </c>
      <c r="EC163" t="str">
        <f>IFERROR(VLOOKUP(ROWS(EC$2:EC163),EA$2:EB$202,2,FALSE),"")</f>
        <v>TNS : The North Sound</v>
      </c>
      <c r="ED163">
        <f>IF(ISNUMBER(SEARCH(Hauls!$G$344,EE$2:EE$202)),MAX(ED$1:ED162)+1,0)</f>
        <v>162</v>
      </c>
      <c r="EE163" t="s">
        <v>3337</v>
      </c>
      <c r="EF163" t="str">
        <f>IFERROR(VLOOKUP(ROWS(EF$2:EF163),ED$2:EE$202,2,FALSE),"")</f>
        <v>TNS : The North Sound</v>
      </c>
      <c r="EG163">
        <f>IF(ISNUMBER(SEARCH(Hauls!$G$345,EH$2:EH$202)),MAX(EG$1:EG162)+1,0)</f>
        <v>162</v>
      </c>
      <c r="EH163" t="s">
        <v>3337</v>
      </c>
      <c r="EI163" t="str">
        <f>IFERROR(VLOOKUP(ROWS(EI$2:EI163),EG$2:EH$202,2,FALSE),"")</f>
        <v>TNS : The North Sound</v>
      </c>
      <c r="EJ163">
        <f>IF(ISNUMBER(SEARCH(Hauls!$G$346,EK$2:EK$202)),MAX(EJ$1:EJ162)+1,0)</f>
        <v>162</v>
      </c>
      <c r="EK163" t="s">
        <v>3337</v>
      </c>
      <c r="EL163" t="str">
        <f>IFERROR(VLOOKUP(ROWS(EL$2:EL163),EJ$2:EK$202,2,FALSE),"")</f>
        <v>TNS : The North Sound</v>
      </c>
      <c r="EM163">
        <f>IF(ISNUMBER(SEARCH(Hauls!$G$347,EN$2:EN$202)),MAX(EM$1:EM162)+1,0)</f>
        <v>162</v>
      </c>
      <c r="EN163" t="s">
        <v>3337</v>
      </c>
      <c r="EO163" t="str">
        <f>IFERROR(VLOOKUP(ROWS(EO$2:EO163),EM$2:EN$202,2,FALSE),"")</f>
        <v>TNS : The North Sound</v>
      </c>
      <c r="EP163">
        <f>IF(ISNUMBER(SEARCH(Hauls!$G$348,EQ$2:EQ$202)),MAX(EP$1:EP162)+1,0)</f>
        <v>162</v>
      </c>
      <c r="EQ163" t="s">
        <v>3337</v>
      </c>
      <c r="ER163" t="str">
        <f>IFERROR(VLOOKUP(ROWS(ER$2:ER163),EP$2:EQ$202,2,FALSE),"")</f>
        <v>TNS : The North Sound</v>
      </c>
      <c r="ES163">
        <f>IF(ISNUMBER(SEARCH(Hauls!$G$349,ET$2:ET$202)),MAX(ES$1:ES162)+1,0)</f>
        <v>162</v>
      </c>
      <c r="ET163" t="s">
        <v>3337</v>
      </c>
      <c r="EU163" t="str">
        <f>IFERROR(VLOOKUP(ROWS(EU$2:EU163),ES$2:ET$202,2,FALSE),"")</f>
        <v>TNS : The North Sound</v>
      </c>
      <c r="EV163">
        <f>IF(ISNUMBER(SEARCH(Hauls!$G$350,EW$2:EW$202)),MAX(EV$1:EV162)+1,0)</f>
        <v>162</v>
      </c>
      <c r="EW163" t="s">
        <v>3337</v>
      </c>
      <c r="EX163" t="str">
        <f>IFERROR(VLOOKUP(ROWS(EX$2:EX163),EV$2:EW$202,2,FALSE),"")</f>
        <v>TNS : The North Sound</v>
      </c>
      <c r="EY163">
        <f>IF(ISNUMBER(SEARCH(Hauls!$G$351,EZ$2:EZ$202)),MAX(EY$1:EY162)+1,0)</f>
        <v>162</v>
      </c>
      <c r="EZ163" t="s">
        <v>3337</v>
      </c>
      <c r="FA163" t="str">
        <f>IFERROR(VLOOKUP(ROWS(FA$2:FA163),EY$2:EZ$202,2,FALSE),"")</f>
        <v>TNS : The North Sound</v>
      </c>
      <c r="FB163">
        <f>IF(ISNUMBER(SEARCH(Hauls!$G$352,FC$2:FC$202)),MAX(FB$1:FB162)+1,0)</f>
        <v>162</v>
      </c>
      <c r="FC163" t="s">
        <v>3337</v>
      </c>
      <c r="FD163" t="str">
        <f>IFERROR(VLOOKUP(ROWS(FD$2:FD163),FB$2:FC$202,2,FALSE),"")</f>
        <v>TNS : The North Sound</v>
      </c>
      <c r="FE163">
        <f>IF(ISNUMBER(SEARCH(Hauls!$G$353,FF$2:FF$202)),MAX(FE$1:FE162)+1,0)</f>
        <v>162</v>
      </c>
      <c r="FF163" t="s">
        <v>3337</v>
      </c>
      <c r="FG163" t="str">
        <f>IFERROR(VLOOKUP(ROWS(FG$2:FG163),FE$2:FF$202,2,FALSE),"")</f>
        <v>TNS : The North Sound</v>
      </c>
      <c r="FH163">
        <f>IF(ISNUMBER(SEARCH(Hauls!$G$354,FI$2:FI$202)),MAX(FH$1:FH162)+1,0)</f>
        <v>162</v>
      </c>
      <c r="FI163" t="s">
        <v>3337</v>
      </c>
      <c r="FJ163" t="str">
        <f>IFERROR(VLOOKUP(ROWS(FJ$2:FJ163),FH$2:FI$202,2,FALSE),"")</f>
        <v>TNS : The North Sound</v>
      </c>
      <c r="FK163">
        <f>IF(ISNUMBER(SEARCH(Hauls!$G$355,FL$2:FL$202)),MAX(FK$1:FK162)+1,0)</f>
        <v>162</v>
      </c>
      <c r="FL163" t="s">
        <v>3337</v>
      </c>
      <c r="FM163" t="str">
        <f>IFERROR(VLOOKUP(ROWS(FM$2:FM163),FK$2:FL$202,2,FALSE),"")</f>
        <v>TNS : The North Sound</v>
      </c>
      <c r="FN163">
        <f>IF(ISNUMBER(SEARCH(Hauls!$G$356,FO$2:FO$202)),MAX(FN$1:FN162)+1,0)</f>
        <v>162</v>
      </c>
      <c r="FO163" t="s">
        <v>3337</v>
      </c>
      <c r="FP163" t="str">
        <f>IFERROR(VLOOKUP(ROWS(FP$2:FP163),FN$2:FO$202,2,FALSE),"")</f>
        <v>TNS : The North Sound</v>
      </c>
      <c r="FQ163">
        <f>IF(ISNUMBER(SEARCH(Hauls!$G$357,FR$2:FR$202)),MAX(FQ$1:FQ162)+1,0)</f>
        <v>162</v>
      </c>
      <c r="FR163" t="s">
        <v>3337</v>
      </c>
      <c r="FS163" t="str">
        <f>IFERROR(VLOOKUP(ROWS(FS$2:FS163),FQ$2:FR$202,2,FALSE),"")</f>
        <v>TNS : The North Sound</v>
      </c>
      <c r="FT163">
        <f>IF(ISNUMBER(SEARCH(Hauls!$G$358,FU$2:FU$202)),MAX(FT$1:FT162)+1,0)</f>
        <v>162</v>
      </c>
      <c r="FU163" t="s">
        <v>3337</v>
      </c>
      <c r="FV163" t="str">
        <f>IFERROR(VLOOKUP(ROWS(FV$2:FV163),FT$2:FU$202,2,FALSE),"")</f>
        <v>TNS : The North Sound</v>
      </c>
      <c r="FW163">
        <f>IF(ISNUMBER(SEARCH(Hauls!$G$359,FX$2:FX$202)),MAX(FW$1:FW162)+1,0)</f>
        <v>162</v>
      </c>
      <c r="FX163" t="s">
        <v>3337</v>
      </c>
      <c r="FY163" t="str">
        <f>IFERROR(VLOOKUP(ROWS(FY$2:FY163),FW$2:FX$202,2,FALSE),"")</f>
        <v>TNS : The North Sound</v>
      </c>
      <c r="FZ163">
        <f>IF(ISNUMBER(SEARCH(Hauls!$G$360,GA$2:GA$202)),MAX(FZ$1:FZ162)+1,0)</f>
        <v>162</v>
      </c>
      <c r="GA163" t="s">
        <v>3337</v>
      </c>
      <c r="GB163" t="str">
        <f>IFERROR(VLOOKUP(ROWS(GB$2:GB163),FZ$2:GA$202,2,FALSE),"")</f>
        <v>TNS : The North Sound</v>
      </c>
      <c r="GC163">
        <f>IF(ISNUMBER(SEARCH(Hauls!$G$361,GD$2:GD$202)),MAX(GC$1:GC162)+1,0)</f>
        <v>162</v>
      </c>
      <c r="GD163" t="s">
        <v>3337</v>
      </c>
      <c r="GE163" t="str">
        <f>IFERROR(VLOOKUP(ROWS(GE$2:GE163),GC$2:GD$202,2,FALSE),"")</f>
        <v>TNS : The North Sound</v>
      </c>
      <c r="GF163">
        <f>IF(ISNUMBER(SEARCH(Hauls!$G$362,GG$2:GG$202)),MAX(GF$1:GF162)+1,0)</f>
        <v>162</v>
      </c>
      <c r="GG163" t="s">
        <v>3337</v>
      </c>
      <c r="GH163" t="str">
        <f>IFERROR(VLOOKUP(ROWS(GH$2:GH163),GF$2:GG$202,2,FALSE),"")</f>
        <v>TNS : The North Sound</v>
      </c>
      <c r="GI163">
        <f>IF(ISNUMBER(SEARCH(Hauls!$G$363,GJ$2:GJ$202)),MAX(GI$1:GI162)+1,0)</f>
        <v>162</v>
      </c>
      <c r="GJ163" t="s">
        <v>3337</v>
      </c>
      <c r="GK163" t="str">
        <f>IFERROR(VLOOKUP(ROWS(GK$2:GK163),GI$2:GJ$202,2,FALSE),"")</f>
        <v>TNS : The North Sound</v>
      </c>
      <c r="GL163">
        <f>IF(ISNUMBER(SEARCH(Hauls!$G$364,GM$2:GM$202)),MAX(GL$1:GL162)+1,0)</f>
        <v>162</v>
      </c>
      <c r="GM163" t="s">
        <v>3337</v>
      </c>
      <c r="GN163" t="str">
        <f>IFERROR(VLOOKUP(ROWS(GN$2:GN163),GL$2:GM$202,2,FALSE),"")</f>
        <v>TNS : The North Sound</v>
      </c>
      <c r="GO163">
        <f>IF(ISNUMBER(SEARCH(Hauls!$G$365,GP$2:GP$202)),MAX(GO$1:GO162)+1,0)</f>
        <v>162</v>
      </c>
      <c r="GP163" t="s">
        <v>3337</v>
      </c>
      <c r="GQ163" t="str">
        <f>IFERROR(VLOOKUP(ROWS(GQ$2:GQ163),GO$2:GP$202,2,FALSE),"")</f>
        <v>TNS : The North Sound</v>
      </c>
      <c r="GR163">
        <f>IF(ISNUMBER(SEARCH(Hauls!$G$366,GS$2:GS$202)),MAX(GR$1:GR162)+1,0)</f>
        <v>162</v>
      </c>
      <c r="GS163" t="s">
        <v>3337</v>
      </c>
      <c r="GT163" t="str">
        <f>IFERROR(VLOOKUP(ROWS(GT$2:GT163),GR$2:GS$202,2,FALSE),"")</f>
        <v>TNS : The North Sound</v>
      </c>
      <c r="GU163">
        <f>IF(ISNUMBER(SEARCH(Hauls!$G$366,GV$2:GV$202)),MAX(GU$1:GU162)+1,0)</f>
        <v>162</v>
      </c>
      <c r="GV163" t="s">
        <v>3337</v>
      </c>
      <c r="GW163" t="str">
        <f>IFERROR(VLOOKUP(ROWS(GW$2:GW163),GU$2:GV$202,2,FALSE),"")</f>
        <v>TNS : The North Sound</v>
      </c>
      <c r="GX163">
        <f>IF(ISNUMBER(SEARCH(Hauls!$G$368,GY$2:GY$202)),MAX(GX$1:GX162)+1,0)</f>
        <v>162</v>
      </c>
      <c r="GY163" t="s">
        <v>3337</v>
      </c>
      <c r="GZ163" t="str">
        <f>IFERROR(VLOOKUP(ROWS(GZ$2:GZ163),GX$2:GY$202,2,FALSE),"")</f>
        <v>TNS : The North Sound</v>
      </c>
      <c r="HA163">
        <f>IF(ISNUMBER(SEARCH(Hauls!$G$369,HB$2:HB$202)),MAX(HA$1:HA162)+1,0)</f>
        <v>162</v>
      </c>
      <c r="HB163" t="s">
        <v>3337</v>
      </c>
      <c r="HC163" t="str">
        <f>IFERROR(VLOOKUP(ROWS(HC$2:HC163),HA$2:HB$202,2,FALSE),"")</f>
        <v>TNS : The North Sound</v>
      </c>
      <c r="HD163">
        <f>IF(ISNUMBER(SEARCH(Hauls!$G$370,HE$2:HE$202)),MAX(HD$1:HD162)+1,0)</f>
        <v>162</v>
      </c>
      <c r="HE163" t="s">
        <v>3337</v>
      </c>
      <c r="HF163" t="str">
        <f>IFERROR(VLOOKUP(ROWS(HF$2:HF163),HD$2:HE$202,2,FALSE),"")</f>
        <v>TNS : The North Sound</v>
      </c>
      <c r="HG163">
        <f>IF(ISNUMBER(SEARCH(Hauls!$G$371,HH$2:HH$202)),MAX(HG$1:HG162)+1,0)</f>
        <v>162</v>
      </c>
      <c r="HH163" t="s">
        <v>3337</v>
      </c>
      <c r="HI163" t="str">
        <f>IFERROR(VLOOKUP(ROWS(HI$2:HI163),HG$2:HH$202,2,FALSE),"")</f>
        <v>TNS : The North Sound</v>
      </c>
      <c r="HJ163">
        <f>IF(ISNUMBER(SEARCH(Hauls!$G$372,HK$2:HK$202)),MAX(HJ$1:HJ162)+1,0)</f>
        <v>162</v>
      </c>
      <c r="HK163" t="s">
        <v>3337</v>
      </c>
      <c r="HL163" t="str">
        <f>IFERROR(VLOOKUP(ROWS(HL$2:HL163),HJ$2:HK$202,2,FALSE),"")</f>
        <v>TNS : The North Sound</v>
      </c>
      <c r="HM163">
        <f>IF(ISNUMBER(SEARCH(Hauls!$G$373,HN$2:HN$202)),MAX(HM$1:HM162)+1,0)</f>
        <v>162</v>
      </c>
      <c r="HN163" t="s">
        <v>3337</v>
      </c>
      <c r="HO163" t="str">
        <f>IFERROR(VLOOKUP(ROWS(HO$2:HO163),HM$2:HN$202,2,FALSE),"")</f>
        <v>TNS : The North Sound</v>
      </c>
      <c r="HP163">
        <f>IF(ISNUMBER(SEARCH(Hauls!$G$374,HQ$2:HQ$202)),MAX(HP$1:HP162)+1,0)</f>
        <v>162</v>
      </c>
      <c r="HQ163" t="s">
        <v>3337</v>
      </c>
      <c r="HR163" t="str">
        <f>IFERROR(VLOOKUP(ROWS(HR$2:HR163),HP$2:HQ$202,2,FALSE),"")</f>
        <v>TNS : The North Sound</v>
      </c>
      <c r="HS163">
        <f>IF(ISNUMBER(SEARCH(Hauls!$G$375,HT$2:HT$202)),MAX(HS$1:HS162)+1,0)</f>
        <v>162</v>
      </c>
      <c r="HT163" t="s">
        <v>3337</v>
      </c>
      <c r="HU163" t="str">
        <f>IFERROR(VLOOKUP(ROWS(HU$2:HU163),HS$2:HT$202,2,FALSE),"")</f>
        <v>TNS : The North Sound</v>
      </c>
      <c r="HV163">
        <f>IF(ISNUMBER(SEARCH(Hauls!$G$376,HW$2:HW$202)),MAX(HV$1:HV162)+1,0)</f>
        <v>162</v>
      </c>
      <c r="HW163" t="s">
        <v>3337</v>
      </c>
      <c r="HX163" t="str">
        <f>IFERROR(VLOOKUP(ROWS(HX$2:HX163),HV$2:HW$202,2,FALSE),"")</f>
        <v>TNS : The North Sound</v>
      </c>
      <c r="HY163">
        <f>IF(ISNUMBER(SEARCH(Hauls!$G$377,HZ$2:HZ$202)),MAX(HY$1:HY162)+1,0)</f>
        <v>162</v>
      </c>
      <c r="HZ163" t="s">
        <v>3337</v>
      </c>
      <c r="IA163" t="str">
        <f>IFERROR(VLOOKUP(ROWS(IA$2:IA163),HY$2:HZ$202,2,FALSE),"")</f>
        <v>TNS : The North Sound</v>
      </c>
      <c r="IB163">
        <f>IF(ISNUMBER(SEARCH(Hauls!$G$378,IC$2:IC$202)),MAX(IB$1:IB162)+1,0)</f>
        <v>162</v>
      </c>
      <c r="IC163" t="s">
        <v>3337</v>
      </c>
      <c r="ID163" t="str">
        <f>IFERROR(VLOOKUP(ROWS(ID$2:ID163),IB$2:IC$202,2,FALSE),"")</f>
        <v>TNS : The North Sound</v>
      </c>
      <c r="IE163">
        <f>IF(ISNUMBER(SEARCH(Hauls!$G$379,IF$2:IF$202)),MAX(IE$1:IE162)+1,0)</f>
        <v>162</v>
      </c>
      <c r="IF163" t="s">
        <v>3337</v>
      </c>
      <c r="IG163" t="str">
        <f>IFERROR(VLOOKUP(ROWS(IG$2:IG163),IE$2:IF$202,2,FALSE),"")</f>
        <v>TNS : The North Sound</v>
      </c>
      <c r="IH163">
        <f>IF(ISNUMBER(SEARCH(Hauls!$G$380,II$2:II$202)),MAX(IH$1:IH162)+1,0)</f>
        <v>162</v>
      </c>
      <c r="II163" t="s">
        <v>3337</v>
      </c>
      <c r="IJ163" t="str">
        <f>IFERROR(VLOOKUP(ROWS(IJ$2:IJ163),IH$2:II$202,2,FALSE),"")</f>
        <v>TNS : The North Sound</v>
      </c>
      <c r="IK163">
        <f>IF(ISNUMBER(SEARCH(Hauls!$G$381,IL$2:IL$202)),MAX(IK$1:IK162)+1,0)</f>
        <v>162</v>
      </c>
      <c r="IL163" t="s">
        <v>3337</v>
      </c>
      <c r="IM163" t="str">
        <f>IFERROR(VLOOKUP(ROWS(IM$2:IM163),IK$2:IL$202,2,FALSE),"")</f>
        <v>TNS : The North Sound</v>
      </c>
      <c r="IN163">
        <f>IF(ISNUMBER(SEARCH(Hauls!$G$382,IO$2:IO$202)),MAX(IN$1:IN162)+1,0)</f>
        <v>162</v>
      </c>
      <c r="IO163" t="s">
        <v>3337</v>
      </c>
      <c r="IP163" t="str">
        <f>IFERROR(VLOOKUP(ROWS(IP$2:IP163),IN$2:IO$202,2,FALSE),"")</f>
        <v>TNS : The North Sound</v>
      </c>
      <c r="IQ163">
        <f>IF(ISNUMBER(SEARCH(Hauls!$G$383,IR$2:IR$202)),MAX(IQ$1:IQ162)+1,0)</f>
        <v>162</v>
      </c>
      <c r="IR163" t="s">
        <v>3337</v>
      </c>
      <c r="IS163" t="str">
        <f>IFERROR(VLOOKUP(ROWS(IS$2:IS163),IQ$2:IR$202,2,FALSE),"")</f>
        <v>TNS : The North Sound</v>
      </c>
      <c r="IT163">
        <f>IF(ISNUMBER(SEARCH(Hauls!$G$384,IU$2:IU$202)),MAX(IT$1:IT162)+1,0)</f>
        <v>162</v>
      </c>
      <c r="IU163" t="s">
        <v>3337</v>
      </c>
      <c r="IV163" t="str">
        <f>IFERROR(VLOOKUP(ROWS(IV$2:IV163),IT$2:IU$202,2,FALSE),"")</f>
        <v>TNS : The North Sound</v>
      </c>
      <c r="IW163">
        <f>IF(ISNUMBER(SEARCH(Hauls!$G$385,IX$2:IX$202)),MAX(IW$1:IW162)+1,0)</f>
        <v>162</v>
      </c>
      <c r="IX163" t="s">
        <v>3337</v>
      </c>
      <c r="IY163" t="str">
        <f>IFERROR(VLOOKUP(ROWS(IY$2:IY163),IW$2:IX$202,2,FALSE),"")</f>
        <v>TNS : The North Sound</v>
      </c>
      <c r="IZ163">
        <f>IF(ISNUMBER(SEARCH(Hauls!$G$386,JA$2:JA$202)),MAX(IZ$1:IZ162)+1,0)</f>
        <v>162</v>
      </c>
      <c r="JA163" t="s">
        <v>3337</v>
      </c>
      <c r="JB163" t="str">
        <f>IFERROR(VLOOKUP(ROWS(JB$2:JB163),IZ$2:JA$202,2,FALSE),"")</f>
        <v>TNS : The North Sound</v>
      </c>
      <c r="JC163">
        <f>IF(ISNUMBER(SEARCH(Hauls!$G$387,JD$2:JD$202)),MAX(JC$1:JC162)+1,0)</f>
        <v>162</v>
      </c>
      <c r="JD163" t="s">
        <v>3337</v>
      </c>
      <c r="JE163" t="str">
        <f>IFERROR(VLOOKUP(ROWS(JE$2:JE163),JC$2:JD$202,2,FALSE),"")</f>
        <v>TNS : The North Sound</v>
      </c>
      <c r="JF163">
        <f>IF(ISNUMBER(SEARCH(Hauls!$G$388,JG$2:JG$202)),MAX(JF$1:JF162)+1,0)</f>
        <v>162</v>
      </c>
      <c r="JG163" t="s">
        <v>3337</v>
      </c>
      <c r="JH163" t="str">
        <f>IFERROR(VLOOKUP(ROWS(JH$2:JH163),JF$2:JG$202,2,FALSE),"")</f>
        <v>TNS : The North Sound</v>
      </c>
      <c r="JI163">
        <f>IF(ISNUMBER(SEARCH(Hauls!$G$389,JJ$2:JJ$202)),MAX(JI$1:JI162)+1,0)</f>
        <v>162</v>
      </c>
      <c r="JJ163" t="s">
        <v>3337</v>
      </c>
      <c r="JK163" t="str">
        <f>IFERROR(VLOOKUP(ROWS(JK$2:JK163),JI$2:JJ$202,2,FALSE),"")</f>
        <v>TNS : The North Sound</v>
      </c>
      <c r="JL163">
        <f>IF(ISNUMBER(SEARCH(Hauls!$G$390,JM$2:JM$202)),MAX(JL$1:JL162)+1,0)</f>
        <v>162</v>
      </c>
      <c r="JM163" t="s">
        <v>3337</v>
      </c>
      <c r="JN163" t="str">
        <f>IFERROR(VLOOKUP(ROWS(JN$2:JN163),JL$2:JM$202,2,FALSE),"")</f>
        <v>TNS : The North Sound</v>
      </c>
      <c r="JO163">
        <f>IF(ISNUMBER(SEARCH(Hauls!$G$391,JP$2:JP$202)),MAX(JO$1:JO162)+1,0)</f>
        <v>162</v>
      </c>
      <c r="JP163" t="s">
        <v>3337</v>
      </c>
      <c r="JQ163" t="str">
        <f>IFERROR(VLOOKUP(ROWS(JQ$2:JQ163),JO$2:JP$202,2,FALSE),"")</f>
        <v>TNS : The North Sound</v>
      </c>
      <c r="JR163">
        <f>IF(ISNUMBER(SEARCH(Hauls!$G$392,JS$2:JS$202)),MAX(JR$1:JR162)+1,0)</f>
        <v>162</v>
      </c>
      <c r="JS163" t="s">
        <v>3337</v>
      </c>
      <c r="JT163" t="str">
        <f>IFERROR(VLOOKUP(ROWS(JT$2:JT163),JR$2:JS$202,2,FALSE),"")</f>
        <v>TNS : The North Sound</v>
      </c>
      <c r="JU163">
        <f>IF(ISNUMBER(SEARCH(Hauls!$G$393,JV$2:JV$202)),MAX(JU$1:JU162)+1,0)</f>
        <v>162</v>
      </c>
      <c r="JV163" t="s">
        <v>3337</v>
      </c>
      <c r="JW163" t="str">
        <f>IFERROR(VLOOKUP(ROWS(JW$2:JW163),JU$2:JV$202,2,FALSE),"")</f>
        <v>TNS : The North Sound</v>
      </c>
      <c r="JX163">
        <f>IF(ISNUMBER(SEARCH(Hauls!$G$394,JY$2:JY$202)),MAX(JX$1:JX162)+1,0)</f>
        <v>162</v>
      </c>
      <c r="JY163" t="s">
        <v>3337</v>
      </c>
      <c r="JZ163" t="str">
        <f>IFERROR(VLOOKUP(ROWS(JZ$2:JZ163),JX$2:JY$202,2,FALSE),"")</f>
        <v>TNS : The North Sound</v>
      </c>
      <c r="KA163">
        <f>IF(ISNUMBER(SEARCH(Hauls!$G$395,KB$2:KB$202)),MAX(KA$1:KA162)+1,0)</f>
        <v>162</v>
      </c>
      <c r="KB163" t="s">
        <v>3337</v>
      </c>
      <c r="KC163" t="str">
        <f>IFERROR(VLOOKUP(ROWS(KC$2:KC163),KA$2:KB$202,2,FALSE),"")</f>
        <v>TNS : The North Sound</v>
      </c>
      <c r="KD163">
        <f>IF(ISNUMBER(SEARCH(Hauls!$G$396,KE$2:KE$202)),MAX(KD$1:KD162)+1,0)</f>
        <v>162</v>
      </c>
      <c r="KE163" t="s">
        <v>3337</v>
      </c>
      <c r="KF163" t="str">
        <f>IFERROR(VLOOKUP(ROWS(KF$2:KF163),KD$2:KE$202,2,FALSE),"")</f>
        <v>TNS : The North Sound</v>
      </c>
      <c r="KG163">
        <f>IF(ISNUMBER(SEARCH(Hauls!$G$397,KH$2:KH$202)),MAX(KG$1:KG162)+1,0)</f>
        <v>162</v>
      </c>
      <c r="KH163" t="s">
        <v>3337</v>
      </c>
      <c r="KI163" t="str">
        <f>IFERROR(VLOOKUP(ROWS(KI$2:KI163),KG$2:KH$202,2,FALSE),"")</f>
        <v>TNS : The North Sound</v>
      </c>
      <c r="KJ163">
        <f>IF(ISNUMBER(SEARCH(Hauls!$G$398,KK$2:KK$202)),MAX(KJ$1:KJ162)+1,0)</f>
        <v>162</v>
      </c>
      <c r="KK163" t="s">
        <v>3337</v>
      </c>
      <c r="KL163" t="str">
        <f>IFERROR(VLOOKUP(ROWS(KL$2:KL163),KJ$2:KK$202,2,FALSE),"")</f>
        <v>TNS : The North Sound</v>
      </c>
      <c r="KM163">
        <f>IF(ISNUMBER(SEARCH(Hauls!$G$399,KN$2:KN$202)),MAX(KM$1:KM162)+1,0)</f>
        <v>162</v>
      </c>
      <c r="KN163" t="s">
        <v>3337</v>
      </c>
      <c r="KO163" t="str">
        <f>IFERROR(VLOOKUP(ROWS(KO$2:KO163),KM$2:KN$202,2,FALSE),"")</f>
        <v>TNS : The North Sound</v>
      </c>
      <c r="KP163">
        <f>IF(ISNUMBER(SEARCH(Hauls!$G$400,KQ$2:KQ$202)),MAX(KP$1:KP162)+1,0)</f>
        <v>162</v>
      </c>
      <c r="KQ163" t="s">
        <v>3337</v>
      </c>
      <c r="KR163" t="str">
        <f>IFERROR(VLOOKUP(ROWS(KR$2:KR163),KP$2:KQ$202,2,FALSE),"")</f>
        <v>TNS : The North Sound</v>
      </c>
    </row>
    <row r="164" spans="1:304" x14ac:dyDescent="0.25">
      <c r="A164" t="s">
        <v>2809</v>
      </c>
      <c r="B164" t="s">
        <v>2810</v>
      </c>
      <c r="C164" t="s">
        <v>625</v>
      </c>
      <c r="D164" t="str">
        <f t="shared" si="2"/>
        <v>TPK : The Peaks</v>
      </c>
      <c r="E164">
        <f>IF(ISNUMBER(SEARCH(Hauls!$G$301,$F$2:$F$202)),MAX($E$1:E163)+1,0)</f>
        <v>163</v>
      </c>
      <c r="F164" t="s">
        <v>3338</v>
      </c>
      <c r="G164" t="str">
        <f>IFERROR(VLOOKUP(ROWS($G$2:G164),$E$2:$F$202,2,FALSE),"")</f>
        <v>TPK : The Peaks</v>
      </c>
      <c r="H164">
        <f>IF(ISNUMBER(SEARCH(Hauls!$G$302,I$2:I$202)),MAX(H$1:H163)+1,0)</f>
        <v>163</v>
      </c>
      <c r="I164" t="s">
        <v>3338</v>
      </c>
      <c r="J164" t="str">
        <f>IFERROR(VLOOKUP(ROWS(J$2:J164),H$2:I$202,2,FALSE),"")</f>
        <v>TPK : The Peaks</v>
      </c>
      <c r="K164">
        <f>IF(ISNUMBER(SEARCH(Hauls!$G$303,L$2:L$202)),MAX(K$1:K163)+1,0)</f>
        <v>163</v>
      </c>
      <c r="L164" t="s">
        <v>3338</v>
      </c>
      <c r="M164" t="str">
        <f>IFERROR(VLOOKUP(ROWS(M$2:M164),K$2:L$202,2,FALSE),"")</f>
        <v>TPK : The Peaks</v>
      </c>
      <c r="N164">
        <f>IF(ISNUMBER(SEARCH(Hauls!$G$304,O$2:O$202)),MAX(N$1:N163)+1,0)</f>
        <v>163</v>
      </c>
      <c r="O164" t="s">
        <v>3338</v>
      </c>
      <c r="P164" t="str">
        <f>IFERROR(VLOOKUP(ROWS(P$2:P164),N$2:O$202,2,FALSE),"")</f>
        <v>TPK : The Peaks</v>
      </c>
      <c r="Q164">
        <f>IF(ISNUMBER(SEARCH(Hauls!$G$305,R$2:R$202)),MAX(Q$1:Q163)+1,0)</f>
        <v>163</v>
      </c>
      <c r="R164" t="s">
        <v>3338</v>
      </c>
      <c r="S164" t="str">
        <f>IFERROR(VLOOKUP(ROWS(S$2:S164),Q$2:R$202,2,FALSE),"")</f>
        <v>TPK : The Peaks</v>
      </c>
      <c r="T164">
        <f>IF(ISNUMBER(SEARCH(Hauls!$G$306,U$2:U$202)),MAX(T$1:T163)+1,0)</f>
        <v>163</v>
      </c>
      <c r="U164" t="s">
        <v>3338</v>
      </c>
      <c r="V164" t="str">
        <f>IFERROR(VLOOKUP(ROWS(V$2:V164),T$2:U$202,2,FALSE),"")</f>
        <v>TPK : The Peaks</v>
      </c>
      <c r="W164">
        <f>IF(ISNUMBER(SEARCH(Hauls!$G$307,X$2:X$202)),MAX(W$1:W163)+1,0)</f>
        <v>163</v>
      </c>
      <c r="X164" t="s">
        <v>3338</v>
      </c>
      <c r="Y164" t="str">
        <f>IFERROR(VLOOKUP(ROWS(Y$2:Y164),W$2:X$202,2,FALSE),"")</f>
        <v>TPK : The Peaks</v>
      </c>
      <c r="Z164">
        <f>IF(ISNUMBER(SEARCH(Hauls!$G$308,AA$2:AA$202)),MAX(Z$1:Z163)+1,0)</f>
        <v>163</v>
      </c>
      <c r="AA164" t="s">
        <v>3338</v>
      </c>
      <c r="AB164" t="str">
        <f>IFERROR(VLOOKUP(ROWS(AB$2:AB164),Z$2:AA$202,2,FALSE),"")</f>
        <v>TPK : The Peaks</v>
      </c>
      <c r="AC164">
        <f>IF(ISNUMBER(SEARCH(Hauls!$G$309,AD$2:AD$202)),MAX(AC$1:AC163)+1,0)</f>
        <v>163</v>
      </c>
      <c r="AD164" t="s">
        <v>3338</v>
      </c>
      <c r="AE164" t="str">
        <f>IFERROR(VLOOKUP(ROWS(AE$2:AE164),AC$2:AD$202,2,FALSE),"")</f>
        <v>TPK : The Peaks</v>
      </c>
      <c r="AF164">
        <f>IF(ISNUMBER(SEARCH(Hauls!$G$310,AG$2:AG$202)),MAX(AF$1:AF163)+1,0)</f>
        <v>163</v>
      </c>
      <c r="AG164" t="s">
        <v>3338</v>
      </c>
      <c r="AH164" t="str">
        <f>IFERROR(VLOOKUP(ROWS(AH$2:AH164),AF$2:AG$202,2,FALSE),"")</f>
        <v>TPK : The Peaks</v>
      </c>
      <c r="AI164">
        <f>IF(ISNUMBER(SEARCH(Hauls!$G$311,AJ$2:AJ$202)),MAX(AI$1:AI163)+1,0)</f>
        <v>163</v>
      </c>
      <c r="AJ164" t="s">
        <v>3338</v>
      </c>
      <c r="AK164" t="str">
        <f>IFERROR(VLOOKUP(ROWS(AK$2:AK164),AI$2:AJ$202,2,FALSE),"")</f>
        <v>TPK : The Peaks</v>
      </c>
      <c r="AL164">
        <f>IF(ISNUMBER(SEARCH(Hauls!$G$312,AM$2:AM$202)),MAX(AL$1:AL163)+1,0)</f>
        <v>163</v>
      </c>
      <c r="AM164" t="s">
        <v>3338</v>
      </c>
      <c r="AN164" t="str">
        <f>IFERROR(VLOOKUP(ROWS(AN$2:AN164),AL$2:AM$202,2,FALSE),"")</f>
        <v>TPK : The Peaks</v>
      </c>
      <c r="AO164">
        <f>IF(ISNUMBER(SEARCH(Hauls!$G$313,AP$2:AP$202)),MAX(AO$1:AO163)+1,0)</f>
        <v>163</v>
      </c>
      <c r="AP164" t="s">
        <v>3338</v>
      </c>
      <c r="AQ164" t="str">
        <f>IFERROR(VLOOKUP(ROWS(AQ$2:AQ164),AO$2:AP$202,2,FALSE),"")</f>
        <v>TPK : The Peaks</v>
      </c>
      <c r="AR164">
        <f>IF(ISNUMBER(SEARCH(Hauls!$G$314,AS$2:AS$202)),MAX(AR$1:AR163)+1,0)</f>
        <v>163</v>
      </c>
      <c r="AS164" t="s">
        <v>3338</v>
      </c>
      <c r="AT164" t="str">
        <f>IFERROR(VLOOKUP(ROWS(AT$2:AT164),AR$2:AS$202,2,FALSE),"")</f>
        <v>TPK : The Peaks</v>
      </c>
      <c r="AU164">
        <f>IF(ISNUMBER(SEARCH(Hauls!$G$315,AV$2:AV$202)),MAX(AU$1:AU163)+1,0)</f>
        <v>163</v>
      </c>
      <c r="AV164" t="s">
        <v>3338</v>
      </c>
      <c r="AW164" t="str">
        <f>IFERROR(VLOOKUP(ROWS(AW$2:AW164),AU$2:AV$202,2,FALSE),"")</f>
        <v>TPK : The Peaks</v>
      </c>
      <c r="AX164">
        <f>IF(ISNUMBER(SEARCH(Hauls!$G$316,AY$2:AY$202)),MAX(AX$1:AX163)+1,0)</f>
        <v>163</v>
      </c>
      <c r="AY164" t="s">
        <v>3338</v>
      </c>
      <c r="AZ164" t="str">
        <f>IFERROR(VLOOKUP(ROWS(AZ$2:AZ164),AX$2:AY$202,2,FALSE),"")</f>
        <v>TPK : The Peaks</v>
      </c>
      <c r="BA164">
        <f>IF(ISNUMBER(SEARCH(Hauls!$G$317,BB$2:BB$202)),MAX(BA$1:BA163)+1,0)</f>
        <v>163</v>
      </c>
      <c r="BB164" t="s">
        <v>3338</v>
      </c>
      <c r="BC164" t="str">
        <f>IFERROR(VLOOKUP(ROWS(BC$2:BC164),BA$2:BB$202,2,FALSE),"")</f>
        <v>TPK : The Peaks</v>
      </c>
      <c r="BD164">
        <f>IF(ISNUMBER(SEARCH(Hauls!$G$318,BE$2:BE$202)),MAX(BD$1:BD163)+1,0)</f>
        <v>163</v>
      </c>
      <c r="BE164" t="s">
        <v>3338</v>
      </c>
      <c r="BF164" t="str">
        <f>IFERROR(VLOOKUP(ROWS(BF$2:BF164),BD$2:BE$202,2,FALSE),"")</f>
        <v>TPK : The Peaks</v>
      </c>
      <c r="BG164">
        <f>IF(ISNUMBER(SEARCH(Hauls!$G$319,BH$2:BH$202)),MAX(BG$1:BG163)+1,0)</f>
        <v>163</v>
      </c>
      <c r="BH164" t="s">
        <v>3338</v>
      </c>
      <c r="BI164" t="str">
        <f>IFERROR(VLOOKUP(ROWS(BI$2:BI164),BG$2:BH$202,2,FALSE),"")</f>
        <v>TPK : The Peaks</v>
      </c>
      <c r="BJ164">
        <f>IF(ISNUMBER(SEARCH(Hauls!$G$320,BK$2:BK$202)),MAX(BJ$1:BJ163)+1,0)</f>
        <v>163</v>
      </c>
      <c r="BK164" t="s">
        <v>3338</v>
      </c>
      <c r="BL164" t="str">
        <f>IFERROR(VLOOKUP(ROWS(BL$2:BL164),BJ$2:BK$202,2,FALSE),"")</f>
        <v>TPK : The Peaks</v>
      </c>
      <c r="BM164">
        <f>IF(ISNUMBER(SEARCH(Hauls!$G$321,BN$2:BN$202)),MAX(BM$1:BM163)+1,0)</f>
        <v>163</v>
      </c>
      <c r="BN164" t="s">
        <v>3338</v>
      </c>
      <c r="BO164" t="str">
        <f>IFERROR(VLOOKUP(ROWS(BO$2:BO164),BM$2:BN$202,2,FALSE),"")</f>
        <v>TPK : The Peaks</v>
      </c>
      <c r="BP164">
        <f>IF(ISNUMBER(SEARCH(Hauls!$G$322,BQ$2:BQ$202)),MAX(BP$1:BP163)+1,0)</f>
        <v>163</v>
      </c>
      <c r="BQ164" t="s">
        <v>3338</v>
      </c>
      <c r="BR164" t="str">
        <f>IFERROR(VLOOKUP(ROWS(BR$2:BR164),BP$2:BQ$202,2,FALSE),"")</f>
        <v>TPK : The Peaks</v>
      </c>
      <c r="BS164">
        <f>IF(ISNUMBER(SEARCH(Hauls!$G$323,BT$2:BT$202)),MAX(BS$1:BS163)+1,0)</f>
        <v>163</v>
      </c>
      <c r="BT164" t="s">
        <v>3338</v>
      </c>
      <c r="BU164" t="str">
        <f>IFERROR(VLOOKUP(ROWS(BU$2:BU164),BS$2:BT$202,2,FALSE),"")</f>
        <v>TPK : The Peaks</v>
      </c>
      <c r="BV164">
        <f>IF(ISNUMBER(SEARCH(Hauls!$G$324,BW$2:BW$202)),MAX(BV$1:BV163)+1,0)</f>
        <v>163</v>
      </c>
      <c r="BW164" t="s">
        <v>3338</v>
      </c>
      <c r="BX164" t="str">
        <f>IFERROR(VLOOKUP(ROWS(BX$2:BX164),BV$2:BW$202,2,FALSE),"")</f>
        <v>TPK : The Peaks</v>
      </c>
      <c r="BY164">
        <f>IF(ISNUMBER(SEARCH(Hauls!$G$325,BZ$2:BZ$202)),MAX(BY$1:BY163)+1,0)</f>
        <v>163</v>
      </c>
      <c r="BZ164" t="s">
        <v>3338</v>
      </c>
      <c r="CA164" t="str">
        <f>IFERROR(VLOOKUP(ROWS(CA$2:CA164),BY$2:BZ$202,2,FALSE),"")</f>
        <v>TPK : The Peaks</v>
      </c>
      <c r="CB164">
        <f>IF(ISNUMBER(SEARCH(Hauls!$G$326,CC$2:CC$202)),MAX(CB$1:CB163)+1,0)</f>
        <v>163</v>
      </c>
      <c r="CC164" t="s">
        <v>3338</v>
      </c>
      <c r="CD164" t="str">
        <f>IFERROR(VLOOKUP(ROWS(CD$2:CD164),CB$2:CC$202,2,FALSE),"")</f>
        <v>TPK : The Peaks</v>
      </c>
      <c r="CE164">
        <f>IF(ISNUMBER(SEARCH(Hauls!$G$327,CF$2:CF$202)),MAX(CE$1:CE163)+1,0)</f>
        <v>163</v>
      </c>
      <c r="CF164" t="s">
        <v>3338</v>
      </c>
      <c r="CG164" t="str">
        <f>IFERROR(VLOOKUP(ROWS(CG$2:CG164),CE$2:CF$202,2,FALSE),"")</f>
        <v>TPK : The Peaks</v>
      </c>
      <c r="CH164">
        <f>IF(ISNUMBER(SEARCH(Hauls!$G$328,CI$2:CI$202)),MAX(CH$1:CH163)+1,0)</f>
        <v>163</v>
      </c>
      <c r="CI164" t="s">
        <v>3338</v>
      </c>
      <c r="CJ164" t="str">
        <f>IFERROR(VLOOKUP(ROWS(CJ$2:CJ164),CH$2:CI$202,2,FALSE),"")</f>
        <v>TPK : The Peaks</v>
      </c>
      <c r="CK164">
        <f>IF(ISNUMBER(SEARCH(Hauls!$G$329,CL$2:CL$202)),MAX(CK$1:CK163)+1,0)</f>
        <v>163</v>
      </c>
      <c r="CL164" t="s">
        <v>3338</v>
      </c>
      <c r="CM164" t="str">
        <f>IFERROR(VLOOKUP(ROWS(CM$2:CM164),CK$2:CL$202,2,FALSE),"")</f>
        <v>TPK : The Peaks</v>
      </c>
      <c r="CN164">
        <f>IF(ISNUMBER(SEARCH(Hauls!$G$330,CO$2:CO$202)),MAX(CN$1:CN163)+1,0)</f>
        <v>163</v>
      </c>
      <c r="CO164" t="s">
        <v>3338</v>
      </c>
      <c r="CP164" t="str">
        <f>IFERROR(VLOOKUP(ROWS(CP$2:CP164),CN$2:CO$202,2,FALSE),"")</f>
        <v>TPK : The Peaks</v>
      </c>
      <c r="CQ164">
        <f>IF(ISNUMBER(SEARCH(Hauls!$G$331,CR$2:CR$202)),MAX(CQ$1:CQ163)+1,0)</f>
        <v>163</v>
      </c>
      <c r="CR164" t="s">
        <v>3338</v>
      </c>
      <c r="CS164" t="str">
        <f>IFERROR(VLOOKUP(ROWS(CS$2:CS164),CQ$2:CR$202,2,FALSE),"")</f>
        <v>TPK : The Peaks</v>
      </c>
      <c r="CT164">
        <f>IF(ISNUMBER(SEARCH(Hauls!$G$332,CU$2:CU$202)),MAX(CT$1:CT163)+1,0)</f>
        <v>163</v>
      </c>
      <c r="CU164" t="s">
        <v>3338</v>
      </c>
      <c r="CV164" t="str">
        <f>IFERROR(VLOOKUP(ROWS(CV$2:CV164),CT$2:CU$202,2,FALSE),"")</f>
        <v>TPK : The Peaks</v>
      </c>
      <c r="CW164">
        <f>IF(ISNUMBER(SEARCH(Hauls!$G$333,CX$2:CX$202)),MAX(CW$1:CW163)+1,0)</f>
        <v>163</v>
      </c>
      <c r="CX164" t="s">
        <v>3338</v>
      </c>
      <c r="CY164" t="str">
        <f>IFERROR(VLOOKUP(ROWS(CY$2:CY164),CW$2:CX$202,2,FALSE),"")</f>
        <v>TPK : The Peaks</v>
      </c>
      <c r="CZ164">
        <f>IF(ISNUMBER(SEARCH(Hauls!$G$334,DA$2:DA$202)),MAX(CZ$1:CZ163)+1,0)</f>
        <v>163</v>
      </c>
      <c r="DA164" t="s">
        <v>3338</v>
      </c>
      <c r="DB164" t="str">
        <f>IFERROR(VLOOKUP(ROWS(DB$2:DB164),CZ$2:DA$202,2,FALSE),"")</f>
        <v>TPK : The Peaks</v>
      </c>
      <c r="DC164">
        <f>IF(ISNUMBER(SEARCH(Hauls!$G$335,DD$2:DD$202)),MAX(DC$1:DC163)+1,0)</f>
        <v>163</v>
      </c>
      <c r="DD164" t="s">
        <v>3338</v>
      </c>
      <c r="DE164" t="str">
        <f>IFERROR(VLOOKUP(ROWS(DE$2:DE164),DC$2:DD$202,2,FALSE),"")</f>
        <v>TPK : The Peaks</v>
      </c>
      <c r="DF164">
        <f>IF(ISNUMBER(SEARCH(Hauls!$G$336,DG$2:DG$202)),MAX(DF$1:DF163)+1,0)</f>
        <v>163</v>
      </c>
      <c r="DG164" t="s">
        <v>3338</v>
      </c>
      <c r="DH164" t="str">
        <f>IFERROR(VLOOKUP(ROWS(DH$2:DH164),DF$2:DG$202,2,FALSE),"")</f>
        <v>TPK : The Peaks</v>
      </c>
      <c r="DI164">
        <f>IF(ISNUMBER(SEARCH(Hauls!$G$337,DJ$2:DJ$202)),MAX(DI$1:DI163)+1,0)</f>
        <v>163</v>
      </c>
      <c r="DJ164" t="s">
        <v>3338</v>
      </c>
      <c r="DK164" t="str">
        <f>IFERROR(VLOOKUP(ROWS(DK$2:DK164),DI$2:DJ$202,2,FALSE),"")</f>
        <v>TPK : The Peaks</v>
      </c>
      <c r="DL164">
        <f>IF(ISNUMBER(SEARCH(Hauls!$G$338,DM$2:DM$202)),MAX(DL$1:DL163)+1,0)</f>
        <v>163</v>
      </c>
      <c r="DM164" t="s">
        <v>3338</v>
      </c>
      <c r="DN164" t="str">
        <f>IFERROR(VLOOKUP(ROWS(DN$2:DN164),DL$2:DM$202,2,FALSE),"")</f>
        <v>TPK : The Peaks</v>
      </c>
      <c r="DO164">
        <f>IF(ISNUMBER(SEARCH(Hauls!$G$339,DP$2:DP$202)),MAX(DO$1:DO163)+1,0)</f>
        <v>163</v>
      </c>
      <c r="DP164" t="s">
        <v>3338</v>
      </c>
      <c r="DQ164" t="str">
        <f>IFERROR(VLOOKUP(ROWS(DQ$2:DQ164),DO$2:DP$202,2,FALSE),"")</f>
        <v>TPK : The Peaks</v>
      </c>
      <c r="DR164">
        <f>IF(ISNUMBER(SEARCH(Hauls!$G$340,DS$2:DS$202)),MAX(DR$1:DR163)+1,0)</f>
        <v>163</v>
      </c>
      <c r="DS164" t="s">
        <v>3338</v>
      </c>
      <c r="DT164" t="str">
        <f>IFERROR(VLOOKUP(ROWS(DT$2:DT164),DR$2:DS$202,2,FALSE),"")</f>
        <v>TPK : The Peaks</v>
      </c>
      <c r="DU164">
        <f>IF(ISNUMBER(SEARCH(Hauls!$G$341,DV$2:DV$202)),MAX(DU$1:DU163)+1,0)</f>
        <v>163</v>
      </c>
      <c r="DV164" t="s">
        <v>3338</v>
      </c>
      <c r="DW164" t="str">
        <f>IFERROR(VLOOKUP(ROWS(DW$2:DW164),DU$2:DV$202,2,FALSE),"")</f>
        <v>TPK : The Peaks</v>
      </c>
      <c r="DX164">
        <f>IF(ISNUMBER(SEARCH(Hauls!$G$342,DY$2:DY$202)),MAX(DX$1:DX163)+1,0)</f>
        <v>163</v>
      </c>
      <c r="DY164" t="s">
        <v>3338</v>
      </c>
      <c r="DZ164" t="str">
        <f>IFERROR(VLOOKUP(ROWS(DZ$2:DZ164),DX$2:DY$202,2,FALSE),"")</f>
        <v>TPK : The Peaks</v>
      </c>
      <c r="EA164">
        <f>IF(ISNUMBER(SEARCH(Hauls!$G$343,EB$2:EB$202)),MAX(EA$1:EA163)+1,0)</f>
        <v>163</v>
      </c>
      <c r="EB164" t="s">
        <v>3338</v>
      </c>
      <c r="EC164" t="str">
        <f>IFERROR(VLOOKUP(ROWS(EC$2:EC164),EA$2:EB$202,2,FALSE),"")</f>
        <v>TPK : The Peaks</v>
      </c>
      <c r="ED164">
        <f>IF(ISNUMBER(SEARCH(Hauls!$G$344,EE$2:EE$202)),MAX(ED$1:ED163)+1,0)</f>
        <v>163</v>
      </c>
      <c r="EE164" t="s">
        <v>3338</v>
      </c>
      <c r="EF164" t="str">
        <f>IFERROR(VLOOKUP(ROWS(EF$2:EF164),ED$2:EE$202,2,FALSE),"")</f>
        <v>TPK : The Peaks</v>
      </c>
      <c r="EG164">
        <f>IF(ISNUMBER(SEARCH(Hauls!$G$345,EH$2:EH$202)),MAX(EG$1:EG163)+1,0)</f>
        <v>163</v>
      </c>
      <c r="EH164" t="s">
        <v>3338</v>
      </c>
      <c r="EI164" t="str">
        <f>IFERROR(VLOOKUP(ROWS(EI$2:EI164),EG$2:EH$202,2,FALSE),"")</f>
        <v>TPK : The Peaks</v>
      </c>
      <c r="EJ164">
        <f>IF(ISNUMBER(SEARCH(Hauls!$G$346,EK$2:EK$202)),MAX(EJ$1:EJ163)+1,0)</f>
        <v>163</v>
      </c>
      <c r="EK164" t="s">
        <v>3338</v>
      </c>
      <c r="EL164" t="str">
        <f>IFERROR(VLOOKUP(ROWS(EL$2:EL164),EJ$2:EK$202,2,FALSE),"")</f>
        <v>TPK : The Peaks</v>
      </c>
      <c r="EM164">
        <f>IF(ISNUMBER(SEARCH(Hauls!$G$347,EN$2:EN$202)),MAX(EM$1:EM163)+1,0)</f>
        <v>163</v>
      </c>
      <c r="EN164" t="s">
        <v>3338</v>
      </c>
      <c r="EO164" t="str">
        <f>IFERROR(VLOOKUP(ROWS(EO$2:EO164),EM$2:EN$202,2,FALSE),"")</f>
        <v>TPK : The Peaks</v>
      </c>
      <c r="EP164">
        <f>IF(ISNUMBER(SEARCH(Hauls!$G$348,EQ$2:EQ$202)),MAX(EP$1:EP163)+1,0)</f>
        <v>163</v>
      </c>
      <c r="EQ164" t="s">
        <v>3338</v>
      </c>
      <c r="ER164" t="str">
        <f>IFERROR(VLOOKUP(ROWS(ER$2:ER164),EP$2:EQ$202,2,FALSE),"")</f>
        <v>TPK : The Peaks</v>
      </c>
      <c r="ES164">
        <f>IF(ISNUMBER(SEARCH(Hauls!$G$349,ET$2:ET$202)),MAX(ES$1:ES163)+1,0)</f>
        <v>163</v>
      </c>
      <c r="ET164" t="s">
        <v>3338</v>
      </c>
      <c r="EU164" t="str">
        <f>IFERROR(VLOOKUP(ROWS(EU$2:EU164),ES$2:ET$202,2,FALSE),"")</f>
        <v>TPK : The Peaks</v>
      </c>
      <c r="EV164">
        <f>IF(ISNUMBER(SEARCH(Hauls!$G$350,EW$2:EW$202)),MAX(EV$1:EV163)+1,0)</f>
        <v>163</v>
      </c>
      <c r="EW164" t="s">
        <v>3338</v>
      </c>
      <c r="EX164" t="str">
        <f>IFERROR(VLOOKUP(ROWS(EX$2:EX164),EV$2:EW$202,2,FALSE),"")</f>
        <v>TPK : The Peaks</v>
      </c>
      <c r="EY164">
        <f>IF(ISNUMBER(SEARCH(Hauls!$G$351,EZ$2:EZ$202)),MAX(EY$1:EY163)+1,0)</f>
        <v>163</v>
      </c>
      <c r="EZ164" t="s">
        <v>3338</v>
      </c>
      <c r="FA164" t="str">
        <f>IFERROR(VLOOKUP(ROWS(FA$2:FA164),EY$2:EZ$202,2,FALSE),"")</f>
        <v>TPK : The Peaks</v>
      </c>
      <c r="FB164">
        <f>IF(ISNUMBER(SEARCH(Hauls!$G$352,FC$2:FC$202)),MAX(FB$1:FB163)+1,0)</f>
        <v>163</v>
      </c>
      <c r="FC164" t="s">
        <v>3338</v>
      </c>
      <c r="FD164" t="str">
        <f>IFERROR(VLOOKUP(ROWS(FD$2:FD164),FB$2:FC$202,2,FALSE),"")</f>
        <v>TPK : The Peaks</v>
      </c>
      <c r="FE164">
        <f>IF(ISNUMBER(SEARCH(Hauls!$G$353,FF$2:FF$202)),MAX(FE$1:FE163)+1,0)</f>
        <v>163</v>
      </c>
      <c r="FF164" t="s">
        <v>3338</v>
      </c>
      <c r="FG164" t="str">
        <f>IFERROR(VLOOKUP(ROWS(FG$2:FG164),FE$2:FF$202,2,FALSE),"")</f>
        <v>TPK : The Peaks</v>
      </c>
      <c r="FH164">
        <f>IF(ISNUMBER(SEARCH(Hauls!$G$354,FI$2:FI$202)),MAX(FH$1:FH163)+1,0)</f>
        <v>163</v>
      </c>
      <c r="FI164" t="s">
        <v>3338</v>
      </c>
      <c r="FJ164" t="str">
        <f>IFERROR(VLOOKUP(ROWS(FJ$2:FJ164),FH$2:FI$202,2,FALSE),"")</f>
        <v>TPK : The Peaks</v>
      </c>
      <c r="FK164">
        <f>IF(ISNUMBER(SEARCH(Hauls!$G$355,FL$2:FL$202)),MAX(FK$1:FK163)+1,0)</f>
        <v>163</v>
      </c>
      <c r="FL164" t="s">
        <v>3338</v>
      </c>
      <c r="FM164" t="str">
        <f>IFERROR(VLOOKUP(ROWS(FM$2:FM164),FK$2:FL$202,2,FALSE),"")</f>
        <v>TPK : The Peaks</v>
      </c>
      <c r="FN164">
        <f>IF(ISNUMBER(SEARCH(Hauls!$G$356,FO$2:FO$202)),MAX(FN$1:FN163)+1,0)</f>
        <v>163</v>
      </c>
      <c r="FO164" t="s">
        <v>3338</v>
      </c>
      <c r="FP164" t="str">
        <f>IFERROR(VLOOKUP(ROWS(FP$2:FP164),FN$2:FO$202,2,FALSE),"")</f>
        <v>TPK : The Peaks</v>
      </c>
      <c r="FQ164">
        <f>IF(ISNUMBER(SEARCH(Hauls!$G$357,FR$2:FR$202)),MAX(FQ$1:FQ163)+1,0)</f>
        <v>163</v>
      </c>
      <c r="FR164" t="s">
        <v>3338</v>
      </c>
      <c r="FS164" t="str">
        <f>IFERROR(VLOOKUP(ROWS(FS$2:FS164),FQ$2:FR$202,2,FALSE),"")</f>
        <v>TPK : The Peaks</v>
      </c>
      <c r="FT164">
        <f>IF(ISNUMBER(SEARCH(Hauls!$G$358,FU$2:FU$202)),MAX(FT$1:FT163)+1,0)</f>
        <v>163</v>
      </c>
      <c r="FU164" t="s">
        <v>3338</v>
      </c>
      <c r="FV164" t="str">
        <f>IFERROR(VLOOKUP(ROWS(FV$2:FV164),FT$2:FU$202,2,FALSE),"")</f>
        <v>TPK : The Peaks</v>
      </c>
      <c r="FW164">
        <f>IF(ISNUMBER(SEARCH(Hauls!$G$359,FX$2:FX$202)),MAX(FW$1:FW163)+1,0)</f>
        <v>163</v>
      </c>
      <c r="FX164" t="s">
        <v>3338</v>
      </c>
      <c r="FY164" t="str">
        <f>IFERROR(VLOOKUP(ROWS(FY$2:FY164),FW$2:FX$202,2,FALSE),"")</f>
        <v>TPK : The Peaks</v>
      </c>
      <c r="FZ164">
        <f>IF(ISNUMBER(SEARCH(Hauls!$G$360,GA$2:GA$202)),MAX(FZ$1:FZ163)+1,0)</f>
        <v>163</v>
      </c>
      <c r="GA164" t="s">
        <v>3338</v>
      </c>
      <c r="GB164" t="str">
        <f>IFERROR(VLOOKUP(ROWS(GB$2:GB164),FZ$2:GA$202,2,FALSE),"")</f>
        <v>TPK : The Peaks</v>
      </c>
      <c r="GC164">
        <f>IF(ISNUMBER(SEARCH(Hauls!$G$361,GD$2:GD$202)),MAX(GC$1:GC163)+1,0)</f>
        <v>163</v>
      </c>
      <c r="GD164" t="s">
        <v>3338</v>
      </c>
      <c r="GE164" t="str">
        <f>IFERROR(VLOOKUP(ROWS(GE$2:GE164),GC$2:GD$202,2,FALSE),"")</f>
        <v>TPK : The Peaks</v>
      </c>
      <c r="GF164">
        <f>IF(ISNUMBER(SEARCH(Hauls!$G$362,GG$2:GG$202)),MAX(GF$1:GF163)+1,0)</f>
        <v>163</v>
      </c>
      <c r="GG164" t="s">
        <v>3338</v>
      </c>
      <c r="GH164" t="str">
        <f>IFERROR(VLOOKUP(ROWS(GH$2:GH164),GF$2:GG$202,2,FALSE),"")</f>
        <v>TPK : The Peaks</v>
      </c>
      <c r="GI164">
        <f>IF(ISNUMBER(SEARCH(Hauls!$G$363,GJ$2:GJ$202)),MAX(GI$1:GI163)+1,0)</f>
        <v>163</v>
      </c>
      <c r="GJ164" t="s">
        <v>3338</v>
      </c>
      <c r="GK164" t="str">
        <f>IFERROR(VLOOKUP(ROWS(GK$2:GK164),GI$2:GJ$202,2,FALSE),"")</f>
        <v>TPK : The Peaks</v>
      </c>
      <c r="GL164">
        <f>IF(ISNUMBER(SEARCH(Hauls!$G$364,GM$2:GM$202)),MAX(GL$1:GL163)+1,0)</f>
        <v>163</v>
      </c>
      <c r="GM164" t="s">
        <v>3338</v>
      </c>
      <c r="GN164" t="str">
        <f>IFERROR(VLOOKUP(ROWS(GN$2:GN164),GL$2:GM$202,2,FALSE),"")</f>
        <v>TPK : The Peaks</v>
      </c>
      <c r="GO164">
        <f>IF(ISNUMBER(SEARCH(Hauls!$G$365,GP$2:GP$202)),MAX(GO$1:GO163)+1,0)</f>
        <v>163</v>
      </c>
      <c r="GP164" t="s">
        <v>3338</v>
      </c>
      <c r="GQ164" t="str">
        <f>IFERROR(VLOOKUP(ROWS(GQ$2:GQ164),GO$2:GP$202,2,FALSE),"")</f>
        <v>TPK : The Peaks</v>
      </c>
      <c r="GR164">
        <f>IF(ISNUMBER(SEARCH(Hauls!$G$366,GS$2:GS$202)),MAX(GR$1:GR163)+1,0)</f>
        <v>163</v>
      </c>
      <c r="GS164" t="s">
        <v>3338</v>
      </c>
      <c r="GT164" t="str">
        <f>IFERROR(VLOOKUP(ROWS(GT$2:GT164),GR$2:GS$202,2,FALSE),"")</f>
        <v>TPK : The Peaks</v>
      </c>
      <c r="GU164">
        <f>IF(ISNUMBER(SEARCH(Hauls!$G$366,GV$2:GV$202)),MAX(GU$1:GU163)+1,0)</f>
        <v>163</v>
      </c>
      <c r="GV164" t="s">
        <v>3338</v>
      </c>
      <c r="GW164" t="str">
        <f>IFERROR(VLOOKUP(ROWS(GW$2:GW164),GU$2:GV$202,2,FALSE),"")</f>
        <v>TPK : The Peaks</v>
      </c>
      <c r="GX164">
        <f>IF(ISNUMBER(SEARCH(Hauls!$G$368,GY$2:GY$202)),MAX(GX$1:GX163)+1,0)</f>
        <v>163</v>
      </c>
      <c r="GY164" t="s">
        <v>3338</v>
      </c>
      <c r="GZ164" t="str">
        <f>IFERROR(VLOOKUP(ROWS(GZ$2:GZ164),GX$2:GY$202,2,FALSE),"")</f>
        <v>TPK : The Peaks</v>
      </c>
      <c r="HA164">
        <f>IF(ISNUMBER(SEARCH(Hauls!$G$369,HB$2:HB$202)),MAX(HA$1:HA163)+1,0)</f>
        <v>163</v>
      </c>
      <c r="HB164" t="s">
        <v>3338</v>
      </c>
      <c r="HC164" t="str">
        <f>IFERROR(VLOOKUP(ROWS(HC$2:HC164),HA$2:HB$202,2,FALSE),"")</f>
        <v>TPK : The Peaks</v>
      </c>
      <c r="HD164">
        <f>IF(ISNUMBER(SEARCH(Hauls!$G$370,HE$2:HE$202)),MAX(HD$1:HD163)+1,0)</f>
        <v>163</v>
      </c>
      <c r="HE164" t="s">
        <v>3338</v>
      </c>
      <c r="HF164" t="str">
        <f>IFERROR(VLOOKUP(ROWS(HF$2:HF164),HD$2:HE$202,2,FALSE),"")</f>
        <v>TPK : The Peaks</v>
      </c>
      <c r="HG164">
        <f>IF(ISNUMBER(SEARCH(Hauls!$G$371,HH$2:HH$202)),MAX(HG$1:HG163)+1,0)</f>
        <v>163</v>
      </c>
      <c r="HH164" t="s">
        <v>3338</v>
      </c>
      <c r="HI164" t="str">
        <f>IFERROR(VLOOKUP(ROWS(HI$2:HI164),HG$2:HH$202,2,FALSE),"")</f>
        <v>TPK : The Peaks</v>
      </c>
      <c r="HJ164">
        <f>IF(ISNUMBER(SEARCH(Hauls!$G$372,HK$2:HK$202)),MAX(HJ$1:HJ163)+1,0)</f>
        <v>163</v>
      </c>
      <c r="HK164" t="s">
        <v>3338</v>
      </c>
      <c r="HL164" t="str">
        <f>IFERROR(VLOOKUP(ROWS(HL$2:HL164),HJ$2:HK$202,2,FALSE),"")</f>
        <v>TPK : The Peaks</v>
      </c>
      <c r="HM164">
        <f>IF(ISNUMBER(SEARCH(Hauls!$G$373,HN$2:HN$202)),MAX(HM$1:HM163)+1,0)</f>
        <v>163</v>
      </c>
      <c r="HN164" t="s">
        <v>3338</v>
      </c>
      <c r="HO164" t="str">
        <f>IFERROR(VLOOKUP(ROWS(HO$2:HO164),HM$2:HN$202,2,FALSE),"")</f>
        <v>TPK : The Peaks</v>
      </c>
      <c r="HP164">
        <f>IF(ISNUMBER(SEARCH(Hauls!$G$374,HQ$2:HQ$202)),MAX(HP$1:HP163)+1,0)</f>
        <v>163</v>
      </c>
      <c r="HQ164" t="s">
        <v>3338</v>
      </c>
      <c r="HR164" t="str">
        <f>IFERROR(VLOOKUP(ROWS(HR$2:HR164),HP$2:HQ$202,2,FALSE),"")</f>
        <v>TPK : The Peaks</v>
      </c>
      <c r="HS164">
        <f>IF(ISNUMBER(SEARCH(Hauls!$G$375,HT$2:HT$202)),MAX(HS$1:HS163)+1,0)</f>
        <v>163</v>
      </c>
      <c r="HT164" t="s">
        <v>3338</v>
      </c>
      <c r="HU164" t="str">
        <f>IFERROR(VLOOKUP(ROWS(HU$2:HU164),HS$2:HT$202,2,FALSE),"")</f>
        <v>TPK : The Peaks</v>
      </c>
      <c r="HV164">
        <f>IF(ISNUMBER(SEARCH(Hauls!$G$376,HW$2:HW$202)),MAX(HV$1:HV163)+1,0)</f>
        <v>163</v>
      </c>
      <c r="HW164" t="s">
        <v>3338</v>
      </c>
      <c r="HX164" t="str">
        <f>IFERROR(VLOOKUP(ROWS(HX$2:HX164),HV$2:HW$202,2,FALSE),"")</f>
        <v>TPK : The Peaks</v>
      </c>
      <c r="HY164">
        <f>IF(ISNUMBER(SEARCH(Hauls!$G$377,HZ$2:HZ$202)),MAX(HY$1:HY163)+1,0)</f>
        <v>163</v>
      </c>
      <c r="HZ164" t="s">
        <v>3338</v>
      </c>
      <c r="IA164" t="str">
        <f>IFERROR(VLOOKUP(ROWS(IA$2:IA164),HY$2:HZ$202,2,FALSE),"")</f>
        <v>TPK : The Peaks</v>
      </c>
      <c r="IB164">
        <f>IF(ISNUMBER(SEARCH(Hauls!$G$378,IC$2:IC$202)),MAX(IB$1:IB163)+1,0)</f>
        <v>163</v>
      </c>
      <c r="IC164" t="s">
        <v>3338</v>
      </c>
      <c r="ID164" t="str">
        <f>IFERROR(VLOOKUP(ROWS(ID$2:ID164),IB$2:IC$202,2,FALSE),"")</f>
        <v>TPK : The Peaks</v>
      </c>
      <c r="IE164">
        <f>IF(ISNUMBER(SEARCH(Hauls!$G$379,IF$2:IF$202)),MAX(IE$1:IE163)+1,0)</f>
        <v>163</v>
      </c>
      <c r="IF164" t="s">
        <v>3338</v>
      </c>
      <c r="IG164" t="str">
        <f>IFERROR(VLOOKUP(ROWS(IG$2:IG164),IE$2:IF$202,2,FALSE),"")</f>
        <v>TPK : The Peaks</v>
      </c>
      <c r="IH164">
        <f>IF(ISNUMBER(SEARCH(Hauls!$G$380,II$2:II$202)),MAX(IH$1:IH163)+1,0)</f>
        <v>163</v>
      </c>
      <c r="II164" t="s">
        <v>3338</v>
      </c>
      <c r="IJ164" t="str">
        <f>IFERROR(VLOOKUP(ROWS(IJ$2:IJ164),IH$2:II$202,2,FALSE),"")</f>
        <v>TPK : The Peaks</v>
      </c>
      <c r="IK164">
        <f>IF(ISNUMBER(SEARCH(Hauls!$G$381,IL$2:IL$202)),MAX(IK$1:IK163)+1,0)</f>
        <v>163</v>
      </c>
      <c r="IL164" t="s">
        <v>3338</v>
      </c>
      <c r="IM164" t="str">
        <f>IFERROR(VLOOKUP(ROWS(IM$2:IM164),IK$2:IL$202,2,FALSE),"")</f>
        <v>TPK : The Peaks</v>
      </c>
      <c r="IN164">
        <f>IF(ISNUMBER(SEARCH(Hauls!$G$382,IO$2:IO$202)),MAX(IN$1:IN163)+1,0)</f>
        <v>163</v>
      </c>
      <c r="IO164" t="s">
        <v>3338</v>
      </c>
      <c r="IP164" t="str">
        <f>IFERROR(VLOOKUP(ROWS(IP$2:IP164),IN$2:IO$202,2,FALSE),"")</f>
        <v>TPK : The Peaks</v>
      </c>
      <c r="IQ164">
        <f>IF(ISNUMBER(SEARCH(Hauls!$G$383,IR$2:IR$202)),MAX(IQ$1:IQ163)+1,0)</f>
        <v>163</v>
      </c>
      <c r="IR164" t="s">
        <v>3338</v>
      </c>
      <c r="IS164" t="str">
        <f>IFERROR(VLOOKUP(ROWS(IS$2:IS164),IQ$2:IR$202,2,FALSE),"")</f>
        <v>TPK : The Peaks</v>
      </c>
      <c r="IT164">
        <f>IF(ISNUMBER(SEARCH(Hauls!$G$384,IU$2:IU$202)),MAX(IT$1:IT163)+1,0)</f>
        <v>163</v>
      </c>
      <c r="IU164" t="s">
        <v>3338</v>
      </c>
      <c r="IV164" t="str">
        <f>IFERROR(VLOOKUP(ROWS(IV$2:IV164),IT$2:IU$202,2,FALSE),"")</f>
        <v>TPK : The Peaks</v>
      </c>
      <c r="IW164">
        <f>IF(ISNUMBER(SEARCH(Hauls!$G$385,IX$2:IX$202)),MAX(IW$1:IW163)+1,0)</f>
        <v>163</v>
      </c>
      <c r="IX164" t="s">
        <v>3338</v>
      </c>
      <c r="IY164" t="str">
        <f>IFERROR(VLOOKUP(ROWS(IY$2:IY164),IW$2:IX$202,2,FALSE),"")</f>
        <v>TPK : The Peaks</v>
      </c>
      <c r="IZ164">
        <f>IF(ISNUMBER(SEARCH(Hauls!$G$386,JA$2:JA$202)),MAX(IZ$1:IZ163)+1,0)</f>
        <v>163</v>
      </c>
      <c r="JA164" t="s">
        <v>3338</v>
      </c>
      <c r="JB164" t="str">
        <f>IFERROR(VLOOKUP(ROWS(JB$2:JB164),IZ$2:JA$202,2,FALSE),"")</f>
        <v>TPK : The Peaks</v>
      </c>
      <c r="JC164">
        <f>IF(ISNUMBER(SEARCH(Hauls!$G$387,JD$2:JD$202)),MAX(JC$1:JC163)+1,0)</f>
        <v>163</v>
      </c>
      <c r="JD164" t="s">
        <v>3338</v>
      </c>
      <c r="JE164" t="str">
        <f>IFERROR(VLOOKUP(ROWS(JE$2:JE164),JC$2:JD$202,2,FALSE),"")</f>
        <v>TPK : The Peaks</v>
      </c>
      <c r="JF164">
        <f>IF(ISNUMBER(SEARCH(Hauls!$G$388,JG$2:JG$202)),MAX(JF$1:JF163)+1,0)</f>
        <v>163</v>
      </c>
      <c r="JG164" t="s">
        <v>3338</v>
      </c>
      <c r="JH164" t="str">
        <f>IFERROR(VLOOKUP(ROWS(JH$2:JH164),JF$2:JG$202,2,FALSE),"")</f>
        <v>TPK : The Peaks</v>
      </c>
      <c r="JI164">
        <f>IF(ISNUMBER(SEARCH(Hauls!$G$389,JJ$2:JJ$202)),MAX(JI$1:JI163)+1,0)</f>
        <v>163</v>
      </c>
      <c r="JJ164" t="s">
        <v>3338</v>
      </c>
      <c r="JK164" t="str">
        <f>IFERROR(VLOOKUP(ROWS(JK$2:JK164),JI$2:JJ$202,2,FALSE),"")</f>
        <v>TPK : The Peaks</v>
      </c>
      <c r="JL164">
        <f>IF(ISNUMBER(SEARCH(Hauls!$G$390,JM$2:JM$202)),MAX(JL$1:JL163)+1,0)</f>
        <v>163</v>
      </c>
      <c r="JM164" t="s">
        <v>3338</v>
      </c>
      <c r="JN164" t="str">
        <f>IFERROR(VLOOKUP(ROWS(JN$2:JN164),JL$2:JM$202,2,FALSE),"")</f>
        <v>TPK : The Peaks</v>
      </c>
      <c r="JO164">
        <f>IF(ISNUMBER(SEARCH(Hauls!$G$391,JP$2:JP$202)),MAX(JO$1:JO163)+1,0)</f>
        <v>163</v>
      </c>
      <c r="JP164" t="s">
        <v>3338</v>
      </c>
      <c r="JQ164" t="str">
        <f>IFERROR(VLOOKUP(ROWS(JQ$2:JQ164),JO$2:JP$202,2,FALSE),"")</f>
        <v>TPK : The Peaks</v>
      </c>
      <c r="JR164">
        <f>IF(ISNUMBER(SEARCH(Hauls!$G$392,JS$2:JS$202)),MAX(JR$1:JR163)+1,0)</f>
        <v>163</v>
      </c>
      <c r="JS164" t="s">
        <v>3338</v>
      </c>
      <c r="JT164" t="str">
        <f>IFERROR(VLOOKUP(ROWS(JT$2:JT164),JR$2:JS$202,2,FALSE),"")</f>
        <v>TPK : The Peaks</v>
      </c>
      <c r="JU164">
        <f>IF(ISNUMBER(SEARCH(Hauls!$G$393,JV$2:JV$202)),MAX(JU$1:JU163)+1,0)</f>
        <v>163</v>
      </c>
      <c r="JV164" t="s">
        <v>3338</v>
      </c>
      <c r="JW164" t="str">
        <f>IFERROR(VLOOKUP(ROWS(JW$2:JW164),JU$2:JV$202,2,FALSE),"")</f>
        <v>TPK : The Peaks</v>
      </c>
      <c r="JX164">
        <f>IF(ISNUMBER(SEARCH(Hauls!$G$394,JY$2:JY$202)),MAX(JX$1:JX163)+1,0)</f>
        <v>163</v>
      </c>
      <c r="JY164" t="s">
        <v>3338</v>
      </c>
      <c r="JZ164" t="str">
        <f>IFERROR(VLOOKUP(ROWS(JZ$2:JZ164),JX$2:JY$202,2,FALSE),"")</f>
        <v>TPK : The Peaks</v>
      </c>
      <c r="KA164">
        <f>IF(ISNUMBER(SEARCH(Hauls!$G$395,KB$2:KB$202)),MAX(KA$1:KA163)+1,0)</f>
        <v>163</v>
      </c>
      <c r="KB164" t="s">
        <v>3338</v>
      </c>
      <c r="KC164" t="str">
        <f>IFERROR(VLOOKUP(ROWS(KC$2:KC164),KA$2:KB$202,2,FALSE),"")</f>
        <v>TPK : The Peaks</v>
      </c>
      <c r="KD164">
        <f>IF(ISNUMBER(SEARCH(Hauls!$G$396,KE$2:KE$202)),MAX(KD$1:KD163)+1,0)</f>
        <v>163</v>
      </c>
      <c r="KE164" t="s">
        <v>3338</v>
      </c>
      <c r="KF164" t="str">
        <f>IFERROR(VLOOKUP(ROWS(KF$2:KF164),KD$2:KE$202,2,FALSE),"")</f>
        <v>TPK : The Peaks</v>
      </c>
      <c r="KG164">
        <f>IF(ISNUMBER(SEARCH(Hauls!$G$397,KH$2:KH$202)),MAX(KG$1:KG163)+1,0)</f>
        <v>163</v>
      </c>
      <c r="KH164" t="s">
        <v>3338</v>
      </c>
      <c r="KI164" t="str">
        <f>IFERROR(VLOOKUP(ROWS(KI$2:KI164),KG$2:KH$202,2,FALSE),"")</f>
        <v>TPK : The Peaks</v>
      </c>
      <c r="KJ164">
        <f>IF(ISNUMBER(SEARCH(Hauls!$G$398,KK$2:KK$202)),MAX(KJ$1:KJ163)+1,0)</f>
        <v>163</v>
      </c>
      <c r="KK164" t="s">
        <v>3338</v>
      </c>
      <c r="KL164" t="str">
        <f>IFERROR(VLOOKUP(ROWS(KL$2:KL164),KJ$2:KK$202,2,FALSE),"")</f>
        <v>TPK : The Peaks</v>
      </c>
      <c r="KM164">
        <f>IF(ISNUMBER(SEARCH(Hauls!$G$399,KN$2:KN$202)),MAX(KM$1:KM163)+1,0)</f>
        <v>163</v>
      </c>
      <c r="KN164" t="s">
        <v>3338</v>
      </c>
      <c r="KO164" t="str">
        <f>IFERROR(VLOOKUP(ROWS(KO$2:KO164),KM$2:KN$202,2,FALSE),"")</f>
        <v>TPK : The Peaks</v>
      </c>
      <c r="KP164">
        <f>IF(ISNUMBER(SEARCH(Hauls!$G$400,KQ$2:KQ$202)),MAX(KP$1:KP163)+1,0)</f>
        <v>163</v>
      </c>
      <c r="KQ164" t="s">
        <v>3338</v>
      </c>
      <c r="KR164" t="str">
        <f>IFERROR(VLOOKUP(ROWS(KR$2:KR164),KP$2:KQ$202,2,FALSE),"")</f>
        <v>TPK : The Peaks</v>
      </c>
    </row>
    <row r="165" spans="1:304" x14ac:dyDescent="0.25">
      <c r="A165" t="s">
        <v>2811</v>
      </c>
      <c r="B165" t="s">
        <v>2810</v>
      </c>
      <c r="C165" t="s">
        <v>625</v>
      </c>
      <c r="D165" t="str">
        <f t="shared" si="2"/>
        <v>PEA : The Peaks</v>
      </c>
      <c r="E165">
        <f>IF(ISNUMBER(SEARCH(Hauls!$G$301,$F$2:$F$202)),MAX($E$1:E164)+1,0)</f>
        <v>164</v>
      </c>
      <c r="F165" t="s">
        <v>3339</v>
      </c>
      <c r="G165" t="str">
        <f>IFERROR(VLOOKUP(ROWS($G$2:G165),$E$2:$F$202,2,FALSE),"")</f>
        <v>PEA : The Peaks</v>
      </c>
      <c r="H165">
        <f>IF(ISNUMBER(SEARCH(Hauls!$G$302,I$2:I$202)),MAX(H$1:H164)+1,0)</f>
        <v>164</v>
      </c>
      <c r="I165" t="s">
        <v>3339</v>
      </c>
      <c r="J165" t="str">
        <f>IFERROR(VLOOKUP(ROWS(J$2:J165),H$2:I$202,2,FALSE),"")</f>
        <v>PEA : The Peaks</v>
      </c>
      <c r="K165">
        <f>IF(ISNUMBER(SEARCH(Hauls!$G$303,L$2:L$202)),MAX(K$1:K164)+1,0)</f>
        <v>164</v>
      </c>
      <c r="L165" t="s">
        <v>3339</v>
      </c>
      <c r="M165" t="str">
        <f>IFERROR(VLOOKUP(ROWS(M$2:M165),K$2:L$202,2,FALSE),"")</f>
        <v>PEA : The Peaks</v>
      </c>
      <c r="N165">
        <f>IF(ISNUMBER(SEARCH(Hauls!$G$304,O$2:O$202)),MAX(N$1:N164)+1,0)</f>
        <v>164</v>
      </c>
      <c r="O165" t="s">
        <v>3339</v>
      </c>
      <c r="P165" t="str">
        <f>IFERROR(VLOOKUP(ROWS(P$2:P165),N$2:O$202,2,FALSE),"")</f>
        <v>PEA : The Peaks</v>
      </c>
      <c r="Q165">
        <f>IF(ISNUMBER(SEARCH(Hauls!$G$305,R$2:R$202)),MAX(Q$1:Q164)+1,0)</f>
        <v>164</v>
      </c>
      <c r="R165" t="s">
        <v>3339</v>
      </c>
      <c r="S165" t="str">
        <f>IFERROR(VLOOKUP(ROWS(S$2:S165),Q$2:R$202,2,FALSE),"")</f>
        <v>PEA : The Peaks</v>
      </c>
      <c r="T165">
        <f>IF(ISNUMBER(SEARCH(Hauls!$G$306,U$2:U$202)),MAX(T$1:T164)+1,0)</f>
        <v>164</v>
      </c>
      <c r="U165" t="s">
        <v>3339</v>
      </c>
      <c r="V165" t="str">
        <f>IFERROR(VLOOKUP(ROWS(V$2:V165),T$2:U$202,2,FALSE),"")</f>
        <v>PEA : The Peaks</v>
      </c>
      <c r="W165">
        <f>IF(ISNUMBER(SEARCH(Hauls!$G$307,X$2:X$202)),MAX(W$1:W164)+1,0)</f>
        <v>164</v>
      </c>
      <c r="X165" t="s">
        <v>3339</v>
      </c>
      <c r="Y165" t="str">
        <f>IFERROR(VLOOKUP(ROWS(Y$2:Y165),W$2:X$202,2,FALSE),"")</f>
        <v>PEA : The Peaks</v>
      </c>
      <c r="Z165">
        <f>IF(ISNUMBER(SEARCH(Hauls!$G$308,AA$2:AA$202)),MAX(Z$1:Z164)+1,0)</f>
        <v>164</v>
      </c>
      <c r="AA165" t="s">
        <v>3339</v>
      </c>
      <c r="AB165" t="str">
        <f>IFERROR(VLOOKUP(ROWS(AB$2:AB165),Z$2:AA$202,2,FALSE),"")</f>
        <v>PEA : The Peaks</v>
      </c>
      <c r="AC165">
        <f>IF(ISNUMBER(SEARCH(Hauls!$G$309,AD$2:AD$202)),MAX(AC$1:AC164)+1,0)</f>
        <v>164</v>
      </c>
      <c r="AD165" t="s">
        <v>3339</v>
      </c>
      <c r="AE165" t="str">
        <f>IFERROR(VLOOKUP(ROWS(AE$2:AE165),AC$2:AD$202,2,FALSE),"")</f>
        <v>PEA : The Peaks</v>
      </c>
      <c r="AF165">
        <f>IF(ISNUMBER(SEARCH(Hauls!$G$310,AG$2:AG$202)),MAX(AF$1:AF164)+1,0)</f>
        <v>164</v>
      </c>
      <c r="AG165" t="s">
        <v>3339</v>
      </c>
      <c r="AH165" t="str">
        <f>IFERROR(VLOOKUP(ROWS(AH$2:AH165),AF$2:AG$202,2,FALSE),"")</f>
        <v>PEA : The Peaks</v>
      </c>
      <c r="AI165">
        <f>IF(ISNUMBER(SEARCH(Hauls!$G$311,AJ$2:AJ$202)),MAX(AI$1:AI164)+1,0)</f>
        <v>164</v>
      </c>
      <c r="AJ165" t="s">
        <v>3339</v>
      </c>
      <c r="AK165" t="str">
        <f>IFERROR(VLOOKUP(ROWS(AK$2:AK165),AI$2:AJ$202,2,FALSE),"")</f>
        <v>PEA : The Peaks</v>
      </c>
      <c r="AL165">
        <f>IF(ISNUMBER(SEARCH(Hauls!$G$312,AM$2:AM$202)),MAX(AL$1:AL164)+1,0)</f>
        <v>164</v>
      </c>
      <c r="AM165" t="s">
        <v>3339</v>
      </c>
      <c r="AN165" t="str">
        <f>IFERROR(VLOOKUP(ROWS(AN$2:AN165),AL$2:AM$202,2,FALSE),"")</f>
        <v>PEA : The Peaks</v>
      </c>
      <c r="AO165">
        <f>IF(ISNUMBER(SEARCH(Hauls!$G$313,AP$2:AP$202)),MAX(AO$1:AO164)+1,0)</f>
        <v>164</v>
      </c>
      <c r="AP165" t="s">
        <v>3339</v>
      </c>
      <c r="AQ165" t="str">
        <f>IFERROR(VLOOKUP(ROWS(AQ$2:AQ165),AO$2:AP$202,2,FALSE),"")</f>
        <v>PEA : The Peaks</v>
      </c>
      <c r="AR165">
        <f>IF(ISNUMBER(SEARCH(Hauls!$G$314,AS$2:AS$202)),MAX(AR$1:AR164)+1,0)</f>
        <v>164</v>
      </c>
      <c r="AS165" t="s">
        <v>3339</v>
      </c>
      <c r="AT165" t="str">
        <f>IFERROR(VLOOKUP(ROWS(AT$2:AT165),AR$2:AS$202,2,FALSE),"")</f>
        <v>PEA : The Peaks</v>
      </c>
      <c r="AU165">
        <f>IF(ISNUMBER(SEARCH(Hauls!$G$315,AV$2:AV$202)),MAX(AU$1:AU164)+1,0)</f>
        <v>164</v>
      </c>
      <c r="AV165" t="s">
        <v>3339</v>
      </c>
      <c r="AW165" t="str">
        <f>IFERROR(VLOOKUP(ROWS(AW$2:AW165),AU$2:AV$202,2,FALSE),"")</f>
        <v>PEA : The Peaks</v>
      </c>
      <c r="AX165">
        <f>IF(ISNUMBER(SEARCH(Hauls!$G$316,AY$2:AY$202)),MAX(AX$1:AX164)+1,0)</f>
        <v>164</v>
      </c>
      <c r="AY165" t="s">
        <v>3339</v>
      </c>
      <c r="AZ165" t="str">
        <f>IFERROR(VLOOKUP(ROWS(AZ$2:AZ165),AX$2:AY$202,2,FALSE),"")</f>
        <v>PEA : The Peaks</v>
      </c>
      <c r="BA165">
        <f>IF(ISNUMBER(SEARCH(Hauls!$G$317,BB$2:BB$202)),MAX(BA$1:BA164)+1,0)</f>
        <v>164</v>
      </c>
      <c r="BB165" t="s">
        <v>3339</v>
      </c>
      <c r="BC165" t="str">
        <f>IFERROR(VLOOKUP(ROWS(BC$2:BC165),BA$2:BB$202,2,FALSE),"")</f>
        <v>PEA : The Peaks</v>
      </c>
      <c r="BD165">
        <f>IF(ISNUMBER(SEARCH(Hauls!$G$318,BE$2:BE$202)),MAX(BD$1:BD164)+1,0)</f>
        <v>164</v>
      </c>
      <c r="BE165" t="s">
        <v>3339</v>
      </c>
      <c r="BF165" t="str">
        <f>IFERROR(VLOOKUP(ROWS(BF$2:BF165),BD$2:BE$202,2,FALSE),"")</f>
        <v>PEA : The Peaks</v>
      </c>
      <c r="BG165">
        <f>IF(ISNUMBER(SEARCH(Hauls!$G$319,BH$2:BH$202)),MAX(BG$1:BG164)+1,0)</f>
        <v>164</v>
      </c>
      <c r="BH165" t="s">
        <v>3339</v>
      </c>
      <c r="BI165" t="str">
        <f>IFERROR(VLOOKUP(ROWS(BI$2:BI165),BG$2:BH$202,2,FALSE),"")</f>
        <v>PEA : The Peaks</v>
      </c>
      <c r="BJ165">
        <f>IF(ISNUMBER(SEARCH(Hauls!$G$320,BK$2:BK$202)),MAX(BJ$1:BJ164)+1,0)</f>
        <v>164</v>
      </c>
      <c r="BK165" t="s">
        <v>3339</v>
      </c>
      <c r="BL165" t="str">
        <f>IFERROR(VLOOKUP(ROWS(BL$2:BL165),BJ$2:BK$202,2,FALSE),"")</f>
        <v>PEA : The Peaks</v>
      </c>
      <c r="BM165">
        <f>IF(ISNUMBER(SEARCH(Hauls!$G$321,BN$2:BN$202)),MAX(BM$1:BM164)+1,0)</f>
        <v>164</v>
      </c>
      <c r="BN165" t="s">
        <v>3339</v>
      </c>
      <c r="BO165" t="str">
        <f>IFERROR(VLOOKUP(ROWS(BO$2:BO165),BM$2:BN$202,2,FALSE),"")</f>
        <v>PEA : The Peaks</v>
      </c>
      <c r="BP165">
        <f>IF(ISNUMBER(SEARCH(Hauls!$G$322,BQ$2:BQ$202)),MAX(BP$1:BP164)+1,0)</f>
        <v>164</v>
      </c>
      <c r="BQ165" t="s">
        <v>3339</v>
      </c>
      <c r="BR165" t="str">
        <f>IFERROR(VLOOKUP(ROWS(BR$2:BR165),BP$2:BQ$202,2,FALSE),"")</f>
        <v>PEA : The Peaks</v>
      </c>
      <c r="BS165">
        <f>IF(ISNUMBER(SEARCH(Hauls!$G$323,BT$2:BT$202)),MAX(BS$1:BS164)+1,0)</f>
        <v>164</v>
      </c>
      <c r="BT165" t="s">
        <v>3339</v>
      </c>
      <c r="BU165" t="str">
        <f>IFERROR(VLOOKUP(ROWS(BU$2:BU165),BS$2:BT$202,2,FALSE),"")</f>
        <v>PEA : The Peaks</v>
      </c>
      <c r="BV165">
        <f>IF(ISNUMBER(SEARCH(Hauls!$G$324,BW$2:BW$202)),MAX(BV$1:BV164)+1,0)</f>
        <v>164</v>
      </c>
      <c r="BW165" t="s">
        <v>3339</v>
      </c>
      <c r="BX165" t="str">
        <f>IFERROR(VLOOKUP(ROWS(BX$2:BX165),BV$2:BW$202,2,FALSE),"")</f>
        <v>PEA : The Peaks</v>
      </c>
      <c r="BY165">
        <f>IF(ISNUMBER(SEARCH(Hauls!$G$325,BZ$2:BZ$202)),MAX(BY$1:BY164)+1,0)</f>
        <v>164</v>
      </c>
      <c r="BZ165" t="s">
        <v>3339</v>
      </c>
      <c r="CA165" t="str">
        <f>IFERROR(VLOOKUP(ROWS(CA$2:CA165),BY$2:BZ$202,2,FALSE),"")</f>
        <v>PEA : The Peaks</v>
      </c>
      <c r="CB165">
        <f>IF(ISNUMBER(SEARCH(Hauls!$G$326,CC$2:CC$202)),MAX(CB$1:CB164)+1,0)</f>
        <v>164</v>
      </c>
      <c r="CC165" t="s">
        <v>3339</v>
      </c>
      <c r="CD165" t="str">
        <f>IFERROR(VLOOKUP(ROWS(CD$2:CD165),CB$2:CC$202,2,FALSE),"")</f>
        <v>PEA : The Peaks</v>
      </c>
      <c r="CE165">
        <f>IF(ISNUMBER(SEARCH(Hauls!$G$327,CF$2:CF$202)),MAX(CE$1:CE164)+1,0)</f>
        <v>164</v>
      </c>
      <c r="CF165" t="s">
        <v>3339</v>
      </c>
      <c r="CG165" t="str">
        <f>IFERROR(VLOOKUP(ROWS(CG$2:CG165),CE$2:CF$202,2,FALSE),"")</f>
        <v>PEA : The Peaks</v>
      </c>
      <c r="CH165">
        <f>IF(ISNUMBER(SEARCH(Hauls!$G$328,CI$2:CI$202)),MAX(CH$1:CH164)+1,0)</f>
        <v>164</v>
      </c>
      <c r="CI165" t="s">
        <v>3339</v>
      </c>
      <c r="CJ165" t="str">
        <f>IFERROR(VLOOKUP(ROWS(CJ$2:CJ165),CH$2:CI$202,2,FALSE),"")</f>
        <v>PEA : The Peaks</v>
      </c>
      <c r="CK165">
        <f>IF(ISNUMBER(SEARCH(Hauls!$G$329,CL$2:CL$202)),MAX(CK$1:CK164)+1,0)</f>
        <v>164</v>
      </c>
      <c r="CL165" t="s">
        <v>3339</v>
      </c>
      <c r="CM165" t="str">
        <f>IFERROR(VLOOKUP(ROWS(CM$2:CM165),CK$2:CL$202,2,FALSE),"")</f>
        <v>PEA : The Peaks</v>
      </c>
      <c r="CN165">
        <f>IF(ISNUMBER(SEARCH(Hauls!$G$330,CO$2:CO$202)),MAX(CN$1:CN164)+1,0)</f>
        <v>164</v>
      </c>
      <c r="CO165" t="s">
        <v>3339</v>
      </c>
      <c r="CP165" t="str">
        <f>IFERROR(VLOOKUP(ROWS(CP$2:CP165),CN$2:CO$202,2,FALSE),"")</f>
        <v>PEA : The Peaks</v>
      </c>
      <c r="CQ165">
        <f>IF(ISNUMBER(SEARCH(Hauls!$G$331,CR$2:CR$202)),MAX(CQ$1:CQ164)+1,0)</f>
        <v>164</v>
      </c>
      <c r="CR165" t="s">
        <v>3339</v>
      </c>
      <c r="CS165" t="str">
        <f>IFERROR(VLOOKUP(ROWS(CS$2:CS165),CQ$2:CR$202,2,FALSE),"")</f>
        <v>PEA : The Peaks</v>
      </c>
      <c r="CT165">
        <f>IF(ISNUMBER(SEARCH(Hauls!$G$332,CU$2:CU$202)),MAX(CT$1:CT164)+1,0)</f>
        <v>164</v>
      </c>
      <c r="CU165" t="s">
        <v>3339</v>
      </c>
      <c r="CV165" t="str">
        <f>IFERROR(VLOOKUP(ROWS(CV$2:CV165),CT$2:CU$202,2,FALSE),"")</f>
        <v>PEA : The Peaks</v>
      </c>
      <c r="CW165">
        <f>IF(ISNUMBER(SEARCH(Hauls!$G$333,CX$2:CX$202)),MAX(CW$1:CW164)+1,0)</f>
        <v>164</v>
      </c>
      <c r="CX165" t="s">
        <v>3339</v>
      </c>
      <c r="CY165" t="str">
        <f>IFERROR(VLOOKUP(ROWS(CY$2:CY165),CW$2:CX$202,2,FALSE),"")</f>
        <v>PEA : The Peaks</v>
      </c>
      <c r="CZ165">
        <f>IF(ISNUMBER(SEARCH(Hauls!$G$334,DA$2:DA$202)),MAX(CZ$1:CZ164)+1,0)</f>
        <v>164</v>
      </c>
      <c r="DA165" t="s">
        <v>3339</v>
      </c>
      <c r="DB165" t="str">
        <f>IFERROR(VLOOKUP(ROWS(DB$2:DB165),CZ$2:DA$202,2,FALSE),"")</f>
        <v>PEA : The Peaks</v>
      </c>
      <c r="DC165">
        <f>IF(ISNUMBER(SEARCH(Hauls!$G$335,DD$2:DD$202)),MAX(DC$1:DC164)+1,0)</f>
        <v>164</v>
      </c>
      <c r="DD165" t="s">
        <v>3339</v>
      </c>
      <c r="DE165" t="str">
        <f>IFERROR(VLOOKUP(ROWS(DE$2:DE165),DC$2:DD$202,2,FALSE),"")</f>
        <v>PEA : The Peaks</v>
      </c>
      <c r="DF165">
        <f>IF(ISNUMBER(SEARCH(Hauls!$G$336,DG$2:DG$202)),MAX(DF$1:DF164)+1,0)</f>
        <v>164</v>
      </c>
      <c r="DG165" t="s">
        <v>3339</v>
      </c>
      <c r="DH165" t="str">
        <f>IFERROR(VLOOKUP(ROWS(DH$2:DH165),DF$2:DG$202,2,FALSE),"")</f>
        <v>PEA : The Peaks</v>
      </c>
      <c r="DI165">
        <f>IF(ISNUMBER(SEARCH(Hauls!$G$337,DJ$2:DJ$202)),MAX(DI$1:DI164)+1,0)</f>
        <v>164</v>
      </c>
      <c r="DJ165" t="s">
        <v>3339</v>
      </c>
      <c r="DK165" t="str">
        <f>IFERROR(VLOOKUP(ROWS(DK$2:DK165),DI$2:DJ$202,2,FALSE),"")</f>
        <v>PEA : The Peaks</v>
      </c>
      <c r="DL165">
        <f>IF(ISNUMBER(SEARCH(Hauls!$G$338,DM$2:DM$202)),MAX(DL$1:DL164)+1,0)</f>
        <v>164</v>
      </c>
      <c r="DM165" t="s">
        <v>3339</v>
      </c>
      <c r="DN165" t="str">
        <f>IFERROR(VLOOKUP(ROWS(DN$2:DN165),DL$2:DM$202,2,FALSE),"")</f>
        <v>PEA : The Peaks</v>
      </c>
      <c r="DO165">
        <f>IF(ISNUMBER(SEARCH(Hauls!$G$339,DP$2:DP$202)),MAX(DO$1:DO164)+1,0)</f>
        <v>164</v>
      </c>
      <c r="DP165" t="s">
        <v>3339</v>
      </c>
      <c r="DQ165" t="str">
        <f>IFERROR(VLOOKUP(ROWS(DQ$2:DQ165),DO$2:DP$202,2,FALSE),"")</f>
        <v>PEA : The Peaks</v>
      </c>
      <c r="DR165">
        <f>IF(ISNUMBER(SEARCH(Hauls!$G$340,DS$2:DS$202)),MAX(DR$1:DR164)+1,0)</f>
        <v>164</v>
      </c>
      <c r="DS165" t="s">
        <v>3339</v>
      </c>
      <c r="DT165" t="str">
        <f>IFERROR(VLOOKUP(ROWS(DT$2:DT165),DR$2:DS$202,2,FALSE),"")</f>
        <v>PEA : The Peaks</v>
      </c>
      <c r="DU165">
        <f>IF(ISNUMBER(SEARCH(Hauls!$G$341,DV$2:DV$202)),MAX(DU$1:DU164)+1,0)</f>
        <v>164</v>
      </c>
      <c r="DV165" t="s">
        <v>3339</v>
      </c>
      <c r="DW165" t="str">
        <f>IFERROR(VLOOKUP(ROWS(DW$2:DW165),DU$2:DV$202,2,FALSE),"")</f>
        <v>PEA : The Peaks</v>
      </c>
      <c r="DX165">
        <f>IF(ISNUMBER(SEARCH(Hauls!$G$342,DY$2:DY$202)),MAX(DX$1:DX164)+1,0)</f>
        <v>164</v>
      </c>
      <c r="DY165" t="s">
        <v>3339</v>
      </c>
      <c r="DZ165" t="str">
        <f>IFERROR(VLOOKUP(ROWS(DZ$2:DZ165),DX$2:DY$202,2,FALSE),"")</f>
        <v>PEA : The Peaks</v>
      </c>
      <c r="EA165">
        <f>IF(ISNUMBER(SEARCH(Hauls!$G$343,EB$2:EB$202)),MAX(EA$1:EA164)+1,0)</f>
        <v>164</v>
      </c>
      <c r="EB165" t="s">
        <v>3339</v>
      </c>
      <c r="EC165" t="str">
        <f>IFERROR(VLOOKUP(ROWS(EC$2:EC165),EA$2:EB$202,2,FALSE),"")</f>
        <v>PEA : The Peaks</v>
      </c>
      <c r="ED165">
        <f>IF(ISNUMBER(SEARCH(Hauls!$G$344,EE$2:EE$202)),MAX(ED$1:ED164)+1,0)</f>
        <v>164</v>
      </c>
      <c r="EE165" t="s">
        <v>3339</v>
      </c>
      <c r="EF165" t="str">
        <f>IFERROR(VLOOKUP(ROWS(EF$2:EF165),ED$2:EE$202,2,FALSE),"")</f>
        <v>PEA : The Peaks</v>
      </c>
      <c r="EG165">
        <f>IF(ISNUMBER(SEARCH(Hauls!$G$345,EH$2:EH$202)),MAX(EG$1:EG164)+1,0)</f>
        <v>164</v>
      </c>
      <c r="EH165" t="s">
        <v>3339</v>
      </c>
      <c r="EI165" t="str">
        <f>IFERROR(VLOOKUP(ROWS(EI$2:EI165),EG$2:EH$202,2,FALSE),"")</f>
        <v>PEA : The Peaks</v>
      </c>
      <c r="EJ165">
        <f>IF(ISNUMBER(SEARCH(Hauls!$G$346,EK$2:EK$202)),MAX(EJ$1:EJ164)+1,0)</f>
        <v>164</v>
      </c>
      <c r="EK165" t="s">
        <v>3339</v>
      </c>
      <c r="EL165" t="str">
        <f>IFERROR(VLOOKUP(ROWS(EL$2:EL165),EJ$2:EK$202,2,FALSE),"")</f>
        <v>PEA : The Peaks</v>
      </c>
      <c r="EM165">
        <f>IF(ISNUMBER(SEARCH(Hauls!$G$347,EN$2:EN$202)),MAX(EM$1:EM164)+1,0)</f>
        <v>164</v>
      </c>
      <c r="EN165" t="s">
        <v>3339</v>
      </c>
      <c r="EO165" t="str">
        <f>IFERROR(VLOOKUP(ROWS(EO$2:EO165),EM$2:EN$202,2,FALSE),"")</f>
        <v>PEA : The Peaks</v>
      </c>
      <c r="EP165">
        <f>IF(ISNUMBER(SEARCH(Hauls!$G$348,EQ$2:EQ$202)),MAX(EP$1:EP164)+1,0)</f>
        <v>164</v>
      </c>
      <c r="EQ165" t="s">
        <v>3339</v>
      </c>
      <c r="ER165" t="str">
        <f>IFERROR(VLOOKUP(ROWS(ER$2:ER165),EP$2:EQ$202,2,FALSE),"")</f>
        <v>PEA : The Peaks</v>
      </c>
      <c r="ES165">
        <f>IF(ISNUMBER(SEARCH(Hauls!$G$349,ET$2:ET$202)),MAX(ES$1:ES164)+1,0)</f>
        <v>164</v>
      </c>
      <c r="ET165" t="s">
        <v>3339</v>
      </c>
      <c r="EU165" t="str">
        <f>IFERROR(VLOOKUP(ROWS(EU$2:EU165),ES$2:ET$202,2,FALSE),"")</f>
        <v>PEA : The Peaks</v>
      </c>
      <c r="EV165">
        <f>IF(ISNUMBER(SEARCH(Hauls!$G$350,EW$2:EW$202)),MAX(EV$1:EV164)+1,0)</f>
        <v>164</v>
      </c>
      <c r="EW165" t="s">
        <v>3339</v>
      </c>
      <c r="EX165" t="str">
        <f>IFERROR(VLOOKUP(ROWS(EX$2:EX165),EV$2:EW$202,2,FALSE),"")</f>
        <v>PEA : The Peaks</v>
      </c>
      <c r="EY165">
        <f>IF(ISNUMBER(SEARCH(Hauls!$G$351,EZ$2:EZ$202)),MAX(EY$1:EY164)+1,0)</f>
        <v>164</v>
      </c>
      <c r="EZ165" t="s">
        <v>3339</v>
      </c>
      <c r="FA165" t="str">
        <f>IFERROR(VLOOKUP(ROWS(FA$2:FA165),EY$2:EZ$202,2,FALSE),"")</f>
        <v>PEA : The Peaks</v>
      </c>
      <c r="FB165">
        <f>IF(ISNUMBER(SEARCH(Hauls!$G$352,FC$2:FC$202)),MAX(FB$1:FB164)+1,0)</f>
        <v>164</v>
      </c>
      <c r="FC165" t="s">
        <v>3339</v>
      </c>
      <c r="FD165" t="str">
        <f>IFERROR(VLOOKUP(ROWS(FD$2:FD165),FB$2:FC$202,2,FALSE),"")</f>
        <v>PEA : The Peaks</v>
      </c>
      <c r="FE165">
        <f>IF(ISNUMBER(SEARCH(Hauls!$G$353,FF$2:FF$202)),MAX(FE$1:FE164)+1,0)</f>
        <v>164</v>
      </c>
      <c r="FF165" t="s">
        <v>3339</v>
      </c>
      <c r="FG165" t="str">
        <f>IFERROR(VLOOKUP(ROWS(FG$2:FG165),FE$2:FF$202,2,FALSE),"")</f>
        <v>PEA : The Peaks</v>
      </c>
      <c r="FH165">
        <f>IF(ISNUMBER(SEARCH(Hauls!$G$354,FI$2:FI$202)),MAX(FH$1:FH164)+1,0)</f>
        <v>164</v>
      </c>
      <c r="FI165" t="s">
        <v>3339</v>
      </c>
      <c r="FJ165" t="str">
        <f>IFERROR(VLOOKUP(ROWS(FJ$2:FJ165),FH$2:FI$202,2,FALSE),"")</f>
        <v>PEA : The Peaks</v>
      </c>
      <c r="FK165">
        <f>IF(ISNUMBER(SEARCH(Hauls!$G$355,FL$2:FL$202)),MAX(FK$1:FK164)+1,0)</f>
        <v>164</v>
      </c>
      <c r="FL165" t="s">
        <v>3339</v>
      </c>
      <c r="FM165" t="str">
        <f>IFERROR(VLOOKUP(ROWS(FM$2:FM165),FK$2:FL$202,2,FALSE),"")</f>
        <v>PEA : The Peaks</v>
      </c>
      <c r="FN165">
        <f>IF(ISNUMBER(SEARCH(Hauls!$G$356,FO$2:FO$202)),MAX(FN$1:FN164)+1,0)</f>
        <v>164</v>
      </c>
      <c r="FO165" t="s">
        <v>3339</v>
      </c>
      <c r="FP165" t="str">
        <f>IFERROR(VLOOKUP(ROWS(FP$2:FP165),FN$2:FO$202,2,FALSE),"")</f>
        <v>PEA : The Peaks</v>
      </c>
      <c r="FQ165">
        <f>IF(ISNUMBER(SEARCH(Hauls!$G$357,FR$2:FR$202)),MAX(FQ$1:FQ164)+1,0)</f>
        <v>164</v>
      </c>
      <c r="FR165" t="s">
        <v>3339</v>
      </c>
      <c r="FS165" t="str">
        <f>IFERROR(VLOOKUP(ROWS(FS$2:FS165),FQ$2:FR$202,2,FALSE),"")</f>
        <v>PEA : The Peaks</v>
      </c>
      <c r="FT165">
        <f>IF(ISNUMBER(SEARCH(Hauls!$G$358,FU$2:FU$202)),MAX(FT$1:FT164)+1,0)</f>
        <v>164</v>
      </c>
      <c r="FU165" t="s">
        <v>3339</v>
      </c>
      <c r="FV165" t="str">
        <f>IFERROR(VLOOKUP(ROWS(FV$2:FV165),FT$2:FU$202,2,FALSE),"")</f>
        <v>PEA : The Peaks</v>
      </c>
      <c r="FW165">
        <f>IF(ISNUMBER(SEARCH(Hauls!$G$359,FX$2:FX$202)),MAX(FW$1:FW164)+1,0)</f>
        <v>164</v>
      </c>
      <c r="FX165" t="s">
        <v>3339</v>
      </c>
      <c r="FY165" t="str">
        <f>IFERROR(VLOOKUP(ROWS(FY$2:FY165),FW$2:FX$202,2,FALSE),"")</f>
        <v>PEA : The Peaks</v>
      </c>
      <c r="FZ165">
        <f>IF(ISNUMBER(SEARCH(Hauls!$G$360,GA$2:GA$202)),MAX(FZ$1:FZ164)+1,0)</f>
        <v>164</v>
      </c>
      <c r="GA165" t="s">
        <v>3339</v>
      </c>
      <c r="GB165" t="str">
        <f>IFERROR(VLOOKUP(ROWS(GB$2:GB165),FZ$2:GA$202,2,FALSE),"")</f>
        <v>PEA : The Peaks</v>
      </c>
      <c r="GC165">
        <f>IF(ISNUMBER(SEARCH(Hauls!$G$361,GD$2:GD$202)),MAX(GC$1:GC164)+1,0)</f>
        <v>164</v>
      </c>
      <c r="GD165" t="s">
        <v>3339</v>
      </c>
      <c r="GE165" t="str">
        <f>IFERROR(VLOOKUP(ROWS(GE$2:GE165),GC$2:GD$202,2,FALSE),"")</f>
        <v>PEA : The Peaks</v>
      </c>
      <c r="GF165">
        <f>IF(ISNUMBER(SEARCH(Hauls!$G$362,GG$2:GG$202)),MAX(GF$1:GF164)+1,0)</f>
        <v>164</v>
      </c>
      <c r="GG165" t="s">
        <v>3339</v>
      </c>
      <c r="GH165" t="str">
        <f>IFERROR(VLOOKUP(ROWS(GH$2:GH165),GF$2:GG$202,2,FALSE),"")</f>
        <v>PEA : The Peaks</v>
      </c>
      <c r="GI165">
        <f>IF(ISNUMBER(SEARCH(Hauls!$G$363,GJ$2:GJ$202)),MAX(GI$1:GI164)+1,0)</f>
        <v>164</v>
      </c>
      <c r="GJ165" t="s">
        <v>3339</v>
      </c>
      <c r="GK165" t="str">
        <f>IFERROR(VLOOKUP(ROWS(GK$2:GK165),GI$2:GJ$202,2,FALSE),"")</f>
        <v>PEA : The Peaks</v>
      </c>
      <c r="GL165">
        <f>IF(ISNUMBER(SEARCH(Hauls!$G$364,GM$2:GM$202)),MAX(GL$1:GL164)+1,0)</f>
        <v>164</v>
      </c>
      <c r="GM165" t="s">
        <v>3339</v>
      </c>
      <c r="GN165" t="str">
        <f>IFERROR(VLOOKUP(ROWS(GN$2:GN165),GL$2:GM$202,2,FALSE),"")</f>
        <v>PEA : The Peaks</v>
      </c>
      <c r="GO165">
        <f>IF(ISNUMBER(SEARCH(Hauls!$G$365,GP$2:GP$202)),MAX(GO$1:GO164)+1,0)</f>
        <v>164</v>
      </c>
      <c r="GP165" t="s">
        <v>3339</v>
      </c>
      <c r="GQ165" t="str">
        <f>IFERROR(VLOOKUP(ROWS(GQ$2:GQ165),GO$2:GP$202,2,FALSE),"")</f>
        <v>PEA : The Peaks</v>
      </c>
      <c r="GR165">
        <f>IF(ISNUMBER(SEARCH(Hauls!$G$366,GS$2:GS$202)),MAX(GR$1:GR164)+1,0)</f>
        <v>164</v>
      </c>
      <c r="GS165" t="s">
        <v>3339</v>
      </c>
      <c r="GT165" t="str">
        <f>IFERROR(VLOOKUP(ROWS(GT$2:GT165),GR$2:GS$202,2,FALSE),"")</f>
        <v>PEA : The Peaks</v>
      </c>
      <c r="GU165">
        <f>IF(ISNUMBER(SEARCH(Hauls!$G$366,GV$2:GV$202)),MAX(GU$1:GU164)+1,0)</f>
        <v>164</v>
      </c>
      <c r="GV165" t="s">
        <v>3339</v>
      </c>
      <c r="GW165" t="str">
        <f>IFERROR(VLOOKUP(ROWS(GW$2:GW165),GU$2:GV$202,2,FALSE),"")</f>
        <v>PEA : The Peaks</v>
      </c>
      <c r="GX165">
        <f>IF(ISNUMBER(SEARCH(Hauls!$G$368,GY$2:GY$202)),MAX(GX$1:GX164)+1,0)</f>
        <v>164</v>
      </c>
      <c r="GY165" t="s">
        <v>3339</v>
      </c>
      <c r="GZ165" t="str">
        <f>IFERROR(VLOOKUP(ROWS(GZ$2:GZ165),GX$2:GY$202,2,FALSE),"")</f>
        <v>PEA : The Peaks</v>
      </c>
      <c r="HA165">
        <f>IF(ISNUMBER(SEARCH(Hauls!$G$369,HB$2:HB$202)),MAX(HA$1:HA164)+1,0)</f>
        <v>164</v>
      </c>
      <c r="HB165" t="s">
        <v>3339</v>
      </c>
      <c r="HC165" t="str">
        <f>IFERROR(VLOOKUP(ROWS(HC$2:HC165),HA$2:HB$202,2,FALSE),"")</f>
        <v>PEA : The Peaks</v>
      </c>
      <c r="HD165">
        <f>IF(ISNUMBER(SEARCH(Hauls!$G$370,HE$2:HE$202)),MAX(HD$1:HD164)+1,0)</f>
        <v>164</v>
      </c>
      <c r="HE165" t="s">
        <v>3339</v>
      </c>
      <c r="HF165" t="str">
        <f>IFERROR(VLOOKUP(ROWS(HF$2:HF165),HD$2:HE$202,2,FALSE),"")</f>
        <v>PEA : The Peaks</v>
      </c>
      <c r="HG165">
        <f>IF(ISNUMBER(SEARCH(Hauls!$G$371,HH$2:HH$202)),MAX(HG$1:HG164)+1,0)</f>
        <v>164</v>
      </c>
      <c r="HH165" t="s">
        <v>3339</v>
      </c>
      <c r="HI165" t="str">
        <f>IFERROR(VLOOKUP(ROWS(HI$2:HI165),HG$2:HH$202,2,FALSE),"")</f>
        <v>PEA : The Peaks</v>
      </c>
      <c r="HJ165">
        <f>IF(ISNUMBER(SEARCH(Hauls!$G$372,HK$2:HK$202)),MAX(HJ$1:HJ164)+1,0)</f>
        <v>164</v>
      </c>
      <c r="HK165" t="s">
        <v>3339</v>
      </c>
      <c r="HL165" t="str">
        <f>IFERROR(VLOOKUP(ROWS(HL$2:HL165),HJ$2:HK$202,2,FALSE),"")</f>
        <v>PEA : The Peaks</v>
      </c>
      <c r="HM165">
        <f>IF(ISNUMBER(SEARCH(Hauls!$G$373,HN$2:HN$202)),MAX(HM$1:HM164)+1,0)</f>
        <v>164</v>
      </c>
      <c r="HN165" t="s">
        <v>3339</v>
      </c>
      <c r="HO165" t="str">
        <f>IFERROR(VLOOKUP(ROWS(HO$2:HO165),HM$2:HN$202,2,FALSE),"")</f>
        <v>PEA : The Peaks</v>
      </c>
      <c r="HP165">
        <f>IF(ISNUMBER(SEARCH(Hauls!$G$374,HQ$2:HQ$202)),MAX(HP$1:HP164)+1,0)</f>
        <v>164</v>
      </c>
      <c r="HQ165" t="s">
        <v>3339</v>
      </c>
      <c r="HR165" t="str">
        <f>IFERROR(VLOOKUP(ROWS(HR$2:HR165),HP$2:HQ$202,2,FALSE),"")</f>
        <v>PEA : The Peaks</v>
      </c>
      <c r="HS165">
        <f>IF(ISNUMBER(SEARCH(Hauls!$G$375,HT$2:HT$202)),MAX(HS$1:HS164)+1,0)</f>
        <v>164</v>
      </c>
      <c r="HT165" t="s">
        <v>3339</v>
      </c>
      <c r="HU165" t="str">
        <f>IFERROR(VLOOKUP(ROWS(HU$2:HU165),HS$2:HT$202,2,FALSE),"")</f>
        <v>PEA : The Peaks</v>
      </c>
      <c r="HV165">
        <f>IF(ISNUMBER(SEARCH(Hauls!$G$376,HW$2:HW$202)),MAX(HV$1:HV164)+1,0)</f>
        <v>164</v>
      </c>
      <c r="HW165" t="s">
        <v>3339</v>
      </c>
      <c r="HX165" t="str">
        <f>IFERROR(VLOOKUP(ROWS(HX$2:HX165),HV$2:HW$202,2,FALSE),"")</f>
        <v>PEA : The Peaks</v>
      </c>
      <c r="HY165">
        <f>IF(ISNUMBER(SEARCH(Hauls!$G$377,HZ$2:HZ$202)),MAX(HY$1:HY164)+1,0)</f>
        <v>164</v>
      </c>
      <c r="HZ165" t="s">
        <v>3339</v>
      </c>
      <c r="IA165" t="str">
        <f>IFERROR(VLOOKUP(ROWS(IA$2:IA165),HY$2:HZ$202,2,FALSE),"")</f>
        <v>PEA : The Peaks</v>
      </c>
      <c r="IB165">
        <f>IF(ISNUMBER(SEARCH(Hauls!$G$378,IC$2:IC$202)),MAX(IB$1:IB164)+1,0)</f>
        <v>164</v>
      </c>
      <c r="IC165" t="s">
        <v>3339</v>
      </c>
      <c r="ID165" t="str">
        <f>IFERROR(VLOOKUP(ROWS(ID$2:ID165),IB$2:IC$202,2,FALSE),"")</f>
        <v>PEA : The Peaks</v>
      </c>
      <c r="IE165">
        <f>IF(ISNUMBER(SEARCH(Hauls!$G$379,IF$2:IF$202)),MAX(IE$1:IE164)+1,0)</f>
        <v>164</v>
      </c>
      <c r="IF165" t="s">
        <v>3339</v>
      </c>
      <c r="IG165" t="str">
        <f>IFERROR(VLOOKUP(ROWS(IG$2:IG165),IE$2:IF$202,2,FALSE),"")</f>
        <v>PEA : The Peaks</v>
      </c>
      <c r="IH165">
        <f>IF(ISNUMBER(SEARCH(Hauls!$G$380,II$2:II$202)),MAX(IH$1:IH164)+1,0)</f>
        <v>164</v>
      </c>
      <c r="II165" t="s">
        <v>3339</v>
      </c>
      <c r="IJ165" t="str">
        <f>IFERROR(VLOOKUP(ROWS(IJ$2:IJ165),IH$2:II$202,2,FALSE),"")</f>
        <v>PEA : The Peaks</v>
      </c>
      <c r="IK165">
        <f>IF(ISNUMBER(SEARCH(Hauls!$G$381,IL$2:IL$202)),MAX(IK$1:IK164)+1,0)</f>
        <v>164</v>
      </c>
      <c r="IL165" t="s">
        <v>3339</v>
      </c>
      <c r="IM165" t="str">
        <f>IFERROR(VLOOKUP(ROWS(IM$2:IM165),IK$2:IL$202,2,FALSE),"")</f>
        <v>PEA : The Peaks</v>
      </c>
      <c r="IN165">
        <f>IF(ISNUMBER(SEARCH(Hauls!$G$382,IO$2:IO$202)),MAX(IN$1:IN164)+1,0)</f>
        <v>164</v>
      </c>
      <c r="IO165" t="s">
        <v>3339</v>
      </c>
      <c r="IP165" t="str">
        <f>IFERROR(VLOOKUP(ROWS(IP$2:IP165),IN$2:IO$202,2,FALSE),"")</f>
        <v>PEA : The Peaks</v>
      </c>
      <c r="IQ165">
        <f>IF(ISNUMBER(SEARCH(Hauls!$G$383,IR$2:IR$202)),MAX(IQ$1:IQ164)+1,0)</f>
        <v>164</v>
      </c>
      <c r="IR165" t="s">
        <v>3339</v>
      </c>
      <c r="IS165" t="str">
        <f>IFERROR(VLOOKUP(ROWS(IS$2:IS165),IQ$2:IR$202,2,FALSE),"")</f>
        <v>PEA : The Peaks</v>
      </c>
      <c r="IT165">
        <f>IF(ISNUMBER(SEARCH(Hauls!$G$384,IU$2:IU$202)),MAX(IT$1:IT164)+1,0)</f>
        <v>164</v>
      </c>
      <c r="IU165" t="s">
        <v>3339</v>
      </c>
      <c r="IV165" t="str">
        <f>IFERROR(VLOOKUP(ROWS(IV$2:IV165),IT$2:IU$202,2,FALSE),"")</f>
        <v>PEA : The Peaks</v>
      </c>
      <c r="IW165">
        <f>IF(ISNUMBER(SEARCH(Hauls!$G$385,IX$2:IX$202)),MAX(IW$1:IW164)+1,0)</f>
        <v>164</v>
      </c>
      <c r="IX165" t="s">
        <v>3339</v>
      </c>
      <c r="IY165" t="str">
        <f>IFERROR(VLOOKUP(ROWS(IY$2:IY165),IW$2:IX$202,2,FALSE),"")</f>
        <v>PEA : The Peaks</v>
      </c>
      <c r="IZ165">
        <f>IF(ISNUMBER(SEARCH(Hauls!$G$386,JA$2:JA$202)),MAX(IZ$1:IZ164)+1,0)</f>
        <v>164</v>
      </c>
      <c r="JA165" t="s">
        <v>3339</v>
      </c>
      <c r="JB165" t="str">
        <f>IFERROR(VLOOKUP(ROWS(JB$2:JB165),IZ$2:JA$202,2,FALSE),"")</f>
        <v>PEA : The Peaks</v>
      </c>
      <c r="JC165">
        <f>IF(ISNUMBER(SEARCH(Hauls!$G$387,JD$2:JD$202)),MAX(JC$1:JC164)+1,0)</f>
        <v>164</v>
      </c>
      <c r="JD165" t="s">
        <v>3339</v>
      </c>
      <c r="JE165" t="str">
        <f>IFERROR(VLOOKUP(ROWS(JE$2:JE165),JC$2:JD$202,2,FALSE),"")</f>
        <v>PEA : The Peaks</v>
      </c>
      <c r="JF165">
        <f>IF(ISNUMBER(SEARCH(Hauls!$G$388,JG$2:JG$202)),MAX(JF$1:JF164)+1,0)</f>
        <v>164</v>
      </c>
      <c r="JG165" t="s">
        <v>3339</v>
      </c>
      <c r="JH165" t="str">
        <f>IFERROR(VLOOKUP(ROWS(JH$2:JH165),JF$2:JG$202,2,FALSE),"")</f>
        <v>PEA : The Peaks</v>
      </c>
      <c r="JI165">
        <f>IF(ISNUMBER(SEARCH(Hauls!$G$389,JJ$2:JJ$202)),MAX(JI$1:JI164)+1,0)</f>
        <v>164</v>
      </c>
      <c r="JJ165" t="s">
        <v>3339</v>
      </c>
      <c r="JK165" t="str">
        <f>IFERROR(VLOOKUP(ROWS(JK$2:JK165),JI$2:JJ$202,2,FALSE),"")</f>
        <v>PEA : The Peaks</v>
      </c>
      <c r="JL165">
        <f>IF(ISNUMBER(SEARCH(Hauls!$G$390,JM$2:JM$202)),MAX(JL$1:JL164)+1,0)</f>
        <v>164</v>
      </c>
      <c r="JM165" t="s">
        <v>3339</v>
      </c>
      <c r="JN165" t="str">
        <f>IFERROR(VLOOKUP(ROWS(JN$2:JN165),JL$2:JM$202,2,FALSE),"")</f>
        <v>PEA : The Peaks</v>
      </c>
      <c r="JO165">
        <f>IF(ISNUMBER(SEARCH(Hauls!$G$391,JP$2:JP$202)),MAX(JO$1:JO164)+1,0)</f>
        <v>164</v>
      </c>
      <c r="JP165" t="s">
        <v>3339</v>
      </c>
      <c r="JQ165" t="str">
        <f>IFERROR(VLOOKUP(ROWS(JQ$2:JQ165),JO$2:JP$202,2,FALSE),"")</f>
        <v>PEA : The Peaks</v>
      </c>
      <c r="JR165">
        <f>IF(ISNUMBER(SEARCH(Hauls!$G$392,JS$2:JS$202)),MAX(JR$1:JR164)+1,0)</f>
        <v>164</v>
      </c>
      <c r="JS165" t="s">
        <v>3339</v>
      </c>
      <c r="JT165" t="str">
        <f>IFERROR(VLOOKUP(ROWS(JT$2:JT165),JR$2:JS$202,2,FALSE),"")</f>
        <v>PEA : The Peaks</v>
      </c>
      <c r="JU165">
        <f>IF(ISNUMBER(SEARCH(Hauls!$G$393,JV$2:JV$202)),MAX(JU$1:JU164)+1,0)</f>
        <v>164</v>
      </c>
      <c r="JV165" t="s">
        <v>3339</v>
      </c>
      <c r="JW165" t="str">
        <f>IFERROR(VLOOKUP(ROWS(JW$2:JW165),JU$2:JV$202,2,FALSE),"")</f>
        <v>PEA : The Peaks</v>
      </c>
      <c r="JX165">
        <f>IF(ISNUMBER(SEARCH(Hauls!$G$394,JY$2:JY$202)),MAX(JX$1:JX164)+1,0)</f>
        <v>164</v>
      </c>
      <c r="JY165" t="s">
        <v>3339</v>
      </c>
      <c r="JZ165" t="str">
        <f>IFERROR(VLOOKUP(ROWS(JZ$2:JZ165),JX$2:JY$202,2,FALSE),"")</f>
        <v>PEA : The Peaks</v>
      </c>
      <c r="KA165">
        <f>IF(ISNUMBER(SEARCH(Hauls!$G$395,KB$2:KB$202)),MAX(KA$1:KA164)+1,0)</f>
        <v>164</v>
      </c>
      <c r="KB165" t="s">
        <v>3339</v>
      </c>
      <c r="KC165" t="str">
        <f>IFERROR(VLOOKUP(ROWS(KC$2:KC165),KA$2:KB$202,2,FALSE),"")</f>
        <v>PEA : The Peaks</v>
      </c>
      <c r="KD165">
        <f>IF(ISNUMBER(SEARCH(Hauls!$G$396,KE$2:KE$202)),MAX(KD$1:KD164)+1,0)</f>
        <v>164</v>
      </c>
      <c r="KE165" t="s">
        <v>3339</v>
      </c>
      <c r="KF165" t="str">
        <f>IFERROR(VLOOKUP(ROWS(KF$2:KF165),KD$2:KE$202,2,FALSE),"")</f>
        <v>PEA : The Peaks</v>
      </c>
      <c r="KG165">
        <f>IF(ISNUMBER(SEARCH(Hauls!$G$397,KH$2:KH$202)),MAX(KG$1:KG164)+1,0)</f>
        <v>164</v>
      </c>
      <c r="KH165" t="s">
        <v>3339</v>
      </c>
      <c r="KI165" t="str">
        <f>IFERROR(VLOOKUP(ROWS(KI$2:KI165),KG$2:KH$202,2,FALSE),"")</f>
        <v>PEA : The Peaks</v>
      </c>
      <c r="KJ165">
        <f>IF(ISNUMBER(SEARCH(Hauls!$G$398,KK$2:KK$202)),MAX(KJ$1:KJ164)+1,0)</f>
        <v>164</v>
      </c>
      <c r="KK165" t="s">
        <v>3339</v>
      </c>
      <c r="KL165" t="str">
        <f>IFERROR(VLOOKUP(ROWS(KL$2:KL165),KJ$2:KK$202,2,FALSE),"")</f>
        <v>PEA : The Peaks</v>
      </c>
      <c r="KM165">
        <f>IF(ISNUMBER(SEARCH(Hauls!$G$399,KN$2:KN$202)),MAX(KM$1:KM164)+1,0)</f>
        <v>164</v>
      </c>
      <c r="KN165" t="s">
        <v>3339</v>
      </c>
      <c r="KO165" t="str">
        <f>IFERROR(VLOOKUP(ROWS(KO$2:KO165),KM$2:KN$202,2,FALSE),"")</f>
        <v>PEA : The Peaks</v>
      </c>
      <c r="KP165">
        <f>IF(ISNUMBER(SEARCH(Hauls!$G$400,KQ$2:KQ$202)),MAX(KP$1:KP164)+1,0)</f>
        <v>164</v>
      </c>
      <c r="KQ165" t="s">
        <v>3339</v>
      </c>
      <c r="KR165" t="str">
        <f>IFERROR(VLOOKUP(ROWS(KR$2:KR165),KP$2:KQ$202,2,FALSE),"")</f>
        <v>PEA : The Peaks</v>
      </c>
    </row>
    <row r="166" spans="1:304" x14ac:dyDescent="0.25">
      <c r="A166" t="s">
        <v>2812</v>
      </c>
      <c r="B166" t="s">
        <v>2813</v>
      </c>
      <c r="C166" t="s">
        <v>2814</v>
      </c>
      <c r="D166" t="str">
        <f t="shared" si="2"/>
        <v>PKD : The Peaks Deep</v>
      </c>
      <c r="E166">
        <f>IF(ISNUMBER(SEARCH(Hauls!$G$301,$F$2:$F$202)),MAX($E$1:E165)+1,0)</f>
        <v>165</v>
      </c>
      <c r="F166" t="s">
        <v>3340</v>
      </c>
      <c r="G166" t="str">
        <f>IFERROR(VLOOKUP(ROWS($G$2:G166),$E$2:$F$202,2,FALSE),"")</f>
        <v>PKD : The Peaks Deep</v>
      </c>
      <c r="H166">
        <f>IF(ISNUMBER(SEARCH(Hauls!$G$302,I$2:I$202)),MAX(H$1:H165)+1,0)</f>
        <v>165</v>
      </c>
      <c r="I166" t="s">
        <v>3340</v>
      </c>
      <c r="J166" t="str">
        <f>IFERROR(VLOOKUP(ROWS(J$2:J166),H$2:I$202,2,FALSE),"")</f>
        <v>PKD : The Peaks Deep</v>
      </c>
      <c r="K166">
        <f>IF(ISNUMBER(SEARCH(Hauls!$G$303,L$2:L$202)),MAX(K$1:K165)+1,0)</f>
        <v>165</v>
      </c>
      <c r="L166" t="s">
        <v>3340</v>
      </c>
      <c r="M166" t="str">
        <f>IFERROR(VLOOKUP(ROWS(M$2:M166),K$2:L$202,2,FALSE),"")</f>
        <v>PKD : The Peaks Deep</v>
      </c>
      <c r="N166">
        <f>IF(ISNUMBER(SEARCH(Hauls!$G$304,O$2:O$202)),MAX(N$1:N165)+1,0)</f>
        <v>165</v>
      </c>
      <c r="O166" t="s">
        <v>3340</v>
      </c>
      <c r="P166" t="str">
        <f>IFERROR(VLOOKUP(ROWS(P$2:P166),N$2:O$202,2,FALSE),"")</f>
        <v>PKD : The Peaks Deep</v>
      </c>
      <c r="Q166">
        <f>IF(ISNUMBER(SEARCH(Hauls!$G$305,R$2:R$202)),MAX(Q$1:Q165)+1,0)</f>
        <v>165</v>
      </c>
      <c r="R166" t="s">
        <v>3340</v>
      </c>
      <c r="S166" t="str">
        <f>IFERROR(VLOOKUP(ROWS(S$2:S166),Q$2:R$202,2,FALSE),"")</f>
        <v>PKD : The Peaks Deep</v>
      </c>
      <c r="T166">
        <f>IF(ISNUMBER(SEARCH(Hauls!$G$306,U$2:U$202)),MAX(T$1:T165)+1,0)</f>
        <v>165</v>
      </c>
      <c r="U166" t="s">
        <v>3340</v>
      </c>
      <c r="V166" t="str">
        <f>IFERROR(VLOOKUP(ROWS(V$2:V166),T$2:U$202,2,FALSE),"")</f>
        <v>PKD : The Peaks Deep</v>
      </c>
      <c r="W166">
        <f>IF(ISNUMBER(SEARCH(Hauls!$G$307,X$2:X$202)),MAX(W$1:W165)+1,0)</f>
        <v>165</v>
      </c>
      <c r="X166" t="s">
        <v>3340</v>
      </c>
      <c r="Y166" t="str">
        <f>IFERROR(VLOOKUP(ROWS(Y$2:Y166),W$2:X$202,2,FALSE),"")</f>
        <v>PKD : The Peaks Deep</v>
      </c>
      <c r="Z166">
        <f>IF(ISNUMBER(SEARCH(Hauls!$G$308,AA$2:AA$202)),MAX(Z$1:Z165)+1,0)</f>
        <v>165</v>
      </c>
      <c r="AA166" t="s">
        <v>3340</v>
      </c>
      <c r="AB166" t="str">
        <f>IFERROR(VLOOKUP(ROWS(AB$2:AB166),Z$2:AA$202,2,FALSE),"")</f>
        <v>PKD : The Peaks Deep</v>
      </c>
      <c r="AC166">
        <f>IF(ISNUMBER(SEARCH(Hauls!$G$309,AD$2:AD$202)),MAX(AC$1:AC165)+1,0)</f>
        <v>165</v>
      </c>
      <c r="AD166" t="s">
        <v>3340</v>
      </c>
      <c r="AE166" t="str">
        <f>IFERROR(VLOOKUP(ROWS(AE$2:AE166),AC$2:AD$202,2,FALSE),"")</f>
        <v>PKD : The Peaks Deep</v>
      </c>
      <c r="AF166">
        <f>IF(ISNUMBER(SEARCH(Hauls!$G$310,AG$2:AG$202)),MAX(AF$1:AF165)+1,0)</f>
        <v>165</v>
      </c>
      <c r="AG166" t="s">
        <v>3340</v>
      </c>
      <c r="AH166" t="str">
        <f>IFERROR(VLOOKUP(ROWS(AH$2:AH166),AF$2:AG$202,2,FALSE),"")</f>
        <v>PKD : The Peaks Deep</v>
      </c>
      <c r="AI166">
        <f>IF(ISNUMBER(SEARCH(Hauls!$G$311,AJ$2:AJ$202)),MAX(AI$1:AI165)+1,0)</f>
        <v>165</v>
      </c>
      <c r="AJ166" t="s">
        <v>3340</v>
      </c>
      <c r="AK166" t="str">
        <f>IFERROR(VLOOKUP(ROWS(AK$2:AK166),AI$2:AJ$202,2,FALSE),"")</f>
        <v>PKD : The Peaks Deep</v>
      </c>
      <c r="AL166">
        <f>IF(ISNUMBER(SEARCH(Hauls!$G$312,AM$2:AM$202)),MAX(AL$1:AL165)+1,0)</f>
        <v>165</v>
      </c>
      <c r="AM166" t="s">
        <v>3340</v>
      </c>
      <c r="AN166" t="str">
        <f>IFERROR(VLOOKUP(ROWS(AN$2:AN166),AL$2:AM$202,2,FALSE),"")</f>
        <v>PKD : The Peaks Deep</v>
      </c>
      <c r="AO166">
        <f>IF(ISNUMBER(SEARCH(Hauls!$G$313,AP$2:AP$202)),MAX(AO$1:AO165)+1,0)</f>
        <v>165</v>
      </c>
      <c r="AP166" t="s">
        <v>3340</v>
      </c>
      <c r="AQ166" t="str">
        <f>IFERROR(VLOOKUP(ROWS(AQ$2:AQ166),AO$2:AP$202,2,FALSE),"")</f>
        <v>PKD : The Peaks Deep</v>
      </c>
      <c r="AR166">
        <f>IF(ISNUMBER(SEARCH(Hauls!$G$314,AS$2:AS$202)),MAX(AR$1:AR165)+1,0)</f>
        <v>165</v>
      </c>
      <c r="AS166" t="s">
        <v>3340</v>
      </c>
      <c r="AT166" t="str">
        <f>IFERROR(VLOOKUP(ROWS(AT$2:AT166),AR$2:AS$202,2,FALSE),"")</f>
        <v>PKD : The Peaks Deep</v>
      </c>
      <c r="AU166">
        <f>IF(ISNUMBER(SEARCH(Hauls!$G$315,AV$2:AV$202)),MAX(AU$1:AU165)+1,0)</f>
        <v>165</v>
      </c>
      <c r="AV166" t="s">
        <v>3340</v>
      </c>
      <c r="AW166" t="str">
        <f>IFERROR(VLOOKUP(ROWS(AW$2:AW166),AU$2:AV$202,2,FALSE),"")</f>
        <v>PKD : The Peaks Deep</v>
      </c>
      <c r="AX166">
        <f>IF(ISNUMBER(SEARCH(Hauls!$G$316,AY$2:AY$202)),MAX(AX$1:AX165)+1,0)</f>
        <v>165</v>
      </c>
      <c r="AY166" t="s">
        <v>3340</v>
      </c>
      <c r="AZ166" t="str">
        <f>IFERROR(VLOOKUP(ROWS(AZ$2:AZ166),AX$2:AY$202,2,FALSE),"")</f>
        <v>PKD : The Peaks Deep</v>
      </c>
      <c r="BA166">
        <f>IF(ISNUMBER(SEARCH(Hauls!$G$317,BB$2:BB$202)),MAX(BA$1:BA165)+1,0)</f>
        <v>165</v>
      </c>
      <c r="BB166" t="s">
        <v>3340</v>
      </c>
      <c r="BC166" t="str">
        <f>IFERROR(VLOOKUP(ROWS(BC$2:BC166),BA$2:BB$202,2,FALSE),"")</f>
        <v>PKD : The Peaks Deep</v>
      </c>
      <c r="BD166">
        <f>IF(ISNUMBER(SEARCH(Hauls!$G$318,BE$2:BE$202)),MAX(BD$1:BD165)+1,0)</f>
        <v>165</v>
      </c>
      <c r="BE166" t="s">
        <v>3340</v>
      </c>
      <c r="BF166" t="str">
        <f>IFERROR(VLOOKUP(ROWS(BF$2:BF166),BD$2:BE$202,2,FALSE),"")</f>
        <v>PKD : The Peaks Deep</v>
      </c>
      <c r="BG166">
        <f>IF(ISNUMBER(SEARCH(Hauls!$G$319,BH$2:BH$202)),MAX(BG$1:BG165)+1,0)</f>
        <v>165</v>
      </c>
      <c r="BH166" t="s">
        <v>3340</v>
      </c>
      <c r="BI166" t="str">
        <f>IFERROR(VLOOKUP(ROWS(BI$2:BI166),BG$2:BH$202,2,FALSE),"")</f>
        <v>PKD : The Peaks Deep</v>
      </c>
      <c r="BJ166">
        <f>IF(ISNUMBER(SEARCH(Hauls!$G$320,BK$2:BK$202)),MAX(BJ$1:BJ165)+1,0)</f>
        <v>165</v>
      </c>
      <c r="BK166" t="s">
        <v>3340</v>
      </c>
      <c r="BL166" t="str">
        <f>IFERROR(VLOOKUP(ROWS(BL$2:BL166),BJ$2:BK$202,2,FALSE),"")</f>
        <v>PKD : The Peaks Deep</v>
      </c>
      <c r="BM166">
        <f>IF(ISNUMBER(SEARCH(Hauls!$G$321,BN$2:BN$202)),MAX(BM$1:BM165)+1,0)</f>
        <v>165</v>
      </c>
      <c r="BN166" t="s">
        <v>3340</v>
      </c>
      <c r="BO166" t="str">
        <f>IFERROR(VLOOKUP(ROWS(BO$2:BO166),BM$2:BN$202,2,FALSE),"")</f>
        <v>PKD : The Peaks Deep</v>
      </c>
      <c r="BP166">
        <f>IF(ISNUMBER(SEARCH(Hauls!$G$322,BQ$2:BQ$202)),MAX(BP$1:BP165)+1,0)</f>
        <v>165</v>
      </c>
      <c r="BQ166" t="s">
        <v>3340</v>
      </c>
      <c r="BR166" t="str">
        <f>IFERROR(VLOOKUP(ROWS(BR$2:BR166),BP$2:BQ$202,2,FALSE),"")</f>
        <v>PKD : The Peaks Deep</v>
      </c>
      <c r="BS166">
        <f>IF(ISNUMBER(SEARCH(Hauls!$G$323,BT$2:BT$202)),MAX(BS$1:BS165)+1,0)</f>
        <v>165</v>
      </c>
      <c r="BT166" t="s">
        <v>3340</v>
      </c>
      <c r="BU166" t="str">
        <f>IFERROR(VLOOKUP(ROWS(BU$2:BU166),BS$2:BT$202,2,FALSE),"")</f>
        <v>PKD : The Peaks Deep</v>
      </c>
      <c r="BV166">
        <f>IF(ISNUMBER(SEARCH(Hauls!$G$324,BW$2:BW$202)),MAX(BV$1:BV165)+1,0)</f>
        <v>165</v>
      </c>
      <c r="BW166" t="s">
        <v>3340</v>
      </c>
      <c r="BX166" t="str">
        <f>IFERROR(VLOOKUP(ROWS(BX$2:BX166),BV$2:BW$202,2,FALSE),"")</f>
        <v>PKD : The Peaks Deep</v>
      </c>
      <c r="BY166">
        <f>IF(ISNUMBER(SEARCH(Hauls!$G$325,BZ$2:BZ$202)),MAX(BY$1:BY165)+1,0)</f>
        <v>165</v>
      </c>
      <c r="BZ166" t="s">
        <v>3340</v>
      </c>
      <c r="CA166" t="str">
        <f>IFERROR(VLOOKUP(ROWS(CA$2:CA166),BY$2:BZ$202,2,FALSE),"")</f>
        <v>PKD : The Peaks Deep</v>
      </c>
      <c r="CB166">
        <f>IF(ISNUMBER(SEARCH(Hauls!$G$326,CC$2:CC$202)),MAX(CB$1:CB165)+1,0)</f>
        <v>165</v>
      </c>
      <c r="CC166" t="s">
        <v>3340</v>
      </c>
      <c r="CD166" t="str">
        <f>IFERROR(VLOOKUP(ROWS(CD$2:CD166),CB$2:CC$202,2,FALSE),"")</f>
        <v>PKD : The Peaks Deep</v>
      </c>
      <c r="CE166">
        <f>IF(ISNUMBER(SEARCH(Hauls!$G$327,CF$2:CF$202)),MAX(CE$1:CE165)+1,0)</f>
        <v>165</v>
      </c>
      <c r="CF166" t="s">
        <v>3340</v>
      </c>
      <c r="CG166" t="str">
        <f>IFERROR(VLOOKUP(ROWS(CG$2:CG166),CE$2:CF$202,2,FALSE),"")</f>
        <v>PKD : The Peaks Deep</v>
      </c>
      <c r="CH166">
        <f>IF(ISNUMBER(SEARCH(Hauls!$G$328,CI$2:CI$202)),MAX(CH$1:CH165)+1,0)</f>
        <v>165</v>
      </c>
      <c r="CI166" t="s">
        <v>3340</v>
      </c>
      <c r="CJ166" t="str">
        <f>IFERROR(VLOOKUP(ROWS(CJ$2:CJ166),CH$2:CI$202,2,FALSE),"")</f>
        <v>PKD : The Peaks Deep</v>
      </c>
      <c r="CK166">
        <f>IF(ISNUMBER(SEARCH(Hauls!$G$329,CL$2:CL$202)),MAX(CK$1:CK165)+1,0)</f>
        <v>165</v>
      </c>
      <c r="CL166" t="s">
        <v>3340</v>
      </c>
      <c r="CM166" t="str">
        <f>IFERROR(VLOOKUP(ROWS(CM$2:CM166),CK$2:CL$202,2,FALSE),"")</f>
        <v>PKD : The Peaks Deep</v>
      </c>
      <c r="CN166">
        <f>IF(ISNUMBER(SEARCH(Hauls!$G$330,CO$2:CO$202)),MAX(CN$1:CN165)+1,0)</f>
        <v>165</v>
      </c>
      <c r="CO166" t="s">
        <v>3340</v>
      </c>
      <c r="CP166" t="str">
        <f>IFERROR(VLOOKUP(ROWS(CP$2:CP166),CN$2:CO$202,2,FALSE),"")</f>
        <v>PKD : The Peaks Deep</v>
      </c>
      <c r="CQ166">
        <f>IF(ISNUMBER(SEARCH(Hauls!$G$331,CR$2:CR$202)),MAX(CQ$1:CQ165)+1,0)</f>
        <v>165</v>
      </c>
      <c r="CR166" t="s">
        <v>3340</v>
      </c>
      <c r="CS166" t="str">
        <f>IFERROR(VLOOKUP(ROWS(CS$2:CS166),CQ$2:CR$202,2,FALSE),"")</f>
        <v>PKD : The Peaks Deep</v>
      </c>
      <c r="CT166">
        <f>IF(ISNUMBER(SEARCH(Hauls!$G$332,CU$2:CU$202)),MAX(CT$1:CT165)+1,0)</f>
        <v>165</v>
      </c>
      <c r="CU166" t="s">
        <v>3340</v>
      </c>
      <c r="CV166" t="str">
        <f>IFERROR(VLOOKUP(ROWS(CV$2:CV166),CT$2:CU$202,2,FALSE),"")</f>
        <v>PKD : The Peaks Deep</v>
      </c>
      <c r="CW166">
        <f>IF(ISNUMBER(SEARCH(Hauls!$G$333,CX$2:CX$202)),MAX(CW$1:CW165)+1,0)</f>
        <v>165</v>
      </c>
      <c r="CX166" t="s">
        <v>3340</v>
      </c>
      <c r="CY166" t="str">
        <f>IFERROR(VLOOKUP(ROWS(CY$2:CY166),CW$2:CX$202,2,FALSE),"")</f>
        <v>PKD : The Peaks Deep</v>
      </c>
      <c r="CZ166">
        <f>IF(ISNUMBER(SEARCH(Hauls!$G$334,DA$2:DA$202)),MAX(CZ$1:CZ165)+1,0)</f>
        <v>165</v>
      </c>
      <c r="DA166" t="s">
        <v>3340</v>
      </c>
      <c r="DB166" t="str">
        <f>IFERROR(VLOOKUP(ROWS(DB$2:DB166),CZ$2:DA$202,2,FALSE),"")</f>
        <v>PKD : The Peaks Deep</v>
      </c>
      <c r="DC166">
        <f>IF(ISNUMBER(SEARCH(Hauls!$G$335,DD$2:DD$202)),MAX(DC$1:DC165)+1,0)</f>
        <v>165</v>
      </c>
      <c r="DD166" t="s">
        <v>3340</v>
      </c>
      <c r="DE166" t="str">
        <f>IFERROR(VLOOKUP(ROWS(DE$2:DE166),DC$2:DD$202,2,FALSE),"")</f>
        <v>PKD : The Peaks Deep</v>
      </c>
      <c r="DF166">
        <f>IF(ISNUMBER(SEARCH(Hauls!$G$336,DG$2:DG$202)),MAX(DF$1:DF165)+1,0)</f>
        <v>165</v>
      </c>
      <c r="DG166" t="s">
        <v>3340</v>
      </c>
      <c r="DH166" t="str">
        <f>IFERROR(VLOOKUP(ROWS(DH$2:DH166),DF$2:DG$202,2,FALSE),"")</f>
        <v>PKD : The Peaks Deep</v>
      </c>
      <c r="DI166">
        <f>IF(ISNUMBER(SEARCH(Hauls!$G$337,DJ$2:DJ$202)),MAX(DI$1:DI165)+1,0)</f>
        <v>165</v>
      </c>
      <c r="DJ166" t="s">
        <v>3340</v>
      </c>
      <c r="DK166" t="str">
        <f>IFERROR(VLOOKUP(ROWS(DK$2:DK166),DI$2:DJ$202,2,FALSE),"")</f>
        <v>PKD : The Peaks Deep</v>
      </c>
      <c r="DL166">
        <f>IF(ISNUMBER(SEARCH(Hauls!$G$338,DM$2:DM$202)),MAX(DL$1:DL165)+1,0)</f>
        <v>165</v>
      </c>
      <c r="DM166" t="s">
        <v>3340</v>
      </c>
      <c r="DN166" t="str">
        <f>IFERROR(VLOOKUP(ROWS(DN$2:DN166),DL$2:DM$202,2,FALSE),"")</f>
        <v>PKD : The Peaks Deep</v>
      </c>
      <c r="DO166">
        <f>IF(ISNUMBER(SEARCH(Hauls!$G$339,DP$2:DP$202)),MAX(DO$1:DO165)+1,0)</f>
        <v>165</v>
      </c>
      <c r="DP166" t="s">
        <v>3340</v>
      </c>
      <c r="DQ166" t="str">
        <f>IFERROR(VLOOKUP(ROWS(DQ$2:DQ166),DO$2:DP$202,2,FALSE),"")</f>
        <v>PKD : The Peaks Deep</v>
      </c>
      <c r="DR166">
        <f>IF(ISNUMBER(SEARCH(Hauls!$G$340,DS$2:DS$202)),MAX(DR$1:DR165)+1,0)</f>
        <v>165</v>
      </c>
      <c r="DS166" t="s">
        <v>3340</v>
      </c>
      <c r="DT166" t="str">
        <f>IFERROR(VLOOKUP(ROWS(DT$2:DT166),DR$2:DS$202,2,FALSE),"")</f>
        <v>PKD : The Peaks Deep</v>
      </c>
      <c r="DU166">
        <f>IF(ISNUMBER(SEARCH(Hauls!$G$341,DV$2:DV$202)),MAX(DU$1:DU165)+1,0)</f>
        <v>165</v>
      </c>
      <c r="DV166" t="s">
        <v>3340</v>
      </c>
      <c r="DW166" t="str">
        <f>IFERROR(VLOOKUP(ROWS(DW$2:DW166),DU$2:DV$202,2,FALSE),"")</f>
        <v>PKD : The Peaks Deep</v>
      </c>
      <c r="DX166">
        <f>IF(ISNUMBER(SEARCH(Hauls!$G$342,DY$2:DY$202)),MAX(DX$1:DX165)+1,0)</f>
        <v>165</v>
      </c>
      <c r="DY166" t="s">
        <v>3340</v>
      </c>
      <c r="DZ166" t="str">
        <f>IFERROR(VLOOKUP(ROWS(DZ$2:DZ166),DX$2:DY$202,2,FALSE),"")</f>
        <v>PKD : The Peaks Deep</v>
      </c>
      <c r="EA166">
        <f>IF(ISNUMBER(SEARCH(Hauls!$G$343,EB$2:EB$202)),MAX(EA$1:EA165)+1,0)</f>
        <v>165</v>
      </c>
      <c r="EB166" t="s">
        <v>3340</v>
      </c>
      <c r="EC166" t="str">
        <f>IFERROR(VLOOKUP(ROWS(EC$2:EC166),EA$2:EB$202,2,FALSE),"")</f>
        <v>PKD : The Peaks Deep</v>
      </c>
      <c r="ED166">
        <f>IF(ISNUMBER(SEARCH(Hauls!$G$344,EE$2:EE$202)),MAX(ED$1:ED165)+1,0)</f>
        <v>165</v>
      </c>
      <c r="EE166" t="s">
        <v>3340</v>
      </c>
      <c r="EF166" t="str">
        <f>IFERROR(VLOOKUP(ROWS(EF$2:EF166),ED$2:EE$202,2,FALSE),"")</f>
        <v>PKD : The Peaks Deep</v>
      </c>
      <c r="EG166">
        <f>IF(ISNUMBER(SEARCH(Hauls!$G$345,EH$2:EH$202)),MAX(EG$1:EG165)+1,0)</f>
        <v>165</v>
      </c>
      <c r="EH166" t="s">
        <v>3340</v>
      </c>
      <c r="EI166" t="str">
        <f>IFERROR(VLOOKUP(ROWS(EI$2:EI166),EG$2:EH$202,2,FALSE),"")</f>
        <v>PKD : The Peaks Deep</v>
      </c>
      <c r="EJ166">
        <f>IF(ISNUMBER(SEARCH(Hauls!$G$346,EK$2:EK$202)),MAX(EJ$1:EJ165)+1,0)</f>
        <v>165</v>
      </c>
      <c r="EK166" t="s">
        <v>3340</v>
      </c>
      <c r="EL166" t="str">
        <f>IFERROR(VLOOKUP(ROWS(EL$2:EL166),EJ$2:EK$202,2,FALSE),"")</f>
        <v>PKD : The Peaks Deep</v>
      </c>
      <c r="EM166">
        <f>IF(ISNUMBER(SEARCH(Hauls!$G$347,EN$2:EN$202)),MAX(EM$1:EM165)+1,0)</f>
        <v>165</v>
      </c>
      <c r="EN166" t="s">
        <v>3340</v>
      </c>
      <c r="EO166" t="str">
        <f>IFERROR(VLOOKUP(ROWS(EO$2:EO166),EM$2:EN$202,2,FALSE),"")</f>
        <v>PKD : The Peaks Deep</v>
      </c>
      <c r="EP166">
        <f>IF(ISNUMBER(SEARCH(Hauls!$G$348,EQ$2:EQ$202)),MAX(EP$1:EP165)+1,0)</f>
        <v>165</v>
      </c>
      <c r="EQ166" t="s">
        <v>3340</v>
      </c>
      <c r="ER166" t="str">
        <f>IFERROR(VLOOKUP(ROWS(ER$2:ER166),EP$2:EQ$202,2,FALSE),"")</f>
        <v>PKD : The Peaks Deep</v>
      </c>
      <c r="ES166">
        <f>IF(ISNUMBER(SEARCH(Hauls!$G$349,ET$2:ET$202)),MAX(ES$1:ES165)+1,0)</f>
        <v>165</v>
      </c>
      <c r="ET166" t="s">
        <v>3340</v>
      </c>
      <c r="EU166" t="str">
        <f>IFERROR(VLOOKUP(ROWS(EU$2:EU166),ES$2:ET$202,2,FALSE),"")</f>
        <v>PKD : The Peaks Deep</v>
      </c>
      <c r="EV166">
        <f>IF(ISNUMBER(SEARCH(Hauls!$G$350,EW$2:EW$202)),MAX(EV$1:EV165)+1,0)</f>
        <v>165</v>
      </c>
      <c r="EW166" t="s">
        <v>3340</v>
      </c>
      <c r="EX166" t="str">
        <f>IFERROR(VLOOKUP(ROWS(EX$2:EX166),EV$2:EW$202,2,FALSE),"")</f>
        <v>PKD : The Peaks Deep</v>
      </c>
      <c r="EY166">
        <f>IF(ISNUMBER(SEARCH(Hauls!$G$351,EZ$2:EZ$202)),MAX(EY$1:EY165)+1,0)</f>
        <v>165</v>
      </c>
      <c r="EZ166" t="s">
        <v>3340</v>
      </c>
      <c r="FA166" t="str">
        <f>IFERROR(VLOOKUP(ROWS(FA$2:FA166),EY$2:EZ$202,2,FALSE),"")</f>
        <v>PKD : The Peaks Deep</v>
      </c>
      <c r="FB166">
        <f>IF(ISNUMBER(SEARCH(Hauls!$G$352,FC$2:FC$202)),MAX(FB$1:FB165)+1,0)</f>
        <v>165</v>
      </c>
      <c r="FC166" t="s">
        <v>3340</v>
      </c>
      <c r="FD166" t="str">
        <f>IFERROR(VLOOKUP(ROWS(FD$2:FD166),FB$2:FC$202,2,FALSE),"")</f>
        <v>PKD : The Peaks Deep</v>
      </c>
      <c r="FE166">
        <f>IF(ISNUMBER(SEARCH(Hauls!$G$353,FF$2:FF$202)),MAX(FE$1:FE165)+1,0)</f>
        <v>165</v>
      </c>
      <c r="FF166" t="s">
        <v>3340</v>
      </c>
      <c r="FG166" t="str">
        <f>IFERROR(VLOOKUP(ROWS(FG$2:FG166),FE$2:FF$202,2,FALSE),"")</f>
        <v>PKD : The Peaks Deep</v>
      </c>
      <c r="FH166">
        <f>IF(ISNUMBER(SEARCH(Hauls!$G$354,FI$2:FI$202)),MAX(FH$1:FH165)+1,0)</f>
        <v>165</v>
      </c>
      <c r="FI166" t="s">
        <v>3340</v>
      </c>
      <c r="FJ166" t="str">
        <f>IFERROR(VLOOKUP(ROWS(FJ$2:FJ166),FH$2:FI$202,2,FALSE),"")</f>
        <v>PKD : The Peaks Deep</v>
      </c>
      <c r="FK166">
        <f>IF(ISNUMBER(SEARCH(Hauls!$G$355,FL$2:FL$202)),MAX(FK$1:FK165)+1,0)</f>
        <v>165</v>
      </c>
      <c r="FL166" t="s">
        <v>3340</v>
      </c>
      <c r="FM166" t="str">
        <f>IFERROR(VLOOKUP(ROWS(FM$2:FM166),FK$2:FL$202,2,FALSE),"")</f>
        <v>PKD : The Peaks Deep</v>
      </c>
      <c r="FN166">
        <f>IF(ISNUMBER(SEARCH(Hauls!$G$356,FO$2:FO$202)),MAX(FN$1:FN165)+1,0)</f>
        <v>165</v>
      </c>
      <c r="FO166" t="s">
        <v>3340</v>
      </c>
      <c r="FP166" t="str">
        <f>IFERROR(VLOOKUP(ROWS(FP$2:FP166),FN$2:FO$202,2,FALSE),"")</f>
        <v>PKD : The Peaks Deep</v>
      </c>
      <c r="FQ166">
        <f>IF(ISNUMBER(SEARCH(Hauls!$G$357,FR$2:FR$202)),MAX(FQ$1:FQ165)+1,0)</f>
        <v>165</v>
      </c>
      <c r="FR166" t="s">
        <v>3340</v>
      </c>
      <c r="FS166" t="str">
        <f>IFERROR(VLOOKUP(ROWS(FS$2:FS166),FQ$2:FR$202,2,FALSE),"")</f>
        <v>PKD : The Peaks Deep</v>
      </c>
      <c r="FT166">
        <f>IF(ISNUMBER(SEARCH(Hauls!$G$358,FU$2:FU$202)),MAX(FT$1:FT165)+1,0)</f>
        <v>165</v>
      </c>
      <c r="FU166" t="s">
        <v>3340</v>
      </c>
      <c r="FV166" t="str">
        <f>IFERROR(VLOOKUP(ROWS(FV$2:FV166),FT$2:FU$202,2,FALSE),"")</f>
        <v>PKD : The Peaks Deep</v>
      </c>
      <c r="FW166">
        <f>IF(ISNUMBER(SEARCH(Hauls!$G$359,FX$2:FX$202)),MAX(FW$1:FW165)+1,0)</f>
        <v>165</v>
      </c>
      <c r="FX166" t="s">
        <v>3340</v>
      </c>
      <c r="FY166" t="str">
        <f>IFERROR(VLOOKUP(ROWS(FY$2:FY166),FW$2:FX$202,2,FALSE),"")</f>
        <v>PKD : The Peaks Deep</v>
      </c>
      <c r="FZ166">
        <f>IF(ISNUMBER(SEARCH(Hauls!$G$360,GA$2:GA$202)),MAX(FZ$1:FZ165)+1,0)</f>
        <v>165</v>
      </c>
      <c r="GA166" t="s">
        <v>3340</v>
      </c>
      <c r="GB166" t="str">
        <f>IFERROR(VLOOKUP(ROWS(GB$2:GB166),FZ$2:GA$202,2,FALSE),"")</f>
        <v>PKD : The Peaks Deep</v>
      </c>
      <c r="GC166">
        <f>IF(ISNUMBER(SEARCH(Hauls!$G$361,GD$2:GD$202)),MAX(GC$1:GC165)+1,0)</f>
        <v>165</v>
      </c>
      <c r="GD166" t="s">
        <v>3340</v>
      </c>
      <c r="GE166" t="str">
        <f>IFERROR(VLOOKUP(ROWS(GE$2:GE166),GC$2:GD$202,2,FALSE),"")</f>
        <v>PKD : The Peaks Deep</v>
      </c>
      <c r="GF166">
        <f>IF(ISNUMBER(SEARCH(Hauls!$G$362,GG$2:GG$202)),MAX(GF$1:GF165)+1,0)</f>
        <v>165</v>
      </c>
      <c r="GG166" t="s">
        <v>3340</v>
      </c>
      <c r="GH166" t="str">
        <f>IFERROR(VLOOKUP(ROWS(GH$2:GH166),GF$2:GG$202,2,FALSE),"")</f>
        <v>PKD : The Peaks Deep</v>
      </c>
      <c r="GI166">
        <f>IF(ISNUMBER(SEARCH(Hauls!$G$363,GJ$2:GJ$202)),MAX(GI$1:GI165)+1,0)</f>
        <v>165</v>
      </c>
      <c r="GJ166" t="s">
        <v>3340</v>
      </c>
      <c r="GK166" t="str">
        <f>IFERROR(VLOOKUP(ROWS(GK$2:GK166),GI$2:GJ$202,2,FALSE),"")</f>
        <v>PKD : The Peaks Deep</v>
      </c>
      <c r="GL166">
        <f>IF(ISNUMBER(SEARCH(Hauls!$G$364,GM$2:GM$202)),MAX(GL$1:GL165)+1,0)</f>
        <v>165</v>
      </c>
      <c r="GM166" t="s">
        <v>3340</v>
      </c>
      <c r="GN166" t="str">
        <f>IFERROR(VLOOKUP(ROWS(GN$2:GN166),GL$2:GM$202,2,FALSE),"")</f>
        <v>PKD : The Peaks Deep</v>
      </c>
      <c r="GO166">
        <f>IF(ISNUMBER(SEARCH(Hauls!$G$365,GP$2:GP$202)),MAX(GO$1:GO165)+1,0)</f>
        <v>165</v>
      </c>
      <c r="GP166" t="s">
        <v>3340</v>
      </c>
      <c r="GQ166" t="str">
        <f>IFERROR(VLOOKUP(ROWS(GQ$2:GQ166),GO$2:GP$202,2,FALSE),"")</f>
        <v>PKD : The Peaks Deep</v>
      </c>
      <c r="GR166">
        <f>IF(ISNUMBER(SEARCH(Hauls!$G$366,GS$2:GS$202)),MAX(GR$1:GR165)+1,0)</f>
        <v>165</v>
      </c>
      <c r="GS166" t="s">
        <v>3340</v>
      </c>
      <c r="GT166" t="str">
        <f>IFERROR(VLOOKUP(ROWS(GT$2:GT166),GR$2:GS$202,2,FALSE),"")</f>
        <v>PKD : The Peaks Deep</v>
      </c>
      <c r="GU166">
        <f>IF(ISNUMBER(SEARCH(Hauls!$G$366,GV$2:GV$202)),MAX(GU$1:GU165)+1,0)</f>
        <v>165</v>
      </c>
      <c r="GV166" t="s">
        <v>3340</v>
      </c>
      <c r="GW166" t="str">
        <f>IFERROR(VLOOKUP(ROWS(GW$2:GW166),GU$2:GV$202,2,FALSE),"")</f>
        <v>PKD : The Peaks Deep</v>
      </c>
      <c r="GX166">
        <f>IF(ISNUMBER(SEARCH(Hauls!$G$368,GY$2:GY$202)),MAX(GX$1:GX165)+1,0)</f>
        <v>165</v>
      </c>
      <c r="GY166" t="s">
        <v>3340</v>
      </c>
      <c r="GZ166" t="str">
        <f>IFERROR(VLOOKUP(ROWS(GZ$2:GZ166),GX$2:GY$202,2,FALSE),"")</f>
        <v>PKD : The Peaks Deep</v>
      </c>
      <c r="HA166">
        <f>IF(ISNUMBER(SEARCH(Hauls!$G$369,HB$2:HB$202)),MAX(HA$1:HA165)+1,0)</f>
        <v>165</v>
      </c>
      <c r="HB166" t="s">
        <v>3340</v>
      </c>
      <c r="HC166" t="str">
        <f>IFERROR(VLOOKUP(ROWS(HC$2:HC166),HA$2:HB$202,2,FALSE),"")</f>
        <v>PKD : The Peaks Deep</v>
      </c>
      <c r="HD166">
        <f>IF(ISNUMBER(SEARCH(Hauls!$G$370,HE$2:HE$202)),MAX(HD$1:HD165)+1,0)</f>
        <v>165</v>
      </c>
      <c r="HE166" t="s">
        <v>3340</v>
      </c>
      <c r="HF166" t="str">
        <f>IFERROR(VLOOKUP(ROWS(HF$2:HF166),HD$2:HE$202,2,FALSE),"")</f>
        <v>PKD : The Peaks Deep</v>
      </c>
      <c r="HG166">
        <f>IF(ISNUMBER(SEARCH(Hauls!$G$371,HH$2:HH$202)),MAX(HG$1:HG165)+1,0)</f>
        <v>165</v>
      </c>
      <c r="HH166" t="s">
        <v>3340</v>
      </c>
      <c r="HI166" t="str">
        <f>IFERROR(VLOOKUP(ROWS(HI$2:HI166),HG$2:HH$202,2,FALSE),"")</f>
        <v>PKD : The Peaks Deep</v>
      </c>
      <c r="HJ166">
        <f>IF(ISNUMBER(SEARCH(Hauls!$G$372,HK$2:HK$202)),MAX(HJ$1:HJ165)+1,0)</f>
        <v>165</v>
      </c>
      <c r="HK166" t="s">
        <v>3340</v>
      </c>
      <c r="HL166" t="str">
        <f>IFERROR(VLOOKUP(ROWS(HL$2:HL166),HJ$2:HK$202,2,FALSE),"")</f>
        <v>PKD : The Peaks Deep</v>
      </c>
      <c r="HM166">
        <f>IF(ISNUMBER(SEARCH(Hauls!$G$373,HN$2:HN$202)),MAX(HM$1:HM165)+1,0)</f>
        <v>165</v>
      </c>
      <c r="HN166" t="s">
        <v>3340</v>
      </c>
      <c r="HO166" t="str">
        <f>IFERROR(VLOOKUP(ROWS(HO$2:HO166),HM$2:HN$202,2,FALSE),"")</f>
        <v>PKD : The Peaks Deep</v>
      </c>
      <c r="HP166">
        <f>IF(ISNUMBER(SEARCH(Hauls!$G$374,HQ$2:HQ$202)),MAX(HP$1:HP165)+1,0)</f>
        <v>165</v>
      </c>
      <c r="HQ166" t="s">
        <v>3340</v>
      </c>
      <c r="HR166" t="str">
        <f>IFERROR(VLOOKUP(ROWS(HR$2:HR166),HP$2:HQ$202,2,FALSE),"")</f>
        <v>PKD : The Peaks Deep</v>
      </c>
      <c r="HS166">
        <f>IF(ISNUMBER(SEARCH(Hauls!$G$375,HT$2:HT$202)),MAX(HS$1:HS165)+1,0)</f>
        <v>165</v>
      </c>
      <c r="HT166" t="s">
        <v>3340</v>
      </c>
      <c r="HU166" t="str">
        <f>IFERROR(VLOOKUP(ROWS(HU$2:HU166),HS$2:HT$202,2,FALSE),"")</f>
        <v>PKD : The Peaks Deep</v>
      </c>
      <c r="HV166">
        <f>IF(ISNUMBER(SEARCH(Hauls!$G$376,HW$2:HW$202)),MAX(HV$1:HV165)+1,0)</f>
        <v>165</v>
      </c>
      <c r="HW166" t="s">
        <v>3340</v>
      </c>
      <c r="HX166" t="str">
        <f>IFERROR(VLOOKUP(ROWS(HX$2:HX166),HV$2:HW$202,2,FALSE),"")</f>
        <v>PKD : The Peaks Deep</v>
      </c>
      <c r="HY166">
        <f>IF(ISNUMBER(SEARCH(Hauls!$G$377,HZ$2:HZ$202)),MAX(HY$1:HY165)+1,0)</f>
        <v>165</v>
      </c>
      <c r="HZ166" t="s">
        <v>3340</v>
      </c>
      <c r="IA166" t="str">
        <f>IFERROR(VLOOKUP(ROWS(IA$2:IA166),HY$2:HZ$202,2,FALSE),"")</f>
        <v>PKD : The Peaks Deep</v>
      </c>
      <c r="IB166">
        <f>IF(ISNUMBER(SEARCH(Hauls!$G$378,IC$2:IC$202)),MAX(IB$1:IB165)+1,0)</f>
        <v>165</v>
      </c>
      <c r="IC166" t="s">
        <v>3340</v>
      </c>
      <c r="ID166" t="str">
        <f>IFERROR(VLOOKUP(ROWS(ID$2:ID166),IB$2:IC$202,2,FALSE),"")</f>
        <v>PKD : The Peaks Deep</v>
      </c>
      <c r="IE166">
        <f>IF(ISNUMBER(SEARCH(Hauls!$G$379,IF$2:IF$202)),MAX(IE$1:IE165)+1,0)</f>
        <v>165</v>
      </c>
      <c r="IF166" t="s">
        <v>3340</v>
      </c>
      <c r="IG166" t="str">
        <f>IFERROR(VLOOKUP(ROWS(IG$2:IG166),IE$2:IF$202,2,FALSE),"")</f>
        <v>PKD : The Peaks Deep</v>
      </c>
      <c r="IH166">
        <f>IF(ISNUMBER(SEARCH(Hauls!$G$380,II$2:II$202)),MAX(IH$1:IH165)+1,0)</f>
        <v>165</v>
      </c>
      <c r="II166" t="s">
        <v>3340</v>
      </c>
      <c r="IJ166" t="str">
        <f>IFERROR(VLOOKUP(ROWS(IJ$2:IJ166),IH$2:II$202,2,FALSE),"")</f>
        <v>PKD : The Peaks Deep</v>
      </c>
      <c r="IK166">
        <f>IF(ISNUMBER(SEARCH(Hauls!$G$381,IL$2:IL$202)),MAX(IK$1:IK165)+1,0)</f>
        <v>165</v>
      </c>
      <c r="IL166" t="s">
        <v>3340</v>
      </c>
      <c r="IM166" t="str">
        <f>IFERROR(VLOOKUP(ROWS(IM$2:IM166),IK$2:IL$202,2,FALSE),"")</f>
        <v>PKD : The Peaks Deep</v>
      </c>
      <c r="IN166">
        <f>IF(ISNUMBER(SEARCH(Hauls!$G$382,IO$2:IO$202)),MAX(IN$1:IN165)+1,0)</f>
        <v>165</v>
      </c>
      <c r="IO166" t="s">
        <v>3340</v>
      </c>
      <c r="IP166" t="str">
        <f>IFERROR(VLOOKUP(ROWS(IP$2:IP166),IN$2:IO$202,2,FALSE),"")</f>
        <v>PKD : The Peaks Deep</v>
      </c>
      <c r="IQ166">
        <f>IF(ISNUMBER(SEARCH(Hauls!$G$383,IR$2:IR$202)),MAX(IQ$1:IQ165)+1,0)</f>
        <v>165</v>
      </c>
      <c r="IR166" t="s">
        <v>3340</v>
      </c>
      <c r="IS166" t="str">
        <f>IFERROR(VLOOKUP(ROWS(IS$2:IS166),IQ$2:IR$202,2,FALSE),"")</f>
        <v>PKD : The Peaks Deep</v>
      </c>
      <c r="IT166">
        <f>IF(ISNUMBER(SEARCH(Hauls!$G$384,IU$2:IU$202)),MAX(IT$1:IT165)+1,0)</f>
        <v>165</v>
      </c>
      <c r="IU166" t="s">
        <v>3340</v>
      </c>
      <c r="IV166" t="str">
        <f>IFERROR(VLOOKUP(ROWS(IV$2:IV166),IT$2:IU$202,2,FALSE),"")</f>
        <v>PKD : The Peaks Deep</v>
      </c>
      <c r="IW166">
        <f>IF(ISNUMBER(SEARCH(Hauls!$G$385,IX$2:IX$202)),MAX(IW$1:IW165)+1,0)</f>
        <v>165</v>
      </c>
      <c r="IX166" t="s">
        <v>3340</v>
      </c>
      <c r="IY166" t="str">
        <f>IFERROR(VLOOKUP(ROWS(IY$2:IY166),IW$2:IX$202,2,FALSE),"")</f>
        <v>PKD : The Peaks Deep</v>
      </c>
      <c r="IZ166">
        <f>IF(ISNUMBER(SEARCH(Hauls!$G$386,JA$2:JA$202)),MAX(IZ$1:IZ165)+1,0)</f>
        <v>165</v>
      </c>
      <c r="JA166" t="s">
        <v>3340</v>
      </c>
      <c r="JB166" t="str">
        <f>IFERROR(VLOOKUP(ROWS(JB$2:JB166),IZ$2:JA$202,2,FALSE),"")</f>
        <v>PKD : The Peaks Deep</v>
      </c>
      <c r="JC166">
        <f>IF(ISNUMBER(SEARCH(Hauls!$G$387,JD$2:JD$202)),MAX(JC$1:JC165)+1,0)</f>
        <v>165</v>
      </c>
      <c r="JD166" t="s">
        <v>3340</v>
      </c>
      <c r="JE166" t="str">
        <f>IFERROR(VLOOKUP(ROWS(JE$2:JE166),JC$2:JD$202,2,FALSE),"")</f>
        <v>PKD : The Peaks Deep</v>
      </c>
      <c r="JF166">
        <f>IF(ISNUMBER(SEARCH(Hauls!$G$388,JG$2:JG$202)),MAX(JF$1:JF165)+1,0)</f>
        <v>165</v>
      </c>
      <c r="JG166" t="s">
        <v>3340</v>
      </c>
      <c r="JH166" t="str">
        <f>IFERROR(VLOOKUP(ROWS(JH$2:JH166),JF$2:JG$202,2,FALSE),"")</f>
        <v>PKD : The Peaks Deep</v>
      </c>
      <c r="JI166">
        <f>IF(ISNUMBER(SEARCH(Hauls!$G$389,JJ$2:JJ$202)),MAX(JI$1:JI165)+1,0)</f>
        <v>165</v>
      </c>
      <c r="JJ166" t="s">
        <v>3340</v>
      </c>
      <c r="JK166" t="str">
        <f>IFERROR(VLOOKUP(ROWS(JK$2:JK166),JI$2:JJ$202,2,FALSE),"")</f>
        <v>PKD : The Peaks Deep</v>
      </c>
      <c r="JL166">
        <f>IF(ISNUMBER(SEARCH(Hauls!$G$390,JM$2:JM$202)),MAX(JL$1:JL165)+1,0)</f>
        <v>165</v>
      </c>
      <c r="JM166" t="s">
        <v>3340</v>
      </c>
      <c r="JN166" t="str">
        <f>IFERROR(VLOOKUP(ROWS(JN$2:JN166),JL$2:JM$202,2,FALSE),"")</f>
        <v>PKD : The Peaks Deep</v>
      </c>
      <c r="JO166">
        <f>IF(ISNUMBER(SEARCH(Hauls!$G$391,JP$2:JP$202)),MAX(JO$1:JO165)+1,0)</f>
        <v>165</v>
      </c>
      <c r="JP166" t="s">
        <v>3340</v>
      </c>
      <c r="JQ166" t="str">
        <f>IFERROR(VLOOKUP(ROWS(JQ$2:JQ166),JO$2:JP$202,2,FALSE),"")</f>
        <v>PKD : The Peaks Deep</v>
      </c>
      <c r="JR166">
        <f>IF(ISNUMBER(SEARCH(Hauls!$G$392,JS$2:JS$202)),MAX(JR$1:JR165)+1,0)</f>
        <v>165</v>
      </c>
      <c r="JS166" t="s">
        <v>3340</v>
      </c>
      <c r="JT166" t="str">
        <f>IFERROR(VLOOKUP(ROWS(JT$2:JT166),JR$2:JS$202,2,FALSE),"")</f>
        <v>PKD : The Peaks Deep</v>
      </c>
      <c r="JU166">
        <f>IF(ISNUMBER(SEARCH(Hauls!$G$393,JV$2:JV$202)),MAX(JU$1:JU165)+1,0)</f>
        <v>165</v>
      </c>
      <c r="JV166" t="s">
        <v>3340</v>
      </c>
      <c r="JW166" t="str">
        <f>IFERROR(VLOOKUP(ROWS(JW$2:JW166),JU$2:JV$202,2,FALSE),"")</f>
        <v>PKD : The Peaks Deep</v>
      </c>
      <c r="JX166">
        <f>IF(ISNUMBER(SEARCH(Hauls!$G$394,JY$2:JY$202)),MAX(JX$1:JX165)+1,0)</f>
        <v>165</v>
      </c>
      <c r="JY166" t="s">
        <v>3340</v>
      </c>
      <c r="JZ166" t="str">
        <f>IFERROR(VLOOKUP(ROWS(JZ$2:JZ166),JX$2:JY$202,2,FALSE),"")</f>
        <v>PKD : The Peaks Deep</v>
      </c>
      <c r="KA166">
        <f>IF(ISNUMBER(SEARCH(Hauls!$G$395,KB$2:KB$202)),MAX(KA$1:KA165)+1,0)</f>
        <v>165</v>
      </c>
      <c r="KB166" t="s">
        <v>3340</v>
      </c>
      <c r="KC166" t="str">
        <f>IFERROR(VLOOKUP(ROWS(KC$2:KC166),KA$2:KB$202,2,FALSE),"")</f>
        <v>PKD : The Peaks Deep</v>
      </c>
      <c r="KD166">
        <f>IF(ISNUMBER(SEARCH(Hauls!$G$396,KE$2:KE$202)),MAX(KD$1:KD165)+1,0)</f>
        <v>165</v>
      </c>
      <c r="KE166" t="s">
        <v>3340</v>
      </c>
      <c r="KF166" t="str">
        <f>IFERROR(VLOOKUP(ROWS(KF$2:KF166),KD$2:KE$202,2,FALSE),"")</f>
        <v>PKD : The Peaks Deep</v>
      </c>
      <c r="KG166">
        <f>IF(ISNUMBER(SEARCH(Hauls!$G$397,KH$2:KH$202)),MAX(KG$1:KG165)+1,0)</f>
        <v>165</v>
      </c>
      <c r="KH166" t="s">
        <v>3340</v>
      </c>
      <c r="KI166" t="str">
        <f>IFERROR(VLOOKUP(ROWS(KI$2:KI166),KG$2:KH$202,2,FALSE),"")</f>
        <v>PKD : The Peaks Deep</v>
      </c>
      <c r="KJ166">
        <f>IF(ISNUMBER(SEARCH(Hauls!$G$398,KK$2:KK$202)),MAX(KJ$1:KJ165)+1,0)</f>
        <v>165</v>
      </c>
      <c r="KK166" t="s">
        <v>3340</v>
      </c>
      <c r="KL166" t="str">
        <f>IFERROR(VLOOKUP(ROWS(KL$2:KL166),KJ$2:KK$202,2,FALSE),"")</f>
        <v>PKD : The Peaks Deep</v>
      </c>
      <c r="KM166">
        <f>IF(ISNUMBER(SEARCH(Hauls!$G$399,KN$2:KN$202)),MAX(KM$1:KM165)+1,0)</f>
        <v>165</v>
      </c>
      <c r="KN166" t="s">
        <v>3340</v>
      </c>
      <c r="KO166" t="str">
        <f>IFERROR(VLOOKUP(ROWS(KO$2:KO166),KM$2:KN$202,2,FALSE),"")</f>
        <v>PKD : The Peaks Deep</v>
      </c>
      <c r="KP166">
        <f>IF(ISNUMBER(SEARCH(Hauls!$G$400,KQ$2:KQ$202)),MAX(KP$1:KP165)+1,0)</f>
        <v>165</v>
      </c>
      <c r="KQ166" t="s">
        <v>3340</v>
      </c>
      <c r="KR166" t="str">
        <f>IFERROR(VLOOKUP(ROWS(KR$2:KR166),KP$2:KQ$202,2,FALSE),"")</f>
        <v>PKD : The Peaks Deep</v>
      </c>
    </row>
    <row r="167" spans="1:304" x14ac:dyDescent="0.25">
      <c r="A167" t="s">
        <v>2815</v>
      </c>
      <c r="B167" t="s">
        <v>2816</v>
      </c>
      <c r="C167" t="s">
        <v>625</v>
      </c>
      <c r="D167" t="str">
        <f t="shared" si="2"/>
        <v>PRG : The Prawn Grounds</v>
      </c>
      <c r="E167">
        <f>IF(ISNUMBER(SEARCH(Hauls!$G$301,$F$2:$F$202)),MAX($E$1:E166)+1,0)</f>
        <v>166</v>
      </c>
      <c r="F167" t="s">
        <v>3341</v>
      </c>
      <c r="G167" t="str">
        <f>IFERROR(VLOOKUP(ROWS($G$2:G167),$E$2:$F$202,2,FALSE),"")</f>
        <v>PRG : The Prawn Grounds</v>
      </c>
      <c r="H167">
        <f>IF(ISNUMBER(SEARCH(Hauls!$G$302,I$2:I$202)),MAX(H$1:H166)+1,0)</f>
        <v>166</v>
      </c>
      <c r="I167" t="s">
        <v>3341</v>
      </c>
      <c r="J167" t="str">
        <f>IFERROR(VLOOKUP(ROWS(J$2:J167),H$2:I$202,2,FALSE),"")</f>
        <v>PRG : The Prawn Grounds</v>
      </c>
      <c r="K167">
        <f>IF(ISNUMBER(SEARCH(Hauls!$G$303,L$2:L$202)),MAX(K$1:K166)+1,0)</f>
        <v>166</v>
      </c>
      <c r="L167" t="s">
        <v>3341</v>
      </c>
      <c r="M167" t="str">
        <f>IFERROR(VLOOKUP(ROWS(M$2:M167),K$2:L$202,2,FALSE),"")</f>
        <v>PRG : The Prawn Grounds</v>
      </c>
      <c r="N167">
        <f>IF(ISNUMBER(SEARCH(Hauls!$G$304,O$2:O$202)),MAX(N$1:N166)+1,0)</f>
        <v>166</v>
      </c>
      <c r="O167" t="s">
        <v>3341</v>
      </c>
      <c r="P167" t="str">
        <f>IFERROR(VLOOKUP(ROWS(P$2:P167),N$2:O$202,2,FALSE),"")</f>
        <v>PRG : The Prawn Grounds</v>
      </c>
      <c r="Q167">
        <f>IF(ISNUMBER(SEARCH(Hauls!$G$305,R$2:R$202)),MAX(Q$1:Q166)+1,0)</f>
        <v>166</v>
      </c>
      <c r="R167" t="s">
        <v>3341</v>
      </c>
      <c r="S167" t="str">
        <f>IFERROR(VLOOKUP(ROWS(S$2:S167),Q$2:R$202,2,FALSE),"")</f>
        <v>PRG : The Prawn Grounds</v>
      </c>
      <c r="T167">
        <f>IF(ISNUMBER(SEARCH(Hauls!$G$306,U$2:U$202)),MAX(T$1:T166)+1,0)</f>
        <v>166</v>
      </c>
      <c r="U167" t="s">
        <v>3341</v>
      </c>
      <c r="V167" t="str">
        <f>IFERROR(VLOOKUP(ROWS(V$2:V167),T$2:U$202,2,FALSE),"")</f>
        <v>PRG : The Prawn Grounds</v>
      </c>
      <c r="W167">
        <f>IF(ISNUMBER(SEARCH(Hauls!$G$307,X$2:X$202)),MAX(W$1:W166)+1,0)</f>
        <v>166</v>
      </c>
      <c r="X167" t="s">
        <v>3341</v>
      </c>
      <c r="Y167" t="str">
        <f>IFERROR(VLOOKUP(ROWS(Y$2:Y167),W$2:X$202,2,FALSE),"")</f>
        <v>PRG : The Prawn Grounds</v>
      </c>
      <c r="Z167">
        <f>IF(ISNUMBER(SEARCH(Hauls!$G$308,AA$2:AA$202)),MAX(Z$1:Z166)+1,0)</f>
        <v>166</v>
      </c>
      <c r="AA167" t="s">
        <v>3341</v>
      </c>
      <c r="AB167" t="str">
        <f>IFERROR(VLOOKUP(ROWS(AB$2:AB167),Z$2:AA$202,2,FALSE),"")</f>
        <v>PRG : The Prawn Grounds</v>
      </c>
      <c r="AC167">
        <f>IF(ISNUMBER(SEARCH(Hauls!$G$309,AD$2:AD$202)),MAX(AC$1:AC166)+1,0)</f>
        <v>166</v>
      </c>
      <c r="AD167" t="s">
        <v>3341</v>
      </c>
      <c r="AE167" t="str">
        <f>IFERROR(VLOOKUP(ROWS(AE$2:AE167),AC$2:AD$202,2,FALSE),"")</f>
        <v>PRG : The Prawn Grounds</v>
      </c>
      <c r="AF167">
        <f>IF(ISNUMBER(SEARCH(Hauls!$G$310,AG$2:AG$202)),MAX(AF$1:AF166)+1,0)</f>
        <v>166</v>
      </c>
      <c r="AG167" t="s">
        <v>3341</v>
      </c>
      <c r="AH167" t="str">
        <f>IFERROR(VLOOKUP(ROWS(AH$2:AH167),AF$2:AG$202,2,FALSE),"")</f>
        <v>PRG : The Prawn Grounds</v>
      </c>
      <c r="AI167">
        <f>IF(ISNUMBER(SEARCH(Hauls!$G$311,AJ$2:AJ$202)),MAX(AI$1:AI166)+1,0)</f>
        <v>166</v>
      </c>
      <c r="AJ167" t="s">
        <v>3341</v>
      </c>
      <c r="AK167" t="str">
        <f>IFERROR(VLOOKUP(ROWS(AK$2:AK167),AI$2:AJ$202,2,FALSE),"")</f>
        <v>PRG : The Prawn Grounds</v>
      </c>
      <c r="AL167">
        <f>IF(ISNUMBER(SEARCH(Hauls!$G$312,AM$2:AM$202)),MAX(AL$1:AL166)+1,0)</f>
        <v>166</v>
      </c>
      <c r="AM167" t="s">
        <v>3341</v>
      </c>
      <c r="AN167" t="str">
        <f>IFERROR(VLOOKUP(ROWS(AN$2:AN167),AL$2:AM$202,2,FALSE),"")</f>
        <v>PRG : The Prawn Grounds</v>
      </c>
      <c r="AO167">
        <f>IF(ISNUMBER(SEARCH(Hauls!$G$313,AP$2:AP$202)),MAX(AO$1:AO166)+1,0)</f>
        <v>166</v>
      </c>
      <c r="AP167" t="s">
        <v>3341</v>
      </c>
      <c r="AQ167" t="str">
        <f>IFERROR(VLOOKUP(ROWS(AQ$2:AQ167),AO$2:AP$202,2,FALSE),"")</f>
        <v>PRG : The Prawn Grounds</v>
      </c>
      <c r="AR167">
        <f>IF(ISNUMBER(SEARCH(Hauls!$G$314,AS$2:AS$202)),MAX(AR$1:AR166)+1,0)</f>
        <v>166</v>
      </c>
      <c r="AS167" t="s">
        <v>3341</v>
      </c>
      <c r="AT167" t="str">
        <f>IFERROR(VLOOKUP(ROWS(AT$2:AT167),AR$2:AS$202,2,FALSE),"")</f>
        <v>PRG : The Prawn Grounds</v>
      </c>
      <c r="AU167">
        <f>IF(ISNUMBER(SEARCH(Hauls!$G$315,AV$2:AV$202)),MAX(AU$1:AU166)+1,0)</f>
        <v>166</v>
      </c>
      <c r="AV167" t="s">
        <v>3341</v>
      </c>
      <c r="AW167" t="str">
        <f>IFERROR(VLOOKUP(ROWS(AW$2:AW167),AU$2:AV$202,2,FALSE),"")</f>
        <v>PRG : The Prawn Grounds</v>
      </c>
      <c r="AX167">
        <f>IF(ISNUMBER(SEARCH(Hauls!$G$316,AY$2:AY$202)),MAX(AX$1:AX166)+1,0)</f>
        <v>166</v>
      </c>
      <c r="AY167" t="s">
        <v>3341</v>
      </c>
      <c r="AZ167" t="str">
        <f>IFERROR(VLOOKUP(ROWS(AZ$2:AZ167),AX$2:AY$202,2,FALSE),"")</f>
        <v>PRG : The Prawn Grounds</v>
      </c>
      <c r="BA167">
        <f>IF(ISNUMBER(SEARCH(Hauls!$G$317,BB$2:BB$202)),MAX(BA$1:BA166)+1,0)</f>
        <v>166</v>
      </c>
      <c r="BB167" t="s">
        <v>3341</v>
      </c>
      <c r="BC167" t="str">
        <f>IFERROR(VLOOKUP(ROWS(BC$2:BC167),BA$2:BB$202,2,FALSE),"")</f>
        <v>PRG : The Prawn Grounds</v>
      </c>
      <c r="BD167">
        <f>IF(ISNUMBER(SEARCH(Hauls!$G$318,BE$2:BE$202)),MAX(BD$1:BD166)+1,0)</f>
        <v>166</v>
      </c>
      <c r="BE167" t="s">
        <v>3341</v>
      </c>
      <c r="BF167" t="str">
        <f>IFERROR(VLOOKUP(ROWS(BF$2:BF167),BD$2:BE$202,2,FALSE),"")</f>
        <v>PRG : The Prawn Grounds</v>
      </c>
      <c r="BG167">
        <f>IF(ISNUMBER(SEARCH(Hauls!$G$319,BH$2:BH$202)),MAX(BG$1:BG166)+1,0)</f>
        <v>166</v>
      </c>
      <c r="BH167" t="s">
        <v>3341</v>
      </c>
      <c r="BI167" t="str">
        <f>IFERROR(VLOOKUP(ROWS(BI$2:BI167),BG$2:BH$202,2,FALSE),"")</f>
        <v>PRG : The Prawn Grounds</v>
      </c>
      <c r="BJ167">
        <f>IF(ISNUMBER(SEARCH(Hauls!$G$320,BK$2:BK$202)),MAX(BJ$1:BJ166)+1,0)</f>
        <v>166</v>
      </c>
      <c r="BK167" t="s">
        <v>3341</v>
      </c>
      <c r="BL167" t="str">
        <f>IFERROR(VLOOKUP(ROWS(BL$2:BL167),BJ$2:BK$202,2,FALSE),"")</f>
        <v>PRG : The Prawn Grounds</v>
      </c>
      <c r="BM167">
        <f>IF(ISNUMBER(SEARCH(Hauls!$G$321,BN$2:BN$202)),MAX(BM$1:BM166)+1,0)</f>
        <v>166</v>
      </c>
      <c r="BN167" t="s">
        <v>3341</v>
      </c>
      <c r="BO167" t="str">
        <f>IFERROR(VLOOKUP(ROWS(BO$2:BO167),BM$2:BN$202,2,FALSE),"")</f>
        <v>PRG : The Prawn Grounds</v>
      </c>
      <c r="BP167">
        <f>IF(ISNUMBER(SEARCH(Hauls!$G$322,BQ$2:BQ$202)),MAX(BP$1:BP166)+1,0)</f>
        <v>166</v>
      </c>
      <c r="BQ167" t="s">
        <v>3341</v>
      </c>
      <c r="BR167" t="str">
        <f>IFERROR(VLOOKUP(ROWS(BR$2:BR167),BP$2:BQ$202,2,FALSE),"")</f>
        <v>PRG : The Prawn Grounds</v>
      </c>
      <c r="BS167">
        <f>IF(ISNUMBER(SEARCH(Hauls!$G$323,BT$2:BT$202)),MAX(BS$1:BS166)+1,0)</f>
        <v>166</v>
      </c>
      <c r="BT167" t="s">
        <v>3341</v>
      </c>
      <c r="BU167" t="str">
        <f>IFERROR(VLOOKUP(ROWS(BU$2:BU167),BS$2:BT$202,2,FALSE),"")</f>
        <v>PRG : The Prawn Grounds</v>
      </c>
      <c r="BV167">
        <f>IF(ISNUMBER(SEARCH(Hauls!$G$324,BW$2:BW$202)),MAX(BV$1:BV166)+1,0)</f>
        <v>166</v>
      </c>
      <c r="BW167" t="s">
        <v>3341</v>
      </c>
      <c r="BX167" t="str">
        <f>IFERROR(VLOOKUP(ROWS(BX$2:BX167),BV$2:BW$202,2,FALSE),"")</f>
        <v>PRG : The Prawn Grounds</v>
      </c>
      <c r="BY167">
        <f>IF(ISNUMBER(SEARCH(Hauls!$G$325,BZ$2:BZ$202)),MAX(BY$1:BY166)+1,0)</f>
        <v>166</v>
      </c>
      <c r="BZ167" t="s">
        <v>3341</v>
      </c>
      <c r="CA167" t="str">
        <f>IFERROR(VLOOKUP(ROWS(CA$2:CA167),BY$2:BZ$202,2,FALSE),"")</f>
        <v>PRG : The Prawn Grounds</v>
      </c>
      <c r="CB167">
        <f>IF(ISNUMBER(SEARCH(Hauls!$G$326,CC$2:CC$202)),MAX(CB$1:CB166)+1,0)</f>
        <v>166</v>
      </c>
      <c r="CC167" t="s">
        <v>3341</v>
      </c>
      <c r="CD167" t="str">
        <f>IFERROR(VLOOKUP(ROWS(CD$2:CD167),CB$2:CC$202,2,FALSE),"")</f>
        <v>PRG : The Prawn Grounds</v>
      </c>
      <c r="CE167">
        <f>IF(ISNUMBER(SEARCH(Hauls!$G$327,CF$2:CF$202)),MAX(CE$1:CE166)+1,0)</f>
        <v>166</v>
      </c>
      <c r="CF167" t="s">
        <v>3341</v>
      </c>
      <c r="CG167" t="str">
        <f>IFERROR(VLOOKUP(ROWS(CG$2:CG167),CE$2:CF$202,2,FALSE),"")</f>
        <v>PRG : The Prawn Grounds</v>
      </c>
      <c r="CH167">
        <f>IF(ISNUMBER(SEARCH(Hauls!$G$328,CI$2:CI$202)),MAX(CH$1:CH166)+1,0)</f>
        <v>166</v>
      </c>
      <c r="CI167" t="s">
        <v>3341</v>
      </c>
      <c r="CJ167" t="str">
        <f>IFERROR(VLOOKUP(ROWS(CJ$2:CJ167),CH$2:CI$202,2,FALSE),"")</f>
        <v>PRG : The Prawn Grounds</v>
      </c>
      <c r="CK167">
        <f>IF(ISNUMBER(SEARCH(Hauls!$G$329,CL$2:CL$202)),MAX(CK$1:CK166)+1,0)</f>
        <v>166</v>
      </c>
      <c r="CL167" t="s">
        <v>3341</v>
      </c>
      <c r="CM167" t="str">
        <f>IFERROR(VLOOKUP(ROWS(CM$2:CM167),CK$2:CL$202,2,FALSE),"")</f>
        <v>PRG : The Prawn Grounds</v>
      </c>
      <c r="CN167">
        <f>IF(ISNUMBER(SEARCH(Hauls!$G$330,CO$2:CO$202)),MAX(CN$1:CN166)+1,0)</f>
        <v>166</v>
      </c>
      <c r="CO167" t="s">
        <v>3341</v>
      </c>
      <c r="CP167" t="str">
        <f>IFERROR(VLOOKUP(ROWS(CP$2:CP167),CN$2:CO$202,2,FALSE),"")</f>
        <v>PRG : The Prawn Grounds</v>
      </c>
      <c r="CQ167">
        <f>IF(ISNUMBER(SEARCH(Hauls!$G$331,CR$2:CR$202)),MAX(CQ$1:CQ166)+1,0)</f>
        <v>166</v>
      </c>
      <c r="CR167" t="s">
        <v>3341</v>
      </c>
      <c r="CS167" t="str">
        <f>IFERROR(VLOOKUP(ROWS(CS$2:CS167),CQ$2:CR$202,2,FALSE),"")</f>
        <v>PRG : The Prawn Grounds</v>
      </c>
      <c r="CT167">
        <f>IF(ISNUMBER(SEARCH(Hauls!$G$332,CU$2:CU$202)),MAX(CT$1:CT166)+1,0)</f>
        <v>166</v>
      </c>
      <c r="CU167" t="s">
        <v>3341</v>
      </c>
      <c r="CV167" t="str">
        <f>IFERROR(VLOOKUP(ROWS(CV$2:CV167),CT$2:CU$202,2,FALSE),"")</f>
        <v>PRG : The Prawn Grounds</v>
      </c>
      <c r="CW167">
        <f>IF(ISNUMBER(SEARCH(Hauls!$G$333,CX$2:CX$202)),MAX(CW$1:CW166)+1,0)</f>
        <v>166</v>
      </c>
      <c r="CX167" t="s">
        <v>3341</v>
      </c>
      <c r="CY167" t="str">
        <f>IFERROR(VLOOKUP(ROWS(CY$2:CY167),CW$2:CX$202,2,FALSE),"")</f>
        <v>PRG : The Prawn Grounds</v>
      </c>
      <c r="CZ167">
        <f>IF(ISNUMBER(SEARCH(Hauls!$G$334,DA$2:DA$202)),MAX(CZ$1:CZ166)+1,0)</f>
        <v>166</v>
      </c>
      <c r="DA167" t="s">
        <v>3341</v>
      </c>
      <c r="DB167" t="str">
        <f>IFERROR(VLOOKUP(ROWS(DB$2:DB167),CZ$2:DA$202,2,FALSE),"")</f>
        <v>PRG : The Prawn Grounds</v>
      </c>
      <c r="DC167">
        <f>IF(ISNUMBER(SEARCH(Hauls!$G$335,DD$2:DD$202)),MAX(DC$1:DC166)+1,0)</f>
        <v>166</v>
      </c>
      <c r="DD167" t="s">
        <v>3341</v>
      </c>
      <c r="DE167" t="str">
        <f>IFERROR(VLOOKUP(ROWS(DE$2:DE167),DC$2:DD$202,2,FALSE),"")</f>
        <v>PRG : The Prawn Grounds</v>
      </c>
      <c r="DF167">
        <f>IF(ISNUMBER(SEARCH(Hauls!$G$336,DG$2:DG$202)),MAX(DF$1:DF166)+1,0)</f>
        <v>166</v>
      </c>
      <c r="DG167" t="s">
        <v>3341</v>
      </c>
      <c r="DH167" t="str">
        <f>IFERROR(VLOOKUP(ROWS(DH$2:DH167),DF$2:DG$202,2,FALSE),"")</f>
        <v>PRG : The Prawn Grounds</v>
      </c>
      <c r="DI167">
        <f>IF(ISNUMBER(SEARCH(Hauls!$G$337,DJ$2:DJ$202)),MAX(DI$1:DI166)+1,0)</f>
        <v>166</v>
      </c>
      <c r="DJ167" t="s">
        <v>3341</v>
      </c>
      <c r="DK167" t="str">
        <f>IFERROR(VLOOKUP(ROWS(DK$2:DK167),DI$2:DJ$202,2,FALSE),"")</f>
        <v>PRG : The Prawn Grounds</v>
      </c>
      <c r="DL167">
        <f>IF(ISNUMBER(SEARCH(Hauls!$G$338,DM$2:DM$202)),MAX(DL$1:DL166)+1,0)</f>
        <v>166</v>
      </c>
      <c r="DM167" t="s">
        <v>3341</v>
      </c>
      <c r="DN167" t="str">
        <f>IFERROR(VLOOKUP(ROWS(DN$2:DN167),DL$2:DM$202,2,FALSE),"")</f>
        <v>PRG : The Prawn Grounds</v>
      </c>
      <c r="DO167">
        <f>IF(ISNUMBER(SEARCH(Hauls!$G$339,DP$2:DP$202)),MAX(DO$1:DO166)+1,0)</f>
        <v>166</v>
      </c>
      <c r="DP167" t="s">
        <v>3341</v>
      </c>
      <c r="DQ167" t="str">
        <f>IFERROR(VLOOKUP(ROWS(DQ$2:DQ167),DO$2:DP$202,2,FALSE),"")</f>
        <v>PRG : The Prawn Grounds</v>
      </c>
      <c r="DR167">
        <f>IF(ISNUMBER(SEARCH(Hauls!$G$340,DS$2:DS$202)),MAX(DR$1:DR166)+1,0)</f>
        <v>166</v>
      </c>
      <c r="DS167" t="s">
        <v>3341</v>
      </c>
      <c r="DT167" t="str">
        <f>IFERROR(VLOOKUP(ROWS(DT$2:DT167),DR$2:DS$202,2,FALSE),"")</f>
        <v>PRG : The Prawn Grounds</v>
      </c>
      <c r="DU167">
        <f>IF(ISNUMBER(SEARCH(Hauls!$G$341,DV$2:DV$202)),MAX(DU$1:DU166)+1,0)</f>
        <v>166</v>
      </c>
      <c r="DV167" t="s">
        <v>3341</v>
      </c>
      <c r="DW167" t="str">
        <f>IFERROR(VLOOKUP(ROWS(DW$2:DW167),DU$2:DV$202,2,FALSE),"")</f>
        <v>PRG : The Prawn Grounds</v>
      </c>
      <c r="DX167">
        <f>IF(ISNUMBER(SEARCH(Hauls!$G$342,DY$2:DY$202)),MAX(DX$1:DX166)+1,0)</f>
        <v>166</v>
      </c>
      <c r="DY167" t="s">
        <v>3341</v>
      </c>
      <c r="DZ167" t="str">
        <f>IFERROR(VLOOKUP(ROWS(DZ$2:DZ167),DX$2:DY$202,2,FALSE),"")</f>
        <v>PRG : The Prawn Grounds</v>
      </c>
      <c r="EA167">
        <f>IF(ISNUMBER(SEARCH(Hauls!$G$343,EB$2:EB$202)),MAX(EA$1:EA166)+1,0)</f>
        <v>166</v>
      </c>
      <c r="EB167" t="s">
        <v>3341</v>
      </c>
      <c r="EC167" t="str">
        <f>IFERROR(VLOOKUP(ROWS(EC$2:EC167),EA$2:EB$202,2,FALSE),"")</f>
        <v>PRG : The Prawn Grounds</v>
      </c>
      <c r="ED167">
        <f>IF(ISNUMBER(SEARCH(Hauls!$G$344,EE$2:EE$202)),MAX(ED$1:ED166)+1,0)</f>
        <v>166</v>
      </c>
      <c r="EE167" t="s">
        <v>3341</v>
      </c>
      <c r="EF167" t="str">
        <f>IFERROR(VLOOKUP(ROWS(EF$2:EF167),ED$2:EE$202,2,FALSE),"")</f>
        <v>PRG : The Prawn Grounds</v>
      </c>
      <c r="EG167">
        <f>IF(ISNUMBER(SEARCH(Hauls!$G$345,EH$2:EH$202)),MAX(EG$1:EG166)+1,0)</f>
        <v>166</v>
      </c>
      <c r="EH167" t="s">
        <v>3341</v>
      </c>
      <c r="EI167" t="str">
        <f>IFERROR(VLOOKUP(ROWS(EI$2:EI167),EG$2:EH$202,2,FALSE),"")</f>
        <v>PRG : The Prawn Grounds</v>
      </c>
      <c r="EJ167">
        <f>IF(ISNUMBER(SEARCH(Hauls!$G$346,EK$2:EK$202)),MAX(EJ$1:EJ166)+1,0)</f>
        <v>166</v>
      </c>
      <c r="EK167" t="s">
        <v>3341</v>
      </c>
      <c r="EL167" t="str">
        <f>IFERROR(VLOOKUP(ROWS(EL$2:EL167),EJ$2:EK$202,2,FALSE),"")</f>
        <v>PRG : The Prawn Grounds</v>
      </c>
      <c r="EM167">
        <f>IF(ISNUMBER(SEARCH(Hauls!$G$347,EN$2:EN$202)),MAX(EM$1:EM166)+1,0)</f>
        <v>166</v>
      </c>
      <c r="EN167" t="s">
        <v>3341</v>
      </c>
      <c r="EO167" t="str">
        <f>IFERROR(VLOOKUP(ROWS(EO$2:EO167),EM$2:EN$202,2,FALSE),"")</f>
        <v>PRG : The Prawn Grounds</v>
      </c>
      <c r="EP167">
        <f>IF(ISNUMBER(SEARCH(Hauls!$G$348,EQ$2:EQ$202)),MAX(EP$1:EP166)+1,0)</f>
        <v>166</v>
      </c>
      <c r="EQ167" t="s">
        <v>3341</v>
      </c>
      <c r="ER167" t="str">
        <f>IFERROR(VLOOKUP(ROWS(ER$2:ER167),EP$2:EQ$202,2,FALSE),"")</f>
        <v>PRG : The Prawn Grounds</v>
      </c>
      <c r="ES167">
        <f>IF(ISNUMBER(SEARCH(Hauls!$G$349,ET$2:ET$202)),MAX(ES$1:ES166)+1,0)</f>
        <v>166</v>
      </c>
      <c r="ET167" t="s">
        <v>3341</v>
      </c>
      <c r="EU167" t="str">
        <f>IFERROR(VLOOKUP(ROWS(EU$2:EU167),ES$2:ET$202,2,FALSE),"")</f>
        <v>PRG : The Prawn Grounds</v>
      </c>
      <c r="EV167">
        <f>IF(ISNUMBER(SEARCH(Hauls!$G$350,EW$2:EW$202)),MAX(EV$1:EV166)+1,0)</f>
        <v>166</v>
      </c>
      <c r="EW167" t="s">
        <v>3341</v>
      </c>
      <c r="EX167" t="str">
        <f>IFERROR(VLOOKUP(ROWS(EX$2:EX167),EV$2:EW$202,2,FALSE),"")</f>
        <v>PRG : The Prawn Grounds</v>
      </c>
      <c r="EY167">
        <f>IF(ISNUMBER(SEARCH(Hauls!$G$351,EZ$2:EZ$202)),MAX(EY$1:EY166)+1,0)</f>
        <v>166</v>
      </c>
      <c r="EZ167" t="s">
        <v>3341</v>
      </c>
      <c r="FA167" t="str">
        <f>IFERROR(VLOOKUP(ROWS(FA$2:FA167),EY$2:EZ$202,2,FALSE),"")</f>
        <v>PRG : The Prawn Grounds</v>
      </c>
      <c r="FB167">
        <f>IF(ISNUMBER(SEARCH(Hauls!$G$352,FC$2:FC$202)),MAX(FB$1:FB166)+1,0)</f>
        <v>166</v>
      </c>
      <c r="FC167" t="s">
        <v>3341</v>
      </c>
      <c r="FD167" t="str">
        <f>IFERROR(VLOOKUP(ROWS(FD$2:FD167),FB$2:FC$202,2,FALSE),"")</f>
        <v>PRG : The Prawn Grounds</v>
      </c>
      <c r="FE167">
        <f>IF(ISNUMBER(SEARCH(Hauls!$G$353,FF$2:FF$202)),MAX(FE$1:FE166)+1,0)</f>
        <v>166</v>
      </c>
      <c r="FF167" t="s">
        <v>3341</v>
      </c>
      <c r="FG167" t="str">
        <f>IFERROR(VLOOKUP(ROWS(FG$2:FG167),FE$2:FF$202,2,FALSE),"")</f>
        <v>PRG : The Prawn Grounds</v>
      </c>
      <c r="FH167">
        <f>IF(ISNUMBER(SEARCH(Hauls!$G$354,FI$2:FI$202)),MAX(FH$1:FH166)+1,0)</f>
        <v>166</v>
      </c>
      <c r="FI167" t="s">
        <v>3341</v>
      </c>
      <c r="FJ167" t="str">
        <f>IFERROR(VLOOKUP(ROWS(FJ$2:FJ167),FH$2:FI$202,2,FALSE),"")</f>
        <v>PRG : The Prawn Grounds</v>
      </c>
      <c r="FK167">
        <f>IF(ISNUMBER(SEARCH(Hauls!$G$355,FL$2:FL$202)),MAX(FK$1:FK166)+1,0)</f>
        <v>166</v>
      </c>
      <c r="FL167" t="s">
        <v>3341</v>
      </c>
      <c r="FM167" t="str">
        <f>IFERROR(VLOOKUP(ROWS(FM$2:FM167),FK$2:FL$202,2,FALSE),"")</f>
        <v>PRG : The Prawn Grounds</v>
      </c>
      <c r="FN167">
        <f>IF(ISNUMBER(SEARCH(Hauls!$G$356,FO$2:FO$202)),MAX(FN$1:FN166)+1,0)</f>
        <v>166</v>
      </c>
      <c r="FO167" t="s">
        <v>3341</v>
      </c>
      <c r="FP167" t="str">
        <f>IFERROR(VLOOKUP(ROWS(FP$2:FP167),FN$2:FO$202,2,FALSE),"")</f>
        <v>PRG : The Prawn Grounds</v>
      </c>
      <c r="FQ167">
        <f>IF(ISNUMBER(SEARCH(Hauls!$G$357,FR$2:FR$202)),MAX(FQ$1:FQ166)+1,0)</f>
        <v>166</v>
      </c>
      <c r="FR167" t="s">
        <v>3341</v>
      </c>
      <c r="FS167" t="str">
        <f>IFERROR(VLOOKUP(ROWS(FS$2:FS167),FQ$2:FR$202,2,FALSE),"")</f>
        <v>PRG : The Prawn Grounds</v>
      </c>
      <c r="FT167">
        <f>IF(ISNUMBER(SEARCH(Hauls!$G$358,FU$2:FU$202)),MAX(FT$1:FT166)+1,0)</f>
        <v>166</v>
      </c>
      <c r="FU167" t="s">
        <v>3341</v>
      </c>
      <c r="FV167" t="str">
        <f>IFERROR(VLOOKUP(ROWS(FV$2:FV167),FT$2:FU$202,2,FALSE),"")</f>
        <v>PRG : The Prawn Grounds</v>
      </c>
      <c r="FW167">
        <f>IF(ISNUMBER(SEARCH(Hauls!$G$359,FX$2:FX$202)),MAX(FW$1:FW166)+1,0)</f>
        <v>166</v>
      </c>
      <c r="FX167" t="s">
        <v>3341</v>
      </c>
      <c r="FY167" t="str">
        <f>IFERROR(VLOOKUP(ROWS(FY$2:FY167),FW$2:FX$202,2,FALSE),"")</f>
        <v>PRG : The Prawn Grounds</v>
      </c>
      <c r="FZ167">
        <f>IF(ISNUMBER(SEARCH(Hauls!$G$360,GA$2:GA$202)),MAX(FZ$1:FZ166)+1,0)</f>
        <v>166</v>
      </c>
      <c r="GA167" t="s">
        <v>3341</v>
      </c>
      <c r="GB167" t="str">
        <f>IFERROR(VLOOKUP(ROWS(GB$2:GB167),FZ$2:GA$202,2,FALSE),"")</f>
        <v>PRG : The Prawn Grounds</v>
      </c>
      <c r="GC167">
        <f>IF(ISNUMBER(SEARCH(Hauls!$G$361,GD$2:GD$202)),MAX(GC$1:GC166)+1,0)</f>
        <v>166</v>
      </c>
      <c r="GD167" t="s">
        <v>3341</v>
      </c>
      <c r="GE167" t="str">
        <f>IFERROR(VLOOKUP(ROWS(GE$2:GE167),GC$2:GD$202,2,FALSE),"")</f>
        <v>PRG : The Prawn Grounds</v>
      </c>
      <c r="GF167">
        <f>IF(ISNUMBER(SEARCH(Hauls!$G$362,GG$2:GG$202)),MAX(GF$1:GF166)+1,0)</f>
        <v>166</v>
      </c>
      <c r="GG167" t="s">
        <v>3341</v>
      </c>
      <c r="GH167" t="str">
        <f>IFERROR(VLOOKUP(ROWS(GH$2:GH167),GF$2:GG$202,2,FALSE),"")</f>
        <v>PRG : The Prawn Grounds</v>
      </c>
      <c r="GI167">
        <f>IF(ISNUMBER(SEARCH(Hauls!$G$363,GJ$2:GJ$202)),MAX(GI$1:GI166)+1,0)</f>
        <v>166</v>
      </c>
      <c r="GJ167" t="s">
        <v>3341</v>
      </c>
      <c r="GK167" t="str">
        <f>IFERROR(VLOOKUP(ROWS(GK$2:GK167),GI$2:GJ$202,2,FALSE),"")</f>
        <v>PRG : The Prawn Grounds</v>
      </c>
      <c r="GL167">
        <f>IF(ISNUMBER(SEARCH(Hauls!$G$364,GM$2:GM$202)),MAX(GL$1:GL166)+1,0)</f>
        <v>166</v>
      </c>
      <c r="GM167" t="s">
        <v>3341</v>
      </c>
      <c r="GN167" t="str">
        <f>IFERROR(VLOOKUP(ROWS(GN$2:GN167),GL$2:GM$202,2,FALSE),"")</f>
        <v>PRG : The Prawn Grounds</v>
      </c>
      <c r="GO167">
        <f>IF(ISNUMBER(SEARCH(Hauls!$G$365,GP$2:GP$202)),MAX(GO$1:GO166)+1,0)</f>
        <v>166</v>
      </c>
      <c r="GP167" t="s">
        <v>3341</v>
      </c>
      <c r="GQ167" t="str">
        <f>IFERROR(VLOOKUP(ROWS(GQ$2:GQ167),GO$2:GP$202,2,FALSE),"")</f>
        <v>PRG : The Prawn Grounds</v>
      </c>
      <c r="GR167">
        <f>IF(ISNUMBER(SEARCH(Hauls!$G$366,GS$2:GS$202)),MAX(GR$1:GR166)+1,0)</f>
        <v>166</v>
      </c>
      <c r="GS167" t="s">
        <v>3341</v>
      </c>
      <c r="GT167" t="str">
        <f>IFERROR(VLOOKUP(ROWS(GT$2:GT167),GR$2:GS$202,2,FALSE),"")</f>
        <v>PRG : The Prawn Grounds</v>
      </c>
      <c r="GU167">
        <f>IF(ISNUMBER(SEARCH(Hauls!$G$366,GV$2:GV$202)),MAX(GU$1:GU166)+1,0)</f>
        <v>166</v>
      </c>
      <c r="GV167" t="s">
        <v>3341</v>
      </c>
      <c r="GW167" t="str">
        <f>IFERROR(VLOOKUP(ROWS(GW$2:GW167),GU$2:GV$202,2,FALSE),"")</f>
        <v>PRG : The Prawn Grounds</v>
      </c>
      <c r="GX167">
        <f>IF(ISNUMBER(SEARCH(Hauls!$G$368,GY$2:GY$202)),MAX(GX$1:GX166)+1,0)</f>
        <v>166</v>
      </c>
      <c r="GY167" t="s">
        <v>3341</v>
      </c>
      <c r="GZ167" t="str">
        <f>IFERROR(VLOOKUP(ROWS(GZ$2:GZ167),GX$2:GY$202,2,FALSE),"")</f>
        <v>PRG : The Prawn Grounds</v>
      </c>
      <c r="HA167">
        <f>IF(ISNUMBER(SEARCH(Hauls!$G$369,HB$2:HB$202)),MAX(HA$1:HA166)+1,0)</f>
        <v>166</v>
      </c>
      <c r="HB167" t="s">
        <v>3341</v>
      </c>
      <c r="HC167" t="str">
        <f>IFERROR(VLOOKUP(ROWS(HC$2:HC167),HA$2:HB$202,2,FALSE),"")</f>
        <v>PRG : The Prawn Grounds</v>
      </c>
      <c r="HD167">
        <f>IF(ISNUMBER(SEARCH(Hauls!$G$370,HE$2:HE$202)),MAX(HD$1:HD166)+1,0)</f>
        <v>166</v>
      </c>
      <c r="HE167" t="s">
        <v>3341</v>
      </c>
      <c r="HF167" t="str">
        <f>IFERROR(VLOOKUP(ROWS(HF$2:HF167),HD$2:HE$202,2,FALSE),"")</f>
        <v>PRG : The Prawn Grounds</v>
      </c>
      <c r="HG167">
        <f>IF(ISNUMBER(SEARCH(Hauls!$G$371,HH$2:HH$202)),MAX(HG$1:HG166)+1,0)</f>
        <v>166</v>
      </c>
      <c r="HH167" t="s">
        <v>3341</v>
      </c>
      <c r="HI167" t="str">
        <f>IFERROR(VLOOKUP(ROWS(HI$2:HI167),HG$2:HH$202,2,FALSE),"")</f>
        <v>PRG : The Prawn Grounds</v>
      </c>
      <c r="HJ167">
        <f>IF(ISNUMBER(SEARCH(Hauls!$G$372,HK$2:HK$202)),MAX(HJ$1:HJ166)+1,0)</f>
        <v>166</v>
      </c>
      <c r="HK167" t="s">
        <v>3341</v>
      </c>
      <c r="HL167" t="str">
        <f>IFERROR(VLOOKUP(ROWS(HL$2:HL167),HJ$2:HK$202,2,FALSE),"")</f>
        <v>PRG : The Prawn Grounds</v>
      </c>
      <c r="HM167">
        <f>IF(ISNUMBER(SEARCH(Hauls!$G$373,HN$2:HN$202)),MAX(HM$1:HM166)+1,0)</f>
        <v>166</v>
      </c>
      <c r="HN167" t="s">
        <v>3341</v>
      </c>
      <c r="HO167" t="str">
        <f>IFERROR(VLOOKUP(ROWS(HO$2:HO167),HM$2:HN$202,2,FALSE),"")</f>
        <v>PRG : The Prawn Grounds</v>
      </c>
      <c r="HP167">
        <f>IF(ISNUMBER(SEARCH(Hauls!$G$374,HQ$2:HQ$202)),MAX(HP$1:HP166)+1,0)</f>
        <v>166</v>
      </c>
      <c r="HQ167" t="s">
        <v>3341</v>
      </c>
      <c r="HR167" t="str">
        <f>IFERROR(VLOOKUP(ROWS(HR$2:HR167),HP$2:HQ$202,2,FALSE),"")</f>
        <v>PRG : The Prawn Grounds</v>
      </c>
      <c r="HS167">
        <f>IF(ISNUMBER(SEARCH(Hauls!$G$375,HT$2:HT$202)),MAX(HS$1:HS166)+1,0)</f>
        <v>166</v>
      </c>
      <c r="HT167" t="s">
        <v>3341</v>
      </c>
      <c r="HU167" t="str">
        <f>IFERROR(VLOOKUP(ROWS(HU$2:HU167),HS$2:HT$202,2,FALSE),"")</f>
        <v>PRG : The Prawn Grounds</v>
      </c>
      <c r="HV167">
        <f>IF(ISNUMBER(SEARCH(Hauls!$G$376,HW$2:HW$202)),MAX(HV$1:HV166)+1,0)</f>
        <v>166</v>
      </c>
      <c r="HW167" t="s">
        <v>3341</v>
      </c>
      <c r="HX167" t="str">
        <f>IFERROR(VLOOKUP(ROWS(HX$2:HX167),HV$2:HW$202,2,FALSE),"")</f>
        <v>PRG : The Prawn Grounds</v>
      </c>
      <c r="HY167">
        <f>IF(ISNUMBER(SEARCH(Hauls!$G$377,HZ$2:HZ$202)),MAX(HY$1:HY166)+1,0)</f>
        <v>166</v>
      </c>
      <c r="HZ167" t="s">
        <v>3341</v>
      </c>
      <c r="IA167" t="str">
        <f>IFERROR(VLOOKUP(ROWS(IA$2:IA167),HY$2:HZ$202,2,FALSE),"")</f>
        <v>PRG : The Prawn Grounds</v>
      </c>
      <c r="IB167">
        <f>IF(ISNUMBER(SEARCH(Hauls!$G$378,IC$2:IC$202)),MAX(IB$1:IB166)+1,0)</f>
        <v>166</v>
      </c>
      <c r="IC167" t="s">
        <v>3341</v>
      </c>
      <c r="ID167" t="str">
        <f>IFERROR(VLOOKUP(ROWS(ID$2:ID167),IB$2:IC$202,2,FALSE),"")</f>
        <v>PRG : The Prawn Grounds</v>
      </c>
      <c r="IE167">
        <f>IF(ISNUMBER(SEARCH(Hauls!$G$379,IF$2:IF$202)),MAX(IE$1:IE166)+1,0)</f>
        <v>166</v>
      </c>
      <c r="IF167" t="s">
        <v>3341</v>
      </c>
      <c r="IG167" t="str">
        <f>IFERROR(VLOOKUP(ROWS(IG$2:IG167),IE$2:IF$202,2,FALSE),"")</f>
        <v>PRG : The Prawn Grounds</v>
      </c>
      <c r="IH167">
        <f>IF(ISNUMBER(SEARCH(Hauls!$G$380,II$2:II$202)),MAX(IH$1:IH166)+1,0)</f>
        <v>166</v>
      </c>
      <c r="II167" t="s">
        <v>3341</v>
      </c>
      <c r="IJ167" t="str">
        <f>IFERROR(VLOOKUP(ROWS(IJ$2:IJ167),IH$2:II$202,2,FALSE),"")</f>
        <v>PRG : The Prawn Grounds</v>
      </c>
      <c r="IK167">
        <f>IF(ISNUMBER(SEARCH(Hauls!$G$381,IL$2:IL$202)),MAX(IK$1:IK166)+1,0)</f>
        <v>166</v>
      </c>
      <c r="IL167" t="s">
        <v>3341</v>
      </c>
      <c r="IM167" t="str">
        <f>IFERROR(VLOOKUP(ROWS(IM$2:IM167),IK$2:IL$202,2,FALSE),"")</f>
        <v>PRG : The Prawn Grounds</v>
      </c>
      <c r="IN167">
        <f>IF(ISNUMBER(SEARCH(Hauls!$G$382,IO$2:IO$202)),MAX(IN$1:IN166)+1,0)</f>
        <v>166</v>
      </c>
      <c r="IO167" t="s">
        <v>3341</v>
      </c>
      <c r="IP167" t="str">
        <f>IFERROR(VLOOKUP(ROWS(IP$2:IP167),IN$2:IO$202,2,FALSE),"")</f>
        <v>PRG : The Prawn Grounds</v>
      </c>
      <c r="IQ167">
        <f>IF(ISNUMBER(SEARCH(Hauls!$G$383,IR$2:IR$202)),MAX(IQ$1:IQ166)+1,0)</f>
        <v>166</v>
      </c>
      <c r="IR167" t="s">
        <v>3341</v>
      </c>
      <c r="IS167" t="str">
        <f>IFERROR(VLOOKUP(ROWS(IS$2:IS167),IQ$2:IR$202,2,FALSE),"")</f>
        <v>PRG : The Prawn Grounds</v>
      </c>
      <c r="IT167">
        <f>IF(ISNUMBER(SEARCH(Hauls!$G$384,IU$2:IU$202)),MAX(IT$1:IT166)+1,0)</f>
        <v>166</v>
      </c>
      <c r="IU167" t="s">
        <v>3341</v>
      </c>
      <c r="IV167" t="str">
        <f>IFERROR(VLOOKUP(ROWS(IV$2:IV167),IT$2:IU$202,2,FALSE),"")</f>
        <v>PRG : The Prawn Grounds</v>
      </c>
      <c r="IW167">
        <f>IF(ISNUMBER(SEARCH(Hauls!$G$385,IX$2:IX$202)),MAX(IW$1:IW166)+1,0)</f>
        <v>166</v>
      </c>
      <c r="IX167" t="s">
        <v>3341</v>
      </c>
      <c r="IY167" t="str">
        <f>IFERROR(VLOOKUP(ROWS(IY$2:IY167),IW$2:IX$202,2,FALSE),"")</f>
        <v>PRG : The Prawn Grounds</v>
      </c>
      <c r="IZ167">
        <f>IF(ISNUMBER(SEARCH(Hauls!$G$386,JA$2:JA$202)),MAX(IZ$1:IZ166)+1,0)</f>
        <v>166</v>
      </c>
      <c r="JA167" t="s">
        <v>3341</v>
      </c>
      <c r="JB167" t="str">
        <f>IFERROR(VLOOKUP(ROWS(JB$2:JB167),IZ$2:JA$202,2,FALSE),"")</f>
        <v>PRG : The Prawn Grounds</v>
      </c>
      <c r="JC167">
        <f>IF(ISNUMBER(SEARCH(Hauls!$G$387,JD$2:JD$202)),MAX(JC$1:JC166)+1,0)</f>
        <v>166</v>
      </c>
      <c r="JD167" t="s">
        <v>3341</v>
      </c>
      <c r="JE167" t="str">
        <f>IFERROR(VLOOKUP(ROWS(JE$2:JE167),JC$2:JD$202,2,FALSE),"")</f>
        <v>PRG : The Prawn Grounds</v>
      </c>
      <c r="JF167">
        <f>IF(ISNUMBER(SEARCH(Hauls!$G$388,JG$2:JG$202)),MAX(JF$1:JF166)+1,0)</f>
        <v>166</v>
      </c>
      <c r="JG167" t="s">
        <v>3341</v>
      </c>
      <c r="JH167" t="str">
        <f>IFERROR(VLOOKUP(ROWS(JH$2:JH167),JF$2:JG$202,2,FALSE),"")</f>
        <v>PRG : The Prawn Grounds</v>
      </c>
      <c r="JI167">
        <f>IF(ISNUMBER(SEARCH(Hauls!$G$389,JJ$2:JJ$202)),MAX(JI$1:JI166)+1,0)</f>
        <v>166</v>
      </c>
      <c r="JJ167" t="s">
        <v>3341</v>
      </c>
      <c r="JK167" t="str">
        <f>IFERROR(VLOOKUP(ROWS(JK$2:JK167),JI$2:JJ$202,2,FALSE),"")</f>
        <v>PRG : The Prawn Grounds</v>
      </c>
      <c r="JL167">
        <f>IF(ISNUMBER(SEARCH(Hauls!$G$390,JM$2:JM$202)),MAX(JL$1:JL166)+1,0)</f>
        <v>166</v>
      </c>
      <c r="JM167" t="s">
        <v>3341</v>
      </c>
      <c r="JN167" t="str">
        <f>IFERROR(VLOOKUP(ROWS(JN$2:JN167),JL$2:JM$202,2,FALSE),"")</f>
        <v>PRG : The Prawn Grounds</v>
      </c>
      <c r="JO167">
        <f>IF(ISNUMBER(SEARCH(Hauls!$G$391,JP$2:JP$202)),MAX(JO$1:JO166)+1,0)</f>
        <v>166</v>
      </c>
      <c r="JP167" t="s">
        <v>3341</v>
      </c>
      <c r="JQ167" t="str">
        <f>IFERROR(VLOOKUP(ROWS(JQ$2:JQ167),JO$2:JP$202,2,FALSE),"")</f>
        <v>PRG : The Prawn Grounds</v>
      </c>
      <c r="JR167">
        <f>IF(ISNUMBER(SEARCH(Hauls!$G$392,JS$2:JS$202)),MAX(JR$1:JR166)+1,0)</f>
        <v>166</v>
      </c>
      <c r="JS167" t="s">
        <v>3341</v>
      </c>
      <c r="JT167" t="str">
        <f>IFERROR(VLOOKUP(ROWS(JT$2:JT167),JR$2:JS$202,2,FALSE),"")</f>
        <v>PRG : The Prawn Grounds</v>
      </c>
      <c r="JU167">
        <f>IF(ISNUMBER(SEARCH(Hauls!$G$393,JV$2:JV$202)),MAX(JU$1:JU166)+1,0)</f>
        <v>166</v>
      </c>
      <c r="JV167" t="s">
        <v>3341</v>
      </c>
      <c r="JW167" t="str">
        <f>IFERROR(VLOOKUP(ROWS(JW$2:JW167),JU$2:JV$202,2,FALSE),"")</f>
        <v>PRG : The Prawn Grounds</v>
      </c>
      <c r="JX167">
        <f>IF(ISNUMBER(SEARCH(Hauls!$G$394,JY$2:JY$202)),MAX(JX$1:JX166)+1,0)</f>
        <v>166</v>
      </c>
      <c r="JY167" t="s">
        <v>3341</v>
      </c>
      <c r="JZ167" t="str">
        <f>IFERROR(VLOOKUP(ROWS(JZ$2:JZ167),JX$2:JY$202,2,FALSE),"")</f>
        <v>PRG : The Prawn Grounds</v>
      </c>
      <c r="KA167">
        <f>IF(ISNUMBER(SEARCH(Hauls!$G$395,KB$2:KB$202)),MAX(KA$1:KA166)+1,0)</f>
        <v>166</v>
      </c>
      <c r="KB167" t="s">
        <v>3341</v>
      </c>
      <c r="KC167" t="str">
        <f>IFERROR(VLOOKUP(ROWS(KC$2:KC167),KA$2:KB$202,2,FALSE),"")</f>
        <v>PRG : The Prawn Grounds</v>
      </c>
      <c r="KD167">
        <f>IF(ISNUMBER(SEARCH(Hauls!$G$396,KE$2:KE$202)),MAX(KD$1:KD166)+1,0)</f>
        <v>166</v>
      </c>
      <c r="KE167" t="s">
        <v>3341</v>
      </c>
      <c r="KF167" t="str">
        <f>IFERROR(VLOOKUP(ROWS(KF$2:KF167),KD$2:KE$202,2,FALSE),"")</f>
        <v>PRG : The Prawn Grounds</v>
      </c>
      <c r="KG167">
        <f>IF(ISNUMBER(SEARCH(Hauls!$G$397,KH$2:KH$202)),MAX(KG$1:KG166)+1,0)</f>
        <v>166</v>
      </c>
      <c r="KH167" t="s">
        <v>3341</v>
      </c>
      <c r="KI167" t="str">
        <f>IFERROR(VLOOKUP(ROWS(KI$2:KI167),KG$2:KH$202,2,FALSE),"")</f>
        <v>PRG : The Prawn Grounds</v>
      </c>
      <c r="KJ167">
        <f>IF(ISNUMBER(SEARCH(Hauls!$G$398,KK$2:KK$202)),MAX(KJ$1:KJ166)+1,0)</f>
        <v>166</v>
      </c>
      <c r="KK167" t="s">
        <v>3341</v>
      </c>
      <c r="KL167" t="str">
        <f>IFERROR(VLOOKUP(ROWS(KL$2:KL167),KJ$2:KK$202,2,FALSE),"")</f>
        <v>PRG : The Prawn Grounds</v>
      </c>
      <c r="KM167">
        <f>IF(ISNUMBER(SEARCH(Hauls!$G$399,KN$2:KN$202)),MAX(KM$1:KM166)+1,0)</f>
        <v>166</v>
      </c>
      <c r="KN167" t="s">
        <v>3341</v>
      </c>
      <c r="KO167" t="str">
        <f>IFERROR(VLOOKUP(ROWS(KO$2:KO167),KM$2:KN$202,2,FALSE),"")</f>
        <v>PRG : The Prawn Grounds</v>
      </c>
      <c r="KP167">
        <f>IF(ISNUMBER(SEARCH(Hauls!$G$400,KQ$2:KQ$202)),MAX(KP$1:KP166)+1,0)</f>
        <v>166</v>
      </c>
      <c r="KQ167" t="s">
        <v>3341</v>
      </c>
      <c r="KR167" t="str">
        <f>IFERROR(VLOOKUP(ROWS(KR$2:KR167),KP$2:KQ$202,2,FALSE),"")</f>
        <v>PRG : The Prawn Grounds</v>
      </c>
    </row>
    <row r="168" spans="1:304" x14ac:dyDescent="0.25">
      <c r="A168" t="s">
        <v>2817</v>
      </c>
      <c r="B168" t="s">
        <v>2818</v>
      </c>
      <c r="C168" t="s">
        <v>2712</v>
      </c>
      <c r="D168" t="str">
        <f t="shared" si="2"/>
        <v>RIG : The Rigs</v>
      </c>
      <c r="E168">
        <f>IF(ISNUMBER(SEARCH(Hauls!$G$301,$F$2:$F$202)),MAX($E$1:E167)+1,0)</f>
        <v>167</v>
      </c>
      <c r="F168" t="s">
        <v>3342</v>
      </c>
      <c r="G168" t="str">
        <f>IFERROR(VLOOKUP(ROWS($G$2:G168),$E$2:$F$202,2,FALSE),"")</f>
        <v>RIG : The Rigs</v>
      </c>
      <c r="H168">
        <f>IF(ISNUMBER(SEARCH(Hauls!$G$302,I$2:I$202)),MAX(H$1:H167)+1,0)</f>
        <v>167</v>
      </c>
      <c r="I168" t="s">
        <v>3342</v>
      </c>
      <c r="J168" t="str">
        <f>IFERROR(VLOOKUP(ROWS(J$2:J168),H$2:I$202,2,FALSE),"")</f>
        <v>RIG : The Rigs</v>
      </c>
      <c r="K168">
        <f>IF(ISNUMBER(SEARCH(Hauls!$G$303,L$2:L$202)),MAX(K$1:K167)+1,0)</f>
        <v>167</v>
      </c>
      <c r="L168" t="s">
        <v>3342</v>
      </c>
      <c r="M168" t="str">
        <f>IFERROR(VLOOKUP(ROWS(M$2:M168),K$2:L$202,2,FALSE),"")</f>
        <v>RIG : The Rigs</v>
      </c>
      <c r="N168">
        <f>IF(ISNUMBER(SEARCH(Hauls!$G$304,O$2:O$202)),MAX(N$1:N167)+1,0)</f>
        <v>167</v>
      </c>
      <c r="O168" t="s">
        <v>3342</v>
      </c>
      <c r="P168" t="str">
        <f>IFERROR(VLOOKUP(ROWS(P$2:P168),N$2:O$202,2,FALSE),"")</f>
        <v>RIG : The Rigs</v>
      </c>
      <c r="Q168">
        <f>IF(ISNUMBER(SEARCH(Hauls!$G$305,R$2:R$202)),MAX(Q$1:Q167)+1,0)</f>
        <v>167</v>
      </c>
      <c r="R168" t="s">
        <v>3342</v>
      </c>
      <c r="S168" t="str">
        <f>IFERROR(VLOOKUP(ROWS(S$2:S168),Q$2:R$202,2,FALSE),"")</f>
        <v>RIG : The Rigs</v>
      </c>
      <c r="T168">
        <f>IF(ISNUMBER(SEARCH(Hauls!$G$306,U$2:U$202)),MAX(T$1:T167)+1,0)</f>
        <v>167</v>
      </c>
      <c r="U168" t="s">
        <v>3342</v>
      </c>
      <c r="V168" t="str">
        <f>IFERROR(VLOOKUP(ROWS(V$2:V168),T$2:U$202,2,FALSE),"")</f>
        <v>RIG : The Rigs</v>
      </c>
      <c r="W168">
        <f>IF(ISNUMBER(SEARCH(Hauls!$G$307,X$2:X$202)),MAX(W$1:W167)+1,0)</f>
        <v>167</v>
      </c>
      <c r="X168" t="s">
        <v>3342</v>
      </c>
      <c r="Y168" t="str">
        <f>IFERROR(VLOOKUP(ROWS(Y$2:Y168),W$2:X$202,2,FALSE),"")</f>
        <v>RIG : The Rigs</v>
      </c>
      <c r="Z168">
        <f>IF(ISNUMBER(SEARCH(Hauls!$G$308,AA$2:AA$202)),MAX(Z$1:Z167)+1,0)</f>
        <v>167</v>
      </c>
      <c r="AA168" t="s">
        <v>3342</v>
      </c>
      <c r="AB168" t="str">
        <f>IFERROR(VLOOKUP(ROWS(AB$2:AB168),Z$2:AA$202,2,FALSE),"")</f>
        <v>RIG : The Rigs</v>
      </c>
      <c r="AC168">
        <f>IF(ISNUMBER(SEARCH(Hauls!$G$309,AD$2:AD$202)),MAX(AC$1:AC167)+1,0)</f>
        <v>167</v>
      </c>
      <c r="AD168" t="s">
        <v>3342</v>
      </c>
      <c r="AE168" t="str">
        <f>IFERROR(VLOOKUP(ROWS(AE$2:AE168),AC$2:AD$202,2,FALSE),"")</f>
        <v>RIG : The Rigs</v>
      </c>
      <c r="AF168">
        <f>IF(ISNUMBER(SEARCH(Hauls!$G$310,AG$2:AG$202)),MAX(AF$1:AF167)+1,0)</f>
        <v>167</v>
      </c>
      <c r="AG168" t="s">
        <v>3342</v>
      </c>
      <c r="AH168" t="str">
        <f>IFERROR(VLOOKUP(ROWS(AH$2:AH168),AF$2:AG$202,2,FALSE),"")</f>
        <v>RIG : The Rigs</v>
      </c>
      <c r="AI168">
        <f>IF(ISNUMBER(SEARCH(Hauls!$G$311,AJ$2:AJ$202)),MAX(AI$1:AI167)+1,0)</f>
        <v>167</v>
      </c>
      <c r="AJ168" t="s">
        <v>3342</v>
      </c>
      <c r="AK168" t="str">
        <f>IFERROR(VLOOKUP(ROWS(AK$2:AK168),AI$2:AJ$202,2,FALSE),"")</f>
        <v>RIG : The Rigs</v>
      </c>
      <c r="AL168">
        <f>IF(ISNUMBER(SEARCH(Hauls!$G$312,AM$2:AM$202)),MAX(AL$1:AL167)+1,0)</f>
        <v>167</v>
      </c>
      <c r="AM168" t="s">
        <v>3342</v>
      </c>
      <c r="AN168" t="str">
        <f>IFERROR(VLOOKUP(ROWS(AN$2:AN168),AL$2:AM$202,2,FALSE),"")</f>
        <v>RIG : The Rigs</v>
      </c>
      <c r="AO168">
        <f>IF(ISNUMBER(SEARCH(Hauls!$G$313,AP$2:AP$202)),MAX(AO$1:AO167)+1,0)</f>
        <v>167</v>
      </c>
      <c r="AP168" t="s">
        <v>3342</v>
      </c>
      <c r="AQ168" t="str">
        <f>IFERROR(VLOOKUP(ROWS(AQ$2:AQ168),AO$2:AP$202,2,FALSE),"")</f>
        <v>RIG : The Rigs</v>
      </c>
      <c r="AR168">
        <f>IF(ISNUMBER(SEARCH(Hauls!$G$314,AS$2:AS$202)),MAX(AR$1:AR167)+1,0)</f>
        <v>167</v>
      </c>
      <c r="AS168" t="s">
        <v>3342</v>
      </c>
      <c r="AT168" t="str">
        <f>IFERROR(VLOOKUP(ROWS(AT$2:AT168),AR$2:AS$202,2,FALSE),"")</f>
        <v>RIG : The Rigs</v>
      </c>
      <c r="AU168">
        <f>IF(ISNUMBER(SEARCH(Hauls!$G$315,AV$2:AV$202)),MAX(AU$1:AU167)+1,0)</f>
        <v>167</v>
      </c>
      <c r="AV168" t="s">
        <v>3342</v>
      </c>
      <c r="AW168" t="str">
        <f>IFERROR(VLOOKUP(ROWS(AW$2:AW168),AU$2:AV$202,2,FALSE),"")</f>
        <v>RIG : The Rigs</v>
      </c>
      <c r="AX168">
        <f>IF(ISNUMBER(SEARCH(Hauls!$G$316,AY$2:AY$202)),MAX(AX$1:AX167)+1,0)</f>
        <v>167</v>
      </c>
      <c r="AY168" t="s">
        <v>3342</v>
      </c>
      <c r="AZ168" t="str">
        <f>IFERROR(VLOOKUP(ROWS(AZ$2:AZ168),AX$2:AY$202,2,FALSE),"")</f>
        <v>RIG : The Rigs</v>
      </c>
      <c r="BA168">
        <f>IF(ISNUMBER(SEARCH(Hauls!$G$317,BB$2:BB$202)),MAX(BA$1:BA167)+1,0)</f>
        <v>167</v>
      </c>
      <c r="BB168" t="s">
        <v>3342</v>
      </c>
      <c r="BC168" t="str">
        <f>IFERROR(VLOOKUP(ROWS(BC$2:BC168),BA$2:BB$202,2,FALSE),"")</f>
        <v>RIG : The Rigs</v>
      </c>
      <c r="BD168">
        <f>IF(ISNUMBER(SEARCH(Hauls!$G$318,BE$2:BE$202)),MAX(BD$1:BD167)+1,0)</f>
        <v>167</v>
      </c>
      <c r="BE168" t="s">
        <v>3342</v>
      </c>
      <c r="BF168" t="str">
        <f>IFERROR(VLOOKUP(ROWS(BF$2:BF168),BD$2:BE$202,2,FALSE),"")</f>
        <v>RIG : The Rigs</v>
      </c>
      <c r="BG168">
        <f>IF(ISNUMBER(SEARCH(Hauls!$G$319,BH$2:BH$202)),MAX(BG$1:BG167)+1,0)</f>
        <v>167</v>
      </c>
      <c r="BH168" t="s">
        <v>3342</v>
      </c>
      <c r="BI168" t="str">
        <f>IFERROR(VLOOKUP(ROWS(BI$2:BI168),BG$2:BH$202,2,FALSE),"")</f>
        <v>RIG : The Rigs</v>
      </c>
      <c r="BJ168">
        <f>IF(ISNUMBER(SEARCH(Hauls!$G$320,BK$2:BK$202)),MAX(BJ$1:BJ167)+1,0)</f>
        <v>167</v>
      </c>
      <c r="BK168" t="s">
        <v>3342</v>
      </c>
      <c r="BL168" t="str">
        <f>IFERROR(VLOOKUP(ROWS(BL$2:BL168),BJ$2:BK$202,2,FALSE),"")</f>
        <v>RIG : The Rigs</v>
      </c>
      <c r="BM168">
        <f>IF(ISNUMBER(SEARCH(Hauls!$G$321,BN$2:BN$202)),MAX(BM$1:BM167)+1,0)</f>
        <v>167</v>
      </c>
      <c r="BN168" t="s">
        <v>3342</v>
      </c>
      <c r="BO168" t="str">
        <f>IFERROR(VLOOKUP(ROWS(BO$2:BO168),BM$2:BN$202,2,FALSE),"")</f>
        <v>RIG : The Rigs</v>
      </c>
      <c r="BP168">
        <f>IF(ISNUMBER(SEARCH(Hauls!$G$322,BQ$2:BQ$202)),MAX(BP$1:BP167)+1,0)</f>
        <v>167</v>
      </c>
      <c r="BQ168" t="s">
        <v>3342</v>
      </c>
      <c r="BR168" t="str">
        <f>IFERROR(VLOOKUP(ROWS(BR$2:BR168),BP$2:BQ$202,2,FALSE),"")</f>
        <v>RIG : The Rigs</v>
      </c>
      <c r="BS168">
        <f>IF(ISNUMBER(SEARCH(Hauls!$G$323,BT$2:BT$202)),MAX(BS$1:BS167)+1,0)</f>
        <v>167</v>
      </c>
      <c r="BT168" t="s">
        <v>3342</v>
      </c>
      <c r="BU168" t="str">
        <f>IFERROR(VLOOKUP(ROWS(BU$2:BU168),BS$2:BT$202,2,FALSE),"")</f>
        <v>RIG : The Rigs</v>
      </c>
      <c r="BV168">
        <f>IF(ISNUMBER(SEARCH(Hauls!$G$324,BW$2:BW$202)),MAX(BV$1:BV167)+1,0)</f>
        <v>167</v>
      </c>
      <c r="BW168" t="s">
        <v>3342</v>
      </c>
      <c r="BX168" t="str">
        <f>IFERROR(VLOOKUP(ROWS(BX$2:BX168),BV$2:BW$202,2,FALSE),"")</f>
        <v>RIG : The Rigs</v>
      </c>
      <c r="BY168">
        <f>IF(ISNUMBER(SEARCH(Hauls!$G$325,BZ$2:BZ$202)),MAX(BY$1:BY167)+1,0)</f>
        <v>167</v>
      </c>
      <c r="BZ168" t="s">
        <v>3342</v>
      </c>
      <c r="CA168" t="str">
        <f>IFERROR(VLOOKUP(ROWS(CA$2:CA168),BY$2:BZ$202,2,FALSE),"")</f>
        <v>RIG : The Rigs</v>
      </c>
      <c r="CB168">
        <f>IF(ISNUMBER(SEARCH(Hauls!$G$326,CC$2:CC$202)),MAX(CB$1:CB167)+1,0)</f>
        <v>167</v>
      </c>
      <c r="CC168" t="s">
        <v>3342</v>
      </c>
      <c r="CD168" t="str">
        <f>IFERROR(VLOOKUP(ROWS(CD$2:CD168),CB$2:CC$202,2,FALSE),"")</f>
        <v>RIG : The Rigs</v>
      </c>
      <c r="CE168">
        <f>IF(ISNUMBER(SEARCH(Hauls!$G$327,CF$2:CF$202)),MAX(CE$1:CE167)+1,0)</f>
        <v>167</v>
      </c>
      <c r="CF168" t="s">
        <v>3342</v>
      </c>
      <c r="CG168" t="str">
        <f>IFERROR(VLOOKUP(ROWS(CG$2:CG168),CE$2:CF$202,2,FALSE),"")</f>
        <v>RIG : The Rigs</v>
      </c>
      <c r="CH168">
        <f>IF(ISNUMBER(SEARCH(Hauls!$G$328,CI$2:CI$202)),MAX(CH$1:CH167)+1,0)</f>
        <v>167</v>
      </c>
      <c r="CI168" t="s">
        <v>3342</v>
      </c>
      <c r="CJ168" t="str">
        <f>IFERROR(VLOOKUP(ROWS(CJ$2:CJ168),CH$2:CI$202,2,FALSE),"")</f>
        <v>RIG : The Rigs</v>
      </c>
      <c r="CK168">
        <f>IF(ISNUMBER(SEARCH(Hauls!$G$329,CL$2:CL$202)),MAX(CK$1:CK167)+1,0)</f>
        <v>167</v>
      </c>
      <c r="CL168" t="s">
        <v>3342</v>
      </c>
      <c r="CM168" t="str">
        <f>IFERROR(VLOOKUP(ROWS(CM$2:CM168),CK$2:CL$202,2,FALSE),"")</f>
        <v>RIG : The Rigs</v>
      </c>
      <c r="CN168">
        <f>IF(ISNUMBER(SEARCH(Hauls!$G$330,CO$2:CO$202)),MAX(CN$1:CN167)+1,0)</f>
        <v>167</v>
      </c>
      <c r="CO168" t="s">
        <v>3342</v>
      </c>
      <c r="CP168" t="str">
        <f>IFERROR(VLOOKUP(ROWS(CP$2:CP168),CN$2:CO$202,2,FALSE),"")</f>
        <v>RIG : The Rigs</v>
      </c>
      <c r="CQ168">
        <f>IF(ISNUMBER(SEARCH(Hauls!$G$331,CR$2:CR$202)),MAX(CQ$1:CQ167)+1,0)</f>
        <v>167</v>
      </c>
      <c r="CR168" t="s">
        <v>3342</v>
      </c>
      <c r="CS168" t="str">
        <f>IFERROR(VLOOKUP(ROWS(CS$2:CS168),CQ$2:CR$202,2,FALSE),"")</f>
        <v>RIG : The Rigs</v>
      </c>
      <c r="CT168">
        <f>IF(ISNUMBER(SEARCH(Hauls!$G$332,CU$2:CU$202)),MAX(CT$1:CT167)+1,0)</f>
        <v>167</v>
      </c>
      <c r="CU168" t="s">
        <v>3342</v>
      </c>
      <c r="CV168" t="str">
        <f>IFERROR(VLOOKUP(ROWS(CV$2:CV168),CT$2:CU$202,2,FALSE),"")</f>
        <v>RIG : The Rigs</v>
      </c>
      <c r="CW168">
        <f>IF(ISNUMBER(SEARCH(Hauls!$G$333,CX$2:CX$202)),MAX(CW$1:CW167)+1,0)</f>
        <v>167</v>
      </c>
      <c r="CX168" t="s">
        <v>3342</v>
      </c>
      <c r="CY168" t="str">
        <f>IFERROR(VLOOKUP(ROWS(CY$2:CY168),CW$2:CX$202,2,FALSE),"")</f>
        <v>RIG : The Rigs</v>
      </c>
      <c r="CZ168">
        <f>IF(ISNUMBER(SEARCH(Hauls!$G$334,DA$2:DA$202)),MAX(CZ$1:CZ167)+1,0)</f>
        <v>167</v>
      </c>
      <c r="DA168" t="s">
        <v>3342</v>
      </c>
      <c r="DB168" t="str">
        <f>IFERROR(VLOOKUP(ROWS(DB$2:DB168),CZ$2:DA$202,2,FALSE),"")</f>
        <v>RIG : The Rigs</v>
      </c>
      <c r="DC168">
        <f>IF(ISNUMBER(SEARCH(Hauls!$G$335,DD$2:DD$202)),MAX(DC$1:DC167)+1,0)</f>
        <v>167</v>
      </c>
      <c r="DD168" t="s">
        <v>3342</v>
      </c>
      <c r="DE168" t="str">
        <f>IFERROR(VLOOKUP(ROWS(DE$2:DE168),DC$2:DD$202,2,FALSE),"")</f>
        <v>RIG : The Rigs</v>
      </c>
      <c r="DF168">
        <f>IF(ISNUMBER(SEARCH(Hauls!$G$336,DG$2:DG$202)),MAX(DF$1:DF167)+1,0)</f>
        <v>167</v>
      </c>
      <c r="DG168" t="s">
        <v>3342</v>
      </c>
      <c r="DH168" t="str">
        <f>IFERROR(VLOOKUP(ROWS(DH$2:DH168),DF$2:DG$202,2,FALSE),"")</f>
        <v>RIG : The Rigs</v>
      </c>
      <c r="DI168">
        <f>IF(ISNUMBER(SEARCH(Hauls!$G$337,DJ$2:DJ$202)),MAX(DI$1:DI167)+1,0)</f>
        <v>167</v>
      </c>
      <c r="DJ168" t="s">
        <v>3342</v>
      </c>
      <c r="DK168" t="str">
        <f>IFERROR(VLOOKUP(ROWS(DK$2:DK168),DI$2:DJ$202,2,FALSE),"")</f>
        <v>RIG : The Rigs</v>
      </c>
      <c r="DL168">
        <f>IF(ISNUMBER(SEARCH(Hauls!$G$338,DM$2:DM$202)),MAX(DL$1:DL167)+1,0)</f>
        <v>167</v>
      </c>
      <c r="DM168" t="s">
        <v>3342</v>
      </c>
      <c r="DN168" t="str">
        <f>IFERROR(VLOOKUP(ROWS(DN$2:DN168),DL$2:DM$202,2,FALSE),"")</f>
        <v>RIG : The Rigs</v>
      </c>
      <c r="DO168">
        <f>IF(ISNUMBER(SEARCH(Hauls!$G$339,DP$2:DP$202)),MAX(DO$1:DO167)+1,0)</f>
        <v>167</v>
      </c>
      <c r="DP168" t="s">
        <v>3342</v>
      </c>
      <c r="DQ168" t="str">
        <f>IFERROR(VLOOKUP(ROWS(DQ$2:DQ168),DO$2:DP$202,2,FALSE),"")</f>
        <v>RIG : The Rigs</v>
      </c>
      <c r="DR168">
        <f>IF(ISNUMBER(SEARCH(Hauls!$G$340,DS$2:DS$202)),MAX(DR$1:DR167)+1,0)</f>
        <v>167</v>
      </c>
      <c r="DS168" t="s">
        <v>3342</v>
      </c>
      <c r="DT168" t="str">
        <f>IFERROR(VLOOKUP(ROWS(DT$2:DT168),DR$2:DS$202,2,FALSE),"")</f>
        <v>RIG : The Rigs</v>
      </c>
      <c r="DU168">
        <f>IF(ISNUMBER(SEARCH(Hauls!$G$341,DV$2:DV$202)),MAX(DU$1:DU167)+1,0)</f>
        <v>167</v>
      </c>
      <c r="DV168" t="s">
        <v>3342</v>
      </c>
      <c r="DW168" t="str">
        <f>IFERROR(VLOOKUP(ROWS(DW$2:DW168),DU$2:DV$202,2,FALSE),"")</f>
        <v>RIG : The Rigs</v>
      </c>
      <c r="DX168">
        <f>IF(ISNUMBER(SEARCH(Hauls!$G$342,DY$2:DY$202)),MAX(DX$1:DX167)+1,0)</f>
        <v>167</v>
      </c>
      <c r="DY168" t="s">
        <v>3342</v>
      </c>
      <c r="DZ168" t="str">
        <f>IFERROR(VLOOKUP(ROWS(DZ$2:DZ168),DX$2:DY$202,2,FALSE),"")</f>
        <v>RIG : The Rigs</v>
      </c>
      <c r="EA168">
        <f>IF(ISNUMBER(SEARCH(Hauls!$G$343,EB$2:EB$202)),MAX(EA$1:EA167)+1,0)</f>
        <v>167</v>
      </c>
      <c r="EB168" t="s">
        <v>3342</v>
      </c>
      <c r="EC168" t="str">
        <f>IFERROR(VLOOKUP(ROWS(EC$2:EC168),EA$2:EB$202,2,FALSE),"")</f>
        <v>RIG : The Rigs</v>
      </c>
      <c r="ED168">
        <f>IF(ISNUMBER(SEARCH(Hauls!$G$344,EE$2:EE$202)),MAX(ED$1:ED167)+1,0)</f>
        <v>167</v>
      </c>
      <c r="EE168" t="s">
        <v>3342</v>
      </c>
      <c r="EF168" t="str">
        <f>IFERROR(VLOOKUP(ROWS(EF$2:EF168),ED$2:EE$202,2,FALSE),"")</f>
        <v>RIG : The Rigs</v>
      </c>
      <c r="EG168">
        <f>IF(ISNUMBER(SEARCH(Hauls!$G$345,EH$2:EH$202)),MAX(EG$1:EG167)+1,0)</f>
        <v>167</v>
      </c>
      <c r="EH168" t="s">
        <v>3342</v>
      </c>
      <c r="EI168" t="str">
        <f>IFERROR(VLOOKUP(ROWS(EI$2:EI168),EG$2:EH$202,2,FALSE),"")</f>
        <v>RIG : The Rigs</v>
      </c>
      <c r="EJ168">
        <f>IF(ISNUMBER(SEARCH(Hauls!$G$346,EK$2:EK$202)),MAX(EJ$1:EJ167)+1,0)</f>
        <v>167</v>
      </c>
      <c r="EK168" t="s">
        <v>3342</v>
      </c>
      <c r="EL168" t="str">
        <f>IFERROR(VLOOKUP(ROWS(EL$2:EL168),EJ$2:EK$202,2,FALSE),"")</f>
        <v>RIG : The Rigs</v>
      </c>
      <c r="EM168">
        <f>IF(ISNUMBER(SEARCH(Hauls!$G$347,EN$2:EN$202)),MAX(EM$1:EM167)+1,0)</f>
        <v>167</v>
      </c>
      <c r="EN168" t="s">
        <v>3342</v>
      </c>
      <c r="EO168" t="str">
        <f>IFERROR(VLOOKUP(ROWS(EO$2:EO168),EM$2:EN$202,2,FALSE),"")</f>
        <v>RIG : The Rigs</v>
      </c>
      <c r="EP168">
        <f>IF(ISNUMBER(SEARCH(Hauls!$G$348,EQ$2:EQ$202)),MAX(EP$1:EP167)+1,0)</f>
        <v>167</v>
      </c>
      <c r="EQ168" t="s">
        <v>3342</v>
      </c>
      <c r="ER168" t="str">
        <f>IFERROR(VLOOKUP(ROWS(ER$2:ER168),EP$2:EQ$202,2,FALSE),"")</f>
        <v>RIG : The Rigs</v>
      </c>
      <c r="ES168">
        <f>IF(ISNUMBER(SEARCH(Hauls!$G$349,ET$2:ET$202)),MAX(ES$1:ES167)+1,0)</f>
        <v>167</v>
      </c>
      <c r="ET168" t="s">
        <v>3342</v>
      </c>
      <c r="EU168" t="str">
        <f>IFERROR(VLOOKUP(ROWS(EU$2:EU168),ES$2:ET$202,2,FALSE),"")</f>
        <v>RIG : The Rigs</v>
      </c>
      <c r="EV168">
        <f>IF(ISNUMBER(SEARCH(Hauls!$G$350,EW$2:EW$202)),MAX(EV$1:EV167)+1,0)</f>
        <v>167</v>
      </c>
      <c r="EW168" t="s">
        <v>3342</v>
      </c>
      <c r="EX168" t="str">
        <f>IFERROR(VLOOKUP(ROWS(EX$2:EX168),EV$2:EW$202,2,FALSE),"")</f>
        <v>RIG : The Rigs</v>
      </c>
      <c r="EY168">
        <f>IF(ISNUMBER(SEARCH(Hauls!$G$351,EZ$2:EZ$202)),MAX(EY$1:EY167)+1,0)</f>
        <v>167</v>
      </c>
      <c r="EZ168" t="s">
        <v>3342</v>
      </c>
      <c r="FA168" t="str">
        <f>IFERROR(VLOOKUP(ROWS(FA$2:FA168),EY$2:EZ$202,2,FALSE),"")</f>
        <v>RIG : The Rigs</v>
      </c>
      <c r="FB168">
        <f>IF(ISNUMBER(SEARCH(Hauls!$G$352,FC$2:FC$202)),MAX(FB$1:FB167)+1,0)</f>
        <v>167</v>
      </c>
      <c r="FC168" t="s">
        <v>3342</v>
      </c>
      <c r="FD168" t="str">
        <f>IFERROR(VLOOKUP(ROWS(FD$2:FD168),FB$2:FC$202,2,FALSE),"")</f>
        <v>RIG : The Rigs</v>
      </c>
      <c r="FE168">
        <f>IF(ISNUMBER(SEARCH(Hauls!$G$353,FF$2:FF$202)),MAX(FE$1:FE167)+1,0)</f>
        <v>167</v>
      </c>
      <c r="FF168" t="s">
        <v>3342</v>
      </c>
      <c r="FG168" t="str">
        <f>IFERROR(VLOOKUP(ROWS(FG$2:FG168),FE$2:FF$202,2,FALSE),"")</f>
        <v>RIG : The Rigs</v>
      </c>
      <c r="FH168">
        <f>IF(ISNUMBER(SEARCH(Hauls!$G$354,FI$2:FI$202)),MAX(FH$1:FH167)+1,0)</f>
        <v>167</v>
      </c>
      <c r="FI168" t="s">
        <v>3342</v>
      </c>
      <c r="FJ168" t="str">
        <f>IFERROR(VLOOKUP(ROWS(FJ$2:FJ168),FH$2:FI$202,2,FALSE),"")</f>
        <v>RIG : The Rigs</v>
      </c>
      <c r="FK168">
        <f>IF(ISNUMBER(SEARCH(Hauls!$G$355,FL$2:FL$202)),MAX(FK$1:FK167)+1,0)</f>
        <v>167</v>
      </c>
      <c r="FL168" t="s">
        <v>3342</v>
      </c>
      <c r="FM168" t="str">
        <f>IFERROR(VLOOKUP(ROWS(FM$2:FM168),FK$2:FL$202,2,FALSE),"")</f>
        <v>RIG : The Rigs</v>
      </c>
      <c r="FN168">
        <f>IF(ISNUMBER(SEARCH(Hauls!$G$356,FO$2:FO$202)),MAX(FN$1:FN167)+1,0)</f>
        <v>167</v>
      </c>
      <c r="FO168" t="s">
        <v>3342</v>
      </c>
      <c r="FP168" t="str">
        <f>IFERROR(VLOOKUP(ROWS(FP$2:FP168),FN$2:FO$202,2,FALSE),"")</f>
        <v>RIG : The Rigs</v>
      </c>
      <c r="FQ168">
        <f>IF(ISNUMBER(SEARCH(Hauls!$G$357,FR$2:FR$202)),MAX(FQ$1:FQ167)+1,0)</f>
        <v>167</v>
      </c>
      <c r="FR168" t="s">
        <v>3342</v>
      </c>
      <c r="FS168" t="str">
        <f>IFERROR(VLOOKUP(ROWS(FS$2:FS168),FQ$2:FR$202,2,FALSE),"")</f>
        <v>RIG : The Rigs</v>
      </c>
      <c r="FT168">
        <f>IF(ISNUMBER(SEARCH(Hauls!$G$358,FU$2:FU$202)),MAX(FT$1:FT167)+1,0)</f>
        <v>167</v>
      </c>
      <c r="FU168" t="s">
        <v>3342</v>
      </c>
      <c r="FV168" t="str">
        <f>IFERROR(VLOOKUP(ROWS(FV$2:FV168),FT$2:FU$202,2,FALSE),"")</f>
        <v>RIG : The Rigs</v>
      </c>
      <c r="FW168">
        <f>IF(ISNUMBER(SEARCH(Hauls!$G$359,FX$2:FX$202)),MAX(FW$1:FW167)+1,0)</f>
        <v>167</v>
      </c>
      <c r="FX168" t="s">
        <v>3342</v>
      </c>
      <c r="FY168" t="str">
        <f>IFERROR(VLOOKUP(ROWS(FY$2:FY168),FW$2:FX$202,2,FALSE),"")</f>
        <v>RIG : The Rigs</v>
      </c>
      <c r="FZ168">
        <f>IF(ISNUMBER(SEARCH(Hauls!$G$360,GA$2:GA$202)),MAX(FZ$1:FZ167)+1,0)</f>
        <v>167</v>
      </c>
      <c r="GA168" t="s">
        <v>3342</v>
      </c>
      <c r="GB168" t="str">
        <f>IFERROR(VLOOKUP(ROWS(GB$2:GB168),FZ$2:GA$202,2,FALSE),"")</f>
        <v>RIG : The Rigs</v>
      </c>
      <c r="GC168">
        <f>IF(ISNUMBER(SEARCH(Hauls!$G$361,GD$2:GD$202)),MAX(GC$1:GC167)+1,0)</f>
        <v>167</v>
      </c>
      <c r="GD168" t="s">
        <v>3342</v>
      </c>
      <c r="GE168" t="str">
        <f>IFERROR(VLOOKUP(ROWS(GE$2:GE168),GC$2:GD$202,2,FALSE),"")</f>
        <v>RIG : The Rigs</v>
      </c>
      <c r="GF168">
        <f>IF(ISNUMBER(SEARCH(Hauls!$G$362,GG$2:GG$202)),MAX(GF$1:GF167)+1,0)</f>
        <v>167</v>
      </c>
      <c r="GG168" t="s">
        <v>3342</v>
      </c>
      <c r="GH168" t="str">
        <f>IFERROR(VLOOKUP(ROWS(GH$2:GH168),GF$2:GG$202,2,FALSE),"")</f>
        <v>RIG : The Rigs</v>
      </c>
      <c r="GI168">
        <f>IF(ISNUMBER(SEARCH(Hauls!$G$363,GJ$2:GJ$202)),MAX(GI$1:GI167)+1,0)</f>
        <v>167</v>
      </c>
      <c r="GJ168" t="s">
        <v>3342</v>
      </c>
      <c r="GK168" t="str">
        <f>IFERROR(VLOOKUP(ROWS(GK$2:GK168),GI$2:GJ$202,2,FALSE),"")</f>
        <v>RIG : The Rigs</v>
      </c>
      <c r="GL168">
        <f>IF(ISNUMBER(SEARCH(Hauls!$G$364,GM$2:GM$202)),MAX(GL$1:GL167)+1,0)</f>
        <v>167</v>
      </c>
      <c r="GM168" t="s">
        <v>3342</v>
      </c>
      <c r="GN168" t="str">
        <f>IFERROR(VLOOKUP(ROWS(GN$2:GN168),GL$2:GM$202,2,FALSE),"")</f>
        <v>RIG : The Rigs</v>
      </c>
      <c r="GO168">
        <f>IF(ISNUMBER(SEARCH(Hauls!$G$365,GP$2:GP$202)),MAX(GO$1:GO167)+1,0)</f>
        <v>167</v>
      </c>
      <c r="GP168" t="s">
        <v>3342</v>
      </c>
      <c r="GQ168" t="str">
        <f>IFERROR(VLOOKUP(ROWS(GQ$2:GQ168),GO$2:GP$202,2,FALSE),"")</f>
        <v>RIG : The Rigs</v>
      </c>
      <c r="GR168">
        <f>IF(ISNUMBER(SEARCH(Hauls!$G$366,GS$2:GS$202)),MAX(GR$1:GR167)+1,0)</f>
        <v>167</v>
      </c>
      <c r="GS168" t="s">
        <v>3342</v>
      </c>
      <c r="GT168" t="str">
        <f>IFERROR(VLOOKUP(ROWS(GT$2:GT168),GR$2:GS$202,2,FALSE),"")</f>
        <v>RIG : The Rigs</v>
      </c>
      <c r="GU168">
        <f>IF(ISNUMBER(SEARCH(Hauls!$G$366,GV$2:GV$202)),MAX(GU$1:GU167)+1,0)</f>
        <v>167</v>
      </c>
      <c r="GV168" t="s">
        <v>3342</v>
      </c>
      <c r="GW168" t="str">
        <f>IFERROR(VLOOKUP(ROWS(GW$2:GW168),GU$2:GV$202,2,FALSE),"")</f>
        <v>RIG : The Rigs</v>
      </c>
      <c r="GX168">
        <f>IF(ISNUMBER(SEARCH(Hauls!$G$368,GY$2:GY$202)),MAX(GX$1:GX167)+1,0)</f>
        <v>167</v>
      </c>
      <c r="GY168" t="s">
        <v>3342</v>
      </c>
      <c r="GZ168" t="str">
        <f>IFERROR(VLOOKUP(ROWS(GZ$2:GZ168),GX$2:GY$202,2,FALSE),"")</f>
        <v>RIG : The Rigs</v>
      </c>
      <c r="HA168">
        <f>IF(ISNUMBER(SEARCH(Hauls!$G$369,HB$2:HB$202)),MAX(HA$1:HA167)+1,0)</f>
        <v>167</v>
      </c>
      <c r="HB168" t="s">
        <v>3342</v>
      </c>
      <c r="HC168" t="str">
        <f>IFERROR(VLOOKUP(ROWS(HC$2:HC168),HA$2:HB$202,2,FALSE),"")</f>
        <v>RIG : The Rigs</v>
      </c>
      <c r="HD168">
        <f>IF(ISNUMBER(SEARCH(Hauls!$G$370,HE$2:HE$202)),MAX(HD$1:HD167)+1,0)</f>
        <v>167</v>
      </c>
      <c r="HE168" t="s">
        <v>3342</v>
      </c>
      <c r="HF168" t="str">
        <f>IFERROR(VLOOKUP(ROWS(HF$2:HF168),HD$2:HE$202,2,FALSE),"")</f>
        <v>RIG : The Rigs</v>
      </c>
      <c r="HG168">
        <f>IF(ISNUMBER(SEARCH(Hauls!$G$371,HH$2:HH$202)),MAX(HG$1:HG167)+1,0)</f>
        <v>167</v>
      </c>
      <c r="HH168" t="s">
        <v>3342</v>
      </c>
      <c r="HI168" t="str">
        <f>IFERROR(VLOOKUP(ROWS(HI$2:HI168),HG$2:HH$202,2,FALSE),"")</f>
        <v>RIG : The Rigs</v>
      </c>
      <c r="HJ168">
        <f>IF(ISNUMBER(SEARCH(Hauls!$G$372,HK$2:HK$202)),MAX(HJ$1:HJ167)+1,0)</f>
        <v>167</v>
      </c>
      <c r="HK168" t="s">
        <v>3342</v>
      </c>
      <c r="HL168" t="str">
        <f>IFERROR(VLOOKUP(ROWS(HL$2:HL168),HJ$2:HK$202,2,FALSE),"")</f>
        <v>RIG : The Rigs</v>
      </c>
      <c r="HM168">
        <f>IF(ISNUMBER(SEARCH(Hauls!$G$373,HN$2:HN$202)),MAX(HM$1:HM167)+1,0)</f>
        <v>167</v>
      </c>
      <c r="HN168" t="s">
        <v>3342</v>
      </c>
      <c r="HO168" t="str">
        <f>IFERROR(VLOOKUP(ROWS(HO$2:HO168),HM$2:HN$202,2,FALSE),"")</f>
        <v>RIG : The Rigs</v>
      </c>
      <c r="HP168">
        <f>IF(ISNUMBER(SEARCH(Hauls!$G$374,HQ$2:HQ$202)),MAX(HP$1:HP167)+1,0)</f>
        <v>167</v>
      </c>
      <c r="HQ168" t="s">
        <v>3342</v>
      </c>
      <c r="HR168" t="str">
        <f>IFERROR(VLOOKUP(ROWS(HR$2:HR168),HP$2:HQ$202,2,FALSE),"")</f>
        <v>RIG : The Rigs</v>
      </c>
      <c r="HS168">
        <f>IF(ISNUMBER(SEARCH(Hauls!$G$375,HT$2:HT$202)),MAX(HS$1:HS167)+1,0)</f>
        <v>167</v>
      </c>
      <c r="HT168" t="s">
        <v>3342</v>
      </c>
      <c r="HU168" t="str">
        <f>IFERROR(VLOOKUP(ROWS(HU$2:HU168),HS$2:HT$202,2,FALSE),"")</f>
        <v>RIG : The Rigs</v>
      </c>
      <c r="HV168">
        <f>IF(ISNUMBER(SEARCH(Hauls!$G$376,HW$2:HW$202)),MAX(HV$1:HV167)+1,0)</f>
        <v>167</v>
      </c>
      <c r="HW168" t="s">
        <v>3342</v>
      </c>
      <c r="HX168" t="str">
        <f>IFERROR(VLOOKUP(ROWS(HX$2:HX168),HV$2:HW$202,2,FALSE),"")</f>
        <v>RIG : The Rigs</v>
      </c>
      <c r="HY168">
        <f>IF(ISNUMBER(SEARCH(Hauls!$G$377,HZ$2:HZ$202)),MAX(HY$1:HY167)+1,0)</f>
        <v>167</v>
      </c>
      <c r="HZ168" t="s">
        <v>3342</v>
      </c>
      <c r="IA168" t="str">
        <f>IFERROR(VLOOKUP(ROWS(IA$2:IA168),HY$2:HZ$202,2,FALSE),"")</f>
        <v>RIG : The Rigs</v>
      </c>
      <c r="IB168">
        <f>IF(ISNUMBER(SEARCH(Hauls!$G$378,IC$2:IC$202)),MAX(IB$1:IB167)+1,0)</f>
        <v>167</v>
      </c>
      <c r="IC168" t="s">
        <v>3342</v>
      </c>
      <c r="ID168" t="str">
        <f>IFERROR(VLOOKUP(ROWS(ID$2:ID168),IB$2:IC$202,2,FALSE),"")</f>
        <v>RIG : The Rigs</v>
      </c>
      <c r="IE168">
        <f>IF(ISNUMBER(SEARCH(Hauls!$G$379,IF$2:IF$202)),MAX(IE$1:IE167)+1,0)</f>
        <v>167</v>
      </c>
      <c r="IF168" t="s">
        <v>3342</v>
      </c>
      <c r="IG168" t="str">
        <f>IFERROR(VLOOKUP(ROWS(IG$2:IG168),IE$2:IF$202,2,FALSE),"")</f>
        <v>RIG : The Rigs</v>
      </c>
      <c r="IH168">
        <f>IF(ISNUMBER(SEARCH(Hauls!$G$380,II$2:II$202)),MAX(IH$1:IH167)+1,0)</f>
        <v>167</v>
      </c>
      <c r="II168" t="s">
        <v>3342</v>
      </c>
      <c r="IJ168" t="str">
        <f>IFERROR(VLOOKUP(ROWS(IJ$2:IJ168),IH$2:II$202,2,FALSE),"")</f>
        <v>RIG : The Rigs</v>
      </c>
      <c r="IK168">
        <f>IF(ISNUMBER(SEARCH(Hauls!$G$381,IL$2:IL$202)),MAX(IK$1:IK167)+1,0)</f>
        <v>167</v>
      </c>
      <c r="IL168" t="s">
        <v>3342</v>
      </c>
      <c r="IM168" t="str">
        <f>IFERROR(VLOOKUP(ROWS(IM$2:IM168),IK$2:IL$202,2,FALSE),"")</f>
        <v>RIG : The Rigs</v>
      </c>
      <c r="IN168">
        <f>IF(ISNUMBER(SEARCH(Hauls!$G$382,IO$2:IO$202)),MAX(IN$1:IN167)+1,0)</f>
        <v>167</v>
      </c>
      <c r="IO168" t="s">
        <v>3342</v>
      </c>
      <c r="IP168" t="str">
        <f>IFERROR(VLOOKUP(ROWS(IP$2:IP168),IN$2:IO$202,2,FALSE),"")</f>
        <v>RIG : The Rigs</v>
      </c>
      <c r="IQ168">
        <f>IF(ISNUMBER(SEARCH(Hauls!$G$383,IR$2:IR$202)),MAX(IQ$1:IQ167)+1,0)</f>
        <v>167</v>
      </c>
      <c r="IR168" t="s">
        <v>3342</v>
      </c>
      <c r="IS168" t="str">
        <f>IFERROR(VLOOKUP(ROWS(IS$2:IS168),IQ$2:IR$202,2,FALSE),"")</f>
        <v>RIG : The Rigs</v>
      </c>
      <c r="IT168">
        <f>IF(ISNUMBER(SEARCH(Hauls!$G$384,IU$2:IU$202)),MAX(IT$1:IT167)+1,0)</f>
        <v>167</v>
      </c>
      <c r="IU168" t="s">
        <v>3342</v>
      </c>
      <c r="IV168" t="str">
        <f>IFERROR(VLOOKUP(ROWS(IV$2:IV168),IT$2:IU$202,2,FALSE),"")</f>
        <v>RIG : The Rigs</v>
      </c>
      <c r="IW168">
        <f>IF(ISNUMBER(SEARCH(Hauls!$G$385,IX$2:IX$202)),MAX(IW$1:IW167)+1,0)</f>
        <v>167</v>
      </c>
      <c r="IX168" t="s">
        <v>3342</v>
      </c>
      <c r="IY168" t="str">
        <f>IFERROR(VLOOKUP(ROWS(IY$2:IY168),IW$2:IX$202,2,FALSE),"")</f>
        <v>RIG : The Rigs</v>
      </c>
      <c r="IZ168">
        <f>IF(ISNUMBER(SEARCH(Hauls!$G$386,JA$2:JA$202)),MAX(IZ$1:IZ167)+1,0)</f>
        <v>167</v>
      </c>
      <c r="JA168" t="s">
        <v>3342</v>
      </c>
      <c r="JB168" t="str">
        <f>IFERROR(VLOOKUP(ROWS(JB$2:JB168),IZ$2:JA$202,2,FALSE),"")</f>
        <v>RIG : The Rigs</v>
      </c>
      <c r="JC168">
        <f>IF(ISNUMBER(SEARCH(Hauls!$G$387,JD$2:JD$202)),MAX(JC$1:JC167)+1,0)</f>
        <v>167</v>
      </c>
      <c r="JD168" t="s">
        <v>3342</v>
      </c>
      <c r="JE168" t="str">
        <f>IFERROR(VLOOKUP(ROWS(JE$2:JE168),JC$2:JD$202,2,FALSE),"")</f>
        <v>RIG : The Rigs</v>
      </c>
      <c r="JF168">
        <f>IF(ISNUMBER(SEARCH(Hauls!$G$388,JG$2:JG$202)),MAX(JF$1:JF167)+1,0)</f>
        <v>167</v>
      </c>
      <c r="JG168" t="s">
        <v>3342</v>
      </c>
      <c r="JH168" t="str">
        <f>IFERROR(VLOOKUP(ROWS(JH$2:JH168),JF$2:JG$202,2,FALSE),"")</f>
        <v>RIG : The Rigs</v>
      </c>
      <c r="JI168">
        <f>IF(ISNUMBER(SEARCH(Hauls!$G$389,JJ$2:JJ$202)),MAX(JI$1:JI167)+1,0)</f>
        <v>167</v>
      </c>
      <c r="JJ168" t="s">
        <v>3342</v>
      </c>
      <c r="JK168" t="str">
        <f>IFERROR(VLOOKUP(ROWS(JK$2:JK168),JI$2:JJ$202,2,FALSE),"")</f>
        <v>RIG : The Rigs</v>
      </c>
      <c r="JL168">
        <f>IF(ISNUMBER(SEARCH(Hauls!$G$390,JM$2:JM$202)),MAX(JL$1:JL167)+1,0)</f>
        <v>167</v>
      </c>
      <c r="JM168" t="s">
        <v>3342</v>
      </c>
      <c r="JN168" t="str">
        <f>IFERROR(VLOOKUP(ROWS(JN$2:JN168),JL$2:JM$202,2,FALSE),"")</f>
        <v>RIG : The Rigs</v>
      </c>
      <c r="JO168">
        <f>IF(ISNUMBER(SEARCH(Hauls!$G$391,JP$2:JP$202)),MAX(JO$1:JO167)+1,0)</f>
        <v>167</v>
      </c>
      <c r="JP168" t="s">
        <v>3342</v>
      </c>
      <c r="JQ168" t="str">
        <f>IFERROR(VLOOKUP(ROWS(JQ$2:JQ168),JO$2:JP$202,2,FALSE),"")</f>
        <v>RIG : The Rigs</v>
      </c>
      <c r="JR168">
        <f>IF(ISNUMBER(SEARCH(Hauls!$G$392,JS$2:JS$202)),MAX(JR$1:JR167)+1,0)</f>
        <v>167</v>
      </c>
      <c r="JS168" t="s">
        <v>3342</v>
      </c>
      <c r="JT168" t="str">
        <f>IFERROR(VLOOKUP(ROWS(JT$2:JT168),JR$2:JS$202,2,FALSE),"")</f>
        <v>RIG : The Rigs</v>
      </c>
      <c r="JU168">
        <f>IF(ISNUMBER(SEARCH(Hauls!$G$393,JV$2:JV$202)),MAX(JU$1:JU167)+1,0)</f>
        <v>167</v>
      </c>
      <c r="JV168" t="s">
        <v>3342</v>
      </c>
      <c r="JW168" t="str">
        <f>IFERROR(VLOOKUP(ROWS(JW$2:JW168),JU$2:JV$202,2,FALSE),"")</f>
        <v>RIG : The Rigs</v>
      </c>
      <c r="JX168">
        <f>IF(ISNUMBER(SEARCH(Hauls!$G$394,JY$2:JY$202)),MAX(JX$1:JX167)+1,0)</f>
        <v>167</v>
      </c>
      <c r="JY168" t="s">
        <v>3342</v>
      </c>
      <c r="JZ168" t="str">
        <f>IFERROR(VLOOKUP(ROWS(JZ$2:JZ168),JX$2:JY$202,2,FALSE),"")</f>
        <v>RIG : The Rigs</v>
      </c>
      <c r="KA168">
        <f>IF(ISNUMBER(SEARCH(Hauls!$G$395,KB$2:KB$202)),MAX(KA$1:KA167)+1,0)</f>
        <v>167</v>
      </c>
      <c r="KB168" t="s">
        <v>3342</v>
      </c>
      <c r="KC168" t="str">
        <f>IFERROR(VLOOKUP(ROWS(KC$2:KC168),KA$2:KB$202,2,FALSE),"")</f>
        <v>RIG : The Rigs</v>
      </c>
      <c r="KD168">
        <f>IF(ISNUMBER(SEARCH(Hauls!$G$396,KE$2:KE$202)),MAX(KD$1:KD167)+1,0)</f>
        <v>167</v>
      </c>
      <c r="KE168" t="s">
        <v>3342</v>
      </c>
      <c r="KF168" t="str">
        <f>IFERROR(VLOOKUP(ROWS(KF$2:KF168),KD$2:KE$202,2,FALSE),"")</f>
        <v>RIG : The Rigs</v>
      </c>
      <c r="KG168">
        <f>IF(ISNUMBER(SEARCH(Hauls!$G$397,KH$2:KH$202)),MAX(KG$1:KG167)+1,0)</f>
        <v>167</v>
      </c>
      <c r="KH168" t="s">
        <v>3342</v>
      </c>
      <c r="KI168" t="str">
        <f>IFERROR(VLOOKUP(ROWS(KI$2:KI168),KG$2:KH$202,2,FALSE),"")</f>
        <v>RIG : The Rigs</v>
      </c>
      <c r="KJ168">
        <f>IF(ISNUMBER(SEARCH(Hauls!$G$398,KK$2:KK$202)),MAX(KJ$1:KJ167)+1,0)</f>
        <v>167</v>
      </c>
      <c r="KK168" t="s">
        <v>3342</v>
      </c>
      <c r="KL168" t="str">
        <f>IFERROR(VLOOKUP(ROWS(KL$2:KL168),KJ$2:KK$202,2,FALSE),"")</f>
        <v>RIG : The Rigs</v>
      </c>
      <c r="KM168">
        <f>IF(ISNUMBER(SEARCH(Hauls!$G$399,KN$2:KN$202)),MAX(KM$1:KM167)+1,0)</f>
        <v>167</v>
      </c>
      <c r="KN168" t="s">
        <v>3342</v>
      </c>
      <c r="KO168" t="str">
        <f>IFERROR(VLOOKUP(ROWS(KO$2:KO168),KM$2:KN$202,2,FALSE),"")</f>
        <v>RIG : The Rigs</v>
      </c>
      <c r="KP168">
        <f>IF(ISNUMBER(SEARCH(Hauls!$G$400,KQ$2:KQ$202)),MAX(KP$1:KP167)+1,0)</f>
        <v>167</v>
      </c>
      <c r="KQ168" t="s">
        <v>3342</v>
      </c>
      <c r="KR168" t="str">
        <f>IFERROR(VLOOKUP(ROWS(KR$2:KR168),KP$2:KQ$202,2,FALSE),"")</f>
        <v>RIG : The Rigs</v>
      </c>
    </row>
    <row r="169" spans="1:304" x14ac:dyDescent="0.25">
      <c r="A169" t="s">
        <v>2819</v>
      </c>
      <c r="B169" t="s">
        <v>2820</v>
      </c>
      <c r="C169" t="s">
        <v>2517</v>
      </c>
      <c r="D169" t="str">
        <f t="shared" si="2"/>
        <v>TRI : The Rings</v>
      </c>
      <c r="E169">
        <f>IF(ISNUMBER(SEARCH(Hauls!$G$301,$F$2:$F$202)),MAX($E$1:E168)+1,0)</f>
        <v>168</v>
      </c>
      <c r="F169" t="s">
        <v>3343</v>
      </c>
      <c r="G169" t="str">
        <f>IFERROR(VLOOKUP(ROWS($G$2:G169),$E$2:$F$202,2,FALSE),"")</f>
        <v>TRI : The Rings</v>
      </c>
      <c r="H169">
        <f>IF(ISNUMBER(SEARCH(Hauls!$G$302,I$2:I$202)),MAX(H$1:H168)+1,0)</f>
        <v>168</v>
      </c>
      <c r="I169" t="s">
        <v>3343</v>
      </c>
      <c r="J169" t="str">
        <f>IFERROR(VLOOKUP(ROWS(J$2:J169),H$2:I$202,2,FALSE),"")</f>
        <v>TRI : The Rings</v>
      </c>
      <c r="K169">
        <f>IF(ISNUMBER(SEARCH(Hauls!$G$303,L$2:L$202)),MAX(K$1:K168)+1,0)</f>
        <v>168</v>
      </c>
      <c r="L169" t="s">
        <v>3343</v>
      </c>
      <c r="M169" t="str">
        <f>IFERROR(VLOOKUP(ROWS(M$2:M169),K$2:L$202,2,FALSE),"")</f>
        <v>TRI : The Rings</v>
      </c>
      <c r="N169">
        <f>IF(ISNUMBER(SEARCH(Hauls!$G$304,O$2:O$202)),MAX(N$1:N168)+1,0)</f>
        <v>168</v>
      </c>
      <c r="O169" t="s">
        <v>3343</v>
      </c>
      <c r="P169" t="str">
        <f>IFERROR(VLOOKUP(ROWS(P$2:P169),N$2:O$202,2,FALSE),"")</f>
        <v>TRI : The Rings</v>
      </c>
      <c r="Q169">
        <f>IF(ISNUMBER(SEARCH(Hauls!$G$305,R$2:R$202)),MAX(Q$1:Q168)+1,0)</f>
        <v>168</v>
      </c>
      <c r="R169" t="s">
        <v>3343</v>
      </c>
      <c r="S169" t="str">
        <f>IFERROR(VLOOKUP(ROWS(S$2:S169),Q$2:R$202,2,FALSE),"")</f>
        <v>TRI : The Rings</v>
      </c>
      <c r="T169">
        <f>IF(ISNUMBER(SEARCH(Hauls!$G$306,U$2:U$202)),MAX(T$1:T168)+1,0)</f>
        <v>168</v>
      </c>
      <c r="U169" t="s">
        <v>3343</v>
      </c>
      <c r="V169" t="str">
        <f>IFERROR(VLOOKUP(ROWS(V$2:V169),T$2:U$202,2,FALSE),"")</f>
        <v>TRI : The Rings</v>
      </c>
      <c r="W169">
        <f>IF(ISNUMBER(SEARCH(Hauls!$G$307,X$2:X$202)),MAX(W$1:W168)+1,0)</f>
        <v>168</v>
      </c>
      <c r="X169" t="s">
        <v>3343</v>
      </c>
      <c r="Y169" t="str">
        <f>IFERROR(VLOOKUP(ROWS(Y$2:Y169),W$2:X$202,2,FALSE),"")</f>
        <v>TRI : The Rings</v>
      </c>
      <c r="Z169">
        <f>IF(ISNUMBER(SEARCH(Hauls!$G$308,AA$2:AA$202)),MAX(Z$1:Z168)+1,0)</f>
        <v>168</v>
      </c>
      <c r="AA169" t="s">
        <v>3343</v>
      </c>
      <c r="AB169" t="str">
        <f>IFERROR(VLOOKUP(ROWS(AB$2:AB169),Z$2:AA$202,2,FALSE),"")</f>
        <v>TRI : The Rings</v>
      </c>
      <c r="AC169">
        <f>IF(ISNUMBER(SEARCH(Hauls!$G$309,AD$2:AD$202)),MAX(AC$1:AC168)+1,0)</f>
        <v>168</v>
      </c>
      <c r="AD169" t="s">
        <v>3343</v>
      </c>
      <c r="AE169" t="str">
        <f>IFERROR(VLOOKUP(ROWS(AE$2:AE169),AC$2:AD$202,2,FALSE),"")</f>
        <v>TRI : The Rings</v>
      </c>
      <c r="AF169">
        <f>IF(ISNUMBER(SEARCH(Hauls!$G$310,AG$2:AG$202)),MAX(AF$1:AF168)+1,0)</f>
        <v>168</v>
      </c>
      <c r="AG169" t="s">
        <v>3343</v>
      </c>
      <c r="AH169" t="str">
        <f>IFERROR(VLOOKUP(ROWS(AH$2:AH169),AF$2:AG$202,2,FALSE),"")</f>
        <v>TRI : The Rings</v>
      </c>
      <c r="AI169">
        <f>IF(ISNUMBER(SEARCH(Hauls!$G$311,AJ$2:AJ$202)),MAX(AI$1:AI168)+1,0)</f>
        <v>168</v>
      </c>
      <c r="AJ169" t="s">
        <v>3343</v>
      </c>
      <c r="AK169" t="str">
        <f>IFERROR(VLOOKUP(ROWS(AK$2:AK169),AI$2:AJ$202,2,FALSE),"")</f>
        <v>TRI : The Rings</v>
      </c>
      <c r="AL169">
        <f>IF(ISNUMBER(SEARCH(Hauls!$G$312,AM$2:AM$202)),MAX(AL$1:AL168)+1,0)</f>
        <v>168</v>
      </c>
      <c r="AM169" t="s">
        <v>3343</v>
      </c>
      <c r="AN169" t="str">
        <f>IFERROR(VLOOKUP(ROWS(AN$2:AN169),AL$2:AM$202,2,FALSE),"")</f>
        <v>TRI : The Rings</v>
      </c>
      <c r="AO169">
        <f>IF(ISNUMBER(SEARCH(Hauls!$G$313,AP$2:AP$202)),MAX(AO$1:AO168)+1,0)</f>
        <v>168</v>
      </c>
      <c r="AP169" t="s">
        <v>3343</v>
      </c>
      <c r="AQ169" t="str">
        <f>IFERROR(VLOOKUP(ROWS(AQ$2:AQ169),AO$2:AP$202,2,FALSE),"")</f>
        <v>TRI : The Rings</v>
      </c>
      <c r="AR169">
        <f>IF(ISNUMBER(SEARCH(Hauls!$G$314,AS$2:AS$202)),MAX(AR$1:AR168)+1,0)</f>
        <v>168</v>
      </c>
      <c r="AS169" t="s">
        <v>3343</v>
      </c>
      <c r="AT169" t="str">
        <f>IFERROR(VLOOKUP(ROWS(AT$2:AT169),AR$2:AS$202,2,FALSE),"")</f>
        <v>TRI : The Rings</v>
      </c>
      <c r="AU169">
        <f>IF(ISNUMBER(SEARCH(Hauls!$G$315,AV$2:AV$202)),MAX(AU$1:AU168)+1,0)</f>
        <v>168</v>
      </c>
      <c r="AV169" t="s">
        <v>3343</v>
      </c>
      <c r="AW169" t="str">
        <f>IFERROR(VLOOKUP(ROWS(AW$2:AW169),AU$2:AV$202,2,FALSE),"")</f>
        <v>TRI : The Rings</v>
      </c>
      <c r="AX169">
        <f>IF(ISNUMBER(SEARCH(Hauls!$G$316,AY$2:AY$202)),MAX(AX$1:AX168)+1,0)</f>
        <v>168</v>
      </c>
      <c r="AY169" t="s">
        <v>3343</v>
      </c>
      <c r="AZ169" t="str">
        <f>IFERROR(VLOOKUP(ROWS(AZ$2:AZ169),AX$2:AY$202,2,FALSE),"")</f>
        <v>TRI : The Rings</v>
      </c>
      <c r="BA169">
        <f>IF(ISNUMBER(SEARCH(Hauls!$G$317,BB$2:BB$202)),MAX(BA$1:BA168)+1,0)</f>
        <v>168</v>
      </c>
      <c r="BB169" t="s">
        <v>3343</v>
      </c>
      <c r="BC169" t="str">
        <f>IFERROR(VLOOKUP(ROWS(BC$2:BC169),BA$2:BB$202,2,FALSE),"")</f>
        <v>TRI : The Rings</v>
      </c>
      <c r="BD169">
        <f>IF(ISNUMBER(SEARCH(Hauls!$G$318,BE$2:BE$202)),MAX(BD$1:BD168)+1,0)</f>
        <v>168</v>
      </c>
      <c r="BE169" t="s">
        <v>3343</v>
      </c>
      <c r="BF169" t="str">
        <f>IFERROR(VLOOKUP(ROWS(BF$2:BF169),BD$2:BE$202,2,FALSE),"")</f>
        <v>TRI : The Rings</v>
      </c>
      <c r="BG169">
        <f>IF(ISNUMBER(SEARCH(Hauls!$G$319,BH$2:BH$202)),MAX(BG$1:BG168)+1,0)</f>
        <v>168</v>
      </c>
      <c r="BH169" t="s">
        <v>3343</v>
      </c>
      <c r="BI169" t="str">
        <f>IFERROR(VLOOKUP(ROWS(BI$2:BI169),BG$2:BH$202,2,FALSE),"")</f>
        <v>TRI : The Rings</v>
      </c>
      <c r="BJ169">
        <f>IF(ISNUMBER(SEARCH(Hauls!$G$320,BK$2:BK$202)),MAX(BJ$1:BJ168)+1,0)</f>
        <v>168</v>
      </c>
      <c r="BK169" t="s">
        <v>3343</v>
      </c>
      <c r="BL169" t="str">
        <f>IFERROR(VLOOKUP(ROWS(BL$2:BL169),BJ$2:BK$202,2,FALSE),"")</f>
        <v>TRI : The Rings</v>
      </c>
      <c r="BM169">
        <f>IF(ISNUMBER(SEARCH(Hauls!$G$321,BN$2:BN$202)),MAX(BM$1:BM168)+1,0)</f>
        <v>168</v>
      </c>
      <c r="BN169" t="s">
        <v>3343</v>
      </c>
      <c r="BO169" t="str">
        <f>IFERROR(VLOOKUP(ROWS(BO$2:BO169),BM$2:BN$202,2,FALSE),"")</f>
        <v>TRI : The Rings</v>
      </c>
      <c r="BP169">
        <f>IF(ISNUMBER(SEARCH(Hauls!$G$322,BQ$2:BQ$202)),MAX(BP$1:BP168)+1,0)</f>
        <v>168</v>
      </c>
      <c r="BQ169" t="s">
        <v>3343</v>
      </c>
      <c r="BR169" t="str">
        <f>IFERROR(VLOOKUP(ROWS(BR$2:BR169),BP$2:BQ$202,2,FALSE),"")</f>
        <v>TRI : The Rings</v>
      </c>
      <c r="BS169">
        <f>IF(ISNUMBER(SEARCH(Hauls!$G$323,BT$2:BT$202)),MAX(BS$1:BS168)+1,0)</f>
        <v>168</v>
      </c>
      <c r="BT169" t="s">
        <v>3343</v>
      </c>
      <c r="BU169" t="str">
        <f>IFERROR(VLOOKUP(ROWS(BU$2:BU169),BS$2:BT$202,2,FALSE),"")</f>
        <v>TRI : The Rings</v>
      </c>
      <c r="BV169">
        <f>IF(ISNUMBER(SEARCH(Hauls!$G$324,BW$2:BW$202)),MAX(BV$1:BV168)+1,0)</f>
        <v>168</v>
      </c>
      <c r="BW169" t="s">
        <v>3343</v>
      </c>
      <c r="BX169" t="str">
        <f>IFERROR(VLOOKUP(ROWS(BX$2:BX169),BV$2:BW$202,2,FALSE),"")</f>
        <v>TRI : The Rings</v>
      </c>
      <c r="BY169">
        <f>IF(ISNUMBER(SEARCH(Hauls!$G$325,BZ$2:BZ$202)),MAX(BY$1:BY168)+1,0)</f>
        <v>168</v>
      </c>
      <c r="BZ169" t="s">
        <v>3343</v>
      </c>
      <c r="CA169" t="str">
        <f>IFERROR(VLOOKUP(ROWS(CA$2:CA169),BY$2:BZ$202,2,FALSE),"")</f>
        <v>TRI : The Rings</v>
      </c>
      <c r="CB169">
        <f>IF(ISNUMBER(SEARCH(Hauls!$G$326,CC$2:CC$202)),MAX(CB$1:CB168)+1,0)</f>
        <v>168</v>
      </c>
      <c r="CC169" t="s">
        <v>3343</v>
      </c>
      <c r="CD169" t="str">
        <f>IFERROR(VLOOKUP(ROWS(CD$2:CD169),CB$2:CC$202,2,FALSE),"")</f>
        <v>TRI : The Rings</v>
      </c>
      <c r="CE169">
        <f>IF(ISNUMBER(SEARCH(Hauls!$G$327,CF$2:CF$202)),MAX(CE$1:CE168)+1,0)</f>
        <v>168</v>
      </c>
      <c r="CF169" t="s">
        <v>3343</v>
      </c>
      <c r="CG169" t="str">
        <f>IFERROR(VLOOKUP(ROWS(CG$2:CG169),CE$2:CF$202,2,FALSE),"")</f>
        <v>TRI : The Rings</v>
      </c>
      <c r="CH169">
        <f>IF(ISNUMBER(SEARCH(Hauls!$G$328,CI$2:CI$202)),MAX(CH$1:CH168)+1,0)</f>
        <v>168</v>
      </c>
      <c r="CI169" t="s">
        <v>3343</v>
      </c>
      <c r="CJ169" t="str">
        <f>IFERROR(VLOOKUP(ROWS(CJ$2:CJ169),CH$2:CI$202,2,FALSE),"")</f>
        <v>TRI : The Rings</v>
      </c>
      <c r="CK169">
        <f>IF(ISNUMBER(SEARCH(Hauls!$G$329,CL$2:CL$202)),MAX(CK$1:CK168)+1,0)</f>
        <v>168</v>
      </c>
      <c r="CL169" t="s">
        <v>3343</v>
      </c>
      <c r="CM169" t="str">
        <f>IFERROR(VLOOKUP(ROWS(CM$2:CM169),CK$2:CL$202,2,FALSE),"")</f>
        <v>TRI : The Rings</v>
      </c>
      <c r="CN169">
        <f>IF(ISNUMBER(SEARCH(Hauls!$G$330,CO$2:CO$202)),MAX(CN$1:CN168)+1,0)</f>
        <v>168</v>
      </c>
      <c r="CO169" t="s">
        <v>3343</v>
      </c>
      <c r="CP169" t="str">
        <f>IFERROR(VLOOKUP(ROWS(CP$2:CP169),CN$2:CO$202,2,FALSE),"")</f>
        <v>TRI : The Rings</v>
      </c>
      <c r="CQ169">
        <f>IF(ISNUMBER(SEARCH(Hauls!$G$331,CR$2:CR$202)),MAX(CQ$1:CQ168)+1,0)</f>
        <v>168</v>
      </c>
      <c r="CR169" t="s">
        <v>3343</v>
      </c>
      <c r="CS169" t="str">
        <f>IFERROR(VLOOKUP(ROWS(CS$2:CS169),CQ$2:CR$202,2,FALSE),"")</f>
        <v>TRI : The Rings</v>
      </c>
      <c r="CT169">
        <f>IF(ISNUMBER(SEARCH(Hauls!$G$332,CU$2:CU$202)),MAX(CT$1:CT168)+1,0)</f>
        <v>168</v>
      </c>
      <c r="CU169" t="s">
        <v>3343</v>
      </c>
      <c r="CV169" t="str">
        <f>IFERROR(VLOOKUP(ROWS(CV$2:CV169),CT$2:CU$202,2,FALSE),"")</f>
        <v>TRI : The Rings</v>
      </c>
      <c r="CW169">
        <f>IF(ISNUMBER(SEARCH(Hauls!$G$333,CX$2:CX$202)),MAX(CW$1:CW168)+1,0)</f>
        <v>168</v>
      </c>
      <c r="CX169" t="s">
        <v>3343</v>
      </c>
      <c r="CY169" t="str">
        <f>IFERROR(VLOOKUP(ROWS(CY$2:CY169),CW$2:CX$202,2,FALSE),"")</f>
        <v>TRI : The Rings</v>
      </c>
      <c r="CZ169">
        <f>IF(ISNUMBER(SEARCH(Hauls!$G$334,DA$2:DA$202)),MAX(CZ$1:CZ168)+1,0)</f>
        <v>168</v>
      </c>
      <c r="DA169" t="s">
        <v>3343</v>
      </c>
      <c r="DB169" t="str">
        <f>IFERROR(VLOOKUP(ROWS(DB$2:DB169),CZ$2:DA$202,2,FALSE),"")</f>
        <v>TRI : The Rings</v>
      </c>
      <c r="DC169">
        <f>IF(ISNUMBER(SEARCH(Hauls!$G$335,DD$2:DD$202)),MAX(DC$1:DC168)+1,0)</f>
        <v>168</v>
      </c>
      <c r="DD169" t="s">
        <v>3343</v>
      </c>
      <c r="DE169" t="str">
        <f>IFERROR(VLOOKUP(ROWS(DE$2:DE169),DC$2:DD$202,2,FALSE),"")</f>
        <v>TRI : The Rings</v>
      </c>
      <c r="DF169">
        <f>IF(ISNUMBER(SEARCH(Hauls!$G$336,DG$2:DG$202)),MAX(DF$1:DF168)+1,0)</f>
        <v>168</v>
      </c>
      <c r="DG169" t="s">
        <v>3343</v>
      </c>
      <c r="DH169" t="str">
        <f>IFERROR(VLOOKUP(ROWS(DH$2:DH169),DF$2:DG$202,2,FALSE),"")</f>
        <v>TRI : The Rings</v>
      </c>
      <c r="DI169">
        <f>IF(ISNUMBER(SEARCH(Hauls!$G$337,DJ$2:DJ$202)),MAX(DI$1:DI168)+1,0)</f>
        <v>168</v>
      </c>
      <c r="DJ169" t="s">
        <v>3343</v>
      </c>
      <c r="DK169" t="str">
        <f>IFERROR(VLOOKUP(ROWS(DK$2:DK169),DI$2:DJ$202,2,FALSE),"")</f>
        <v>TRI : The Rings</v>
      </c>
      <c r="DL169">
        <f>IF(ISNUMBER(SEARCH(Hauls!$G$338,DM$2:DM$202)),MAX(DL$1:DL168)+1,0)</f>
        <v>168</v>
      </c>
      <c r="DM169" t="s">
        <v>3343</v>
      </c>
      <c r="DN169" t="str">
        <f>IFERROR(VLOOKUP(ROWS(DN$2:DN169),DL$2:DM$202,2,FALSE),"")</f>
        <v>TRI : The Rings</v>
      </c>
      <c r="DO169">
        <f>IF(ISNUMBER(SEARCH(Hauls!$G$339,DP$2:DP$202)),MAX(DO$1:DO168)+1,0)</f>
        <v>168</v>
      </c>
      <c r="DP169" t="s">
        <v>3343</v>
      </c>
      <c r="DQ169" t="str">
        <f>IFERROR(VLOOKUP(ROWS(DQ$2:DQ169),DO$2:DP$202,2,FALSE),"")</f>
        <v>TRI : The Rings</v>
      </c>
      <c r="DR169">
        <f>IF(ISNUMBER(SEARCH(Hauls!$G$340,DS$2:DS$202)),MAX(DR$1:DR168)+1,0)</f>
        <v>168</v>
      </c>
      <c r="DS169" t="s">
        <v>3343</v>
      </c>
      <c r="DT169" t="str">
        <f>IFERROR(VLOOKUP(ROWS(DT$2:DT169),DR$2:DS$202,2,FALSE),"")</f>
        <v>TRI : The Rings</v>
      </c>
      <c r="DU169">
        <f>IF(ISNUMBER(SEARCH(Hauls!$G$341,DV$2:DV$202)),MAX(DU$1:DU168)+1,0)</f>
        <v>168</v>
      </c>
      <c r="DV169" t="s">
        <v>3343</v>
      </c>
      <c r="DW169" t="str">
        <f>IFERROR(VLOOKUP(ROWS(DW$2:DW169),DU$2:DV$202,2,FALSE),"")</f>
        <v>TRI : The Rings</v>
      </c>
      <c r="DX169">
        <f>IF(ISNUMBER(SEARCH(Hauls!$G$342,DY$2:DY$202)),MAX(DX$1:DX168)+1,0)</f>
        <v>168</v>
      </c>
      <c r="DY169" t="s">
        <v>3343</v>
      </c>
      <c r="DZ169" t="str">
        <f>IFERROR(VLOOKUP(ROWS(DZ$2:DZ169),DX$2:DY$202,2,FALSE),"")</f>
        <v>TRI : The Rings</v>
      </c>
      <c r="EA169">
        <f>IF(ISNUMBER(SEARCH(Hauls!$G$343,EB$2:EB$202)),MAX(EA$1:EA168)+1,0)</f>
        <v>168</v>
      </c>
      <c r="EB169" t="s">
        <v>3343</v>
      </c>
      <c r="EC169" t="str">
        <f>IFERROR(VLOOKUP(ROWS(EC$2:EC169),EA$2:EB$202,2,FALSE),"")</f>
        <v>TRI : The Rings</v>
      </c>
      <c r="ED169">
        <f>IF(ISNUMBER(SEARCH(Hauls!$G$344,EE$2:EE$202)),MAX(ED$1:ED168)+1,0)</f>
        <v>168</v>
      </c>
      <c r="EE169" t="s">
        <v>3343</v>
      </c>
      <c r="EF169" t="str">
        <f>IFERROR(VLOOKUP(ROWS(EF$2:EF169),ED$2:EE$202,2,FALSE),"")</f>
        <v>TRI : The Rings</v>
      </c>
      <c r="EG169">
        <f>IF(ISNUMBER(SEARCH(Hauls!$G$345,EH$2:EH$202)),MAX(EG$1:EG168)+1,0)</f>
        <v>168</v>
      </c>
      <c r="EH169" t="s">
        <v>3343</v>
      </c>
      <c r="EI169" t="str">
        <f>IFERROR(VLOOKUP(ROWS(EI$2:EI169),EG$2:EH$202,2,FALSE),"")</f>
        <v>TRI : The Rings</v>
      </c>
      <c r="EJ169">
        <f>IF(ISNUMBER(SEARCH(Hauls!$G$346,EK$2:EK$202)),MAX(EJ$1:EJ168)+1,0)</f>
        <v>168</v>
      </c>
      <c r="EK169" t="s">
        <v>3343</v>
      </c>
      <c r="EL169" t="str">
        <f>IFERROR(VLOOKUP(ROWS(EL$2:EL169),EJ$2:EK$202,2,FALSE),"")</f>
        <v>TRI : The Rings</v>
      </c>
      <c r="EM169">
        <f>IF(ISNUMBER(SEARCH(Hauls!$G$347,EN$2:EN$202)),MAX(EM$1:EM168)+1,0)</f>
        <v>168</v>
      </c>
      <c r="EN169" t="s">
        <v>3343</v>
      </c>
      <c r="EO169" t="str">
        <f>IFERROR(VLOOKUP(ROWS(EO$2:EO169),EM$2:EN$202,2,FALSE),"")</f>
        <v>TRI : The Rings</v>
      </c>
      <c r="EP169">
        <f>IF(ISNUMBER(SEARCH(Hauls!$G$348,EQ$2:EQ$202)),MAX(EP$1:EP168)+1,0)</f>
        <v>168</v>
      </c>
      <c r="EQ169" t="s">
        <v>3343</v>
      </c>
      <c r="ER169" t="str">
        <f>IFERROR(VLOOKUP(ROWS(ER$2:ER169),EP$2:EQ$202,2,FALSE),"")</f>
        <v>TRI : The Rings</v>
      </c>
      <c r="ES169">
        <f>IF(ISNUMBER(SEARCH(Hauls!$G$349,ET$2:ET$202)),MAX(ES$1:ES168)+1,0)</f>
        <v>168</v>
      </c>
      <c r="ET169" t="s">
        <v>3343</v>
      </c>
      <c r="EU169" t="str">
        <f>IFERROR(VLOOKUP(ROWS(EU$2:EU169),ES$2:ET$202,2,FALSE),"")</f>
        <v>TRI : The Rings</v>
      </c>
      <c r="EV169">
        <f>IF(ISNUMBER(SEARCH(Hauls!$G$350,EW$2:EW$202)),MAX(EV$1:EV168)+1,0)</f>
        <v>168</v>
      </c>
      <c r="EW169" t="s">
        <v>3343</v>
      </c>
      <c r="EX169" t="str">
        <f>IFERROR(VLOOKUP(ROWS(EX$2:EX169),EV$2:EW$202,2,FALSE),"")</f>
        <v>TRI : The Rings</v>
      </c>
      <c r="EY169">
        <f>IF(ISNUMBER(SEARCH(Hauls!$G$351,EZ$2:EZ$202)),MAX(EY$1:EY168)+1,0)</f>
        <v>168</v>
      </c>
      <c r="EZ169" t="s">
        <v>3343</v>
      </c>
      <c r="FA169" t="str">
        <f>IFERROR(VLOOKUP(ROWS(FA$2:FA169),EY$2:EZ$202,2,FALSE),"")</f>
        <v>TRI : The Rings</v>
      </c>
      <c r="FB169">
        <f>IF(ISNUMBER(SEARCH(Hauls!$G$352,FC$2:FC$202)),MAX(FB$1:FB168)+1,0)</f>
        <v>168</v>
      </c>
      <c r="FC169" t="s">
        <v>3343</v>
      </c>
      <c r="FD169" t="str">
        <f>IFERROR(VLOOKUP(ROWS(FD$2:FD169),FB$2:FC$202,2,FALSE),"")</f>
        <v>TRI : The Rings</v>
      </c>
      <c r="FE169">
        <f>IF(ISNUMBER(SEARCH(Hauls!$G$353,FF$2:FF$202)),MAX(FE$1:FE168)+1,0)</f>
        <v>168</v>
      </c>
      <c r="FF169" t="s">
        <v>3343</v>
      </c>
      <c r="FG169" t="str">
        <f>IFERROR(VLOOKUP(ROWS(FG$2:FG169),FE$2:FF$202,2,FALSE),"")</f>
        <v>TRI : The Rings</v>
      </c>
      <c r="FH169">
        <f>IF(ISNUMBER(SEARCH(Hauls!$G$354,FI$2:FI$202)),MAX(FH$1:FH168)+1,0)</f>
        <v>168</v>
      </c>
      <c r="FI169" t="s">
        <v>3343</v>
      </c>
      <c r="FJ169" t="str">
        <f>IFERROR(VLOOKUP(ROWS(FJ$2:FJ169),FH$2:FI$202,2,FALSE),"")</f>
        <v>TRI : The Rings</v>
      </c>
      <c r="FK169">
        <f>IF(ISNUMBER(SEARCH(Hauls!$G$355,FL$2:FL$202)),MAX(FK$1:FK168)+1,0)</f>
        <v>168</v>
      </c>
      <c r="FL169" t="s">
        <v>3343</v>
      </c>
      <c r="FM169" t="str">
        <f>IFERROR(VLOOKUP(ROWS(FM$2:FM169),FK$2:FL$202,2,FALSE),"")</f>
        <v>TRI : The Rings</v>
      </c>
      <c r="FN169">
        <f>IF(ISNUMBER(SEARCH(Hauls!$G$356,FO$2:FO$202)),MAX(FN$1:FN168)+1,0)</f>
        <v>168</v>
      </c>
      <c r="FO169" t="s">
        <v>3343</v>
      </c>
      <c r="FP169" t="str">
        <f>IFERROR(VLOOKUP(ROWS(FP$2:FP169),FN$2:FO$202,2,FALSE),"")</f>
        <v>TRI : The Rings</v>
      </c>
      <c r="FQ169">
        <f>IF(ISNUMBER(SEARCH(Hauls!$G$357,FR$2:FR$202)),MAX(FQ$1:FQ168)+1,0)</f>
        <v>168</v>
      </c>
      <c r="FR169" t="s">
        <v>3343</v>
      </c>
      <c r="FS169" t="str">
        <f>IFERROR(VLOOKUP(ROWS(FS$2:FS169),FQ$2:FR$202,2,FALSE),"")</f>
        <v>TRI : The Rings</v>
      </c>
      <c r="FT169">
        <f>IF(ISNUMBER(SEARCH(Hauls!$G$358,FU$2:FU$202)),MAX(FT$1:FT168)+1,0)</f>
        <v>168</v>
      </c>
      <c r="FU169" t="s">
        <v>3343</v>
      </c>
      <c r="FV169" t="str">
        <f>IFERROR(VLOOKUP(ROWS(FV$2:FV169),FT$2:FU$202,2,FALSE),"")</f>
        <v>TRI : The Rings</v>
      </c>
      <c r="FW169">
        <f>IF(ISNUMBER(SEARCH(Hauls!$G$359,FX$2:FX$202)),MAX(FW$1:FW168)+1,0)</f>
        <v>168</v>
      </c>
      <c r="FX169" t="s">
        <v>3343</v>
      </c>
      <c r="FY169" t="str">
        <f>IFERROR(VLOOKUP(ROWS(FY$2:FY169),FW$2:FX$202,2,FALSE),"")</f>
        <v>TRI : The Rings</v>
      </c>
      <c r="FZ169">
        <f>IF(ISNUMBER(SEARCH(Hauls!$G$360,GA$2:GA$202)),MAX(FZ$1:FZ168)+1,0)</f>
        <v>168</v>
      </c>
      <c r="GA169" t="s">
        <v>3343</v>
      </c>
      <c r="GB169" t="str">
        <f>IFERROR(VLOOKUP(ROWS(GB$2:GB169),FZ$2:GA$202,2,FALSE),"")</f>
        <v>TRI : The Rings</v>
      </c>
      <c r="GC169">
        <f>IF(ISNUMBER(SEARCH(Hauls!$G$361,GD$2:GD$202)),MAX(GC$1:GC168)+1,0)</f>
        <v>168</v>
      </c>
      <c r="GD169" t="s">
        <v>3343</v>
      </c>
      <c r="GE169" t="str">
        <f>IFERROR(VLOOKUP(ROWS(GE$2:GE169),GC$2:GD$202,2,FALSE),"")</f>
        <v>TRI : The Rings</v>
      </c>
      <c r="GF169">
        <f>IF(ISNUMBER(SEARCH(Hauls!$G$362,GG$2:GG$202)),MAX(GF$1:GF168)+1,0)</f>
        <v>168</v>
      </c>
      <c r="GG169" t="s">
        <v>3343</v>
      </c>
      <c r="GH169" t="str">
        <f>IFERROR(VLOOKUP(ROWS(GH$2:GH169),GF$2:GG$202,2,FALSE),"")</f>
        <v>TRI : The Rings</v>
      </c>
      <c r="GI169">
        <f>IF(ISNUMBER(SEARCH(Hauls!$G$363,GJ$2:GJ$202)),MAX(GI$1:GI168)+1,0)</f>
        <v>168</v>
      </c>
      <c r="GJ169" t="s">
        <v>3343</v>
      </c>
      <c r="GK169" t="str">
        <f>IFERROR(VLOOKUP(ROWS(GK$2:GK169),GI$2:GJ$202,2,FALSE),"")</f>
        <v>TRI : The Rings</v>
      </c>
      <c r="GL169">
        <f>IF(ISNUMBER(SEARCH(Hauls!$G$364,GM$2:GM$202)),MAX(GL$1:GL168)+1,0)</f>
        <v>168</v>
      </c>
      <c r="GM169" t="s">
        <v>3343</v>
      </c>
      <c r="GN169" t="str">
        <f>IFERROR(VLOOKUP(ROWS(GN$2:GN169),GL$2:GM$202,2,FALSE),"")</f>
        <v>TRI : The Rings</v>
      </c>
      <c r="GO169">
        <f>IF(ISNUMBER(SEARCH(Hauls!$G$365,GP$2:GP$202)),MAX(GO$1:GO168)+1,0)</f>
        <v>168</v>
      </c>
      <c r="GP169" t="s">
        <v>3343</v>
      </c>
      <c r="GQ169" t="str">
        <f>IFERROR(VLOOKUP(ROWS(GQ$2:GQ169),GO$2:GP$202,2,FALSE),"")</f>
        <v>TRI : The Rings</v>
      </c>
      <c r="GR169">
        <f>IF(ISNUMBER(SEARCH(Hauls!$G$366,GS$2:GS$202)),MAX(GR$1:GR168)+1,0)</f>
        <v>168</v>
      </c>
      <c r="GS169" t="s">
        <v>3343</v>
      </c>
      <c r="GT169" t="str">
        <f>IFERROR(VLOOKUP(ROWS(GT$2:GT169),GR$2:GS$202,2,FALSE),"")</f>
        <v>TRI : The Rings</v>
      </c>
      <c r="GU169">
        <f>IF(ISNUMBER(SEARCH(Hauls!$G$366,GV$2:GV$202)),MAX(GU$1:GU168)+1,0)</f>
        <v>168</v>
      </c>
      <c r="GV169" t="s">
        <v>3343</v>
      </c>
      <c r="GW169" t="str">
        <f>IFERROR(VLOOKUP(ROWS(GW$2:GW169),GU$2:GV$202,2,FALSE),"")</f>
        <v>TRI : The Rings</v>
      </c>
      <c r="GX169">
        <f>IF(ISNUMBER(SEARCH(Hauls!$G$368,GY$2:GY$202)),MAX(GX$1:GX168)+1,0)</f>
        <v>168</v>
      </c>
      <c r="GY169" t="s">
        <v>3343</v>
      </c>
      <c r="GZ169" t="str">
        <f>IFERROR(VLOOKUP(ROWS(GZ$2:GZ169),GX$2:GY$202,2,FALSE),"")</f>
        <v>TRI : The Rings</v>
      </c>
      <c r="HA169">
        <f>IF(ISNUMBER(SEARCH(Hauls!$G$369,HB$2:HB$202)),MAX(HA$1:HA168)+1,0)</f>
        <v>168</v>
      </c>
      <c r="HB169" t="s">
        <v>3343</v>
      </c>
      <c r="HC169" t="str">
        <f>IFERROR(VLOOKUP(ROWS(HC$2:HC169),HA$2:HB$202,2,FALSE),"")</f>
        <v>TRI : The Rings</v>
      </c>
      <c r="HD169">
        <f>IF(ISNUMBER(SEARCH(Hauls!$G$370,HE$2:HE$202)),MAX(HD$1:HD168)+1,0)</f>
        <v>168</v>
      </c>
      <c r="HE169" t="s">
        <v>3343</v>
      </c>
      <c r="HF169" t="str">
        <f>IFERROR(VLOOKUP(ROWS(HF$2:HF169),HD$2:HE$202,2,FALSE),"")</f>
        <v>TRI : The Rings</v>
      </c>
      <c r="HG169">
        <f>IF(ISNUMBER(SEARCH(Hauls!$G$371,HH$2:HH$202)),MAX(HG$1:HG168)+1,0)</f>
        <v>168</v>
      </c>
      <c r="HH169" t="s">
        <v>3343</v>
      </c>
      <c r="HI169" t="str">
        <f>IFERROR(VLOOKUP(ROWS(HI$2:HI169),HG$2:HH$202,2,FALSE),"")</f>
        <v>TRI : The Rings</v>
      </c>
      <c r="HJ169">
        <f>IF(ISNUMBER(SEARCH(Hauls!$G$372,HK$2:HK$202)),MAX(HJ$1:HJ168)+1,0)</f>
        <v>168</v>
      </c>
      <c r="HK169" t="s">
        <v>3343</v>
      </c>
      <c r="HL169" t="str">
        <f>IFERROR(VLOOKUP(ROWS(HL$2:HL169),HJ$2:HK$202,2,FALSE),"")</f>
        <v>TRI : The Rings</v>
      </c>
      <c r="HM169">
        <f>IF(ISNUMBER(SEARCH(Hauls!$G$373,HN$2:HN$202)),MAX(HM$1:HM168)+1,0)</f>
        <v>168</v>
      </c>
      <c r="HN169" t="s">
        <v>3343</v>
      </c>
      <c r="HO169" t="str">
        <f>IFERROR(VLOOKUP(ROWS(HO$2:HO169),HM$2:HN$202,2,FALSE),"")</f>
        <v>TRI : The Rings</v>
      </c>
      <c r="HP169">
        <f>IF(ISNUMBER(SEARCH(Hauls!$G$374,HQ$2:HQ$202)),MAX(HP$1:HP168)+1,0)</f>
        <v>168</v>
      </c>
      <c r="HQ169" t="s">
        <v>3343</v>
      </c>
      <c r="HR169" t="str">
        <f>IFERROR(VLOOKUP(ROWS(HR$2:HR169),HP$2:HQ$202,2,FALSE),"")</f>
        <v>TRI : The Rings</v>
      </c>
      <c r="HS169">
        <f>IF(ISNUMBER(SEARCH(Hauls!$G$375,HT$2:HT$202)),MAX(HS$1:HS168)+1,0)</f>
        <v>168</v>
      </c>
      <c r="HT169" t="s">
        <v>3343</v>
      </c>
      <c r="HU169" t="str">
        <f>IFERROR(VLOOKUP(ROWS(HU$2:HU169),HS$2:HT$202,2,FALSE),"")</f>
        <v>TRI : The Rings</v>
      </c>
      <c r="HV169">
        <f>IF(ISNUMBER(SEARCH(Hauls!$G$376,HW$2:HW$202)),MAX(HV$1:HV168)+1,0)</f>
        <v>168</v>
      </c>
      <c r="HW169" t="s">
        <v>3343</v>
      </c>
      <c r="HX169" t="str">
        <f>IFERROR(VLOOKUP(ROWS(HX$2:HX169),HV$2:HW$202,2,FALSE),"")</f>
        <v>TRI : The Rings</v>
      </c>
      <c r="HY169">
        <f>IF(ISNUMBER(SEARCH(Hauls!$G$377,HZ$2:HZ$202)),MAX(HY$1:HY168)+1,0)</f>
        <v>168</v>
      </c>
      <c r="HZ169" t="s">
        <v>3343</v>
      </c>
      <c r="IA169" t="str">
        <f>IFERROR(VLOOKUP(ROWS(IA$2:IA169),HY$2:HZ$202,2,FALSE),"")</f>
        <v>TRI : The Rings</v>
      </c>
      <c r="IB169">
        <f>IF(ISNUMBER(SEARCH(Hauls!$G$378,IC$2:IC$202)),MAX(IB$1:IB168)+1,0)</f>
        <v>168</v>
      </c>
      <c r="IC169" t="s">
        <v>3343</v>
      </c>
      <c r="ID169" t="str">
        <f>IFERROR(VLOOKUP(ROWS(ID$2:ID169),IB$2:IC$202,2,FALSE),"")</f>
        <v>TRI : The Rings</v>
      </c>
      <c r="IE169">
        <f>IF(ISNUMBER(SEARCH(Hauls!$G$379,IF$2:IF$202)),MAX(IE$1:IE168)+1,0)</f>
        <v>168</v>
      </c>
      <c r="IF169" t="s">
        <v>3343</v>
      </c>
      <c r="IG169" t="str">
        <f>IFERROR(VLOOKUP(ROWS(IG$2:IG169),IE$2:IF$202,2,FALSE),"")</f>
        <v>TRI : The Rings</v>
      </c>
      <c r="IH169">
        <f>IF(ISNUMBER(SEARCH(Hauls!$G$380,II$2:II$202)),MAX(IH$1:IH168)+1,0)</f>
        <v>168</v>
      </c>
      <c r="II169" t="s">
        <v>3343</v>
      </c>
      <c r="IJ169" t="str">
        <f>IFERROR(VLOOKUP(ROWS(IJ$2:IJ169),IH$2:II$202,2,FALSE),"")</f>
        <v>TRI : The Rings</v>
      </c>
      <c r="IK169">
        <f>IF(ISNUMBER(SEARCH(Hauls!$G$381,IL$2:IL$202)),MAX(IK$1:IK168)+1,0)</f>
        <v>168</v>
      </c>
      <c r="IL169" t="s">
        <v>3343</v>
      </c>
      <c r="IM169" t="str">
        <f>IFERROR(VLOOKUP(ROWS(IM$2:IM169),IK$2:IL$202,2,FALSE),"")</f>
        <v>TRI : The Rings</v>
      </c>
      <c r="IN169">
        <f>IF(ISNUMBER(SEARCH(Hauls!$G$382,IO$2:IO$202)),MAX(IN$1:IN168)+1,0)</f>
        <v>168</v>
      </c>
      <c r="IO169" t="s">
        <v>3343</v>
      </c>
      <c r="IP169" t="str">
        <f>IFERROR(VLOOKUP(ROWS(IP$2:IP169),IN$2:IO$202,2,FALSE),"")</f>
        <v>TRI : The Rings</v>
      </c>
      <c r="IQ169">
        <f>IF(ISNUMBER(SEARCH(Hauls!$G$383,IR$2:IR$202)),MAX(IQ$1:IQ168)+1,0)</f>
        <v>168</v>
      </c>
      <c r="IR169" t="s">
        <v>3343</v>
      </c>
      <c r="IS169" t="str">
        <f>IFERROR(VLOOKUP(ROWS(IS$2:IS169),IQ$2:IR$202,2,FALSE),"")</f>
        <v>TRI : The Rings</v>
      </c>
      <c r="IT169">
        <f>IF(ISNUMBER(SEARCH(Hauls!$G$384,IU$2:IU$202)),MAX(IT$1:IT168)+1,0)</f>
        <v>168</v>
      </c>
      <c r="IU169" t="s">
        <v>3343</v>
      </c>
      <c r="IV169" t="str">
        <f>IFERROR(VLOOKUP(ROWS(IV$2:IV169),IT$2:IU$202,2,FALSE),"")</f>
        <v>TRI : The Rings</v>
      </c>
      <c r="IW169">
        <f>IF(ISNUMBER(SEARCH(Hauls!$G$385,IX$2:IX$202)),MAX(IW$1:IW168)+1,0)</f>
        <v>168</v>
      </c>
      <c r="IX169" t="s">
        <v>3343</v>
      </c>
      <c r="IY169" t="str">
        <f>IFERROR(VLOOKUP(ROWS(IY$2:IY169),IW$2:IX$202,2,FALSE),"")</f>
        <v>TRI : The Rings</v>
      </c>
      <c r="IZ169">
        <f>IF(ISNUMBER(SEARCH(Hauls!$G$386,JA$2:JA$202)),MAX(IZ$1:IZ168)+1,0)</f>
        <v>168</v>
      </c>
      <c r="JA169" t="s">
        <v>3343</v>
      </c>
      <c r="JB169" t="str">
        <f>IFERROR(VLOOKUP(ROWS(JB$2:JB169),IZ$2:JA$202,2,FALSE),"")</f>
        <v>TRI : The Rings</v>
      </c>
      <c r="JC169">
        <f>IF(ISNUMBER(SEARCH(Hauls!$G$387,JD$2:JD$202)),MAX(JC$1:JC168)+1,0)</f>
        <v>168</v>
      </c>
      <c r="JD169" t="s">
        <v>3343</v>
      </c>
      <c r="JE169" t="str">
        <f>IFERROR(VLOOKUP(ROWS(JE$2:JE169),JC$2:JD$202,2,FALSE),"")</f>
        <v>TRI : The Rings</v>
      </c>
      <c r="JF169">
        <f>IF(ISNUMBER(SEARCH(Hauls!$G$388,JG$2:JG$202)),MAX(JF$1:JF168)+1,0)</f>
        <v>168</v>
      </c>
      <c r="JG169" t="s">
        <v>3343</v>
      </c>
      <c r="JH169" t="str">
        <f>IFERROR(VLOOKUP(ROWS(JH$2:JH169),JF$2:JG$202,2,FALSE),"")</f>
        <v>TRI : The Rings</v>
      </c>
      <c r="JI169">
        <f>IF(ISNUMBER(SEARCH(Hauls!$G$389,JJ$2:JJ$202)),MAX(JI$1:JI168)+1,0)</f>
        <v>168</v>
      </c>
      <c r="JJ169" t="s">
        <v>3343</v>
      </c>
      <c r="JK169" t="str">
        <f>IFERROR(VLOOKUP(ROWS(JK$2:JK169),JI$2:JJ$202,2,FALSE),"")</f>
        <v>TRI : The Rings</v>
      </c>
      <c r="JL169">
        <f>IF(ISNUMBER(SEARCH(Hauls!$G$390,JM$2:JM$202)),MAX(JL$1:JL168)+1,0)</f>
        <v>168</v>
      </c>
      <c r="JM169" t="s">
        <v>3343</v>
      </c>
      <c r="JN169" t="str">
        <f>IFERROR(VLOOKUP(ROWS(JN$2:JN169),JL$2:JM$202,2,FALSE),"")</f>
        <v>TRI : The Rings</v>
      </c>
      <c r="JO169">
        <f>IF(ISNUMBER(SEARCH(Hauls!$G$391,JP$2:JP$202)),MAX(JO$1:JO168)+1,0)</f>
        <v>168</v>
      </c>
      <c r="JP169" t="s">
        <v>3343</v>
      </c>
      <c r="JQ169" t="str">
        <f>IFERROR(VLOOKUP(ROWS(JQ$2:JQ169),JO$2:JP$202,2,FALSE),"")</f>
        <v>TRI : The Rings</v>
      </c>
      <c r="JR169">
        <f>IF(ISNUMBER(SEARCH(Hauls!$G$392,JS$2:JS$202)),MAX(JR$1:JR168)+1,0)</f>
        <v>168</v>
      </c>
      <c r="JS169" t="s">
        <v>3343</v>
      </c>
      <c r="JT169" t="str">
        <f>IFERROR(VLOOKUP(ROWS(JT$2:JT169),JR$2:JS$202,2,FALSE),"")</f>
        <v>TRI : The Rings</v>
      </c>
      <c r="JU169">
        <f>IF(ISNUMBER(SEARCH(Hauls!$G$393,JV$2:JV$202)),MAX(JU$1:JU168)+1,0)</f>
        <v>168</v>
      </c>
      <c r="JV169" t="s">
        <v>3343</v>
      </c>
      <c r="JW169" t="str">
        <f>IFERROR(VLOOKUP(ROWS(JW$2:JW169),JU$2:JV$202,2,FALSE),"")</f>
        <v>TRI : The Rings</v>
      </c>
      <c r="JX169">
        <f>IF(ISNUMBER(SEARCH(Hauls!$G$394,JY$2:JY$202)),MAX(JX$1:JX168)+1,0)</f>
        <v>168</v>
      </c>
      <c r="JY169" t="s">
        <v>3343</v>
      </c>
      <c r="JZ169" t="str">
        <f>IFERROR(VLOOKUP(ROWS(JZ$2:JZ169),JX$2:JY$202,2,FALSE),"")</f>
        <v>TRI : The Rings</v>
      </c>
      <c r="KA169">
        <f>IF(ISNUMBER(SEARCH(Hauls!$G$395,KB$2:KB$202)),MAX(KA$1:KA168)+1,0)</f>
        <v>168</v>
      </c>
      <c r="KB169" t="s">
        <v>3343</v>
      </c>
      <c r="KC169" t="str">
        <f>IFERROR(VLOOKUP(ROWS(KC$2:KC169),KA$2:KB$202,2,FALSE),"")</f>
        <v>TRI : The Rings</v>
      </c>
      <c r="KD169">
        <f>IF(ISNUMBER(SEARCH(Hauls!$G$396,KE$2:KE$202)),MAX(KD$1:KD168)+1,0)</f>
        <v>168</v>
      </c>
      <c r="KE169" t="s">
        <v>3343</v>
      </c>
      <c r="KF169" t="str">
        <f>IFERROR(VLOOKUP(ROWS(KF$2:KF169),KD$2:KE$202,2,FALSE),"")</f>
        <v>TRI : The Rings</v>
      </c>
      <c r="KG169">
        <f>IF(ISNUMBER(SEARCH(Hauls!$G$397,KH$2:KH$202)),MAX(KG$1:KG168)+1,0)</f>
        <v>168</v>
      </c>
      <c r="KH169" t="s">
        <v>3343</v>
      </c>
      <c r="KI169" t="str">
        <f>IFERROR(VLOOKUP(ROWS(KI$2:KI169),KG$2:KH$202,2,FALSE),"")</f>
        <v>TRI : The Rings</v>
      </c>
      <c r="KJ169">
        <f>IF(ISNUMBER(SEARCH(Hauls!$G$398,KK$2:KK$202)),MAX(KJ$1:KJ168)+1,0)</f>
        <v>168</v>
      </c>
      <c r="KK169" t="s">
        <v>3343</v>
      </c>
      <c r="KL169" t="str">
        <f>IFERROR(VLOOKUP(ROWS(KL$2:KL169),KJ$2:KK$202,2,FALSE),"")</f>
        <v>TRI : The Rings</v>
      </c>
      <c r="KM169">
        <f>IF(ISNUMBER(SEARCH(Hauls!$G$399,KN$2:KN$202)),MAX(KM$1:KM168)+1,0)</f>
        <v>168</v>
      </c>
      <c r="KN169" t="s">
        <v>3343</v>
      </c>
      <c r="KO169" t="str">
        <f>IFERROR(VLOOKUP(ROWS(KO$2:KO169),KM$2:KN$202,2,FALSE),"")</f>
        <v>TRI : The Rings</v>
      </c>
      <c r="KP169">
        <f>IF(ISNUMBER(SEARCH(Hauls!$G$400,KQ$2:KQ$202)),MAX(KP$1:KP168)+1,0)</f>
        <v>168</v>
      </c>
      <c r="KQ169" t="s">
        <v>3343</v>
      </c>
      <c r="KR169" t="str">
        <f>IFERROR(VLOOKUP(ROWS(KR$2:KR169),KP$2:KQ$202,2,FALSE),"")</f>
        <v>TRI : The Rings</v>
      </c>
    </row>
    <row r="170" spans="1:304" x14ac:dyDescent="0.25">
      <c r="A170" t="s">
        <v>2821</v>
      </c>
      <c r="B170" t="s">
        <v>2822</v>
      </c>
      <c r="C170" t="s">
        <v>625</v>
      </c>
      <c r="D170" t="str">
        <f t="shared" si="2"/>
        <v>TR : The Roads</v>
      </c>
      <c r="E170">
        <f>IF(ISNUMBER(SEARCH(Hauls!$G$301,$F$2:$F$202)),MAX($E$1:E169)+1,0)</f>
        <v>169</v>
      </c>
      <c r="F170" t="s">
        <v>3344</v>
      </c>
      <c r="G170" t="str">
        <f>IFERROR(VLOOKUP(ROWS($G$2:G170),$E$2:$F$202,2,FALSE),"")</f>
        <v>TR : The Roads</v>
      </c>
      <c r="H170">
        <f>IF(ISNUMBER(SEARCH(Hauls!$G$302,I$2:I$202)),MAX(H$1:H169)+1,0)</f>
        <v>169</v>
      </c>
      <c r="I170" t="s">
        <v>3344</v>
      </c>
      <c r="J170" t="str">
        <f>IFERROR(VLOOKUP(ROWS(J$2:J170),H$2:I$202,2,FALSE),"")</f>
        <v>TR : The Roads</v>
      </c>
      <c r="K170">
        <f>IF(ISNUMBER(SEARCH(Hauls!$G$303,L$2:L$202)),MAX(K$1:K169)+1,0)</f>
        <v>169</v>
      </c>
      <c r="L170" t="s">
        <v>3344</v>
      </c>
      <c r="M170" t="str">
        <f>IFERROR(VLOOKUP(ROWS(M$2:M170),K$2:L$202,2,FALSE),"")</f>
        <v>TR : The Roads</v>
      </c>
      <c r="N170">
        <f>IF(ISNUMBER(SEARCH(Hauls!$G$304,O$2:O$202)),MAX(N$1:N169)+1,0)</f>
        <v>169</v>
      </c>
      <c r="O170" t="s">
        <v>3344</v>
      </c>
      <c r="P170" t="str">
        <f>IFERROR(VLOOKUP(ROWS(P$2:P170),N$2:O$202,2,FALSE),"")</f>
        <v>TR : The Roads</v>
      </c>
      <c r="Q170">
        <f>IF(ISNUMBER(SEARCH(Hauls!$G$305,R$2:R$202)),MAX(Q$1:Q169)+1,0)</f>
        <v>169</v>
      </c>
      <c r="R170" t="s">
        <v>3344</v>
      </c>
      <c r="S170" t="str">
        <f>IFERROR(VLOOKUP(ROWS(S$2:S170),Q$2:R$202,2,FALSE),"")</f>
        <v>TR : The Roads</v>
      </c>
      <c r="T170">
        <f>IF(ISNUMBER(SEARCH(Hauls!$G$306,U$2:U$202)),MAX(T$1:T169)+1,0)</f>
        <v>169</v>
      </c>
      <c r="U170" t="s">
        <v>3344</v>
      </c>
      <c r="V170" t="str">
        <f>IFERROR(VLOOKUP(ROWS(V$2:V170),T$2:U$202,2,FALSE),"")</f>
        <v>TR : The Roads</v>
      </c>
      <c r="W170">
        <f>IF(ISNUMBER(SEARCH(Hauls!$G$307,X$2:X$202)),MAX(W$1:W169)+1,0)</f>
        <v>169</v>
      </c>
      <c r="X170" t="s">
        <v>3344</v>
      </c>
      <c r="Y170" t="str">
        <f>IFERROR(VLOOKUP(ROWS(Y$2:Y170),W$2:X$202,2,FALSE),"")</f>
        <v>TR : The Roads</v>
      </c>
      <c r="Z170">
        <f>IF(ISNUMBER(SEARCH(Hauls!$G$308,AA$2:AA$202)),MAX(Z$1:Z169)+1,0)</f>
        <v>169</v>
      </c>
      <c r="AA170" t="s">
        <v>3344</v>
      </c>
      <c r="AB170" t="str">
        <f>IFERROR(VLOOKUP(ROWS(AB$2:AB170),Z$2:AA$202,2,FALSE),"")</f>
        <v>TR : The Roads</v>
      </c>
      <c r="AC170">
        <f>IF(ISNUMBER(SEARCH(Hauls!$G$309,AD$2:AD$202)),MAX(AC$1:AC169)+1,0)</f>
        <v>169</v>
      </c>
      <c r="AD170" t="s">
        <v>3344</v>
      </c>
      <c r="AE170" t="str">
        <f>IFERROR(VLOOKUP(ROWS(AE$2:AE170),AC$2:AD$202,2,FALSE),"")</f>
        <v>TR : The Roads</v>
      </c>
      <c r="AF170">
        <f>IF(ISNUMBER(SEARCH(Hauls!$G$310,AG$2:AG$202)),MAX(AF$1:AF169)+1,0)</f>
        <v>169</v>
      </c>
      <c r="AG170" t="s">
        <v>3344</v>
      </c>
      <c r="AH170" t="str">
        <f>IFERROR(VLOOKUP(ROWS(AH$2:AH170),AF$2:AG$202,2,FALSE),"")</f>
        <v>TR : The Roads</v>
      </c>
      <c r="AI170">
        <f>IF(ISNUMBER(SEARCH(Hauls!$G$311,AJ$2:AJ$202)),MAX(AI$1:AI169)+1,0)</f>
        <v>169</v>
      </c>
      <c r="AJ170" t="s">
        <v>3344</v>
      </c>
      <c r="AK170" t="str">
        <f>IFERROR(VLOOKUP(ROWS(AK$2:AK170),AI$2:AJ$202,2,FALSE),"")</f>
        <v>TR : The Roads</v>
      </c>
      <c r="AL170">
        <f>IF(ISNUMBER(SEARCH(Hauls!$G$312,AM$2:AM$202)),MAX(AL$1:AL169)+1,0)</f>
        <v>169</v>
      </c>
      <c r="AM170" t="s">
        <v>3344</v>
      </c>
      <c r="AN170" t="str">
        <f>IFERROR(VLOOKUP(ROWS(AN$2:AN170),AL$2:AM$202,2,FALSE),"")</f>
        <v>TR : The Roads</v>
      </c>
      <c r="AO170">
        <f>IF(ISNUMBER(SEARCH(Hauls!$G$313,AP$2:AP$202)),MAX(AO$1:AO169)+1,0)</f>
        <v>169</v>
      </c>
      <c r="AP170" t="s">
        <v>3344</v>
      </c>
      <c r="AQ170" t="str">
        <f>IFERROR(VLOOKUP(ROWS(AQ$2:AQ170),AO$2:AP$202,2,FALSE),"")</f>
        <v>TR : The Roads</v>
      </c>
      <c r="AR170">
        <f>IF(ISNUMBER(SEARCH(Hauls!$G$314,AS$2:AS$202)),MAX(AR$1:AR169)+1,0)</f>
        <v>169</v>
      </c>
      <c r="AS170" t="s">
        <v>3344</v>
      </c>
      <c r="AT170" t="str">
        <f>IFERROR(VLOOKUP(ROWS(AT$2:AT170),AR$2:AS$202,2,FALSE),"")</f>
        <v>TR : The Roads</v>
      </c>
      <c r="AU170">
        <f>IF(ISNUMBER(SEARCH(Hauls!$G$315,AV$2:AV$202)),MAX(AU$1:AU169)+1,0)</f>
        <v>169</v>
      </c>
      <c r="AV170" t="s">
        <v>3344</v>
      </c>
      <c r="AW170" t="str">
        <f>IFERROR(VLOOKUP(ROWS(AW$2:AW170),AU$2:AV$202,2,FALSE),"")</f>
        <v>TR : The Roads</v>
      </c>
      <c r="AX170">
        <f>IF(ISNUMBER(SEARCH(Hauls!$G$316,AY$2:AY$202)),MAX(AX$1:AX169)+1,0)</f>
        <v>169</v>
      </c>
      <c r="AY170" t="s">
        <v>3344</v>
      </c>
      <c r="AZ170" t="str">
        <f>IFERROR(VLOOKUP(ROWS(AZ$2:AZ170),AX$2:AY$202,2,FALSE),"")</f>
        <v>TR : The Roads</v>
      </c>
      <c r="BA170">
        <f>IF(ISNUMBER(SEARCH(Hauls!$G$317,BB$2:BB$202)),MAX(BA$1:BA169)+1,0)</f>
        <v>169</v>
      </c>
      <c r="BB170" t="s">
        <v>3344</v>
      </c>
      <c r="BC170" t="str">
        <f>IFERROR(VLOOKUP(ROWS(BC$2:BC170),BA$2:BB$202,2,FALSE),"")</f>
        <v>TR : The Roads</v>
      </c>
      <c r="BD170">
        <f>IF(ISNUMBER(SEARCH(Hauls!$G$318,BE$2:BE$202)),MAX(BD$1:BD169)+1,0)</f>
        <v>169</v>
      </c>
      <c r="BE170" t="s">
        <v>3344</v>
      </c>
      <c r="BF170" t="str">
        <f>IFERROR(VLOOKUP(ROWS(BF$2:BF170),BD$2:BE$202,2,FALSE),"")</f>
        <v>TR : The Roads</v>
      </c>
      <c r="BG170">
        <f>IF(ISNUMBER(SEARCH(Hauls!$G$319,BH$2:BH$202)),MAX(BG$1:BG169)+1,0)</f>
        <v>169</v>
      </c>
      <c r="BH170" t="s">
        <v>3344</v>
      </c>
      <c r="BI170" t="str">
        <f>IFERROR(VLOOKUP(ROWS(BI$2:BI170),BG$2:BH$202,2,FALSE),"")</f>
        <v>TR : The Roads</v>
      </c>
      <c r="BJ170">
        <f>IF(ISNUMBER(SEARCH(Hauls!$G$320,BK$2:BK$202)),MAX(BJ$1:BJ169)+1,0)</f>
        <v>169</v>
      </c>
      <c r="BK170" t="s">
        <v>3344</v>
      </c>
      <c r="BL170" t="str">
        <f>IFERROR(VLOOKUP(ROWS(BL$2:BL170),BJ$2:BK$202,2,FALSE),"")</f>
        <v>TR : The Roads</v>
      </c>
      <c r="BM170">
        <f>IF(ISNUMBER(SEARCH(Hauls!$G$321,BN$2:BN$202)),MAX(BM$1:BM169)+1,0)</f>
        <v>169</v>
      </c>
      <c r="BN170" t="s">
        <v>3344</v>
      </c>
      <c r="BO170" t="str">
        <f>IFERROR(VLOOKUP(ROWS(BO$2:BO170),BM$2:BN$202,2,FALSE),"")</f>
        <v>TR : The Roads</v>
      </c>
      <c r="BP170">
        <f>IF(ISNUMBER(SEARCH(Hauls!$G$322,BQ$2:BQ$202)),MAX(BP$1:BP169)+1,0)</f>
        <v>169</v>
      </c>
      <c r="BQ170" t="s">
        <v>3344</v>
      </c>
      <c r="BR170" t="str">
        <f>IFERROR(VLOOKUP(ROWS(BR$2:BR170),BP$2:BQ$202,2,FALSE),"")</f>
        <v>TR : The Roads</v>
      </c>
      <c r="BS170">
        <f>IF(ISNUMBER(SEARCH(Hauls!$G$323,BT$2:BT$202)),MAX(BS$1:BS169)+1,0)</f>
        <v>169</v>
      </c>
      <c r="BT170" t="s">
        <v>3344</v>
      </c>
      <c r="BU170" t="str">
        <f>IFERROR(VLOOKUP(ROWS(BU$2:BU170),BS$2:BT$202,2,FALSE),"")</f>
        <v>TR : The Roads</v>
      </c>
      <c r="BV170">
        <f>IF(ISNUMBER(SEARCH(Hauls!$G$324,BW$2:BW$202)),MAX(BV$1:BV169)+1,0)</f>
        <v>169</v>
      </c>
      <c r="BW170" t="s">
        <v>3344</v>
      </c>
      <c r="BX170" t="str">
        <f>IFERROR(VLOOKUP(ROWS(BX$2:BX170),BV$2:BW$202,2,FALSE),"")</f>
        <v>TR : The Roads</v>
      </c>
      <c r="BY170">
        <f>IF(ISNUMBER(SEARCH(Hauls!$G$325,BZ$2:BZ$202)),MAX(BY$1:BY169)+1,0)</f>
        <v>169</v>
      </c>
      <c r="BZ170" t="s">
        <v>3344</v>
      </c>
      <c r="CA170" t="str">
        <f>IFERROR(VLOOKUP(ROWS(CA$2:CA170),BY$2:BZ$202,2,FALSE),"")</f>
        <v>TR : The Roads</v>
      </c>
      <c r="CB170">
        <f>IF(ISNUMBER(SEARCH(Hauls!$G$326,CC$2:CC$202)),MAX(CB$1:CB169)+1,0)</f>
        <v>169</v>
      </c>
      <c r="CC170" t="s">
        <v>3344</v>
      </c>
      <c r="CD170" t="str">
        <f>IFERROR(VLOOKUP(ROWS(CD$2:CD170),CB$2:CC$202,2,FALSE),"")</f>
        <v>TR : The Roads</v>
      </c>
      <c r="CE170">
        <f>IF(ISNUMBER(SEARCH(Hauls!$G$327,CF$2:CF$202)),MAX(CE$1:CE169)+1,0)</f>
        <v>169</v>
      </c>
      <c r="CF170" t="s">
        <v>3344</v>
      </c>
      <c r="CG170" t="str">
        <f>IFERROR(VLOOKUP(ROWS(CG$2:CG170),CE$2:CF$202,2,FALSE),"")</f>
        <v>TR : The Roads</v>
      </c>
      <c r="CH170">
        <f>IF(ISNUMBER(SEARCH(Hauls!$G$328,CI$2:CI$202)),MAX(CH$1:CH169)+1,0)</f>
        <v>169</v>
      </c>
      <c r="CI170" t="s">
        <v>3344</v>
      </c>
      <c r="CJ170" t="str">
        <f>IFERROR(VLOOKUP(ROWS(CJ$2:CJ170),CH$2:CI$202,2,FALSE),"")</f>
        <v>TR : The Roads</v>
      </c>
      <c r="CK170">
        <f>IF(ISNUMBER(SEARCH(Hauls!$G$329,CL$2:CL$202)),MAX(CK$1:CK169)+1,0)</f>
        <v>169</v>
      </c>
      <c r="CL170" t="s">
        <v>3344</v>
      </c>
      <c r="CM170" t="str">
        <f>IFERROR(VLOOKUP(ROWS(CM$2:CM170),CK$2:CL$202,2,FALSE),"")</f>
        <v>TR : The Roads</v>
      </c>
      <c r="CN170">
        <f>IF(ISNUMBER(SEARCH(Hauls!$G$330,CO$2:CO$202)),MAX(CN$1:CN169)+1,0)</f>
        <v>169</v>
      </c>
      <c r="CO170" t="s">
        <v>3344</v>
      </c>
      <c r="CP170" t="str">
        <f>IFERROR(VLOOKUP(ROWS(CP$2:CP170),CN$2:CO$202,2,FALSE),"")</f>
        <v>TR : The Roads</v>
      </c>
      <c r="CQ170">
        <f>IF(ISNUMBER(SEARCH(Hauls!$G$331,CR$2:CR$202)),MAX(CQ$1:CQ169)+1,0)</f>
        <v>169</v>
      </c>
      <c r="CR170" t="s">
        <v>3344</v>
      </c>
      <c r="CS170" t="str">
        <f>IFERROR(VLOOKUP(ROWS(CS$2:CS170),CQ$2:CR$202,2,FALSE),"")</f>
        <v>TR : The Roads</v>
      </c>
      <c r="CT170">
        <f>IF(ISNUMBER(SEARCH(Hauls!$G$332,CU$2:CU$202)),MAX(CT$1:CT169)+1,0)</f>
        <v>169</v>
      </c>
      <c r="CU170" t="s">
        <v>3344</v>
      </c>
      <c r="CV170" t="str">
        <f>IFERROR(VLOOKUP(ROWS(CV$2:CV170),CT$2:CU$202,2,FALSE),"")</f>
        <v>TR : The Roads</v>
      </c>
      <c r="CW170">
        <f>IF(ISNUMBER(SEARCH(Hauls!$G$333,CX$2:CX$202)),MAX(CW$1:CW169)+1,0)</f>
        <v>169</v>
      </c>
      <c r="CX170" t="s">
        <v>3344</v>
      </c>
      <c r="CY170" t="str">
        <f>IFERROR(VLOOKUP(ROWS(CY$2:CY170),CW$2:CX$202,2,FALSE),"")</f>
        <v>TR : The Roads</v>
      </c>
      <c r="CZ170">
        <f>IF(ISNUMBER(SEARCH(Hauls!$G$334,DA$2:DA$202)),MAX(CZ$1:CZ169)+1,0)</f>
        <v>169</v>
      </c>
      <c r="DA170" t="s">
        <v>3344</v>
      </c>
      <c r="DB170" t="str">
        <f>IFERROR(VLOOKUP(ROWS(DB$2:DB170),CZ$2:DA$202,2,FALSE),"")</f>
        <v>TR : The Roads</v>
      </c>
      <c r="DC170">
        <f>IF(ISNUMBER(SEARCH(Hauls!$G$335,DD$2:DD$202)),MAX(DC$1:DC169)+1,0)</f>
        <v>169</v>
      </c>
      <c r="DD170" t="s">
        <v>3344</v>
      </c>
      <c r="DE170" t="str">
        <f>IFERROR(VLOOKUP(ROWS(DE$2:DE170),DC$2:DD$202,2,FALSE),"")</f>
        <v>TR : The Roads</v>
      </c>
      <c r="DF170">
        <f>IF(ISNUMBER(SEARCH(Hauls!$G$336,DG$2:DG$202)),MAX(DF$1:DF169)+1,0)</f>
        <v>169</v>
      </c>
      <c r="DG170" t="s">
        <v>3344</v>
      </c>
      <c r="DH170" t="str">
        <f>IFERROR(VLOOKUP(ROWS(DH$2:DH170),DF$2:DG$202,2,FALSE),"")</f>
        <v>TR : The Roads</v>
      </c>
      <c r="DI170">
        <f>IF(ISNUMBER(SEARCH(Hauls!$G$337,DJ$2:DJ$202)),MAX(DI$1:DI169)+1,0)</f>
        <v>169</v>
      </c>
      <c r="DJ170" t="s">
        <v>3344</v>
      </c>
      <c r="DK170" t="str">
        <f>IFERROR(VLOOKUP(ROWS(DK$2:DK170),DI$2:DJ$202,2,FALSE),"")</f>
        <v>TR : The Roads</v>
      </c>
      <c r="DL170">
        <f>IF(ISNUMBER(SEARCH(Hauls!$G$338,DM$2:DM$202)),MAX(DL$1:DL169)+1,0)</f>
        <v>169</v>
      </c>
      <c r="DM170" t="s">
        <v>3344</v>
      </c>
      <c r="DN170" t="str">
        <f>IFERROR(VLOOKUP(ROWS(DN$2:DN170),DL$2:DM$202,2,FALSE),"")</f>
        <v>TR : The Roads</v>
      </c>
      <c r="DO170">
        <f>IF(ISNUMBER(SEARCH(Hauls!$G$339,DP$2:DP$202)),MAX(DO$1:DO169)+1,0)</f>
        <v>169</v>
      </c>
      <c r="DP170" t="s">
        <v>3344</v>
      </c>
      <c r="DQ170" t="str">
        <f>IFERROR(VLOOKUP(ROWS(DQ$2:DQ170),DO$2:DP$202,2,FALSE),"")</f>
        <v>TR : The Roads</v>
      </c>
      <c r="DR170">
        <f>IF(ISNUMBER(SEARCH(Hauls!$G$340,DS$2:DS$202)),MAX(DR$1:DR169)+1,0)</f>
        <v>169</v>
      </c>
      <c r="DS170" t="s">
        <v>3344</v>
      </c>
      <c r="DT170" t="str">
        <f>IFERROR(VLOOKUP(ROWS(DT$2:DT170),DR$2:DS$202,2,FALSE),"")</f>
        <v>TR : The Roads</v>
      </c>
      <c r="DU170">
        <f>IF(ISNUMBER(SEARCH(Hauls!$G$341,DV$2:DV$202)),MAX(DU$1:DU169)+1,0)</f>
        <v>169</v>
      </c>
      <c r="DV170" t="s">
        <v>3344</v>
      </c>
      <c r="DW170" t="str">
        <f>IFERROR(VLOOKUP(ROWS(DW$2:DW170),DU$2:DV$202,2,FALSE),"")</f>
        <v>TR : The Roads</v>
      </c>
      <c r="DX170">
        <f>IF(ISNUMBER(SEARCH(Hauls!$G$342,DY$2:DY$202)),MAX(DX$1:DX169)+1,0)</f>
        <v>169</v>
      </c>
      <c r="DY170" t="s">
        <v>3344</v>
      </c>
      <c r="DZ170" t="str">
        <f>IFERROR(VLOOKUP(ROWS(DZ$2:DZ170),DX$2:DY$202,2,FALSE),"")</f>
        <v>TR : The Roads</v>
      </c>
      <c r="EA170">
        <f>IF(ISNUMBER(SEARCH(Hauls!$G$343,EB$2:EB$202)),MAX(EA$1:EA169)+1,0)</f>
        <v>169</v>
      </c>
      <c r="EB170" t="s">
        <v>3344</v>
      </c>
      <c r="EC170" t="str">
        <f>IFERROR(VLOOKUP(ROWS(EC$2:EC170),EA$2:EB$202,2,FALSE),"")</f>
        <v>TR : The Roads</v>
      </c>
      <c r="ED170">
        <f>IF(ISNUMBER(SEARCH(Hauls!$G$344,EE$2:EE$202)),MAX(ED$1:ED169)+1,0)</f>
        <v>169</v>
      </c>
      <c r="EE170" t="s">
        <v>3344</v>
      </c>
      <c r="EF170" t="str">
        <f>IFERROR(VLOOKUP(ROWS(EF$2:EF170),ED$2:EE$202,2,FALSE),"")</f>
        <v>TR : The Roads</v>
      </c>
      <c r="EG170">
        <f>IF(ISNUMBER(SEARCH(Hauls!$G$345,EH$2:EH$202)),MAX(EG$1:EG169)+1,0)</f>
        <v>169</v>
      </c>
      <c r="EH170" t="s">
        <v>3344</v>
      </c>
      <c r="EI170" t="str">
        <f>IFERROR(VLOOKUP(ROWS(EI$2:EI170),EG$2:EH$202,2,FALSE),"")</f>
        <v>TR : The Roads</v>
      </c>
      <c r="EJ170">
        <f>IF(ISNUMBER(SEARCH(Hauls!$G$346,EK$2:EK$202)),MAX(EJ$1:EJ169)+1,0)</f>
        <v>169</v>
      </c>
      <c r="EK170" t="s">
        <v>3344</v>
      </c>
      <c r="EL170" t="str">
        <f>IFERROR(VLOOKUP(ROWS(EL$2:EL170),EJ$2:EK$202,2,FALSE),"")</f>
        <v>TR : The Roads</v>
      </c>
      <c r="EM170">
        <f>IF(ISNUMBER(SEARCH(Hauls!$G$347,EN$2:EN$202)),MAX(EM$1:EM169)+1,0)</f>
        <v>169</v>
      </c>
      <c r="EN170" t="s">
        <v>3344</v>
      </c>
      <c r="EO170" t="str">
        <f>IFERROR(VLOOKUP(ROWS(EO$2:EO170),EM$2:EN$202,2,FALSE),"")</f>
        <v>TR : The Roads</v>
      </c>
      <c r="EP170">
        <f>IF(ISNUMBER(SEARCH(Hauls!$G$348,EQ$2:EQ$202)),MAX(EP$1:EP169)+1,0)</f>
        <v>169</v>
      </c>
      <c r="EQ170" t="s">
        <v>3344</v>
      </c>
      <c r="ER170" t="str">
        <f>IFERROR(VLOOKUP(ROWS(ER$2:ER170),EP$2:EQ$202,2,FALSE),"")</f>
        <v>TR : The Roads</v>
      </c>
      <c r="ES170">
        <f>IF(ISNUMBER(SEARCH(Hauls!$G$349,ET$2:ET$202)),MAX(ES$1:ES169)+1,0)</f>
        <v>169</v>
      </c>
      <c r="ET170" t="s">
        <v>3344</v>
      </c>
      <c r="EU170" t="str">
        <f>IFERROR(VLOOKUP(ROWS(EU$2:EU170),ES$2:ET$202,2,FALSE),"")</f>
        <v>TR : The Roads</v>
      </c>
      <c r="EV170">
        <f>IF(ISNUMBER(SEARCH(Hauls!$G$350,EW$2:EW$202)),MAX(EV$1:EV169)+1,0)</f>
        <v>169</v>
      </c>
      <c r="EW170" t="s">
        <v>3344</v>
      </c>
      <c r="EX170" t="str">
        <f>IFERROR(VLOOKUP(ROWS(EX$2:EX170),EV$2:EW$202,2,FALSE),"")</f>
        <v>TR : The Roads</v>
      </c>
      <c r="EY170">
        <f>IF(ISNUMBER(SEARCH(Hauls!$G$351,EZ$2:EZ$202)),MAX(EY$1:EY169)+1,0)</f>
        <v>169</v>
      </c>
      <c r="EZ170" t="s">
        <v>3344</v>
      </c>
      <c r="FA170" t="str">
        <f>IFERROR(VLOOKUP(ROWS(FA$2:FA170),EY$2:EZ$202,2,FALSE),"")</f>
        <v>TR : The Roads</v>
      </c>
      <c r="FB170">
        <f>IF(ISNUMBER(SEARCH(Hauls!$G$352,FC$2:FC$202)),MAX(FB$1:FB169)+1,0)</f>
        <v>169</v>
      </c>
      <c r="FC170" t="s">
        <v>3344</v>
      </c>
      <c r="FD170" t="str">
        <f>IFERROR(VLOOKUP(ROWS(FD$2:FD170),FB$2:FC$202,2,FALSE),"")</f>
        <v>TR : The Roads</v>
      </c>
      <c r="FE170">
        <f>IF(ISNUMBER(SEARCH(Hauls!$G$353,FF$2:FF$202)),MAX(FE$1:FE169)+1,0)</f>
        <v>169</v>
      </c>
      <c r="FF170" t="s">
        <v>3344</v>
      </c>
      <c r="FG170" t="str">
        <f>IFERROR(VLOOKUP(ROWS(FG$2:FG170),FE$2:FF$202,2,FALSE),"")</f>
        <v>TR : The Roads</v>
      </c>
      <c r="FH170">
        <f>IF(ISNUMBER(SEARCH(Hauls!$G$354,FI$2:FI$202)),MAX(FH$1:FH169)+1,0)</f>
        <v>169</v>
      </c>
      <c r="FI170" t="s">
        <v>3344</v>
      </c>
      <c r="FJ170" t="str">
        <f>IFERROR(VLOOKUP(ROWS(FJ$2:FJ170),FH$2:FI$202,2,FALSE),"")</f>
        <v>TR : The Roads</v>
      </c>
      <c r="FK170">
        <f>IF(ISNUMBER(SEARCH(Hauls!$G$355,FL$2:FL$202)),MAX(FK$1:FK169)+1,0)</f>
        <v>169</v>
      </c>
      <c r="FL170" t="s">
        <v>3344</v>
      </c>
      <c r="FM170" t="str">
        <f>IFERROR(VLOOKUP(ROWS(FM$2:FM170),FK$2:FL$202,2,FALSE),"")</f>
        <v>TR : The Roads</v>
      </c>
      <c r="FN170">
        <f>IF(ISNUMBER(SEARCH(Hauls!$G$356,FO$2:FO$202)),MAX(FN$1:FN169)+1,0)</f>
        <v>169</v>
      </c>
      <c r="FO170" t="s">
        <v>3344</v>
      </c>
      <c r="FP170" t="str">
        <f>IFERROR(VLOOKUP(ROWS(FP$2:FP170),FN$2:FO$202,2,FALSE),"")</f>
        <v>TR : The Roads</v>
      </c>
      <c r="FQ170">
        <f>IF(ISNUMBER(SEARCH(Hauls!$G$357,FR$2:FR$202)),MAX(FQ$1:FQ169)+1,0)</f>
        <v>169</v>
      </c>
      <c r="FR170" t="s">
        <v>3344</v>
      </c>
      <c r="FS170" t="str">
        <f>IFERROR(VLOOKUP(ROWS(FS$2:FS170),FQ$2:FR$202,2,FALSE),"")</f>
        <v>TR : The Roads</v>
      </c>
      <c r="FT170">
        <f>IF(ISNUMBER(SEARCH(Hauls!$G$358,FU$2:FU$202)),MAX(FT$1:FT169)+1,0)</f>
        <v>169</v>
      </c>
      <c r="FU170" t="s">
        <v>3344</v>
      </c>
      <c r="FV170" t="str">
        <f>IFERROR(VLOOKUP(ROWS(FV$2:FV170),FT$2:FU$202,2,FALSE),"")</f>
        <v>TR : The Roads</v>
      </c>
      <c r="FW170">
        <f>IF(ISNUMBER(SEARCH(Hauls!$G$359,FX$2:FX$202)),MAX(FW$1:FW169)+1,0)</f>
        <v>169</v>
      </c>
      <c r="FX170" t="s">
        <v>3344</v>
      </c>
      <c r="FY170" t="str">
        <f>IFERROR(VLOOKUP(ROWS(FY$2:FY170),FW$2:FX$202,2,FALSE),"")</f>
        <v>TR : The Roads</v>
      </c>
      <c r="FZ170">
        <f>IF(ISNUMBER(SEARCH(Hauls!$G$360,GA$2:GA$202)),MAX(FZ$1:FZ169)+1,0)</f>
        <v>169</v>
      </c>
      <c r="GA170" t="s">
        <v>3344</v>
      </c>
      <c r="GB170" t="str">
        <f>IFERROR(VLOOKUP(ROWS(GB$2:GB170),FZ$2:GA$202,2,FALSE),"")</f>
        <v>TR : The Roads</v>
      </c>
      <c r="GC170">
        <f>IF(ISNUMBER(SEARCH(Hauls!$G$361,GD$2:GD$202)),MAX(GC$1:GC169)+1,0)</f>
        <v>169</v>
      </c>
      <c r="GD170" t="s">
        <v>3344</v>
      </c>
      <c r="GE170" t="str">
        <f>IFERROR(VLOOKUP(ROWS(GE$2:GE170),GC$2:GD$202,2,FALSE),"")</f>
        <v>TR : The Roads</v>
      </c>
      <c r="GF170">
        <f>IF(ISNUMBER(SEARCH(Hauls!$G$362,GG$2:GG$202)),MAX(GF$1:GF169)+1,0)</f>
        <v>169</v>
      </c>
      <c r="GG170" t="s">
        <v>3344</v>
      </c>
      <c r="GH170" t="str">
        <f>IFERROR(VLOOKUP(ROWS(GH$2:GH170),GF$2:GG$202,2,FALSE),"")</f>
        <v>TR : The Roads</v>
      </c>
      <c r="GI170">
        <f>IF(ISNUMBER(SEARCH(Hauls!$G$363,GJ$2:GJ$202)),MAX(GI$1:GI169)+1,0)</f>
        <v>169</v>
      </c>
      <c r="GJ170" t="s">
        <v>3344</v>
      </c>
      <c r="GK170" t="str">
        <f>IFERROR(VLOOKUP(ROWS(GK$2:GK170),GI$2:GJ$202,2,FALSE),"")</f>
        <v>TR : The Roads</v>
      </c>
      <c r="GL170">
        <f>IF(ISNUMBER(SEARCH(Hauls!$G$364,GM$2:GM$202)),MAX(GL$1:GL169)+1,0)</f>
        <v>169</v>
      </c>
      <c r="GM170" t="s">
        <v>3344</v>
      </c>
      <c r="GN170" t="str">
        <f>IFERROR(VLOOKUP(ROWS(GN$2:GN170),GL$2:GM$202,2,FALSE),"")</f>
        <v>TR : The Roads</v>
      </c>
      <c r="GO170">
        <f>IF(ISNUMBER(SEARCH(Hauls!$G$365,GP$2:GP$202)),MAX(GO$1:GO169)+1,0)</f>
        <v>169</v>
      </c>
      <c r="GP170" t="s">
        <v>3344</v>
      </c>
      <c r="GQ170" t="str">
        <f>IFERROR(VLOOKUP(ROWS(GQ$2:GQ170),GO$2:GP$202,2,FALSE),"")</f>
        <v>TR : The Roads</v>
      </c>
      <c r="GR170">
        <f>IF(ISNUMBER(SEARCH(Hauls!$G$366,GS$2:GS$202)),MAX(GR$1:GR169)+1,0)</f>
        <v>169</v>
      </c>
      <c r="GS170" t="s">
        <v>3344</v>
      </c>
      <c r="GT170" t="str">
        <f>IFERROR(VLOOKUP(ROWS(GT$2:GT170),GR$2:GS$202,2,FALSE),"")</f>
        <v>TR : The Roads</v>
      </c>
      <c r="GU170">
        <f>IF(ISNUMBER(SEARCH(Hauls!$G$366,GV$2:GV$202)),MAX(GU$1:GU169)+1,0)</f>
        <v>169</v>
      </c>
      <c r="GV170" t="s">
        <v>3344</v>
      </c>
      <c r="GW170" t="str">
        <f>IFERROR(VLOOKUP(ROWS(GW$2:GW170),GU$2:GV$202,2,FALSE),"")</f>
        <v>TR : The Roads</v>
      </c>
      <c r="GX170">
        <f>IF(ISNUMBER(SEARCH(Hauls!$G$368,GY$2:GY$202)),MAX(GX$1:GX169)+1,0)</f>
        <v>169</v>
      </c>
      <c r="GY170" t="s">
        <v>3344</v>
      </c>
      <c r="GZ170" t="str">
        <f>IFERROR(VLOOKUP(ROWS(GZ$2:GZ170),GX$2:GY$202,2,FALSE),"")</f>
        <v>TR : The Roads</v>
      </c>
      <c r="HA170">
        <f>IF(ISNUMBER(SEARCH(Hauls!$G$369,HB$2:HB$202)),MAX(HA$1:HA169)+1,0)</f>
        <v>169</v>
      </c>
      <c r="HB170" t="s">
        <v>3344</v>
      </c>
      <c r="HC170" t="str">
        <f>IFERROR(VLOOKUP(ROWS(HC$2:HC170),HA$2:HB$202,2,FALSE),"")</f>
        <v>TR : The Roads</v>
      </c>
      <c r="HD170">
        <f>IF(ISNUMBER(SEARCH(Hauls!$G$370,HE$2:HE$202)),MAX(HD$1:HD169)+1,0)</f>
        <v>169</v>
      </c>
      <c r="HE170" t="s">
        <v>3344</v>
      </c>
      <c r="HF170" t="str">
        <f>IFERROR(VLOOKUP(ROWS(HF$2:HF170),HD$2:HE$202,2,FALSE),"")</f>
        <v>TR : The Roads</v>
      </c>
      <c r="HG170">
        <f>IF(ISNUMBER(SEARCH(Hauls!$G$371,HH$2:HH$202)),MAX(HG$1:HG169)+1,0)</f>
        <v>169</v>
      </c>
      <c r="HH170" t="s">
        <v>3344</v>
      </c>
      <c r="HI170" t="str">
        <f>IFERROR(VLOOKUP(ROWS(HI$2:HI170),HG$2:HH$202,2,FALSE),"")</f>
        <v>TR : The Roads</v>
      </c>
      <c r="HJ170">
        <f>IF(ISNUMBER(SEARCH(Hauls!$G$372,HK$2:HK$202)),MAX(HJ$1:HJ169)+1,0)</f>
        <v>169</v>
      </c>
      <c r="HK170" t="s">
        <v>3344</v>
      </c>
      <c r="HL170" t="str">
        <f>IFERROR(VLOOKUP(ROWS(HL$2:HL170),HJ$2:HK$202,2,FALSE),"")</f>
        <v>TR : The Roads</v>
      </c>
      <c r="HM170">
        <f>IF(ISNUMBER(SEARCH(Hauls!$G$373,HN$2:HN$202)),MAX(HM$1:HM169)+1,0)</f>
        <v>169</v>
      </c>
      <c r="HN170" t="s">
        <v>3344</v>
      </c>
      <c r="HO170" t="str">
        <f>IFERROR(VLOOKUP(ROWS(HO$2:HO170),HM$2:HN$202,2,FALSE),"")</f>
        <v>TR : The Roads</v>
      </c>
      <c r="HP170">
        <f>IF(ISNUMBER(SEARCH(Hauls!$G$374,HQ$2:HQ$202)),MAX(HP$1:HP169)+1,0)</f>
        <v>169</v>
      </c>
      <c r="HQ170" t="s">
        <v>3344</v>
      </c>
      <c r="HR170" t="str">
        <f>IFERROR(VLOOKUP(ROWS(HR$2:HR170),HP$2:HQ$202,2,FALSE),"")</f>
        <v>TR : The Roads</v>
      </c>
      <c r="HS170">
        <f>IF(ISNUMBER(SEARCH(Hauls!$G$375,HT$2:HT$202)),MAX(HS$1:HS169)+1,0)</f>
        <v>169</v>
      </c>
      <c r="HT170" t="s">
        <v>3344</v>
      </c>
      <c r="HU170" t="str">
        <f>IFERROR(VLOOKUP(ROWS(HU$2:HU170),HS$2:HT$202,2,FALSE),"")</f>
        <v>TR : The Roads</v>
      </c>
      <c r="HV170">
        <f>IF(ISNUMBER(SEARCH(Hauls!$G$376,HW$2:HW$202)),MAX(HV$1:HV169)+1,0)</f>
        <v>169</v>
      </c>
      <c r="HW170" t="s">
        <v>3344</v>
      </c>
      <c r="HX170" t="str">
        <f>IFERROR(VLOOKUP(ROWS(HX$2:HX170),HV$2:HW$202,2,FALSE),"")</f>
        <v>TR : The Roads</v>
      </c>
      <c r="HY170">
        <f>IF(ISNUMBER(SEARCH(Hauls!$G$377,HZ$2:HZ$202)),MAX(HY$1:HY169)+1,0)</f>
        <v>169</v>
      </c>
      <c r="HZ170" t="s">
        <v>3344</v>
      </c>
      <c r="IA170" t="str">
        <f>IFERROR(VLOOKUP(ROWS(IA$2:IA170),HY$2:HZ$202,2,FALSE),"")</f>
        <v>TR : The Roads</v>
      </c>
      <c r="IB170">
        <f>IF(ISNUMBER(SEARCH(Hauls!$G$378,IC$2:IC$202)),MAX(IB$1:IB169)+1,0)</f>
        <v>169</v>
      </c>
      <c r="IC170" t="s">
        <v>3344</v>
      </c>
      <c r="ID170" t="str">
        <f>IFERROR(VLOOKUP(ROWS(ID$2:ID170),IB$2:IC$202,2,FALSE),"")</f>
        <v>TR : The Roads</v>
      </c>
      <c r="IE170">
        <f>IF(ISNUMBER(SEARCH(Hauls!$G$379,IF$2:IF$202)),MAX(IE$1:IE169)+1,0)</f>
        <v>169</v>
      </c>
      <c r="IF170" t="s">
        <v>3344</v>
      </c>
      <c r="IG170" t="str">
        <f>IFERROR(VLOOKUP(ROWS(IG$2:IG170),IE$2:IF$202,2,FALSE),"")</f>
        <v>TR : The Roads</v>
      </c>
      <c r="IH170">
        <f>IF(ISNUMBER(SEARCH(Hauls!$G$380,II$2:II$202)),MAX(IH$1:IH169)+1,0)</f>
        <v>169</v>
      </c>
      <c r="II170" t="s">
        <v>3344</v>
      </c>
      <c r="IJ170" t="str">
        <f>IFERROR(VLOOKUP(ROWS(IJ$2:IJ170),IH$2:II$202,2,FALSE),"")</f>
        <v>TR : The Roads</v>
      </c>
      <c r="IK170">
        <f>IF(ISNUMBER(SEARCH(Hauls!$G$381,IL$2:IL$202)),MAX(IK$1:IK169)+1,0)</f>
        <v>169</v>
      </c>
      <c r="IL170" t="s">
        <v>3344</v>
      </c>
      <c r="IM170" t="str">
        <f>IFERROR(VLOOKUP(ROWS(IM$2:IM170),IK$2:IL$202,2,FALSE),"")</f>
        <v>TR : The Roads</v>
      </c>
      <c r="IN170">
        <f>IF(ISNUMBER(SEARCH(Hauls!$G$382,IO$2:IO$202)),MAX(IN$1:IN169)+1,0)</f>
        <v>169</v>
      </c>
      <c r="IO170" t="s">
        <v>3344</v>
      </c>
      <c r="IP170" t="str">
        <f>IFERROR(VLOOKUP(ROWS(IP$2:IP170),IN$2:IO$202,2,FALSE),"")</f>
        <v>TR : The Roads</v>
      </c>
      <c r="IQ170">
        <f>IF(ISNUMBER(SEARCH(Hauls!$G$383,IR$2:IR$202)),MAX(IQ$1:IQ169)+1,0)</f>
        <v>169</v>
      </c>
      <c r="IR170" t="s">
        <v>3344</v>
      </c>
      <c r="IS170" t="str">
        <f>IFERROR(VLOOKUP(ROWS(IS$2:IS170),IQ$2:IR$202,2,FALSE),"")</f>
        <v>TR : The Roads</v>
      </c>
      <c r="IT170">
        <f>IF(ISNUMBER(SEARCH(Hauls!$G$384,IU$2:IU$202)),MAX(IT$1:IT169)+1,0)</f>
        <v>169</v>
      </c>
      <c r="IU170" t="s">
        <v>3344</v>
      </c>
      <c r="IV170" t="str">
        <f>IFERROR(VLOOKUP(ROWS(IV$2:IV170),IT$2:IU$202,2,FALSE),"")</f>
        <v>TR : The Roads</v>
      </c>
      <c r="IW170">
        <f>IF(ISNUMBER(SEARCH(Hauls!$G$385,IX$2:IX$202)),MAX(IW$1:IW169)+1,0)</f>
        <v>169</v>
      </c>
      <c r="IX170" t="s">
        <v>3344</v>
      </c>
      <c r="IY170" t="str">
        <f>IFERROR(VLOOKUP(ROWS(IY$2:IY170),IW$2:IX$202,2,FALSE),"")</f>
        <v>TR : The Roads</v>
      </c>
      <c r="IZ170">
        <f>IF(ISNUMBER(SEARCH(Hauls!$G$386,JA$2:JA$202)),MAX(IZ$1:IZ169)+1,0)</f>
        <v>169</v>
      </c>
      <c r="JA170" t="s">
        <v>3344</v>
      </c>
      <c r="JB170" t="str">
        <f>IFERROR(VLOOKUP(ROWS(JB$2:JB170),IZ$2:JA$202,2,FALSE),"")</f>
        <v>TR : The Roads</v>
      </c>
      <c r="JC170">
        <f>IF(ISNUMBER(SEARCH(Hauls!$G$387,JD$2:JD$202)),MAX(JC$1:JC169)+1,0)</f>
        <v>169</v>
      </c>
      <c r="JD170" t="s">
        <v>3344</v>
      </c>
      <c r="JE170" t="str">
        <f>IFERROR(VLOOKUP(ROWS(JE$2:JE170),JC$2:JD$202,2,FALSE),"")</f>
        <v>TR : The Roads</v>
      </c>
      <c r="JF170">
        <f>IF(ISNUMBER(SEARCH(Hauls!$G$388,JG$2:JG$202)),MAX(JF$1:JF169)+1,0)</f>
        <v>169</v>
      </c>
      <c r="JG170" t="s">
        <v>3344</v>
      </c>
      <c r="JH170" t="str">
        <f>IFERROR(VLOOKUP(ROWS(JH$2:JH170),JF$2:JG$202,2,FALSE),"")</f>
        <v>TR : The Roads</v>
      </c>
      <c r="JI170">
        <f>IF(ISNUMBER(SEARCH(Hauls!$G$389,JJ$2:JJ$202)),MAX(JI$1:JI169)+1,0)</f>
        <v>169</v>
      </c>
      <c r="JJ170" t="s">
        <v>3344</v>
      </c>
      <c r="JK170" t="str">
        <f>IFERROR(VLOOKUP(ROWS(JK$2:JK170),JI$2:JJ$202,2,FALSE),"")</f>
        <v>TR : The Roads</v>
      </c>
      <c r="JL170">
        <f>IF(ISNUMBER(SEARCH(Hauls!$G$390,JM$2:JM$202)),MAX(JL$1:JL169)+1,0)</f>
        <v>169</v>
      </c>
      <c r="JM170" t="s">
        <v>3344</v>
      </c>
      <c r="JN170" t="str">
        <f>IFERROR(VLOOKUP(ROWS(JN$2:JN170),JL$2:JM$202,2,FALSE),"")</f>
        <v>TR : The Roads</v>
      </c>
      <c r="JO170">
        <f>IF(ISNUMBER(SEARCH(Hauls!$G$391,JP$2:JP$202)),MAX(JO$1:JO169)+1,0)</f>
        <v>169</v>
      </c>
      <c r="JP170" t="s">
        <v>3344</v>
      </c>
      <c r="JQ170" t="str">
        <f>IFERROR(VLOOKUP(ROWS(JQ$2:JQ170),JO$2:JP$202,2,FALSE),"")</f>
        <v>TR : The Roads</v>
      </c>
      <c r="JR170">
        <f>IF(ISNUMBER(SEARCH(Hauls!$G$392,JS$2:JS$202)),MAX(JR$1:JR169)+1,0)</f>
        <v>169</v>
      </c>
      <c r="JS170" t="s">
        <v>3344</v>
      </c>
      <c r="JT170" t="str">
        <f>IFERROR(VLOOKUP(ROWS(JT$2:JT170),JR$2:JS$202,2,FALSE),"")</f>
        <v>TR : The Roads</v>
      </c>
      <c r="JU170">
        <f>IF(ISNUMBER(SEARCH(Hauls!$G$393,JV$2:JV$202)),MAX(JU$1:JU169)+1,0)</f>
        <v>169</v>
      </c>
      <c r="JV170" t="s">
        <v>3344</v>
      </c>
      <c r="JW170" t="str">
        <f>IFERROR(VLOOKUP(ROWS(JW$2:JW170),JU$2:JV$202,2,FALSE),"")</f>
        <v>TR : The Roads</v>
      </c>
      <c r="JX170">
        <f>IF(ISNUMBER(SEARCH(Hauls!$G$394,JY$2:JY$202)),MAX(JX$1:JX169)+1,0)</f>
        <v>169</v>
      </c>
      <c r="JY170" t="s">
        <v>3344</v>
      </c>
      <c r="JZ170" t="str">
        <f>IFERROR(VLOOKUP(ROWS(JZ$2:JZ170),JX$2:JY$202,2,FALSE),"")</f>
        <v>TR : The Roads</v>
      </c>
      <c r="KA170">
        <f>IF(ISNUMBER(SEARCH(Hauls!$G$395,KB$2:KB$202)),MAX(KA$1:KA169)+1,0)</f>
        <v>169</v>
      </c>
      <c r="KB170" t="s">
        <v>3344</v>
      </c>
      <c r="KC170" t="str">
        <f>IFERROR(VLOOKUP(ROWS(KC$2:KC170),KA$2:KB$202,2,FALSE),"")</f>
        <v>TR : The Roads</v>
      </c>
      <c r="KD170">
        <f>IF(ISNUMBER(SEARCH(Hauls!$G$396,KE$2:KE$202)),MAX(KD$1:KD169)+1,0)</f>
        <v>169</v>
      </c>
      <c r="KE170" t="s">
        <v>3344</v>
      </c>
      <c r="KF170" t="str">
        <f>IFERROR(VLOOKUP(ROWS(KF$2:KF170),KD$2:KE$202,2,FALSE),"")</f>
        <v>TR : The Roads</v>
      </c>
      <c r="KG170">
        <f>IF(ISNUMBER(SEARCH(Hauls!$G$397,KH$2:KH$202)),MAX(KG$1:KG169)+1,0)</f>
        <v>169</v>
      </c>
      <c r="KH170" t="s">
        <v>3344</v>
      </c>
      <c r="KI170" t="str">
        <f>IFERROR(VLOOKUP(ROWS(KI$2:KI170),KG$2:KH$202,2,FALSE),"")</f>
        <v>TR : The Roads</v>
      </c>
      <c r="KJ170">
        <f>IF(ISNUMBER(SEARCH(Hauls!$G$398,KK$2:KK$202)),MAX(KJ$1:KJ169)+1,0)</f>
        <v>169</v>
      </c>
      <c r="KK170" t="s">
        <v>3344</v>
      </c>
      <c r="KL170" t="str">
        <f>IFERROR(VLOOKUP(ROWS(KL$2:KL170),KJ$2:KK$202,2,FALSE),"")</f>
        <v>TR : The Roads</v>
      </c>
      <c r="KM170">
        <f>IF(ISNUMBER(SEARCH(Hauls!$G$399,KN$2:KN$202)),MAX(KM$1:KM169)+1,0)</f>
        <v>169</v>
      </c>
      <c r="KN170" t="s">
        <v>3344</v>
      </c>
      <c r="KO170" t="str">
        <f>IFERROR(VLOOKUP(ROWS(KO$2:KO170),KM$2:KN$202,2,FALSE),"")</f>
        <v>TR : The Roads</v>
      </c>
      <c r="KP170">
        <f>IF(ISNUMBER(SEARCH(Hauls!$G$400,KQ$2:KQ$202)),MAX(KP$1:KP169)+1,0)</f>
        <v>169</v>
      </c>
      <c r="KQ170" t="s">
        <v>3344</v>
      </c>
      <c r="KR170" t="str">
        <f>IFERROR(VLOOKUP(ROWS(KR$2:KR170),KP$2:KQ$202,2,FALSE),"")</f>
        <v>TR : The Roads</v>
      </c>
    </row>
    <row r="171" spans="1:304" x14ac:dyDescent="0.25">
      <c r="A171" t="s">
        <v>2823</v>
      </c>
      <c r="B171" t="s">
        <v>2824</v>
      </c>
      <c r="C171" t="s">
        <v>653</v>
      </c>
      <c r="D171" t="str">
        <f t="shared" si="2"/>
        <v>TSP : The Ship</v>
      </c>
      <c r="E171">
        <f>IF(ISNUMBER(SEARCH(Hauls!$G$301,$F$2:$F$202)),MAX($E$1:E170)+1,0)</f>
        <v>170</v>
      </c>
      <c r="F171" t="s">
        <v>3345</v>
      </c>
      <c r="G171" t="str">
        <f>IFERROR(VLOOKUP(ROWS($G$2:G171),$E$2:$F$202,2,FALSE),"")</f>
        <v>TSP : The Ship</v>
      </c>
      <c r="H171">
        <f>IF(ISNUMBER(SEARCH(Hauls!$G$302,I$2:I$202)),MAX(H$1:H170)+1,0)</f>
        <v>170</v>
      </c>
      <c r="I171" t="s">
        <v>3345</v>
      </c>
      <c r="J171" t="str">
        <f>IFERROR(VLOOKUP(ROWS(J$2:J171),H$2:I$202,2,FALSE),"")</f>
        <v>TSP : The Ship</v>
      </c>
      <c r="K171">
        <f>IF(ISNUMBER(SEARCH(Hauls!$G$303,L$2:L$202)),MAX(K$1:K170)+1,0)</f>
        <v>170</v>
      </c>
      <c r="L171" t="s">
        <v>3345</v>
      </c>
      <c r="M171" t="str">
        <f>IFERROR(VLOOKUP(ROWS(M$2:M171),K$2:L$202,2,FALSE),"")</f>
        <v>TSP : The Ship</v>
      </c>
      <c r="N171">
        <f>IF(ISNUMBER(SEARCH(Hauls!$G$304,O$2:O$202)),MAX(N$1:N170)+1,0)</f>
        <v>170</v>
      </c>
      <c r="O171" t="s">
        <v>3345</v>
      </c>
      <c r="P171" t="str">
        <f>IFERROR(VLOOKUP(ROWS(P$2:P171),N$2:O$202,2,FALSE),"")</f>
        <v>TSP : The Ship</v>
      </c>
      <c r="Q171">
        <f>IF(ISNUMBER(SEARCH(Hauls!$G$305,R$2:R$202)),MAX(Q$1:Q170)+1,0)</f>
        <v>170</v>
      </c>
      <c r="R171" t="s">
        <v>3345</v>
      </c>
      <c r="S171" t="str">
        <f>IFERROR(VLOOKUP(ROWS(S$2:S171),Q$2:R$202,2,FALSE),"")</f>
        <v>TSP : The Ship</v>
      </c>
      <c r="T171">
        <f>IF(ISNUMBER(SEARCH(Hauls!$G$306,U$2:U$202)),MAX(T$1:T170)+1,0)</f>
        <v>170</v>
      </c>
      <c r="U171" t="s">
        <v>3345</v>
      </c>
      <c r="V171" t="str">
        <f>IFERROR(VLOOKUP(ROWS(V$2:V171),T$2:U$202,2,FALSE),"")</f>
        <v>TSP : The Ship</v>
      </c>
      <c r="W171">
        <f>IF(ISNUMBER(SEARCH(Hauls!$G$307,X$2:X$202)),MAX(W$1:W170)+1,0)</f>
        <v>170</v>
      </c>
      <c r="X171" t="s">
        <v>3345</v>
      </c>
      <c r="Y171" t="str">
        <f>IFERROR(VLOOKUP(ROWS(Y$2:Y171),W$2:X$202,2,FALSE),"")</f>
        <v>TSP : The Ship</v>
      </c>
      <c r="Z171">
        <f>IF(ISNUMBER(SEARCH(Hauls!$G$308,AA$2:AA$202)),MAX(Z$1:Z170)+1,0)</f>
        <v>170</v>
      </c>
      <c r="AA171" t="s">
        <v>3345</v>
      </c>
      <c r="AB171" t="str">
        <f>IFERROR(VLOOKUP(ROWS(AB$2:AB171),Z$2:AA$202,2,FALSE),"")</f>
        <v>TSP : The Ship</v>
      </c>
      <c r="AC171">
        <f>IF(ISNUMBER(SEARCH(Hauls!$G$309,AD$2:AD$202)),MAX(AC$1:AC170)+1,0)</f>
        <v>170</v>
      </c>
      <c r="AD171" t="s">
        <v>3345</v>
      </c>
      <c r="AE171" t="str">
        <f>IFERROR(VLOOKUP(ROWS(AE$2:AE171),AC$2:AD$202,2,FALSE),"")</f>
        <v>TSP : The Ship</v>
      </c>
      <c r="AF171">
        <f>IF(ISNUMBER(SEARCH(Hauls!$G$310,AG$2:AG$202)),MAX(AF$1:AF170)+1,0)</f>
        <v>170</v>
      </c>
      <c r="AG171" t="s">
        <v>3345</v>
      </c>
      <c r="AH171" t="str">
        <f>IFERROR(VLOOKUP(ROWS(AH$2:AH171),AF$2:AG$202,2,FALSE),"")</f>
        <v>TSP : The Ship</v>
      </c>
      <c r="AI171">
        <f>IF(ISNUMBER(SEARCH(Hauls!$G$311,AJ$2:AJ$202)),MAX(AI$1:AI170)+1,0)</f>
        <v>170</v>
      </c>
      <c r="AJ171" t="s">
        <v>3345</v>
      </c>
      <c r="AK171" t="str">
        <f>IFERROR(VLOOKUP(ROWS(AK$2:AK171),AI$2:AJ$202,2,FALSE),"")</f>
        <v>TSP : The Ship</v>
      </c>
      <c r="AL171">
        <f>IF(ISNUMBER(SEARCH(Hauls!$G$312,AM$2:AM$202)),MAX(AL$1:AL170)+1,0)</f>
        <v>170</v>
      </c>
      <c r="AM171" t="s">
        <v>3345</v>
      </c>
      <c r="AN171" t="str">
        <f>IFERROR(VLOOKUP(ROWS(AN$2:AN171),AL$2:AM$202,2,FALSE),"")</f>
        <v>TSP : The Ship</v>
      </c>
      <c r="AO171">
        <f>IF(ISNUMBER(SEARCH(Hauls!$G$313,AP$2:AP$202)),MAX(AO$1:AO170)+1,0)</f>
        <v>170</v>
      </c>
      <c r="AP171" t="s">
        <v>3345</v>
      </c>
      <c r="AQ171" t="str">
        <f>IFERROR(VLOOKUP(ROWS(AQ$2:AQ171),AO$2:AP$202,2,FALSE),"")</f>
        <v>TSP : The Ship</v>
      </c>
      <c r="AR171">
        <f>IF(ISNUMBER(SEARCH(Hauls!$G$314,AS$2:AS$202)),MAX(AR$1:AR170)+1,0)</f>
        <v>170</v>
      </c>
      <c r="AS171" t="s">
        <v>3345</v>
      </c>
      <c r="AT171" t="str">
        <f>IFERROR(VLOOKUP(ROWS(AT$2:AT171),AR$2:AS$202,2,FALSE),"")</f>
        <v>TSP : The Ship</v>
      </c>
      <c r="AU171">
        <f>IF(ISNUMBER(SEARCH(Hauls!$G$315,AV$2:AV$202)),MAX(AU$1:AU170)+1,0)</f>
        <v>170</v>
      </c>
      <c r="AV171" t="s">
        <v>3345</v>
      </c>
      <c r="AW171" t="str">
        <f>IFERROR(VLOOKUP(ROWS(AW$2:AW171),AU$2:AV$202,2,FALSE),"")</f>
        <v>TSP : The Ship</v>
      </c>
      <c r="AX171">
        <f>IF(ISNUMBER(SEARCH(Hauls!$G$316,AY$2:AY$202)),MAX(AX$1:AX170)+1,0)</f>
        <v>170</v>
      </c>
      <c r="AY171" t="s">
        <v>3345</v>
      </c>
      <c r="AZ171" t="str">
        <f>IFERROR(VLOOKUP(ROWS(AZ$2:AZ171),AX$2:AY$202,2,FALSE),"")</f>
        <v>TSP : The Ship</v>
      </c>
      <c r="BA171">
        <f>IF(ISNUMBER(SEARCH(Hauls!$G$317,BB$2:BB$202)),MAX(BA$1:BA170)+1,0)</f>
        <v>170</v>
      </c>
      <c r="BB171" t="s">
        <v>3345</v>
      </c>
      <c r="BC171" t="str">
        <f>IFERROR(VLOOKUP(ROWS(BC$2:BC171),BA$2:BB$202,2,FALSE),"")</f>
        <v>TSP : The Ship</v>
      </c>
      <c r="BD171">
        <f>IF(ISNUMBER(SEARCH(Hauls!$G$318,BE$2:BE$202)),MAX(BD$1:BD170)+1,0)</f>
        <v>170</v>
      </c>
      <c r="BE171" t="s">
        <v>3345</v>
      </c>
      <c r="BF171" t="str">
        <f>IFERROR(VLOOKUP(ROWS(BF$2:BF171),BD$2:BE$202,2,FALSE),"")</f>
        <v>TSP : The Ship</v>
      </c>
      <c r="BG171">
        <f>IF(ISNUMBER(SEARCH(Hauls!$G$319,BH$2:BH$202)),MAX(BG$1:BG170)+1,0)</f>
        <v>170</v>
      </c>
      <c r="BH171" t="s">
        <v>3345</v>
      </c>
      <c r="BI171" t="str">
        <f>IFERROR(VLOOKUP(ROWS(BI$2:BI171),BG$2:BH$202,2,FALSE),"")</f>
        <v>TSP : The Ship</v>
      </c>
      <c r="BJ171">
        <f>IF(ISNUMBER(SEARCH(Hauls!$G$320,BK$2:BK$202)),MAX(BJ$1:BJ170)+1,0)</f>
        <v>170</v>
      </c>
      <c r="BK171" t="s">
        <v>3345</v>
      </c>
      <c r="BL171" t="str">
        <f>IFERROR(VLOOKUP(ROWS(BL$2:BL171),BJ$2:BK$202,2,FALSE),"")</f>
        <v>TSP : The Ship</v>
      </c>
      <c r="BM171">
        <f>IF(ISNUMBER(SEARCH(Hauls!$G$321,BN$2:BN$202)),MAX(BM$1:BM170)+1,0)</f>
        <v>170</v>
      </c>
      <c r="BN171" t="s">
        <v>3345</v>
      </c>
      <c r="BO171" t="str">
        <f>IFERROR(VLOOKUP(ROWS(BO$2:BO171),BM$2:BN$202,2,FALSE),"")</f>
        <v>TSP : The Ship</v>
      </c>
      <c r="BP171">
        <f>IF(ISNUMBER(SEARCH(Hauls!$G$322,BQ$2:BQ$202)),MAX(BP$1:BP170)+1,0)</f>
        <v>170</v>
      </c>
      <c r="BQ171" t="s">
        <v>3345</v>
      </c>
      <c r="BR171" t="str">
        <f>IFERROR(VLOOKUP(ROWS(BR$2:BR171),BP$2:BQ$202,2,FALSE),"")</f>
        <v>TSP : The Ship</v>
      </c>
      <c r="BS171">
        <f>IF(ISNUMBER(SEARCH(Hauls!$G$323,BT$2:BT$202)),MAX(BS$1:BS170)+1,0)</f>
        <v>170</v>
      </c>
      <c r="BT171" t="s">
        <v>3345</v>
      </c>
      <c r="BU171" t="str">
        <f>IFERROR(VLOOKUP(ROWS(BU$2:BU171),BS$2:BT$202,2,FALSE),"")</f>
        <v>TSP : The Ship</v>
      </c>
      <c r="BV171">
        <f>IF(ISNUMBER(SEARCH(Hauls!$G$324,BW$2:BW$202)),MAX(BV$1:BV170)+1,0)</f>
        <v>170</v>
      </c>
      <c r="BW171" t="s">
        <v>3345</v>
      </c>
      <c r="BX171" t="str">
        <f>IFERROR(VLOOKUP(ROWS(BX$2:BX171),BV$2:BW$202,2,FALSE),"")</f>
        <v>TSP : The Ship</v>
      </c>
      <c r="BY171">
        <f>IF(ISNUMBER(SEARCH(Hauls!$G$325,BZ$2:BZ$202)),MAX(BY$1:BY170)+1,0)</f>
        <v>170</v>
      </c>
      <c r="BZ171" t="s">
        <v>3345</v>
      </c>
      <c r="CA171" t="str">
        <f>IFERROR(VLOOKUP(ROWS(CA$2:CA171),BY$2:BZ$202,2,FALSE),"")</f>
        <v>TSP : The Ship</v>
      </c>
      <c r="CB171">
        <f>IF(ISNUMBER(SEARCH(Hauls!$G$326,CC$2:CC$202)),MAX(CB$1:CB170)+1,0)</f>
        <v>170</v>
      </c>
      <c r="CC171" t="s">
        <v>3345</v>
      </c>
      <c r="CD171" t="str">
        <f>IFERROR(VLOOKUP(ROWS(CD$2:CD171),CB$2:CC$202,2,FALSE),"")</f>
        <v>TSP : The Ship</v>
      </c>
      <c r="CE171">
        <f>IF(ISNUMBER(SEARCH(Hauls!$G$327,CF$2:CF$202)),MAX(CE$1:CE170)+1,0)</f>
        <v>170</v>
      </c>
      <c r="CF171" t="s">
        <v>3345</v>
      </c>
      <c r="CG171" t="str">
        <f>IFERROR(VLOOKUP(ROWS(CG$2:CG171),CE$2:CF$202,2,FALSE),"")</f>
        <v>TSP : The Ship</v>
      </c>
      <c r="CH171">
        <f>IF(ISNUMBER(SEARCH(Hauls!$G$328,CI$2:CI$202)),MAX(CH$1:CH170)+1,0)</f>
        <v>170</v>
      </c>
      <c r="CI171" t="s">
        <v>3345</v>
      </c>
      <c r="CJ171" t="str">
        <f>IFERROR(VLOOKUP(ROWS(CJ$2:CJ171),CH$2:CI$202,2,FALSE),"")</f>
        <v>TSP : The Ship</v>
      </c>
      <c r="CK171">
        <f>IF(ISNUMBER(SEARCH(Hauls!$G$329,CL$2:CL$202)),MAX(CK$1:CK170)+1,0)</f>
        <v>170</v>
      </c>
      <c r="CL171" t="s">
        <v>3345</v>
      </c>
      <c r="CM171" t="str">
        <f>IFERROR(VLOOKUP(ROWS(CM$2:CM171),CK$2:CL$202,2,FALSE),"")</f>
        <v>TSP : The Ship</v>
      </c>
      <c r="CN171">
        <f>IF(ISNUMBER(SEARCH(Hauls!$G$330,CO$2:CO$202)),MAX(CN$1:CN170)+1,0)</f>
        <v>170</v>
      </c>
      <c r="CO171" t="s">
        <v>3345</v>
      </c>
      <c r="CP171" t="str">
        <f>IFERROR(VLOOKUP(ROWS(CP$2:CP171),CN$2:CO$202,2,FALSE),"")</f>
        <v>TSP : The Ship</v>
      </c>
      <c r="CQ171">
        <f>IF(ISNUMBER(SEARCH(Hauls!$G$331,CR$2:CR$202)),MAX(CQ$1:CQ170)+1,0)</f>
        <v>170</v>
      </c>
      <c r="CR171" t="s">
        <v>3345</v>
      </c>
      <c r="CS171" t="str">
        <f>IFERROR(VLOOKUP(ROWS(CS$2:CS171),CQ$2:CR$202,2,FALSE),"")</f>
        <v>TSP : The Ship</v>
      </c>
      <c r="CT171">
        <f>IF(ISNUMBER(SEARCH(Hauls!$G$332,CU$2:CU$202)),MAX(CT$1:CT170)+1,0)</f>
        <v>170</v>
      </c>
      <c r="CU171" t="s">
        <v>3345</v>
      </c>
      <c r="CV171" t="str">
        <f>IFERROR(VLOOKUP(ROWS(CV$2:CV171),CT$2:CU$202,2,FALSE),"")</f>
        <v>TSP : The Ship</v>
      </c>
      <c r="CW171">
        <f>IF(ISNUMBER(SEARCH(Hauls!$G$333,CX$2:CX$202)),MAX(CW$1:CW170)+1,0)</f>
        <v>170</v>
      </c>
      <c r="CX171" t="s">
        <v>3345</v>
      </c>
      <c r="CY171" t="str">
        <f>IFERROR(VLOOKUP(ROWS(CY$2:CY171),CW$2:CX$202,2,FALSE),"")</f>
        <v>TSP : The Ship</v>
      </c>
      <c r="CZ171">
        <f>IF(ISNUMBER(SEARCH(Hauls!$G$334,DA$2:DA$202)),MAX(CZ$1:CZ170)+1,0)</f>
        <v>170</v>
      </c>
      <c r="DA171" t="s">
        <v>3345</v>
      </c>
      <c r="DB171" t="str">
        <f>IFERROR(VLOOKUP(ROWS(DB$2:DB171),CZ$2:DA$202,2,FALSE),"")</f>
        <v>TSP : The Ship</v>
      </c>
      <c r="DC171">
        <f>IF(ISNUMBER(SEARCH(Hauls!$G$335,DD$2:DD$202)),MAX(DC$1:DC170)+1,0)</f>
        <v>170</v>
      </c>
      <c r="DD171" t="s">
        <v>3345</v>
      </c>
      <c r="DE171" t="str">
        <f>IFERROR(VLOOKUP(ROWS(DE$2:DE171),DC$2:DD$202,2,FALSE),"")</f>
        <v>TSP : The Ship</v>
      </c>
      <c r="DF171">
        <f>IF(ISNUMBER(SEARCH(Hauls!$G$336,DG$2:DG$202)),MAX(DF$1:DF170)+1,0)</f>
        <v>170</v>
      </c>
      <c r="DG171" t="s">
        <v>3345</v>
      </c>
      <c r="DH171" t="str">
        <f>IFERROR(VLOOKUP(ROWS(DH$2:DH171),DF$2:DG$202,2,FALSE),"")</f>
        <v>TSP : The Ship</v>
      </c>
      <c r="DI171">
        <f>IF(ISNUMBER(SEARCH(Hauls!$G$337,DJ$2:DJ$202)),MAX(DI$1:DI170)+1,0)</f>
        <v>170</v>
      </c>
      <c r="DJ171" t="s">
        <v>3345</v>
      </c>
      <c r="DK171" t="str">
        <f>IFERROR(VLOOKUP(ROWS(DK$2:DK171),DI$2:DJ$202,2,FALSE),"")</f>
        <v>TSP : The Ship</v>
      </c>
      <c r="DL171">
        <f>IF(ISNUMBER(SEARCH(Hauls!$G$338,DM$2:DM$202)),MAX(DL$1:DL170)+1,0)</f>
        <v>170</v>
      </c>
      <c r="DM171" t="s">
        <v>3345</v>
      </c>
      <c r="DN171" t="str">
        <f>IFERROR(VLOOKUP(ROWS(DN$2:DN171),DL$2:DM$202,2,FALSE),"")</f>
        <v>TSP : The Ship</v>
      </c>
      <c r="DO171">
        <f>IF(ISNUMBER(SEARCH(Hauls!$G$339,DP$2:DP$202)),MAX(DO$1:DO170)+1,0)</f>
        <v>170</v>
      </c>
      <c r="DP171" t="s">
        <v>3345</v>
      </c>
      <c r="DQ171" t="str">
        <f>IFERROR(VLOOKUP(ROWS(DQ$2:DQ171),DO$2:DP$202,2,FALSE),"")</f>
        <v>TSP : The Ship</v>
      </c>
      <c r="DR171">
        <f>IF(ISNUMBER(SEARCH(Hauls!$G$340,DS$2:DS$202)),MAX(DR$1:DR170)+1,0)</f>
        <v>170</v>
      </c>
      <c r="DS171" t="s">
        <v>3345</v>
      </c>
      <c r="DT171" t="str">
        <f>IFERROR(VLOOKUP(ROWS(DT$2:DT171),DR$2:DS$202,2,FALSE),"")</f>
        <v>TSP : The Ship</v>
      </c>
      <c r="DU171">
        <f>IF(ISNUMBER(SEARCH(Hauls!$G$341,DV$2:DV$202)),MAX(DU$1:DU170)+1,0)</f>
        <v>170</v>
      </c>
      <c r="DV171" t="s">
        <v>3345</v>
      </c>
      <c r="DW171" t="str">
        <f>IFERROR(VLOOKUP(ROWS(DW$2:DW171),DU$2:DV$202,2,FALSE),"")</f>
        <v>TSP : The Ship</v>
      </c>
      <c r="DX171">
        <f>IF(ISNUMBER(SEARCH(Hauls!$G$342,DY$2:DY$202)),MAX(DX$1:DX170)+1,0)</f>
        <v>170</v>
      </c>
      <c r="DY171" t="s">
        <v>3345</v>
      </c>
      <c r="DZ171" t="str">
        <f>IFERROR(VLOOKUP(ROWS(DZ$2:DZ171),DX$2:DY$202,2,FALSE),"")</f>
        <v>TSP : The Ship</v>
      </c>
      <c r="EA171">
        <f>IF(ISNUMBER(SEARCH(Hauls!$G$343,EB$2:EB$202)),MAX(EA$1:EA170)+1,0)</f>
        <v>170</v>
      </c>
      <c r="EB171" t="s">
        <v>3345</v>
      </c>
      <c r="EC171" t="str">
        <f>IFERROR(VLOOKUP(ROWS(EC$2:EC171),EA$2:EB$202,2,FALSE),"")</f>
        <v>TSP : The Ship</v>
      </c>
      <c r="ED171">
        <f>IF(ISNUMBER(SEARCH(Hauls!$G$344,EE$2:EE$202)),MAX(ED$1:ED170)+1,0)</f>
        <v>170</v>
      </c>
      <c r="EE171" t="s">
        <v>3345</v>
      </c>
      <c r="EF171" t="str">
        <f>IFERROR(VLOOKUP(ROWS(EF$2:EF171),ED$2:EE$202,2,FALSE),"")</f>
        <v>TSP : The Ship</v>
      </c>
      <c r="EG171">
        <f>IF(ISNUMBER(SEARCH(Hauls!$G$345,EH$2:EH$202)),MAX(EG$1:EG170)+1,0)</f>
        <v>170</v>
      </c>
      <c r="EH171" t="s">
        <v>3345</v>
      </c>
      <c r="EI171" t="str">
        <f>IFERROR(VLOOKUP(ROWS(EI$2:EI171),EG$2:EH$202,2,FALSE),"")</f>
        <v>TSP : The Ship</v>
      </c>
      <c r="EJ171">
        <f>IF(ISNUMBER(SEARCH(Hauls!$G$346,EK$2:EK$202)),MAX(EJ$1:EJ170)+1,0)</f>
        <v>170</v>
      </c>
      <c r="EK171" t="s">
        <v>3345</v>
      </c>
      <c r="EL171" t="str">
        <f>IFERROR(VLOOKUP(ROWS(EL$2:EL171),EJ$2:EK$202,2,FALSE),"")</f>
        <v>TSP : The Ship</v>
      </c>
      <c r="EM171">
        <f>IF(ISNUMBER(SEARCH(Hauls!$G$347,EN$2:EN$202)),MAX(EM$1:EM170)+1,0)</f>
        <v>170</v>
      </c>
      <c r="EN171" t="s">
        <v>3345</v>
      </c>
      <c r="EO171" t="str">
        <f>IFERROR(VLOOKUP(ROWS(EO$2:EO171),EM$2:EN$202,2,FALSE),"")</f>
        <v>TSP : The Ship</v>
      </c>
      <c r="EP171">
        <f>IF(ISNUMBER(SEARCH(Hauls!$G$348,EQ$2:EQ$202)),MAX(EP$1:EP170)+1,0)</f>
        <v>170</v>
      </c>
      <c r="EQ171" t="s">
        <v>3345</v>
      </c>
      <c r="ER171" t="str">
        <f>IFERROR(VLOOKUP(ROWS(ER$2:ER171),EP$2:EQ$202,2,FALSE),"")</f>
        <v>TSP : The Ship</v>
      </c>
      <c r="ES171">
        <f>IF(ISNUMBER(SEARCH(Hauls!$G$349,ET$2:ET$202)),MAX(ES$1:ES170)+1,0)</f>
        <v>170</v>
      </c>
      <c r="ET171" t="s">
        <v>3345</v>
      </c>
      <c r="EU171" t="str">
        <f>IFERROR(VLOOKUP(ROWS(EU$2:EU171),ES$2:ET$202,2,FALSE),"")</f>
        <v>TSP : The Ship</v>
      </c>
      <c r="EV171">
        <f>IF(ISNUMBER(SEARCH(Hauls!$G$350,EW$2:EW$202)),MAX(EV$1:EV170)+1,0)</f>
        <v>170</v>
      </c>
      <c r="EW171" t="s">
        <v>3345</v>
      </c>
      <c r="EX171" t="str">
        <f>IFERROR(VLOOKUP(ROWS(EX$2:EX171),EV$2:EW$202,2,FALSE),"")</f>
        <v>TSP : The Ship</v>
      </c>
      <c r="EY171">
        <f>IF(ISNUMBER(SEARCH(Hauls!$G$351,EZ$2:EZ$202)),MAX(EY$1:EY170)+1,0)</f>
        <v>170</v>
      </c>
      <c r="EZ171" t="s">
        <v>3345</v>
      </c>
      <c r="FA171" t="str">
        <f>IFERROR(VLOOKUP(ROWS(FA$2:FA171),EY$2:EZ$202,2,FALSE),"")</f>
        <v>TSP : The Ship</v>
      </c>
      <c r="FB171">
        <f>IF(ISNUMBER(SEARCH(Hauls!$G$352,FC$2:FC$202)),MAX(FB$1:FB170)+1,0)</f>
        <v>170</v>
      </c>
      <c r="FC171" t="s">
        <v>3345</v>
      </c>
      <c r="FD171" t="str">
        <f>IFERROR(VLOOKUP(ROWS(FD$2:FD171),FB$2:FC$202,2,FALSE),"")</f>
        <v>TSP : The Ship</v>
      </c>
      <c r="FE171">
        <f>IF(ISNUMBER(SEARCH(Hauls!$G$353,FF$2:FF$202)),MAX(FE$1:FE170)+1,0)</f>
        <v>170</v>
      </c>
      <c r="FF171" t="s">
        <v>3345</v>
      </c>
      <c r="FG171" t="str">
        <f>IFERROR(VLOOKUP(ROWS(FG$2:FG171),FE$2:FF$202,2,FALSE),"")</f>
        <v>TSP : The Ship</v>
      </c>
      <c r="FH171">
        <f>IF(ISNUMBER(SEARCH(Hauls!$G$354,FI$2:FI$202)),MAX(FH$1:FH170)+1,0)</f>
        <v>170</v>
      </c>
      <c r="FI171" t="s">
        <v>3345</v>
      </c>
      <c r="FJ171" t="str">
        <f>IFERROR(VLOOKUP(ROWS(FJ$2:FJ171),FH$2:FI$202,2,FALSE),"")</f>
        <v>TSP : The Ship</v>
      </c>
      <c r="FK171">
        <f>IF(ISNUMBER(SEARCH(Hauls!$G$355,FL$2:FL$202)),MAX(FK$1:FK170)+1,0)</f>
        <v>170</v>
      </c>
      <c r="FL171" t="s">
        <v>3345</v>
      </c>
      <c r="FM171" t="str">
        <f>IFERROR(VLOOKUP(ROWS(FM$2:FM171),FK$2:FL$202,2,FALSE),"")</f>
        <v>TSP : The Ship</v>
      </c>
      <c r="FN171">
        <f>IF(ISNUMBER(SEARCH(Hauls!$G$356,FO$2:FO$202)),MAX(FN$1:FN170)+1,0)</f>
        <v>170</v>
      </c>
      <c r="FO171" t="s">
        <v>3345</v>
      </c>
      <c r="FP171" t="str">
        <f>IFERROR(VLOOKUP(ROWS(FP$2:FP171),FN$2:FO$202,2,FALSE),"")</f>
        <v>TSP : The Ship</v>
      </c>
      <c r="FQ171">
        <f>IF(ISNUMBER(SEARCH(Hauls!$G$357,FR$2:FR$202)),MAX(FQ$1:FQ170)+1,0)</f>
        <v>170</v>
      </c>
      <c r="FR171" t="s">
        <v>3345</v>
      </c>
      <c r="FS171" t="str">
        <f>IFERROR(VLOOKUP(ROWS(FS$2:FS171),FQ$2:FR$202,2,FALSE),"")</f>
        <v>TSP : The Ship</v>
      </c>
      <c r="FT171">
        <f>IF(ISNUMBER(SEARCH(Hauls!$G$358,FU$2:FU$202)),MAX(FT$1:FT170)+1,0)</f>
        <v>170</v>
      </c>
      <c r="FU171" t="s">
        <v>3345</v>
      </c>
      <c r="FV171" t="str">
        <f>IFERROR(VLOOKUP(ROWS(FV$2:FV171),FT$2:FU$202,2,FALSE),"")</f>
        <v>TSP : The Ship</v>
      </c>
      <c r="FW171">
        <f>IF(ISNUMBER(SEARCH(Hauls!$G$359,FX$2:FX$202)),MAX(FW$1:FW170)+1,0)</f>
        <v>170</v>
      </c>
      <c r="FX171" t="s">
        <v>3345</v>
      </c>
      <c r="FY171" t="str">
        <f>IFERROR(VLOOKUP(ROWS(FY$2:FY171),FW$2:FX$202,2,FALSE),"")</f>
        <v>TSP : The Ship</v>
      </c>
      <c r="FZ171">
        <f>IF(ISNUMBER(SEARCH(Hauls!$G$360,GA$2:GA$202)),MAX(FZ$1:FZ170)+1,0)</f>
        <v>170</v>
      </c>
      <c r="GA171" t="s">
        <v>3345</v>
      </c>
      <c r="GB171" t="str">
        <f>IFERROR(VLOOKUP(ROWS(GB$2:GB171),FZ$2:GA$202,2,FALSE),"")</f>
        <v>TSP : The Ship</v>
      </c>
      <c r="GC171">
        <f>IF(ISNUMBER(SEARCH(Hauls!$G$361,GD$2:GD$202)),MAX(GC$1:GC170)+1,0)</f>
        <v>170</v>
      </c>
      <c r="GD171" t="s">
        <v>3345</v>
      </c>
      <c r="GE171" t="str">
        <f>IFERROR(VLOOKUP(ROWS(GE$2:GE171),GC$2:GD$202,2,FALSE),"")</f>
        <v>TSP : The Ship</v>
      </c>
      <c r="GF171">
        <f>IF(ISNUMBER(SEARCH(Hauls!$G$362,GG$2:GG$202)),MAX(GF$1:GF170)+1,0)</f>
        <v>170</v>
      </c>
      <c r="GG171" t="s">
        <v>3345</v>
      </c>
      <c r="GH171" t="str">
        <f>IFERROR(VLOOKUP(ROWS(GH$2:GH171),GF$2:GG$202,2,FALSE),"")</f>
        <v>TSP : The Ship</v>
      </c>
      <c r="GI171">
        <f>IF(ISNUMBER(SEARCH(Hauls!$G$363,GJ$2:GJ$202)),MAX(GI$1:GI170)+1,0)</f>
        <v>170</v>
      </c>
      <c r="GJ171" t="s">
        <v>3345</v>
      </c>
      <c r="GK171" t="str">
        <f>IFERROR(VLOOKUP(ROWS(GK$2:GK171),GI$2:GJ$202,2,FALSE),"")</f>
        <v>TSP : The Ship</v>
      </c>
      <c r="GL171">
        <f>IF(ISNUMBER(SEARCH(Hauls!$G$364,GM$2:GM$202)),MAX(GL$1:GL170)+1,0)</f>
        <v>170</v>
      </c>
      <c r="GM171" t="s">
        <v>3345</v>
      </c>
      <c r="GN171" t="str">
        <f>IFERROR(VLOOKUP(ROWS(GN$2:GN171),GL$2:GM$202,2,FALSE),"")</f>
        <v>TSP : The Ship</v>
      </c>
      <c r="GO171">
        <f>IF(ISNUMBER(SEARCH(Hauls!$G$365,GP$2:GP$202)),MAX(GO$1:GO170)+1,0)</f>
        <v>170</v>
      </c>
      <c r="GP171" t="s">
        <v>3345</v>
      </c>
      <c r="GQ171" t="str">
        <f>IFERROR(VLOOKUP(ROWS(GQ$2:GQ171),GO$2:GP$202,2,FALSE),"")</f>
        <v>TSP : The Ship</v>
      </c>
      <c r="GR171">
        <f>IF(ISNUMBER(SEARCH(Hauls!$G$366,GS$2:GS$202)),MAX(GR$1:GR170)+1,0)</f>
        <v>170</v>
      </c>
      <c r="GS171" t="s">
        <v>3345</v>
      </c>
      <c r="GT171" t="str">
        <f>IFERROR(VLOOKUP(ROWS(GT$2:GT171),GR$2:GS$202,2,FALSE),"")</f>
        <v>TSP : The Ship</v>
      </c>
      <c r="GU171">
        <f>IF(ISNUMBER(SEARCH(Hauls!$G$366,GV$2:GV$202)),MAX(GU$1:GU170)+1,0)</f>
        <v>170</v>
      </c>
      <c r="GV171" t="s">
        <v>3345</v>
      </c>
      <c r="GW171" t="str">
        <f>IFERROR(VLOOKUP(ROWS(GW$2:GW171),GU$2:GV$202,2,FALSE),"")</f>
        <v>TSP : The Ship</v>
      </c>
      <c r="GX171">
        <f>IF(ISNUMBER(SEARCH(Hauls!$G$368,GY$2:GY$202)),MAX(GX$1:GX170)+1,0)</f>
        <v>170</v>
      </c>
      <c r="GY171" t="s">
        <v>3345</v>
      </c>
      <c r="GZ171" t="str">
        <f>IFERROR(VLOOKUP(ROWS(GZ$2:GZ171),GX$2:GY$202,2,FALSE),"")</f>
        <v>TSP : The Ship</v>
      </c>
      <c r="HA171">
        <f>IF(ISNUMBER(SEARCH(Hauls!$G$369,HB$2:HB$202)),MAX(HA$1:HA170)+1,0)</f>
        <v>170</v>
      </c>
      <c r="HB171" t="s">
        <v>3345</v>
      </c>
      <c r="HC171" t="str">
        <f>IFERROR(VLOOKUP(ROWS(HC$2:HC171),HA$2:HB$202,2,FALSE),"")</f>
        <v>TSP : The Ship</v>
      </c>
      <c r="HD171">
        <f>IF(ISNUMBER(SEARCH(Hauls!$G$370,HE$2:HE$202)),MAX(HD$1:HD170)+1,0)</f>
        <v>170</v>
      </c>
      <c r="HE171" t="s">
        <v>3345</v>
      </c>
      <c r="HF171" t="str">
        <f>IFERROR(VLOOKUP(ROWS(HF$2:HF171),HD$2:HE$202,2,FALSE),"")</f>
        <v>TSP : The Ship</v>
      </c>
      <c r="HG171">
        <f>IF(ISNUMBER(SEARCH(Hauls!$G$371,HH$2:HH$202)),MAX(HG$1:HG170)+1,0)</f>
        <v>170</v>
      </c>
      <c r="HH171" t="s">
        <v>3345</v>
      </c>
      <c r="HI171" t="str">
        <f>IFERROR(VLOOKUP(ROWS(HI$2:HI171),HG$2:HH$202,2,FALSE),"")</f>
        <v>TSP : The Ship</v>
      </c>
      <c r="HJ171">
        <f>IF(ISNUMBER(SEARCH(Hauls!$G$372,HK$2:HK$202)),MAX(HJ$1:HJ170)+1,0)</f>
        <v>170</v>
      </c>
      <c r="HK171" t="s">
        <v>3345</v>
      </c>
      <c r="HL171" t="str">
        <f>IFERROR(VLOOKUP(ROWS(HL$2:HL171),HJ$2:HK$202,2,FALSE),"")</f>
        <v>TSP : The Ship</v>
      </c>
      <c r="HM171">
        <f>IF(ISNUMBER(SEARCH(Hauls!$G$373,HN$2:HN$202)),MAX(HM$1:HM170)+1,0)</f>
        <v>170</v>
      </c>
      <c r="HN171" t="s">
        <v>3345</v>
      </c>
      <c r="HO171" t="str">
        <f>IFERROR(VLOOKUP(ROWS(HO$2:HO171),HM$2:HN$202,2,FALSE),"")</f>
        <v>TSP : The Ship</v>
      </c>
      <c r="HP171">
        <f>IF(ISNUMBER(SEARCH(Hauls!$G$374,HQ$2:HQ$202)),MAX(HP$1:HP170)+1,0)</f>
        <v>170</v>
      </c>
      <c r="HQ171" t="s">
        <v>3345</v>
      </c>
      <c r="HR171" t="str">
        <f>IFERROR(VLOOKUP(ROWS(HR$2:HR171),HP$2:HQ$202,2,FALSE),"")</f>
        <v>TSP : The Ship</v>
      </c>
      <c r="HS171">
        <f>IF(ISNUMBER(SEARCH(Hauls!$G$375,HT$2:HT$202)),MAX(HS$1:HS170)+1,0)</f>
        <v>170</v>
      </c>
      <c r="HT171" t="s">
        <v>3345</v>
      </c>
      <c r="HU171" t="str">
        <f>IFERROR(VLOOKUP(ROWS(HU$2:HU171),HS$2:HT$202,2,FALSE),"")</f>
        <v>TSP : The Ship</v>
      </c>
      <c r="HV171">
        <f>IF(ISNUMBER(SEARCH(Hauls!$G$376,HW$2:HW$202)),MAX(HV$1:HV170)+1,0)</f>
        <v>170</v>
      </c>
      <c r="HW171" t="s">
        <v>3345</v>
      </c>
      <c r="HX171" t="str">
        <f>IFERROR(VLOOKUP(ROWS(HX$2:HX171),HV$2:HW$202,2,FALSE),"")</f>
        <v>TSP : The Ship</v>
      </c>
      <c r="HY171">
        <f>IF(ISNUMBER(SEARCH(Hauls!$G$377,HZ$2:HZ$202)),MAX(HY$1:HY170)+1,0)</f>
        <v>170</v>
      </c>
      <c r="HZ171" t="s">
        <v>3345</v>
      </c>
      <c r="IA171" t="str">
        <f>IFERROR(VLOOKUP(ROWS(IA$2:IA171),HY$2:HZ$202,2,FALSE),"")</f>
        <v>TSP : The Ship</v>
      </c>
      <c r="IB171">
        <f>IF(ISNUMBER(SEARCH(Hauls!$G$378,IC$2:IC$202)),MAX(IB$1:IB170)+1,0)</f>
        <v>170</v>
      </c>
      <c r="IC171" t="s">
        <v>3345</v>
      </c>
      <c r="ID171" t="str">
        <f>IFERROR(VLOOKUP(ROWS(ID$2:ID171),IB$2:IC$202,2,FALSE),"")</f>
        <v>TSP : The Ship</v>
      </c>
      <c r="IE171">
        <f>IF(ISNUMBER(SEARCH(Hauls!$G$379,IF$2:IF$202)),MAX(IE$1:IE170)+1,0)</f>
        <v>170</v>
      </c>
      <c r="IF171" t="s">
        <v>3345</v>
      </c>
      <c r="IG171" t="str">
        <f>IFERROR(VLOOKUP(ROWS(IG$2:IG171),IE$2:IF$202,2,FALSE),"")</f>
        <v>TSP : The Ship</v>
      </c>
      <c r="IH171">
        <f>IF(ISNUMBER(SEARCH(Hauls!$G$380,II$2:II$202)),MAX(IH$1:IH170)+1,0)</f>
        <v>170</v>
      </c>
      <c r="II171" t="s">
        <v>3345</v>
      </c>
      <c r="IJ171" t="str">
        <f>IFERROR(VLOOKUP(ROWS(IJ$2:IJ171),IH$2:II$202,2,FALSE),"")</f>
        <v>TSP : The Ship</v>
      </c>
      <c r="IK171">
        <f>IF(ISNUMBER(SEARCH(Hauls!$G$381,IL$2:IL$202)),MAX(IK$1:IK170)+1,0)</f>
        <v>170</v>
      </c>
      <c r="IL171" t="s">
        <v>3345</v>
      </c>
      <c r="IM171" t="str">
        <f>IFERROR(VLOOKUP(ROWS(IM$2:IM171),IK$2:IL$202,2,FALSE),"")</f>
        <v>TSP : The Ship</v>
      </c>
      <c r="IN171">
        <f>IF(ISNUMBER(SEARCH(Hauls!$G$382,IO$2:IO$202)),MAX(IN$1:IN170)+1,0)</f>
        <v>170</v>
      </c>
      <c r="IO171" t="s">
        <v>3345</v>
      </c>
      <c r="IP171" t="str">
        <f>IFERROR(VLOOKUP(ROWS(IP$2:IP171),IN$2:IO$202,2,FALSE),"")</f>
        <v>TSP : The Ship</v>
      </c>
      <c r="IQ171">
        <f>IF(ISNUMBER(SEARCH(Hauls!$G$383,IR$2:IR$202)),MAX(IQ$1:IQ170)+1,0)</f>
        <v>170</v>
      </c>
      <c r="IR171" t="s">
        <v>3345</v>
      </c>
      <c r="IS171" t="str">
        <f>IFERROR(VLOOKUP(ROWS(IS$2:IS171),IQ$2:IR$202,2,FALSE),"")</f>
        <v>TSP : The Ship</v>
      </c>
      <c r="IT171">
        <f>IF(ISNUMBER(SEARCH(Hauls!$G$384,IU$2:IU$202)),MAX(IT$1:IT170)+1,0)</f>
        <v>170</v>
      </c>
      <c r="IU171" t="s">
        <v>3345</v>
      </c>
      <c r="IV171" t="str">
        <f>IFERROR(VLOOKUP(ROWS(IV$2:IV171),IT$2:IU$202,2,FALSE),"")</f>
        <v>TSP : The Ship</v>
      </c>
      <c r="IW171">
        <f>IF(ISNUMBER(SEARCH(Hauls!$G$385,IX$2:IX$202)),MAX(IW$1:IW170)+1,0)</f>
        <v>170</v>
      </c>
      <c r="IX171" t="s">
        <v>3345</v>
      </c>
      <c r="IY171" t="str">
        <f>IFERROR(VLOOKUP(ROWS(IY$2:IY171),IW$2:IX$202,2,FALSE),"")</f>
        <v>TSP : The Ship</v>
      </c>
      <c r="IZ171">
        <f>IF(ISNUMBER(SEARCH(Hauls!$G$386,JA$2:JA$202)),MAX(IZ$1:IZ170)+1,0)</f>
        <v>170</v>
      </c>
      <c r="JA171" t="s">
        <v>3345</v>
      </c>
      <c r="JB171" t="str">
        <f>IFERROR(VLOOKUP(ROWS(JB$2:JB171),IZ$2:JA$202,2,FALSE),"")</f>
        <v>TSP : The Ship</v>
      </c>
      <c r="JC171">
        <f>IF(ISNUMBER(SEARCH(Hauls!$G$387,JD$2:JD$202)),MAX(JC$1:JC170)+1,0)</f>
        <v>170</v>
      </c>
      <c r="JD171" t="s">
        <v>3345</v>
      </c>
      <c r="JE171" t="str">
        <f>IFERROR(VLOOKUP(ROWS(JE$2:JE171),JC$2:JD$202,2,FALSE),"")</f>
        <v>TSP : The Ship</v>
      </c>
      <c r="JF171">
        <f>IF(ISNUMBER(SEARCH(Hauls!$G$388,JG$2:JG$202)),MAX(JF$1:JF170)+1,0)</f>
        <v>170</v>
      </c>
      <c r="JG171" t="s">
        <v>3345</v>
      </c>
      <c r="JH171" t="str">
        <f>IFERROR(VLOOKUP(ROWS(JH$2:JH171),JF$2:JG$202,2,FALSE),"")</f>
        <v>TSP : The Ship</v>
      </c>
      <c r="JI171">
        <f>IF(ISNUMBER(SEARCH(Hauls!$G$389,JJ$2:JJ$202)),MAX(JI$1:JI170)+1,0)</f>
        <v>170</v>
      </c>
      <c r="JJ171" t="s">
        <v>3345</v>
      </c>
      <c r="JK171" t="str">
        <f>IFERROR(VLOOKUP(ROWS(JK$2:JK171),JI$2:JJ$202,2,FALSE),"")</f>
        <v>TSP : The Ship</v>
      </c>
      <c r="JL171">
        <f>IF(ISNUMBER(SEARCH(Hauls!$G$390,JM$2:JM$202)),MAX(JL$1:JL170)+1,0)</f>
        <v>170</v>
      </c>
      <c r="JM171" t="s">
        <v>3345</v>
      </c>
      <c r="JN171" t="str">
        <f>IFERROR(VLOOKUP(ROWS(JN$2:JN171),JL$2:JM$202,2,FALSE),"")</f>
        <v>TSP : The Ship</v>
      </c>
      <c r="JO171">
        <f>IF(ISNUMBER(SEARCH(Hauls!$G$391,JP$2:JP$202)),MAX(JO$1:JO170)+1,0)</f>
        <v>170</v>
      </c>
      <c r="JP171" t="s">
        <v>3345</v>
      </c>
      <c r="JQ171" t="str">
        <f>IFERROR(VLOOKUP(ROWS(JQ$2:JQ171),JO$2:JP$202,2,FALSE),"")</f>
        <v>TSP : The Ship</v>
      </c>
      <c r="JR171">
        <f>IF(ISNUMBER(SEARCH(Hauls!$G$392,JS$2:JS$202)),MAX(JR$1:JR170)+1,0)</f>
        <v>170</v>
      </c>
      <c r="JS171" t="s">
        <v>3345</v>
      </c>
      <c r="JT171" t="str">
        <f>IFERROR(VLOOKUP(ROWS(JT$2:JT171),JR$2:JS$202,2,FALSE),"")</f>
        <v>TSP : The Ship</v>
      </c>
      <c r="JU171">
        <f>IF(ISNUMBER(SEARCH(Hauls!$G$393,JV$2:JV$202)),MAX(JU$1:JU170)+1,0)</f>
        <v>170</v>
      </c>
      <c r="JV171" t="s">
        <v>3345</v>
      </c>
      <c r="JW171" t="str">
        <f>IFERROR(VLOOKUP(ROWS(JW$2:JW171),JU$2:JV$202,2,FALSE),"")</f>
        <v>TSP : The Ship</v>
      </c>
      <c r="JX171">
        <f>IF(ISNUMBER(SEARCH(Hauls!$G$394,JY$2:JY$202)),MAX(JX$1:JX170)+1,0)</f>
        <v>170</v>
      </c>
      <c r="JY171" t="s">
        <v>3345</v>
      </c>
      <c r="JZ171" t="str">
        <f>IFERROR(VLOOKUP(ROWS(JZ$2:JZ171),JX$2:JY$202,2,FALSE),"")</f>
        <v>TSP : The Ship</v>
      </c>
      <c r="KA171">
        <f>IF(ISNUMBER(SEARCH(Hauls!$G$395,KB$2:KB$202)),MAX(KA$1:KA170)+1,0)</f>
        <v>170</v>
      </c>
      <c r="KB171" t="s">
        <v>3345</v>
      </c>
      <c r="KC171" t="str">
        <f>IFERROR(VLOOKUP(ROWS(KC$2:KC171),KA$2:KB$202,2,FALSE),"")</f>
        <v>TSP : The Ship</v>
      </c>
      <c r="KD171">
        <f>IF(ISNUMBER(SEARCH(Hauls!$G$396,KE$2:KE$202)),MAX(KD$1:KD170)+1,0)</f>
        <v>170</v>
      </c>
      <c r="KE171" t="s">
        <v>3345</v>
      </c>
      <c r="KF171" t="str">
        <f>IFERROR(VLOOKUP(ROWS(KF$2:KF171),KD$2:KE$202,2,FALSE),"")</f>
        <v>TSP : The Ship</v>
      </c>
      <c r="KG171">
        <f>IF(ISNUMBER(SEARCH(Hauls!$G$397,KH$2:KH$202)),MAX(KG$1:KG170)+1,0)</f>
        <v>170</v>
      </c>
      <c r="KH171" t="s">
        <v>3345</v>
      </c>
      <c r="KI171" t="str">
        <f>IFERROR(VLOOKUP(ROWS(KI$2:KI171),KG$2:KH$202,2,FALSE),"")</f>
        <v>TSP : The Ship</v>
      </c>
      <c r="KJ171">
        <f>IF(ISNUMBER(SEARCH(Hauls!$G$398,KK$2:KK$202)),MAX(KJ$1:KJ170)+1,0)</f>
        <v>170</v>
      </c>
      <c r="KK171" t="s">
        <v>3345</v>
      </c>
      <c r="KL171" t="str">
        <f>IFERROR(VLOOKUP(ROWS(KL$2:KL171),KJ$2:KK$202,2,FALSE),"")</f>
        <v>TSP : The Ship</v>
      </c>
      <c r="KM171">
        <f>IF(ISNUMBER(SEARCH(Hauls!$G$399,KN$2:KN$202)),MAX(KM$1:KM170)+1,0)</f>
        <v>170</v>
      </c>
      <c r="KN171" t="s">
        <v>3345</v>
      </c>
      <c r="KO171" t="str">
        <f>IFERROR(VLOOKUP(ROWS(KO$2:KO171),KM$2:KN$202,2,FALSE),"")</f>
        <v>TSP : The Ship</v>
      </c>
      <c r="KP171">
        <f>IF(ISNUMBER(SEARCH(Hauls!$G$400,KQ$2:KQ$202)),MAX(KP$1:KP170)+1,0)</f>
        <v>170</v>
      </c>
      <c r="KQ171" t="s">
        <v>3345</v>
      </c>
      <c r="KR171" t="str">
        <f>IFERROR(VLOOKUP(ROWS(KR$2:KR171),KP$2:KQ$202,2,FALSE),"")</f>
        <v>TSP : The Ship</v>
      </c>
    </row>
    <row r="172" spans="1:304" x14ac:dyDescent="0.25">
      <c r="A172" t="s">
        <v>2825</v>
      </c>
      <c r="B172" t="s">
        <v>2826</v>
      </c>
      <c r="C172" t="s">
        <v>653</v>
      </c>
      <c r="D172" t="str">
        <f t="shared" si="2"/>
        <v>SMA : The Smalls</v>
      </c>
      <c r="E172">
        <f>IF(ISNUMBER(SEARCH(Hauls!$G$301,$F$2:$F$202)),MAX($E$1:E171)+1,0)</f>
        <v>171</v>
      </c>
      <c r="F172" t="s">
        <v>3346</v>
      </c>
      <c r="G172" t="str">
        <f>IFERROR(VLOOKUP(ROWS($G$2:G172),$E$2:$F$202,2,FALSE),"")</f>
        <v>SMA : The Smalls</v>
      </c>
      <c r="H172">
        <f>IF(ISNUMBER(SEARCH(Hauls!$G$302,I$2:I$202)),MAX(H$1:H171)+1,0)</f>
        <v>171</v>
      </c>
      <c r="I172" t="s">
        <v>3346</v>
      </c>
      <c r="J172" t="str">
        <f>IFERROR(VLOOKUP(ROWS(J$2:J172),H$2:I$202,2,FALSE),"")</f>
        <v>SMA : The Smalls</v>
      </c>
      <c r="K172">
        <f>IF(ISNUMBER(SEARCH(Hauls!$G$303,L$2:L$202)),MAX(K$1:K171)+1,0)</f>
        <v>171</v>
      </c>
      <c r="L172" t="s">
        <v>3346</v>
      </c>
      <c r="M172" t="str">
        <f>IFERROR(VLOOKUP(ROWS(M$2:M172),K$2:L$202,2,FALSE),"")</f>
        <v>SMA : The Smalls</v>
      </c>
      <c r="N172">
        <f>IF(ISNUMBER(SEARCH(Hauls!$G$304,O$2:O$202)),MAX(N$1:N171)+1,0)</f>
        <v>171</v>
      </c>
      <c r="O172" t="s">
        <v>3346</v>
      </c>
      <c r="P172" t="str">
        <f>IFERROR(VLOOKUP(ROWS(P$2:P172),N$2:O$202,2,FALSE),"")</f>
        <v>SMA : The Smalls</v>
      </c>
      <c r="Q172">
        <f>IF(ISNUMBER(SEARCH(Hauls!$G$305,R$2:R$202)),MAX(Q$1:Q171)+1,0)</f>
        <v>171</v>
      </c>
      <c r="R172" t="s">
        <v>3346</v>
      </c>
      <c r="S172" t="str">
        <f>IFERROR(VLOOKUP(ROWS(S$2:S172),Q$2:R$202,2,FALSE),"")</f>
        <v>SMA : The Smalls</v>
      </c>
      <c r="T172">
        <f>IF(ISNUMBER(SEARCH(Hauls!$G$306,U$2:U$202)),MAX(T$1:T171)+1,0)</f>
        <v>171</v>
      </c>
      <c r="U172" t="s">
        <v>3346</v>
      </c>
      <c r="V172" t="str">
        <f>IFERROR(VLOOKUP(ROWS(V$2:V172),T$2:U$202,2,FALSE),"")</f>
        <v>SMA : The Smalls</v>
      </c>
      <c r="W172">
        <f>IF(ISNUMBER(SEARCH(Hauls!$G$307,X$2:X$202)),MAX(W$1:W171)+1,0)</f>
        <v>171</v>
      </c>
      <c r="X172" t="s">
        <v>3346</v>
      </c>
      <c r="Y172" t="str">
        <f>IFERROR(VLOOKUP(ROWS(Y$2:Y172),W$2:X$202,2,FALSE),"")</f>
        <v>SMA : The Smalls</v>
      </c>
      <c r="Z172">
        <f>IF(ISNUMBER(SEARCH(Hauls!$G$308,AA$2:AA$202)),MAX(Z$1:Z171)+1,0)</f>
        <v>171</v>
      </c>
      <c r="AA172" t="s">
        <v>3346</v>
      </c>
      <c r="AB172" t="str">
        <f>IFERROR(VLOOKUP(ROWS(AB$2:AB172),Z$2:AA$202,2,FALSE),"")</f>
        <v>SMA : The Smalls</v>
      </c>
      <c r="AC172">
        <f>IF(ISNUMBER(SEARCH(Hauls!$G$309,AD$2:AD$202)),MAX(AC$1:AC171)+1,0)</f>
        <v>171</v>
      </c>
      <c r="AD172" t="s">
        <v>3346</v>
      </c>
      <c r="AE172" t="str">
        <f>IFERROR(VLOOKUP(ROWS(AE$2:AE172),AC$2:AD$202,2,FALSE),"")</f>
        <v>SMA : The Smalls</v>
      </c>
      <c r="AF172">
        <f>IF(ISNUMBER(SEARCH(Hauls!$G$310,AG$2:AG$202)),MAX(AF$1:AF171)+1,0)</f>
        <v>171</v>
      </c>
      <c r="AG172" t="s">
        <v>3346</v>
      </c>
      <c r="AH172" t="str">
        <f>IFERROR(VLOOKUP(ROWS(AH$2:AH172),AF$2:AG$202,2,FALSE),"")</f>
        <v>SMA : The Smalls</v>
      </c>
      <c r="AI172">
        <f>IF(ISNUMBER(SEARCH(Hauls!$G$311,AJ$2:AJ$202)),MAX(AI$1:AI171)+1,0)</f>
        <v>171</v>
      </c>
      <c r="AJ172" t="s">
        <v>3346</v>
      </c>
      <c r="AK172" t="str">
        <f>IFERROR(VLOOKUP(ROWS(AK$2:AK172),AI$2:AJ$202,2,FALSE),"")</f>
        <v>SMA : The Smalls</v>
      </c>
      <c r="AL172">
        <f>IF(ISNUMBER(SEARCH(Hauls!$G$312,AM$2:AM$202)),MAX(AL$1:AL171)+1,0)</f>
        <v>171</v>
      </c>
      <c r="AM172" t="s">
        <v>3346</v>
      </c>
      <c r="AN172" t="str">
        <f>IFERROR(VLOOKUP(ROWS(AN$2:AN172),AL$2:AM$202,2,FALSE),"")</f>
        <v>SMA : The Smalls</v>
      </c>
      <c r="AO172">
        <f>IF(ISNUMBER(SEARCH(Hauls!$G$313,AP$2:AP$202)),MAX(AO$1:AO171)+1,0)</f>
        <v>171</v>
      </c>
      <c r="AP172" t="s">
        <v>3346</v>
      </c>
      <c r="AQ172" t="str">
        <f>IFERROR(VLOOKUP(ROWS(AQ$2:AQ172),AO$2:AP$202,2,FALSE),"")</f>
        <v>SMA : The Smalls</v>
      </c>
      <c r="AR172">
        <f>IF(ISNUMBER(SEARCH(Hauls!$G$314,AS$2:AS$202)),MAX(AR$1:AR171)+1,0)</f>
        <v>171</v>
      </c>
      <c r="AS172" t="s">
        <v>3346</v>
      </c>
      <c r="AT172" t="str">
        <f>IFERROR(VLOOKUP(ROWS(AT$2:AT172),AR$2:AS$202,2,FALSE),"")</f>
        <v>SMA : The Smalls</v>
      </c>
      <c r="AU172">
        <f>IF(ISNUMBER(SEARCH(Hauls!$G$315,AV$2:AV$202)),MAX(AU$1:AU171)+1,0)</f>
        <v>171</v>
      </c>
      <c r="AV172" t="s">
        <v>3346</v>
      </c>
      <c r="AW172" t="str">
        <f>IFERROR(VLOOKUP(ROWS(AW$2:AW172),AU$2:AV$202,2,FALSE),"")</f>
        <v>SMA : The Smalls</v>
      </c>
      <c r="AX172">
        <f>IF(ISNUMBER(SEARCH(Hauls!$G$316,AY$2:AY$202)),MAX(AX$1:AX171)+1,0)</f>
        <v>171</v>
      </c>
      <c r="AY172" t="s">
        <v>3346</v>
      </c>
      <c r="AZ172" t="str">
        <f>IFERROR(VLOOKUP(ROWS(AZ$2:AZ172),AX$2:AY$202,2,FALSE),"")</f>
        <v>SMA : The Smalls</v>
      </c>
      <c r="BA172">
        <f>IF(ISNUMBER(SEARCH(Hauls!$G$317,BB$2:BB$202)),MAX(BA$1:BA171)+1,0)</f>
        <v>171</v>
      </c>
      <c r="BB172" t="s">
        <v>3346</v>
      </c>
      <c r="BC172" t="str">
        <f>IFERROR(VLOOKUP(ROWS(BC$2:BC172),BA$2:BB$202,2,FALSE),"")</f>
        <v>SMA : The Smalls</v>
      </c>
      <c r="BD172">
        <f>IF(ISNUMBER(SEARCH(Hauls!$G$318,BE$2:BE$202)),MAX(BD$1:BD171)+1,0)</f>
        <v>171</v>
      </c>
      <c r="BE172" t="s">
        <v>3346</v>
      </c>
      <c r="BF172" t="str">
        <f>IFERROR(VLOOKUP(ROWS(BF$2:BF172),BD$2:BE$202,2,FALSE),"")</f>
        <v>SMA : The Smalls</v>
      </c>
      <c r="BG172">
        <f>IF(ISNUMBER(SEARCH(Hauls!$G$319,BH$2:BH$202)),MAX(BG$1:BG171)+1,0)</f>
        <v>171</v>
      </c>
      <c r="BH172" t="s">
        <v>3346</v>
      </c>
      <c r="BI172" t="str">
        <f>IFERROR(VLOOKUP(ROWS(BI$2:BI172),BG$2:BH$202,2,FALSE),"")</f>
        <v>SMA : The Smalls</v>
      </c>
      <c r="BJ172">
        <f>IF(ISNUMBER(SEARCH(Hauls!$G$320,BK$2:BK$202)),MAX(BJ$1:BJ171)+1,0)</f>
        <v>171</v>
      </c>
      <c r="BK172" t="s">
        <v>3346</v>
      </c>
      <c r="BL172" t="str">
        <f>IFERROR(VLOOKUP(ROWS(BL$2:BL172),BJ$2:BK$202,2,FALSE),"")</f>
        <v>SMA : The Smalls</v>
      </c>
      <c r="BM172">
        <f>IF(ISNUMBER(SEARCH(Hauls!$G$321,BN$2:BN$202)),MAX(BM$1:BM171)+1,0)</f>
        <v>171</v>
      </c>
      <c r="BN172" t="s">
        <v>3346</v>
      </c>
      <c r="BO172" t="str">
        <f>IFERROR(VLOOKUP(ROWS(BO$2:BO172),BM$2:BN$202,2,FALSE),"")</f>
        <v>SMA : The Smalls</v>
      </c>
      <c r="BP172">
        <f>IF(ISNUMBER(SEARCH(Hauls!$G$322,BQ$2:BQ$202)),MAX(BP$1:BP171)+1,0)</f>
        <v>171</v>
      </c>
      <c r="BQ172" t="s">
        <v>3346</v>
      </c>
      <c r="BR172" t="str">
        <f>IFERROR(VLOOKUP(ROWS(BR$2:BR172),BP$2:BQ$202,2,FALSE),"")</f>
        <v>SMA : The Smalls</v>
      </c>
      <c r="BS172">
        <f>IF(ISNUMBER(SEARCH(Hauls!$G$323,BT$2:BT$202)),MAX(BS$1:BS171)+1,0)</f>
        <v>171</v>
      </c>
      <c r="BT172" t="s">
        <v>3346</v>
      </c>
      <c r="BU172" t="str">
        <f>IFERROR(VLOOKUP(ROWS(BU$2:BU172),BS$2:BT$202,2,FALSE),"")</f>
        <v>SMA : The Smalls</v>
      </c>
      <c r="BV172">
        <f>IF(ISNUMBER(SEARCH(Hauls!$G$324,BW$2:BW$202)),MAX(BV$1:BV171)+1,0)</f>
        <v>171</v>
      </c>
      <c r="BW172" t="s">
        <v>3346</v>
      </c>
      <c r="BX172" t="str">
        <f>IFERROR(VLOOKUP(ROWS(BX$2:BX172),BV$2:BW$202,2,FALSE),"")</f>
        <v>SMA : The Smalls</v>
      </c>
      <c r="BY172">
        <f>IF(ISNUMBER(SEARCH(Hauls!$G$325,BZ$2:BZ$202)),MAX(BY$1:BY171)+1,0)</f>
        <v>171</v>
      </c>
      <c r="BZ172" t="s">
        <v>3346</v>
      </c>
      <c r="CA172" t="str">
        <f>IFERROR(VLOOKUP(ROWS(CA$2:CA172),BY$2:BZ$202,2,FALSE),"")</f>
        <v>SMA : The Smalls</v>
      </c>
      <c r="CB172">
        <f>IF(ISNUMBER(SEARCH(Hauls!$G$326,CC$2:CC$202)),MAX(CB$1:CB171)+1,0)</f>
        <v>171</v>
      </c>
      <c r="CC172" t="s">
        <v>3346</v>
      </c>
      <c r="CD172" t="str">
        <f>IFERROR(VLOOKUP(ROWS(CD$2:CD172),CB$2:CC$202,2,FALSE),"")</f>
        <v>SMA : The Smalls</v>
      </c>
      <c r="CE172">
        <f>IF(ISNUMBER(SEARCH(Hauls!$G$327,CF$2:CF$202)),MAX(CE$1:CE171)+1,0)</f>
        <v>171</v>
      </c>
      <c r="CF172" t="s">
        <v>3346</v>
      </c>
      <c r="CG172" t="str">
        <f>IFERROR(VLOOKUP(ROWS(CG$2:CG172),CE$2:CF$202,2,FALSE),"")</f>
        <v>SMA : The Smalls</v>
      </c>
      <c r="CH172">
        <f>IF(ISNUMBER(SEARCH(Hauls!$G$328,CI$2:CI$202)),MAX(CH$1:CH171)+1,0)</f>
        <v>171</v>
      </c>
      <c r="CI172" t="s">
        <v>3346</v>
      </c>
      <c r="CJ172" t="str">
        <f>IFERROR(VLOOKUP(ROWS(CJ$2:CJ172),CH$2:CI$202,2,FALSE),"")</f>
        <v>SMA : The Smalls</v>
      </c>
      <c r="CK172">
        <f>IF(ISNUMBER(SEARCH(Hauls!$G$329,CL$2:CL$202)),MAX(CK$1:CK171)+1,0)</f>
        <v>171</v>
      </c>
      <c r="CL172" t="s">
        <v>3346</v>
      </c>
      <c r="CM172" t="str">
        <f>IFERROR(VLOOKUP(ROWS(CM$2:CM172),CK$2:CL$202,2,FALSE),"")</f>
        <v>SMA : The Smalls</v>
      </c>
      <c r="CN172">
        <f>IF(ISNUMBER(SEARCH(Hauls!$G$330,CO$2:CO$202)),MAX(CN$1:CN171)+1,0)</f>
        <v>171</v>
      </c>
      <c r="CO172" t="s">
        <v>3346</v>
      </c>
      <c r="CP172" t="str">
        <f>IFERROR(VLOOKUP(ROWS(CP$2:CP172),CN$2:CO$202,2,FALSE),"")</f>
        <v>SMA : The Smalls</v>
      </c>
      <c r="CQ172">
        <f>IF(ISNUMBER(SEARCH(Hauls!$G$331,CR$2:CR$202)),MAX(CQ$1:CQ171)+1,0)</f>
        <v>171</v>
      </c>
      <c r="CR172" t="s">
        <v>3346</v>
      </c>
      <c r="CS172" t="str">
        <f>IFERROR(VLOOKUP(ROWS(CS$2:CS172),CQ$2:CR$202,2,FALSE),"")</f>
        <v>SMA : The Smalls</v>
      </c>
      <c r="CT172">
        <f>IF(ISNUMBER(SEARCH(Hauls!$G$332,CU$2:CU$202)),MAX(CT$1:CT171)+1,0)</f>
        <v>171</v>
      </c>
      <c r="CU172" t="s">
        <v>3346</v>
      </c>
      <c r="CV172" t="str">
        <f>IFERROR(VLOOKUP(ROWS(CV$2:CV172),CT$2:CU$202,2,FALSE),"")</f>
        <v>SMA : The Smalls</v>
      </c>
      <c r="CW172">
        <f>IF(ISNUMBER(SEARCH(Hauls!$G$333,CX$2:CX$202)),MAX(CW$1:CW171)+1,0)</f>
        <v>171</v>
      </c>
      <c r="CX172" t="s">
        <v>3346</v>
      </c>
      <c r="CY172" t="str">
        <f>IFERROR(VLOOKUP(ROWS(CY$2:CY172),CW$2:CX$202,2,FALSE),"")</f>
        <v>SMA : The Smalls</v>
      </c>
      <c r="CZ172">
        <f>IF(ISNUMBER(SEARCH(Hauls!$G$334,DA$2:DA$202)),MAX(CZ$1:CZ171)+1,0)</f>
        <v>171</v>
      </c>
      <c r="DA172" t="s">
        <v>3346</v>
      </c>
      <c r="DB172" t="str">
        <f>IFERROR(VLOOKUP(ROWS(DB$2:DB172),CZ$2:DA$202,2,FALSE),"")</f>
        <v>SMA : The Smalls</v>
      </c>
      <c r="DC172">
        <f>IF(ISNUMBER(SEARCH(Hauls!$G$335,DD$2:DD$202)),MAX(DC$1:DC171)+1,0)</f>
        <v>171</v>
      </c>
      <c r="DD172" t="s">
        <v>3346</v>
      </c>
      <c r="DE172" t="str">
        <f>IFERROR(VLOOKUP(ROWS(DE$2:DE172),DC$2:DD$202,2,FALSE),"")</f>
        <v>SMA : The Smalls</v>
      </c>
      <c r="DF172">
        <f>IF(ISNUMBER(SEARCH(Hauls!$G$336,DG$2:DG$202)),MAX(DF$1:DF171)+1,0)</f>
        <v>171</v>
      </c>
      <c r="DG172" t="s">
        <v>3346</v>
      </c>
      <c r="DH172" t="str">
        <f>IFERROR(VLOOKUP(ROWS(DH$2:DH172),DF$2:DG$202,2,FALSE),"")</f>
        <v>SMA : The Smalls</v>
      </c>
      <c r="DI172">
        <f>IF(ISNUMBER(SEARCH(Hauls!$G$337,DJ$2:DJ$202)),MAX(DI$1:DI171)+1,0)</f>
        <v>171</v>
      </c>
      <c r="DJ172" t="s">
        <v>3346</v>
      </c>
      <c r="DK172" t="str">
        <f>IFERROR(VLOOKUP(ROWS(DK$2:DK172),DI$2:DJ$202,2,FALSE),"")</f>
        <v>SMA : The Smalls</v>
      </c>
      <c r="DL172">
        <f>IF(ISNUMBER(SEARCH(Hauls!$G$338,DM$2:DM$202)),MAX(DL$1:DL171)+1,0)</f>
        <v>171</v>
      </c>
      <c r="DM172" t="s">
        <v>3346</v>
      </c>
      <c r="DN172" t="str">
        <f>IFERROR(VLOOKUP(ROWS(DN$2:DN172),DL$2:DM$202,2,FALSE),"")</f>
        <v>SMA : The Smalls</v>
      </c>
      <c r="DO172">
        <f>IF(ISNUMBER(SEARCH(Hauls!$G$339,DP$2:DP$202)),MAX(DO$1:DO171)+1,0)</f>
        <v>171</v>
      </c>
      <c r="DP172" t="s">
        <v>3346</v>
      </c>
      <c r="DQ172" t="str">
        <f>IFERROR(VLOOKUP(ROWS(DQ$2:DQ172),DO$2:DP$202,2,FALSE),"")</f>
        <v>SMA : The Smalls</v>
      </c>
      <c r="DR172">
        <f>IF(ISNUMBER(SEARCH(Hauls!$G$340,DS$2:DS$202)),MAX(DR$1:DR171)+1,0)</f>
        <v>171</v>
      </c>
      <c r="DS172" t="s">
        <v>3346</v>
      </c>
      <c r="DT172" t="str">
        <f>IFERROR(VLOOKUP(ROWS(DT$2:DT172),DR$2:DS$202,2,FALSE),"")</f>
        <v>SMA : The Smalls</v>
      </c>
      <c r="DU172">
        <f>IF(ISNUMBER(SEARCH(Hauls!$G$341,DV$2:DV$202)),MAX(DU$1:DU171)+1,0)</f>
        <v>171</v>
      </c>
      <c r="DV172" t="s">
        <v>3346</v>
      </c>
      <c r="DW172" t="str">
        <f>IFERROR(VLOOKUP(ROWS(DW$2:DW172),DU$2:DV$202,2,FALSE),"")</f>
        <v>SMA : The Smalls</v>
      </c>
      <c r="DX172">
        <f>IF(ISNUMBER(SEARCH(Hauls!$G$342,DY$2:DY$202)),MAX(DX$1:DX171)+1,0)</f>
        <v>171</v>
      </c>
      <c r="DY172" t="s">
        <v>3346</v>
      </c>
      <c r="DZ172" t="str">
        <f>IFERROR(VLOOKUP(ROWS(DZ$2:DZ172),DX$2:DY$202,2,FALSE),"")</f>
        <v>SMA : The Smalls</v>
      </c>
      <c r="EA172">
        <f>IF(ISNUMBER(SEARCH(Hauls!$G$343,EB$2:EB$202)),MAX(EA$1:EA171)+1,0)</f>
        <v>171</v>
      </c>
      <c r="EB172" t="s">
        <v>3346</v>
      </c>
      <c r="EC172" t="str">
        <f>IFERROR(VLOOKUP(ROWS(EC$2:EC172),EA$2:EB$202,2,FALSE),"")</f>
        <v>SMA : The Smalls</v>
      </c>
      <c r="ED172">
        <f>IF(ISNUMBER(SEARCH(Hauls!$G$344,EE$2:EE$202)),MAX(ED$1:ED171)+1,0)</f>
        <v>171</v>
      </c>
      <c r="EE172" t="s">
        <v>3346</v>
      </c>
      <c r="EF172" t="str">
        <f>IFERROR(VLOOKUP(ROWS(EF$2:EF172),ED$2:EE$202,2,FALSE),"")</f>
        <v>SMA : The Smalls</v>
      </c>
      <c r="EG172">
        <f>IF(ISNUMBER(SEARCH(Hauls!$G$345,EH$2:EH$202)),MAX(EG$1:EG171)+1,0)</f>
        <v>171</v>
      </c>
      <c r="EH172" t="s">
        <v>3346</v>
      </c>
      <c r="EI172" t="str">
        <f>IFERROR(VLOOKUP(ROWS(EI$2:EI172),EG$2:EH$202,2,FALSE),"")</f>
        <v>SMA : The Smalls</v>
      </c>
      <c r="EJ172">
        <f>IF(ISNUMBER(SEARCH(Hauls!$G$346,EK$2:EK$202)),MAX(EJ$1:EJ171)+1,0)</f>
        <v>171</v>
      </c>
      <c r="EK172" t="s">
        <v>3346</v>
      </c>
      <c r="EL172" t="str">
        <f>IFERROR(VLOOKUP(ROWS(EL$2:EL172),EJ$2:EK$202,2,FALSE),"")</f>
        <v>SMA : The Smalls</v>
      </c>
      <c r="EM172">
        <f>IF(ISNUMBER(SEARCH(Hauls!$G$347,EN$2:EN$202)),MAX(EM$1:EM171)+1,0)</f>
        <v>171</v>
      </c>
      <c r="EN172" t="s">
        <v>3346</v>
      </c>
      <c r="EO172" t="str">
        <f>IFERROR(VLOOKUP(ROWS(EO$2:EO172),EM$2:EN$202,2,FALSE),"")</f>
        <v>SMA : The Smalls</v>
      </c>
      <c r="EP172">
        <f>IF(ISNUMBER(SEARCH(Hauls!$G$348,EQ$2:EQ$202)),MAX(EP$1:EP171)+1,0)</f>
        <v>171</v>
      </c>
      <c r="EQ172" t="s">
        <v>3346</v>
      </c>
      <c r="ER172" t="str">
        <f>IFERROR(VLOOKUP(ROWS(ER$2:ER172),EP$2:EQ$202,2,FALSE),"")</f>
        <v>SMA : The Smalls</v>
      </c>
      <c r="ES172">
        <f>IF(ISNUMBER(SEARCH(Hauls!$G$349,ET$2:ET$202)),MAX(ES$1:ES171)+1,0)</f>
        <v>171</v>
      </c>
      <c r="ET172" t="s">
        <v>3346</v>
      </c>
      <c r="EU172" t="str">
        <f>IFERROR(VLOOKUP(ROWS(EU$2:EU172),ES$2:ET$202,2,FALSE),"")</f>
        <v>SMA : The Smalls</v>
      </c>
      <c r="EV172">
        <f>IF(ISNUMBER(SEARCH(Hauls!$G$350,EW$2:EW$202)),MAX(EV$1:EV171)+1,0)</f>
        <v>171</v>
      </c>
      <c r="EW172" t="s">
        <v>3346</v>
      </c>
      <c r="EX172" t="str">
        <f>IFERROR(VLOOKUP(ROWS(EX$2:EX172),EV$2:EW$202,2,FALSE),"")</f>
        <v>SMA : The Smalls</v>
      </c>
      <c r="EY172">
        <f>IF(ISNUMBER(SEARCH(Hauls!$G$351,EZ$2:EZ$202)),MAX(EY$1:EY171)+1,0)</f>
        <v>171</v>
      </c>
      <c r="EZ172" t="s">
        <v>3346</v>
      </c>
      <c r="FA172" t="str">
        <f>IFERROR(VLOOKUP(ROWS(FA$2:FA172),EY$2:EZ$202,2,FALSE),"")</f>
        <v>SMA : The Smalls</v>
      </c>
      <c r="FB172">
        <f>IF(ISNUMBER(SEARCH(Hauls!$G$352,FC$2:FC$202)),MAX(FB$1:FB171)+1,0)</f>
        <v>171</v>
      </c>
      <c r="FC172" t="s">
        <v>3346</v>
      </c>
      <c r="FD172" t="str">
        <f>IFERROR(VLOOKUP(ROWS(FD$2:FD172),FB$2:FC$202,2,FALSE),"")</f>
        <v>SMA : The Smalls</v>
      </c>
      <c r="FE172">
        <f>IF(ISNUMBER(SEARCH(Hauls!$G$353,FF$2:FF$202)),MAX(FE$1:FE171)+1,0)</f>
        <v>171</v>
      </c>
      <c r="FF172" t="s">
        <v>3346</v>
      </c>
      <c r="FG172" t="str">
        <f>IFERROR(VLOOKUP(ROWS(FG$2:FG172),FE$2:FF$202,2,FALSE),"")</f>
        <v>SMA : The Smalls</v>
      </c>
      <c r="FH172">
        <f>IF(ISNUMBER(SEARCH(Hauls!$G$354,FI$2:FI$202)),MAX(FH$1:FH171)+1,0)</f>
        <v>171</v>
      </c>
      <c r="FI172" t="s">
        <v>3346</v>
      </c>
      <c r="FJ172" t="str">
        <f>IFERROR(VLOOKUP(ROWS(FJ$2:FJ172),FH$2:FI$202,2,FALSE),"")</f>
        <v>SMA : The Smalls</v>
      </c>
      <c r="FK172">
        <f>IF(ISNUMBER(SEARCH(Hauls!$G$355,FL$2:FL$202)),MAX(FK$1:FK171)+1,0)</f>
        <v>171</v>
      </c>
      <c r="FL172" t="s">
        <v>3346</v>
      </c>
      <c r="FM172" t="str">
        <f>IFERROR(VLOOKUP(ROWS(FM$2:FM172),FK$2:FL$202,2,FALSE),"")</f>
        <v>SMA : The Smalls</v>
      </c>
      <c r="FN172">
        <f>IF(ISNUMBER(SEARCH(Hauls!$G$356,FO$2:FO$202)),MAX(FN$1:FN171)+1,0)</f>
        <v>171</v>
      </c>
      <c r="FO172" t="s">
        <v>3346</v>
      </c>
      <c r="FP172" t="str">
        <f>IFERROR(VLOOKUP(ROWS(FP$2:FP172),FN$2:FO$202,2,FALSE),"")</f>
        <v>SMA : The Smalls</v>
      </c>
      <c r="FQ172">
        <f>IF(ISNUMBER(SEARCH(Hauls!$G$357,FR$2:FR$202)),MAX(FQ$1:FQ171)+1,0)</f>
        <v>171</v>
      </c>
      <c r="FR172" t="s">
        <v>3346</v>
      </c>
      <c r="FS172" t="str">
        <f>IFERROR(VLOOKUP(ROWS(FS$2:FS172),FQ$2:FR$202,2,FALSE),"")</f>
        <v>SMA : The Smalls</v>
      </c>
      <c r="FT172">
        <f>IF(ISNUMBER(SEARCH(Hauls!$G$358,FU$2:FU$202)),MAX(FT$1:FT171)+1,0)</f>
        <v>171</v>
      </c>
      <c r="FU172" t="s">
        <v>3346</v>
      </c>
      <c r="FV172" t="str">
        <f>IFERROR(VLOOKUP(ROWS(FV$2:FV172),FT$2:FU$202,2,FALSE),"")</f>
        <v>SMA : The Smalls</v>
      </c>
      <c r="FW172">
        <f>IF(ISNUMBER(SEARCH(Hauls!$G$359,FX$2:FX$202)),MAX(FW$1:FW171)+1,0)</f>
        <v>171</v>
      </c>
      <c r="FX172" t="s">
        <v>3346</v>
      </c>
      <c r="FY172" t="str">
        <f>IFERROR(VLOOKUP(ROWS(FY$2:FY172),FW$2:FX$202,2,FALSE),"")</f>
        <v>SMA : The Smalls</v>
      </c>
      <c r="FZ172">
        <f>IF(ISNUMBER(SEARCH(Hauls!$G$360,GA$2:GA$202)),MAX(FZ$1:FZ171)+1,0)</f>
        <v>171</v>
      </c>
      <c r="GA172" t="s">
        <v>3346</v>
      </c>
      <c r="GB172" t="str">
        <f>IFERROR(VLOOKUP(ROWS(GB$2:GB172),FZ$2:GA$202,2,FALSE),"")</f>
        <v>SMA : The Smalls</v>
      </c>
      <c r="GC172">
        <f>IF(ISNUMBER(SEARCH(Hauls!$G$361,GD$2:GD$202)),MAX(GC$1:GC171)+1,0)</f>
        <v>171</v>
      </c>
      <c r="GD172" t="s">
        <v>3346</v>
      </c>
      <c r="GE172" t="str">
        <f>IFERROR(VLOOKUP(ROWS(GE$2:GE172),GC$2:GD$202,2,FALSE),"")</f>
        <v>SMA : The Smalls</v>
      </c>
      <c r="GF172">
        <f>IF(ISNUMBER(SEARCH(Hauls!$G$362,GG$2:GG$202)),MAX(GF$1:GF171)+1,0)</f>
        <v>171</v>
      </c>
      <c r="GG172" t="s">
        <v>3346</v>
      </c>
      <c r="GH172" t="str">
        <f>IFERROR(VLOOKUP(ROWS(GH$2:GH172),GF$2:GG$202,2,FALSE),"")</f>
        <v>SMA : The Smalls</v>
      </c>
      <c r="GI172">
        <f>IF(ISNUMBER(SEARCH(Hauls!$G$363,GJ$2:GJ$202)),MAX(GI$1:GI171)+1,0)</f>
        <v>171</v>
      </c>
      <c r="GJ172" t="s">
        <v>3346</v>
      </c>
      <c r="GK172" t="str">
        <f>IFERROR(VLOOKUP(ROWS(GK$2:GK172),GI$2:GJ$202,2,FALSE),"")</f>
        <v>SMA : The Smalls</v>
      </c>
      <c r="GL172">
        <f>IF(ISNUMBER(SEARCH(Hauls!$G$364,GM$2:GM$202)),MAX(GL$1:GL171)+1,0)</f>
        <v>171</v>
      </c>
      <c r="GM172" t="s">
        <v>3346</v>
      </c>
      <c r="GN172" t="str">
        <f>IFERROR(VLOOKUP(ROWS(GN$2:GN172),GL$2:GM$202,2,FALSE),"")</f>
        <v>SMA : The Smalls</v>
      </c>
      <c r="GO172">
        <f>IF(ISNUMBER(SEARCH(Hauls!$G$365,GP$2:GP$202)),MAX(GO$1:GO171)+1,0)</f>
        <v>171</v>
      </c>
      <c r="GP172" t="s">
        <v>3346</v>
      </c>
      <c r="GQ172" t="str">
        <f>IFERROR(VLOOKUP(ROWS(GQ$2:GQ172),GO$2:GP$202,2,FALSE),"")</f>
        <v>SMA : The Smalls</v>
      </c>
      <c r="GR172">
        <f>IF(ISNUMBER(SEARCH(Hauls!$G$366,GS$2:GS$202)),MAX(GR$1:GR171)+1,0)</f>
        <v>171</v>
      </c>
      <c r="GS172" t="s">
        <v>3346</v>
      </c>
      <c r="GT172" t="str">
        <f>IFERROR(VLOOKUP(ROWS(GT$2:GT172),GR$2:GS$202,2,FALSE),"")</f>
        <v>SMA : The Smalls</v>
      </c>
      <c r="GU172">
        <f>IF(ISNUMBER(SEARCH(Hauls!$G$366,GV$2:GV$202)),MAX(GU$1:GU171)+1,0)</f>
        <v>171</v>
      </c>
      <c r="GV172" t="s">
        <v>3346</v>
      </c>
      <c r="GW172" t="str">
        <f>IFERROR(VLOOKUP(ROWS(GW$2:GW172),GU$2:GV$202,2,FALSE),"")</f>
        <v>SMA : The Smalls</v>
      </c>
      <c r="GX172">
        <f>IF(ISNUMBER(SEARCH(Hauls!$G$368,GY$2:GY$202)),MAX(GX$1:GX171)+1,0)</f>
        <v>171</v>
      </c>
      <c r="GY172" t="s">
        <v>3346</v>
      </c>
      <c r="GZ172" t="str">
        <f>IFERROR(VLOOKUP(ROWS(GZ$2:GZ172),GX$2:GY$202,2,FALSE),"")</f>
        <v>SMA : The Smalls</v>
      </c>
      <c r="HA172">
        <f>IF(ISNUMBER(SEARCH(Hauls!$G$369,HB$2:HB$202)),MAX(HA$1:HA171)+1,0)</f>
        <v>171</v>
      </c>
      <c r="HB172" t="s">
        <v>3346</v>
      </c>
      <c r="HC172" t="str">
        <f>IFERROR(VLOOKUP(ROWS(HC$2:HC172),HA$2:HB$202,2,FALSE),"")</f>
        <v>SMA : The Smalls</v>
      </c>
      <c r="HD172">
        <f>IF(ISNUMBER(SEARCH(Hauls!$G$370,HE$2:HE$202)),MAX(HD$1:HD171)+1,0)</f>
        <v>171</v>
      </c>
      <c r="HE172" t="s">
        <v>3346</v>
      </c>
      <c r="HF172" t="str">
        <f>IFERROR(VLOOKUP(ROWS(HF$2:HF172),HD$2:HE$202,2,FALSE),"")</f>
        <v>SMA : The Smalls</v>
      </c>
      <c r="HG172">
        <f>IF(ISNUMBER(SEARCH(Hauls!$G$371,HH$2:HH$202)),MAX(HG$1:HG171)+1,0)</f>
        <v>171</v>
      </c>
      <c r="HH172" t="s">
        <v>3346</v>
      </c>
      <c r="HI172" t="str">
        <f>IFERROR(VLOOKUP(ROWS(HI$2:HI172),HG$2:HH$202,2,FALSE),"")</f>
        <v>SMA : The Smalls</v>
      </c>
      <c r="HJ172">
        <f>IF(ISNUMBER(SEARCH(Hauls!$G$372,HK$2:HK$202)),MAX(HJ$1:HJ171)+1,0)</f>
        <v>171</v>
      </c>
      <c r="HK172" t="s">
        <v>3346</v>
      </c>
      <c r="HL172" t="str">
        <f>IFERROR(VLOOKUP(ROWS(HL$2:HL172),HJ$2:HK$202,2,FALSE),"")</f>
        <v>SMA : The Smalls</v>
      </c>
      <c r="HM172">
        <f>IF(ISNUMBER(SEARCH(Hauls!$G$373,HN$2:HN$202)),MAX(HM$1:HM171)+1,0)</f>
        <v>171</v>
      </c>
      <c r="HN172" t="s">
        <v>3346</v>
      </c>
      <c r="HO172" t="str">
        <f>IFERROR(VLOOKUP(ROWS(HO$2:HO172),HM$2:HN$202,2,FALSE),"")</f>
        <v>SMA : The Smalls</v>
      </c>
      <c r="HP172">
        <f>IF(ISNUMBER(SEARCH(Hauls!$G$374,HQ$2:HQ$202)),MAX(HP$1:HP171)+1,0)</f>
        <v>171</v>
      </c>
      <c r="HQ172" t="s">
        <v>3346</v>
      </c>
      <c r="HR172" t="str">
        <f>IFERROR(VLOOKUP(ROWS(HR$2:HR172),HP$2:HQ$202,2,FALSE),"")</f>
        <v>SMA : The Smalls</v>
      </c>
      <c r="HS172">
        <f>IF(ISNUMBER(SEARCH(Hauls!$G$375,HT$2:HT$202)),MAX(HS$1:HS171)+1,0)</f>
        <v>171</v>
      </c>
      <c r="HT172" t="s">
        <v>3346</v>
      </c>
      <c r="HU172" t="str">
        <f>IFERROR(VLOOKUP(ROWS(HU$2:HU172),HS$2:HT$202,2,FALSE),"")</f>
        <v>SMA : The Smalls</v>
      </c>
      <c r="HV172">
        <f>IF(ISNUMBER(SEARCH(Hauls!$G$376,HW$2:HW$202)),MAX(HV$1:HV171)+1,0)</f>
        <v>171</v>
      </c>
      <c r="HW172" t="s">
        <v>3346</v>
      </c>
      <c r="HX172" t="str">
        <f>IFERROR(VLOOKUP(ROWS(HX$2:HX172),HV$2:HW$202,2,FALSE),"")</f>
        <v>SMA : The Smalls</v>
      </c>
      <c r="HY172">
        <f>IF(ISNUMBER(SEARCH(Hauls!$G$377,HZ$2:HZ$202)),MAX(HY$1:HY171)+1,0)</f>
        <v>171</v>
      </c>
      <c r="HZ172" t="s">
        <v>3346</v>
      </c>
      <c r="IA172" t="str">
        <f>IFERROR(VLOOKUP(ROWS(IA$2:IA172),HY$2:HZ$202,2,FALSE),"")</f>
        <v>SMA : The Smalls</v>
      </c>
      <c r="IB172">
        <f>IF(ISNUMBER(SEARCH(Hauls!$G$378,IC$2:IC$202)),MAX(IB$1:IB171)+1,0)</f>
        <v>171</v>
      </c>
      <c r="IC172" t="s">
        <v>3346</v>
      </c>
      <c r="ID172" t="str">
        <f>IFERROR(VLOOKUP(ROWS(ID$2:ID172),IB$2:IC$202,2,FALSE),"")</f>
        <v>SMA : The Smalls</v>
      </c>
      <c r="IE172">
        <f>IF(ISNUMBER(SEARCH(Hauls!$G$379,IF$2:IF$202)),MAX(IE$1:IE171)+1,0)</f>
        <v>171</v>
      </c>
      <c r="IF172" t="s">
        <v>3346</v>
      </c>
      <c r="IG172" t="str">
        <f>IFERROR(VLOOKUP(ROWS(IG$2:IG172),IE$2:IF$202,2,FALSE),"")</f>
        <v>SMA : The Smalls</v>
      </c>
      <c r="IH172">
        <f>IF(ISNUMBER(SEARCH(Hauls!$G$380,II$2:II$202)),MAX(IH$1:IH171)+1,0)</f>
        <v>171</v>
      </c>
      <c r="II172" t="s">
        <v>3346</v>
      </c>
      <c r="IJ172" t="str">
        <f>IFERROR(VLOOKUP(ROWS(IJ$2:IJ172),IH$2:II$202,2,FALSE),"")</f>
        <v>SMA : The Smalls</v>
      </c>
      <c r="IK172">
        <f>IF(ISNUMBER(SEARCH(Hauls!$G$381,IL$2:IL$202)),MAX(IK$1:IK171)+1,0)</f>
        <v>171</v>
      </c>
      <c r="IL172" t="s">
        <v>3346</v>
      </c>
      <c r="IM172" t="str">
        <f>IFERROR(VLOOKUP(ROWS(IM$2:IM172),IK$2:IL$202,2,FALSE),"")</f>
        <v>SMA : The Smalls</v>
      </c>
      <c r="IN172">
        <f>IF(ISNUMBER(SEARCH(Hauls!$G$382,IO$2:IO$202)),MAX(IN$1:IN171)+1,0)</f>
        <v>171</v>
      </c>
      <c r="IO172" t="s">
        <v>3346</v>
      </c>
      <c r="IP172" t="str">
        <f>IFERROR(VLOOKUP(ROWS(IP$2:IP172),IN$2:IO$202,2,FALSE),"")</f>
        <v>SMA : The Smalls</v>
      </c>
      <c r="IQ172">
        <f>IF(ISNUMBER(SEARCH(Hauls!$G$383,IR$2:IR$202)),MAX(IQ$1:IQ171)+1,0)</f>
        <v>171</v>
      </c>
      <c r="IR172" t="s">
        <v>3346</v>
      </c>
      <c r="IS172" t="str">
        <f>IFERROR(VLOOKUP(ROWS(IS$2:IS172),IQ$2:IR$202,2,FALSE),"")</f>
        <v>SMA : The Smalls</v>
      </c>
      <c r="IT172">
        <f>IF(ISNUMBER(SEARCH(Hauls!$G$384,IU$2:IU$202)),MAX(IT$1:IT171)+1,0)</f>
        <v>171</v>
      </c>
      <c r="IU172" t="s">
        <v>3346</v>
      </c>
      <c r="IV172" t="str">
        <f>IFERROR(VLOOKUP(ROWS(IV$2:IV172),IT$2:IU$202,2,FALSE),"")</f>
        <v>SMA : The Smalls</v>
      </c>
      <c r="IW172">
        <f>IF(ISNUMBER(SEARCH(Hauls!$G$385,IX$2:IX$202)),MAX(IW$1:IW171)+1,0)</f>
        <v>171</v>
      </c>
      <c r="IX172" t="s">
        <v>3346</v>
      </c>
      <c r="IY172" t="str">
        <f>IFERROR(VLOOKUP(ROWS(IY$2:IY172),IW$2:IX$202,2,FALSE),"")</f>
        <v>SMA : The Smalls</v>
      </c>
      <c r="IZ172">
        <f>IF(ISNUMBER(SEARCH(Hauls!$G$386,JA$2:JA$202)),MAX(IZ$1:IZ171)+1,0)</f>
        <v>171</v>
      </c>
      <c r="JA172" t="s">
        <v>3346</v>
      </c>
      <c r="JB172" t="str">
        <f>IFERROR(VLOOKUP(ROWS(JB$2:JB172),IZ$2:JA$202,2,FALSE),"")</f>
        <v>SMA : The Smalls</v>
      </c>
      <c r="JC172">
        <f>IF(ISNUMBER(SEARCH(Hauls!$G$387,JD$2:JD$202)),MAX(JC$1:JC171)+1,0)</f>
        <v>171</v>
      </c>
      <c r="JD172" t="s">
        <v>3346</v>
      </c>
      <c r="JE172" t="str">
        <f>IFERROR(VLOOKUP(ROWS(JE$2:JE172),JC$2:JD$202,2,FALSE),"")</f>
        <v>SMA : The Smalls</v>
      </c>
      <c r="JF172">
        <f>IF(ISNUMBER(SEARCH(Hauls!$G$388,JG$2:JG$202)),MAX(JF$1:JF171)+1,0)</f>
        <v>171</v>
      </c>
      <c r="JG172" t="s">
        <v>3346</v>
      </c>
      <c r="JH172" t="str">
        <f>IFERROR(VLOOKUP(ROWS(JH$2:JH172),JF$2:JG$202,2,FALSE),"")</f>
        <v>SMA : The Smalls</v>
      </c>
      <c r="JI172">
        <f>IF(ISNUMBER(SEARCH(Hauls!$G$389,JJ$2:JJ$202)),MAX(JI$1:JI171)+1,0)</f>
        <v>171</v>
      </c>
      <c r="JJ172" t="s">
        <v>3346</v>
      </c>
      <c r="JK172" t="str">
        <f>IFERROR(VLOOKUP(ROWS(JK$2:JK172),JI$2:JJ$202,2,FALSE),"")</f>
        <v>SMA : The Smalls</v>
      </c>
      <c r="JL172">
        <f>IF(ISNUMBER(SEARCH(Hauls!$G$390,JM$2:JM$202)),MAX(JL$1:JL171)+1,0)</f>
        <v>171</v>
      </c>
      <c r="JM172" t="s">
        <v>3346</v>
      </c>
      <c r="JN172" t="str">
        <f>IFERROR(VLOOKUP(ROWS(JN$2:JN172),JL$2:JM$202,2,FALSE),"")</f>
        <v>SMA : The Smalls</v>
      </c>
      <c r="JO172">
        <f>IF(ISNUMBER(SEARCH(Hauls!$G$391,JP$2:JP$202)),MAX(JO$1:JO171)+1,0)</f>
        <v>171</v>
      </c>
      <c r="JP172" t="s">
        <v>3346</v>
      </c>
      <c r="JQ172" t="str">
        <f>IFERROR(VLOOKUP(ROWS(JQ$2:JQ172),JO$2:JP$202,2,FALSE),"")</f>
        <v>SMA : The Smalls</v>
      </c>
      <c r="JR172">
        <f>IF(ISNUMBER(SEARCH(Hauls!$G$392,JS$2:JS$202)),MAX(JR$1:JR171)+1,0)</f>
        <v>171</v>
      </c>
      <c r="JS172" t="s">
        <v>3346</v>
      </c>
      <c r="JT172" t="str">
        <f>IFERROR(VLOOKUP(ROWS(JT$2:JT172),JR$2:JS$202,2,FALSE),"")</f>
        <v>SMA : The Smalls</v>
      </c>
      <c r="JU172">
        <f>IF(ISNUMBER(SEARCH(Hauls!$G$393,JV$2:JV$202)),MAX(JU$1:JU171)+1,0)</f>
        <v>171</v>
      </c>
      <c r="JV172" t="s">
        <v>3346</v>
      </c>
      <c r="JW172" t="str">
        <f>IFERROR(VLOOKUP(ROWS(JW$2:JW172),JU$2:JV$202,2,FALSE),"")</f>
        <v>SMA : The Smalls</v>
      </c>
      <c r="JX172">
        <f>IF(ISNUMBER(SEARCH(Hauls!$G$394,JY$2:JY$202)),MAX(JX$1:JX171)+1,0)</f>
        <v>171</v>
      </c>
      <c r="JY172" t="s">
        <v>3346</v>
      </c>
      <c r="JZ172" t="str">
        <f>IFERROR(VLOOKUP(ROWS(JZ$2:JZ172),JX$2:JY$202,2,FALSE),"")</f>
        <v>SMA : The Smalls</v>
      </c>
      <c r="KA172">
        <f>IF(ISNUMBER(SEARCH(Hauls!$G$395,KB$2:KB$202)),MAX(KA$1:KA171)+1,0)</f>
        <v>171</v>
      </c>
      <c r="KB172" t="s">
        <v>3346</v>
      </c>
      <c r="KC172" t="str">
        <f>IFERROR(VLOOKUP(ROWS(KC$2:KC172),KA$2:KB$202,2,FALSE),"")</f>
        <v>SMA : The Smalls</v>
      </c>
      <c r="KD172">
        <f>IF(ISNUMBER(SEARCH(Hauls!$G$396,KE$2:KE$202)),MAX(KD$1:KD171)+1,0)</f>
        <v>171</v>
      </c>
      <c r="KE172" t="s">
        <v>3346</v>
      </c>
      <c r="KF172" t="str">
        <f>IFERROR(VLOOKUP(ROWS(KF$2:KF172),KD$2:KE$202,2,FALSE),"")</f>
        <v>SMA : The Smalls</v>
      </c>
      <c r="KG172">
        <f>IF(ISNUMBER(SEARCH(Hauls!$G$397,KH$2:KH$202)),MAX(KG$1:KG171)+1,0)</f>
        <v>171</v>
      </c>
      <c r="KH172" t="s">
        <v>3346</v>
      </c>
      <c r="KI172" t="str">
        <f>IFERROR(VLOOKUP(ROWS(KI$2:KI172),KG$2:KH$202,2,FALSE),"")</f>
        <v>SMA : The Smalls</v>
      </c>
      <c r="KJ172">
        <f>IF(ISNUMBER(SEARCH(Hauls!$G$398,KK$2:KK$202)),MAX(KJ$1:KJ171)+1,0)</f>
        <v>171</v>
      </c>
      <c r="KK172" t="s">
        <v>3346</v>
      </c>
      <c r="KL172" t="str">
        <f>IFERROR(VLOOKUP(ROWS(KL$2:KL172),KJ$2:KK$202,2,FALSE),"")</f>
        <v>SMA : The Smalls</v>
      </c>
      <c r="KM172">
        <f>IF(ISNUMBER(SEARCH(Hauls!$G$399,KN$2:KN$202)),MAX(KM$1:KM171)+1,0)</f>
        <v>171</v>
      </c>
      <c r="KN172" t="s">
        <v>3346</v>
      </c>
      <c r="KO172" t="str">
        <f>IFERROR(VLOOKUP(ROWS(KO$2:KO172),KM$2:KN$202,2,FALSE),"")</f>
        <v>SMA : The Smalls</v>
      </c>
      <c r="KP172">
        <f>IF(ISNUMBER(SEARCH(Hauls!$G$400,KQ$2:KQ$202)),MAX(KP$1:KP171)+1,0)</f>
        <v>171</v>
      </c>
      <c r="KQ172" t="s">
        <v>3346</v>
      </c>
      <c r="KR172" t="str">
        <f>IFERROR(VLOOKUP(ROWS(KR$2:KR172),KP$2:KQ$202,2,FALSE),"")</f>
        <v>SMA : The Smalls</v>
      </c>
    </row>
    <row r="173" spans="1:304" x14ac:dyDescent="0.25">
      <c r="A173" t="s">
        <v>2827</v>
      </c>
      <c r="B173" t="s">
        <v>2828</v>
      </c>
      <c r="C173" t="s">
        <v>646</v>
      </c>
      <c r="D173" t="str">
        <f t="shared" si="2"/>
        <v>STA : The Stags</v>
      </c>
      <c r="E173">
        <f>IF(ISNUMBER(SEARCH(Hauls!$G$301,$F$2:$F$202)),MAX($E$1:E172)+1,0)</f>
        <v>172</v>
      </c>
      <c r="F173" t="s">
        <v>3347</v>
      </c>
      <c r="G173" t="str">
        <f>IFERROR(VLOOKUP(ROWS($G$2:G173),$E$2:$F$202,2,FALSE),"")</f>
        <v>STA : The Stags</v>
      </c>
      <c r="H173">
        <f>IF(ISNUMBER(SEARCH(Hauls!$G$302,I$2:I$202)),MAX(H$1:H172)+1,0)</f>
        <v>172</v>
      </c>
      <c r="I173" t="s">
        <v>3347</v>
      </c>
      <c r="J173" t="str">
        <f>IFERROR(VLOOKUP(ROWS(J$2:J173),H$2:I$202,2,FALSE),"")</f>
        <v>STA : The Stags</v>
      </c>
      <c r="K173">
        <f>IF(ISNUMBER(SEARCH(Hauls!$G$303,L$2:L$202)),MAX(K$1:K172)+1,0)</f>
        <v>172</v>
      </c>
      <c r="L173" t="s">
        <v>3347</v>
      </c>
      <c r="M173" t="str">
        <f>IFERROR(VLOOKUP(ROWS(M$2:M173),K$2:L$202,2,FALSE),"")</f>
        <v>STA : The Stags</v>
      </c>
      <c r="N173">
        <f>IF(ISNUMBER(SEARCH(Hauls!$G$304,O$2:O$202)),MAX(N$1:N172)+1,0)</f>
        <v>172</v>
      </c>
      <c r="O173" t="s">
        <v>3347</v>
      </c>
      <c r="P173" t="str">
        <f>IFERROR(VLOOKUP(ROWS(P$2:P173),N$2:O$202,2,FALSE),"")</f>
        <v>STA : The Stags</v>
      </c>
      <c r="Q173">
        <f>IF(ISNUMBER(SEARCH(Hauls!$G$305,R$2:R$202)),MAX(Q$1:Q172)+1,0)</f>
        <v>172</v>
      </c>
      <c r="R173" t="s">
        <v>3347</v>
      </c>
      <c r="S173" t="str">
        <f>IFERROR(VLOOKUP(ROWS(S$2:S173),Q$2:R$202,2,FALSE),"")</f>
        <v>STA : The Stags</v>
      </c>
      <c r="T173">
        <f>IF(ISNUMBER(SEARCH(Hauls!$G$306,U$2:U$202)),MAX(T$1:T172)+1,0)</f>
        <v>172</v>
      </c>
      <c r="U173" t="s">
        <v>3347</v>
      </c>
      <c r="V173" t="str">
        <f>IFERROR(VLOOKUP(ROWS(V$2:V173),T$2:U$202,2,FALSE),"")</f>
        <v>STA : The Stags</v>
      </c>
      <c r="W173">
        <f>IF(ISNUMBER(SEARCH(Hauls!$G$307,X$2:X$202)),MAX(W$1:W172)+1,0)</f>
        <v>172</v>
      </c>
      <c r="X173" t="s">
        <v>3347</v>
      </c>
      <c r="Y173" t="str">
        <f>IFERROR(VLOOKUP(ROWS(Y$2:Y173),W$2:X$202,2,FALSE),"")</f>
        <v>STA : The Stags</v>
      </c>
      <c r="Z173">
        <f>IF(ISNUMBER(SEARCH(Hauls!$G$308,AA$2:AA$202)),MAX(Z$1:Z172)+1,0)</f>
        <v>172</v>
      </c>
      <c r="AA173" t="s">
        <v>3347</v>
      </c>
      <c r="AB173" t="str">
        <f>IFERROR(VLOOKUP(ROWS(AB$2:AB173),Z$2:AA$202,2,FALSE),"")</f>
        <v>STA : The Stags</v>
      </c>
      <c r="AC173">
        <f>IF(ISNUMBER(SEARCH(Hauls!$G$309,AD$2:AD$202)),MAX(AC$1:AC172)+1,0)</f>
        <v>172</v>
      </c>
      <c r="AD173" t="s">
        <v>3347</v>
      </c>
      <c r="AE173" t="str">
        <f>IFERROR(VLOOKUP(ROWS(AE$2:AE173),AC$2:AD$202,2,FALSE),"")</f>
        <v>STA : The Stags</v>
      </c>
      <c r="AF173">
        <f>IF(ISNUMBER(SEARCH(Hauls!$G$310,AG$2:AG$202)),MAX(AF$1:AF172)+1,0)</f>
        <v>172</v>
      </c>
      <c r="AG173" t="s">
        <v>3347</v>
      </c>
      <c r="AH173" t="str">
        <f>IFERROR(VLOOKUP(ROWS(AH$2:AH173),AF$2:AG$202,2,FALSE),"")</f>
        <v>STA : The Stags</v>
      </c>
      <c r="AI173">
        <f>IF(ISNUMBER(SEARCH(Hauls!$G$311,AJ$2:AJ$202)),MAX(AI$1:AI172)+1,0)</f>
        <v>172</v>
      </c>
      <c r="AJ173" t="s">
        <v>3347</v>
      </c>
      <c r="AK173" t="str">
        <f>IFERROR(VLOOKUP(ROWS(AK$2:AK173),AI$2:AJ$202,2,FALSE),"")</f>
        <v>STA : The Stags</v>
      </c>
      <c r="AL173">
        <f>IF(ISNUMBER(SEARCH(Hauls!$G$312,AM$2:AM$202)),MAX(AL$1:AL172)+1,0)</f>
        <v>172</v>
      </c>
      <c r="AM173" t="s">
        <v>3347</v>
      </c>
      <c r="AN173" t="str">
        <f>IFERROR(VLOOKUP(ROWS(AN$2:AN173),AL$2:AM$202,2,FALSE),"")</f>
        <v>STA : The Stags</v>
      </c>
      <c r="AO173">
        <f>IF(ISNUMBER(SEARCH(Hauls!$G$313,AP$2:AP$202)),MAX(AO$1:AO172)+1,0)</f>
        <v>172</v>
      </c>
      <c r="AP173" t="s">
        <v>3347</v>
      </c>
      <c r="AQ173" t="str">
        <f>IFERROR(VLOOKUP(ROWS(AQ$2:AQ173),AO$2:AP$202,2,FALSE),"")</f>
        <v>STA : The Stags</v>
      </c>
      <c r="AR173">
        <f>IF(ISNUMBER(SEARCH(Hauls!$G$314,AS$2:AS$202)),MAX(AR$1:AR172)+1,0)</f>
        <v>172</v>
      </c>
      <c r="AS173" t="s">
        <v>3347</v>
      </c>
      <c r="AT173" t="str">
        <f>IFERROR(VLOOKUP(ROWS(AT$2:AT173),AR$2:AS$202,2,FALSE),"")</f>
        <v>STA : The Stags</v>
      </c>
      <c r="AU173">
        <f>IF(ISNUMBER(SEARCH(Hauls!$G$315,AV$2:AV$202)),MAX(AU$1:AU172)+1,0)</f>
        <v>172</v>
      </c>
      <c r="AV173" t="s">
        <v>3347</v>
      </c>
      <c r="AW173" t="str">
        <f>IFERROR(VLOOKUP(ROWS(AW$2:AW173),AU$2:AV$202,2,FALSE),"")</f>
        <v>STA : The Stags</v>
      </c>
      <c r="AX173">
        <f>IF(ISNUMBER(SEARCH(Hauls!$G$316,AY$2:AY$202)),MAX(AX$1:AX172)+1,0)</f>
        <v>172</v>
      </c>
      <c r="AY173" t="s">
        <v>3347</v>
      </c>
      <c r="AZ173" t="str">
        <f>IFERROR(VLOOKUP(ROWS(AZ$2:AZ173),AX$2:AY$202,2,FALSE),"")</f>
        <v>STA : The Stags</v>
      </c>
      <c r="BA173">
        <f>IF(ISNUMBER(SEARCH(Hauls!$G$317,BB$2:BB$202)),MAX(BA$1:BA172)+1,0)</f>
        <v>172</v>
      </c>
      <c r="BB173" t="s">
        <v>3347</v>
      </c>
      <c r="BC173" t="str">
        <f>IFERROR(VLOOKUP(ROWS(BC$2:BC173),BA$2:BB$202,2,FALSE),"")</f>
        <v>STA : The Stags</v>
      </c>
      <c r="BD173">
        <f>IF(ISNUMBER(SEARCH(Hauls!$G$318,BE$2:BE$202)),MAX(BD$1:BD172)+1,0)</f>
        <v>172</v>
      </c>
      <c r="BE173" t="s">
        <v>3347</v>
      </c>
      <c r="BF173" t="str">
        <f>IFERROR(VLOOKUP(ROWS(BF$2:BF173),BD$2:BE$202,2,FALSE),"")</f>
        <v>STA : The Stags</v>
      </c>
      <c r="BG173">
        <f>IF(ISNUMBER(SEARCH(Hauls!$G$319,BH$2:BH$202)),MAX(BG$1:BG172)+1,0)</f>
        <v>172</v>
      </c>
      <c r="BH173" t="s">
        <v>3347</v>
      </c>
      <c r="BI173" t="str">
        <f>IFERROR(VLOOKUP(ROWS(BI$2:BI173),BG$2:BH$202,2,FALSE),"")</f>
        <v>STA : The Stags</v>
      </c>
      <c r="BJ173">
        <f>IF(ISNUMBER(SEARCH(Hauls!$G$320,BK$2:BK$202)),MAX(BJ$1:BJ172)+1,0)</f>
        <v>172</v>
      </c>
      <c r="BK173" t="s">
        <v>3347</v>
      </c>
      <c r="BL173" t="str">
        <f>IFERROR(VLOOKUP(ROWS(BL$2:BL173),BJ$2:BK$202,2,FALSE),"")</f>
        <v>STA : The Stags</v>
      </c>
      <c r="BM173">
        <f>IF(ISNUMBER(SEARCH(Hauls!$G$321,BN$2:BN$202)),MAX(BM$1:BM172)+1,0)</f>
        <v>172</v>
      </c>
      <c r="BN173" t="s">
        <v>3347</v>
      </c>
      <c r="BO173" t="str">
        <f>IFERROR(VLOOKUP(ROWS(BO$2:BO173),BM$2:BN$202,2,FALSE),"")</f>
        <v>STA : The Stags</v>
      </c>
      <c r="BP173">
        <f>IF(ISNUMBER(SEARCH(Hauls!$G$322,BQ$2:BQ$202)),MAX(BP$1:BP172)+1,0)</f>
        <v>172</v>
      </c>
      <c r="BQ173" t="s">
        <v>3347</v>
      </c>
      <c r="BR173" t="str">
        <f>IFERROR(VLOOKUP(ROWS(BR$2:BR173),BP$2:BQ$202,2,FALSE),"")</f>
        <v>STA : The Stags</v>
      </c>
      <c r="BS173">
        <f>IF(ISNUMBER(SEARCH(Hauls!$G$323,BT$2:BT$202)),MAX(BS$1:BS172)+1,0)</f>
        <v>172</v>
      </c>
      <c r="BT173" t="s">
        <v>3347</v>
      </c>
      <c r="BU173" t="str">
        <f>IFERROR(VLOOKUP(ROWS(BU$2:BU173),BS$2:BT$202,2,FALSE),"")</f>
        <v>STA : The Stags</v>
      </c>
      <c r="BV173">
        <f>IF(ISNUMBER(SEARCH(Hauls!$G$324,BW$2:BW$202)),MAX(BV$1:BV172)+1,0)</f>
        <v>172</v>
      </c>
      <c r="BW173" t="s">
        <v>3347</v>
      </c>
      <c r="BX173" t="str">
        <f>IFERROR(VLOOKUP(ROWS(BX$2:BX173),BV$2:BW$202,2,FALSE),"")</f>
        <v>STA : The Stags</v>
      </c>
      <c r="BY173">
        <f>IF(ISNUMBER(SEARCH(Hauls!$G$325,BZ$2:BZ$202)),MAX(BY$1:BY172)+1,0)</f>
        <v>172</v>
      </c>
      <c r="BZ173" t="s">
        <v>3347</v>
      </c>
      <c r="CA173" t="str">
        <f>IFERROR(VLOOKUP(ROWS(CA$2:CA173),BY$2:BZ$202,2,FALSE),"")</f>
        <v>STA : The Stags</v>
      </c>
      <c r="CB173">
        <f>IF(ISNUMBER(SEARCH(Hauls!$G$326,CC$2:CC$202)),MAX(CB$1:CB172)+1,0)</f>
        <v>172</v>
      </c>
      <c r="CC173" t="s">
        <v>3347</v>
      </c>
      <c r="CD173" t="str">
        <f>IFERROR(VLOOKUP(ROWS(CD$2:CD173),CB$2:CC$202,2,FALSE),"")</f>
        <v>STA : The Stags</v>
      </c>
      <c r="CE173">
        <f>IF(ISNUMBER(SEARCH(Hauls!$G$327,CF$2:CF$202)),MAX(CE$1:CE172)+1,0)</f>
        <v>172</v>
      </c>
      <c r="CF173" t="s">
        <v>3347</v>
      </c>
      <c r="CG173" t="str">
        <f>IFERROR(VLOOKUP(ROWS(CG$2:CG173),CE$2:CF$202,2,FALSE),"")</f>
        <v>STA : The Stags</v>
      </c>
      <c r="CH173">
        <f>IF(ISNUMBER(SEARCH(Hauls!$G$328,CI$2:CI$202)),MAX(CH$1:CH172)+1,0)</f>
        <v>172</v>
      </c>
      <c r="CI173" t="s">
        <v>3347</v>
      </c>
      <c r="CJ173" t="str">
        <f>IFERROR(VLOOKUP(ROWS(CJ$2:CJ173),CH$2:CI$202,2,FALSE),"")</f>
        <v>STA : The Stags</v>
      </c>
      <c r="CK173">
        <f>IF(ISNUMBER(SEARCH(Hauls!$G$329,CL$2:CL$202)),MAX(CK$1:CK172)+1,0)</f>
        <v>172</v>
      </c>
      <c r="CL173" t="s">
        <v>3347</v>
      </c>
      <c r="CM173" t="str">
        <f>IFERROR(VLOOKUP(ROWS(CM$2:CM173),CK$2:CL$202,2,FALSE),"")</f>
        <v>STA : The Stags</v>
      </c>
      <c r="CN173">
        <f>IF(ISNUMBER(SEARCH(Hauls!$G$330,CO$2:CO$202)),MAX(CN$1:CN172)+1,0)</f>
        <v>172</v>
      </c>
      <c r="CO173" t="s">
        <v>3347</v>
      </c>
      <c r="CP173" t="str">
        <f>IFERROR(VLOOKUP(ROWS(CP$2:CP173),CN$2:CO$202,2,FALSE),"")</f>
        <v>STA : The Stags</v>
      </c>
      <c r="CQ173">
        <f>IF(ISNUMBER(SEARCH(Hauls!$G$331,CR$2:CR$202)),MAX(CQ$1:CQ172)+1,0)</f>
        <v>172</v>
      </c>
      <c r="CR173" t="s">
        <v>3347</v>
      </c>
      <c r="CS173" t="str">
        <f>IFERROR(VLOOKUP(ROWS(CS$2:CS173),CQ$2:CR$202,2,FALSE),"")</f>
        <v>STA : The Stags</v>
      </c>
      <c r="CT173">
        <f>IF(ISNUMBER(SEARCH(Hauls!$G$332,CU$2:CU$202)),MAX(CT$1:CT172)+1,0)</f>
        <v>172</v>
      </c>
      <c r="CU173" t="s">
        <v>3347</v>
      </c>
      <c r="CV173" t="str">
        <f>IFERROR(VLOOKUP(ROWS(CV$2:CV173),CT$2:CU$202,2,FALSE),"")</f>
        <v>STA : The Stags</v>
      </c>
      <c r="CW173">
        <f>IF(ISNUMBER(SEARCH(Hauls!$G$333,CX$2:CX$202)),MAX(CW$1:CW172)+1,0)</f>
        <v>172</v>
      </c>
      <c r="CX173" t="s">
        <v>3347</v>
      </c>
      <c r="CY173" t="str">
        <f>IFERROR(VLOOKUP(ROWS(CY$2:CY173),CW$2:CX$202,2,FALSE),"")</f>
        <v>STA : The Stags</v>
      </c>
      <c r="CZ173">
        <f>IF(ISNUMBER(SEARCH(Hauls!$G$334,DA$2:DA$202)),MAX(CZ$1:CZ172)+1,0)</f>
        <v>172</v>
      </c>
      <c r="DA173" t="s">
        <v>3347</v>
      </c>
      <c r="DB173" t="str">
        <f>IFERROR(VLOOKUP(ROWS(DB$2:DB173),CZ$2:DA$202,2,FALSE),"")</f>
        <v>STA : The Stags</v>
      </c>
      <c r="DC173">
        <f>IF(ISNUMBER(SEARCH(Hauls!$G$335,DD$2:DD$202)),MAX(DC$1:DC172)+1,0)</f>
        <v>172</v>
      </c>
      <c r="DD173" t="s">
        <v>3347</v>
      </c>
      <c r="DE173" t="str">
        <f>IFERROR(VLOOKUP(ROWS(DE$2:DE173),DC$2:DD$202,2,FALSE),"")</f>
        <v>STA : The Stags</v>
      </c>
      <c r="DF173">
        <f>IF(ISNUMBER(SEARCH(Hauls!$G$336,DG$2:DG$202)),MAX(DF$1:DF172)+1,0)</f>
        <v>172</v>
      </c>
      <c r="DG173" t="s">
        <v>3347</v>
      </c>
      <c r="DH173" t="str">
        <f>IFERROR(VLOOKUP(ROWS(DH$2:DH173),DF$2:DG$202,2,FALSE),"")</f>
        <v>STA : The Stags</v>
      </c>
      <c r="DI173">
        <f>IF(ISNUMBER(SEARCH(Hauls!$G$337,DJ$2:DJ$202)),MAX(DI$1:DI172)+1,0)</f>
        <v>172</v>
      </c>
      <c r="DJ173" t="s">
        <v>3347</v>
      </c>
      <c r="DK173" t="str">
        <f>IFERROR(VLOOKUP(ROWS(DK$2:DK173),DI$2:DJ$202,2,FALSE),"")</f>
        <v>STA : The Stags</v>
      </c>
      <c r="DL173">
        <f>IF(ISNUMBER(SEARCH(Hauls!$G$338,DM$2:DM$202)),MAX(DL$1:DL172)+1,0)</f>
        <v>172</v>
      </c>
      <c r="DM173" t="s">
        <v>3347</v>
      </c>
      <c r="DN173" t="str">
        <f>IFERROR(VLOOKUP(ROWS(DN$2:DN173),DL$2:DM$202,2,FALSE),"")</f>
        <v>STA : The Stags</v>
      </c>
      <c r="DO173">
        <f>IF(ISNUMBER(SEARCH(Hauls!$G$339,DP$2:DP$202)),MAX(DO$1:DO172)+1,0)</f>
        <v>172</v>
      </c>
      <c r="DP173" t="s">
        <v>3347</v>
      </c>
      <c r="DQ173" t="str">
        <f>IFERROR(VLOOKUP(ROWS(DQ$2:DQ173),DO$2:DP$202,2,FALSE),"")</f>
        <v>STA : The Stags</v>
      </c>
      <c r="DR173">
        <f>IF(ISNUMBER(SEARCH(Hauls!$G$340,DS$2:DS$202)),MAX(DR$1:DR172)+1,0)</f>
        <v>172</v>
      </c>
      <c r="DS173" t="s">
        <v>3347</v>
      </c>
      <c r="DT173" t="str">
        <f>IFERROR(VLOOKUP(ROWS(DT$2:DT173),DR$2:DS$202,2,FALSE),"")</f>
        <v>STA : The Stags</v>
      </c>
      <c r="DU173">
        <f>IF(ISNUMBER(SEARCH(Hauls!$G$341,DV$2:DV$202)),MAX(DU$1:DU172)+1,0)</f>
        <v>172</v>
      </c>
      <c r="DV173" t="s">
        <v>3347</v>
      </c>
      <c r="DW173" t="str">
        <f>IFERROR(VLOOKUP(ROWS(DW$2:DW173),DU$2:DV$202,2,FALSE),"")</f>
        <v>STA : The Stags</v>
      </c>
      <c r="DX173">
        <f>IF(ISNUMBER(SEARCH(Hauls!$G$342,DY$2:DY$202)),MAX(DX$1:DX172)+1,0)</f>
        <v>172</v>
      </c>
      <c r="DY173" t="s">
        <v>3347</v>
      </c>
      <c r="DZ173" t="str">
        <f>IFERROR(VLOOKUP(ROWS(DZ$2:DZ173),DX$2:DY$202,2,FALSE),"")</f>
        <v>STA : The Stags</v>
      </c>
      <c r="EA173">
        <f>IF(ISNUMBER(SEARCH(Hauls!$G$343,EB$2:EB$202)),MAX(EA$1:EA172)+1,0)</f>
        <v>172</v>
      </c>
      <c r="EB173" t="s">
        <v>3347</v>
      </c>
      <c r="EC173" t="str">
        <f>IFERROR(VLOOKUP(ROWS(EC$2:EC173),EA$2:EB$202,2,FALSE),"")</f>
        <v>STA : The Stags</v>
      </c>
      <c r="ED173">
        <f>IF(ISNUMBER(SEARCH(Hauls!$G$344,EE$2:EE$202)),MAX(ED$1:ED172)+1,0)</f>
        <v>172</v>
      </c>
      <c r="EE173" t="s">
        <v>3347</v>
      </c>
      <c r="EF173" t="str">
        <f>IFERROR(VLOOKUP(ROWS(EF$2:EF173),ED$2:EE$202,2,FALSE),"")</f>
        <v>STA : The Stags</v>
      </c>
      <c r="EG173">
        <f>IF(ISNUMBER(SEARCH(Hauls!$G$345,EH$2:EH$202)),MAX(EG$1:EG172)+1,0)</f>
        <v>172</v>
      </c>
      <c r="EH173" t="s">
        <v>3347</v>
      </c>
      <c r="EI173" t="str">
        <f>IFERROR(VLOOKUP(ROWS(EI$2:EI173),EG$2:EH$202,2,FALSE),"")</f>
        <v>STA : The Stags</v>
      </c>
      <c r="EJ173">
        <f>IF(ISNUMBER(SEARCH(Hauls!$G$346,EK$2:EK$202)),MAX(EJ$1:EJ172)+1,0)</f>
        <v>172</v>
      </c>
      <c r="EK173" t="s">
        <v>3347</v>
      </c>
      <c r="EL173" t="str">
        <f>IFERROR(VLOOKUP(ROWS(EL$2:EL173),EJ$2:EK$202,2,FALSE),"")</f>
        <v>STA : The Stags</v>
      </c>
      <c r="EM173">
        <f>IF(ISNUMBER(SEARCH(Hauls!$G$347,EN$2:EN$202)),MAX(EM$1:EM172)+1,0)</f>
        <v>172</v>
      </c>
      <c r="EN173" t="s">
        <v>3347</v>
      </c>
      <c r="EO173" t="str">
        <f>IFERROR(VLOOKUP(ROWS(EO$2:EO173),EM$2:EN$202,2,FALSE),"")</f>
        <v>STA : The Stags</v>
      </c>
      <c r="EP173">
        <f>IF(ISNUMBER(SEARCH(Hauls!$G$348,EQ$2:EQ$202)),MAX(EP$1:EP172)+1,0)</f>
        <v>172</v>
      </c>
      <c r="EQ173" t="s">
        <v>3347</v>
      </c>
      <c r="ER173" t="str">
        <f>IFERROR(VLOOKUP(ROWS(ER$2:ER173),EP$2:EQ$202,2,FALSE),"")</f>
        <v>STA : The Stags</v>
      </c>
      <c r="ES173">
        <f>IF(ISNUMBER(SEARCH(Hauls!$G$349,ET$2:ET$202)),MAX(ES$1:ES172)+1,0)</f>
        <v>172</v>
      </c>
      <c r="ET173" t="s">
        <v>3347</v>
      </c>
      <c r="EU173" t="str">
        <f>IFERROR(VLOOKUP(ROWS(EU$2:EU173),ES$2:ET$202,2,FALSE),"")</f>
        <v>STA : The Stags</v>
      </c>
      <c r="EV173">
        <f>IF(ISNUMBER(SEARCH(Hauls!$G$350,EW$2:EW$202)),MAX(EV$1:EV172)+1,0)</f>
        <v>172</v>
      </c>
      <c r="EW173" t="s">
        <v>3347</v>
      </c>
      <c r="EX173" t="str">
        <f>IFERROR(VLOOKUP(ROWS(EX$2:EX173),EV$2:EW$202,2,FALSE),"")</f>
        <v>STA : The Stags</v>
      </c>
      <c r="EY173">
        <f>IF(ISNUMBER(SEARCH(Hauls!$G$351,EZ$2:EZ$202)),MAX(EY$1:EY172)+1,0)</f>
        <v>172</v>
      </c>
      <c r="EZ173" t="s">
        <v>3347</v>
      </c>
      <c r="FA173" t="str">
        <f>IFERROR(VLOOKUP(ROWS(FA$2:FA173),EY$2:EZ$202,2,FALSE),"")</f>
        <v>STA : The Stags</v>
      </c>
      <c r="FB173">
        <f>IF(ISNUMBER(SEARCH(Hauls!$G$352,FC$2:FC$202)),MAX(FB$1:FB172)+1,0)</f>
        <v>172</v>
      </c>
      <c r="FC173" t="s">
        <v>3347</v>
      </c>
      <c r="FD173" t="str">
        <f>IFERROR(VLOOKUP(ROWS(FD$2:FD173),FB$2:FC$202,2,FALSE),"")</f>
        <v>STA : The Stags</v>
      </c>
      <c r="FE173">
        <f>IF(ISNUMBER(SEARCH(Hauls!$G$353,FF$2:FF$202)),MAX(FE$1:FE172)+1,0)</f>
        <v>172</v>
      </c>
      <c r="FF173" t="s">
        <v>3347</v>
      </c>
      <c r="FG173" t="str">
        <f>IFERROR(VLOOKUP(ROWS(FG$2:FG173),FE$2:FF$202,2,FALSE),"")</f>
        <v>STA : The Stags</v>
      </c>
      <c r="FH173">
        <f>IF(ISNUMBER(SEARCH(Hauls!$G$354,FI$2:FI$202)),MAX(FH$1:FH172)+1,0)</f>
        <v>172</v>
      </c>
      <c r="FI173" t="s">
        <v>3347</v>
      </c>
      <c r="FJ173" t="str">
        <f>IFERROR(VLOOKUP(ROWS(FJ$2:FJ173),FH$2:FI$202,2,FALSE),"")</f>
        <v>STA : The Stags</v>
      </c>
      <c r="FK173">
        <f>IF(ISNUMBER(SEARCH(Hauls!$G$355,FL$2:FL$202)),MAX(FK$1:FK172)+1,0)</f>
        <v>172</v>
      </c>
      <c r="FL173" t="s">
        <v>3347</v>
      </c>
      <c r="FM173" t="str">
        <f>IFERROR(VLOOKUP(ROWS(FM$2:FM173),FK$2:FL$202,2,FALSE),"")</f>
        <v>STA : The Stags</v>
      </c>
      <c r="FN173">
        <f>IF(ISNUMBER(SEARCH(Hauls!$G$356,FO$2:FO$202)),MAX(FN$1:FN172)+1,0)</f>
        <v>172</v>
      </c>
      <c r="FO173" t="s">
        <v>3347</v>
      </c>
      <c r="FP173" t="str">
        <f>IFERROR(VLOOKUP(ROWS(FP$2:FP173),FN$2:FO$202,2,FALSE),"")</f>
        <v>STA : The Stags</v>
      </c>
      <c r="FQ173">
        <f>IF(ISNUMBER(SEARCH(Hauls!$G$357,FR$2:FR$202)),MAX(FQ$1:FQ172)+1,0)</f>
        <v>172</v>
      </c>
      <c r="FR173" t="s">
        <v>3347</v>
      </c>
      <c r="FS173" t="str">
        <f>IFERROR(VLOOKUP(ROWS(FS$2:FS173),FQ$2:FR$202,2,FALSE),"")</f>
        <v>STA : The Stags</v>
      </c>
      <c r="FT173">
        <f>IF(ISNUMBER(SEARCH(Hauls!$G$358,FU$2:FU$202)),MAX(FT$1:FT172)+1,0)</f>
        <v>172</v>
      </c>
      <c r="FU173" t="s">
        <v>3347</v>
      </c>
      <c r="FV173" t="str">
        <f>IFERROR(VLOOKUP(ROWS(FV$2:FV173),FT$2:FU$202,2,FALSE),"")</f>
        <v>STA : The Stags</v>
      </c>
      <c r="FW173">
        <f>IF(ISNUMBER(SEARCH(Hauls!$G$359,FX$2:FX$202)),MAX(FW$1:FW172)+1,0)</f>
        <v>172</v>
      </c>
      <c r="FX173" t="s">
        <v>3347</v>
      </c>
      <c r="FY173" t="str">
        <f>IFERROR(VLOOKUP(ROWS(FY$2:FY173),FW$2:FX$202,2,FALSE),"")</f>
        <v>STA : The Stags</v>
      </c>
      <c r="FZ173">
        <f>IF(ISNUMBER(SEARCH(Hauls!$G$360,GA$2:GA$202)),MAX(FZ$1:FZ172)+1,0)</f>
        <v>172</v>
      </c>
      <c r="GA173" t="s">
        <v>3347</v>
      </c>
      <c r="GB173" t="str">
        <f>IFERROR(VLOOKUP(ROWS(GB$2:GB173),FZ$2:GA$202,2,FALSE),"")</f>
        <v>STA : The Stags</v>
      </c>
      <c r="GC173">
        <f>IF(ISNUMBER(SEARCH(Hauls!$G$361,GD$2:GD$202)),MAX(GC$1:GC172)+1,0)</f>
        <v>172</v>
      </c>
      <c r="GD173" t="s">
        <v>3347</v>
      </c>
      <c r="GE173" t="str">
        <f>IFERROR(VLOOKUP(ROWS(GE$2:GE173),GC$2:GD$202,2,FALSE),"")</f>
        <v>STA : The Stags</v>
      </c>
      <c r="GF173">
        <f>IF(ISNUMBER(SEARCH(Hauls!$G$362,GG$2:GG$202)),MAX(GF$1:GF172)+1,0)</f>
        <v>172</v>
      </c>
      <c r="GG173" t="s">
        <v>3347</v>
      </c>
      <c r="GH173" t="str">
        <f>IFERROR(VLOOKUP(ROWS(GH$2:GH173),GF$2:GG$202,2,FALSE),"")</f>
        <v>STA : The Stags</v>
      </c>
      <c r="GI173">
        <f>IF(ISNUMBER(SEARCH(Hauls!$G$363,GJ$2:GJ$202)),MAX(GI$1:GI172)+1,0)</f>
        <v>172</v>
      </c>
      <c r="GJ173" t="s">
        <v>3347</v>
      </c>
      <c r="GK173" t="str">
        <f>IFERROR(VLOOKUP(ROWS(GK$2:GK173),GI$2:GJ$202,2,FALSE),"")</f>
        <v>STA : The Stags</v>
      </c>
      <c r="GL173">
        <f>IF(ISNUMBER(SEARCH(Hauls!$G$364,GM$2:GM$202)),MAX(GL$1:GL172)+1,0)</f>
        <v>172</v>
      </c>
      <c r="GM173" t="s">
        <v>3347</v>
      </c>
      <c r="GN173" t="str">
        <f>IFERROR(VLOOKUP(ROWS(GN$2:GN173),GL$2:GM$202,2,FALSE),"")</f>
        <v>STA : The Stags</v>
      </c>
      <c r="GO173">
        <f>IF(ISNUMBER(SEARCH(Hauls!$G$365,GP$2:GP$202)),MAX(GO$1:GO172)+1,0)</f>
        <v>172</v>
      </c>
      <c r="GP173" t="s">
        <v>3347</v>
      </c>
      <c r="GQ173" t="str">
        <f>IFERROR(VLOOKUP(ROWS(GQ$2:GQ173),GO$2:GP$202,2,FALSE),"")</f>
        <v>STA : The Stags</v>
      </c>
      <c r="GR173">
        <f>IF(ISNUMBER(SEARCH(Hauls!$G$366,GS$2:GS$202)),MAX(GR$1:GR172)+1,0)</f>
        <v>172</v>
      </c>
      <c r="GS173" t="s">
        <v>3347</v>
      </c>
      <c r="GT173" t="str">
        <f>IFERROR(VLOOKUP(ROWS(GT$2:GT173),GR$2:GS$202,2,FALSE),"")</f>
        <v>STA : The Stags</v>
      </c>
      <c r="GU173">
        <f>IF(ISNUMBER(SEARCH(Hauls!$G$366,GV$2:GV$202)),MAX(GU$1:GU172)+1,0)</f>
        <v>172</v>
      </c>
      <c r="GV173" t="s">
        <v>3347</v>
      </c>
      <c r="GW173" t="str">
        <f>IFERROR(VLOOKUP(ROWS(GW$2:GW173),GU$2:GV$202,2,FALSE),"")</f>
        <v>STA : The Stags</v>
      </c>
      <c r="GX173">
        <f>IF(ISNUMBER(SEARCH(Hauls!$G$368,GY$2:GY$202)),MAX(GX$1:GX172)+1,0)</f>
        <v>172</v>
      </c>
      <c r="GY173" t="s">
        <v>3347</v>
      </c>
      <c r="GZ173" t="str">
        <f>IFERROR(VLOOKUP(ROWS(GZ$2:GZ173),GX$2:GY$202,2,FALSE),"")</f>
        <v>STA : The Stags</v>
      </c>
      <c r="HA173">
        <f>IF(ISNUMBER(SEARCH(Hauls!$G$369,HB$2:HB$202)),MAX(HA$1:HA172)+1,0)</f>
        <v>172</v>
      </c>
      <c r="HB173" t="s">
        <v>3347</v>
      </c>
      <c r="HC173" t="str">
        <f>IFERROR(VLOOKUP(ROWS(HC$2:HC173),HA$2:HB$202,2,FALSE),"")</f>
        <v>STA : The Stags</v>
      </c>
      <c r="HD173">
        <f>IF(ISNUMBER(SEARCH(Hauls!$G$370,HE$2:HE$202)),MAX(HD$1:HD172)+1,0)</f>
        <v>172</v>
      </c>
      <c r="HE173" t="s">
        <v>3347</v>
      </c>
      <c r="HF173" t="str">
        <f>IFERROR(VLOOKUP(ROWS(HF$2:HF173),HD$2:HE$202,2,FALSE),"")</f>
        <v>STA : The Stags</v>
      </c>
      <c r="HG173">
        <f>IF(ISNUMBER(SEARCH(Hauls!$G$371,HH$2:HH$202)),MAX(HG$1:HG172)+1,0)</f>
        <v>172</v>
      </c>
      <c r="HH173" t="s">
        <v>3347</v>
      </c>
      <c r="HI173" t="str">
        <f>IFERROR(VLOOKUP(ROWS(HI$2:HI173),HG$2:HH$202,2,FALSE),"")</f>
        <v>STA : The Stags</v>
      </c>
      <c r="HJ173">
        <f>IF(ISNUMBER(SEARCH(Hauls!$G$372,HK$2:HK$202)),MAX(HJ$1:HJ172)+1,0)</f>
        <v>172</v>
      </c>
      <c r="HK173" t="s">
        <v>3347</v>
      </c>
      <c r="HL173" t="str">
        <f>IFERROR(VLOOKUP(ROWS(HL$2:HL173),HJ$2:HK$202,2,FALSE),"")</f>
        <v>STA : The Stags</v>
      </c>
      <c r="HM173">
        <f>IF(ISNUMBER(SEARCH(Hauls!$G$373,HN$2:HN$202)),MAX(HM$1:HM172)+1,0)</f>
        <v>172</v>
      </c>
      <c r="HN173" t="s">
        <v>3347</v>
      </c>
      <c r="HO173" t="str">
        <f>IFERROR(VLOOKUP(ROWS(HO$2:HO173),HM$2:HN$202,2,FALSE),"")</f>
        <v>STA : The Stags</v>
      </c>
      <c r="HP173">
        <f>IF(ISNUMBER(SEARCH(Hauls!$G$374,HQ$2:HQ$202)),MAX(HP$1:HP172)+1,0)</f>
        <v>172</v>
      </c>
      <c r="HQ173" t="s">
        <v>3347</v>
      </c>
      <c r="HR173" t="str">
        <f>IFERROR(VLOOKUP(ROWS(HR$2:HR173),HP$2:HQ$202,2,FALSE),"")</f>
        <v>STA : The Stags</v>
      </c>
      <c r="HS173">
        <f>IF(ISNUMBER(SEARCH(Hauls!$G$375,HT$2:HT$202)),MAX(HS$1:HS172)+1,0)</f>
        <v>172</v>
      </c>
      <c r="HT173" t="s">
        <v>3347</v>
      </c>
      <c r="HU173" t="str">
        <f>IFERROR(VLOOKUP(ROWS(HU$2:HU173),HS$2:HT$202,2,FALSE),"")</f>
        <v>STA : The Stags</v>
      </c>
      <c r="HV173">
        <f>IF(ISNUMBER(SEARCH(Hauls!$G$376,HW$2:HW$202)),MAX(HV$1:HV172)+1,0)</f>
        <v>172</v>
      </c>
      <c r="HW173" t="s">
        <v>3347</v>
      </c>
      <c r="HX173" t="str">
        <f>IFERROR(VLOOKUP(ROWS(HX$2:HX173),HV$2:HW$202,2,FALSE),"")</f>
        <v>STA : The Stags</v>
      </c>
      <c r="HY173">
        <f>IF(ISNUMBER(SEARCH(Hauls!$G$377,HZ$2:HZ$202)),MAX(HY$1:HY172)+1,0)</f>
        <v>172</v>
      </c>
      <c r="HZ173" t="s">
        <v>3347</v>
      </c>
      <c r="IA173" t="str">
        <f>IFERROR(VLOOKUP(ROWS(IA$2:IA173),HY$2:HZ$202,2,FALSE),"")</f>
        <v>STA : The Stags</v>
      </c>
      <c r="IB173">
        <f>IF(ISNUMBER(SEARCH(Hauls!$G$378,IC$2:IC$202)),MAX(IB$1:IB172)+1,0)</f>
        <v>172</v>
      </c>
      <c r="IC173" t="s">
        <v>3347</v>
      </c>
      <c r="ID173" t="str">
        <f>IFERROR(VLOOKUP(ROWS(ID$2:ID173),IB$2:IC$202,2,FALSE),"")</f>
        <v>STA : The Stags</v>
      </c>
      <c r="IE173">
        <f>IF(ISNUMBER(SEARCH(Hauls!$G$379,IF$2:IF$202)),MAX(IE$1:IE172)+1,0)</f>
        <v>172</v>
      </c>
      <c r="IF173" t="s">
        <v>3347</v>
      </c>
      <c r="IG173" t="str">
        <f>IFERROR(VLOOKUP(ROWS(IG$2:IG173),IE$2:IF$202,2,FALSE),"")</f>
        <v>STA : The Stags</v>
      </c>
      <c r="IH173">
        <f>IF(ISNUMBER(SEARCH(Hauls!$G$380,II$2:II$202)),MAX(IH$1:IH172)+1,0)</f>
        <v>172</v>
      </c>
      <c r="II173" t="s">
        <v>3347</v>
      </c>
      <c r="IJ173" t="str">
        <f>IFERROR(VLOOKUP(ROWS(IJ$2:IJ173),IH$2:II$202,2,FALSE),"")</f>
        <v>STA : The Stags</v>
      </c>
      <c r="IK173">
        <f>IF(ISNUMBER(SEARCH(Hauls!$G$381,IL$2:IL$202)),MAX(IK$1:IK172)+1,0)</f>
        <v>172</v>
      </c>
      <c r="IL173" t="s">
        <v>3347</v>
      </c>
      <c r="IM173" t="str">
        <f>IFERROR(VLOOKUP(ROWS(IM$2:IM173),IK$2:IL$202,2,FALSE),"")</f>
        <v>STA : The Stags</v>
      </c>
      <c r="IN173">
        <f>IF(ISNUMBER(SEARCH(Hauls!$G$382,IO$2:IO$202)),MAX(IN$1:IN172)+1,0)</f>
        <v>172</v>
      </c>
      <c r="IO173" t="s">
        <v>3347</v>
      </c>
      <c r="IP173" t="str">
        <f>IFERROR(VLOOKUP(ROWS(IP$2:IP173),IN$2:IO$202,2,FALSE),"")</f>
        <v>STA : The Stags</v>
      </c>
      <c r="IQ173">
        <f>IF(ISNUMBER(SEARCH(Hauls!$G$383,IR$2:IR$202)),MAX(IQ$1:IQ172)+1,0)</f>
        <v>172</v>
      </c>
      <c r="IR173" t="s">
        <v>3347</v>
      </c>
      <c r="IS173" t="str">
        <f>IFERROR(VLOOKUP(ROWS(IS$2:IS173),IQ$2:IR$202,2,FALSE),"")</f>
        <v>STA : The Stags</v>
      </c>
      <c r="IT173">
        <f>IF(ISNUMBER(SEARCH(Hauls!$G$384,IU$2:IU$202)),MAX(IT$1:IT172)+1,0)</f>
        <v>172</v>
      </c>
      <c r="IU173" t="s">
        <v>3347</v>
      </c>
      <c r="IV173" t="str">
        <f>IFERROR(VLOOKUP(ROWS(IV$2:IV173),IT$2:IU$202,2,FALSE),"")</f>
        <v>STA : The Stags</v>
      </c>
      <c r="IW173">
        <f>IF(ISNUMBER(SEARCH(Hauls!$G$385,IX$2:IX$202)),MAX(IW$1:IW172)+1,0)</f>
        <v>172</v>
      </c>
      <c r="IX173" t="s">
        <v>3347</v>
      </c>
      <c r="IY173" t="str">
        <f>IFERROR(VLOOKUP(ROWS(IY$2:IY173),IW$2:IX$202,2,FALSE),"")</f>
        <v>STA : The Stags</v>
      </c>
      <c r="IZ173">
        <f>IF(ISNUMBER(SEARCH(Hauls!$G$386,JA$2:JA$202)),MAX(IZ$1:IZ172)+1,0)</f>
        <v>172</v>
      </c>
      <c r="JA173" t="s">
        <v>3347</v>
      </c>
      <c r="JB173" t="str">
        <f>IFERROR(VLOOKUP(ROWS(JB$2:JB173),IZ$2:JA$202,2,FALSE),"")</f>
        <v>STA : The Stags</v>
      </c>
      <c r="JC173">
        <f>IF(ISNUMBER(SEARCH(Hauls!$G$387,JD$2:JD$202)),MAX(JC$1:JC172)+1,0)</f>
        <v>172</v>
      </c>
      <c r="JD173" t="s">
        <v>3347</v>
      </c>
      <c r="JE173" t="str">
        <f>IFERROR(VLOOKUP(ROWS(JE$2:JE173),JC$2:JD$202,2,FALSE),"")</f>
        <v>STA : The Stags</v>
      </c>
      <c r="JF173">
        <f>IF(ISNUMBER(SEARCH(Hauls!$G$388,JG$2:JG$202)),MAX(JF$1:JF172)+1,0)</f>
        <v>172</v>
      </c>
      <c r="JG173" t="s">
        <v>3347</v>
      </c>
      <c r="JH173" t="str">
        <f>IFERROR(VLOOKUP(ROWS(JH$2:JH173),JF$2:JG$202,2,FALSE),"")</f>
        <v>STA : The Stags</v>
      </c>
      <c r="JI173">
        <f>IF(ISNUMBER(SEARCH(Hauls!$G$389,JJ$2:JJ$202)),MAX(JI$1:JI172)+1,0)</f>
        <v>172</v>
      </c>
      <c r="JJ173" t="s">
        <v>3347</v>
      </c>
      <c r="JK173" t="str">
        <f>IFERROR(VLOOKUP(ROWS(JK$2:JK173),JI$2:JJ$202,2,FALSE),"")</f>
        <v>STA : The Stags</v>
      </c>
      <c r="JL173">
        <f>IF(ISNUMBER(SEARCH(Hauls!$G$390,JM$2:JM$202)),MAX(JL$1:JL172)+1,0)</f>
        <v>172</v>
      </c>
      <c r="JM173" t="s">
        <v>3347</v>
      </c>
      <c r="JN173" t="str">
        <f>IFERROR(VLOOKUP(ROWS(JN$2:JN173),JL$2:JM$202,2,FALSE),"")</f>
        <v>STA : The Stags</v>
      </c>
      <c r="JO173">
        <f>IF(ISNUMBER(SEARCH(Hauls!$G$391,JP$2:JP$202)),MAX(JO$1:JO172)+1,0)</f>
        <v>172</v>
      </c>
      <c r="JP173" t="s">
        <v>3347</v>
      </c>
      <c r="JQ173" t="str">
        <f>IFERROR(VLOOKUP(ROWS(JQ$2:JQ173),JO$2:JP$202,2,FALSE),"")</f>
        <v>STA : The Stags</v>
      </c>
      <c r="JR173">
        <f>IF(ISNUMBER(SEARCH(Hauls!$G$392,JS$2:JS$202)),MAX(JR$1:JR172)+1,0)</f>
        <v>172</v>
      </c>
      <c r="JS173" t="s">
        <v>3347</v>
      </c>
      <c r="JT173" t="str">
        <f>IFERROR(VLOOKUP(ROWS(JT$2:JT173),JR$2:JS$202,2,FALSE),"")</f>
        <v>STA : The Stags</v>
      </c>
      <c r="JU173">
        <f>IF(ISNUMBER(SEARCH(Hauls!$G$393,JV$2:JV$202)),MAX(JU$1:JU172)+1,0)</f>
        <v>172</v>
      </c>
      <c r="JV173" t="s">
        <v>3347</v>
      </c>
      <c r="JW173" t="str">
        <f>IFERROR(VLOOKUP(ROWS(JW$2:JW173),JU$2:JV$202,2,FALSE),"")</f>
        <v>STA : The Stags</v>
      </c>
      <c r="JX173">
        <f>IF(ISNUMBER(SEARCH(Hauls!$G$394,JY$2:JY$202)),MAX(JX$1:JX172)+1,0)</f>
        <v>172</v>
      </c>
      <c r="JY173" t="s">
        <v>3347</v>
      </c>
      <c r="JZ173" t="str">
        <f>IFERROR(VLOOKUP(ROWS(JZ$2:JZ173),JX$2:JY$202,2,FALSE),"")</f>
        <v>STA : The Stags</v>
      </c>
      <c r="KA173">
        <f>IF(ISNUMBER(SEARCH(Hauls!$G$395,KB$2:KB$202)),MAX(KA$1:KA172)+1,0)</f>
        <v>172</v>
      </c>
      <c r="KB173" t="s">
        <v>3347</v>
      </c>
      <c r="KC173" t="str">
        <f>IFERROR(VLOOKUP(ROWS(KC$2:KC173),KA$2:KB$202,2,FALSE),"")</f>
        <v>STA : The Stags</v>
      </c>
      <c r="KD173">
        <f>IF(ISNUMBER(SEARCH(Hauls!$G$396,KE$2:KE$202)),MAX(KD$1:KD172)+1,0)</f>
        <v>172</v>
      </c>
      <c r="KE173" t="s">
        <v>3347</v>
      </c>
      <c r="KF173" t="str">
        <f>IFERROR(VLOOKUP(ROWS(KF$2:KF173),KD$2:KE$202,2,FALSE),"")</f>
        <v>STA : The Stags</v>
      </c>
      <c r="KG173">
        <f>IF(ISNUMBER(SEARCH(Hauls!$G$397,KH$2:KH$202)),MAX(KG$1:KG172)+1,0)</f>
        <v>172</v>
      </c>
      <c r="KH173" t="s">
        <v>3347</v>
      </c>
      <c r="KI173" t="str">
        <f>IFERROR(VLOOKUP(ROWS(KI$2:KI173),KG$2:KH$202,2,FALSE),"")</f>
        <v>STA : The Stags</v>
      </c>
      <c r="KJ173">
        <f>IF(ISNUMBER(SEARCH(Hauls!$G$398,KK$2:KK$202)),MAX(KJ$1:KJ172)+1,0)</f>
        <v>172</v>
      </c>
      <c r="KK173" t="s">
        <v>3347</v>
      </c>
      <c r="KL173" t="str">
        <f>IFERROR(VLOOKUP(ROWS(KL$2:KL173),KJ$2:KK$202,2,FALSE),"")</f>
        <v>STA : The Stags</v>
      </c>
      <c r="KM173">
        <f>IF(ISNUMBER(SEARCH(Hauls!$G$399,KN$2:KN$202)),MAX(KM$1:KM172)+1,0)</f>
        <v>172</v>
      </c>
      <c r="KN173" t="s">
        <v>3347</v>
      </c>
      <c r="KO173" t="str">
        <f>IFERROR(VLOOKUP(ROWS(KO$2:KO173),KM$2:KN$202,2,FALSE),"")</f>
        <v>STA : The Stags</v>
      </c>
      <c r="KP173">
        <f>IF(ISNUMBER(SEARCH(Hauls!$G$400,KQ$2:KQ$202)),MAX(KP$1:KP172)+1,0)</f>
        <v>172</v>
      </c>
      <c r="KQ173" t="s">
        <v>3347</v>
      </c>
      <c r="KR173" t="str">
        <f>IFERROR(VLOOKUP(ROWS(KR$2:KR173),KP$2:KQ$202,2,FALSE),"")</f>
        <v>STA : The Stags</v>
      </c>
    </row>
    <row r="174" spans="1:304" x14ac:dyDescent="0.25">
      <c r="A174" t="s">
        <v>2829</v>
      </c>
      <c r="B174" t="s">
        <v>2830</v>
      </c>
      <c r="C174" t="s">
        <v>655</v>
      </c>
      <c r="D174" t="str">
        <f t="shared" si="2"/>
        <v>TST : The Stones</v>
      </c>
      <c r="E174">
        <f>IF(ISNUMBER(SEARCH(Hauls!$G$301,$F$2:$F$202)),MAX($E$1:E173)+1,0)</f>
        <v>173</v>
      </c>
      <c r="F174" t="s">
        <v>3348</v>
      </c>
      <c r="G174" t="str">
        <f>IFERROR(VLOOKUP(ROWS($G$2:G174),$E$2:$F$202,2,FALSE),"")</f>
        <v>TST : The Stones</v>
      </c>
      <c r="H174">
        <f>IF(ISNUMBER(SEARCH(Hauls!$G$302,I$2:I$202)),MAX(H$1:H173)+1,0)</f>
        <v>173</v>
      </c>
      <c r="I174" t="s">
        <v>3348</v>
      </c>
      <c r="J174" t="str">
        <f>IFERROR(VLOOKUP(ROWS(J$2:J174),H$2:I$202,2,FALSE),"")</f>
        <v>TST : The Stones</v>
      </c>
      <c r="K174">
        <f>IF(ISNUMBER(SEARCH(Hauls!$G$303,L$2:L$202)),MAX(K$1:K173)+1,0)</f>
        <v>173</v>
      </c>
      <c r="L174" t="s">
        <v>3348</v>
      </c>
      <c r="M174" t="str">
        <f>IFERROR(VLOOKUP(ROWS(M$2:M174),K$2:L$202,2,FALSE),"")</f>
        <v>TST : The Stones</v>
      </c>
      <c r="N174">
        <f>IF(ISNUMBER(SEARCH(Hauls!$G$304,O$2:O$202)),MAX(N$1:N173)+1,0)</f>
        <v>173</v>
      </c>
      <c r="O174" t="s">
        <v>3348</v>
      </c>
      <c r="P174" t="str">
        <f>IFERROR(VLOOKUP(ROWS(P$2:P174),N$2:O$202,2,FALSE),"")</f>
        <v>TST : The Stones</v>
      </c>
      <c r="Q174">
        <f>IF(ISNUMBER(SEARCH(Hauls!$G$305,R$2:R$202)),MAX(Q$1:Q173)+1,0)</f>
        <v>173</v>
      </c>
      <c r="R174" t="s">
        <v>3348</v>
      </c>
      <c r="S174" t="str">
        <f>IFERROR(VLOOKUP(ROWS(S$2:S174),Q$2:R$202,2,FALSE),"")</f>
        <v>TST : The Stones</v>
      </c>
      <c r="T174">
        <f>IF(ISNUMBER(SEARCH(Hauls!$G$306,U$2:U$202)),MAX(T$1:T173)+1,0)</f>
        <v>173</v>
      </c>
      <c r="U174" t="s">
        <v>3348</v>
      </c>
      <c r="V174" t="str">
        <f>IFERROR(VLOOKUP(ROWS(V$2:V174),T$2:U$202,2,FALSE),"")</f>
        <v>TST : The Stones</v>
      </c>
      <c r="W174">
        <f>IF(ISNUMBER(SEARCH(Hauls!$G$307,X$2:X$202)),MAX(W$1:W173)+1,0)</f>
        <v>173</v>
      </c>
      <c r="X174" t="s">
        <v>3348</v>
      </c>
      <c r="Y174" t="str">
        <f>IFERROR(VLOOKUP(ROWS(Y$2:Y174),W$2:X$202,2,FALSE),"")</f>
        <v>TST : The Stones</v>
      </c>
      <c r="Z174">
        <f>IF(ISNUMBER(SEARCH(Hauls!$G$308,AA$2:AA$202)),MAX(Z$1:Z173)+1,0)</f>
        <v>173</v>
      </c>
      <c r="AA174" t="s">
        <v>3348</v>
      </c>
      <c r="AB174" t="str">
        <f>IFERROR(VLOOKUP(ROWS(AB$2:AB174),Z$2:AA$202,2,FALSE),"")</f>
        <v>TST : The Stones</v>
      </c>
      <c r="AC174">
        <f>IF(ISNUMBER(SEARCH(Hauls!$G$309,AD$2:AD$202)),MAX(AC$1:AC173)+1,0)</f>
        <v>173</v>
      </c>
      <c r="AD174" t="s">
        <v>3348</v>
      </c>
      <c r="AE174" t="str">
        <f>IFERROR(VLOOKUP(ROWS(AE$2:AE174),AC$2:AD$202,2,FALSE),"")</f>
        <v>TST : The Stones</v>
      </c>
      <c r="AF174">
        <f>IF(ISNUMBER(SEARCH(Hauls!$G$310,AG$2:AG$202)),MAX(AF$1:AF173)+1,0)</f>
        <v>173</v>
      </c>
      <c r="AG174" t="s">
        <v>3348</v>
      </c>
      <c r="AH174" t="str">
        <f>IFERROR(VLOOKUP(ROWS(AH$2:AH174),AF$2:AG$202,2,FALSE),"")</f>
        <v>TST : The Stones</v>
      </c>
      <c r="AI174">
        <f>IF(ISNUMBER(SEARCH(Hauls!$G$311,AJ$2:AJ$202)),MAX(AI$1:AI173)+1,0)</f>
        <v>173</v>
      </c>
      <c r="AJ174" t="s">
        <v>3348</v>
      </c>
      <c r="AK174" t="str">
        <f>IFERROR(VLOOKUP(ROWS(AK$2:AK174),AI$2:AJ$202,2,FALSE),"")</f>
        <v>TST : The Stones</v>
      </c>
      <c r="AL174">
        <f>IF(ISNUMBER(SEARCH(Hauls!$G$312,AM$2:AM$202)),MAX(AL$1:AL173)+1,0)</f>
        <v>173</v>
      </c>
      <c r="AM174" t="s">
        <v>3348</v>
      </c>
      <c r="AN174" t="str">
        <f>IFERROR(VLOOKUP(ROWS(AN$2:AN174),AL$2:AM$202,2,FALSE),"")</f>
        <v>TST : The Stones</v>
      </c>
      <c r="AO174">
        <f>IF(ISNUMBER(SEARCH(Hauls!$G$313,AP$2:AP$202)),MAX(AO$1:AO173)+1,0)</f>
        <v>173</v>
      </c>
      <c r="AP174" t="s">
        <v>3348</v>
      </c>
      <c r="AQ174" t="str">
        <f>IFERROR(VLOOKUP(ROWS(AQ$2:AQ174),AO$2:AP$202,2,FALSE),"")</f>
        <v>TST : The Stones</v>
      </c>
      <c r="AR174">
        <f>IF(ISNUMBER(SEARCH(Hauls!$G$314,AS$2:AS$202)),MAX(AR$1:AR173)+1,0)</f>
        <v>173</v>
      </c>
      <c r="AS174" t="s">
        <v>3348</v>
      </c>
      <c r="AT174" t="str">
        <f>IFERROR(VLOOKUP(ROWS(AT$2:AT174),AR$2:AS$202,2,FALSE),"")</f>
        <v>TST : The Stones</v>
      </c>
      <c r="AU174">
        <f>IF(ISNUMBER(SEARCH(Hauls!$G$315,AV$2:AV$202)),MAX(AU$1:AU173)+1,0)</f>
        <v>173</v>
      </c>
      <c r="AV174" t="s">
        <v>3348</v>
      </c>
      <c r="AW174" t="str">
        <f>IFERROR(VLOOKUP(ROWS(AW$2:AW174),AU$2:AV$202,2,FALSE),"")</f>
        <v>TST : The Stones</v>
      </c>
      <c r="AX174">
        <f>IF(ISNUMBER(SEARCH(Hauls!$G$316,AY$2:AY$202)),MAX(AX$1:AX173)+1,0)</f>
        <v>173</v>
      </c>
      <c r="AY174" t="s">
        <v>3348</v>
      </c>
      <c r="AZ174" t="str">
        <f>IFERROR(VLOOKUP(ROWS(AZ$2:AZ174),AX$2:AY$202,2,FALSE),"")</f>
        <v>TST : The Stones</v>
      </c>
      <c r="BA174">
        <f>IF(ISNUMBER(SEARCH(Hauls!$G$317,BB$2:BB$202)),MAX(BA$1:BA173)+1,0)</f>
        <v>173</v>
      </c>
      <c r="BB174" t="s">
        <v>3348</v>
      </c>
      <c r="BC174" t="str">
        <f>IFERROR(VLOOKUP(ROWS(BC$2:BC174),BA$2:BB$202,2,FALSE),"")</f>
        <v>TST : The Stones</v>
      </c>
      <c r="BD174">
        <f>IF(ISNUMBER(SEARCH(Hauls!$G$318,BE$2:BE$202)),MAX(BD$1:BD173)+1,0)</f>
        <v>173</v>
      </c>
      <c r="BE174" t="s">
        <v>3348</v>
      </c>
      <c r="BF174" t="str">
        <f>IFERROR(VLOOKUP(ROWS(BF$2:BF174),BD$2:BE$202,2,FALSE),"")</f>
        <v>TST : The Stones</v>
      </c>
      <c r="BG174">
        <f>IF(ISNUMBER(SEARCH(Hauls!$G$319,BH$2:BH$202)),MAX(BG$1:BG173)+1,0)</f>
        <v>173</v>
      </c>
      <c r="BH174" t="s">
        <v>3348</v>
      </c>
      <c r="BI174" t="str">
        <f>IFERROR(VLOOKUP(ROWS(BI$2:BI174),BG$2:BH$202,2,FALSE),"")</f>
        <v>TST : The Stones</v>
      </c>
      <c r="BJ174">
        <f>IF(ISNUMBER(SEARCH(Hauls!$G$320,BK$2:BK$202)),MAX(BJ$1:BJ173)+1,0)</f>
        <v>173</v>
      </c>
      <c r="BK174" t="s">
        <v>3348</v>
      </c>
      <c r="BL174" t="str">
        <f>IFERROR(VLOOKUP(ROWS(BL$2:BL174),BJ$2:BK$202,2,FALSE),"")</f>
        <v>TST : The Stones</v>
      </c>
      <c r="BM174">
        <f>IF(ISNUMBER(SEARCH(Hauls!$G$321,BN$2:BN$202)),MAX(BM$1:BM173)+1,0)</f>
        <v>173</v>
      </c>
      <c r="BN174" t="s">
        <v>3348</v>
      </c>
      <c r="BO174" t="str">
        <f>IFERROR(VLOOKUP(ROWS(BO$2:BO174),BM$2:BN$202,2,FALSE),"")</f>
        <v>TST : The Stones</v>
      </c>
      <c r="BP174">
        <f>IF(ISNUMBER(SEARCH(Hauls!$G$322,BQ$2:BQ$202)),MAX(BP$1:BP173)+1,0)</f>
        <v>173</v>
      </c>
      <c r="BQ174" t="s">
        <v>3348</v>
      </c>
      <c r="BR174" t="str">
        <f>IFERROR(VLOOKUP(ROWS(BR$2:BR174),BP$2:BQ$202,2,FALSE),"")</f>
        <v>TST : The Stones</v>
      </c>
      <c r="BS174">
        <f>IF(ISNUMBER(SEARCH(Hauls!$G$323,BT$2:BT$202)),MAX(BS$1:BS173)+1,0)</f>
        <v>173</v>
      </c>
      <c r="BT174" t="s">
        <v>3348</v>
      </c>
      <c r="BU174" t="str">
        <f>IFERROR(VLOOKUP(ROWS(BU$2:BU174),BS$2:BT$202,2,FALSE),"")</f>
        <v>TST : The Stones</v>
      </c>
      <c r="BV174">
        <f>IF(ISNUMBER(SEARCH(Hauls!$G$324,BW$2:BW$202)),MAX(BV$1:BV173)+1,0)</f>
        <v>173</v>
      </c>
      <c r="BW174" t="s">
        <v>3348</v>
      </c>
      <c r="BX174" t="str">
        <f>IFERROR(VLOOKUP(ROWS(BX$2:BX174),BV$2:BW$202,2,FALSE),"")</f>
        <v>TST : The Stones</v>
      </c>
      <c r="BY174">
        <f>IF(ISNUMBER(SEARCH(Hauls!$G$325,BZ$2:BZ$202)),MAX(BY$1:BY173)+1,0)</f>
        <v>173</v>
      </c>
      <c r="BZ174" t="s">
        <v>3348</v>
      </c>
      <c r="CA174" t="str">
        <f>IFERROR(VLOOKUP(ROWS(CA$2:CA174),BY$2:BZ$202,2,FALSE),"")</f>
        <v>TST : The Stones</v>
      </c>
      <c r="CB174">
        <f>IF(ISNUMBER(SEARCH(Hauls!$G$326,CC$2:CC$202)),MAX(CB$1:CB173)+1,0)</f>
        <v>173</v>
      </c>
      <c r="CC174" t="s">
        <v>3348</v>
      </c>
      <c r="CD174" t="str">
        <f>IFERROR(VLOOKUP(ROWS(CD$2:CD174),CB$2:CC$202,2,FALSE),"")</f>
        <v>TST : The Stones</v>
      </c>
      <c r="CE174">
        <f>IF(ISNUMBER(SEARCH(Hauls!$G$327,CF$2:CF$202)),MAX(CE$1:CE173)+1,0)</f>
        <v>173</v>
      </c>
      <c r="CF174" t="s">
        <v>3348</v>
      </c>
      <c r="CG174" t="str">
        <f>IFERROR(VLOOKUP(ROWS(CG$2:CG174),CE$2:CF$202,2,FALSE),"")</f>
        <v>TST : The Stones</v>
      </c>
      <c r="CH174">
        <f>IF(ISNUMBER(SEARCH(Hauls!$G$328,CI$2:CI$202)),MAX(CH$1:CH173)+1,0)</f>
        <v>173</v>
      </c>
      <c r="CI174" t="s">
        <v>3348</v>
      </c>
      <c r="CJ174" t="str">
        <f>IFERROR(VLOOKUP(ROWS(CJ$2:CJ174),CH$2:CI$202,2,FALSE),"")</f>
        <v>TST : The Stones</v>
      </c>
      <c r="CK174">
        <f>IF(ISNUMBER(SEARCH(Hauls!$G$329,CL$2:CL$202)),MAX(CK$1:CK173)+1,0)</f>
        <v>173</v>
      </c>
      <c r="CL174" t="s">
        <v>3348</v>
      </c>
      <c r="CM174" t="str">
        <f>IFERROR(VLOOKUP(ROWS(CM$2:CM174),CK$2:CL$202,2,FALSE),"")</f>
        <v>TST : The Stones</v>
      </c>
      <c r="CN174">
        <f>IF(ISNUMBER(SEARCH(Hauls!$G$330,CO$2:CO$202)),MAX(CN$1:CN173)+1,0)</f>
        <v>173</v>
      </c>
      <c r="CO174" t="s">
        <v>3348</v>
      </c>
      <c r="CP174" t="str">
        <f>IFERROR(VLOOKUP(ROWS(CP$2:CP174),CN$2:CO$202,2,FALSE),"")</f>
        <v>TST : The Stones</v>
      </c>
      <c r="CQ174">
        <f>IF(ISNUMBER(SEARCH(Hauls!$G$331,CR$2:CR$202)),MAX(CQ$1:CQ173)+1,0)</f>
        <v>173</v>
      </c>
      <c r="CR174" t="s">
        <v>3348</v>
      </c>
      <c r="CS174" t="str">
        <f>IFERROR(VLOOKUP(ROWS(CS$2:CS174),CQ$2:CR$202,2,FALSE),"")</f>
        <v>TST : The Stones</v>
      </c>
      <c r="CT174">
        <f>IF(ISNUMBER(SEARCH(Hauls!$G$332,CU$2:CU$202)),MAX(CT$1:CT173)+1,0)</f>
        <v>173</v>
      </c>
      <c r="CU174" t="s">
        <v>3348</v>
      </c>
      <c r="CV174" t="str">
        <f>IFERROR(VLOOKUP(ROWS(CV$2:CV174),CT$2:CU$202,2,FALSE),"")</f>
        <v>TST : The Stones</v>
      </c>
      <c r="CW174">
        <f>IF(ISNUMBER(SEARCH(Hauls!$G$333,CX$2:CX$202)),MAX(CW$1:CW173)+1,0)</f>
        <v>173</v>
      </c>
      <c r="CX174" t="s">
        <v>3348</v>
      </c>
      <c r="CY174" t="str">
        <f>IFERROR(VLOOKUP(ROWS(CY$2:CY174),CW$2:CX$202,2,FALSE),"")</f>
        <v>TST : The Stones</v>
      </c>
      <c r="CZ174">
        <f>IF(ISNUMBER(SEARCH(Hauls!$G$334,DA$2:DA$202)),MAX(CZ$1:CZ173)+1,0)</f>
        <v>173</v>
      </c>
      <c r="DA174" t="s">
        <v>3348</v>
      </c>
      <c r="DB174" t="str">
        <f>IFERROR(VLOOKUP(ROWS(DB$2:DB174),CZ$2:DA$202,2,FALSE),"")</f>
        <v>TST : The Stones</v>
      </c>
      <c r="DC174">
        <f>IF(ISNUMBER(SEARCH(Hauls!$G$335,DD$2:DD$202)),MAX(DC$1:DC173)+1,0)</f>
        <v>173</v>
      </c>
      <c r="DD174" t="s">
        <v>3348</v>
      </c>
      <c r="DE174" t="str">
        <f>IFERROR(VLOOKUP(ROWS(DE$2:DE174),DC$2:DD$202,2,FALSE),"")</f>
        <v>TST : The Stones</v>
      </c>
      <c r="DF174">
        <f>IF(ISNUMBER(SEARCH(Hauls!$G$336,DG$2:DG$202)),MAX(DF$1:DF173)+1,0)</f>
        <v>173</v>
      </c>
      <c r="DG174" t="s">
        <v>3348</v>
      </c>
      <c r="DH174" t="str">
        <f>IFERROR(VLOOKUP(ROWS(DH$2:DH174),DF$2:DG$202,2,FALSE),"")</f>
        <v>TST : The Stones</v>
      </c>
      <c r="DI174">
        <f>IF(ISNUMBER(SEARCH(Hauls!$G$337,DJ$2:DJ$202)),MAX(DI$1:DI173)+1,0)</f>
        <v>173</v>
      </c>
      <c r="DJ174" t="s">
        <v>3348</v>
      </c>
      <c r="DK174" t="str">
        <f>IFERROR(VLOOKUP(ROWS(DK$2:DK174),DI$2:DJ$202,2,FALSE),"")</f>
        <v>TST : The Stones</v>
      </c>
      <c r="DL174">
        <f>IF(ISNUMBER(SEARCH(Hauls!$G$338,DM$2:DM$202)),MAX(DL$1:DL173)+1,0)</f>
        <v>173</v>
      </c>
      <c r="DM174" t="s">
        <v>3348</v>
      </c>
      <c r="DN174" t="str">
        <f>IFERROR(VLOOKUP(ROWS(DN$2:DN174),DL$2:DM$202,2,FALSE),"")</f>
        <v>TST : The Stones</v>
      </c>
      <c r="DO174">
        <f>IF(ISNUMBER(SEARCH(Hauls!$G$339,DP$2:DP$202)),MAX(DO$1:DO173)+1,0)</f>
        <v>173</v>
      </c>
      <c r="DP174" t="s">
        <v>3348</v>
      </c>
      <c r="DQ174" t="str">
        <f>IFERROR(VLOOKUP(ROWS(DQ$2:DQ174),DO$2:DP$202,2,FALSE),"")</f>
        <v>TST : The Stones</v>
      </c>
      <c r="DR174">
        <f>IF(ISNUMBER(SEARCH(Hauls!$G$340,DS$2:DS$202)),MAX(DR$1:DR173)+1,0)</f>
        <v>173</v>
      </c>
      <c r="DS174" t="s">
        <v>3348</v>
      </c>
      <c r="DT174" t="str">
        <f>IFERROR(VLOOKUP(ROWS(DT$2:DT174),DR$2:DS$202,2,FALSE),"")</f>
        <v>TST : The Stones</v>
      </c>
      <c r="DU174">
        <f>IF(ISNUMBER(SEARCH(Hauls!$G$341,DV$2:DV$202)),MAX(DU$1:DU173)+1,0)</f>
        <v>173</v>
      </c>
      <c r="DV174" t="s">
        <v>3348</v>
      </c>
      <c r="DW174" t="str">
        <f>IFERROR(VLOOKUP(ROWS(DW$2:DW174),DU$2:DV$202,2,FALSE),"")</f>
        <v>TST : The Stones</v>
      </c>
      <c r="DX174">
        <f>IF(ISNUMBER(SEARCH(Hauls!$G$342,DY$2:DY$202)),MAX(DX$1:DX173)+1,0)</f>
        <v>173</v>
      </c>
      <c r="DY174" t="s">
        <v>3348</v>
      </c>
      <c r="DZ174" t="str">
        <f>IFERROR(VLOOKUP(ROWS(DZ$2:DZ174),DX$2:DY$202,2,FALSE),"")</f>
        <v>TST : The Stones</v>
      </c>
      <c r="EA174">
        <f>IF(ISNUMBER(SEARCH(Hauls!$G$343,EB$2:EB$202)),MAX(EA$1:EA173)+1,0)</f>
        <v>173</v>
      </c>
      <c r="EB174" t="s">
        <v>3348</v>
      </c>
      <c r="EC174" t="str">
        <f>IFERROR(VLOOKUP(ROWS(EC$2:EC174),EA$2:EB$202,2,FALSE),"")</f>
        <v>TST : The Stones</v>
      </c>
      <c r="ED174">
        <f>IF(ISNUMBER(SEARCH(Hauls!$G$344,EE$2:EE$202)),MAX(ED$1:ED173)+1,0)</f>
        <v>173</v>
      </c>
      <c r="EE174" t="s">
        <v>3348</v>
      </c>
      <c r="EF174" t="str">
        <f>IFERROR(VLOOKUP(ROWS(EF$2:EF174),ED$2:EE$202,2,FALSE),"")</f>
        <v>TST : The Stones</v>
      </c>
      <c r="EG174">
        <f>IF(ISNUMBER(SEARCH(Hauls!$G$345,EH$2:EH$202)),MAX(EG$1:EG173)+1,0)</f>
        <v>173</v>
      </c>
      <c r="EH174" t="s">
        <v>3348</v>
      </c>
      <c r="EI174" t="str">
        <f>IFERROR(VLOOKUP(ROWS(EI$2:EI174),EG$2:EH$202,2,FALSE),"")</f>
        <v>TST : The Stones</v>
      </c>
      <c r="EJ174">
        <f>IF(ISNUMBER(SEARCH(Hauls!$G$346,EK$2:EK$202)),MAX(EJ$1:EJ173)+1,0)</f>
        <v>173</v>
      </c>
      <c r="EK174" t="s">
        <v>3348</v>
      </c>
      <c r="EL174" t="str">
        <f>IFERROR(VLOOKUP(ROWS(EL$2:EL174),EJ$2:EK$202,2,FALSE),"")</f>
        <v>TST : The Stones</v>
      </c>
      <c r="EM174">
        <f>IF(ISNUMBER(SEARCH(Hauls!$G$347,EN$2:EN$202)),MAX(EM$1:EM173)+1,0)</f>
        <v>173</v>
      </c>
      <c r="EN174" t="s">
        <v>3348</v>
      </c>
      <c r="EO174" t="str">
        <f>IFERROR(VLOOKUP(ROWS(EO$2:EO174),EM$2:EN$202,2,FALSE),"")</f>
        <v>TST : The Stones</v>
      </c>
      <c r="EP174">
        <f>IF(ISNUMBER(SEARCH(Hauls!$G$348,EQ$2:EQ$202)),MAX(EP$1:EP173)+1,0)</f>
        <v>173</v>
      </c>
      <c r="EQ174" t="s">
        <v>3348</v>
      </c>
      <c r="ER174" t="str">
        <f>IFERROR(VLOOKUP(ROWS(ER$2:ER174),EP$2:EQ$202,2,FALSE),"")</f>
        <v>TST : The Stones</v>
      </c>
      <c r="ES174">
        <f>IF(ISNUMBER(SEARCH(Hauls!$G$349,ET$2:ET$202)),MAX(ES$1:ES173)+1,0)</f>
        <v>173</v>
      </c>
      <c r="ET174" t="s">
        <v>3348</v>
      </c>
      <c r="EU174" t="str">
        <f>IFERROR(VLOOKUP(ROWS(EU$2:EU174),ES$2:ET$202,2,FALSE),"")</f>
        <v>TST : The Stones</v>
      </c>
      <c r="EV174">
        <f>IF(ISNUMBER(SEARCH(Hauls!$G$350,EW$2:EW$202)),MAX(EV$1:EV173)+1,0)</f>
        <v>173</v>
      </c>
      <c r="EW174" t="s">
        <v>3348</v>
      </c>
      <c r="EX174" t="str">
        <f>IFERROR(VLOOKUP(ROWS(EX$2:EX174),EV$2:EW$202,2,FALSE),"")</f>
        <v>TST : The Stones</v>
      </c>
      <c r="EY174">
        <f>IF(ISNUMBER(SEARCH(Hauls!$G$351,EZ$2:EZ$202)),MAX(EY$1:EY173)+1,0)</f>
        <v>173</v>
      </c>
      <c r="EZ174" t="s">
        <v>3348</v>
      </c>
      <c r="FA174" t="str">
        <f>IFERROR(VLOOKUP(ROWS(FA$2:FA174),EY$2:EZ$202,2,FALSE),"")</f>
        <v>TST : The Stones</v>
      </c>
      <c r="FB174">
        <f>IF(ISNUMBER(SEARCH(Hauls!$G$352,FC$2:FC$202)),MAX(FB$1:FB173)+1,0)</f>
        <v>173</v>
      </c>
      <c r="FC174" t="s">
        <v>3348</v>
      </c>
      <c r="FD174" t="str">
        <f>IFERROR(VLOOKUP(ROWS(FD$2:FD174),FB$2:FC$202,2,FALSE),"")</f>
        <v>TST : The Stones</v>
      </c>
      <c r="FE174">
        <f>IF(ISNUMBER(SEARCH(Hauls!$G$353,FF$2:FF$202)),MAX(FE$1:FE173)+1,0)</f>
        <v>173</v>
      </c>
      <c r="FF174" t="s">
        <v>3348</v>
      </c>
      <c r="FG174" t="str">
        <f>IFERROR(VLOOKUP(ROWS(FG$2:FG174),FE$2:FF$202,2,FALSE),"")</f>
        <v>TST : The Stones</v>
      </c>
      <c r="FH174">
        <f>IF(ISNUMBER(SEARCH(Hauls!$G$354,FI$2:FI$202)),MAX(FH$1:FH173)+1,0)</f>
        <v>173</v>
      </c>
      <c r="FI174" t="s">
        <v>3348</v>
      </c>
      <c r="FJ174" t="str">
        <f>IFERROR(VLOOKUP(ROWS(FJ$2:FJ174),FH$2:FI$202,2,FALSE),"")</f>
        <v>TST : The Stones</v>
      </c>
      <c r="FK174">
        <f>IF(ISNUMBER(SEARCH(Hauls!$G$355,FL$2:FL$202)),MAX(FK$1:FK173)+1,0)</f>
        <v>173</v>
      </c>
      <c r="FL174" t="s">
        <v>3348</v>
      </c>
      <c r="FM174" t="str">
        <f>IFERROR(VLOOKUP(ROWS(FM$2:FM174),FK$2:FL$202,2,FALSE),"")</f>
        <v>TST : The Stones</v>
      </c>
      <c r="FN174">
        <f>IF(ISNUMBER(SEARCH(Hauls!$G$356,FO$2:FO$202)),MAX(FN$1:FN173)+1,0)</f>
        <v>173</v>
      </c>
      <c r="FO174" t="s">
        <v>3348</v>
      </c>
      <c r="FP174" t="str">
        <f>IFERROR(VLOOKUP(ROWS(FP$2:FP174),FN$2:FO$202,2,FALSE),"")</f>
        <v>TST : The Stones</v>
      </c>
      <c r="FQ174">
        <f>IF(ISNUMBER(SEARCH(Hauls!$G$357,FR$2:FR$202)),MAX(FQ$1:FQ173)+1,0)</f>
        <v>173</v>
      </c>
      <c r="FR174" t="s">
        <v>3348</v>
      </c>
      <c r="FS174" t="str">
        <f>IFERROR(VLOOKUP(ROWS(FS$2:FS174),FQ$2:FR$202,2,FALSE),"")</f>
        <v>TST : The Stones</v>
      </c>
      <c r="FT174">
        <f>IF(ISNUMBER(SEARCH(Hauls!$G$358,FU$2:FU$202)),MAX(FT$1:FT173)+1,0)</f>
        <v>173</v>
      </c>
      <c r="FU174" t="s">
        <v>3348</v>
      </c>
      <c r="FV174" t="str">
        <f>IFERROR(VLOOKUP(ROWS(FV$2:FV174),FT$2:FU$202,2,FALSE),"")</f>
        <v>TST : The Stones</v>
      </c>
      <c r="FW174">
        <f>IF(ISNUMBER(SEARCH(Hauls!$G$359,FX$2:FX$202)),MAX(FW$1:FW173)+1,0)</f>
        <v>173</v>
      </c>
      <c r="FX174" t="s">
        <v>3348</v>
      </c>
      <c r="FY174" t="str">
        <f>IFERROR(VLOOKUP(ROWS(FY$2:FY174),FW$2:FX$202,2,FALSE),"")</f>
        <v>TST : The Stones</v>
      </c>
      <c r="FZ174">
        <f>IF(ISNUMBER(SEARCH(Hauls!$G$360,GA$2:GA$202)),MAX(FZ$1:FZ173)+1,0)</f>
        <v>173</v>
      </c>
      <c r="GA174" t="s">
        <v>3348</v>
      </c>
      <c r="GB174" t="str">
        <f>IFERROR(VLOOKUP(ROWS(GB$2:GB174),FZ$2:GA$202,2,FALSE),"")</f>
        <v>TST : The Stones</v>
      </c>
      <c r="GC174">
        <f>IF(ISNUMBER(SEARCH(Hauls!$G$361,GD$2:GD$202)),MAX(GC$1:GC173)+1,0)</f>
        <v>173</v>
      </c>
      <c r="GD174" t="s">
        <v>3348</v>
      </c>
      <c r="GE174" t="str">
        <f>IFERROR(VLOOKUP(ROWS(GE$2:GE174),GC$2:GD$202,2,FALSE),"")</f>
        <v>TST : The Stones</v>
      </c>
      <c r="GF174">
        <f>IF(ISNUMBER(SEARCH(Hauls!$G$362,GG$2:GG$202)),MAX(GF$1:GF173)+1,0)</f>
        <v>173</v>
      </c>
      <c r="GG174" t="s">
        <v>3348</v>
      </c>
      <c r="GH174" t="str">
        <f>IFERROR(VLOOKUP(ROWS(GH$2:GH174),GF$2:GG$202,2,FALSE),"")</f>
        <v>TST : The Stones</v>
      </c>
      <c r="GI174">
        <f>IF(ISNUMBER(SEARCH(Hauls!$G$363,GJ$2:GJ$202)),MAX(GI$1:GI173)+1,0)</f>
        <v>173</v>
      </c>
      <c r="GJ174" t="s">
        <v>3348</v>
      </c>
      <c r="GK174" t="str">
        <f>IFERROR(VLOOKUP(ROWS(GK$2:GK174),GI$2:GJ$202,2,FALSE),"")</f>
        <v>TST : The Stones</v>
      </c>
      <c r="GL174">
        <f>IF(ISNUMBER(SEARCH(Hauls!$G$364,GM$2:GM$202)),MAX(GL$1:GL173)+1,0)</f>
        <v>173</v>
      </c>
      <c r="GM174" t="s">
        <v>3348</v>
      </c>
      <c r="GN174" t="str">
        <f>IFERROR(VLOOKUP(ROWS(GN$2:GN174),GL$2:GM$202,2,FALSE),"")</f>
        <v>TST : The Stones</v>
      </c>
      <c r="GO174">
        <f>IF(ISNUMBER(SEARCH(Hauls!$G$365,GP$2:GP$202)),MAX(GO$1:GO173)+1,0)</f>
        <v>173</v>
      </c>
      <c r="GP174" t="s">
        <v>3348</v>
      </c>
      <c r="GQ174" t="str">
        <f>IFERROR(VLOOKUP(ROWS(GQ$2:GQ174),GO$2:GP$202,2,FALSE),"")</f>
        <v>TST : The Stones</v>
      </c>
      <c r="GR174">
        <f>IF(ISNUMBER(SEARCH(Hauls!$G$366,GS$2:GS$202)),MAX(GR$1:GR173)+1,0)</f>
        <v>173</v>
      </c>
      <c r="GS174" t="s">
        <v>3348</v>
      </c>
      <c r="GT174" t="str">
        <f>IFERROR(VLOOKUP(ROWS(GT$2:GT174),GR$2:GS$202,2,FALSE),"")</f>
        <v>TST : The Stones</v>
      </c>
      <c r="GU174">
        <f>IF(ISNUMBER(SEARCH(Hauls!$G$366,GV$2:GV$202)),MAX(GU$1:GU173)+1,0)</f>
        <v>173</v>
      </c>
      <c r="GV174" t="s">
        <v>3348</v>
      </c>
      <c r="GW174" t="str">
        <f>IFERROR(VLOOKUP(ROWS(GW$2:GW174),GU$2:GV$202,2,FALSE),"")</f>
        <v>TST : The Stones</v>
      </c>
      <c r="GX174">
        <f>IF(ISNUMBER(SEARCH(Hauls!$G$368,GY$2:GY$202)),MAX(GX$1:GX173)+1,0)</f>
        <v>173</v>
      </c>
      <c r="GY174" t="s">
        <v>3348</v>
      </c>
      <c r="GZ174" t="str">
        <f>IFERROR(VLOOKUP(ROWS(GZ$2:GZ174),GX$2:GY$202,2,FALSE),"")</f>
        <v>TST : The Stones</v>
      </c>
      <c r="HA174">
        <f>IF(ISNUMBER(SEARCH(Hauls!$G$369,HB$2:HB$202)),MAX(HA$1:HA173)+1,0)</f>
        <v>173</v>
      </c>
      <c r="HB174" t="s">
        <v>3348</v>
      </c>
      <c r="HC174" t="str">
        <f>IFERROR(VLOOKUP(ROWS(HC$2:HC174),HA$2:HB$202,2,FALSE),"")</f>
        <v>TST : The Stones</v>
      </c>
      <c r="HD174">
        <f>IF(ISNUMBER(SEARCH(Hauls!$G$370,HE$2:HE$202)),MAX(HD$1:HD173)+1,0)</f>
        <v>173</v>
      </c>
      <c r="HE174" t="s">
        <v>3348</v>
      </c>
      <c r="HF174" t="str">
        <f>IFERROR(VLOOKUP(ROWS(HF$2:HF174),HD$2:HE$202,2,FALSE),"")</f>
        <v>TST : The Stones</v>
      </c>
      <c r="HG174">
        <f>IF(ISNUMBER(SEARCH(Hauls!$G$371,HH$2:HH$202)),MAX(HG$1:HG173)+1,0)</f>
        <v>173</v>
      </c>
      <c r="HH174" t="s">
        <v>3348</v>
      </c>
      <c r="HI174" t="str">
        <f>IFERROR(VLOOKUP(ROWS(HI$2:HI174),HG$2:HH$202,2,FALSE),"")</f>
        <v>TST : The Stones</v>
      </c>
      <c r="HJ174">
        <f>IF(ISNUMBER(SEARCH(Hauls!$G$372,HK$2:HK$202)),MAX(HJ$1:HJ173)+1,0)</f>
        <v>173</v>
      </c>
      <c r="HK174" t="s">
        <v>3348</v>
      </c>
      <c r="HL174" t="str">
        <f>IFERROR(VLOOKUP(ROWS(HL$2:HL174),HJ$2:HK$202,2,FALSE),"")</f>
        <v>TST : The Stones</v>
      </c>
      <c r="HM174">
        <f>IF(ISNUMBER(SEARCH(Hauls!$G$373,HN$2:HN$202)),MAX(HM$1:HM173)+1,0)</f>
        <v>173</v>
      </c>
      <c r="HN174" t="s">
        <v>3348</v>
      </c>
      <c r="HO174" t="str">
        <f>IFERROR(VLOOKUP(ROWS(HO$2:HO174),HM$2:HN$202,2,FALSE),"")</f>
        <v>TST : The Stones</v>
      </c>
      <c r="HP174">
        <f>IF(ISNUMBER(SEARCH(Hauls!$G$374,HQ$2:HQ$202)),MAX(HP$1:HP173)+1,0)</f>
        <v>173</v>
      </c>
      <c r="HQ174" t="s">
        <v>3348</v>
      </c>
      <c r="HR174" t="str">
        <f>IFERROR(VLOOKUP(ROWS(HR$2:HR174),HP$2:HQ$202,2,FALSE),"")</f>
        <v>TST : The Stones</v>
      </c>
      <c r="HS174">
        <f>IF(ISNUMBER(SEARCH(Hauls!$G$375,HT$2:HT$202)),MAX(HS$1:HS173)+1,0)</f>
        <v>173</v>
      </c>
      <c r="HT174" t="s">
        <v>3348</v>
      </c>
      <c r="HU174" t="str">
        <f>IFERROR(VLOOKUP(ROWS(HU$2:HU174),HS$2:HT$202,2,FALSE),"")</f>
        <v>TST : The Stones</v>
      </c>
      <c r="HV174">
        <f>IF(ISNUMBER(SEARCH(Hauls!$G$376,HW$2:HW$202)),MAX(HV$1:HV173)+1,0)</f>
        <v>173</v>
      </c>
      <c r="HW174" t="s">
        <v>3348</v>
      </c>
      <c r="HX174" t="str">
        <f>IFERROR(VLOOKUP(ROWS(HX$2:HX174),HV$2:HW$202,2,FALSE),"")</f>
        <v>TST : The Stones</v>
      </c>
      <c r="HY174">
        <f>IF(ISNUMBER(SEARCH(Hauls!$G$377,HZ$2:HZ$202)),MAX(HY$1:HY173)+1,0)</f>
        <v>173</v>
      </c>
      <c r="HZ174" t="s">
        <v>3348</v>
      </c>
      <c r="IA174" t="str">
        <f>IFERROR(VLOOKUP(ROWS(IA$2:IA174),HY$2:HZ$202,2,FALSE),"")</f>
        <v>TST : The Stones</v>
      </c>
      <c r="IB174">
        <f>IF(ISNUMBER(SEARCH(Hauls!$G$378,IC$2:IC$202)),MAX(IB$1:IB173)+1,0)</f>
        <v>173</v>
      </c>
      <c r="IC174" t="s">
        <v>3348</v>
      </c>
      <c r="ID174" t="str">
        <f>IFERROR(VLOOKUP(ROWS(ID$2:ID174),IB$2:IC$202,2,FALSE),"")</f>
        <v>TST : The Stones</v>
      </c>
      <c r="IE174">
        <f>IF(ISNUMBER(SEARCH(Hauls!$G$379,IF$2:IF$202)),MAX(IE$1:IE173)+1,0)</f>
        <v>173</v>
      </c>
      <c r="IF174" t="s">
        <v>3348</v>
      </c>
      <c r="IG174" t="str">
        <f>IFERROR(VLOOKUP(ROWS(IG$2:IG174),IE$2:IF$202,2,FALSE),"")</f>
        <v>TST : The Stones</v>
      </c>
      <c r="IH174">
        <f>IF(ISNUMBER(SEARCH(Hauls!$G$380,II$2:II$202)),MAX(IH$1:IH173)+1,0)</f>
        <v>173</v>
      </c>
      <c r="II174" t="s">
        <v>3348</v>
      </c>
      <c r="IJ174" t="str">
        <f>IFERROR(VLOOKUP(ROWS(IJ$2:IJ174),IH$2:II$202,2,FALSE),"")</f>
        <v>TST : The Stones</v>
      </c>
      <c r="IK174">
        <f>IF(ISNUMBER(SEARCH(Hauls!$G$381,IL$2:IL$202)),MAX(IK$1:IK173)+1,0)</f>
        <v>173</v>
      </c>
      <c r="IL174" t="s">
        <v>3348</v>
      </c>
      <c r="IM174" t="str">
        <f>IFERROR(VLOOKUP(ROWS(IM$2:IM174),IK$2:IL$202,2,FALSE),"")</f>
        <v>TST : The Stones</v>
      </c>
      <c r="IN174">
        <f>IF(ISNUMBER(SEARCH(Hauls!$G$382,IO$2:IO$202)),MAX(IN$1:IN173)+1,0)</f>
        <v>173</v>
      </c>
      <c r="IO174" t="s">
        <v>3348</v>
      </c>
      <c r="IP174" t="str">
        <f>IFERROR(VLOOKUP(ROWS(IP$2:IP174),IN$2:IO$202,2,FALSE),"")</f>
        <v>TST : The Stones</v>
      </c>
      <c r="IQ174">
        <f>IF(ISNUMBER(SEARCH(Hauls!$G$383,IR$2:IR$202)),MAX(IQ$1:IQ173)+1,0)</f>
        <v>173</v>
      </c>
      <c r="IR174" t="s">
        <v>3348</v>
      </c>
      <c r="IS174" t="str">
        <f>IFERROR(VLOOKUP(ROWS(IS$2:IS174),IQ$2:IR$202,2,FALSE),"")</f>
        <v>TST : The Stones</v>
      </c>
      <c r="IT174">
        <f>IF(ISNUMBER(SEARCH(Hauls!$G$384,IU$2:IU$202)),MAX(IT$1:IT173)+1,0)</f>
        <v>173</v>
      </c>
      <c r="IU174" t="s">
        <v>3348</v>
      </c>
      <c r="IV174" t="str">
        <f>IFERROR(VLOOKUP(ROWS(IV$2:IV174),IT$2:IU$202,2,FALSE),"")</f>
        <v>TST : The Stones</v>
      </c>
      <c r="IW174">
        <f>IF(ISNUMBER(SEARCH(Hauls!$G$385,IX$2:IX$202)),MAX(IW$1:IW173)+1,0)</f>
        <v>173</v>
      </c>
      <c r="IX174" t="s">
        <v>3348</v>
      </c>
      <c r="IY174" t="str">
        <f>IFERROR(VLOOKUP(ROWS(IY$2:IY174),IW$2:IX$202,2,FALSE),"")</f>
        <v>TST : The Stones</v>
      </c>
      <c r="IZ174">
        <f>IF(ISNUMBER(SEARCH(Hauls!$G$386,JA$2:JA$202)),MAX(IZ$1:IZ173)+1,0)</f>
        <v>173</v>
      </c>
      <c r="JA174" t="s">
        <v>3348</v>
      </c>
      <c r="JB174" t="str">
        <f>IFERROR(VLOOKUP(ROWS(JB$2:JB174),IZ$2:JA$202,2,FALSE),"")</f>
        <v>TST : The Stones</v>
      </c>
      <c r="JC174">
        <f>IF(ISNUMBER(SEARCH(Hauls!$G$387,JD$2:JD$202)),MAX(JC$1:JC173)+1,0)</f>
        <v>173</v>
      </c>
      <c r="JD174" t="s">
        <v>3348</v>
      </c>
      <c r="JE174" t="str">
        <f>IFERROR(VLOOKUP(ROWS(JE$2:JE174),JC$2:JD$202,2,FALSE),"")</f>
        <v>TST : The Stones</v>
      </c>
      <c r="JF174">
        <f>IF(ISNUMBER(SEARCH(Hauls!$G$388,JG$2:JG$202)),MAX(JF$1:JF173)+1,0)</f>
        <v>173</v>
      </c>
      <c r="JG174" t="s">
        <v>3348</v>
      </c>
      <c r="JH174" t="str">
        <f>IFERROR(VLOOKUP(ROWS(JH$2:JH174),JF$2:JG$202,2,FALSE),"")</f>
        <v>TST : The Stones</v>
      </c>
      <c r="JI174">
        <f>IF(ISNUMBER(SEARCH(Hauls!$G$389,JJ$2:JJ$202)),MAX(JI$1:JI173)+1,0)</f>
        <v>173</v>
      </c>
      <c r="JJ174" t="s">
        <v>3348</v>
      </c>
      <c r="JK174" t="str">
        <f>IFERROR(VLOOKUP(ROWS(JK$2:JK174),JI$2:JJ$202,2,FALSE),"")</f>
        <v>TST : The Stones</v>
      </c>
      <c r="JL174">
        <f>IF(ISNUMBER(SEARCH(Hauls!$G$390,JM$2:JM$202)),MAX(JL$1:JL173)+1,0)</f>
        <v>173</v>
      </c>
      <c r="JM174" t="s">
        <v>3348</v>
      </c>
      <c r="JN174" t="str">
        <f>IFERROR(VLOOKUP(ROWS(JN$2:JN174),JL$2:JM$202,2,FALSE),"")</f>
        <v>TST : The Stones</v>
      </c>
      <c r="JO174">
        <f>IF(ISNUMBER(SEARCH(Hauls!$G$391,JP$2:JP$202)),MAX(JO$1:JO173)+1,0)</f>
        <v>173</v>
      </c>
      <c r="JP174" t="s">
        <v>3348</v>
      </c>
      <c r="JQ174" t="str">
        <f>IFERROR(VLOOKUP(ROWS(JQ$2:JQ174),JO$2:JP$202,2,FALSE),"")</f>
        <v>TST : The Stones</v>
      </c>
      <c r="JR174">
        <f>IF(ISNUMBER(SEARCH(Hauls!$G$392,JS$2:JS$202)),MAX(JR$1:JR173)+1,0)</f>
        <v>173</v>
      </c>
      <c r="JS174" t="s">
        <v>3348</v>
      </c>
      <c r="JT174" t="str">
        <f>IFERROR(VLOOKUP(ROWS(JT$2:JT174),JR$2:JS$202,2,FALSE),"")</f>
        <v>TST : The Stones</v>
      </c>
      <c r="JU174">
        <f>IF(ISNUMBER(SEARCH(Hauls!$G$393,JV$2:JV$202)),MAX(JU$1:JU173)+1,0)</f>
        <v>173</v>
      </c>
      <c r="JV174" t="s">
        <v>3348</v>
      </c>
      <c r="JW174" t="str">
        <f>IFERROR(VLOOKUP(ROWS(JW$2:JW174),JU$2:JV$202,2,FALSE),"")</f>
        <v>TST : The Stones</v>
      </c>
      <c r="JX174">
        <f>IF(ISNUMBER(SEARCH(Hauls!$G$394,JY$2:JY$202)),MAX(JX$1:JX173)+1,0)</f>
        <v>173</v>
      </c>
      <c r="JY174" t="s">
        <v>3348</v>
      </c>
      <c r="JZ174" t="str">
        <f>IFERROR(VLOOKUP(ROWS(JZ$2:JZ174),JX$2:JY$202,2,FALSE),"")</f>
        <v>TST : The Stones</v>
      </c>
      <c r="KA174">
        <f>IF(ISNUMBER(SEARCH(Hauls!$G$395,KB$2:KB$202)),MAX(KA$1:KA173)+1,0)</f>
        <v>173</v>
      </c>
      <c r="KB174" t="s">
        <v>3348</v>
      </c>
      <c r="KC174" t="str">
        <f>IFERROR(VLOOKUP(ROWS(KC$2:KC174),KA$2:KB$202,2,FALSE),"")</f>
        <v>TST : The Stones</v>
      </c>
      <c r="KD174">
        <f>IF(ISNUMBER(SEARCH(Hauls!$G$396,KE$2:KE$202)),MAX(KD$1:KD173)+1,0)</f>
        <v>173</v>
      </c>
      <c r="KE174" t="s">
        <v>3348</v>
      </c>
      <c r="KF174" t="str">
        <f>IFERROR(VLOOKUP(ROWS(KF$2:KF174),KD$2:KE$202,2,FALSE),"")</f>
        <v>TST : The Stones</v>
      </c>
      <c r="KG174">
        <f>IF(ISNUMBER(SEARCH(Hauls!$G$397,KH$2:KH$202)),MAX(KG$1:KG173)+1,0)</f>
        <v>173</v>
      </c>
      <c r="KH174" t="s">
        <v>3348</v>
      </c>
      <c r="KI174" t="str">
        <f>IFERROR(VLOOKUP(ROWS(KI$2:KI174),KG$2:KH$202,2,FALSE),"")</f>
        <v>TST : The Stones</v>
      </c>
      <c r="KJ174">
        <f>IF(ISNUMBER(SEARCH(Hauls!$G$398,KK$2:KK$202)),MAX(KJ$1:KJ173)+1,0)</f>
        <v>173</v>
      </c>
      <c r="KK174" t="s">
        <v>3348</v>
      </c>
      <c r="KL174" t="str">
        <f>IFERROR(VLOOKUP(ROWS(KL$2:KL174),KJ$2:KK$202,2,FALSE),"")</f>
        <v>TST : The Stones</v>
      </c>
      <c r="KM174">
        <f>IF(ISNUMBER(SEARCH(Hauls!$G$399,KN$2:KN$202)),MAX(KM$1:KM173)+1,0)</f>
        <v>173</v>
      </c>
      <c r="KN174" t="s">
        <v>3348</v>
      </c>
      <c r="KO174" t="str">
        <f>IFERROR(VLOOKUP(ROWS(KO$2:KO174),KM$2:KN$202,2,FALSE),"")</f>
        <v>TST : The Stones</v>
      </c>
      <c r="KP174">
        <f>IF(ISNUMBER(SEARCH(Hauls!$G$400,KQ$2:KQ$202)),MAX(KP$1:KP173)+1,0)</f>
        <v>173</v>
      </c>
      <c r="KQ174" t="s">
        <v>3348</v>
      </c>
      <c r="KR174" t="str">
        <f>IFERROR(VLOOKUP(ROWS(KR$2:KR174),KP$2:KQ$202,2,FALSE),"")</f>
        <v>TST : The Stones</v>
      </c>
    </row>
    <row r="175" spans="1:304" x14ac:dyDescent="0.25">
      <c r="A175" t="s">
        <v>2831</v>
      </c>
      <c r="B175" t="s">
        <v>2832</v>
      </c>
      <c r="C175" t="s">
        <v>625</v>
      </c>
      <c r="D175" t="str">
        <f t="shared" si="2"/>
        <v>WIG : The Wigs</v>
      </c>
      <c r="E175">
        <f>IF(ISNUMBER(SEARCH(Hauls!$G$301,$F$2:$F$202)),MAX($E$1:E174)+1,0)</f>
        <v>174</v>
      </c>
      <c r="F175" t="s">
        <v>3349</v>
      </c>
      <c r="G175" t="str">
        <f>IFERROR(VLOOKUP(ROWS($G$2:G175),$E$2:$F$202,2,FALSE),"")</f>
        <v>WIG : The Wigs</v>
      </c>
      <c r="H175">
        <f>IF(ISNUMBER(SEARCH(Hauls!$G$302,I$2:I$202)),MAX(H$1:H174)+1,0)</f>
        <v>174</v>
      </c>
      <c r="I175" t="s">
        <v>3349</v>
      </c>
      <c r="J175" t="str">
        <f>IFERROR(VLOOKUP(ROWS(J$2:J175),H$2:I$202,2,FALSE),"")</f>
        <v>WIG : The Wigs</v>
      </c>
      <c r="K175">
        <f>IF(ISNUMBER(SEARCH(Hauls!$G$303,L$2:L$202)),MAX(K$1:K174)+1,0)</f>
        <v>174</v>
      </c>
      <c r="L175" t="s">
        <v>3349</v>
      </c>
      <c r="M175" t="str">
        <f>IFERROR(VLOOKUP(ROWS(M$2:M175),K$2:L$202,2,FALSE),"")</f>
        <v>WIG : The Wigs</v>
      </c>
      <c r="N175">
        <f>IF(ISNUMBER(SEARCH(Hauls!$G$304,O$2:O$202)),MAX(N$1:N174)+1,0)</f>
        <v>174</v>
      </c>
      <c r="O175" t="s">
        <v>3349</v>
      </c>
      <c r="P175" t="str">
        <f>IFERROR(VLOOKUP(ROWS(P$2:P175),N$2:O$202,2,FALSE),"")</f>
        <v>WIG : The Wigs</v>
      </c>
      <c r="Q175">
        <f>IF(ISNUMBER(SEARCH(Hauls!$G$305,R$2:R$202)),MAX(Q$1:Q174)+1,0)</f>
        <v>174</v>
      </c>
      <c r="R175" t="s">
        <v>3349</v>
      </c>
      <c r="S175" t="str">
        <f>IFERROR(VLOOKUP(ROWS(S$2:S175),Q$2:R$202,2,FALSE),"")</f>
        <v>WIG : The Wigs</v>
      </c>
      <c r="T175">
        <f>IF(ISNUMBER(SEARCH(Hauls!$G$306,U$2:U$202)),MAX(T$1:T174)+1,0)</f>
        <v>174</v>
      </c>
      <c r="U175" t="s">
        <v>3349</v>
      </c>
      <c r="V175" t="str">
        <f>IFERROR(VLOOKUP(ROWS(V$2:V175),T$2:U$202,2,FALSE),"")</f>
        <v>WIG : The Wigs</v>
      </c>
      <c r="W175">
        <f>IF(ISNUMBER(SEARCH(Hauls!$G$307,X$2:X$202)),MAX(W$1:W174)+1,0)</f>
        <v>174</v>
      </c>
      <c r="X175" t="s">
        <v>3349</v>
      </c>
      <c r="Y175" t="str">
        <f>IFERROR(VLOOKUP(ROWS(Y$2:Y175),W$2:X$202,2,FALSE),"")</f>
        <v>WIG : The Wigs</v>
      </c>
      <c r="Z175">
        <f>IF(ISNUMBER(SEARCH(Hauls!$G$308,AA$2:AA$202)),MAX(Z$1:Z174)+1,0)</f>
        <v>174</v>
      </c>
      <c r="AA175" t="s">
        <v>3349</v>
      </c>
      <c r="AB175" t="str">
        <f>IFERROR(VLOOKUP(ROWS(AB$2:AB175),Z$2:AA$202,2,FALSE),"")</f>
        <v>WIG : The Wigs</v>
      </c>
      <c r="AC175">
        <f>IF(ISNUMBER(SEARCH(Hauls!$G$309,AD$2:AD$202)),MAX(AC$1:AC174)+1,0)</f>
        <v>174</v>
      </c>
      <c r="AD175" t="s">
        <v>3349</v>
      </c>
      <c r="AE175" t="str">
        <f>IFERROR(VLOOKUP(ROWS(AE$2:AE175),AC$2:AD$202,2,FALSE),"")</f>
        <v>WIG : The Wigs</v>
      </c>
      <c r="AF175">
        <f>IF(ISNUMBER(SEARCH(Hauls!$G$310,AG$2:AG$202)),MAX(AF$1:AF174)+1,0)</f>
        <v>174</v>
      </c>
      <c r="AG175" t="s">
        <v>3349</v>
      </c>
      <c r="AH175" t="str">
        <f>IFERROR(VLOOKUP(ROWS(AH$2:AH175),AF$2:AG$202,2,FALSE),"")</f>
        <v>WIG : The Wigs</v>
      </c>
      <c r="AI175">
        <f>IF(ISNUMBER(SEARCH(Hauls!$G$311,AJ$2:AJ$202)),MAX(AI$1:AI174)+1,0)</f>
        <v>174</v>
      </c>
      <c r="AJ175" t="s">
        <v>3349</v>
      </c>
      <c r="AK175" t="str">
        <f>IFERROR(VLOOKUP(ROWS(AK$2:AK175),AI$2:AJ$202,2,FALSE),"")</f>
        <v>WIG : The Wigs</v>
      </c>
      <c r="AL175">
        <f>IF(ISNUMBER(SEARCH(Hauls!$G$312,AM$2:AM$202)),MAX(AL$1:AL174)+1,0)</f>
        <v>174</v>
      </c>
      <c r="AM175" t="s">
        <v>3349</v>
      </c>
      <c r="AN175" t="str">
        <f>IFERROR(VLOOKUP(ROWS(AN$2:AN175),AL$2:AM$202,2,FALSE),"")</f>
        <v>WIG : The Wigs</v>
      </c>
      <c r="AO175">
        <f>IF(ISNUMBER(SEARCH(Hauls!$G$313,AP$2:AP$202)),MAX(AO$1:AO174)+1,0)</f>
        <v>174</v>
      </c>
      <c r="AP175" t="s">
        <v>3349</v>
      </c>
      <c r="AQ175" t="str">
        <f>IFERROR(VLOOKUP(ROWS(AQ$2:AQ175),AO$2:AP$202,2,FALSE),"")</f>
        <v>WIG : The Wigs</v>
      </c>
      <c r="AR175">
        <f>IF(ISNUMBER(SEARCH(Hauls!$G$314,AS$2:AS$202)),MAX(AR$1:AR174)+1,0)</f>
        <v>174</v>
      </c>
      <c r="AS175" t="s">
        <v>3349</v>
      </c>
      <c r="AT175" t="str">
        <f>IFERROR(VLOOKUP(ROWS(AT$2:AT175),AR$2:AS$202,2,FALSE),"")</f>
        <v>WIG : The Wigs</v>
      </c>
      <c r="AU175">
        <f>IF(ISNUMBER(SEARCH(Hauls!$G$315,AV$2:AV$202)),MAX(AU$1:AU174)+1,0)</f>
        <v>174</v>
      </c>
      <c r="AV175" t="s">
        <v>3349</v>
      </c>
      <c r="AW175" t="str">
        <f>IFERROR(VLOOKUP(ROWS(AW$2:AW175),AU$2:AV$202,2,FALSE),"")</f>
        <v>WIG : The Wigs</v>
      </c>
      <c r="AX175">
        <f>IF(ISNUMBER(SEARCH(Hauls!$G$316,AY$2:AY$202)),MAX(AX$1:AX174)+1,0)</f>
        <v>174</v>
      </c>
      <c r="AY175" t="s">
        <v>3349</v>
      </c>
      <c r="AZ175" t="str">
        <f>IFERROR(VLOOKUP(ROWS(AZ$2:AZ175),AX$2:AY$202,2,FALSE),"")</f>
        <v>WIG : The Wigs</v>
      </c>
      <c r="BA175">
        <f>IF(ISNUMBER(SEARCH(Hauls!$G$317,BB$2:BB$202)),MAX(BA$1:BA174)+1,0)</f>
        <v>174</v>
      </c>
      <c r="BB175" t="s">
        <v>3349</v>
      </c>
      <c r="BC175" t="str">
        <f>IFERROR(VLOOKUP(ROWS(BC$2:BC175),BA$2:BB$202,2,FALSE),"")</f>
        <v>WIG : The Wigs</v>
      </c>
      <c r="BD175">
        <f>IF(ISNUMBER(SEARCH(Hauls!$G$318,BE$2:BE$202)),MAX(BD$1:BD174)+1,0)</f>
        <v>174</v>
      </c>
      <c r="BE175" t="s">
        <v>3349</v>
      </c>
      <c r="BF175" t="str">
        <f>IFERROR(VLOOKUP(ROWS(BF$2:BF175),BD$2:BE$202,2,FALSE),"")</f>
        <v>WIG : The Wigs</v>
      </c>
      <c r="BG175">
        <f>IF(ISNUMBER(SEARCH(Hauls!$G$319,BH$2:BH$202)),MAX(BG$1:BG174)+1,0)</f>
        <v>174</v>
      </c>
      <c r="BH175" t="s">
        <v>3349</v>
      </c>
      <c r="BI175" t="str">
        <f>IFERROR(VLOOKUP(ROWS(BI$2:BI175),BG$2:BH$202,2,FALSE),"")</f>
        <v>WIG : The Wigs</v>
      </c>
      <c r="BJ175">
        <f>IF(ISNUMBER(SEARCH(Hauls!$G$320,BK$2:BK$202)),MAX(BJ$1:BJ174)+1,0)</f>
        <v>174</v>
      </c>
      <c r="BK175" t="s">
        <v>3349</v>
      </c>
      <c r="BL175" t="str">
        <f>IFERROR(VLOOKUP(ROWS(BL$2:BL175),BJ$2:BK$202,2,FALSE),"")</f>
        <v>WIG : The Wigs</v>
      </c>
      <c r="BM175">
        <f>IF(ISNUMBER(SEARCH(Hauls!$G$321,BN$2:BN$202)),MAX(BM$1:BM174)+1,0)</f>
        <v>174</v>
      </c>
      <c r="BN175" t="s">
        <v>3349</v>
      </c>
      <c r="BO175" t="str">
        <f>IFERROR(VLOOKUP(ROWS(BO$2:BO175),BM$2:BN$202,2,FALSE),"")</f>
        <v>WIG : The Wigs</v>
      </c>
      <c r="BP175">
        <f>IF(ISNUMBER(SEARCH(Hauls!$G$322,BQ$2:BQ$202)),MAX(BP$1:BP174)+1,0)</f>
        <v>174</v>
      </c>
      <c r="BQ175" t="s">
        <v>3349</v>
      </c>
      <c r="BR175" t="str">
        <f>IFERROR(VLOOKUP(ROWS(BR$2:BR175),BP$2:BQ$202,2,FALSE),"")</f>
        <v>WIG : The Wigs</v>
      </c>
      <c r="BS175">
        <f>IF(ISNUMBER(SEARCH(Hauls!$G$323,BT$2:BT$202)),MAX(BS$1:BS174)+1,0)</f>
        <v>174</v>
      </c>
      <c r="BT175" t="s">
        <v>3349</v>
      </c>
      <c r="BU175" t="str">
        <f>IFERROR(VLOOKUP(ROWS(BU$2:BU175),BS$2:BT$202,2,FALSE),"")</f>
        <v>WIG : The Wigs</v>
      </c>
      <c r="BV175">
        <f>IF(ISNUMBER(SEARCH(Hauls!$G$324,BW$2:BW$202)),MAX(BV$1:BV174)+1,0)</f>
        <v>174</v>
      </c>
      <c r="BW175" t="s">
        <v>3349</v>
      </c>
      <c r="BX175" t="str">
        <f>IFERROR(VLOOKUP(ROWS(BX$2:BX175),BV$2:BW$202,2,FALSE),"")</f>
        <v>WIG : The Wigs</v>
      </c>
      <c r="BY175">
        <f>IF(ISNUMBER(SEARCH(Hauls!$G$325,BZ$2:BZ$202)),MAX(BY$1:BY174)+1,0)</f>
        <v>174</v>
      </c>
      <c r="BZ175" t="s">
        <v>3349</v>
      </c>
      <c r="CA175" t="str">
        <f>IFERROR(VLOOKUP(ROWS(CA$2:CA175),BY$2:BZ$202,2,FALSE),"")</f>
        <v>WIG : The Wigs</v>
      </c>
      <c r="CB175">
        <f>IF(ISNUMBER(SEARCH(Hauls!$G$326,CC$2:CC$202)),MAX(CB$1:CB174)+1,0)</f>
        <v>174</v>
      </c>
      <c r="CC175" t="s">
        <v>3349</v>
      </c>
      <c r="CD175" t="str">
        <f>IFERROR(VLOOKUP(ROWS(CD$2:CD175),CB$2:CC$202,2,FALSE),"")</f>
        <v>WIG : The Wigs</v>
      </c>
      <c r="CE175">
        <f>IF(ISNUMBER(SEARCH(Hauls!$G$327,CF$2:CF$202)),MAX(CE$1:CE174)+1,0)</f>
        <v>174</v>
      </c>
      <c r="CF175" t="s">
        <v>3349</v>
      </c>
      <c r="CG175" t="str">
        <f>IFERROR(VLOOKUP(ROWS(CG$2:CG175),CE$2:CF$202,2,FALSE),"")</f>
        <v>WIG : The Wigs</v>
      </c>
      <c r="CH175">
        <f>IF(ISNUMBER(SEARCH(Hauls!$G$328,CI$2:CI$202)),MAX(CH$1:CH174)+1,0)</f>
        <v>174</v>
      </c>
      <c r="CI175" t="s">
        <v>3349</v>
      </c>
      <c r="CJ175" t="str">
        <f>IFERROR(VLOOKUP(ROWS(CJ$2:CJ175),CH$2:CI$202,2,FALSE),"")</f>
        <v>WIG : The Wigs</v>
      </c>
      <c r="CK175">
        <f>IF(ISNUMBER(SEARCH(Hauls!$G$329,CL$2:CL$202)),MAX(CK$1:CK174)+1,0)</f>
        <v>174</v>
      </c>
      <c r="CL175" t="s">
        <v>3349</v>
      </c>
      <c r="CM175" t="str">
        <f>IFERROR(VLOOKUP(ROWS(CM$2:CM175),CK$2:CL$202,2,FALSE),"")</f>
        <v>WIG : The Wigs</v>
      </c>
      <c r="CN175">
        <f>IF(ISNUMBER(SEARCH(Hauls!$G$330,CO$2:CO$202)),MAX(CN$1:CN174)+1,0)</f>
        <v>174</v>
      </c>
      <c r="CO175" t="s">
        <v>3349</v>
      </c>
      <c r="CP175" t="str">
        <f>IFERROR(VLOOKUP(ROWS(CP$2:CP175),CN$2:CO$202,2,FALSE),"")</f>
        <v>WIG : The Wigs</v>
      </c>
      <c r="CQ175">
        <f>IF(ISNUMBER(SEARCH(Hauls!$G$331,CR$2:CR$202)),MAX(CQ$1:CQ174)+1,0)</f>
        <v>174</v>
      </c>
      <c r="CR175" t="s">
        <v>3349</v>
      </c>
      <c r="CS175" t="str">
        <f>IFERROR(VLOOKUP(ROWS(CS$2:CS175),CQ$2:CR$202,2,FALSE),"")</f>
        <v>WIG : The Wigs</v>
      </c>
      <c r="CT175">
        <f>IF(ISNUMBER(SEARCH(Hauls!$G$332,CU$2:CU$202)),MAX(CT$1:CT174)+1,0)</f>
        <v>174</v>
      </c>
      <c r="CU175" t="s">
        <v>3349</v>
      </c>
      <c r="CV175" t="str">
        <f>IFERROR(VLOOKUP(ROWS(CV$2:CV175),CT$2:CU$202,2,FALSE),"")</f>
        <v>WIG : The Wigs</v>
      </c>
      <c r="CW175">
        <f>IF(ISNUMBER(SEARCH(Hauls!$G$333,CX$2:CX$202)),MAX(CW$1:CW174)+1,0)</f>
        <v>174</v>
      </c>
      <c r="CX175" t="s">
        <v>3349</v>
      </c>
      <c r="CY175" t="str">
        <f>IFERROR(VLOOKUP(ROWS(CY$2:CY175),CW$2:CX$202,2,FALSE),"")</f>
        <v>WIG : The Wigs</v>
      </c>
      <c r="CZ175">
        <f>IF(ISNUMBER(SEARCH(Hauls!$G$334,DA$2:DA$202)),MAX(CZ$1:CZ174)+1,0)</f>
        <v>174</v>
      </c>
      <c r="DA175" t="s">
        <v>3349</v>
      </c>
      <c r="DB175" t="str">
        <f>IFERROR(VLOOKUP(ROWS(DB$2:DB175),CZ$2:DA$202,2,FALSE),"")</f>
        <v>WIG : The Wigs</v>
      </c>
      <c r="DC175">
        <f>IF(ISNUMBER(SEARCH(Hauls!$G$335,DD$2:DD$202)),MAX(DC$1:DC174)+1,0)</f>
        <v>174</v>
      </c>
      <c r="DD175" t="s">
        <v>3349</v>
      </c>
      <c r="DE175" t="str">
        <f>IFERROR(VLOOKUP(ROWS(DE$2:DE175),DC$2:DD$202,2,FALSE),"")</f>
        <v>WIG : The Wigs</v>
      </c>
      <c r="DF175">
        <f>IF(ISNUMBER(SEARCH(Hauls!$G$336,DG$2:DG$202)),MAX(DF$1:DF174)+1,0)</f>
        <v>174</v>
      </c>
      <c r="DG175" t="s">
        <v>3349</v>
      </c>
      <c r="DH175" t="str">
        <f>IFERROR(VLOOKUP(ROWS(DH$2:DH175),DF$2:DG$202,2,FALSE),"")</f>
        <v>WIG : The Wigs</v>
      </c>
      <c r="DI175">
        <f>IF(ISNUMBER(SEARCH(Hauls!$G$337,DJ$2:DJ$202)),MAX(DI$1:DI174)+1,0)</f>
        <v>174</v>
      </c>
      <c r="DJ175" t="s">
        <v>3349</v>
      </c>
      <c r="DK175" t="str">
        <f>IFERROR(VLOOKUP(ROWS(DK$2:DK175),DI$2:DJ$202,2,FALSE),"")</f>
        <v>WIG : The Wigs</v>
      </c>
      <c r="DL175">
        <f>IF(ISNUMBER(SEARCH(Hauls!$G$338,DM$2:DM$202)),MAX(DL$1:DL174)+1,0)</f>
        <v>174</v>
      </c>
      <c r="DM175" t="s">
        <v>3349</v>
      </c>
      <c r="DN175" t="str">
        <f>IFERROR(VLOOKUP(ROWS(DN$2:DN175),DL$2:DM$202,2,FALSE),"")</f>
        <v>WIG : The Wigs</v>
      </c>
      <c r="DO175">
        <f>IF(ISNUMBER(SEARCH(Hauls!$G$339,DP$2:DP$202)),MAX(DO$1:DO174)+1,0)</f>
        <v>174</v>
      </c>
      <c r="DP175" t="s">
        <v>3349</v>
      </c>
      <c r="DQ175" t="str">
        <f>IFERROR(VLOOKUP(ROWS(DQ$2:DQ175),DO$2:DP$202,2,FALSE),"")</f>
        <v>WIG : The Wigs</v>
      </c>
      <c r="DR175">
        <f>IF(ISNUMBER(SEARCH(Hauls!$G$340,DS$2:DS$202)),MAX(DR$1:DR174)+1,0)</f>
        <v>174</v>
      </c>
      <c r="DS175" t="s">
        <v>3349</v>
      </c>
      <c r="DT175" t="str">
        <f>IFERROR(VLOOKUP(ROWS(DT$2:DT175),DR$2:DS$202,2,FALSE),"")</f>
        <v>WIG : The Wigs</v>
      </c>
      <c r="DU175">
        <f>IF(ISNUMBER(SEARCH(Hauls!$G$341,DV$2:DV$202)),MAX(DU$1:DU174)+1,0)</f>
        <v>174</v>
      </c>
      <c r="DV175" t="s">
        <v>3349</v>
      </c>
      <c r="DW175" t="str">
        <f>IFERROR(VLOOKUP(ROWS(DW$2:DW175),DU$2:DV$202,2,FALSE),"")</f>
        <v>WIG : The Wigs</v>
      </c>
      <c r="DX175">
        <f>IF(ISNUMBER(SEARCH(Hauls!$G$342,DY$2:DY$202)),MAX(DX$1:DX174)+1,0)</f>
        <v>174</v>
      </c>
      <c r="DY175" t="s">
        <v>3349</v>
      </c>
      <c r="DZ175" t="str">
        <f>IFERROR(VLOOKUP(ROWS(DZ$2:DZ175),DX$2:DY$202,2,FALSE),"")</f>
        <v>WIG : The Wigs</v>
      </c>
      <c r="EA175">
        <f>IF(ISNUMBER(SEARCH(Hauls!$G$343,EB$2:EB$202)),MAX(EA$1:EA174)+1,0)</f>
        <v>174</v>
      </c>
      <c r="EB175" t="s">
        <v>3349</v>
      </c>
      <c r="EC175" t="str">
        <f>IFERROR(VLOOKUP(ROWS(EC$2:EC175),EA$2:EB$202,2,FALSE),"")</f>
        <v>WIG : The Wigs</v>
      </c>
      <c r="ED175">
        <f>IF(ISNUMBER(SEARCH(Hauls!$G$344,EE$2:EE$202)),MAX(ED$1:ED174)+1,0)</f>
        <v>174</v>
      </c>
      <c r="EE175" t="s">
        <v>3349</v>
      </c>
      <c r="EF175" t="str">
        <f>IFERROR(VLOOKUP(ROWS(EF$2:EF175),ED$2:EE$202,2,FALSE),"")</f>
        <v>WIG : The Wigs</v>
      </c>
      <c r="EG175">
        <f>IF(ISNUMBER(SEARCH(Hauls!$G$345,EH$2:EH$202)),MAX(EG$1:EG174)+1,0)</f>
        <v>174</v>
      </c>
      <c r="EH175" t="s">
        <v>3349</v>
      </c>
      <c r="EI175" t="str">
        <f>IFERROR(VLOOKUP(ROWS(EI$2:EI175),EG$2:EH$202,2,FALSE),"")</f>
        <v>WIG : The Wigs</v>
      </c>
      <c r="EJ175">
        <f>IF(ISNUMBER(SEARCH(Hauls!$G$346,EK$2:EK$202)),MAX(EJ$1:EJ174)+1,0)</f>
        <v>174</v>
      </c>
      <c r="EK175" t="s">
        <v>3349</v>
      </c>
      <c r="EL175" t="str">
        <f>IFERROR(VLOOKUP(ROWS(EL$2:EL175),EJ$2:EK$202,2,FALSE),"")</f>
        <v>WIG : The Wigs</v>
      </c>
      <c r="EM175">
        <f>IF(ISNUMBER(SEARCH(Hauls!$G$347,EN$2:EN$202)),MAX(EM$1:EM174)+1,0)</f>
        <v>174</v>
      </c>
      <c r="EN175" t="s">
        <v>3349</v>
      </c>
      <c r="EO175" t="str">
        <f>IFERROR(VLOOKUP(ROWS(EO$2:EO175),EM$2:EN$202,2,FALSE),"")</f>
        <v>WIG : The Wigs</v>
      </c>
      <c r="EP175">
        <f>IF(ISNUMBER(SEARCH(Hauls!$G$348,EQ$2:EQ$202)),MAX(EP$1:EP174)+1,0)</f>
        <v>174</v>
      </c>
      <c r="EQ175" t="s">
        <v>3349</v>
      </c>
      <c r="ER175" t="str">
        <f>IFERROR(VLOOKUP(ROWS(ER$2:ER175),EP$2:EQ$202,2,FALSE),"")</f>
        <v>WIG : The Wigs</v>
      </c>
      <c r="ES175">
        <f>IF(ISNUMBER(SEARCH(Hauls!$G$349,ET$2:ET$202)),MAX(ES$1:ES174)+1,0)</f>
        <v>174</v>
      </c>
      <c r="ET175" t="s">
        <v>3349</v>
      </c>
      <c r="EU175" t="str">
        <f>IFERROR(VLOOKUP(ROWS(EU$2:EU175),ES$2:ET$202,2,FALSE),"")</f>
        <v>WIG : The Wigs</v>
      </c>
      <c r="EV175">
        <f>IF(ISNUMBER(SEARCH(Hauls!$G$350,EW$2:EW$202)),MAX(EV$1:EV174)+1,0)</f>
        <v>174</v>
      </c>
      <c r="EW175" t="s">
        <v>3349</v>
      </c>
      <c r="EX175" t="str">
        <f>IFERROR(VLOOKUP(ROWS(EX$2:EX175),EV$2:EW$202,2,FALSE),"")</f>
        <v>WIG : The Wigs</v>
      </c>
      <c r="EY175">
        <f>IF(ISNUMBER(SEARCH(Hauls!$G$351,EZ$2:EZ$202)),MAX(EY$1:EY174)+1,0)</f>
        <v>174</v>
      </c>
      <c r="EZ175" t="s">
        <v>3349</v>
      </c>
      <c r="FA175" t="str">
        <f>IFERROR(VLOOKUP(ROWS(FA$2:FA175),EY$2:EZ$202,2,FALSE),"")</f>
        <v>WIG : The Wigs</v>
      </c>
      <c r="FB175">
        <f>IF(ISNUMBER(SEARCH(Hauls!$G$352,FC$2:FC$202)),MAX(FB$1:FB174)+1,0)</f>
        <v>174</v>
      </c>
      <c r="FC175" t="s">
        <v>3349</v>
      </c>
      <c r="FD175" t="str">
        <f>IFERROR(VLOOKUP(ROWS(FD$2:FD175),FB$2:FC$202,2,FALSE),"")</f>
        <v>WIG : The Wigs</v>
      </c>
      <c r="FE175">
        <f>IF(ISNUMBER(SEARCH(Hauls!$G$353,FF$2:FF$202)),MAX(FE$1:FE174)+1,0)</f>
        <v>174</v>
      </c>
      <c r="FF175" t="s">
        <v>3349</v>
      </c>
      <c r="FG175" t="str">
        <f>IFERROR(VLOOKUP(ROWS(FG$2:FG175),FE$2:FF$202,2,FALSE),"")</f>
        <v>WIG : The Wigs</v>
      </c>
      <c r="FH175">
        <f>IF(ISNUMBER(SEARCH(Hauls!$G$354,FI$2:FI$202)),MAX(FH$1:FH174)+1,0)</f>
        <v>174</v>
      </c>
      <c r="FI175" t="s">
        <v>3349</v>
      </c>
      <c r="FJ175" t="str">
        <f>IFERROR(VLOOKUP(ROWS(FJ$2:FJ175),FH$2:FI$202,2,FALSE),"")</f>
        <v>WIG : The Wigs</v>
      </c>
      <c r="FK175">
        <f>IF(ISNUMBER(SEARCH(Hauls!$G$355,FL$2:FL$202)),MAX(FK$1:FK174)+1,0)</f>
        <v>174</v>
      </c>
      <c r="FL175" t="s">
        <v>3349</v>
      </c>
      <c r="FM175" t="str">
        <f>IFERROR(VLOOKUP(ROWS(FM$2:FM175),FK$2:FL$202,2,FALSE),"")</f>
        <v>WIG : The Wigs</v>
      </c>
      <c r="FN175">
        <f>IF(ISNUMBER(SEARCH(Hauls!$G$356,FO$2:FO$202)),MAX(FN$1:FN174)+1,0)</f>
        <v>174</v>
      </c>
      <c r="FO175" t="s">
        <v>3349</v>
      </c>
      <c r="FP175" t="str">
        <f>IFERROR(VLOOKUP(ROWS(FP$2:FP175),FN$2:FO$202,2,FALSE),"")</f>
        <v>WIG : The Wigs</v>
      </c>
      <c r="FQ175">
        <f>IF(ISNUMBER(SEARCH(Hauls!$G$357,FR$2:FR$202)),MAX(FQ$1:FQ174)+1,0)</f>
        <v>174</v>
      </c>
      <c r="FR175" t="s">
        <v>3349</v>
      </c>
      <c r="FS175" t="str">
        <f>IFERROR(VLOOKUP(ROWS(FS$2:FS175),FQ$2:FR$202,2,FALSE),"")</f>
        <v>WIG : The Wigs</v>
      </c>
      <c r="FT175">
        <f>IF(ISNUMBER(SEARCH(Hauls!$G$358,FU$2:FU$202)),MAX(FT$1:FT174)+1,0)</f>
        <v>174</v>
      </c>
      <c r="FU175" t="s">
        <v>3349</v>
      </c>
      <c r="FV175" t="str">
        <f>IFERROR(VLOOKUP(ROWS(FV$2:FV175),FT$2:FU$202,2,FALSE),"")</f>
        <v>WIG : The Wigs</v>
      </c>
      <c r="FW175">
        <f>IF(ISNUMBER(SEARCH(Hauls!$G$359,FX$2:FX$202)),MAX(FW$1:FW174)+1,0)</f>
        <v>174</v>
      </c>
      <c r="FX175" t="s">
        <v>3349</v>
      </c>
      <c r="FY175" t="str">
        <f>IFERROR(VLOOKUP(ROWS(FY$2:FY175),FW$2:FX$202,2,FALSE),"")</f>
        <v>WIG : The Wigs</v>
      </c>
      <c r="FZ175">
        <f>IF(ISNUMBER(SEARCH(Hauls!$G$360,GA$2:GA$202)),MAX(FZ$1:FZ174)+1,0)</f>
        <v>174</v>
      </c>
      <c r="GA175" t="s">
        <v>3349</v>
      </c>
      <c r="GB175" t="str">
        <f>IFERROR(VLOOKUP(ROWS(GB$2:GB175),FZ$2:GA$202,2,FALSE),"")</f>
        <v>WIG : The Wigs</v>
      </c>
      <c r="GC175">
        <f>IF(ISNUMBER(SEARCH(Hauls!$G$361,GD$2:GD$202)),MAX(GC$1:GC174)+1,0)</f>
        <v>174</v>
      </c>
      <c r="GD175" t="s">
        <v>3349</v>
      </c>
      <c r="GE175" t="str">
        <f>IFERROR(VLOOKUP(ROWS(GE$2:GE175),GC$2:GD$202,2,FALSE),"")</f>
        <v>WIG : The Wigs</v>
      </c>
      <c r="GF175">
        <f>IF(ISNUMBER(SEARCH(Hauls!$G$362,GG$2:GG$202)),MAX(GF$1:GF174)+1,0)</f>
        <v>174</v>
      </c>
      <c r="GG175" t="s">
        <v>3349</v>
      </c>
      <c r="GH175" t="str">
        <f>IFERROR(VLOOKUP(ROWS(GH$2:GH175),GF$2:GG$202,2,FALSE),"")</f>
        <v>WIG : The Wigs</v>
      </c>
      <c r="GI175">
        <f>IF(ISNUMBER(SEARCH(Hauls!$G$363,GJ$2:GJ$202)),MAX(GI$1:GI174)+1,0)</f>
        <v>174</v>
      </c>
      <c r="GJ175" t="s">
        <v>3349</v>
      </c>
      <c r="GK175" t="str">
        <f>IFERROR(VLOOKUP(ROWS(GK$2:GK175),GI$2:GJ$202,2,FALSE),"")</f>
        <v>WIG : The Wigs</v>
      </c>
      <c r="GL175">
        <f>IF(ISNUMBER(SEARCH(Hauls!$G$364,GM$2:GM$202)),MAX(GL$1:GL174)+1,0)</f>
        <v>174</v>
      </c>
      <c r="GM175" t="s">
        <v>3349</v>
      </c>
      <c r="GN175" t="str">
        <f>IFERROR(VLOOKUP(ROWS(GN$2:GN175),GL$2:GM$202,2,FALSE),"")</f>
        <v>WIG : The Wigs</v>
      </c>
      <c r="GO175">
        <f>IF(ISNUMBER(SEARCH(Hauls!$G$365,GP$2:GP$202)),MAX(GO$1:GO174)+1,0)</f>
        <v>174</v>
      </c>
      <c r="GP175" t="s">
        <v>3349</v>
      </c>
      <c r="GQ175" t="str">
        <f>IFERROR(VLOOKUP(ROWS(GQ$2:GQ175),GO$2:GP$202,2,FALSE),"")</f>
        <v>WIG : The Wigs</v>
      </c>
      <c r="GR175">
        <f>IF(ISNUMBER(SEARCH(Hauls!$G$366,GS$2:GS$202)),MAX(GR$1:GR174)+1,0)</f>
        <v>174</v>
      </c>
      <c r="GS175" t="s">
        <v>3349</v>
      </c>
      <c r="GT175" t="str">
        <f>IFERROR(VLOOKUP(ROWS(GT$2:GT175),GR$2:GS$202,2,FALSE),"")</f>
        <v>WIG : The Wigs</v>
      </c>
      <c r="GU175">
        <f>IF(ISNUMBER(SEARCH(Hauls!$G$366,GV$2:GV$202)),MAX(GU$1:GU174)+1,0)</f>
        <v>174</v>
      </c>
      <c r="GV175" t="s">
        <v>3349</v>
      </c>
      <c r="GW175" t="str">
        <f>IFERROR(VLOOKUP(ROWS(GW$2:GW175),GU$2:GV$202,2,FALSE),"")</f>
        <v>WIG : The Wigs</v>
      </c>
      <c r="GX175">
        <f>IF(ISNUMBER(SEARCH(Hauls!$G$368,GY$2:GY$202)),MAX(GX$1:GX174)+1,0)</f>
        <v>174</v>
      </c>
      <c r="GY175" t="s">
        <v>3349</v>
      </c>
      <c r="GZ175" t="str">
        <f>IFERROR(VLOOKUP(ROWS(GZ$2:GZ175),GX$2:GY$202,2,FALSE),"")</f>
        <v>WIG : The Wigs</v>
      </c>
      <c r="HA175">
        <f>IF(ISNUMBER(SEARCH(Hauls!$G$369,HB$2:HB$202)),MAX(HA$1:HA174)+1,0)</f>
        <v>174</v>
      </c>
      <c r="HB175" t="s">
        <v>3349</v>
      </c>
      <c r="HC175" t="str">
        <f>IFERROR(VLOOKUP(ROWS(HC$2:HC175),HA$2:HB$202,2,FALSE),"")</f>
        <v>WIG : The Wigs</v>
      </c>
      <c r="HD175">
        <f>IF(ISNUMBER(SEARCH(Hauls!$G$370,HE$2:HE$202)),MAX(HD$1:HD174)+1,0)</f>
        <v>174</v>
      </c>
      <c r="HE175" t="s">
        <v>3349</v>
      </c>
      <c r="HF175" t="str">
        <f>IFERROR(VLOOKUP(ROWS(HF$2:HF175),HD$2:HE$202,2,FALSE),"")</f>
        <v>WIG : The Wigs</v>
      </c>
      <c r="HG175">
        <f>IF(ISNUMBER(SEARCH(Hauls!$G$371,HH$2:HH$202)),MAX(HG$1:HG174)+1,0)</f>
        <v>174</v>
      </c>
      <c r="HH175" t="s">
        <v>3349</v>
      </c>
      <c r="HI175" t="str">
        <f>IFERROR(VLOOKUP(ROWS(HI$2:HI175),HG$2:HH$202,2,FALSE),"")</f>
        <v>WIG : The Wigs</v>
      </c>
      <c r="HJ175">
        <f>IF(ISNUMBER(SEARCH(Hauls!$G$372,HK$2:HK$202)),MAX(HJ$1:HJ174)+1,0)</f>
        <v>174</v>
      </c>
      <c r="HK175" t="s">
        <v>3349</v>
      </c>
      <c r="HL175" t="str">
        <f>IFERROR(VLOOKUP(ROWS(HL$2:HL175),HJ$2:HK$202,2,FALSE),"")</f>
        <v>WIG : The Wigs</v>
      </c>
      <c r="HM175">
        <f>IF(ISNUMBER(SEARCH(Hauls!$G$373,HN$2:HN$202)),MAX(HM$1:HM174)+1,0)</f>
        <v>174</v>
      </c>
      <c r="HN175" t="s">
        <v>3349</v>
      </c>
      <c r="HO175" t="str">
        <f>IFERROR(VLOOKUP(ROWS(HO$2:HO175),HM$2:HN$202,2,FALSE),"")</f>
        <v>WIG : The Wigs</v>
      </c>
      <c r="HP175">
        <f>IF(ISNUMBER(SEARCH(Hauls!$G$374,HQ$2:HQ$202)),MAX(HP$1:HP174)+1,0)</f>
        <v>174</v>
      </c>
      <c r="HQ175" t="s">
        <v>3349</v>
      </c>
      <c r="HR175" t="str">
        <f>IFERROR(VLOOKUP(ROWS(HR$2:HR175),HP$2:HQ$202,2,FALSE),"")</f>
        <v>WIG : The Wigs</v>
      </c>
      <c r="HS175">
        <f>IF(ISNUMBER(SEARCH(Hauls!$G$375,HT$2:HT$202)),MAX(HS$1:HS174)+1,0)</f>
        <v>174</v>
      </c>
      <c r="HT175" t="s">
        <v>3349</v>
      </c>
      <c r="HU175" t="str">
        <f>IFERROR(VLOOKUP(ROWS(HU$2:HU175),HS$2:HT$202,2,FALSE),"")</f>
        <v>WIG : The Wigs</v>
      </c>
      <c r="HV175">
        <f>IF(ISNUMBER(SEARCH(Hauls!$G$376,HW$2:HW$202)),MAX(HV$1:HV174)+1,0)</f>
        <v>174</v>
      </c>
      <c r="HW175" t="s">
        <v>3349</v>
      </c>
      <c r="HX175" t="str">
        <f>IFERROR(VLOOKUP(ROWS(HX$2:HX175),HV$2:HW$202,2,FALSE),"")</f>
        <v>WIG : The Wigs</v>
      </c>
      <c r="HY175">
        <f>IF(ISNUMBER(SEARCH(Hauls!$G$377,HZ$2:HZ$202)),MAX(HY$1:HY174)+1,0)</f>
        <v>174</v>
      </c>
      <c r="HZ175" t="s">
        <v>3349</v>
      </c>
      <c r="IA175" t="str">
        <f>IFERROR(VLOOKUP(ROWS(IA$2:IA175),HY$2:HZ$202,2,FALSE),"")</f>
        <v>WIG : The Wigs</v>
      </c>
      <c r="IB175">
        <f>IF(ISNUMBER(SEARCH(Hauls!$G$378,IC$2:IC$202)),MAX(IB$1:IB174)+1,0)</f>
        <v>174</v>
      </c>
      <c r="IC175" t="s">
        <v>3349</v>
      </c>
      <c r="ID175" t="str">
        <f>IFERROR(VLOOKUP(ROWS(ID$2:ID175),IB$2:IC$202,2,FALSE),"")</f>
        <v>WIG : The Wigs</v>
      </c>
      <c r="IE175">
        <f>IF(ISNUMBER(SEARCH(Hauls!$G$379,IF$2:IF$202)),MAX(IE$1:IE174)+1,0)</f>
        <v>174</v>
      </c>
      <c r="IF175" t="s">
        <v>3349</v>
      </c>
      <c r="IG175" t="str">
        <f>IFERROR(VLOOKUP(ROWS(IG$2:IG175),IE$2:IF$202,2,FALSE),"")</f>
        <v>WIG : The Wigs</v>
      </c>
      <c r="IH175">
        <f>IF(ISNUMBER(SEARCH(Hauls!$G$380,II$2:II$202)),MAX(IH$1:IH174)+1,0)</f>
        <v>174</v>
      </c>
      <c r="II175" t="s">
        <v>3349</v>
      </c>
      <c r="IJ175" t="str">
        <f>IFERROR(VLOOKUP(ROWS(IJ$2:IJ175),IH$2:II$202,2,FALSE),"")</f>
        <v>WIG : The Wigs</v>
      </c>
      <c r="IK175">
        <f>IF(ISNUMBER(SEARCH(Hauls!$G$381,IL$2:IL$202)),MAX(IK$1:IK174)+1,0)</f>
        <v>174</v>
      </c>
      <c r="IL175" t="s">
        <v>3349</v>
      </c>
      <c r="IM175" t="str">
        <f>IFERROR(VLOOKUP(ROWS(IM$2:IM175),IK$2:IL$202,2,FALSE),"")</f>
        <v>WIG : The Wigs</v>
      </c>
      <c r="IN175">
        <f>IF(ISNUMBER(SEARCH(Hauls!$G$382,IO$2:IO$202)),MAX(IN$1:IN174)+1,0)</f>
        <v>174</v>
      </c>
      <c r="IO175" t="s">
        <v>3349</v>
      </c>
      <c r="IP175" t="str">
        <f>IFERROR(VLOOKUP(ROWS(IP$2:IP175),IN$2:IO$202,2,FALSE),"")</f>
        <v>WIG : The Wigs</v>
      </c>
      <c r="IQ175">
        <f>IF(ISNUMBER(SEARCH(Hauls!$G$383,IR$2:IR$202)),MAX(IQ$1:IQ174)+1,0)</f>
        <v>174</v>
      </c>
      <c r="IR175" t="s">
        <v>3349</v>
      </c>
      <c r="IS175" t="str">
        <f>IFERROR(VLOOKUP(ROWS(IS$2:IS175),IQ$2:IR$202,2,FALSE),"")</f>
        <v>WIG : The Wigs</v>
      </c>
      <c r="IT175">
        <f>IF(ISNUMBER(SEARCH(Hauls!$G$384,IU$2:IU$202)),MAX(IT$1:IT174)+1,0)</f>
        <v>174</v>
      </c>
      <c r="IU175" t="s">
        <v>3349</v>
      </c>
      <c r="IV175" t="str">
        <f>IFERROR(VLOOKUP(ROWS(IV$2:IV175),IT$2:IU$202,2,FALSE),"")</f>
        <v>WIG : The Wigs</v>
      </c>
      <c r="IW175">
        <f>IF(ISNUMBER(SEARCH(Hauls!$G$385,IX$2:IX$202)),MAX(IW$1:IW174)+1,0)</f>
        <v>174</v>
      </c>
      <c r="IX175" t="s">
        <v>3349</v>
      </c>
      <c r="IY175" t="str">
        <f>IFERROR(VLOOKUP(ROWS(IY$2:IY175),IW$2:IX$202,2,FALSE),"")</f>
        <v>WIG : The Wigs</v>
      </c>
      <c r="IZ175">
        <f>IF(ISNUMBER(SEARCH(Hauls!$G$386,JA$2:JA$202)),MAX(IZ$1:IZ174)+1,0)</f>
        <v>174</v>
      </c>
      <c r="JA175" t="s">
        <v>3349</v>
      </c>
      <c r="JB175" t="str">
        <f>IFERROR(VLOOKUP(ROWS(JB$2:JB175),IZ$2:JA$202,2,FALSE),"")</f>
        <v>WIG : The Wigs</v>
      </c>
      <c r="JC175">
        <f>IF(ISNUMBER(SEARCH(Hauls!$G$387,JD$2:JD$202)),MAX(JC$1:JC174)+1,0)</f>
        <v>174</v>
      </c>
      <c r="JD175" t="s">
        <v>3349</v>
      </c>
      <c r="JE175" t="str">
        <f>IFERROR(VLOOKUP(ROWS(JE$2:JE175),JC$2:JD$202,2,FALSE),"")</f>
        <v>WIG : The Wigs</v>
      </c>
      <c r="JF175">
        <f>IF(ISNUMBER(SEARCH(Hauls!$G$388,JG$2:JG$202)),MAX(JF$1:JF174)+1,0)</f>
        <v>174</v>
      </c>
      <c r="JG175" t="s">
        <v>3349</v>
      </c>
      <c r="JH175" t="str">
        <f>IFERROR(VLOOKUP(ROWS(JH$2:JH175),JF$2:JG$202,2,FALSE),"")</f>
        <v>WIG : The Wigs</v>
      </c>
      <c r="JI175">
        <f>IF(ISNUMBER(SEARCH(Hauls!$G$389,JJ$2:JJ$202)),MAX(JI$1:JI174)+1,0)</f>
        <v>174</v>
      </c>
      <c r="JJ175" t="s">
        <v>3349</v>
      </c>
      <c r="JK175" t="str">
        <f>IFERROR(VLOOKUP(ROWS(JK$2:JK175),JI$2:JJ$202,2,FALSE),"")</f>
        <v>WIG : The Wigs</v>
      </c>
      <c r="JL175">
        <f>IF(ISNUMBER(SEARCH(Hauls!$G$390,JM$2:JM$202)),MAX(JL$1:JL174)+1,0)</f>
        <v>174</v>
      </c>
      <c r="JM175" t="s">
        <v>3349</v>
      </c>
      <c r="JN175" t="str">
        <f>IFERROR(VLOOKUP(ROWS(JN$2:JN175),JL$2:JM$202,2,FALSE),"")</f>
        <v>WIG : The Wigs</v>
      </c>
      <c r="JO175">
        <f>IF(ISNUMBER(SEARCH(Hauls!$G$391,JP$2:JP$202)),MAX(JO$1:JO174)+1,0)</f>
        <v>174</v>
      </c>
      <c r="JP175" t="s">
        <v>3349</v>
      </c>
      <c r="JQ175" t="str">
        <f>IFERROR(VLOOKUP(ROWS(JQ$2:JQ175),JO$2:JP$202,2,FALSE),"")</f>
        <v>WIG : The Wigs</v>
      </c>
      <c r="JR175">
        <f>IF(ISNUMBER(SEARCH(Hauls!$G$392,JS$2:JS$202)),MAX(JR$1:JR174)+1,0)</f>
        <v>174</v>
      </c>
      <c r="JS175" t="s">
        <v>3349</v>
      </c>
      <c r="JT175" t="str">
        <f>IFERROR(VLOOKUP(ROWS(JT$2:JT175),JR$2:JS$202,2,FALSE),"")</f>
        <v>WIG : The Wigs</v>
      </c>
      <c r="JU175">
        <f>IF(ISNUMBER(SEARCH(Hauls!$G$393,JV$2:JV$202)),MAX(JU$1:JU174)+1,0)</f>
        <v>174</v>
      </c>
      <c r="JV175" t="s">
        <v>3349</v>
      </c>
      <c r="JW175" t="str">
        <f>IFERROR(VLOOKUP(ROWS(JW$2:JW175),JU$2:JV$202,2,FALSE),"")</f>
        <v>WIG : The Wigs</v>
      </c>
      <c r="JX175">
        <f>IF(ISNUMBER(SEARCH(Hauls!$G$394,JY$2:JY$202)),MAX(JX$1:JX174)+1,0)</f>
        <v>174</v>
      </c>
      <c r="JY175" t="s">
        <v>3349</v>
      </c>
      <c r="JZ175" t="str">
        <f>IFERROR(VLOOKUP(ROWS(JZ$2:JZ175),JX$2:JY$202,2,FALSE),"")</f>
        <v>WIG : The Wigs</v>
      </c>
      <c r="KA175">
        <f>IF(ISNUMBER(SEARCH(Hauls!$G$395,KB$2:KB$202)),MAX(KA$1:KA174)+1,0)</f>
        <v>174</v>
      </c>
      <c r="KB175" t="s">
        <v>3349</v>
      </c>
      <c r="KC175" t="str">
        <f>IFERROR(VLOOKUP(ROWS(KC$2:KC175),KA$2:KB$202,2,FALSE),"")</f>
        <v>WIG : The Wigs</v>
      </c>
      <c r="KD175">
        <f>IF(ISNUMBER(SEARCH(Hauls!$G$396,KE$2:KE$202)),MAX(KD$1:KD174)+1,0)</f>
        <v>174</v>
      </c>
      <c r="KE175" t="s">
        <v>3349</v>
      </c>
      <c r="KF175" t="str">
        <f>IFERROR(VLOOKUP(ROWS(KF$2:KF175),KD$2:KE$202,2,FALSE),"")</f>
        <v>WIG : The Wigs</v>
      </c>
      <c r="KG175">
        <f>IF(ISNUMBER(SEARCH(Hauls!$G$397,KH$2:KH$202)),MAX(KG$1:KG174)+1,0)</f>
        <v>174</v>
      </c>
      <c r="KH175" t="s">
        <v>3349</v>
      </c>
      <c r="KI175" t="str">
        <f>IFERROR(VLOOKUP(ROWS(KI$2:KI175),KG$2:KH$202,2,FALSE),"")</f>
        <v>WIG : The Wigs</v>
      </c>
      <c r="KJ175">
        <f>IF(ISNUMBER(SEARCH(Hauls!$G$398,KK$2:KK$202)),MAX(KJ$1:KJ174)+1,0)</f>
        <v>174</v>
      </c>
      <c r="KK175" t="s">
        <v>3349</v>
      </c>
      <c r="KL175" t="str">
        <f>IFERROR(VLOOKUP(ROWS(KL$2:KL175),KJ$2:KK$202,2,FALSE),"")</f>
        <v>WIG : The Wigs</v>
      </c>
      <c r="KM175">
        <f>IF(ISNUMBER(SEARCH(Hauls!$G$399,KN$2:KN$202)),MAX(KM$1:KM174)+1,0)</f>
        <v>174</v>
      </c>
      <c r="KN175" t="s">
        <v>3349</v>
      </c>
      <c r="KO175" t="str">
        <f>IFERROR(VLOOKUP(ROWS(KO$2:KO175),KM$2:KN$202,2,FALSE),"")</f>
        <v>WIG : The Wigs</v>
      </c>
      <c r="KP175">
        <f>IF(ISNUMBER(SEARCH(Hauls!$G$400,KQ$2:KQ$202)),MAX(KP$1:KP174)+1,0)</f>
        <v>174</v>
      </c>
      <c r="KQ175" t="s">
        <v>3349</v>
      </c>
      <c r="KR175" t="str">
        <f>IFERROR(VLOOKUP(ROWS(KR$2:KR175),KP$2:KQ$202,2,FALSE),"")</f>
        <v>WIG : The Wigs</v>
      </c>
    </row>
    <row r="176" spans="1:304" x14ac:dyDescent="0.25">
      <c r="A176" t="s">
        <v>2833</v>
      </c>
      <c r="B176" t="s">
        <v>2834</v>
      </c>
      <c r="C176" t="s">
        <v>2569</v>
      </c>
      <c r="D176" t="str">
        <f t="shared" si="2"/>
        <v>TOR : Tory</v>
      </c>
      <c r="E176">
        <f>IF(ISNUMBER(SEARCH(Hauls!$G$301,$F$2:$F$202)),MAX($E$1:E175)+1,0)</f>
        <v>175</v>
      </c>
      <c r="F176" t="s">
        <v>3350</v>
      </c>
      <c r="G176" t="str">
        <f>IFERROR(VLOOKUP(ROWS($G$2:G176),$E$2:$F$202,2,FALSE),"")</f>
        <v>TOR : Tory</v>
      </c>
      <c r="H176">
        <f>IF(ISNUMBER(SEARCH(Hauls!$G$302,I$2:I$202)),MAX(H$1:H175)+1,0)</f>
        <v>175</v>
      </c>
      <c r="I176" t="s">
        <v>3350</v>
      </c>
      <c r="J176" t="str">
        <f>IFERROR(VLOOKUP(ROWS(J$2:J176),H$2:I$202,2,FALSE),"")</f>
        <v>TOR : Tory</v>
      </c>
      <c r="K176">
        <f>IF(ISNUMBER(SEARCH(Hauls!$G$303,L$2:L$202)),MAX(K$1:K175)+1,0)</f>
        <v>175</v>
      </c>
      <c r="L176" t="s">
        <v>3350</v>
      </c>
      <c r="M176" t="str">
        <f>IFERROR(VLOOKUP(ROWS(M$2:M176),K$2:L$202,2,FALSE),"")</f>
        <v>TOR : Tory</v>
      </c>
      <c r="N176">
        <f>IF(ISNUMBER(SEARCH(Hauls!$G$304,O$2:O$202)),MAX(N$1:N175)+1,0)</f>
        <v>175</v>
      </c>
      <c r="O176" t="s">
        <v>3350</v>
      </c>
      <c r="P176" t="str">
        <f>IFERROR(VLOOKUP(ROWS(P$2:P176),N$2:O$202,2,FALSE),"")</f>
        <v>TOR : Tory</v>
      </c>
      <c r="Q176">
        <f>IF(ISNUMBER(SEARCH(Hauls!$G$305,R$2:R$202)),MAX(Q$1:Q175)+1,0)</f>
        <v>175</v>
      </c>
      <c r="R176" t="s">
        <v>3350</v>
      </c>
      <c r="S176" t="str">
        <f>IFERROR(VLOOKUP(ROWS(S$2:S176),Q$2:R$202,2,FALSE),"")</f>
        <v>TOR : Tory</v>
      </c>
      <c r="T176">
        <f>IF(ISNUMBER(SEARCH(Hauls!$G$306,U$2:U$202)),MAX(T$1:T175)+1,0)</f>
        <v>175</v>
      </c>
      <c r="U176" t="s">
        <v>3350</v>
      </c>
      <c r="V176" t="str">
        <f>IFERROR(VLOOKUP(ROWS(V$2:V176),T$2:U$202,2,FALSE),"")</f>
        <v>TOR : Tory</v>
      </c>
      <c r="W176">
        <f>IF(ISNUMBER(SEARCH(Hauls!$G$307,X$2:X$202)),MAX(W$1:W175)+1,0)</f>
        <v>175</v>
      </c>
      <c r="X176" t="s">
        <v>3350</v>
      </c>
      <c r="Y176" t="str">
        <f>IFERROR(VLOOKUP(ROWS(Y$2:Y176),W$2:X$202,2,FALSE),"")</f>
        <v>TOR : Tory</v>
      </c>
      <c r="Z176">
        <f>IF(ISNUMBER(SEARCH(Hauls!$G$308,AA$2:AA$202)),MAX(Z$1:Z175)+1,0)</f>
        <v>175</v>
      </c>
      <c r="AA176" t="s">
        <v>3350</v>
      </c>
      <c r="AB176" t="str">
        <f>IFERROR(VLOOKUP(ROWS(AB$2:AB176),Z$2:AA$202,2,FALSE),"")</f>
        <v>TOR : Tory</v>
      </c>
      <c r="AC176">
        <f>IF(ISNUMBER(SEARCH(Hauls!$G$309,AD$2:AD$202)),MAX(AC$1:AC175)+1,0)</f>
        <v>175</v>
      </c>
      <c r="AD176" t="s">
        <v>3350</v>
      </c>
      <c r="AE176" t="str">
        <f>IFERROR(VLOOKUP(ROWS(AE$2:AE176),AC$2:AD$202,2,FALSE),"")</f>
        <v>TOR : Tory</v>
      </c>
      <c r="AF176">
        <f>IF(ISNUMBER(SEARCH(Hauls!$G$310,AG$2:AG$202)),MAX(AF$1:AF175)+1,0)</f>
        <v>175</v>
      </c>
      <c r="AG176" t="s">
        <v>3350</v>
      </c>
      <c r="AH176" t="str">
        <f>IFERROR(VLOOKUP(ROWS(AH$2:AH176),AF$2:AG$202,2,FALSE),"")</f>
        <v>TOR : Tory</v>
      </c>
      <c r="AI176">
        <f>IF(ISNUMBER(SEARCH(Hauls!$G$311,AJ$2:AJ$202)),MAX(AI$1:AI175)+1,0)</f>
        <v>175</v>
      </c>
      <c r="AJ176" t="s">
        <v>3350</v>
      </c>
      <c r="AK176" t="str">
        <f>IFERROR(VLOOKUP(ROWS(AK$2:AK176),AI$2:AJ$202,2,FALSE),"")</f>
        <v>TOR : Tory</v>
      </c>
      <c r="AL176">
        <f>IF(ISNUMBER(SEARCH(Hauls!$G$312,AM$2:AM$202)),MAX(AL$1:AL175)+1,0)</f>
        <v>175</v>
      </c>
      <c r="AM176" t="s">
        <v>3350</v>
      </c>
      <c r="AN176" t="str">
        <f>IFERROR(VLOOKUP(ROWS(AN$2:AN176),AL$2:AM$202,2,FALSE),"")</f>
        <v>TOR : Tory</v>
      </c>
      <c r="AO176">
        <f>IF(ISNUMBER(SEARCH(Hauls!$G$313,AP$2:AP$202)),MAX(AO$1:AO175)+1,0)</f>
        <v>175</v>
      </c>
      <c r="AP176" t="s">
        <v>3350</v>
      </c>
      <c r="AQ176" t="str">
        <f>IFERROR(VLOOKUP(ROWS(AQ$2:AQ176),AO$2:AP$202,2,FALSE),"")</f>
        <v>TOR : Tory</v>
      </c>
      <c r="AR176">
        <f>IF(ISNUMBER(SEARCH(Hauls!$G$314,AS$2:AS$202)),MAX(AR$1:AR175)+1,0)</f>
        <v>175</v>
      </c>
      <c r="AS176" t="s">
        <v>3350</v>
      </c>
      <c r="AT176" t="str">
        <f>IFERROR(VLOOKUP(ROWS(AT$2:AT176),AR$2:AS$202,2,FALSE),"")</f>
        <v>TOR : Tory</v>
      </c>
      <c r="AU176">
        <f>IF(ISNUMBER(SEARCH(Hauls!$G$315,AV$2:AV$202)),MAX(AU$1:AU175)+1,0)</f>
        <v>175</v>
      </c>
      <c r="AV176" t="s">
        <v>3350</v>
      </c>
      <c r="AW176" t="str">
        <f>IFERROR(VLOOKUP(ROWS(AW$2:AW176),AU$2:AV$202,2,FALSE),"")</f>
        <v>TOR : Tory</v>
      </c>
      <c r="AX176">
        <f>IF(ISNUMBER(SEARCH(Hauls!$G$316,AY$2:AY$202)),MAX(AX$1:AX175)+1,0)</f>
        <v>175</v>
      </c>
      <c r="AY176" t="s">
        <v>3350</v>
      </c>
      <c r="AZ176" t="str">
        <f>IFERROR(VLOOKUP(ROWS(AZ$2:AZ176),AX$2:AY$202,2,FALSE),"")</f>
        <v>TOR : Tory</v>
      </c>
      <c r="BA176">
        <f>IF(ISNUMBER(SEARCH(Hauls!$G$317,BB$2:BB$202)),MAX(BA$1:BA175)+1,0)</f>
        <v>175</v>
      </c>
      <c r="BB176" t="s">
        <v>3350</v>
      </c>
      <c r="BC176" t="str">
        <f>IFERROR(VLOOKUP(ROWS(BC$2:BC176),BA$2:BB$202,2,FALSE),"")</f>
        <v>TOR : Tory</v>
      </c>
      <c r="BD176">
        <f>IF(ISNUMBER(SEARCH(Hauls!$G$318,BE$2:BE$202)),MAX(BD$1:BD175)+1,0)</f>
        <v>175</v>
      </c>
      <c r="BE176" t="s">
        <v>3350</v>
      </c>
      <c r="BF176" t="str">
        <f>IFERROR(VLOOKUP(ROWS(BF$2:BF176),BD$2:BE$202,2,FALSE),"")</f>
        <v>TOR : Tory</v>
      </c>
      <c r="BG176">
        <f>IF(ISNUMBER(SEARCH(Hauls!$G$319,BH$2:BH$202)),MAX(BG$1:BG175)+1,0)</f>
        <v>175</v>
      </c>
      <c r="BH176" t="s">
        <v>3350</v>
      </c>
      <c r="BI176" t="str">
        <f>IFERROR(VLOOKUP(ROWS(BI$2:BI176),BG$2:BH$202,2,FALSE),"")</f>
        <v>TOR : Tory</v>
      </c>
      <c r="BJ176">
        <f>IF(ISNUMBER(SEARCH(Hauls!$G$320,BK$2:BK$202)),MAX(BJ$1:BJ175)+1,0)</f>
        <v>175</v>
      </c>
      <c r="BK176" t="s">
        <v>3350</v>
      </c>
      <c r="BL176" t="str">
        <f>IFERROR(VLOOKUP(ROWS(BL$2:BL176),BJ$2:BK$202,2,FALSE),"")</f>
        <v>TOR : Tory</v>
      </c>
      <c r="BM176">
        <f>IF(ISNUMBER(SEARCH(Hauls!$G$321,BN$2:BN$202)),MAX(BM$1:BM175)+1,0)</f>
        <v>175</v>
      </c>
      <c r="BN176" t="s">
        <v>3350</v>
      </c>
      <c r="BO176" t="str">
        <f>IFERROR(VLOOKUP(ROWS(BO$2:BO176),BM$2:BN$202,2,FALSE),"")</f>
        <v>TOR : Tory</v>
      </c>
      <c r="BP176">
        <f>IF(ISNUMBER(SEARCH(Hauls!$G$322,BQ$2:BQ$202)),MAX(BP$1:BP175)+1,0)</f>
        <v>175</v>
      </c>
      <c r="BQ176" t="s">
        <v>3350</v>
      </c>
      <c r="BR176" t="str">
        <f>IFERROR(VLOOKUP(ROWS(BR$2:BR176),BP$2:BQ$202,2,FALSE),"")</f>
        <v>TOR : Tory</v>
      </c>
      <c r="BS176">
        <f>IF(ISNUMBER(SEARCH(Hauls!$G$323,BT$2:BT$202)),MAX(BS$1:BS175)+1,0)</f>
        <v>175</v>
      </c>
      <c r="BT176" t="s">
        <v>3350</v>
      </c>
      <c r="BU176" t="str">
        <f>IFERROR(VLOOKUP(ROWS(BU$2:BU176),BS$2:BT$202,2,FALSE),"")</f>
        <v>TOR : Tory</v>
      </c>
      <c r="BV176">
        <f>IF(ISNUMBER(SEARCH(Hauls!$G$324,BW$2:BW$202)),MAX(BV$1:BV175)+1,0)</f>
        <v>175</v>
      </c>
      <c r="BW176" t="s">
        <v>3350</v>
      </c>
      <c r="BX176" t="str">
        <f>IFERROR(VLOOKUP(ROWS(BX$2:BX176),BV$2:BW$202,2,FALSE),"")</f>
        <v>TOR : Tory</v>
      </c>
      <c r="BY176">
        <f>IF(ISNUMBER(SEARCH(Hauls!$G$325,BZ$2:BZ$202)),MAX(BY$1:BY175)+1,0)</f>
        <v>175</v>
      </c>
      <c r="BZ176" t="s">
        <v>3350</v>
      </c>
      <c r="CA176" t="str">
        <f>IFERROR(VLOOKUP(ROWS(CA$2:CA176),BY$2:BZ$202,2,FALSE),"")</f>
        <v>TOR : Tory</v>
      </c>
      <c r="CB176">
        <f>IF(ISNUMBER(SEARCH(Hauls!$G$326,CC$2:CC$202)),MAX(CB$1:CB175)+1,0)</f>
        <v>175</v>
      </c>
      <c r="CC176" t="s">
        <v>3350</v>
      </c>
      <c r="CD176" t="str">
        <f>IFERROR(VLOOKUP(ROWS(CD$2:CD176),CB$2:CC$202,2,FALSE),"")</f>
        <v>TOR : Tory</v>
      </c>
      <c r="CE176">
        <f>IF(ISNUMBER(SEARCH(Hauls!$G$327,CF$2:CF$202)),MAX(CE$1:CE175)+1,0)</f>
        <v>175</v>
      </c>
      <c r="CF176" t="s">
        <v>3350</v>
      </c>
      <c r="CG176" t="str">
        <f>IFERROR(VLOOKUP(ROWS(CG$2:CG176),CE$2:CF$202,2,FALSE),"")</f>
        <v>TOR : Tory</v>
      </c>
      <c r="CH176">
        <f>IF(ISNUMBER(SEARCH(Hauls!$G$328,CI$2:CI$202)),MAX(CH$1:CH175)+1,0)</f>
        <v>175</v>
      </c>
      <c r="CI176" t="s">
        <v>3350</v>
      </c>
      <c r="CJ176" t="str">
        <f>IFERROR(VLOOKUP(ROWS(CJ$2:CJ176),CH$2:CI$202,2,FALSE),"")</f>
        <v>TOR : Tory</v>
      </c>
      <c r="CK176">
        <f>IF(ISNUMBER(SEARCH(Hauls!$G$329,CL$2:CL$202)),MAX(CK$1:CK175)+1,0)</f>
        <v>175</v>
      </c>
      <c r="CL176" t="s">
        <v>3350</v>
      </c>
      <c r="CM176" t="str">
        <f>IFERROR(VLOOKUP(ROWS(CM$2:CM176),CK$2:CL$202,2,FALSE),"")</f>
        <v>TOR : Tory</v>
      </c>
      <c r="CN176">
        <f>IF(ISNUMBER(SEARCH(Hauls!$G$330,CO$2:CO$202)),MAX(CN$1:CN175)+1,0)</f>
        <v>175</v>
      </c>
      <c r="CO176" t="s">
        <v>3350</v>
      </c>
      <c r="CP176" t="str">
        <f>IFERROR(VLOOKUP(ROWS(CP$2:CP176),CN$2:CO$202,2,FALSE),"")</f>
        <v>TOR : Tory</v>
      </c>
      <c r="CQ176">
        <f>IF(ISNUMBER(SEARCH(Hauls!$G$331,CR$2:CR$202)),MAX(CQ$1:CQ175)+1,0)</f>
        <v>175</v>
      </c>
      <c r="CR176" t="s">
        <v>3350</v>
      </c>
      <c r="CS176" t="str">
        <f>IFERROR(VLOOKUP(ROWS(CS$2:CS176),CQ$2:CR$202,2,FALSE),"")</f>
        <v>TOR : Tory</v>
      </c>
      <c r="CT176">
        <f>IF(ISNUMBER(SEARCH(Hauls!$G$332,CU$2:CU$202)),MAX(CT$1:CT175)+1,0)</f>
        <v>175</v>
      </c>
      <c r="CU176" t="s">
        <v>3350</v>
      </c>
      <c r="CV176" t="str">
        <f>IFERROR(VLOOKUP(ROWS(CV$2:CV176),CT$2:CU$202,2,FALSE),"")</f>
        <v>TOR : Tory</v>
      </c>
      <c r="CW176">
        <f>IF(ISNUMBER(SEARCH(Hauls!$G$333,CX$2:CX$202)),MAX(CW$1:CW175)+1,0)</f>
        <v>175</v>
      </c>
      <c r="CX176" t="s">
        <v>3350</v>
      </c>
      <c r="CY176" t="str">
        <f>IFERROR(VLOOKUP(ROWS(CY$2:CY176),CW$2:CX$202,2,FALSE),"")</f>
        <v>TOR : Tory</v>
      </c>
      <c r="CZ176">
        <f>IF(ISNUMBER(SEARCH(Hauls!$G$334,DA$2:DA$202)),MAX(CZ$1:CZ175)+1,0)</f>
        <v>175</v>
      </c>
      <c r="DA176" t="s">
        <v>3350</v>
      </c>
      <c r="DB176" t="str">
        <f>IFERROR(VLOOKUP(ROWS(DB$2:DB176),CZ$2:DA$202,2,FALSE),"")</f>
        <v>TOR : Tory</v>
      </c>
      <c r="DC176">
        <f>IF(ISNUMBER(SEARCH(Hauls!$G$335,DD$2:DD$202)),MAX(DC$1:DC175)+1,0)</f>
        <v>175</v>
      </c>
      <c r="DD176" t="s">
        <v>3350</v>
      </c>
      <c r="DE176" t="str">
        <f>IFERROR(VLOOKUP(ROWS(DE$2:DE176),DC$2:DD$202,2,FALSE),"")</f>
        <v>TOR : Tory</v>
      </c>
      <c r="DF176">
        <f>IF(ISNUMBER(SEARCH(Hauls!$G$336,DG$2:DG$202)),MAX(DF$1:DF175)+1,0)</f>
        <v>175</v>
      </c>
      <c r="DG176" t="s">
        <v>3350</v>
      </c>
      <c r="DH176" t="str">
        <f>IFERROR(VLOOKUP(ROWS(DH$2:DH176),DF$2:DG$202,2,FALSE),"")</f>
        <v>TOR : Tory</v>
      </c>
      <c r="DI176">
        <f>IF(ISNUMBER(SEARCH(Hauls!$G$337,DJ$2:DJ$202)),MAX(DI$1:DI175)+1,0)</f>
        <v>175</v>
      </c>
      <c r="DJ176" t="s">
        <v>3350</v>
      </c>
      <c r="DK176" t="str">
        <f>IFERROR(VLOOKUP(ROWS(DK$2:DK176),DI$2:DJ$202,2,FALSE),"")</f>
        <v>TOR : Tory</v>
      </c>
      <c r="DL176">
        <f>IF(ISNUMBER(SEARCH(Hauls!$G$338,DM$2:DM$202)),MAX(DL$1:DL175)+1,0)</f>
        <v>175</v>
      </c>
      <c r="DM176" t="s">
        <v>3350</v>
      </c>
      <c r="DN176" t="str">
        <f>IFERROR(VLOOKUP(ROWS(DN$2:DN176),DL$2:DM$202,2,FALSE),"")</f>
        <v>TOR : Tory</v>
      </c>
      <c r="DO176">
        <f>IF(ISNUMBER(SEARCH(Hauls!$G$339,DP$2:DP$202)),MAX(DO$1:DO175)+1,0)</f>
        <v>175</v>
      </c>
      <c r="DP176" t="s">
        <v>3350</v>
      </c>
      <c r="DQ176" t="str">
        <f>IFERROR(VLOOKUP(ROWS(DQ$2:DQ176),DO$2:DP$202,2,FALSE),"")</f>
        <v>TOR : Tory</v>
      </c>
      <c r="DR176">
        <f>IF(ISNUMBER(SEARCH(Hauls!$G$340,DS$2:DS$202)),MAX(DR$1:DR175)+1,0)</f>
        <v>175</v>
      </c>
      <c r="DS176" t="s">
        <v>3350</v>
      </c>
      <c r="DT176" t="str">
        <f>IFERROR(VLOOKUP(ROWS(DT$2:DT176),DR$2:DS$202,2,FALSE),"")</f>
        <v>TOR : Tory</v>
      </c>
      <c r="DU176">
        <f>IF(ISNUMBER(SEARCH(Hauls!$G$341,DV$2:DV$202)),MAX(DU$1:DU175)+1,0)</f>
        <v>175</v>
      </c>
      <c r="DV176" t="s">
        <v>3350</v>
      </c>
      <c r="DW176" t="str">
        <f>IFERROR(VLOOKUP(ROWS(DW$2:DW176),DU$2:DV$202,2,FALSE),"")</f>
        <v>TOR : Tory</v>
      </c>
      <c r="DX176">
        <f>IF(ISNUMBER(SEARCH(Hauls!$G$342,DY$2:DY$202)),MAX(DX$1:DX175)+1,0)</f>
        <v>175</v>
      </c>
      <c r="DY176" t="s">
        <v>3350</v>
      </c>
      <c r="DZ176" t="str">
        <f>IFERROR(VLOOKUP(ROWS(DZ$2:DZ176),DX$2:DY$202,2,FALSE),"")</f>
        <v>TOR : Tory</v>
      </c>
      <c r="EA176">
        <f>IF(ISNUMBER(SEARCH(Hauls!$G$343,EB$2:EB$202)),MAX(EA$1:EA175)+1,0)</f>
        <v>175</v>
      </c>
      <c r="EB176" t="s">
        <v>3350</v>
      </c>
      <c r="EC176" t="str">
        <f>IFERROR(VLOOKUP(ROWS(EC$2:EC176),EA$2:EB$202,2,FALSE),"")</f>
        <v>TOR : Tory</v>
      </c>
      <c r="ED176">
        <f>IF(ISNUMBER(SEARCH(Hauls!$G$344,EE$2:EE$202)),MAX(ED$1:ED175)+1,0)</f>
        <v>175</v>
      </c>
      <c r="EE176" t="s">
        <v>3350</v>
      </c>
      <c r="EF176" t="str">
        <f>IFERROR(VLOOKUP(ROWS(EF$2:EF176),ED$2:EE$202,2,FALSE),"")</f>
        <v>TOR : Tory</v>
      </c>
      <c r="EG176">
        <f>IF(ISNUMBER(SEARCH(Hauls!$G$345,EH$2:EH$202)),MAX(EG$1:EG175)+1,0)</f>
        <v>175</v>
      </c>
      <c r="EH176" t="s">
        <v>3350</v>
      </c>
      <c r="EI176" t="str">
        <f>IFERROR(VLOOKUP(ROWS(EI$2:EI176),EG$2:EH$202,2,FALSE),"")</f>
        <v>TOR : Tory</v>
      </c>
      <c r="EJ176">
        <f>IF(ISNUMBER(SEARCH(Hauls!$G$346,EK$2:EK$202)),MAX(EJ$1:EJ175)+1,0)</f>
        <v>175</v>
      </c>
      <c r="EK176" t="s">
        <v>3350</v>
      </c>
      <c r="EL176" t="str">
        <f>IFERROR(VLOOKUP(ROWS(EL$2:EL176),EJ$2:EK$202,2,FALSE),"")</f>
        <v>TOR : Tory</v>
      </c>
      <c r="EM176">
        <f>IF(ISNUMBER(SEARCH(Hauls!$G$347,EN$2:EN$202)),MAX(EM$1:EM175)+1,0)</f>
        <v>175</v>
      </c>
      <c r="EN176" t="s">
        <v>3350</v>
      </c>
      <c r="EO176" t="str">
        <f>IFERROR(VLOOKUP(ROWS(EO$2:EO176),EM$2:EN$202,2,FALSE),"")</f>
        <v>TOR : Tory</v>
      </c>
      <c r="EP176">
        <f>IF(ISNUMBER(SEARCH(Hauls!$G$348,EQ$2:EQ$202)),MAX(EP$1:EP175)+1,0)</f>
        <v>175</v>
      </c>
      <c r="EQ176" t="s">
        <v>3350</v>
      </c>
      <c r="ER176" t="str">
        <f>IFERROR(VLOOKUP(ROWS(ER$2:ER176),EP$2:EQ$202,2,FALSE),"")</f>
        <v>TOR : Tory</v>
      </c>
      <c r="ES176">
        <f>IF(ISNUMBER(SEARCH(Hauls!$G$349,ET$2:ET$202)),MAX(ES$1:ES175)+1,0)</f>
        <v>175</v>
      </c>
      <c r="ET176" t="s">
        <v>3350</v>
      </c>
      <c r="EU176" t="str">
        <f>IFERROR(VLOOKUP(ROWS(EU$2:EU176),ES$2:ET$202,2,FALSE),"")</f>
        <v>TOR : Tory</v>
      </c>
      <c r="EV176">
        <f>IF(ISNUMBER(SEARCH(Hauls!$G$350,EW$2:EW$202)),MAX(EV$1:EV175)+1,0)</f>
        <v>175</v>
      </c>
      <c r="EW176" t="s">
        <v>3350</v>
      </c>
      <c r="EX176" t="str">
        <f>IFERROR(VLOOKUP(ROWS(EX$2:EX176),EV$2:EW$202,2,FALSE),"")</f>
        <v>TOR : Tory</v>
      </c>
      <c r="EY176">
        <f>IF(ISNUMBER(SEARCH(Hauls!$G$351,EZ$2:EZ$202)),MAX(EY$1:EY175)+1,0)</f>
        <v>175</v>
      </c>
      <c r="EZ176" t="s">
        <v>3350</v>
      </c>
      <c r="FA176" t="str">
        <f>IFERROR(VLOOKUP(ROWS(FA$2:FA176),EY$2:EZ$202,2,FALSE),"")</f>
        <v>TOR : Tory</v>
      </c>
      <c r="FB176">
        <f>IF(ISNUMBER(SEARCH(Hauls!$G$352,FC$2:FC$202)),MAX(FB$1:FB175)+1,0)</f>
        <v>175</v>
      </c>
      <c r="FC176" t="s">
        <v>3350</v>
      </c>
      <c r="FD176" t="str">
        <f>IFERROR(VLOOKUP(ROWS(FD$2:FD176),FB$2:FC$202,2,FALSE),"")</f>
        <v>TOR : Tory</v>
      </c>
      <c r="FE176">
        <f>IF(ISNUMBER(SEARCH(Hauls!$G$353,FF$2:FF$202)),MAX(FE$1:FE175)+1,0)</f>
        <v>175</v>
      </c>
      <c r="FF176" t="s">
        <v>3350</v>
      </c>
      <c r="FG176" t="str">
        <f>IFERROR(VLOOKUP(ROWS(FG$2:FG176),FE$2:FF$202,2,FALSE),"")</f>
        <v>TOR : Tory</v>
      </c>
      <c r="FH176">
        <f>IF(ISNUMBER(SEARCH(Hauls!$G$354,FI$2:FI$202)),MAX(FH$1:FH175)+1,0)</f>
        <v>175</v>
      </c>
      <c r="FI176" t="s">
        <v>3350</v>
      </c>
      <c r="FJ176" t="str">
        <f>IFERROR(VLOOKUP(ROWS(FJ$2:FJ176),FH$2:FI$202,2,FALSE),"")</f>
        <v>TOR : Tory</v>
      </c>
      <c r="FK176">
        <f>IF(ISNUMBER(SEARCH(Hauls!$G$355,FL$2:FL$202)),MAX(FK$1:FK175)+1,0)</f>
        <v>175</v>
      </c>
      <c r="FL176" t="s">
        <v>3350</v>
      </c>
      <c r="FM176" t="str">
        <f>IFERROR(VLOOKUP(ROWS(FM$2:FM176),FK$2:FL$202,2,FALSE),"")</f>
        <v>TOR : Tory</v>
      </c>
      <c r="FN176">
        <f>IF(ISNUMBER(SEARCH(Hauls!$G$356,FO$2:FO$202)),MAX(FN$1:FN175)+1,0)</f>
        <v>175</v>
      </c>
      <c r="FO176" t="s">
        <v>3350</v>
      </c>
      <c r="FP176" t="str">
        <f>IFERROR(VLOOKUP(ROWS(FP$2:FP176),FN$2:FO$202,2,FALSE),"")</f>
        <v>TOR : Tory</v>
      </c>
      <c r="FQ176">
        <f>IF(ISNUMBER(SEARCH(Hauls!$G$357,FR$2:FR$202)),MAX(FQ$1:FQ175)+1,0)</f>
        <v>175</v>
      </c>
      <c r="FR176" t="s">
        <v>3350</v>
      </c>
      <c r="FS176" t="str">
        <f>IFERROR(VLOOKUP(ROWS(FS$2:FS176),FQ$2:FR$202,2,FALSE),"")</f>
        <v>TOR : Tory</v>
      </c>
      <c r="FT176">
        <f>IF(ISNUMBER(SEARCH(Hauls!$G$358,FU$2:FU$202)),MAX(FT$1:FT175)+1,0)</f>
        <v>175</v>
      </c>
      <c r="FU176" t="s">
        <v>3350</v>
      </c>
      <c r="FV176" t="str">
        <f>IFERROR(VLOOKUP(ROWS(FV$2:FV176),FT$2:FU$202,2,FALSE),"")</f>
        <v>TOR : Tory</v>
      </c>
      <c r="FW176">
        <f>IF(ISNUMBER(SEARCH(Hauls!$G$359,FX$2:FX$202)),MAX(FW$1:FW175)+1,0)</f>
        <v>175</v>
      </c>
      <c r="FX176" t="s">
        <v>3350</v>
      </c>
      <c r="FY176" t="str">
        <f>IFERROR(VLOOKUP(ROWS(FY$2:FY176),FW$2:FX$202,2,FALSE),"")</f>
        <v>TOR : Tory</v>
      </c>
      <c r="FZ176">
        <f>IF(ISNUMBER(SEARCH(Hauls!$G$360,GA$2:GA$202)),MAX(FZ$1:FZ175)+1,0)</f>
        <v>175</v>
      </c>
      <c r="GA176" t="s">
        <v>3350</v>
      </c>
      <c r="GB176" t="str">
        <f>IFERROR(VLOOKUP(ROWS(GB$2:GB176),FZ$2:GA$202,2,FALSE),"")</f>
        <v>TOR : Tory</v>
      </c>
      <c r="GC176">
        <f>IF(ISNUMBER(SEARCH(Hauls!$G$361,GD$2:GD$202)),MAX(GC$1:GC175)+1,0)</f>
        <v>175</v>
      </c>
      <c r="GD176" t="s">
        <v>3350</v>
      </c>
      <c r="GE176" t="str">
        <f>IFERROR(VLOOKUP(ROWS(GE$2:GE176),GC$2:GD$202,2,FALSE),"")</f>
        <v>TOR : Tory</v>
      </c>
      <c r="GF176">
        <f>IF(ISNUMBER(SEARCH(Hauls!$G$362,GG$2:GG$202)),MAX(GF$1:GF175)+1,0)</f>
        <v>175</v>
      </c>
      <c r="GG176" t="s">
        <v>3350</v>
      </c>
      <c r="GH176" t="str">
        <f>IFERROR(VLOOKUP(ROWS(GH$2:GH176),GF$2:GG$202,2,FALSE),"")</f>
        <v>TOR : Tory</v>
      </c>
      <c r="GI176">
        <f>IF(ISNUMBER(SEARCH(Hauls!$G$363,GJ$2:GJ$202)),MAX(GI$1:GI175)+1,0)</f>
        <v>175</v>
      </c>
      <c r="GJ176" t="s">
        <v>3350</v>
      </c>
      <c r="GK176" t="str">
        <f>IFERROR(VLOOKUP(ROWS(GK$2:GK176),GI$2:GJ$202,2,FALSE),"")</f>
        <v>TOR : Tory</v>
      </c>
      <c r="GL176">
        <f>IF(ISNUMBER(SEARCH(Hauls!$G$364,GM$2:GM$202)),MAX(GL$1:GL175)+1,0)</f>
        <v>175</v>
      </c>
      <c r="GM176" t="s">
        <v>3350</v>
      </c>
      <c r="GN176" t="str">
        <f>IFERROR(VLOOKUP(ROWS(GN$2:GN176),GL$2:GM$202,2,FALSE),"")</f>
        <v>TOR : Tory</v>
      </c>
      <c r="GO176">
        <f>IF(ISNUMBER(SEARCH(Hauls!$G$365,GP$2:GP$202)),MAX(GO$1:GO175)+1,0)</f>
        <v>175</v>
      </c>
      <c r="GP176" t="s">
        <v>3350</v>
      </c>
      <c r="GQ176" t="str">
        <f>IFERROR(VLOOKUP(ROWS(GQ$2:GQ176),GO$2:GP$202,2,FALSE),"")</f>
        <v>TOR : Tory</v>
      </c>
      <c r="GR176">
        <f>IF(ISNUMBER(SEARCH(Hauls!$G$366,GS$2:GS$202)),MAX(GR$1:GR175)+1,0)</f>
        <v>175</v>
      </c>
      <c r="GS176" t="s">
        <v>3350</v>
      </c>
      <c r="GT176" t="str">
        <f>IFERROR(VLOOKUP(ROWS(GT$2:GT176),GR$2:GS$202,2,FALSE),"")</f>
        <v>TOR : Tory</v>
      </c>
      <c r="GU176">
        <f>IF(ISNUMBER(SEARCH(Hauls!$G$366,GV$2:GV$202)),MAX(GU$1:GU175)+1,0)</f>
        <v>175</v>
      </c>
      <c r="GV176" t="s">
        <v>3350</v>
      </c>
      <c r="GW176" t="str">
        <f>IFERROR(VLOOKUP(ROWS(GW$2:GW176),GU$2:GV$202,2,FALSE),"")</f>
        <v>TOR : Tory</v>
      </c>
      <c r="GX176">
        <f>IF(ISNUMBER(SEARCH(Hauls!$G$368,GY$2:GY$202)),MAX(GX$1:GX175)+1,0)</f>
        <v>175</v>
      </c>
      <c r="GY176" t="s">
        <v>3350</v>
      </c>
      <c r="GZ176" t="str">
        <f>IFERROR(VLOOKUP(ROWS(GZ$2:GZ176),GX$2:GY$202,2,FALSE),"")</f>
        <v>TOR : Tory</v>
      </c>
      <c r="HA176">
        <f>IF(ISNUMBER(SEARCH(Hauls!$G$369,HB$2:HB$202)),MAX(HA$1:HA175)+1,0)</f>
        <v>175</v>
      </c>
      <c r="HB176" t="s">
        <v>3350</v>
      </c>
      <c r="HC176" t="str">
        <f>IFERROR(VLOOKUP(ROWS(HC$2:HC176),HA$2:HB$202,2,FALSE),"")</f>
        <v>TOR : Tory</v>
      </c>
      <c r="HD176">
        <f>IF(ISNUMBER(SEARCH(Hauls!$G$370,HE$2:HE$202)),MAX(HD$1:HD175)+1,0)</f>
        <v>175</v>
      </c>
      <c r="HE176" t="s">
        <v>3350</v>
      </c>
      <c r="HF176" t="str">
        <f>IFERROR(VLOOKUP(ROWS(HF$2:HF176),HD$2:HE$202,2,FALSE),"")</f>
        <v>TOR : Tory</v>
      </c>
      <c r="HG176">
        <f>IF(ISNUMBER(SEARCH(Hauls!$G$371,HH$2:HH$202)),MAX(HG$1:HG175)+1,0)</f>
        <v>175</v>
      </c>
      <c r="HH176" t="s">
        <v>3350</v>
      </c>
      <c r="HI176" t="str">
        <f>IFERROR(VLOOKUP(ROWS(HI$2:HI176),HG$2:HH$202,2,FALSE),"")</f>
        <v>TOR : Tory</v>
      </c>
      <c r="HJ176">
        <f>IF(ISNUMBER(SEARCH(Hauls!$G$372,HK$2:HK$202)),MAX(HJ$1:HJ175)+1,0)</f>
        <v>175</v>
      </c>
      <c r="HK176" t="s">
        <v>3350</v>
      </c>
      <c r="HL176" t="str">
        <f>IFERROR(VLOOKUP(ROWS(HL$2:HL176),HJ$2:HK$202,2,FALSE),"")</f>
        <v>TOR : Tory</v>
      </c>
      <c r="HM176">
        <f>IF(ISNUMBER(SEARCH(Hauls!$G$373,HN$2:HN$202)),MAX(HM$1:HM175)+1,0)</f>
        <v>175</v>
      </c>
      <c r="HN176" t="s">
        <v>3350</v>
      </c>
      <c r="HO176" t="str">
        <f>IFERROR(VLOOKUP(ROWS(HO$2:HO176),HM$2:HN$202,2,FALSE),"")</f>
        <v>TOR : Tory</v>
      </c>
      <c r="HP176">
        <f>IF(ISNUMBER(SEARCH(Hauls!$G$374,HQ$2:HQ$202)),MAX(HP$1:HP175)+1,0)</f>
        <v>175</v>
      </c>
      <c r="HQ176" t="s">
        <v>3350</v>
      </c>
      <c r="HR176" t="str">
        <f>IFERROR(VLOOKUP(ROWS(HR$2:HR176),HP$2:HQ$202,2,FALSE),"")</f>
        <v>TOR : Tory</v>
      </c>
      <c r="HS176">
        <f>IF(ISNUMBER(SEARCH(Hauls!$G$375,HT$2:HT$202)),MAX(HS$1:HS175)+1,0)</f>
        <v>175</v>
      </c>
      <c r="HT176" t="s">
        <v>3350</v>
      </c>
      <c r="HU176" t="str">
        <f>IFERROR(VLOOKUP(ROWS(HU$2:HU176),HS$2:HT$202,2,FALSE),"")</f>
        <v>TOR : Tory</v>
      </c>
      <c r="HV176">
        <f>IF(ISNUMBER(SEARCH(Hauls!$G$376,HW$2:HW$202)),MAX(HV$1:HV175)+1,0)</f>
        <v>175</v>
      </c>
      <c r="HW176" t="s">
        <v>3350</v>
      </c>
      <c r="HX176" t="str">
        <f>IFERROR(VLOOKUP(ROWS(HX$2:HX176),HV$2:HW$202,2,FALSE),"")</f>
        <v>TOR : Tory</v>
      </c>
      <c r="HY176">
        <f>IF(ISNUMBER(SEARCH(Hauls!$G$377,HZ$2:HZ$202)),MAX(HY$1:HY175)+1,0)</f>
        <v>175</v>
      </c>
      <c r="HZ176" t="s">
        <v>3350</v>
      </c>
      <c r="IA176" t="str">
        <f>IFERROR(VLOOKUP(ROWS(IA$2:IA176),HY$2:HZ$202,2,FALSE),"")</f>
        <v>TOR : Tory</v>
      </c>
      <c r="IB176">
        <f>IF(ISNUMBER(SEARCH(Hauls!$G$378,IC$2:IC$202)),MAX(IB$1:IB175)+1,0)</f>
        <v>175</v>
      </c>
      <c r="IC176" t="s">
        <v>3350</v>
      </c>
      <c r="ID176" t="str">
        <f>IFERROR(VLOOKUP(ROWS(ID$2:ID176),IB$2:IC$202,2,FALSE),"")</f>
        <v>TOR : Tory</v>
      </c>
      <c r="IE176">
        <f>IF(ISNUMBER(SEARCH(Hauls!$G$379,IF$2:IF$202)),MAX(IE$1:IE175)+1,0)</f>
        <v>175</v>
      </c>
      <c r="IF176" t="s">
        <v>3350</v>
      </c>
      <c r="IG176" t="str">
        <f>IFERROR(VLOOKUP(ROWS(IG$2:IG176),IE$2:IF$202,2,FALSE),"")</f>
        <v>TOR : Tory</v>
      </c>
      <c r="IH176">
        <f>IF(ISNUMBER(SEARCH(Hauls!$G$380,II$2:II$202)),MAX(IH$1:IH175)+1,0)</f>
        <v>175</v>
      </c>
      <c r="II176" t="s">
        <v>3350</v>
      </c>
      <c r="IJ176" t="str">
        <f>IFERROR(VLOOKUP(ROWS(IJ$2:IJ176),IH$2:II$202,2,FALSE),"")</f>
        <v>TOR : Tory</v>
      </c>
      <c r="IK176">
        <f>IF(ISNUMBER(SEARCH(Hauls!$G$381,IL$2:IL$202)),MAX(IK$1:IK175)+1,0)</f>
        <v>175</v>
      </c>
      <c r="IL176" t="s">
        <v>3350</v>
      </c>
      <c r="IM176" t="str">
        <f>IFERROR(VLOOKUP(ROWS(IM$2:IM176),IK$2:IL$202,2,FALSE),"")</f>
        <v>TOR : Tory</v>
      </c>
      <c r="IN176">
        <f>IF(ISNUMBER(SEARCH(Hauls!$G$382,IO$2:IO$202)),MAX(IN$1:IN175)+1,0)</f>
        <v>175</v>
      </c>
      <c r="IO176" t="s">
        <v>3350</v>
      </c>
      <c r="IP176" t="str">
        <f>IFERROR(VLOOKUP(ROWS(IP$2:IP176),IN$2:IO$202,2,FALSE),"")</f>
        <v>TOR : Tory</v>
      </c>
      <c r="IQ176">
        <f>IF(ISNUMBER(SEARCH(Hauls!$G$383,IR$2:IR$202)),MAX(IQ$1:IQ175)+1,0)</f>
        <v>175</v>
      </c>
      <c r="IR176" t="s">
        <v>3350</v>
      </c>
      <c r="IS176" t="str">
        <f>IFERROR(VLOOKUP(ROWS(IS$2:IS176),IQ$2:IR$202,2,FALSE),"")</f>
        <v>TOR : Tory</v>
      </c>
      <c r="IT176">
        <f>IF(ISNUMBER(SEARCH(Hauls!$G$384,IU$2:IU$202)),MAX(IT$1:IT175)+1,0)</f>
        <v>175</v>
      </c>
      <c r="IU176" t="s">
        <v>3350</v>
      </c>
      <c r="IV176" t="str">
        <f>IFERROR(VLOOKUP(ROWS(IV$2:IV176),IT$2:IU$202,2,FALSE),"")</f>
        <v>TOR : Tory</v>
      </c>
      <c r="IW176">
        <f>IF(ISNUMBER(SEARCH(Hauls!$G$385,IX$2:IX$202)),MAX(IW$1:IW175)+1,0)</f>
        <v>175</v>
      </c>
      <c r="IX176" t="s">
        <v>3350</v>
      </c>
      <c r="IY176" t="str">
        <f>IFERROR(VLOOKUP(ROWS(IY$2:IY176),IW$2:IX$202,2,FALSE),"")</f>
        <v>TOR : Tory</v>
      </c>
      <c r="IZ176">
        <f>IF(ISNUMBER(SEARCH(Hauls!$G$386,JA$2:JA$202)),MAX(IZ$1:IZ175)+1,0)</f>
        <v>175</v>
      </c>
      <c r="JA176" t="s">
        <v>3350</v>
      </c>
      <c r="JB176" t="str">
        <f>IFERROR(VLOOKUP(ROWS(JB$2:JB176),IZ$2:JA$202,2,FALSE),"")</f>
        <v>TOR : Tory</v>
      </c>
      <c r="JC176">
        <f>IF(ISNUMBER(SEARCH(Hauls!$G$387,JD$2:JD$202)),MAX(JC$1:JC175)+1,0)</f>
        <v>175</v>
      </c>
      <c r="JD176" t="s">
        <v>3350</v>
      </c>
      <c r="JE176" t="str">
        <f>IFERROR(VLOOKUP(ROWS(JE$2:JE176),JC$2:JD$202,2,FALSE),"")</f>
        <v>TOR : Tory</v>
      </c>
      <c r="JF176">
        <f>IF(ISNUMBER(SEARCH(Hauls!$G$388,JG$2:JG$202)),MAX(JF$1:JF175)+1,0)</f>
        <v>175</v>
      </c>
      <c r="JG176" t="s">
        <v>3350</v>
      </c>
      <c r="JH176" t="str">
        <f>IFERROR(VLOOKUP(ROWS(JH$2:JH176),JF$2:JG$202,2,FALSE),"")</f>
        <v>TOR : Tory</v>
      </c>
      <c r="JI176">
        <f>IF(ISNUMBER(SEARCH(Hauls!$G$389,JJ$2:JJ$202)),MAX(JI$1:JI175)+1,0)</f>
        <v>175</v>
      </c>
      <c r="JJ176" t="s">
        <v>3350</v>
      </c>
      <c r="JK176" t="str">
        <f>IFERROR(VLOOKUP(ROWS(JK$2:JK176),JI$2:JJ$202,2,FALSE),"")</f>
        <v>TOR : Tory</v>
      </c>
      <c r="JL176">
        <f>IF(ISNUMBER(SEARCH(Hauls!$G$390,JM$2:JM$202)),MAX(JL$1:JL175)+1,0)</f>
        <v>175</v>
      </c>
      <c r="JM176" t="s">
        <v>3350</v>
      </c>
      <c r="JN176" t="str">
        <f>IFERROR(VLOOKUP(ROWS(JN$2:JN176),JL$2:JM$202,2,FALSE),"")</f>
        <v>TOR : Tory</v>
      </c>
      <c r="JO176">
        <f>IF(ISNUMBER(SEARCH(Hauls!$G$391,JP$2:JP$202)),MAX(JO$1:JO175)+1,0)</f>
        <v>175</v>
      </c>
      <c r="JP176" t="s">
        <v>3350</v>
      </c>
      <c r="JQ176" t="str">
        <f>IFERROR(VLOOKUP(ROWS(JQ$2:JQ176),JO$2:JP$202,2,FALSE),"")</f>
        <v>TOR : Tory</v>
      </c>
      <c r="JR176">
        <f>IF(ISNUMBER(SEARCH(Hauls!$G$392,JS$2:JS$202)),MAX(JR$1:JR175)+1,0)</f>
        <v>175</v>
      </c>
      <c r="JS176" t="s">
        <v>3350</v>
      </c>
      <c r="JT176" t="str">
        <f>IFERROR(VLOOKUP(ROWS(JT$2:JT176),JR$2:JS$202,2,FALSE),"")</f>
        <v>TOR : Tory</v>
      </c>
      <c r="JU176">
        <f>IF(ISNUMBER(SEARCH(Hauls!$G$393,JV$2:JV$202)),MAX(JU$1:JU175)+1,0)</f>
        <v>175</v>
      </c>
      <c r="JV176" t="s">
        <v>3350</v>
      </c>
      <c r="JW176" t="str">
        <f>IFERROR(VLOOKUP(ROWS(JW$2:JW176),JU$2:JV$202,2,FALSE),"")</f>
        <v>TOR : Tory</v>
      </c>
      <c r="JX176">
        <f>IF(ISNUMBER(SEARCH(Hauls!$G$394,JY$2:JY$202)),MAX(JX$1:JX175)+1,0)</f>
        <v>175</v>
      </c>
      <c r="JY176" t="s">
        <v>3350</v>
      </c>
      <c r="JZ176" t="str">
        <f>IFERROR(VLOOKUP(ROWS(JZ$2:JZ176),JX$2:JY$202,2,FALSE),"")</f>
        <v>TOR : Tory</v>
      </c>
      <c r="KA176">
        <f>IF(ISNUMBER(SEARCH(Hauls!$G$395,KB$2:KB$202)),MAX(KA$1:KA175)+1,0)</f>
        <v>175</v>
      </c>
      <c r="KB176" t="s">
        <v>3350</v>
      </c>
      <c r="KC176" t="str">
        <f>IFERROR(VLOOKUP(ROWS(KC$2:KC176),KA$2:KB$202,2,FALSE),"")</f>
        <v>TOR : Tory</v>
      </c>
      <c r="KD176">
        <f>IF(ISNUMBER(SEARCH(Hauls!$G$396,KE$2:KE$202)),MAX(KD$1:KD175)+1,0)</f>
        <v>175</v>
      </c>
      <c r="KE176" t="s">
        <v>3350</v>
      </c>
      <c r="KF176" t="str">
        <f>IFERROR(VLOOKUP(ROWS(KF$2:KF176),KD$2:KE$202,2,FALSE),"")</f>
        <v>TOR : Tory</v>
      </c>
      <c r="KG176">
        <f>IF(ISNUMBER(SEARCH(Hauls!$G$397,KH$2:KH$202)),MAX(KG$1:KG175)+1,0)</f>
        <v>175</v>
      </c>
      <c r="KH176" t="s">
        <v>3350</v>
      </c>
      <c r="KI176" t="str">
        <f>IFERROR(VLOOKUP(ROWS(KI$2:KI176),KG$2:KH$202,2,FALSE),"")</f>
        <v>TOR : Tory</v>
      </c>
      <c r="KJ176">
        <f>IF(ISNUMBER(SEARCH(Hauls!$G$398,KK$2:KK$202)),MAX(KJ$1:KJ175)+1,0)</f>
        <v>175</v>
      </c>
      <c r="KK176" t="s">
        <v>3350</v>
      </c>
      <c r="KL176" t="str">
        <f>IFERROR(VLOOKUP(ROWS(KL$2:KL176),KJ$2:KK$202,2,FALSE),"")</f>
        <v>TOR : Tory</v>
      </c>
      <c r="KM176">
        <f>IF(ISNUMBER(SEARCH(Hauls!$G$399,KN$2:KN$202)),MAX(KM$1:KM175)+1,0)</f>
        <v>175</v>
      </c>
      <c r="KN176" t="s">
        <v>3350</v>
      </c>
      <c r="KO176" t="str">
        <f>IFERROR(VLOOKUP(ROWS(KO$2:KO176),KM$2:KN$202,2,FALSE),"")</f>
        <v>TOR : Tory</v>
      </c>
      <c r="KP176">
        <f>IF(ISNUMBER(SEARCH(Hauls!$G$400,KQ$2:KQ$202)),MAX(KP$1:KP175)+1,0)</f>
        <v>175</v>
      </c>
      <c r="KQ176" t="s">
        <v>3350</v>
      </c>
      <c r="KR176" t="str">
        <f>IFERROR(VLOOKUP(ROWS(KR$2:KR176),KP$2:KQ$202,2,FALSE),"")</f>
        <v>TOR : Tory</v>
      </c>
    </row>
    <row r="177" spans="1:304" x14ac:dyDescent="0.25">
      <c r="A177" t="s">
        <v>2835</v>
      </c>
      <c r="B177" t="s">
        <v>2836</v>
      </c>
      <c r="C177" t="s">
        <v>625</v>
      </c>
      <c r="D177" t="str">
        <f t="shared" si="2"/>
        <v>TRA : Tramore Bay</v>
      </c>
      <c r="E177">
        <f>IF(ISNUMBER(SEARCH(Hauls!$G$301,$F$2:$F$202)),MAX($E$1:E176)+1,0)</f>
        <v>176</v>
      </c>
      <c r="F177" t="s">
        <v>3351</v>
      </c>
      <c r="G177" t="str">
        <f>IFERROR(VLOOKUP(ROWS($G$2:G177),$E$2:$F$202,2,FALSE),"")</f>
        <v>TRA : Tramore Bay</v>
      </c>
      <c r="H177">
        <f>IF(ISNUMBER(SEARCH(Hauls!$G$302,I$2:I$202)),MAX(H$1:H176)+1,0)</f>
        <v>176</v>
      </c>
      <c r="I177" t="s">
        <v>3351</v>
      </c>
      <c r="J177" t="str">
        <f>IFERROR(VLOOKUP(ROWS(J$2:J177),H$2:I$202,2,FALSE),"")</f>
        <v>TRA : Tramore Bay</v>
      </c>
      <c r="K177">
        <f>IF(ISNUMBER(SEARCH(Hauls!$G$303,L$2:L$202)),MAX(K$1:K176)+1,0)</f>
        <v>176</v>
      </c>
      <c r="L177" t="s">
        <v>3351</v>
      </c>
      <c r="M177" t="str">
        <f>IFERROR(VLOOKUP(ROWS(M$2:M177),K$2:L$202,2,FALSE),"")</f>
        <v>TRA : Tramore Bay</v>
      </c>
      <c r="N177">
        <f>IF(ISNUMBER(SEARCH(Hauls!$G$304,O$2:O$202)),MAX(N$1:N176)+1,0)</f>
        <v>176</v>
      </c>
      <c r="O177" t="s">
        <v>3351</v>
      </c>
      <c r="P177" t="str">
        <f>IFERROR(VLOOKUP(ROWS(P$2:P177),N$2:O$202,2,FALSE),"")</f>
        <v>TRA : Tramore Bay</v>
      </c>
      <c r="Q177">
        <f>IF(ISNUMBER(SEARCH(Hauls!$G$305,R$2:R$202)),MAX(Q$1:Q176)+1,0)</f>
        <v>176</v>
      </c>
      <c r="R177" t="s">
        <v>3351</v>
      </c>
      <c r="S177" t="str">
        <f>IFERROR(VLOOKUP(ROWS(S$2:S177),Q$2:R$202,2,FALSE),"")</f>
        <v>TRA : Tramore Bay</v>
      </c>
      <c r="T177">
        <f>IF(ISNUMBER(SEARCH(Hauls!$G$306,U$2:U$202)),MAX(T$1:T176)+1,0)</f>
        <v>176</v>
      </c>
      <c r="U177" t="s">
        <v>3351</v>
      </c>
      <c r="V177" t="str">
        <f>IFERROR(VLOOKUP(ROWS(V$2:V177),T$2:U$202,2,FALSE),"")</f>
        <v>TRA : Tramore Bay</v>
      </c>
      <c r="W177">
        <f>IF(ISNUMBER(SEARCH(Hauls!$G$307,X$2:X$202)),MAX(W$1:W176)+1,0)</f>
        <v>176</v>
      </c>
      <c r="X177" t="s">
        <v>3351</v>
      </c>
      <c r="Y177" t="str">
        <f>IFERROR(VLOOKUP(ROWS(Y$2:Y177),W$2:X$202,2,FALSE),"")</f>
        <v>TRA : Tramore Bay</v>
      </c>
      <c r="Z177">
        <f>IF(ISNUMBER(SEARCH(Hauls!$G$308,AA$2:AA$202)),MAX(Z$1:Z176)+1,0)</f>
        <v>176</v>
      </c>
      <c r="AA177" t="s">
        <v>3351</v>
      </c>
      <c r="AB177" t="str">
        <f>IFERROR(VLOOKUP(ROWS(AB$2:AB177),Z$2:AA$202,2,FALSE),"")</f>
        <v>TRA : Tramore Bay</v>
      </c>
      <c r="AC177">
        <f>IF(ISNUMBER(SEARCH(Hauls!$G$309,AD$2:AD$202)),MAX(AC$1:AC176)+1,0)</f>
        <v>176</v>
      </c>
      <c r="AD177" t="s">
        <v>3351</v>
      </c>
      <c r="AE177" t="str">
        <f>IFERROR(VLOOKUP(ROWS(AE$2:AE177),AC$2:AD$202,2,FALSE),"")</f>
        <v>TRA : Tramore Bay</v>
      </c>
      <c r="AF177">
        <f>IF(ISNUMBER(SEARCH(Hauls!$G$310,AG$2:AG$202)),MAX(AF$1:AF176)+1,0)</f>
        <v>176</v>
      </c>
      <c r="AG177" t="s">
        <v>3351</v>
      </c>
      <c r="AH177" t="str">
        <f>IFERROR(VLOOKUP(ROWS(AH$2:AH177),AF$2:AG$202,2,FALSE),"")</f>
        <v>TRA : Tramore Bay</v>
      </c>
      <c r="AI177">
        <f>IF(ISNUMBER(SEARCH(Hauls!$G$311,AJ$2:AJ$202)),MAX(AI$1:AI176)+1,0)</f>
        <v>176</v>
      </c>
      <c r="AJ177" t="s">
        <v>3351</v>
      </c>
      <c r="AK177" t="str">
        <f>IFERROR(VLOOKUP(ROWS(AK$2:AK177),AI$2:AJ$202,2,FALSE),"")</f>
        <v>TRA : Tramore Bay</v>
      </c>
      <c r="AL177">
        <f>IF(ISNUMBER(SEARCH(Hauls!$G$312,AM$2:AM$202)),MAX(AL$1:AL176)+1,0)</f>
        <v>176</v>
      </c>
      <c r="AM177" t="s">
        <v>3351</v>
      </c>
      <c r="AN177" t="str">
        <f>IFERROR(VLOOKUP(ROWS(AN$2:AN177),AL$2:AM$202,2,FALSE),"")</f>
        <v>TRA : Tramore Bay</v>
      </c>
      <c r="AO177">
        <f>IF(ISNUMBER(SEARCH(Hauls!$G$313,AP$2:AP$202)),MAX(AO$1:AO176)+1,0)</f>
        <v>176</v>
      </c>
      <c r="AP177" t="s">
        <v>3351</v>
      </c>
      <c r="AQ177" t="str">
        <f>IFERROR(VLOOKUP(ROWS(AQ$2:AQ177),AO$2:AP$202,2,FALSE),"")</f>
        <v>TRA : Tramore Bay</v>
      </c>
      <c r="AR177">
        <f>IF(ISNUMBER(SEARCH(Hauls!$G$314,AS$2:AS$202)),MAX(AR$1:AR176)+1,0)</f>
        <v>176</v>
      </c>
      <c r="AS177" t="s">
        <v>3351</v>
      </c>
      <c r="AT177" t="str">
        <f>IFERROR(VLOOKUP(ROWS(AT$2:AT177),AR$2:AS$202,2,FALSE),"")</f>
        <v>TRA : Tramore Bay</v>
      </c>
      <c r="AU177">
        <f>IF(ISNUMBER(SEARCH(Hauls!$G$315,AV$2:AV$202)),MAX(AU$1:AU176)+1,0)</f>
        <v>176</v>
      </c>
      <c r="AV177" t="s">
        <v>3351</v>
      </c>
      <c r="AW177" t="str">
        <f>IFERROR(VLOOKUP(ROWS(AW$2:AW177),AU$2:AV$202,2,FALSE),"")</f>
        <v>TRA : Tramore Bay</v>
      </c>
      <c r="AX177">
        <f>IF(ISNUMBER(SEARCH(Hauls!$G$316,AY$2:AY$202)),MAX(AX$1:AX176)+1,0)</f>
        <v>176</v>
      </c>
      <c r="AY177" t="s">
        <v>3351</v>
      </c>
      <c r="AZ177" t="str">
        <f>IFERROR(VLOOKUP(ROWS(AZ$2:AZ177),AX$2:AY$202,2,FALSE),"")</f>
        <v>TRA : Tramore Bay</v>
      </c>
      <c r="BA177">
        <f>IF(ISNUMBER(SEARCH(Hauls!$G$317,BB$2:BB$202)),MAX(BA$1:BA176)+1,0)</f>
        <v>176</v>
      </c>
      <c r="BB177" t="s">
        <v>3351</v>
      </c>
      <c r="BC177" t="str">
        <f>IFERROR(VLOOKUP(ROWS(BC$2:BC177),BA$2:BB$202,2,FALSE),"")</f>
        <v>TRA : Tramore Bay</v>
      </c>
      <c r="BD177">
        <f>IF(ISNUMBER(SEARCH(Hauls!$G$318,BE$2:BE$202)),MAX(BD$1:BD176)+1,0)</f>
        <v>176</v>
      </c>
      <c r="BE177" t="s">
        <v>3351</v>
      </c>
      <c r="BF177" t="str">
        <f>IFERROR(VLOOKUP(ROWS(BF$2:BF177),BD$2:BE$202,2,FALSE),"")</f>
        <v>TRA : Tramore Bay</v>
      </c>
      <c r="BG177">
        <f>IF(ISNUMBER(SEARCH(Hauls!$G$319,BH$2:BH$202)),MAX(BG$1:BG176)+1,0)</f>
        <v>176</v>
      </c>
      <c r="BH177" t="s">
        <v>3351</v>
      </c>
      <c r="BI177" t="str">
        <f>IFERROR(VLOOKUP(ROWS(BI$2:BI177),BG$2:BH$202,2,FALSE),"")</f>
        <v>TRA : Tramore Bay</v>
      </c>
      <c r="BJ177">
        <f>IF(ISNUMBER(SEARCH(Hauls!$G$320,BK$2:BK$202)),MAX(BJ$1:BJ176)+1,0)</f>
        <v>176</v>
      </c>
      <c r="BK177" t="s">
        <v>3351</v>
      </c>
      <c r="BL177" t="str">
        <f>IFERROR(VLOOKUP(ROWS(BL$2:BL177),BJ$2:BK$202,2,FALSE),"")</f>
        <v>TRA : Tramore Bay</v>
      </c>
      <c r="BM177">
        <f>IF(ISNUMBER(SEARCH(Hauls!$G$321,BN$2:BN$202)),MAX(BM$1:BM176)+1,0)</f>
        <v>176</v>
      </c>
      <c r="BN177" t="s">
        <v>3351</v>
      </c>
      <c r="BO177" t="str">
        <f>IFERROR(VLOOKUP(ROWS(BO$2:BO177),BM$2:BN$202,2,FALSE),"")</f>
        <v>TRA : Tramore Bay</v>
      </c>
      <c r="BP177">
        <f>IF(ISNUMBER(SEARCH(Hauls!$G$322,BQ$2:BQ$202)),MAX(BP$1:BP176)+1,0)</f>
        <v>176</v>
      </c>
      <c r="BQ177" t="s">
        <v>3351</v>
      </c>
      <c r="BR177" t="str">
        <f>IFERROR(VLOOKUP(ROWS(BR$2:BR177),BP$2:BQ$202,2,FALSE),"")</f>
        <v>TRA : Tramore Bay</v>
      </c>
      <c r="BS177">
        <f>IF(ISNUMBER(SEARCH(Hauls!$G$323,BT$2:BT$202)),MAX(BS$1:BS176)+1,0)</f>
        <v>176</v>
      </c>
      <c r="BT177" t="s">
        <v>3351</v>
      </c>
      <c r="BU177" t="str">
        <f>IFERROR(VLOOKUP(ROWS(BU$2:BU177),BS$2:BT$202,2,FALSE),"")</f>
        <v>TRA : Tramore Bay</v>
      </c>
      <c r="BV177">
        <f>IF(ISNUMBER(SEARCH(Hauls!$G$324,BW$2:BW$202)),MAX(BV$1:BV176)+1,0)</f>
        <v>176</v>
      </c>
      <c r="BW177" t="s">
        <v>3351</v>
      </c>
      <c r="BX177" t="str">
        <f>IFERROR(VLOOKUP(ROWS(BX$2:BX177),BV$2:BW$202,2,FALSE),"")</f>
        <v>TRA : Tramore Bay</v>
      </c>
      <c r="BY177">
        <f>IF(ISNUMBER(SEARCH(Hauls!$G$325,BZ$2:BZ$202)),MAX(BY$1:BY176)+1,0)</f>
        <v>176</v>
      </c>
      <c r="BZ177" t="s">
        <v>3351</v>
      </c>
      <c r="CA177" t="str">
        <f>IFERROR(VLOOKUP(ROWS(CA$2:CA177),BY$2:BZ$202,2,FALSE),"")</f>
        <v>TRA : Tramore Bay</v>
      </c>
      <c r="CB177">
        <f>IF(ISNUMBER(SEARCH(Hauls!$G$326,CC$2:CC$202)),MAX(CB$1:CB176)+1,0)</f>
        <v>176</v>
      </c>
      <c r="CC177" t="s">
        <v>3351</v>
      </c>
      <c r="CD177" t="str">
        <f>IFERROR(VLOOKUP(ROWS(CD$2:CD177),CB$2:CC$202,2,FALSE),"")</f>
        <v>TRA : Tramore Bay</v>
      </c>
      <c r="CE177">
        <f>IF(ISNUMBER(SEARCH(Hauls!$G$327,CF$2:CF$202)),MAX(CE$1:CE176)+1,0)</f>
        <v>176</v>
      </c>
      <c r="CF177" t="s">
        <v>3351</v>
      </c>
      <c r="CG177" t="str">
        <f>IFERROR(VLOOKUP(ROWS(CG$2:CG177),CE$2:CF$202,2,FALSE),"")</f>
        <v>TRA : Tramore Bay</v>
      </c>
      <c r="CH177">
        <f>IF(ISNUMBER(SEARCH(Hauls!$G$328,CI$2:CI$202)),MAX(CH$1:CH176)+1,0)</f>
        <v>176</v>
      </c>
      <c r="CI177" t="s">
        <v>3351</v>
      </c>
      <c r="CJ177" t="str">
        <f>IFERROR(VLOOKUP(ROWS(CJ$2:CJ177),CH$2:CI$202,2,FALSE),"")</f>
        <v>TRA : Tramore Bay</v>
      </c>
      <c r="CK177">
        <f>IF(ISNUMBER(SEARCH(Hauls!$G$329,CL$2:CL$202)),MAX(CK$1:CK176)+1,0)</f>
        <v>176</v>
      </c>
      <c r="CL177" t="s">
        <v>3351</v>
      </c>
      <c r="CM177" t="str">
        <f>IFERROR(VLOOKUP(ROWS(CM$2:CM177),CK$2:CL$202,2,FALSE),"")</f>
        <v>TRA : Tramore Bay</v>
      </c>
      <c r="CN177">
        <f>IF(ISNUMBER(SEARCH(Hauls!$G$330,CO$2:CO$202)),MAX(CN$1:CN176)+1,0)</f>
        <v>176</v>
      </c>
      <c r="CO177" t="s">
        <v>3351</v>
      </c>
      <c r="CP177" t="str">
        <f>IFERROR(VLOOKUP(ROWS(CP$2:CP177),CN$2:CO$202,2,FALSE),"")</f>
        <v>TRA : Tramore Bay</v>
      </c>
      <c r="CQ177">
        <f>IF(ISNUMBER(SEARCH(Hauls!$G$331,CR$2:CR$202)),MAX(CQ$1:CQ176)+1,0)</f>
        <v>176</v>
      </c>
      <c r="CR177" t="s">
        <v>3351</v>
      </c>
      <c r="CS177" t="str">
        <f>IFERROR(VLOOKUP(ROWS(CS$2:CS177),CQ$2:CR$202,2,FALSE),"")</f>
        <v>TRA : Tramore Bay</v>
      </c>
      <c r="CT177">
        <f>IF(ISNUMBER(SEARCH(Hauls!$G$332,CU$2:CU$202)),MAX(CT$1:CT176)+1,0)</f>
        <v>176</v>
      </c>
      <c r="CU177" t="s">
        <v>3351</v>
      </c>
      <c r="CV177" t="str">
        <f>IFERROR(VLOOKUP(ROWS(CV$2:CV177),CT$2:CU$202,2,FALSE),"")</f>
        <v>TRA : Tramore Bay</v>
      </c>
      <c r="CW177">
        <f>IF(ISNUMBER(SEARCH(Hauls!$G$333,CX$2:CX$202)),MAX(CW$1:CW176)+1,0)</f>
        <v>176</v>
      </c>
      <c r="CX177" t="s">
        <v>3351</v>
      </c>
      <c r="CY177" t="str">
        <f>IFERROR(VLOOKUP(ROWS(CY$2:CY177),CW$2:CX$202,2,FALSE),"")</f>
        <v>TRA : Tramore Bay</v>
      </c>
      <c r="CZ177">
        <f>IF(ISNUMBER(SEARCH(Hauls!$G$334,DA$2:DA$202)),MAX(CZ$1:CZ176)+1,0)</f>
        <v>176</v>
      </c>
      <c r="DA177" t="s">
        <v>3351</v>
      </c>
      <c r="DB177" t="str">
        <f>IFERROR(VLOOKUP(ROWS(DB$2:DB177),CZ$2:DA$202,2,FALSE),"")</f>
        <v>TRA : Tramore Bay</v>
      </c>
      <c r="DC177">
        <f>IF(ISNUMBER(SEARCH(Hauls!$G$335,DD$2:DD$202)),MAX(DC$1:DC176)+1,0)</f>
        <v>176</v>
      </c>
      <c r="DD177" t="s">
        <v>3351</v>
      </c>
      <c r="DE177" t="str">
        <f>IFERROR(VLOOKUP(ROWS(DE$2:DE177),DC$2:DD$202,2,FALSE),"")</f>
        <v>TRA : Tramore Bay</v>
      </c>
      <c r="DF177">
        <f>IF(ISNUMBER(SEARCH(Hauls!$G$336,DG$2:DG$202)),MAX(DF$1:DF176)+1,0)</f>
        <v>176</v>
      </c>
      <c r="DG177" t="s">
        <v>3351</v>
      </c>
      <c r="DH177" t="str">
        <f>IFERROR(VLOOKUP(ROWS(DH$2:DH177),DF$2:DG$202,2,FALSE),"")</f>
        <v>TRA : Tramore Bay</v>
      </c>
      <c r="DI177">
        <f>IF(ISNUMBER(SEARCH(Hauls!$G$337,DJ$2:DJ$202)),MAX(DI$1:DI176)+1,0)</f>
        <v>176</v>
      </c>
      <c r="DJ177" t="s">
        <v>3351</v>
      </c>
      <c r="DK177" t="str">
        <f>IFERROR(VLOOKUP(ROWS(DK$2:DK177),DI$2:DJ$202,2,FALSE),"")</f>
        <v>TRA : Tramore Bay</v>
      </c>
      <c r="DL177">
        <f>IF(ISNUMBER(SEARCH(Hauls!$G$338,DM$2:DM$202)),MAX(DL$1:DL176)+1,0)</f>
        <v>176</v>
      </c>
      <c r="DM177" t="s">
        <v>3351</v>
      </c>
      <c r="DN177" t="str">
        <f>IFERROR(VLOOKUP(ROWS(DN$2:DN177),DL$2:DM$202,2,FALSE),"")</f>
        <v>TRA : Tramore Bay</v>
      </c>
      <c r="DO177">
        <f>IF(ISNUMBER(SEARCH(Hauls!$G$339,DP$2:DP$202)),MAX(DO$1:DO176)+1,0)</f>
        <v>176</v>
      </c>
      <c r="DP177" t="s">
        <v>3351</v>
      </c>
      <c r="DQ177" t="str">
        <f>IFERROR(VLOOKUP(ROWS(DQ$2:DQ177),DO$2:DP$202,2,FALSE),"")</f>
        <v>TRA : Tramore Bay</v>
      </c>
      <c r="DR177">
        <f>IF(ISNUMBER(SEARCH(Hauls!$G$340,DS$2:DS$202)),MAX(DR$1:DR176)+1,0)</f>
        <v>176</v>
      </c>
      <c r="DS177" t="s">
        <v>3351</v>
      </c>
      <c r="DT177" t="str">
        <f>IFERROR(VLOOKUP(ROWS(DT$2:DT177),DR$2:DS$202,2,FALSE),"")</f>
        <v>TRA : Tramore Bay</v>
      </c>
      <c r="DU177">
        <f>IF(ISNUMBER(SEARCH(Hauls!$G$341,DV$2:DV$202)),MAX(DU$1:DU176)+1,0)</f>
        <v>176</v>
      </c>
      <c r="DV177" t="s">
        <v>3351</v>
      </c>
      <c r="DW177" t="str">
        <f>IFERROR(VLOOKUP(ROWS(DW$2:DW177),DU$2:DV$202,2,FALSE),"")</f>
        <v>TRA : Tramore Bay</v>
      </c>
      <c r="DX177">
        <f>IF(ISNUMBER(SEARCH(Hauls!$G$342,DY$2:DY$202)),MAX(DX$1:DX176)+1,0)</f>
        <v>176</v>
      </c>
      <c r="DY177" t="s">
        <v>3351</v>
      </c>
      <c r="DZ177" t="str">
        <f>IFERROR(VLOOKUP(ROWS(DZ$2:DZ177),DX$2:DY$202,2,FALSE),"")</f>
        <v>TRA : Tramore Bay</v>
      </c>
      <c r="EA177">
        <f>IF(ISNUMBER(SEARCH(Hauls!$G$343,EB$2:EB$202)),MAX(EA$1:EA176)+1,0)</f>
        <v>176</v>
      </c>
      <c r="EB177" t="s">
        <v>3351</v>
      </c>
      <c r="EC177" t="str">
        <f>IFERROR(VLOOKUP(ROWS(EC$2:EC177),EA$2:EB$202,2,FALSE),"")</f>
        <v>TRA : Tramore Bay</v>
      </c>
      <c r="ED177">
        <f>IF(ISNUMBER(SEARCH(Hauls!$G$344,EE$2:EE$202)),MAX(ED$1:ED176)+1,0)</f>
        <v>176</v>
      </c>
      <c r="EE177" t="s">
        <v>3351</v>
      </c>
      <c r="EF177" t="str">
        <f>IFERROR(VLOOKUP(ROWS(EF$2:EF177),ED$2:EE$202,2,FALSE),"")</f>
        <v>TRA : Tramore Bay</v>
      </c>
      <c r="EG177">
        <f>IF(ISNUMBER(SEARCH(Hauls!$G$345,EH$2:EH$202)),MAX(EG$1:EG176)+1,0)</f>
        <v>176</v>
      </c>
      <c r="EH177" t="s">
        <v>3351</v>
      </c>
      <c r="EI177" t="str">
        <f>IFERROR(VLOOKUP(ROWS(EI$2:EI177),EG$2:EH$202,2,FALSE),"")</f>
        <v>TRA : Tramore Bay</v>
      </c>
      <c r="EJ177">
        <f>IF(ISNUMBER(SEARCH(Hauls!$G$346,EK$2:EK$202)),MAX(EJ$1:EJ176)+1,0)</f>
        <v>176</v>
      </c>
      <c r="EK177" t="s">
        <v>3351</v>
      </c>
      <c r="EL177" t="str">
        <f>IFERROR(VLOOKUP(ROWS(EL$2:EL177),EJ$2:EK$202,2,FALSE),"")</f>
        <v>TRA : Tramore Bay</v>
      </c>
      <c r="EM177">
        <f>IF(ISNUMBER(SEARCH(Hauls!$G$347,EN$2:EN$202)),MAX(EM$1:EM176)+1,0)</f>
        <v>176</v>
      </c>
      <c r="EN177" t="s">
        <v>3351</v>
      </c>
      <c r="EO177" t="str">
        <f>IFERROR(VLOOKUP(ROWS(EO$2:EO177),EM$2:EN$202,2,FALSE),"")</f>
        <v>TRA : Tramore Bay</v>
      </c>
      <c r="EP177">
        <f>IF(ISNUMBER(SEARCH(Hauls!$G$348,EQ$2:EQ$202)),MAX(EP$1:EP176)+1,0)</f>
        <v>176</v>
      </c>
      <c r="EQ177" t="s">
        <v>3351</v>
      </c>
      <c r="ER177" t="str">
        <f>IFERROR(VLOOKUP(ROWS(ER$2:ER177),EP$2:EQ$202,2,FALSE),"")</f>
        <v>TRA : Tramore Bay</v>
      </c>
      <c r="ES177">
        <f>IF(ISNUMBER(SEARCH(Hauls!$G$349,ET$2:ET$202)),MAX(ES$1:ES176)+1,0)</f>
        <v>176</v>
      </c>
      <c r="ET177" t="s">
        <v>3351</v>
      </c>
      <c r="EU177" t="str">
        <f>IFERROR(VLOOKUP(ROWS(EU$2:EU177),ES$2:ET$202,2,FALSE),"")</f>
        <v>TRA : Tramore Bay</v>
      </c>
      <c r="EV177">
        <f>IF(ISNUMBER(SEARCH(Hauls!$G$350,EW$2:EW$202)),MAX(EV$1:EV176)+1,0)</f>
        <v>176</v>
      </c>
      <c r="EW177" t="s">
        <v>3351</v>
      </c>
      <c r="EX177" t="str">
        <f>IFERROR(VLOOKUP(ROWS(EX$2:EX177),EV$2:EW$202,2,FALSE),"")</f>
        <v>TRA : Tramore Bay</v>
      </c>
      <c r="EY177">
        <f>IF(ISNUMBER(SEARCH(Hauls!$G$351,EZ$2:EZ$202)),MAX(EY$1:EY176)+1,0)</f>
        <v>176</v>
      </c>
      <c r="EZ177" t="s">
        <v>3351</v>
      </c>
      <c r="FA177" t="str">
        <f>IFERROR(VLOOKUP(ROWS(FA$2:FA177),EY$2:EZ$202,2,FALSE),"")</f>
        <v>TRA : Tramore Bay</v>
      </c>
      <c r="FB177">
        <f>IF(ISNUMBER(SEARCH(Hauls!$G$352,FC$2:FC$202)),MAX(FB$1:FB176)+1,0)</f>
        <v>176</v>
      </c>
      <c r="FC177" t="s">
        <v>3351</v>
      </c>
      <c r="FD177" t="str">
        <f>IFERROR(VLOOKUP(ROWS(FD$2:FD177),FB$2:FC$202,2,FALSE),"")</f>
        <v>TRA : Tramore Bay</v>
      </c>
      <c r="FE177">
        <f>IF(ISNUMBER(SEARCH(Hauls!$G$353,FF$2:FF$202)),MAX(FE$1:FE176)+1,0)</f>
        <v>176</v>
      </c>
      <c r="FF177" t="s">
        <v>3351</v>
      </c>
      <c r="FG177" t="str">
        <f>IFERROR(VLOOKUP(ROWS(FG$2:FG177),FE$2:FF$202,2,FALSE),"")</f>
        <v>TRA : Tramore Bay</v>
      </c>
      <c r="FH177">
        <f>IF(ISNUMBER(SEARCH(Hauls!$G$354,FI$2:FI$202)),MAX(FH$1:FH176)+1,0)</f>
        <v>176</v>
      </c>
      <c r="FI177" t="s">
        <v>3351</v>
      </c>
      <c r="FJ177" t="str">
        <f>IFERROR(VLOOKUP(ROWS(FJ$2:FJ177),FH$2:FI$202,2,FALSE),"")</f>
        <v>TRA : Tramore Bay</v>
      </c>
      <c r="FK177">
        <f>IF(ISNUMBER(SEARCH(Hauls!$G$355,FL$2:FL$202)),MAX(FK$1:FK176)+1,0)</f>
        <v>176</v>
      </c>
      <c r="FL177" t="s">
        <v>3351</v>
      </c>
      <c r="FM177" t="str">
        <f>IFERROR(VLOOKUP(ROWS(FM$2:FM177),FK$2:FL$202,2,FALSE),"")</f>
        <v>TRA : Tramore Bay</v>
      </c>
      <c r="FN177">
        <f>IF(ISNUMBER(SEARCH(Hauls!$G$356,FO$2:FO$202)),MAX(FN$1:FN176)+1,0)</f>
        <v>176</v>
      </c>
      <c r="FO177" t="s">
        <v>3351</v>
      </c>
      <c r="FP177" t="str">
        <f>IFERROR(VLOOKUP(ROWS(FP$2:FP177),FN$2:FO$202,2,FALSE),"")</f>
        <v>TRA : Tramore Bay</v>
      </c>
      <c r="FQ177">
        <f>IF(ISNUMBER(SEARCH(Hauls!$G$357,FR$2:FR$202)),MAX(FQ$1:FQ176)+1,0)</f>
        <v>176</v>
      </c>
      <c r="FR177" t="s">
        <v>3351</v>
      </c>
      <c r="FS177" t="str">
        <f>IFERROR(VLOOKUP(ROWS(FS$2:FS177),FQ$2:FR$202,2,FALSE),"")</f>
        <v>TRA : Tramore Bay</v>
      </c>
      <c r="FT177">
        <f>IF(ISNUMBER(SEARCH(Hauls!$G$358,FU$2:FU$202)),MAX(FT$1:FT176)+1,0)</f>
        <v>176</v>
      </c>
      <c r="FU177" t="s">
        <v>3351</v>
      </c>
      <c r="FV177" t="str">
        <f>IFERROR(VLOOKUP(ROWS(FV$2:FV177),FT$2:FU$202,2,FALSE),"")</f>
        <v>TRA : Tramore Bay</v>
      </c>
      <c r="FW177">
        <f>IF(ISNUMBER(SEARCH(Hauls!$G$359,FX$2:FX$202)),MAX(FW$1:FW176)+1,0)</f>
        <v>176</v>
      </c>
      <c r="FX177" t="s">
        <v>3351</v>
      </c>
      <c r="FY177" t="str">
        <f>IFERROR(VLOOKUP(ROWS(FY$2:FY177),FW$2:FX$202,2,FALSE),"")</f>
        <v>TRA : Tramore Bay</v>
      </c>
      <c r="FZ177">
        <f>IF(ISNUMBER(SEARCH(Hauls!$G$360,GA$2:GA$202)),MAX(FZ$1:FZ176)+1,0)</f>
        <v>176</v>
      </c>
      <c r="GA177" t="s">
        <v>3351</v>
      </c>
      <c r="GB177" t="str">
        <f>IFERROR(VLOOKUP(ROWS(GB$2:GB177),FZ$2:GA$202,2,FALSE),"")</f>
        <v>TRA : Tramore Bay</v>
      </c>
      <c r="GC177">
        <f>IF(ISNUMBER(SEARCH(Hauls!$G$361,GD$2:GD$202)),MAX(GC$1:GC176)+1,0)</f>
        <v>176</v>
      </c>
      <c r="GD177" t="s">
        <v>3351</v>
      </c>
      <c r="GE177" t="str">
        <f>IFERROR(VLOOKUP(ROWS(GE$2:GE177),GC$2:GD$202,2,FALSE),"")</f>
        <v>TRA : Tramore Bay</v>
      </c>
      <c r="GF177">
        <f>IF(ISNUMBER(SEARCH(Hauls!$G$362,GG$2:GG$202)),MAX(GF$1:GF176)+1,0)</f>
        <v>176</v>
      </c>
      <c r="GG177" t="s">
        <v>3351</v>
      </c>
      <c r="GH177" t="str">
        <f>IFERROR(VLOOKUP(ROWS(GH$2:GH177),GF$2:GG$202,2,FALSE),"")</f>
        <v>TRA : Tramore Bay</v>
      </c>
      <c r="GI177">
        <f>IF(ISNUMBER(SEARCH(Hauls!$G$363,GJ$2:GJ$202)),MAX(GI$1:GI176)+1,0)</f>
        <v>176</v>
      </c>
      <c r="GJ177" t="s">
        <v>3351</v>
      </c>
      <c r="GK177" t="str">
        <f>IFERROR(VLOOKUP(ROWS(GK$2:GK177),GI$2:GJ$202,2,FALSE),"")</f>
        <v>TRA : Tramore Bay</v>
      </c>
      <c r="GL177">
        <f>IF(ISNUMBER(SEARCH(Hauls!$G$364,GM$2:GM$202)),MAX(GL$1:GL176)+1,0)</f>
        <v>176</v>
      </c>
      <c r="GM177" t="s">
        <v>3351</v>
      </c>
      <c r="GN177" t="str">
        <f>IFERROR(VLOOKUP(ROWS(GN$2:GN177),GL$2:GM$202,2,FALSE),"")</f>
        <v>TRA : Tramore Bay</v>
      </c>
      <c r="GO177">
        <f>IF(ISNUMBER(SEARCH(Hauls!$G$365,GP$2:GP$202)),MAX(GO$1:GO176)+1,0)</f>
        <v>176</v>
      </c>
      <c r="GP177" t="s">
        <v>3351</v>
      </c>
      <c r="GQ177" t="str">
        <f>IFERROR(VLOOKUP(ROWS(GQ$2:GQ177),GO$2:GP$202,2,FALSE),"")</f>
        <v>TRA : Tramore Bay</v>
      </c>
      <c r="GR177">
        <f>IF(ISNUMBER(SEARCH(Hauls!$G$366,GS$2:GS$202)),MAX(GR$1:GR176)+1,0)</f>
        <v>176</v>
      </c>
      <c r="GS177" t="s">
        <v>3351</v>
      </c>
      <c r="GT177" t="str">
        <f>IFERROR(VLOOKUP(ROWS(GT$2:GT177),GR$2:GS$202,2,FALSE),"")</f>
        <v>TRA : Tramore Bay</v>
      </c>
      <c r="GU177">
        <f>IF(ISNUMBER(SEARCH(Hauls!$G$366,GV$2:GV$202)),MAX(GU$1:GU176)+1,0)</f>
        <v>176</v>
      </c>
      <c r="GV177" t="s">
        <v>3351</v>
      </c>
      <c r="GW177" t="str">
        <f>IFERROR(VLOOKUP(ROWS(GW$2:GW177),GU$2:GV$202,2,FALSE),"")</f>
        <v>TRA : Tramore Bay</v>
      </c>
      <c r="GX177">
        <f>IF(ISNUMBER(SEARCH(Hauls!$G$368,GY$2:GY$202)),MAX(GX$1:GX176)+1,0)</f>
        <v>176</v>
      </c>
      <c r="GY177" t="s">
        <v>3351</v>
      </c>
      <c r="GZ177" t="str">
        <f>IFERROR(VLOOKUP(ROWS(GZ$2:GZ177),GX$2:GY$202,2,FALSE),"")</f>
        <v>TRA : Tramore Bay</v>
      </c>
      <c r="HA177">
        <f>IF(ISNUMBER(SEARCH(Hauls!$G$369,HB$2:HB$202)),MAX(HA$1:HA176)+1,0)</f>
        <v>176</v>
      </c>
      <c r="HB177" t="s">
        <v>3351</v>
      </c>
      <c r="HC177" t="str">
        <f>IFERROR(VLOOKUP(ROWS(HC$2:HC177),HA$2:HB$202,2,FALSE),"")</f>
        <v>TRA : Tramore Bay</v>
      </c>
      <c r="HD177">
        <f>IF(ISNUMBER(SEARCH(Hauls!$G$370,HE$2:HE$202)),MAX(HD$1:HD176)+1,0)</f>
        <v>176</v>
      </c>
      <c r="HE177" t="s">
        <v>3351</v>
      </c>
      <c r="HF177" t="str">
        <f>IFERROR(VLOOKUP(ROWS(HF$2:HF177),HD$2:HE$202,2,FALSE),"")</f>
        <v>TRA : Tramore Bay</v>
      </c>
      <c r="HG177">
        <f>IF(ISNUMBER(SEARCH(Hauls!$G$371,HH$2:HH$202)),MAX(HG$1:HG176)+1,0)</f>
        <v>176</v>
      </c>
      <c r="HH177" t="s">
        <v>3351</v>
      </c>
      <c r="HI177" t="str">
        <f>IFERROR(VLOOKUP(ROWS(HI$2:HI177),HG$2:HH$202,2,FALSE),"")</f>
        <v>TRA : Tramore Bay</v>
      </c>
      <c r="HJ177">
        <f>IF(ISNUMBER(SEARCH(Hauls!$G$372,HK$2:HK$202)),MAX(HJ$1:HJ176)+1,0)</f>
        <v>176</v>
      </c>
      <c r="HK177" t="s">
        <v>3351</v>
      </c>
      <c r="HL177" t="str">
        <f>IFERROR(VLOOKUP(ROWS(HL$2:HL177),HJ$2:HK$202,2,FALSE),"")</f>
        <v>TRA : Tramore Bay</v>
      </c>
      <c r="HM177">
        <f>IF(ISNUMBER(SEARCH(Hauls!$G$373,HN$2:HN$202)),MAX(HM$1:HM176)+1,0)</f>
        <v>176</v>
      </c>
      <c r="HN177" t="s">
        <v>3351</v>
      </c>
      <c r="HO177" t="str">
        <f>IFERROR(VLOOKUP(ROWS(HO$2:HO177),HM$2:HN$202,2,FALSE),"")</f>
        <v>TRA : Tramore Bay</v>
      </c>
      <c r="HP177">
        <f>IF(ISNUMBER(SEARCH(Hauls!$G$374,HQ$2:HQ$202)),MAX(HP$1:HP176)+1,0)</f>
        <v>176</v>
      </c>
      <c r="HQ177" t="s">
        <v>3351</v>
      </c>
      <c r="HR177" t="str">
        <f>IFERROR(VLOOKUP(ROWS(HR$2:HR177),HP$2:HQ$202,2,FALSE),"")</f>
        <v>TRA : Tramore Bay</v>
      </c>
      <c r="HS177">
        <f>IF(ISNUMBER(SEARCH(Hauls!$G$375,HT$2:HT$202)),MAX(HS$1:HS176)+1,0)</f>
        <v>176</v>
      </c>
      <c r="HT177" t="s">
        <v>3351</v>
      </c>
      <c r="HU177" t="str">
        <f>IFERROR(VLOOKUP(ROWS(HU$2:HU177),HS$2:HT$202,2,FALSE),"")</f>
        <v>TRA : Tramore Bay</v>
      </c>
      <c r="HV177">
        <f>IF(ISNUMBER(SEARCH(Hauls!$G$376,HW$2:HW$202)),MAX(HV$1:HV176)+1,0)</f>
        <v>176</v>
      </c>
      <c r="HW177" t="s">
        <v>3351</v>
      </c>
      <c r="HX177" t="str">
        <f>IFERROR(VLOOKUP(ROWS(HX$2:HX177),HV$2:HW$202,2,FALSE),"")</f>
        <v>TRA : Tramore Bay</v>
      </c>
      <c r="HY177">
        <f>IF(ISNUMBER(SEARCH(Hauls!$G$377,HZ$2:HZ$202)),MAX(HY$1:HY176)+1,0)</f>
        <v>176</v>
      </c>
      <c r="HZ177" t="s">
        <v>3351</v>
      </c>
      <c r="IA177" t="str">
        <f>IFERROR(VLOOKUP(ROWS(IA$2:IA177),HY$2:HZ$202,2,FALSE),"")</f>
        <v>TRA : Tramore Bay</v>
      </c>
      <c r="IB177">
        <f>IF(ISNUMBER(SEARCH(Hauls!$G$378,IC$2:IC$202)),MAX(IB$1:IB176)+1,0)</f>
        <v>176</v>
      </c>
      <c r="IC177" t="s">
        <v>3351</v>
      </c>
      <c r="ID177" t="str">
        <f>IFERROR(VLOOKUP(ROWS(ID$2:ID177),IB$2:IC$202,2,FALSE),"")</f>
        <v>TRA : Tramore Bay</v>
      </c>
      <c r="IE177">
        <f>IF(ISNUMBER(SEARCH(Hauls!$G$379,IF$2:IF$202)),MAX(IE$1:IE176)+1,0)</f>
        <v>176</v>
      </c>
      <c r="IF177" t="s">
        <v>3351</v>
      </c>
      <c r="IG177" t="str">
        <f>IFERROR(VLOOKUP(ROWS(IG$2:IG177),IE$2:IF$202,2,FALSE),"")</f>
        <v>TRA : Tramore Bay</v>
      </c>
      <c r="IH177">
        <f>IF(ISNUMBER(SEARCH(Hauls!$G$380,II$2:II$202)),MAX(IH$1:IH176)+1,0)</f>
        <v>176</v>
      </c>
      <c r="II177" t="s">
        <v>3351</v>
      </c>
      <c r="IJ177" t="str">
        <f>IFERROR(VLOOKUP(ROWS(IJ$2:IJ177),IH$2:II$202,2,FALSE),"")</f>
        <v>TRA : Tramore Bay</v>
      </c>
      <c r="IK177">
        <f>IF(ISNUMBER(SEARCH(Hauls!$G$381,IL$2:IL$202)),MAX(IK$1:IK176)+1,0)</f>
        <v>176</v>
      </c>
      <c r="IL177" t="s">
        <v>3351</v>
      </c>
      <c r="IM177" t="str">
        <f>IFERROR(VLOOKUP(ROWS(IM$2:IM177),IK$2:IL$202,2,FALSE),"")</f>
        <v>TRA : Tramore Bay</v>
      </c>
      <c r="IN177">
        <f>IF(ISNUMBER(SEARCH(Hauls!$G$382,IO$2:IO$202)),MAX(IN$1:IN176)+1,0)</f>
        <v>176</v>
      </c>
      <c r="IO177" t="s">
        <v>3351</v>
      </c>
      <c r="IP177" t="str">
        <f>IFERROR(VLOOKUP(ROWS(IP$2:IP177),IN$2:IO$202,2,FALSE),"")</f>
        <v>TRA : Tramore Bay</v>
      </c>
      <c r="IQ177">
        <f>IF(ISNUMBER(SEARCH(Hauls!$G$383,IR$2:IR$202)),MAX(IQ$1:IQ176)+1,0)</f>
        <v>176</v>
      </c>
      <c r="IR177" t="s">
        <v>3351</v>
      </c>
      <c r="IS177" t="str">
        <f>IFERROR(VLOOKUP(ROWS(IS$2:IS177),IQ$2:IR$202,2,FALSE),"")</f>
        <v>TRA : Tramore Bay</v>
      </c>
      <c r="IT177">
        <f>IF(ISNUMBER(SEARCH(Hauls!$G$384,IU$2:IU$202)),MAX(IT$1:IT176)+1,0)</f>
        <v>176</v>
      </c>
      <c r="IU177" t="s">
        <v>3351</v>
      </c>
      <c r="IV177" t="str">
        <f>IFERROR(VLOOKUP(ROWS(IV$2:IV177),IT$2:IU$202,2,FALSE),"")</f>
        <v>TRA : Tramore Bay</v>
      </c>
      <c r="IW177">
        <f>IF(ISNUMBER(SEARCH(Hauls!$G$385,IX$2:IX$202)),MAX(IW$1:IW176)+1,0)</f>
        <v>176</v>
      </c>
      <c r="IX177" t="s">
        <v>3351</v>
      </c>
      <c r="IY177" t="str">
        <f>IFERROR(VLOOKUP(ROWS(IY$2:IY177),IW$2:IX$202,2,FALSE),"")</f>
        <v>TRA : Tramore Bay</v>
      </c>
      <c r="IZ177">
        <f>IF(ISNUMBER(SEARCH(Hauls!$G$386,JA$2:JA$202)),MAX(IZ$1:IZ176)+1,0)</f>
        <v>176</v>
      </c>
      <c r="JA177" t="s">
        <v>3351</v>
      </c>
      <c r="JB177" t="str">
        <f>IFERROR(VLOOKUP(ROWS(JB$2:JB177),IZ$2:JA$202,2,FALSE),"")</f>
        <v>TRA : Tramore Bay</v>
      </c>
      <c r="JC177">
        <f>IF(ISNUMBER(SEARCH(Hauls!$G$387,JD$2:JD$202)),MAX(JC$1:JC176)+1,0)</f>
        <v>176</v>
      </c>
      <c r="JD177" t="s">
        <v>3351</v>
      </c>
      <c r="JE177" t="str">
        <f>IFERROR(VLOOKUP(ROWS(JE$2:JE177),JC$2:JD$202,2,FALSE),"")</f>
        <v>TRA : Tramore Bay</v>
      </c>
      <c r="JF177">
        <f>IF(ISNUMBER(SEARCH(Hauls!$G$388,JG$2:JG$202)),MAX(JF$1:JF176)+1,0)</f>
        <v>176</v>
      </c>
      <c r="JG177" t="s">
        <v>3351</v>
      </c>
      <c r="JH177" t="str">
        <f>IFERROR(VLOOKUP(ROWS(JH$2:JH177),JF$2:JG$202,2,FALSE),"")</f>
        <v>TRA : Tramore Bay</v>
      </c>
      <c r="JI177">
        <f>IF(ISNUMBER(SEARCH(Hauls!$G$389,JJ$2:JJ$202)),MAX(JI$1:JI176)+1,0)</f>
        <v>176</v>
      </c>
      <c r="JJ177" t="s">
        <v>3351</v>
      </c>
      <c r="JK177" t="str">
        <f>IFERROR(VLOOKUP(ROWS(JK$2:JK177),JI$2:JJ$202,2,FALSE),"")</f>
        <v>TRA : Tramore Bay</v>
      </c>
      <c r="JL177">
        <f>IF(ISNUMBER(SEARCH(Hauls!$G$390,JM$2:JM$202)),MAX(JL$1:JL176)+1,0)</f>
        <v>176</v>
      </c>
      <c r="JM177" t="s">
        <v>3351</v>
      </c>
      <c r="JN177" t="str">
        <f>IFERROR(VLOOKUP(ROWS(JN$2:JN177),JL$2:JM$202,2,FALSE),"")</f>
        <v>TRA : Tramore Bay</v>
      </c>
      <c r="JO177">
        <f>IF(ISNUMBER(SEARCH(Hauls!$G$391,JP$2:JP$202)),MAX(JO$1:JO176)+1,0)</f>
        <v>176</v>
      </c>
      <c r="JP177" t="s">
        <v>3351</v>
      </c>
      <c r="JQ177" t="str">
        <f>IFERROR(VLOOKUP(ROWS(JQ$2:JQ177),JO$2:JP$202,2,FALSE),"")</f>
        <v>TRA : Tramore Bay</v>
      </c>
      <c r="JR177">
        <f>IF(ISNUMBER(SEARCH(Hauls!$G$392,JS$2:JS$202)),MAX(JR$1:JR176)+1,0)</f>
        <v>176</v>
      </c>
      <c r="JS177" t="s">
        <v>3351</v>
      </c>
      <c r="JT177" t="str">
        <f>IFERROR(VLOOKUP(ROWS(JT$2:JT177),JR$2:JS$202,2,FALSE),"")</f>
        <v>TRA : Tramore Bay</v>
      </c>
      <c r="JU177">
        <f>IF(ISNUMBER(SEARCH(Hauls!$G$393,JV$2:JV$202)),MAX(JU$1:JU176)+1,0)</f>
        <v>176</v>
      </c>
      <c r="JV177" t="s">
        <v>3351</v>
      </c>
      <c r="JW177" t="str">
        <f>IFERROR(VLOOKUP(ROWS(JW$2:JW177),JU$2:JV$202,2,FALSE),"")</f>
        <v>TRA : Tramore Bay</v>
      </c>
      <c r="JX177">
        <f>IF(ISNUMBER(SEARCH(Hauls!$G$394,JY$2:JY$202)),MAX(JX$1:JX176)+1,0)</f>
        <v>176</v>
      </c>
      <c r="JY177" t="s">
        <v>3351</v>
      </c>
      <c r="JZ177" t="str">
        <f>IFERROR(VLOOKUP(ROWS(JZ$2:JZ177),JX$2:JY$202,2,FALSE),"")</f>
        <v>TRA : Tramore Bay</v>
      </c>
      <c r="KA177">
        <f>IF(ISNUMBER(SEARCH(Hauls!$G$395,KB$2:KB$202)),MAX(KA$1:KA176)+1,0)</f>
        <v>176</v>
      </c>
      <c r="KB177" t="s">
        <v>3351</v>
      </c>
      <c r="KC177" t="str">
        <f>IFERROR(VLOOKUP(ROWS(KC$2:KC177),KA$2:KB$202,2,FALSE),"")</f>
        <v>TRA : Tramore Bay</v>
      </c>
      <c r="KD177">
        <f>IF(ISNUMBER(SEARCH(Hauls!$G$396,KE$2:KE$202)),MAX(KD$1:KD176)+1,0)</f>
        <v>176</v>
      </c>
      <c r="KE177" t="s">
        <v>3351</v>
      </c>
      <c r="KF177" t="str">
        <f>IFERROR(VLOOKUP(ROWS(KF$2:KF177),KD$2:KE$202,2,FALSE),"")</f>
        <v>TRA : Tramore Bay</v>
      </c>
      <c r="KG177">
        <f>IF(ISNUMBER(SEARCH(Hauls!$G$397,KH$2:KH$202)),MAX(KG$1:KG176)+1,0)</f>
        <v>176</v>
      </c>
      <c r="KH177" t="s">
        <v>3351</v>
      </c>
      <c r="KI177" t="str">
        <f>IFERROR(VLOOKUP(ROWS(KI$2:KI177),KG$2:KH$202,2,FALSE),"")</f>
        <v>TRA : Tramore Bay</v>
      </c>
      <c r="KJ177">
        <f>IF(ISNUMBER(SEARCH(Hauls!$G$398,KK$2:KK$202)),MAX(KJ$1:KJ176)+1,0)</f>
        <v>176</v>
      </c>
      <c r="KK177" t="s">
        <v>3351</v>
      </c>
      <c r="KL177" t="str">
        <f>IFERROR(VLOOKUP(ROWS(KL$2:KL177),KJ$2:KK$202,2,FALSE),"")</f>
        <v>TRA : Tramore Bay</v>
      </c>
      <c r="KM177">
        <f>IF(ISNUMBER(SEARCH(Hauls!$G$399,KN$2:KN$202)),MAX(KM$1:KM176)+1,0)</f>
        <v>176</v>
      </c>
      <c r="KN177" t="s">
        <v>3351</v>
      </c>
      <c r="KO177" t="str">
        <f>IFERROR(VLOOKUP(ROWS(KO$2:KO177),KM$2:KN$202,2,FALSE),"")</f>
        <v>TRA : Tramore Bay</v>
      </c>
      <c r="KP177">
        <f>IF(ISNUMBER(SEARCH(Hauls!$G$400,KQ$2:KQ$202)),MAX(KP$1:KP176)+1,0)</f>
        <v>176</v>
      </c>
      <c r="KQ177" t="s">
        <v>3351</v>
      </c>
      <c r="KR177" t="str">
        <f>IFERROR(VLOOKUP(ROWS(KR$2:KR177),KP$2:KQ$202,2,FALSE),"")</f>
        <v>TRA : Tramore Bay</v>
      </c>
    </row>
    <row r="178" spans="1:304" x14ac:dyDescent="0.25">
      <c r="A178" t="s">
        <v>2837</v>
      </c>
      <c r="B178" t="s">
        <v>2838</v>
      </c>
      <c r="C178" t="s">
        <v>653</v>
      </c>
      <c r="D178" t="str">
        <f t="shared" si="2"/>
        <v>TRN : Trench</v>
      </c>
      <c r="E178">
        <f>IF(ISNUMBER(SEARCH(Hauls!$G$301,$F$2:$F$202)),MAX($E$1:E177)+1,0)</f>
        <v>177</v>
      </c>
      <c r="F178" t="s">
        <v>3352</v>
      </c>
      <c r="G178" t="str">
        <f>IFERROR(VLOOKUP(ROWS($G$2:G178),$E$2:$F$202,2,FALSE),"")</f>
        <v>TRN : Trench</v>
      </c>
      <c r="H178">
        <f>IF(ISNUMBER(SEARCH(Hauls!$G$302,I$2:I$202)),MAX(H$1:H177)+1,0)</f>
        <v>177</v>
      </c>
      <c r="I178" t="s">
        <v>3352</v>
      </c>
      <c r="J178" t="str">
        <f>IFERROR(VLOOKUP(ROWS(J$2:J178),H$2:I$202,2,FALSE),"")</f>
        <v>TRN : Trench</v>
      </c>
      <c r="K178">
        <f>IF(ISNUMBER(SEARCH(Hauls!$G$303,L$2:L$202)),MAX(K$1:K177)+1,0)</f>
        <v>177</v>
      </c>
      <c r="L178" t="s">
        <v>3352</v>
      </c>
      <c r="M178" t="str">
        <f>IFERROR(VLOOKUP(ROWS(M$2:M178),K$2:L$202,2,FALSE),"")</f>
        <v>TRN : Trench</v>
      </c>
      <c r="N178">
        <f>IF(ISNUMBER(SEARCH(Hauls!$G$304,O$2:O$202)),MAX(N$1:N177)+1,0)</f>
        <v>177</v>
      </c>
      <c r="O178" t="s">
        <v>3352</v>
      </c>
      <c r="P178" t="str">
        <f>IFERROR(VLOOKUP(ROWS(P$2:P178),N$2:O$202,2,FALSE),"")</f>
        <v>TRN : Trench</v>
      </c>
      <c r="Q178">
        <f>IF(ISNUMBER(SEARCH(Hauls!$G$305,R$2:R$202)),MAX(Q$1:Q177)+1,0)</f>
        <v>177</v>
      </c>
      <c r="R178" t="s">
        <v>3352</v>
      </c>
      <c r="S178" t="str">
        <f>IFERROR(VLOOKUP(ROWS(S$2:S178),Q$2:R$202,2,FALSE),"")</f>
        <v>TRN : Trench</v>
      </c>
      <c r="T178">
        <f>IF(ISNUMBER(SEARCH(Hauls!$G$306,U$2:U$202)),MAX(T$1:T177)+1,0)</f>
        <v>177</v>
      </c>
      <c r="U178" t="s">
        <v>3352</v>
      </c>
      <c r="V178" t="str">
        <f>IFERROR(VLOOKUP(ROWS(V$2:V178),T$2:U$202,2,FALSE),"")</f>
        <v>TRN : Trench</v>
      </c>
      <c r="W178">
        <f>IF(ISNUMBER(SEARCH(Hauls!$G$307,X$2:X$202)),MAX(W$1:W177)+1,0)</f>
        <v>177</v>
      </c>
      <c r="X178" t="s">
        <v>3352</v>
      </c>
      <c r="Y178" t="str">
        <f>IFERROR(VLOOKUP(ROWS(Y$2:Y178),W$2:X$202,2,FALSE),"")</f>
        <v>TRN : Trench</v>
      </c>
      <c r="Z178">
        <f>IF(ISNUMBER(SEARCH(Hauls!$G$308,AA$2:AA$202)),MAX(Z$1:Z177)+1,0)</f>
        <v>177</v>
      </c>
      <c r="AA178" t="s">
        <v>3352</v>
      </c>
      <c r="AB178" t="str">
        <f>IFERROR(VLOOKUP(ROWS(AB$2:AB178),Z$2:AA$202,2,FALSE),"")</f>
        <v>TRN : Trench</v>
      </c>
      <c r="AC178">
        <f>IF(ISNUMBER(SEARCH(Hauls!$G$309,AD$2:AD$202)),MAX(AC$1:AC177)+1,0)</f>
        <v>177</v>
      </c>
      <c r="AD178" t="s">
        <v>3352</v>
      </c>
      <c r="AE178" t="str">
        <f>IFERROR(VLOOKUP(ROWS(AE$2:AE178),AC$2:AD$202,2,FALSE),"")</f>
        <v>TRN : Trench</v>
      </c>
      <c r="AF178">
        <f>IF(ISNUMBER(SEARCH(Hauls!$G$310,AG$2:AG$202)),MAX(AF$1:AF177)+1,0)</f>
        <v>177</v>
      </c>
      <c r="AG178" t="s">
        <v>3352</v>
      </c>
      <c r="AH178" t="str">
        <f>IFERROR(VLOOKUP(ROWS(AH$2:AH178),AF$2:AG$202,2,FALSE),"")</f>
        <v>TRN : Trench</v>
      </c>
      <c r="AI178">
        <f>IF(ISNUMBER(SEARCH(Hauls!$G$311,AJ$2:AJ$202)),MAX(AI$1:AI177)+1,0)</f>
        <v>177</v>
      </c>
      <c r="AJ178" t="s">
        <v>3352</v>
      </c>
      <c r="AK178" t="str">
        <f>IFERROR(VLOOKUP(ROWS(AK$2:AK178),AI$2:AJ$202,2,FALSE),"")</f>
        <v>TRN : Trench</v>
      </c>
      <c r="AL178">
        <f>IF(ISNUMBER(SEARCH(Hauls!$G$312,AM$2:AM$202)),MAX(AL$1:AL177)+1,0)</f>
        <v>177</v>
      </c>
      <c r="AM178" t="s">
        <v>3352</v>
      </c>
      <c r="AN178" t="str">
        <f>IFERROR(VLOOKUP(ROWS(AN$2:AN178),AL$2:AM$202,2,FALSE),"")</f>
        <v>TRN : Trench</v>
      </c>
      <c r="AO178">
        <f>IF(ISNUMBER(SEARCH(Hauls!$G$313,AP$2:AP$202)),MAX(AO$1:AO177)+1,0)</f>
        <v>177</v>
      </c>
      <c r="AP178" t="s">
        <v>3352</v>
      </c>
      <c r="AQ178" t="str">
        <f>IFERROR(VLOOKUP(ROWS(AQ$2:AQ178),AO$2:AP$202,2,FALSE),"")</f>
        <v>TRN : Trench</v>
      </c>
      <c r="AR178">
        <f>IF(ISNUMBER(SEARCH(Hauls!$G$314,AS$2:AS$202)),MAX(AR$1:AR177)+1,0)</f>
        <v>177</v>
      </c>
      <c r="AS178" t="s">
        <v>3352</v>
      </c>
      <c r="AT178" t="str">
        <f>IFERROR(VLOOKUP(ROWS(AT$2:AT178),AR$2:AS$202,2,FALSE),"")</f>
        <v>TRN : Trench</v>
      </c>
      <c r="AU178">
        <f>IF(ISNUMBER(SEARCH(Hauls!$G$315,AV$2:AV$202)),MAX(AU$1:AU177)+1,0)</f>
        <v>177</v>
      </c>
      <c r="AV178" t="s">
        <v>3352</v>
      </c>
      <c r="AW178" t="str">
        <f>IFERROR(VLOOKUP(ROWS(AW$2:AW178),AU$2:AV$202,2,FALSE),"")</f>
        <v>TRN : Trench</v>
      </c>
      <c r="AX178">
        <f>IF(ISNUMBER(SEARCH(Hauls!$G$316,AY$2:AY$202)),MAX(AX$1:AX177)+1,0)</f>
        <v>177</v>
      </c>
      <c r="AY178" t="s">
        <v>3352</v>
      </c>
      <c r="AZ178" t="str">
        <f>IFERROR(VLOOKUP(ROWS(AZ$2:AZ178),AX$2:AY$202,2,FALSE),"")</f>
        <v>TRN : Trench</v>
      </c>
      <c r="BA178">
        <f>IF(ISNUMBER(SEARCH(Hauls!$G$317,BB$2:BB$202)),MAX(BA$1:BA177)+1,0)</f>
        <v>177</v>
      </c>
      <c r="BB178" t="s">
        <v>3352</v>
      </c>
      <c r="BC178" t="str">
        <f>IFERROR(VLOOKUP(ROWS(BC$2:BC178),BA$2:BB$202,2,FALSE),"")</f>
        <v>TRN : Trench</v>
      </c>
      <c r="BD178">
        <f>IF(ISNUMBER(SEARCH(Hauls!$G$318,BE$2:BE$202)),MAX(BD$1:BD177)+1,0)</f>
        <v>177</v>
      </c>
      <c r="BE178" t="s">
        <v>3352</v>
      </c>
      <c r="BF178" t="str">
        <f>IFERROR(VLOOKUP(ROWS(BF$2:BF178),BD$2:BE$202,2,FALSE),"")</f>
        <v>TRN : Trench</v>
      </c>
      <c r="BG178">
        <f>IF(ISNUMBER(SEARCH(Hauls!$G$319,BH$2:BH$202)),MAX(BG$1:BG177)+1,0)</f>
        <v>177</v>
      </c>
      <c r="BH178" t="s">
        <v>3352</v>
      </c>
      <c r="BI178" t="str">
        <f>IFERROR(VLOOKUP(ROWS(BI$2:BI178),BG$2:BH$202,2,FALSE),"")</f>
        <v>TRN : Trench</v>
      </c>
      <c r="BJ178">
        <f>IF(ISNUMBER(SEARCH(Hauls!$G$320,BK$2:BK$202)),MAX(BJ$1:BJ177)+1,0)</f>
        <v>177</v>
      </c>
      <c r="BK178" t="s">
        <v>3352</v>
      </c>
      <c r="BL178" t="str">
        <f>IFERROR(VLOOKUP(ROWS(BL$2:BL178),BJ$2:BK$202,2,FALSE),"")</f>
        <v>TRN : Trench</v>
      </c>
      <c r="BM178">
        <f>IF(ISNUMBER(SEARCH(Hauls!$G$321,BN$2:BN$202)),MAX(BM$1:BM177)+1,0)</f>
        <v>177</v>
      </c>
      <c r="BN178" t="s">
        <v>3352</v>
      </c>
      <c r="BO178" t="str">
        <f>IFERROR(VLOOKUP(ROWS(BO$2:BO178),BM$2:BN$202,2,FALSE),"")</f>
        <v>TRN : Trench</v>
      </c>
      <c r="BP178">
        <f>IF(ISNUMBER(SEARCH(Hauls!$G$322,BQ$2:BQ$202)),MAX(BP$1:BP177)+1,0)</f>
        <v>177</v>
      </c>
      <c r="BQ178" t="s">
        <v>3352</v>
      </c>
      <c r="BR178" t="str">
        <f>IFERROR(VLOOKUP(ROWS(BR$2:BR178),BP$2:BQ$202,2,FALSE),"")</f>
        <v>TRN : Trench</v>
      </c>
      <c r="BS178">
        <f>IF(ISNUMBER(SEARCH(Hauls!$G$323,BT$2:BT$202)),MAX(BS$1:BS177)+1,0)</f>
        <v>177</v>
      </c>
      <c r="BT178" t="s">
        <v>3352</v>
      </c>
      <c r="BU178" t="str">
        <f>IFERROR(VLOOKUP(ROWS(BU$2:BU178),BS$2:BT$202,2,FALSE),"")</f>
        <v>TRN : Trench</v>
      </c>
      <c r="BV178">
        <f>IF(ISNUMBER(SEARCH(Hauls!$G$324,BW$2:BW$202)),MAX(BV$1:BV177)+1,0)</f>
        <v>177</v>
      </c>
      <c r="BW178" t="s">
        <v>3352</v>
      </c>
      <c r="BX178" t="str">
        <f>IFERROR(VLOOKUP(ROWS(BX$2:BX178),BV$2:BW$202,2,FALSE),"")</f>
        <v>TRN : Trench</v>
      </c>
      <c r="BY178">
        <f>IF(ISNUMBER(SEARCH(Hauls!$G$325,BZ$2:BZ$202)),MAX(BY$1:BY177)+1,0)</f>
        <v>177</v>
      </c>
      <c r="BZ178" t="s">
        <v>3352</v>
      </c>
      <c r="CA178" t="str">
        <f>IFERROR(VLOOKUP(ROWS(CA$2:CA178),BY$2:BZ$202,2,FALSE),"")</f>
        <v>TRN : Trench</v>
      </c>
      <c r="CB178">
        <f>IF(ISNUMBER(SEARCH(Hauls!$G$326,CC$2:CC$202)),MAX(CB$1:CB177)+1,0)</f>
        <v>177</v>
      </c>
      <c r="CC178" t="s">
        <v>3352</v>
      </c>
      <c r="CD178" t="str">
        <f>IFERROR(VLOOKUP(ROWS(CD$2:CD178),CB$2:CC$202,2,FALSE),"")</f>
        <v>TRN : Trench</v>
      </c>
      <c r="CE178">
        <f>IF(ISNUMBER(SEARCH(Hauls!$G$327,CF$2:CF$202)),MAX(CE$1:CE177)+1,0)</f>
        <v>177</v>
      </c>
      <c r="CF178" t="s">
        <v>3352</v>
      </c>
      <c r="CG178" t="str">
        <f>IFERROR(VLOOKUP(ROWS(CG$2:CG178),CE$2:CF$202,2,FALSE),"")</f>
        <v>TRN : Trench</v>
      </c>
      <c r="CH178">
        <f>IF(ISNUMBER(SEARCH(Hauls!$G$328,CI$2:CI$202)),MAX(CH$1:CH177)+1,0)</f>
        <v>177</v>
      </c>
      <c r="CI178" t="s">
        <v>3352</v>
      </c>
      <c r="CJ178" t="str">
        <f>IFERROR(VLOOKUP(ROWS(CJ$2:CJ178),CH$2:CI$202,2,FALSE),"")</f>
        <v>TRN : Trench</v>
      </c>
      <c r="CK178">
        <f>IF(ISNUMBER(SEARCH(Hauls!$G$329,CL$2:CL$202)),MAX(CK$1:CK177)+1,0)</f>
        <v>177</v>
      </c>
      <c r="CL178" t="s">
        <v>3352</v>
      </c>
      <c r="CM178" t="str">
        <f>IFERROR(VLOOKUP(ROWS(CM$2:CM178),CK$2:CL$202,2,FALSE),"")</f>
        <v>TRN : Trench</v>
      </c>
      <c r="CN178">
        <f>IF(ISNUMBER(SEARCH(Hauls!$G$330,CO$2:CO$202)),MAX(CN$1:CN177)+1,0)</f>
        <v>177</v>
      </c>
      <c r="CO178" t="s">
        <v>3352</v>
      </c>
      <c r="CP178" t="str">
        <f>IFERROR(VLOOKUP(ROWS(CP$2:CP178),CN$2:CO$202,2,FALSE),"")</f>
        <v>TRN : Trench</v>
      </c>
      <c r="CQ178">
        <f>IF(ISNUMBER(SEARCH(Hauls!$G$331,CR$2:CR$202)),MAX(CQ$1:CQ177)+1,0)</f>
        <v>177</v>
      </c>
      <c r="CR178" t="s">
        <v>3352</v>
      </c>
      <c r="CS178" t="str">
        <f>IFERROR(VLOOKUP(ROWS(CS$2:CS178),CQ$2:CR$202,2,FALSE),"")</f>
        <v>TRN : Trench</v>
      </c>
      <c r="CT178">
        <f>IF(ISNUMBER(SEARCH(Hauls!$G$332,CU$2:CU$202)),MAX(CT$1:CT177)+1,0)</f>
        <v>177</v>
      </c>
      <c r="CU178" t="s">
        <v>3352</v>
      </c>
      <c r="CV178" t="str">
        <f>IFERROR(VLOOKUP(ROWS(CV$2:CV178),CT$2:CU$202,2,FALSE),"")</f>
        <v>TRN : Trench</v>
      </c>
      <c r="CW178">
        <f>IF(ISNUMBER(SEARCH(Hauls!$G$333,CX$2:CX$202)),MAX(CW$1:CW177)+1,0)</f>
        <v>177</v>
      </c>
      <c r="CX178" t="s">
        <v>3352</v>
      </c>
      <c r="CY178" t="str">
        <f>IFERROR(VLOOKUP(ROWS(CY$2:CY178),CW$2:CX$202,2,FALSE),"")</f>
        <v>TRN : Trench</v>
      </c>
      <c r="CZ178">
        <f>IF(ISNUMBER(SEARCH(Hauls!$G$334,DA$2:DA$202)),MAX(CZ$1:CZ177)+1,0)</f>
        <v>177</v>
      </c>
      <c r="DA178" t="s">
        <v>3352</v>
      </c>
      <c r="DB178" t="str">
        <f>IFERROR(VLOOKUP(ROWS(DB$2:DB178),CZ$2:DA$202,2,FALSE),"")</f>
        <v>TRN : Trench</v>
      </c>
      <c r="DC178">
        <f>IF(ISNUMBER(SEARCH(Hauls!$G$335,DD$2:DD$202)),MAX(DC$1:DC177)+1,0)</f>
        <v>177</v>
      </c>
      <c r="DD178" t="s">
        <v>3352</v>
      </c>
      <c r="DE178" t="str">
        <f>IFERROR(VLOOKUP(ROWS(DE$2:DE178),DC$2:DD$202,2,FALSE),"")</f>
        <v>TRN : Trench</v>
      </c>
      <c r="DF178">
        <f>IF(ISNUMBER(SEARCH(Hauls!$G$336,DG$2:DG$202)),MAX(DF$1:DF177)+1,0)</f>
        <v>177</v>
      </c>
      <c r="DG178" t="s">
        <v>3352</v>
      </c>
      <c r="DH178" t="str">
        <f>IFERROR(VLOOKUP(ROWS(DH$2:DH178),DF$2:DG$202,2,FALSE),"")</f>
        <v>TRN : Trench</v>
      </c>
      <c r="DI178">
        <f>IF(ISNUMBER(SEARCH(Hauls!$G$337,DJ$2:DJ$202)),MAX(DI$1:DI177)+1,0)</f>
        <v>177</v>
      </c>
      <c r="DJ178" t="s">
        <v>3352</v>
      </c>
      <c r="DK178" t="str">
        <f>IFERROR(VLOOKUP(ROWS(DK$2:DK178),DI$2:DJ$202,2,FALSE),"")</f>
        <v>TRN : Trench</v>
      </c>
      <c r="DL178">
        <f>IF(ISNUMBER(SEARCH(Hauls!$G$338,DM$2:DM$202)),MAX(DL$1:DL177)+1,0)</f>
        <v>177</v>
      </c>
      <c r="DM178" t="s">
        <v>3352</v>
      </c>
      <c r="DN178" t="str">
        <f>IFERROR(VLOOKUP(ROWS(DN$2:DN178),DL$2:DM$202,2,FALSE),"")</f>
        <v>TRN : Trench</v>
      </c>
      <c r="DO178">
        <f>IF(ISNUMBER(SEARCH(Hauls!$G$339,DP$2:DP$202)),MAX(DO$1:DO177)+1,0)</f>
        <v>177</v>
      </c>
      <c r="DP178" t="s">
        <v>3352</v>
      </c>
      <c r="DQ178" t="str">
        <f>IFERROR(VLOOKUP(ROWS(DQ$2:DQ178),DO$2:DP$202,2,FALSE),"")</f>
        <v>TRN : Trench</v>
      </c>
      <c r="DR178">
        <f>IF(ISNUMBER(SEARCH(Hauls!$G$340,DS$2:DS$202)),MAX(DR$1:DR177)+1,0)</f>
        <v>177</v>
      </c>
      <c r="DS178" t="s">
        <v>3352</v>
      </c>
      <c r="DT178" t="str">
        <f>IFERROR(VLOOKUP(ROWS(DT$2:DT178),DR$2:DS$202,2,FALSE),"")</f>
        <v>TRN : Trench</v>
      </c>
      <c r="DU178">
        <f>IF(ISNUMBER(SEARCH(Hauls!$G$341,DV$2:DV$202)),MAX(DU$1:DU177)+1,0)</f>
        <v>177</v>
      </c>
      <c r="DV178" t="s">
        <v>3352</v>
      </c>
      <c r="DW178" t="str">
        <f>IFERROR(VLOOKUP(ROWS(DW$2:DW178),DU$2:DV$202,2,FALSE),"")</f>
        <v>TRN : Trench</v>
      </c>
      <c r="DX178">
        <f>IF(ISNUMBER(SEARCH(Hauls!$G$342,DY$2:DY$202)),MAX(DX$1:DX177)+1,0)</f>
        <v>177</v>
      </c>
      <c r="DY178" t="s">
        <v>3352</v>
      </c>
      <c r="DZ178" t="str">
        <f>IFERROR(VLOOKUP(ROWS(DZ$2:DZ178),DX$2:DY$202,2,FALSE),"")</f>
        <v>TRN : Trench</v>
      </c>
      <c r="EA178">
        <f>IF(ISNUMBER(SEARCH(Hauls!$G$343,EB$2:EB$202)),MAX(EA$1:EA177)+1,0)</f>
        <v>177</v>
      </c>
      <c r="EB178" t="s">
        <v>3352</v>
      </c>
      <c r="EC178" t="str">
        <f>IFERROR(VLOOKUP(ROWS(EC$2:EC178),EA$2:EB$202,2,FALSE),"")</f>
        <v>TRN : Trench</v>
      </c>
      <c r="ED178">
        <f>IF(ISNUMBER(SEARCH(Hauls!$G$344,EE$2:EE$202)),MAX(ED$1:ED177)+1,0)</f>
        <v>177</v>
      </c>
      <c r="EE178" t="s">
        <v>3352</v>
      </c>
      <c r="EF178" t="str">
        <f>IFERROR(VLOOKUP(ROWS(EF$2:EF178),ED$2:EE$202,2,FALSE),"")</f>
        <v>TRN : Trench</v>
      </c>
      <c r="EG178">
        <f>IF(ISNUMBER(SEARCH(Hauls!$G$345,EH$2:EH$202)),MAX(EG$1:EG177)+1,0)</f>
        <v>177</v>
      </c>
      <c r="EH178" t="s">
        <v>3352</v>
      </c>
      <c r="EI178" t="str">
        <f>IFERROR(VLOOKUP(ROWS(EI$2:EI178),EG$2:EH$202,2,FALSE),"")</f>
        <v>TRN : Trench</v>
      </c>
      <c r="EJ178">
        <f>IF(ISNUMBER(SEARCH(Hauls!$G$346,EK$2:EK$202)),MAX(EJ$1:EJ177)+1,0)</f>
        <v>177</v>
      </c>
      <c r="EK178" t="s">
        <v>3352</v>
      </c>
      <c r="EL178" t="str">
        <f>IFERROR(VLOOKUP(ROWS(EL$2:EL178),EJ$2:EK$202,2,FALSE),"")</f>
        <v>TRN : Trench</v>
      </c>
      <c r="EM178">
        <f>IF(ISNUMBER(SEARCH(Hauls!$G$347,EN$2:EN$202)),MAX(EM$1:EM177)+1,0)</f>
        <v>177</v>
      </c>
      <c r="EN178" t="s">
        <v>3352</v>
      </c>
      <c r="EO178" t="str">
        <f>IFERROR(VLOOKUP(ROWS(EO$2:EO178),EM$2:EN$202,2,FALSE),"")</f>
        <v>TRN : Trench</v>
      </c>
      <c r="EP178">
        <f>IF(ISNUMBER(SEARCH(Hauls!$G$348,EQ$2:EQ$202)),MAX(EP$1:EP177)+1,0)</f>
        <v>177</v>
      </c>
      <c r="EQ178" t="s">
        <v>3352</v>
      </c>
      <c r="ER178" t="str">
        <f>IFERROR(VLOOKUP(ROWS(ER$2:ER178),EP$2:EQ$202,2,FALSE),"")</f>
        <v>TRN : Trench</v>
      </c>
      <c r="ES178">
        <f>IF(ISNUMBER(SEARCH(Hauls!$G$349,ET$2:ET$202)),MAX(ES$1:ES177)+1,0)</f>
        <v>177</v>
      </c>
      <c r="ET178" t="s">
        <v>3352</v>
      </c>
      <c r="EU178" t="str">
        <f>IFERROR(VLOOKUP(ROWS(EU$2:EU178),ES$2:ET$202,2,FALSE),"")</f>
        <v>TRN : Trench</v>
      </c>
      <c r="EV178">
        <f>IF(ISNUMBER(SEARCH(Hauls!$G$350,EW$2:EW$202)),MAX(EV$1:EV177)+1,0)</f>
        <v>177</v>
      </c>
      <c r="EW178" t="s">
        <v>3352</v>
      </c>
      <c r="EX178" t="str">
        <f>IFERROR(VLOOKUP(ROWS(EX$2:EX178),EV$2:EW$202,2,FALSE),"")</f>
        <v>TRN : Trench</v>
      </c>
      <c r="EY178">
        <f>IF(ISNUMBER(SEARCH(Hauls!$G$351,EZ$2:EZ$202)),MAX(EY$1:EY177)+1,0)</f>
        <v>177</v>
      </c>
      <c r="EZ178" t="s">
        <v>3352</v>
      </c>
      <c r="FA178" t="str">
        <f>IFERROR(VLOOKUP(ROWS(FA$2:FA178),EY$2:EZ$202,2,FALSE),"")</f>
        <v>TRN : Trench</v>
      </c>
      <c r="FB178">
        <f>IF(ISNUMBER(SEARCH(Hauls!$G$352,FC$2:FC$202)),MAX(FB$1:FB177)+1,0)</f>
        <v>177</v>
      </c>
      <c r="FC178" t="s">
        <v>3352</v>
      </c>
      <c r="FD178" t="str">
        <f>IFERROR(VLOOKUP(ROWS(FD$2:FD178),FB$2:FC$202,2,FALSE),"")</f>
        <v>TRN : Trench</v>
      </c>
      <c r="FE178">
        <f>IF(ISNUMBER(SEARCH(Hauls!$G$353,FF$2:FF$202)),MAX(FE$1:FE177)+1,0)</f>
        <v>177</v>
      </c>
      <c r="FF178" t="s">
        <v>3352</v>
      </c>
      <c r="FG178" t="str">
        <f>IFERROR(VLOOKUP(ROWS(FG$2:FG178),FE$2:FF$202,2,FALSE),"")</f>
        <v>TRN : Trench</v>
      </c>
      <c r="FH178">
        <f>IF(ISNUMBER(SEARCH(Hauls!$G$354,FI$2:FI$202)),MAX(FH$1:FH177)+1,0)</f>
        <v>177</v>
      </c>
      <c r="FI178" t="s">
        <v>3352</v>
      </c>
      <c r="FJ178" t="str">
        <f>IFERROR(VLOOKUP(ROWS(FJ$2:FJ178),FH$2:FI$202,2,FALSE),"")</f>
        <v>TRN : Trench</v>
      </c>
      <c r="FK178">
        <f>IF(ISNUMBER(SEARCH(Hauls!$G$355,FL$2:FL$202)),MAX(FK$1:FK177)+1,0)</f>
        <v>177</v>
      </c>
      <c r="FL178" t="s">
        <v>3352</v>
      </c>
      <c r="FM178" t="str">
        <f>IFERROR(VLOOKUP(ROWS(FM$2:FM178),FK$2:FL$202,2,FALSE),"")</f>
        <v>TRN : Trench</v>
      </c>
      <c r="FN178">
        <f>IF(ISNUMBER(SEARCH(Hauls!$G$356,FO$2:FO$202)),MAX(FN$1:FN177)+1,0)</f>
        <v>177</v>
      </c>
      <c r="FO178" t="s">
        <v>3352</v>
      </c>
      <c r="FP178" t="str">
        <f>IFERROR(VLOOKUP(ROWS(FP$2:FP178),FN$2:FO$202,2,FALSE),"")</f>
        <v>TRN : Trench</v>
      </c>
      <c r="FQ178">
        <f>IF(ISNUMBER(SEARCH(Hauls!$G$357,FR$2:FR$202)),MAX(FQ$1:FQ177)+1,0)</f>
        <v>177</v>
      </c>
      <c r="FR178" t="s">
        <v>3352</v>
      </c>
      <c r="FS178" t="str">
        <f>IFERROR(VLOOKUP(ROWS(FS$2:FS178),FQ$2:FR$202,2,FALSE),"")</f>
        <v>TRN : Trench</v>
      </c>
      <c r="FT178">
        <f>IF(ISNUMBER(SEARCH(Hauls!$G$358,FU$2:FU$202)),MAX(FT$1:FT177)+1,0)</f>
        <v>177</v>
      </c>
      <c r="FU178" t="s">
        <v>3352</v>
      </c>
      <c r="FV178" t="str">
        <f>IFERROR(VLOOKUP(ROWS(FV$2:FV178),FT$2:FU$202,2,FALSE),"")</f>
        <v>TRN : Trench</v>
      </c>
      <c r="FW178">
        <f>IF(ISNUMBER(SEARCH(Hauls!$G$359,FX$2:FX$202)),MAX(FW$1:FW177)+1,0)</f>
        <v>177</v>
      </c>
      <c r="FX178" t="s">
        <v>3352</v>
      </c>
      <c r="FY178" t="str">
        <f>IFERROR(VLOOKUP(ROWS(FY$2:FY178),FW$2:FX$202,2,FALSE),"")</f>
        <v>TRN : Trench</v>
      </c>
      <c r="FZ178">
        <f>IF(ISNUMBER(SEARCH(Hauls!$G$360,GA$2:GA$202)),MAX(FZ$1:FZ177)+1,0)</f>
        <v>177</v>
      </c>
      <c r="GA178" t="s">
        <v>3352</v>
      </c>
      <c r="GB178" t="str">
        <f>IFERROR(VLOOKUP(ROWS(GB$2:GB178),FZ$2:GA$202,2,FALSE),"")</f>
        <v>TRN : Trench</v>
      </c>
      <c r="GC178">
        <f>IF(ISNUMBER(SEARCH(Hauls!$G$361,GD$2:GD$202)),MAX(GC$1:GC177)+1,0)</f>
        <v>177</v>
      </c>
      <c r="GD178" t="s">
        <v>3352</v>
      </c>
      <c r="GE178" t="str">
        <f>IFERROR(VLOOKUP(ROWS(GE$2:GE178),GC$2:GD$202,2,FALSE),"")</f>
        <v>TRN : Trench</v>
      </c>
      <c r="GF178">
        <f>IF(ISNUMBER(SEARCH(Hauls!$G$362,GG$2:GG$202)),MAX(GF$1:GF177)+1,0)</f>
        <v>177</v>
      </c>
      <c r="GG178" t="s">
        <v>3352</v>
      </c>
      <c r="GH178" t="str">
        <f>IFERROR(VLOOKUP(ROWS(GH$2:GH178),GF$2:GG$202,2,FALSE),"")</f>
        <v>TRN : Trench</v>
      </c>
      <c r="GI178">
        <f>IF(ISNUMBER(SEARCH(Hauls!$G$363,GJ$2:GJ$202)),MAX(GI$1:GI177)+1,0)</f>
        <v>177</v>
      </c>
      <c r="GJ178" t="s">
        <v>3352</v>
      </c>
      <c r="GK178" t="str">
        <f>IFERROR(VLOOKUP(ROWS(GK$2:GK178),GI$2:GJ$202,2,FALSE),"")</f>
        <v>TRN : Trench</v>
      </c>
      <c r="GL178">
        <f>IF(ISNUMBER(SEARCH(Hauls!$G$364,GM$2:GM$202)),MAX(GL$1:GL177)+1,0)</f>
        <v>177</v>
      </c>
      <c r="GM178" t="s">
        <v>3352</v>
      </c>
      <c r="GN178" t="str">
        <f>IFERROR(VLOOKUP(ROWS(GN$2:GN178),GL$2:GM$202,2,FALSE),"")</f>
        <v>TRN : Trench</v>
      </c>
      <c r="GO178">
        <f>IF(ISNUMBER(SEARCH(Hauls!$G$365,GP$2:GP$202)),MAX(GO$1:GO177)+1,0)</f>
        <v>177</v>
      </c>
      <c r="GP178" t="s">
        <v>3352</v>
      </c>
      <c r="GQ178" t="str">
        <f>IFERROR(VLOOKUP(ROWS(GQ$2:GQ178),GO$2:GP$202,2,FALSE),"")</f>
        <v>TRN : Trench</v>
      </c>
      <c r="GR178">
        <f>IF(ISNUMBER(SEARCH(Hauls!$G$366,GS$2:GS$202)),MAX(GR$1:GR177)+1,0)</f>
        <v>177</v>
      </c>
      <c r="GS178" t="s">
        <v>3352</v>
      </c>
      <c r="GT178" t="str">
        <f>IFERROR(VLOOKUP(ROWS(GT$2:GT178),GR$2:GS$202,2,FALSE),"")</f>
        <v>TRN : Trench</v>
      </c>
      <c r="GU178">
        <f>IF(ISNUMBER(SEARCH(Hauls!$G$366,GV$2:GV$202)),MAX(GU$1:GU177)+1,0)</f>
        <v>177</v>
      </c>
      <c r="GV178" t="s">
        <v>3352</v>
      </c>
      <c r="GW178" t="str">
        <f>IFERROR(VLOOKUP(ROWS(GW$2:GW178),GU$2:GV$202,2,FALSE),"")</f>
        <v>TRN : Trench</v>
      </c>
      <c r="GX178">
        <f>IF(ISNUMBER(SEARCH(Hauls!$G$368,GY$2:GY$202)),MAX(GX$1:GX177)+1,0)</f>
        <v>177</v>
      </c>
      <c r="GY178" t="s">
        <v>3352</v>
      </c>
      <c r="GZ178" t="str">
        <f>IFERROR(VLOOKUP(ROWS(GZ$2:GZ178),GX$2:GY$202,2,FALSE),"")</f>
        <v>TRN : Trench</v>
      </c>
      <c r="HA178">
        <f>IF(ISNUMBER(SEARCH(Hauls!$G$369,HB$2:HB$202)),MAX(HA$1:HA177)+1,0)</f>
        <v>177</v>
      </c>
      <c r="HB178" t="s">
        <v>3352</v>
      </c>
      <c r="HC178" t="str">
        <f>IFERROR(VLOOKUP(ROWS(HC$2:HC178),HA$2:HB$202,2,FALSE),"")</f>
        <v>TRN : Trench</v>
      </c>
      <c r="HD178">
        <f>IF(ISNUMBER(SEARCH(Hauls!$G$370,HE$2:HE$202)),MAX(HD$1:HD177)+1,0)</f>
        <v>177</v>
      </c>
      <c r="HE178" t="s">
        <v>3352</v>
      </c>
      <c r="HF178" t="str">
        <f>IFERROR(VLOOKUP(ROWS(HF$2:HF178),HD$2:HE$202,2,FALSE),"")</f>
        <v>TRN : Trench</v>
      </c>
      <c r="HG178">
        <f>IF(ISNUMBER(SEARCH(Hauls!$G$371,HH$2:HH$202)),MAX(HG$1:HG177)+1,0)</f>
        <v>177</v>
      </c>
      <c r="HH178" t="s">
        <v>3352</v>
      </c>
      <c r="HI178" t="str">
        <f>IFERROR(VLOOKUP(ROWS(HI$2:HI178),HG$2:HH$202,2,FALSE),"")</f>
        <v>TRN : Trench</v>
      </c>
      <c r="HJ178">
        <f>IF(ISNUMBER(SEARCH(Hauls!$G$372,HK$2:HK$202)),MAX(HJ$1:HJ177)+1,0)</f>
        <v>177</v>
      </c>
      <c r="HK178" t="s">
        <v>3352</v>
      </c>
      <c r="HL178" t="str">
        <f>IFERROR(VLOOKUP(ROWS(HL$2:HL178),HJ$2:HK$202,2,FALSE),"")</f>
        <v>TRN : Trench</v>
      </c>
      <c r="HM178">
        <f>IF(ISNUMBER(SEARCH(Hauls!$G$373,HN$2:HN$202)),MAX(HM$1:HM177)+1,0)</f>
        <v>177</v>
      </c>
      <c r="HN178" t="s">
        <v>3352</v>
      </c>
      <c r="HO178" t="str">
        <f>IFERROR(VLOOKUP(ROWS(HO$2:HO178),HM$2:HN$202,2,FALSE),"")</f>
        <v>TRN : Trench</v>
      </c>
      <c r="HP178">
        <f>IF(ISNUMBER(SEARCH(Hauls!$G$374,HQ$2:HQ$202)),MAX(HP$1:HP177)+1,0)</f>
        <v>177</v>
      </c>
      <c r="HQ178" t="s">
        <v>3352</v>
      </c>
      <c r="HR178" t="str">
        <f>IFERROR(VLOOKUP(ROWS(HR$2:HR178),HP$2:HQ$202,2,FALSE),"")</f>
        <v>TRN : Trench</v>
      </c>
      <c r="HS178">
        <f>IF(ISNUMBER(SEARCH(Hauls!$G$375,HT$2:HT$202)),MAX(HS$1:HS177)+1,0)</f>
        <v>177</v>
      </c>
      <c r="HT178" t="s">
        <v>3352</v>
      </c>
      <c r="HU178" t="str">
        <f>IFERROR(VLOOKUP(ROWS(HU$2:HU178),HS$2:HT$202,2,FALSE),"")</f>
        <v>TRN : Trench</v>
      </c>
      <c r="HV178">
        <f>IF(ISNUMBER(SEARCH(Hauls!$G$376,HW$2:HW$202)),MAX(HV$1:HV177)+1,0)</f>
        <v>177</v>
      </c>
      <c r="HW178" t="s">
        <v>3352</v>
      </c>
      <c r="HX178" t="str">
        <f>IFERROR(VLOOKUP(ROWS(HX$2:HX178),HV$2:HW$202,2,FALSE),"")</f>
        <v>TRN : Trench</v>
      </c>
      <c r="HY178">
        <f>IF(ISNUMBER(SEARCH(Hauls!$G$377,HZ$2:HZ$202)),MAX(HY$1:HY177)+1,0)</f>
        <v>177</v>
      </c>
      <c r="HZ178" t="s">
        <v>3352</v>
      </c>
      <c r="IA178" t="str">
        <f>IFERROR(VLOOKUP(ROWS(IA$2:IA178),HY$2:HZ$202,2,FALSE),"")</f>
        <v>TRN : Trench</v>
      </c>
      <c r="IB178">
        <f>IF(ISNUMBER(SEARCH(Hauls!$G$378,IC$2:IC$202)),MAX(IB$1:IB177)+1,0)</f>
        <v>177</v>
      </c>
      <c r="IC178" t="s">
        <v>3352</v>
      </c>
      <c r="ID178" t="str">
        <f>IFERROR(VLOOKUP(ROWS(ID$2:ID178),IB$2:IC$202,2,FALSE),"")</f>
        <v>TRN : Trench</v>
      </c>
      <c r="IE178">
        <f>IF(ISNUMBER(SEARCH(Hauls!$G$379,IF$2:IF$202)),MAX(IE$1:IE177)+1,0)</f>
        <v>177</v>
      </c>
      <c r="IF178" t="s">
        <v>3352</v>
      </c>
      <c r="IG178" t="str">
        <f>IFERROR(VLOOKUP(ROWS(IG$2:IG178),IE$2:IF$202,2,FALSE),"")</f>
        <v>TRN : Trench</v>
      </c>
      <c r="IH178">
        <f>IF(ISNUMBER(SEARCH(Hauls!$G$380,II$2:II$202)),MAX(IH$1:IH177)+1,0)</f>
        <v>177</v>
      </c>
      <c r="II178" t="s">
        <v>3352</v>
      </c>
      <c r="IJ178" t="str">
        <f>IFERROR(VLOOKUP(ROWS(IJ$2:IJ178),IH$2:II$202,2,FALSE),"")</f>
        <v>TRN : Trench</v>
      </c>
      <c r="IK178">
        <f>IF(ISNUMBER(SEARCH(Hauls!$G$381,IL$2:IL$202)),MAX(IK$1:IK177)+1,0)</f>
        <v>177</v>
      </c>
      <c r="IL178" t="s">
        <v>3352</v>
      </c>
      <c r="IM178" t="str">
        <f>IFERROR(VLOOKUP(ROWS(IM$2:IM178),IK$2:IL$202,2,FALSE),"")</f>
        <v>TRN : Trench</v>
      </c>
      <c r="IN178">
        <f>IF(ISNUMBER(SEARCH(Hauls!$G$382,IO$2:IO$202)),MAX(IN$1:IN177)+1,0)</f>
        <v>177</v>
      </c>
      <c r="IO178" t="s">
        <v>3352</v>
      </c>
      <c r="IP178" t="str">
        <f>IFERROR(VLOOKUP(ROWS(IP$2:IP178),IN$2:IO$202,2,FALSE),"")</f>
        <v>TRN : Trench</v>
      </c>
      <c r="IQ178">
        <f>IF(ISNUMBER(SEARCH(Hauls!$G$383,IR$2:IR$202)),MAX(IQ$1:IQ177)+1,0)</f>
        <v>177</v>
      </c>
      <c r="IR178" t="s">
        <v>3352</v>
      </c>
      <c r="IS178" t="str">
        <f>IFERROR(VLOOKUP(ROWS(IS$2:IS178),IQ$2:IR$202,2,FALSE),"")</f>
        <v>TRN : Trench</v>
      </c>
      <c r="IT178">
        <f>IF(ISNUMBER(SEARCH(Hauls!$G$384,IU$2:IU$202)),MAX(IT$1:IT177)+1,0)</f>
        <v>177</v>
      </c>
      <c r="IU178" t="s">
        <v>3352</v>
      </c>
      <c r="IV178" t="str">
        <f>IFERROR(VLOOKUP(ROWS(IV$2:IV178),IT$2:IU$202,2,FALSE),"")</f>
        <v>TRN : Trench</v>
      </c>
      <c r="IW178">
        <f>IF(ISNUMBER(SEARCH(Hauls!$G$385,IX$2:IX$202)),MAX(IW$1:IW177)+1,0)</f>
        <v>177</v>
      </c>
      <c r="IX178" t="s">
        <v>3352</v>
      </c>
      <c r="IY178" t="str">
        <f>IFERROR(VLOOKUP(ROWS(IY$2:IY178),IW$2:IX$202,2,FALSE),"")</f>
        <v>TRN : Trench</v>
      </c>
      <c r="IZ178">
        <f>IF(ISNUMBER(SEARCH(Hauls!$G$386,JA$2:JA$202)),MAX(IZ$1:IZ177)+1,0)</f>
        <v>177</v>
      </c>
      <c r="JA178" t="s">
        <v>3352</v>
      </c>
      <c r="JB178" t="str">
        <f>IFERROR(VLOOKUP(ROWS(JB$2:JB178),IZ$2:JA$202,2,FALSE),"")</f>
        <v>TRN : Trench</v>
      </c>
      <c r="JC178">
        <f>IF(ISNUMBER(SEARCH(Hauls!$G$387,JD$2:JD$202)),MAX(JC$1:JC177)+1,0)</f>
        <v>177</v>
      </c>
      <c r="JD178" t="s">
        <v>3352</v>
      </c>
      <c r="JE178" t="str">
        <f>IFERROR(VLOOKUP(ROWS(JE$2:JE178),JC$2:JD$202,2,FALSE),"")</f>
        <v>TRN : Trench</v>
      </c>
      <c r="JF178">
        <f>IF(ISNUMBER(SEARCH(Hauls!$G$388,JG$2:JG$202)),MAX(JF$1:JF177)+1,0)</f>
        <v>177</v>
      </c>
      <c r="JG178" t="s">
        <v>3352</v>
      </c>
      <c r="JH178" t="str">
        <f>IFERROR(VLOOKUP(ROWS(JH$2:JH178),JF$2:JG$202,2,FALSE),"")</f>
        <v>TRN : Trench</v>
      </c>
      <c r="JI178">
        <f>IF(ISNUMBER(SEARCH(Hauls!$G$389,JJ$2:JJ$202)),MAX(JI$1:JI177)+1,0)</f>
        <v>177</v>
      </c>
      <c r="JJ178" t="s">
        <v>3352</v>
      </c>
      <c r="JK178" t="str">
        <f>IFERROR(VLOOKUP(ROWS(JK$2:JK178),JI$2:JJ$202,2,FALSE),"")</f>
        <v>TRN : Trench</v>
      </c>
      <c r="JL178">
        <f>IF(ISNUMBER(SEARCH(Hauls!$G$390,JM$2:JM$202)),MAX(JL$1:JL177)+1,0)</f>
        <v>177</v>
      </c>
      <c r="JM178" t="s">
        <v>3352</v>
      </c>
      <c r="JN178" t="str">
        <f>IFERROR(VLOOKUP(ROWS(JN$2:JN178),JL$2:JM$202,2,FALSE),"")</f>
        <v>TRN : Trench</v>
      </c>
      <c r="JO178">
        <f>IF(ISNUMBER(SEARCH(Hauls!$G$391,JP$2:JP$202)),MAX(JO$1:JO177)+1,0)</f>
        <v>177</v>
      </c>
      <c r="JP178" t="s">
        <v>3352</v>
      </c>
      <c r="JQ178" t="str">
        <f>IFERROR(VLOOKUP(ROWS(JQ$2:JQ178),JO$2:JP$202,2,FALSE),"")</f>
        <v>TRN : Trench</v>
      </c>
      <c r="JR178">
        <f>IF(ISNUMBER(SEARCH(Hauls!$G$392,JS$2:JS$202)),MAX(JR$1:JR177)+1,0)</f>
        <v>177</v>
      </c>
      <c r="JS178" t="s">
        <v>3352</v>
      </c>
      <c r="JT178" t="str">
        <f>IFERROR(VLOOKUP(ROWS(JT$2:JT178),JR$2:JS$202,2,FALSE),"")</f>
        <v>TRN : Trench</v>
      </c>
      <c r="JU178">
        <f>IF(ISNUMBER(SEARCH(Hauls!$G$393,JV$2:JV$202)),MAX(JU$1:JU177)+1,0)</f>
        <v>177</v>
      </c>
      <c r="JV178" t="s">
        <v>3352</v>
      </c>
      <c r="JW178" t="str">
        <f>IFERROR(VLOOKUP(ROWS(JW$2:JW178),JU$2:JV$202,2,FALSE),"")</f>
        <v>TRN : Trench</v>
      </c>
      <c r="JX178">
        <f>IF(ISNUMBER(SEARCH(Hauls!$G$394,JY$2:JY$202)),MAX(JX$1:JX177)+1,0)</f>
        <v>177</v>
      </c>
      <c r="JY178" t="s">
        <v>3352</v>
      </c>
      <c r="JZ178" t="str">
        <f>IFERROR(VLOOKUP(ROWS(JZ$2:JZ178),JX$2:JY$202,2,FALSE),"")</f>
        <v>TRN : Trench</v>
      </c>
      <c r="KA178">
        <f>IF(ISNUMBER(SEARCH(Hauls!$G$395,KB$2:KB$202)),MAX(KA$1:KA177)+1,0)</f>
        <v>177</v>
      </c>
      <c r="KB178" t="s">
        <v>3352</v>
      </c>
      <c r="KC178" t="str">
        <f>IFERROR(VLOOKUP(ROWS(KC$2:KC178),KA$2:KB$202,2,FALSE),"")</f>
        <v>TRN : Trench</v>
      </c>
      <c r="KD178">
        <f>IF(ISNUMBER(SEARCH(Hauls!$G$396,KE$2:KE$202)),MAX(KD$1:KD177)+1,0)</f>
        <v>177</v>
      </c>
      <c r="KE178" t="s">
        <v>3352</v>
      </c>
      <c r="KF178" t="str">
        <f>IFERROR(VLOOKUP(ROWS(KF$2:KF178),KD$2:KE$202,2,FALSE),"")</f>
        <v>TRN : Trench</v>
      </c>
      <c r="KG178">
        <f>IF(ISNUMBER(SEARCH(Hauls!$G$397,KH$2:KH$202)),MAX(KG$1:KG177)+1,0)</f>
        <v>177</v>
      </c>
      <c r="KH178" t="s">
        <v>3352</v>
      </c>
      <c r="KI178" t="str">
        <f>IFERROR(VLOOKUP(ROWS(KI$2:KI178),KG$2:KH$202,2,FALSE),"")</f>
        <v>TRN : Trench</v>
      </c>
      <c r="KJ178">
        <f>IF(ISNUMBER(SEARCH(Hauls!$G$398,KK$2:KK$202)),MAX(KJ$1:KJ177)+1,0)</f>
        <v>177</v>
      </c>
      <c r="KK178" t="s">
        <v>3352</v>
      </c>
      <c r="KL178" t="str">
        <f>IFERROR(VLOOKUP(ROWS(KL$2:KL178),KJ$2:KK$202,2,FALSE),"")</f>
        <v>TRN : Trench</v>
      </c>
      <c r="KM178">
        <f>IF(ISNUMBER(SEARCH(Hauls!$G$399,KN$2:KN$202)),MAX(KM$1:KM177)+1,0)</f>
        <v>177</v>
      </c>
      <c r="KN178" t="s">
        <v>3352</v>
      </c>
      <c r="KO178" t="str">
        <f>IFERROR(VLOOKUP(ROWS(KO$2:KO178),KM$2:KN$202,2,FALSE),"")</f>
        <v>TRN : Trench</v>
      </c>
      <c r="KP178">
        <f>IF(ISNUMBER(SEARCH(Hauls!$G$400,KQ$2:KQ$202)),MAX(KP$1:KP177)+1,0)</f>
        <v>177</v>
      </c>
      <c r="KQ178" t="s">
        <v>3352</v>
      </c>
      <c r="KR178" t="str">
        <f>IFERROR(VLOOKUP(ROWS(KR$2:KR178),KP$2:KQ$202,2,FALSE),"")</f>
        <v>TRN : Trench</v>
      </c>
    </row>
    <row r="179" spans="1:304" x14ac:dyDescent="0.25">
      <c r="A179" t="s">
        <v>2839</v>
      </c>
      <c r="B179" t="s">
        <v>2840</v>
      </c>
      <c r="C179" t="s">
        <v>653</v>
      </c>
      <c r="D179" t="str">
        <f t="shared" si="2"/>
        <v>TNC : Trench North West</v>
      </c>
      <c r="E179">
        <f>IF(ISNUMBER(SEARCH(Hauls!$G$301,$F$2:$F$202)),MAX($E$1:E178)+1,0)</f>
        <v>178</v>
      </c>
      <c r="F179" t="s">
        <v>3353</v>
      </c>
      <c r="G179" t="str">
        <f>IFERROR(VLOOKUP(ROWS($G$2:G179),$E$2:$F$202,2,FALSE),"")</f>
        <v>TNC : Trench North West</v>
      </c>
      <c r="H179">
        <f>IF(ISNUMBER(SEARCH(Hauls!$G$302,I$2:I$202)),MAX(H$1:H178)+1,0)</f>
        <v>178</v>
      </c>
      <c r="I179" t="s">
        <v>3353</v>
      </c>
      <c r="J179" t="str">
        <f>IFERROR(VLOOKUP(ROWS(J$2:J179),H$2:I$202,2,FALSE),"")</f>
        <v>TNC : Trench North West</v>
      </c>
      <c r="K179">
        <f>IF(ISNUMBER(SEARCH(Hauls!$G$303,L$2:L$202)),MAX(K$1:K178)+1,0)</f>
        <v>178</v>
      </c>
      <c r="L179" t="s">
        <v>3353</v>
      </c>
      <c r="M179" t="str">
        <f>IFERROR(VLOOKUP(ROWS(M$2:M179),K$2:L$202,2,FALSE),"")</f>
        <v>TNC : Trench North West</v>
      </c>
      <c r="N179">
        <f>IF(ISNUMBER(SEARCH(Hauls!$G$304,O$2:O$202)),MAX(N$1:N178)+1,0)</f>
        <v>178</v>
      </c>
      <c r="O179" t="s">
        <v>3353</v>
      </c>
      <c r="P179" t="str">
        <f>IFERROR(VLOOKUP(ROWS(P$2:P179),N$2:O$202,2,FALSE),"")</f>
        <v>TNC : Trench North West</v>
      </c>
      <c r="Q179">
        <f>IF(ISNUMBER(SEARCH(Hauls!$G$305,R$2:R$202)),MAX(Q$1:Q178)+1,0)</f>
        <v>178</v>
      </c>
      <c r="R179" t="s">
        <v>3353</v>
      </c>
      <c r="S179" t="str">
        <f>IFERROR(VLOOKUP(ROWS(S$2:S179),Q$2:R$202,2,FALSE),"")</f>
        <v>TNC : Trench North West</v>
      </c>
      <c r="T179">
        <f>IF(ISNUMBER(SEARCH(Hauls!$G$306,U$2:U$202)),MAX(T$1:T178)+1,0)</f>
        <v>178</v>
      </c>
      <c r="U179" t="s">
        <v>3353</v>
      </c>
      <c r="V179" t="str">
        <f>IFERROR(VLOOKUP(ROWS(V$2:V179),T$2:U$202,2,FALSE),"")</f>
        <v>TNC : Trench North West</v>
      </c>
      <c r="W179">
        <f>IF(ISNUMBER(SEARCH(Hauls!$G$307,X$2:X$202)),MAX(W$1:W178)+1,0)</f>
        <v>178</v>
      </c>
      <c r="X179" t="s">
        <v>3353</v>
      </c>
      <c r="Y179" t="str">
        <f>IFERROR(VLOOKUP(ROWS(Y$2:Y179),W$2:X$202,2,FALSE),"")</f>
        <v>TNC : Trench North West</v>
      </c>
      <c r="Z179">
        <f>IF(ISNUMBER(SEARCH(Hauls!$G$308,AA$2:AA$202)),MAX(Z$1:Z178)+1,0)</f>
        <v>178</v>
      </c>
      <c r="AA179" t="s">
        <v>3353</v>
      </c>
      <c r="AB179" t="str">
        <f>IFERROR(VLOOKUP(ROWS(AB$2:AB179),Z$2:AA$202,2,FALSE),"")</f>
        <v>TNC : Trench North West</v>
      </c>
      <c r="AC179">
        <f>IF(ISNUMBER(SEARCH(Hauls!$G$309,AD$2:AD$202)),MAX(AC$1:AC178)+1,0)</f>
        <v>178</v>
      </c>
      <c r="AD179" t="s">
        <v>3353</v>
      </c>
      <c r="AE179" t="str">
        <f>IFERROR(VLOOKUP(ROWS(AE$2:AE179),AC$2:AD$202,2,FALSE),"")</f>
        <v>TNC : Trench North West</v>
      </c>
      <c r="AF179">
        <f>IF(ISNUMBER(SEARCH(Hauls!$G$310,AG$2:AG$202)),MAX(AF$1:AF178)+1,0)</f>
        <v>178</v>
      </c>
      <c r="AG179" t="s">
        <v>3353</v>
      </c>
      <c r="AH179" t="str">
        <f>IFERROR(VLOOKUP(ROWS(AH$2:AH179),AF$2:AG$202,2,FALSE),"")</f>
        <v>TNC : Trench North West</v>
      </c>
      <c r="AI179">
        <f>IF(ISNUMBER(SEARCH(Hauls!$G$311,AJ$2:AJ$202)),MAX(AI$1:AI178)+1,0)</f>
        <v>178</v>
      </c>
      <c r="AJ179" t="s">
        <v>3353</v>
      </c>
      <c r="AK179" t="str">
        <f>IFERROR(VLOOKUP(ROWS(AK$2:AK179),AI$2:AJ$202,2,FALSE),"")</f>
        <v>TNC : Trench North West</v>
      </c>
      <c r="AL179">
        <f>IF(ISNUMBER(SEARCH(Hauls!$G$312,AM$2:AM$202)),MAX(AL$1:AL178)+1,0)</f>
        <v>178</v>
      </c>
      <c r="AM179" t="s">
        <v>3353</v>
      </c>
      <c r="AN179" t="str">
        <f>IFERROR(VLOOKUP(ROWS(AN$2:AN179),AL$2:AM$202,2,FALSE),"")</f>
        <v>TNC : Trench North West</v>
      </c>
      <c r="AO179">
        <f>IF(ISNUMBER(SEARCH(Hauls!$G$313,AP$2:AP$202)),MAX(AO$1:AO178)+1,0)</f>
        <v>178</v>
      </c>
      <c r="AP179" t="s">
        <v>3353</v>
      </c>
      <c r="AQ179" t="str">
        <f>IFERROR(VLOOKUP(ROWS(AQ$2:AQ179),AO$2:AP$202,2,FALSE),"")</f>
        <v>TNC : Trench North West</v>
      </c>
      <c r="AR179">
        <f>IF(ISNUMBER(SEARCH(Hauls!$G$314,AS$2:AS$202)),MAX(AR$1:AR178)+1,0)</f>
        <v>178</v>
      </c>
      <c r="AS179" t="s">
        <v>3353</v>
      </c>
      <c r="AT179" t="str">
        <f>IFERROR(VLOOKUP(ROWS(AT$2:AT179),AR$2:AS$202,2,FALSE),"")</f>
        <v>TNC : Trench North West</v>
      </c>
      <c r="AU179">
        <f>IF(ISNUMBER(SEARCH(Hauls!$G$315,AV$2:AV$202)),MAX(AU$1:AU178)+1,0)</f>
        <v>178</v>
      </c>
      <c r="AV179" t="s">
        <v>3353</v>
      </c>
      <c r="AW179" t="str">
        <f>IFERROR(VLOOKUP(ROWS(AW$2:AW179),AU$2:AV$202,2,FALSE),"")</f>
        <v>TNC : Trench North West</v>
      </c>
      <c r="AX179">
        <f>IF(ISNUMBER(SEARCH(Hauls!$G$316,AY$2:AY$202)),MAX(AX$1:AX178)+1,0)</f>
        <v>178</v>
      </c>
      <c r="AY179" t="s">
        <v>3353</v>
      </c>
      <c r="AZ179" t="str">
        <f>IFERROR(VLOOKUP(ROWS(AZ$2:AZ179),AX$2:AY$202,2,FALSE),"")</f>
        <v>TNC : Trench North West</v>
      </c>
      <c r="BA179">
        <f>IF(ISNUMBER(SEARCH(Hauls!$G$317,BB$2:BB$202)),MAX(BA$1:BA178)+1,0)</f>
        <v>178</v>
      </c>
      <c r="BB179" t="s">
        <v>3353</v>
      </c>
      <c r="BC179" t="str">
        <f>IFERROR(VLOOKUP(ROWS(BC$2:BC179),BA$2:BB$202,2,FALSE),"")</f>
        <v>TNC : Trench North West</v>
      </c>
      <c r="BD179">
        <f>IF(ISNUMBER(SEARCH(Hauls!$G$318,BE$2:BE$202)),MAX(BD$1:BD178)+1,0)</f>
        <v>178</v>
      </c>
      <c r="BE179" t="s">
        <v>3353</v>
      </c>
      <c r="BF179" t="str">
        <f>IFERROR(VLOOKUP(ROWS(BF$2:BF179),BD$2:BE$202,2,FALSE),"")</f>
        <v>TNC : Trench North West</v>
      </c>
      <c r="BG179">
        <f>IF(ISNUMBER(SEARCH(Hauls!$G$319,BH$2:BH$202)),MAX(BG$1:BG178)+1,0)</f>
        <v>178</v>
      </c>
      <c r="BH179" t="s">
        <v>3353</v>
      </c>
      <c r="BI179" t="str">
        <f>IFERROR(VLOOKUP(ROWS(BI$2:BI179),BG$2:BH$202,2,FALSE),"")</f>
        <v>TNC : Trench North West</v>
      </c>
      <c r="BJ179">
        <f>IF(ISNUMBER(SEARCH(Hauls!$G$320,BK$2:BK$202)),MAX(BJ$1:BJ178)+1,0)</f>
        <v>178</v>
      </c>
      <c r="BK179" t="s">
        <v>3353</v>
      </c>
      <c r="BL179" t="str">
        <f>IFERROR(VLOOKUP(ROWS(BL$2:BL179),BJ$2:BK$202,2,FALSE),"")</f>
        <v>TNC : Trench North West</v>
      </c>
      <c r="BM179">
        <f>IF(ISNUMBER(SEARCH(Hauls!$G$321,BN$2:BN$202)),MAX(BM$1:BM178)+1,0)</f>
        <v>178</v>
      </c>
      <c r="BN179" t="s">
        <v>3353</v>
      </c>
      <c r="BO179" t="str">
        <f>IFERROR(VLOOKUP(ROWS(BO$2:BO179),BM$2:BN$202,2,FALSE),"")</f>
        <v>TNC : Trench North West</v>
      </c>
      <c r="BP179">
        <f>IF(ISNUMBER(SEARCH(Hauls!$G$322,BQ$2:BQ$202)),MAX(BP$1:BP178)+1,0)</f>
        <v>178</v>
      </c>
      <c r="BQ179" t="s">
        <v>3353</v>
      </c>
      <c r="BR179" t="str">
        <f>IFERROR(VLOOKUP(ROWS(BR$2:BR179),BP$2:BQ$202,2,FALSE),"")</f>
        <v>TNC : Trench North West</v>
      </c>
      <c r="BS179">
        <f>IF(ISNUMBER(SEARCH(Hauls!$G$323,BT$2:BT$202)),MAX(BS$1:BS178)+1,0)</f>
        <v>178</v>
      </c>
      <c r="BT179" t="s">
        <v>3353</v>
      </c>
      <c r="BU179" t="str">
        <f>IFERROR(VLOOKUP(ROWS(BU$2:BU179),BS$2:BT$202,2,FALSE),"")</f>
        <v>TNC : Trench North West</v>
      </c>
      <c r="BV179">
        <f>IF(ISNUMBER(SEARCH(Hauls!$G$324,BW$2:BW$202)),MAX(BV$1:BV178)+1,0)</f>
        <v>178</v>
      </c>
      <c r="BW179" t="s">
        <v>3353</v>
      </c>
      <c r="BX179" t="str">
        <f>IFERROR(VLOOKUP(ROWS(BX$2:BX179),BV$2:BW$202,2,FALSE),"")</f>
        <v>TNC : Trench North West</v>
      </c>
      <c r="BY179">
        <f>IF(ISNUMBER(SEARCH(Hauls!$G$325,BZ$2:BZ$202)),MAX(BY$1:BY178)+1,0)</f>
        <v>178</v>
      </c>
      <c r="BZ179" t="s">
        <v>3353</v>
      </c>
      <c r="CA179" t="str">
        <f>IFERROR(VLOOKUP(ROWS(CA$2:CA179),BY$2:BZ$202,2,FALSE),"")</f>
        <v>TNC : Trench North West</v>
      </c>
      <c r="CB179">
        <f>IF(ISNUMBER(SEARCH(Hauls!$G$326,CC$2:CC$202)),MAX(CB$1:CB178)+1,0)</f>
        <v>178</v>
      </c>
      <c r="CC179" t="s">
        <v>3353</v>
      </c>
      <c r="CD179" t="str">
        <f>IFERROR(VLOOKUP(ROWS(CD$2:CD179),CB$2:CC$202,2,FALSE),"")</f>
        <v>TNC : Trench North West</v>
      </c>
      <c r="CE179">
        <f>IF(ISNUMBER(SEARCH(Hauls!$G$327,CF$2:CF$202)),MAX(CE$1:CE178)+1,0)</f>
        <v>178</v>
      </c>
      <c r="CF179" t="s">
        <v>3353</v>
      </c>
      <c r="CG179" t="str">
        <f>IFERROR(VLOOKUP(ROWS(CG$2:CG179),CE$2:CF$202,2,FALSE),"")</f>
        <v>TNC : Trench North West</v>
      </c>
      <c r="CH179">
        <f>IF(ISNUMBER(SEARCH(Hauls!$G$328,CI$2:CI$202)),MAX(CH$1:CH178)+1,0)</f>
        <v>178</v>
      </c>
      <c r="CI179" t="s">
        <v>3353</v>
      </c>
      <c r="CJ179" t="str">
        <f>IFERROR(VLOOKUP(ROWS(CJ$2:CJ179),CH$2:CI$202,2,FALSE),"")</f>
        <v>TNC : Trench North West</v>
      </c>
      <c r="CK179">
        <f>IF(ISNUMBER(SEARCH(Hauls!$G$329,CL$2:CL$202)),MAX(CK$1:CK178)+1,0)</f>
        <v>178</v>
      </c>
      <c r="CL179" t="s">
        <v>3353</v>
      </c>
      <c r="CM179" t="str">
        <f>IFERROR(VLOOKUP(ROWS(CM$2:CM179),CK$2:CL$202,2,FALSE),"")</f>
        <v>TNC : Trench North West</v>
      </c>
      <c r="CN179">
        <f>IF(ISNUMBER(SEARCH(Hauls!$G$330,CO$2:CO$202)),MAX(CN$1:CN178)+1,0)</f>
        <v>178</v>
      </c>
      <c r="CO179" t="s">
        <v>3353</v>
      </c>
      <c r="CP179" t="str">
        <f>IFERROR(VLOOKUP(ROWS(CP$2:CP179),CN$2:CO$202,2,FALSE),"")</f>
        <v>TNC : Trench North West</v>
      </c>
      <c r="CQ179">
        <f>IF(ISNUMBER(SEARCH(Hauls!$G$331,CR$2:CR$202)),MAX(CQ$1:CQ178)+1,0)</f>
        <v>178</v>
      </c>
      <c r="CR179" t="s">
        <v>3353</v>
      </c>
      <c r="CS179" t="str">
        <f>IFERROR(VLOOKUP(ROWS(CS$2:CS179),CQ$2:CR$202,2,FALSE),"")</f>
        <v>TNC : Trench North West</v>
      </c>
      <c r="CT179">
        <f>IF(ISNUMBER(SEARCH(Hauls!$G$332,CU$2:CU$202)),MAX(CT$1:CT178)+1,0)</f>
        <v>178</v>
      </c>
      <c r="CU179" t="s">
        <v>3353</v>
      </c>
      <c r="CV179" t="str">
        <f>IFERROR(VLOOKUP(ROWS(CV$2:CV179),CT$2:CU$202,2,FALSE),"")</f>
        <v>TNC : Trench North West</v>
      </c>
      <c r="CW179">
        <f>IF(ISNUMBER(SEARCH(Hauls!$G$333,CX$2:CX$202)),MAX(CW$1:CW178)+1,0)</f>
        <v>178</v>
      </c>
      <c r="CX179" t="s">
        <v>3353</v>
      </c>
      <c r="CY179" t="str">
        <f>IFERROR(VLOOKUP(ROWS(CY$2:CY179),CW$2:CX$202,2,FALSE),"")</f>
        <v>TNC : Trench North West</v>
      </c>
      <c r="CZ179">
        <f>IF(ISNUMBER(SEARCH(Hauls!$G$334,DA$2:DA$202)),MAX(CZ$1:CZ178)+1,0)</f>
        <v>178</v>
      </c>
      <c r="DA179" t="s">
        <v>3353</v>
      </c>
      <c r="DB179" t="str">
        <f>IFERROR(VLOOKUP(ROWS(DB$2:DB179),CZ$2:DA$202,2,FALSE),"")</f>
        <v>TNC : Trench North West</v>
      </c>
      <c r="DC179">
        <f>IF(ISNUMBER(SEARCH(Hauls!$G$335,DD$2:DD$202)),MAX(DC$1:DC178)+1,0)</f>
        <v>178</v>
      </c>
      <c r="DD179" t="s">
        <v>3353</v>
      </c>
      <c r="DE179" t="str">
        <f>IFERROR(VLOOKUP(ROWS(DE$2:DE179),DC$2:DD$202,2,FALSE),"")</f>
        <v>TNC : Trench North West</v>
      </c>
      <c r="DF179">
        <f>IF(ISNUMBER(SEARCH(Hauls!$G$336,DG$2:DG$202)),MAX(DF$1:DF178)+1,0)</f>
        <v>178</v>
      </c>
      <c r="DG179" t="s">
        <v>3353</v>
      </c>
      <c r="DH179" t="str">
        <f>IFERROR(VLOOKUP(ROWS(DH$2:DH179),DF$2:DG$202,2,FALSE),"")</f>
        <v>TNC : Trench North West</v>
      </c>
      <c r="DI179">
        <f>IF(ISNUMBER(SEARCH(Hauls!$G$337,DJ$2:DJ$202)),MAX(DI$1:DI178)+1,0)</f>
        <v>178</v>
      </c>
      <c r="DJ179" t="s">
        <v>3353</v>
      </c>
      <c r="DK179" t="str">
        <f>IFERROR(VLOOKUP(ROWS(DK$2:DK179),DI$2:DJ$202,2,FALSE),"")</f>
        <v>TNC : Trench North West</v>
      </c>
      <c r="DL179">
        <f>IF(ISNUMBER(SEARCH(Hauls!$G$338,DM$2:DM$202)),MAX(DL$1:DL178)+1,0)</f>
        <v>178</v>
      </c>
      <c r="DM179" t="s">
        <v>3353</v>
      </c>
      <c r="DN179" t="str">
        <f>IFERROR(VLOOKUP(ROWS(DN$2:DN179),DL$2:DM$202,2,FALSE),"")</f>
        <v>TNC : Trench North West</v>
      </c>
      <c r="DO179">
        <f>IF(ISNUMBER(SEARCH(Hauls!$G$339,DP$2:DP$202)),MAX(DO$1:DO178)+1,0)</f>
        <v>178</v>
      </c>
      <c r="DP179" t="s">
        <v>3353</v>
      </c>
      <c r="DQ179" t="str">
        <f>IFERROR(VLOOKUP(ROWS(DQ$2:DQ179),DO$2:DP$202,2,FALSE),"")</f>
        <v>TNC : Trench North West</v>
      </c>
      <c r="DR179">
        <f>IF(ISNUMBER(SEARCH(Hauls!$G$340,DS$2:DS$202)),MAX(DR$1:DR178)+1,0)</f>
        <v>178</v>
      </c>
      <c r="DS179" t="s">
        <v>3353</v>
      </c>
      <c r="DT179" t="str">
        <f>IFERROR(VLOOKUP(ROWS(DT$2:DT179),DR$2:DS$202,2,FALSE),"")</f>
        <v>TNC : Trench North West</v>
      </c>
      <c r="DU179">
        <f>IF(ISNUMBER(SEARCH(Hauls!$G$341,DV$2:DV$202)),MAX(DU$1:DU178)+1,0)</f>
        <v>178</v>
      </c>
      <c r="DV179" t="s">
        <v>3353</v>
      </c>
      <c r="DW179" t="str">
        <f>IFERROR(VLOOKUP(ROWS(DW$2:DW179),DU$2:DV$202,2,FALSE),"")</f>
        <v>TNC : Trench North West</v>
      </c>
      <c r="DX179">
        <f>IF(ISNUMBER(SEARCH(Hauls!$G$342,DY$2:DY$202)),MAX(DX$1:DX178)+1,0)</f>
        <v>178</v>
      </c>
      <c r="DY179" t="s">
        <v>3353</v>
      </c>
      <c r="DZ179" t="str">
        <f>IFERROR(VLOOKUP(ROWS(DZ$2:DZ179),DX$2:DY$202,2,FALSE),"")</f>
        <v>TNC : Trench North West</v>
      </c>
      <c r="EA179">
        <f>IF(ISNUMBER(SEARCH(Hauls!$G$343,EB$2:EB$202)),MAX(EA$1:EA178)+1,0)</f>
        <v>178</v>
      </c>
      <c r="EB179" t="s">
        <v>3353</v>
      </c>
      <c r="EC179" t="str">
        <f>IFERROR(VLOOKUP(ROWS(EC$2:EC179),EA$2:EB$202,2,FALSE),"")</f>
        <v>TNC : Trench North West</v>
      </c>
      <c r="ED179">
        <f>IF(ISNUMBER(SEARCH(Hauls!$G$344,EE$2:EE$202)),MAX(ED$1:ED178)+1,0)</f>
        <v>178</v>
      </c>
      <c r="EE179" t="s">
        <v>3353</v>
      </c>
      <c r="EF179" t="str">
        <f>IFERROR(VLOOKUP(ROWS(EF$2:EF179),ED$2:EE$202,2,FALSE),"")</f>
        <v>TNC : Trench North West</v>
      </c>
      <c r="EG179">
        <f>IF(ISNUMBER(SEARCH(Hauls!$G$345,EH$2:EH$202)),MAX(EG$1:EG178)+1,0)</f>
        <v>178</v>
      </c>
      <c r="EH179" t="s">
        <v>3353</v>
      </c>
      <c r="EI179" t="str">
        <f>IFERROR(VLOOKUP(ROWS(EI$2:EI179),EG$2:EH$202,2,FALSE),"")</f>
        <v>TNC : Trench North West</v>
      </c>
      <c r="EJ179">
        <f>IF(ISNUMBER(SEARCH(Hauls!$G$346,EK$2:EK$202)),MAX(EJ$1:EJ178)+1,0)</f>
        <v>178</v>
      </c>
      <c r="EK179" t="s">
        <v>3353</v>
      </c>
      <c r="EL179" t="str">
        <f>IFERROR(VLOOKUP(ROWS(EL$2:EL179),EJ$2:EK$202,2,FALSE),"")</f>
        <v>TNC : Trench North West</v>
      </c>
      <c r="EM179">
        <f>IF(ISNUMBER(SEARCH(Hauls!$G$347,EN$2:EN$202)),MAX(EM$1:EM178)+1,0)</f>
        <v>178</v>
      </c>
      <c r="EN179" t="s">
        <v>3353</v>
      </c>
      <c r="EO179" t="str">
        <f>IFERROR(VLOOKUP(ROWS(EO$2:EO179),EM$2:EN$202,2,FALSE),"")</f>
        <v>TNC : Trench North West</v>
      </c>
      <c r="EP179">
        <f>IF(ISNUMBER(SEARCH(Hauls!$G$348,EQ$2:EQ$202)),MAX(EP$1:EP178)+1,0)</f>
        <v>178</v>
      </c>
      <c r="EQ179" t="s">
        <v>3353</v>
      </c>
      <c r="ER179" t="str">
        <f>IFERROR(VLOOKUP(ROWS(ER$2:ER179),EP$2:EQ$202,2,FALSE),"")</f>
        <v>TNC : Trench North West</v>
      </c>
      <c r="ES179">
        <f>IF(ISNUMBER(SEARCH(Hauls!$G$349,ET$2:ET$202)),MAX(ES$1:ES178)+1,0)</f>
        <v>178</v>
      </c>
      <c r="ET179" t="s">
        <v>3353</v>
      </c>
      <c r="EU179" t="str">
        <f>IFERROR(VLOOKUP(ROWS(EU$2:EU179),ES$2:ET$202,2,FALSE),"")</f>
        <v>TNC : Trench North West</v>
      </c>
      <c r="EV179">
        <f>IF(ISNUMBER(SEARCH(Hauls!$G$350,EW$2:EW$202)),MAX(EV$1:EV178)+1,0)</f>
        <v>178</v>
      </c>
      <c r="EW179" t="s">
        <v>3353</v>
      </c>
      <c r="EX179" t="str">
        <f>IFERROR(VLOOKUP(ROWS(EX$2:EX179),EV$2:EW$202,2,FALSE),"")</f>
        <v>TNC : Trench North West</v>
      </c>
      <c r="EY179">
        <f>IF(ISNUMBER(SEARCH(Hauls!$G$351,EZ$2:EZ$202)),MAX(EY$1:EY178)+1,0)</f>
        <v>178</v>
      </c>
      <c r="EZ179" t="s">
        <v>3353</v>
      </c>
      <c r="FA179" t="str">
        <f>IFERROR(VLOOKUP(ROWS(FA$2:FA179),EY$2:EZ$202,2,FALSE),"")</f>
        <v>TNC : Trench North West</v>
      </c>
      <c r="FB179">
        <f>IF(ISNUMBER(SEARCH(Hauls!$G$352,FC$2:FC$202)),MAX(FB$1:FB178)+1,0)</f>
        <v>178</v>
      </c>
      <c r="FC179" t="s">
        <v>3353</v>
      </c>
      <c r="FD179" t="str">
        <f>IFERROR(VLOOKUP(ROWS(FD$2:FD179),FB$2:FC$202,2,FALSE),"")</f>
        <v>TNC : Trench North West</v>
      </c>
      <c r="FE179">
        <f>IF(ISNUMBER(SEARCH(Hauls!$G$353,FF$2:FF$202)),MAX(FE$1:FE178)+1,0)</f>
        <v>178</v>
      </c>
      <c r="FF179" t="s">
        <v>3353</v>
      </c>
      <c r="FG179" t="str">
        <f>IFERROR(VLOOKUP(ROWS(FG$2:FG179),FE$2:FF$202,2,FALSE),"")</f>
        <v>TNC : Trench North West</v>
      </c>
      <c r="FH179">
        <f>IF(ISNUMBER(SEARCH(Hauls!$G$354,FI$2:FI$202)),MAX(FH$1:FH178)+1,0)</f>
        <v>178</v>
      </c>
      <c r="FI179" t="s">
        <v>3353</v>
      </c>
      <c r="FJ179" t="str">
        <f>IFERROR(VLOOKUP(ROWS(FJ$2:FJ179),FH$2:FI$202,2,FALSE),"")</f>
        <v>TNC : Trench North West</v>
      </c>
      <c r="FK179">
        <f>IF(ISNUMBER(SEARCH(Hauls!$G$355,FL$2:FL$202)),MAX(FK$1:FK178)+1,0)</f>
        <v>178</v>
      </c>
      <c r="FL179" t="s">
        <v>3353</v>
      </c>
      <c r="FM179" t="str">
        <f>IFERROR(VLOOKUP(ROWS(FM$2:FM179),FK$2:FL$202,2,FALSE),"")</f>
        <v>TNC : Trench North West</v>
      </c>
      <c r="FN179">
        <f>IF(ISNUMBER(SEARCH(Hauls!$G$356,FO$2:FO$202)),MAX(FN$1:FN178)+1,0)</f>
        <v>178</v>
      </c>
      <c r="FO179" t="s">
        <v>3353</v>
      </c>
      <c r="FP179" t="str">
        <f>IFERROR(VLOOKUP(ROWS(FP$2:FP179),FN$2:FO$202,2,FALSE),"")</f>
        <v>TNC : Trench North West</v>
      </c>
      <c r="FQ179">
        <f>IF(ISNUMBER(SEARCH(Hauls!$G$357,FR$2:FR$202)),MAX(FQ$1:FQ178)+1,0)</f>
        <v>178</v>
      </c>
      <c r="FR179" t="s">
        <v>3353</v>
      </c>
      <c r="FS179" t="str">
        <f>IFERROR(VLOOKUP(ROWS(FS$2:FS179),FQ$2:FR$202,2,FALSE),"")</f>
        <v>TNC : Trench North West</v>
      </c>
      <c r="FT179">
        <f>IF(ISNUMBER(SEARCH(Hauls!$G$358,FU$2:FU$202)),MAX(FT$1:FT178)+1,0)</f>
        <v>178</v>
      </c>
      <c r="FU179" t="s">
        <v>3353</v>
      </c>
      <c r="FV179" t="str">
        <f>IFERROR(VLOOKUP(ROWS(FV$2:FV179),FT$2:FU$202,2,FALSE),"")</f>
        <v>TNC : Trench North West</v>
      </c>
      <c r="FW179">
        <f>IF(ISNUMBER(SEARCH(Hauls!$G$359,FX$2:FX$202)),MAX(FW$1:FW178)+1,0)</f>
        <v>178</v>
      </c>
      <c r="FX179" t="s">
        <v>3353</v>
      </c>
      <c r="FY179" t="str">
        <f>IFERROR(VLOOKUP(ROWS(FY$2:FY179),FW$2:FX$202,2,FALSE),"")</f>
        <v>TNC : Trench North West</v>
      </c>
      <c r="FZ179">
        <f>IF(ISNUMBER(SEARCH(Hauls!$G$360,GA$2:GA$202)),MAX(FZ$1:FZ178)+1,0)</f>
        <v>178</v>
      </c>
      <c r="GA179" t="s">
        <v>3353</v>
      </c>
      <c r="GB179" t="str">
        <f>IFERROR(VLOOKUP(ROWS(GB$2:GB179),FZ$2:GA$202,2,FALSE),"")</f>
        <v>TNC : Trench North West</v>
      </c>
      <c r="GC179">
        <f>IF(ISNUMBER(SEARCH(Hauls!$G$361,GD$2:GD$202)),MAX(GC$1:GC178)+1,0)</f>
        <v>178</v>
      </c>
      <c r="GD179" t="s">
        <v>3353</v>
      </c>
      <c r="GE179" t="str">
        <f>IFERROR(VLOOKUP(ROWS(GE$2:GE179),GC$2:GD$202,2,FALSE),"")</f>
        <v>TNC : Trench North West</v>
      </c>
      <c r="GF179">
        <f>IF(ISNUMBER(SEARCH(Hauls!$G$362,GG$2:GG$202)),MAX(GF$1:GF178)+1,0)</f>
        <v>178</v>
      </c>
      <c r="GG179" t="s">
        <v>3353</v>
      </c>
      <c r="GH179" t="str">
        <f>IFERROR(VLOOKUP(ROWS(GH$2:GH179),GF$2:GG$202,2,FALSE),"")</f>
        <v>TNC : Trench North West</v>
      </c>
      <c r="GI179">
        <f>IF(ISNUMBER(SEARCH(Hauls!$G$363,GJ$2:GJ$202)),MAX(GI$1:GI178)+1,0)</f>
        <v>178</v>
      </c>
      <c r="GJ179" t="s">
        <v>3353</v>
      </c>
      <c r="GK179" t="str">
        <f>IFERROR(VLOOKUP(ROWS(GK$2:GK179),GI$2:GJ$202,2,FALSE),"")</f>
        <v>TNC : Trench North West</v>
      </c>
      <c r="GL179">
        <f>IF(ISNUMBER(SEARCH(Hauls!$G$364,GM$2:GM$202)),MAX(GL$1:GL178)+1,0)</f>
        <v>178</v>
      </c>
      <c r="GM179" t="s">
        <v>3353</v>
      </c>
      <c r="GN179" t="str">
        <f>IFERROR(VLOOKUP(ROWS(GN$2:GN179),GL$2:GM$202,2,FALSE),"")</f>
        <v>TNC : Trench North West</v>
      </c>
      <c r="GO179">
        <f>IF(ISNUMBER(SEARCH(Hauls!$G$365,GP$2:GP$202)),MAX(GO$1:GO178)+1,0)</f>
        <v>178</v>
      </c>
      <c r="GP179" t="s">
        <v>3353</v>
      </c>
      <c r="GQ179" t="str">
        <f>IFERROR(VLOOKUP(ROWS(GQ$2:GQ179),GO$2:GP$202,2,FALSE),"")</f>
        <v>TNC : Trench North West</v>
      </c>
      <c r="GR179">
        <f>IF(ISNUMBER(SEARCH(Hauls!$G$366,GS$2:GS$202)),MAX(GR$1:GR178)+1,0)</f>
        <v>178</v>
      </c>
      <c r="GS179" t="s">
        <v>3353</v>
      </c>
      <c r="GT179" t="str">
        <f>IFERROR(VLOOKUP(ROWS(GT$2:GT179),GR$2:GS$202,2,FALSE),"")</f>
        <v>TNC : Trench North West</v>
      </c>
      <c r="GU179">
        <f>IF(ISNUMBER(SEARCH(Hauls!$G$366,GV$2:GV$202)),MAX(GU$1:GU178)+1,0)</f>
        <v>178</v>
      </c>
      <c r="GV179" t="s">
        <v>3353</v>
      </c>
      <c r="GW179" t="str">
        <f>IFERROR(VLOOKUP(ROWS(GW$2:GW179),GU$2:GV$202,2,FALSE),"")</f>
        <v>TNC : Trench North West</v>
      </c>
      <c r="GX179">
        <f>IF(ISNUMBER(SEARCH(Hauls!$G$368,GY$2:GY$202)),MAX(GX$1:GX178)+1,0)</f>
        <v>178</v>
      </c>
      <c r="GY179" t="s">
        <v>3353</v>
      </c>
      <c r="GZ179" t="str">
        <f>IFERROR(VLOOKUP(ROWS(GZ$2:GZ179),GX$2:GY$202,2,FALSE),"")</f>
        <v>TNC : Trench North West</v>
      </c>
      <c r="HA179">
        <f>IF(ISNUMBER(SEARCH(Hauls!$G$369,HB$2:HB$202)),MAX(HA$1:HA178)+1,0)</f>
        <v>178</v>
      </c>
      <c r="HB179" t="s">
        <v>3353</v>
      </c>
      <c r="HC179" t="str">
        <f>IFERROR(VLOOKUP(ROWS(HC$2:HC179),HA$2:HB$202,2,FALSE),"")</f>
        <v>TNC : Trench North West</v>
      </c>
      <c r="HD179">
        <f>IF(ISNUMBER(SEARCH(Hauls!$G$370,HE$2:HE$202)),MAX(HD$1:HD178)+1,0)</f>
        <v>178</v>
      </c>
      <c r="HE179" t="s">
        <v>3353</v>
      </c>
      <c r="HF179" t="str">
        <f>IFERROR(VLOOKUP(ROWS(HF$2:HF179),HD$2:HE$202,2,FALSE),"")</f>
        <v>TNC : Trench North West</v>
      </c>
      <c r="HG179">
        <f>IF(ISNUMBER(SEARCH(Hauls!$G$371,HH$2:HH$202)),MAX(HG$1:HG178)+1,0)</f>
        <v>178</v>
      </c>
      <c r="HH179" t="s">
        <v>3353</v>
      </c>
      <c r="HI179" t="str">
        <f>IFERROR(VLOOKUP(ROWS(HI$2:HI179),HG$2:HH$202,2,FALSE),"")</f>
        <v>TNC : Trench North West</v>
      </c>
      <c r="HJ179">
        <f>IF(ISNUMBER(SEARCH(Hauls!$G$372,HK$2:HK$202)),MAX(HJ$1:HJ178)+1,0)</f>
        <v>178</v>
      </c>
      <c r="HK179" t="s">
        <v>3353</v>
      </c>
      <c r="HL179" t="str">
        <f>IFERROR(VLOOKUP(ROWS(HL$2:HL179),HJ$2:HK$202,2,FALSE),"")</f>
        <v>TNC : Trench North West</v>
      </c>
      <c r="HM179">
        <f>IF(ISNUMBER(SEARCH(Hauls!$G$373,HN$2:HN$202)),MAX(HM$1:HM178)+1,0)</f>
        <v>178</v>
      </c>
      <c r="HN179" t="s">
        <v>3353</v>
      </c>
      <c r="HO179" t="str">
        <f>IFERROR(VLOOKUP(ROWS(HO$2:HO179),HM$2:HN$202,2,FALSE),"")</f>
        <v>TNC : Trench North West</v>
      </c>
      <c r="HP179">
        <f>IF(ISNUMBER(SEARCH(Hauls!$G$374,HQ$2:HQ$202)),MAX(HP$1:HP178)+1,0)</f>
        <v>178</v>
      </c>
      <c r="HQ179" t="s">
        <v>3353</v>
      </c>
      <c r="HR179" t="str">
        <f>IFERROR(VLOOKUP(ROWS(HR$2:HR179),HP$2:HQ$202,2,FALSE),"")</f>
        <v>TNC : Trench North West</v>
      </c>
      <c r="HS179">
        <f>IF(ISNUMBER(SEARCH(Hauls!$G$375,HT$2:HT$202)),MAX(HS$1:HS178)+1,0)</f>
        <v>178</v>
      </c>
      <c r="HT179" t="s">
        <v>3353</v>
      </c>
      <c r="HU179" t="str">
        <f>IFERROR(VLOOKUP(ROWS(HU$2:HU179),HS$2:HT$202,2,FALSE),"")</f>
        <v>TNC : Trench North West</v>
      </c>
      <c r="HV179">
        <f>IF(ISNUMBER(SEARCH(Hauls!$G$376,HW$2:HW$202)),MAX(HV$1:HV178)+1,0)</f>
        <v>178</v>
      </c>
      <c r="HW179" t="s">
        <v>3353</v>
      </c>
      <c r="HX179" t="str">
        <f>IFERROR(VLOOKUP(ROWS(HX$2:HX179),HV$2:HW$202,2,FALSE),"")</f>
        <v>TNC : Trench North West</v>
      </c>
      <c r="HY179">
        <f>IF(ISNUMBER(SEARCH(Hauls!$G$377,HZ$2:HZ$202)),MAX(HY$1:HY178)+1,0)</f>
        <v>178</v>
      </c>
      <c r="HZ179" t="s">
        <v>3353</v>
      </c>
      <c r="IA179" t="str">
        <f>IFERROR(VLOOKUP(ROWS(IA$2:IA179),HY$2:HZ$202,2,FALSE),"")</f>
        <v>TNC : Trench North West</v>
      </c>
      <c r="IB179">
        <f>IF(ISNUMBER(SEARCH(Hauls!$G$378,IC$2:IC$202)),MAX(IB$1:IB178)+1,0)</f>
        <v>178</v>
      </c>
      <c r="IC179" t="s">
        <v>3353</v>
      </c>
      <c r="ID179" t="str">
        <f>IFERROR(VLOOKUP(ROWS(ID$2:ID179),IB$2:IC$202,2,FALSE),"")</f>
        <v>TNC : Trench North West</v>
      </c>
      <c r="IE179">
        <f>IF(ISNUMBER(SEARCH(Hauls!$G$379,IF$2:IF$202)),MAX(IE$1:IE178)+1,0)</f>
        <v>178</v>
      </c>
      <c r="IF179" t="s">
        <v>3353</v>
      </c>
      <c r="IG179" t="str">
        <f>IFERROR(VLOOKUP(ROWS(IG$2:IG179),IE$2:IF$202,2,FALSE),"")</f>
        <v>TNC : Trench North West</v>
      </c>
      <c r="IH179">
        <f>IF(ISNUMBER(SEARCH(Hauls!$G$380,II$2:II$202)),MAX(IH$1:IH178)+1,0)</f>
        <v>178</v>
      </c>
      <c r="II179" t="s">
        <v>3353</v>
      </c>
      <c r="IJ179" t="str">
        <f>IFERROR(VLOOKUP(ROWS(IJ$2:IJ179),IH$2:II$202,2,FALSE),"")</f>
        <v>TNC : Trench North West</v>
      </c>
      <c r="IK179">
        <f>IF(ISNUMBER(SEARCH(Hauls!$G$381,IL$2:IL$202)),MAX(IK$1:IK178)+1,0)</f>
        <v>178</v>
      </c>
      <c r="IL179" t="s">
        <v>3353</v>
      </c>
      <c r="IM179" t="str">
        <f>IFERROR(VLOOKUP(ROWS(IM$2:IM179),IK$2:IL$202,2,FALSE),"")</f>
        <v>TNC : Trench North West</v>
      </c>
      <c r="IN179">
        <f>IF(ISNUMBER(SEARCH(Hauls!$G$382,IO$2:IO$202)),MAX(IN$1:IN178)+1,0)</f>
        <v>178</v>
      </c>
      <c r="IO179" t="s">
        <v>3353</v>
      </c>
      <c r="IP179" t="str">
        <f>IFERROR(VLOOKUP(ROWS(IP$2:IP179),IN$2:IO$202,2,FALSE),"")</f>
        <v>TNC : Trench North West</v>
      </c>
      <c r="IQ179">
        <f>IF(ISNUMBER(SEARCH(Hauls!$G$383,IR$2:IR$202)),MAX(IQ$1:IQ178)+1,0)</f>
        <v>178</v>
      </c>
      <c r="IR179" t="s">
        <v>3353</v>
      </c>
      <c r="IS179" t="str">
        <f>IFERROR(VLOOKUP(ROWS(IS$2:IS179),IQ$2:IR$202,2,FALSE),"")</f>
        <v>TNC : Trench North West</v>
      </c>
      <c r="IT179">
        <f>IF(ISNUMBER(SEARCH(Hauls!$G$384,IU$2:IU$202)),MAX(IT$1:IT178)+1,0)</f>
        <v>178</v>
      </c>
      <c r="IU179" t="s">
        <v>3353</v>
      </c>
      <c r="IV179" t="str">
        <f>IFERROR(VLOOKUP(ROWS(IV$2:IV179),IT$2:IU$202,2,FALSE),"")</f>
        <v>TNC : Trench North West</v>
      </c>
      <c r="IW179">
        <f>IF(ISNUMBER(SEARCH(Hauls!$G$385,IX$2:IX$202)),MAX(IW$1:IW178)+1,0)</f>
        <v>178</v>
      </c>
      <c r="IX179" t="s">
        <v>3353</v>
      </c>
      <c r="IY179" t="str">
        <f>IFERROR(VLOOKUP(ROWS(IY$2:IY179),IW$2:IX$202,2,FALSE),"")</f>
        <v>TNC : Trench North West</v>
      </c>
      <c r="IZ179">
        <f>IF(ISNUMBER(SEARCH(Hauls!$G$386,JA$2:JA$202)),MAX(IZ$1:IZ178)+1,0)</f>
        <v>178</v>
      </c>
      <c r="JA179" t="s">
        <v>3353</v>
      </c>
      <c r="JB179" t="str">
        <f>IFERROR(VLOOKUP(ROWS(JB$2:JB179),IZ$2:JA$202,2,FALSE),"")</f>
        <v>TNC : Trench North West</v>
      </c>
      <c r="JC179">
        <f>IF(ISNUMBER(SEARCH(Hauls!$G$387,JD$2:JD$202)),MAX(JC$1:JC178)+1,0)</f>
        <v>178</v>
      </c>
      <c r="JD179" t="s">
        <v>3353</v>
      </c>
      <c r="JE179" t="str">
        <f>IFERROR(VLOOKUP(ROWS(JE$2:JE179),JC$2:JD$202,2,FALSE),"")</f>
        <v>TNC : Trench North West</v>
      </c>
      <c r="JF179">
        <f>IF(ISNUMBER(SEARCH(Hauls!$G$388,JG$2:JG$202)),MAX(JF$1:JF178)+1,0)</f>
        <v>178</v>
      </c>
      <c r="JG179" t="s">
        <v>3353</v>
      </c>
      <c r="JH179" t="str">
        <f>IFERROR(VLOOKUP(ROWS(JH$2:JH179),JF$2:JG$202,2,FALSE),"")</f>
        <v>TNC : Trench North West</v>
      </c>
      <c r="JI179">
        <f>IF(ISNUMBER(SEARCH(Hauls!$G$389,JJ$2:JJ$202)),MAX(JI$1:JI178)+1,0)</f>
        <v>178</v>
      </c>
      <c r="JJ179" t="s">
        <v>3353</v>
      </c>
      <c r="JK179" t="str">
        <f>IFERROR(VLOOKUP(ROWS(JK$2:JK179),JI$2:JJ$202,2,FALSE),"")</f>
        <v>TNC : Trench North West</v>
      </c>
      <c r="JL179">
        <f>IF(ISNUMBER(SEARCH(Hauls!$G$390,JM$2:JM$202)),MAX(JL$1:JL178)+1,0)</f>
        <v>178</v>
      </c>
      <c r="JM179" t="s">
        <v>3353</v>
      </c>
      <c r="JN179" t="str">
        <f>IFERROR(VLOOKUP(ROWS(JN$2:JN179),JL$2:JM$202,2,FALSE),"")</f>
        <v>TNC : Trench North West</v>
      </c>
      <c r="JO179">
        <f>IF(ISNUMBER(SEARCH(Hauls!$G$391,JP$2:JP$202)),MAX(JO$1:JO178)+1,0)</f>
        <v>178</v>
      </c>
      <c r="JP179" t="s">
        <v>3353</v>
      </c>
      <c r="JQ179" t="str">
        <f>IFERROR(VLOOKUP(ROWS(JQ$2:JQ179),JO$2:JP$202,2,FALSE),"")</f>
        <v>TNC : Trench North West</v>
      </c>
      <c r="JR179">
        <f>IF(ISNUMBER(SEARCH(Hauls!$G$392,JS$2:JS$202)),MAX(JR$1:JR178)+1,0)</f>
        <v>178</v>
      </c>
      <c r="JS179" t="s">
        <v>3353</v>
      </c>
      <c r="JT179" t="str">
        <f>IFERROR(VLOOKUP(ROWS(JT$2:JT179),JR$2:JS$202,2,FALSE),"")</f>
        <v>TNC : Trench North West</v>
      </c>
      <c r="JU179">
        <f>IF(ISNUMBER(SEARCH(Hauls!$G$393,JV$2:JV$202)),MAX(JU$1:JU178)+1,0)</f>
        <v>178</v>
      </c>
      <c r="JV179" t="s">
        <v>3353</v>
      </c>
      <c r="JW179" t="str">
        <f>IFERROR(VLOOKUP(ROWS(JW$2:JW179),JU$2:JV$202,2,FALSE),"")</f>
        <v>TNC : Trench North West</v>
      </c>
      <c r="JX179">
        <f>IF(ISNUMBER(SEARCH(Hauls!$G$394,JY$2:JY$202)),MAX(JX$1:JX178)+1,0)</f>
        <v>178</v>
      </c>
      <c r="JY179" t="s">
        <v>3353</v>
      </c>
      <c r="JZ179" t="str">
        <f>IFERROR(VLOOKUP(ROWS(JZ$2:JZ179),JX$2:JY$202,2,FALSE),"")</f>
        <v>TNC : Trench North West</v>
      </c>
      <c r="KA179">
        <f>IF(ISNUMBER(SEARCH(Hauls!$G$395,KB$2:KB$202)),MAX(KA$1:KA178)+1,0)</f>
        <v>178</v>
      </c>
      <c r="KB179" t="s">
        <v>3353</v>
      </c>
      <c r="KC179" t="str">
        <f>IFERROR(VLOOKUP(ROWS(KC$2:KC179),KA$2:KB$202,2,FALSE),"")</f>
        <v>TNC : Trench North West</v>
      </c>
      <c r="KD179">
        <f>IF(ISNUMBER(SEARCH(Hauls!$G$396,KE$2:KE$202)),MAX(KD$1:KD178)+1,0)</f>
        <v>178</v>
      </c>
      <c r="KE179" t="s">
        <v>3353</v>
      </c>
      <c r="KF179" t="str">
        <f>IFERROR(VLOOKUP(ROWS(KF$2:KF179),KD$2:KE$202,2,FALSE),"")</f>
        <v>TNC : Trench North West</v>
      </c>
      <c r="KG179">
        <f>IF(ISNUMBER(SEARCH(Hauls!$G$397,KH$2:KH$202)),MAX(KG$1:KG178)+1,0)</f>
        <v>178</v>
      </c>
      <c r="KH179" t="s">
        <v>3353</v>
      </c>
      <c r="KI179" t="str">
        <f>IFERROR(VLOOKUP(ROWS(KI$2:KI179),KG$2:KH$202,2,FALSE),"")</f>
        <v>TNC : Trench North West</v>
      </c>
      <c r="KJ179">
        <f>IF(ISNUMBER(SEARCH(Hauls!$G$398,KK$2:KK$202)),MAX(KJ$1:KJ178)+1,0)</f>
        <v>178</v>
      </c>
      <c r="KK179" t="s">
        <v>3353</v>
      </c>
      <c r="KL179" t="str">
        <f>IFERROR(VLOOKUP(ROWS(KL$2:KL179),KJ$2:KK$202,2,FALSE),"")</f>
        <v>TNC : Trench North West</v>
      </c>
      <c r="KM179">
        <f>IF(ISNUMBER(SEARCH(Hauls!$G$399,KN$2:KN$202)),MAX(KM$1:KM178)+1,0)</f>
        <v>178</v>
      </c>
      <c r="KN179" t="s">
        <v>3353</v>
      </c>
      <c r="KO179" t="str">
        <f>IFERROR(VLOOKUP(ROWS(KO$2:KO179),KM$2:KN$202,2,FALSE),"")</f>
        <v>TNC : Trench North West</v>
      </c>
      <c r="KP179">
        <f>IF(ISNUMBER(SEARCH(Hauls!$G$400,KQ$2:KQ$202)),MAX(KP$1:KP178)+1,0)</f>
        <v>178</v>
      </c>
      <c r="KQ179" t="s">
        <v>3353</v>
      </c>
      <c r="KR179" t="str">
        <f>IFERROR(VLOOKUP(ROWS(KR$2:KR179),KP$2:KQ$202,2,FALSE),"")</f>
        <v>TNC : Trench North West</v>
      </c>
    </row>
    <row r="180" spans="1:304" x14ac:dyDescent="0.25">
      <c r="A180" t="s">
        <v>2841</v>
      </c>
      <c r="B180" t="s">
        <v>2842</v>
      </c>
      <c r="C180" t="s">
        <v>646</v>
      </c>
      <c r="D180" t="str">
        <f t="shared" si="2"/>
        <v>TAY : Tullyalley</v>
      </c>
      <c r="E180">
        <f>IF(ISNUMBER(SEARCH(Hauls!$G$301,$F$2:$F$202)),MAX($E$1:E179)+1,0)</f>
        <v>179</v>
      </c>
      <c r="F180" t="s">
        <v>3354</v>
      </c>
      <c r="G180" t="str">
        <f>IFERROR(VLOOKUP(ROWS($G$2:G180),$E$2:$F$202,2,FALSE),"")</f>
        <v>TAY : Tullyalley</v>
      </c>
      <c r="H180">
        <f>IF(ISNUMBER(SEARCH(Hauls!$G$302,I$2:I$202)),MAX(H$1:H179)+1,0)</f>
        <v>179</v>
      </c>
      <c r="I180" t="s">
        <v>3354</v>
      </c>
      <c r="J180" t="str">
        <f>IFERROR(VLOOKUP(ROWS(J$2:J180),H$2:I$202,2,FALSE),"")</f>
        <v>TAY : Tullyalley</v>
      </c>
      <c r="K180">
        <f>IF(ISNUMBER(SEARCH(Hauls!$G$303,L$2:L$202)),MAX(K$1:K179)+1,0)</f>
        <v>179</v>
      </c>
      <c r="L180" t="s">
        <v>3354</v>
      </c>
      <c r="M180" t="str">
        <f>IFERROR(VLOOKUP(ROWS(M$2:M180),K$2:L$202,2,FALSE),"")</f>
        <v>TAY : Tullyalley</v>
      </c>
      <c r="N180">
        <f>IF(ISNUMBER(SEARCH(Hauls!$G$304,O$2:O$202)),MAX(N$1:N179)+1,0)</f>
        <v>179</v>
      </c>
      <c r="O180" t="s">
        <v>3354</v>
      </c>
      <c r="P180" t="str">
        <f>IFERROR(VLOOKUP(ROWS(P$2:P180),N$2:O$202,2,FALSE),"")</f>
        <v>TAY : Tullyalley</v>
      </c>
      <c r="Q180">
        <f>IF(ISNUMBER(SEARCH(Hauls!$G$305,R$2:R$202)),MAX(Q$1:Q179)+1,0)</f>
        <v>179</v>
      </c>
      <c r="R180" t="s">
        <v>3354</v>
      </c>
      <c r="S180" t="str">
        <f>IFERROR(VLOOKUP(ROWS(S$2:S180),Q$2:R$202,2,FALSE),"")</f>
        <v>TAY : Tullyalley</v>
      </c>
      <c r="T180">
        <f>IF(ISNUMBER(SEARCH(Hauls!$G$306,U$2:U$202)),MAX(T$1:T179)+1,0)</f>
        <v>179</v>
      </c>
      <c r="U180" t="s">
        <v>3354</v>
      </c>
      <c r="V180" t="str">
        <f>IFERROR(VLOOKUP(ROWS(V$2:V180),T$2:U$202,2,FALSE),"")</f>
        <v>TAY : Tullyalley</v>
      </c>
      <c r="W180">
        <f>IF(ISNUMBER(SEARCH(Hauls!$G$307,X$2:X$202)),MAX(W$1:W179)+1,0)</f>
        <v>179</v>
      </c>
      <c r="X180" t="s">
        <v>3354</v>
      </c>
      <c r="Y180" t="str">
        <f>IFERROR(VLOOKUP(ROWS(Y$2:Y180),W$2:X$202,2,FALSE),"")</f>
        <v>TAY : Tullyalley</v>
      </c>
      <c r="Z180">
        <f>IF(ISNUMBER(SEARCH(Hauls!$G$308,AA$2:AA$202)),MAX(Z$1:Z179)+1,0)</f>
        <v>179</v>
      </c>
      <c r="AA180" t="s">
        <v>3354</v>
      </c>
      <c r="AB180" t="str">
        <f>IFERROR(VLOOKUP(ROWS(AB$2:AB180),Z$2:AA$202,2,FALSE),"")</f>
        <v>TAY : Tullyalley</v>
      </c>
      <c r="AC180">
        <f>IF(ISNUMBER(SEARCH(Hauls!$G$309,AD$2:AD$202)),MAX(AC$1:AC179)+1,0)</f>
        <v>179</v>
      </c>
      <c r="AD180" t="s">
        <v>3354</v>
      </c>
      <c r="AE180" t="str">
        <f>IFERROR(VLOOKUP(ROWS(AE$2:AE180),AC$2:AD$202,2,FALSE),"")</f>
        <v>TAY : Tullyalley</v>
      </c>
      <c r="AF180">
        <f>IF(ISNUMBER(SEARCH(Hauls!$G$310,AG$2:AG$202)),MAX(AF$1:AF179)+1,0)</f>
        <v>179</v>
      </c>
      <c r="AG180" t="s">
        <v>3354</v>
      </c>
      <c r="AH180" t="str">
        <f>IFERROR(VLOOKUP(ROWS(AH$2:AH180),AF$2:AG$202,2,FALSE),"")</f>
        <v>TAY : Tullyalley</v>
      </c>
      <c r="AI180">
        <f>IF(ISNUMBER(SEARCH(Hauls!$G$311,AJ$2:AJ$202)),MAX(AI$1:AI179)+1,0)</f>
        <v>179</v>
      </c>
      <c r="AJ180" t="s">
        <v>3354</v>
      </c>
      <c r="AK180" t="str">
        <f>IFERROR(VLOOKUP(ROWS(AK$2:AK180),AI$2:AJ$202,2,FALSE),"")</f>
        <v>TAY : Tullyalley</v>
      </c>
      <c r="AL180">
        <f>IF(ISNUMBER(SEARCH(Hauls!$G$312,AM$2:AM$202)),MAX(AL$1:AL179)+1,0)</f>
        <v>179</v>
      </c>
      <c r="AM180" t="s">
        <v>3354</v>
      </c>
      <c r="AN180" t="str">
        <f>IFERROR(VLOOKUP(ROWS(AN$2:AN180),AL$2:AM$202,2,FALSE),"")</f>
        <v>TAY : Tullyalley</v>
      </c>
      <c r="AO180">
        <f>IF(ISNUMBER(SEARCH(Hauls!$G$313,AP$2:AP$202)),MAX(AO$1:AO179)+1,0)</f>
        <v>179</v>
      </c>
      <c r="AP180" t="s">
        <v>3354</v>
      </c>
      <c r="AQ180" t="str">
        <f>IFERROR(VLOOKUP(ROWS(AQ$2:AQ180),AO$2:AP$202,2,FALSE),"")</f>
        <v>TAY : Tullyalley</v>
      </c>
      <c r="AR180">
        <f>IF(ISNUMBER(SEARCH(Hauls!$G$314,AS$2:AS$202)),MAX(AR$1:AR179)+1,0)</f>
        <v>179</v>
      </c>
      <c r="AS180" t="s">
        <v>3354</v>
      </c>
      <c r="AT180" t="str">
        <f>IFERROR(VLOOKUP(ROWS(AT$2:AT180),AR$2:AS$202,2,FALSE),"")</f>
        <v>TAY : Tullyalley</v>
      </c>
      <c r="AU180">
        <f>IF(ISNUMBER(SEARCH(Hauls!$G$315,AV$2:AV$202)),MAX(AU$1:AU179)+1,0)</f>
        <v>179</v>
      </c>
      <c r="AV180" t="s">
        <v>3354</v>
      </c>
      <c r="AW180" t="str">
        <f>IFERROR(VLOOKUP(ROWS(AW$2:AW180),AU$2:AV$202,2,FALSE),"")</f>
        <v>TAY : Tullyalley</v>
      </c>
      <c r="AX180">
        <f>IF(ISNUMBER(SEARCH(Hauls!$G$316,AY$2:AY$202)),MAX(AX$1:AX179)+1,0)</f>
        <v>179</v>
      </c>
      <c r="AY180" t="s">
        <v>3354</v>
      </c>
      <c r="AZ180" t="str">
        <f>IFERROR(VLOOKUP(ROWS(AZ$2:AZ180),AX$2:AY$202,2,FALSE),"")</f>
        <v>TAY : Tullyalley</v>
      </c>
      <c r="BA180">
        <f>IF(ISNUMBER(SEARCH(Hauls!$G$317,BB$2:BB$202)),MAX(BA$1:BA179)+1,0)</f>
        <v>179</v>
      </c>
      <c r="BB180" t="s">
        <v>3354</v>
      </c>
      <c r="BC180" t="str">
        <f>IFERROR(VLOOKUP(ROWS(BC$2:BC180),BA$2:BB$202,2,FALSE),"")</f>
        <v>TAY : Tullyalley</v>
      </c>
      <c r="BD180">
        <f>IF(ISNUMBER(SEARCH(Hauls!$G$318,BE$2:BE$202)),MAX(BD$1:BD179)+1,0)</f>
        <v>179</v>
      </c>
      <c r="BE180" t="s">
        <v>3354</v>
      </c>
      <c r="BF180" t="str">
        <f>IFERROR(VLOOKUP(ROWS(BF$2:BF180),BD$2:BE$202,2,FALSE),"")</f>
        <v>TAY : Tullyalley</v>
      </c>
      <c r="BG180">
        <f>IF(ISNUMBER(SEARCH(Hauls!$G$319,BH$2:BH$202)),MAX(BG$1:BG179)+1,0)</f>
        <v>179</v>
      </c>
      <c r="BH180" t="s">
        <v>3354</v>
      </c>
      <c r="BI180" t="str">
        <f>IFERROR(VLOOKUP(ROWS(BI$2:BI180),BG$2:BH$202,2,FALSE),"")</f>
        <v>TAY : Tullyalley</v>
      </c>
      <c r="BJ180">
        <f>IF(ISNUMBER(SEARCH(Hauls!$G$320,BK$2:BK$202)),MAX(BJ$1:BJ179)+1,0)</f>
        <v>179</v>
      </c>
      <c r="BK180" t="s">
        <v>3354</v>
      </c>
      <c r="BL180" t="str">
        <f>IFERROR(VLOOKUP(ROWS(BL$2:BL180),BJ$2:BK$202,2,FALSE),"")</f>
        <v>TAY : Tullyalley</v>
      </c>
      <c r="BM180">
        <f>IF(ISNUMBER(SEARCH(Hauls!$G$321,BN$2:BN$202)),MAX(BM$1:BM179)+1,0)</f>
        <v>179</v>
      </c>
      <c r="BN180" t="s">
        <v>3354</v>
      </c>
      <c r="BO180" t="str">
        <f>IFERROR(VLOOKUP(ROWS(BO$2:BO180),BM$2:BN$202,2,FALSE),"")</f>
        <v>TAY : Tullyalley</v>
      </c>
      <c r="BP180">
        <f>IF(ISNUMBER(SEARCH(Hauls!$G$322,BQ$2:BQ$202)),MAX(BP$1:BP179)+1,0)</f>
        <v>179</v>
      </c>
      <c r="BQ180" t="s">
        <v>3354</v>
      </c>
      <c r="BR180" t="str">
        <f>IFERROR(VLOOKUP(ROWS(BR$2:BR180),BP$2:BQ$202,2,FALSE),"")</f>
        <v>TAY : Tullyalley</v>
      </c>
      <c r="BS180">
        <f>IF(ISNUMBER(SEARCH(Hauls!$G$323,BT$2:BT$202)),MAX(BS$1:BS179)+1,0)</f>
        <v>179</v>
      </c>
      <c r="BT180" t="s">
        <v>3354</v>
      </c>
      <c r="BU180" t="str">
        <f>IFERROR(VLOOKUP(ROWS(BU$2:BU180),BS$2:BT$202,2,FALSE),"")</f>
        <v>TAY : Tullyalley</v>
      </c>
      <c r="BV180">
        <f>IF(ISNUMBER(SEARCH(Hauls!$G$324,BW$2:BW$202)),MAX(BV$1:BV179)+1,0)</f>
        <v>179</v>
      </c>
      <c r="BW180" t="s">
        <v>3354</v>
      </c>
      <c r="BX180" t="str">
        <f>IFERROR(VLOOKUP(ROWS(BX$2:BX180),BV$2:BW$202,2,FALSE),"")</f>
        <v>TAY : Tullyalley</v>
      </c>
      <c r="BY180">
        <f>IF(ISNUMBER(SEARCH(Hauls!$G$325,BZ$2:BZ$202)),MAX(BY$1:BY179)+1,0)</f>
        <v>179</v>
      </c>
      <c r="BZ180" t="s">
        <v>3354</v>
      </c>
      <c r="CA180" t="str">
        <f>IFERROR(VLOOKUP(ROWS(CA$2:CA180),BY$2:BZ$202,2,FALSE),"")</f>
        <v>TAY : Tullyalley</v>
      </c>
      <c r="CB180">
        <f>IF(ISNUMBER(SEARCH(Hauls!$G$326,CC$2:CC$202)),MAX(CB$1:CB179)+1,0)</f>
        <v>179</v>
      </c>
      <c r="CC180" t="s">
        <v>3354</v>
      </c>
      <c r="CD180" t="str">
        <f>IFERROR(VLOOKUP(ROWS(CD$2:CD180),CB$2:CC$202,2,FALSE),"")</f>
        <v>TAY : Tullyalley</v>
      </c>
      <c r="CE180">
        <f>IF(ISNUMBER(SEARCH(Hauls!$G$327,CF$2:CF$202)),MAX(CE$1:CE179)+1,0)</f>
        <v>179</v>
      </c>
      <c r="CF180" t="s">
        <v>3354</v>
      </c>
      <c r="CG180" t="str">
        <f>IFERROR(VLOOKUP(ROWS(CG$2:CG180),CE$2:CF$202,2,FALSE),"")</f>
        <v>TAY : Tullyalley</v>
      </c>
      <c r="CH180">
        <f>IF(ISNUMBER(SEARCH(Hauls!$G$328,CI$2:CI$202)),MAX(CH$1:CH179)+1,0)</f>
        <v>179</v>
      </c>
      <c r="CI180" t="s">
        <v>3354</v>
      </c>
      <c r="CJ180" t="str">
        <f>IFERROR(VLOOKUP(ROWS(CJ$2:CJ180),CH$2:CI$202,2,FALSE),"")</f>
        <v>TAY : Tullyalley</v>
      </c>
      <c r="CK180">
        <f>IF(ISNUMBER(SEARCH(Hauls!$G$329,CL$2:CL$202)),MAX(CK$1:CK179)+1,0)</f>
        <v>179</v>
      </c>
      <c r="CL180" t="s">
        <v>3354</v>
      </c>
      <c r="CM180" t="str">
        <f>IFERROR(VLOOKUP(ROWS(CM$2:CM180),CK$2:CL$202,2,FALSE),"")</f>
        <v>TAY : Tullyalley</v>
      </c>
      <c r="CN180">
        <f>IF(ISNUMBER(SEARCH(Hauls!$G$330,CO$2:CO$202)),MAX(CN$1:CN179)+1,0)</f>
        <v>179</v>
      </c>
      <c r="CO180" t="s">
        <v>3354</v>
      </c>
      <c r="CP180" t="str">
        <f>IFERROR(VLOOKUP(ROWS(CP$2:CP180),CN$2:CO$202,2,FALSE),"")</f>
        <v>TAY : Tullyalley</v>
      </c>
      <c r="CQ180">
        <f>IF(ISNUMBER(SEARCH(Hauls!$G$331,CR$2:CR$202)),MAX(CQ$1:CQ179)+1,0)</f>
        <v>179</v>
      </c>
      <c r="CR180" t="s">
        <v>3354</v>
      </c>
      <c r="CS180" t="str">
        <f>IFERROR(VLOOKUP(ROWS(CS$2:CS180),CQ$2:CR$202,2,FALSE),"")</f>
        <v>TAY : Tullyalley</v>
      </c>
      <c r="CT180">
        <f>IF(ISNUMBER(SEARCH(Hauls!$G$332,CU$2:CU$202)),MAX(CT$1:CT179)+1,0)</f>
        <v>179</v>
      </c>
      <c r="CU180" t="s">
        <v>3354</v>
      </c>
      <c r="CV180" t="str">
        <f>IFERROR(VLOOKUP(ROWS(CV$2:CV180),CT$2:CU$202,2,FALSE),"")</f>
        <v>TAY : Tullyalley</v>
      </c>
      <c r="CW180">
        <f>IF(ISNUMBER(SEARCH(Hauls!$G$333,CX$2:CX$202)),MAX(CW$1:CW179)+1,0)</f>
        <v>179</v>
      </c>
      <c r="CX180" t="s">
        <v>3354</v>
      </c>
      <c r="CY180" t="str">
        <f>IFERROR(VLOOKUP(ROWS(CY$2:CY180),CW$2:CX$202,2,FALSE),"")</f>
        <v>TAY : Tullyalley</v>
      </c>
      <c r="CZ180">
        <f>IF(ISNUMBER(SEARCH(Hauls!$G$334,DA$2:DA$202)),MAX(CZ$1:CZ179)+1,0)</f>
        <v>179</v>
      </c>
      <c r="DA180" t="s">
        <v>3354</v>
      </c>
      <c r="DB180" t="str">
        <f>IFERROR(VLOOKUP(ROWS(DB$2:DB180),CZ$2:DA$202,2,FALSE),"")</f>
        <v>TAY : Tullyalley</v>
      </c>
      <c r="DC180">
        <f>IF(ISNUMBER(SEARCH(Hauls!$G$335,DD$2:DD$202)),MAX(DC$1:DC179)+1,0)</f>
        <v>179</v>
      </c>
      <c r="DD180" t="s">
        <v>3354</v>
      </c>
      <c r="DE180" t="str">
        <f>IFERROR(VLOOKUP(ROWS(DE$2:DE180),DC$2:DD$202,2,FALSE),"")</f>
        <v>TAY : Tullyalley</v>
      </c>
      <c r="DF180">
        <f>IF(ISNUMBER(SEARCH(Hauls!$G$336,DG$2:DG$202)),MAX(DF$1:DF179)+1,0)</f>
        <v>179</v>
      </c>
      <c r="DG180" t="s">
        <v>3354</v>
      </c>
      <c r="DH180" t="str">
        <f>IFERROR(VLOOKUP(ROWS(DH$2:DH180),DF$2:DG$202,2,FALSE),"")</f>
        <v>TAY : Tullyalley</v>
      </c>
      <c r="DI180">
        <f>IF(ISNUMBER(SEARCH(Hauls!$G$337,DJ$2:DJ$202)),MAX(DI$1:DI179)+1,0)</f>
        <v>179</v>
      </c>
      <c r="DJ180" t="s">
        <v>3354</v>
      </c>
      <c r="DK180" t="str">
        <f>IFERROR(VLOOKUP(ROWS(DK$2:DK180),DI$2:DJ$202,2,FALSE),"")</f>
        <v>TAY : Tullyalley</v>
      </c>
      <c r="DL180">
        <f>IF(ISNUMBER(SEARCH(Hauls!$G$338,DM$2:DM$202)),MAX(DL$1:DL179)+1,0)</f>
        <v>179</v>
      </c>
      <c r="DM180" t="s">
        <v>3354</v>
      </c>
      <c r="DN180" t="str">
        <f>IFERROR(VLOOKUP(ROWS(DN$2:DN180),DL$2:DM$202,2,FALSE),"")</f>
        <v>TAY : Tullyalley</v>
      </c>
      <c r="DO180">
        <f>IF(ISNUMBER(SEARCH(Hauls!$G$339,DP$2:DP$202)),MAX(DO$1:DO179)+1,0)</f>
        <v>179</v>
      </c>
      <c r="DP180" t="s">
        <v>3354</v>
      </c>
      <c r="DQ180" t="str">
        <f>IFERROR(VLOOKUP(ROWS(DQ$2:DQ180),DO$2:DP$202,2,FALSE),"")</f>
        <v>TAY : Tullyalley</v>
      </c>
      <c r="DR180">
        <f>IF(ISNUMBER(SEARCH(Hauls!$G$340,DS$2:DS$202)),MAX(DR$1:DR179)+1,0)</f>
        <v>179</v>
      </c>
      <c r="DS180" t="s">
        <v>3354</v>
      </c>
      <c r="DT180" t="str">
        <f>IFERROR(VLOOKUP(ROWS(DT$2:DT180),DR$2:DS$202,2,FALSE),"")</f>
        <v>TAY : Tullyalley</v>
      </c>
      <c r="DU180">
        <f>IF(ISNUMBER(SEARCH(Hauls!$G$341,DV$2:DV$202)),MAX(DU$1:DU179)+1,0)</f>
        <v>179</v>
      </c>
      <c r="DV180" t="s">
        <v>3354</v>
      </c>
      <c r="DW180" t="str">
        <f>IFERROR(VLOOKUP(ROWS(DW$2:DW180),DU$2:DV$202,2,FALSE),"")</f>
        <v>TAY : Tullyalley</v>
      </c>
      <c r="DX180">
        <f>IF(ISNUMBER(SEARCH(Hauls!$G$342,DY$2:DY$202)),MAX(DX$1:DX179)+1,0)</f>
        <v>179</v>
      </c>
      <c r="DY180" t="s">
        <v>3354</v>
      </c>
      <c r="DZ180" t="str">
        <f>IFERROR(VLOOKUP(ROWS(DZ$2:DZ180),DX$2:DY$202,2,FALSE),"")</f>
        <v>TAY : Tullyalley</v>
      </c>
      <c r="EA180">
        <f>IF(ISNUMBER(SEARCH(Hauls!$G$343,EB$2:EB$202)),MAX(EA$1:EA179)+1,0)</f>
        <v>179</v>
      </c>
      <c r="EB180" t="s">
        <v>3354</v>
      </c>
      <c r="EC180" t="str">
        <f>IFERROR(VLOOKUP(ROWS(EC$2:EC180),EA$2:EB$202,2,FALSE),"")</f>
        <v>TAY : Tullyalley</v>
      </c>
      <c r="ED180">
        <f>IF(ISNUMBER(SEARCH(Hauls!$G$344,EE$2:EE$202)),MAX(ED$1:ED179)+1,0)</f>
        <v>179</v>
      </c>
      <c r="EE180" t="s">
        <v>3354</v>
      </c>
      <c r="EF180" t="str">
        <f>IFERROR(VLOOKUP(ROWS(EF$2:EF180),ED$2:EE$202,2,FALSE),"")</f>
        <v>TAY : Tullyalley</v>
      </c>
      <c r="EG180">
        <f>IF(ISNUMBER(SEARCH(Hauls!$G$345,EH$2:EH$202)),MAX(EG$1:EG179)+1,0)</f>
        <v>179</v>
      </c>
      <c r="EH180" t="s">
        <v>3354</v>
      </c>
      <c r="EI180" t="str">
        <f>IFERROR(VLOOKUP(ROWS(EI$2:EI180),EG$2:EH$202,2,FALSE),"")</f>
        <v>TAY : Tullyalley</v>
      </c>
      <c r="EJ180">
        <f>IF(ISNUMBER(SEARCH(Hauls!$G$346,EK$2:EK$202)),MAX(EJ$1:EJ179)+1,0)</f>
        <v>179</v>
      </c>
      <c r="EK180" t="s">
        <v>3354</v>
      </c>
      <c r="EL180" t="str">
        <f>IFERROR(VLOOKUP(ROWS(EL$2:EL180),EJ$2:EK$202,2,FALSE),"")</f>
        <v>TAY : Tullyalley</v>
      </c>
      <c r="EM180">
        <f>IF(ISNUMBER(SEARCH(Hauls!$G$347,EN$2:EN$202)),MAX(EM$1:EM179)+1,0)</f>
        <v>179</v>
      </c>
      <c r="EN180" t="s">
        <v>3354</v>
      </c>
      <c r="EO180" t="str">
        <f>IFERROR(VLOOKUP(ROWS(EO$2:EO180),EM$2:EN$202,2,FALSE),"")</f>
        <v>TAY : Tullyalley</v>
      </c>
      <c r="EP180">
        <f>IF(ISNUMBER(SEARCH(Hauls!$G$348,EQ$2:EQ$202)),MAX(EP$1:EP179)+1,0)</f>
        <v>179</v>
      </c>
      <c r="EQ180" t="s">
        <v>3354</v>
      </c>
      <c r="ER180" t="str">
        <f>IFERROR(VLOOKUP(ROWS(ER$2:ER180),EP$2:EQ$202,2,FALSE),"")</f>
        <v>TAY : Tullyalley</v>
      </c>
      <c r="ES180">
        <f>IF(ISNUMBER(SEARCH(Hauls!$G$349,ET$2:ET$202)),MAX(ES$1:ES179)+1,0)</f>
        <v>179</v>
      </c>
      <c r="ET180" t="s">
        <v>3354</v>
      </c>
      <c r="EU180" t="str">
        <f>IFERROR(VLOOKUP(ROWS(EU$2:EU180),ES$2:ET$202,2,FALSE),"")</f>
        <v>TAY : Tullyalley</v>
      </c>
      <c r="EV180">
        <f>IF(ISNUMBER(SEARCH(Hauls!$G$350,EW$2:EW$202)),MAX(EV$1:EV179)+1,0)</f>
        <v>179</v>
      </c>
      <c r="EW180" t="s">
        <v>3354</v>
      </c>
      <c r="EX180" t="str">
        <f>IFERROR(VLOOKUP(ROWS(EX$2:EX180),EV$2:EW$202,2,FALSE),"")</f>
        <v>TAY : Tullyalley</v>
      </c>
      <c r="EY180">
        <f>IF(ISNUMBER(SEARCH(Hauls!$G$351,EZ$2:EZ$202)),MAX(EY$1:EY179)+1,0)</f>
        <v>179</v>
      </c>
      <c r="EZ180" t="s">
        <v>3354</v>
      </c>
      <c r="FA180" t="str">
        <f>IFERROR(VLOOKUP(ROWS(FA$2:FA180),EY$2:EZ$202,2,FALSE),"")</f>
        <v>TAY : Tullyalley</v>
      </c>
      <c r="FB180">
        <f>IF(ISNUMBER(SEARCH(Hauls!$G$352,FC$2:FC$202)),MAX(FB$1:FB179)+1,0)</f>
        <v>179</v>
      </c>
      <c r="FC180" t="s">
        <v>3354</v>
      </c>
      <c r="FD180" t="str">
        <f>IFERROR(VLOOKUP(ROWS(FD$2:FD180),FB$2:FC$202,2,FALSE),"")</f>
        <v>TAY : Tullyalley</v>
      </c>
      <c r="FE180">
        <f>IF(ISNUMBER(SEARCH(Hauls!$G$353,FF$2:FF$202)),MAX(FE$1:FE179)+1,0)</f>
        <v>179</v>
      </c>
      <c r="FF180" t="s">
        <v>3354</v>
      </c>
      <c r="FG180" t="str">
        <f>IFERROR(VLOOKUP(ROWS(FG$2:FG180),FE$2:FF$202,2,FALSE),"")</f>
        <v>TAY : Tullyalley</v>
      </c>
      <c r="FH180">
        <f>IF(ISNUMBER(SEARCH(Hauls!$G$354,FI$2:FI$202)),MAX(FH$1:FH179)+1,0)</f>
        <v>179</v>
      </c>
      <c r="FI180" t="s">
        <v>3354</v>
      </c>
      <c r="FJ180" t="str">
        <f>IFERROR(VLOOKUP(ROWS(FJ$2:FJ180),FH$2:FI$202,2,FALSE),"")</f>
        <v>TAY : Tullyalley</v>
      </c>
      <c r="FK180">
        <f>IF(ISNUMBER(SEARCH(Hauls!$G$355,FL$2:FL$202)),MAX(FK$1:FK179)+1,0)</f>
        <v>179</v>
      </c>
      <c r="FL180" t="s">
        <v>3354</v>
      </c>
      <c r="FM180" t="str">
        <f>IFERROR(VLOOKUP(ROWS(FM$2:FM180),FK$2:FL$202,2,FALSE),"")</f>
        <v>TAY : Tullyalley</v>
      </c>
      <c r="FN180">
        <f>IF(ISNUMBER(SEARCH(Hauls!$G$356,FO$2:FO$202)),MAX(FN$1:FN179)+1,0)</f>
        <v>179</v>
      </c>
      <c r="FO180" t="s">
        <v>3354</v>
      </c>
      <c r="FP180" t="str">
        <f>IFERROR(VLOOKUP(ROWS(FP$2:FP180),FN$2:FO$202,2,FALSE),"")</f>
        <v>TAY : Tullyalley</v>
      </c>
      <c r="FQ180">
        <f>IF(ISNUMBER(SEARCH(Hauls!$G$357,FR$2:FR$202)),MAX(FQ$1:FQ179)+1,0)</f>
        <v>179</v>
      </c>
      <c r="FR180" t="s">
        <v>3354</v>
      </c>
      <c r="FS180" t="str">
        <f>IFERROR(VLOOKUP(ROWS(FS$2:FS180),FQ$2:FR$202,2,FALSE),"")</f>
        <v>TAY : Tullyalley</v>
      </c>
      <c r="FT180">
        <f>IF(ISNUMBER(SEARCH(Hauls!$G$358,FU$2:FU$202)),MAX(FT$1:FT179)+1,0)</f>
        <v>179</v>
      </c>
      <c r="FU180" t="s">
        <v>3354</v>
      </c>
      <c r="FV180" t="str">
        <f>IFERROR(VLOOKUP(ROWS(FV$2:FV180),FT$2:FU$202,2,FALSE),"")</f>
        <v>TAY : Tullyalley</v>
      </c>
      <c r="FW180">
        <f>IF(ISNUMBER(SEARCH(Hauls!$G$359,FX$2:FX$202)),MAX(FW$1:FW179)+1,0)</f>
        <v>179</v>
      </c>
      <c r="FX180" t="s">
        <v>3354</v>
      </c>
      <c r="FY180" t="str">
        <f>IFERROR(VLOOKUP(ROWS(FY$2:FY180),FW$2:FX$202,2,FALSE),"")</f>
        <v>TAY : Tullyalley</v>
      </c>
      <c r="FZ180">
        <f>IF(ISNUMBER(SEARCH(Hauls!$G$360,GA$2:GA$202)),MAX(FZ$1:FZ179)+1,0)</f>
        <v>179</v>
      </c>
      <c r="GA180" t="s">
        <v>3354</v>
      </c>
      <c r="GB180" t="str">
        <f>IFERROR(VLOOKUP(ROWS(GB$2:GB180),FZ$2:GA$202,2,FALSE),"")</f>
        <v>TAY : Tullyalley</v>
      </c>
      <c r="GC180">
        <f>IF(ISNUMBER(SEARCH(Hauls!$G$361,GD$2:GD$202)),MAX(GC$1:GC179)+1,0)</f>
        <v>179</v>
      </c>
      <c r="GD180" t="s">
        <v>3354</v>
      </c>
      <c r="GE180" t="str">
        <f>IFERROR(VLOOKUP(ROWS(GE$2:GE180),GC$2:GD$202,2,FALSE),"")</f>
        <v>TAY : Tullyalley</v>
      </c>
      <c r="GF180">
        <f>IF(ISNUMBER(SEARCH(Hauls!$G$362,GG$2:GG$202)),MAX(GF$1:GF179)+1,0)</f>
        <v>179</v>
      </c>
      <c r="GG180" t="s">
        <v>3354</v>
      </c>
      <c r="GH180" t="str">
        <f>IFERROR(VLOOKUP(ROWS(GH$2:GH180),GF$2:GG$202,2,FALSE),"")</f>
        <v>TAY : Tullyalley</v>
      </c>
      <c r="GI180">
        <f>IF(ISNUMBER(SEARCH(Hauls!$G$363,GJ$2:GJ$202)),MAX(GI$1:GI179)+1,0)</f>
        <v>179</v>
      </c>
      <c r="GJ180" t="s">
        <v>3354</v>
      </c>
      <c r="GK180" t="str">
        <f>IFERROR(VLOOKUP(ROWS(GK$2:GK180),GI$2:GJ$202,2,FALSE),"")</f>
        <v>TAY : Tullyalley</v>
      </c>
      <c r="GL180">
        <f>IF(ISNUMBER(SEARCH(Hauls!$G$364,GM$2:GM$202)),MAX(GL$1:GL179)+1,0)</f>
        <v>179</v>
      </c>
      <c r="GM180" t="s">
        <v>3354</v>
      </c>
      <c r="GN180" t="str">
        <f>IFERROR(VLOOKUP(ROWS(GN$2:GN180),GL$2:GM$202,2,FALSE),"")</f>
        <v>TAY : Tullyalley</v>
      </c>
      <c r="GO180">
        <f>IF(ISNUMBER(SEARCH(Hauls!$G$365,GP$2:GP$202)),MAX(GO$1:GO179)+1,0)</f>
        <v>179</v>
      </c>
      <c r="GP180" t="s">
        <v>3354</v>
      </c>
      <c r="GQ180" t="str">
        <f>IFERROR(VLOOKUP(ROWS(GQ$2:GQ180),GO$2:GP$202,2,FALSE),"")</f>
        <v>TAY : Tullyalley</v>
      </c>
      <c r="GR180">
        <f>IF(ISNUMBER(SEARCH(Hauls!$G$366,GS$2:GS$202)),MAX(GR$1:GR179)+1,0)</f>
        <v>179</v>
      </c>
      <c r="GS180" t="s">
        <v>3354</v>
      </c>
      <c r="GT180" t="str">
        <f>IFERROR(VLOOKUP(ROWS(GT$2:GT180),GR$2:GS$202,2,FALSE),"")</f>
        <v>TAY : Tullyalley</v>
      </c>
      <c r="GU180">
        <f>IF(ISNUMBER(SEARCH(Hauls!$G$366,GV$2:GV$202)),MAX(GU$1:GU179)+1,0)</f>
        <v>179</v>
      </c>
      <c r="GV180" t="s">
        <v>3354</v>
      </c>
      <c r="GW180" t="str">
        <f>IFERROR(VLOOKUP(ROWS(GW$2:GW180),GU$2:GV$202,2,FALSE),"")</f>
        <v>TAY : Tullyalley</v>
      </c>
      <c r="GX180">
        <f>IF(ISNUMBER(SEARCH(Hauls!$G$368,GY$2:GY$202)),MAX(GX$1:GX179)+1,0)</f>
        <v>179</v>
      </c>
      <c r="GY180" t="s">
        <v>3354</v>
      </c>
      <c r="GZ180" t="str">
        <f>IFERROR(VLOOKUP(ROWS(GZ$2:GZ180),GX$2:GY$202,2,FALSE),"")</f>
        <v>TAY : Tullyalley</v>
      </c>
      <c r="HA180">
        <f>IF(ISNUMBER(SEARCH(Hauls!$G$369,HB$2:HB$202)),MAX(HA$1:HA179)+1,0)</f>
        <v>179</v>
      </c>
      <c r="HB180" t="s">
        <v>3354</v>
      </c>
      <c r="HC180" t="str">
        <f>IFERROR(VLOOKUP(ROWS(HC$2:HC180),HA$2:HB$202,2,FALSE),"")</f>
        <v>TAY : Tullyalley</v>
      </c>
      <c r="HD180">
        <f>IF(ISNUMBER(SEARCH(Hauls!$G$370,HE$2:HE$202)),MAX(HD$1:HD179)+1,0)</f>
        <v>179</v>
      </c>
      <c r="HE180" t="s">
        <v>3354</v>
      </c>
      <c r="HF180" t="str">
        <f>IFERROR(VLOOKUP(ROWS(HF$2:HF180),HD$2:HE$202,2,FALSE),"")</f>
        <v>TAY : Tullyalley</v>
      </c>
      <c r="HG180">
        <f>IF(ISNUMBER(SEARCH(Hauls!$G$371,HH$2:HH$202)),MAX(HG$1:HG179)+1,0)</f>
        <v>179</v>
      </c>
      <c r="HH180" t="s">
        <v>3354</v>
      </c>
      <c r="HI180" t="str">
        <f>IFERROR(VLOOKUP(ROWS(HI$2:HI180),HG$2:HH$202,2,FALSE),"")</f>
        <v>TAY : Tullyalley</v>
      </c>
      <c r="HJ180">
        <f>IF(ISNUMBER(SEARCH(Hauls!$G$372,HK$2:HK$202)),MAX(HJ$1:HJ179)+1,0)</f>
        <v>179</v>
      </c>
      <c r="HK180" t="s">
        <v>3354</v>
      </c>
      <c r="HL180" t="str">
        <f>IFERROR(VLOOKUP(ROWS(HL$2:HL180),HJ$2:HK$202,2,FALSE),"")</f>
        <v>TAY : Tullyalley</v>
      </c>
      <c r="HM180">
        <f>IF(ISNUMBER(SEARCH(Hauls!$G$373,HN$2:HN$202)),MAX(HM$1:HM179)+1,0)</f>
        <v>179</v>
      </c>
      <c r="HN180" t="s">
        <v>3354</v>
      </c>
      <c r="HO180" t="str">
        <f>IFERROR(VLOOKUP(ROWS(HO$2:HO180),HM$2:HN$202,2,FALSE),"")</f>
        <v>TAY : Tullyalley</v>
      </c>
      <c r="HP180">
        <f>IF(ISNUMBER(SEARCH(Hauls!$G$374,HQ$2:HQ$202)),MAX(HP$1:HP179)+1,0)</f>
        <v>179</v>
      </c>
      <c r="HQ180" t="s">
        <v>3354</v>
      </c>
      <c r="HR180" t="str">
        <f>IFERROR(VLOOKUP(ROWS(HR$2:HR180),HP$2:HQ$202,2,FALSE),"")</f>
        <v>TAY : Tullyalley</v>
      </c>
      <c r="HS180">
        <f>IF(ISNUMBER(SEARCH(Hauls!$G$375,HT$2:HT$202)),MAX(HS$1:HS179)+1,0)</f>
        <v>179</v>
      </c>
      <c r="HT180" t="s">
        <v>3354</v>
      </c>
      <c r="HU180" t="str">
        <f>IFERROR(VLOOKUP(ROWS(HU$2:HU180),HS$2:HT$202,2,FALSE),"")</f>
        <v>TAY : Tullyalley</v>
      </c>
      <c r="HV180">
        <f>IF(ISNUMBER(SEARCH(Hauls!$G$376,HW$2:HW$202)),MAX(HV$1:HV179)+1,0)</f>
        <v>179</v>
      </c>
      <c r="HW180" t="s">
        <v>3354</v>
      </c>
      <c r="HX180" t="str">
        <f>IFERROR(VLOOKUP(ROWS(HX$2:HX180),HV$2:HW$202,2,FALSE),"")</f>
        <v>TAY : Tullyalley</v>
      </c>
      <c r="HY180">
        <f>IF(ISNUMBER(SEARCH(Hauls!$G$377,HZ$2:HZ$202)),MAX(HY$1:HY179)+1,0)</f>
        <v>179</v>
      </c>
      <c r="HZ180" t="s">
        <v>3354</v>
      </c>
      <c r="IA180" t="str">
        <f>IFERROR(VLOOKUP(ROWS(IA$2:IA180),HY$2:HZ$202,2,FALSE),"")</f>
        <v>TAY : Tullyalley</v>
      </c>
      <c r="IB180">
        <f>IF(ISNUMBER(SEARCH(Hauls!$G$378,IC$2:IC$202)),MAX(IB$1:IB179)+1,0)</f>
        <v>179</v>
      </c>
      <c r="IC180" t="s">
        <v>3354</v>
      </c>
      <c r="ID180" t="str">
        <f>IFERROR(VLOOKUP(ROWS(ID$2:ID180),IB$2:IC$202,2,FALSE),"")</f>
        <v>TAY : Tullyalley</v>
      </c>
      <c r="IE180">
        <f>IF(ISNUMBER(SEARCH(Hauls!$G$379,IF$2:IF$202)),MAX(IE$1:IE179)+1,0)</f>
        <v>179</v>
      </c>
      <c r="IF180" t="s">
        <v>3354</v>
      </c>
      <c r="IG180" t="str">
        <f>IFERROR(VLOOKUP(ROWS(IG$2:IG180),IE$2:IF$202,2,FALSE),"")</f>
        <v>TAY : Tullyalley</v>
      </c>
      <c r="IH180">
        <f>IF(ISNUMBER(SEARCH(Hauls!$G$380,II$2:II$202)),MAX(IH$1:IH179)+1,0)</f>
        <v>179</v>
      </c>
      <c r="II180" t="s">
        <v>3354</v>
      </c>
      <c r="IJ180" t="str">
        <f>IFERROR(VLOOKUP(ROWS(IJ$2:IJ180),IH$2:II$202,2,FALSE),"")</f>
        <v>TAY : Tullyalley</v>
      </c>
      <c r="IK180">
        <f>IF(ISNUMBER(SEARCH(Hauls!$G$381,IL$2:IL$202)),MAX(IK$1:IK179)+1,0)</f>
        <v>179</v>
      </c>
      <c r="IL180" t="s">
        <v>3354</v>
      </c>
      <c r="IM180" t="str">
        <f>IFERROR(VLOOKUP(ROWS(IM$2:IM180),IK$2:IL$202,2,FALSE),"")</f>
        <v>TAY : Tullyalley</v>
      </c>
      <c r="IN180">
        <f>IF(ISNUMBER(SEARCH(Hauls!$G$382,IO$2:IO$202)),MAX(IN$1:IN179)+1,0)</f>
        <v>179</v>
      </c>
      <c r="IO180" t="s">
        <v>3354</v>
      </c>
      <c r="IP180" t="str">
        <f>IFERROR(VLOOKUP(ROWS(IP$2:IP180),IN$2:IO$202,2,FALSE),"")</f>
        <v>TAY : Tullyalley</v>
      </c>
      <c r="IQ180">
        <f>IF(ISNUMBER(SEARCH(Hauls!$G$383,IR$2:IR$202)),MAX(IQ$1:IQ179)+1,0)</f>
        <v>179</v>
      </c>
      <c r="IR180" t="s">
        <v>3354</v>
      </c>
      <c r="IS180" t="str">
        <f>IFERROR(VLOOKUP(ROWS(IS$2:IS180),IQ$2:IR$202,2,FALSE),"")</f>
        <v>TAY : Tullyalley</v>
      </c>
      <c r="IT180">
        <f>IF(ISNUMBER(SEARCH(Hauls!$G$384,IU$2:IU$202)),MAX(IT$1:IT179)+1,0)</f>
        <v>179</v>
      </c>
      <c r="IU180" t="s">
        <v>3354</v>
      </c>
      <c r="IV180" t="str">
        <f>IFERROR(VLOOKUP(ROWS(IV$2:IV180),IT$2:IU$202,2,FALSE),"")</f>
        <v>TAY : Tullyalley</v>
      </c>
      <c r="IW180">
        <f>IF(ISNUMBER(SEARCH(Hauls!$G$385,IX$2:IX$202)),MAX(IW$1:IW179)+1,0)</f>
        <v>179</v>
      </c>
      <c r="IX180" t="s">
        <v>3354</v>
      </c>
      <c r="IY180" t="str">
        <f>IFERROR(VLOOKUP(ROWS(IY$2:IY180),IW$2:IX$202,2,FALSE),"")</f>
        <v>TAY : Tullyalley</v>
      </c>
      <c r="IZ180">
        <f>IF(ISNUMBER(SEARCH(Hauls!$G$386,JA$2:JA$202)),MAX(IZ$1:IZ179)+1,0)</f>
        <v>179</v>
      </c>
      <c r="JA180" t="s">
        <v>3354</v>
      </c>
      <c r="JB180" t="str">
        <f>IFERROR(VLOOKUP(ROWS(JB$2:JB180),IZ$2:JA$202,2,FALSE),"")</f>
        <v>TAY : Tullyalley</v>
      </c>
      <c r="JC180">
        <f>IF(ISNUMBER(SEARCH(Hauls!$G$387,JD$2:JD$202)),MAX(JC$1:JC179)+1,0)</f>
        <v>179</v>
      </c>
      <c r="JD180" t="s">
        <v>3354</v>
      </c>
      <c r="JE180" t="str">
        <f>IFERROR(VLOOKUP(ROWS(JE$2:JE180),JC$2:JD$202,2,FALSE),"")</f>
        <v>TAY : Tullyalley</v>
      </c>
      <c r="JF180">
        <f>IF(ISNUMBER(SEARCH(Hauls!$G$388,JG$2:JG$202)),MAX(JF$1:JF179)+1,0)</f>
        <v>179</v>
      </c>
      <c r="JG180" t="s">
        <v>3354</v>
      </c>
      <c r="JH180" t="str">
        <f>IFERROR(VLOOKUP(ROWS(JH$2:JH180),JF$2:JG$202,2,FALSE),"")</f>
        <v>TAY : Tullyalley</v>
      </c>
      <c r="JI180">
        <f>IF(ISNUMBER(SEARCH(Hauls!$G$389,JJ$2:JJ$202)),MAX(JI$1:JI179)+1,0)</f>
        <v>179</v>
      </c>
      <c r="JJ180" t="s">
        <v>3354</v>
      </c>
      <c r="JK180" t="str">
        <f>IFERROR(VLOOKUP(ROWS(JK$2:JK180),JI$2:JJ$202,2,FALSE),"")</f>
        <v>TAY : Tullyalley</v>
      </c>
      <c r="JL180">
        <f>IF(ISNUMBER(SEARCH(Hauls!$G$390,JM$2:JM$202)),MAX(JL$1:JL179)+1,0)</f>
        <v>179</v>
      </c>
      <c r="JM180" t="s">
        <v>3354</v>
      </c>
      <c r="JN180" t="str">
        <f>IFERROR(VLOOKUP(ROWS(JN$2:JN180),JL$2:JM$202,2,FALSE),"")</f>
        <v>TAY : Tullyalley</v>
      </c>
      <c r="JO180">
        <f>IF(ISNUMBER(SEARCH(Hauls!$G$391,JP$2:JP$202)),MAX(JO$1:JO179)+1,0)</f>
        <v>179</v>
      </c>
      <c r="JP180" t="s">
        <v>3354</v>
      </c>
      <c r="JQ180" t="str">
        <f>IFERROR(VLOOKUP(ROWS(JQ$2:JQ180),JO$2:JP$202,2,FALSE),"")</f>
        <v>TAY : Tullyalley</v>
      </c>
      <c r="JR180">
        <f>IF(ISNUMBER(SEARCH(Hauls!$G$392,JS$2:JS$202)),MAX(JR$1:JR179)+1,0)</f>
        <v>179</v>
      </c>
      <c r="JS180" t="s">
        <v>3354</v>
      </c>
      <c r="JT180" t="str">
        <f>IFERROR(VLOOKUP(ROWS(JT$2:JT180),JR$2:JS$202,2,FALSE),"")</f>
        <v>TAY : Tullyalley</v>
      </c>
      <c r="JU180">
        <f>IF(ISNUMBER(SEARCH(Hauls!$G$393,JV$2:JV$202)),MAX(JU$1:JU179)+1,0)</f>
        <v>179</v>
      </c>
      <c r="JV180" t="s">
        <v>3354</v>
      </c>
      <c r="JW180" t="str">
        <f>IFERROR(VLOOKUP(ROWS(JW$2:JW180),JU$2:JV$202,2,FALSE),"")</f>
        <v>TAY : Tullyalley</v>
      </c>
      <c r="JX180">
        <f>IF(ISNUMBER(SEARCH(Hauls!$G$394,JY$2:JY$202)),MAX(JX$1:JX179)+1,0)</f>
        <v>179</v>
      </c>
      <c r="JY180" t="s">
        <v>3354</v>
      </c>
      <c r="JZ180" t="str">
        <f>IFERROR(VLOOKUP(ROWS(JZ$2:JZ180),JX$2:JY$202,2,FALSE),"")</f>
        <v>TAY : Tullyalley</v>
      </c>
      <c r="KA180">
        <f>IF(ISNUMBER(SEARCH(Hauls!$G$395,KB$2:KB$202)),MAX(KA$1:KA179)+1,0)</f>
        <v>179</v>
      </c>
      <c r="KB180" t="s">
        <v>3354</v>
      </c>
      <c r="KC180" t="str">
        <f>IFERROR(VLOOKUP(ROWS(KC$2:KC180),KA$2:KB$202,2,FALSE),"")</f>
        <v>TAY : Tullyalley</v>
      </c>
      <c r="KD180">
        <f>IF(ISNUMBER(SEARCH(Hauls!$G$396,KE$2:KE$202)),MAX(KD$1:KD179)+1,0)</f>
        <v>179</v>
      </c>
      <c r="KE180" t="s">
        <v>3354</v>
      </c>
      <c r="KF180" t="str">
        <f>IFERROR(VLOOKUP(ROWS(KF$2:KF180),KD$2:KE$202,2,FALSE),"")</f>
        <v>TAY : Tullyalley</v>
      </c>
      <c r="KG180">
        <f>IF(ISNUMBER(SEARCH(Hauls!$G$397,KH$2:KH$202)),MAX(KG$1:KG179)+1,0)</f>
        <v>179</v>
      </c>
      <c r="KH180" t="s">
        <v>3354</v>
      </c>
      <c r="KI180" t="str">
        <f>IFERROR(VLOOKUP(ROWS(KI$2:KI180),KG$2:KH$202,2,FALSE),"")</f>
        <v>TAY : Tullyalley</v>
      </c>
      <c r="KJ180">
        <f>IF(ISNUMBER(SEARCH(Hauls!$G$398,KK$2:KK$202)),MAX(KJ$1:KJ179)+1,0)</f>
        <v>179</v>
      </c>
      <c r="KK180" t="s">
        <v>3354</v>
      </c>
      <c r="KL180" t="str">
        <f>IFERROR(VLOOKUP(ROWS(KL$2:KL180),KJ$2:KK$202,2,FALSE),"")</f>
        <v>TAY : Tullyalley</v>
      </c>
      <c r="KM180">
        <f>IF(ISNUMBER(SEARCH(Hauls!$G$399,KN$2:KN$202)),MAX(KM$1:KM179)+1,0)</f>
        <v>179</v>
      </c>
      <c r="KN180" t="s">
        <v>3354</v>
      </c>
      <c r="KO180" t="str">
        <f>IFERROR(VLOOKUP(ROWS(KO$2:KO180),KM$2:KN$202,2,FALSE),"")</f>
        <v>TAY : Tullyalley</v>
      </c>
      <c r="KP180">
        <f>IF(ISNUMBER(SEARCH(Hauls!$G$400,KQ$2:KQ$202)),MAX(KP$1:KP179)+1,0)</f>
        <v>179</v>
      </c>
      <c r="KQ180" t="s">
        <v>3354</v>
      </c>
      <c r="KR180" t="str">
        <f>IFERROR(VLOOKUP(ROWS(KR$2:KR180),KP$2:KQ$202,2,FALSE),"")</f>
        <v>TAY : Tullyalley</v>
      </c>
    </row>
    <row r="181" spans="1:304" x14ac:dyDescent="0.25">
      <c r="A181" t="s">
        <v>2843</v>
      </c>
      <c r="B181" t="s">
        <v>2844</v>
      </c>
      <c r="C181" t="s">
        <v>2569</v>
      </c>
      <c r="D181" t="str">
        <f t="shared" si="2"/>
        <v>TEB : Turbot &amp; Egg Banks</v>
      </c>
      <c r="E181">
        <f>IF(ISNUMBER(SEARCH(Hauls!$G$301,$F$2:$F$202)),MAX($E$1:E180)+1,0)</f>
        <v>180</v>
      </c>
      <c r="F181" t="s">
        <v>3355</v>
      </c>
      <c r="G181" t="str">
        <f>IFERROR(VLOOKUP(ROWS($G$2:G181),$E$2:$F$202,2,FALSE),"")</f>
        <v>TEB : Turbot &amp; Egg Banks</v>
      </c>
      <c r="H181">
        <f>IF(ISNUMBER(SEARCH(Hauls!$G$302,I$2:I$202)),MAX(H$1:H180)+1,0)</f>
        <v>180</v>
      </c>
      <c r="I181" t="s">
        <v>3355</v>
      </c>
      <c r="J181" t="str">
        <f>IFERROR(VLOOKUP(ROWS(J$2:J181),H$2:I$202,2,FALSE),"")</f>
        <v>TEB : Turbot &amp; Egg Banks</v>
      </c>
      <c r="K181">
        <f>IF(ISNUMBER(SEARCH(Hauls!$G$303,L$2:L$202)),MAX(K$1:K180)+1,0)</f>
        <v>180</v>
      </c>
      <c r="L181" t="s">
        <v>3355</v>
      </c>
      <c r="M181" t="str">
        <f>IFERROR(VLOOKUP(ROWS(M$2:M181),K$2:L$202,2,FALSE),"")</f>
        <v>TEB : Turbot &amp; Egg Banks</v>
      </c>
      <c r="N181">
        <f>IF(ISNUMBER(SEARCH(Hauls!$G$304,O$2:O$202)),MAX(N$1:N180)+1,0)</f>
        <v>180</v>
      </c>
      <c r="O181" t="s">
        <v>3355</v>
      </c>
      <c r="P181" t="str">
        <f>IFERROR(VLOOKUP(ROWS(P$2:P181),N$2:O$202,2,FALSE),"")</f>
        <v>TEB : Turbot &amp; Egg Banks</v>
      </c>
      <c r="Q181">
        <f>IF(ISNUMBER(SEARCH(Hauls!$G$305,R$2:R$202)),MAX(Q$1:Q180)+1,0)</f>
        <v>180</v>
      </c>
      <c r="R181" t="s">
        <v>3355</v>
      </c>
      <c r="S181" t="str">
        <f>IFERROR(VLOOKUP(ROWS(S$2:S181),Q$2:R$202,2,FALSE),"")</f>
        <v>TEB : Turbot &amp; Egg Banks</v>
      </c>
      <c r="T181">
        <f>IF(ISNUMBER(SEARCH(Hauls!$G$306,U$2:U$202)),MAX(T$1:T180)+1,0)</f>
        <v>180</v>
      </c>
      <c r="U181" t="s">
        <v>3355</v>
      </c>
      <c r="V181" t="str">
        <f>IFERROR(VLOOKUP(ROWS(V$2:V181),T$2:U$202,2,FALSE),"")</f>
        <v>TEB : Turbot &amp; Egg Banks</v>
      </c>
      <c r="W181">
        <f>IF(ISNUMBER(SEARCH(Hauls!$G$307,X$2:X$202)),MAX(W$1:W180)+1,0)</f>
        <v>180</v>
      </c>
      <c r="X181" t="s">
        <v>3355</v>
      </c>
      <c r="Y181" t="str">
        <f>IFERROR(VLOOKUP(ROWS(Y$2:Y181),W$2:X$202,2,FALSE),"")</f>
        <v>TEB : Turbot &amp; Egg Banks</v>
      </c>
      <c r="Z181">
        <f>IF(ISNUMBER(SEARCH(Hauls!$G$308,AA$2:AA$202)),MAX(Z$1:Z180)+1,0)</f>
        <v>180</v>
      </c>
      <c r="AA181" t="s">
        <v>3355</v>
      </c>
      <c r="AB181" t="str">
        <f>IFERROR(VLOOKUP(ROWS(AB$2:AB181),Z$2:AA$202,2,FALSE),"")</f>
        <v>TEB : Turbot &amp; Egg Banks</v>
      </c>
      <c r="AC181">
        <f>IF(ISNUMBER(SEARCH(Hauls!$G$309,AD$2:AD$202)),MAX(AC$1:AC180)+1,0)</f>
        <v>180</v>
      </c>
      <c r="AD181" t="s">
        <v>3355</v>
      </c>
      <c r="AE181" t="str">
        <f>IFERROR(VLOOKUP(ROWS(AE$2:AE181),AC$2:AD$202,2,FALSE),"")</f>
        <v>TEB : Turbot &amp; Egg Banks</v>
      </c>
      <c r="AF181">
        <f>IF(ISNUMBER(SEARCH(Hauls!$G$310,AG$2:AG$202)),MAX(AF$1:AF180)+1,0)</f>
        <v>180</v>
      </c>
      <c r="AG181" t="s">
        <v>3355</v>
      </c>
      <c r="AH181" t="str">
        <f>IFERROR(VLOOKUP(ROWS(AH$2:AH181),AF$2:AG$202,2,FALSE),"")</f>
        <v>TEB : Turbot &amp; Egg Banks</v>
      </c>
      <c r="AI181">
        <f>IF(ISNUMBER(SEARCH(Hauls!$G$311,AJ$2:AJ$202)),MAX(AI$1:AI180)+1,0)</f>
        <v>180</v>
      </c>
      <c r="AJ181" t="s">
        <v>3355</v>
      </c>
      <c r="AK181" t="str">
        <f>IFERROR(VLOOKUP(ROWS(AK$2:AK181),AI$2:AJ$202,2,FALSE),"")</f>
        <v>TEB : Turbot &amp; Egg Banks</v>
      </c>
      <c r="AL181">
        <f>IF(ISNUMBER(SEARCH(Hauls!$G$312,AM$2:AM$202)),MAX(AL$1:AL180)+1,0)</f>
        <v>180</v>
      </c>
      <c r="AM181" t="s">
        <v>3355</v>
      </c>
      <c r="AN181" t="str">
        <f>IFERROR(VLOOKUP(ROWS(AN$2:AN181),AL$2:AM$202,2,FALSE),"")</f>
        <v>TEB : Turbot &amp; Egg Banks</v>
      </c>
      <c r="AO181">
        <f>IF(ISNUMBER(SEARCH(Hauls!$G$313,AP$2:AP$202)),MAX(AO$1:AO180)+1,0)</f>
        <v>180</v>
      </c>
      <c r="AP181" t="s">
        <v>3355</v>
      </c>
      <c r="AQ181" t="str">
        <f>IFERROR(VLOOKUP(ROWS(AQ$2:AQ181),AO$2:AP$202,2,FALSE),"")</f>
        <v>TEB : Turbot &amp; Egg Banks</v>
      </c>
      <c r="AR181">
        <f>IF(ISNUMBER(SEARCH(Hauls!$G$314,AS$2:AS$202)),MAX(AR$1:AR180)+1,0)</f>
        <v>180</v>
      </c>
      <c r="AS181" t="s">
        <v>3355</v>
      </c>
      <c r="AT181" t="str">
        <f>IFERROR(VLOOKUP(ROWS(AT$2:AT181),AR$2:AS$202,2,FALSE),"")</f>
        <v>TEB : Turbot &amp; Egg Banks</v>
      </c>
      <c r="AU181">
        <f>IF(ISNUMBER(SEARCH(Hauls!$G$315,AV$2:AV$202)),MAX(AU$1:AU180)+1,0)</f>
        <v>180</v>
      </c>
      <c r="AV181" t="s">
        <v>3355</v>
      </c>
      <c r="AW181" t="str">
        <f>IFERROR(VLOOKUP(ROWS(AW$2:AW181),AU$2:AV$202,2,FALSE),"")</f>
        <v>TEB : Turbot &amp; Egg Banks</v>
      </c>
      <c r="AX181">
        <f>IF(ISNUMBER(SEARCH(Hauls!$G$316,AY$2:AY$202)),MAX(AX$1:AX180)+1,0)</f>
        <v>180</v>
      </c>
      <c r="AY181" t="s">
        <v>3355</v>
      </c>
      <c r="AZ181" t="str">
        <f>IFERROR(VLOOKUP(ROWS(AZ$2:AZ181),AX$2:AY$202,2,FALSE),"")</f>
        <v>TEB : Turbot &amp; Egg Banks</v>
      </c>
      <c r="BA181">
        <f>IF(ISNUMBER(SEARCH(Hauls!$G$317,BB$2:BB$202)),MAX(BA$1:BA180)+1,0)</f>
        <v>180</v>
      </c>
      <c r="BB181" t="s">
        <v>3355</v>
      </c>
      <c r="BC181" t="str">
        <f>IFERROR(VLOOKUP(ROWS(BC$2:BC181),BA$2:BB$202,2,FALSE),"")</f>
        <v>TEB : Turbot &amp; Egg Banks</v>
      </c>
      <c r="BD181">
        <f>IF(ISNUMBER(SEARCH(Hauls!$G$318,BE$2:BE$202)),MAX(BD$1:BD180)+1,0)</f>
        <v>180</v>
      </c>
      <c r="BE181" t="s">
        <v>3355</v>
      </c>
      <c r="BF181" t="str">
        <f>IFERROR(VLOOKUP(ROWS(BF$2:BF181),BD$2:BE$202,2,FALSE),"")</f>
        <v>TEB : Turbot &amp; Egg Banks</v>
      </c>
      <c r="BG181">
        <f>IF(ISNUMBER(SEARCH(Hauls!$G$319,BH$2:BH$202)),MAX(BG$1:BG180)+1,0)</f>
        <v>180</v>
      </c>
      <c r="BH181" t="s">
        <v>3355</v>
      </c>
      <c r="BI181" t="str">
        <f>IFERROR(VLOOKUP(ROWS(BI$2:BI181),BG$2:BH$202,2,FALSE),"")</f>
        <v>TEB : Turbot &amp; Egg Banks</v>
      </c>
      <c r="BJ181">
        <f>IF(ISNUMBER(SEARCH(Hauls!$G$320,BK$2:BK$202)),MAX(BJ$1:BJ180)+1,0)</f>
        <v>180</v>
      </c>
      <c r="BK181" t="s">
        <v>3355</v>
      </c>
      <c r="BL181" t="str">
        <f>IFERROR(VLOOKUP(ROWS(BL$2:BL181),BJ$2:BK$202,2,FALSE),"")</f>
        <v>TEB : Turbot &amp; Egg Banks</v>
      </c>
      <c r="BM181">
        <f>IF(ISNUMBER(SEARCH(Hauls!$G$321,BN$2:BN$202)),MAX(BM$1:BM180)+1,0)</f>
        <v>180</v>
      </c>
      <c r="BN181" t="s">
        <v>3355</v>
      </c>
      <c r="BO181" t="str">
        <f>IFERROR(VLOOKUP(ROWS(BO$2:BO181),BM$2:BN$202,2,FALSE),"")</f>
        <v>TEB : Turbot &amp; Egg Banks</v>
      </c>
      <c r="BP181">
        <f>IF(ISNUMBER(SEARCH(Hauls!$G$322,BQ$2:BQ$202)),MAX(BP$1:BP180)+1,0)</f>
        <v>180</v>
      </c>
      <c r="BQ181" t="s">
        <v>3355</v>
      </c>
      <c r="BR181" t="str">
        <f>IFERROR(VLOOKUP(ROWS(BR$2:BR181),BP$2:BQ$202,2,FALSE),"")</f>
        <v>TEB : Turbot &amp; Egg Banks</v>
      </c>
      <c r="BS181">
        <f>IF(ISNUMBER(SEARCH(Hauls!$G$323,BT$2:BT$202)),MAX(BS$1:BS180)+1,0)</f>
        <v>180</v>
      </c>
      <c r="BT181" t="s">
        <v>3355</v>
      </c>
      <c r="BU181" t="str">
        <f>IFERROR(VLOOKUP(ROWS(BU$2:BU181),BS$2:BT$202,2,FALSE),"")</f>
        <v>TEB : Turbot &amp; Egg Banks</v>
      </c>
      <c r="BV181">
        <f>IF(ISNUMBER(SEARCH(Hauls!$G$324,BW$2:BW$202)),MAX(BV$1:BV180)+1,0)</f>
        <v>180</v>
      </c>
      <c r="BW181" t="s">
        <v>3355</v>
      </c>
      <c r="BX181" t="str">
        <f>IFERROR(VLOOKUP(ROWS(BX$2:BX181),BV$2:BW$202,2,FALSE),"")</f>
        <v>TEB : Turbot &amp; Egg Banks</v>
      </c>
      <c r="BY181">
        <f>IF(ISNUMBER(SEARCH(Hauls!$G$325,BZ$2:BZ$202)),MAX(BY$1:BY180)+1,0)</f>
        <v>180</v>
      </c>
      <c r="BZ181" t="s">
        <v>3355</v>
      </c>
      <c r="CA181" t="str">
        <f>IFERROR(VLOOKUP(ROWS(CA$2:CA181),BY$2:BZ$202,2,FALSE),"")</f>
        <v>TEB : Turbot &amp; Egg Banks</v>
      </c>
      <c r="CB181">
        <f>IF(ISNUMBER(SEARCH(Hauls!$G$326,CC$2:CC$202)),MAX(CB$1:CB180)+1,0)</f>
        <v>180</v>
      </c>
      <c r="CC181" t="s">
        <v>3355</v>
      </c>
      <c r="CD181" t="str">
        <f>IFERROR(VLOOKUP(ROWS(CD$2:CD181),CB$2:CC$202,2,FALSE),"")</f>
        <v>TEB : Turbot &amp; Egg Banks</v>
      </c>
      <c r="CE181">
        <f>IF(ISNUMBER(SEARCH(Hauls!$G$327,CF$2:CF$202)),MAX(CE$1:CE180)+1,0)</f>
        <v>180</v>
      </c>
      <c r="CF181" t="s">
        <v>3355</v>
      </c>
      <c r="CG181" t="str">
        <f>IFERROR(VLOOKUP(ROWS(CG$2:CG181),CE$2:CF$202,2,FALSE),"")</f>
        <v>TEB : Turbot &amp; Egg Banks</v>
      </c>
      <c r="CH181">
        <f>IF(ISNUMBER(SEARCH(Hauls!$G$328,CI$2:CI$202)),MAX(CH$1:CH180)+1,0)</f>
        <v>180</v>
      </c>
      <c r="CI181" t="s">
        <v>3355</v>
      </c>
      <c r="CJ181" t="str">
        <f>IFERROR(VLOOKUP(ROWS(CJ$2:CJ181),CH$2:CI$202,2,FALSE),"")</f>
        <v>TEB : Turbot &amp; Egg Banks</v>
      </c>
      <c r="CK181">
        <f>IF(ISNUMBER(SEARCH(Hauls!$G$329,CL$2:CL$202)),MAX(CK$1:CK180)+1,0)</f>
        <v>180</v>
      </c>
      <c r="CL181" t="s">
        <v>3355</v>
      </c>
      <c r="CM181" t="str">
        <f>IFERROR(VLOOKUP(ROWS(CM$2:CM181),CK$2:CL$202,2,FALSE),"")</f>
        <v>TEB : Turbot &amp; Egg Banks</v>
      </c>
      <c r="CN181">
        <f>IF(ISNUMBER(SEARCH(Hauls!$G$330,CO$2:CO$202)),MAX(CN$1:CN180)+1,0)</f>
        <v>180</v>
      </c>
      <c r="CO181" t="s">
        <v>3355</v>
      </c>
      <c r="CP181" t="str">
        <f>IFERROR(VLOOKUP(ROWS(CP$2:CP181),CN$2:CO$202,2,FALSE),"")</f>
        <v>TEB : Turbot &amp; Egg Banks</v>
      </c>
      <c r="CQ181">
        <f>IF(ISNUMBER(SEARCH(Hauls!$G$331,CR$2:CR$202)),MAX(CQ$1:CQ180)+1,0)</f>
        <v>180</v>
      </c>
      <c r="CR181" t="s">
        <v>3355</v>
      </c>
      <c r="CS181" t="str">
        <f>IFERROR(VLOOKUP(ROWS(CS$2:CS181),CQ$2:CR$202,2,FALSE),"")</f>
        <v>TEB : Turbot &amp; Egg Banks</v>
      </c>
      <c r="CT181">
        <f>IF(ISNUMBER(SEARCH(Hauls!$G$332,CU$2:CU$202)),MAX(CT$1:CT180)+1,0)</f>
        <v>180</v>
      </c>
      <c r="CU181" t="s">
        <v>3355</v>
      </c>
      <c r="CV181" t="str">
        <f>IFERROR(VLOOKUP(ROWS(CV$2:CV181),CT$2:CU$202,2,FALSE),"")</f>
        <v>TEB : Turbot &amp; Egg Banks</v>
      </c>
      <c r="CW181">
        <f>IF(ISNUMBER(SEARCH(Hauls!$G$333,CX$2:CX$202)),MAX(CW$1:CW180)+1,0)</f>
        <v>180</v>
      </c>
      <c r="CX181" t="s">
        <v>3355</v>
      </c>
      <c r="CY181" t="str">
        <f>IFERROR(VLOOKUP(ROWS(CY$2:CY181),CW$2:CX$202,2,FALSE),"")</f>
        <v>TEB : Turbot &amp; Egg Banks</v>
      </c>
      <c r="CZ181">
        <f>IF(ISNUMBER(SEARCH(Hauls!$G$334,DA$2:DA$202)),MAX(CZ$1:CZ180)+1,0)</f>
        <v>180</v>
      </c>
      <c r="DA181" t="s">
        <v>3355</v>
      </c>
      <c r="DB181" t="str">
        <f>IFERROR(VLOOKUP(ROWS(DB$2:DB181),CZ$2:DA$202,2,FALSE),"")</f>
        <v>TEB : Turbot &amp; Egg Banks</v>
      </c>
      <c r="DC181">
        <f>IF(ISNUMBER(SEARCH(Hauls!$G$335,DD$2:DD$202)),MAX(DC$1:DC180)+1,0)</f>
        <v>180</v>
      </c>
      <c r="DD181" t="s">
        <v>3355</v>
      </c>
      <c r="DE181" t="str">
        <f>IFERROR(VLOOKUP(ROWS(DE$2:DE181),DC$2:DD$202,2,FALSE),"")</f>
        <v>TEB : Turbot &amp; Egg Banks</v>
      </c>
      <c r="DF181">
        <f>IF(ISNUMBER(SEARCH(Hauls!$G$336,DG$2:DG$202)),MAX(DF$1:DF180)+1,0)</f>
        <v>180</v>
      </c>
      <c r="DG181" t="s">
        <v>3355</v>
      </c>
      <c r="DH181" t="str">
        <f>IFERROR(VLOOKUP(ROWS(DH$2:DH181),DF$2:DG$202,2,FALSE),"")</f>
        <v>TEB : Turbot &amp; Egg Banks</v>
      </c>
      <c r="DI181">
        <f>IF(ISNUMBER(SEARCH(Hauls!$G$337,DJ$2:DJ$202)),MAX(DI$1:DI180)+1,0)</f>
        <v>180</v>
      </c>
      <c r="DJ181" t="s">
        <v>3355</v>
      </c>
      <c r="DK181" t="str">
        <f>IFERROR(VLOOKUP(ROWS(DK$2:DK181),DI$2:DJ$202,2,FALSE),"")</f>
        <v>TEB : Turbot &amp; Egg Banks</v>
      </c>
      <c r="DL181">
        <f>IF(ISNUMBER(SEARCH(Hauls!$G$338,DM$2:DM$202)),MAX(DL$1:DL180)+1,0)</f>
        <v>180</v>
      </c>
      <c r="DM181" t="s">
        <v>3355</v>
      </c>
      <c r="DN181" t="str">
        <f>IFERROR(VLOOKUP(ROWS(DN$2:DN181),DL$2:DM$202,2,FALSE),"")</f>
        <v>TEB : Turbot &amp; Egg Banks</v>
      </c>
      <c r="DO181">
        <f>IF(ISNUMBER(SEARCH(Hauls!$G$339,DP$2:DP$202)),MAX(DO$1:DO180)+1,0)</f>
        <v>180</v>
      </c>
      <c r="DP181" t="s">
        <v>3355</v>
      </c>
      <c r="DQ181" t="str">
        <f>IFERROR(VLOOKUP(ROWS(DQ$2:DQ181),DO$2:DP$202,2,FALSE),"")</f>
        <v>TEB : Turbot &amp; Egg Banks</v>
      </c>
      <c r="DR181">
        <f>IF(ISNUMBER(SEARCH(Hauls!$G$340,DS$2:DS$202)),MAX(DR$1:DR180)+1,0)</f>
        <v>180</v>
      </c>
      <c r="DS181" t="s">
        <v>3355</v>
      </c>
      <c r="DT181" t="str">
        <f>IFERROR(VLOOKUP(ROWS(DT$2:DT181),DR$2:DS$202,2,FALSE),"")</f>
        <v>TEB : Turbot &amp; Egg Banks</v>
      </c>
      <c r="DU181">
        <f>IF(ISNUMBER(SEARCH(Hauls!$G$341,DV$2:DV$202)),MAX(DU$1:DU180)+1,0)</f>
        <v>180</v>
      </c>
      <c r="DV181" t="s">
        <v>3355</v>
      </c>
      <c r="DW181" t="str">
        <f>IFERROR(VLOOKUP(ROWS(DW$2:DW181),DU$2:DV$202,2,FALSE),"")</f>
        <v>TEB : Turbot &amp; Egg Banks</v>
      </c>
      <c r="DX181">
        <f>IF(ISNUMBER(SEARCH(Hauls!$G$342,DY$2:DY$202)),MAX(DX$1:DX180)+1,0)</f>
        <v>180</v>
      </c>
      <c r="DY181" t="s">
        <v>3355</v>
      </c>
      <c r="DZ181" t="str">
        <f>IFERROR(VLOOKUP(ROWS(DZ$2:DZ181),DX$2:DY$202,2,FALSE),"")</f>
        <v>TEB : Turbot &amp; Egg Banks</v>
      </c>
      <c r="EA181">
        <f>IF(ISNUMBER(SEARCH(Hauls!$G$343,EB$2:EB$202)),MAX(EA$1:EA180)+1,0)</f>
        <v>180</v>
      </c>
      <c r="EB181" t="s">
        <v>3355</v>
      </c>
      <c r="EC181" t="str">
        <f>IFERROR(VLOOKUP(ROWS(EC$2:EC181),EA$2:EB$202,2,FALSE),"")</f>
        <v>TEB : Turbot &amp; Egg Banks</v>
      </c>
      <c r="ED181">
        <f>IF(ISNUMBER(SEARCH(Hauls!$G$344,EE$2:EE$202)),MAX(ED$1:ED180)+1,0)</f>
        <v>180</v>
      </c>
      <c r="EE181" t="s">
        <v>3355</v>
      </c>
      <c r="EF181" t="str">
        <f>IFERROR(VLOOKUP(ROWS(EF$2:EF181),ED$2:EE$202,2,FALSE),"")</f>
        <v>TEB : Turbot &amp; Egg Banks</v>
      </c>
      <c r="EG181">
        <f>IF(ISNUMBER(SEARCH(Hauls!$G$345,EH$2:EH$202)),MAX(EG$1:EG180)+1,0)</f>
        <v>180</v>
      </c>
      <c r="EH181" t="s">
        <v>3355</v>
      </c>
      <c r="EI181" t="str">
        <f>IFERROR(VLOOKUP(ROWS(EI$2:EI181),EG$2:EH$202,2,FALSE),"")</f>
        <v>TEB : Turbot &amp; Egg Banks</v>
      </c>
      <c r="EJ181">
        <f>IF(ISNUMBER(SEARCH(Hauls!$G$346,EK$2:EK$202)),MAX(EJ$1:EJ180)+1,0)</f>
        <v>180</v>
      </c>
      <c r="EK181" t="s">
        <v>3355</v>
      </c>
      <c r="EL181" t="str">
        <f>IFERROR(VLOOKUP(ROWS(EL$2:EL181),EJ$2:EK$202,2,FALSE),"")</f>
        <v>TEB : Turbot &amp; Egg Banks</v>
      </c>
      <c r="EM181">
        <f>IF(ISNUMBER(SEARCH(Hauls!$G$347,EN$2:EN$202)),MAX(EM$1:EM180)+1,0)</f>
        <v>180</v>
      </c>
      <c r="EN181" t="s">
        <v>3355</v>
      </c>
      <c r="EO181" t="str">
        <f>IFERROR(VLOOKUP(ROWS(EO$2:EO181),EM$2:EN$202,2,FALSE),"")</f>
        <v>TEB : Turbot &amp; Egg Banks</v>
      </c>
      <c r="EP181">
        <f>IF(ISNUMBER(SEARCH(Hauls!$G$348,EQ$2:EQ$202)),MAX(EP$1:EP180)+1,0)</f>
        <v>180</v>
      </c>
      <c r="EQ181" t="s">
        <v>3355</v>
      </c>
      <c r="ER181" t="str">
        <f>IFERROR(VLOOKUP(ROWS(ER$2:ER181),EP$2:EQ$202,2,FALSE),"")</f>
        <v>TEB : Turbot &amp; Egg Banks</v>
      </c>
      <c r="ES181">
        <f>IF(ISNUMBER(SEARCH(Hauls!$G$349,ET$2:ET$202)),MAX(ES$1:ES180)+1,0)</f>
        <v>180</v>
      </c>
      <c r="ET181" t="s">
        <v>3355</v>
      </c>
      <c r="EU181" t="str">
        <f>IFERROR(VLOOKUP(ROWS(EU$2:EU181),ES$2:ET$202,2,FALSE),"")</f>
        <v>TEB : Turbot &amp; Egg Banks</v>
      </c>
      <c r="EV181">
        <f>IF(ISNUMBER(SEARCH(Hauls!$G$350,EW$2:EW$202)),MAX(EV$1:EV180)+1,0)</f>
        <v>180</v>
      </c>
      <c r="EW181" t="s">
        <v>3355</v>
      </c>
      <c r="EX181" t="str">
        <f>IFERROR(VLOOKUP(ROWS(EX$2:EX181),EV$2:EW$202,2,FALSE),"")</f>
        <v>TEB : Turbot &amp; Egg Banks</v>
      </c>
      <c r="EY181">
        <f>IF(ISNUMBER(SEARCH(Hauls!$G$351,EZ$2:EZ$202)),MAX(EY$1:EY180)+1,0)</f>
        <v>180</v>
      </c>
      <c r="EZ181" t="s">
        <v>3355</v>
      </c>
      <c r="FA181" t="str">
        <f>IFERROR(VLOOKUP(ROWS(FA$2:FA181),EY$2:EZ$202,2,FALSE),"")</f>
        <v>TEB : Turbot &amp; Egg Banks</v>
      </c>
      <c r="FB181">
        <f>IF(ISNUMBER(SEARCH(Hauls!$G$352,FC$2:FC$202)),MAX(FB$1:FB180)+1,0)</f>
        <v>180</v>
      </c>
      <c r="FC181" t="s">
        <v>3355</v>
      </c>
      <c r="FD181" t="str">
        <f>IFERROR(VLOOKUP(ROWS(FD$2:FD181),FB$2:FC$202,2,FALSE),"")</f>
        <v>TEB : Turbot &amp; Egg Banks</v>
      </c>
      <c r="FE181">
        <f>IF(ISNUMBER(SEARCH(Hauls!$G$353,FF$2:FF$202)),MAX(FE$1:FE180)+1,0)</f>
        <v>180</v>
      </c>
      <c r="FF181" t="s">
        <v>3355</v>
      </c>
      <c r="FG181" t="str">
        <f>IFERROR(VLOOKUP(ROWS(FG$2:FG181),FE$2:FF$202,2,FALSE),"")</f>
        <v>TEB : Turbot &amp; Egg Banks</v>
      </c>
      <c r="FH181">
        <f>IF(ISNUMBER(SEARCH(Hauls!$G$354,FI$2:FI$202)),MAX(FH$1:FH180)+1,0)</f>
        <v>180</v>
      </c>
      <c r="FI181" t="s">
        <v>3355</v>
      </c>
      <c r="FJ181" t="str">
        <f>IFERROR(VLOOKUP(ROWS(FJ$2:FJ181),FH$2:FI$202,2,FALSE),"")</f>
        <v>TEB : Turbot &amp; Egg Banks</v>
      </c>
      <c r="FK181">
        <f>IF(ISNUMBER(SEARCH(Hauls!$G$355,FL$2:FL$202)),MAX(FK$1:FK180)+1,0)</f>
        <v>180</v>
      </c>
      <c r="FL181" t="s">
        <v>3355</v>
      </c>
      <c r="FM181" t="str">
        <f>IFERROR(VLOOKUP(ROWS(FM$2:FM181),FK$2:FL$202,2,FALSE),"")</f>
        <v>TEB : Turbot &amp; Egg Banks</v>
      </c>
      <c r="FN181">
        <f>IF(ISNUMBER(SEARCH(Hauls!$G$356,FO$2:FO$202)),MAX(FN$1:FN180)+1,0)</f>
        <v>180</v>
      </c>
      <c r="FO181" t="s">
        <v>3355</v>
      </c>
      <c r="FP181" t="str">
        <f>IFERROR(VLOOKUP(ROWS(FP$2:FP181),FN$2:FO$202,2,FALSE),"")</f>
        <v>TEB : Turbot &amp; Egg Banks</v>
      </c>
      <c r="FQ181">
        <f>IF(ISNUMBER(SEARCH(Hauls!$G$357,FR$2:FR$202)),MAX(FQ$1:FQ180)+1,0)</f>
        <v>180</v>
      </c>
      <c r="FR181" t="s">
        <v>3355</v>
      </c>
      <c r="FS181" t="str">
        <f>IFERROR(VLOOKUP(ROWS(FS$2:FS181),FQ$2:FR$202,2,FALSE),"")</f>
        <v>TEB : Turbot &amp; Egg Banks</v>
      </c>
      <c r="FT181">
        <f>IF(ISNUMBER(SEARCH(Hauls!$G$358,FU$2:FU$202)),MAX(FT$1:FT180)+1,0)</f>
        <v>180</v>
      </c>
      <c r="FU181" t="s">
        <v>3355</v>
      </c>
      <c r="FV181" t="str">
        <f>IFERROR(VLOOKUP(ROWS(FV$2:FV181),FT$2:FU$202,2,FALSE),"")</f>
        <v>TEB : Turbot &amp; Egg Banks</v>
      </c>
      <c r="FW181">
        <f>IF(ISNUMBER(SEARCH(Hauls!$G$359,FX$2:FX$202)),MAX(FW$1:FW180)+1,0)</f>
        <v>180</v>
      </c>
      <c r="FX181" t="s">
        <v>3355</v>
      </c>
      <c r="FY181" t="str">
        <f>IFERROR(VLOOKUP(ROWS(FY$2:FY181),FW$2:FX$202,2,FALSE),"")</f>
        <v>TEB : Turbot &amp; Egg Banks</v>
      </c>
      <c r="FZ181">
        <f>IF(ISNUMBER(SEARCH(Hauls!$G$360,GA$2:GA$202)),MAX(FZ$1:FZ180)+1,0)</f>
        <v>180</v>
      </c>
      <c r="GA181" t="s">
        <v>3355</v>
      </c>
      <c r="GB181" t="str">
        <f>IFERROR(VLOOKUP(ROWS(GB$2:GB181),FZ$2:GA$202,2,FALSE),"")</f>
        <v>TEB : Turbot &amp; Egg Banks</v>
      </c>
      <c r="GC181">
        <f>IF(ISNUMBER(SEARCH(Hauls!$G$361,GD$2:GD$202)),MAX(GC$1:GC180)+1,0)</f>
        <v>180</v>
      </c>
      <c r="GD181" t="s">
        <v>3355</v>
      </c>
      <c r="GE181" t="str">
        <f>IFERROR(VLOOKUP(ROWS(GE$2:GE181),GC$2:GD$202,2,FALSE),"")</f>
        <v>TEB : Turbot &amp; Egg Banks</v>
      </c>
      <c r="GF181">
        <f>IF(ISNUMBER(SEARCH(Hauls!$G$362,GG$2:GG$202)),MAX(GF$1:GF180)+1,0)</f>
        <v>180</v>
      </c>
      <c r="GG181" t="s">
        <v>3355</v>
      </c>
      <c r="GH181" t="str">
        <f>IFERROR(VLOOKUP(ROWS(GH$2:GH181),GF$2:GG$202,2,FALSE),"")</f>
        <v>TEB : Turbot &amp; Egg Banks</v>
      </c>
      <c r="GI181">
        <f>IF(ISNUMBER(SEARCH(Hauls!$G$363,GJ$2:GJ$202)),MAX(GI$1:GI180)+1,0)</f>
        <v>180</v>
      </c>
      <c r="GJ181" t="s">
        <v>3355</v>
      </c>
      <c r="GK181" t="str">
        <f>IFERROR(VLOOKUP(ROWS(GK$2:GK181),GI$2:GJ$202,2,FALSE),"")</f>
        <v>TEB : Turbot &amp; Egg Banks</v>
      </c>
      <c r="GL181">
        <f>IF(ISNUMBER(SEARCH(Hauls!$G$364,GM$2:GM$202)),MAX(GL$1:GL180)+1,0)</f>
        <v>180</v>
      </c>
      <c r="GM181" t="s">
        <v>3355</v>
      </c>
      <c r="GN181" t="str">
        <f>IFERROR(VLOOKUP(ROWS(GN$2:GN181),GL$2:GM$202,2,FALSE),"")</f>
        <v>TEB : Turbot &amp; Egg Banks</v>
      </c>
      <c r="GO181">
        <f>IF(ISNUMBER(SEARCH(Hauls!$G$365,GP$2:GP$202)),MAX(GO$1:GO180)+1,0)</f>
        <v>180</v>
      </c>
      <c r="GP181" t="s">
        <v>3355</v>
      </c>
      <c r="GQ181" t="str">
        <f>IFERROR(VLOOKUP(ROWS(GQ$2:GQ181),GO$2:GP$202,2,FALSE),"")</f>
        <v>TEB : Turbot &amp; Egg Banks</v>
      </c>
      <c r="GR181">
        <f>IF(ISNUMBER(SEARCH(Hauls!$G$366,GS$2:GS$202)),MAX(GR$1:GR180)+1,0)</f>
        <v>180</v>
      </c>
      <c r="GS181" t="s">
        <v>3355</v>
      </c>
      <c r="GT181" t="str">
        <f>IFERROR(VLOOKUP(ROWS(GT$2:GT181),GR$2:GS$202,2,FALSE),"")</f>
        <v>TEB : Turbot &amp; Egg Banks</v>
      </c>
      <c r="GU181">
        <f>IF(ISNUMBER(SEARCH(Hauls!$G$366,GV$2:GV$202)),MAX(GU$1:GU180)+1,0)</f>
        <v>180</v>
      </c>
      <c r="GV181" t="s">
        <v>3355</v>
      </c>
      <c r="GW181" t="str">
        <f>IFERROR(VLOOKUP(ROWS(GW$2:GW181),GU$2:GV$202,2,FALSE),"")</f>
        <v>TEB : Turbot &amp; Egg Banks</v>
      </c>
      <c r="GX181">
        <f>IF(ISNUMBER(SEARCH(Hauls!$G$368,GY$2:GY$202)),MAX(GX$1:GX180)+1,0)</f>
        <v>180</v>
      </c>
      <c r="GY181" t="s">
        <v>3355</v>
      </c>
      <c r="GZ181" t="str">
        <f>IFERROR(VLOOKUP(ROWS(GZ$2:GZ181),GX$2:GY$202,2,FALSE),"")</f>
        <v>TEB : Turbot &amp; Egg Banks</v>
      </c>
      <c r="HA181">
        <f>IF(ISNUMBER(SEARCH(Hauls!$G$369,HB$2:HB$202)),MAX(HA$1:HA180)+1,0)</f>
        <v>180</v>
      </c>
      <c r="HB181" t="s">
        <v>3355</v>
      </c>
      <c r="HC181" t="str">
        <f>IFERROR(VLOOKUP(ROWS(HC$2:HC181),HA$2:HB$202,2,FALSE),"")</f>
        <v>TEB : Turbot &amp; Egg Banks</v>
      </c>
      <c r="HD181">
        <f>IF(ISNUMBER(SEARCH(Hauls!$G$370,HE$2:HE$202)),MAX(HD$1:HD180)+1,0)</f>
        <v>180</v>
      </c>
      <c r="HE181" t="s">
        <v>3355</v>
      </c>
      <c r="HF181" t="str">
        <f>IFERROR(VLOOKUP(ROWS(HF$2:HF181),HD$2:HE$202,2,FALSE),"")</f>
        <v>TEB : Turbot &amp; Egg Banks</v>
      </c>
      <c r="HG181">
        <f>IF(ISNUMBER(SEARCH(Hauls!$G$371,HH$2:HH$202)),MAX(HG$1:HG180)+1,0)</f>
        <v>180</v>
      </c>
      <c r="HH181" t="s">
        <v>3355</v>
      </c>
      <c r="HI181" t="str">
        <f>IFERROR(VLOOKUP(ROWS(HI$2:HI181),HG$2:HH$202,2,FALSE),"")</f>
        <v>TEB : Turbot &amp; Egg Banks</v>
      </c>
      <c r="HJ181">
        <f>IF(ISNUMBER(SEARCH(Hauls!$G$372,HK$2:HK$202)),MAX(HJ$1:HJ180)+1,0)</f>
        <v>180</v>
      </c>
      <c r="HK181" t="s">
        <v>3355</v>
      </c>
      <c r="HL181" t="str">
        <f>IFERROR(VLOOKUP(ROWS(HL$2:HL181),HJ$2:HK$202,2,FALSE),"")</f>
        <v>TEB : Turbot &amp; Egg Banks</v>
      </c>
      <c r="HM181">
        <f>IF(ISNUMBER(SEARCH(Hauls!$G$373,HN$2:HN$202)),MAX(HM$1:HM180)+1,0)</f>
        <v>180</v>
      </c>
      <c r="HN181" t="s">
        <v>3355</v>
      </c>
      <c r="HO181" t="str">
        <f>IFERROR(VLOOKUP(ROWS(HO$2:HO181),HM$2:HN$202,2,FALSE),"")</f>
        <v>TEB : Turbot &amp; Egg Banks</v>
      </c>
      <c r="HP181">
        <f>IF(ISNUMBER(SEARCH(Hauls!$G$374,HQ$2:HQ$202)),MAX(HP$1:HP180)+1,0)</f>
        <v>180</v>
      </c>
      <c r="HQ181" t="s">
        <v>3355</v>
      </c>
      <c r="HR181" t="str">
        <f>IFERROR(VLOOKUP(ROWS(HR$2:HR181),HP$2:HQ$202,2,FALSE),"")</f>
        <v>TEB : Turbot &amp; Egg Banks</v>
      </c>
      <c r="HS181">
        <f>IF(ISNUMBER(SEARCH(Hauls!$G$375,HT$2:HT$202)),MAX(HS$1:HS180)+1,0)</f>
        <v>180</v>
      </c>
      <c r="HT181" t="s">
        <v>3355</v>
      </c>
      <c r="HU181" t="str">
        <f>IFERROR(VLOOKUP(ROWS(HU$2:HU181),HS$2:HT$202,2,FALSE),"")</f>
        <v>TEB : Turbot &amp; Egg Banks</v>
      </c>
      <c r="HV181">
        <f>IF(ISNUMBER(SEARCH(Hauls!$G$376,HW$2:HW$202)),MAX(HV$1:HV180)+1,0)</f>
        <v>180</v>
      </c>
      <c r="HW181" t="s">
        <v>3355</v>
      </c>
      <c r="HX181" t="str">
        <f>IFERROR(VLOOKUP(ROWS(HX$2:HX181),HV$2:HW$202,2,FALSE),"")</f>
        <v>TEB : Turbot &amp; Egg Banks</v>
      </c>
      <c r="HY181">
        <f>IF(ISNUMBER(SEARCH(Hauls!$G$377,HZ$2:HZ$202)),MAX(HY$1:HY180)+1,0)</f>
        <v>180</v>
      </c>
      <c r="HZ181" t="s">
        <v>3355</v>
      </c>
      <c r="IA181" t="str">
        <f>IFERROR(VLOOKUP(ROWS(IA$2:IA181),HY$2:HZ$202,2,FALSE),"")</f>
        <v>TEB : Turbot &amp; Egg Banks</v>
      </c>
      <c r="IB181">
        <f>IF(ISNUMBER(SEARCH(Hauls!$G$378,IC$2:IC$202)),MAX(IB$1:IB180)+1,0)</f>
        <v>180</v>
      </c>
      <c r="IC181" t="s">
        <v>3355</v>
      </c>
      <c r="ID181" t="str">
        <f>IFERROR(VLOOKUP(ROWS(ID$2:ID181),IB$2:IC$202,2,FALSE),"")</f>
        <v>TEB : Turbot &amp; Egg Banks</v>
      </c>
      <c r="IE181">
        <f>IF(ISNUMBER(SEARCH(Hauls!$G$379,IF$2:IF$202)),MAX(IE$1:IE180)+1,0)</f>
        <v>180</v>
      </c>
      <c r="IF181" t="s">
        <v>3355</v>
      </c>
      <c r="IG181" t="str">
        <f>IFERROR(VLOOKUP(ROWS(IG$2:IG181),IE$2:IF$202,2,FALSE),"")</f>
        <v>TEB : Turbot &amp; Egg Banks</v>
      </c>
      <c r="IH181">
        <f>IF(ISNUMBER(SEARCH(Hauls!$G$380,II$2:II$202)),MAX(IH$1:IH180)+1,0)</f>
        <v>180</v>
      </c>
      <c r="II181" t="s">
        <v>3355</v>
      </c>
      <c r="IJ181" t="str">
        <f>IFERROR(VLOOKUP(ROWS(IJ$2:IJ181),IH$2:II$202,2,FALSE),"")</f>
        <v>TEB : Turbot &amp; Egg Banks</v>
      </c>
      <c r="IK181">
        <f>IF(ISNUMBER(SEARCH(Hauls!$G$381,IL$2:IL$202)),MAX(IK$1:IK180)+1,0)</f>
        <v>180</v>
      </c>
      <c r="IL181" t="s">
        <v>3355</v>
      </c>
      <c r="IM181" t="str">
        <f>IFERROR(VLOOKUP(ROWS(IM$2:IM181),IK$2:IL$202,2,FALSE),"")</f>
        <v>TEB : Turbot &amp; Egg Banks</v>
      </c>
      <c r="IN181">
        <f>IF(ISNUMBER(SEARCH(Hauls!$G$382,IO$2:IO$202)),MAX(IN$1:IN180)+1,0)</f>
        <v>180</v>
      </c>
      <c r="IO181" t="s">
        <v>3355</v>
      </c>
      <c r="IP181" t="str">
        <f>IFERROR(VLOOKUP(ROWS(IP$2:IP181),IN$2:IO$202,2,FALSE),"")</f>
        <v>TEB : Turbot &amp; Egg Banks</v>
      </c>
      <c r="IQ181">
        <f>IF(ISNUMBER(SEARCH(Hauls!$G$383,IR$2:IR$202)),MAX(IQ$1:IQ180)+1,0)</f>
        <v>180</v>
      </c>
      <c r="IR181" t="s">
        <v>3355</v>
      </c>
      <c r="IS181" t="str">
        <f>IFERROR(VLOOKUP(ROWS(IS$2:IS181),IQ$2:IR$202,2,FALSE),"")</f>
        <v>TEB : Turbot &amp; Egg Banks</v>
      </c>
      <c r="IT181">
        <f>IF(ISNUMBER(SEARCH(Hauls!$G$384,IU$2:IU$202)),MAX(IT$1:IT180)+1,0)</f>
        <v>180</v>
      </c>
      <c r="IU181" t="s">
        <v>3355</v>
      </c>
      <c r="IV181" t="str">
        <f>IFERROR(VLOOKUP(ROWS(IV$2:IV181),IT$2:IU$202,2,FALSE),"")</f>
        <v>TEB : Turbot &amp; Egg Banks</v>
      </c>
      <c r="IW181">
        <f>IF(ISNUMBER(SEARCH(Hauls!$G$385,IX$2:IX$202)),MAX(IW$1:IW180)+1,0)</f>
        <v>180</v>
      </c>
      <c r="IX181" t="s">
        <v>3355</v>
      </c>
      <c r="IY181" t="str">
        <f>IFERROR(VLOOKUP(ROWS(IY$2:IY181),IW$2:IX$202,2,FALSE),"")</f>
        <v>TEB : Turbot &amp; Egg Banks</v>
      </c>
      <c r="IZ181">
        <f>IF(ISNUMBER(SEARCH(Hauls!$G$386,JA$2:JA$202)),MAX(IZ$1:IZ180)+1,0)</f>
        <v>180</v>
      </c>
      <c r="JA181" t="s">
        <v>3355</v>
      </c>
      <c r="JB181" t="str">
        <f>IFERROR(VLOOKUP(ROWS(JB$2:JB181),IZ$2:JA$202,2,FALSE),"")</f>
        <v>TEB : Turbot &amp; Egg Banks</v>
      </c>
      <c r="JC181">
        <f>IF(ISNUMBER(SEARCH(Hauls!$G$387,JD$2:JD$202)),MAX(JC$1:JC180)+1,0)</f>
        <v>180</v>
      </c>
      <c r="JD181" t="s">
        <v>3355</v>
      </c>
      <c r="JE181" t="str">
        <f>IFERROR(VLOOKUP(ROWS(JE$2:JE181),JC$2:JD$202,2,FALSE),"")</f>
        <v>TEB : Turbot &amp; Egg Banks</v>
      </c>
      <c r="JF181">
        <f>IF(ISNUMBER(SEARCH(Hauls!$G$388,JG$2:JG$202)),MAX(JF$1:JF180)+1,0)</f>
        <v>180</v>
      </c>
      <c r="JG181" t="s">
        <v>3355</v>
      </c>
      <c r="JH181" t="str">
        <f>IFERROR(VLOOKUP(ROWS(JH$2:JH181),JF$2:JG$202,2,FALSE),"")</f>
        <v>TEB : Turbot &amp; Egg Banks</v>
      </c>
      <c r="JI181">
        <f>IF(ISNUMBER(SEARCH(Hauls!$G$389,JJ$2:JJ$202)),MAX(JI$1:JI180)+1,0)</f>
        <v>180</v>
      </c>
      <c r="JJ181" t="s">
        <v>3355</v>
      </c>
      <c r="JK181" t="str">
        <f>IFERROR(VLOOKUP(ROWS(JK$2:JK181),JI$2:JJ$202,2,FALSE),"")</f>
        <v>TEB : Turbot &amp; Egg Banks</v>
      </c>
      <c r="JL181">
        <f>IF(ISNUMBER(SEARCH(Hauls!$G$390,JM$2:JM$202)),MAX(JL$1:JL180)+1,0)</f>
        <v>180</v>
      </c>
      <c r="JM181" t="s">
        <v>3355</v>
      </c>
      <c r="JN181" t="str">
        <f>IFERROR(VLOOKUP(ROWS(JN$2:JN181),JL$2:JM$202,2,FALSE),"")</f>
        <v>TEB : Turbot &amp; Egg Banks</v>
      </c>
      <c r="JO181">
        <f>IF(ISNUMBER(SEARCH(Hauls!$G$391,JP$2:JP$202)),MAX(JO$1:JO180)+1,0)</f>
        <v>180</v>
      </c>
      <c r="JP181" t="s">
        <v>3355</v>
      </c>
      <c r="JQ181" t="str">
        <f>IFERROR(VLOOKUP(ROWS(JQ$2:JQ181),JO$2:JP$202,2,FALSE),"")</f>
        <v>TEB : Turbot &amp; Egg Banks</v>
      </c>
      <c r="JR181">
        <f>IF(ISNUMBER(SEARCH(Hauls!$G$392,JS$2:JS$202)),MAX(JR$1:JR180)+1,0)</f>
        <v>180</v>
      </c>
      <c r="JS181" t="s">
        <v>3355</v>
      </c>
      <c r="JT181" t="str">
        <f>IFERROR(VLOOKUP(ROWS(JT$2:JT181),JR$2:JS$202,2,FALSE),"")</f>
        <v>TEB : Turbot &amp; Egg Banks</v>
      </c>
      <c r="JU181">
        <f>IF(ISNUMBER(SEARCH(Hauls!$G$393,JV$2:JV$202)),MAX(JU$1:JU180)+1,0)</f>
        <v>180</v>
      </c>
      <c r="JV181" t="s">
        <v>3355</v>
      </c>
      <c r="JW181" t="str">
        <f>IFERROR(VLOOKUP(ROWS(JW$2:JW181),JU$2:JV$202,2,FALSE),"")</f>
        <v>TEB : Turbot &amp; Egg Banks</v>
      </c>
      <c r="JX181">
        <f>IF(ISNUMBER(SEARCH(Hauls!$G$394,JY$2:JY$202)),MAX(JX$1:JX180)+1,0)</f>
        <v>180</v>
      </c>
      <c r="JY181" t="s">
        <v>3355</v>
      </c>
      <c r="JZ181" t="str">
        <f>IFERROR(VLOOKUP(ROWS(JZ$2:JZ181),JX$2:JY$202,2,FALSE),"")</f>
        <v>TEB : Turbot &amp; Egg Banks</v>
      </c>
      <c r="KA181">
        <f>IF(ISNUMBER(SEARCH(Hauls!$G$395,KB$2:KB$202)),MAX(KA$1:KA180)+1,0)</f>
        <v>180</v>
      </c>
      <c r="KB181" t="s">
        <v>3355</v>
      </c>
      <c r="KC181" t="str">
        <f>IFERROR(VLOOKUP(ROWS(KC$2:KC181),KA$2:KB$202,2,FALSE),"")</f>
        <v>TEB : Turbot &amp; Egg Banks</v>
      </c>
      <c r="KD181">
        <f>IF(ISNUMBER(SEARCH(Hauls!$G$396,KE$2:KE$202)),MAX(KD$1:KD180)+1,0)</f>
        <v>180</v>
      </c>
      <c r="KE181" t="s">
        <v>3355</v>
      </c>
      <c r="KF181" t="str">
        <f>IFERROR(VLOOKUP(ROWS(KF$2:KF181),KD$2:KE$202,2,FALSE),"")</f>
        <v>TEB : Turbot &amp; Egg Banks</v>
      </c>
      <c r="KG181">
        <f>IF(ISNUMBER(SEARCH(Hauls!$G$397,KH$2:KH$202)),MAX(KG$1:KG180)+1,0)</f>
        <v>180</v>
      </c>
      <c r="KH181" t="s">
        <v>3355</v>
      </c>
      <c r="KI181" t="str">
        <f>IFERROR(VLOOKUP(ROWS(KI$2:KI181),KG$2:KH$202,2,FALSE),"")</f>
        <v>TEB : Turbot &amp; Egg Banks</v>
      </c>
      <c r="KJ181">
        <f>IF(ISNUMBER(SEARCH(Hauls!$G$398,KK$2:KK$202)),MAX(KJ$1:KJ180)+1,0)</f>
        <v>180</v>
      </c>
      <c r="KK181" t="s">
        <v>3355</v>
      </c>
      <c r="KL181" t="str">
        <f>IFERROR(VLOOKUP(ROWS(KL$2:KL181),KJ$2:KK$202,2,FALSE),"")</f>
        <v>TEB : Turbot &amp; Egg Banks</v>
      </c>
      <c r="KM181">
        <f>IF(ISNUMBER(SEARCH(Hauls!$G$399,KN$2:KN$202)),MAX(KM$1:KM180)+1,0)</f>
        <v>180</v>
      </c>
      <c r="KN181" t="s">
        <v>3355</v>
      </c>
      <c r="KO181" t="str">
        <f>IFERROR(VLOOKUP(ROWS(KO$2:KO181),KM$2:KN$202,2,FALSE),"")</f>
        <v>TEB : Turbot &amp; Egg Banks</v>
      </c>
      <c r="KP181">
        <f>IF(ISNUMBER(SEARCH(Hauls!$G$400,KQ$2:KQ$202)),MAX(KP$1:KP180)+1,0)</f>
        <v>180</v>
      </c>
      <c r="KQ181" t="s">
        <v>3355</v>
      </c>
      <c r="KR181" t="str">
        <f>IFERROR(VLOOKUP(ROWS(KR$2:KR181),KP$2:KQ$202,2,FALSE),"")</f>
        <v>TEB : Turbot &amp; Egg Banks</v>
      </c>
    </row>
    <row r="182" spans="1:304" x14ac:dyDescent="0.25">
      <c r="A182" t="s">
        <v>1722</v>
      </c>
      <c r="B182" t="s">
        <v>2845</v>
      </c>
      <c r="C182" t="s">
        <v>655</v>
      </c>
      <c r="D182" t="str">
        <f t="shared" si="2"/>
        <v>WIT : W of Tearaght (Inishtearaght)</v>
      </c>
      <c r="E182">
        <f>IF(ISNUMBER(SEARCH(Hauls!$G$301,$F$2:$F$202)),MAX($E$1:E181)+1,0)</f>
        <v>181</v>
      </c>
      <c r="F182" t="s">
        <v>3356</v>
      </c>
      <c r="G182" t="str">
        <f>IFERROR(VLOOKUP(ROWS($G$2:G182),$E$2:$F$202,2,FALSE),"")</f>
        <v>WIT : W of Tearaght (Inishtearaght)</v>
      </c>
      <c r="H182">
        <f>IF(ISNUMBER(SEARCH(Hauls!$G$302,I$2:I$202)),MAX(H$1:H181)+1,0)</f>
        <v>181</v>
      </c>
      <c r="I182" t="s">
        <v>3356</v>
      </c>
      <c r="J182" t="str">
        <f>IFERROR(VLOOKUP(ROWS(J$2:J182),H$2:I$202,2,FALSE),"")</f>
        <v>WIT : W of Tearaght (Inishtearaght)</v>
      </c>
      <c r="K182">
        <f>IF(ISNUMBER(SEARCH(Hauls!$G$303,L$2:L$202)),MAX(K$1:K181)+1,0)</f>
        <v>181</v>
      </c>
      <c r="L182" t="s">
        <v>3356</v>
      </c>
      <c r="M182" t="str">
        <f>IFERROR(VLOOKUP(ROWS(M$2:M182),K$2:L$202,2,FALSE),"")</f>
        <v>WIT : W of Tearaght (Inishtearaght)</v>
      </c>
      <c r="N182">
        <f>IF(ISNUMBER(SEARCH(Hauls!$G$304,O$2:O$202)),MAX(N$1:N181)+1,0)</f>
        <v>181</v>
      </c>
      <c r="O182" t="s">
        <v>3356</v>
      </c>
      <c r="P182" t="str">
        <f>IFERROR(VLOOKUP(ROWS(P$2:P182),N$2:O$202,2,FALSE),"")</f>
        <v>WIT : W of Tearaght (Inishtearaght)</v>
      </c>
      <c r="Q182">
        <f>IF(ISNUMBER(SEARCH(Hauls!$G$305,R$2:R$202)),MAX(Q$1:Q181)+1,0)</f>
        <v>181</v>
      </c>
      <c r="R182" t="s">
        <v>3356</v>
      </c>
      <c r="S182" t="str">
        <f>IFERROR(VLOOKUP(ROWS(S$2:S182),Q$2:R$202,2,FALSE),"")</f>
        <v>WIT : W of Tearaght (Inishtearaght)</v>
      </c>
      <c r="T182">
        <f>IF(ISNUMBER(SEARCH(Hauls!$G$306,U$2:U$202)),MAX(T$1:T181)+1,0)</f>
        <v>181</v>
      </c>
      <c r="U182" t="s">
        <v>3356</v>
      </c>
      <c r="V182" t="str">
        <f>IFERROR(VLOOKUP(ROWS(V$2:V182),T$2:U$202,2,FALSE),"")</f>
        <v>WIT : W of Tearaght (Inishtearaght)</v>
      </c>
      <c r="W182">
        <f>IF(ISNUMBER(SEARCH(Hauls!$G$307,X$2:X$202)),MAX(W$1:W181)+1,0)</f>
        <v>181</v>
      </c>
      <c r="X182" t="s">
        <v>3356</v>
      </c>
      <c r="Y182" t="str">
        <f>IFERROR(VLOOKUP(ROWS(Y$2:Y182),W$2:X$202,2,FALSE),"")</f>
        <v>WIT : W of Tearaght (Inishtearaght)</v>
      </c>
      <c r="Z182">
        <f>IF(ISNUMBER(SEARCH(Hauls!$G$308,AA$2:AA$202)),MAX(Z$1:Z181)+1,0)</f>
        <v>181</v>
      </c>
      <c r="AA182" t="s">
        <v>3356</v>
      </c>
      <c r="AB182" t="str">
        <f>IFERROR(VLOOKUP(ROWS(AB$2:AB182),Z$2:AA$202,2,FALSE),"")</f>
        <v>WIT : W of Tearaght (Inishtearaght)</v>
      </c>
      <c r="AC182">
        <f>IF(ISNUMBER(SEARCH(Hauls!$G$309,AD$2:AD$202)),MAX(AC$1:AC181)+1,0)</f>
        <v>181</v>
      </c>
      <c r="AD182" t="s">
        <v>3356</v>
      </c>
      <c r="AE182" t="str">
        <f>IFERROR(VLOOKUP(ROWS(AE$2:AE182),AC$2:AD$202,2,FALSE),"")</f>
        <v>WIT : W of Tearaght (Inishtearaght)</v>
      </c>
      <c r="AF182">
        <f>IF(ISNUMBER(SEARCH(Hauls!$G$310,AG$2:AG$202)),MAX(AF$1:AF181)+1,0)</f>
        <v>181</v>
      </c>
      <c r="AG182" t="s">
        <v>3356</v>
      </c>
      <c r="AH182" t="str">
        <f>IFERROR(VLOOKUP(ROWS(AH$2:AH182),AF$2:AG$202,2,FALSE),"")</f>
        <v>WIT : W of Tearaght (Inishtearaght)</v>
      </c>
      <c r="AI182">
        <f>IF(ISNUMBER(SEARCH(Hauls!$G$311,AJ$2:AJ$202)),MAX(AI$1:AI181)+1,0)</f>
        <v>181</v>
      </c>
      <c r="AJ182" t="s">
        <v>3356</v>
      </c>
      <c r="AK182" t="str">
        <f>IFERROR(VLOOKUP(ROWS(AK$2:AK182),AI$2:AJ$202,2,FALSE),"")</f>
        <v>WIT : W of Tearaght (Inishtearaght)</v>
      </c>
      <c r="AL182">
        <f>IF(ISNUMBER(SEARCH(Hauls!$G$312,AM$2:AM$202)),MAX(AL$1:AL181)+1,0)</f>
        <v>181</v>
      </c>
      <c r="AM182" t="s">
        <v>3356</v>
      </c>
      <c r="AN182" t="str">
        <f>IFERROR(VLOOKUP(ROWS(AN$2:AN182),AL$2:AM$202,2,FALSE),"")</f>
        <v>WIT : W of Tearaght (Inishtearaght)</v>
      </c>
      <c r="AO182">
        <f>IF(ISNUMBER(SEARCH(Hauls!$G$313,AP$2:AP$202)),MAX(AO$1:AO181)+1,0)</f>
        <v>181</v>
      </c>
      <c r="AP182" t="s">
        <v>3356</v>
      </c>
      <c r="AQ182" t="str">
        <f>IFERROR(VLOOKUP(ROWS(AQ$2:AQ182),AO$2:AP$202,2,FALSE),"")</f>
        <v>WIT : W of Tearaght (Inishtearaght)</v>
      </c>
      <c r="AR182">
        <f>IF(ISNUMBER(SEARCH(Hauls!$G$314,AS$2:AS$202)),MAX(AR$1:AR181)+1,0)</f>
        <v>181</v>
      </c>
      <c r="AS182" t="s">
        <v>3356</v>
      </c>
      <c r="AT182" t="str">
        <f>IFERROR(VLOOKUP(ROWS(AT$2:AT182),AR$2:AS$202,2,FALSE),"")</f>
        <v>WIT : W of Tearaght (Inishtearaght)</v>
      </c>
      <c r="AU182">
        <f>IF(ISNUMBER(SEARCH(Hauls!$G$315,AV$2:AV$202)),MAX(AU$1:AU181)+1,0)</f>
        <v>181</v>
      </c>
      <c r="AV182" t="s">
        <v>3356</v>
      </c>
      <c r="AW182" t="str">
        <f>IFERROR(VLOOKUP(ROWS(AW$2:AW182),AU$2:AV$202,2,FALSE),"")</f>
        <v>WIT : W of Tearaght (Inishtearaght)</v>
      </c>
      <c r="AX182">
        <f>IF(ISNUMBER(SEARCH(Hauls!$G$316,AY$2:AY$202)),MAX(AX$1:AX181)+1,0)</f>
        <v>181</v>
      </c>
      <c r="AY182" t="s">
        <v>3356</v>
      </c>
      <c r="AZ182" t="str">
        <f>IFERROR(VLOOKUP(ROWS(AZ$2:AZ182),AX$2:AY$202,2,FALSE),"")</f>
        <v>WIT : W of Tearaght (Inishtearaght)</v>
      </c>
      <c r="BA182">
        <f>IF(ISNUMBER(SEARCH(Hauls!$G$317,BB$2:BB$202)),MAX(BA$1:BA181)+1,0)</f>
        <v>181</v>
      </c>
      <c r="BB182" t="s">
        <v>3356</v>
      </c>
      <c r="BC182" t="str">
        <f>IFERROR(VLOOKUP(ROWS(BC$2:BC182),BA$2:BB$202,2,FALSE),"")</f>
        <v>WIT : W of Tearaght (Inishtearaght)</v>
      </c>
      <c r="BD182">
        <f>IF(ISNUMBER(SEARCH(Hauls!$G$318,BE$2:BE$202)),MAX(BD$1:BD181)+1,0)</f>
        <v>181</v>
      </c>
      <c r="BE182" t="s">
        <v>3356</v>
      </c>
      <c r="BF182" t="str">
        <f>IFERROR(VLOOKUP(ROWS(BF$2:BF182),BD$2:BE$202,2,FALSE),"")</f>
        <v>WIT : W of Tearaght (Inishtearaght)</v>
      </c>
      <c r="BG182">
        <f>IF(ISNUMBER(SEARCH(Hauls!$G$319,BH$2:BH$202)),MAX(BG$1:BG181)+1,0)</f>
        <v>181</v>
      </c>
      <c r="BH182" t="s">
        <v>3356</v>
      </c>
      <c r="BI182" t="str">
        <f>IFERROR(VLOOKUP(ROWS(BI$2:BI182),BG$2:BH$202,2,FALSE),"")</f>
        <v>WIT : W of Tearaght (Inishtearaght)</v>
      </c>
      <c r="BJ182">
        <f>IF(ISNUMBER(SEARCH(Hauls!$G$320,BK$2:BK$202)),MAX(BJ$1:BJ181)+1,0)</f>
        <v>181</v>
      </c>
      <c r="BK182" t="s">
        <v>3356</v>
      </c>
      <c r="BL182" t="str">
        <f>IFERROR(VLOOKUP(ROWS(BL$2:BL182),BJ$2:BK$202,2,FALSE),"")</f>
        <v>WIT : W of Tearaght (Inishtearaght)</v>
      </c>
      <c r="BM182">
        <f>IF(ISNUMBER(SEARCH(Hauls!$G$321,BN$2:BN$202)),MAX(BM$1:BM181)+1,0)</f>
        <v>181</v>
      </c>
      <c r="BN182" t="s">
        <v>3356</v>
      </c>
      <c r="BO182" t="str">
        <f>IFERROR(VLOOKUP(ROWS(BO$2:BO182),BM$2:BN$202,2,FALSE),"")</f>
        <v>WIT : W of Tearaght (Inishtearaght)</v>
      </c>
      <c r="BP182">
        <f>IF(ISNUMBER(SEARCH(Hauls!$G$322,BQ$2:BQ$202)),MAX(BP$1:BP181)+1,0)</f>
        <v>181</v>
      </c>
      <c r="BQ182" t="s">
        <v>3356</v>
      </c>
      <c r="BR182" t="str">
        <f>IFERROR(VLOOKUP(ROWS(BR$2:BR182),BP$2:BQ$202,2,FALSE),"")</f>
        <v>WIT : W of Tearaght (Inishtearaght)</v>
      </c>
      <c r="BS182">
        <f>IF(ISNUMBER(SEARCH(Hauls!$G$323,BT$2:BT$202)),MAX(BS$1:BS181)+1,0)</f>
        <v>181</v>
      </c>
      <c r="BT182" t="s">
        <v>3356</v>
      </c>
      <c r="BU182" t="str">
        <f>IFERROR(VLOOKUP(ROWS(BU$2:BU182),BS$2:BT$202,2,FALSE),"")</f>
        <v>WIT : W of Tearaght (Inishtearaght)</v>
      </c>
      <c r="BV182">
        <f>IF(ISNUMBER(SEARCH(Hauls!$G$324,BW$2:BW$202)),MAX(BV$1:BV181)+1,0)</f>
        <v>181</v>
      </c>
      <c r="BW182" t="s">
        <v>3356</v>
      </c>
      <c r="BX182" t="str">
        <f>IFERROR(VLOOKUP(ROWS(BX$2:BX182),BV$2:BW$202,2,FALSE),"")</f>
        <v>WIT : W of Tearaght (Inishtearaght)</v>
      </c>
      <c r="BY182">
        <f>IF(ISNUMBER(SEARCH(Hauls!$G$325,BZ$2:BZ$202)),MAX(BY$1:BY181)+1,0)</f>
        <v>181</v>
      </c>
      <c r="BZ182" t="s">
        <v>3356</v>
      </c>
      <c r="CA182" t="str">
        <f>IFERROR(VLOOKUP(ROWS(CA$2:CA182),BY$2:BZ$202,2,FALSE),"")</f>
        <v>WIT : W of Tearaght (Inishtearaght)</v>
      </c>
      <c r="CB182">
        <f>IF(ISNUMBER(SEARCH(Hauls!$G$326,CC$2:CC$202)),MAX(CB$1:CB181)+1,0)</f>
        <v>181</v>
      </c>
      <c r="CC182" t="s">
        <v>3356</v>
      </c>
      <c r="CD182" t="str">
        <f>IFERROR(VLOOKUP(ROWS(CD$2:CD182),CB$2:CC$202,2,FALSE),"")</f>
        <v>WIT : W of Tearaght (Inishtearaght)</v>
      </c>
      <c r="CE182">
        <f>IF(ISNUMBER(SEARCH(Hauls!$G$327,CF$2:CF$202)),MAX(CE$1:CE181)+1,0)</f>
        <v>181</v>
      </c>
      <c r="CF182" t="s">
        <v>3356</v>
      </c>
      <c r="CG182" t="str">
        <f>IFERROR(VLOOKUP(ROWS(CG$2:CG182),CE$2:CF$202,2,FALSE),"")</f>
        <v>WIT : W of Tearaght (Inishtearaght)</v>
      </c>
      <c r="CH182">
        <f>IF(ISNUMBER(SEARCH(Hauls!$G$328,CI$2:CI$202)),MAX(CH$1:CH181)+1,0)</f>
        <v>181</v>
      </c>
      <c r="CI182" t="s">
        <v>3356</v>
      </c>
      <c r="CJ182" t="str">
        <f>IFERROR(VLOOKUP(ROWS(CJ$2:CJ182),CH$2:CI$202,2,FALSE),"")</f>
        <v>WIT : W of Tearaght (Inishtearaght)</v>
      </c>
      <c r="CK182">
        <f>IF(ISNUMBER(SEARCH(Hauls!$G$329,CL$2:CL$202)),MAX(CK$1:CK181)+1,0)</f>
        <v>181</v>
      </c>
      <c r="CL182" t="s">
        <v>3356</v>
      </c>
      <c r="CM182" t="str">
        <f>IFERROR(VLOOKUP(ROWS(CM$2:CM182),CK$2:CL$202,2,FALSE),"")</f>
        <v>WIT : W of Tearaght (Inishtearaght)</v>
      </c>
      <c r="CN182">
        <f>IF(ISNUMBER(SEARCH(Hauls!$G$330,CO$2:CO$202)),MAX(CN$1:CN181)+1,0)</f>
        <v>181</v>
      </c>
      <c r="CO182" t="s">
        <v>3356</v>
      </c>
      <c r="CP182" t="str">
        <f>IFERROR(VLOOKUP(ROWS(CP$2:CP182),CN$2:CO$202,2,FALSE),"")</f>
        <v>WIT : W of Tearaght (Inishtearaght)</v>
      </c>
      <c r="CQ182">
        <f>IF(ISNUMBER(SEARCH(Hauls!$G$331,CR$2:CR$202)),MAX(CQ$1:CQ181)+1,0)</f>
        <v>181</v>
      </c>
      <c r="CR182" t="s">
        <v>3356</v>
      </c>
      <c r="CS182" t="str">
        <f>IFERROR(VLOOKUP(ROWS(CS$2:CS182),CQ$2:CR$202,2,FALSE),"")</f>
        <v>WIT : W of Tearaght (Inishtearaght)</v>
      </c>
      <c r="CT182">
        <f>IF(ISNUMBER(SEARCH(Hauls!$G$332,CU$2:CU$202)),MAX(CT$1:CT181)+1,0)</f>
        <v>181</v>
      </c>
      <c r="CU182" t="s">
        <v>3356</v>
      </c>
      <c r="CV182" t="str">
        <f>IFERROR(VLOOKUP(ROWS(CV$2:CV182),CT$2:CU$202,2,FALSE),"")</f>
        <v>WIT : W of Tearaght (Inishtearaght)</v>
      </c>
      <c r="CW182">
        <f>IF(ISNUMBER(SEARCH(Hauls!$G$333,CX$2:CX$202)),MAX(CW$1:CW181)+1,0)</f>
        <v>181</v>
      </c>
      <c r="CX182" t="s">
        <v>3356</v>
      </c>
      <c r="CY182" t="str">
        <f>IFERROR(VLOOKUP(ROWS(CY$2:CY182),CW$2:CX$202,2,FALSE),"")</f>
        <v>WIT : W of Tearaght (Inishtearaght)</v>
      </c>
      <c r="CZ182">
        <f>IF(ISNUMBER(SEARCH(Hauls!$G$334,DA$2:DA$202)),MAX(CZ$1:CZ181)+1,0)</f>
        <v>181</v>
      </c>
      <c r="DA182" t="s">
        <v>3356</v>
      </c>
      <c r="DB182" t="str">
        <f>IFERROR(VLOOKUP(ROWS(DB$2:DB182),CZ$2:DA$202,2,FALSE),"")</f>
        <v>WIT : W of Tearaght (Inishtearaght)</v>
      </c>
      <c r="DC182">
        <f>IF(ISNUMBER(SEARCH(Hauls!$G$335,DD$2:DD$202)),MAX(DC$1:DC181)+1,0)</f>
        <v>181</v>
      </c>
      <c r="DD182" t="s">
        <v>3356</v>
      </c>
      <c r="DE182" t="str">
        <f>IFERROR(VLOOKUP(ROWS(DE$2:DE182),DC$2:DD$202,2,FALSE),"")</f>
        <v>WIT : W of Tearaght (Inishtearaght)</v>
      </c>
      <c r="DF182">
        <f>IF(ISNUMBER(SEARCH(Hauls!$G$336,DG$2:DG$202)),MAX(DF$1:DF181)+1,0)</f>
        <v>181</v>
      </c>
      <c r="DG182" t="s">
        <v>3356</v>
      </c>
      <c r="DH182" t="str">
        <f>IFERROR(VLOOKUP(ROWS(DH$2:DH182),DF$2:DG$202,2,FALSE),"")</f>
        <v>WIT : W of Tearaght (Inishtearaght)</v>
      </c>
      <c r="DI182">
        <f>IF(ISNUMBER(SEARCH(Hauls!$G$337,DJ$2:DJ$202)),MAX(DI$1:DI181)+1,0)</f>
        <v>181</v>
      </c>
      <c r="DJ182" t="s">
        <v>3356</v>
      </c>
      <c r="DK182" t="str">
        <f>IFERROR(VLOOKUP(ROWS(DK$2:DK182),DI$2:DJ$202,2,FALSE),"")</f>
        <v>WIT : W of Tearaght (Inishtearaght)</v>
      </c>
      <c r="DL182">
        <f>IF(ISNUMBER(SEARCH(Hauls!$G$338,DM$2:DM$202)),MAX(DL$1:DL181)+1,0)</f>
        <v>181</v>
      </c>
      <c r="DM182" t="s">
        <v>3356</v>
      </c>
      <c r="DN182" t="str">
        <f>IFERROR(VLOOKUP(ROWS(DN$2:DN182),DL$2:DM$202,2,FALSE),"")</f>
        <v>WIT : W of Tearaght (Inishtearaght)</v>
      </c>
      <c r="DO182">
        <f>IF(ISNUMBER(SEARCH(Hauls!$G$339,DP$2:DP$202)),MAX(DO$1:DO181)+1,0)</f>
        <v>181</v>
      </c>
      <c r="DP182" t="s">
        <v>3356</v>
      </c>
      <c r="DQ182" t="str">
        <f>IFERROR(VLOOKUP(ROWS(DQ$2:DQ182),DO$2:DP$202,2,FALSE),"")</f>
        <v>WIT : W of Tearaght (Inishtearaght)</v>
      </c>
      <c r="DR182">
        <f>IF(ISNUMBER(SEARCH(Hauls!$G$340,DS$2:DS$202)),MAX(DR$1:DR181)+1,0)</f>
        <v>181</v>
      </c>
      <c r="DS182" t="s">
        <v>3356</v>
      </c>
      <c r="DT182" t="str">
        <f>IFERROR(VLOOKUP(ROWS(DT$2:DT182),DR$2:DS$202,2,FALSE),"")</f>
        <v>WIT : W of Tearaght (Inishtearaght)</v>
      </c>
      <c r="DU182">
        <f>IF(ISNUMBER(SEARCH(Hauls!$G$341,DV$2:DV$202)),MAX(DU$1:DU181)+1,0)</f>
        <v>181</v>
      </c>
      <c r="DV182" t="s">
        <v>3356</v>
      </c>
      <c r="DW182" t="str">
        <f>IFERROR(VLOOKUP(ROWS(DW$2:DW182),DU$2:DV$202,2,FALSE),"")</f>
        <v>WIT : W of Tearaght (Inishtearaght)</v>
      </c>
      <c r="DX182">
        <f>IF(ISNUMBER(SEARCH(Hauls!$G$342,DY$2:DY$202)),MAX(DX$1:DX181)+1,0)</f>
        <v>181</v>
      </c>
      <c r="DY182" t="s">
        <v>3356</v>
      </c>
      <c r="DZ182" t="str">
        <f>IFERROR(VLOOKUP(ROWS(DZ$2:DZ182),DX$2:DY$202,2,FALSE),"")</f>
        <v>WIT : W of Tearaght (Inishtearaght)</v>
      </c>
      <c r="EA182">
        <f>IF(ISNUMBER(SEARCH(Hauls!$G$343,EB$2:EB$202)),MAX(EA$1:EA181)+1,0)</f>
        <v>181</v>
      </c>
      <c r="EB182" t="s">
        <v>3356</v>
      </c>
      <c r="EC182" t="str">
        <f>IFERROR(VLOOKUP(ROWS(EC$2:EC182),EA$2:EB$202,2,FALSE),"")</f>
        <v>WIT : W of Tearaght (Inishtearaght)</v>
      </c>
      <c r="ED182">
        <f>IF(ISNUMBER(SEARCH(Hauls!$G$344,EE$2:EE$202)),MAX(ED$1:ED181)+1,0)</f>
        <v>181</v>
      </c>
      <c r="EE182" t="s">
        <v>3356</v>
      </c>
      <c r="EF182" t="str">
        <f>IFERROR(VLOOKUP(ROWS(EF$2:EF182),ED$2:EE$202,2,FALSE),"")</f>
        <v>WIT : W of Tearaght (Inishtearaght)</v>
      </c>
      <c r="EG182">
        <f>IF(ISNUMBER(SEARCH(Hauls!$G$345,EH$2:EH$202)),MAX(EG$1:EG181)+1,0)</f>
        <v>181</v>
      </c>
      <c r="EH182" t="s">
        <v>3356</v>
      </c>
      <c r="EI182" t="str">
        <f>IFERROR(VLOOKUP(ROWS(EI$2:EI182),EG$2:EH$202,2,FALSE),"")</f>
        <v>WIT : W of Tearaght (Inishtearaght)</v>
      </c>
      <c r="EJ182">
        <f>IF(ISNUMBER(SEARCH(Hauls!$G$346,EK$2:EK$202)),MAX(EJ$1:EJ181)+1,0)</f>
        <v>181</v>
      </c>
      <c r="EK182" t="s">
        <v>3356</v>
      </c>
      <c r="EL182" t="str">
        <f>IFERROR(VLOOKUP(ROWS(EL$2:EL182),EJ$2:EK$202,2,FALSE),"")</f>
        <v>WIT : W of Tearaght (Inishtearaght)</v>
      </c>
      <c r="EM182">
        <f>IF(ISNUMBER(SEARCH(Hauls!$G$347,EN$2:EN$202)),MAX(EM$1:EM181)+1,0)</f>
        <v>181</v>
      </c>
      <c r="EN182" t="s">
        <v>3356</v>
      </c>
      <c r="EO182" t="str">
        <f>IFERROR(VLOOKUP(ROWS(EO$2:EO182),EM$2:EN$202,2,FALSE),"")</f>
        <v>WIT : W of Tearaght (Inishtearaght)</v>
      </c>
      <c r="EP182">
        <f>IF(ISNUMBER(SEARCH(Hauls!$G$348,EQ$2:EQ$202)),MAX(EP$1:EP181)+1,0)</f>
        <v>181</v>
      </c>
      <c r="EQ182" t="s">
        <v>3356</v>
      </c>
      <c r="ER182" t="str">
        <f>IFERROR(VLOOKUP(ROWS(ER$2:ER182),EP$2:EQ$202,2,FALSE),"")</f>
        <v>WIT : W of Tearaght (Inishtearaght)</v>
      </c>
      <c r="ES182">
        <f>IF(ISNUMBER(SEARCH(Hauls!$G$349,ET$2:ET$202)),MAX(ES$1:ES181)+1,0)</f>
        <v>181</v>
      </c>
      <c r="ET182" t="s">
        <v>3356</v>
      </c>
      <c r="EU182" t="str">
        <f>IFERROR(VLOOKUP(ROWS(EU$2:EU182),ES$2:ET$202,2,FALSE),"")</f>
        <v>WIT : W of Tearaght (Inishtearaght)</v>
      </c>
      <c r="EV182">
        <f>IF(ISNUMBER(SEARCH(Hauls!$G$350,EW$2:EW$202)),MAX(EV$1:EV181)+1,0)</f>
        <v>181</v>
      </c>
      <c r="EW182" t="s">
        <v>3356</v>
      </c>
      <c r="EX182" t="str">
        <f>IFERROR(VLOOKUP(ROWS(EX$2:EX182),EV$2:EW$202,2,FALSE),"")</f>
        <v>WIT : W of Tearaght (Inishtearaght)</v>
      </c>
      <c r="EY182">
        <f>IF(ISNUMBER(SEARCH(Hauls!$G$351,EZ$2:EZ$202)),MAX(EY$1:EY181)+1,0)</f>
        <v>181</v>
      </c>
      <c r="EZ182" t="s">
        <v>3356</v>
      </c>
      <c r="FA182" t="str">
        <f>IFERROR(VLOOKUP(ROWS(FA$2:FA182),EY$2:EZ$202,2,FALSE),"")</f>
        <v>WIT : W of Tearaght (Inishtearaght)</v>
      </c>
      <c r="FB182">
        <f>IF(ISNUMBER(SEARCH(Hauls!$G$352,FC$2:FC$202)),MAX(FB$1:FB181)+1,0)</f>
        <v>181</v>
      </c>
      <c r="FC182" t="s">
        <v>3356</v>
      </c>
      <c r="FD182" t="str">
        <f>IFERROR(VLOOKUP(ROWS(FD$2:FD182),FB$2:FC$202,2,FALSE),"")</f>
        <v>WIT : W of Tearaght (Inishtearaght)</v>
      </c>
      <c r="FE182">
        <f>IF(ISNUMBER(SEARCH(Hauls!$G$353,FF$2:FF$202)),MAX(FE$1:FE181)+1,0)</f>
        <v>181</v>
      </c>
      <c r="FF182" t="s">
        <v>3356</v>
      </c>
      <c r="FG182" t="str">
        <f>IFERROR(VLOOKUP(ROWS(FG$2:FG182),FE$2:FF$202,2,FALSE),"")</f>
        <v>WIT : W of Tearaght (Inishtearaght)</v>
      </c>
      <c r="FH182">
        <f>IF(ISNUMBER(SEARCH(Hauls!$G$354,FI$2:FI$202)),MAX(FH$1:FH181)+1,0)</f>
        <v>181</v>
      </c>
      <c r="FI182" t="s">
        <v>3356</v>
      </c>
      <c r="FJ182" t="str">
        <f>IFERROR(VLOOKUP(ROWS(FJ$2:FJ182),FH$2:FI$202,2,FALSE),"")</f>
        <v>WIT : W of Tearaght (Inishtearaght)</v>
      </c>
      <c r="FK182">
        <f>IF(ISNUMBER(SEARCH(Hauls!$G$355,FL$2:FL$202)),MAX(FK$1:FK181)+1,0)</f>
        <v>181</v>
      </c>
      <c r="FL182" t="s">
        <v>3356</v>
      </c>
      <c r="FM182" t="str">
        <f>IFERROR(VLOOKUP(ROWS(FM$2:FM182),FK$2:FL$202,2,FALSE),"")</f>
        <v>WIT : W of Tearaght (Inishtearaght)</v>
      </c>
      <c r="FN182">
        <f>IF(ISNUMBER(SEARCH(Hauls!$G$356,FO$2:FO$202)),MAX(FN$1:FN181)+1,0)</f>
        <v>181</v>
      </c>
      <c r="FO182" t="s">
        <v>3356</v>
      </c>
      <c r="FP182" t="str">
        <f>IFERROR(VLOOKUP(ROWS(FP$2:FP182),FN$2:FO$202,2,FALSE),"")</f>
        <v>WIT : W of Tearaght (Inishtearaght)</v>
      </c>
      <c r="FQ182">
        <f>IF(ISNUMBER(SEARCH(Hauls!$G$357,FR$2:FR$202)),MAX(FQ$1:FQ181)+1,0)</f>
        <v>181</v>
      </c>
      <c r="FR182" t="s">
        <v>3356</v>
      </c>
      <c r="FS182" t="str">
        <f>IFERROR(VLOOKUP(ROWS(FS$2:FS182),FQ$2:FR$202,2,FALSE),"")</f>
        <v>WIT : W of Tearaght (Inishtearaght)</v>
      </c>
      <c r="FT182">
        <f>IF(ISNUMBER(SEARCH(Hauls!$G$358,FU$2:FU$202)),MAX(FT$1:FT181)+1,0)</f>
        <v>181</v>
      </c>
      <c r="FU182" t="s">
        <v>3356</v>
      </c>
      <c r="FV182" t="str">
        <f>IFERROR(VLOOKUP(ROWS(FV$2:FV182),FT$2:FU$202,2,FALSE),"")</f>
        <v>WIT : W of Tearaght (Inishtearaght)</v>
      </c>
      <c r="FW182">
        <f>IF(ISNUMBER(SEARCH(Hauls!$G$359,FX$2:FX$202)),MAX(FW$1:FW181)+1,0)</f>
        <v>181</v>
      </c>
      <c r="FX182" t="s">
        <v>3356</v>
      </c>
      <c r="FY182" t="str">
        <f>IFERROR(VLOOKUP(ROWS(FY$2:FY182),FW$2:FX$202,2,FALSE),"")</f>
        <v>WIT : W of Tearaght (Inishtearaght)</v>
      </c>
      <c r="FZ182">
        <f>IF(ISNUMBER(SEARCH(Hauls!$G$360,GA$2:GA$202)),MAX(FZ$1:FZ181)+1,0)</f>
        <v>181</v>
      </c>
      <c r="GA182" t="s">
        <v>3356</v>
      </c>
      <c r="GB182" t="str">
        <f>IFERROR(VLOOKUP(ROWS(GB$2:GB182),FZ$2:GA$202,2,FALSE),"")</f>
        <v>WIT : W of Tearaght (Inishtearaght)</v>
      </c>
      <c r="GC182">
        <f>IF(ISNUMBER(SEARCH(Hauls!$G$361,GD$2:GD$202)),MAX(GC$1:GC181)+1,0)</f>
        <v>181</v>
      </c>
      <c r="GD182" t="s">
        <v>3356</v>
      </c>
      <c r="GE182" t="str">
        <f>IFERROR(VLOOKUP(ROWS(GE$2:GE182),GC$2:GD$202,2,FALSE),"")</f>
        <v>WIT : W of Tearaght (Inishtearaght)</v>
      </c>
      <c r="GF182">
        <f>IF(ISNUMBER(SEARCH(Hauls!$G$362,GG$2:GG$202)),MAX(GF$1:GF181)+1,0)</f>
        <v>181</v>
      </c>
      <c r="GG182" t="s">
        <v>3356</v>
      </c>
      <c r="GH182" t="str">
        <f>IFERROR(VLOOKUP(ROWS(GH$2:GH182),GF$2:GG$202,2,FALSE),"")</f>
        <v>WIT : W of Tearaght (Inishtearaght)</v>
      </c>
      <c r="GI182">
        <f>IF(ISNUMBER(SEARCH(Hauls!$G$363,GJ$2:GJ$202)),MAX(GI$1:GI181)+1,0)</f>
        <v>181</v>
      </c>
      <c r="GJ182" t="s">
        <v>3356</v>
      </c>
      <c r="GK182" t="str">
        <f>IFERROR(VLOOKUP(ROWS(GK$2:GK182),GI$2:GJ$202,2,FALSE),"")</f>
        <v>WIT : W of Tearaght (Inishtearaght)</v>
      </c>
      <c r="GL182">
        <f>IF(ISNUMBER(SEARCH(Hauls!$G$364,GM$2:GM$202)),MAX(GL$1:GL181)+1,0)</f>
        <v>181</v>
      </c>
      <c r="GM182" t="s">
        <v>3356</v>
      </c>
      <c r="GN182" t="str">
        <f>IFERROR(VLOOKUP(ROWS(GN$2:GN182),GL$2:GM$202,2,FALSE),"")</f>
        <v>WIT : W of Tearaght (Inishtearaght)</v>
      </c>
      <c r="GO182">
        <f>IF(ISNUMBER(SEARCH(Hauls!$G$365,GP$2:GP$202)),MAX(GO$1:GO181)+1,0)</f>
        <v>181</v>
      </c>
      <c r="GP182" t="s">
        <v>3356</v>
      </c>
      <c r="GQ182" t="str">
        <f>IFERROR(VLOOKUP(ROWS(GQ$2:GQ182),GO$2:GP$202,2,FALSE),"")</f>
        <v>WIT : W of Tearaght (Inishtearaght)</v>
      </c>
      <c r="GR182">
        <f>IF(ISNUMBER(SEARCH(Hauls!$G$366,GS$2:GS$202)),MAX(GR$1:GR181)+1,0)</f>
        <v>181</v>
      </c>
      <c r="GS182" t="s">
        <v>3356</v>
      </c>
      <c r="GT182" t="str">
        <f>IFERROR(VLOOKUP(ROWS(GT$2:GT182),GR$2:GS$202,2,FALSE),"")</f>
        <v>WIT : W of Tearaght (Inishtearaght)</v>
      </c>
      <c r="GU182">
        <f>IF(ISNUMBER(SEARCH(Hauls!$G$366,GV$2:GV$202)),MAX(GU$1:GU181)+1,0)</f>
        <v>181</v>
      </c>
      <c r="GV182" t="s">
        <v>3356</v>
      </c>
      <c r="GW182" t="str">
        <f>IFERROR(VLOOKUP(ROWS(GW$2:GW182),GU$2:GV$202,2,FALSE),"")</f>
        <v>WIT : W of Tearaght (Inishtearaght)</v>
      </c>
      <c r="GX182">
        <f>IF(ISNUMBER(SEARCH(Hauls!$G$368,GY$2:GY$202)),MAX(GX$1:GX181)+1,0)</f>
        <v>181</v>
      </c>
      <c r="GY182" t="s">
        <v>3356</v>
      </c>
      <c r="GZ182" t="str">
        <f>IFERROR(VLOOKUP(ROWS(GZ$2:GZ182),GX$2:GY$202,2,FALSE),"")</f>
        <v>WIT : W of Tearaght (Inishtearaght)</v>
      </c>
      <c r="HA182">
        <f>IF(ISNUMBER(SEARCH(Hauls!$G$369,HB$2:HB$202)),MAX(HA$1:HA181)+1,0)</f>
        <v>181</v>
      </c>
      <c r="HB182" t="s">
        <v>3356</v>
      </c>
      <c r="HC182" t="str">
        <f>IFERROR(VLOOKUP(ROWS(HC$2:HC182),HA$2:HB$202,2,FALSE),"")</f>
        <v>WIT : W of Tearaght (Inishtearaght)</v>
      </c>
      <c r="HD182">
        <f>IF(ISNUMBER(SEARCH(Hauls!$G$370,HE$2:HE$202)),MAX(HD$1:HD181)+1,0)</f>
        <v>181</v>
      </c>
      <c r="HE182" t="s">
        <v>3356</v>
      </c>
      <c r="HF182" t="str">
        <f>IFERROR(VLOOKUP(ROWS(HF$2:HF182),HD$2:HE$202,2,FALSE),"")</f>
        <v>WIT : W of Tearaght (Inishtearaght)</v>
      </c>
      <c r="HG182">
        <f>IF(ISNUMBER(SEARCH(Hauls!$G$371,HH$2:HH$202)),MAX(HG$1:HG181)+1,0)</f>
        <v>181</v>
      </c>
      <c r="HH182" t="s">
        <v>3356</v>
      </c>
      <c r="HI182" t="str">
        <f>IFERROR(VLOOKUP(ROWS(HI$2:HI182),HG$2:HH$202,2,FALSE),"")</f>
        <v>WIT : W of Tearaght (Inishtearaght)</v>
      </c>
      <c r="HJ182">
        <f>IF(ISNUMBER(SEARCH(Hauls!$G$372,HK$2:HK$202)),MAX(HJ$1:HJ181)+1,0)</f>
        <v>181</v>
      </c>
      <c r="HK182" t="s">
        <v>3356</v>
      </c>
      <c r="HL182" t="str">
        <f>IFERROR(VLOOKUP(ROWS(HL$2:HL182),HJ$2:HK$202,2,FALSE),"")</f>
        <v>WIT : W of Tearaght (Inishtearaght)</v>
      </c>
      <c r="HM182">
        <f>IF(ISNUMBER(SEARCH(Hauls!$G$373,HN$2:HN$202)),MAX(HM$1:HM181)+1,0)</f>
        <v>181</v>
      </c>
      <c r="HN182" t="s">
        <v>3356</v>
      </c>
      <c r="HO182" t="str">
        <f>IFERROR(VLOOKUP(ROWS(HO$2:HO182),HM$2:HN$202,2,FALSE),"")</f>
        <v>WIT : W of Tearaght (Inishtearaght)</v>
      </c>
      <c r="HP182">
        <f>IF(ISNUMBER(SEARCH(Hauls!$G$374,HQ$2:HQ$202)),MAX(HP$1:HP181)+1,0)</f>
        <v>181</v>
      </c>
      <c r="HQ182" t="s">
        <v>3356</v>
      </c>
      <c r="HR182" t="str">
        <f>IFERROR(VLOOKUP(ROWS(HR$2:HR182),HP$2:HQ$202,2,FALSE),"")</f>
        <v>WIT : W of Tearaght (Inishtearaght)</v>
      </c>
      <c r="HS182">
        <f>IF(ISNUMBER(SEARCH(Hauls!$G$375,HT$2:HT$202)),MAX(HS$1:HS181)+1,0)</f>
        <v>181</v>
      </c>
      <c r="HT182" t="s">
        <v>3356</v>
      </c>
      <c r="HU182" t="str">
        <f>IFERROR(VLOOKUP(ROWS(HU$2:HU182),HS$2:HT$202,2,FALSE),"")</f>
        <v>WIT : W of Tearaght (Inishtearaght)</v>
      </c>
      <c r="HV182">
        <f>IF(ISNUMBER(SEARCH(Hauls!$G$376,HW$2:HW$202)),MAX(HV$1:HV181)+1,0)</f>
        <v>181</v>
      </c>
      <c r="HW182" t="s">
        <v>3356</v>
      </c>
      <c r="HX182" t="str">
        <f>IFERROR(VLOOKUP(ROWS(HX$2:HX182),HV$2:HW$202,2,FALSE),"")</f>
        <v>WIT : W of Tearaght (Inishtearaght)</v>
      </c>
      <c r="HY182">
        <f>IF(ISNUMBER(SEARCH(Hauls!$G$377,HZ$2:HZ$202)),MAX(HY$1:HY181)+1,0)</f>
        <v>181</v>
      </c>
      <c r="HZ182" t="s">
        <v>3356</v>
      </c>
      <c r="IA182" t="str">
        <f>IFERROR(VLOOKUP(ROWS(IA$2:IA182),HY$2:HZ$202,2,FALSE),"")</f>
        <v>WIT : W of Tearaght (Inishtearaght)</v>
      </c>
      <c r="IB182">
        <f>IF(ISNUMBER(SEARCH(Hauls!$G$378,IC$2:IC$202)),MAX(IB$1:IB181)+1,0)</f>
        <v>181</v>
      </c>
      <c r="IC182" t="s">
        <v>3356</v>
      </c>
      <c r="ID182" t="str">
        <f>IFERROR(VLOOKUP(ROWS(ID$2:ID182),IB$2:IC$202,2,FALSE),"")</f>
        <v>WIT : W of Tearaght (Inishtearaght)</v>
      </c>
      <c r="IE182">
        <f>IF(ISNUMBER(SEARCH(Hauls!$G$379,IF$2:IF$202)),MAX(IE$1:IE181)+1,0)</f>
        <v>181</v>
      </c>
      <c r="IF182" t="s">
        <v>3356</v>
      </c>
      <c r="IG182" t="str">
        <f>IFERROR(VLOOKUP(ROWS(IG$2:IG182),IE$2:IF$202,2,FALSE),"")</f>
        <v>WIT : W of Tearaght (Inishtearaght)</v>
      </c>
      <c r="IH182">
        <f>IF(ISNUMBER(SEARCH(Hauls!$G$380,II$2:II$202)),MAX(IH$1:IH181)+1,0)</f>
        <v>181</v>
      </c>
      <c r="II182" t="s">
        <v>3356</v>
      </c>
      <c r="IJ182" t="str">
        <f>IFERROR(VLOOKUP(ROWS(IJ$2:IJ182),IH$2:II$202,2,FALSE),"")</f>
        <v>WIT : W of Tearaght (Inishtearaght)</v>
      </c>
      <c r="IK182">
        <f>IF(ISNUMBER(SEARCH(Hauls!$G$381,IL$2:IL$202)),MAX(IK$1:IK181)+1,0)</f>
        <v>181</v>
      </c>
      <c r="IL182" t="s">
        <v>3356</v>
      </c>
      <c r="IM182" t="str">
        <f>IFERROR(VLOOKUP(ROWS(IM$2:IM182),IK$2:IL$202,2,FALSE),"")</f>
        <v>WIT : W of Tearaght (Inishtearaght)</v>
      </c>
      <c r="IN182">
        <f>IF(ISNUMBER(SEARCH(Hauls!$G$382,IO$2:IO$202)),MAX(IN$1:IN181)+1,0)</f>
        <v>181</v>
      </c>
      <c r="IO182" t="s">
        <v>3356</v>
      </c>
      <c r="IP182" t="str">
        <f>IFERROR(VLOOKUP(ROWS(IP$2:IP182),IN$2:IO$202,2,FALSE),"")</f>
        <v>WIT : W of Tearaght (Inishtearaght)</v>
      </c>
      <c r="IQ182">
        <f>IF(ISNUMBER(SEARCH(Hauls!$G$383,IR$2:IR$202)),MAX(IQ$1:IQ181)+1,0)</f>
        <v>181</v>
      </c>
      <c r="IR182" t="s">
        <v>3356</v>
      </c>
      <c r="IS182" t="str">
        <f>IFERROR(VLOOKUP(ROWS(IS$2:IS182),IQ$2:IR$202,2,FALSE),"")</f>
        <v>WIT : W of Tearaght (Inishtearaght)</v>
      </c>
      <c r="IT182">
        <f>IF(ISNUMBER(SEARCH(Hauls!$G$384,IU$2:IU$202)),MAX(IT$1:IT181)+1,0)</f>
        <v>181</v>
      </c>
      <c r="IU182" t="s">
        <v>3356</v>
      </c>
      <c r="IV182" t="str">
        <f>IFERROR(VLOOKUP(ROWS(IV$2:IV182),IT$2:IU$202,2,FALSE),"")</f>
        <v>WIT : W of Tearaght (Inishtearaght)</v>
      </c>
      <c r="IW182">
        <f>IF(ISNUMBER(SEARCH(Hauls!$G$385,IX$2:IX$202)),MAX(IW$1:IW181)+1,0)</f>
        <v>181</v>
      </c>
      <c r="IX182" t="s">
        <v>3356</v>
      </c>
      <c r="IY182" t="str">
        <f>IFERROR(VLOOKUP(ROWS(IY$2:IY182),IW$2:IX$202,2,FALSE),"")</f>
        <v>WIT : W of Tearaght (Inishtearaght)</v>
      </c>
      <c r="IZ182">
        <f>IF(ISNUMBER(SEARCH(Hauls!$G$386,JA$2:JA$202)),MAX(IZ$1:IZ181)+1,0)</f>
        <v>181</v>
      </c>
      <c r="JA182" t="s">
        <v>3356</v>
      </c>
      <c r="JB182" t="str">
        <f>IFERROR(VLOOKUP(ROWS(JB$2:JB182),IZ$2:JA$202,2,FALSE),"")</f>
        <v>WIT : W of Tearaght (Inishtearaght)</v>
      </c>
      <c r="JC182">
        <f>IF(ISNUMBER(SEARCH(Hauls!$G$387,JD$2:JD$202)),MAX(JC$1:JC181)+1,0)</f>
        <v>181</v>
      </c>
      <c r="JD182" t="s">
        <v>3356</v>
      </c>
      <c r="JE182" t="str">
        <f>IFERROR(VLOOKUP(ROWS(JE$2:JE182),JC$2:JD$202,2,FALSE),"")</f>
        <v>WIT : W of Tearaght (Inishtearaght)</v>
      </c>
      <c r="JF182">
        <f>IF(ISNUMBER(SEARCH(Hauls!$G$388,JG$2:JG$202)),MAX(JF$1:JF181)+1,0)</f>
        <v>181</v>
      </c>
      <c r="JG182" t="s">
        <v>3356</v>
      </c>
      <c r="JH182" t="str">
        <f>IFERROR(VLOOKUP(ROWS(JH$2:JH182),JF$2:JG$202,2,FALSE),"")</f>
        <v>WIT : W of Tearaght (Inishtearaght)</v>
      </c>
      <c r="JI182">
        <f>IF(ISNUMBER(SEARCH(Hauls!$G$389,JJ$2:JJ$202)),MAX(JI$1:JI181)+1,0)</f>
        <v>181</v>
      </c>
      <c r="JJ182" t="s">
        <v>3356</v>
      </c>
      <c r="JK182" t="str">
        <f>IFERROR(VLOOKUP(ROWS(JK$2:JK182),JI$2:JJ$202,2,FALSE),"")</f>
        <v>WIT : W of Tearaght (Inishtearaght)</v>
      </c>
      <c r="JL182">
        <f>IF(ISNUMBER(SEARCH(Hauls!$G$390,JM$2:JM$202)),MAX(JL$1:JL181)+1,0)</f>
        <v>181</v>
      </c>
      <c r="JM182" t="s">
        <v>3356</v>
      </c>
      <c r="JN182" t="str">
        <f>IFERROR(VLOOKUP(ROWS(JN$2:JN182),JL$2:JM$202,2,FALSE),"")</f>
        <v>WIT : W of Tearaght (Inishtearaght)</v>
      </c>
      <c r="JO182">
        <f>IF(ISNUMBER(SEARCH(Hauls!$G$391,JP$2:JP$202)),MAX(JO$1:JO181)+1,0)</f>
        <v>181</v>
      </c>
      <c r="JP182" t="s">
        <v>3356</v>
      </c>
      <c r="JQ182" t="str">
        <f>IFERROR(VLOOKUP(ROWS(JQ$2:JQ182),JO$2:JP$202,2,FALSE),"")</f>
        <v>WIT : W of Tearaght (Inishtearaght)</v>
      </c>
      <c r="JR182">
        <f>IF(ISNUMBER(SEARCH(Hauls!$G$392,JS$2:JS$202)),MAX(JR$1:JR181)+1,0)</f>
        <v>181</v>
      </c>
      <c r="JS182" t="s">
        <v>3356</v>
      </c>
      <c r="JT182" t="str">
        <f>IFERROR(VLOOKUP(ROWS(JT$2:JT182),JR$2:JS$202,2,FALSE),"")</f>
        <v>WIT : W of Tearaght (Inishtearaght)</v>
      </c>
      <c r="JU182">
        <f>IF(ISNUMBER(SEARCH(Hauls!$G$393,JV$2:JV$202)),MAX(JU$1:JU181)+1,0)</f>
        <v>181</v>
      </c>
      <c r="JV182" t="s">
        <v>3356</v>
      </c>
      <c r="JW182" t="str">
        <f>IFERROR(VLOOKUP(ROWS(JW$2:JW182),JU$2:JV$202,2,FALSE),"")</f>
        <v>WIT : W of Tearaght (Inishtearaght)</v>
      </c>
      <c r="JX182">
        <f>IF(ISNUMBER(SEARCH(Hauls!$G$394,JY$2:JY$202)),MAX(JX$1:JX181)+1,0)</f>
        <v>181</v>
      </c>
      <c r="JY182" t="s">
        <v>3356</v>
      </c>
      <c r="JZ182" t="str">
        <f>IFERROR(VLOOKUP(ROWS(JZ$2:JZ182),JX$2:JY$202,2,FALSE),"")</f>
        <v>WIT : W of Tearaght (Inishtearaght)</v>
      </c>
      <c r="KA182">
        <f>IF(ISNUMBER(SEARCH(Hauls!$G$395,KB$2:KB$202)),MAX(KA$1:KA181)+1,0)</f>
        <v>181</v>
      </c>
      <c r="KB182" t="s">
        <v>3356</v>
      </c>
      <c r="KC182" t="str">
        <f>IFERROR(VLOOKUP(ROWS(KC$2:KC182),KA$2:KB$202,2,FALSE),"")</f>
        <v>WIT : W of Tearaght (Inishtearaght)</v>
      </c>
      <c r="KD182">
        <f>IF(ISNUMBER(SEARCH(Hauls!$G$396,KE$2:KE$202)),MAX(KD$1:KD181)+1,0)</f>
        <v>181</v>
      </c>
      <c r="KE182" t="s">
        <v>3356</v>
      </c>
      <c r="KF182" t="str">
        <f>IFERROR(VLOOKUP(ROWS(KF$2:KF182),KD$2:KE$202,2,FALSE),"")</f>
        <v>WIT : W of Tearaght (Inishtearaght)</v>
      </c>
      <c r="KG182">
        <f>IF(ISNUMBER(SEARCH(Hauls!$G$397,KH$2:KH$202)),MAX(KG$1:KG181)+1,0)</f>
        <v>181</v>
      </c>
      <c r="KH182" t="s">
        <v>3356</v>
      </c>
      <c r="KI182" t="str">
        <f>IFERROR(VLOOKUP(ROWS(KI$2:KI182),KG$2:KH$202,2,FALSE),"")</f>
        <v>WIT : W of Tearaght (Inishtearaght)</v>
      </c>
      <c r="KJ182">
        <f>IF(ISNUMBER(SEARCH(Hauls!$G$398,KK$2:KK$202)),MAX(KJ$1:KJ181)+1,0)</f>
        <v>181</v>
      </c>
      <c r="KK182" t="s">
        <v>3356</v>
      </c>
      <c r="KL182" t="str">
        <f>IFERROR(VLOOKUP(ROWS(KL$2:KL182),KJ$2:KK$202,2,FALSE),"")</f>
        <v>WIT : W of Tearaght (Inishtearaght)</v>
      </c>
      <c r="KM182">
        <f>IF(ISNUMBER(SEARCH(Hauls!$G$399,KN$2:KN$202)),MAX(KM$1:KM181)+1,0)</f>
        <v>181</v>
      </c>
      <c r="KN182" t="s">
        <v>3356</v>
      </c>
      <c r="KO182" t="str">
        <f>IFERROR(VLOOKUP(ROWS(KO$2:KO182),KM$2:KN$202,2,FALSE),"")</f>
        <v>WIT : W of Tearaght (Inishtearaght)</v>
      </c>
      <c r="KP182">
        <f>IF(ISNUMBER(SEARCH(Hauls!$G$400,KQ$2:KQ$202)),MAX(KP$1:KP181)+1,0)</f>
        <v>181</v>
      </c>
      <c r="KQ182" t="s">
        <v>3356</v>
      </c>
      <c r="KR182" t="str">
        <f>IFERROR(VLOOKUP(ROWS(KR$2:KR182),KP$2:KQ$202,2,FALSE),"")</f>
        <v>WIT : W of Tearaght (Inishtearaght)</v>
      </c>
    </row>
    <row r="183" spans="1:304" x14ac:dyDescent="0.25">
      <c r="A183" t="s">
        <v>2846</v>
      </c>
      <c r="B183" t="s">
        <v>2847</v>
      </c>
      <c r="C183" t="s">
        <v>648</v>
      </c>
      <c r="D183" t="str">
        <f t="shared" si="2"/>
        <v>WAG : West of Achill Ground</v>
      </c>
      <c r="E183">
        <f>IF(ISNUMBER(SEARCH(Hauls!$G$301,$F$2:$F$202)),MAX($E$1:E182)+1,0)</f>
        <v>182</v>
      </c>
      <c r="F183" t="s">
        <v>3357</v>
      </c>
      <c r="G183" t="str">
        <f>IFERROR(VLOOKUP(ROWS($G$2:G183),$E$2:$F$202,2,FALSE),"")</f>
        <v>WAG : West of Achill Ground</v>
      </c>
      <c r="H183">
        <f>IF(ISNUMBER(SEARCH(Hauls!$G$302,I$2:I$202)),MAX(H$1:H182)+1,0)</f>
        <v>182</v>
      </c>
      <c r="I183" t="s">
        <v>3357</v>
      </c>
      <c r="J183" t="str">
        <f>IFERROR(VLOOKUP(ROWS(J$2:J183),H$2:I$202,2,FALSE),"")</f>
        <v>WAG : West of Achill Ground</v>
      </c>
      <c r="K183">
        <f>IF(ISNUMBER(SEARCH(Hauls!$G$303,L$2:L$202)),MAX(K$1:K182)+1,0)</f>
        <v>182</v>
      </c>
      <c r="L183" t="s">
        <v>3357</v>
      </c>
      <c r="M183" t="str">
        <f>IFERROR(VLOOKUP(ROWS(M$2:M183),K$2:L$202,2,FALSE),"")</f>
        <v>WAG : West of Achill Ground</v>
      </c>
      <c r="N183">
        <f>IF(ISNUMBER(SEARCH(Hauls!$G$304,O$2:O$202)),MAX(N$1:N182)+1,0)</f>
        <v>182</v>
      </c>
      <c r="O183" t="s">
        <v>3357</v>
      </c>
      <c r="P183" t="str">
        <f>IFERROR(VLOOKUP(ROWS(P$2:P183),N$2:O$202,2,FALSE),"")</f>
        <v>WAG : West of Achill Ground</v>
      </c>
      <c r="Q183">
        <f>IF(ISNUMBER(SEARCH(Hauls!$G$305,R$2:R$202)),MAX(Q$1:Q182)+1,0)</f>
        <v>182</v>
      </c>
      <c r="R183" t="s">
        <v>3357</v>
      </c>
      <c r="S183" t="str">
        <f>IFERROR(VLOOKUP(ROWS(S$2:S183),Q$2:R$202,2,FALSE),"")</f>
        <v>WAG : West of Achill Ground</v>
      </c>
      <c r="T183">
        <f>IF(ISNUMBER(SEARCH(Hauls!$G$306,U$2:U$202)),MAX(T$1:T182)+1,0)</f>
        <v>182</v>
      </c>
      <c r="U183" t="s">
        <v>3357</v>
      </c>
      <c r="V183" t="str">
        <f>IFERROR(VLOOKUP(ROWS(V$2:V183),T$2:U$202,2,FALSE),"")</f>
        <v>WAG : West of Achill Ground</v>
      </c>
      <c r="W183">
        <f>IF(ISNUMBER(SEARCH(Hauls!$G$307,X$2:X$202)),MAX(W$1:W182)+1,0)</f>
        <v>182</v>
      </c>
      <c r="X183" t="s">
        <v>3357</v>
      </c>
      <c r="Y183" t="str">
        <f>IFERROR(VLOOKUP(ROWS(Y$2:Y183),W$2:X$202,2,FALSE),"")</f>
        <v>WAG : West of Achill Ground</v>
      </c>
      <c r="Z183">
        <f>IF(ISNUMBER(SEARCH(Hauls!$G$308,AA$2:AA$202)),MAX(Z$1:Z182)+1,0)</f>
        <v>182</v>
      </c>
      <c r="AA183" t="s">
        <v>3357</v>
      </c>
      <c r="AB183" t="str">
        <f>IFERROR(VLOOKUP(ROWS(AB$2:AB183),Z$2:AA$202,2,FALSE),"")</f>
        <v>WAG : West of Achill Ground</v>
      </c>
      <c r="AC183">
        <f>IF(ISNUMBER(SEARCH(Hauls!$G$309,AD$2:AD$202)),MAX(AC$1:AC182)+1,0)</f>
        <v>182</v>
      </c>
      <c r="AD183" t="s">
        <v>3357</v>
      </c>
      <c r="AE183" t="str">
        <f>IFERROR(VLOOKUP(ROWS(AE$2:AE183),AC$2:AD$202,2,FALSE),"")</f>
        <v>WAG : West of Achill Ground</v>
      </c>
      <c r="AF183">
        <f>IF(ISNUMBER(SEARCH(Hauls!$G$310,AG$2:AG$202)),MAX(AF$1:AF182)+1,0)</f>
        <v>182</v>
      </c>
      <c r="AG183" t="s">
        <v>3357</v>
      </c>
      <c r="AH183" t="str">
        <f>IFERROR(VLOOKUP(ROWS(AH$2:AH183),AF$2:AG$202,2,FALSE),"")</f>
        <v>WAG : West of Achill Ground</v>
      </c>
      <c r="AI183">
        <f>IF(ISNUMBER(SEARCH(Hauls!$G$311,AJ$2:AJ$202)),MAX(AI$1:AI182)+1,0)</f>
        <v>182</v>
      </c>
      <c r="AJ183" t="s">
        <v>3357</v>
      </c>
      <c r="AK183" t="str">
        <f>IFERROR(VLOOKUP(ROWS(AK$2:AK183),AI$2:AJ$202,2,FALSE),"")</f>
        <v>WAG : West of Achill Ground</v>
      </c>
      <c r="AL183">
        <f>IF(ISNUMBER(SEARCH(Hauls!$G$312,AM$2:AM$202)),MAX(AL$1:AL182)+1,0)</f>
        <v>182</v>
      </c>
      <c r="AM183" t="s">
        <v>3357</v>
      </c>
      <c r="AN183" t="str">
        <f>IFERROR(VLOOKUP(ROWS(AN$2:AN183),AL$2:AM$202,2,FALSE),"")</f>
        <v>WAG : West of Achill Ground</v>
      </c>
      <c r="AO183">
        <f>IF(ISNUMBER(SEARCH(Hauls!$G$313,AP$2:AP$202)),MAX(AO$1:AO182)+1,0)</f>
        <v>182</v>
      </c>
      <c r="AP183" t="s">
        <v>3357</v>
      </c>
      <c r="AQ183" t="str">
        <f>IFERROR(VLOOKUP(ROWS(AQ$2:AQ183),AO$2:AP$202,2,FALSE),"")</f>
        <v>WAG : West of Achill Ground</v>
      </c>
      <c r="AR183">
        <f>IF(ISNUMBER(SEARCH(Hauls!$G$314,AS$2:AS$202)),MAX(AR$1:AR182)+1,0)</f>
        <v>182</v>
      </c>
      <c r="AS183" t="s">
        <v>3357</v>
      </c>
      <c r="AT183" t="str">
        <f>IFERROR(VLOOKUP(ROWS(AT$2:AT183),AR$2:AS$202,2,FALSE),"")</f>
        <v>WAG : West of Achill Ground</v>
      </c>
      <c r="AU183">
        <f>IF(ISNUMBER(SEARCH(Hauls!$G$315,AV$2:AV$202)),MAX(AU$1:AU182)+1,0)</f>
        <v>182</v>
      </c>
      <c r="AV183" t="s">
        <v>3357</v>
      </c>
      <c r="AW183" t="str">
        <f>IFERROR(VLOOKUP(ROWS(AW$2:AW183),AU$2:AV$202,2,FALSE),"")</f>
        <v>WAG : West of Achill Ground</v>
      </c>
      <c r="AX183">
        <f>IF(ISNUMBER(SEARCH(Hauls!$G$316,AY$2:AY$202)),MAX(AX$1:AX182)+1,0)</f>
        <v>182</v>
      </c>
      <c r="AY183" t="s">
        <v>3357</v>
      </c>
      <c r="AZ183" t="str">
        <f>IFERROR(VLOOKUP(ROWS(AZ$2:AZ183),AX$2:AY$202,2,FALSE),"")</f>
        <v>WAG : West of Achill Ground</v>
      </c>
      <c r="BA183">
        <f>IF(ISNUMBER(SEARCH(Hauls!$G$317,BB$2:BB$202)),MAX(BA$1:BA182)+1,0)</f>
        <v>182</v>
      </c>
      <c r="BB183" t="s">
        <v>3357</v>
      </c>
      <c r="BC183" t="str">
        <f>IFERROR(VLOOKUP(ROWS(BC$2:BC183),BA$2:BB$202,2,FALSE),"")</f>
        <v>WAG : West of Achill Ground</v>
      </c>
      <c r="BD183">
        <f>IF(ISNUMBER(SEARCH(Hauls!$G$318,BE$2:BE$202)),MAX(BD$1:BD182)+1,0)</f>
        <v>182</v>
      </c>
      <c r="BE183" t="s">
        <v>3357</v>
      </c>
      <c r="BF183" t="str">
        <f>IFERROR(VLOOKUP(ROWS(BF$2:BF183),BD$2:BE$202,2,FALSE),"")</f>
        <v>WAG : West of Achill Ground</v>
      </c>
      <c r="BG183">
        <f>IF(ISNUMBER(SEARCH(Hauls!$G$319,BH$2:BH$202)),MAX(BG$1:BG182)+1,0)</f>
        <v>182</v>
      </c>
      <c r="BH183" t="s">
        <v>3357</v>
      </c>
      <c r="BI183" t="str">
        <f>IFERROR(VLOOKUP(ROWS(BI$2:BI183),BG$2:BH$202,2,FALSE),"")</f>
        <v>WAG : West of Achill Ground</v>
      </c>
      <c r="BJ183">
        <f>IF(ISNUMBER(SEARCH(Hauls!$G$320,BK$2:BK$202)),MAX(BJ$1:BJ182)+1,0)</f>
        <v>182</v>
      </c>
      <c r="BK183" t="s">
        <v>3357</v>
      </c>
      <c r="BL183" t="str">
        <f>IFERROR(VLOOKUP(ROWS(BL$2:BL183),BJ$2:BK$202,2,FALSE),"")</f>
        <v>WAG : West of Achill Ground</v>
      </c>
      <c r="BM183">
        <f>IF(ISNUMBER(SEARCH(Hauls!$G$321,BN$2:BN$202)),MAX(BM$1:BM182)+1,0)</f>
        <v>182</v>
      </c>
      <c r="BN183" t="s">
        <v>3357</v>
      </c>
      <c r="BO183" t="str">
        <f>IFERROR(VLOOKUP(ROWS(BO$2:BO183),BM$2:BN$202,2,FALSE),"")</f>
        <v>WAG : West of Achill Ground</v>
      </c>
      <c r="BP183">
        <f>IF(ISNUMBER(SEARCH(Hauls!$G$322,BQ$2:BQ$202)),MAX(BP$1:BP182)+1,0)</f>
        <v>182</v>
      </c>
      <c r="BQ183" t="s">
        <v>3357</v>
      </c>
      <c r="BR183" t="str">
        <f>IFERROR(VLOOKUP(ROWS(BR$2:BR183),BP$2:BQ$202,2,FALSE),"")</f>
        <v>WAG : West of Achill Ground</v>
      </c>
      <c r="BS183">
        <f>IF(ISNUMBER(SEARCH(Hauls!$G$323,BT$2:BT$202)),MAX(BS$1:BS182)+1,0)</f>
        <v>182</v>
      </c>
      <c r="BT183" t="s">
        <v>3357</v>
      </c>
      <c r="BU183" t="str">
        <f>IFERROR(VLOOKUP(ROWS(BU$2:BU183),BS$2:BT$202,2,FALSE),"")</f>
        <v>WAG : West of Achill Ground</v>
      </c>
      <c r="BV183">
        <f>IF(ISNUMBER(SEARCH(Hauls!$G$324,BW$2:BW$202)),MAX(BV$1:BV182)+1,0)</f>
        <v>182</v>
      </c>
      <c r="BW183" t="s">
        <v>3357</v>
      </c>
      <c r="BX183" t="str">
        <f>IFERROR(VLOOKUP(ROWS(BX$2:BX183),BV$2:BW$202,2,FALSE),"")</f>
        <v>WAG : West of Achill Ground</v>
      </c>
      <c r="BY183">
        <f>IF(ISNUMBER(SEARCH(Hauls!$G$325,BZ$2:BZ$202)),MAX(BY$1:BY182)+1,0)</f>
        <v>182</v>
      </c>
      <c r="BZ183" t="s">
        <v>3357</v>
      </c>
      <c r="CA183" t="str">
        <f>IFERROR(VLOOKUP(ROWS(CA$2:CA183),BY$2:BZ$202,2,FALSE),"")</f>
        <v>WAG : West of Achill Ground</v>
      </c>
      <c r="CB183">
        <f>IF(ISNUMBER(SEARCH(Hauls!$G$326,CC$2:CC$202)),MAX(CB$1:CB182)+1,0)</f>
        <v>182</v>
      </c>
      <c r="CC183" t="s">
        <v>3357</v>
      </c>
      <c r="CD183" t="str">
        <f>IFERROR(VLOOKUP(ROWS(CD$2:CD183),CB$2:CC$202,2,FALSE),"")</f>
        <v>WAG : West of Achill Ground</v>
      </c>
      <c r="CE183">
        <f>IF(ISNUMBER(SEARCH(Hauls!$G$327,CF$2:CF$202)),MAX(CE$1:CE182)+1,0)</f>
        <v>182</v>
      </c>
      <c r="CF183" t="s">
        <v>3357</v>
      </c>
      <c r="CG183" t="str">
        <f>IFERROR(VLOOKUP(ROWS(CG$2:CG183),CE$2:CF$202,2,FALSE),"")</f>
        <v>WAG : West of Achill Ground</v>
      </c>
      <c r="CH183">
        <f>IF(ISNUMBER(SEARCH(Hauls!$G$328,CI$2:CI$202)),MAX(CH$1:CH182)+1,0)</f>
        <v>182</v>
      </c>
      <c r="CI183" t="s">
        <v>3357</v>
      </c>
      <c r="CJ183" t="str">
        <f>IFERROR(VLOOKUP(ROWS(CJ$2:CJ183),CH$2:CI$202,2,FALSE),"")</f>
        <v>WAG : West of Achill Ground</v>
      </c>
      <c r="CK183">
        <f>IF(ISNUMBER(SEARCH(Hauls!$G$329,CL$2:CL$202)),MAX(CK$1:CK182)+1,0)</f>
        <v>182</v>
      </c>
      <c r="CL183" t="s">
        <v>3357</v>
      </c>
      <c r="CM183" t="str">
        <f>IFERROR(VLOOKUP(ROWS(CM$2:CM183),CK$2:CL$202,2,FALSE),"")</f>
        <v>WAG : West of Achill Ground</v>
      </c>
      <c r="CN183">
        <f>IF(ISNUMBER(SEARCH(Hauls!$G$330,CO$2:CO$202)),MAX(CN$1:CN182)+1,0)</f>
        <v>182</v>
      </c>
      <c r="CO183" t="s">
        <v>3357</v>
      </c>
      <c r="CP183" t="str">
        <f>IFERROR(VLOOKUP(ROWS(CP$2:CP183),CN$2:CO$202,2,FALSE),"")</f>
        <v>WAG : West of Achill Ground</v>
      </c>
      <c r="CQ183">
        <f>IF(ISNUMBER(SEARCH(Hauls!$G$331,CR$2:CR$202)),MAX(CQ$1:CQ182)+1,0)</f>
        <v>182</v>
      </c>
      <c r="CR183" t="s">
        <v>3357</v>
      </c>
      <c r="CS183" t="str">
        <f>IFERROR(VLOOKUP(ROWS(CS$2:CS183),CQ$2:CR$202,2,FALSE),"")</f>
        <v>WAG : West of Achill Ground</v>
      </c>
      <c r="CT183">
        <f>IF(ISNUMBER(SEARCH(Hauls!$G$332,CU$2:CU$202)),MAX(CT$1:CT182)+1,0)</f>
        <v>182</v>
      </c>
      <c r="CU183" t="s">
        <v>3357</v>
      </c>
      <c r="CV183" t="str">
        <f>IFERROR(VLOOKUP(ROWS(CV$2:CV183),CT$2:CU$202,2,FALSE),"")</f>
        <v>WAG : West of Achill Ground</v>
      </c>
      <c r="CW183">
        <f>IF(ISNUMBER(SEARCH(Hauls!$G$333,CX$2:CX$202)),MAX(CW$1:CW182)+1,0)</f>
        <v>182</v>
      </c>
      <c r="CX183" t="s">
        <v>3357</v>
      </c>
      <c r="CY183" t="str">
        <f>IFERROR(VLOOKUP(ROWS(CY$2:CY183),CW$2:CX$202,2,FALSE),"")</f>
        <v>WAG : West of Achill Ground</v>
      </c>
      <c r="CZ183">
        <f>IF(ISNUMBER(SEARCH(Hauls!$G$334,DA$2:DA$202)),MAX(CZ$1:CZ182)+1,0)</f>
        <v>182</v>
      </c>
      <c r="DA183" t="s">
        <v>3357</v>
      </c>
      <c r="DB183" t="str">
        <f>IFERROR(VLOOKUP(ROWS(DB$2:DB183),CZ$2:DA$202,2,FALSE),"")</f>
        <v>WAG : West of Achill Ground</v>
      </c>
      <c r="DC183">
        <f>IF(ISNUMBER(SEARCH(Hauls!$G$335,DD$2:DD$202)),MAX(DC$1:DC182)+1,0)</f>
        <v>182</v>
      </c>
      <c r="DD183" t="s">
        <v>3357</v>
      </c>
      <c r="DE183" t="str">
        <f>IFERROR(VLOOKUP(ROWS(DE$2:DE183),DC$2:DD$202,2,FALSE),"")</f>
        <v>WAG : West of Achill Ground</v>
      </c>
      <c r="DF183">
        <f>IF(ISNUMBER(SEARCH(Hauls!$G$336,DG$2:DG$202)),MAX(DF$1:DF182)+1,0)</f>
        <v>182</v>
      </c>
      <c r="DG183" t="s">
        <v>3357</v>
      </c>
      <c r="DH183" t="str">
        <f>IFERROR(VLOOKUP(ROWS(DH$2:DH183),DF$2:DG$202,2,FALSE),"")</f>
        <v>WAG : West of Achill Ground</v>
      </c>
      <c r="DI183">
        <f>IF(ISNUMBER(SEARCH(Hauls!$G$337,DJ$2:DJ$202)),MAX(DI$1:DI182)+1,0)</f>
        <v>182</v>
      </c>
      <c r="DJ183" t="s">
        <v>3357</v>
      </c>
      <c r="DK183" t="str">
        <f>IFERROR(VLOOKUP(ROWS(DK$2:DK183),DI$2:DJ$202,2,FALSE),"")</f>
        <v>WAG : West of Achill Ground</v>
      </c>
      <c r="DL183">
        <f>IF(ISNUMBER(SEARCH(Hauls!$G$338,DM$2:DM$202)),MAX(DL$1:DL182)+1,0)</f>
        <v>182</v>
      </c>
      <c r="DM183" t="s">
        <v>3357</v>
      </c>
      <c r="DN183" t="str">
        <f>IFERROR(VLOOKUP(ROWS(DN$2:DN183),DL$2:DM$202,2,FALSE),"")</f>
        <v>WAG : West of Achill Ground</v>
      </c>
      <c r="DO183">
        <f>IF(ISNUMBER(SEARCH(Hauls!$G$339,DP$2:DP$202)),MAX(DO$1:DO182)+1,0)</f>
        <v>182</v>
      </c>
      <c r="DP183" t="s">
        <v>3357</v>
      </c>
      <c r="DQ183" t="str">
        <f>IFERROR(VLOOKUP(ROWS(DQ$2:DQ183),DO$2:DP$202,2,FALSE),"")</f>
        <v>WAG : West of Achill Ground</v>
      </c>
      <c r="DR183">
        <f>IF(ISNUMBER(SEARCH(Hauls!$G$340,DS$2:DS$202)),MAX(DR$1:DR182)+1,0)</f>
        <v>182</v>
      </c>
      <c r="DS183" t="s">
        <v>3357</v>
      </c>
      <c r="DT183" t="str">
        <f>IFERROR(VLOOKUP(ROWS(DT$2:DT183),DR$2:DS$202,2,FALSE),"")</f>
        <v>WAG : West of Achill Ground</v>
      </c>
      <c r="DU183">
        <f>IF(ISNUMBER(SEARCH(Hauls!$G$341,DV$2:DV$202)),MAX(DU$1:DU182)+1,0)</f>
        <v>182</v>
      </c>
      <c r="DV183" t="s">
        <v>3357</v>
      </c>
      <c r="DW183" t="str">
        <f>IFERROR(VLOOKUP(ROWS(DW$2:DW183),DU$2:DV$202,2,FALSE),"")</f>
        <v>WAG : West of Achill Ground</v>
      </c>
      <c r="DX183">
        <f>IF(ISNUMBER(SEARCH(Hauls!$G$342,DY$2:DY$202)),MAX(DX$1:DX182)+1,0)</f>
        <v>182</v>
      </c>
      <c r="DY183" t="s">
        <v>3357</v>
      </c>
      <c r="DZ183" t="str">
        <f>IFERROR(VLOOKUP(ROWS(DZ$2:DZ183),DX$2:DY$202,2,FALSE),"")</f>
        <v>WAG : West of Achill Ground</v>
      </c>
      <c r="EA183">
        <f>IF(ISNUMBER(SEARCH(Hauls!$G$343,EB$2:EB$202)),MAX(EA$1:EA182)+1,0)</f>
        <v>182</v>
      </c>
      <c r="EB183" t="s">
        <v>3357</v>
      </c>
      <c r="EC183" t="str">
        <f>IFERROR(VLOOKUP(ROWS(EC$2:EC183),EA$2:EB$202,2,FALSE),"")</f>
        <v>WAG : West of Achill Ground</v>
      </c>
      <c r="ED183">
        <f>IF(ISNUMBER(SEARCH(Hauls!$G$344,EE$2:EE$202)),MAX(ED$1:ED182)+1,0)</f>
        <v>182</v>
      </c>
      <c r="EE183" t="s">
        <v>3357</v>
      </c>
      <c r="EF183" t="str">
        <f>IFERROR(VLOOKUP(ROWS(EF$2:EF183),ED$2:EE$202,2,FALSE),"")</f>
        <v>WAG : West of Achill Ground</v>
      </c>
      <c r="EG183">
        <f>IF(ISNUMBER(SEARCH(Hauls!$G$345,EH$2:EH$202)),MAX(EG$1:EG182)+1,0)</f>
        <v>182</v>
      </c>
      <c r="EH183" t="s">
        <v>3357</v>
      </c>
      <c r="EI183" t="str">
        <f>IFERROR(VLOOKUP(ROWS(EI$2:EI183),EG$2:EH$202,2,FALSE),"")</f>
        <v>WAG : West of Achill Ground</v>
      </c>
      <c r="EJ183">
        <f>IF(ISNUMBER(SEARCH(Hauls!$G$346,EK$2:EK$202)),MAX(EJ$1:EJ182)+1,0)</f>
        <v>182</v>
      </c>
      <c r="EK183" t="s">
        <v>3357</v>
      </c>
      <c r="EL183" t="str">
        <f>IFERROR(VLOOKUP(ROWS(EL$2:EL183),EJ$2:EK$202,2,FALSE),"")</f>
        <v>WAG : West of Achill Ground</v>
      </c>
      <c r="EM183">
        <f>IF(ISNUMBER(SEARCH(Hauls!$G$347,EN$2:EN$202)),MAX(EM$1:EM182)+1,0)</f>
        <v>182</v>
      </c>
      <c r="EN183" t="s">
        <v>3357</v>
      </c>
      <c r="EO183" t="str">
        <f>IFERROR(VLOOKUP(ROWS(EO$2:EO183),EM$2:EN$202,2,FALSE),"")</f>
        <v>WAG : West of Achill Ground</v>
      </c>
      <c r="EP183">
        <f>IF(ISNUMBER(SEARCH(Hauls!$G$348,EQ$2:EQ$202)),MAX(EP$1:EP182)+1,0)</f>
        <v>182</v>
      </c>
      <c r="EQ183" t="s">
        <v>3357</v>
      </c>
      <c r="ER183" t="str">
        <f>IFERROR(VLOOKUP(ROWS(ER$2:ER183),EP$2:EQ$202,2,FALSE),"")</f>
        <v>WAG : West of Achill Ground</v>
      </c>
      <c r="ES183">
        <f>IF(ISNUMBER(SEARCH(Hauls!$G$349,ET$2:ET$202)),MAX(ES$1:ES182)+1,0)</f>
        <v>182</v>
      </c>
      <c r="ET183" t="s">
        <v>3357</v>
      </c>
      <c r="EU183" t="str">
        <f>IFERROR(VLOOKUP(ROWS(EU$2:EU183),ES$2:ET$202,2,FALSE),"")</f>
        <v>WAG : West of Achill Ground</v>
      </c>
      <c r="EV183">
        <f>IF(ISNUMBER(SEARCH(Hauls!$G$350,EW$2:EW$202)),MAX(EV$1:EV182)+1,0)</f>
        <v>182</v>
      </c>
      <c r="EW183" t="s">
        <v>3357</v>
      </c>
      <c r="EX183" t="str">
        <f>IFERROR(VLOOKUP(ROWS(EX$2:EX183),EV$2:EW$202,2,FALSE),"")</f>
        <v>WAG : West of Achill Ground</v>
      </c>
      <c r="EY183">
        <f>IF(ISNUMBER(SEARCH(Hauls!$G$351,EZ$2:EZ$202)),MAX(EY$1:EY182)+1,0)</f>
        <v>182</v>
      </c>
      <c r="EZ183" t="s">
        <v>3357</v>
      </c>
      <c r="FA183" t="str">
        <f>IFERROR(VLOOKUP(ROWS(FA$2:FA183),EY$2:EZ$202,2,FALSE),"")</f>
        <v>WAG : West of Achill Ground</v>
      </c>
      <c r="FB183">
        <f>IF(ISNUMBER(SEARCH(Hauls!$G$352,FC$2:FC$202)),MAX(FB$1:FB182)+1,0)</f>
        <v>182</v>
      </c>
      <c r="FC183" t="s">
        <v>3357</v>
      </c>
      <c r="FD183" t="str">
        <f>IFERROR(VLOOKUP(ROWS(FD$2:FD183),FB$2:FC$202,2,FALSE),"")</f>
        <v>WAG : West of Achill Ground</v>
      </c>
      <c r="FE183">
        <f>IF(ISNUMBER(SEARCH(Hauls!$G$353,FF$2:FF$202)),MAX(FE$1:FE182)+1,0)</f>
        <v>182</v>
      </c>
      <c r="FF183" t="s">
        <v>3357</v>
      </c>
      <c r="FG183" t="str">
        <f>IFERROR(VLOOKUP(ROWS(FG$2:FG183),FE$2:FF$202,2,FALSE),"")</f>
        <v>WAG : West of Achill Ground</v>
      </c>
      <c r="FH183">
        <f>IF(ISNUMBER(SEARCH(Hauls!$G$354,FI$2:FI$202)),MAX(FH$1:FH182)+1,0)</f>
        <v>182</v>
      </c>
      <c r="FI183" t="s">
        <v>3357</v>
      </c>
      <c r="FJ183" t="str">
        <f>IFERROR(VLOOKUP(ROWS(FJ$2:FJ183),FH$2:FI$202,2,FALSE),"")</f>
        <v>WAG : West of Achill Ground</v>
      </c>
      <c r="FK183">
        <f>IF(ISNUMBER(SEARCH(Hauls!$G$355,FL$2:FL$202)),MAX(FK$1:FK182)+1,0)</f>
        <v>182</v>
      </c>
      <c r="FL183" t="s">
        <v>3357</v>
      </c>
      <c r="FM183" t="str">
        <f>IFERROR(VLOOKUP(ROWS(FM$2:FM183),FK$2:FL$202,2,FALSE),"")</f>
        <v>WAG : West of Achill Ground</v>
      </c>
      <c r="FN183">
        <f>IF(ISNUMBER(SEARCH(Hauls!$G$356,FO$2:FO$202)),MAX(FN$1:FN182)+1,0)</f>
        <v>182</v>
      </c>
      <c r="FO183" t="s">
        <v>3357</v>
      </c>
      <c r="FP183" t="str">
        <f>IFERROR(VLOOKUP(ROWS(FP$2:FP183),FN$2:FO$202,2,FALSE),"")</f>
        <v>WAG : West of Achill Ground</v>
      </c>
      <c r="FQ183">
        <f>IF(ISNUMBER(SEARCH(Hauls!$G$357,FR$2:FR$202)),MAX(FQ$1:FQ182)+1,0)</f>
        <v>182</v>
      </c>
      <c r="FR183" t="s">
        <v>3357</v>
      </c>
      <c r="FS183" t="str">
        <f>IFERROR(VLOOKUP(ROWS(FS$2:FS183),FQ$2:FR$202,2,FALSE),"")</f>
        <v>WAG : West of Achill Ground</v>
      </c>
      <c r="FT183">
        <f>IF(ISNUMBER(SEARCH(Hauls!$G$358,FU$2:FU$202)),MAX(FT$1:FT182)+1,0)</f>
        <v>182</v>
      </c>
      <c r="FU183" t="s">
        <v>3357</v>
      </c>
      <c r="FV183" t="str">
        <f>IFERROR(VLOOKUP(ROWS(FV$2:FV183),FT$2:FU$202,2,FALSE),"")</f>
        <v>WAG : West of Achill Ground</v>
      </c>
      <c r="FW183">
        <f>IF(ISNUMBER(SEARCH(Hauls!$G$359,FX$2:FX$202)),MAX(FW$1:FW182)+1,0)</f>
        <v>182</v>
      </c>
      <c r="FX183" t="s">
        <v>3357</v>
      </c>
      <c r="FY183" t="str">
        <f>IFERROR(VLOOKUP(ROWS(FY$2:FY183),FW$2:FX$202,2,FALSE),"")</f>
        <v>WAG : West of Achill Ground</v>
      </c>
      <c r="FZ183">
        <f>IF(ISNUMBER(SEARCH(Hauls!$G$360,GA$2:GA$202)),MAX(FZ$1:FZ182)+1,0)</f>
        <v>182</v>
      </c>
      <c r="GA183" t="s">
        <v>3357</v>
      </c>
      <c r="GB183" t="str">
        <f>IFERROR(VLOOKUP(ROWS(GB$2:GB183),FZ$2:GA$202,2,FALSE),"")</f>
        <v>WAG : West of Achill Ground</v>
      </c>
      <c r="GC183">
        <f>IF(ISNUMBER(SEARCH(Hauls!$G$361,GD$2:GD$202)),MAX(GC$1:GC182)+1,0)</f>
        <v>182</v>
      </c>
      <c r="GD183" t="s">
        <v>3357</v>
      </c>
      <c r="GE183" t="str">
        <f>IFERROR(VLOOKUP(ROWS(GE$2:GE183),GC$2:GD$202,2,FALSE),"")</f>
        <v>WAG : West of Achill Ground</v>
      </c>
      <c r="GF183">
        <f>IF(ISNUMBER(SEARCH(Hauls!$G$362,GG$2:GG$202)),MAX(GF$1:GF182)+1,0)</f>
        <v>182</v>
      </c>
      <c r="GG183" t="s">
        <v>3357</v>
      </c>
      <c r="GH183" t="str">
        <f>IFERROR(VLOOKUP(ROWS(GH$2:GH183),GF$2:GG$202,2,FALSE),"")</f>
        <v>WAG : West of Achill Ground</v>
      </c>
      <c r="GI183">
        <f>IF(ISNUMBER(SEARCH(Hauls!$G$363,GJ$2:GJ$202)),MAX(GI$1:GI182)+1,0)</f>
        <v>182</v>
      </c>
      <c r="GJ183" t="s">
        <v>3357</v>
      </c>
      <c r="GK183" t="str">
        <f>IFERROR(VLOOKUP(ROWS(GK$2:GK183),GI$2:GJ$202,2,FALSE),"")</f>
        <v>WAG : West of Achill Ground</v>
      </c>
      <c r="GL183">
        <f>IF(ISNUMBER(SEARCH(Hauls!$G$364,GM$2:GM$202)),MAX(GL$1:GL182)+1,0)</f>
        <v>182</v>
      </c>
      <c r="GM183" t="s">
        <v>3357</v>
      </c>
      <c r="GN183" t="str">
        <f>IFERROR(VLOOKUP(ROWS(GN$2:GN183),GL$2:GM$202,2,FALSE),"")</f>
        <v>WAG : West of Achill Ground</v>
      </c>
      <c r="GO183">
        <f>IF(ISNUMBER(SEARCH(Hauls!$G$365,GP$2:GP$202)),MAX(GO$1:GO182)+1,0)</f>
        <v>182</v>
      </c>
      <c r="GP183" t="s">
        <v>3357</v>
      </c>
      <c r="GQ183" t="str">
        <f>IFERROR(VLOOKUP(ROWS(GQ$2:GQ183),GO$2:GP$202,2,FALSE),"")</f>
        <v>WAG : West of Achill Ground</v>
      </c>
      <c r="GR183">
        <f>IF(ISNUMBER(SEARCH(Hauls!$G$366,GS$2:GS$202)),MAX(GR$1:GR182)+1,0)</f>
        <v>182</v>
      </c>
      <c r="GS183" t="s">
        <v>3357</v>
      </c>
      <c r="GT183" t="str">
        <f>IFERROR(VLOOKUP(ROWS(GT$2:GT183),GR$2:GS$202,2,FALSE),"")</f>
        <v>WAG : West of Achill Ground</v>
      </c>
      <c r="GU183">
        <f>IF(ISNUMBER(SEARCH(Hauls!$G$366,GV$2:GV$202)),MAX(GU$1:GU182)+1,0)</f>
        <v>182</v>
      </c>
      <c r="GV183" t="s">
        <v>3357</v>
      </c>
      <c r="GW183" t="str">
        <f>IFERROR(VLOOKUP(ROWS(GW$2:GW183),GU$2:GV$202,2,FALSE),"")</f>
        <v>WAG : West of Achill Ground</v>
      </c>
      <c r="GX183">
        <f>IF(ISNUMBER(SEARCH(Hauls!$G$368,GY$2:GY$202)),MAX(GX$1:GX182)+1,0)</f>
        <v>182</v>
      </c>
      <c r="GY183" t="s">
        <v>3357</v>
      </c>
      <c r="GZ183" t="str">
        <f>IFERROR(VLOOKUP(ROWS(GZ$2:GZ183),GX$2:GY$202,2,FALSE),"")</f>
        <v>WAG : West of Achill Ground</v>
      </c>
      <c r="HA183">
        <f>IF(ISNUMBER(SEARCH(Hauls!$G$369,HB$2:HB$202)),MAX(HA$1:HA182)+1,0)</f>
        <v>182</v>
      </c>
      <c r="HB183" t="s">
        <v>3357</v>
      </c>
      <c r="HC183" t="str">
        <f>IFERROR(VLOOKUP(ROWS(HC$2:HC183),HA$2:HB$202,2,FALSE),"")</f>
        <v>WAG : West of Achill Ground</v>
      </c>
      <c r="HD183">
        <f>IF(ISNUMBER(SEARCH(Hauls!$G$370,HE$2:HE$202)),MAX(HD$1:HD182)+1,0)</f>
        <v>182</v>
      </c>
      <c r="HE183" t="s">
        <v>3357</v>
      </c>
      <c r="HF183" t="str">
        <f>IFERROR(VLOOKUP(ROWS(HF$2:HF183),HD$2:HE$202,2,FALSE),"")</f>
        <v>WAG : West of Achill Ground</v>
      </c>
      <c r="HG183">
        <f>IF(ISNUMBER(SEARCH(Hauls!$G$371,HH$2:HH$202)),MAX(HG$1:HG182)+1,0)</f>
        <v>182</v>
      </c>
      <c r="HH183" t="s">
        <v>3357</v>
      </c>
      <c r="HI183" t="str">
        <f>IFERROR(VLOOKUP(ROWS(HI$2:HI183),HG$2:HH$202,2,FALSE),"")</f>
        <v>WAG : West of Achill Ground</v>
      </c>
      <c r="HJ183">
        <f>IF(ISNUMBER(SEARCH(Hauls!$G$372,HK$2:HK$202)),MAX(HJ$1:HJ182)+1,0)</f>
        <v>182</v>
      </c>
      <c r="HK183" t="s">
        <v>3357</v>
      </c>
      <c r="HL183" t="str">
        <f>IFERROR(VLOOKUP(ROWS(HL$2:HL183),HJ$2:HK$202,2,FALSE),"")</f>
        <v>WAG : West of Achill Ground</v>
      </c>
      <c r="HM183">
        <f>IF(ISNUMBER(SEARCH(Hauls!$G$373,HN$2:HN$202)),MAX(HM$1:HM182)+1,0)</f>
        <v>182</v>
      </c>
      <c r="HN183" t="s">
        <v>3357</v>
      </c>
      <c r="HO183" t="str">
        <f>IFERROR(VLOOKUP(ROWS(HO$2:HO183),HM$2:HN$202,2,FALSE),"")</f>
        <v>WAG : West of Achill Ground</v>
      </c>
      <c r="HP183">
        <f>IF(ISNUMBER(SEARCH(Hauls!$G$374,HQ$2:HQ$202)),MAX(HP$1:HP182)+1,0)</f>
        <v>182</v>
      </c>
      <c r="HQ183" t="s">
        <v>3357</v>
      </c>
      <c r="HR183" t="str">
        <f>IFERROR(VLOOKUP(ROWS(HR$2:HR183),HP$2:HQ$202,2,FALSE),"")</f>
        <v>WAG : West of Achill Ground</v>
      </c>
      <c r="HS183">
        <f>IF(ISNUMBER(SEARCH(Hauls!$G$375,HT$2:HT$202)),MAX(HS$1:HS182)+1,0)</f>
        <v>182</v>
      </c>
      <c r="HT183" t="s">
        <v>3357</v>
      </c>
      <c r="HU183" t="str">
        <f>IFERROR(VLOOKUP(ROWS(HU$2:HU183),HS$2:HT$202,2,FALSE),"")</f>
        <v>WAG : West of Achill Ground</v>
      </c>
      <c r="HV183">
        <f>IF(ISNUMBER(SEARCH(Hauls!$G$376,HW$2:HW$202)),MAX(HV$1:HV182)+1,0)</f>
        <v>182</v>
      </c>
      <c r="HW183" t="s">
        <v>3357</v>
      </c>
      <c r="HX183" t="str">
        <f>IFERROR(VLOOKUP(ROWS(HX$2:HX183),HV$2:HW$202,2,FALSE),"")</f>
        <v>WAG : West of Achill Ground</v>
      </c>
      <c r="HY183">
        <f>IF(ISNUMBER(SEARCH(Hauls!$G$377,HZ$2:HZ$202)),MAX(HY$1:HY182)+1,0)</f>
        <v>182</v>
      </c>
      <c r="HZ183" t="s">
        <v>3357</v>
      </c>
      <c r="IA183" t="str">
        <f>IFERROR(VLOOKUP(ROWS(IA$2:IA183),HY$2:HZ$202,2,FALSE),"")</f>
        <v>WAG : West of Achill Ground</v>
      </c>
      <c r="IB183">
        <f>IF(ISNUMBER(SEARCH(Hauls!$G$378,IC$2:IC$202)),MAX(IB$1:IB182)+1,0)</f>
        <v>182</v>
      </c>
      <c r="IC183" t="s">
        <v>3357</v>
      </c>
      <c r="ID183" t="str">
        <f>IFERROR(VLOOKUP(ROWS(ID$2:ID183),IB$2:IC$202,2,FALSE),"")</f>
        <v>WAG : West of Achill Ground</v>
      </c>
      <c r="IE183">
        <f>IF(ISNUMBER(SEARCH(Hauls!$G$379,IF$2:IF$202)),MAX(IE$1:IE182)+1,0)</f>
        <v>182</v>
      </c>
      <c r="IF183" t="s">
        <v>3357</v>
      </c>
      <c r="IG183" t="str">
        <f>IFERROR(VLOOKUP(ROWS(IG$2:IG183),IE$2:IF$202,2,FALSE),"")</f>
        <v>WAG : West of Achill Ground</v>
      </c>
      <c r="IH183">
        <f>IF(ISNUMBER(SEARCH(Hauls!$G$380,II$2:II$202)),MAX(IH$1:IH182)+1,0)</f>
        <v>182</v>
      </c>
      <c r="II183" t="s">
        <v>3357</v>
      </c>
      <c r="IJ183" t="str">
        <f>IFERROR(VLOOKUP(ROWS(IJ$2:IJ183),IH$2:II$202,2,FALSE),"")</f>
        <v>WAG : West of Achill Ground</v>
      </c>
      <c r="IK183">
        <f>IF(ISNUMBER(SEARCH(Hauls!$G$381,IL$2:IL$202)),MAX(IK$1:IK182)+1,0)</f>
        <v>182</v>
      </c>
      <c r="IL183" t="s">
        <v>3357</v>
      </c>
      <c r="IM183" t="str">
        <f>IFERROR(VLOOKUP(ROWS(IM$2:IM183),IK$2:IL$202,2,FALSE),"")</f>
        <v>WAG : West of Achill Ground</v>
      </c>
      <c r="IN183">
        <f>IF(ISNUMBER(SEARCH(Hauls!$G$382,IO$2:IO$202)),MAX(IN$1:IN182)+1,0)</f>
        <v>182</v>
      </c>
      <c r="IO183" t="s">
        <v>3357</v>
      </c>
      <c r="IP183" t="str">
        <f>IFERROR(VLOOKUP(ROWS(IP$2:IP183),IN$2:IO$202,2,FALSE),"")</f>
        <v>WAG : West of Achill Ground</v>
      </c>
      <c r="IQ183">
        <f>IF(ISNUMBER(SEARCH(Hauls!$G$383,IR$2:IR$202)),MAX(IQ$1:IQ182)+1,0)</f>
        <v>182</v>
      </c>
      <c r="IR183" t="s">
        <v>3357</v>
      </c>
      <c r="IS183" t="str">
        <f>IFERROR(VLOOKUP(ROWS(IS$2:IS183),IQ$2:IR$202,2,FALSE),"")</f>
        <v>WAG : West of Achill Ground</v>
      </c>
      <c r="IT183">
        <f>IF(ISNUMBER(SEARCH(Hauls!$G$384,IU$2:IU$202)),MAX(IT$1:IT182)+1,0)</f>
        <v>182</v>
      </c>
      <c r="IU183" t="s">
        <v>3357</v>
      </c>
      <c r="IV183" t="str">
        <f>IFERROR(VLOOKUP(ROWS(IV$2:IV183),IT$2:IU$202,2,FALSE),"")</f>
        <v>WAG : West of Achill Ground</v>
      </c>
      <c r="IW183">
        <f>IF(ISNUMBER(SEARCH(Hauls!$G$385,IX$2:IX$202)),MAX(IW$1:IW182)+1,0)</f>
        <v>182</v>
      </c>
      <c r="IX183" t="s">
        <v>3357</v>
      </c>
      <c r="IY183" t="str">
        <f>IFERROR(VLOOKUP(ROWS(IY$2:IY183),IW$2:IX$202,2,FALSE),"")</f>
        <v>WAG : West of Achill Ground</v>
      </c>
      <c r="IZ183">
        <f>IF(ISNUMBER(SEARCH(Hauls!$G$386,JA$2:JA$202)),MAX(IZ$1:IZ182)+1,0)</f>
        <v>182</v>
      </c>
      <c r="JA183" t="s">
        <v>3357</v>
      </c>
      <c r="JB183" t="str">
        <f>IFERROR(VLOOKUP(ROWS(JB$2:JB183),IZ$2:JA$202,2,FALSE),"")</f>
        <v>WAG : West of Achill Ground</v>
      </c>
      <c r="JC183">
        <f>IF(ISNUMBER(SEARCH(Hauls!$G$387,JD$2:JD$202)),MAX(JC$1:JC182)+1,0)</f>
        <v>182</v>
      </c>
      <c r="JD183" t="s">
        <v>3357</v>
      </c>
      <c r="JE183" t="str">
        <f>IFERROR(VLOOKUP(ROWS(JE$2:JE183),JC$2:JD$202,2,FALSE),"")</f>
        <v>WAG : West of Achill Ground</v>
      </c>
      <c r="JF183">
        <f>IF(ISNUMBER(SEARCH(Hauls!$G$388,JG$2:JG$202)),MAX(JF$1:JF182)+1,0)</f>
        <v>182</v>
      </c>
      <c r="JG183" t="s">
        <v>3357</v>
      </c>
      <c r="JH183" t="str">
        <f>IFERROR(VLOOKUP(ROWS(JH$2:JH183),JF$2:JG$202,2,FALSE),"")</f>
        <v>WAG : West of Achill Ground</v>
      </c>
      <c r="JI183">
        <f>IF(ISNUMBER(SEARCH(Hauls!$G$389,JJ$2:JJ$202)),MAX(JI$1:JI182)+1,0)</f>
        <v>182</v>
      </c>
      <c r="JJ183" t="s">
        <v>3357</v>
      </c>
      <c r="JK183" t="str">
        <f>IFERROR(VLOOKUP(ROWS(JK$2:JK183),JI$2:JJ$202,2,FALSE),"")</f>
        <v>WAG : West of Achill Ground</v>
      </c>
      <c r="JL183">
        <f>IF(ISNUMBER(SEARCH(Hauls!$G$390,JM$2:JM$202)),MAX(JL$1:JL182)+1,0)</f>
        <v>182</v>
      </c>
      <c r="JM183" t="s">
        <v>3357</v>
      </c>
      <c r="JN183" t="str">
        <f>IFERROR(VLOOKUP(ROWS(JN$2:JN183),JL$2:JM$202,2,FALSE),"")</f>
        <v>WAG : West of Achill Ground</v>
      </c>
      <c r="JO183">
        <f>IF(ISNUMBER(SEARCH(Hauls!$G$391,JP$2:JP$202)),MAX(JO$1:JO182)+1,0)</f>
        <v>182</v>
      </c>
      <c r="JP183" t="s">
        <v>3357</v>
      </c>
      <c r="JQ183" t="str">
        <f>IFERROR(VLOOKUP(ROWS(JQ$2:JQ183),JO$2:JP$202,2,FALSE),"")</f>
        <v>WAG : West of Achill Ground</v>
      </c>
      <c r="JR183">
        <f>IF(ISNUMBER(SEARCH(Hauls!$G$392,JS$2:JS$202)),MAX(JR$1:JR182)+1,0)</f>
        <v>182</v>
      </c>
      <c r="JS183" t="s">
        <v>3357</v>
      </c>
      <c r="JT183" t="str">
        <f>IFERROR(VLOOKUP(ROWS(JT$2:JT183),JR$2:JS$202,2,FALSE),"")</f>
        <v>WAG : West of Achill Ground</v>
      </c>
      <c r="JU183">
        <f>IF(ISNUMBER(SEARCH(Hauls!$G$393,JV$2:JV$202)),MAX(JU$1:JU182)+1,0)</f>
        <v>182</v>
      </c>
      <c r="JV183" t="s">
        <v>3357</v>
      </c>
      <c r="JW183" t="str">
        <f>IFERROR(VLOOKUP(ROWS(JW$2:JW183),JU$2:JV$202,2,FALSE),"")</f>
        <v>WAG : West of Achill Ground</v>
      </c>
      <c r="JX183">
        <f>IF(ISNUMBER(SEARCH(Hauls!$G$394,JY$2:JY$202)),MAX(JX$1:JX182)+1,0)</f>
        <v>182</v>
      </c>
      <c r="JY183" t="s">
        <v>3357</v>
      </c>
      <c r="JZ183" t="str">
        <f>IFERROR(VLOOKUP(ROWS(JZ$2:JZ183),JX$2:JY$202,2,FALSE),"")</f>
        <v>WAG : West of Achill Ground</v>
      </c>
      <c r="KA183">
        <f>IF(ISNUMBER(SEARCH(Hauls!$G$395,KB$2:KB$202)),MAX(KA$1:KA182)+1,0)</f>
        <v>182</v>
      </c>
      <c r="KB183" t="s">
        <v>3357</v>
      </c>
      <c r="KC183" t="str">
        <f>IFERROR(VLOOKUP(ROWS(KC$2:KC183),KA$2:KB$202,2,FALSE),"")</f>
        <v>WAG : West of Achill Ground</v>
      </c>
      <c r="KD183">
        <f>IF(ISNUMBER(SEARCH(Hauls!$G$396,KE$2:KE$202)),MAX(KD$1:KD182)+1,0)</f>
        <v>182</v>
      </c>
      <c r="KE183" t="s">
        <v>3357</v>
      </c>
      <c r="KF183" t="str">
        <f>IFERROR(VLOOKUP(ROWS(KF$2:KF183),KD$2:KE$202,2,FALSE),"")</f>
        <v>WAG : West of Achill Ground</v>
      </c>
      <c r="KG183">
        <f>IF(ISNUMBER(SEARCH(Hauls!$G$397,KH$2:KH$202)),MAX(KG$1:KG182)+1,0)</f>
        <v>182</v>
      </c>
      <c r="KH183" t="s">
        <v>3357</v>
      </c>
      <c r="KI183" t="str">
        <f>IFERROR(VLOOKUP(ROWS(KI$2:KI183),KG$2:KH$202,2,FALSE),"")</f>
        <v>WAG : West of Achill Ground</v>
      </c>
      <c r="KJ183">
        <f>IF(ISNUMBER(SEARCH(Hauls!$G$398,KK$2:KK$202)),MAX(KJ$1:KJ182)+1,0)</f>
        <v>182</v>
      </c>
      <c r="KK183" t="s">
        <v>3357</v>
      </c>
      <c r="KL183" t="str">
        <f>IFERROR(VLOOKUP(ROWS(KL$2:KL183),KJ$2:KK$202,2,FALSE),"")</f>
        <v>WAG : West of Achill Ground</v>
      </c>
      <c r="KM183">
        <f>IF(ISNUMBER(SEARCH(Hauls!$G$399,KN$2:KN$202)),MAX(KM$1:KM182)+1,0)</f>
        <v>182</v>
      </c>
      <c r="KN183" t="s">
        <v>3357</v>
      </c>
      <c r="KO183" t="str">
        <f>IFERROR(VLOOKUP(ROWS(KO$2:KO183),KM$2:KN$202,2,FALSE),"")</f>
        <v>WAG : West of Achill Ground</v>
      </c>
      <c r="KP183">
        <f>IF(ISNUMBER(SEARCH(Hauls!$G$400,KQ$2:KQ$202)),MAX(KP$1:KP182)+1,0)</f>
        <v>182</v>
      </c>
      <c r="KQ183" t="s">
        <v>3357</v>
      </c>
      <c r="KR183" t="str">
        <f>IFERROR(VLOOKUP(ROWS(KR$2:KR183),KP$2:KQ$202,2,FALSE),"")</f>
        <v>WAG : West of Achill Ground</v>
      </c>
    </row>
    <row r="184" spans="1:304" x14ac:dyDescent="0.25">
      <c r="A184" t="s">
        <v>2848</v>
      </c>
      <c r="B184" t="s">
        <v>2849</v>
      </c>
      <c r="C184" t="s">
        <v>648</v>
      </c>
      <c r="D184" t="str">
        <f t="shared" si="2"/>
        <v>WAI : West of Aran Islands</v>
      </c>
      <c r="E184">
        <f>IF(ISNUMBER(SEARCH(Hauls!$G$301,$F$2:$F$202)),MAX($E$1:E183)+1,0)</f>
        <v>183</v>
      </c>
      <c r="F184" t="s">
        <v>3358</v>
      </c>
      <c r="G184" t="str">
        <f>IFERROR(VLOOKUP(ROWS($G$2:G184),$E$2:$F$202,2,FALSE),"")</f>
        <v>WAI : West of Aran Islands</v>
      </c>
      <c r="H184">
        <f>IF(ISNUMBER(SEARCH(Hauls!$G$302,I$2:I$202)),MAX(H$1:H183)+1,0)</f>
        <v>183</v>
      </c>
      <c r="I184" t="s">
        <v>3358</v>
      </c>
      <c r="J184" t="str">
        <f>IFERROR(VLOOKUP(ROWS(J$2:J184),H$2:I$202,2,FALSE),"")</f>
        <v>WAI : West of Aran Islands</v>
      </c>
      <c r="K184">
        <f>IF(ISNUMBER(SEARCH(Hauls!$G$303,L$2:L$202)),MAX(K$1:K183)+1,0)</f>
        <v>183</v>
      </c>
      <c r="L184" t="s">
        <v>3358</v>
      </c>
      <c r="M184" t="str">
        <f>IFERROR(VLOOKUP(ROWS(M$2:M184),K$2:L$202,2,FALSE),"")</f>
        <v>WAI : West of Aran Islands</v>
      </c>
      <c r="N184">
        <f>IF(ISNUMBER(SEARCH(Hauls!$G$304,O$2:O$202)),MAX(N$1:N183)+1,0)</f>
        <v>183</v>
      </c>
      <c r="O184" t="s">
        <v>3358</v>
      </c>
      <c r="P184" t="str">
        <f>IFERROR(VLOOKUP(ROWS(P$2:P184),N$2:O$202,2,FALSE),"")</f>
        <v>WAI : West of Aran Islands</v>
      </c>
      <c r="Q184">
        <f>IF(ISNUMBER(SEARCH(Hauls!$G$305,R$2:R$202)),MAX(Q$1:Q183)+1,0)</f>
        <v>183</v>
      </c>
      <c r="R184" t="s">
        <v>3358</v>
      </c>
      <c r="S184" t="str">
        <f>IFERROR(VLOOKUP(ROWS(S$2:S184),Q$2:R$202,2,FALSE),"")</f>
        <v>WAI : West of Aran Islands</v>
      </c>
      <c r="T184">
        <f>IF(ISNUMBER(SEARCH(Hauls!$G$306,U$2:U$202)),MAX(T$1:T183)+1,0)</f>
        <v>183</v>
      </c>
      <c r="U184" t="s">
        <v>3358</v>
      </c>
      <c r="V184" t="str">
        <f>IFERROR(VLOOKUP(ROWS(V$2:V184),T$2:U$202,2,FALSE),"")</f>
        <v>WAI : West of Aran Islands</v>
      </c>
      <c r="W184">
        <f>IF(ISNUMBER(SEARCH(Hauls!$G$307,X$2:X$202)),MAX(W$1:W183)+1,0)</f>
        <v>183</v>
      </c>
      <c r="X184" t="s">
        <v>3358</v>
      </c>
      <c r="Y184" t="str">
        <f>IFERROR(VLOOKUP(ROWS(Y$2:Y184),W$2:X$202,2,FALSE),"")</f>
        <v>WAI : West of Aran Islands</v>
      </c>
      <c r="Z184">
        <f>IF(ISNUMBER(SEARCH(Hauls!$G$308,AA$2:AA$202)),MAX(Z$1:Z183)+1,0)</f>
        <v>183</v>
      </c>
      <c r="AA184" t="s">
        <v>3358</v>
      </c>
      <c r="AB184" t="str">
        <f>IFERROR(VLOOKUP(ROWS(AB$2:AB184),Z$2:AA$202,2,FALSE),"")</f>
        <v>WAI : West of Aran Islands</v>
      </c>
      <c r="AC184">
        <f>IF(ISNUMBER(SEARCH(Hauls!$G$309,AD$2:AD$202)),MAX(AC$1:AC183)+1,0)</f>
        <v>183</v>
      </c>
      <c r="AD184" t="s">
        <v>3358</v>
      </c>
      <c r="AE184" t="str">
        <f>IFERROR(VLOOKUP(ROWS(AE$2:AE184),AC$2:AD$202,2,FALSE),"")</f>
        <v>WAI : West of Aran Islands</v>
      </c>
      <c r="AF184">
        <f>IF(ISNUMBER(SEARCH(Hauls!$G$310,AG$2:AG$202)),MAX(AF$1:AF183)+1,0)</f>
        <v>183</v>
      </c>
      <c r="AG184" t="s">
        <v>3358</v>
      </c>
      <c r="AH184" t="str">
        <f>IFERROR(VLOOKUP(ROWS(AH$2:AH184),AF$2:AG$202,2,FALSE),"")</f>
        <v>WAI : West of Aran Islands</v>
      </c>
      <c r="AI184">
        <f>IF(ISNUMBER(SEARCH(Hauls!$G$311,AJ$2:AJ$202)),MAX(AI$1:AI183)+1,0)</f>
        <v>183</v>
      </c>
      <c r="AJ184" t="s">
        <v>3358</v>
      </c>
      <c r="AK184" t="str">
        <f>IFERROR(VLOOKUP(ROWS(AK$2:AK184),AI$2:AJ$202,2,FALSE),"")</f>
        <v>WAI : West of Aran Islands</v>
      </c>
      <c r="AL184">
        <f>IF(ISNUMBER(SEARCH(Hauls!$G$312,AM$2:AM$202)),MAX(AL$1:AL183)+1,0)</f>
        <v>183</v>
      </c>
      <c r="AM184" t="s">
        <v>3358</v>
      </c>
      <c r="AN184" t="str">
        <f>IFERROR(VLOOKUP(ROWS(AN$2:AN184),AL$2:AM$202,2,FALSE),"")</f>
        <v>WAI : West of Aran Islands</v>
      </c>
      <c r="AO184">
        <f>IF(ISNUMBER(SEARCH(Hauls!$G$313,AP$2:AP$202)),MAX(AO$1:AO183)+1,0)</f>
        <v>183</v>
      </c>
      <c r="AP184" t="s">
        <v>3358</v>
      </c>
      <c r="AQ184" t="str">
        <f>IFERROR(VLOOKUP(ROWS(AQ$2:AQ184),AO$2:AP$202,2,FALSE),"")</f>
        <v>WAI : West of Aran Islands</v>
      </c>
      <c r="AR184">
        <f>IF(ISNUMBER(SEARCH(Hauls!$G$314,AS$2:AS$202)),MAX(AR$1:AR183)+1,0)</f>
        <v>183</v>
      </c>
      <c r="AS184" t="s">
        <v>3358</v>
      </c>
      <c r="AT184" t="str">
        <f>IFERROR(VLOOKUP(ROWS(AT$2:AT184),AR$2:AS$202,2,FALSE),"")</f>
        <v>WAI : West of Aran Islands</v>
      </c>
      <c r="AU184">
        <f>IF(ISNUMBER(SEARCH(Hauls!$G$315,AV$2:AV$202)),MAX(AU$1:AU183)+1,0)</f>
        <v>183</v>
      </c>
      <c r="AV184" t="s">
        <v>3358</v>
      </c>
      <c r="AW184" t="str">
        <f>IFERROR(VLOOKUP(ROWS(AW$2:AW184),AU$2:AV$202,2,FALSE),"")</f>
        <v>WAI : West of Aran Islands</v>
      </c>
      <c r="AX184">
        <f>IF(ISNUMBER(SEARCH(Hauls!$G$316,AY$2:AY$202)),MAX(AX$1:AX183)+1,0)</f>
        <v>183</v>
      </c>
      <c r="AY184" t="s">
        <v>3358</v>
      </c>
      <c r="AZ184" t="str">
        <f>IFERROR(VLOOKUP(ROWS(AZ$2:AZ184),AX$2:AY$202,2,FALSE),"")</f>
        <v>WAI : West of Aran Islands</v>
      </c>
      <c r="BA184">
        <f>IF(ISNUMBER(SEARCH(Hauls!$G$317,BB$2:BB$202)),MAX(BA$1:BA183)+1,0)</f>
        <v>183</v>
      </c>
      <c r="BB184" t="s">
        <v>3358</v>
      </c>
      <c r="BC184" t="str">
        <f>IFERROR(VLOOKUP(ROWS(BC$2:BC184),BA$2:BB$202,2,FALSE),"")</f>
        <v>WAI : West of Aran Islands</v>
      </c>
      <c r="BD184">
        <f>IF(ISNUMBER(SEARCH(Hauls!$G$318,BE$2:BE$202)),MAX(BD$1:BD183)+1,0)</f>
        <v>183</v>
      </c>
      <c r="BE184" t="s">
        <v>3358</v>
      </c>
      <c r="BF184" t="str">
        <f>IFERROR(VLOOKUP(ROWS(BF$2:BF184),BD$2:BE$202,2,FALSE),"")</f>
        <v>WAI : West of Aran Islands</v>
      </c>
      <c r="BG184">
        <f>IF(ISNUMBER(SEARCH(Hauls!$G$319,BH$2:BH$202)),MAX(BG$1:BG183)+1,0)</f>
        <v>183</v>
      </c>
      <c r="BH184" t="s">
        <v>3358</v>
      </c>
      <c r="BI184" t="str">
        <f>IFERROR(VLOOKUP(ROWS(BI$2:BI184),BG$2:BH$202,2,FALSE),"")</f>
        <v>WAI : West of Aran Islands</v>
      </c>
      <c r="BJ184">
        <f>IF(ISNUMBER(SEARCH(Hauls!$G$320,BK$2:BK$202)),MAX(BJ$1:BJ183)+1,0)</f>
        <v>183</v>
      </c>
      <c r="BK184" t="s">
        <v>3358</v>
      </c>
      <c r="BL184" t="str">
        <f>IFERROR(VLOOKUP(ROWS(BL$2:BL184),BJ$2:BK$202,2,FALSE),"")</f>
        <v>WAI : West of Aran Islands</v>
      </c>
      <c r="BM184">
        <f>IF(ISNUMBER(SEARCH(Hauls!$G$321,BN$2:BN$202)),MAX(BM$1:BM183)+1,0)</f>
        <v>183</v>
      </c>
      <c r="BN184" t="s">
        <v>3358</v>
      </c>
      <c r="BO184" t="str">
        <f>IFERROR(VLOOKUP(ROWS(BO$2:BO184),BM$2:BN$202,2,FALSE),"")</f>
        <v>WAI : West of Aran Islands</v>
      </c>
      <c r="BP184">
        <f>IF(ISNUMBER(SEARCH(Hauls!$G$322,BQ$2:BQ$202)),MAX(BP$1:BP183)+1,0)</f>
        <v>183</v>
      </c>
      <c r="BQ184" t="s">
        <v>3358</v>
      </c>
      <c r="BR184" t="str">
        <f>IFERROR(VLOOKUP(ROWS(BR$2:BR184),BP$2:BQ$202,2,FALSE),"")</f>
        <v>WAI : West of Aran Islands</v>
      </c>
      <c r="BS184">
        <f>IF(ISNUMBER(SEARCH(Hauls!$G$323,BT$2:BT$202)),MAX(BS$1:BS183)+1,0)</f>
        <v>183</v>
      </c>
      <c r="BT184" t="s">
        <v>3358</v>
      </c>
      <c r="BU184" t="str">
        <f>IFERROR(VLOOKUP(ROWS(BU$2:BU184),BS$2:BT$202,2,FALSE),"")</f>
        <v>WAI : West of Aran Islands</v>
      </c>
      <c r="BV184">
        <f>IF(ISNUMBER(SEARCH(Hauls!$G$324,BW$2:BW$202)),MAX(BV$1:BV183)+1,0)</f>
        <v>183</v>
      </c>
      <c r="BW184" t="s">
        <v>3358</v>
      </c>
      <c r="BX184" t="str">
        <f>IFERROR(VLOOKUP(ROWS(BX$2:BX184),BV$2:BW$202,2,FALSE),"")</f>
        <v>WAI : West of Aran Islands</v>
      </c>
      <c r="BY184">
        <f>IF(ISNUMBER(SEARCH(Hauls!$G$325,BZ$2:BZ$202)),MAX(BY$1:BY183)+1,0)</f>
        <v>183</v>
      </c>
      <c r="BZ184" t="s">
        <v>3358</v>
      </c>
      <c r="CA184" t="str">
        <f>IFERROR(VLOOKUP(ROWS(CA$2:CA184),BY$2:BZ$202,2,FALSE),"")</f>
        <v>WAI : West of Aran Islands</v>
      </c>
      <c r="CB184">
        <f>IF(ISNUMBER(SEARCH(Hauls!$G$326,CC$2:CC$202)),MAX(CB$1:CB183)+1,0)</f>
        <v>183</v>
      </c>
      <c r="CC184" t="s">
        <v>3358</v>
      </c>
      <c r="CD184" t="str">
        <f>IFERROR(VLOOKUP(ROWS(CD$2:CD184),CB$2:CC$202,2,FALSE),"")</f>
        <v>WAI : West of Aran Islands</v>
      </c>
      <c r="CE184">
        <f>IF(ISNUMBER(SEARCH(Hauls!$G$327,CF$2:CF$202)),MAX(CE$1:CE183)+1,0)</f>
        <v>183</v>
      </c>
      <c r="CF184" t="s">
        <v>3358</v>
      </c>
      <c r="CG184" t="str">
        <f>IFERROR(VLOOKUP(ROWS(CG$2:CG184),CE$2:CF$202,2,FALSE),"")</f>
        <v>WAI : West of Aran Islands</v>
      </c>
      <c r="CH184">
        <f>IF(ISNUMBER(SEARCH(Hauls!$G$328,CI$2:CI$202)),MAX(CH$1:CH183)+1,0)</f>
        <v>183</v>
      </c>
      <c r="CI184" t="s">
        <v>3358</v>
      </c>
      <c r="CJ184" t="str">
        <f>IFERROR(VLOOKUP(ROWS(CJ$2:CJ184),CH$2:CI$202,2,FALSE),"")</f>
        <v>WAI : West of Aran Islands</v>
      </c>
      <c r="CK184">
        <f>IF(ISNUMBER(SEARCH(Hauls!$G$329,CL$2:CL$202)),MAX(CK$1:CK183)+1,0)</f>
        <v>183</v>
      </c>
      <c r="CL184" t="s">
        <v>3358</v>
      </c>
      <c r="CM184" t="str">
        <f>IFERROR(VLOOKUP(ROWS(CM$2:CM184),CK$2:CL$202,2,FALSE),"")</f>
        <v>WAI : West of Aran Islands</v>
      </c>
      <c r="CN184">
        <f>IF(ISNUMBER(SEARCH(Hauls!$G$330,CO$2:CO$202)),MAX(CN$1:CN183)+1,0)</f>
        <v>183</v>
      </c>
      <c r="CO184" t="s">
        <v>3358</v>
      </c>
      <c r="CP184" t="str">
        <f>IFERROR(VLOOKUP(ROWS(CP$2:CP184),CN$2:CO$202,2,FALSE),"")</f>
        <v>WAI : West of Aran Islands</v>
      </c>
      <c r="CQ184">
        <f>IF(ISNUMBER(SEARCH(Hauls!$G$331,CR$2:CR$202)),MAX(CQ$1:CQ183)+1,0)</f>
        <v>183</v>
      </c>
      <c r="CR184" t="s">
        <v>3358</v>
      </c>
      <c r="CS184" t="str">
        <f>IFERROR(VLOOKUP(ROWS(CS$2:CS184),CQ$2:CR$202,2,FALSE),"")</f>
        <v>WAI : West of Aran Islands</v>
      </c>
      <c r="CT184">
        <f>IF(ISNUMBER(SEARCH(Hauls!$G$332,CU$2:CU$202)),MAX(CT$1:CT183)+1,0)</f>
        <v>183</v>
      </c>
      <c r="CU184" t="s">
        <v>3358</v>
      </c>
      <c r="CV184" t="str">
        <f>IFERROR(VLOOKUP(ROWS(CV$2:CV184),CT$2:CU$202,2,FALSE),"")</f>
        <v>WAI : West of Aran Islands</v>
      </c>
      <c r="CW184">
        <f>IF(ISNUMBER(SEARCH(Hauls!$G$333,CX$2:CX$202)),MAX(CW$1:CW183)+1,0)</f>
        <v>183</v>
      </c>
      <c r="CX184" t="s">
        <v>3358</v>
      </c>
      <c r="CY184" t="str">
        <f>IFERROR(VLOOKUP(ROWS(CY$2:CY184),CW$2:CX$202,2,FALSE),"")</f>
        <v>WAI : West of Aran Islands</v>
      </c>
      <c r="CZ184">
        <f>IF(ISNUMBER(SEARCH(Hauls!$G$334,DA$2:DA$202)),MAX(CZ$1:CZ183)+1,0)</f>
        <v>183</v>
      </c>
      <c r="DA184" t="s">
        <v>3358</v>
      </c>
      <c r="DB184" t="str">
        <f>IFERROR(VLOOKUP(ROWS(DB$2:DB184),CZ$2:DA$202,2,FALSE),"")</f>
        <v>WAI : West of Aran Islands</v>
      </c>
      <c r="DC184">
        <f>IF(ISNUMBER(SEARCH(Hauls!$G$335,DD$2:DD$202)),MAX(DC$1:DC183)+1,0)</f>
        <v>183</v>
      </c>
      <c r="DD184" t="s">
        <v>3358</v>
      </c>
      <c r="DE184" t="str">
        <f>IFERROR(VLOOKUP(ROWS(DE$2:DE184),DC$2:DD$202,2,FALSE),"")</f>
        <v>WAI : West of Aran Islands</v>
      </c>
      <c r="DF184">
        <f>IF(ISNUMBER(SEARCH(Hauls!$G$336,DG$2:DG$202)),MAX(DF$1:DF183)+1,0)</f>
        <v>183</v>
      </c>
      <c r="DG184" t="s">
        <v>3358</v>
      </c>
      <c r="DH184" t="str">
        <f>IFERROR(VLOOKUP(ROWS(DH$2:DH184),DF$2:DG$202,2,FALSE),"")</f>
        <v>WAI : West of Aran Islands</v>
      </c>
      <c r="DI184">
        <f>IF(ISNUMBER(SEARCH(Hauls!$G$337,DJ$2:DJ$202)),MAX(DI$1:DI183)+1,0)</f>
        <v>183</v>
      </c>
      <c r="DJ184" t="s">
        <v>3358</v>
      </c>
      <c r="DK184" t="str">
        <f>IFERROR(VLOOKUP(ROWS(DK$2:DK184),DI$2:DJ$202,2,FALSE),"")</f>
        <v>WAI : West of Aran Islands</v>
      </c>
      <c r="DL184">
        <f>IF(ISNUMBER(SEARCH(Hauls!$G$338,DM$2:DM$202)),MAX(DL$1:DL183)+1,0)</f>
        <v>183</v>
      </c>
      <c r="DM184" t="s">
        <v>3358</v>
      </c>
      <c r="DN184" t="str">
        <f>IFERROR(VLOOKUP(ROWS(DN$2:DN184),DL$2:DM$202,2,FALSE),"")</f>
        <v>WAI : West of Aran Islands</v>
      </c>
      <c r="DO184">
        <f>IF(ISNUMBER(SEARCH(Hauls!$G$339,DP$2:DP$202)),MAX(DO$1:DO183)+1,0)</f>
        <v>183</v>
      </c>
      <c r="DP184" t="s">
        <v>3358</v>
      </c>
      <c r="DQ184" t="str">
        <f>IFERROR(VLOOKUP(ROWS(DQ$2:DQ184),DO$2:DP$202,2,FALSE),"")</f>
        <v>WAI : West of Aran Islands</v>
      </c>
      <c r="DR184">
        <f>IF(ISNUMBER(SEARCH(Hauls!$G$340,DS$2:DS$202)),MAX(DR$1:DR183)+1,0)</f>
        <v>183</v>
      </c>
      <c r="DS184" t="s">
        <v>3358</v>
      </c>
      <c r="DT184" t="str">
        <f>IFERROR(VLOOKUP(ROWS(DT$2:DT184),DR$2:DS$202,2,FALSE),"")</f>
        <v>WAI : West of Aran Islands</v>
      </c>
      <c r="DU184">
        <f>IF(ISNUMBER(SEARCH(Hauls!$G$341,DV$2:DV$202)),MAX(DU$1:DU183)+1,0)</f>
        <v>183</v>
      </c>
      <c r="DV184" t="s">
        <v>3358</v>
      </c>
      <c r="DW184" t="str">
        <f>IFERROR(VLOOKUP(ROWS(DW$2:DW184),DU$2:DV$202,2,FALSE),"")</f>
        <v>WAI : West of Aran Islands</v>
      </c>
      <c r="DX184">
        <f>IF(ISNUMBER(SEARCH(Hauls!$G$342,DY$2:DY$202)),MAX(DX$1:DX183)+1,0)</f>
        <v>183</v>
      </c>
      <c r="DY184" t="s">
        <v>3358</v>
      </c>
      <c r="DZ184" t="str">
        <f>IFERROR(VLOOKUP(ROWS(DZ$2:DZ184),DX$2:DY$202,2,FALSE),"")</f>
        <v>WAI : West of Aran Islands</v>
      </c>
      <c r="EA184">
        <f>IF(ISNUMBER(SEARCH(Hauls!$G$343,EB$2:EB$202)),MAX(EA$1:EA183)+1,0)</f>
        <v>183</v>
      </c>
      <c r="EB184" t="s">
        <v>3358</v>
      </c>
      <c r="EC184" t="str">
        <f>IFERROR(VLOOKUP(ROWS(EC$2:EC184),EA$2:EB$202,2,FALSE),"")</f>
        <v>WAI : West of Aran Islands</v>
      </c>
      <c r="ED184">
        <f>IF(ISNUMBER(SEARCH(Hauls!$G$344,EE$2:EE$202)),MAX(ED$1:ED183)+1,0)</f>
        <v>183</v>
      </c>
      <c r="EE184" t="s">
        <v>3358</v>
      </c>
      <c r="EF184" t="str">
        <f>IFERROR(VLOOKUP(ROWS(EF$2:EF184),ED$2:EE$202,2,FALSE),"")</f>
        <v>WAI : West of Aran Islands</v>
      </c>
      <c r="EG184">
        <f>IF(ISNUMBER(SEARCH(Hauls!$G$345,EH$2:EH$202)),MAX(EG$1:EG183)+1,0)</f>
        <v>183</v>
      </c>
      <c r="EH184" t="s">
        <v>3358</v>
      </c>
      <c r="EI184" t="str">
        <f>IFERROR(VLOOKUP(ROWS(EI$2:EI184),EG$2:EH$202,2,FALSE),"")</f>
        <v>WAI : West of Aran Islands</v>
      </c>
      <c r="EJ184">
        <f>IF(ISNUMBER(SEARCH(Hauls!$G$346,EK$2:EK$202)),MAX(EJ$1:EJ183)+1,0)</f>
        <v>183</v>
      </c>
      <c r="EK184" t="s">
        <v>3358</v>
      </c>
      <c r="EL184" t="str">
        <f>IFERROR(VLOOKUP(ROWS(EL$2:EL184),EJ$2:EK$202,2,FALSE),"")</f>
        <v>WAI : West of Aran Islands</v>
      </c>
      <c r="EM184">
        <f>IF(ISNUMBER(SEARCH(Hauls!$G$347,EN$2:EN$202)),MAX(EM$1:EM183)+1,0)</f>
        <v>183</v>
      </c>
      <c r="EN184" t="s">
        <v>3358</v>
      </c>
      <c r="EO184" t="str">
        <f>IFERROR(VLOOKUP(ROWS(EO$2:EO184),EM$2:EN$202,2,FALSE),"")</f>
        <v>WAI : West of Aran Islands</v>
      </c>
      <c r="EP184">
        <f>IF(ISNUMBER(SEARCH(Hauls!$G$348,EQ$2:EQ$202)),MAX(EP$1:EP183)+1,0)</f>
        <v>183</v>
      </c>
      <c r="EQ184" t="s">
        <v>3358</v>
      </c>
      <c r="ER184" t="str">
        <f>IFERROR(VLOOKUP(ROWS(ER$2:ER184),EP$2:EQ$202,2,FALSE),"")</f>
        <v>WAI : West of Aran Islands</v>
      </c>
      <c r="ES184">
        <f>IF(ISNUMBER(SEARCH(Hauls!$G$349,ET$2:ET$202)),MAX(ES$1:ES183)+1,0)</f>
        <v>183</v>
      </c>
      <c r="ET184" t="s">
        <v>3358</v>
      </c>
      <c r="EU184" t="str">
        <f>IFERROR(VLOOKUP(ROWS(EU$2:EU184),ES$2:ET$202,2,FALSE),"")</f>
        <v>WAI : West of Aran Islands</v>
      </c>
      <c r="EV184">
        <f>IF(ISNUMBER(SEARCH(Hauls!$G$350,EW$2:EW$202)),MAX(EV$1:EV183)+1,0)</f>
        <v>183</v>
      </c>
      <c r="EW184" t="s">
        <v>3358</v>
      </c>
      <c r="EX184" t="str">
        <f>IFERROR(VLOOKUP(ROWS(EX$2:EX184),EV$2:EW$202,2,FALSE),"")</f>
        <v>WAI : West of Aran Islands</v>
      </c>
      <c r="EY184">
        <f>IF(ISNUMBER(SEARCH(Hauls!$G$351,EZ$2:EZ$202)),MAX(EY$1:EY183)+1,0)</f>
        <v>183</v>
      </c>
      <c r="EZ184" t="s">
        <v>3358</v>
      </c>
      <c r="FA184" t="str">
        <f>IFERROR(VLOOKUP(ROWS(FA$2:FA184),EY$2:EZ$202,2,FALSE),"")</f>
        <v>WAI : West of Aran Islands</v>
      </c>
      <c r="FB184">
        <f>IF(ISNUMBER(SEARCH(Hauls!$G$352,FC$2:FC$202)),MAX(FB$1:FB183)+1,0)</f>
        <v>183</v>
      </c>
      <c r="FC184" t="s">
        <v>3358</v>
      </c>
      <c r="FD184" t="str">
        <f>IFERROR(VLOOKUP(ROWS(FD$2:FD184),FB$2:FC$202,2,FALSE),"")</f>
        <v>WAI : West of Aran Islands</v>
      </c>
      <c r="FE184">
        <f>IF(ISNUMBER(SEARCH(Hauls!$G$353,FF$2:FF$202)),MAX(FE$1:FE183)+1,0)</f>
        <v>183</v>
      </c>
      <c r="FF184" t="s">
        <v>3358</v>
      </c>
      <c r="FG184" t="str">
        <f>IFERROR(VLOOKUP(ROWS(FG$2:FG184),FE$2:FF$202,2,FALSE),"")</f>
        <v>WAI : West of Aran Islands</v>
      </c>
      <c r="FH184">
        <f>IF(ISNUMBER(SEARCH(Hauls!$G$354,FI$2:FI$202)),MAX(FH$1:FH183)+1,0)</f>
        <v>183</v>
      </c>
      <c r="FI184" t="s">
        <v>3358</v>
      </c>
      <c r="FJ184" t="str">
        <f>IFERROR(VLOOKUP(ROWS(FJ$2:FJ184),FH$2:FI$202,2,FALSE),"")</f>
        <v>WAI : West of Aran Islands</v>
      </c>
      <c r="FK184">
        <f>IF(ISNUMBER(SEARCH(Hauls!$G$355,FL$2:FL$202)),MAX(FK$1:FK183)+1,0)</f>
        <v>183</v>
      </c>
      <c r="FL184" t="s">
        <v>3358</v>
      </c>
      <c r="FM184" t="str">
        <f>IFERROR(VLOOKUP(ROWS(FM$2:FM184),FK$2:FL$202,2,FALSE),"")</f>
        <v>WAI : West of Aran Islands</v>
      </c>
      <c r="FN184">
        <f>IF(ISNUMBER(SEARCH(Hauls!$G$356,FO$2:FO$202)),MAX(FN$1:FN183)+1,0)</f>
        <v>183</v>
      </c>
      <c r="FO184" t="s">
        <v>3358</v>
      </c>
      <c r="FP184" t="str">
        <f>IFERROR(VLOOKUP(ROWS(FP$2:FP184),FN$2:FO$202,2,FALSE),"")</f>
        <v>WAI : West of Aran Islands</v>
      </c>
      <c r="FQ184">
        <f>IF(ISNUMBER(SEARCH(Hauls!$G$357,FR$2:FR$202)),MAX(FQ$1:FQ183)+1,0)</f>
        <v>183</v>
      </c>
      <c r="FR184" t="s">
        <v>3358</v>
      </c>
      <c r="FS184" t="str">
        <f>IFERROR(VLOOKUP(ROWS(FS$2:FS184),FQ$2:FR$202,2,FALSE),"")</f>
        <v>WAI : West of Aran Islands</v>
      </c>
      <c r="FT184">
        <f>IF(ISNUMBER(SEARCH(Hauls!$G$358,FU$2:FU$202)),MAX(FT$1:FT183)+1,0)</f>
        <v>183</v>
      </c>
      <c r="FU184" t="s">
        <v>3358</v>
      </c>
      <c r="FV184" t="str">
        <f>IFERROR(VLOOKUP(ROWS(FV$2:FV184),FT$2:FU$202,2,FALSE),"")</f>
        <v>WAI : West of Aran Islands</v>
      </c>
      <c r="FW184">
        <f>IF(ISNUMBER(SEARCH(Hauls!$G$359,FX$2:FX$202)),MAX(FW$1:FW183)+1,0)</f>
        <v>183</v>
      </c>
      <c r="FX184" t="s">
        <v>3358</v>
      </c>
      <c r="FY184" t="str">
        <f>IFERROR(VLOOKUP(ROWS(FY$2:FY184),FW$2:FX$202,2,FALSE),"")</f>
        <v>WAI : West of Aran Islands</v>
      </c>
      <c r="FZ184">
        <f>IF(ISNUMBER(SEARCH(Hauls!$G$360,GA$2:GA$202)),MAX(FZ$1:FZ183)+1,0)</f>
        <v>183</v>
      </c>
      <c r="GA184" t="s">
        <v>3358</v>
      </c>
      <c r="GB184" t="str">
        <f>IFERROR(VLOOKUP(ROWS(GB$2:GB184),FZ$2:GA$202,2,FALSE),"")</f>
        <v>WAI : West of Aran Islands</v>
      </c>
      <c r="GC184">
        <f>IF(ISNUMBER(SEARCH(Hauls!$G$361,GD$2:GD$202)),MAX(GC$1:GC183)+1,0)</f>
        <v>183</v>
      </c>
      <c r="GD184" t="s">
        <v>3358</v>
      </c>
      <c r="GE184" t="str">
        <f>IFERROR(VLOOKUP(ROWS(GE$2:GE184),GC$2:GD$202,2,FALSE),"")</f>
        <v>WAI : West of Aran Islands</v>
      </c>
      <c r="GF184">
        <f>IF(ISNUMBER(SEARCH(Hauls!$G$362,GG$2:GG$202)),MAX(GF$1:GF183)+1,0)</f>
        <v>183</v>
      </c>
      <c r="GG184" t="s">
        <v>3358</v>
      </c>
      <c r="GH184" t="str">
        <f>IFERROR(VLOOKUP(ROWS(GH$2:GH184),GF$2:GG$202,2,FALSE),"")</f>
        <v>WAI : West of Aran Islands</v>
      </c>
      <c r="GI184">
        <f>IF(ISNUMBER(SEARCH(Hauls!$G$363,GJ$2:GJ$202)),MAX(GI$1:GI183)+1,0)</f>
        <v>183</v>
      </c>
      <c r="GJ184" t="s">
        <v>3358</v>
      </c>
      <c r="GK184" t="str">
        <f>IFERROR(VLOOKUP(ROWS(GK$2:GK184),GI$2:GJ$202,2,FALSE),"")</f>
        <v>WAI : West of Aran Islands</v>
      </c>
      <c r="GL184">
        <f>IF(ISNUMBER(SEARCH(Hauls!$G$364,GM$2:GM$202)),MAX(GL$1:GL183)+1,0)</f>
        <v>183</v>
      </c>
      <c r="GM184" t="s">
        <v>3358</v>
      </c>
      <c r="GN184" t="str">
        <f>IFERROR(VLOOKUP(ROWS(GN$2:GN184),GL$2:GM$202,2,FALSE),"")</f>
        <v>WAI : West of Aran Islands</v>
      </c>
      <c r="GO184">
        <f>IF(ISNUMBER(SEARCH(Hauls!$G$365,GP$2:GP$202)),MAX(GO$1:GO183)+1,0)</f>
        <v>183</v>
      </c>
      <c r="GP184" t="s">
        <v>3358</v>
      </c>
      <c r="GQ184" t="str">
        <f>IFERROR(VLOOKUP(ROWS(GQ$2:GQ184),GO$2:GP$202,2,FALSE),"")</f>
        <v>WAI : West of Aran Islands</v>
      </c>
      <c r="GR184">
        <f>IF(ISNUMBER(SEARCH(Hauls!$G$366,GS$2:GS$202)),MAX(GR$1:GR183)+1,0)</f>
        <v>183</v>
      </c>
      <c r="GS184" t="s">
        <v>3358</v>
      </c>
      <c r="GT184" t="str">
        <f>IFERROR(VLOOKUP(ROWS(GT$2:GT184),GR$2:GS$202,2,FALSE),"")</f>
        <v>WAI : West of Aran Islands</v>
      </c>
      <c r="GU184">
        <f>IF(ISNUMBER(SEARCH(Hauls!$G$366,GV$2:GV$202)),MAX(GU$1:GU183)+1,0)</f>
        <v>183</v>
      </c>
      <c r="GV184" t="s">
        <v>3358</v>
      </c>
      <c r="GW184" t="str">
        <f>IFERROR(VLOOKUP(ROWS(GW$2:GW184),GU$2:GV$202,2,FALSE),"")</f>
        <v>WAI : West of Aran Islands</v>
      </c>
      <c r="GX184">
        <f>IF(ISNUMBER(SEARCH(Hauls!$G$368,GY$2:GY$202)),MAX(GX$1:GX183)+1,0)</f>
        <v>183</v>
      </c>
      <c r="GY184" t="s">
        <v>3358</v>
      </c>
      <c r="GZ184" t="str">
        <f>IFERROR(VLOOKUP(ROWS(GZ$2:GZ184),GX$2:GY$202,2,FALSE),"")</f>
        <v>WAI : West of Aran Islands</v>
      </c>
      <c r="HA184">
        <f>IF(ISNUMBER(SEARCH(Hauls!$G$369,HB$2:HB$202)),MAX(HA$1:HA183)+1,0)</f>
        <v>183</v>
      </c>
      <c r="HB184" t="s">
        <v>3358</v>
      </c>
      <c r="HC184" t="str">
        <f>IFERROR(VLOOKUP(ROWS(HC$2:HC184),HA$2:HB$202,2,FALSE),"")</f>
        <v>WAI : West of Aran Islands</v>
      </c>
      <c r="HD184">
        <f>IF(ISNUMBER(SEARCH(Hauls!$G$370,HE$2:HE$202)),MAX(HD$1:HD183)+1,0)</f>
        <v>183</v>
      </c>
      <c r="HE184" t="s">
        <v>3358</v>
      </c>
      <c r="HF184" t="str">
        <f>IFERROR(VLOOKUP(ROWS(HF$2:HF184),HD$2:HE$202,2,FALSE),"")</f>
        <v>WAI : West of Aran Islands</v>
      </c>
      <c r="HG184">
        <f>IF(ISNUMBER(SEARCH(Hauls!$G$371,HH$2:HH$202)),MAX(HG$1:HG183)+1,0)</f>
        <v>183</v>
      </c>
      <c r="HH184" t="s">
        <v>3358</v>
      </c>
      <c r="HI184" t="str">
        <f>IFERROR(VLOOKUP(ROWS(HI$2:HI184),HG$2:HH$202,2,FALSE),"")</f>
        <v>WAI : West of Aran Islands</v>
      </c>
      <c r="HJ184">
        <f>IF(ISNUMBER(SEARCH(Hauls!$G$372,HK$2:HK$202)),MAX(HJ$1:HJ183)+1,0)</f>
        <v>183</v>
      </c>
      <c r="HK184" t="s">
        <v>3358</v>
      </c>
      <c r="HL184" t="str">
        <f>IFERROR(VLOOKUP(ROWS(HL$2:HL184),HJ$2:HK$202,2,FALSE),"")</f>
        <v>WAI : West of Aran Islands</v>
      </c>
      <c r="HM184">
        <f>IF(ISNUMBER(SEARCH(Hauls!$G$373,HN$2:HN$202)),MAX(HM$1:HM183)+1,0)</f>
        <v>183</v>
      </c>
      <c r="HN184" t="s">
        <v>3358</v>
      </c>
      <c r="HO184" t="str">
        <f>IFERROR(VLOOKUP(ROWS(HO$2:HO184),HM$2:HN$202,2,FALSE),"")</f>
        <v>WAI : West of Aran Islands</v>
      </c>
      <c r="HP184">
        <f>IF(ISNUMBER(SEARCH(Hauls!$G$374,HQ$2:HQ$202)),MAX(HP$1:HP183)+1,0)</f>
        <v>183</v>
      </c>
      <c r="HQ184" t="s">
        <v>3358</v>
      </c>
      <c r="HR184" t="str">
        <f>IFERROR(VLOOKUP(ROWS(HR$2:HR184),HP$2:HQ$202,2,FALSE),"")</f>
        <v>WAI : West of Aran Islands</v>
      </c>
      <c r="HS184">
        <f>IF(ISNUMBER(SEARCH(Hauls!$G$375,HT$2:HT$202)),MAX(HS$1:HS183)+1,0)</f>
        <v>183</v>
      </c>
      <c r="HT184" t="s">
        <v>3358</v>
      </c>
      <c r="HU184" t="str">
        <f>IFERROR(VLOOKUP(ROWS(HU$2:HU184),HS$2:HT$202,2,FALSE),"")</f>
        <v>WAI : West of Aran Islands</v>
      </c>
      <c r="HV184">
        <f>IF(ISNUMBER(SEARCH(Hauls!$G$376,HW$2:HW$202)),MAX(HV$1:HV183)+1,0)</f>
        <v>183</v>
      </c>
      <c r="HW184" t="s">
        <v>3358</v>
      </c>
      <c r="HX184" t="str">
        <f>IFERROR(VLOOKUP(ROWS(HX$2:HX184),HV$2:HW$202,2,FALSE),"")</f>
        <v>WAI : West of Aran Islands</v>
      </c>
      <c r="HY184">
        <f>IF(ISNUMBER(SEARCH(Hauls!$G$377,HZ$2:HZ$202)),MAX(HY$1:HY183)+1,0)</f>
        <v>183</v>
      </c>
      <c r="HZ184" t="s">
        <v>3358</v>
      </c>
      <c r="IA184" t="str">
        <f>IFERROR(VLOOKUP(ROWS(IA$2:IA184),HY$2:HZ$202,2,FALSE),"")</f>
        <v>WAI : West of Aran Islands</v>
      </c>
      <c r="IB184">
        <f>IF(ISNUMBER(SEARCH(Hauls!$G$378,IC$2:IC$202)),MAX(IB$1:IB183)+1,0)</f>
        <v>183</v>
      </c>
      <c r="IC184" t="s">
        <v>3358</v>
      </c>
      <c r="ID184" t="str">
        <f>IFERROR(VLOOKUP(ROWS(ID$2:ID184),IB$2:IC$202,2,FALSE),"")</f>
        <v>WAI : West of Aran Islands</v>
      </c>
      <c r="IE184">
        <f>IF(ISNUMBER(SEARCH(Hauls!$G$379,IF$2:IF$202)),MAX(IE$1:IE183)+1,0)</f>
        <v>183</v>
      </c>
      <c r="IF184" t="s">
        <v>3358</v>
      </c>
      <c r="IG184" t="str">
        <f>IFERROR(VLOOKUP(ROWS(IG$2:IG184),IE$2:IF$202,2,FALSE),"")</f>
        <v>WAI : West of Aran Islands</v>
      </c>
      <c r="IH184">
        <f>IF(ISNUMBER(SEARCH(Hauls!$G$380,II$2:II$202)),MAX(IH$1:IH183)+1,0)</f>
        <v>183</v>
      </c>
      <c r="II184" t="s">
        <v>3358</v>
      </c>
      <c r="IJ184" t="str">
        <f>IFERROR(VLOOKUP(ROWS(IJ$2:IJ184),IH$2:II$202,2,FALSE),"")</f>
        <v>WAI : West of Aran Islands</v>
      </c>
      <c r="IK184">
        <f>IF(ISNUMBER(SEARCH(Hauls!$G$381,IL$2:IL$202)),MAX(IK$1:IK183)+1,0)</f>
        <v>183</v>
      </c>
      <c r="IL184" t="s">
        <v>3358</v>
      </c>
      <c r="IM184" t="str">
        <f>IFERROR(VLOOKUP(ROWS(IM$2:IM184),IK$2:IL$202,2,FALSE),"")</f>
        <v>WAI : West of Aran Islands</v>
      </c>
      <c r="IN184">
        <f>IF(ISNUMBER(SEARCH(Hauls!$G$382,IO$2:IO$202)),MAX(IN$1:IN183)+1,0)</f>
        <v>183</v>
      </c>
      <c r="IO184" t="s">
        <v>3358</v>
      </c>
      <c r="IP184" t="str">
        <f>IFERROR(VLOOKUP(ROWS(IP$2:IP184),IN$2:IO$202,2,FALSE),"")</f>
        <v>WAI : West of Aran Islands</v>
      </c>
      <c r="IQ184">
        <f>IF(ISNUMBER(SEARCH(Hauls!$G$383,IR$2:IR$202)),MAX(IQ$1:IQ183)+1,0)</f>
        <v>183</v>
      </c>
      <c r="IR184" t="s">
        <v>3358</v>
      </c>
      <c r="IS184" t="str">
        <f>IFERROR(VLOOKUP(ROWS(IS$2:IS184),IQ$2:IR$202,2,FALSE),"")</f>
        <v>WAI : West of Aran Islands</v>
      </c>
      <c r="IT184">
        <f>IF(ISNUMBER(SEARCH(Hauls!$G$384,IU$2:IU$202)),MAX(IT$1:IT183)+1,0)</f>
        <v>183</v>
      </c>
      <c r="IU184" t="s">
        <v>3358</v>
      </c>
      <c r="IV184" t="str">
        <f>IFERROR(VLOOKUP(ROWS(IV$2:IV184),IT$2:IU$202,2,FALSE),"")</f>
        <v>WAI : West of Aran Islands</v>
      </c>
      <c r="IW184">
        <f>IF(ISNUMBER(SEARCH(Hauls!$G$385,IX$2:IX$202)),MAX(IW$1:IW183)+1,0)</f>
        <v>183</v>
      </c>
      <c r="IX184" t="s">
        <v>3358</v>
      </c>
      <c r="IY184" t="str">
        <f>IFERROR(VLOOKUP(ROWS(IY$2:IY184),IW$2:IX$202,2,FALSE),"")</f>
        <v>WAI : West of Aran Islands</v>
      </c>
      <c r="IZ184">
        <f>IF(ISNUMBER(SEARCH(Hauls!$G$386,JA$2:JA$202)),MAX(IZ$1:IZ183)+1,0)</f>
        <v>183</v>
      </c>
      <c r="JA184" t="s">
        <v>3358</v>
      </c>
      <c r="JB184" t="str">
        <f>IFERROR(VLOOKUP(ROWS(JB$2:JB184),IZ$2:JA$202,2,FALSE),"")</f>
        <v>WAI : West of Aran Islands</v>
      </c>
      <c r="JC184">
        <f>IF(ISNUMBER(SEARCH(Hauls!$G$387,JD$2:JD$202)),MAX(JC$1:JC183)+1,0)</f>
        <v>183</v>
      </c>
      <c r="JD184" t="s">
        <v>3358</v>
      </c>
      <c r="JE184" t="str">
        <f>IFERROR(VLOOKUP(ROWS(JE$2:JE184),JC$2:JD$202,2,FALSE),"")</f>
        <v>WAI : West of Aran Islands</v>
      </c>
      <c r="JF184">
        <f>IF(ISNUMBER(SEARCH(Hauls!$G$388,JG$2:JG$202)),MAX(JF$1:JF183)+1,0)</f>
        <v>183</v>
      </c>
      <c r="JG184" t="s">
        <v>3358</v>
      </c>
      <c r="JH184" t="str">
        <f>IFERROR(VLOOKUP(ROWS(JH$2:JH184),JF$2:JG$202,2,FALSE),"")</f>
        <v>WAI : West of Aran Islands</v>
      </c>
      <c r="JI184">
        <f>IF(ISNUMBER(SEARCH(Hauls!$G$389,JJ$2:JJ$202)),MAX(JI$1:JI183)+1,0)</f>
        <v>183</v>
      </c>
      <c r="JJ184" t="s">
        <v>3358</v>
      </c>
      <c r="JK184" t="str">
        <f>IFERROR(VLOOKUP(ROWS(JK$2:JK184),JI$2:JJ$202,2,FALSE),"")</f>
        <v>WAI : West of Aran Islands</v>
      </c>
      <c r="JL184">
        <f>IF(ISNUMBER(SEARCH(Hauls!$G$390,JM$2:JM$202)),MAX(JL$1:JL183)+1,0)</f>
        <v>183</v>
      </c>
      <c r="JM184" t="s">
        <v>3358</v>
      </c>
      <c r="JN184" t="str">
        <f>IFERROR(VLOOKUP(ROWS(JN$2:JN184),JL$2:JM$202,2,FALSE),"")</f>
        <v>WAI : West of Aran Islands</v>
      </c>
      <c r="JO184">
        <f>IF(ISNUMBER(SEARCH(Hauls!$G$391,JP$2:JP$202)),MAX(JO$1:JO183)+1,0)</f>
        <v>183</v>
      </c>
      <c r="JP184" t="s">
        <v>3358</v>
      </c>
      <c r="JQ184" t="str">
        <f>IFERROR(VLOOKUP(ROWS(JQ$2:JQ184),JO$2:JP$202,2,FALSE),"")</f>
        <v>WAI : West of Aran Islands</v>
      </c>
      <c r="JR184">
        <f>IF(ISNUMBER(SEARCH(Hauls!$G$392,JS$2:JS$202)),MAX(JR$1:JR183)+1,0)</f>
        <v>183</v>
      </c>
      <c r="JS184" t="s">
        <v>3358</v>
      </c>
      <c r="JT184" t="str">
        <f>IFERROR(VLOOKUP(ROWS(JT$2:JT184),JR$2:JS$202,2,FALSE),"")</f>
        <v>WAI : West of Aran Islands</v>
      </c>
      <c r="JU184">
        <f>IF(ISNUMBER(SEARCH(Hauls!$G$393,JV$2:JV$202)),MAX(JU$1:JU183)+1,0)</f>
        <v>183</v>
      </c>
      <c r="JV184" t="s">
        <v>3358</v>
      </c>
      <c r="JW184" t="str">
        <f>IFERROR(VLOOKUP(ROWS(JW$2:JW184),JU$2:JV$202,2,FALSE),"")</f>
        <v>WAI : West of Aran Islands</v>
      </c>
      <c r="JX184">
        <f>IF(ISNUMBER(SEARCH(Hauls!$G$394,JY$2:JY$202)),MAX(JX$1:JX183)+1,0)</f>
        <v>183</v>
      </c>
      <c r="JY184" t="s">
        <v>3358</v>
      </c>
      <c r="JZ184" t="str">
        <f>IFERROR(VLOOKUP(ROWS(JZ$2:JZ184),JX$2:JY$202,2,FALSE),"")</f>
        <v>WAI : West of Aran Islands</v>
      </c>
      <c r="KA184">
        <f>IF(ISNUMBER(SEARCH(Hauls!$G$395,KB$2:KB$202)),MAX(KA$1:KA183)+1,0)</f>
        <v>183</v>
      </c>
      <c r="KB184" t="s">
        <v>3358</v>
      </c>
      <c r="KC184" t="str">
        <f>IFERROR(VLOOKUP(ROWS(KC$2:KC184),KA$2:KB$202,2,FALSE),"")</f>
        <v>WAI : West of Aran Islands</v>
      </c>
      <c r="KD184">
        <f>IF(ISNUMBER(SEARCH(Hauls!$G$396,KE$2:KE$202)),MAX(KD$1:KD183)+1,0)</f>
        <v>183</v>
      </c>
      <c r="KE184" t="s">
        <v>3358</v>
      </c>
      <c r="KF184" t="str">
        <f>IFERROR(VLOOKUP(ROWS(KF$2:KF184),KD$2:KE$202,2,FALSE),"")</f>
        <v>WAI : West of Aran Islands</v>
      </c>
      <c r="KG184">
        <f>IF(ISNUMBER(SEARCH(Hauls!$G$397,KH$2:KH$202)),MAX(KG$1:KG183)+1,0)</f>
        <v>183</v>
      </c>
      <c r="KH184" t="s">
        <v>3358</v>
      </c>
      <c r="KI184" t="str">
        <f>IFERROR(VLOOKUP(ROWS(KI$2:KI184),KG$2:KH$202,2,FALSE),"")</f>
        <v>WAI : West of Aran Islands</v>
      </c>
      <c r="KJ184">
        <f>IF(ISNUMBER(SEARCH(Hauls!$G$398,KK$2:KK$202)),MAX(KJ$1:KJ183)+1,0)</f>
        <v>183</v>
      </c>
      <c r="KK184" t="s">
        <v>3358</v>
      </c>
      <c r="KL184" t="str">
        <f>IFERROR(VLOOKUP(ROWS(KL$2:KL184),KJ$2:KK$202,2,FALSE),"")</f>
        <v>WAI : West of Aran Islands</v>
      </c>
      <c r="KM184">
        <f>IF(ISNUMBER(SEARCH(Hauls!$G$399,KN$2:KN$202)),MAX(KM$1:KM183)+1,0)</f>
        <v>183</v>
      </c>
      <c r="KN184" t="s">
        <v>3358</v>
      </c>
      <c r="KO184" t="str">
        <f>IFERROR(VLOOKUP(ROWS(KO$2:KO184),KM$2:KN$202,2,FALSE),"")</f>
        <v>WAI : West of Aran Islands</v>
      </c>
      <c r="KP184">
        <f>IF(ISNUMBER(SEARCH(Hauls!$G$400,KQ$2:KQ$202)),MAX(KP$1:KP183)+1,0)</f>
        <v>183</v>
      </c>
      <c r="KQ184" t="s">
        <v>3358</v>
      </c>
      <c r="KR184" t="str">
        <f>IFERROR(VLOOKUP(ROWS(KR$2:KR184),KP$2:KQ$202,2,FALSE),"")</f>
        <v>WAI : West of Aran Islands</v>
      </c>
    </row>
    <row r="185" spans="1:304" x14ac:dyDescent="0.25">
      <c r="A185" t="s">
        <v>2850</v>
      </c>
      <c r="B185" t="s">
        <v>2851</v>
      </c>
      <c r="C185" t="s">
        <v>2491</v>
      </c>
      <c r="D185" t="str">
        <f t="shared" si="2"/>
        <v>WA : West of Aranmore</v>
      </c>
      <c r="E185">
        <f>IF(ISNUMBER(SEARCH(Hauls!$G$301,$F$2:$F$202)),MAX($E$1:E184)+1,0)</f>
        <v>184</v>
      </c>
      <c r="F185" t="s">
        <v>3359</v>
      </c>
      <c r="G185" t="str">
        <f>IFERROR(VLOOKUP(ROWS($G$2:G185),$E$2:$F$202,2,FALSE),"")</f>
        <v>WA : West of Aranmore</v>
      </c>
      <c r="H185">
        <f>IF(ISNUMBER(SEARCH(Hauls!$G$302,I$2:I$202)),MAX(H$1:H184)+1,0)</f>
        <v>184</v>
      </c>
      <c r="I185" t="s">
        <v>3359</v>
      </c>
      <c r="J185" t="str">
        <f>IFERROR(VLOOKUP(ROWS(J$2:J185),H$2:I$202,2,FALSE),"")</f>
        <v>WA : West of Aranmore</v>
      </c>
      <c r="K185">
        <f>IF(ISNUMBER(SEARCH(Hauls!$G$303,L$2:L$202)),MAX(K$1:K184)+1,0)</f>
        <v>184</v>
      </c>
      <c r="L185" t="s">
        <v>3359</v>
      </c>
      <c r="M185" t="str">
        <f>IFERROR(VLOOKUP(ROWS(M$2:M185),K$2:L$202,2,FALSE),"")</f>
        <v>WA : West of Aranmore</v>
      </c>
      <c r="N185">
        <f>IF(ISNUMBER(SEARCH(Hauls!$G$304,O$2:O$202)),MAX(N$1:N184)+1,0)</f>
        <v>184</v>
      </c>
      <c r="O185" t="s">
        <v>3359</v>
      </c>
      <c r="P185" t="str">
        <f>IFERROR(VLOOKUP(ROWS(P$2:P185),N$2:O$202,2,FALSE),"")</f>
        <v>WA : West of Aranmore</v>
      </c>
      <c r="Q185">
        <f>IF(ISNUMBER(SEARCH(Hauls!$G$305,R$2:R$202)),MAX(Q$1:Q184)+1,0)</f>
        <v>184</v>
      </c>
      <c r="R185" t="s">
        <v>3359</v>
      </c>
      <c r="S185" t="str">
        <f>IFERROR(VLOOKUP(ROWS(S$2:S185),Q$2:R$202,2,FALSE),"")</f>
        <v>WA : West of Aranmore</v>
      </c>
      <c r="T185">
        <f>IF(ISNUMBER(SEARCH(Hauls!$G$306,U$2:U$202)),MAX(T$1:T184)+1,0)</f>
        <v>184</v>
      </c>
      <c r="U185" t="s">
        <v>3359</v>
      </c>
      <c r="V185" t="str">
        <f>IFERROR(VLOOKUP(ROWS(V$2:V185),T$2:U$202,2,FALSE),"")</f>
        <v>WA : West of Aranmore</v>
      </c>
      <c r="W185">
        <f>IF(ISNUMBER(SEARCH(Hauls!$G$307,X$2:X$202)),MAX(W$1:W184)+1,0)</f>
        <v>184</v>
      </c>
      <c r="X185" t="s">
        <v>3359</v>
      </c>
      <c r="Y185" t="str">
        <f>IFERROR(VLOOKUP(ROWS(Y$2:Y185),W$2:X$202,2,FALSE),"")</f>
        <v>WA : West of Aranmore</v>
      </c>
      <c r="Z185">
        <f>IF(ISNUMBER(SEARCH(Hauls!$G$308,AA$2:AA$202)),MAX(Z$1:Z184)+1,0)</f>
        <v>184</v>
      </c>
      <c r="AA185" t="s">
        <v>3359</v>
      </c>
      <c r="AB185" t="str">
        <f>IFERROR(VLOOKUP(ROWS(AB$2:AB185),Z$2:AA$202,2,FALSE),"")</f>
        <v>WA : West of Aranmore</v>
      </c>
      <c r="AC185">
        <f>IF(ISNUMBER(SEARCH(Hauls!$G$309,AD$2:AD$202)),MAX(AC$1:AC184)+1,0)</f>
        <v>184</v>
      </c>
      <c r="AD185" t="s">
        <v>3359</v>
      </c>
      <c r="AE185" t="str">
        <f>IFERROR(VLOOKUP(ROWS(AE$2:AE185),AC$2:AD$202,2,FALSE),"")</f>
        <v>WA : West of Aranmore</v>
      </c>
      <c r="AF185">
        <f>IF(ISNUMBER(SEARCH(Hauls!$G$310,AG$2:AG$202)),MAX(AF$1:AF184)+1,0)</f>
        <v>184</v>
      </c>
      <c r="AG185" t="s">
        <v>3359</v>
      </c>
      <c r="AH185" t="str">
        <f>IFERROR(VLOOKUP(ROWS(AH$2:AH185),AF$2:AG$202,2,FALSE),"")</f>
        <v>WA : West of Aranmore</v>
      </c>
      <c r="AI185">
        <f>IF(ISNUMBER(SEARCH(Hauls!$G$311,AJ$2:AJ$202)),MAX(AI$1:AI184)+1,0)</f>
        <v>184</v>
      </c>
      <c r="AJ185" t="s">
        <v>3359</v>
      </c>
      <c r="AK185" t="str">
        <f>IFERROR(VLOOKUP(ROWS(AK$2:AK185),AI$2:AJ$202,2,FALSE),"")</f>
        <v>WA : West of Aranmore</v>
      </c>
      <c r="AL185">
        <f>IF(ISNUMBER(SEARCH(Hauls!$G$312,AM$2:AM$202)),MAX(AL$1:AL184)+1,0)</f>
        <v>184</v>
      </c>
      <c r="AM185" t="s">
        <v>3359</v>
      </c>
      <c r="AN185" t="str">
        <f>IFERROR(VLOOKUP(ROWS(AN$2:AN185),AL$2:AM$202,2,FALSE),"")</f>
        <v>WA : West of Aranmore</v>
      </c>
      <c r="AO185">
        <f>IF(ISNUMBER(SEARCH(Hauls!$G$313,AP$2:AP$202)),MAX(AO$1:AO184)+1,0)</f>
        <v>184</v>
      </c>
      <c r="AP185" t="s">
        <v>3359</v>
      </c>
      <c r="AQ185" t="str">
        <f>IFERROR(VLOOKUP(ROWS(AQ$2:AQ185),AO$2:AP$202,2,FALSE),"")</f>
        <v>WA : West of Aranmore</v>
      </c>
      <c r="AR185">
        <f>IF(ISNUMBER(SEARCH(Hauls!$G$314,AS$2:AS$202)),MAX(AR$1:AR184)+1,0)</f>
        <v>184</v>
      </c>
      <c r="AS185" t="s">
        <v>3359</v>
      </c>
      <c r="AT185" t="str">
        <f>IFERROR(VLOOKUP(ROWS(AT$2:AT185),AR$2:AS$202,2,FALSE),"")</f>
        <v>WA : West of Aranmore</v>
      </c>
      <c r="AU185">
        <f>IF(ISNUMBER(SEARCH(Hauls!$G$315,AV$2:AV$202)),MAX(AU$1:AU184)+1,0)</f>
        <v>184</v>
      </c>
      <c r="AV185" t="s">
        <v>3359</v>
      </c>
      <c r="AW185" t="str">
        <f>IFERROR(VLOOKUP(ROWS(AW$2:AW185),AU$2:AV$202,2,FALSE),"")</f>
        <v>WA : West of Aranmore</v>
      </c>
      <c r="AX185">
        <f>IF(ISNUMBER(SEARCH(Hauls!$G$316,AY$2:AY$202)),MAX(AX$1:AX184)+1,0)</f>
        <v>184</v>
      </c>
      <c r="AY185" t="s">
        <v>3359</v>
      </c>
      <c r="AZ185" t="str">
        <f>IFERROR(VLOOKUP(ROWS(AZ$2:AZ185),AX$2:AY$202,2,FALSE),"")</f>
        <v>WA : West of Aranmore</v>
      </c>
      <c r="BA185">
        <f>IF(ISNUMBER(SEARCH(Hauls!$G$317,BB$2:BB$202)),MAX(BA$1:BA184)+1,0)</f>
        <v>184</v>
      </c>
      <c r="BB185" t="s">
        <v>3359</v>
      </c>
      <c r="BC185" t="str">
        <f>IFERROR(VLOOKUP(ROWS(BC$2:BC185),BA$2:BB$202,2,FALSE),"")</f>
        <v>WA : West of Aranmore</v>
      </c>
      <c r="BD185">
        <f>IF(ISNUMBER(SEARCH(Hauls!$G$318,BE$2:BE$202)),MAX(BD$1:BD184)+1,0)</f>
        <v>184</v>
      </c>
      <c r="BE185" t="s">
        <v>3359</v>
      </c>
      <c r="BF185" t="str">
        <f>IFERROR(VLOOKUP(ROWS(BF$2:BF185),BD$2:BE$202,2,FALSE),"")</f>
        <v>WA : West of Aranmore</v>
      </c>
      <c r="BG185">
        <f>IF(ISNUMBER(SEARCH(Hauls!$G$319,BH$2:BH$202)),MAX(BG$1:BG184)+1,0)</f>
        <v>184</v>
      </c>
      <c r="BH185" t="s">
        <v>3359</v>
      </c>
      <c r="BI185" t="str">
        <f>IFERROR(VLOOKUP(ROWS(BI$2:BI185),BG$2:BH$202,2,FALSE),"")</f>
        <v>WA : West of Aranmore</v>
      </c>
      <c r="BJ185">
        <f>IF(ISNUMBER(SEARCH(Hauls!$G$320,BK$2:BK$202)),MAX(BJ$1:BJ184)+1,0)</f>
        <v>184</v>
      </c>
      <c r="BK185" t="s">
        <v>3359</v>
      </c>
      <c r="BL185" t="str">
        <f>IFERROR(VLOOKUP(ROWS(BL$2:BL185),BJ$2:BK$202,2,FALSE),"")</f>
        <v>WA : West of Aranmore</v>
      </c>
      <c r="BM185">
        <f>IF(ISNUMBER(SEARCH(Hauls!$G$321,BN$2:BN$202)),MAX(BM$1:BM184)+1,0)</f>
        <v>184</v>
      </c>
      <c r="BN185" t="s">
        <v>3359</v>
      </c>
      <c r="BO185" t="str">
        <f>IFERROR(VLOOKUP(ROWS(BO$2:BO185),BM$2:BN$202,2,FALSE),"")</f>
        <v>WA : West of Aranmore</v>
      </c>
      <c r="BP185">
        <f>IF(ISNUMBER(SEARCH(Hauls!$G$322,BQ$2:BQ$202)),MAX(BP$1:BP184)+1,0)</f>
        <v>184</v>
      </c>
      <c r="BQ185" t="s">
        <v>3359</v>
      </c>
      <c r="BR185" t="str">
        <f>IFERROR(VLOOKUP(ROWS(BR$2:BR185),BP$2:BQ$202,2,FALSE),"")</f>
        <v>WA : West of Aranmore</v>
      </c>
      <c r="BS185">
        <f>IF(ISNUMBER(SEARCH(Hauls!$G$323,BT$2:BT$202)),MAX(BS$1:BS184)+1,0)</f>
        <v>184</v>
      </c>
      <c r="BT185" t="s">
        <v>3359</v>
      </c>
      <c r="BU185" t="str">
        <f>IFERROR(VLOOKUP(ROWS(BU$2:BU185),BS$2:BT$202,2,FALSE),"")</f>
        <v>WA : West of Aranmore</v>
      </c>
      <c r="BV185">
        <f>IF(ISNUMBER(SEARCH(Hauls!$G$324,BW$2:BW$202)),MAX(BV$1:BV184)+1,0)</f>
        <v>184</v>
      </c>
      <c r="BW185" t="s">
        <v>3359</v>
      </c>
      <c r="BX185" t="str">
        <f>IFERROR(VLOOKUP(ROWS(BX$2:BX185),BV$2:BW$202,2,FALSE),"")</f>
        <v>WA : West of Aranmore</v>
      </c>
      <c r="BY185">
        <f>IF(ISNUMBER(SEARCH(Hauls!$G$325,BZ$2:BZ$202)),MAX(BY$1:BY184)+1,0)</f>
        <v>184</v>
      </c>
      <c r="BZ185" t="s">
        <v>3359</v>
      </c>
      <c r="CA185" t="str">
        <f>IFERROR(VLOOKUP(ROWS(CA$2:CA185),BY$2:BZ$202,2,FALSE),"")</f>
        <v>WA : West of Aranmore</v>
      </c>
      <c r="CB185">
        <f>IF(ISNUMBER(SEARCH(Hauls!$G$326,CC$2:CC$202)),MAX(CB$1:CB184)+1,0)</f>
        <v>184</v>
      </c>
      <c r="CC185" t="s">
        <v>3359</v>
      </c>
      <c r="CD185" t="str">
        <f>IFERROR(VLOOKUP(ROWS(CD$2:CD185),CB$2:CC$202,2,FALSE),"")</f>
        <v>WA : West of Aranmore</v>
      </c>
      <c r="CE185">
        <f>IF(ISNUMBER(SEARCH(Hauls!$G$327,CF$2:CF$202)),MAX(CE$1:CE184)+1,0)</f>
        <v>184</v>
      </c>
      <c r="CF185" t="s">
        <v>3359</v>
      </c>
      <c r="CG185" t="str">
        <f>IFERROR(VLOOKUP(ROWS(CG$2:CG185),CE$2:CF$202,2,FALSE),"")</f>
        <v>WA : West of Aranmore</v>
      </c>
      <c r="CH185">
        <f>IF(ISNUMBER(SEARCH(Hauls!$G$328,CI$2:CI$202)),MAX(CH$1:CH184)+1,0)</f>
        <v>184</v>
      </c>
      <c r="CI185" t="s">
        <v>3359</v>
      </c>
      <c r="CJ185" t="str">
        <f>IFERROR(VLOOKUP(ROWS(CJ$2:CJ185),CH$2:CI$202,2,FALSE),"")</f>
        <v>WA : West of Aranmore</v>
      </c>
      <c r="CK185">
        <f>IF(ISNUMBER(SEARCH(Hauls!$G$329,CL$2:CL$202)),MAX(CK$1:CK184)+1,0)</f>
        <v>184</v>
      </c>
      <c r="CL185" t="s">
        <v>3359</v>
      </c>
      <c r="CM185" t="str">
        <f>IFERROR(VLOOKUP(ROWS(CM$2:CM185),CK$2:CL$202,2,FALSE),"")</f>
        <v>WA : West of Aranmore</v>
      </c>
      <c r="CN185">
        <f>IF(ISNUMBER(SEARCH(Hauls!$G$330,CO$2:CO$202)),MAX(CN$1:CN184)+1,0)</f>
        <v>184</v>
      </c>
      <c r="CO185" t="s">
        <v>3359</v>
      </c>
      <c r="CP185" t="str">
        <f>IFERROR(VLOOKUP(ROWS(CP$2:CP185),CN$2:CO$202,2,FALSE),"")</f>
        <v>WA : West of Aranmore</v>
      </c>
      <c r="CQ185">
        <f>IF(ISNUMBER(SEARCH(Hauls!$G$331,CR$2:CR$202)),MAX(CQ$1:CQ184)+1,0)</f>
        <v>184</v>
      </c>
      <c r="CR185" t="s">
        <v>3359</v>
      </c>
      <c r="CS185" t="str">
        <f>IFERROR(VLOOKUP(ROWS(CS$2:CS185),CQ$2:CR$202,2,FALSE),"")</f>
        <v>WA : West of Aranmore</v>
      </c>
      <c r="CT185">
        <f>IF(ISNUMBER(SEARCH(Hauls!$G$332,CU$2:CU$202)),MAX(CT$1:CT184)+1,0)</f>
        <v>184</v>
      </c>
      <c r="CU185" t="s">
        <v>3359</v>
      </c>
      <c r="CV185" t="str">
        <f>IFERROR(VLOOKUP(ROWS(CV$2:CV185),CT$2:CU$202,2,FALSE),"")</f>
        <v>WA : West of Aranmore</v>
      </c>
      <c r="CW185">
        <f>IF(ISNUMBER(SEARCH(Hauls!$G$333,CX$2:CX$202)),MAX(CW$1:CW184)+1,0)</f>
        <v>184</v>
      </c>
      <c r="CX185" t="s">
        <v>3359</v>
      </c>
      <c r="CY185" t="str">
        <f>IFERROR(VLOOKUP(ROWS(CY$2:CY185),CW$2:CX$202,2,FALSE),"")</f>
        <v>WA : West of Aranmore</v>
      </c>
      <c r="CZ185">
        <f>IF(ISNUMBER(SEARCH(Hauls!$G$334,DA$2:DA$202)),MAX(CZ$1:CZ184)+1,0)</f>
        <v>184</v>
      </c>
      <c r="DA185" t="s">
        <v>3359</v>
      </c>
      <c r="DB185" t="str">
        <f>IFERROR(VLOOKUP(ROWS(DB$2:DB185),CZ$2:DA$202,2,FALSE),"")</f>
        <v>WA : West of Aranmore</v>
      </c>
      <c r="DC185">
        <f>IF(ISNUMBER(SEARCH(Hauls!$G$335,DD$2:DD$202)),MAX(DC$1:DC184)+1,0)</f>
        <v>184</v>
      </c>
      <c r="DD185" t="s">
        <v>3359</v>
      </c>
      <c r="DE185" t="str">
        <f>IFERROR(VLOOKUP(ROWS(DE$2:DE185),DC$2:DD$202,2,FALSE),"")</f>
        <v>WA : West of Aranmore</v>
      </c>
      <c r="DF185">
        <f>IF(ISNUMBER(SEARCH(Hauls!$G$336,DG$2:DG$202)),MAX(DF$1:DF184)+1,0)</f>
        <v>184</v>
      </c>
      <c r="DG185" t="s">
        <v>3359</v>
      </c>
      <c r="DH185" t="str">
        <f>IFERROR(VLOOKUP(ROWS(DH$2:DH185),DF$2:DG$202,2,FALSE),"")</f>
        <v>WA : West of Aranmore</v>
      </c>
      <c r="DI185">
        <f>IF(ISNUMBER(SEARCH(Hauls!$G$337,DJ$2:DJ$202)),MAX(DI$1:DI184)+1,0)</f>
        <v>184</v>
      </c>
      <c r="DJ185" t="s">
        <v>3359</v>
      </c>
      <c r="DK185" t="str">
        <f>IFERROR(VLOOKUP(ROWS(DK$2:DK185),DI$2:DJ$202,2,FALSE),"")</f>
        <v>WA : West of Aranmore</v>
      </c>
      <c r="DL185">
        <f>IF(ISNUMBER(SEARCH(Hauls!$G$338,DM$2:DM$202)),MAX(DL$1:DL184)+1,0)</f>
        <v>184</v>
      </c>
      <c r="DM185" t="s">
        <v>3359</v>
      </c>
      <c r="DN185" t="str">
        <f>IFERROR(VLOOKUP(ROWS(DN$2:DN185),DL$2:DM$202,2,FALSE),"")</f>
        <v>WA : West of Aranmore</v>
      </c>
      <c r="DO185">
        <f>IF(ISNUMBER(SEARCH(Hauls!$G$339,DP$2:DP$202)),MAX(DO$1:DO184)+1,0)</f>
        <v>184</v>
      </c>
      <c r="DP185" t="s">
        <v>3359</v>
      </c>
      <c r="DQ185" t="str">
        <f>IFERROR(VLOOKUP(ROWS(DQ$2:DQ185),DO$2:DP$202,2,FALSE),"")</f>
        <v>WA : West of Aranmore</v>
      </c>
      <c r="DR185">
        <f>IF(ISNUMBER(SEARCH(Hauls!$G$340,DS$2:DS$202)),MAX(DR$1:DR184)+1,0)</f>
        <v>184</v>
      </c>
      <c r="DS185" t="s">
        <v>3359</v>
      </c>
      <c r="DT185" t="str">
        <f>IFERROR(VLOOKUP(ROWS(DT$2:DT185),DR$2:DS$202,2,FALSE),"")</f>
        <v>WA : West of Aranmore</v>
      </c>
      <c r="DU185">
        <f>IF(ISNUMBER(SEARCH(Hauls!$G$341,DV$2:DV$202)),MAX(DU$1:DU184)+1,0)</f>
        <v>184</v>
      </c>
      <c r="DV185" t="s">
        <v>3359</v>
      </c>
      <c r="DW185" t="str">
        <f>IFERROR(VLOOKUP(ROWS(DW$2:DW185),DU$2:DV$202,2,FALSE),"")</f>
        <v>WA : West of Aranmore</v>
      </c>
      <c r="DX185">
        <f>IF(ISNUMBER(SEARCH(Hauls!$G$342,DY$2:DY$202)),MAX(DX$1:DX184)+1,0)</f>
        <v>184</v>
      </c>
      <c r="DY185" t="s">
        <v>3359</v>
      </c>
      <c r="DZ185" t="str">
        <f>IFERROR(VLOOKUP(ROWS(DZ$2:DZ185),DX$2:DY$202,2,FALSE),"")</f>
        <v>WA : West of Aranmore</v>
      </c>
      <c r="EA185">
        <f>IF(ISNUMBER(SEARCH(Hauls!$G$343,EB$2:EB$202)),MAX(EA$1:EA184)+1,0)</f>
        <v>184</v>
      </c>
      <c r="EB185" t="s">
        <v>3359</v>
      </c>
      <c r="EC185" t="str">
        <f>IFERROR(VLOOKUP(ROWS(EC$2:EC185),EA$2:EB$202,2,FALSE),"")</f>
        <v>WA : West of Aranmore</v>
      </c>
      <c r="ED185">
        <f>IF(ISNUMBER(SEARCH(Hauls!$G$344,EE$2:EE$202)),MAX(ED$1:ED184)+1,0)</f>
        <v>184</v>
      </c>
      <c r="EE185" t="s">
        <v>3359</v>
      </c>
      <c r="EF185" t="str">
        <f>IFERROR(VLOOKUP(ROWS(EF$2:EF185),ED$2:EE$202,2,FALSE),"")</f>
        <v>WA : West of Aranmore</v>
      </c>
      <c r="EG185">
        <f>IF(ISNUMBER(SEARCH(Hauls!$G$345,EH$2:EH$202)),MAX(EG$1:EG184)+1,0)</f>
        <v>184</v>
      </c>
      <c r="EH185" t="s">
        <v>3359</v>
      </c>
      <c r="EI185" t="str">
        <f>IFERROR(VLOOKUP(ROWS(EI$2:EI185),EG$2:EH$202,2,FALSE),"")</f>
        <v>WA : West of Aranmore</v>
      </c>
      <c r="EJ185">
        <f>IF(ISNUMBER(SEARCH(Hauls!$G$346,EK$2:EK$202)),MAX(EJ$1:EJ184)+1,0)</f>
        <v>184</v>
      </c>
      <c r="EK185" t="s">
        <v>3359</v>
      </c>
      <c r="EL185" t="str">
        <f>IFERROR(VLOOKUP(ROWS(EL$2:EL185),EJ$2:EK$202,2,FALSE),"")</f>
        <v>WA : West of Aranmore</v>
      </c>
      <c r="EM185">
        <f>IF(ISNUMBER(SEARCH(Hauls!$G$347,EN$2:EN$202)),MAX(EM$1:EM184)+1,0)</f>
        <v>184</v>
      </c>
      <c r="EN185" t="s">
        <v>3359</v>
      </c>
      <c r="EO185" t="str">
        <f>IFERROR(VLOOKUP(ROWS(EO$2:EO185),EM$2:EN$202,2,FALSE),"")</f>
        <v>WA : West of Aranmore</v>
      </c>
      <c r="EP185">
        <f>IF(ISNUMBER(SEARCH(Hauls!$G$348,EQ$2:EQ$202)),MAX(EP$1:EP184)+1,0)</f>
        <v>184</v>
      </c>
      <c r="EQ185" t="s">
        <v>3359</v>
      </c>
      <c r="ER185" t="str">
        <f>IFERROR(VLOOKUP(ROWS(ER$2:ER185),EP$2:EQ$202,2,FALSE),"")</f>
        <v>WA : West of Aranmore</v>
      </c>
      <c r="ES185">
        <f>IF(ISNUMBER(SEARCH(Hauls!$G$349,ET$2:ET$202)),MAX(ES$1:ES184)+1,0)</f>
        <v>184</v>
      </c>
      <c r="ET185" t="s">
        <v>3359</v>
      </c>
      <c r="EU185" t="str">
        <f>IFERROR(VLOOKUP(ROWS(EU$2:EU185),ES$2:ET$202,2,FALSE),"")</f>
        <v>WA : West of Aranmore</v>
      </c>
      <c r="EV185">
        <f>IF(ISNUMBER(SEARCH(Hauls!$G$350,EW$2:EW$202)),MAX(EV$1:EV184)+1,0)</f>
        <v>184</v>
      </c>
      <c r="EW185" t="s">
        <v>3359</v>
      </c>
      <c r="EX185" t="str">
        <f>IFERROR(VLOOKUP(ROWS(EX$2:EX185),EV$2:EW$202,2,FALSE),"")</f>
        <v>WA : West of Aranmore</v>
      </c>
      <c r="EY185">
        <f>IF(ISNUMBER(SEARCH(Hauls!$G$351,EZ$2:EZ$202)),MAX(EY$1:EY184)+1,0)</f>
        <v>184</v>
      </c>
      <c r="EZ185" t="s">
        <v>3359</v>
      </c>
      <c r="FA185" t="str">
        <f>IFERROR(VLOOKUP(ROWS(FA$2:FA185),EY$2:EZ$202,2,FALSE),"")</f>
        <v>WA : West of Aranmore</v>
      </c>
      <c r="FB185">
        <f>IF(ISNUMBER(SEARCH(Hauls!$G$352,FC$2:FC$202)),MAX(FB$1:FB184)+1,0)</f>
        <v>184</v>
      </c>
      <c r="FC185" t="s">
        <v>3359</v>
      </c>
      <c r="FD185" t="str">
        <f>IFERROR(VLOOKUP(ROWS(FD$2:FD185),FB$2:FC$202,2,FALSE),"")</f>
        <v>WA : West of Aranmore</v>
      </c>
      <c r="FE185">
        <f>IF(ISNUMBER(SEARCH(Hauls!$G$353,FF$2:FF$202)),MAX(FE$1:FE184)+1,0)</f>
        <v>184</v>
      </c>
      <c r="FF185" t="s">
        <v>3359</v>
      </c>
      <c r="FG185" t="str">
        <f>IFERROR(VLOOKUP(ROWS(FG$2:FG185),FE$2:FF$202,2,FALSE),"")</f>
        <v>WA : West of Aranmore</v>
      </c>
      <c r="FH185">
        <f>IF(ISNUMBER(SEARCH(Hauls!$G$354,FI$2:FI$202)),MAX(FH$1:FH184)+1,0)</f>
        <v>184</v>
      </c>
      <c r="FI185" t="s">
        <v>3359</v>
      </c>
      <c r="FJ185" t="str">
        <f>IFERROR(VLOOKUP(ROWS(FJ$2:FJ185),FH$2:FI$202,2,FALSE),"")</f>
        <v>WA : West of Aranmore</v>
      </c>
      <c r="FK185">
        <f>IF(ISNUMBER(SEARCH(Hauls!$G$355,FL$2:FL$202)),MAX(FK$1:FK184)+1,0)</f>
        <v>184</v>
      </c>
      <c r="FL185" t="s">
        <v>3359</v>
      </c>
      <c r="FM185" t="str">
        <f>IFERROR(VLOOKUP(ROWS(FM$2:FM185),FK$2:FL$202,2,FALSE),"")</f>
        <v>WA : West of Aranmore</v>
      </c>
      <c r="FN185">
        <f>IF(ISNUMBER(SEARCH(Hauls!$G$356,FO$2:FO$202)),MAX(FN$1:FN184)+1,0)</f>
        <v>184</v>
      </c>
      <c r="FO185" t="s">
        <v>3359</v>
      </c>
      <c r="FP185" t="str">
        <f>IFERROR(VLOOKUP(ROWS(FP$2:FP185),FN$2:FO$202,2,FALSE),"")</f>
        <v>WA : West of Aranmore</v>
      </c>
      <c r="FQ185">
        <f>IF(ISNUMBER(SEARCH(Hauls!$G$357,FR$2:FR$202)),MAX(FQ$1:FQ184)+1,0)</f>
        <v>184</v>
      </c>
      <c r="FR185" t="s">
        <v>3359</v>
      </c>
      <c r="FS185" t="str">
        <f>IFERROR(VLOOKUP(ROWS(FS$2:FS185),FQ$2:FR$202,2,FALSE),"")</f>
        <v>WA : West of Aranmore</v>
      </c>
      <c r="FT185">
        <f>IF(ISNUMBER(SEARCH(Hauls!$G$358,FU$2:FU$202)),MAX(FT$1:FT184)+1,0)</f>
        <v>184</v>
      </c>
      <c r="FU185" t="s">
        <v>3359</v>
      </c>
      <c r="FV185" t="str">
        <f>IFERROR(VLOOKUP(ROWS(FV$2:FV185),FT$2:FU$202,2,FALSE),"")</f>
        <v>WA : West of Aranmore</v>
      </c>
      <c r="FW185">
        <f>IF(ISNUMBER(SEARCH(Hauls!$G$359,FX$2:FX$202)),MAX(FW$1:FW184)+1,0)</f>
        <v>184</v>
      </c>
      <c r="FX185" t="s">
        <v>3359</v>
      </c>
      <c r="FY185" t="str">
        <f>IFERROR(VLOOKUP(ROWS(FY$2:FY185),FW$2:FX$202,2,FALSE),"")</f>
        <v>WA : West of Aranmore</v>
      </c>
      <c r="FZ185">
        <f>IF(ISNUMBER(SEARCH(Hauls!$G$360,GA$2:GA$202)),MAX(FZ$1:FZ184)+1,0)</f>
        <v>184</v>
      </c>
      <c r="GA185" t="s">
        <v>3359</v>
      </c>
      <c r="GB185" t="str">
        <f>IFERROR(VLOOKUP(ROWS(GB$2:GB185),FZ$2:GA$202,2,FALSE),"")</f>
        <v>WA : West of Aranmore</v>
      </c>
      <c r="GC185">
        <f>IF(ISNUMBER(SEARCH(Hauls!$G$361,GD$2:GD$202)),MAX(GC$1:GC184)+1,0)</f>
        <v>184</v>
      </c>
      <c r="GD185" t="s">
        <v>3359</v>
      </c>
      <c r="GE185" t="str">
        <f>IFERROR(VLOOKUP(ROWS(GE$2:GE185),GC$2:GD$202,2,FALSE),"")</f>
        <v>WA : West of Aranmore</v>
      </c>
      <c r="GF185">
        <f>IF(ISNUMBER(SEARCH(Hauls!$G$362,GG$2:GG$202)),MAX(GF$1:GF184)+1,0)</f>
        <v>184</v>
      </c>
      <c r="GG185" t="s">
        <v>3359</v>
      </c>
      <c r="GH185" t="str">
        <f>IFERROR(VLOOKUP(ROWS(GH$2:GH185),GF$2:GG$202,2,FALSE),"")</f>
        <v>WA : West of Aranmore</v>
      </c>
      <c r="GI185">
        <f>IF(ISNUMBER(SEARCH(Hauls!$G$363,GJ$2:GJ$202)),MAX(GI$1:GI184)+1,0)</f>
        <v>184</v>
      </c>
      <c r="GJ185" t="s">
        <v>3359</v>
      </c>
      <c r="GK185" t="str">
        <f>IFERROR(VLOOKUP(ROWS(GK$2:GK185),GI$2:GJ$202,2,FALSE),"")</f>
        <v>WA : West of Aranmore</v>
      </c>
      <c r="GL185">
        <f>IF(ISNUMBER(SEARCH(Hauls!$G$364,GM$2:GM$202)),MAX(GL$1:GL184)+1,0)</f>
        <v>184</v>
      </c>
      <c r="GM185" t="s">
        <v>3359</v>
      </c>
      <c r="GN185" t="str">
        <f>IFERROR(VLOOKUP(ROWS(GN$2:GN185),GL$2:GM$202,2,FALSE),"")</f>
        <v>WA : West of Aranmore</v>
      </c>
      <c r="GO185">
        <f>IF(ISNUMBER(SEARCH(Hauls!$G$365,GP$2:GP$202)),MAX(GO$1:GO184)+1,0)</f>
        <v>184</v>
      </c>
      <c r="GP185" t="s">
        <v>3359</v>
      </c>
      <c r="GQ185" t="str">
        <f>IFERROR(VLOOKUP(ROWS(GQ$2:GQ185),GO$2:GP$202,2,FALSE),"")</f>
        <v>WA : West of Aranmore</v>
      </c>
      <c r="GR185">
        <f>IF(ISNUMBER(SEARCH(Hauls!$G$366,GS$2:GS$202)),MAX(GR$1:GR184)+1,0)</f>
        <v>184</v>
      </c>
      <c r="GS185" t="s">
        <v>3359</v>
      </c>
      <c r="GT185" t="str">
        <f>IFERROR(VLOOKUP(ROWS(GT$2:GT185),GR$2:GS$202,2,FALSE),"")</f>
        <v>WA : West of Aranmore</v>
      </c>
      <c r="GU185">
        <f>IF(ISNUMBER(SEARCH(Hauls!$G$366,GV$2:GV$202)),MAX(GU$1:GU184)+1,0)</f>
        <v>184</v>
      </c>
      <c r="GV185" t="s">
        <v>3359</v>
      </c>
      <c r="GW185" t="str">
        <f>IFERROR(VLOOKUP(ROWS(GW$2:GW185),GU$2:GV$202,2,FALSE),"")</f>
        <v>WA : West of Aranmore</v>
      </c>
      <c r="GX185">
        <f>IF(ISNUMBER(SEARCH(Hauls!$G$368,GY$2:GY$202)),MAX(GX$1:GX184)+1,0)</f>
        <v>184</v>
      </c>
      <c r="GY185" t="s">
        <v>3359</v>
      </c>
      <c r="GZ185" t="str">
        <f>IFERROR(VLOOKUP(ROWS(GZ$2:GZ185),GX$2:GY$202,2,FALSE),"")</f>
        <v>WA : West of Aranmore</v>
      </c>
      <c r="HA185">
        <f>IF(ISNUMBER(SEARCH(Hauls!$G$369,HB$2:HB$202)),MAX(HA$1:HA184)+1,0)</f>
        <v>184</v>
      </c>
      <c r="HB185" t="s">
        <v>3359</v>
      </c>
      <c r="HC185" t="str">
        <f>IFERROR(VLOOKUP(ROWS(HC$2:HC185),HA$2:HB$202,2,FALSE),"")</f>
        <v>WA : West of Aranmore</v>
      </c>
      <c r="HD185">
        <f>IF(ISNUMBER(SEARCH(Hauls!$G$370,HE$2:HE$202)),MAX(HD$1:HD184)+1,0)</f>
        <v>184</v>
      </c>
      <c r="HE185" t="s">
        <v>3359</v>
      </c>
      <c r="HF185" t="str">
        <f>IFERROR(VLOOKUP(ROWS(HF$2:HF185),HD$2:HE$202,2,FALSE),"")</f>
        <v>WA : West of Aranmore</v>
      </c>
      <c r="HG185">
        <f>IF(ISNUMBER(SEARCH(Hauls!$G$371,HH$2:HH$202)),MAX(HG$1:HG184)+1,0)</f>
        <v>184</v>
      </c>
      <c r="HH185" t="s">
        <v>3359</v>
      </c>
      <c r="HI185" t="str">
        <f>IFERROR(VLOOKUP(ROWS(HI$2:HI185),HG$2:HH$202,2,FALSE),"")</f>
        <v>WA : West of Aranmore</v>
      </c>
      <c r="HJ185">
        <f>IF(ISNUMBER(SEARCH(Hauls!$G$372,HK$2:HK$202)),MAX(HJ$1:HJ184)+1,0)</f>
        <v>184</v>
      </c>
      <c r="HK185" t="s">
        <v>3359</v>
      </c>
      <c r="HL185" t="str">
        <f>IFERROR(VLOOKUP(ROWS(HL$2:HL185),HJ$2:HK$202,2,FALSE),"")</f>
        <v>WA : West of Aranmore</v>
      </c>
      <c r="HM185">
        <f>IF(ISNUMBER(SEARCH(Hauls!$G$373,HN$2:HN$202)),MAX(HM$1:HM184)+1,0)</f>
        <v>184</v>
      </c>
      <c r="HN185" t="s">
        <v>3359</v>
      </c>
      <c r="HO185" t="str">
        <f>IFERROR(VLOOKUP(ROWS(HO$2:HO185),HM$2:HN$202,2,FALSE),"")</f>
        <v>WA : West of Aranmore</v>
      </c>
      <c r="HP185">
        <f>IF(ISNUMBER(SEARCH(Hauls!$G$374,HQ$2:HQ$202)),MAX(HP$1:HP184)+1,0)</f>
        <v>184</v>
      </c>
      <c r="HQ185" t="s">
        <v>3359</v>
      </c>
      <c r="HR185" t="str">
        <f>IFERROR(VLOOKUP(ROWS(HR$2:HR185),HP$2:HQ$202,2,FALSE),"")</f>
        <v>WA : West of Aranmore</v>
      </c>
      <c r="HS185">
        <f>IF(ISNUMBER(SEARCH(Hauls!$G$375,HT$2:HT$202)),MAX(HS$1:HS184)+1,0)</f>
        <v>184</v>
      </c>
      <c r="HT185" t="s">
        <v>3359</v>
      </c>
      <c r="HU185" t="str">
        <f>IFERROR(VLOOKUP(ROWS(HU$2:HU185),HS$2:HT$202,2,FALSE),"")</f>
        <v>WA : West of Aranmore</v>
      </c>
      <c r="HV185">
        <f>IF(ISNUMBER(SEARCH(Hauls!$G$376,HW$2:HW$202)),MAX(HV$1:HV184)+1,0)</f>
        <v>184</v>
      </c>
      <c r="HW185" t="s">
        <v>3359</v>
      </c>
      <c r="HX185" t="str">
        <f>IFERROR(VLOOKUP(ROWS(HX$2:HX185),HV$2:HW$202,2,FALSE),"")</f>
        <v>WA : West of Aranmore</v>
      </c>
      <c r="HY185">
        <f>IF(ISNUMBER(SEARCH(Hauls!$G$377,HZ$2:HZ$202)),MAX(HY$1:HY184)+1,0)</f>
        <v>184</v>
      </c>
      <c r="HZ185" t="s">
        <v>3359</v>
      </c>
      <c r="IA185" t="str">
        <f>IFERROR(VLOOKUP(ROWS(IA$2:IA185),HY$2:HZ$202,2,FALSE),"")</f>
        <v>WA : West of Aranmore</v>
      </c>
      <c r="IB185">
        <f>IF(ISNUMBER(SEARCH(Hauls!$G$378,IC$2:IC$202)),MAX(IB$1:IB184)+1,0)</f>
        <v>184</v>
      </c>
      <c r="IC185" t="s">
        <v>3359</v>
      </c>
      <c r="ID185" t="str">
        <f>IFERROR(VLOOKUP(ROWS(ID$2:ID185),IB$2:IC$202,2,FALSE),"")</f>
        <v>WA : West of Aranmore</v>
      </c>
      <c r="IE185">
        <f>IF(ISNUMBER(SEARCH(Hauls!$G$379,IF$2:IF$202)),MAX(IE$1:IE184)+1,0)</f>
        <v>184</v>
      </c>
      <c r="IF185" t="s">
        <v>3359</v>
      </c>
      <c r="IG185" t="str">
        <f>IFERROR(VLOOKUP(ROWS(IG$2:IG185),IE$2:IF$202,2,FALSE),"")</f>
        <v>WA : West of Aranmore</v>
      </c>
      <c r="IH185">
        <f>IF(ISNUMBER(SEARCH(Hauls!$G$380,II$2:II$202)),MAX(IH$1:IH184)+1,0)</f>
        <v>184</v>
      </c>
      <c r="II185" t="s">
        <v>3359</v>
      </c>
      <c r="IJ185" t="str">
        <f>IFERROR(VLOOKUP(ROWS(IJ$2:IJ185),IH$2:II$202,2,FALSE),"")</f>
        <v>WA : West of Aranmore</v>
      </c>
      <c r="IK185">
        <f>IF(ISNUMBER(SEARCH(Hauls!$G$381,IL$2:IL$202)),MAX(IK$1:IK184)+1,0)</f>
        <v>184</v>
      </c>
      <c r="IL185" t="s">
        <v>3359</v>
      </c>
      <c r="IM185" t="str">
        <f>IFERROR(VLOOKUP(ROWS(IM$2:IM185),IK$2:IL$202,2,FALSE),"")</f>
        <v>WA : West of Aranmore</v>
      </c>
      <c r="IN185">
        <f>IF(ISNUMBER(SEARCH(Hauls!$G$382,IO$2:IO$202)),MAX(IN$1:IN184)+1,0)</f>
        <v>184</v>
      </c>
      <c r="IO185" t="s">
        <v>3359</v>
      </c>
      <c r="IP185" t="str">
        <f>IFERROR(VLOOKUP(ROWS(IP$2:IP185),IN$2:IO$202,2,FALSE),"")</f>
        <v>WA : West of Aranmore</v>
      </c>
      <c r="IQ185">
        <f>IF(ISNUMBER(SEARCH(Hauls!$G$383,IR$2:IR$202)),MAX(IQ$1:IQ184)+1,0)</f>
        <v>184</v>
      </c>
      <c r="IR185" t="s">
        <v>3359</v>
      </c>
      <c r="IS185" t="str">
        <f>IFERROR(VLOOKUP(ROWS(IS$2:IS185),IQ$2:IR$202,2,FALSE),"")</f>
        <v>WA : West of Aranmore</v>
      </c>
      <c r="IT185">
        <f>IF(ISNUMBER(SEARCH(Hauls!$G$384,IU$2:IU$202)),MAX(IT$1:IT184)+1,0)</f>
        <v>184</v>
      </c>
      <c r="IU185" t="s">
        <v>3359</v>
      </c>
      <c r="IV185" t="str">
        <f>IFERROR(VLOOKUP(ROWS(IV$2:IV185),IT$2:IU$202,2,FALSE),"")</f>
        <v>WA : West of Aranmore</v>
      </c>
      <c r="IW185">
        <f>IF(ISNUMBER(SEARCH(Hauls!$G$385,IX$2:IX$202)),MAX(IW$1:IW184)+1,0)</f>
        <v>184</v>
      </c>
      <c r="IX185" t="s">
        <v>3359</v>
      </c>
      <c r="IY185" t="str">
        <f>IFERROR(VLOOKUP(ROWS(IY$2:IY185),IW$2:IX$202,2,FALSE),"")</f>
        <v>WA : West of Aranmore</v>
      </c>
      <c r="IZ185">
        <f>IF(ISNUMBER(SEARCH(Hauls!$G$386,JA$2:JA$202)),MAX(IZ$1:IZ184)+1,0)</f>
        <v>184</v>
      </c>
      <c r="JA185" t="s">
        <v>3359</v>
      </c>
      <c r="JB185" t="str">
        <f>IFERROR(VLOOKUP(ROWS(JB$2:JB185),IZ$2:JA$202,2,FALSE),"")</f>
        <v>WA : West of Aranmore</v>
      </c>
      <c r="JC185">
        <f>IF(ISNUMBER(SEARCH(Hauls!$G$387,JD$2:JD$202)),MAX(JC$1:JC184)+1,0)</f>
        <v>184</v>
      </c>
      <c r="JD185" t="s">
        <v>3359</v>
      </c>
      <c r="JE185" t="str">
        <f>IFERROR(VLOOKUP(ROWS(JE$2:JE185),JC$2:JD$202,2,FALSE),"")</f>
        <v>WA : West of Aranmore</v>
      </c>
      <c r="JF185">
        <f>IF(ISNUMBER(SEARCH(Hauls!$G$388,JG$2:JG$202)),MAX(JF$1:JF184)+1,0)</f>
        <v>184</v>
      </c>
      <c r="JG185" t="s">
        <v>3359</v>
      </c>
      <c r="JH185" t="str">
        <f>IFERROR(VLOOKUP(ROWS(JH$2:JH185),JF$2:JG$202,2,FALSE),"")</f>
        <v>WA : West of Aranmore</v>
      </c>
      <c r="JI185">
        <f>IF(ISNUMBER(SEARCH(Hauls!$G$389,JJ$2:JJ$202)),MAX(JI$1:JI184)+1,0)</f>
        <v>184</v>
      </c>
      <c r="JJ185" t="s">
        <v>3359</v>
      </c>
      <c r="JK185" t="str">
        <f>IFERROR(VLOOKUP(ROWS(JK$2:JK185),JI$2:JJ$202,2,FALSE),"")</f>
        <v>WA : West of Aranmore</v>
      </c>
      <c r="JL185">
        <f>IF(ISNUMBER(SEARCH(Hauls!$G$390,JM$2:JM$202)),MAX(JL$1:JL184)+1,0)</f>
        <v>184</v>
      </c>
      <c r="JM185" t="s">
        <v>3359</v>
      </c>
      <c r="JN185" t="str">
        <f>IFERROR(VLOOKUP(ROWS(JN$2:JN185),JL$2:JM$202,2,FALSE),"")</f>
        <v>WA : West of Aranmore</v>
      </c>
      <c r="JO185">
        <f>IF(ISNUMBER(SEARCH(Hauls!$G$391,JP$2:JP$202)),MAX(JO$1:JO184)+1,0)</f>
        <v>184</v>
      </c>
      <c r="JP185" t="s">
        <v>3359</v>
      </c>
      <c r="JQ185" t="str">
        <f>IFERROR(VLOOKUP(ROWS(JQ$2:JQ185),JO$2:JP$202,2,FALSE),"")</f>
        <v>WA : West of Aranmore</v>
      </c>
      <c r="JR185">
        <f>IF(ISNUMBER(SEARCH(Hauls!$G$392,JS$2:JS$202)),MAX(JR$1:JR184)+1,0)</f>
        <v>184</v>
      </c>
      <c r="JS185" t="s">
        <v>3359</v>
      </c>
      <c r="JT185" t="str">
        <f>IFERROR(VLOOKUP(ROWS(JT$2:JT185),JR$2:JS$202,2,FALSE),"")</f>
        <v>WA : West of Aranmore</v>
      </c>
      <c r="JU185">
        <f>IF(ISNUMBER(SEARCH(Hauls!$G$393,JV$2:JV$202)),MAX(JU$1:JU184)+1,0)</f>
        <v>184</v>
      </c>
      <c r="JV185" t="s">
        <v>3359</v>
      </c>
      <c r="JW185" t="str">
        <f>IFERROR(VLOOKUP(ROWS(JW$2:JW185),JU$2:JV$202,2,FALSE),"")</f>
        <v>WA : West of Aranmore</v>
      </c>
      <c r="JX185">
        <f>IF(ISNUMBER(SEARCH(Hauls!$G$394,JY$2:JY$202)),MAX(JX$1:JX184)+1,0)</f>
        <v>184</v>
      </c>
      <c r="JY185" t="s">
        <v>3359</v>
      </c>
      <c r="JZ185" t="str">
        <f>IFERROR(VLOOKUP(ROWS(JZ$2:JZ185),JX$2:JY$202,2,FALSE),"")</f>
        <v>WA : West of Aranmore</v>
      </c>
      <c r="KA185">
        <f>IF(ISNUMBER(SEARCH(Hauls!$G$395,KB$2:KB$202)),MAX(KA$1:KA184)+1,0)</f>
        <v>184</v>
      </c>
      <c r="KB185" t="s">
        <v>3359</v>
      </c>
      <c r="KC185" t="str">
        <f>IFERROR(VLOOKUP(ROWS(KC$2:KC185),KA$2:KB$202,2,FALSE),"")</f>
        <v>WA : West of Aranmore</v>
      </c>
      <c r="KD185">
        <f>IF(ISNUMBER(SEARCH(Hauls!$G$396,KE$2:KE$202)),MAX(KD$1:KD184)+1,0)</f>
        <v>184</v>
      </c>
      <c r="KE185" t="s">
        <v>3359</v>
      </c>
      <c r="KF185" t="str">
        <f>IFERROR(VLOOKUP(ROWS(KF$2:KF185),KD$2:KE$202,2,FALSE),"")</f>
        <v>WA : West of Aranmore</v>
      </c>
      <c r="KG185">
        <f>IF(ISNUMBER(SEARCH(Hauls!$G$397,KH$2:KH$202)),MAX(KG$1:KG184)+1,0)</f>
        <v>184</v>
      </c>
      <c r="KH185" t="s">
        <v>3359</v>
      </c>
      <c r="KI185" t="str">
        <f>IFERROR(VLOOKUP(ROWS(KI$2:KI185),KG$2:KH$202,2,FALSE),"")</f>
        <v>WA : West of Aranmore</v>
      </c>
      <c r="KJ185">
        <f>IF(ISNUMBER(SEARCH(Hauls!$G$398,KK$2:KK$202)),MAX(KJ$1:KJ184)+1,0)</f>
        <v>184</v>
      </c>
      <c r="KK185" t="s">
        <v>3359</v>
      </c>
      <c r="KL185" t="str">
        <f>IFERROR(VLOOKUP(ROWS(KL$2:KL185),KJ$2:KK$202,2,FALSE),"")</f>
        <v>WA : West of Aranmore</v>
      </c>
      <c r="KM185">
        <f>IF(ISNUMBER(SEARCH(Hauls!$G$399,KN$2:KN$202)),MAX(KM$1:KM184)+1,0)</f>
        <v>184</v>
      </c>
      <c r="KN185" t="s">
        <v>3359</v>
      </c>
      <c r="KO185" t="str">
        <f>IFERROR(VLOOKUP(ROWS(KO$2:KO185),KM$2:KN$202,2,FALSE),"")</f>
        <v>WA : West of Aranmore</v>
      </c>
      <c r="KP185">
        <f>IF(ISNUMBER(SEARCH(Hauls!$G$400,KQ$2:KQ$202)),MAX(KP$1:KP184)+1,0)</f>
        <v>184</v>
      </c>
      <c r="KQ185" t="s">
        <v>3359</v>
      </c>
      <c r="KR185" t="str">
        <f>IFERROR(VLOOKUP(ROWS(KR$2:KR185),KP$2:KQ$202,2,FALSE),"")</f>
        <v>WA : West of Aranmore</v>
      </c>
    </row>
    <row r="186" spans="1:304" x14ac:dyDescent="0.25">
      <c r="A186" t="s">
        <v>2852</v>
      </c>
      <c r="B186" t="s">
        <v>2853</v>
      </c>
      <c r="C186" t="s">
        <v>655</v>
      </c>
      <c r="D186" t="str">
        <f t="shared" si="2"/>
        <v>WBL : West of Blaskets</v>
      </c>
      <c r="E186">
        <f>IF(ISNUMBER(SEARCH(Hauls!$G$301,$F$2:$F$202)),MAX($E$1:E185)+1,0)</f>
        <v>185</v>
      </c>
      <c r="F186" t="s">
        <v>3360</v>
      </c>
      <c r="G186" t="str">
        <f>IFERROR(VLOOKUP(ROWS($G$2:G186),$E$2:$F$202,2,FALSE),"")</f>
        <v>WBL : West of Blaskets</v>
      </c>
      <c r="H186">
        <f>IF(ISNUMBER(SEARCH(Hauls!$G$302,I$2:I$202)),MAX(H$1:H185)+1,0)</f>
        <v>185</v>
      </c>
      <c r="I186" t="s">
        <v>3360</v>
      </c>
      <c r="J186" t="str">
        <f>IFERROR(VLOOKUP(ROWS(J$2:J186),H$2:I$202,2,FALSE),"")</f>
        <v>WBL : West of Blaskets</v>
      </c>
      <c r="K186">
        <f>IF(ISNUMBER(SEARCH(Hauls!$G$303,L$2:L$202)),MAX(K$1:K185)+1,0)</f>
        <v>185</v>
      </c>
      <c r="L186" t="s">
        <v>3360</v>
      </c>
      <c r="M186" t="str">
        <f>IFERROR(VLOOKUP(ROWS(M$2:M186),K$2:L$202,2,FALSE),"")</f>
        <v>WBL : West of Blaskets</v>
      </c>
      <c r="N186">
        <f>IF(ISNUMBER(SEARCH(Hauls!$G$304,O$2:O$202)),MAX(N$1:N185)+1,0)</f>
        <v>185</v>
      </c>
      <c r="O186" t="s">
        <v>3360</v>
      </c>
      <c r="P186" t="str">
        <f>IFERROR(VLOOKUP(ROWS(P$2:P186),N$2:O$202,2,FALSE),"")</f>
        <v>WBL : West of Blaskets</v>
      </c>
      <c r="Q186">
        <f>IF(ISNUMBER(SEARCH(Hauls!$G$305,R$2:R$202)),MAX(Q$1:Q185)+1,0)</f>
        <v>185</v>
      </c>
      <c r="R186" t="s">
        <v>3360</v>
      </c>
      <c r="S186" t="str">
        <f>IFERROR(VLOOKUP(ROWS(S$2:S186),Q$2:R$202,2,FALSE),"")</f>
        <v>WBL : West of Blaskets</v>
      </c>
      <c r="T186">
        <f>IF(ISNUMBER(SEARCH(Hauls!$G$306,U$2:U$202)),MAX(T$1:T185)+1,0)</f>
        <v>185</v>
      </c>
      <c r="U186" t="s">
        <v>3360</v>
      </c>
      <c r="V186" t="str">
        <f>IFERROR(VLOOKUP(ROWS(V$2:V186),T$2:U$202,2,FALSE),"")</f>
        <v>WBL : West of Blaskets</v>
      </c>
      <c r="W186">
        <f>IF(ISNUMBER(SEARCH(Hauls!$G$307,X$2:X$202)),MAX(W$1:W185)+1,0)</f>
        <v>185</v>
      </c>
      <c r="X186" t="s">
        <v>3360</v>
      </c>
      <c r="Y186" t="str">
        <f>IFERROR(VLOOKUP(ROWS(Y$2:Y186),W$2:X$202,2,FALSE),"")</f>
        <v>WBL : West of Blaskets</v>
      </c>
      <c r="Z186">
        <f>IF(ISNUMBER(SEARCH(Hauls!$G$308,AA$2:AA$202)),MAX(Z$1:Z185)+1,0)</f>
        <v>185</v>
      </c>
      <c r="AA186" t="s">
        <v>3360</v>
      </c>
      <c r="AB186" t="str">
        <f>IFERROR(VLOOKUP(ROWS(AB$2:AB186),Z$2:AA$202,2,FALSE),"")</f>
        <v>WBL : West of Blaskets</v>
      </c>
      <c r="AC186">
        <f>IF(ISNUMBER(SEARCH(Hauls!$G$309,AD$2:AD$202)),MAX(AC$1:AC185)+1,0)</f>
        <v>185</v>
      </c>
      <c r="AD186" t="s">
        <v>3360</v>
      </c>
      <c r="AE186" t="str">
        <f>IFERROR(VLOOKUP(ROWS(AE$2:AE186),AC$2:AD$202,2,FALSE),"")</f>
        <v>WBL : West of Blaskets</v>
      </c>
      <c r="AF186">
        <f>IF(ISNUMBER(SEARCH(Hauls!$G$310,AG$2:AG$202)),MAX(AF$1:AF185)+1,0)</f>
        <v>185</v>
      </c>
      <c r="AG186" t="s">
        <v>3360</v>
      </c>
      <c r="AH186" t="str">
        <f>IFERROR(VLOOKUP(ROWS(AH$2:AH186),AF$2:AG$202,2,FALSE),"")</f>
        <v>WBL : West of Blaskets</v>
      </c>
      <c r="AI186">
        <f>IF(ISNUMBER(SEARCH(Hauls!$G$311,AJ$2:AJ$202)),MAX(AI$1:AI185)+1,0)</f>
        <v>185</v>
      </c>
      <c r="AJ186" t="s">
        <v>3360</v>
      </c>
      <c r="AK186" t="str">
        <f>IFERROR(VLOOKUP(ROWS(AK$2:AK186),AI$2:AJ$202,2,FALSE),"")</f>
        <v>WBL : West of Blaskets</v>
      </c>
      <c r="AL186">
        <f>IF(ISNUMBER(SEARCH(Hauls!$G$312,AM$2:AM$202)),MAX(AL$1:AL185)+1,0)</f>
        <v>185</v>
      </c>
      <c r="AM186" t="s">
        <v>3360</v>
      </c>
      <c r="AN186" t="str">
        <f>IFERROR(VLOOKUP(ROWS(AN$2:AN186),AL$2:AM$202,2,FALSE),"")</f>
        <v>WBL : West of Blaskets</v>
      </c>
      <c r="AO186">
        <f>IF(ISNUMBER(SEARCH(Hauls!$G$313,AP$2:AP$202)),MAX(AO$1:AO185)+1,0)</f>
        <v>185</v>
      </c>
      <c r="AP186" t="s">
        <v>3360</v>
      </c>
      <c r="AQ186" t="str">
        <f>IFERROR(VLOOKUP(ROWS(AQ$2:AQ186),AO$2:AP$202,2,FALSE),"")</f>
        <v>WBL : West of Blaskets</v>
      </c>
      <c r="AR186">
        <f>IF(ISNUMBER(SEARCH(Hauls!$G$314,AS$2:AS$202)),MAX(AR$1:AR185)+1,0)</f>
        <v>185</v>
      </c>
      <c r="AS186" t="s">
        <v>3360</v>
      </c>
      <c r="AT186" t="str">
        <f>IFERROR(VLOOKUP(ROWS(AT$2:AT186),AR$2:AS$202,2,FALSE),"")</f>
        <v>WBL : West of Blaskets</v>
      </c>
      <c r="AU186">
        <f>IF(ISNUMBER(SEARCH(Hauls!$G$315,AV$2:AV$202)),MAX(AU$1:AU185)+1,0)</f>
        <v>185</v>
      </c>
      <c r="AV186" t="s">
        <v>3360</v>
      </c>
      <c r="AW186" t="str">
        <f>IFERROR(VLOOKUP(ROWS(AW$2:AW186),AU$2:AV$202,2,FALSE),"")</f>
        <v>WBL : West of Blaskets</v>
      </c>
      <c r="AX186">
        <f>IF(ISNUMBER(SEARCH(Hauls!$G$316,AY$2:AY$202)),MAX(AX$1:AX185)+1,0)</f>
        <v>185</v>
      </c>
      <c r="AY186" t="s">
        <v>3360</v>
      </c>
      <c r="AZ186" t="str">
        <f>IFERROR(VLOOKUP(ROWS(AZ$2:AZ186),AX$2:AY$202,2,FALSE),"")</f>
        <v>WBL : West of Blaskets</v>
      </c>
      <c r="BA186">
        <f>IF(ISNUMBER(SEARCH(Hauls!$G$317,BB$2:BB$202)),MAX(BA$1:BA185)+1,0)</f>
        <v>185</v>
      </c>
      <c r="BB186" t="s">
        <v>3360</v>
      </c>
      <c r="BC186" t="str">
        <f>IFERROR(VLOOKUP(ROWS(BC$2:BC186),BA$2:BB$202,2,FALSE),"")</f>
        <v>WBL : West of Blaskets</v>
      </c>
      <c r="BD186">
        <f>IF(ISNUMBER(SEARCH(Hauls!$G$318,BE$2:BE$202)),MAX(BD$1:BD185)+1,0)</f>
        <v>185</v>
      </c>
      <c r="BE186" t="s">
        <v>3360</v>
      </c>
      <c r="BF186" t="str">
        <f>IFERROR(VLOOKUP(ROWS(BF$2:BF186),BD$2:BE$202,2,FALSE),"")</f>
        <v>WBL : West of Blaskets</v>
      </c>
      <c r="BG186">
        <f>IF(ISNUMBER(SEARCH(Hauls!$G$319,BH$2:BH$202)),MAX(BG$1:BG185)+1,0)</f>
        <v>185</v>
      </c>
      <c r="BH186" t="s">
        <v>3360</v>
      </c>
      <c r="BI186" t="str">
        <f>IFERROR(VLOOKUP(ROWS(BI$2:BI186),BG$2:BH$202,2,FALSE),"")</f>
        <v>WBL : West of Blaskets</v>
      </c>
      <c r="BJ186">
        <f>IF(ISNUMBER(SEARCH(Hauls!$G$320,BK$2:BK$202)),MAX(BJ$1:BJ185)+1,0)</f>
        <v>185</v>
      </c>
      <c r="BK186" t="s">
        <v>3360</v>
      </c>
      <c r="BL186" t="str">
        <f>IFERROR(VLOOKUP(ROWS(BL$2:BL186),BJ$2:BK$202,2,FALSE),"")</f>
        <v>WBL : West of Blaskets</v>
      </c>
      <c r="BM186">
        <f>IF(ISNUMBER(SEARCH(Hauls!$G$321,BN$2:BN$202)),MAX(BM$1:BM185)+1,0)</f>
        <v>185</v>
      </c>
      <c r="BN186" t="s">
        <v>3360</v>
      </c>
      <c r="BO186" t="str">
        <f>IFERROR(VLOOKUP(ROWS(BO$2:BO186),BM$2:BN$202,2,FALSE),"")</f>
        <v>WBL : West of Blaskets</v>
      </c>
      <c r="BP186">
        <f>IF(ISNUMBER(SEARCH(Hauls!$G$322,BQ$2:BQ$202)),MAX(BP$1:BP185)+1,0)</f>
        <v>185</v>
      </c>
      <c r="BQ186" t="s">
        <v>3360</v>
      </c>
      <c r="BR186" t="str">
        <f>IFERROR(VLOOKUP(ROWS(BR$2:BR186),BP$2:BQ$202,2,FALSE),"")</f>
        <v>WBL : West of Blaskets</v>
      </c>
      <c r="BS186">
        <f>IF(ISNUMBER(SEARCH(Hauls!$G$323,BT$2:BT$202)),MAX(BS$1:BS185)+1,0)</f>
        <v>185</v>
      </c>
      <c r="BT186" t="s">
        <v>3360</v>
      </c>
      <c r="BU186" t="str">
        <f>IFERROR(VLOOKUP(ROWS(BU$2:BU186),BS$2:BT$202,2,FALSE),"")</f>
        <v>WBL : West of Blaskets</v>
      </c>
      <c r="BV186">
        <f>IF(ISNUMBER(SEARCH(Hauls!$G$324,BW$2:BW$202)),MAX(BV$1:BV185)+1,0)</f>
        <v>185</v>
      </c>
      <c r="BW186" t="s">
        <v>3360</v>
      </c>
      <c r="BX186" t="str">
        <f>IFERROR(VLOOKUP(ROWS(BX$2:BX186),BV$2:BW$202,2,FALSE),"")</f>
        <v>WBL : West of Blaskets</v>
      </c>
      <c r="BY186">
        <f>IF(ISNUMBER(SEARCH(Hauls!$G$325,BZ$2:BZ$202)),MAX(BY$1:BY185)+1,0)</f>
        <v>185</v>
      </c>
      <c r="BZ186" t="s">
        <v>3360</v>
      </c>
      <c r="CA186" t="str">
        <f>IFERROR(VLOOKUP(ROWS(CA$2:CA186),BY$2:BZ$202,2,FALSE),"")</f>
        <v>WBL : West of Blaskets</v>
      </c>
      <c r="CB186">
        <f>IF(ISNUMBER(SEARCH(Hauls!$G$326,CC$2:CC$202)),MAX(CB$1:CB185)+1,0)</f>
        <v>185</v>
      </c>
      <c r="CC186" t="s">
        <v>3360</v>
      </c>
      <c r="CD186" t="str">
        <f>IFERROR(VLOOKUP(ROWS(CD$2:CD186),CB$2:CC$202,2,FALSE),"")</f>
        <v>WBL : West of Blaskets</v>
      </c>
      <c r="CE186">
        <f>IF(ISNUMBER(SEARCH(Hauls!$G$327,CF$2:CF$202)),MAX(CE$1:CE185)+1,0)</f>
        <v>185</v>
      </c>
      <c r="CF186" t="s">
        <v>3360</v>
      </c>
      <c r="CG186" t="str">
        <f>IFERROR(VLOOKUP(ROWS(CG$2:CG186),CE$2:CF$202,2,FALSE),"")</f>
        <v>WBL : West of Blaskets</v>
      </c>
      <c r="CH186">
        <f>IF(ISNUMBER(SEARCH(Hauls!$G$328,CI$2:CI$202)),MAX(CH$1:CH185)+1,0)</f>
        <v>185</v>
      </c>
      <c r="CI186" t="s">
        <v>3360</v>
      </c>
      <c r="CJ186" t="str">
        <f>IFERROR(VLOOKUP(ROWS(CJ$2:CJ186),CH$2:CI$202,2,FALSE),"")</f>
        <v>WBL : West of Blaskets</v>
      </c>
      <c r="CK186">
        <f>IF(ISNUMBER(SEARCH(Hauls!$G$329,CL$2:CL$202)),MAX(CK$1:CK185)+1,0)</f>
        <v>185</v>
      </c>
      <c r="CL186" t="s">
        <v>3360</v>
      </c>
      <c r="CM186" t="str">
        <f>IFERROR(VLOOKUP(ROWS(CM$2:CM186),CK$2:CL$202,2,FALSE),"")</f>
        <v>WBL : West of Blaskets</v>
      </c>
      <c r="CN186">
        <f>IF(ISNUMBER(SEARCH(Hauls!$G$330,CO$2:CO$202)),MAX(CN$1:CN185)+1,0)</f>
        <v>185</v>
      </c>
      <c r="CO186" t="s">
        <v>3360</v>
      </c>
      <c r="CP186" t="str">
        <f>IFERROR(VLOOKUP(ROWS(CP$2:CP186),CN$2:CO$202,2,FALSE),"")</f>
        <v>WBL : West of Blaskets</v>
      </c>
      <c r="CQ186">
        <f>IF(ISNUMBER(SEARCH(Hauls!$G$331,CR$2:CR$202)),MAX(CQ$1:CQ185)+1,0)</f>
        <v>185</v>
      </c>
      <c r="CR186" t="s">
        <v>3360</v>
      </c>
      <c r="CS186" t="str">
        <f>IFERROR(VLOOKUP(ROWS(CS$2:CS186),CQ$2:CR$202,2,FALSE),"")</f>
        <v>WBL : West of Blaskets</v>
      </c>
      <c r="CT186">
        <f>IF(ISNUMBER(SEARCH(Hauls!$G$332,CU$2:CU$202)),MAX(CT$1:CT185)+1,0)</f>
        <v>185</v>
      </c>
      <c r="CU186" t="s">
        <v>3360</v>
      </c>
      <c r="CV186" t="str">
        <f>IFERROR(VLOOKUP(ROWS(CV$2:CV186),CT$2:CU$202,2,FALSE),"")</f>
        <v>WBL : West of Blaskets</v>
      </c>
      <c r="CW186">
        <f>IF(ISNUMBER(SEARCH(Hauls!$G$333,CX$2:CX$202)),MAX(CW$1:CW185)+1,0)</f>
        <v>185</v>
      </c>
      <c r="CX186" t="s">
        <v>3360</v>
      </c>
      <c r="CY186" t="str">
        <f>IFERROR(VLOOKUP(ROWS(CY$2:CY186),CW$2:CX$202,2,FALSE),"")</f>
        <v>WBL : West of Blaskets</v>
      </c>
      <c r="CZ186">
        <f>IF(ISNUMBER(SEARCH(Hauls!$G$334,DA$2:DA$202)),MAX(CZ$1:CZ185)+1,0)</f>
        <v>185</v>
      </c>
      <c r="DA186" t="s">
        <v>3360</v>
      </c>
      <c r="DB186" t="str">
        <f>IFERROR(VLOOKUP(ROWS(DB$2:DB186),CZ$2:DA$202,2,FALSE),"")</f>
        <v>WBL : West of Blaskets</v>
      </c>
      <c r="DC186">
        <f>IF(ISNUMBER(SEARCH(Hauls!$G$335,DD$2:DD$202)),MAX(DC$1:DC185)+1,0)</f>
        <v>185</v>
      </c>
      <c r="DD186" t="s">
        <v>3360</v>
      </c>
      <c r="DE186" t="str">
        <f>IFERROR(VLOOKUP(ROWS(DE$2:DE186),DC$2:DD$202,2,FALSE),"")</f>
        <v>WBL : West of Blaskets</v>
      </c>
      <c r="DF186">
        <f>IF(ISNUMBER(SEARCH(Hauls!$G$336,DG$2:DG$202)),MAX(DF$1:DF185)+1,0)</f>
        <v>185</v>
      </c>
      <c r="DG186" t="s">
        <v>3360</v>
      </c>
      <c r="DH186" t="str">
        <f>IFERROR(VLOOKUP(ROWS(DH$2:DH186),DF$2:DG$202,2,FALSE),"")</f>
        <v>WBL : West of Blaskets</v>
      </c>
      <c r="DI186">
        <f>IF(ISNUMBER(SEARCH(Hauls!$G$337,DJ$2:DJ$202)),MAX(DI$1:DI185)+1,0)</f>
        <v>185</v>
      </c>
      <c r="DJ186" t="s">
        <v>3360</v>
      </c>
      <c r="DK186" t="str">
        <f>IFERROR(VLOOKUP(ROWS(DK$2:DK186),DI$2:DJ$202,2,FALSE),"")</f>
        <v>WBL : West of Blaskets</v>
      </c>
      <c r="DL186">
        <f>IF(ISNUMBER(SEARCH(Hauls!$G$338,DM$2:DM$202)),MAX(DL$1:DL185)+1,0)</f>
        <v>185</v>
      </c>
      <c r="DM186" t="s">
        <v>3360</v>
      </c>
      <c r="DN186" t="str">
        <f>IFERROR(VLOOKUP(ROWS(DN$2:DN186),DL$2:DM$202,2,FALSE),"")</f>
        <v>WBL : West of Blaskets</v>
      </c>
      <c r="DO186">
        <f>IF(ISNUMBER(SEARCH(Hauls!$G$339,DP$2:DP$202)),MAX(DO$1:DO185)+1,0)</f>
        <v>185</v>
      </c>
      <c r="DP186" t="s">
        <v>3360</v>
      </c>
      <c r="DQ186" t="str">
        <f>IFERROR(VLOOKUP(ROWS(DQ$2:DQ186),DO$2:DP$202,2,FALSE),"")</f>
        <v>WBL : West of Blaskets</v>
      </c>
      <c r="DR186">
        <f>IF(ISNUMBER(SEARCH(Hauls!$G$340,DS$2:DS$202)),MAX(DR$1:DR185)+1,0)</f>
        <v>185</v>
      </c>
      <c r="DS186" t="s">
        <v>3360</v>
      </c>
      <c r="DT186" t="str">
        <f>IFERROR(VLOOKUP(ROWS(DT$2:DT186),DR$2:DS$202,2,FALSE),"")</f>
        <v>WBL : West of Blaskets</v>
      </c>
      <c r="DU186">
        <f>IF(ISNUMBER(SEARCH(Hauls!$G$341,DV$2:DV$202)),MAX(DU$1:DU185)+1,0)</f>
        <v>185</v>
      </c>
      <c r="DV186" t="s">
        <v>3360</v>
      </c>
      <c r="DW186" t="str">
        <f>IFERROR(VLOOKUP(ROWS(DW$2:DW186),DU$2:DV$202,2,FALSE),"")</f>
        <v>WBL : West of Blaskets</v>
      </c>
      <c r="DX186">
        <f>IF(ISNUMBER(SEARCH(Hauls!$G$342,DY$2:DY$202)),MAX(DX$1:DX185)+1,0)</f>
        <v>185</v>
      </c>
      <c r="DY186" t="s">
        <v>3360</v>
      </c>
      <c r="DZ186" t="str">
        <f>IFERROR(VLOOKUP(ROWS(DZ$2:DZ186),DX$2:DY$202,2,FALSE),"")</f>
        <v>WBL : West of Blaskets</v>
      </c>
      <c r="EA186">
        <f>IF(ISNUMBER(SEARCH(Hauls!$G$343,EB$2:EB$202)),MAX(EA$1:EA185)+1,0)</f>
        <v>185</v>
      </c>
      <c r="EB186" t="s">
        <v>3360</v>
      </c>
      <c r="EC186" t="str">
        <f>IFERROR(VLOOKUP(ROWS(EC$2:EC186),EA$2:EB$202,2,FALSE),"")</f>
        <v>WBL : West of Blaskets</v>
      </c>
      <c r="ED186">
        <f>IF(ISNUMBER(SEARCH(Hauls!$G$344,EE$2:EE$202)),MAX(ED$1:ED185)+1,0)</f>
        <v>185</v>
      </c>
      <c r="EE186" t="s">
        <v>3360</v>
      </c>
      <c r="EF186" t="str">
        <f>IFERROR(VLOOKUP(ROWS(EF$2:EF186),ED$2:EE$202,2,FALSE),"")</f>
        <v>WBL : West of Blaskets</v>
      </c>
      <c r="EG186">
        <f>IF(ISNUMBER(SEARCH(Hauls!$G$345,EH$2:EH$202)),MAX(EG$1:EG185)+1,0)</f>
        <v>185</v>
      </c>
      <c r="EH186" t="s">
        <v>3360</v>
      </c>
      <c r="EI186" t="str">
        <f>IFERROR(VLOOKUP(ROWS(EI$2:EI186),EG$2:EH$202,2,FALSE),"")</f>
        <v>WBL : West of Blaskets</v>
      </c>
      <c r="EJ186">
        <f>IF(ISNUMBER(SEARCH(Hauls!$G$346,EK$2:EK$202)),MAX(EJ$1:EJ185)+1,0)</f>
        <v>185</v>
      </c>
      <c r="EK186" t="s">
        <v>3360</v>
      </c>
      <c r="EL186" t="str">
        <f>IFERROR(VLOOKUP(ROWS(EL$2:EL186),EJ$2:EK$202,2,FALSE),"")</f>
        <v>WBL : West of Blaskets</v>
      </c>
      <c r="EM186">
        <f>IF(ISNUMBER(SEARCH(Hauls!$G$347,EN$2:EN$202)),MAX(EM$1:EM185)+1,0)</f>
        <v>185</v>
      </c>
      <c r="EN186" t="s">
        <v>3360</v>
      </c>
      <c r="EO186" t="str">
        <f>IFERROR(VLOOKUP(ROWS(EO$2:EO186),EM$2:EN$202,2,FALSE),"")</f>
        <v>WBL : West of Blaskets</v>
      </c>
      <c r="EP186">
        <f>IF(ISNUMBER(SEARCH(Hauls!$G$348,EQ$2:EQ$202)),MAX(EP$1:EP185)+1,0)</f>
        <v>185</v>
      </c>
      <c r="EQ186" t="s">
        <v>3360</v>
      </c>
      <c r="ER186" t="str">
        <f>IFERROR(VLOOKUP(ROWS(ER$2:ER186),EP$2:EQ$202,2,FALSE),"")</f>
        <v>WBL : West of Blaskets</v>
      </c>
      <c r="ES186">
        <f>IF(ISNUMBER(SEARCH(Hauls!$G$349,ET$2:ET$202)),MAX(ES$1:ES185)+1,0)</f>
        <v>185</v>
      </c>
      <c r="ET186" t="s">
        <v>3360</v>
      </c>
      <c r="EU186" t="str">
        <f>IFERROR(VLOOKUP(ROWS(EU$2:EU186),ES$2:ET$202,2,FALSE),"")</f>
        <v>WBL : West of Blaskets</v>
      </c>
      <c r="EV186">
        <f>IF(ISNUMBER(SEARCH(Hauls!$G$350,EW$2:EW$202)),MAX(EV$1:EV185)+1,0)</f>
        <v>185</v>
      </c>
      <c r="EW186" t="s">
        <v>3360</v>
      </c>
      <c r="EX186" t="str">
        <f>IFERROR(VLOOKUP(ROWS(EX$2:EX186),EV$2:EW$202,2,FALSE),"")</f>
        <v>WBL : West of Blaskets</v>
      </c>
      <c r="EY186">
        <f>IF(ISNUMBER(SEARCH(Hauls!$G$351,EZ$2:EZ$202)),MAX(EY$1:EY185)+1,0)</f>
        <v>185</v>
      </c>
      <c r="EZ186" t="s">
        <v>3360</v>
      </c>
      <c r="FA186" t="str">
        <f>IFERROR(VLOOKUP(ROWS(FA$2:FA186),EY$2:EZ$202,2,FALSE),"")</f>
        <v>WBL : West of Blaskets</v>
      </c>
      <c r="FB186">
        <f>IF(ISNUMBER(SEARCH(Hauls!$G$352,FC$2:FC$202)),MAX(FB$1:FB185)+1,0)</f>
        <v>185</v>
      </c>
      <c r="FC186" t="s">
        <v>3360</v>
      </c>
      <c r="FD186" t="str">
        <f>IFERROR(VLOOKUP(ROWS(FD$2:FD186),FB$2:FC$202,2,FALSE),"")</f>
        <v>WBL : West of Blaskets</v>
      </c>
      <c r="FE186">
        <f>IF(ISNUMBER(SEARCH(Hauls!$G$353,FF$2:FF$202)),MAX(FE$1:FE185)+1,0)</f>
        <v>185</v>
      </c>
      <c r="FF186" t="s">
        <v>3360</v>
      </c>
      <c r="FG186" t="str">
        <f>IFERROR(VLOOKUP(ROWS(FG$2:FG186),FE$2:FF$202,2,FALSE),"")</f>
        <v>WBL : West of Blaskets</v>
      </c>
      <c r="FH186">
        <f>IF(ISNUMBER(SEARCH(Hauls!$G$354,FI$2:FI$202)),MAX(FH$1:FH185)+1,0)</f>
        <v>185</v>
      </c>
      <c r="FI186" t="s">
        <v>3360</v>
      </c>
      <c r="FJ186" t="str">
        <f>IFERROR(VLOOKUP(ROWS(FJ$2:FJ186),FH$2:FI$202,2,FALSE),"")</f>
        <v>WBL : West of Blaskets</v>
      </c>
      <c r="FK186">
        <f>IF(ISNUMBER(SEARCH(Hauls!$G$355,FL$2:FL$202)),MAX(FK$1:FK185)+1,0)</f>
        <v>185</v>
      </c>
      <c r="FL186" t="s">
        <v>3360</v>
      </c>
      <c r="FM186" t="str">
        <f>IFERROR(VLOOKUP(ROWS(FM$2:FM186),FK$2:FL$202,2,FALSE),"")</f>
        <v>WBL : West of Blaskets</v>
      </c>
      <c r="FN186">
        <f>IF(ISNUMBER(SEARCH(Hauls!$G$356,FO$2:FO$202)),MAX(FN$1:FN185)+1,0)</f>
        <v>185</v>
      </c>
      <c r="FO186" t="s">
        <v>3360</v>
      </c>
      <c r="FP186" t="str">
        <f>IFERROR(VLOOKUP(ROWS(FP$2:FP186),FN$2:FO$202,2,FALSE),"")</f>
        <v>WBL : West of Blaskets</v>
      </c>
      <c r="FQ186">
        <f>IF(ISNUMBER(SEARCH(Hauls!$G$357,FR$2:FR$202)),MAX(FQ$1:FQ185)+1,0)</f>
        <v>185</v>
      </c>
      <c r="FR186" t="s">
        <v>3360</v>
      </c>
      <c r="FS186" t="str">
        <f>IFERROR(VLOOKUP(ROWS(FS$2:FS186),FQ$2:FR$202,2,FALSE),"")</f>
        <v>WBL : West of Blaskets</v>
      </c>
      <c r="FT186">
        <f>IF(ISNUMBER(SEARCH(Hauls!$G$358,FU$2:FU$202)),MAX(FT$1:FT185)+1,0)</f>
        <v>185</v>
      </c>
      <c r="FU186" t="s">
        <v>3360</v>
      </c>
      <c r="FV186" t="str">
        <f>IFERROR(VLOOKUP(ROWS(FV$2:FV186),FT$2:FU$202,2,FALSE),"")</f>
        <v>WBL : West of Blaskets</v>
      </c>
      <c r="FW186">
        <f>IF(ISNUMBER(SEARCH(Hauls!$G$359,FX$2:FX$202)),MAX(FW$1:FW185)+1,0)</f>
        <v>185</v>
      </c>
      <c r="FX186" t="s">
        <v>3360</v>
      </c>
      <c r="FY186" t="str">
        <f>IFERROR(VLOOKUP(ROWS(FY$2:FY186),FW$2:FX$202,2,FALSE),"")</f>
        <v>WBL : West of Blaskets</v>
      </c>
      <c r="FZ186">
        <f>IF(ISNUMBER(SEARCH(Hauls!$G$360,GA$2:GA$202)),MAX(FZ$1:FZ185)+1,0)</f>
        <v>185</v>
      </c>
      <c r="GA186" t="s">
        <v>3360</v>
      </c>
      <c r="GB186" t="str">
        <f>IFERROR(VLOOKUP(ROWS(GB$2:GB186),FZ$2:GA$202,2,FALSE),"")</f>
        <v>WBL : West of Blaskets</v>
      </c>
      <c r="GC186">
        <f>IF(ISNUMBER(SEARCH(Hauls!$G$361,GD$2:GD$202)),MAX(GC$1:GC185)+1,0)</f>
        <v>185</v>
      </c>
      <c r="GD186" t="s">
        <v>3360</v>
      </c>
      <c r="GE186" t="str">
        <f>IFERROR(VLOOKUP(ROWS(GE$2:GE186),GC$2:GD$202,2,FALSE),"")</f>
        <v>WBL : West of Blaskets</v>
      </c>
      <c r="GF186">
        <f>IF(ISNUMBER(SEARCH(Hauls!$G$362,GG$2:GG$202)),MAX(GF$1:GF185)+1,0)</f>
        <v>185</v>
      </c>
      <c r="GG186" t="s">
        <v>3360</v>
      </c>
      <c r="GH186" t="str">
        <f>IFERROR(VLOOKUP(ROWS(GH$2:GH186),GF$2:GG$202,2,FALSE),"")</f>
        <v>WBL : West of Blaskets</v>
      </c>
      <c r="GI186">
        <f>IF(ISNUMBER(SEARCH(Hauls!$G$363,GJ$2:GJ$202)),MAX(GI$1:GI185)+1,0)</f>
        <v>185</v>
      </c>
      <c r="GJ186" t="s">
        <v>3360</v>
      </c>
      <c r="GK186" t="str">
        <f>IFERROR(VLOOKUP(ROWS(GK$2:GK186),GI$2:GJ$202,2,FALSE),"")</f>
        <v>WBL : West of Blaskets</v>
      </c>
      <c r="GL186">
        <f>IF(ISNUMBER(SEARCH(Hauls!$G$364,GM$2:GM$202)),MAX(GL$1:GL185)+1,0)</f>
        <v>185</v>
      </c>
      <c r="GM186" t="s">
        <v>3360</v>
      </c>
      <c r="GN186" t="str">
        <f>IFERROR(VLOOKUP(ROWS(GN$2:GN186),GL$2:GM$202,2,FALSE),"")</f>
        <v>WBL : West of Blaskets</v>
      </c>
      <c r="GO186">
        <f>IF(ISNUMBER(SEARCH(Hauls!$G$365,GP$2:GP$202)),MAX(GO$1:GO185)+1,0)</f>
        <v>185</v>
      </c>
      <c r="GP186" t="s">
        <v>3360</v>
      </c>
      <c r="GQ186" t="str">
        <f>IFERROR(VLOOKUP(ROWS(GQ$2:GQ186),GO$2:GP$202,2,FALSE),"")</f>
        <v>WBL : West of Blaskets</v>
      </c>
      <c r="GR186">
        <f>IF(ISNUMBER(SEARCH(Hauls!$G$366,GS$2:GS$202)),MAX(GR$1:GR185)+1,0)</f>
        <v>185</v>
      </c>
      <c r="GS186" t="s">
        <v>3360</v>
      </c>
      <c r="GT186" t="str">
        <f>IFERROR(VLOOKUP(ROWS(GT$2:GT186),GR$2:GS$202,2,FALSE),"")</f>
        <v>WBL : West of Blaskets</v>
      </c>
      <c r="GU186">
        <f>IF(ISNUMBER(SEARCH(Hauls!$G$366,GV$2:GV$202)),MAX(GU$1:GU185)+1,0)</f>
        <v>185</v>
      </c>
      <c r="GV186" t="s">
        <v>3360</v>
      </c>
      <c r="GW186" t="str">
        <f>IFERROR(VLOOKUP(ROWS(GW$2:GW186),GU$2:GV$202,2,FALSE),"")</f>
        <v>WBL : West of Blaskets</v>
      </c>
      <c r="GX186">
        <f>IF(ISNUMBER(SEARCH(Hauls!$G$368,GY$2:GY$202)),MAX(GX$1:GX185)+1,0)</f>
        <v>185</v>
      </c>
      <c r="GY186" t="s">
        <v>3360</v>
      </c>
      <c r="GZ186" t="str">
        <f>IFERROR(VLOOKUP(ROWS(GZ$2:GZ186),GX$2:GY$202,2,FALSE),"")</f>
        <v>WBL : West of Blaskets</v>
      </c>
      <c r="HA186">
        <f>IF(ISNUMBER(SEARCH(Hauls!$G$369,HB$2:HB$202)),MAX(HA$1:HA185)+1,0)</f>
        <v>185</v>
      </c>
      <c r="HB186" t="s">
        <v>3360</v>
      </c>
      <c r="HC186" t="str">
        <f>IFERROR(VLOOKUP(ROWS(HC$2:HC186),HA$2:HB$202,2,FALSE),"")</f>
        <v>WBL : West of Blaskets</v>
      </c>
      <c r="HD186">
        <f>IF(ISNUMBER(SEARCH(Hauls!$G$370,HE$2:HE$202)),MAX(HD$1:HD185)+1,0)</f>
        <v>185</v>
      </c>
      <c r="HE186" t="s">
        <v>3360</v>
      </c>
      <c r="HF186" t="str">
        <f>IFERROR(VLOOKUP(ROWS(HF$2:HF186),HD$2:HE$202,2,FALSE),"")</f>
        <v>WBL : West of Blaskets</v>
      </c>
      <c r="HG186">
        <f>IF(ISNUMBER(SEARCH(Hauls!$G$371,HH$2:HH$202)),MAX(HG$1:HG185)+1,0)</f>
        <v>185</v>
      </c>
      <c r="HH186" t="s">
        <v>3360</v>
      </c>
      <c r="HI186" t="str">
        <f>IFERROR(VLOOKUP(ROWS(HI$2:HI186),HG$2:HH$202,2,FALSE),"")</f>
        <v>WBL : West of Blaskets</v>
      </c>
      <c r="HJ186">
        <f>IF(ISNUMBER(SEARCH(Hauls!$G$372,HK$2:HK$202)),MAX(HJ$1:HJ185)+1,0)</f>
        <v>185</v>
      </c>
      <c r="HK186" t="s">
        <v>3360</v>
      </c>
      <c r="HL186" t="str">
        <f>IFERROR(VLOOKUP(ROWS(HL$2:HL186),HJ$2:HK$202,2,FALSE),"")</f>
        <v>WBL : West of Blaskets</v>
      </c>
      <c r="HM186">
        <f>IF(ISNUMBER(SEARCH(Hauls!$G$373,HN$2:HN$202)),MAX(HM$1:HM185)+1,0)</f>
        <v>185</v>
      </c>
      <c r="HN186" t="s">
        <v>3360</v>
      </c>
      <c r="HO186" t="str">
        <f>IFERROR(VLOOKUP(ROWS(HO$2:HO186),HM$2:HN$202,2,FALSE),"")</f>
        <v>WBL : West of Blaskets</v>
      </c>
      <c r="HP186">
        <f>IF(ISNUMBER(SEARCH(Hauls!$G$374,HQ$2:HQ$202)),MAX(HP$1:HP185)+1,0)</f>
        <v>185</v>
      </c>
      <c r="HQ186" t="s">
        <v>3360</v>
      </c>
      <c r="HR186" t="str">
        <f>IFERROR(VLOOKUP(ROWS(HR$2:HR186),HP$2:HQ$202,2,FALSE),"")</f>
        <v>WBL : West of Blaskets</v>
      </c>
      <c r="HS186">
        <f>IF(ISNUMBER(SEARCH(Hauls!$G$375,HT$2:HT$202)),MAX(HS$1:HS185)+1,0)</f>
        <v>185</v>
      </c>
      <c r="HT186" t="s">
        <v>3360</v>
      </c>
      <c r="HU186" t="str">
        <f>IFERROR(VLOOKUP(ROWS(HU$2:HU186),HS$2:HT$202,2,FALSE),"")</f>
        <v>WBL : West of Blaskets</v>
      </c>
      <c r="HV186">
        <f>IF(ISNUMBER(SEARCH(Hauls!$G$376,HW$2:HW$202)),MAX(HV$1:HV185)+1,0)</f>
        <v>185</v>
      </c>
      <c r="HW186" t="s">
        <v>3360</v>
      </c>
      <c r="HX186" t="str">
        <f>IFERROR(VLOOKUP(ROWS(HX$2:HX186),HV$2:HW$202,2,FALSE),"")</f>
        <v>WBL : West of Blaskets</v>
      </c>
      <c r="HY186">
        <f>IF(ISNUMBER(SEARCH(Hauls!$G$377,HZ$2:HZ$202)),MAX(HY$1:HY185)+1,0)</f>
        <v>185</v>
      </c>
      <c r="HZ186" t="s">
        <v>3360</v>
      </c>
      <c r="IA186" t="str">
        <f>IFERROR(VLOOKUP(ROWS(IA$2:IA186),HY$2:HZ$202,2,FALSE),"")</f>
        <v>WBL : West of Blaskets</v>
      </c>
      <c r="IB186">
        <f>IF(ISNUMBER(SEARCH(Hauls!$G$378,IC$2:IC$202)),MAX(IB$1:IB185)+1,0)</f>
        <v>185</v>
      </c>
      <c r="IC186" t="s">
        <v>3360</v>
      </c>
      <c r="ID186" t="str">
        <f>IFERROR(VLOOKUP(ROWS(ID$2:ID186),IB$2:IC$202,2,FALSE),"")</f>
        <v>WBL : West of Blaskets</v>
      </c>
      <c r="IE186">
        <f>IF(ISNUMBER(SEARCH(Hauls!$G$379,IF$2:IF$202)),MAX(IE$1:IE185)+1,0)</f>
        <v>185</v>
      </c>
      <c r="IF186" t="s">
        <v>3360</v>
      </c>
      <c r="IG186" t="str">
        <f>IFERROR(VLOOKUP(ROWS(IG$2:IG186),IE$2:IF$202,2,FALSE),"")</f>
        <v>WBL : West of Blaskets</v>
      </c>
      <c r="IH186">
        <f>IF(ISNUMBER(SEARCH(Hauls!$G$380,II$2:II$202)),MAX(IH$1:IH185)+1,0)</f>
        <v>185</v>
      </c>
      <c r="II186" t="s">
        <v>3360</v>
      </c>
      <c r="IJ186" t="str">
        <f>IFERROR(VLOOKUP(ROWS(IJ$2:IJ186),IH$2:II$202,2,FALSE),"")</f>
        <v>WBL : West of Blaskets</v>
      </c>
      <c r="IK186">
        <f>IF(ISNUMBER(SEARCH(Hauls!$G$381,IL$2:IL$202)),MAX(IK$1:IK185)+1,0)</f>
        <v>185</v>
      </c>
      <c r="IL186" t="s">
        <v>3360</v>
      </c>
      <c r="IM186" t="str">
        <f>IFERROR(VLOOKUP(ROWS(IM$2:IM186),IK$2:IL$202,2,FALSE),"")</f>
        <v>WBL : West of Blaskets</v>
      </c>
      <c r="IN186">
        <f>IF(ISNUMBER(SEARCH(Hauls!$G$382,IO$2:IO$202)),MAX(IN$1:IN185)+1,0)</f>
        <v>185</v>
      </c>
      <c r="IO186" t="s">
        <v>3360</v>
      </c>
      <c r="IP186" t="str">
        <f>IFERROR(VLOOKUP(ROWS(IP$2:IP186),IN$2:IO$202,2,FALSE),"")</f>
        <v>WBL : West of Blaskets</v>
      </c>
      <c r="IQ186">
        <f>IF(ISNUMBER(SEARCH(Hauls!$G$383,IR$2:IR$202)),MAX(IQ$1:IQ185)+1,0)</f>
        <v>185</v>
      </c>
      <c r="IR186" t="s">
        <v>3360</v>
      </c>
      <c r="IS186" t="str">
        <f>IFERROR(VLOOKUP(ROWS(IS$2:IS186),IQ$2:IR$202,2,FALSE),"")</f>
        <v>WBL : West of Blaskets</v>
      </c>
      <c r="IT186">
        <f>IF(ISNUMBER(SEARCH(Hauls!$G$384,IU$2:IU$202)),MAX(IT$1:IT185)+1,0)</f>
        <v>185</v>
      </c>
      <c r="IU186" t="s">
        <v>3360</v>
      </c>
      <c r="IV186" t="str">
        <f>IFERROR(VLOOKUP(ROWS(IV$2:IV186),IT$2:IU$202,2,FALSE),"")</f>
        <v>WBL : West of Blaskets</v>
      </c>
      <c r="IW186">
        <f>IF(ISNUMBER(SEARCH(Hauls!$G$385,IX$2:IX$202)),MAX(IW$1:IW185)+1,0)</f>
        <v>185</v>
      </c>
      <c r="IX186" t="s">
        <v>3360</v>
      </c>
      <c r="IY186" t="str">
        <f>IFERROR(VLOOKUP(ROWS(IY$2:IY186),IW$2:IX$202,2,FALSE),"")</f>
        <v>WBL : West of Blaskets</v>
      </c>
      <c r="IZ186">
        <f>IF(ISNUMBER(SEARCH(Hauls!$G$386,JA$2:JA$202)),MAX(IZ$1:IZ185)+1,0)</f>
        <v>185</v>
      </c>
      <c r="JA186" t="s">
        <v>3360</v>
      </c>
      <c r="JB186" t="str">
        <f>IFERROR(VLOOKUP(ROWS(JB$2:JB186),IZ$2:JA$202,2,FALSE),"")</f>
        <v>WBL : West of Blaskets</v>
      </c>
      <c r="JC186">
        <f>IF(ISNUMBER(SEARCH(Hauls!$G$387,JD$2:JD$202)),MAX(JC$1:JC185)+1,0)</f>
        <v>185</v>
      </c>
      <c r="JD186" t="s">
        <v>3360</v>
      </c>
      <c r="JE186" t="str">
        <f>IFERROR(VLOOKUP(ROWS(JE$2:JE186),JC$2:JD$202,2,FALSE),"")</f>
        <v>WBL : West of Blaskets</v>
      </c>
      <c r="JF186">
        <f>IF(ISNUMBER(SEARCH(Hauls!$G$388,JG$2:JG$202)),MAX(JF$1:JF185)+1,0)</f>
        <v>185</v>
      </c>
      <c r="JG186" t="s">
        <v>3360</v>
      </c>
      <c r="JH186" t="str">
        <f>IFERROR(VLOOKUP(ROWS(JH$2:JH186),JF$2:JG$202,2,FALSE),"")</f>
        <v>WBL : West of Blaskets</v>
      </c>
      <c r="JI186">
        <f>IF(ISNUMBER(SEARCH(Hauls!$G$389,JJ$2:JJ$202)),MAX(JI$1:JI185)+1,0)</f>
        <v>185</v>
      </c>
      <c r="JJ186" t="s">
        <v>3360</v>
      </c>
      <c r="JK186" t="str">
        <f>IFERROR(VLOOKUP(ROWS(JK$2:JK186),JI$2:JJ$202,2,FALSE),"")</f>
        <v>WBL : West of Blaskets</v>
      </c>
      <c r="JL186">
        <f>IF(ISNUMBER(SEARCH(Hauls!$G$390,JM$2:JM$202)),MAX(JL$1:JL185)+1,0)</f>
        <v>185</v>
      </c>
      <c r="JM186" t="s">
        <v>3360</v>
      </c>
      <c r="JN186" t="str">
        <f>IFERROR(VLOOKUP(ROWS(JN$2:JN186),JL$2:JM$202,2,FALSE),"")</f>
        <v>WBL : West of Blaskets</v>
      </c>
      <c r="JO186">
        <f>IF(ISNUMBER(SEARCH(Hauls!$G$391,JP$2:JP$202)),MAX(JO$1:JO185)+1,0)</f>
        <v>185</v>
      </c>
      <c r="JP186" t="s">
        <v>3360</v>
      </c>
      <c r="JQ186" t="str">
        <f>IFERROR(VLOOKUP(ROWS(JQ$2:JQ186),JO$2:JP$202,2,FALSE),"")</f>
        <v>WBL : West of Blaskets</v>
      </c>
      <c r="JR186">
        <f>IF(ISNUMBER(SEARCH(Hauls!$G$392,JS$2:JS$202)),MAX(JR$1:JR185)+1,0)</f>
        <v>185</v>
      </c>
      <c r="JS186" t="s">
        <v>3360</v>
      </c>
      <c r="JT186" t="str">
        <f>IFERROR(VLOOKUP(ROWS(JT$2:JT186),JR$2:JS$202,2,FALSE),"")</f>
        <v>WBL : West of Blaskets</v>
      </c>
      <c r="JU186">
        <f>IF(ISNUMBER(SEARCH(Hauls!$G$393,JV$2:JV$202)),MAX(JU$1:JU185)+1,0)</f>
        <v>185</v>
      </c>
      <c r="JV186" t="s">
        <v>3360</v>
      </c>
      <c r="JW186" t="str">
        <f>IFERROR(VLOOKUP(ROWS(JW$2:JW186),JU$2:JV$202,2,FALSE),"")</f>
        <v>WBL : West of Blaskets</v>
      </c>
      <c r="JX186">
        <f>IF(ISNUMBER(SEARCH(Hauls!$G$394,JY$2:JY$202)),MAX(JX$1:JX185)+1,0)</f>
        <v>185</v>
      </c>
      <c r="JY186" t="s">
        <v>3360</v>
      </c>
      <c r="JZ186" t="str">
        <f>IFERROR(VLOOKUP(ROWS(JZ$2:JZ186),JX$2:JY$202,2,FALSE),"")</f>
        <v>WBL : West of Blaskets</v>
      </c>
      <c r="KA186">
        <f>IF(ISNUMBER(SEARCH(Hauls!$G$395,KB$2:KB$202)),MAX(KA$1:KA185)+1,0)</f>
        <v>185</v>
      </c>
      <c r="KB186" t="s">
        <v>3360</v>
      </c>
      <c r="KC186" t="str">
        <f>IFERROR(VLOOKUP(ROWS(KC$2:KC186),KA$2:KB$202,2,FALSE),"")</f>
        <v>WBL : West of Blaskets</v>
      </c>
      <c r="KD186">
        <f>IF(ISNUMBER(SEARCH(Hauls!$G$396,KE$2:KE$202)),MAX(KD$1:KD185)+1,0)</f>
        <v>185</v>
      </c>
      <c r="KE186" t="s">
        <v>3360</v>
      </c>
      <c r="KF186" t="str">
        <f>IFERROR(VLOOKUP(ROWS(KF$2:KF186),KD$2:KE$202,2,FALSE),"")</f>
        <v>WBL : West of Blaskets</v>
      </c>
      <c r="KG186">
        <f>IF(ISNUMBER(SEARCH(Hauls!$G$397,KH$2:KH$202)),MAX(KG$1:KG185)+1,0)</f>
        <v>185</v>
      </c>
      <c r="KH186" t="s">
        <v>3360</v>
      </c>
      <c r="KI186" t="str">
        <f>IFERROR(VLOOKUP(ROWS(KI$2:KI186),KG$2:KH$202,2,FALSE),"")</f>
        <v>WBL : West of Blaskets</v>
      </c>
      <c r="KJ186">
        <f>IF(ISNUMBER(SEARCH(Hauls!$G$398,KK$2:KK$202)),MAX(KJ$1:KJ185)+1,0)</f>
        <v>185</v>
      </c>
      <c r="KK186" t="s">
        <v>3360</v>
      </c>
      <c r="KL186" t="str">
        <f>IFERROR(VLOOKUP(ROWS(KL$2:KL186),KJ$2:KK$202,2,FALSE),"")</f>
        <v>WBL : West of Blaskets</v>
      </c>
      <c r="KM186">
        <f>IF(ISNUMBER(SEARCH(Hauls!$G$399,KN$2:KN$202)),MAX(KM$1:KM185)+1,0)</f>
        <v>185</v>
      </c>
      <c r="KN186" t="s">
        <v>3360</v>
      </c>
      <c r="KO186" t="str">
        <f>IFERROR(VLOOKUP(ROWS(KO$2:KO186),KM$2:KN$202,2,FALSE),"")</f>
        <v>WBL : West of Blaskets</v>
      </c>
      <c r="KP186">
        <f>IF(ISNUMBER(SEARCH(Hauls!$G$400,KQ$2:KQ$202)),MAX(KP$1:KP185)+1,0)</f>
        <v>185</v>
      </c>
      <c r="KQ186" t="s">
        <v>3360</v>
      </c>
      <c r="KR186" t="str">
        <f>IFERROR(VLOOKUP(ROWS(KR$2:KR186),KP$2:KQ$202,2,FALSE),"")</f>
        <v>WBL : West of Blaskets</v>
      </c>
    </row>
    <row r="187" spans="1:304" x14ac:dyDescent="0.25">
      <c r="A187" t="s">
        <v>2854</v>
      </c>
      <c r="B187" t="s">
        <v>2855</v>
      </c>
      <c r="C187" t="s">
        <v>655</v>
      </c>
      <c r="D187" t="str">
        <f t="shared" si="2"/>
        <v>WOB : West of Bull</v>
      </c>
      <c r="E187">
        <f>IF(ISNUMBER(SEARCH(Hauls!$G$301,$F$2:$F$202)),MAX($E$1:E186)+1,0)</f>
        <v>186</v>
      </c>
      <c r="F187" t="s">
        <v>3361</v>
      </c>
      <c r="G187" t="str">
        <f>IFERROR(VLOOKUP(ROWS($G$2:G187),$E$2:$F$202,2,FALSE),"")</f>
        <v>WOB : West of Bull</v>
      </c>
      <c r="H187">
        <f>IF(ISNUMBER(SEARCH(Hauls!$G$302,I$2:I$202)),MAX(H$1:H186)+1,0)</f>
        <v>186</v>
      </c>
      <c r="I187" t="s">
        <v>3361</v>
      </c>
      <c r="J187" t="str">
        <f>IFERROR(VLOOKUP(ROWS(J$2:J187),H$2:I$202,2,FALSE),"")</f>
        <v>WOB : West of Bull</v>
      </c>
      <c r="K187">
        <f>IF(ISNUMBER(SEARCH(Hauls!$G$303,L$2:L$202)),MAX(K$1:K186)+1,0)</f>
        <v>186</v>
      </c>
      <c r="L187" t="s">
        <v>3361</v>
      </c>
      <c r="M187" t="str">
        <f>IFERROR(VLOOKUP(ROWS(M$2:M187),K$2:L$202,2,FALSE),"")</f>
        <v>WOB : West of Bull</v>
      </c>
      <c r="N187">
        <f>IF(ISNUMBER(SEARCH(Hauls!$G$304,O$2:O$202)),MAX(N$1:N186)+1,0)</f>
        <v>186</v>
      </c>
      <c r="O187" t="s">
        <v>3361</v>
      </c>
      <c r="P187" t="str">
        <f>IFERROR(VLOOKUP(ROWS(P$2:P187),N$2:O$202,2,FALSE),"")</f>
        <v>WOB : West of Bull</v>
      </c>
      <c r="Q187">
        <f>IF(ISNUMBER(SEARCH(Hauls!$G$305,R$2:R$202)),MAX(Q$1:Q186)+1,0)</f>
        <v>186</v>
      </c>
      <c r="R187" t="s">
        <v>3361</v>
      </c>
      <c r="S187" t="str">
        <f>IFERROR(VLOOKUP(ROWS(S$2:S187),Q$2:R$202,2,FALSE),"")</f>
        <v>WOB : West of Bull</v>
      </c>
      <c r="T187">
        <f>IF(ISNUMBER(SEARCH(Hauls!$G$306,U$2:U$202)),MAX(T$1:T186)+1,0)</f>
        <v>186</v>
      </c>
      <c r="U187" t="s">
        <v>3361</v>
      </c>
      <c r="V187" t="str">
        <f>IFERROR(VLOOKUP(ROWS(V$2:V187),T$2:U$202,2,FALSE),"")</f>
        <v>WOB : West of Bull</v>
      </c>
      <c r="W187">
        <f>IF(ISNUMBER(SEARCH(Hauls!$G$307,X$2:X$202)),MAX(W$1:W186)+1,0)</f>
        <v>186</v>
      </c>
      <c r="X187" t="s">
        <v>3361</v>
      </c>
      <c r="Y187" t="str">
        <f>IFERROR(VLOOKUP(ROWS(Y$2:Y187),W$2:X$202,2,FALSE),"")</f>
        <v>WOB : West of Bull</v>
      </c>
      <c r="Z187">
        <f>IF(ISNUMBER(SEARCH(Hauls!$G$308,AA$2:AA$202)),MAX(Z$1:Z186)+1,0)</f>
        <v>186</v>
      </c>
      <c r="AA187" t="s">
        <v>3361</v>
      </c>
      <c r="AB187" t="str">
        <f>IFERROR(VLOOKUP(ROWS(AB$2:AB187),Z$2:AA$202,2,FALSE),"")</f>
        <v>WOB : West of Bull</v>
      </c>
      <c r="AC187">
        <f>IF(ISNUMBER(SEARCH(Hauls!$G$309,AD$2:AD$202)),MAX(AC$1:AC186)+1,0)</f>
        <v>186</v>
      </c>
      <c r="AD187" t="s">
        <v>3361</v>
      </c>
      <c r="AE187" t="str">
        <f>IFERROR(VLOOKUP(ROWS(AE$2:AE187),AC$2:AD$202,2,FALSE),"")</f>
        <v>WOB : West of Bull</v>
      </c>
      <c r="AF187">
        <f>IF(ISNUMBER(SEARCH(Hauls!$G$310,AG$2:AG$202)),MAX(AF$1:AF186)+1,0)</f>
        <v>186</v>
      </c>
      <c r="AG187" t="s">
        <v>3361</v>
      </c>
      <c r="AH187" t="str">
        <f>IFERROR(VLOOKUP(ROWS(AH$2:AH187),AF$2:AG$202,2,FALSE),"")</f>
        <v>WOB : West of Bull</v>
      </c>
      <c r="AI187">
        <f>IF(ISNUMBER(SEARCH(Hauls!$G$311,AJ$2:AJ$202)),MAX(AI$1:AI186)+1,0)</f>
        <v>186</v>
      </c>
      <c r="AJ187" t="s">
        <v>3361</v>
      </c>
      <c r="AK187" t="str">
        <f>IFERROR(VLOOKUP(ROWS(AK$2:AK187),AI$2:AJ$202,2,FALSE),"")</f>
        <v>WOB : West of Bull</v>
      </c>
      <c r="AL187">
        <f>IF(ISNUMBER(SEARCH(Hauls!$G$312,AM$2:AM$202)),MAX(AL$1:AL186)+1,0)</f>
        <v>186</v>
      </c>
      <c r="AM187" t="s">
        <v>3361</v>
      </c>
      <c r="AN187" t="str">
        <f>IFERROR(VLOOKUP(ROWS(AN$2:AN187),AL$2:AM$202,2,FALSE),"")</f>
        <v>WOB : West of Bull</v>
      </c>
      <c r="AO187">
        <f>IF(ISNUMBER(SEARCH(Hauls!$G$313,AP$2:AP$202)),MAX(AO$1:AO186)+1,0)</f>
        <v>186</v>
      </c>
      <c r="AP187" t="s">
        <v>3361</v>
      </c>
      <c r="AQ187" t="str">
        <f>IFERROR(VLOOKUP(ROWS(AQ$2:AQ187),AO$2:AP$202,2,FALSE),"")</f>
        <v>WOB : West of Bull</v>
      </c>
      <c r="AR187">
        <f>IF(ISNUMBER(SEARCH(Hauls!$G$314,AS$2:AS$202)),MAX(AR$1:AR186)+1,0)</f>
        <v>186</v>
      </c>
      <c r="AS187" t="s">
        <v>3361</v>
      </c>
      <c r="AT187" t="str">
        <f>IFERROR(VLOOKUP(ROWS(AT$2:AT187),AR$2:AS$202,2,FALSE),"")</f>
        <v>WOB : West of Bull</v>
      </c>
      <c r="AU187">
        <f>IF(ISNUMBER(SEARCH(Hauls!$G$315,AV$2:AV$202)),MAX(AU$1:AU186)+1,0)</f>
        <v>186</v>
      </c>
      <c r="AV187" t="s">
        <v>3361</v>
      </c>
      <c r="AW187" t="str">
        <f>IFERROR(VLOOKUP(ROWS(AW$2:AW187),AU$2:AV$202,2,FALSE),"")</f>
        <v>WOB : West of Bull</v>
      </c>
      <c r="AX187">
        <f>IF(ISNUMBER(SEARCH(Hauls!$G$316,AY$2:AY$202)),MAX(AX$1:AX186)+1,0)</f>
        <v>186</v>
      </c>
      <c r="AY187" t="s">
        <v>3361</v>
      </c>
      <c r="AZ187" t="str">
        <f>IFERROR(VLOOKUP(ROWS(AZ$2:AZ187),AX$2:AY$202,2,FALSE),"")</f>
        <v>WOB : West of Bull</v>
      </c>
      <c r="BA187">
        <f>IF(ISNUMBER(SEARCH(Hauls!$G$317,BB$2:BB$202)),MAX(BA$1:BA186)+1,0)</f>
        <v>186</v>
      </c>
      <c r="BB187" t="s">
        <v>3361</v>
      </c>
      <c r="BC187" t="str">
        <f>IFERROR(VLOOKUP(ROWS(BC$2:BC187),BA$2:BB$202,2,FALSE),"")</f>
        <v>WOB : West of Bull</v>
      </c>
      <c r="BD187">
        <f>IF(ISNUMBER(SEARCH(Hauls!$G$318,BE$2:BE$202)),MAX(BD$1:BD186)+1,0)</f>
        <v>186</v>
      </c>
      <c r="BE187" t="s">
        <v>3361</v>
      </c>
      <c r="BF187" t="str">
        <f>IFERROR(VLOOKUP(ROWS(BF$2:BF187),BD$2:BE$202,2,FALSE),"")</f>
        <v>WOB : West of Bull</v>
      </c>
      <c r="BG187">
        <f>IF(ISNUMBER(SEARCH(Hauls!$G$319,BH$2:BH$202)),MAX(BG$1:BG186)+1,0)</f>
        <v>186</v>
      </c>
      <c r="BH187" t="s">
        <v>3361</v>
      </c>
      <c r="BI187" t="str">
        <f>IFERROR(VLOOKUP(ROWS(BI$2:BI187),BG$2:BH$202,2,FALSE),"")</f>
        <v>WOB : West of Bull</v>
      </c>
      <c r="BJ187">
        <f>IF(ISNUMBER(SEARCH(Hauls!$G$320,BK$2:BK$202)),MAX(BJ$1:BJ186)+1,0)</f>
        <v>186</v>
      </c>
      <c r="BK187" t="s">
        <v>3361</v>
      </c>
      <c r="BL187" t="str">
        <f>IFERROR(VLOOKUP(ROWS(BL$2:BL187),BJ$2:BK$202,2,FALSE),"")</f>
        <v>WOB : West of Bull</v>
      </c>
      <c r="BM187">
        <f>IF(ISNUMBER(SEARCH(Hauls!$G$321,BN$2:BN$202)),MAX(BM$1:BM186)+1,0)</f>
        <v>186</v>
      </c>
      <c r="BN187" t="s">
        <v>3361</v>
      </c>
      <c r="BO187" t="str">
        <f>IFERROR(VLOOKUP(ROWS(BO$2:BO187),BM$2:BN$202,2,FALSE),"")</f>
        <v>WOB : West of Bull</v>
      </c>
      <c r="BP187">
        <f>IF(ISNUMBER(SEARCH(Hauls!$G$322,BQ$2:BQ$202)),MAX(BP$1:BP186)+1,0)</f>
        <v>186</v>
      </c>
      <c r="BQ187" t="s">
        <v>3361</v>
      </c>
      <c r="BR187" t="str">
        <f>IFERROR(VLOOKUP(ROWS(BR$2:BR187),BP$2:BQ$202,2,FALSE),"")</f>
        <v>WOB : West of Bull</v>
      </c>
      <c r="BS187">
        <f>IF(ISNUMBER(SEARCH(Hauls!$G$323,BT$2:BT$202)),MAX(BS$1:BS186)+1,0)</f>
        <v>186</v>
      </c>
      <c r="BT187" t="s">
        <v>3361</v>
      </c>
      <c r="BU187" t="str">
        <f>IFERROR(VLOOKUP(ROWS(BU$2:BU187),BS$2:BT$202,2,FALSE),"")</f>
        <v>WOB : West of Bull</v>
      </c>
      <c r="BV187">
        <f>IF(ISNUMBER(SEARCH(Hauls!$G$324,BW$2:BW$202)),MAX(BV$1:BV186)+1,0)</f>
        <v>186</v>
      </c>
      <c r="BW187" t="s">
        <v>3361</v>
      </c>
      <c r="BX187" t="str">
        <f>IFERROR(VLOOKUP(ROWS(BX$2:BX187),BV$2:BW$202,2,FALSE),"")</f>
        <v>WOB : West of Bull</v>
      </c>
      <c r="BY187">
        <f>IF(ISNUMBER(SEARCH(Hauls!$G$325,BZ$2:BZ$202)),MAX(BY$1:BY186)+1,0)</f>
        <v>186</v>
      </c>
      <c r="BZ187" t="s">
        <v>3361</v>
      </c>
      <c r="CA187" t="str">
        <f>IFERROR(VLOOKUP(ROWS(CA$2:CA187),BY$2:BZ$202,2,FALSE),"")</f>
        <v>WOB : West of Bull</v>
      </c>
      <c r="CB187">
        <f>IF(ISNUMBER(SEARCH(Hauls!$G$326,CC$2:CC$202)),MAX(CB$1:CB186)+1,0)</f>
        <v>186</v>
      </c>
      <c r="CC187" t="s">
        <v>3361</v>
      </c>
      <c r="CD187" t="str">
        <f>IFERROR(VLOOKUP(ROWS(CD$2:CD187),CB$2:CC$202,2,FALSE),"")</f>
        <v>WOB : West of Bull</v>
      </c>
      <c r="CE187">
        <f>IF(ISNUMBER(SEARCH(Hauls!$G$327,CF$2:CF$202)),MAX(CE$1:CE186)+1,0)</f>
        <v>186</v>
      </c>
      <c r="CF187" t="s">
        <v>3361</v>
      </c>
      <c r="CG187" t="str">
        <f>IFERROR(VLOOKUP(ROWS(CG$2:CG187),CE$2:CF$202,2,FALSE),"")</f>
        <v>WOB : West of Bull</v>
      </c>
      <c r="CH187">
        <f>IF(ISNUMBER(SEARCH(Hauls!$G$328,CI$2:CI$202)),MAX(CH$1:CH186)+1,0)</f>
        <v>186</v>
      </c>
      <c r="CI187" t="s">
        <v>3361</v>
      </c>
      <c r="CJ187" t="str">
        <f>IFERROR(VLOOKUP(ROWS(CJ$2:CJ187),CH$2:CI$202,2,FALSE),"")</f>
        <v>WOB : West of Bull</v>
      </c>
      <c r="CK187">
        <f>IF(ISNUMBER(SEARCH(Hauls!$G$329,CL$2:CL$202)),MAX(CK$1:CK186)+1,0)</f>
        <v>186</v>
      </c>
      <c r="CL187" t="s">
        <v>3361</v>
      </c>
      <c r="CM187" t="str">
        <f>IFERROR(VLOOKUP(ROWS(CM$2:CM187),CK$2:CL$202,2,FALSE),"")</f>
        <v>WOB : West of Bull</v>
      </c>
      <c r="CN187">
        <f>IF(ISNUMBER(SEARCH(Hauls!$G$330,CO$2:CO$202)),MAX(CN$1:CN186)+1,0)</f>
        <v>186</v>
      </c>
      <c r="CO187" t="s">
        <v>3361</v>
      </c>
      <c r="CP187" t="str">
        <f>IFERROR(VLOOKUP(ROWS(CP$2:CP187),CN$2:CO$202,2,FALSE),"")</f>
        <v>WOB : West of Bull</v>
      </c>
      <c r="CQ187">
        <f>IF(ISNUMBER(SEARCH(Hauls!$G$331,CR$2:CR$202)),MAX(CQ$1:CQ186)+1,0)</f>
        <v>186</v>
      </c>
      <c r="CR187" t="s">
        <v>3361</v>
      </c>
      <c r="CS187" t="str">
        <f>IFERROR(VLOOKUP(ROWS(CS$2:CS187),CQ$2:CR$202,2,FALSE),"")</f>
        <v>WOB : West of Bull</v>
      </c>
      <c r="CT187">
        <f>IF(ISNUMBER(SEARCH(Hauls!$G$332,CU$2:CU$202)),MAX(CT$1:CT186)+1,0)</f>
        <v>186</v>
      </c>
      <c r="CU187" t="s">
        <v>3361</v>
      </c>
      <c r="CV187" t="str">
        <f>IFERROR(VLOOKUP(ROWS(CV$2:CV187),CT$2:CU$202,2,FALSE),"")</f>
        <v>WOB : West of Bull</v>
      </c>
      <c r="CW187">
        <f>IF(ISNUMBER(SEARCH(Hauls!$G$333,CX$2:CX$202)),MAX(CW$1:CW186)+1,0)</f>
        <v>186</v>
      </c>
      <c r="CX187" t="s">
        <v>3361</v>
      </c>
      <c r="CY187" t="str">
        <f>IFERROR(VLOOKUP(ROWS(CY$2:CY187),CW$2:CX$202,2,FALSE),"")</f>
        <v>WOB : West of Bull</v>
      </c>
      <c r="CZ187">
        <f>IF(ISNUMBER(SEARCH(Hauls!$G$334,DA$2:DA$202)),MAX(CZ$1:CZ186)+1,0)</f>
        <v>186</v>
      </c>
      <c r="DA187" t="s">
        <v>3361</v>
      </c>
      <c r="DB187" t="str">
        <f>IFERROR(VLOOKUP(ROWS(DB$2:DB187),CZ$2:DA$202,2,FALSE),"")</f>
        <v>WOB : West of Bull</v>
      </c>
      <c r="DC187">
        <f>IF(ISNUMBER(SEARCH(Hauls!$G$335,DD$2:DD$202)),MAX(DC$1:DC186)+1,0)</f>
        <v>186</v>
      </c>
      <c r="DD187" t="s">
        <v>3361</v>
      </c>
      <c r="DE187" t="str">
        <f>IFERROR(VLOOKUP(ROWS(DE$2:DE187),DC$2:DD$202,2,FALSE),"")</f>
        <v>WOB : West of Bull</v>
      </c>
      <c r="DF187">
        <f>IF(ISNUMBER(SEARCH(Hauls!$G$336,DG$2:DG$202)),MAX(DF$1:DF186)+1,0)</f>
        <v>186</v>
      </c>
      <c r="DG187" t="s">
        <v>3361</v>
      </c>
      <c r="DH187" t="str">
        <f>IFERROR(VLOOKUP(ROWS(DH$2:DH187),DF$2:DG$202,2,FALSE),"")</f>
        <v>WOB : West of Bull</v>
      </c>
      <c r="DI187">
        <f>IF(ISNUMBER(SEARCH(Hauls!$G$337,DJ$2:DJ$202)),MAX(DI$1:DI186)+1,0)</f>
        <v>186</v>
      </c>
      <c r="DJ187" t="s">
        <v>3361</v>
      </c>
      <c r="DK187" t="str">
        <f>IFERROR(VLOOKUP(ROWS(DK$2:DK187),DI$2:DJ$202,2,FALSE),"")</f>
        <v>WOB : West of Bull</v>
      </c>
      <c r="DL187">
        <f>IF(ISNUMBER(SEARCH(Hauls!$G$338,DM$2:DM$202)),MAX(DL$1:DL186)+1,0)</f>
        <v>186</v>
      </c>
      <c r="DM187" t="s">
        <v>3361</v>
      </c>
      <c r="DN187" t="str">
        <f>IFERROR(VLOOKUP(ROWS(DN$2:DN187),DL$2:DM$202,2,FALSE),"")</f>
        <v>WOB : West of Bull</v>
      </c>
      <c r="DO187">
        <f>IF(ISNUMBER(SEARCH(Hauls!$G$339,DP$2:DP$202)),MAX(DO$1:DO186)+1,0)</f>
        <v>186</v>
      </c>
      <c r="DP187" t="s">
        <v>3361</v>
      </c>
      <c r="DQ187" t="str">
        <f>IFERROR(VLOOKUP(ROWS(DQ$2:DQ187),DO$2:DP$202,2,FALSE),"")</f>
        <v>WOB : West of Bull</v>
      </c>
      <c r="DR187">
        <f>IF(ISNUMBER(SEARCH(Hauls!$G$340,DS$2:DS$202)),MAX(DR$1:DR186)+1,0)</f>
        <v>186</v>
      </c>
      <c r="DS187" t="s">
        <v>3361</v>
      </c>
      <c r="DT187" t="str">
        <f>IFERROR(VLOOKUP(ROWS(DT$2:DT187),DR$2:DS$202,2,FALSE),"")</f>
        <v>WOB : West of Bull</v>
      </c>
      <c r="DU187">
        <f>IF(ISNUMBER(SEARCH(Hauls!$G$341,DV$2:DV$202)),MAX(DU$1:DU186)+1,0)</f>
        <v>186</v>
      </c>
      <c r="DV187" t="s">
        <v>3361</v>
      </c>
      <c r="DW187" t="str">
        <f>IFERROR(VLOOKUP(ROWS(DW$2:DW187),DU$2:DV$202,2,FALSE),"")</f>
        <v>WOB : West of Bull</v>
      </c>
      <c r="DX187">
        <f>IF(ISNUMBER(SEARCH(Hauls!$G$342,DY$2:DY$202)),MAX(DX$1:DX186)+1,0)</f>
        <v>186</v>
      </c>
      <c r="DY187" t="s">
        <v>3361</v>
      </c>
      <c r="DZ187" t="str">
        <f>IFERROR(VLOOKUP(ROWS(DZ$2:DZ187),DX$2:DY$202,2,FALSE),"")</f>
        <v>WOB : West of Bull</v>
      </c>
      <c r="EA187">
        <f>IF(ISNUMBER(SEARCH(Hauls!$G$343,EB$2:EB$202)),MAX(EA$1:EA186)+1,0)</f>
        <v>186</v>
      </c>
      <c r="EB187" t="s">
        <v>3361</v>
      </c>
      <c r="EC187" t="str">
        <f>IFERROR(VLOOKUP(ROWS(EC$2:EC187),EA$2:EB$202,2,FALSE),"")</f>
        <v>WOB : West of Bull</v>
      </c>
      <c r="ED187">
        <f>IF(ISNUMBER(SEARCH(Hauls!$G$344,EE$2:EE$202)),MAX(ED$1:ED186)+1,0)</f>
        <v>186</v>
      </c>
      <c r="EE187" t="s">
        <v>3361</v>
      </c>
      <c r="EF187" t="str">
        <f>IFERROR(VLOOKUP(ROWS(EF$2:EF187),ED$2:EE$202,2,FALSE),"")</f>
        <v>WOB : West of Bull</v>
      </c>
      <c r="EG187">
        <f>IF(ISNUMBER(SEARCH(Hauls!$G$345,EH$2:EH$202)),MAX(EG$1:EG186)+1,0)</f>
        <v>186</v>
      </c>
      <c r="EH187" t="s">
        <v>3361</v>
      </c>
      <c r="EI187" t="str">
        <f>IFERROR(VLOOKUP(ROWS(EI$2:EI187),EG$2:EH$202,2,FALSE),"")</f>
        <v>WOB : West of Bull</v>
      </c>
      <c r="EJ187">
        <f>IF(ISNUMBER(SEARCH(Hauls!$G$346,EK$2:EK$202)),MAX(EJ$1:EJ186)+1,0)</f>
        <v>186</v>
      </c>
      <c r="EK187" t="s">
        <v>3361</v>
      </c>
      <c r="EL187" t="str">
        <f>IFERROR(VLOOKUP(ROWS(EL$2:EL187),EJ$2:EK$202,2,FALSE),"")</f>
        <v>WOB : West of Bull</v>
      </c>
      <c r="EM187">
        <f>IF(ISNUMBER(SEARCH(Hauls!$G$347,EN$2:EN$202)),MAX(EM$1:EM186)+1,0)</f>
        <v>186</v>
      </c>
      <c r="EN187" t="s">
        <v>3361</v>
      </c>
      <c r="EO187" t="str">
        <f>IFERROR(VLOOKUP(ROWS(EO$2:EO187),EM$2:EN$202,2,FALSE),"")</f>
        <v>WOB : West of Bull</v>
      </c>
      <c r="EP187">
        <f>IF(ISNUMBER(SEARCH(Hauls!$G$348,EQ$2:EQ$202)),MAX(EP$1:EP186)+1,0)</f>
        <v>186</v>
      </c>
      <c r="EQ187" t="s">
        <v>3361</v>
      </c>
      <c r="ER187" t="str">
        <f>IFERROR(VLOOKUP(ROWS(ER$2:ER187),EP$2:EQ$202,2,FALSE),"")</f>
        <v>WOB : West of Bull</v>
      </c>
      <c r="ES187">
        <f>IF(ISNUMBER(SEARCH(Hauls!$G$349,ET$2:ET$202)),MAX(ES$1:ES186)+1,0)</f>
        <v>186</v>
      </c>
      <c r="ET187" t="s">
        <v>3361</v>
      </c>
      <c r="EU187" t="str">
        <f>IFERROR(VLOOKUP(ROWS(EU$2:EU187),ES$2:ET$202,2,FALSE),"")</f>
        <v>WOB : West of Bull</v>
      </c>
      <c r="EV187">
        <f>IF(ISNUMBER(SEARCH(Hauls!$G$350,EW$2:EW$202)),MAX(EV$1:EV186)+1,0)</f>
        <v>186</v>
      </c>
      <c r="EW187" t="s">
        <v>3361</v>
      </c>
      <c r="EX187" t="str">
        <f>IFERROR(VLOOKUP(ROWS(EX$2:EX187),EV$2:EW$202,2,FALSE),"")</f>
        <v>WOB : West of Bull</v>
      </c>
      <c r="EY187">
        <f>IF(ISNUMBER(SEARCH(Hauls!$G$351,EZ$2:EZ$202)),MAX(EY$1:EY186)+1,0)</f>
        <v>186</v>
      </c>
      <c r="EZ187" t="s">
        <v>3361</v>
      </c>
      <c r="FA187" t="str">
        <f>IFERROR(VLOOKUP(ROWS(FA$2:FA187),EY$2:EZ$202,2,FALSE),"")</f>
        <v>WOB : West of Bull</v>
      </c>
      <c r="FB187">
        <f>IF(ISNUMBER(SEARCH(Hauls!$G$352,FC$2:FC$202)),MAX(FB$1:FB186)+1,0)</f>
        <v>186</v>
      </c>
      <c r="FC187" t="s">
        <v>3361</v>
      </c>
      <c r="FD187" t="str">
        <f>IFERROR(VLOOKUP(ROWS(FD$2:FD187),FB$2:FC$202,2,FALSE),"")</f>
        <v>WOB : West of Bull</v>
      </c>
      <c r="FE187">
        <f>IF(ISNUMBER(SEARCH(Hauls!$G$353,FF$2:FF$202)),MAX(FE$1:FE186)+1,0)</f>
        <v>186</v>
      </c>
      <c r="FF187" t="s">
        <v>3361</v>
      </c>
      <c r="FG187" t="str">
        <f>IFERROR(VLOOKUP(ROWS(FG$2:FG187),FE$2:FF$202,2,FALSE),"")</f>
        <v>WOB : West of Bull</v>
      </c>
      <c r="FH187">
        <f>IF(ISNUMBER(SEARCH(Hauls!$G$354,FI$2:FI$202)),MAX(FH$1:FH186)+1,0)</f>
        <v>186</v>
      </c>
      <c r="FI187" t="s">
        <v>3361</v>
      </c>
      <c r="FJ187" t="str">
        <f>IFERROR(VLOOKUP(ROWS(FJ$2:FJ187),FH$2:FI$202,2,FALSE),"")</f>
        <v>WOB : West of Bull</v>
      </c>
      <c r="FK187">
        <f>IF(ISNUMBER(SEARCH(Hauls!$G$355,FL$2:FL$202)),MAX(FK$1:FK186)+1,0)</f>
        <v>186</v>
      </c>
      <c r="FL187" t="s">
        <v>3361</v>
      </c>
      <c r="FM187" t="str">
        <f>IFERROR(VLOOKUP(ROWS(FM$2:FM187),FK$2:FL$202,2,FALSE),"")</f>
        <v>WOB : West of Bull</v>
      </c>
      <c r="FN187">
        <f>IF(ISNUMBER(SEARCH(Hauls!$G$356,FO$2:FO$202)),MAX(FN$1:FN186)+1,0)</f>
        <v>186</v>
      </c>
      <c r="FO187" t="s">
        <v>3361</v>
      </c>
      <c r="FP187" t="str">
        <f>IFERROR(VLOOKUP(ROWS(FP$2:FP187),FN$2:FO$202,2,FALSE),"")</f>
        <v>WOB : West of Bull</v>
      </c>
      <c r="FQ187">
        <f>IF(ISNUMBER(SEARCH(Hauls!$G$357,FR$2:FR$202)),MAX(FQ$1:FQ186)+1,0)</f>
        <v>186</v>
      </c>
      <c r="FR187" t="s">
        <v>3361</v>
      </c>
      <c r="FS187" t="str">
        <f>IFERROR(VLOOKUP(ROWS(FS$2:FS187),FQ$2:FR$202,2,FALSE),"")</f>
        <v>WOB : West of Bull</v>
      </c>
      <c r="FT187">
        <f>IF(ISNUMBER(SEARCH(Hauls!$G$358,FU$2:FU$202)),MAX(FT$1:FT186)+1,0)</f>
        <v>186</v>
      </c>
      <c r="FU187" t="s">
        <v>3361</v>
      </c>
      <c r="FV187" t="str">
        <f>IFERROR(VLOOKUP(ROWS(FV$2:FV187),FT$2:FU$202,2,FALSE),"")</f>
        <v>WOB : West of Bull</v>
      </c>
      <c r="FW187">
        <f>IF(ISNUMBER(SEARCH(Hauls!$G$359,FX$2:FX$202)),MAX(FW$1:FW186)+1,0)</f>
        <v>186</v>
      </c>
      <c r="FX187" t="s">
        <v>3361</v>
      </c>
      <c r="FY187" t="str">
        <f>IFERROR(VLOOKUP(ROWS(FY$2:FY187),FW$2:FX$202,2,FALSE),"")</f>
        <v>WOB : West of Bull</v>
      </c>
      <c r="FZ187">
        <f>IF(ISNUMBER(SEARCH(Hauls!$G$360,GA$2:GA$202)),MAX(FZ$1:FZ186)+1,0)</f>
        <v>186</v>
      </c>
      <c r="GA187" t="s">
        <v>3361</v>
      </c>
      <c r="GB187" t="str">
        <f>IFERROR(VLOOKUP(ROWS(GB$2:GB187),FZ$2:GA$202,2,FALSE),"")</f>
        <v>WOB : West of Bull</v>
      </c>
      <c r="GC187">
        <f>IF(ISNUMBER(SEARCH(Hauls!$G$361,GD$2:GD$202)),MAX(GC$1:GC186)+1,0)</f>
        <v>186</v>
      </c>
      <c r="GD187" t="s">
        <v>3361</v>
      </c>
      <c r="GE187" t="str">
        <f>IFERROR(VLOOKUP(ROWS(GE$2:GE187),GC$2:GD$202,2,FALSE),"")</f>
        <v>WOB : West of Bull</v>
      </c>
      <c r="GF187">
        <f>IF(ISNUMBER(SEARCH(Hauls!$G$362,GG$2:GG$202)),MAX(GF$1:GF186)+1,0)</f>
        <v>186</v>
      </c>
      <c r="GG187" t="s">
        <v>3361</v>
      </c>
      <c r="GH187" t="str">
        <f>IFERROR(VLOOKUP(ROWS(GH$2:GH187),GF$2:GG$202,2,FALSE),"")</f>
        <v>WOB : West of Bull</v>
      </c>
      <c r="GI187">
        <f>IF(ISNUMBER(SEARCH(Hauls!$G$363,GJ$2:GJ$202)),MAX(GI$1:GI186)+1,0)</f>
        <v>186</v>
      </c>
      <c r="GJ187" t="s">
        <v>3361</v>
      </c>
      <c r="GK187" t="str">
        <f>IFERROR(VLOOKUP(ROWS(GK$2:GK187),GI$2:GJ$202,2,FALSE),"")</f>
        <v>WOB : West of Bull</v>
      </c>
      <c r="GL187">
        <f>IF(ISNUMBER(SEARCH(Hauls!$G$364,GM$2:GM$202)),MAX(GL$1:GL186)+1,0)</f>
        <v>186</v>
      </c>
      <c r="GM187" t="s">
        <v>3361</v>
      </c>
      <c r="GN187" t="str">
        <f>IFERROR(VLOOKUP(ROWS(GN$2:GN187),GL$2:GM$202,2,FALSE),"")</f>
        <v>WOB : West of Bull</v>
      </c>
      <c r="GO187">
        <f>IF(ISNUMBER(SEARCH(Hauls!$G$365,GP$2:GP$202)),MAX(GO$1:GO186)+1,0)</f>
        <v>186</v>
      </c>
      <c r="GP187" t="s">
        <v>3361</v>
      </c>
      <c r="GQ187" t="str">
        <f>IFERROR(VLOOKUP(ROWS(GQ$2:GQ187),GO$2:GP$202,2,FALSE),"")</f>
        <v>WOB : West of Bull</v>
      </c>
      <c r="GR187">
        <f>IF(ISNUMBER(SEARCH(Hauls!$G$366,GS$2:GS$202)),MAX(GR$1:GR186)+1,0)</f>
        <v>186</v>
      </c>
      <c r="GS187" t="s">
        <v>3361</v>
      </c>
      <c r="GT187" t="str">
        <f>IFERROR(VLOOKUP(ROWS(GT$2:GT187),GR$2:GS$202,2,FALSE),"")</f>
        <v>WOB : West of Bull</v>
      </c>
      <c r="GU187">
        <f>IF(ISNUMBER(SEARCH(Hauls!$G$366,GV$2:GV$202)),MAX(GU$1:GU186)+1,0)</f>
        <v>186</v>
      </c>
      <c r="GV187" t="s">
        <v>3361</v>
      </c>
      <c r="GW187" t="str">
        <f>IFERROR(VLOOKUP(ROWS(GW$2:GW187),GU$2:GV$202,2,FALSE),"")</f>
        <v>WOB : West of Bull</v>
      </c>
      <c r="GX187">
        <f>IF(ISNUMBER(SEARCH(Hauls!$G$368,GY$2:GY$202)),MAX(GX$1:GX186)+1,0)</f>
        <v>186</v>
      </c>
      <c r="GY187" t="s">
        <v>3361</v>
      </c>
      <c r="GZ187" t="str">
        <f>IFERROR(VLOOKUP(ROWS(GZ$2:GZ187),GX$2:GY$202,2,FALSE),"")</f>
        <v>WOB : West of Bull</v>
      </c>
      <c r="HA187">
        <f>IF(ISNUMBER(SEARCH(Hauls!$G$369,HB$2:HB$202)),MAX(HA$1:HA186)+1,0)</f>
        <v>186</v>
      </c>
      <c r="HB187" t="s">
        <v>3361</v>
      </c>
      <c r="HC187" t="str">
        <f>IFERROR(VLOOKUP(ROWS(HC$2:HC187),HA$2:HB$202,2,FALSE),"")</f>
        <v>WOB : West of Bull</v>
      </c>
      <c r="HD187">
        <f>IF(ISNUMBER(SEARCH(Hauls!$G$370,HE$2:HE$202)),MAX(HD$1:HD186)+1,0)</f>
        <v>186</v>
      </c>
      <c r="HE187" t="s">
        <v>3361</v>
      </c>
      <c r="HF187" t="str">
        <f>IFERROR(VLOOKUP(ROWS(HF$2:HF187),HD$2:HE$202,2,FALSE),"")</f>
        <v>WOB : West of Bull</v>
      </c>
      <c r="HG187">
        <f>IF(ISNUMBER(SEARCH(Hauls!$G$371,HH$2:HH$202)),MAX(HG$1:HG186)+1,0)</f>
        <v>186</v>
      </c>
      <c r="HH187" t="s">
        <v>3361</v>
      </c>
      <c r="HI187" t="str">
        <f>IFERROR(VLOOKUP(ROWS(HI$2:HI187),HG$2:HH$202,2,FALSE),"")</f>
        <v>WOB : West of Bull</v>
      </c>
      <c r="HJ187">
        <f>IF(ISNUMBER(SEARCH(Hauls!$G$372,HK$2:HK$202)),MAX(HJ$1:HJ186)+1,0)</f>
        <v>186</v>
      </c>
      <c r="HK187" t="s">
        <v>3361</v>
      </c>
      <c r="HL187" t="str">
        <f>IFERROR(VLOOKUP(ROWS(HL$2:HL187),HJ$2:HK$202,2,FALSE),"")</f>
        <v>WOB : West of Bull</v>
      </c>
      <c r="HM187">
        <f>IF(ISNUMBER(SEARCH(Hauls!$G$373,HN$2:HN$202)),MAX(HM$1:HM186)+1,0)</f>
        <v>186</v>
      </c>
      <c r="HN187" t="s">
        <v>3361</v>
      </c>
      <c r="HO187" t="str">
        <f>IFERROR(VLOOKUP(ROWS(HO$2:HO187),HM$2:HN$202,2,FALSE),"")</f>
        <v>WOB : West of Bull</v>
      </c>
      <c r="HP187">
        <f>IF(ISNUMBER(SEARCH(Hauls!$G$374,HQ$2:HQ$202)),MAX(HP$1:HP186)+1,0)</f>
        <v>186</v>
      </c>
      <c r="HQ187" t="s">
        <v>3361</v>
      </c>
      <c r="HR187" t="str">
        <f>IFERROR(VLOOKUP(ROWS(HR$2:HR187),HP$2:HQ$202,2,FALSE),"")</f>
        <v>WOB : West of Bull</v>
      </c>
      <c r="HS187">
        <f>IF(ISNUMBER(SEARCH(Hauls!$G$375,HT$2:HT$202)),MAX(HS$1:HS186)+1,0)</f>
        <v>186</v>
      </c>
      <c r="HT187" t="s">
        <v>3361</v>
      </c>
      <c r="HU187" t="str">
        <f>IFERROR(VLOOKUP(ROWS(HU$2:HU187),HS$2:HT$202,2,FALSE),"")</f>
        <v>WOB : West of Bull</v>
      </c>
      <c r="HV187">
        <f>IF(ISNUMBER(SEARCH(Hauls!$G$376,HW$2:HW$202)),MAX(HV$1:HV186)+1,0)</f>
        <v>186</v>
      </c>
      <c r="HW187" t="s">
        <v>3361</v>
      </c>
      <c r="HX187" t="str">
        <f>IFERROR(VLOOKUP(ROWS(HX$2:HX187),HV$2:HW$202,2,FALSE),"")</f>
        <v>WOB : West of Bull</v>
      </c>
      <c r="HY187">
        <f>IF(ISNUMBER(SEARCH(Hauls!$G$377,HZ$2:HZ$202)),MAX(HY$1:HY186)+1,0)</f>
        <v>186</v>
      </c>
      <c r="HZ187" t="s">
        <v>3361</v>
      </c>
      <c r="IA187" t="str">
        <f>IFERROR(VLOOKUP(ROWS(IA$2:IA187),HY$2:HZ$202,2,FALSE),"")</f>
        <v>WOB : West of Bull</v>
      </c>
      <c r="IB187">
        <f>IF(ISNUMBER(SEARCH(Hauls!$G$378,IC$2:IC$202)),MAX(IB$1:IB186)+1,0)</f>
        <v>186</v>
      </c>
      <c r="IC187" t="s">
        <v>3361</v>
      </c>
      <c r="ID187" t="str">
        <f>IFERROR(VLOOKUP(ROWS(ID$2:ID187),IB$2:IC$202,2,FALSE),"")</f>
        <v>WOB : West of Bull</v>
      </c>
      <c r="IE187">
        <f>IF(ISNUMBER(SEARCH(Hauls!$G$379,IF$2:IF$202)),MAX(IE$1:IE186)+1,0)</f>
        <v>186</v>
      </c>
      <c r="IF187" t="s">
        <v>3361</v>
      </c>
      <c r="IG187" t="str">
        <f>IFERROR(VLOOKUP(ROWS(IG$2:IG187),IE$2:IF$202,2,FALSE),"")</f>
        <v>WOB : West of Bull</v>
      </c>
      <c r="IH187">
        <f>IF(ISNUMBER(SEARCH(Hauls!$G$380,II$2:II$202)),MAX(IH$1:IH186)+1,0)</f>
        <v>186</v>
      </c>
      <c r="II187" t="s">
        <v>3361</v>
      </c>
      <c r="IJ187" t="str">
        <f>IFERROR(VLOOKUP(ROWS(IJ$2:IJ187),IH$2:II$202,2,FALSE),"")</f>
        <v>WOB : West of Bull</v>
      </c>
      <c r="IK187">
        <f>IF(ISNUMBER(SEARCH(Hauls!$G$381,IL$2:IL$202)),MAX(IK$1:IK186)+1,0)</f>
        <v>186</v>
      </c>
      <c r="IL187" t="s">
        <v>3361</v>
      </c>
      <c r="IM187" t="str">
        <f>IFERROR(VLOOKUP(ROWS(IM$2:IM187),IK$2:IL$202,2,FALSE),"")</f>
        <v>WOB : West of Bull</v>
      </c>
      <c r="IN187">
        <f>IF(ISNUMBER(SEARCH(Hauls!$G$382,IO$2:IO$202)),MAX(IN$1:IN186)+1,0)</f>
        <v>186</v>
      </c>
      <c r="IO187" t="s">
        <v>3361</v>
      </c>
      <c r="IP187" t="str">
        <f>IFERROR(VLOOKUP(ROWS(IP$2:IP187),IN$2:IO$202,2,FALSE),"")</f>
        <v>WOB : West of Bull</v>
      </c>
      <c r="IQ187">
        <f>IF(ISNUMBER(SEARCH(Hauls!$G$383,IR$2:IR$202)),MAX(IQ$1:IQ186)+1,0)</f>
        <v>186</v>
      </c>
      <c r="IR187" t="s">
        <v>3361</v>
      </c>
      <c r="IS187" t="str">
        <f>IFERROR(VLOOKUP(ROWS(IS$2:IS187),IQ$2:IR$202,2,FALSE),"")</f>
        <v>WOB : West of Bull</v>
      </c>
      <c r="IT187">
        <f>IF(ISNUMBER(SEARCH(Hauls!$G$384,IU$2:IU$202)),MAX(IT$1:IT186)+1,0)</f>
        <v>186</v>
      </c>
      <c r="IU187" t="s">
        <v>3361</v>
      </c>
      <c r="IV187" t="str">
        <f>IFERROR(VLOOKUP(ROWS(IV$2:IV187),IT$2:IU$202,2,FALSE),"")</f>
        <v>WOB : West of Bull</v>
      </c>
      <c r="IW187">
        <f>IF(ISNUMBER(SEARCH(Hauls!$G$385,IX$2:IX$202)),MAX(IW$1:IW186)+1,0)</f>
        <v>186</v>
      </c>
      <c r="IX187" t="s">
        <v>3361</v>
      </c>
      <c r="IY187" t="str">
        <f>IFERROR(VLOOKUP(ROWS(IY$2:IY187),IW$2:IX$202,2,FALSE),"")</f>
        <v>WOB : West of Bull</v>
      </c>
      <c r="IZ187">
        <f>IF(ISNUMBER(SEARCH(Hauls!$G$386,JA$2:JA$202)),MAX(IZ$1:IZ186)+1,0)</f>
        <v>186</v>
      </c>
      <c r="JA187" t="s">
        <v>3361</v>
      </c>
      <c r="JB187" t="str">
        <f>IFERROR(VLOOKUP(ROWS(JB$2:JB187),IZ$2:JA$202,2,FALSE),"")</f>
        <v>WOB : West of Bull</v>
      </c>
      <c r="JC187">
        <f>IF(ISNUMBER(SEARCH(Hauls!$G$387,JD$2:JD$202)),MAX(JC$1:JC186)+1,0)</f>
        <v>186</v>
      </c>
      <c r="JD187" t="s">
        <v>3361</v>
      </c>
      <c r="JE187" t="str">
        <f>IFERROR(VLOOKUP(ROWS(JE$2:JE187),JC$2:JD$202,2,FALSE),"")</f>
        <v>WOB : West of Bull</v>
      </c>
      <c r="JF187">
        <f>IF(ISNUMBER(SEARCH(Hauls!$G$388,JG$2:JG$202)),MAX(JF$1:JF186)+1,0)</f>
        <v>186</v>
      </c>
      <c r="JG187" t="s">
        <v>3361</v>
      </c>
      <c r="JH187" t="str">
        <f>IFERROR(VLOOKUP(ROWS(JH$2:JH187),JF$2:JG$202,2,FALSE),"")</f>
        <v>WOB : West of Bull</v>
      </c>
      <c r="JI187">
        <f>IF(ISNUMBER(SEARCH(Hauls!$G$389,JJ$2:JJ$202)),MAX(JI$1:JI186)+1,0)</f>
        <v>186</v>
      </c>
      <c r="JJ187" t="s">
        <v>3361</v>
      </c>
      <c r="JK187" t="str">
        <f>IFERROR(VLOOKUP(ROWS(JK$2:JK187),JI$2:JJ$202,2,FALSE),"")</f>
        <v>WOB : West of Bull</v>
      </c>
      <c r="JL187">
        <f>IF(ISNUMBER(SEARCH(Hauls!$G$390,JM$2:JM$202)),MAX(JL$1:JL186)+1,0)</f>
        <v>186</v>
      </c>
      <c r="JM187" t="s">
        <v>3361</v>
      </c>
      <c r="JN187" t="str">
        <f>IFERROR(VLOOKUP(ROWS(JN$2:JN187),JL$2:JM$202,2,FALSE),"")</f>
        <v>WOB : West of Bull</v>
      </c>
      <c r="JO187">
        <f>IF(ISNUMBER(SEARCH(Hauls!$G$391,JP$2:JP$202)),MAX(JO$1:JO186)+1,0)</f>
        <v>186</v>
      </c>
      <c r="JP187" t="s">
        <v>3361</v>
      </c>
      <c r="JQ187" t="str">
        <f>IFERROR(VLOOKUP(ROWS(JQ$2:JQ187),JO$2:JP$202,2,FALSE),"")</f>
        <v>WOB : West of Bull</v>
      </c>
      <c r="JR187">
        <f>IF(ISNUMBER(SEARCH(Hauls!$G$392,JS$2:JS$202)),MAX(JR$1:JR186)+1,0)</f>
        <v>186</v>
      </c>
      <c r="JS187" t="s">
        <v>3361</v>
      </c>
      <c r="JT187" t="str">
        <f>IFERROR(VLOOKUP(ROWS(JT$2:JT187),JR$2:JS$202,2,FALSE),"")</f>
        <v>WOB : West of Bull</v>
      </c>
      <c r="JU187">
        <f>IF(ISNUMBER(SEARCH(Hauls!$G$393,JV$2:JV$202)),MAX(JU$1:JU186)+1,0)</f>
        <v>186</v>
      </c>
      <c r="JV187" t="s">
        <v>3361</v>
      </c>
      <c r="JW187" t="str">
        <f>IFERROR(VLOOKUP(ROWS(JW$2:JW187),JU$2:JV$202,2,FALSE),"")</f>
        <v>WOB : West of Bull</v>
      </c>
      <c r="JX187">
        <f>IF(ISNUMBER(SEARCH(Hauls!$G$394,JY$2:JY$202)),MAX(JX$1:JX186)+1,0)</f>
        <v>186</v>
      </c>
      <c r="JY187" t="s">
        <v>3361</v>
      </c>
      <c r="JZ187" t="str">
        <f>IFERROR(VLOOKUP(ROWS(JZ$2:JZ187),JX$2:JY$202,2,FALSE),"")</f>
        <v>WOB : West of Bull</v>
      </c>
      <c r="KA187">
        <f>IF(ISNUMBER(SEARCH(Hauls!$G$395,KB$2:KB$202)),MAX(KA$1:KA186)+1,0)</f>
        <v>186</v>
      </c>
      <c r="KB187" t="s">
        <v>3361</v>
      </c>
      <c r="KC187" t="str">
        <f>IFERROR(VLOOKUP(ROWS(KC$2:KC187),KA$2:KB$202,2,FALSE),"")</f>
        <v>WOB : West of Bull</v>
      </c>
      <c r="KD187">
        <f>IF(ISNUMBER(SEARCH(Hauls!$G$396,KE$2:KE$202)),MAX(KD$1:KD186)+1,0)</f>
        <v>186</v>
      </c>
      <c r="KE187" t="s">
        <v>3361</v>
      </c>
      <c r="KF187" t="str">
        <f>IFERROR(VLOOKUP(ROWS(KF$2:KF187),KD$2:KE$202,2,FALSE),"")</f>
        <v>WOB : West of Bull</v>
      </c>
      <c r="KG187">
        <f>IF(ISNUMBER(SEARCH(Hauls!$G$397,KH$2:KH$202)),MAX(KG$1:KG186)+1,0)</f>
        <v>186</v>
      </c>
      <c r="KH187" t="s">
        <v>3361</v>
      </c>
      <c r="KI187" t="str">
        <f>IFERROR(VLOOKUP(ROWS(KI$2:KI187),KG$2:KH$202,2,FALSE),"")</f>
        <v>WOB : West of Bull</v>
      </c>
      <c r="KJ187">
        <f>IF(ISNUMBER(SEARCH(Hauls!$G$398,KK$2:KK$202)),MAX(KJ$1:KJ186)+1,0)</f>
        <v>186</v>
      </c>
      <c r="KK187" t="s">
        <v>3361</v>
      </c>
      <c r="KL187" t="str">
        <f>IFERROR(VLOOKUP(ROWS(KL$2:KL187),KJ$2:KK$202,2,FALSE),"")</f>
        <v>WOB : West of Bull</v>
      </c>
      <c r="KM187">
        <f>IF(ISNUMBER(SEARCH(Hauls!$G$399,KN$2:KN$202)),MAX(KM$1:KM186)+1,0)</f>
        <v>186</v>
      </c>
      <c r="KN187" t="s">
        <v>3361</v>
      </c>
      <c r="KO187" t="str">
        <f>IFERROR(VLOOKUP(ROWS(KO$2:KO187),KM$2:KN$202,2,FALSE),"")</f>
        <v>WOB : West of Bull</v>
      </c>
      <c r="KP187">
        <f>IF(ISNUMBER(SEARCH(Hauls!$G$400,KQ$2:KQ$202)),MAX(KP$1:KP186)+1,0)</f>
        <v>186</v>
      </c>
      <c r="KQ187" t="s">
        <v>3361</v>
      </c>
      <c r="KR187" t="str">
        <f>IFERROR(VLOOKUP(ROWS(KR$2:KR187),KP$2:KQ$202,2,FALSE),"")</f>
        <v>WOB : West of Bull</v>
      </c>
    </row>
    <row r="188" spans="1:304" x14ac:dyDescent="0.25">
      <c r="A188" t="s">
        <v>2856</v>
      </c>
      <c r="B188" t="s">
        <v>2857</v>
      </c>
      <c r="C188" t="s">
        <v>2858</v>
      </c>
      <c r="D188" t="str">
        <f t="shared" si="2"/>
        <v>WER : West of Erris</v>
      </c>
      <c r="E188">
        <f>IF(ISNUMBER(SEARCH(Hauls!$G$301,$F$2:$F$202)),MAX($E$1:E187)+1,0)</f>
        <v>187</v>
      </c>
      <c r="F188" t="s">
        <v>3362</v>
      </c>
      <c r="G188" t="str">
        <f>IFERROR(VLOOKUP(ROWS($G$2:G188),$E$2:$F$202,2,FALSE),"")</f>
        <v>WER : West of Erris</v>
      </c>
      <c r="H188">
        <f>IF(ISNUMBER(SEARCH(Hauls!$G$302,I$2:I$202)),MAX(H$1:H187)+1,0)</f>
        <v>187</v>
      </c>
      <c r="I188" t="s">
        <v>3362</v>
      </c>
      <c r="J188" t="str">
        <f>IFERROR(VLOOKUP(ROWS(J$2:J188),H$2:I$202,2,FALSE),"")</f>
        <v>WER : West of Erris</v>
      </c>
      <c r="K188">
        <f>IF(ISNUMBER(SEARCH(Hauls!$G$303,L$2:L$202)),MAX(K$1:K187)+1,0)</f>
        <v>187</v>
      </c>
      <c r="L188" t="s">
        <v>3362</v>
      </c>
      <c r="M188" t="str">
        <f>IFERROR(VLOOKUP(ROWS(M$2:M188),K$2:L$202,2,FALSE),"")</f>
        <v>WER : West of Erris</v>
      </c>
      <c r="N188">
        <f>IF(ISNUMBER(SEARCH(Hauls!$G$304,O$2:O$202)),MAX(N$1:N187)+1,0)</f>
        <v>187</v>
      </c>
      <c r="O188" t="s">
        <v>3362</v>
      </c>
      <c r="P188" t="str">
        <f>IFERROR(VLOOKUP(ROWS(P$2:P188),N$2:O$202,2,FALSE),"")</f>
        <v>WER : West of Erris</v>
      </c>
      <c r="Q188">
        <f>IF(ISNUMBER(SEARCH(Hauls!$G$305,R$2:R$202)),MAX(Q$1:Q187)+1,0)</f>
        <v>187</v>
      </c>
      <c r="R188" t="s">
        <v>3362</v>
      </c>
      <c r="S188" t="str">
        <f>IFERROR(VLOOKUP(ROWS(S$2:S188),Q$2:R$202,2,FALSE),"")</f>
        <v>WER : West of Erris</v>
      </c>
      <c r="T188">
        <f>IF(ISNUMBER(SEARCH(Hauls!$G$306,U$2:U$202)),MAX(T$1:T187)+1,0)</f>
        <v>187</v>
      </c>
      <c r="U188" t="s">
        <v>3362</v>
      </c>
      <c r="V188" t="str">
        <f>IFERROR(VLOOKUP(ROWS(V$2:V188),T$2:U$202,2,FALSE),"")</f>
        <v>WER : West of Erris</v>
      </c>
      <c r="W188">
        <f>IF(ISNUMBER(SEARCH(Hauls!$G$307,X$2:X$202)),MAX(W$1:W187)+1,0)</f>
        <v>187</v>
      </c>
      <c r="X188" t="s">
        <v>3362</v>
      </c>
      <c r="Y188" t="str">
        <f>IFERROR(VLOOKUP(ROWS(Y$2:Y188),W$2:X$202,2,FALSE),"")</f>
        <v>WER : West of Erris</v>
      </c>
      <c r="Z188">
        <f>IF(ISNUMBER(SEARCH(Hauls!$G$308,AA$2:AA$202)),MAX(Z$1:Z187)+1,0)</f>
        <v>187</v>
      </c>
      <c r="AA188" t="s">
        <v>3362</v>
      </c>
      <c r="AB188" t="str">
        <f>IFERROR(VLOOKUP(ROWS(AB$2:AB188),Z$2:AA$202,2,FALSE),"")</f>
        <v>WER : West of Erris</v>
      </c>
      <c r="AC188">
        <f>IF(ISNUMBER(SEARCH(Hauls!$G$309,AD$2:AD$202)),MAX(AC$1:AC187)+1,0)</f>
        <v>187</v>
      </c>
      <c r="AD188" t="s">
        <v>3362</v>
      </c>
      <c r="AE188" t="str">
        <f>IFERROR(VLOOKUP(ROWS(AE$2:AE188),AC$2:AD$202,2,FALSE),"")</f>
        <v>WER : West of Erris</v>
      </c>
      <c r="AF188">
        <f>IF(ISNUMBER(SEARCH(Hauls!$G$310,AG$2:AG$202)),MAX(AF$1:AF187)+1,0)</f>
        <v>187</v>
      </c>
      <c r="AG188" t="s">
        <v>3362</v>
      </c>
      <c r="AH188" t="str">
        <f>IFERROR(VLOOKUP(ROWS(AH$2:AH188),AF$2:AG$202,2,FALSE),"")</f>
        <v>WER : West of Erris</v>
      </c>
      <c r="AI188">
        <f>IF(ISNUMBER(SEARCH(Hauls!$G$311,AJ$2:AJ$202)),MAX(AI$1:AI187)+1,0)</f>
        <v>187</v>
      </c>
      <c r="AJ188" t="s">
        <v>3362</v>
      </c>
      <c r="AK188" t="str">
        <f>IFERROR(VLOOKUP(ROWS(AK$2:AK188),AI$2:AJ$202,2,FALSE),"")</f>
        <v>WER : West of Erris</v>
      </c>
      <c r="AL188">
        <f>IF(ISNUMBER(SEARCH(Hauls!$G$312,AM$2:AM$202)),MAX(AL$1:AL187)+1,0)</f>
        <v>187</v>
      </c>
      <c r="AM188" t="s">
        <v>3362</v>
      </c>
      <c r="AN188" t="str">
        <f>IFERROR(VLOOKUP(ROWS(AN$2:AN188),AL$2:AM$202,2,FALSE),"")</f>
        <v>WER : West of Erris</v>
      </c>
      <c r="AO188">
        <f>IF(ISNUMBER(SEARCH(Hauls!$G$313,AP$2:AP$202)),MAX(AO$1:AO187)+1,0)</f>
        <v>187</v>
      </c>
      <c r="AP188" t="s">
        <v>3362</v>
      </c>
      <c r="AQ188" t="str">
        <f>IFERROR(VLOOKUP(ROWS(AQ$2:AQ188),AO$2:AP$202,2,FALSE),"")</f>
        <v>WER : West of Erris</v>
      </c>
      <c r="AR188">
        <f>IF(ISNUMBER(SEARCH(Hauls!$G$314,AS$2:AS$202)),MAX(AR$1:AR187)+1,0)</f>
        <v>187</v>
      </c>
      <c r="AS188" t="s">
        <v>3362</v>
      </c>
      <c r="AT188" t="str">
        <f>IFERROR(VLOOKUP(ROWS(AT$2:AT188),AR$2:AS$202,2,FALSE),"")</f>
        <v>WER : West of Erris</v>
      </c>
      <c r="AU188">
        <f>IF(ISNUMBER(SEARCH(Hauls!$G$315,AV$2:AV$202)),MAX(AU$1:AU187)+1,0)</f>
        <v>187</v>
      </c>
      <c r="AV188" t="s">
        <v>3362</v>
      </c>
      <c r="AW188" t="str">
        <f>IFERROR(VLOOKUP(ROWS(AW$2:AW188),AU$2:AV$202,2,FALSE),"")</f>
        <v>WER : West of Erris</v>
      </c>
      <c r="AX188">
        <f>IF(ISNUMBER(SEARCH(Hauls!$G$316,AY$2:AY$202)),MAX(AX$1:AX187)+1,0)</f>
        <v>187</v>
      </c>
      <c r="AY188" t="s">
        <v>3362</v>
      </c>
      <c r="AZ188" t="str">
        <f>IFERROR(VLOOKUP(ROWS(AZ$2:AZ188),AX$2:AY$202,2,FALSE),"")</f>
        <v>WER : West of Erris</v>
      </c>
      <c r="BA188">
        <f>IF(ISNUMBER(SEARCH(Hauls!$G$317,BB$2:BB$202)),MAX(BA$1:BA187)+1,0)</f>
        <v>187</v>
      </c>
      <c r="BB188" t="s">
        <v>3362</v>
      </c>
      <c r="BC188" t="str">
        <f>IFERROR(VLOOKUP(ROWS(BC$2:BC188),BA$2:BB$202,2,FALSE),"")</f>
        <v>WER : West of Erris</v>
      </c>
      <c r="BD188">
        <f>IF(ISNUMBER(SEARCH(Hauls!$G$318,BE$2:BE$202)),MAX(BD$1:BD187)+1,0)</f>
        <v>187</v>
      </c>
      <c r="BE188" t="s">
        <v>3362</v>
      </c>
      <c r="BF188" t="str">
        <f>IFERROR(VLOOKUP(ROWS(BF$2:BF188),BD$2:BE$202,2,FALSE),"")</f>
        <v>WER : West of Erris</v>
      </c>
      <c r="BG188">
        <f>IF(ISNUMBER(SEARCH(Hauls!$G$319,BH$2:BH$202)),MAX(BG$1:BG187)+1,0)</f>
        <v>187</v>
      </c>
      <c r="BH188" t="s">
        <v>3362</v>
      </c>
      <c r="BI188" t="str">
        <f>IFERROR(VLOOKUP(ROWS(BI$2:BI188),BG$2:BH$202,2,FALSE),"")</f>
        <v>WER : West of Erris</v>
      </c>
      <c r="BJ188">
        <f>IF(ISNUMBER(SEARCH(Hauls!$G$320,BK$2:BK$202)),MAX(BJ$1:BJ187)+1,0)</f>
        <v>187</v>
      </c>
      <c r="BK188" t="s">
        <v>3362</v>
      </c>
      <c r="BL188" t="str">
        <f>IFERROR(VLOOKUP(ROWS(BL$2:BL188),BJ$2:BK$202,2,FALSE),"")</f>
        <v>WER : West of Erris</v>
      </c>
      <c r="BM188">
        <f>IF(ISNUMBER(SEARCH(Hauls!$G$321,BN$2:BN$202)),MAX(BM$1:BM187)+1,0)</f>
        <v>187</v>
      </c>
      <c r="BN188" t="s">
        <v>3362</v>
      </c>
      <c r="BO188" t="str">
        <f>IFERROR(VLOOKUP(ROWS(BO$2:BO188),BM$2:BN$202,2,FALSE),"")</f>
        <v>WER : West of Erris</v>
      </c>
      <c r="BP188">
        <f>IF(ISNUMBER(SEARCH(Hauls!$G$322,BQ$2:BQ$202)),MAX(BP$1:BP187)+1,0)</f>
        <v>187</v>
      </c>
      <c r="BQ188" t="s">
        <v>3362</v>
      </c>
      <c r="BR188" t="str">
        <f>IFERROR(VLOOKUP(ROWS(BR$2:BR188),BP$2:BQ$202,2,FALSE),"")</f>
        <v>WER : West of Erris</v>
      </c>
      <c r="BS188">
        <f>IF(ISNUMBER(SEARCH(Hauls!$G$323,BT$2:BT$202)),MAX(BS$1:BS187)+1,0)</f>
        <v>187</v>
      </c>
      <c r="BT188" t="s">
        <v>3362</v>
      </c>
      <c r="BU188" t="str">
        <f>IFERROR(VLOOKUP(ROWS(BU$2:BU188),BS$2:BT$202,2,FALSE),"")</f>
        <v>WER : West of Erris</v>
      </c>
      <c r="BV188">
        <f>IF(ISNUMBER(SEARCH(Hauls!$G$324,BW$2:BW$202)),MAX(BV$1:BV187)+1,0)</f>
        <v>187</v>
      </c>
      <c r="BW188" t="s">
        <v>3362</v>
      </c>
      <c r="BX188" t="str">
        <f>IFERROR(VLOOKUP(ROWS(BX$2:BX188),BV$2:BW$202,2,FALSE),"")</f>
        <v>WER : West of Erris</v>
      </c>
      <c r="BY188">
        <f>IF(ISNUMBER(SEARCH(Hauls!$G$325,BZ$2:BZ$202)),MAX(BY$1:BY187)+1,0)</f>
        <v>187</v>
      </c>
      <c r="BZ188" t="s">
        <v>3362</v>
      </c>
      <c r="CA188" t="str">
        <f>IFERROR(VLOOKUP(ROWS(CA$2:CA188),BY$2:BZ$202,2,FALSE),"")</f>
        <v>WER : West of Erris</v>
      </c>
      <c r="CB188">
        <f>IF(ISNUMBER(SEARCH(Hauls!$G$326,CC$2:CC$202)),MAX(CB$1:CB187)+1,0)</f>
        <v>187</v>
      </c>
      <c r="CC188" t="s">
        <v>3362</v>
      </c>
      <c r="CD188" t="str">
        <f>IFERROR(VLOOKUP(ROWS(CD$2:CD188),CB$2:CC$202,2,FALSE),"")</f>
        <v>WER : West of Erris</v>
      </c>
      <c r="CE188">
        <f>IF(ISNUMBER(SEARCH(Hauls!$G$327,CF$2:CF$202)),MAX(CE$1:CE187)+1,0)</f>
        <v>187</v>
      </c>
      <c r="CF188" t="s">
        <v>3362</v>
      </c>
      <c r="CG188" t="str">
        <f>IFERROR(VLOOKUP(ROWS(CG$2:CG188),CE$2:CF$202,2,FALSE),"")</f>
        <v>WER : West of Erris</v>
      </c>
      <c r="CH188">
        <f>IF(ISNUMBER(SEARCH(Hauls!$G$328,CI$2:CI$202)),MAX(CH$1:CH187)+1,0)</f>
        <v>187</v>
      </c>
      <c r="CI188" t="s">
        <v>3362</v>
      </c>
      <c r="CJ188" t="str">
        <f>IFERROR(VLOOKUP(ROWS(CJ$2:CJ188),CH$2:CI$202,2,FALSE),"")</f>
        <v>WER : West of Erris</v>
      </c>
      <c r="CK188">
        <f>IF(ISNUMBER(SEARCH(Hauls!$G$329,CL$2:CL$202)),MAX(CK$1:CK187)+1,0)</f>
        <v>187</v>
      </c>
      <c r="CL188" t="s">
        <v>3362</v>
      </c>
      <c r="CM188" t="str">
        <f>IFERROR(VLOOKUP(ROWS(CM$2:CM188),CK$2:CL$202,2,FALSE),"")</f>
        <v>WER : West of Erris</v>
      </c>
      <c r="CN188">
        <f>IF(ISNUMBER(SEARCH(Hauls!$G$330,CO$2:CO$202)),MAX(CN$1:CN187)+1,0)</f>
        <v>187</v>
      </c>
      <c r="CO188" t="s">
        <v>3362</v>
      </c>
      <c r="CP188" t="str">
        <f>IFERROR(VLOOKUP(ROWS(CP$2:CP188),CN$2:CO$202,2,FALSE),"")</f>
        <v>WER : West of Erris</v>
      </c>
      <c r="CQ188">
        <f>IF(ISNUMBER(SEARCH(Hauls!$G$331,CR$2:CR$202)),MAX(CQ$1:CQ187)+1,0)</f>
        <v>187</v>
      </c>
      <c r="CR188" t="s">
        <v>3362</v>
      </c>
      <c r="CS188" t="str">
        <f>IFERROR(VLOOKUP(ROWS(CS$2:CS188),CQ$2:CR$202,2,FALSE),"")</f>
        <v>WER : West of Erris</v>
      </c>
      <c r="CT188">
        <f>IF(ISNUMBER(SEARCH(Hauls!$G$332,CU$2:CU$202)),MAX(CT$1:CT187)+1,0)</f>
        <v>187</v>
      </c>
      <c r="CU188" t="s">
        <v>3362</v>
      </c>
      <c r="CV188" t="str">
        <f>IFERROR(VLOOKUP(ROWS(CV$2:CV188),CT$2:CU$202,2,FALSE),"")</f>
        <v>WER : West of Erris</v>
      </c>
      <c r="CW188">
        <f>IF(ISNUMBER(SEARCH(Hauls!$G$333,CX$2:CX$202)),MAX(CW$1:CW187)+1,0)</f>
        <v>187</v>
      </c>
      <c r="CX188" t="s">
        <v>3362</v>
      </c>
      <c r="CY188" t="str">
        <f>IFERROR(VLOOKUP(ROWS(CY$2:CY188),CW$2:CX$202,2,FALSE),"")</f>
        <v>WER : West of Erris</v>
      </c>
      <c r="CZ188">
        <f>IF(ISNUMBER(SEARCH(Hauls!$G$334,DA$2:DA$202)),MAX(CZ$1:CZ187)+1,0)</f>
        <v>187</v>
      </c>
      <c r="DA188" t="s">
        <v>3362</v>
      </c>
      <c r="DB188" t="str">
        <f>IFERROR(VLOOKUP(ROWS(DB$2:DB188),CZ$2:DA$202,2,FALSE),"")</f>
        <v>WER : West of Erris</v>
      </c>
      <c r="DC188">
        <f>IF(ISNUMBER(SEARCH(Hauls!$G$335,DD$2:DD$202)),MAX(DC$1:DC187)+1,0)</f>
        <v>187</v>
      </c>
      <c r="DD188" t="s">
        <v>3362</v>
      </c>
      <c r="DE188" t="str">
        <f>IFERROR(VLOOKUP(ROWS(DE$2:DE188),DC$2:DD$202,2,FALSE),"")</f>
        <v>WER : West of Erris</v>
      </c>
      <c r="DF188">
        <f>IF(ISNUMBER(SEARCH(Hauls!$G$336,DG$2:DG$202)),MAX(DF$1:DF187)+1,0)</f>
        <v>187</v>
      </c>
      <c r="DG188" t="s">
        <v>3362</v>
      </c>
      <c r="DH188" t="str">
        <f>IFERROR(VLOOKUP(ROWS(DH$2:DH188),DF$2:DG$202,2,FALSE),"")</f>
        <v>WER : West of Erris</v>
      </c>
      <c r="DI188">
        <f>IF(ISNUMBER(SEARCH(Hauls!$G$337,DJ$2:DJ$202)),MAX(DI$1:DI187)+1,0)</f>
        <v>187</v>
      </c>
      <c r="DJ188" t="s">
        <v>3362</v>
      </c>
      <c r="DK188" t="str">
        <f>IFERROR(VLOOKUP(ROWS(DK$2:DK188),DI$2:DJ$202,2,FALSE),"")</f>
        <v>WER : West of Erris</v>
      </c>
      <c r="DL188">
        <f>IF(ISNUMBER(SEARCH(Hauls!$G$338,DM$2:DM$202)),MAX(DL$1:DL187)+1,0)</f>
        <v>187</v>
      </c>
      <c r="DM188" t="s">
        <v>3362</v>
      </c>
      <c r="DN188" t="str">
        <f>IFERROR(VLOOKUP(ROWS(DN$2:DN188),DL$2:DM$202,2,FALSE),"")</f>
        <v>WER : West of Erris</v>
      </c>
      <c r="DO188">
        <f>IF(ISNUMBER(SEARCH(Hauls!$G$339,DP$2:DP$202)),MAX(DO$1:DO187)+1,0)</f>
        <v>187</v>
      </c>
      <c r="DP188" t="s">
        <v>3362</v>
      </c>
      <c r="DQ188" t="str">
        <f>IFERROR(VLOOKUP(ROWS(DQ$2:DQ188),DO$2:DP$202,2,FALSE),"")</f>
        <v>WER : West of Erris</v>
      </c>
      <c r="DR188">
        <f>IF(ISNUMBER(SEARCH(Hauls!$G$340,DS$2:DS$202)),MAX(DR$1:DR187)+1,0)</f>
        <v>187</v>
      </c>
      <c r="DS188" t="s">
        <v>3362</v>
      </c>
      <c r="DT188" t="str">
        <f>IFERROR(VLOOKUP(ROWS(DT$2:DT188),DR$2:DS$202,2,FALSE),"")</f>
        <v>WER : West of Erris</v>
      </c>
      <c r="DU188">
        <f>IF(ISNUMBER(SEARCH(Hauls!$G$341,DV$2:DV$202)),MAX(DU$1:DU187)+1,0)</f>
        <v>187</v>
      </c>
      <c r="DV188" t="s">
        <v>3362</v>
      </c>
      <c r="DW188" t="str">
        <f>IFERROR(VLOOKUP(ROWS(DW$2:DW188),DU$2:DV$202,2,FALSE),"")</f>
        <v>WER : West of Erris</v>
      </c>
      <c r="DX188">
        <f>IF(ISNUMBER(SEARCH(Hauls!$G$342,DY$2:DY$202)),MAX(DX$1:DX187)+1,0)</f>
        <v>187</v>
      </c>
      <c r="DY188" t="s">
        <v>3362</v>
      </c>
      <c r="DZ188" t="str">
        <f>IFERROR(VLOOKUP(ROWS(DZ$2:DZ188),DX$2:DY$202,2,FALSE),"")</f>
        <v>WER : West of Erris</v>
      </c>
      <c r="EA188">
        <f>IF(ISNUMBER(SEARCH(Hauls!$G$343,EB$2:EB$202)),MAX(EA$1:EA187)+1,0)</f>
        <v>187</v>
      </c>
      <c r="EB188" t="s">
        <v>3362</v>
      </c>
      <c r="EC188" t="str">
        <f>IFERROR(VLOOKUP(ROWS(EC$2:EC188),EA$2:EB$202,2,FALSE),"")</f>
        <v>WER : West of Erris</v>
      </c>
      <c r="ED188">
        <f>IF(ISNUMBER(SEARCH(Hauls!$G$344,EE$2:EE$202)),MAX(ED$1:ED187)+1,0)</f>
        <v>187</v>
      </c>
      <c r="EE188" t="s">
        <v>3362</v>
      </c>
      <c r="EF188" t="str">
        <f>IFERROR(VLOOKUP(ROWS(EF$2:EF188),ED$2:EE$202,2,FALSE),"")</f>
        <v>WER : West of Erris</v>
      </c>
      <c r="EG188">
        <f>IF(ISNUMBER(SEARCH(Hauls!$G$345,EH$2:EH$202)),MAX(EG$1:EG187)+1,0)</f>
        <v>187</v>
      </c>
      <c r="EH188" t="s">
        <v>3362</v>
      </c>
      <c r="EI188" t="str">
        <f>IFERROR(VLOOKUP(ROWS(EI$2:EI188),EG$2:EH$202,2,FALSE),"")</f>
        <v>WER : West of Erris</v>
      </c>
      <c r="EJ188">
        <f>IF(ISNUMBER(SEARCH(Hauls!$G$346,EK$2:EK$202)),MAX(EJ$1:EJ187)+1,0)</f>
        <v>187</v>
      </c>
      <c r="EK188" t="s">
        <v>3362</v>
      </c>
      <c r="EL188" t="str">
        <f>IFERROR(VLOOKUP(ROWS(EL$2:EL188),EJ$2:EK$202,2,FALSE),"")</f>
        <v>WER : West of Erris</v>
      </c>
      <c r="EM188">
        <f>IF(ISNUMBER(SEARCH(Hauls!$G$347,EN$2:EN$202)),MAX(EM$1:EM187)+1,0)</f>
        <v>187</v>
      </c>
      <c r="EN188" t="s">
        <v>3362</v>
      </c>
      <c r="EO188" t="str">
        <f>IFERROR(VLOOKUP(ROWS(EO$2:EO188),EM$2:EN$202,2,FALSE),"")</f>
        <v>WER : West of Erris</v>
      </c>
      <c r="EP188">
        <f>IF(ISNUMBER(SEARCH(Hauls!$G$348,EQ$2:EQ$202)),MAX(EP$1:EP187)+1,0)</f>
        <v>187</v>
      </c>
      <c r="EQ188" t="s">
        <v>3362</v>
      </c>
      <c r="ER188" t="str">
        <f>IFERROR(VLOOKUP(ROWS(ER$2:ER188),EP$2:EQ$202,2,FALSE),"")</f>
        <v>WER : West of Erris</v>
      </c>
      <c r="ES188">
        <f>IF(ISNUMBER(SEARCH(Hauls!$G$349,ET$2:ET$202)),MAX(ES$1:ES187)+1,0)</f>
        <v>187</v>
      </c>
      <c r="ET188" t="s">
        <v>3362</v>
      </c>
      <c r="EU188" t="str">
        <f>IFERROR(VLOOKUP(ROWS(EU$2:EU188),ES$2:ET$202,2,FALSE),"")</f>
        <v>WER : West of Erris</v>
      </c>
      <c r="EV188">
        <f>IF(ISNUMBER(SEARCH(Hauls!$G$350,EW$2:EW$202)),MAX(EV$1:EV187)+1,0)</f>
        <v>187</v>
      </c>
      <c r="EW188" t="s">
        <v>3362</v>
      </c>
      <c r="EX188" t="str">
        <f>IFERROR(VLOOKUP(ROWS(EX$2:EX188),EV$2:EW$202,2,FALSE),"")</f>
        <v>WER : West of Erris</v>
      </c>
      <c r="EY188">
        <f>IF(ISNUMBER(SEARCH(Hauls!$G$351,EZ$2:EZ$202)),MAX(EY$1:EY187)+1,0)</f>
        <v>187</v>
      </c>
      <c r="EZ188" t="s">
        <v>3362</v>
      </c>
      <c r="FA188" t="str">
        <f>IFERROR(VLOOKUP(ROWS(FA$2:FA188),EY$2:EZ$202,2,FALSE),"")</f>
        <v>WER : West of Erris</v>
      </c>
      <c r="FB188">
        <f>IF(ISNUMBER(SEARCH(Hauls!$G$352,FC$2:FC$202)),MAX(FB$1:FB187)+1,0)</f>
        <v>187</v>
      </c>
      <c r="FC188" t="s">
        <v>3362</v>
      </c>
      <c r="FD188" t="str">
        <f>IFERROR(VLOOKUP(ROWS(FD$2:FD188),FB$2:FC$202,2,FALSE),"")</f>
        <v>WER : West of Erris</v>
      </c>
      <c r="FE188">
        <f>IF(ISNUMBER(SEARCH(Hauls!$G$353,FF$2:FF$202)),MAX(FE$1:FE187)+1,0)</f>
        <v>187</v>
      </c>
      <c r="FF188" t="s">
        <v>3362</v>
      </c>
      <c r="FG188" t="str">
        <f>IFERROR(VLOOKUP(ROWS(FG$2:FG188),FE$2:FF$202,2,FALSE),"")</f>
        <v>WER : West of Erris</v>
      </c>
      <c r="FH188">
        <f>IF(ISNUMBER(SEARCH(Hauls!$G$354,FI$2:FI$202)),MAX(FH$1:FH187)+1,0)</f>
        <v>187</v>
      </c>
      <c r="FI188" t="s">
        <v>3362</v>
      </c>
      <c r="FJ188" t="str">
        <f>IFERROR(VLOOKUP(ROWS(FJ$2:FJ188),FH$2:FI$202,2,FALSE),"")</f>
        <v>WER : West of Erris</v>
      </c>
      <c r="FK188">
        <f>IF(ISNUMBER(SEARCH(Hauls!$G$355,FL$2:FL$202)),MAX(FK$1:FK187)+1,0)</f>
        <v>187</v>
      </c>
      <c r="FL188" t="s">
        <v>3362</v>
      </c>
      <c r="FM188" t="str">
        <f>IFERROR(VLOOKUP(ROWS(FM$2:FM188),FK$2:FL$202,2,FALSE),"")</f>
        <v>WER : West of Erris</v>
      </c>
      <c r="FN188">
        <f>IF(ISNUMBER(SEARCH(Hauls!$G$356,FO$2:FO$202)),MAX(FN$1:FN187)+1,0)</f>
        <v>187</v>
      </c>
      <c r="FO188" t="s">
        <v>3362</v>
      </c>
      <c r="FP188" t="str">
        <f>IFERROR(VLOOKUP(ROWS(FP$2:FP188),FN$2:FO$202,2,FALSE),"")</f>
        <v>WER : West of Erris</v>
      </c>
      <c r="FQ188">
        <f>IF(ISNUMBER(SEARCH(Hauls!$G$357,FR$2:FR$202)),MAX(FQ$1:FQ187)+1,0)</f>
        <v>187</v>
      </c>
      <c r="FR188" t="s">
        <v>3362</v>
      </c>
      <c r="FS188" t="str">
        <f>IFERROR(VLOOKUP(ROWS(FS$2:FS188),FQ$2:FR$202,2,FALSE),"")</f>
        <v>WER : West of Erris</v>
      </c>
      <c r="FT188">
        <f>IF(ISNUMBER(SEARCH(Hauls!$G$358,FU$2:FU$202)),MAX(FT$1:FT187)+1,0)</f>
        <v>187</v>
      </c>
      <c r="FU188" t="s">
        <v>3362</v>
      </c>
      <c r="FV188" t="str">
        <f>IFERROR(VLOOKUP(ROWS(FV$2:FV188),FT$2:FU$202,2,FALSE),"")</f>
        <v>WER : West of Erris</v>
      </c>
      <c r="FW188">
        <f>IF(ISNUMBER(SEARCH(Hauls!$G$359,FX$2:FX$202)),MAX(FW$1:FW187)+1,0)</f>
        <v>187</v>
      </c>
      <c r="FX188" t="s">
        <v>3362</v>
      </c>
      <c r="FY188" t="str">
        <f>IFERROR(VLOOKUP(ROWS(FY$2:FY188),FW$2:FX$202,2,FALSE),"")</f>
        <v>WER : West of Erris</v>
      </c>
      <c r="FZ188">
        <f>IF(ISNUMBER(SEARCH(Hauls!$G$360,GA$2:GA$202)),MAX(FZ$1:FZ187)+1,0)</f>
        <v>187</v>
      </c>
      <c r="GA188" t="s">
        <v>3362</v>
      </c>
      <c r="GB188" t="str">
        <f>IFERROR(VLOOKUP(ROWS(GB$2:GB188),FZ$2:GA$202,2,FALSE),"")</f>
        <v>WER : West of Erris</v>
      </c>
      <c r="GC188">
        <f>IF(ISNUMBER(SEARCH(Hauls!$G$361,GD$2:GD$202)),MAX(GC$1:GC187)+1,0)</f>
        <v>187</v>
      </c>
      <c r="GD188" t="s">
        <v>3362</v>
      </c>
      <c r="GE188" t="str">
        <f>IFERROR(VLOOKUP(ROWS(GE$2:GE188),GC$2:GD$202,2,FALSE),"")</f>
        <v>WER : West of Erris</v>
      </c>
      <c r="GF188">
        <f>IF(ISNUMBER(SEARCH(Hauls!$G$362,GG$2:GG$202)),MAX(GF$1:GF187)+1,0)</f>
        <v>187</v>
      </c>
      <c r="GG188" t="s">
        <v>3362</v>
      </c>
      <c r="GH188" t="str">
        <f>IFERROR(VLOOKUP(ROWS(GH$2:GH188),GF$2:GG$202,2,FALSE),"")</f>
        <v>WER : West of Erris</v>
      </c>
      <c r="GI188">
        <f>IF(ISNUMBER(SEARCH(Hauls!$G$363,GJ$2:GJ$202)),MAX(GI$1:GI187)+1,0)</f>
        <v>187</v>
      </c>
      <c r="GJ188" t="s">
        <v>3362</v>
      </c>
      <c r="GK188" t="str">
        <f>IFERROR(VLOOKUP(ROWS(GK$2:GK188),GI$2:GJ$202,2,FALSE),"")</f>
        <v>WER : West of Erris</v>
      </c>
      <c r="GL188">
        <f>IF(ISNUMBER(SEARCH(Hauls!$G$364,GM$2:GM$202)),MAX(GL$1:GL187)+1,0)</f>
        <v>187</v>
      </c>
      <c r="GM188" t="s">
        <v>3362</v>
      </c>
      <c r="GN188" t="str">
        <f>IFERROR(VLOOKUP(ROWS(GN$2:GN188),GL$2:GM$202,2,FALSE),"")</f>
        <v>WER : West of Erris</v>
      </c>
      <c r="GO188">
        <f>IF(ISNUMBER(SEARCH(Hauls!$G$365,GP$2:GP$202)),MAX(GO$1:GO187)+1,0)</f>
        <v>187</v>
      </c>
      <c r="GP188" t="s">
        <v>3362</v>
      </c>
      <c r="GQ188" t="str">
        <f>IFERROR(VLOOKUP(ROWS(GQ$2:GQ188),GO$2:GP$202,2,FALSE),"")</f>
        <v>WER : West of Erris</v>
      </c>
      <c r="GR188">
        <f>IF(ISNUMBER(SEARCH(Hauls!$G$366,GS$2:GS$202)),MAX(GR$1:GR187)+1,0)</f>
        <v>187</v>
      </c>
      <c r="GS188" t="s">
        <v>3362</v>
      </c>
      <c r="GT188" t="str">
        <f>IFERROR(VLOOKUP(ROWS(GT$2:GT188),GR$2:GS$202,2,FALSE),"")</f>
        <v>WER : West of Erris</v>
      </c>
      <c r="GU188">
        <f>IF(ISNUMBER(SEARCH(Hauls!$G$366,GV$2:GV$202)),MAX(GU$1:GU187)+1,0)</f>
        <v>187</v>
      </c>
      <c r="GV188" t="s">
        <v>3362</v>
      </c>
      <c r="GW188" t="str">
        <f>IFERROR(VLOOKUP(ROWS(GW$2:GW188),GU$2:GV$202,2,FALSE),"")</f>
        <v>WER : West of Erris</v>
      </c>
      <c r="GX188">
        <f>IF(ISNUMBER(SEARCH(Hauls!$G$368,GY$2:GY$202)),MAX(GX$1:GX187)+1,0)</f>
        <v>187</v>
      </c>
      <c r="GY188" t="s">
        <v>3362</v>
      </c>
      <c r="GZ188" t="str">
        <f>IFERROR(VLOOKUP(ROWS(GZ$2:GZ188),GX$2:GY$202,2,FALSE),"")</f>
        <v>WER : West of Erris</v>
      </c>
      <c r="HA188">
        <f>IF(ISNUMBER(SEARCH(Hauls!$G$369,HB$2:HB$202)),MAX(HA$1:HA187)+1,0)</f>
        <v>187</v>
      </c>
      <c r="HB188" t="s">
        <v>3362</v>
      </c>
      <c r="HC188" t="str">
        <f>IFERROR(VLOOKUP(ROWS(HC$2:HC188),HA$2:HB$202,2,FALSE),"")</f>
        <v>WER : West of Erris</v>
      </c>
      <c r="HD188">
        <f>IF(ISNUMBER(SEARCH(Hauls!$G$370,HE$2:HE$202)),MAX(HD$1:HD187)+1,0)</f>
        <v>187</v>
      </c>
      <c r="HE188" t="s">
        <v>3362</v>
      </c>
      <c r="HF188" t="str">
        <f>IFERROR(VLOOKUP(ROWS(HF$2:HF188),HD$2:HE$202,2,FALSE),"")</f>
        <v>WER : West of Erris</v>
      </c>
      <c r="HG188">
        <f>IF(ISNUMBER(SEARCH(Hauls!$G$371,HH$2:HH$202)),MAX(HG$1:HG187)+1,0)</f>
        <v>187</v>
      </c>
      <c r="HH188" t="s">
        <v>3362</v>
      </c>
      <c r="HI188" t="str">
        <f>IFERROR(VLOOKUP(ROWS(HI$2:HI188),HG$2:HH$202,2,FALSE),"")</f>
        <v>WER : West of Erris</v>
      </c>
      <c r="HJ188">
        <f>IF(ISNUMBER(SEARCH(Hauls!$G$372,HK$2:HK$202)),MAX(HJ$1:HJ187)+1,0)</f>
        <v>187</v>
      </c>
      <c r="HK188" t="s">
        <v>3362</v>
      </c>
      <c r="HL188" t="str">
        <f>IFERROR(VLOOKUP(ROWS(HL$2:HL188),HJ$2:HK$202,2,FALSE),"")</f>
        <v>WER : West of Erris</v>
      </c>
      <c r="HM188">
        <f>IF(ISNUMBER(SEARCH(Hauls!$G$373,HN$2:HN$202)),MAX(HM$1:HM187)+1,0)</f>
        <v>187</v>
      </c>
      <c r="HN188" t="s">
        <v>3362</v>
      </c>
      <c r="HO188" t="str">
        <f>IFERROR(VLOOKUP(ROWS(HO$2:HO188),HM$2:HN$202,2,FALSE),"")</f>
        <v>WER : West of Erris</v>
      </c>
      <c r="HP188">
        <f>IF(ISNUMBER(SEARCH(Hauls!$G$374,HQ$2:HQ$202)),MAX(HP$1:HP187)+1,0)</f>
        <v>187</v>
      </c>
      <c r="HQ188" t="s">
        <v>3362</v>
      </c>
      <c r="HR188" t="str">
        <f>IFERROR(VLOOKUP(ROWS(HR$2:HR188),HP$2:HQ$202,2,FALSE),"")</f>
        <v>WER : West of Erris</v>
      </c>
      <c r="HS188">
        <f>IF(ISNUMBER(SEARCH(Hauls!$G$375,HT$2:HT$202)),MAX(HS$1:HS187)+1,0)</f>
        <v>187</v>
      </c>
      <c r="HT188" t="s">
        <v>3362</v>
      </c>
      <c r="HU188" t="str">
        <f>IFERROR(VLOOKUP(ROWS(HU$2:HU188),HS$2:HT$202,2,FALSE),"")</f>
        <v>WER : West of Erris</v>
      </c>
      <c r="HV188">
        <f>IF(ISNUMBER(SEARCH(Hauls!$G$376,HW$2:HW$202)),MAX(HV$1:HV187)+1,0)</f>
        <v>187</v>
      </c>
      <c r="HW188" t="s">
        <v>3362</v>
      </c>
      <c r="HX188" t="str">
        <f>IFERROR(VLOOKUP(ROWS(HX$2:HX188),HV$2:HW$202,2,FALSE),"")</f>
        <v>WER : West of Erris</v>
      </c>
      <c r="HY188">
        <f>IF(ISNUMBER(SEARCH(Hauls!$G$377,HZ$2:HZ$202)),MAX(HY$1:HY187)+1,0)</f>
        <v>187</v>
      </c>
      <c r="HZ188" t="s">
        <v>3362</v>
      </c>
      <c r="IA188" t="str">
        <f>IFERROR(VLOOKUP(ROWS(IA$2:IA188),HY$2:HZ$202,2,FALSE),"")</f>
        <v>WER : West of Erris</v>
      </c>
      <c r="IB188">
        <f>IF(ISNUMBER(SEARCH(Hauls!$G$378,IC$2:IC$202)),MAX(IB$1:IB187)+1,0)</f>
        <v>187</v>
      </c>
      <c r="IC188" t="s">
        <v>3362</v>
      </c>
      <c r="ID188" t="str">
        <f>IFERROR(VLOOKUP(ROWS(ID$2:ID188),IB$2:IC$202,2,FALSE),"")</f>
        <v>WER : West of Erris</v>
      </c>
      <c r="IE188">
        <f>IF(ISNUMBER(SEARCH(Hauls!$G$379,IF$2:IF$202)),MAX(IE$1:IE187)+1,0)</f>
        <v>187</v>
      </c>
      <c r="IF188" t="s">
        <v>3362</v>
      </c>
      <c r="IG188" t="str">
        <f>IFERROR(VLOOKUP(ROWS(IG$2:IG188),IE$2:IF$202,2,FALSE),"")</f>
        <v>WER : West of Erris</v>
      </c>
      <c r="IH188">
        <f>IF(ISNUMBER(SEARCH(Hauls!$G$380,II$2:II$202)),MAX(IH$1:IH187)+1,0)</f>
        <v>187</v>
      </c>
      <c r="II188" t="s">
        <v>3362</v>
      </c>
      <c r="IJ188" t="str">
        <f>IFERROR(VLOOKUP(ROWS(IJ$2:IJ188),IH$2:II$202,2,FALSE),"")</f>
        <v>WER : West of Erris</v>
      </c>
      <c r="IK188">
        <f>IF(ISNUMBER(SEARCH(Hauls!$G$381,IL$2:IL$202)),MAX(IK$1:IK187)+1,0)</f>
        <v>187</v>
      </c>
      <c r="IL188" t="s">
        <v>3362</v>
      </c>
      <c r="IM188" t="str">
        <f>IFERROR(VLOOKUP(ROWS(IM$2:IM188),IK$2:IL$202,2,FALSE),"")</f>
        <v>WER : West of Erris</v>
      </c>
      <c r="IN188">
        <f>IF(ISNUMBER(SEARCH(Hauls!$G$382,IO$2:IO$202)),MAX(IN$1:IN187)+1,0)</f>
        <v>187</v>
      </c>
      <c r="IO188" t="s">
        <v>3362</v>
      </c>
      <c r="IP188" t="str">
        <f>IFERROR(VLOOKUP(ROWS(IP$2:IP188),IN$2:IO$202,2,FALSE),"")</f>
        <v>WER : West of Erris</v>
      </c>
      <c r="IQ188">
        <f>IF(ISNUMBER(SEARCH(Hauls!$G$383,IR$2:IR$202)),MAX(IQ$1:IQ187)+1,0)</f>
        <v>187</v>
      </c>
      <c r="IR188" t="s">
        <v>3362</v>
      </c>
      <c r="IS188" t="str">
        <f>IFERROR(VLOOKUP(ROWS(IS$2:IS188),IQ$2:IR$202,2,FALSE),"")</f>
        <v>WER : West of Erris</v>
      </c>
      <c r="IT188">
        <f>IF(ISNUMBER(SEARCH(Hauls!$G$384,IU$2:IU$202)),MAX(IT$1:IT187)+1,0)</f>
        <v>187</v>
      </c>
      <c r="IU188" t="s">
        <v>3362</v>
      </c>
      <c r="IV188" t="str">
        <f>IFERROR(VLOOKUP(ROWS(IV$2:IV188),IT$2:IU$202,2,FALSE),"")</f>
        <v>WER : West of Erris</v>
      </c>
      <c r="IW188">
        <f>IF(ISNUMBER(SEARCH(Hauls!$G$385,IX$2:IX$202)),MAX(IW$1:IW187)+1,0)</f>
        <v>187</v>
      </c>
      <c r="IX188" t="s">
        <v>3362</v>
      </c>
      <c r="IY188" t="str">
        <f>IFERROR(VLOOKUP(ROWS(IY$2:IY188),IW$2:IX$202,2,FALSE),"")</f>
        <v>WER : West of Erris</v>
      </c>
      <c r="IZ188">
        <f>IF(ISNUMBER(SEARCH(Hauls!$G$386,JA$2:JA$202)),MAX(IZ$1:IZ187)+1,0)</f>
        <v>187</v>
      </c>
      <c r="JA188" t="s">
        <v>3362</v>
      </c>
      <c r="JB188" t="str">
        <f>IFERROR(VLOOKUP(ROWS(JB$2:JB188),IZ$2:JA$202,2,FALSE),"")</f>
        <v>WER : West of Erris</v>
      </c>
      <c r="JC188">
        <f>IF(ISNUMBER(SEARCH(Hauls!$G$387,JD$2:JD$202)),MAX(JC$1:JC187)+1,0)</f>
        <v>187</v>
      </c>
      <c r="JD188" t="s">
        <v>3362</v>
      </c>
      <c r="JE188" t="str">
        <f>IFERROR(VLOOKUP(ROWS(JE$2:JE188),JC$2:JD$202,2,FALSE),"")</f>
        <v>WER : West of Erris</v>
      </c>
      <c r="JF188">
        <f>IF(ISNUMBER(SEARCH(Hauls!$G$388,JG$2:JG$202)),MAX(JF$1:JF187)+1,0)</f>
        <v>187</v>
      </c>
      <c r="JG188" t="s">
        <v>3362</v>
      </c>
      <c r="JH188" t="str">
        <f>IFERROR(VLOOKUP(ROWS(JH$2:JH188),JF$2:JG$202,2,FALSE),"")</f>
        <v>WER : West of Erris</v>
      </c>
      <c r="JI188">
        <f>IF(ISNUMBER(SEARCH(Hauls!$G$389,JJ$2:JJ$202)),MAX(JI$1:JI187)+1,0)</f>
        <v>187</v>
      </c>
      <c r="JJ188" t="s">
        <v>3362</v>
      </c>
      <c r="JK188" t="str">
        <f>IFERROR(VLOOKUP(ROWS(JK$2:JK188),JI$2:JJ$202,2,FALSE),"")</f>
        <v>WER : West of Erris</v>
      </c>
      <c r="JL188">
        <f>IF(ISNUMBER(SEARCH(Hauls!$G$390,JM$2:JM$202)),MAX(JL$1:JL187)+1,0)</f>
        <v>187</v>
      </c>
      <c r="JM188" t="s">
        <v>3362</v>
      </c>
      <c r="JN188" t="str">
        <f>IFERROR(VLOOKUP(ROWS(JN$2:JN188),JL$2:JM$202,2,FALSE),"")</f>
        <v>WER : West of Erris</v>
      </c>
      <c r="JO188">
        <f>IF(ISNUMBER(SEARCH(Hauls!$G$391,JP$2:JP$202)),MAX(JO$1:JO187)+1,0)</f>
        <v>187</v>
      </c>
      <c r="JP188" t="s">
        <v>3362</v>
      </c>
      <c r="JQ188" t="str">
        <f>IFERROR(VLOOKUP(ROWS(JQ$2:JQ188),JO$2:JP$202,2,FALSE),"")</f>
        <v>WER : West of Erris</v>
      </c>
      <c r="JR188">
        <f>IF(ISNUMBER(SEARCH(Hauls!$G$392,JS$2:JS$202)),MAX(JR$1:JR187)+1,0)</f>
        <v>187</v>
      </c>
      <c r="JS188" t="s">
        <v>3362</v>
      </c>
      <c r="JT188" t="str">
        <f>IFERROR(VLOOKUP(ROWS(JT$2:JT188),JR$2:JS$202,2,FALSE),"")</f>
        <v>WER : West of Erris</v>
      </c>
      <c r="JU188">
        <f>IF(ISNUMBER(SEARCH(Hauls!$G$393,JV$2:JV$202)),MAX(JU$1:JU187)+1,0)</f>
        <v>187</v>
      </c>
      <c r="JV188" t="s">
        <v>3362</v>
      </c>
      <c r="JW188" t="str">
        <f>IFERROR(VLOOKUP(ROWS(JW$2:JW188),JU$2:JV$202,2,FALSE),"")</f>
        <v>WER : West of Erris</v>
      </c>
      <c r="JX188">
        <f>IF(ISNUMBER(SEARCH(Hauls!$G$394,JY$2:JY$202)),MAX(JX$1:JX187)+1,0)</f>
        <v>187</v>
      </c>
      <c r="JY188" t="s">
        <v>3362</v>
      </c>
      <c r="JZ188" t="str">
        <f>IFERROR(VLOOKUP(ROWS(JZ$2:JZ188),JX$2:JY$202,2,FALSE),"")</f>
        <v>WER : West of Erris</v>
      </c>
      <c r="KA188">
        <f>IF(ISNUMBER(SEARCH(Hauls!$G$395,KB$2:KB$202)),MAX(KA$1:KA187)+1,0)</f>
        <v>187</v>
      </c>
      <c r="KB188" t="s">
        <v>3362</v>
      </c>
      <c r="KC188" t="str">
        <f>IFERROR(VLOOKUP(ROWS(KC$2:KC188),KA$2:KB$202,2,FALSE),"")</f>
        <v>WER : West of Erris</v>
      </c>
      <c r="KD188">
        <f>IF(ISNUMBER(SEARCH(Hauls!$G$396,KE$2:KE$202)),MAX(KD$1:KD187)+1,0)</f>
        <v>187</v>
      </c>
      <c r="KE188" t="s">
        <v>3362</v>
      </c>
      <c r="KF188" t="str">
        <f>IFERROR(VLOOKUP(ROWS(KF$2:KF188),KD$2:KE$202,2,FALSE),"")</f>
        <v>WER : West of Erris</v>
      </c>
      <c r="KG188">
        <f>IF(ISNUMBER(SEARCH(Hauls!$G$397,KH$2:KH$202)),MAX(KG$1:KG187)+1,0)</f>
        <v>187</v>
      </c>
      <c r="KH188" t="s">
        <v>3362</v>
      </c>
      <c r="KI188" t="str">
        <f>IFERROR(VLOOKUP(ROWS(KI$2:KI188),KG$2:KH$202,2,FALSE),"")</f>
        <v>WER : West of Erris</v>
      </c>
      <c r="KJ188">
        <f>IF(ISNUMBER(SEARCH(Hauls!$G$398,KK$2:KK$202)),MAX(KJ$1:KJ187)+1,0)</f>
        <v>187</v>
      </c>
      <c r="KK188" t="s">
        <v>3362</v>
      </c>
      <c r="KL188" t="str">
        <f>IFERROR(VLOOKUP(ROWS(KL$2:KL188),KJ$2:KK$202,2,FALSE),"")</f>
        <v>WER : West of Erris</v>
      </c>
      <c r="KM188">
        <f>IF(ISNUMBER(SEARCH(Hauls!$G$399,KN$2:KN$202)),MAX(KM$1:KM187)+1,0)</f>
        <v>187</v>
      </c>
      <c r="KN188" t="s">
        <v>3362</v>
      </c>
      <c r="KO188" t="str">
        <f>IFERROR(VLOOKUP(ROWS(KO$2:KO188),KM$2:KN$202,2,FALSE),"")</f>
        <v>WER : West of Erris</v>
      </c>
      <c r="KP188">
        <f>IF(ISNUMBER(SEARCH(Hauls!$G$400,KQ$2:KQ$202)),MAX(KP$1:KP187)+1,0)</f>
        <v>187</v>
      </c>
      <c r="KQ188" t="s">
        <v>3362</v>
      </c>
      <c r="KR188" t="str">
        <f>IFERROR(VLOOKUP(ROWS(KR$2:KR188),KP$2:KQ$202,2,FALSE),"")</f>
        <v>WER : West of Erris</v>
      </c>
    </row>
    <row r="189" spans="1:304" x14ac:dyDescent="0.25">
      <c r="A189" t="s">
        <v>2859</v>
      </c>
      <c r="B189" t="s">
        <v>2860</v>
      </c>
      <c r="C189" t="s">
        <v>2858</v>
      </c>
      <c r="D189" t="str">
        <f t="shared" si="2"/>
        <v>WFL : West of French Line</v>
      </c>
      <c r="E189">
        <f>IF(ISNUMBER(SEARCH(Hauls!$G$301,$F$2:$F$202)),MAX($E$1:E188)+1,0)</f>
        <v>188</v>
      </c>
      <c r="F189" t="s">
        <v>3363</v>
      </c>
      <c r="G189" t="str">
        <f>IFERROR(VLOOKUP(ROWS($G$2:G189),$E$2:$F$202,2,FALSE),"")</f>
        <v>WFL : West of French Line</v>
      </c>
      <c r="H189">
        <f>IF(ISNUMBER(SEARCH(Hauls!$G$302,I$2:I$202)),MAX(H$1:H188)+1,0)</f>
        <v>188</v>
      </c>
      <c r="I189" t="s">
        <v>3363</v>
      </c>
      <c r="J189" t="str">
        <f>IFERROR(VLOOKUP(ROWS(J$2:J189),H$2:I$202,2,FALSE),"")</f>
        <v>WFL : West of French Line</v>
      </c>
      <c r="K189">
        <f>IF(ISNUMBER(SEARCH(Hauls!$G$303,L$2:L$202)),MAX(K$1:K188)+1,0)</f>
        <v>188</v>
      </c>
      <c r="L189" t="s">
        <v>3363</v>
      </c>
      <c r="M189" t="str">
        <f>IFERROR(VLOOKUP(ROWS(M$2:M189),K$2:L$202,2,FALSE),"")</f>
        <v>WFL : West of French Line</v>
      </c>
      <c r="N189">
        <f>IF(ISNUMBER(SEARCH(Hauls!$G$304,O$2:O$202)),MAX(N$1:N188)+1,0)</f>
        <v>188</v>
      </c>
      <c r="O189" t="s">
        <v>3363</v>
      </c>
      <c r="P189" t="str">
        <f>IFERROR(VLOOKUP(ROWS(P$2:P189),N$2:O$202,2,FALSE),"")</f>
        <v>WFL : West of French Line</v>
      </c>
      <c r="Q189">
        <f>IF(ISNUMBER(SEARCH(Hauls!$G$305,R$2:R$202)),MAX(Q$1:Q188)+1,0)</f>
        <v>188</v>
      </c>
      <c r="R189" t="s">
        <v>3363</v>
      </c>
      <c r="S189" t="str">
        <f>IFERROR(VLOOKUP(ROWS(S$2:S189),Q$2:R$202,2,FALSE),"")</f>
        <v>WFL : West of French Line</v>
      </c>
      <c r="T189">
        <f>IF(ISNUMBER(SEARCH(Hauls!$G$306,U$2:U$202)),MAX(T$1:T188)+1,0)</f>
        <v>188</v>
      </c>
      <c r="U189" t="s">
        <v>3363</v>
      </c>
      <c r="V189" t="str">
        <f>IFERROR(VLOOKUP(ROWS(V$2:V189),T$2:U$202,2,FALSE),"")</f>
        <v>WFL : West of French Line</v>
      </c>
      <c r="W189">
        <f>IF(ISNUMBER(SEARCH(Hauls!$G$307,X$2:X$202)),MAX(W$1:W188)+1,0)</f>
        <v>188</v>
      </c>
      <c r="X189" t="s">
        <v>3363</v>
      </c>
      <c r="Y189" t="str">
        <f>IFERROR(VLOOKUP(ROWS(Y$2:Y189),W$2:X$202,2,FALSE),"")</f>
        <v>WFL : West of French Line</v>
      </c>
      <c r="Z189">
        <f>IF(ISNUMBER(SEARCH(Hauls!$G$308,AA$2:AA$202)),MAX(Z$1:Z188)+1,0)</f>
        <v>188</v>
      </c>
      <c r="AA189" t="s">
        <v>3363</v>
      </c>
      <c r="AB189" t="str">
        <f>IFERROR(VLOOKUP(ROWS(AB$2:AB189),Z$2:AA$202,2,FALSE),"")</f>
        <v>WFL : West of French Line</v>
      </c>
      <c r="AC189">
        <f>IF(ISNUMBER(SEARCH(Hauls!$G$309,AD$2:AD$202)),MAX(AC$1:AC188)+1,0)</f>
        <v>188</v>
      </c>
      <c r="AD189" t="s">
        <v>3363</v>
      </c>
      <c r="AE189" t="str">
        <f>IFERROR(VLOOKUP(ROWS(AE$2:AE189),AC$2:AD$202,2,FALSE),"")</f>
        <v>WFL : West of French Line</v>
      </c>
      <c r="AF189">
        <f>IF(ISNUMBER(SEARCH(Hauls!$G$310,AG$2:AG$202)),MAX(AF$1:AF188)+1,0)</f>
        <v>188</v>
      </c>
      <c r="AG189" t="s">
        <v>3363</v>
      </c>
      <c r="AH189" t="str">
        <f>IFERROR(VLOOKUP(ROWS(AH$2:AH189),AF$2:AG$202,2,FALSE),"")</f>
        <v>WFL : West of French Line</v>
      </c>
      <c r="AI189">
        <f>IF(ISNUMBER(SEARCH(Hauls!$G$311,AJ$2:AJ$202)),MAX(AI$1:AI188)+1,0)</f>
        <v>188</v>
      </c>
      <c r="AJ189" t="s">
        <v>3363</v>
      </c>
      <c r="AK189" t="str">
        <f>IFERROR(VLOOKUP(ROWS(AK$2:AK189),AI$2:AJ$202,2,FALSE),"")</f>
        <v>WFL : West of French Line</v>
      </c>
      <c r="AL189">
        <f>IF(ISNUMBER(SEARCH(Hauls!$G$312,AM$2:AM$202)),MAX(AL$1:AL188)+1,0)</f>
        <v>188</v>
      </c>
      <c r="AM189" t="s">
        <v>3363</v>
      </c>
      <c r="AN189" t="str">
        <f>IFERROR(VLOOKUP(ROWS(AN$2:AN189),AL$2:AM$202,2,FALSE),"")</f>
        <v>WFL : West of French Line</v>
      </c>
      <c r="AO189">
        <f>IF(ISNUMBER(SEARCH(Hauls!$G$313,AP$2:AP$202)),MAX(AO$1:AO188)+1,0)</f>
        <v>188</v>
      </c>
      <c r="AP189" t="s">
        <v>3363</v>
      </c>
      <c r="AQ189" t="str">
        <f>IFERROR(VLOOKUP(ROWS(AQ$2:AQ189),AO$2:AP$202,2,FALSE),"")</f>
        <v>WFL : West of French Line</v>
      </c>
      <c r="AR189">
        <f>IF(ISNUMBER(SEARCH(Hauls!$G$314,AS$2:AS$202)),MAX(AR$1:AR188)+1,0)</f>
        <v>188</v>
      </c>
      <c r="AS189" t="s">
        <v>3363</v>
      </c>
      <c r="AT189" t="str">
        <f>IFERROR(VLOOKUP(ROWS(AT$2:AT189),AR$2:AS$202,2,FALSE),"")</f>
        <v>WFL : West of French Line</v>
      </c>
      <c r="AU189">
        <f>IF(ISNUMBER(SEARCH(Hauls!$G$315,AV$2:AV$202)),MAX(AU$1:AU188)+1,0)</f>
        <v>188</v>
      </c>
      <c r="AV189" t="s">
        <v>3363</v>
      </c>
      <c r="AW189" t="str">
        <f>IFERROR(VLOOKUP(ROWS(AW$2:AW189),AU$2:AV$202,2,FALSE),"")</f>
        <v>WFL : West of French Line</v>
      </c>
      <c r="AX189">
        <f>IF(ISNUMBER(SEARCH(Hauls!$G$316,AY$2:AY$202)),MAX(AX$1:AX188)+1,0)</f>
        <v>188</v>
      </c>
      <c r="AY189" t="s">
        <v>3363</v>
      </c>
      <c r="AZ189" t="str">
        <f>IFERROR(VLOOKUP(ROWS(AZ$2:AZ189),AX$2:AY$202,2,FALSE),"")</f>
        <v>WFL : West of French Line</v>
      </c>
      <c r="BA189">
        <f>IF(ISNUMBER(SEARCH(Hauls!$G$317,BB$2:BB$202)),MAX(BA$1:BA188)+1,0)</f>
        <v>188</v>
      </c>
      <c r="BB189" t="s">
        <v>3363</v>
      </c>
      <c r="BC189" t="str">
        <f>IFERROR(VLOOKUP(ROWS(BC$2:BC189),BA$2:BB$202,2,FALSE),"")</f>
        <v>WFL : West of French Line</v>
      </c>
      <c r="BD189">
        <f>IF(ISNUMBER(SEARCH(Hauls!$G$318,BE$2:BE$202)),MAX(BD$1:BD188)+1,0)</f>
        <v>188</v>
      </c>
      <c r="BE189" t="s">
        <v>3363</v>
      </c>
      <c r="BF189" t="str">
        <f>IFERROR(VLOOKUP(ROWS(BF$2:BF189),BD$2:BE$202,2,FALSE),"")</f>
        <v>WFL : West of French Line</v>
      </c>
      <c r="BG189">
        <f>IF(ISNUMBER(SEARCH(Hauls!$G$319,BH$2:BH$202)),MAX(BG$1:BG188)+1,0)</f>
        <v>188</v>
      </c>
      <c r="BH189" t="s">
        <v>3363</v>
      </c>
      <c r="BI189" t="str">
        <f>IFERROR(VLOOKUP(ROWS(BI$2:BI189),BG$2:BH$202,2,FALSE),"")</f>
        <v>WFL : West of French Line</v>
      </c>
      <c r="BJ189">
        <f>IF(ISNUMBER(SEARCH(Hauls!$G$320,BK$2:BK$202)),MAX(BJ$1:BJ188)+1,0)</f>
        <v>188</v>
      </c>
      <c r="BK189" t="s">
        <v>3363</v>
      </c>
      <c r="BL189" t="str">
        <f>IFERROR(VLOOKUP(ROWS(BL$2:BL189),BJ$2:BK$202,2,FALSE),"")</f>
        <v>WFL : West of French Line</v>
      </c>
      <c r="BM189">
        <f>IF(ISNUMBER(SEARCH(Hauls!$G$321,BN$2:BN$202)),MAX(BM$1:BM188)+1,0)</f>
        <v>188</v>
      </c>
      <c r="BN189" t="s">
        <v>3363</v>
      </c>
      <c r="BO189" t="str">
        <f>IFERROR(VLOOKUP(ROWS(BO$2:BO189),BM$2:BN$202,2,FALSE),"")</f>
        <v>WFL : West of French Line</v>
      </c>
      <c r="BP189">
        <f>IF(ISNUMBER(SEARCH(Hauls!$G$322,BQ$2:BQ$202)),MAX(BP$1:BP188)+1,0)</f>
        <v>188</v>
      </c>
      <c r="BQ189" t="s">
        <v>3363</v>
      </c>
      <c r="BR189" t="str">
        <f>IFERROR(VLOOKUP(ROWS(BR$2:BR189),BP$2:BQ$202,2,FALSE),"")</f>
        <v>WFL : West of French Line</v>
      </c>
      <c r="BS189">
        <f>IF(ISNUMBER(SEARCH(Hauls!$G$323,BT$2:BT$202)),MAX(BS$1:BS188)+1,0)</f>
        <v>188</v>
      </c>
      <c r="BT189" t="s">
        <v>3363</v>
      </c>
      <c r="BU189" t="str">
        <f>IFERROR(VLOOKUP(ROWS(BU$2:BU189),BS$2:BT$202,2,FALSE),"")</f>
        <v>WFL : West of French Line</v>
      </c>
      <c r="BV189">
        <f>IF(ISNUMBER(SEARCH(Hauls!$G$324,BW$2:BW$202)),MAX(BV$1:BV188)+1,0)</f>
        <v>188</v>
      </c>
      <c r="BW189" t="s">
        <v>3363</v>
      </c>
      <c r="BX189" t="str">
        <f>IFERROR(VLOOKUP(ROWS(BX$2:BX189),BV$2:BW$202,2,FALSE),"")</f>
        <v>WFL : West of French Line</v>
      </c>
      <c r="BY189">
        <f>IF(ISNUMBER(SEARCH(Hauls!$G$325,BZ$2:BZ$202)),MAX(BY$1:BY188)+1,0)</f>
        <v>188</v>
      </c>
      <c r="BZ189" t="s">
        <v>3363</v>
      </c>
      <c r="CA189" t="str">
        <f>IFERROR(VLOOKUP(ROWS(CA$2:CA189),BY$2:BZ$202,2,FALSE),"")</f>
        <v>WFL : West of French Line</v>
      </c>
      <c r="CB189">
        <f>IF(ISNUMBER(SEARCH(Hauls!$G$326,CC$2:CC$202)),MAX(CB$1:CB188)+1,0)</f>
        <v>188</v>
      </c>
      <c r="CC189" t="s">
        <v>3363</v>
      </c>
      <c r="CD189" t="str">
        <f>IFERROR(VLOOKUP(ROWS(CD$2:CD189),CB$2:CC$202,2,FALSE),"")</f>
        <v>WFL : West of French Line</v>
      </c>
      <c r="CE189">
        <f>IF(ISNUMBER(SEARCH(Hauls!$G$327,CF$2:CF$202)),MAX(CE$1:CE188)+1,0)</f>
        <v>188</v>
      </c>
      <c r="CF189" t="s">
        <v>3363</v>
      </c>
      <c r="CG189" t="str">
        <f>IFERROR(VLOOKUP(ROWS(CG$2:CG189),CE$2:CF$202,2,FALSE),"")</f>
        <v>WFL : West of French Line</v>
      </c>
      <c r="CH189">
        <f>IF(ISNUMBER(SEARCH(Hauls!$G$328,CI$2:CI$202)),MAX(CH$1:CH188)+1,0)</f>
        <v>188</v>
      </c>
      <c r="CI189" t="s">
        <v>3363</v>
      </c>
      <c r="CJ189" t="str">
        <f>IFERROR(VLOOKUP(ROWS(CJ$2:CJ189),CH$2:CI$202,2,FALSE),"")</f>
        <v>WFL : West of French Line</v>
      </c>
      <c r="CK189">
        <f>IF(ISNUMBER(SEARCH(Hauls!$G$329,CL$2:CL$202)),MAX(CK$1:CK188)+1,0)</f>
        <v>188</v>
      </c>
      <c r="CL189" t="s">
        <v>3363</v>
      </c>
      <c r="CM189" t="str">
        <f>IFERROR(VLOOKUP(ROWS(CM$2:CM189),CK$2:CL$202,2,FALSE),"")</f>
        <v>WFL : West of French Line</v>
      </c>
      <c r="CN189">
        <f>IF(ISNUMBER(SEARCH(Hauls!$G$330,CO$2:CO$202)),MAX(CN$1:CN188)+1,0)</f>
        <v>188</v>
      </c>
      <c r="CO189" t="s">
        <v>3363</v>
      </c>
      <c r="CP189" t="str">
        <f>IFERROR(VLOOKUP(ROWS(CP$2:CP189),CN$2:CO$202,2,FALSE),"")</f>
        <v>WFL : West of French Line</v>
      </c>
      <c r="CQ189">
        <f>IF(ISNUMBER(SEARCH(Hauls!$G$331,CR$2:CR$202)),MAX(CQ$1:CQ188)+1,0)</f>
        <v>188</v>
      </c>
      <c r="CR189" t="s">
        <v>3363</v>
      </c>
      <c r="CS189" t="str">
        <f>IFERROR(VLOOKUP(ROWS(CS$2:CS189),CQ$2:CR$202,2,FALSE),"")</f>
        <v>WFL : West of French Line</v>
      </c>
      <c r="CT189">
        <f>IF(ISNUMBER(SEARCH(Hauls!$G$332,CU$2:CU$202)),MAX(CT$1:CT188)+1,0)</f>
        <v>188</v>
      </c>
      <c r="CU189" t="s">
        <v>3363</v>
      </c>
      <c r="CV189" t="str">
        <f>IFERROR(VLOOKUP(ROWS(CV$2:CV189),CT$2:CU$202,2,FALSE),"")</f>
        <v>WFL : West of French Line</v>
      </c>
      <c r="CW189">
        <f>IF(ISNUMBER(SEARCH(Hauls!$G$333,CX$2:CX$202)),MAX(CW$1:CW188)+1,0)</f>
        <v>188</v>
      </c>
      <c r="CX189" t="s">
        <v>3363</v>
      </c>
      <c r="CY189" t="str">
        <f>IFERROR(VLOOKUP(ROWS(CY$2:CY189),CW$2:CX$202,2,FALSE),"")</f>
        <v>WFL : West of French Line</v>
      </c>
      <c r="CZ189">
        <f>IF(ISNUMBER(SEARCH(Hauls!$G$334,DA$2:DA$202)),MAX(CZ$1:CZ188)+1,0)</f>
        <v>188</v>
      </c>
      <c r="DA189" t="s">
        <v>3363</v>
      </c>
      <c r="DB189" t="str">
        <f>IFERROR(VLOOKUP(ROWS(DB$2:DB189),CZ$2:DA$202,2,FALSE),"")</f>
        <v>WFL : West of French Line</v>
      </c>
      <c r="DC189">
        <f>IF(ISNUMBER(SEARCH(Hauls!$G$335,DD$2:DD$202)),MAX(DC$1:DC188)+1,0)</f>
        <v>188</v>
      </c>
      <c r="DD189" t="s">
        <v>3363</v>
      </c>
      <c r="DE189" t="str">
        <f>IFERROR(VLOOKUP(ROWS(DE$2:DE189),DC$2:DD$202,2,FALSE),"")</f>
        <v>WFL : West of French Line</v>
      </c>
      <c r="DF189">
        <f>IF(ISNUMBER(SEARCH(Hauls!$G$336,DG$2:DG$202)),MAX(DF$1:DF188)+1,0)</f>
        <v>188</v>
      </c>
      <c r="DG189" t="s">
        <v>3363</v>
      </c>
      <c r="DH189" t="str">
        <f>IFERROR(VLOOKUP(ROWS(DH$2:DH189),DF$2:DG$202,2,FALSE),"")</f>
        <v>WFL : West of French Line</v>
      </c>
      <c r="DI189">
        <f>IF(ISNUMBER(SEARCH(Hauls!$G$337,DJ$2:DJ$202)),MAX(DI$1:DI188)+1,0)</f>
        <v>188</v>
      </c>
      <c r="DJ189" t="s">
        <v>3363</v>
      </c>
      <c r="DK189" t="str">
        <f>IFERROR(VLOOKUP(ROWS(DK$2:DK189),DI$2:DJ$202,2,FALSE),"")</f>
        <v>WFL : West of French Line</v>
      </c>
      <c r="DL189">
        <f>IF(ISNUMBER(SEARCH(Hauls!$G$338,DM$2:DM$202)),MAX(DL$1:DL188)+1,0)</f>
        <v>188</v>
      </c>
      <c r="DM189" t="s">
        <v>3363</v>
      </c>
      <c r="DN189" t="str">
        <f>IFERROR(VLOOKUP(ROWS(DN$2:DN189),DL$2:DM$202,2,FALSE),"")</f>
        <v>WFL : West of French Line</v>
      </c>
      <c r="DO189">
        <f>IF(ISNUMBER(SEARCH(Hauls!$G$339,DP$2:DP$202)),MAX(DO$1:DO188)+1,0)</f>
        <v>188</v>
      </c>
      <c r="DP189" t="s">
        <v>3363</v>
      </c>
      <c r="DQ189" t="str">
        <f>IFERROR(VLOOKUP(ROWS(DQ$2:DQ189),DO$2:DP$202,2,FALSE),"")</f>
        <v>WFL : West of French Line</v>
      </c>
      <c r="DR189">
        <f>IF(ISNUMBER(SEARCH(Hauls!$G$340,DS$2:DS$202)),MAX(DR$1:DR188)+1,0)</f>
        <v>188</v>
      </c>
      <c r="DS189" t="s">
        <v>3363</v>
      </c>
      <c r="DT189" t="str">
        <f>IFERROR(VLOOKUP(ROWS(DT$2:DT189),DR$2:DS$202,2,FALSE),"")</f>
        <v>WFL : West of French Line</v>
      </c>
      <c r="DU189">
        <f>IF(ISNUMBER(SEARCH(Hauls!$G$341,DV$2:DV$202)),MAX(DU$1:DU188)+1,0)</f>
        <v>188</v>
      </c>
      <c r="DV189" t="s">
        <v>3363</v>
      </c>
      <c r="DW189" t="str">
        <f>IFERROR(VLOOKUP(ROWS(DW$2:DW189),DU$2:DV$202,2,FALSE),"")</f>
        <v>WFL : West of French Line</v>
      </c>
      <c r="DX189">
        <f>IF(ISNUMBER(SEARCH(Hauls!$G$342,DY$2:DY$202)),MAX(DX$1:DX188)+1,0)</f>
        <v>188</v>
      </c>
      <c r="DY189" t="s">
        <v>3363</v>
      </c>
      <c r="DZ189" t="str">
        <f>IFERROR(VLOOKUP(ROWS(DZ$2:DZ189),DX$2:DY$202,2,FALSE),"")</f>
        <v>WFL : West of French Line</v>
      </c>
      <c r="EA189">
        <f>IF(ISNUMBER(SEARCH(Hauls!$G$343,EB$2:EB$202)),MAX(EA$1:EA188)+1,0)</f>
        <v>188</v>
      </c>
      <c r="EB189" t="s">
        <v>3363</v>
      </c>
      <c r="EC189" t="str">
        <f>IFERROR(VLOOKUP(ROWS(EC$2:EC189),EA$2:EB$202,2,FALSE),"")</f>
        <v>WFL : West of French Line</v>
      </c>
      <c r="ED189">
        <f>IF(ISNUMBER(SEARCH(Hauls!$G$344,EE$2:EE$202)),MAX(ED$1:ED188)+1,0)</f>
        <v>188</v>
      </c>
      <c r="EE189" t="s">
        <v>3363</v>
      </c>
      <c r="EF189" t="str">
        <f>IFERROR(VLOOKUP(ROWS(EF$2:EF189),ED$2:EE$202,2,FALSE),"")</f>
        <v>WFL : West of French Line</v>
      </c>
      <c r="EG189">
        <f>IF(ISNUMBER(SEARCH(Hauls!$G$345,EH$2:EH$202)),MAX(EG$1:EG188)+1,0)</f>
        <v>188</v>
      </c>
      <c r="EH189" t="s">
        <v>3363</v>
      </c>
      <c r="EI189" t="str">
        <f>IFERROR(VLOOKUP(ROWS(EI$2:EI189),EG$2:EH$202,2,FALSE),"")</f>
        <v>WFL : West of French Line</v>
      </c>
      <c r="EJ189">
        <f>IF(ISNUMBER(SEARCH(Hauls!$G$346,EK$2:EK$202)),MAX(EJ$1:EJ188)+1,0)</f>
        <v>188</v>
      </c>
      <c r="EK189" t="s">
        <v>3363</v>
      </c>
      <c r="EL189" t="str">
        <f>IFERROR(VLOOKUP(ROWS(EL$2:EL189),EJ$2:EK$202,2,FALSE),"")</f>
        <v>WFL : West of French Line</v>
      </c>
      <c r="EM189">
        <f>IF(ISNUMBER(SEARCH(Hauls!$G$347,EN$2:EN$202)),MAX(EM$1:EM188)+1,0)</f>
        <v>188</v>
      </c>
      <c r="EN189" t="s">
        <v>3363</v>
      </c>
      <c r="EO189" t="str">
        <f>IFERROR(VLOOKUP(ROWS(EO$2:EO189),EM$2:EN$202,2,FALSE),"")</f>
        <v>WFL : West of French Line</v>
      </c>
      <c r="EP189">
        <f>IF(ISNUMBER(SEARCH(Hauls!$G$348,EQ$2:EQ$202)),MAX(EP$1:EP188)+1,0)</f>
        <v>188</v>
      </c>
      <c r="EQ189" t="s">
        <v>3363</v>
      </c>
      <c r="ER189" t="str">
        <f>IFERROR(VLOOKUP(ROWS(ER$2:ER189),EP$2:EQ$202,2,FALSE),"")</f>
        <v>WFL : West of French Line</v>
      </c>
      <c r="ES189">
        <f>IF(ISNUMBER(SEARCH(Hauls!$G$349,ET$2:ET$202)),MAX(ES$1:ES188)+1,0)</f>
        <v>188</v>
      </c>
      <c r="ET189" t="s">
        <v>3363</v>
      </c>
      <c r="EU189" t="str">
        <f>IFERROR(VLOOKUP(ROWS(EU$2:EU189),ES$2:ET$202,2,FALSE),"")</f>
        <v>WFL : West of French Line</v>
      </c>
      <c r="EV189">
        <f>IF(ISNUMBER(SEARCH(Hauls!$G$350,EW$2:EW$202)),MAX(EV$1:EV188)+1,0)</f>
        <v>188</v>
      </c>
      <c r="EW189" t="s">
        <v>3363</v>
      </c>
      <c r="EX189" t="str">
        <f>IFERROR(VLOOKUP(ROWS(EX$2:EX189),EV$2:EW$202,2,FALSE),"")</f>
        <v>WFL : West of French Line</v>
      </c>
      <c r="EY189">
        <f>IF(ISNUMBER(SEARCH(Hauls!$G$351,EZ$2:EZ$202)),MAX(EY$1:EY188)+1,0)</f>
        <v>188</v>
      </c>
      <c r="EZ189" t="s">
        <v>3363</v>
      </c>
      <c r="FA189" t="str">
        <f>IFERROR(VLOOKUP(ROWS(FA$2:FA189),EY$2:EZ$202,2,FALSE),"")</f>
        <v>WFL : West of French Line</v>
      </c>
      <c r="FB189">
        <f>IF(ISNUMBER(SEARCH(Hauls!$G$352,FC$2:FC$202)),MAX(FB$1:FB188)+1,0)</f>
        <v>188</v>
      </c>
      <c r="FC189" t="s">
        <v>3363</v>
      </c>
      <c r="FD189" t="str">
        <f>IFERROR(VLOOKUP(ROWS(FD$2:FD189),FB$2:FC$202,2,FALSE),"")</f>
        <v>WFL : West of French Line</v>
      </c>
      <c r="FE189">
        <f>IF(ISNUMBER(SEARCH(Hauls!$G$353,FF$2:FF$202)),MAX(FE$1:FE188)+1,0)</f>
        <v>188</v>
      </c>
      <c r="FF189" t="s">
        <v>3363</v>
      </c>
      <c r="FG189" t="str">
        <f>IFERROR(VLOOKUP(ROWS(FG$2:FG189),FE$2:FF$202,2,FALSE),"")</f>
        <v>WFL : West of French Line</v>
      </c>
      <c r="FH189">
        <f>IF(ISNUMBER(SEARCH(Hauls!$G$354,FI$2:FI$202)),MAX(FH$1:FH188)+1,0)</f>
        <v>188</v>
      </c>
      <c r="FI189" t="s">
        <v>3363</v>
      </c>
      <c r="FJ189" t="str">
        <f>IFERROR(VLOOKUP(ROWS(FJ$2:FJ189),FH$2:FI$202,2,FALSE),"")</f>
        <v>WFL : West of French Line</v>
      </c>
      <c r="FK189">
        <f>IF(ISNUMBER(SEARCH(Hauls!$G$355,FL$2:FL$202)),MAX(FK$1:FK188)+1,0)</f>
        <v>188</v>
      </c>
      <c r="FL189" t="s">
        <v>3363</v>
      </c>
      <c r="FM189" t="str">
        <f>IFERROR(VLOOKUP(ROWS(FM$2:FM189),FK$2:FL$202,2,FALSE),"")</f>
        <v>WFL : West of French Line</v>
      </c>
      <c r="FN189">
        <f>IF(ISNUMBER(SEARCH(Hauls!$G$356,FO$2:FO$202)),MAX(FN$1:FN188)+1,0)</f>
        <v>188</v>
      </c>
      <c r="FO189" t="s">
        <v>3363</v>
      </c>
      <c r="FP189" t="str">
        <f>IFERROR(VLOOKUP(ROWS(FP$2:FP189),FN$2:FO$202,2,FALSE),"")</f>
        <v>WFL : West of French Line</v>
      </c>
      <c r="FQ189">
        <f>IF(ISNUMBER(SEARCH(Hauls!$G$357,FR$2:FR$202)),MAX(FQ$1:FQ188)+1,0)</f>
        <v>188</v>
      </c>
      <c r="FR189" t="s">
        <v>3363</v>
      </c>
      <c r="FS189" t="str">
        <f>IFERROR(VLOOKUP(ROWS(FS$2:FS189),FQ$2:FR$202,2,FALSE),"")</f>
        <v>WFL : West of French Line</v>
      </c>
      <c r="FT189">
        <f>IF(ISNUMBER(SEARCH(Hauls!$G$358,FU$2:FU$202)),MAX(FT$1:FT188)+1,0)</f>
        <v>188</v>
      </c>
      <c r="FU189" t="s">
        <v>3363</v>
      </c>
      <c r="FV189" t="str">
        <f>IFERROR(VLOOKUP(ROWS(FV$2:FV189),FT$2:FU$202,2,FALSE),"")</f>
        <v>WFL : West of French Line</v>
      </c>
      <c r="FW189">
        <f>IF(ISNUMBER(SEARCH(Hauls!$G$359,FX$2:FX$202)),MAX(FW$1:FW188)+1,0)</f>
        <v>188</v>
      </c>
      <c r="FX189" t="s">
        <v>3363</v>
      </c>
      <c r="FY189" t="str">
        <f>IFERROR(VLOOKUP(ROWS(FY$2:FY189),FW$2:FX$202,2,FALSE),"")</f>
        <v>WFL : West of French Line</v>
      </c>
      <c r="FZ189">
        <f>IF(ISNUMBER(SEARCH(Hauls!$G$360,GA$2:GA$202)),MAX(FZ$1:FZ188)+1,0)</f>
        <v>188</v>
      </c>
      <c r="GA189" t="s">
        <v>3363</v>
      </c>
      <c r="GB189" t="str">
        <f>IFERROR(VLOOKUP(ROWS(GB$2:GB189),FZ$2:GA$202,2,FALSE),"")</f>
        <v>WFL : West of French Line</v>
      </c>
      <c r="GC189">
        <f>IF(ISNUMBER(SEARCH(Hauls!$G$361,GD$2:GD$202)),MAX(GC$1:GC188)+1,0)</f>
        <v>188</v>
      </c>
      <c r="GD189" t="s">
        <v>3363</v>
      </c>
      <c r="GE189" t="str">
        <f>IFERROR(VLOOKUP(ROWS(GE$2:GE189),GC$2:GD$202,2,FALSE),"")</f>
        <v>WFL : West of French Line</v>
      </c>
      <c r="GF189">
        <f>IF(ISNUMBER(SEARCH(Hauls!$G$362,GG$2:GG$202)),MAX(GF$1:GF188)+1,0)</f>
        <v>188</v>
      </c>
      <c r="GG189" t="s">
        <v>3363</v>
      </c>
      <c r="GH189" t="str">
        <f>IFERROR(VLOOKUP(ROWS(GH$2:GH189),GF$2:GG$202,2,FALSE),"")</f>
        <v>WFL : West of French Line</v>
      </c>
      <c r="GI189">
        <f>IF(ISNUMBER(SEARCH(Hauls!$G$363,GJ$2:GJ$202)),MAX(GI$1:GI188)+1,0)</f>
        <v>188</v>
      </c>
      <c r="GJ189" t="s">
        <v>3363</v>
      </c>
      <c r="GK189" t="str">
        <f>IFERROR(VLOOKUP(ROWS(GK$2:GK189),GI$2:GJ$202,2,FALSE),"")</f>
        <v>WFL : West of French Line</v>
      </c>
      <c r="GL189">
        <f>IF(ISNUMBER(SEARCH(Hauls!$G$364,GM$2:GM$202)),MAX(GL$1:GL188)+1,0)</f>
        <v>188</v>
      </c>
      <c r="GM189" t="s">
        <v>3363</v>
      </c>
      <c r="GN189" t="str">
        <f>IFERROR(VLOOKUP(ROWS(GN$2:GN189),GL$2:GM$202,2,FALSE),"")</f>
        <v>WFL : West of French Line</v>
      </c>
      <c r="GO189">
        <f>IF(ISNUMBER(SEARCH(Hauls!$G$365,GP$2:GP$202)),MAX(GO$1:GO188)+1,0)</f>
        <v>188</v>
      </c>
      <c r="GP189" t="s">
        <v>3363</v>
      </c>
      <c r="GQ189" t="str">
        <f>IFERROR(VLOOKUP(ROWS(GQ$2:GQ189),GO$2:GP$202,2,FALSE),"")</f>
        <v>WFL : West of French Line</v>
      </c>
      <c r="GR189">
        <f>IF(ISNUMBER(SEARCH(Hauls!$G$366,GS$2:GS$202)),MAX(GR$1:GR188)+1,0)</f>
        <v>188</v>
      </c>
      <c r="GS189" t="s">
        <v>3363</v>
      </c>
      <c r="GT189" t="str">
        <f>IFERROR(VLOOKUP(ROWS(GT$2:GT189),GR$2:GS$202,2,FALSE),"")</f>
        <v>WFL : West of French Line</v>
      </c>
      <c r="GU189">
        <f>IF(ISNUMBER(SEARCH(Hauls!$G$366,GV$2:GV$202)),MAX(GU$1:GU188)+1,0)</f>
        <v>188</v>
      </c>
      <c r="GV189" t="s">
        <v>3363</v>
      </c>
      <c r="GW189" t="str">
        <f>IFERROR(VLOOKUP(ROWS(GW$2:GW189),GU$2:GV$202,2,FALSE),"")</f>
        <v>WFL : West of French Line</v>
      </c>
      <c r="GX189">
        <f>IF(ISNUMBER(SEARCH(Hauls!$G$368,GY$2:GY$202)),MAX(GX$1:GX188)+1,0)</f>
        <v>188</v>
      </c>
      <c r="GY189" t="s">
        <v>3363</v>
      </c>
      <c r="GZ189" t="str">
        <f>IFERROR(VLOOKUP(ROWS(GZ$2:GZ189),GX$2:GY$202,2,FALSE),"")</f>
        <v>WFL : West of French Line</v>
      </c>
      <c r="HA189">
        <f>IF(ISNUMBER(SEARCH(Hauls!$G$369,HB$2:HB$202)),MAX(HA$1:HA188)+1,0)</f>
        <v>188</v>
      </c>
      <c r="HB189" t="s">
        <v>3363</v>
      </c>
      <c r="HC189" t="str">
        <f>IFERROR(VLOOKUP(ROWS(HC$2:HC189),HA$2:HB$202,2,FALSE),"")</f>
        <v>WFL : West of French Line</v>
      </c>
      <c r="HD189">
        <f>IF(ISNUMBER(SEARCH(Hauls!$G$370,HE$2:HE$202)),MAX(HD$1:HD188)+1,0)</f>
        <v>188</v>
      </c>
      <c r="HE189" t="s">
        <v>3363</v>
      </c>
      <c r="HF189" t="str">
        <f>IFERROR(VLOOKUP(ROWS(HF$2:HF189),HD$2:HE$202,2,FALSE),"")</f>
        <v>WFL : West of French Line</v>
      </c>
      <c r="HG189">
        <f>IF(ISNUMBER(SEARCH(Hauls!$G$371,HH$2:HH$202)),MAX(HG$1:HG188)+1,0)</f>
        <v>188</v>
      </c>
      <c r="HH189" t="s">
        <v>3363</v>
      </c>
      <c r="HI189" t="str">
        <f>IFERROR(VLOOKUP(ROWS(HI$2:HI189),HG$2:HH$202,2,FALSE),"")</f>
        <v>WFL : West of French Line</v>
      </c>
      <c r="HJ189">
        <f>IF(ISNUMBER(SEARCH(Hauls!$G$372,HK$2:HK$202)),MAX(HJ$1:HJ188)+1,0)</f>
        <v>188</v>
      </c>
      <c r="HK189" t="s">
        <v>3363</v>
      </c>
      <c r="HL189" t="str">
        <f>IFERROR(VLOOKUP(ROWS(HL$2:HL189),HJ$2:HK$202,2,FALSE),"")</f>
        <v>WFL : West of French Line</v>
      </c>
      <c r="HM189">
        <f>IF(ISNUMBER(SEARCH(Hauls!$G$373,HN$2:HN$202)),MAX(HM$1:HM188)+1,0)</f>
        <v>188</v>
      </c>
      <c r="HN189" t="s">
        <v>3363</v>
      </c>
      <c r="HO189" t="str">
        <f>IFERROR(VLOOKUP(ROWS(HO$2:HO189),HM$2:HN$202,2,FALSE),"")</f>
        <v>WFL : West of French Line</v>
      </c>
      <c r="HP189">
        <f>IF(ISNUMBER(SEARCH(Hauls!$G$374,HQ$2:HQ$202)),MAX(HP$1:HP188)+1,0)</f>
        <v>188</v>
      </c>
      <c r="HQ189" t="s">
        <v>3363</v>
      </c>
      <c r="HR189" t="str">
        <f>IFERROR(VLOOKUP(ROWS(HR$2:HR189),HP$2:HQ$202,2,FALSE),"")</f>
        <v>WFL : West of French Line</v>
      </c>
      <c r="HS189">
        <f>IF(ISNUMBER(SEARCH(Hauls!$G$375,HT$2:HT$202)),MAX(HS$1:HS188)+1,0)</f>
        <v>188</v>
      </c>
      <c r="HT189" t="s">
        <v>3363</v>
      </c>
      <c r="HU189" t="str">
        <f>IFERROR(VLOOKUP(ROWS(HU$2:HU189),HS$2:HT$202,2,FALSE),"")</f>
        <v>WFL : West of French Line</v>
      </c>
      <c r="HV189">
        <f>IF(ISNUMBER(SEARCH(Hauls!$G$376,HW$2:HW$202)),MAX(HV$1:HV188)+1,0)</f>
        <v>188</v>
      </c>
      <c r="HW189" t="s">
        <v>3363</v>
      </c>
      <c r="HX189" t="str">
        <f>IFERROR(VLOOKUP(ROWS(HX$2:HX189),HV$2:HW$202,2,FALSE),"")</f>
        <v>WFL : West of French Line</v>
      </c>
      <c r="HY189">
        <f>IF(ISNUMBER(SEARCH(Hauls!$G$377,HZ$2:HZ$202)),MAX(HY$1:HY188)+1,0)</f>
        <v>188</v>
      </c>
      <c r="HZ189" t="s">
        <v>3363</v>
      </c>
      <c r="IA189" t="str">
        <f>IFERROR(VLOOKUP(ROWS(IA$2:IA189),HY$2:HZ$202,2,FALSE),"")</f>
        <v>WFL : West of French Line</v>
      </c>
      <c r="IB189">
        <f>IF(ISNUMBER(SEARCH(Hauls!$G$378,IC$2:IC$202)),MAX(IB$1:IB188)+1,0)</f>
        <v>188</v>
      </c>
      <c r="IC189" t="s">
        <v>3363</v>
      </c>
      <c r="ID189" t="str">
        <f>IFERROR(VLOOKUP(ROWS(ID$2:ID189),IB$2:IC$202,2,FALSE),"")</f>
        <v>WFL : West of French Line</v>
      </c>
      <c r="IE189">
        <f>IF(ISNUMBER(SEARCH(Hauls!$G$379,IF$2:IF$202)),MAX(IE$1:IE188)+1,0)</f>
        <v>188</v>
      </c>
      <c r="IF189" t="s">
        <v>3363</v>
      </c>
      <c r="IG189" t="str">
        <f>IFERROR(VLOOKUP(ROWS(IG$2:IG189),IE$2:IF$202,2,FALSE),"")</f>
        <v>WFL : West of French Line</v>
      </c>
      <c r="IH189">
        <f>IF(ISNUMBER(SEARCH(Hauls!$G$380,II$2:II$202)),MAX(IH$1:IH188)+1,0)</f>
        <v>188</v>
      </c>
      <c r="II189" t="s">
        <v>3363</v>
      </c>
      <c r="IJ189" t="str">
        <f>IFERROR(VLOOKUP(ROWS(IJ$2:IJ189),IH$2:II$202,2,FALSE),"")</f>
        <v>WFL : West of French Line</v>
      </c>
      <c r="IK189">
        <f>IF(ISNUMBER(SEARCH(Hauls!$G$381,IL$2:IL$202)),MAX(IK$1:IK188)+1,0)</f>
        <v>188</v>
      </c>
      <c r="IL189" t="s">
        <v>3363</v>
      </c>
      <c r="IM189" t="str">
        <f>IFERROR(VLOOKUP(ROWS(IM$2:IM189),IK$2:IL$202,2,FALSE),"")</f>
        <v>WFL : West of French Line</v>
      </c>
      <c r="IN189">
        <f>IF(ISNUMBER(SEARCH(Hauls!$G$382,IO$2:IO$202)),MAX(IN$1:IN188)+1,0)</f>
        <v>188</v>
      </c>
      <c r="IO189" t="s">
        <v>3363</v>
      </c>
      <c r="IP189" t="str">
        <f>IFERROR(VLOOKUP(ROWS(IP$2:IP189),IN$2:IO$202,2,FALSE),"")</f>
        <v>WFL : West of French Line</v>
      </c>
      <c r="IQ189">
        <f>IF(ISNUMBER(SEARCH(Hauls!$G$383,IR$2:IR$202)),MAX(IQ$1:IQ188)+1,0)</f>
        <v>188</v>
      </c>
      <c r="IR189" t="s">
        <v>3363</v>
      </c>
      <c r="IS189" t="str">
        <f>IFERROR(VLOOKUP(ROWS(IS$2:IS189),IQ$2:IR$202,2,FALSE),"")</f>
        <v>WFL : West of French Line</v>
      </c>
      <c r="IT189">
        <f>IF(ISNUMBER(SEARCH(Hauls!$G$384,IU$2:IU$202)),MAX(IT$1:IT188)+1,0)</f>
        <v>188</v>
      </c>
      <c r="IU189" t="s">
        <v>3363</v>
      </c>
      <c r="IV189" t="str">
        <f>IFERROR(VLOOKUP(ROWS(IV$2:IV189),IT$2:IU$202,2,FALSE),"")</f>
        <v>WFL : West of French Line</v>
      </c>
      <c r="IW189">
        <f>IF(ISNUMBER(SEARCH(Hauls!$G$385,IX$2:IX$202)),MAX(IW$1:IW188)+1,0)</f>
        <v>188</v>
      </c>
      <c r="IX189" t="s">
        <v>3363</v>
      </c>
      <c r="IY189" t="str">
        <f>IFERROR(VLOOKUP(ROWS(IY$2:IY189),IW$2:IX$202,2,FALSE),"")</f>
        <v>WFL : West of French Line</v>
      </c>
      <c r="IZ189">
        <f>IF(ISNUMBER(SEARCH(Hauls!$G$386,JA$2:JA$202)),MAX(IZ$1:IZ188)+1,0)</f>
        <v>188</v>
      </c>
      <c r="JA189" t="s">
        <v>3363</v>
      </c>
      <c r="JB189" t="str">
        <f>IFERROR(VLOOKUP(ROWS(JB$2:JB189),IZ$2:JA$202,2,FALSE),"")</f>
        <v>WFL : West of French Line</v>
      </c>
      <c r="JC189">
        <f>IF(ISNUMBER(SEARCH(Hauls!$G$387,JD$2:JD$202)),MAX(JC$1:JC188)+1,0)</f>
        <v>188</v>
      </c>
      <c r="JD189" t="s">
        <v>3363</v>
      </c>
      <c r="JE189" t="str">
        <f>IFERROR(VLOOKUP(ROWS(JE$2:JE189),JC$2:JD$202,2,FALSE),"")</f>
        <v>WFL : West of French Line</v>
      </c>
      <c r="JF189">
        <f>IF(ISNUMBER(SEARCH(Hauls!$G$388,JG$2:JG$202)),MAX(JF$1:JF188)+1,0)</f>
        <v>188</v>
      </c>
      <c r="JG189" t="s">
        <v>3363</v>
      </c>
      <c r="JH189" t="str">
        <f>IFERROR(VLOOKUP(ROWS(JH$2:JH189),JF$2:JG$202,2,FALSE),"")</f>
        <v>WFL : West of French Line</v>
      </c>
      <c r="JI189">
        <f>IF(ISNUMBER(SEARCH(Hauls!$G$389,JJ$2:JJ$202)),MAX(JI$1:JI188)+1,0)</f>
        <v>188</v>
      </c>
      <c r="JJ189" t="s">
        <v>3363</v>
      </c>
      <c r="JK189" t="str">
        <f>IFERROR(VLOOKUP(ROWS(JK$2:JK189),JI$2:JJ$202,2,FALSE),"")</f>
        <v>WFL : West of French Line</v>
      </c>
      <c r="JL189">
        <f>IF(ISNUMBER(SEARCH(Hauls!$G$390,JM$2:JM$202)),MAX(JL$1:JL188)+1,0)</f>
        <v>188</v>
      </c>
      <c r="JM189" t="s">
        <v>3363</v>
      </c>
      <c r="JN189" t="str">
        <f>IFERROR(VLOOKUP(ROWS(JN$2:JN189),JL$2:JM$202,2,FALSE),"")</f>
        <v>WFL : West of French Line</v>
      </c>
      <c r="JO189">
        <f>IF(ISNUMBER(SEARCH(Hauls!$G$391,JP$2:JP$202)),MAX(JO$1:JO188)+1,0)</f>
        <v>188</v>
      </c>
      <c r="JP189" t="s">
        <v>3363</v>
      </c>
      <c r="JQ189" t="str">
        <f>IFERROR(VLOOKUP(ROWS(JQ$2:JQ189),JO$2:JP$202,2,FALSE),"")</f>
        <v>WFL : West of French Line</v>
      </c>
      <c r="JR189">
        <f>IF(ISNUMBER(SEARCH(Hauls!$G$392,JS$2:JS$202)),MAX(JR$1:JR188)+1,0)</f>
        <v>188</v>
      </c>
      <c r="JS189" t="s">
        <v>3363</v>
      </c>
      <c r="JT189" t="str">
        <f>IFERROR(VLOOKUP(ROWS(JT$2:JT189),JR$2:JS$202,2,FALSE),"")</f>
        <v>WFL : West of French Line</v>
      </c>
      <c r="JU189">
        <f>IF(ISNUMBER(SEARCH(Hauls!$G$393,JV$2:JV$202)),MAX(JU$1:JU188)+1,0)</f>
        <v>188</v>
      </c>
      <c r="JV189" t="s">
        <v>3363</v>
      </c>
      <c r="JW189" t="str">
        <f>IFERROR(VLOOKUP(ROWS(JW$2:JW189),JU$2:JV$202,2,FALSE),"")</f>
        <v>WFL : West of French Line</v>
      </c>
      <c r="JX189">
        <f>IF(ISNUMBER(SEARCH(Hauls!$G$394,JY$2:JY$202)),MAX(JX$1:JX188)+1,0)</f>
        <v>188</v>
      </c>
      <c r="JY189" t="s">
        <v>3363</v>
      </c>
      <c r="JZ189" t="str">
        <f>IFERROR(VLOOKUP(ROWS(JZ$2:JZ189),JX$2:JY$202,2,FALSE),"")</f>
        <v>WFL : West of French Line</v>
      </c>
      <c r="KA189">
        <f>IF(ISNUMBER(SEARCH(Hauls!$G$395,KB$2:KB$202)),MAX(KA$1:KA188)+1,0)</f>
        <v>188</v>
      </c>
      <c r="KB189" t="s">
        <v>3363</v>
      </c>
      <c r="KC189" t="str">
        <f>IFERROR(VLOOKUP(ROWS(KC$2:KC189),KA$2:KB$202,2,FALSE),"")</f>
        <v>WFL : West of French Line</v>
      </c>
      <c r="KD189">
        <f>IF(ISNUMBER(SEARCH(Hauls!$G$396,KE$2:KE$202)),MAX(KD$1:KD188)+1,0)</f>
        <v>188</v>
      </c>
      <c r="KE189" t="s">
        <v>3363</v>
      </c>
      <c r="KF189" t="str">
        <f>IFERROR(VLOOKUP(ROWS(KF$2:KF189),KD$2:KE$202,2,FALSE),"")</f>
        <v>WFL : West of French Line</v>
      </c>
      <c r="KG189">
        <f>IF(ISNUMBER(SEARCH(Hauls!$G$397,KH$2:KH$202)),MAX(KG$1:KG188)+1,0)</f>
        <v>188</v>
      </c>
      <c r="KH189" t="s">
        <v>3363</v>
      </c>
      <c r="KI189" t="str">
        <f>IFERROR(VLOOKUP(ROWS(KI$2:KI189),KG$2:KH$202,2,FALSE),"")</f>
        <v>WFL : West of French Line</v>
      </c>
      <c r="KJ189">
        <f>IF(ISNUMBER(SEARCH(Hauls!$G$398,KK$2:KK$202)),MAX(KJ$1:KJ188)+1,0)</f>
        <v>188</v>
      </c>
      <c r="KK189" t="s">
        <v>3363</v>
      </c>
      <c r="KL189" t="str">
        <f>IFERROR(VLOOKUP(ROWS(KL$2:KL189),KJ$2:KK$202,2,FALSE),"")</f>
        <v>WFL : West of French Line</v>
      </c>
      <c r="KM189">
        <f>IF(ISNUMBER(SEARCH(Hauls!$G$399,KN$2:KN$202)),MAX(KM$1:KM188)+1,0)</f>
        <v>188</v>
      </c>
      <c r="KN189" t="s">
        <v>3363</v>
      </c>
      <c r="KO189" t="str">
        <f>IFERROR(VLOOKUP(ROWS(KO$2:KO189),KM$2:KN$202,2,FALSE),"")</f>
        <v>WFL : West of French Line</v>
      </c>
      <c r="KP189">
        <f>IF(ISNUMBER(SEARCH(Hauls!$G$400,KQ$2:KQ$202)),MAX(KP$1:KP188)+1,0)</f>
        <v>188</v>
      </c>
      <c r="KQ189" t="s">
        <v>3363</v>
      </c>
      <c r="KR189" t="str">
        <f>IFERROR(VLOOKUP(ROWS(KR$2:KR189),KP$2:KQ$202,2,FALSE),"")</f>
        <v>WFL : West of French Line</v>
      </c>
    </row>
    <row r="190" spans="1:304" x14ac:dyDescent="0.25">
      <c r="A190" t="s">
        <v>2861</v>
      </c>
      <c r="B190" t="s">
        <v>2862</v>
      </c>
      <c r="C190" t="s">
        <v>655</v>
      </c>
      <c r="D190" t="str">
        <f t="shared" si="2"/>
        <v>WGA : West of Galley Grds</v>
      </c>
      <c r="E190">
        <f>IF(ISNUMBER(SEARCH(Hauls!$G$301,$F$2:$F$202)),MAX($E$1:E189)+1,0)</f>
        <v>189</v>
      </c>
      <c r="F190" t="s">
        <v>3364</v>
      </c>
      <c r="G190" t="str">
        <f>IFERROR(VLOOKUP(ROWS($G$2:G190),$E$2:$F$202,2,FALSE),"")</f>
        <v>WGA : West of Galley Grds</v>
      </c>
      <c r="H190">
        <f>IF(ISNUMBER(SEARCH(Hauls!$G$302,I$2:I$202)),MAX(H$1:H189)+1,0)</f>
        <v>189</v>
      </c>
      <c r="I190" t="s">
        <v>3364</v>
      </c>
      <c r="J190" t="str">
        <f>IFERROR(VLOOKUP(ROWS(J$2:J190),H$2:I$202,2,FALSE),"")</f>
        <v>WGA : West of Galley Grds</v>
      </c>
      <c r="K190">
        <f>IF(ISNUMBER(SEARCH(Hauls!$G$303,L$2:L$202)),MAX(K$1:K189)+1,0)</f>
        <v>189</v>
      </c>
      <c r="L190" t="s">
        <v>3364</v>
      </c>
      <c r="M190" t="str">
        <f>IFERROR(VLOOKUP(ROWS(M$2:M190),K$2:L$202,2,FALSE),"")</f>
        <v>WGA : West of Galley Grds</v>
      </c>
      <c r="N190">
        <f>IF(ISNUMBER(SEARCH(Hauls!$G$304,O$2:O$202)),MAX(N$1:N189)+1,0)</f>
        <v>189</v>
      </c>
      <c r="O190" t="s">
        <v>3364</v>
      </c>
      <c r="P190" t="str">
        <f>IFERROR(VLOOKUP(ROWS(P$2:P190),N$2:O$202,2,FALSE),"")</f>
        <v>WGA : West of Galley Grds</v>
      </c>
      <c r="Q190">
        <f>IF(ISNUMBER(SEARCH(Hauls!$G$305,R$2:R$202)),MAX(Q$1:Q189)+1,0)</f>
        <v>189</v>
      </c>
      <c r="R190" t="s">
        <v>3364</v>
      </c>
      <c r="S190" t="str">
        <f>IFERROR(VLOOKUP(ROWS(S$2:S190),Q$2:R$202,2,FALSE),"")</f>
        <v>WGA : West of Galley Grds</v>
      </c>
      <c r="T190">
        <f>IF(ISNUMBER(SEARCH(Hauls!$G$306,U$2:U$202)),MAX(T$1:T189)+1,0)</f>
        <v>189</v>
      </c>
      <c r="U190" t="s">
        <v>3364</v>
      </c>
      <c r="V190" t="str">
        <f>IFERROR(VLOOKUP(ROWS(V$2:V190),T$2:U$202,2,FALSE),"")</f>
        <v>WGA : West of Galley Grds</v>
      </c>
      <c r="W190">
        <f>IF(ISNUMBER(SEARCH(Hauls!$G$307,X$2:X$202)),MAX(W$1:W189)+1,0)</f>
        <v>189</v>
      </c>
      <c r="X190" t="s">
        <v>3364</v>
      </c>
      <c r="Y190" t="str">
        <f>IFERROR(VLOOKUP(ROWS(Y$2:Y190),W$2:X$202,2,FALSE),"")</f>
        <v>WGA : West of Galley Grds</v>
      </c>
      <c r="Z190">
        <f>IF(ISNUMBER(SEARCH(Hauls!$G$308,AA$2:AA$202)),MAX(Z$1:Z189)+1,0)</f>
        <v>189</v>
      </c>
      <c r="AA190" t="s">
        <v>3364</v>
      </c>
      <c r="AB190" t="str">
        <f>IFERROR(VLOOKUP(ROWS(AB$2:AB190),Z$2:AA$202,2,FALSE),"")</f>
        <v>WGA : West of Galley Grds</v>
      </c>
      <c r="AC190">
        <f>IF(ISNUMBER(SEARCH(Hauls!$G$309,AD$2:AD$202)),MAX(AC$1:AC189)+1,0)</f>
        <v>189</v>
      </c>
      <c r="AD190" t="s">
        <v>3364</v>
      </c>
      <c r="AE190" t="str">
        <f>IFERROR(VLOOKUP(ROWS(AE$2:AE190),AC$2:AD$202,2,FALSE),"")</f>
        <v>WGA : West of Galley Grds</v>
      </c>
      <c r="AF190">
        <f>IF(ISNUMBER(SEARCH(Hauls!$G$310,AG$2:AG$202)),MAX(AF$1:AF189)+1,0)</f>
        <v>189</v>
      </c>
      <c r="AG190" t="s">
        <v>3364</v>
      </c>
      <c r="AH190" t="str">
        <f>IFERROR(VLOOKUP(ROWS(AH$2:AH190),AF$2:AG$202,2,FALSE),"")</f>
        <v>WGA : West of Galley Grds</v>
      </c>
      <c r="AI190">
        <f>IF(ISNUMBER(SEARCH(Hauls!$G$311,AJ$2:AJ$202)),MAX(AI$1:AI189)+1,0)</f>
        <v>189</v>
      </c>
      <c r="AJ190" t="s">
        <v>3364</v>
      </c>
      <c r="AK190" t="str">
        <f>IFERROR(VLOOKUP(ROWS(AK$2:AK190),AI$2:AJ$202,2,FALSE),"")</f>
        <v>WGA : West of Galley Grds</v>
      </c>
      <c r="AL190">
        <f>IF(ISNUMBER(SEARCH(Hauls!$G$312,AM$2:AM$202)),MAX(AL$1:AL189)+1,0)</f>
        <v>189</v>
      </c>
      <c r="AM190" t="s">
        <v>3364</v>
      </c>
      <c r="AN190" t="str">
        <f>IFERROR(VLOOKUP(ROWS(AN$2:AN190),AL$2:AM$202,2,FALSE),"")</f>
        <v>WGA : West of Galley Grds</v>
      </c>
      <c r="AO190">
        <f>IF(ISNUMBER(SEARCH(Hauls!$G$313,AP$2:AP$202)),MAX(AO$1:AO189)+1,0)</f>
        <v>189</v>
      </c>
      <c r="AP190" t="s">
        <v>3364</v>
      </c>
      <c r="AQ190" t="str">
        <f>IFERROR(VLOOKUP(ROWS(AQ$2:AQ190),AO$2:AP$202,2,FALSE),"")</f>
        <v>WGA : West of Galley Grds</v>
      </c>
      <c r="AR190">
        <f>IF(ISNUMBER(SEARCH(Hauls!$G$314,AS$2:AS$202)),MAX(AR$1:AR189)+1,0)</f>
        <v>189</v>
      </c>
      <c r="AS190" t="s">
        <v>3364</v>
      </c>
      <c r="AT190" t="str">
        <f>IFERROR(VLOOKUP(ROWS(AT$2:AT190),AR$2:AS$202,2,FALSE),"")</f>
        <v>WGA : West of Galley Grds</v>
      </c>
      <c r="AU190">
        <f>IF(ISNUMBER(SEARCH(Hauls!$G$315,AV$2:AV$202)),MAX(AU$1:AU189)+1,0)</f>
        <v>189</v>
      </c>
      <c r="AV190" t="s">
        <v>3364</v>
      </c>
      <c r="AW190" t="str">
        <f>IFERROR(VLOOKUP(ROWS(AW$2:AW190),AU$2:AV$202,2,FALSE),"")</f>
        <v>WGA : West of Galley Grds</v>
      </c>
      <c r="AX190">
        <f>IF(ISNUMBER(SEARCH(Hauls!$G$316,AY$2:AY$202)),MAX(AX$1:AX189)+1,0)</f>
        <v>189</v>
      </c>
      <c r="AY190" t="s">
        <v>3364</v>
      </c>
      <c r="AZ190" t="str">
        <f>IFERROR(VLOOKUP(ROWS(AZ$2:AZ190),AX$2:AY$202,2,FALSE),"")</f>
        <v>WGA : West of Galley Grds</v>
      </c>
      <c r="BA190">
        <f>IF(ISNUMBER(SEARCH(Hauls!$G$317,BB$2:BB$202)),MAX(BA$1:BA189)+1,0)</f>
        <v>189</v>
      </c>
      <c r="BB190" t="s">
        <v>3364</v>
      </c>
      <c r="BC190" t="str">
        <f>IFERROR(VLOOKUP(ROWS(BC$2:BC190),BA$2:BB$202,2,FALSE),"")</f>
        <v>WGA : West of Galley Grds</v>
      </c>
      <c r="BD190">
        <f>IF(ISNUMBER(SEARCH(Hauls!$G$318,BE$2:BE$202)),MAX(BD$1:BD189)+1,0)</f>
        <v>189</v>
      </c>
      <c r="BE190" t="s">
        <v>3364</v>
      </c>
      <c r="BF190" t="str">
        <f>IFERROR(VLOOKUP(ROWS(BF$2:BF190),BD$2:BE$202,2,FALSE),"")</f>
        <v>WGA : West of Galley Grds</v>
      </c>
      <c r="BG190">
        <f>IF(ISNUMBER(SEARCH(Hauls!$G$319,BH$2:BH$202)),MAX(BG$1:BG189)+1,0)</f>
        <v>189</v>
      </c>
      <c r="BH190" t="s">
        <v>3364</v>
      </c>
      <c r="BI190" t="str">
        <f>IFERROR(VLOOKUP(ROWS(BI$2:BI190),BG$2:BH$202,2,FALSE),"")</f>
        <v>WGA : West of Galley Grds</v>
      </c>
      <c r="BJ190">
        <f>IF(ISNUMBER(SEARCH(Hauls!$G$320,BK$2:BK$202)),MAX(BJ$1:BJ189)+1,0)</f>
        <v>189</v>
      </c>
      <c r="BK190" t="s">
        <v>3364</v>
      </c>
      <c r="BL190" t="str">
        <f>IFERROR(VLOOKUP(ROWS(BL$2:BL190),BJ$2:BK$202,2,FALSE),"")</f>
        <v>WGA : West of Galley Grds</v>
      </c>
      <c r="BM190">
        <f>IF(ISNUMBER(SEARCH(Hauls!$G$321,BN$2:BN$202)),MAX(BM$1:BM189)+1,0)</f>
        <v>189</v>
      </c>
      <c r="BN190" t="s">
        <v>3364</v>
      </c>
      <c r="BO190" t="str">
        <f>IFERROR(VLOOKUP(ROWS(BO$2:BO190),BM$2:BN$202,2,FALSE),"")</f>
        <v>WGA : West of Galley Grds</v>
      </c>
      <c r="BP190">
        <f>IF(ISNUMBER(SEARCH(Hauls!$G$322,BQ$2:BQ$202)),MAX(BP$1:BP189)+1,0)</f>
        <v>189</v>
      </c>
      <c r="BQ190" t="s">
        <v>3364</v>
      </c>
      <c r="BR190" t="str">
        <f>IFERROR(VLOOKUP(ROWS(BR$2:BR190),BP$2:BQ$202,2,FALSE),"")</f>
        <v>WGA : West of Galley Grds</v>
      </c>
      <c r="BS190">
        <f>IF(ISNUMBER(SEARCH(Hauls!$G$323,BT$2:BT$202)),MAX(BS$1:BS189)+1,0)</f>
        <v>189</v>
      </c>
      <c r="BT190" t="s">
        <v>3364</v>
      </c>
      <c r="BU190" t="str">
        <f>IFERROR(VLOOKUP(ROWS(BU$2:BU190),BS$2:BT$202,2,FALSE),"")</f>
        <v>WGA : West of Galley Grds</v>
      </c>
      <c r="BV190">
        <f>IF(ISNUMBER(SEARCH(Hauls!$G$324,BW$2:BW$202)),MAX(BV$1:BV189)+1,0)</f>
        <v>189</v>
      </c>
      <c r="BW190" t="s">
        <v>3364</v>
      </c>
      <c r="BX190" t="str">
        <f>IFERROR(VLOOKUP(ROWS(BX$2:BX190),BV$2:BW$202,2,FALSE),"")</f>
        <v>WGA : West of Galley Grds</v>
      </c>
      <c r="BY190">
        <f>IF(ISNUMBER(SEARCH(Hauls!$G$325,BZ$2:BZ$202)),MAX(BY$1:BY189)+1,0)</f>
        <v>189</v>
      </c>
      <c r="BZ190" t="s">
        <v>3364</v>
      </c>
      <c r="CA190" t="str">
        <f>IFERROR(VLOOKUP(ROWS(CA$2:CA190),BY$2:BZ$202,2,FALSE),"")</f>
        <v>WGA : West of Galley Grds</v>
      </c>
      <c r="CB190">
        <f>IF(ISNUMBER(SEARCH(Hauls!$G$326,CC$2:CC$202)),MAX(CB$1:CB189)+1,0)</f>
        <v>189</v>
      </c>
      <c r="CC190" t="s">
        <v>3364</v>
      </c>
      <c r="CD190" t="str">
        <f>IFERROR(VLOOKUP(ROWS(CD$2:CD190),CB$2:CC$202,2,FALSE),"")</f>
        <v>WGA : West of Galley Grds</v>
      </c>
      <c r="CE190">
        <f>IF(ISNUMBER(SEARCH(Hauls!$G$327,CF$2:CF$202)),MAX(CE$1:CE189)+1,0)</f>
        <v>189</v>
      </c>
      <c r="CF190" t="s">
        <v>3364</v>
      </c>
      <c r="CG190" t="str">
        <f>IFERROR(VLOOKUP(ROWS(CG$2:CG190),CE$2:CF$202,2,FALSE),"")</f>
        <v>WGA : West of Galley Grds</v>
      </c>
      <c r="CH190">
        <f>IF(ISNUMBER(SEARCH(Hauls!$G$328,CI$2:CI$202)),MAX(CH$1:CH189)+1,0)</f>
        <v>189</v>
      </c>
      <c r="CI190" t="s">
        <v>3364</v>
      </c>
      <c r="CJ190" t="str">
        <f>IFERROR(VLOOKUP(ROWS(CJ$2:CJ190),CH$2:CI$202,2,FALSE),"")</f>
        <v>WGA : West of Galley Grds</v>
      </c>
      <c r="CK190">
        <f>IF(ISNUMBER(SEARCH(Hauls!$G$329,CL$2:CL$202)),MAX(CK$1:CK189)+1,0)</f>
        <v>189</v>
      </c>
      <c r="CL190" t="s">
        <v>3364</v>
      </c>
      <c r="CM190" t="str">
        <f>IFERROR(VLOOKUP(ROWS(CM$2:CM190),CK$2:CL$202,2,FALSE),"")</f>
        <v>WGA : West of Galley Grds</v>
      </c>
      <c r="CN190">
        <f>IF(ISNUMBER(SEARCH(Hauls!$G$330,CO$2:CO$202)),MAX(CN$1:CN189)+1,0)</f>
        <v>189</v>
      </c>
      <c r="CO190" t="s">
        <v>3364</v>
      </c>
      <c r="CP190" t="str">
        <f>IFERROR(VLOOKUP(ROWS(CP$2:CP190),CN$2:CO$202,2,FALSE),"")</f>
        <v>WGA : West of Galley Grds</v>
      </c>
      <c r="CQ190">
        <f>IF(ISNUMBER(SEARCH(Hauls!$G$331,CR$2:CR$202)),MAX(CQ$1:CQ189)+1,0)</f>
        <v>189</v>
      </c>
      <c r="CR190" t="s">
        <v>3364</v>
      </c>
      <c r="CS190" t="str">
        <f>IFERROR(VLOOKUP(ROWS(CS$2:CS190),CQ$2:CR$202,2,FALSE),"")</f>
        <v>WGA : West of Galley Grds</v>
      </c>
      <c r="CT190">
        <f>IF(ISNUMBER(SEARCH(Hauls!$G$332,CU$2:CU$202)),MAX(CT$1:CT189)+1,0)</f>
        <v>189</v>
      </c>
      <c r="CU190" t="s">
        <v>3364</v>
      </c>
      <c r="CV190" t="str">
        <f>IFERROR(VLOOKUP(ROWS(CV$2:CV190),CT$2:CU$202,2,FALSE),"")</f>
        <v>WGA : West of Galley Grds</v>
      </c>
      <c r="CW190">
        <f>IF(ISNUMBER(SEARCH(Hauls!$G$333,CX$2:CX$202)),MAX(CW$1:CW189)+1,0)</f>
        <v>189</v>
      </c>
      <c r="CX190" t="s">
        <v>3364</v>
      </c>
      <c r="CY190" t="str">
        <f>IFERROR(VLOOKUP(ROWS(CY$2:CY190),CW$2:CX$202,2,FALSE),"")</f>
        <v>WGA : West of Galley Grds</v>
      </c>
      <c r="CZ190">
        <f>IF(ISNUMBER(SEARCH(Hauls!$G$334,DA$2:DA$202)),MAX(CZ$1:CZ189)+1,0)</f>
        <v>189</v>
      </c>
      <c r="DA190" t="s">
        <v>3364</v>
      </c>
      <c r="DB190" t="str">
        <f>IFERROR(VLOOKUP(ROWS(DB$2:DB190),CZ$2:DA$202,2,FALSE),"")</f>
        <v>WGA : West of Galley Grds</v>
      </c>
      <c r="DC190">
        <f>IF(ISNUMBER(SEARCH(Hauls!$G$335,DD$2:DD$202)),MAX(DC$1:DC189)+1,0)</f>
        <v>189</v>
      </c>
      <c r="DD190" t="s">
        <v>3364</v>
      </c>
      <c r="DE190" t="str">
        <f>IFERROR(VLOOKUP(ROWS(DE$2:DE190),DC$2:DD$202,2,FALSE),"")</f>
        <v>WGA : West of Galley Grds</v>
      </c>
      <c r="DF190">
        <f>IF(ISNUMBER(SEARCH(Hauls!$G$336,DG$2:DG$202)),MAX(DF$1:DF189)+1,0)</f>
        <v>189</v>
      </c>
      <c r="DG190" t="s">
        <v>3364</v>
      </c>
      <c r="DH190" t="str">
        <f>IFERROR(VLOOKUP(ROWS(DH$2:DH190),DF$2:DG$202,2,FALSE),"")</f>
        <v>WGA : West of Galley Grds</v>
      </c>
      <c r="DI190">
        <f>IF(ISNUMBER(SEARCH(Hauls!$G$337,DJ$2:DJ$202)),MAX(DI$1:DI189)+1,0)</f>
        <v>189</v>
      </c>
      <c r="DJ190" t="s">
        <v>3364</v>
      </c>
      <c r="DK190" t="str">
        <f>IFERROR(VLOOKUP(ROWS(DK$2:DK190),DI$2:DJ$202,2,FALSE),"")</f>
        <v>WGA : West of Galley Grds</v>
      </c>
      <c r="DL190">
        <f>IF(ISNUMBER(SEARCH(Hauls!$G$338,DM$2:DM$202)),MAX(DL$1:DL189)+1,0)</f>
        <v>189</v>
      </c>
      <c r="DM190" t="s">
        <v>3364</v>
      </c>
      <c r="DN190" t="str">
        <f>IFERROR(VLOOKUP(ROWS(DN$2:DN190),DL$2:DM$202,2,FALSE),"")</f>
        <v>WGA : West of Galley Grds</v>
      </c>
      <c r="DO190">
        <f>IF(ISNUMBER(SEARCH(Hauls!$G$339,DP$2:DP$202)),MAX(DO$1:DO189)+1,0)</f>
        <v>189</v>
      </c>
      <c r="DP190" t="s">
        <v>3364</v>
      </c>
      <c r="DQ190" t="str">
        <f>IFERROR(VLOOKUP(ROWS(DQ$2:DQ190),DO$2:DP$202,2,FALSE),"")</f>
        <v>WGA : West of Galley Grds</v>
      </c>
      <c r="DR190">
        <f>IF(ISNUMBER(SEARCH(Hauls!$G$340,DS$2:DS$202)),MAX(DR$1:DR189)+1,0)</f>
        <v>189</v>
      </c>
      <c r="DS190" t="s">
        <v>3364</v>
      </c>
      <c r="DT190" t="str">
        <f>IFERROR(VLOOKUP(ROWS(DT$2:DT190),DR$2:DS$202,2,FALSE),"")</f>
        <v>WGA : West of Galley Grds</v>
      </c>
      <c r="DU190">
        <f>IF(ISNUMBER(SEARCH(Hauls!$G$341,DV$2:DV$202)),MAX(DU$1:DU189)+1,0)</f>
        <v>189</v>
      </c>
      <c r="DV190" t="s">
        <v>3364</v>
      </c>
      <c r="DW190" t="str">
        <f>IFERROR(VLOOKUP(ROWS(DW$2:DW190),DU$2:DV$202,2,FALSE),"")</f>
        <v>WGA : West of Galley Grds</v>
      </c>
      <c r="DX190">
        <f>IF(ISNUMBER(SEARCH(Hauls!$G$342,DY$2:DY$202)),MAX(DX$1:DX189)+1,0)</f>
        <v>189</v>
      </c>
      <c r="DY190" t="s">
        <v>3364</v>
      </c>
      <c r="DZ190" t="str">
        <f>IFERROR(VLOOKUP(ROWS(DZ$2:DZ190),DX$2:DY$202,2,FALSE),"")</f>
        <v>WGA : West of Galley Grds</v>
      </c>
      <c r="EA190">
        <f>IF(ISNUMBER(SEARCH(Hauls!$G$343,EB$2:EB$202)),MAX(EA$1:EA189)+1,0)</f>
        <v>189</v>
      </c>
      <c r="EB190" t="s">
        <v>3364</v>
      </c>
      <c r="EC190" t="str">
        <f>IFERROR(VLOOKUP(ROWS(EC$2:EC190),EA$2:EB$202,2,FALSE),"")</f>
        <v>WGA : West of Galley Grds</v>
      </c>
      <c r="ED190">
        <f>IF(ISNUMBER(SEARCH(Hauls!$G$344,EE$2:EE$202)),MAX(ED$1:ED189)+1,0)</f>
        <v>189</v>
      </c>
      <c r="EE190" t="s">
        <v>3364</v>
      </c>
      <c r="EF190" t="str">
        <f>IFERROR(VLOOKUP(ROWS(EF$2:EF190),ED$2:EE$202,2,FALSE),"")</f>
        <v>WGA : West of Galley Grds</v>
      </c>
      <c r="EG190">
        <f>IF(ISNUMBER(SEARCH(Hauls!$G$345,EH$2:EH$202)),MAX(EG$1:EG189)+1,0)</f>
        <v>189</v>
      </c>
      <c r="EH190" t="s">
        <v>3364</v>
      </c>
      <c r="EI190" t="str">
        <f>IFERROR(VLOOKUP(ROWS(EI$2:EI190),EG$2:EH$202,2,FALSE),"")</f>
        <v>WGA : West of Galley Grds</v>
      </c>
      <c r="EJ190">
        <f>IF(ISNUMBER(SEARCH(Hauls!$G$346,EK$2:EK$202)),MAX(EJ$1:EJ189)+1,0)</f>
        <v>189</v>
      </c>
      <c r="EK190" t="s">
        <v>3364</v>
      </c>
      <c r="EL190" t="str">
        <f>IFERROR(VLOOKUP(ROWS(EL$2:EL190),EJ$2:EK$202,2,FALSE),"")</f>
        <v>WGA : West of Galley Grds</v>
      </c>
      <c r="EM190">
        <f>IF(ISNUMBER(SEARCH(Hauls!$G$347,EN$2:EN$202)),MAX(EM$1:EM189)+1,0)</f>
        <v>189</v>
      </c>
      <c r="EN190" t="s">
        <v>3364</v>
      </c>
      <c r="EO190" t="str">
        <f>IFERROR(VLOOKUP(ROWS(EO$2:EO190),EM$2:EN$202,2,FALSE),"")</f>
        <v>WGA : West of Galley Grds</v>
      </c>
      <c r="EP190">
        <f>IF(ISNUMBER(SEARCH(Hauls!$G$348,EQ$2:EQ$202)),MAX(EP$1:EP189)+1,0)</f>
        <v>189</v>
      </c>
      <c r="EQ190" t="s">
        <v>3364</v>
      </c>
      <c r="ER190" t="str">
        <f>IFERROR(VLOOKUP(ROWS(ER$2:ER190),EP$2:EQ$202,2,FALSE),"")</f>
        <v>WGA : West of Galley Grds</v>
      </c>
      <c r="ES190">
        <f>IF(ISNUMBER(SEARCH(Hauls!$G$349,ET$2:ET$202)),MAX(ES$1:ES189)+1,0)</f>
        <v>189</v>
      </c>
      <c r="ET190" t="s">
        <v>3364</v>
      </c>
      <c r="EU190" t="str">
        <f>IFERROR(VLOOKUP(ROWS(EU$2:EU190),ES$2:ET$202,2,FALSE),"")</f>
        <v>WGA : West of Galley Grds</v>
      </c>
      <c r="EV190">
        <f>IF(ISNUMBER(SEARCH(Hauls!$G$350,EW$2:EW$202)),MAX(EV$1:EV189)+1,0)</f>
        <v>189</v>
      </c>
      <c r="EW190" t="s">
        <v>3364</v>
      </c>
      <c r="EX190" t="str">
        <f>IFERROR(VLOOKUP(ROWS(EX$2:EX190),EV$2:EW$202,2,FALSE),"")</f>
        <v>WGA : West of Galley Grds</v>
      </c>
      <c r="EY190">
        <f>IF(ISNUMBER(SEARCH(Hauls!$G$351,EZ$2:EZ$202)),MAX(EY$1:EY189)+1,0)</f>
        <v>189</v>
      </c>
      <c r="EZ190" t="s">
        <v>3364</v>
      </c>
      <c r="FA190" t="str">
        <f>IFERROR(VLOOKUP(ROWS(FA$2:FA190),EY$2:EZ$202,2,FALSE),"")</f>
        <v>WGA : West of Galley Grds</v>
      </c>
      <c r="FB190">
        <f>IF(ISNUMBER(SEARCH(Hauls!$G$352,FC$2:FC$202)),MAX(FB$1:FB189)+1,0)</f>
        <v>189</v>
      </c>
      <c r="FC190" t="s">
        <v>3364</v>
      </c>
      <c r="FD190" t="str">
        <f>IFERROR(VLOOKUP(ROWS(FD$2:FD190),FB$2:FC$202,2,FALSE),"")</f>
        <v>WGA : West of Galley Grds</v>
      </c>
      <c r="FE190">
        <f>IF(ISNUMBER(SEARCH(Hauls!$G$353,FF$2:FF$202)),MAX(FE$1:FE189)+1,0)</f>
        <v>189</v>
      </c>
      <c r="FF190" t="s">
        <v>3364</v>
      </c>
      <c r="FG190" t="str">
        <f>IFERROR(VLOOKUP(ROWS(FG$2:FG190),FE$2:FF$202,2,FALSE),"")</f>
        <v>WGA : West of Galley Grds</v>
      </c>
      <c r="FH190">
        <f>IF(ISNUMBER(SEARCH(Hauls!$G$354,FI$2:FI$202)),MAX(FH$1:FH189)+1,0)</f>
        <v>189</v>
      </c>
      <c r="FI190" t="s">
        <v>3364</v>
      </c>
      <c r="FJ190" t="str">
        <f>IFERROR(VLOOKUP(ROWS(FJ$2:FJ190),FH$2:FI$202,2,FALSE),"")</f>
        <v>WGA : West of Galley Grds</v>
      </c>
      <c r="FK190">
        <f>IF(ISNUMBER(SEARCH(Hauls!$G$355,FL$2:FL$202)),MAX(FK$1:FK189)+1,0)</f>
        <v>189</v>
      </c>
      <c r="FL190" t="s">
        <v>3364</v>
      </c>
      <c r="FM190" t="str">
        <f>IFERROR(VLOOKUP(ROWS(FM$2:FM190),FK$2:FL$202,2,FALSE),"")</f>
        <v>WGA : West of Galley Grds</v>
      </c>
      <c r="FN190">
        <f>IF(ISNUMBER(SEARCH(Hauls!$G$356,FO$2:FO$202)),MAX(FN$1:FN189)+1,0)</f>
        <v>189</v>
      </c>
      <c r="FO190" t="s">
        <v>3364</v>
      </c>
      <c r="FP190" t="str">
        <f>IFERROR(VLOOKUP(ROWS(FP$2:FP190),FN$2:FO$202,2,FALSE),"")</f>
        <v>WGA : West of Galley Grds</v>
      </c>
      <c r="FQ190">
        <f>IF(ISNUMBER(SEARCH(Hauls!$G$357,FR$2:FR$202)),MAX(FQ$1:FQ189)+1,0)</f>
        <v>189</v>
      </c>
      <c r="FR190" t="s">
        <v>3364</v>
      </c>
      <c r="FS190" t="str">
        <f>IFERROR(VLOOKUP(ROWS(FS$2:FS190),FQ$2:FR$202,2,FALSE),"")</f>
        <v>WGA : West of Galley Grds</v>
      </c>
      <c r="FT190">
        <f>IF(ISNUMBER(SEARCH(Hauls!$G$358,FU$2:FU$202)),MAX(FT$1:FT189)+1,0)</f>
        <v>189</v>
      </c>
      <c r="FU190" t="s">
        <v>3364</v>
      </c>
      <c r="FV190" t="str">
        <f>IFERROR(VLOOKUP(ROWS(FV$2:FV190),FT$2:FU$202,2,FALSE),"")</f>
        <v>WGA : West of Galley Grds</v>
      </c>
      <c r="FW190">
        <f>IF(ISNUMBER(SEARCH(Hauls!$G$359,FX$2:FX$202)),MAX(FW$1:FW189)+1,0)</f>
        <v>189</v>
      </c>
      <c r="FX190" t="s">
        <v>3364</v>
      </c>
      <c r="FY190" t="str">
        <f>IFERROR(VLOOKUP(ROWS(FY$2:FY190),FW$2:FX$202,2,FALSE),"")</f>
        <v>WGA : West of Galley Grds</v>
      </c>
      <c r="FZ190">
        <f>IF(ISNUMBER(SEARCH(Hauls!$G$360,GA$2:GA$202)),MAX(FZ$1:FZ189)+1,0)</f>
        <v>189</v>
      </c>
      <c r="GA190" t="s">
        <v>3364</v>
      </c>
      <c r="GB190" t="str">
        <f>IFERROR(VLOOKUP(ROWS(GB$2:GB190),FZ$2:GA$202,2,FALSE),"")</f>
        <v>WGA : West of Galley Grds</v>
      </c>
      <c r="GC190">
        <f>IF(ISNUMBER(SEARCH(Hauls!$G$361,GD$2:GD$202)),MAX(GC$1:GC189)+1,0)</f>
        <v>189</v>
      </c>
      <c r="GD190" t="s">
        <v>3364</v>
      </c>
      <c r="GE190" t="str">
        <f>IFERROR(VLOOKUP(ROWS(GE$2:GE190),GC$2:GD$202,2,FALSE),"")</f>
        <v>WGA : West of Galley Grds</v>
      </c>
      <c r="GF190">
        <f>IF(ISNUMBER(SEARCH(Hauls!$G$362,GG$2:GG$202)),MAX(GF$1:GF189)+1,0)</f>
        <v>189</v>
      </c>
      <c r="GG190" t="s">
        <v>3364</v>
      </c>
      <c r="GH190" t="str">
        <f>IFERROR(VLOOKUP(ROWS(GH$2:GH190),GF$2:GG$202,2,FALSE),"")</f>
        <v>WGA : West of Galley Grds</v>
      </c>
      <c r="GI190">
        <f>IF(ISNUMBER(SEARCH(Hauls!$G$363,GJ$2:GJ$202)),MAX(GI$1:GI189)+1,0)</f>
        <v>189</v>
      </c>
      <c r="GJ190" t="s">
        <v>3364</v>
      </c>
      <c r="GK190" t="str">
        <f>IFERROR(VLOOKUP(ROWS(GK$2:GK190),GI$2:GJ$202,2,FALSE),"")</f>
        <v>WGA : West of Galley Grds</v>
      </c>
      <c r="GL190">
        <f>IF(ISNUMBER(SEARCH(Hauls!$G$364,GM$2:GM$202)),MAX(GL$1:GL189)+1,0)</f>
        <v>189</v>
      </c>
      <c r="GM190" t="s">
        <v>3364</v>
      </c>
      <c r="GN190" t="str">
        <f>IFERROR(VLOOKUP(ROWS(GN$2:GN190),GL$2:GM$202,2,FALSE),"")</f>
        <v>WGA : West of Galley Grds</v>
      </c>
      <c r="GO190">
        <f>IF(ISNUMBER(SEARCH(Hauls!$G$365,GP$2:GP$202)),MAX(GO$1:GO189)+1,0)</f>
        <v>189</v>
      </c>
      <c r="GP190" t="s">
        <v>3364</v>
      </c>
      <c r="GQ190" t="str">
        <f>IFERROR(VLOOKUP(ROWS(GQ$2:GQ190),GO$2:GP$202,2,FALSE),"")</f>
        <v>WGA : West of Galley Grds</v>
      </c>
      <c r="GR190">
        <f>IF(ISNUMBER(SEARCH(Hauls!$G$366,GS$2:GS$202)),MAX(GR$1:GR189)+1,0)</f>
        <v>189</v>
      </c>
      <c r="GS190" t="s">
        <v>3364</v>
      </c>
      <c r="GT190" t="str">
        <f>IFERROR(VLOOKUP(ROWS(GT$2:GT190),GR$2:GS$202,2,FALSE),"")</f>
        <v>WGA : West of Galley Grds</v>
      </c>
      <c r="GU190">
        <f>IF(ISNUMBER(SEARCH(Hauls!$G$366,GV$2:GV$202)),MAX(GU$1:GU189)+1,0)</f>
        <v>189</v>
      </c>
      <c r="GV190" t="s">
        <v>3364</v>
      </c>
      <c r="GW190" t="str">
        <f>IFERROR(VLOOKUP(ROWS(GW$2:GW190),GU$2:GV$202,2,FALSE),"")</f>
        <v>WGA : West of Galley Grds</v>
      </c>
      <c r="GX190">
        <f>IF(ISNUMBER(SEARCH(Hauls!$G$368,GY$2:GY$202)),MAX(GX$1:GX189)+1,0)</f>
        <v>189</v>
      </c>
      <c r="GY190" t="s">
        <v>3364</v>
      </c>
      <c r="GZ190" t="str">
        <f>IFERROR(VLOOKUP(ROWS(GZ$2:GZ190),GX$2:GY$202,2,FALSE),"")</f>
        <v>WGA : West of Galley Grds</v>
      </c>
      <c r="HA190">
        <f>IF(ISNUMBER(SEARCH(Hauls!$G$369,HB$2:HB$202)),MAX(HA$1:HA189)+1,0)</f>
        <v>189</v>
      </c>
      <c r="HB190" t="s">
        <v>3364</v>
      </c>
      <c r="HC190" t="str">
        <f>IFERROR(VLOOKUP(ROWS(HC$2:HC190),HA$2:HB$202,2,FALSE),"")</f>
        <v>WGA : West of Galley Grds</v>
      </c>
      <c r="HD190">
        <f>IF(ISNUMBER(SEARCH(Hauls!$G$370,HE$2:HE$202)),MAX(HD$1:HD189)+1,0)</f>
        <v>189</v>
      </c>
      <c r="HE190" t="s">
        <v>3364</v>
      </c>
      <c r="HF190" t="str">
        <f>IFERROR(VLOOKUP(ROWS(HF$2:HF190),HD$2:HE$202,2,FALSE),"")</f>
        <v>WGA : West of Galley Grds</v>
      </c>
      <c r="HG190">
        <f>IF(ISNUMBER(SEARCH(Hauls!$G$371,HH$2:HH$202)),MAX(HG$1:HG189)+1,0)</f>
        <v>189</v>
      </c>
      <c r="HH190" t="s">
        <v>3364</v>
      </c>
      <c r="HI190" t="str">
        <f>IFERROR(VLOOKUP(ROWS(HI$2:HI190),HG$2:HH$202,2,FALSE),"")</f>
        <v>WGA : West of Galley Grds</v>
      </c>
      <c r="HJ190">
        <f>IF(ISNUMBER(SEARCH(Hauls!$G$372,HK$2:HK$202)),MAX(HJ$1:HJ189)+1,0)</f>
        <v>189</v>
      </c>
      <c r="HK190" t="s">
        <v>3364</v>
      </c>
      <c r="HL190" t="str">
        <f>IFERROR(VLOOKUP(ROWS(HL$2:HL190),HJ$2:HK$202,2,FALSE),"")</f>
        <v>WGA : West of Galley Grds</v>
      </c>
      <c r="HM190">
        <f>IF(ISNUMBER(SEARCH(Hauls!$G$373,HN$2:HN$202)),MAX(HM$1:HM189)+1,0)</f>
        <v>189</v>
      </c>
      <c r="HN190" t="s">
        <v>3364</v>
      </c>
      <c r="HO190" t="str">
        <f>IFERROR(VLOOKUP(ROWS(HO$2:HO190),HM$2:HN$202,2,FALSE),"")</f>
        <v>WGA : West of Galley Grds</v>
      </c>
      <c r="HP190">
        <f>IF(ISNUMBER(SEARCH(Hauls!$G$374,HQ$2:HQ$202)),MAX(HP$1:HP189)+1,0)</f>
        <v>189</v>
      </c>
      <c r="HQ190" t="s">
        <v>3364</v>
      </c>
      <c r="HR190" t="str">
        <f>IFERROR(VLOOKUP(ROWS(HR$2:HR190),HP$2:HQ$202,2,FALSE),"")</f>
        <v>WGA : West of Galley Grds</v>
      </c>
      <c r="HS190">
        <f>IF(ISNUMBER(SEARCH(Hauls!$G$375,HT$2:HT$202)),MAX(HS$1:HS189)+1,0)</f>
        <v>189</v>
      </c>
      <c r="HT190" t="s">
        <v>3364</v>
      </c>
      <c r="HU190" t="str">
        <f>IFERROR(VLOOKUP(ROWS(HU$2:HU190),HS$2:HT$202,2,FALSE),"")</f>
        <v>WGA : West of Galley Grds</v>
      </c>
      <c r="HV190">
        <f>IF(ISNUMBER(SEARCH(Hauls!$G$376,HW$2:HW$202)),MAX(HV$1:HV189)+1,0)</f>
        <v>189</v>
      </c>
      <c r="HW190" t="s">
        <v>3364</v>
      </c>
      <c r="HX190" t="str">
        <f>IFERROR(VLOOKUP(ROWS(HX$2:HX190),HV$2:HW$202,2,FALSE),"")</f>
        <v>WGA : West of Galley Grds</v>
      </c>
      <c r="HY190">
        <f>IF(ISNUMBER(SEARCH(Hauls!$G$377,HZ$2:HZ$202)),MAX(HY$1:HY189)+1,0)</f>
        <v>189</v>
      </c>
      <c r="HZ190" t="s">
        <v>3364</v>
      </c>
      <c r="IA190" t="str">
        <f>IFERROR(VLOOKUP(ROWS(IA$2:IA190),HY$2:HZ$202,2,FALSE),"")</f>
        <v>WGA : West of Galley Grds</v>
      </c>
      <c r="IB190">
        <f>IF(ISNUMBER(SEARCH(Hauls!$G$378,IC$2:IC$202)),MAX(IB$1:IB189)+1,0)</f>
        <v>189</v>
      </c>
      <c r="IC190" t="s">
        <v>3364</v>
      </c>
      <c r="ID190" t="str">
        <f>IFERROR(VLOOKUP(ROWS(ID$2:ID190),IB$2:IC$202,2,FALSE),"")</f>
        <v>WGA : West of Galley Grds</v>
      </c>
      <c r="IE190">
        <f>IF(ISNUMBER(SEARCH(Hauls!$G$379,IF$2:IF$202)),MAX(IE$1:IE189)+1,0)</f>
        <v>189</v>
      </c>
      <c r="IF190" t="s">
        <v>3364</v>
      </c>
      <c r="IG190" t="str">
        <f>IFERROR(VLOOKUP(ROWS(IG$2:IG190),IE$2:IF$202,2,FALSE),"")</f>
        <v>WGA : West of Galley Grds</v>
      </c>
      <c r="IH190">
        <f>IF(ISNUMBER(SEARCH(Hauls!$G$380,II$2:II$202)),MAX(IH$1:IH189)+1,0)</f>
        <v>189</v>
      </c>
      <c r="II190" t="s">
        <v>3364</v>
      </c>
      <c r="IJ190" t="str">
        <f>IFERROR(VLOOKUP(ROWS(IJ$2:IJ190),IH$2:II$202,2,FALSE),"")</f>
        <v>WGA : West of Galley Grds</v>
      </c>
      <c r="IK190">
        <f>IF(ISNUMBER(SEARCH(Hauls!$G$381,IL$2:IL$202)),MAX(IK$1:IK189)+1,0)</f>
        <v>189</v>
      </c>
      <c r="IL190" t="s">
        <v>3364</v>
      </c>
      <c r="IM190" t="str">
        <f>IFERROR(VLOOKUP(ROWS(IM$2:IM190),IK$2:IL$202,2,FALSE),"")</f>
        <v>WGA : West of Galley Grds</v>
      </c>
      <c r="IN190">
        <f>IF(ISNUMBER(SEARCH(Hauls!$G$382,IO$2:IO$202)),MAX(IN$1:IN189)+1,0)</f>
        <v>189</v>
      </c>
      <c r="IO190" t="s">
        <v>3364</v>
      </c>
      <c r="IP190" t="str">
        <f>IFERROR(VLOOKUP(ROWS(IP$2:IP190),IN$2:IO$202,2,FALSE),"")</f>
        <v>WGA : West of Galley Grds</v>
      </c>
      <c r="IQ190">
        <f>IF(ISNUMBER(SEARCH(Hauls!$G$383,IR$2:IR$202)),MAX(IQ$1:IQ189)+1,0)</f>
        <v>189</v>
      </c>
      <c r="IR190" t="s">
        <v>3364</v>
      </c>
      <c r="IS190" t="str">
        <f>IFERROR(VLOOKUP(ROWS(IS$2:IS190),IQ$2:IR$202,2,FALSE),"")</f>
        <v>WGA : West of Galley Grds</v>
      </c>
      <c r="IT190">
        <f>IF(ISNUMBER(SEARCH(Hauls!$G$384,IU$2:IU$202)),MAX(IT$1:IT189)+1,0)</f>
        <v>189</v>
      </c>
      <c r="IU190" t="s">
        <v>3364</v>
      </c>
      <c r="IV190" t="str">
        <f>IFERROR(VLOOKUP(ROWS(IV$2:IV190),IT$2:IU$202,2,FALSE),"")</f>
        <v>WGA : West of Galley Grds</v>
      </c>
      <c r="IW190">
        <f>IF(ISNUMBER(SEARCH(Hauls!$G$385,IX$2:IX$202)),MAX(IW$1:IW189)+1,0)</f>
        <v>189</v>
      </c>
      <c r="IX190" t="s">
        <v>3364</v>
      </c>
      <c r="IY190" t="str">
        <f>IFERROR(VLOOKUP(ROWS(IY$2:IY190),IW$2:IX$202,2,FALSE),"")</f>
        <v>WGA : West of Galley Grds</v>
      </c>
      <c r="IZ190">
        <f>IF(ISNUMBER(SEARCH(Hauls!$G$386,JA$2:JA$202)),MAX(IZ$1:IZ189)+1,0)</f>
        <v>189</v>
      </c>
      <c r="JA190" t="s">
        <v>3364</v>
      </c>
      <c r="JB190" t="str">
        <f>IFERROR(VLOOKUP(ROWS(JB$2:JB190),IZ$2:JA$202,2,FALSE),"")</f>
        <v>WGA : West of Galley Grds</v>
      </c>
      <c r="JC190">
        <f>IF(ISNUMBER(SEARCH(Hauls!$G$387,JD$2:JD$202)),MAX(JC$1:JC189)+1,0)</f>
        <v>189</v>
      </c>
      <c r="JD190" t="s">
        <v>3364</v>
      </c>
      <c r="JE190" t="str">
        <f>IFERROR(VLOOKUP(ROWS(JE$2:JE190),JC$2:JD$202,2,FALSE),"")</f>
        <v>WGA : West of Galley Grds</v>
      </c>
      <c r="JF190">
        <f>IF(ISNUMBER(SEARCH(Hauls!$G$388,JG$2:JG$202)),MAX(JF$1:JF189)+1,0)</f>
        <v>189</v>
      </c>
      <c r="JG190" t="s">
        <v>3364</v>
      </c>
      <c r="JH190" t="str">
        <f>IFERROR(VLOOKUP(ROWS(JH$2:JH190),JF$2:JG$202,2,FALSE),"")</f>
        <v>WGA : West of Galley Grds</v>
      </c>
      <c r="JI190">
        <f>IF(ISNUMBER(SEARCH(Hauls!$G$389,JJ$2:JJ$202)),MAX(JI$1:JI189)+1,0)</f>
        <v>189</v>
      </c>
      <c r="JJ190" t="s">
        <v>3364</v>
      </c>
      <c r="JK190" t="str">
        <f>IFERROR(VLOOKUP(ROWS(JK$2:JK190),JI$2:JJ$202,2,FALSE),"")</f>
        <v>WGA : West of Galley Grds</v>
      </c>
      <c r="JL190">
        <f>IF(ISNUMBER(SEARCH(Hauls!$G$390,JM$2:JM$202)),MAX(JL$1:JL189)+1,0)</f>
        <v>189</v>
      </c>
      <c r="JM190" t="s">
        <v>3364</v>
      </c>
      <c r="JN190" t="str">
        <f>IFERROR(VLOOKUP(ROWS(JN$2:JN190),JL$2:JM$202,2,FALSE),"")</f>
        <v>WGA : West of Galley Grds</v>
      </c>
      <c r="JO190">
        <f>IF(ISNUMBER(SEARCH(Hauls!$G$391,JP$2:JP$202)),MAX(JO$1:JO189)+1,0)</f>
        <v>189</v>
      </c>
      <c r="JP190" t="s">
        <v>3364</v>
      </c>
      <c r="JQ190" t="str">
        <f>IFERROR(VLOOKUP(ROWS(JQ$2:JQ190),JO$2:JP$202,2,FALSE),"")</f>
        <v>WGA : West of Galley Grds</v>
      </c>
      <c r="JR190">
        <f>IF(ISNUMBER(SEARCH(Hauls!$G$392,JS$2:JS$202)),MAX(JR$1:JR189)+1,0)</f>
        <v>189</v>
      </c>
      <c r="JS190" t="s">
        <v>3364</v>
      </c>
      <c r="JT190" t="str">
        <f>IFERROR(VLOOKUP(ROWS(JT$2:JT190),JR$2:JS$202,2,FALSE),"")</f>
        <v>WGA : West of Galley Grds</v>
      </c>
      <c r="JU190">
        <f>IF(ISNUMBER(SEARCH(Hauls!$G$393,JV$2:JV$202)),MAX(JU$1:JU189)+1,0)</f>
        <v>189</v>
      </c>
      <c r="JV190" t="s">
        <v>3364</v>
      </c>
      <c r="JW190" t="str">
        <f>IFERROR(VLOOKUP(ROWS(JW$2:JW190),JU$2:JV$202,2,FALSE),"")</f>
        <v>WGA : West of Galley Grds</v>
      </c>
      <c r="JX190">
        <f>IF(ISNUMBER(SEARCH(Hauls!$G$394,JY$2:JY$202)),MAX(JX$1:JX189)+1,0)</f>
        <v>189</v>
      </c>
      <c r="JY190" t="s">
        <v>3364</v>
      </c>
      <c r="JZ190" t="str">
        <f>IFERROR(VLOOKUP(ROWS(JZ$2:JZ190),JX$2:JY$202,2,FALSE),"")</f>
        <v>WGA : West of Galley Grds</v>
      </c>
      <c r="KA190">
        <f>IF(ISNUMBER(SEARCH(Hauls!$G$395,KB$2:KB$202)),MAX(KA$1:KA189)+1,0)</f>
        <v>189</v>
      </c>
      <c r="KB190" t="s">
        <v>3364</v>
      </c>
      <c r="KC190" t="str">
        <f>IFERROR(VLOOKUP(ROWS(KC$2:KC190),KA$2:KB$202,2,FALSE),"")</f>
        <v>WGA : West of Galley Grds</v>
      </c>
      <c r="KD190">
        <f>IF(ISNUMBER(SEARCH(Hauls!$G$396,KE$2:KE$202)),MAX(KD$1:KD189)+1,0)</f>
        <v>189</v>
      </c>
      <c r="KE190" t="s">
        <v>3364</v>
      </c>
      <c r="KF190" t="str">
        <f>IFERROR(VLOOKUP(ROWS(KF$2:KF190),KD$2:KE$202,2,FALSE),"")</f>
        <v>WGA : West of Galley Grds</v>
      </c>
      <c r="KG190">
        <f>IF(ISNUMBER(SEARCH(Hauls!$G$397,KH$2:KH$202)),MAX(KG$1:KG189)+1,0)</f>
        <v>189</v>
      </c>
      <c r="KH190" t="s">
        <v>3364</v>
      </c>
      <c r="KI190" t="str">
        <f>IFERROR(VLOOKUP(ROWS(KI$2:KI190),KG$2:KH$202,2,FALSE),"")</f>
        <v>WGA : West of Galley Grds</v>
      </c>
      <c r="KJ190">
        <f>IF(ISNUMBER(SEARCH(Hauls!$G$398,KK$2:KK$202)),MAX(KJ$1:KJ189)+1,0)</f>
        <v>189</v>
      </c>
      <c r="KK190" t="s">
        <v>3364</v>
      </c>
      <c r="KL190" t="str">
        <f>IFERROR(VLOOKUP(ROWS(KL$2:KL190),KJ$2:KK$202,2,FALSE),"")</f>
        <v>WGA : West of Galley Grds</v>
      </c>
      <c r="KM190">
        <f>IF(ISNUMBER(SEARCH(Hauls!$G$399,KN$2:KN$202)),MAX(KM$1:KM189)+1,0)</f>
        <v>189</v>
      </c>
      <c r="KN190" t="s">
        <v>3364</v>
      </c>
      <c r="KO190" t="str">
        <f>IFERROR(VLOOKUP(ROWS(KO$2:KO190),KM$2:KN$202,2,FALSE),"")</f>
        <v>WGA : West of Galley Grds</v>
      </c>
      <c r="KP190">
        <f>IF(ISNUMBER(SEARCH(Hauls!$G$400,KQ$2:KQ$202)),MAX(KP$1:KP189)+1,0)</f>
        <v>189</v>
      </c>
      <c r="KQ190" t="s">
        <v>3364</v>
      </c>
      <c r="KR190" t="str">
        <f>IFERROR(VLOOKUP(ROWS(KR$2:KR190),KP$2:KQ$202,2,FALSE),"")</f>
        <v>WGA : West of Galley Grds</v>
      </c>
    </row>
    <row r="191" spans="1:304" x14ac:dyDescent="0.25">
      <c r="A191" t="s">
        <v>2863</v>
      </c>
      <c r="B191" t="s">
        <v>2864</v>
      </c>
      <c r="C191" t="s">
        <v>648</v>
      </c>
      <c r="D191" t="str">
        <f t="shared" si="2"/>
        <v>WOG : West of Galway</v>
      </c>
      <c r="E191">
        <f>IF(ISNUMBER(SEARCH(Hauls!$G$301,$F$2:$F$202)),MAX($E$1:E190)+1,0)</f>
        <v>190</v>
      </c>
      <c r="F191" t="s">
        <v>3365</v>
      </c>
      <c r="G191" t="str">
        <f>IFERROR(VLOOKUP(ROWS($G$2:G191),$E$2:$F$202,2,FALSE),"")</f>
        <v>WOG : West of Galway</v>
      </c>
      <c r="H191">
        <f>IF(ISNUMBER(SEARCH(Hauls!$G$302,I$2:I$202)),MAX(H$1:H190)+1,0)</f>
        <v>190</v>
      </c>
      <c r="I191" t="s">
        <v>3365</v>
      </c>
      <c r="J191" t="str">
        <f>IFERROR(VLOOKUP(ROWS(J$2:J191),H$2:I$202,2,FALSE),"")</f>
        <v>WOG : West of Galway</v>
      </c>
      <c r="K191">
        <f>IF(ISNUMBER(SEARCH(Hauls!$G$303,L$2:L$202)),MAX(K$1:K190)+1,0)</f>
        <v>190</v>
      </c>
      <c r="L191" t="s">
        <v>3365</v>
      </c>
      <c r="M191" t="str">
        <f>IFERROR(VLOOKUP(ROWS(M$2:M191),K$2:L$202,2,FALSE),"")</f>
        <v>WOG : West of Galway</v>
      </c>
      <c r="N191">
        <f>IF(ISNUMBER(SEARCH(Hauls!$G$304,O$2:O$202)),MAX(N$1:N190)+1,0)</f>
        <v>190</v>
      </c>
      <c r="O191" t="s">
        <v>3365</v>
      </c>
      <c r="P191" t="str">
        <f>IFERROR(VLOOKUP(ROWS(P$2:P191),N$2:O$202,2,FALSE),"")</f>
        <v>WOG : West of Galway</v>
      </c>
      <c r="Q191">
        <f>IF(ISNUMBER(SEARCH(Hauls!$G$305,R$2:R$202)),MAX(Q$1:Q190)+1,0)</f>
        <v>190</v>
      </c>
      <c r="R191" t="s">
        <v>3365</v>
      </c>
      <c r="S191" t="str">
        <f>IFERROR(VLOOKUP(ROWS(S$2:S191),Q$2:R$202,2,FALSE),"")</f>
        <v>WOG : West of Galway</v>
      </c>
      <c r="T191">
        <f>IF(ISNUMBER(SEARCH(Hauls!$G$306,U$2:U$202)),MAX(T$1:T190)+1,0)</f>
        <v>190</v>
      </c>
      <c r="U191" t="s">
        <v>3365</v>
      </c>
      <c r="V191" t="str">
        <f>IFERROR(VLOOKUP(ROWS(V$2:V191),T$2:U$202,2,FALSE),"")</f>
        <v>WOG : West of Galway</v>
      </c>
      <c r="W191">
        <f>IF(ISNUMBER(SEARCH(Hauls!$G$307,X$2:X$202)),MAX(W$1:W190)+1,0)</f>
        <v>190</v>
      </c>
      <c r="X191" t="s">
        <v>3365</v>
      </c>
      <c r="Y191" t="str">
        <f>IFERROR(VLOOKUP(ROWS(Y$2:Y191),W$2:X$202,2,FALSE),"")</f>
        <v>WOG : West of Galway</v>
      </c>
      <c r="Z191">
        <f>IF(ISNUMBER(SEARCH(Hauls!$G$308,AA$2:AA$202)),MAX(Z$1:Z190)+1,0)</f>
        <v>190</v>
      </c>
      <c r="AA191" t="s">
        <v>3365</v>
      </c>
      <c r="AB191" t="str">
        <f>IFERROR(VLOOKUP(ROWS(AB$2:AB191),Z$2:AA$202,2,FALSE),"")</f>
        <v>WOG : West of Galway</v>
      </c>
      <c r="AC191">
        <f>IF(ISNUMBER(SEARCH(Hauls!$G$309,AD$2:AD$202)),MAX(AC$1:AC190)+1,0)</f>
        <v>190</v>
      </c>
      <c r="AD191" t="s">
        <v>3365</v>
      </c>
      <c r="AE191" t="str">
        <f>IFERROR(VLOOKUP(ROWS(AE$2:AE191),AC$2:AD$202,2,FALSE),"")</f>
        <v>WOG : West of Galway</v>
      </c>
      <c r="AF191">
        <f>IF(ISNUMBER(SEARCH(Hauls!$G$310,AG$2:AG$202)),MAX(AF$1:AF190)+1,0)</f>
        <v>190</v>
      </c>
      <c r="AG191" t="s">
        <v>3365</v>
      </c>
      <c r="AH191" t="str">
        <f>IFERROR(VLOOKUP(ROWS(AH$2:AH191),AF$2:AG$202,2,FALSE),"")</f>
        <v>WOG : West of Galway</v>
      </c>
      <c r="AI191">
        <f>IF(ISNUMBER(SEARCH(Hauls!$G$311,AJ$2:AJ$202)),MAX(AI$1:AI190)+1,0)</f>
        <v>190</v>
      </c>
      <c r="AJ191" t="s">
        <v>3365</v>
      </c>
      <c r="AK191" t="str">
        <f>IFERROR(VLOOKUP(ROWS(AK$2:AK191),AI$2:AJ$202,2,FALSE),"")</f>
        <v>WOG : West of Galway</v>
      </c>
      <c r="AL191">
        <f>IF(ISNUMBER(SEARCH(Hauls!$G$312,AM$2:AM$202)),MAX(AL$1:AL190)+1,0)</f>
        <v>190</v>
      </c>
      <c r="AM191" t="s">
        <v>3365</v>
      </c>
      <c r="AN191" t="str">
        <f>IFERROR(VLOOKUP(ROWS(AN$2:AN191),AL$2:AM$202,2,FALSE),"")</f>
        <v>WOG : West of Galway</v>
      </c>
      <c r="AO191">
        <f>IF(ISNUMBER(SEARCH(Hauls!$G$313,AP$2:AP$202)),MAX(AO$1:AO190)+1,0)</f>
        <v>190</v>
      </c>
      <c r="AP191" t="s">
        <v>3365</v>
      </c>
      <c r="AQ191" t="str">
        <f>IFERROR(VLOOKUP(ROWS(AQ$2:AQ191),AO$2:AP$202,2,FALSE),"")</f>
        <v>WOG : West of Galway</v>
      </c>
      <c r="AR191">
        <f>IF(ISNUMBER(SEARCH(Hauls!$G$314,AS$2:AS$202)),MAX(AR$1:AR190)+1,0)</f>
        <v>190</v>
      </c>
      <c r="AS191" t="s">
        <v>3365</v>
      </c>
      <c r="AT191" t="str">
        <f>IFERROR(VLOOKUP(ROWS(AT$2:AT191),AR$2:AS$202,2,FALSE),"")</f>
        <v>WOG : West of Galway</v>
      </c>
      <c r="AU191">
        <f>IF(ISNUMBER(SEARCH(Hauls!$G$315,AV$2:AV$202)),MAX(AU$1:AU190)+1,0)</f>
        <v>190</v>
      </c>
      <c r="AV191" t="s">
        <v>3365</v>
      </c>
      <c r="AW191" t="str">
        <f>IFERROR(VLOOKUP(ROWS(AW$2:AW191),AU$2:AV$202,2,FALSE),"")</f>
        <v>WOG : West of Galway</v>
      </c>
      <c r="AX191">
        <f>IF(ISNUMBER(SEARCH(Hauls!$G$316,AY$2:AY$202)),MAX(AX$1:AX190)+1,0)</f>
        <v>190</v>
      </c>
      <c r="AY191" t="s">
        <v>3365</v>
      </c>
      <c r="AZ191" t="str">
        <f>IFERROR(VLOOKUP(ROWS(AZ$2:AZ191),AX$2:AY$202,2,FALSE),"")</f>
        <v>WOG : West of Galway</v>
      </c>
      <c r="BA191">
        <f>IF(ISNUMBER(SEARCH(Hauls!$G$317,BB$2:BB$202)),MAX(BA$1:BA190)+1,0)</f>
        <v>190</v>
      </c>
      <c r="BB191" t="s">
        <v>3365</v>
      </c>
      <c r="BC191" t="str">
        <f>IFERROR(VLOOKUP(ROWS(BC$2:BC191),BA$2:BB$202,2,FALSE),"")</f>
        <v>WOG : West of Galway</v>
      </c>
      <c r="BD191">
        <f>IF(ISNUMBER(SEARCH(Hauls!$G$318,BE$2:BE$202)),MAX(BD$1:BD190)+1,0)</f>
        <v>190</v>
      </c>
      <c r="BE191" t="s">
        <v>3365</v>
      </c>
      <c r="BF191" t="str">
        <f>IFERROR(VLOOKUP(ROWS(BF$2:BF191),BD$2:BE$202,2,FALSE),"")</f>
        <v>WOG : West of Galway</v>
      </c>
      <c r="BG191">
        <f>IF(ISNUMBER(SEARCH(Hauls!$G$319,BH$2:BH$202)),MAX(BG$1:BG190)+1,0)</f>
        <v>190</v>
      </c>
      <c r="BH191" t="s">
        <v>3365</v>
      </c>
      <c r="BI191" t="str">
        <f>IFERROR(VLOOKUP(ROWS(BI$2:BI191),BG$2:BH$202,2,FALSE),"")</f>
        <v>WOG : West of Galway</v>
      </c>
      <c r="BJ191">
        <f>IF(ISNUMBER(SEARCH(Hauls!$G$320,BK$2:BK$202)),MAX(BJ$1:BJ190)+1,0)</f>
        <v>190</v>
      </c>
      <c r="BK191" t="s">
        <v>3365</v>
      </c>
      <c r="BL191" t="str">
        <f>IFERROR(VLOOKUP(ROWS(BL$2:BL191),BJ$2:BK$202,2,FALSE),"")</f>
        <v>WOG : West of Galway</v>
      </c>
      <c r="BM191">
        <f>IF(ISNUMBER(SEARCH(Hauls!$G$321,BN$2:BN$202)),MAX(BM$1:BM190)+1,0)</f>
        <v>190</v>
      </c>
      <c r="BN191" t="s">
        <v>3365</v>
      </c>
      <c r="BO191" t="str">
        <f>IFERROR(VLOOKUP(ROWS(BO$2:BO191),BM$2:BN$202,2,FALSE),"")</f>
        <v>WOG : West of Galway</v>
      </c>
      <c r="BP191">
        <f>IF(ISNUMBER(SEARCH(Hauls!$G$322,BQ$2:BQ$202)),MAX(BP$1:BP190)+1,0)</f>
        <v>190</v>
      </c>
      <c r="BQ191" t="s">
        <v>3365</v>
      </c>
      <c r="BR191" t="str">
        <f>IFERROR(VLOOKUP(ROWS(BR$2:BR191),BP$2:BQ$202,2,FALSE),"")</f>
        <v>WOG : West of Galway</v>
      </c>
      <c r="BS191">
        <f>IF(ISNUMBER(SEARCH(Hauls!$G$323,BT$2:BT$202)),MAX(BS$1:BS190)+1,0)</f>
        <v>190</v>
      </c>
      <c r="BT191" t="s">
        <v>3365</v>
      </c>
      <c r="BU191" t="str">
        <f>IFERROR(VLOOKUP(ROWS(BU$2:BU191),BS$2:BT$202,2,FALSE),"")</f>
        <v>WOG : West of Galway</v>
      </c>
      <c r="BV191">
        <f>IF(ISNUMBER(SEARCH(Hauls!$G$324,BW$2:BW$202)),MAX(BV$1:BV190)+1,0)</f>
        <v>190</v>
      </c>
      <c r="BW191" t="s">
        <v>3365</v>
      </c>
      <c r="BX191" t="str">
        <f>IFERROR(VLOOKUP(ROWS(BX$2:BX191),BV$2:BW$202,2,FALSE),"")</f>
        <v>WOG : West of Galway</v>
      </c>
      <c r="BY191">
        <f>IF(ISNUMBER(SEARCH(Hauls!$G$325,BZ$2:BZ$202)),MAX(BY$1:BY190)+1,0)</f>
        <v>190</v>
      </c>
      <c r="BZ191" t="s">
        <v>3365</v>
      </c>
      <c r="CA191" t="str">
        <f>IFERROR(VLOOKUP(ROWS(CA$2:CA191),BY$2:BZ$202,2,FALSE),"")</f>
        <v>WOG : West of Galway</v>
      </c>
      <c r="CB191">
        <f>IF(ISNUMBER(SEARCH(Hauls!$G$326,CC$2:CC$202)),MAX(CB$1:CB190)+1,0)</f>
        <v>190</v>
      </c>
      <c r="CC191" t="s">
        <v>3365</v>
      </c>
      <c r="CD191" t="str">
        <f>IFERROR(VLOOKUP(ROWS(CD$2:CD191),CB$2:CC$202,2,FALSE),"")</f>
        <v>WOG : West of Galway</v>
      </c>
      <c r="CE191">
        <f>IF(ISNUMBER(SEARCH(Hauls!$G$327,CF$2:CF$202)),MAX(CE$1:CE190)+1,0)</f>
        <v>190</v>
      </c>
      <c r="CF191" t="s">
        <v>3365</v>
      </c>
      <c r="CG191" t="str">
        <f>IFERROR(VLOOKUP(ROWS(CG$2:CG191),CE$2:CF$202,2,FALSE),"")</f>
        <v>WOG : West of Galway</v>
      </c>
      <c r="CH191">
        <f>IF(ISNUMBER(SEARCH(Hauls!$G$328,CI$2:CI$202)),MAX(CH$1:CH190)+1,0)</f>
        <v>190</v>
      </c>
      <c r="CI191" t="s">
        <v>3365</v>
      </c>
      <c r="CJ191" t="str">
        <f>IFERROR(VLOOKUP(ROWS(CJ$2:CJ191),CH$2:CI$202,2,FALSE),"")</f>
        <v>WOG : West of Galway</v>
      </c>
      <c r="CK191">
        <f>IF(ISNUMBER(SEARCH(Hauls!$G$329,CL$2:CL$202)),MAX(CK$1:CK190)+1,0)</f>
        <v>190</v>
      </c>
      <c r="CL191" t="s">
        <v>3365</v>
      </c>
      <c r="CM191" t="str">
        <f>IFERROR(VLOOKUP(ROWS(CM$2:CM191),CK$2:CL$202,2,FALSE),"")</f>
        <v>WOG : West of Galway</v>
      </c>
      <c r="CN191">
        <f>IF(ISNUMBER(SEARCH(Hauls!$G$330,CO$2:CO$202)),MAX(CN$1:CN190)+1,0)</f>
        <v>190</v>
      </c>
      <c r="CO191" t="s">
        <v>3365</v>
      </c>
      <c r="CP191" t="str">
        <f>IFERROR(VLOOKUP(ROWS(CP$2:CP191),CN$2:CO$202,2,FALSE),"")</f>
        <v>WOG : West of Galway</v>
      </c>
      <c r="CQ191">
        <f>IF(ISNUMBER(SEARCH(Hauls!$G$331,CR$2:CR$202)),MAX(CQ$1:CQ190)+1,0)</f>
        <v>190</v>
      </c>
      <c r="CR191" t="s">
        <v>3365</v>
      </c>
      <c r="CS191" t="str">
        <f>IFERROR(VLOOKUP(ROWS(CS$2:CS191),CQ$2:CR$202,2,FALSE),"")</f>
        <v>WOG : West of Galway</v>
      </c>
      <c r="CT191">
        <f>IF(ISNUMBER(SEARCH(Hauls!$G$332,CU$2:CU$202)),MAX(CT$1:CT190)+1,0)</f>
        <v>190</v>
      </c>
      <c r="CU191" t="s">
        <v>3365</v>
      </c>
      <c r="CV191" t="str">
        <f>IFERROR(VLOOKUP(ROWS(CV$2:CV191),CT$2:CU$202,2,FALSE),"")</f>
        <v>WOG : West of Galway</v>
      </c>
      <c r="CW191">
        <f>IF(ISNUMBER(SEARCH(Hauls!$G$333,CX$2:CX$202)),MAX(CW$1:CW190)+1,0)</f>
        <v>190</v>
      </c>
      <c r="CX191" t="s">
        <v>3365</v>
      </c>
      <c r="CY191" t="str">
        <f>IFERROR(VLOOKUP(ROWS(CY$2:CY191),CW$2:CX$202,2,FALSE),"")</f>
        <v>WOG : West of Galway</v>
      </c>
      <c r="CZ191">
        <f>IF(ISNUMBER(SEARCH(Hauls!$G$334,DA$2:DA$202)),MAX(CZ$1:CZ190)+1,0)</f>
        <v>190</v>
      </c>
      <c r="DA191" t="s">
        <v>3365</v>
      </c>
      <c r="DB191" t="str">
        <f>IFERROR(VLOOKUP(ROWS(DB$2:DB191),CZ$2:DA$202,2,FALSE),"")</f>
        <v>WOG : West of Galway</v>
      </c>
      <c r="DC191">
        <f>IF(ISNUMBER(SEARCH(Hauls!$G$335,DD$2:DD$202)),MAX(DC$1:DC190)+1,0)</f>
        <v>190</v>
      </c>
      <c r="DD191" t="s">
        <v>3365</v>
      </c>
      <c r="DE191" t="str">
        <f>IFERROR(VLOOKUP(ROWS(DE$2:DE191),DC$2:DD$202,2,FALSE),"")</f>
        <v>WOG : West of Galway</v>
      </c>
      <c r="DF191">
        <f>IF(ISNUMBER(SEARCH(Hauls!$G$336,DG$2:DG$202)),MAX(DF$1:DF190)+1,0)</f>
        <v>190</v>
      </c>
      <c r="DG191" t="s">
        <v>3365</v>
      </c>
      <c r="DH191" t="str">
        <f>IFERROR(VLOOKUP(ROWS(DH$2:DH191),DF$2:DG$202,2,FALSE),"")</f>
        <v>WOG : West of Galway</v>
      </c>
      <c r="DI191">
        <f>IF(ISNUMBER(SEARCH(Hauls!$G$337,DJ$2:DJ$202)),MAX(DI$1:DI190)+1,0)</f>
        <v>190</v>
      </c>
      <c r="DJ191" t="s">
        <v>3365</v>
      </c>
      <c r="DK191" t="str">
        <f>IFERROR(VLOOKUP(ROWS(DK$2:DK191),DI$2:DJ$202,2,FALSE),"")</f>
        <v>WOG : West of Galway</v>
      </c>
      <c r="DL191">
        <f>IF(ISNUMBER(SEARCH(Hauls!$G$338,DM$2:DM$202)),MAX(DL$1:DL190)+1,0)</f>
        <v>190</v>
      </c>
      <c r="DM191" t="s">
        <v>3365</v>
      </c>
      <c r="DN191" t="str">
        <f>IFERROR(VLOOKUP(ROWS(DN$2:DN191),DL$2:DM$202,2,FALSE),"")</f>
        <v>WOG : West of Galway</v>
      </c>
      <c r="DO191">
        <f>IF(ISNUMBER(SEARCH(Hauls!$G$339,DP$2:DP$202)),MAX(DO$1:DO190)+1,0)</f>
        <v>190</v>
      </c>
      <c r="DP191" t="s">
        <v>3365</v>
      </c>
      <c r="DQ191" t="str">
        <f>IFERROR(VLOOKUP(ROWS(DQ$2:DQ191),DO$2:DP$202,2,FALSE),"")</f>
        <v>WOG : West of Galway</v>
      </c>
      <c r="DR191">
        <f>IF(ISNUMBER(SEARCH(Hauls!$G$340,DS$2:DS$202)),MAX(DR$1:DR190)+1,0)</f>
        <v>190</v>
      </c>
      <c r="DS191" t="s">
        <v>3365</v>
      </c>
      <c r="DT191" t="str">
        <f>IFERROR(VLOOKUP(ROWS(DT$2:DT191),DR$2:DS$202,2,FALSE),"")</f>
        <v>WOG : West of Galway</v>
      </c>
      <c r="DU191">
        <f>IF(ISNUMBER(SEARCH(Hauls!$G$341,DV$2:DV$202)),MAX(DU$1:DU190)+1,0)</f>
        <v>190</v>
      </c>
      <c r="DV191" t="s">
        <v>3365</v>
      </c>
      <c r="DW191" t="str">
        <f>IFERROR(VLOOKUP(ROWS(DW$2:DW191),DU$2:DV$202,2,FALSE),"")</f>
        <v>WOG : West of Galway</v>
      </c>
      <c r="DX191">
        <f>IF(ISNUMBER(SEARCH(Hauls!$G$342,DY$2:DY$202)),MAX(DX$1:DX190)+1,0)</f>
        <v>190</v>
      </c>
      <c r="DY191" t="s">
        <v>3365</v>
      </c>
      <c r="DZ191" t="str">
        <f>IFERROR(VLOOKUP(ROWS(DZ$2:DZ191),DX$2:DY$202,2,FALSE),"")</f>
        <v>WOG : West of Galway</v>
      </c>
      <c r="EA191">
        <f>IF(ISNUMBER(SEARCH(Hauls!$G$343,EB$2:EB$202)),MAX(EA$1:EA190)+1,0)</f>
        <v>190</v>
      </c>
      <c r="EB191" t="s">
        <v>3365</v>
      </c>
      <c r="EC191" t="str">
        <f>IFERROR(VLOOKUP(ROWS(EC$2:EC191),EA$2:EB$202,2,FALSE),"")</f>
        <v>WOG : West of Galway</v>
      </c>
      <c r="ED191">
        <f>IF(ISNUMBER(SEARCH(Hauls!$G$344,EE$2:EE$202)),MAX(ED$1:ED190)+1,0)</f>
        <v>190</v>
      </c>
      <c r="EE191" t="s">
        <v>3365</v>
      </c>
      <c r="EF191" t="str">
        <f>IFERROR(VLOOKUP(ROWS(EF$2:EF191),ED$2:EE$202,2,FALSE),"")</f>
        <v>WOG : West of Galway</v>
      </c>
      <c r="EG191">
        <f>IF(ISNUMBER(SEARCH(Hauls!$G$345,EH$2:EH$202)),MAX(EG$1:EG190)+1,0)</f>
        <v>190</v>
      </c>
      <c r="EH191" t="s">
        <v>3365</v>
      </c>
      <c r="EI191" t="str">
        <f>IFERROR(VLOOKUP(ROWS(EI$2:EI191),EG$2:EH$202,2,FALSE),"")</f>
        <v>WOG : West of Galway</v>
      </c>
      <c r="EJ191">
        <f>IF(ISNUMBER(SEARCH(Hauls!$G$346,EK$2:EK$202)),MAX(EJ$1:EJ190)+1,0)</f>
        <v>190</v>
      </c>
      <c r="EK191" t="s">
        <v>3365</v>
      </c>
      <c r="EL191" t="str">
        <f>IFERROR(VLOOKUP(ROWS(EL$2:EL191),EJ$2:EK$202,2,FALSE),"")</f>
        <v>WOG : West of Galway</v>
      </c>
      <c r="EM191">
        <f>IF(ISNUMBER(SEARCH(Hauls!$G$347,EN$2:EN$202)),MAX(EM$1:EM190)+1,0)</f>
        <v>190</v>
      </c>
      <c r="EN191" t="s">
        <v>3365</v>
      </c>
      <c r="EO191" t="str">
        <f>IFERROR(VLOOKUP(ROWS(EO$2:EO191),EM$2:EN$202,2,FALSE),"")</f>
        <v>WOG : West of Galway</v>
      </c>
      <c r="EP191">
        <f>IF(ISNUMBER(SEARCH(Hauls!$G$348,EQ$2:EQ$202)),MAX(EP$1:EP190)+1,0)</f>
        <v>190</v>
      </c>
      <c r="EQ191" t="s">
        <v>3365</v>
      </c>
      <c r="ER191" t="str">
        <f>IFERROR(VLOOKUP(ROWS(ER$2:ER191),EP$2:EQ$202,2,FALSE),"")</f>
        <v>WOG : West of Galway</v>
      </c>
      <c r="ES191">
        <f>IF(ISNUMBER(SEARCH(Hauls!$G$349,ET$2:ET$202)),MAX(ES$1:ES190)+1,0)</f>
        <v>190</v>
      </c>
      <c r="ET191" t="s">
        <v>3365</v>
      </c>
      <c r="EU191" t="str">
        <f>IFERROR(VLOOKUP(ROWS(EU$2:EU191),ES$2:ET$202,2,FALSE),"")</f>
        <v>WOG : West of Galway</v>
      </c>
      <c r="EV191">
        <f>IF(ISNUMBER(SEARCH(Hauls!$G$350,EW$2:EW$202)),MAX(EV$1:EV190)+1,0)</f>
        <v>190</v>
      </c>
      <c r="EW191" t="s">
        <v>3365</v>
      </c>
      <c r="EX191" t="str">
        <f>IFERROR(VLOOKUP(ROWS(EX$2:EX191),EV$2:EW$202,2,FALSE),"")</f>
        <v>WOG : West of Galway</v>
      </c>
      <c r="EY191">
        <f>IF(ISNUMBER(SEARCH(Hauls!$G$351,EZ$2:EZ$202)),MAX(EY$1:EY190)+1,0)</f>
        <v>190</v>
      </c>
      <c r="EZ191" t="s">
        <v>3365</v>
      </c>
      <c r="FA191" t="str">
        <f>IFERROR(VLOOKUP(ROWS(FA$2:FA191),EY$2:EZ$202,2,FALSE),"")</f>
        <v>WOG : West of Galway</v>
      </c>
      <c r="FB191">
        <f>IF(ISNUMBER(SEARCH(Hauls!$G$352,FC$2:FC$202)),MAX(FB$1:FB190)+1,0)</f>
        <v>190</v>
      </c>
      <c r="FC191" t="s">
        <v>3365</v>
      </c>
      <c r="FD191" t="str">
        <f>IFERROR(VLOOKUP(ROWS(FD$2:FD191),FB$2:FC$202,2,FALSE),"")</f>
        <v>WOG : West of Galway</v>
      </c>
      <c r="FE191">
        <f>IF(ISNUMBER(SEARCH(Hauls!$G$353,FF$2:FF$202)),MAX(FE$1:FE190)+1,0)</f>
        <v>190</v>
      </c>
      <c r="FF191" t="s">
        <v>3365</v>
      </c>
      <c r="FG191" t="str">
        <f>IFERROR(VLOOKUP(ROWS(FG$2:FG191),FE$2:FF$202,2,FALSE),"")</f>
        <v>WOG : West of Galway</v>
      </c>
      <c r="FH191">
        <f>IF(ISNUMBER(SEARCH(Hauls!$G$354,FI$2:FI$202)),MAX(FH$1:FH190)+1,0)</f>
        <v>190</v>
      </c>
      <c r="FI191" t="s">
        <v>3365</v>
      </c>
      <c r="FJ191" t="str">
        <f>IFERROR(VLOOKUP(ROWS(FJ$2:FJ191),FH$2:FI$202,2,FALSE),"")</f>
        <v>WOG : West of Galway</v>
      </c>
      <c r="FK191">
        <f>IF(ISNUMBER(SEARCH(Hauls!$G$355,FL$2:FL$202)),MAX(FK$1:FK190)+1,0)</f>
        <v>190</v>
      </c>
      <c r="FL191" t="s">
        <v>3365</v>
      </c>
      <c r="FM191" t="str">
        <f>IFERROR(VLOOKUP(ROWS(FM$2:FM191),FK$2:FL$202,2,FALSE),"")</f>
        <v>WOG : West of Galway</v>
      </c>
      <c r="FN191">
        <f>IF(ISNUMBER(SEARCH(Hauls!$G$356,FO$2:FO$202)),MAX(FN$1:FN190)+1,0)</f>
        <v>190</v>
      </c>
      <c r="FO191" t="s">
        <v>3365</v>
      </c>
      <c r="FP191" t="str">
        <f>IFERROR(VLOOKUP(ROWS(FP$2:FP191),FN$2:FO$202,2,FALSE),"")</f>
        <v>WOG : West of Galway</v>
      </c>
      <c r="FQ191">
        <f>IF(ISNUMBER(SEARCH(Hauls!$G$357,FR$2:FR$202)),MAX(FQ$1:FQ190)+1,0)</f>
        <v>190</v>
      </c>
      <c r="FR191" t="s">
        <v>3365</v>
      </c>
      <c r="FS191" t="str">
        <f>IFERROR(VLOOKUP(ROWS(FS$2:FS191),FQ$2:FR$202,2,FALSE),"")</f>
        <v>WOG : West of Galway</v>
      </c>
      <c r="FT191">
        <f>IF(ISNUMBER(SEARCH(Hauls!$G$358,FU$2:FU$202)),MAX(FT$1:FT190)+1,0)</f>
        <v>190</v>
      </c>
      <c r="FU191" t="s">
        <v>3365</v>
      </c>
      <c r="FV191" t="str">
        <f>IFERROR(VLOOKUP(ROWS(FV$2:FV191),FT$2:FU$202,2,FALSE),"")</f>
        <v>WOG : West of Galway</v>
      </c>
      <c r="FW191">
        <f>IF(ISNUMBER(SEARCH(Hauls!$G$359,FX$2:FX$202)),MAX(FW$1:FW190)+1,0)</f>
        <v>190</v>
      </c>
      <c r="FX191" t="s">
        <v>3365</v>
      </c>
      <c r="FY191" t="str">
        <f>IFERROR(VLOOKUP(ROWS(FY$2:FY191),FW$2:FX$202,2,FALSE),"")</f>
        <v>WOG : West of Galway</v>
      </c>
      <c r="FZ191">
        <f>IF(ISNUMBER(SEARCH(Hauls!$G$360,GA$2:GA$202)),MAX(FZ$1:FZ190)+1,0)</f>
        <v>190</v>
      </c>
      <c r="GA191" t="s">
        <v>3365</v>
      </c>
      <c r="GB191" t="str">
        <f>IFERROR(VLOOKUP(ROWS(GB$2:GB191),FZ$2:GA$202,2,FALSE),"")</f>
        <v>WOG : West of Galway</v>
      </c>
      <c r="GC191">
        <f>IF(ISNUMBER(SEARCH(Hauls!$G$361,GD$2:GD$202)),MAX(GC$1:GC190)+1,0)</f>
        <v>190</v>
      </c>
      <c r="GD191" t="s">
        <v>3365</v>
      </c>
      <c r="GE191" t="str">
        <f>IFERROR(VLOOKUP(ROWS(GE$2:GE191),GC$2:GD$202,2,FALSE),"")</f>
        <v>WOG : West of Galway</v>
      </c>
      <c r="GF191">
        <f>IF(ISNUMBER(SEARCH(Hauls!$G$362,GG$2:GG$202)),MAX(GF$1:GF190)+1,0)</f>
        <v>190</v>
      </c>
      <c r="GG191" t="s">
        <v>3365</v>
      </c>
      <c r="GH191" t="str">
        <f>IFERROR(VLOOKUP(ROWS(GH$2:GH191),GF$2:GG$202,2,FALSE),"")</f>
        <v>WOG : West of Galway</v>
      </c>
      <c r="GI191">
        <f>IF(ISNUMBER(SEARCH(Hauls!$G$363,GJ$2:GJ$202)),MAX(GI$1:GI190)+1,0)</f>
        <v>190</v>
      </c>
      <c r="GJ191" t="s">
        <v>3365</v>
      </c>
      <c r="GK191" t="str">
        <f>IFERROR(VLOOKUP(ROWS(GK$2:GK191),GI$2:GJ$202,2,FALSE),"")</f>
        <v>WOG : West of Galway</v>
      </c>
      <c r="GL191">
        <f>IF(ISNUMBER(SEARCH(Hauls!$G$364,GM$2:GM$202)),MAX(GL$1:GL190)+1,0)</f>
        <v>190</v>
      </c>
      <c r="GM191" t="s">
        <v>3365</v>
      </c>
      <c r="GN191" t="str">
        <f>IFERROR(VLOOKUP(ROWS(GN$2:GN191),GL$2:GM$202,2,FALSE),"")</f>
        <v>WOG : West of Galway</v>
      </c>
      <c r="GO191">
        <f>IF(ISNUMBER(SEARCH(Hauls!$G$365,GP$2:GP$202)),MAX(GO$1:GO190)+1,0)</f>
        <v>190</v>
      </c>
      <c r="GP191" t="s">
        <v>3365</v>
      </c>
      <c r="GQ191" t="str">
        <f>IFERROR(VLOOKUP(ROWS(GQ$2:GQ191),GO$2:GP$202,2,FALSE),"")</f>
        <v>WOG : West of Galway</v>
      </c>
      <c r="GR191">
        <f>IF(ISNUMBER(SEARCH(Hauls!$G$366,GS$2:GS$202)),MAX(GR$1:GR190)+1,0)</f>
        <v>190</v>
      </c>
      <c r="GS191" t="s">
        <v>3365</v>
      </c>
      <c r="GT191" t="str">
        <f>IFERROR(VLOOKUP(ROWS(GT$2:GT191),GR$2:GS$202,2,FALSE),"")</f>
        <v>WOG : West of Galway</v>
      </c>
      <c r="GU191">
        <f>IF(ISNUMBER(SEARCH(Hauls!$G$366,GV$2:GV$202)),MAX(GU$1:GU190)+1,0)</f>
        <v>190</v>
      </c>
      <c r="GV191" t="s">
        <v>3365</v>
      </c>
      <c r="GW191" t="str">
        <f>IFERROR(VLOOKUP(ROWS(GW$2:GW191),GU$2:GV$202,2,FALSE),"")</f>
        <v>WOG : West of Galway</v>
      </c>
      <c r="GX191">
        <f>IF(ISNUMBER(SEARCH(Hauls!$G$368,GY$2:GY$202)),MAX(GX$1:GX190)+1,0)</f>
        <v>190</v>
      </c>
      <c r="GY191" t="s">
        <v>3365</v>
      </c>
      <c r="GZ191" t="str">
        <f>IFERROR(VLOOKUP(ROWS(GZ$2:GZ191),GX$2:GY$202,2,FALSE),"")</f>
        <v>WOG : West of Galway</v>
      </c>
      <c r="HA191">
        <f>IF(ISNUMBER(SEARCH(Hauls!$G$369,HB$2:HB$202)),MAX(HA$1:HA190)+1,0)</f>
        <v>190</v>
      </c>
      <c r="HB191" t="s">
        <v>3365</v>
      </c>
      <c r="HC191" t="str">
        <f>IFERROR(VLOOKUP(ROWS(HC$2:HC191),HA$2:HB$202,2,FALSE),"")</f>
        <v>WOG : West of Galway</v>
      </c>
      <c r="HD191">
        <f>IF(ISNUMBER(SEARCH(Hauls!$G$370,HE$2:HE$202)),MAX(HD$1:HD190)+1,0)</f>
        <v>190</v>
      </c>
      <c r="HE191" t="s">
        <v>3365</v>
      </c>
      <c r="HF191" t="str">
        <f>IFERROR(VLOOKUP(ROWS(HF$2:HF191),HD$2:HE$202,2,FALSE),"")</f>
        <v>WOG : West of Galway</v>
      </c>
      <c r="HG191">
        <f>IF(ISNUMBER(SEARCH(Hauls!$G$371,HH$2:HH$202)),MAX(HG$1:HG190)+1,0)</f>
        <v>190</v>
      </c>
      <c r="HH191" t="s">
        <v>3365</v>
      </c>
      <c r="HI191" t="str">
        <f>IFERROR(VLOOKUP(ROWS(HI$2:HI191),HG$2:HH$202,2,FALSE),"")</f>
        <v>WOG : West of Galway</v>
      </c>
      <c r="HJ191">
        <f>IF(ISNUMBER(SEARCH(Hauls!$G$372,HK$2:HK$202)),MAX(HJ$1:HJ190)+1,0)</f>
        <v>190</v>
      </c>
      <c r="HK191" t="s">
        <v>3365</v>
      </c>
      <c r="HL191" t="str">
        <f>IFERROR(VLOOKUP(ROWS(HL$2:HL191),HJ$2:HK$202,2,FALSE),"")</f>
        <v>WOG : West of Galway</v>
      </c>
      <c r="HM191">
        <f>IF(ISNUMBER(SEARCH(Hauls!$G$373,HN$2:HN$202)),MAX(HM$1:HM190)+1,0)</f>
        <v>190</v>
      </c>
      <c r="HN191" t="s">
        <v>3365</v>
      </c>
      <c r="HO191" t="str">
        <f>IFERROR(VLOOKUP(ROWS(HO$2:HO191),HM$2:HN$202,2,FALSE),"")</f>
        <v>WOG : West of Galway</v>
      </c>
      <c r="HP191">
        <f>IF(ISNUMBER(SEARCH(Hauls!$G$374,HQ$2:HQ$202)),MAX(HP$1:HP190)+1,0)</f>
        <v>190</v>
      </c>
      <c r="HQ191" t="s">
        <v>3365</v>
      </c>
      <c r="HR191" t="str">
        <f>IFERROR(VLOOKUP(ROWS(HR$2:HR191),HP$2:HQ$202,2,FALSE),"")</f>
        <v>WOG : West of Galway</v>
      </c>
      <c r="HS191">
        <f>IF(ISNUMBER(SEARCH(Hauls!$G$375,HT$2:HT$202)),MAX(HS$1:HS190)+1,0)</f>
        <v>190</v>
      </c>
      <c r="HT191" t="s">
        <v>3365</v>
      </c>
      <c r="HU191" t="str">
        <f>IFERROR(VLOOKUP(ROWS(HU$2:HU191),HS$2:HT$202,2,FALSE),"")</f>
        <v>WOG : West of Galway</v>
      </c>
      <c r="HV191">
        <f>IF(ISNUMBER(SEARCH(Hauls!$G$376,HW$2:HW$202)),MAX(HV$1:HV190)+1,0)</f>
        <v>190</v>
      </c>
      <c r="HW191" t="s">
        <v>3365</v>
      </c>
      <c r="HX191" t="str">
        <f>IFERROR(VLOOKUP(ROWS(HX$2:HX191),HV$2:HW$202,2,FALSE),"")</f>
        <v>WOG : West of Galway</v>
      </c>
      <c r="HY191">
        <f>IF(ISNUMBER(SEARCH(Hauls!$G$377,HZ$2:HZ$202)),MAX(HY$1:HY190)+1,0)</f>
        <v>190</v>
      </c>
      <c r="HZ191" t="s">
        <v>3365</v>
      </c>
      <c r="IA191" t="str">
        <f>IFERROR(VLOOKUP(ROWS(IA$2:IA191),HY$2:HZ$202,2,FALSE),"")</f>
        <v>WOG : West of Galway</v>
      </c>
      <c r="IB191">
        <f>IF(ISNUMBER(SEARCH(Hauls!$G$378,IC$2:IC$202)),MAX(IB$1:IB190)+1,0)</f>
        <v>190</v>
      </c>
      <c r="IC191" t="s">
        <v>3365</v>
      </c>
      <c r="ID191" t="str">
        <f>IFERROR(VLOOKUP(ROWS(ID$2:ID191),IB$2:IC$202,2,FALSE),"")</f>
        <v>WOG : West of Galway</v>
      </c>
      <c r="IE191">
        <f>IF(ISNUMBER(SEARCH(Hauls!$G$379,IF$2:IF$202)),MAX(IE$1:IE190)+1,0)</f>
        <v>190</v>
      </c>
      <c r="IF191" t="s">
        <v>3365</v>
      </c>
      <c r="IG191" t="str">
        <f>IFERROR(VLOOKUP(ROWS(IG$2:IG191),IE$2:IF$202,2,FALSE),"")</f>
        <v>WOG : West of Galway</v>
      </c>
      <c r="IH191">
        <f>IF(ISNUMBER(SEARCH(Hauls!$G$380,II$2:II$202)),MAX(IH$1:IH190)+1,0)</f>
        <v>190</v>
      </c>
      <c r="II191" t="s">
        <v>3365</v>
      </c>
      <c r="IJ191" t="str">
        <f>IFERROR(VLOOKUP(ROWS(IJ$2:IJ191),IH$2:II$202,2,FALSE),"")</f>
        <v>WOG : West of Galway</v>
      </c>
      <c r="IK191">
        <f>IF(ISNUMBER(SEARCH(Hauls!$G$381,IL$2:IL$202)),MAX(IK$1:IK190)+1,0)</f>
        <v>190</v>
      </c>
      <c r="IL191" t="s">
        <v>3365</v>
      </c>
      <c r="IM191" t="str">
        <f>IFERROR(VLOOKUP(ROWS(IM$2:IM191),IK$2:IL$202,2,FALSE),"")</f>
        <v>WOG : West of Galway</v>
      </c>
      <c r="IN191">
        <f>IF(ISNUMBER(SEARCH(Hauls!$G$382,IO$2:IO$202)),MAX(IN$1:IN190)+1,0)</f>
        <v>190</v>
      </c>
      <c r="IO191" t="s">
        <v>3365</v>
      </c>
      <c r="IP191" t="str">
        <f>IFERROR(VLOOKUP(ROWS(IP$2:IP191),IN$2:IO$202,2,FALSE),"")</f>
        <v>WOG : West of Galway</v>
      </c>
      <c r="IQ191">
        <f>IF(ISNUMBER(SEARCH(Hauls!$G$383,IR$2:IR$202)),MAX(IQ$1:IQ190)+1,0)</f>
        <v>190</v>
      </c>
      <c r="IR191" t="s">
        <v>3365</v>
      </c>
      <c r="IS191" t="str">
        <f>IFERROR(VLOOKUP(ROWS(IS$2:IS191),IQ$2:IR$202,2,FALSE),"")</f>
        <v>WOG : West of Galway</v>
      </c>
      <c r="IT191">
        <f>IF(ISNUMBER(SEARCH(Hauls!$G$384,IU$2:IU$202)),MAX(IT$1:IT190)+1,0)</f>
        <v>190</v>
      </c>
      <c r="IU191" t="s">
        <v>3365</v>
      </c>
      <c r="IV191" t="str">
        <f>IFERROR(VLOOKUP(ROWS(IV$2:IV191),IT$2:IU$202,2,FALSE),"")</f>
        <v>WOG : West of Galway</v>
      </c>
      <c r="IW191">
        <f>IF(ISNUMBER(SEARCH(Hauls!$G$385,IX$2:IX$202)),MAX(IW$1:IW190)+1,0)</f>
        <v>190</v>
      </c>
      <c r="IX191" t="s">
        <v>3365</v>
      </c>
      <c r="IY191" t="str">
        <f>IFERROR(VLOOKUP(ROWS(IY$2:IY191),IW$2:IX$202,2,FALSE),"")</f>
        <v>WOG : West of Galway</v>
      </c>
      <c r="IZ191">
        <f>IF(ISNUMBER(SEARCH(Hauls!$G$386,JA$2:JA$202)),MAX(IZ$1:IZ190)+1,0)</f>
        <v>190</v>
      </c>
      <c r="JA191" t="s">
        <v>3365</v>
      </c>
      <c r="JB191" t="str">
        <f>IFERROR(VLOOKUP(ROWS(JB$2:JB191),IZ$2:JA$202,2,FALSE),"")</f>
        <v>WOG : West of Galway</v>
      </c>
      <c r="JC191">
        <f>IF(ISNUMBER(SEARCH(Hauls!$G$387,JD$2:JD$202)),MAX(JC$1:JC190)+1,0)</f>
        <v>190</v>
      </c>
      <c r="JD191" t="s">
        <v>3365</v>
      </c>
      <c r="JE191" t="str">
        <f>IFERROR(VLOOKUP(ROWS(JE$2:JE191),JC$2:JD$202,2,FALSE),"")</f>
        <v>WOG : West of Galway</v>
      </c>
      <c r="JF191">
        <f>IF(ISNUMBER(SEARCH(Hauls!$G$388,JG$2:JG$202)),MAX(JF$1:JF190)+1,0)</f>
        <v>190</v>
      </c>
      <c r="JG191" t="s">
        <v>3365</v>
      </c>
      <c r="JH191" t="str">
        <f>IFERROR(VLOOKUP(ROWS(JH$2:JH191),JF$2:JG$202,2,FALSE),"")</f>
        <v>WOG : West of Galway</v>
      </c>
      <c r="JI191">
        <f>IF(ISNUMBER(SEARCH(Hauls!$G$389,JJ$2:JJ$202)),MAX(JI$1:JI190)+1,0)</f>
        <v>190</v>
      </c>
      <c r="JJ191" t="s">
        <v>3365</v>
      </c>
      <c r="JK191" t="str">
        <f>IFERROR(VLOOKUP(ROWS(JK$2:JK191),JI$2:JJ$202,2,FALSE),"")</f>
        <v>WOG : West of Galway</v>
      </c>
      <c r="JL191">
        <f>IF(ISNUMBER(SEARCH(Hauls!$G$390,JM$2:JM$202)),MAX(JL$1:JL190)+1,0)</f>
        <v>190</v>
      </c>
      <c r="JM191" t="s">
        <v>3365</v>
      </c>
      <c r="JN191" t="str">
        <f>IFERROR(VLOOKUP(ROWS(JN$2:JN191),JL$2:JM$202,2,FALSE),"")</f>
        <v>WOG : West of Galway</v>
      </c>
      <c r="JO191">
        <f>IF(ISNUMBER(SEARCH(Hauls!$G$391,JP$2:JP$202)),MAX(JO$1:JO190)+1,0)</f>
        <v>190</v>
      </c>
      <c r="JP191" t="s">
        <v>3365</v>
      </c>
      <c r="JQ191" t="str">
        <f>IFERROR(VLOOKUP(ROWS(JQ$2:JQ191),JO$2:JP$202,2,FALSE),"")</f>
        <v>WOG : West of Galway</v>
      </c>
      <c r="JR191">
        <f>IF(ISNUMBER(SEARCH(Hauls!$G$392,JS$2:JS$202)),MAX(JR$1:JR190)+1,0)</f>
        <v>190</v>
      </c>
      <c r="JS191" t="s">
        <v>3365</v>
      </c>
      <c r="JT191" t="str">
        <f>IFERROR(VLOOKUP(ROWS(JT$2:JT191),JR$2:JS$202,2,FALSE),"")</f>
        <v>WOG : West of Galway</v>
      </c>
      <c r="JU191">
        <f>IF(ISNUMBER(SEARCH(Hauls!$G$393,JV$2:JV$202)),MAX(JU$1:JU190)+1,0)</f>
        <v>190</v>
      </c>
      <c r="JV191" t="s">
        <v>3365</v>
      </c>
      <c r="JW191" t="str">
        <f>IFERROR(VLOOKUP(ROWS(JW$2:JW191),JU$2:JV$202,2,FALSE),"")</f>
        <v>WOG : West of Galway</v>
      </c>
      <c r="JX191">
        <f>IF(ISNUMBER(SEARCH(Hauls!$G$394,JY$2:JY$202)),MAX(JX$1:JX190)+1,0)</f>
        <v>190</v>
      </c>
      <c r="JY191" t="s">
        <v>3365</v>
      </c>
      <c r="JZ191" t="str">
        <f>IFERROR(VLOOKUP(ROWS(JZ$2:JZ191),JX$2:JY$202,2,FALSE),"")</f>
        <v>WOG : West of Galway</v>
      </c>
      <c r="KA191">
        <f>IF(ISNUMBER(SEARCH(Hauls!$G$395,KB$2:KB$202)),MAX(KA$1:KA190)+1,0)</f>
        <v>190</v>
      </c>
      <c r="KB191" t="s">
        <v>3365</v>
      </c>
      <c r="KC191" t="str">
        <f>IFERROR(VLOOKUP(ROWS(KC$2:KC191),KA$2:KB$202,2,FALSE),"")</f>
        <v>WOG : West of Galway</v>
      </c>
      <c r="KD191">
        <f>IF(ISNUMBER(SEARCH(Hauls!$G$396,KE$2:KE$202)),MAX(KD$1:KD190)+1,0)</f>
        <v>190</v>
      </c>
      <c r="KE191" t="s">
        <v>3365</v>
      </c>
      <c r="KF191" t="str">
        <f>IFERROR(VLOOKUP(ROWS(KF$2:KF191),KD$2:KE$202,2,FALSE),"")</f>
        <v>WOG : West of Galway</v>
      </c>
      <c r="KG191">
        <f>IF(ISNUMBER(SEARCH(Hauls!$G$397,KH$2:KH$202)),MAX(KG$1:KG190)+1,0)</f>
        <v>190</v>
      </c>
      <c r="KH191" t="s">
        <v>3365</v>
      </c>
      <c r="KI191" t="str">
        <f>IFERROR(VLOOKUP(ROWS(KI$2:KI191),KG$2:KH$202,2,FALSE),"")</f>
        <v>WOG : West of Galway</v>
      </c>
      <c r="KJ191">
        <f>IF(ISNUMBER(SEARCH(Hauls!$G$398,KK$2:KK$202)),MAX(KJ$1:KJ190)+1,0)</f>
        <v>190</v>
      </c>
      <c r="KK191" t="s">
        <v>3365</v>
      </c>
      <c r="KL191" t="str">
        <f>IFERROR(VLOOKUP(ROWS(KL$2:KL191),KJ$2:KK$202,2,FALSE),"")</f>
        <v>WOG : West of Galway</v>
      </c>
      <c r="KM191">
        <f>IF(ISNUMBER(SEARCH(Hauls!$G$399,KN$2:KN$202)),MAX(KM$1:KM190)+1,0)</f>
        <v>190</v>
      </c>
      <c r="KN191" t="s">
        <v>3365</v>
      </c>
      <c r="KO191" t="str">
        <f>IFERROR(VLOOKUP(ROWS(KO$2:KO191),KM$2:KN$202,2,FALSE),"")</f>
        <v>WOG : West of Galway</v>
      </c>
      <c r="KP191">
        <f>IF(ISNUMBER(SEARCH(Hauls!$G$400,KQ$2:KQ$202)),MAX(KP$1:KP190)+1,0)</f>
        <v>190</v>
      </c>
      <c r="KQ191" t="s">
        <v>3365</v>
      </c>
      <c r="KR191" t="str">
        <f>IFERROR(VLOOKUP(ROWS(KR$2:KR191),KP$2:KQ$202,2,FALSE),"")</f>
        <v>WOG : West of Galway</v>
      </c>
    </row>
    <row r="192" spans="1:304" x14ac:dyDescent="0.25">
      <c r="A192" t="s">
        <v>2865</v>
      </c>
      <c r="B192" t="s">
        <v>2866</v>
      </c>
      <c r="C192" t="s">
        <v>655</v>
      </c>
      <c r="D192" t="str">
        <f t="shared" si="2"/>
        <v>WHS : West of Horseshoe</v>
      </c>
      <c r="E192">
        <f>IF(ISNUMBER(SEARCH(Hauls!$G$301,$F$2:$F$202)),MAX($E$1:E191)+1,0)</f>
        <v>191</v>
      </c>
      <c r="F192" t="s">
        <v>3366</v>
      </c>
      <c r="G192" t="str">
        <f>IFERROR(VLOOKUP(ROWS($G$2:G192),$E$2:$F$202,2,FALSE),"")</f>
        <v>WHS : West of Horseshoe</v>
      </c>
      <c r="H192">
        <f>IF(ISNUMBER(SEARCH(Hauls!$G$302,I$2:I$202)),MAX(H$1:H191)+1,0)</f>
        <v>191</v>
      </c>
      <c r="I192" t="s">
        <v>3366</v>
      </c>
      <c r="J192" t="str">
        <f>IFERROR(VLOOKUP(ROWS(J$2:J192),H$2:I$202,2,FALSE),"")</f>
        <v>WHS : West of Horseshoe</v>
      </c>
      <c r="K192">
        <f>IF(ISNUMBER(SEARCH(Hauls!$G$303,L$2:L$202)),MAX(K$1:K191)+1,0)</f>
        <v>191</v>
      </c>
      <c r="L192" t="s">
        <v>3366</v>
      </c>
      <c r="M192" t="str">
        <f>IFERROR(VLOOKUP(ROWS(M$2:M192),K$2:L$202,2,FALSE),"")</f>
        <v>WHS : West of Horseshoe</v>
      </c>
      <c r="N192">
        <f>IF(ISNUMBER(SEARCH(Hauls!$G$304,O$2:O$202)),MAX(N$1:N191)+1,0)</f>
        <v>191</v>
      </c>
      <c r="O192" t="s">
        <v>3366</v>
      </c>
      <c r="P192" t="str">
        <f>IFERROR(VLOOKUP(ROWS(P$2:P192),N$2:O$202,2,FALSE),"")</f>
        <v>WHS : West of Horseshoe</v>
      </c>
      <c r="Q192">
        <f>IF(ISNUMBER(SEARCH(Hauls!$G$305,R$2:R$202)),MAX(Q$1:Q191)+1,0)</f>
        <v>191</v>
      </c>
      <c r="R192" t="s">
        <v>3366</v>
      </c>
      <c r="S192" t="str">
        <f>IFERROR(VLOOKUP(ROWS(S$2:S192),Q$2:R$202,2,FALSE),"")</f>
        <v>WHS : West of Horseshoe</v>
      </c>
      <c r="T192">
        <f>IF(ISNUMBER(SEARCH(Hauls!$G$306,U$2:U$202)),MAX(T$1:T191)+1,0)</f>
        <v>191</v>
      </c>
      <c r="U192" t="s">
        <v>3366</v>
      </c>
      <c r="V192" t="str">
        <f>IFERROR(VLOOKUP(ROWS(V$2:V192),T$2:U$202,2,FALSE),"")</f>
        <v>WHS : West of Horseshoe</v>
      </c>
      <c r="W192">
        <f>IF(ISNUMBER(SEARCH(Hauls!$G$307,X$2:X$202)),MAX(W$1:W191)+1,0)</f>
        <v>191</v>
      </c>
      <c r="X192" t="s">
        <v>3366</v>
      </c>
      <c r="Y192" t="str">
        <f>IFERROR(VLOOKUP(ROWS(Y$2:Y192),W$2:X$202,2,FALSE),"")</f>
        <v>WHS : West of Horseshoe</v>
      </c>
      <c r="Z192">
        <f>IF(ISNUMBER(SEARCH(Hauls!$G$308,AA$2:AA$202)),MAX(Z$1:Z191)+1,0)</f>
        <v>191</v>
      </c>
      <c r="AA192" t="s">
        <v>3366</v>
      </c>
      <c r="AB192" t="str">
        <f>IFERROR(VLOOKUP(ROWS(AB$2:AB192),Z$2:AA$202,2,FALSE),"")</f>
        <v>WHS : West of Horseshoe</v>
      </c>
      <c r="AC192">
        <f>IF(ISNUMBER(SEARCH(Hauls!$G$309,AD$2:AD$202)),MAX(AC$1:AC191)+1,0)</f>
        <v>191</v>
      </c>
      <c r="AD192" t="s">
        <v>3366</v>
      </c>
      <c r="AE192" t="str">
        <f>IFERROR(VLOOKUP(ROWS(AE$2:AE192),AC$2:AD$202,2,FALSE),"")</f>
        <v>WHS : West of Horseshoe</v>
      </c>
      <c r="AF192">
        <f>IF(ISNUMBER(SEARCH(Hauls!$G$310,AG$2:AG$202)),MAX(AF$1:AF191)+1,0)</f>
        <v>191</v>
      </c>
      <c r="AG192" t="s">
        <v>3366</v>
      </c>
      <c r="AH192" t="str">
        <f>IFERROR(VLOOKUP(ROWS(AH$2:AH192),AF$2:AG$202,2,FALSE),"")</f>
        <v>WHS : West of Horseshoe</v>
      </c>
      <c r="AI192">
        <f>IF(ISNUMBER(SEARCH(Hauls!$G$311,AJ$2:AJ$202)),MAX(AI$1:AI191)+1,0)</f>
        <v>191</v>
      </c>
      <c r="AJ192" t="s">
        <v>3366</v>
      </c>
      <c r="AK192" t="str">
        <f>IFERROR(VLOOKUP(ROWS(AK$2:AK192),AI$2:AJ$202,2,FALSE),"")</f>
        <v>WHS : West of Horseshoe</v>
      </c>
      <c r="AL192">
        <f>IF(ISNUMBER(SEARCH(Hauls!$G$312,AM$2:AM$202)),MAX(AL$1:AL191)+1,0)</f>
        <v>191</v>
      </c>
      <c r="AM192" t="s">
        <v>3366</v>
      </c>
      <c r="AN192" t="str">
        <f>IFERROR(VLOOKUP(ROWS(AN$2:AN192),AL$2:AM$202,2,FALSE),"")</f>
        <v>WHS : West of Horseshoe</v>
      </c>
      <c r="AO192">
        <f>IF(ISNUMBER(SEARCH(Hauls!$G$313,AP$2:AP$202)),MAX(AO$1:AO191)+1,0)</f>
        <v>191</v>
      </c>
      <c r="AP192" t="s">
        <v>3366</v>
      </c>
      <c r="AQ192" t="str">
        <f>IFERROR(VLOOKUP(ROWS(AQ$2:AQ192),AO$2:AP$202,2,FALSE),"")</f>
        <v>WHS : West of Horseshoe</v>
      </c>
      <c r="AR192">
        <f>IF(ISNUMBER(SEARCH(Hauls!$G$314,AS$2:AS$202)),MAX(AR$1:AR191)+1,0)</f>
        <v>191</v>
      </c>
      <c r="AS192" t="s">
        <v>3366</v>
      </c>
      <c r="AT192" t="str">
        <f>IFERROR(VLOOKUP(ROWS(AT$2:AT192),AR$2:AS$202,2,FALSE),"")</f>
        <v>WHS : West of Horseshoe</v>
      </c>
      <c r="AU192">
        <f>IF(ISNUMBER(SEARCH(Hauls!$G$315,AV$2:AV$202)),MAX(AU$1:AU191)+1,0)</f>
        <v>191</v>
      </c>
      <c r="AV192" t="s">
        <v>3366</v>
      </c>
      <c r="AW192" t="str">
        <f>IFERROR(VLOOKUP(ROWS(AW$2:AW192),AU$2:AV$202,2,FALSE),"")</f>
        <v>WHS : West of Horseshoe</v>
      </c>
      <c r="AX192">
        <f>IF(ISNUMBER(SEARCH(Hauls!$G$316,AY$2:AY$202)),MAX(AX$1:AX191)+1,0)</f>
        <v>191</v>
      </c>
      <c r="AY192" t="s">
        <v>3366</v>
      </c>
      <c r="AZ192" t="str">
        <f>IFERROR(VLOOKUP(ROWS(AZ$2:AZ192),AX$2:AY$202,2,FALSE),"")</f>
        <v>WHS : West of Horseshoe</v>
      </c>
      <c r="BA192">
        <f>IF(ISNUMBER(SEARCH(Hauls!$G$317,BB$2:BB$202)),MAX(BA$1:BA191)+1,0)</f>
        <v>191</v>
      </c>
      <c r="BB192" t="s">
        <v>3366</v>
      </c>
      <c r="BC192" t="str">
        <f>IFERROR(VLOOKUP(ROWS(BC$2:BC192),BA$2:BB$202,2,FALSE),"")</f>
        <v>WHS : West of Horseshoe</v>
      </c>
      <c r="BD192">
        <f>IF(ISNUMBER(SEARCH(Hauls!$G$318,BE$2:BE$202)),MAX(BD$1:BD191)+1,0)</f>
        <v>191</v>
      </c>
      <c r="BE192" t="s">
        <v>3366</v>
      </c>
      <c r="BF192" t="str">
        <f>IFERROR(VLOOKUP(ROWS(BF$2:BF192),BD$2:BE$202,2,FALSE),"")</f>
        <v>WHS : West of Horseshoe</v>
      </c>
      <c r="BG192">
        <f>IF(ISNUMBER(SEARCH(Hauls!$G$319,BH$2:BH$202)),MAX(BG$1:BG191)+1,0)</f>
        <v>191</v>
      </c>
      <c r="BH192" t="s">
        <v>3366</v>
      </c>
      <c r="BI192" t="str">
        <f>IFERROR(VLOOKUP(ROWS(BI$2:BI192),BG$2:BH$202,2,FALSE),"")</f>
        <v>WHS : West of Horseshoe</v>
      </c>
      <c r="BJ192">
        <f>IF(ISNUMBER(SEARCH(Hauls!$G$320,BK$2:BK$202)),MAX(BJ$1:BJ191)+1,0)</f>
        <v>191</v>
      </c>
      <c r="BK192" t="s">
        <v>3366</v>
      </c>
      <c r="BL192" t="str">
        <f>IFERROR(VLOOKUP(ROWS(BL$2:BL192),BJ$2:BK$202,2,FALSE),"")</f>
        <v>WHS : West of Horseshoe</v>
      </c>
      <c r="BM192">
        <f>IF(ISNUMBER(SEARCH(Hauls!$G$321,BN$2:BN$202)),MAX(BM$1:BM191)+1,0)</f>
        <v>191</v>
      </c>
      <c r="BN192" t="s">
        <v>3366</v>
      </c>
      <c r="BO192" t="str">
        <f>IFERROR(VLOOKUP(ROWS(BO$2:BO192),BM$2:BN$202,2,FALSE),"")</f>
        <v>WHS : West of Horseshoe</v>
      </c>
      <c r="BP192">
        <f>IF(ISNUMBER(SEARCH(Hauls!$G$322,BQ$2:BQ$202)),MAX(BP$1:BP191)+1,0)</f>
        <v>191</v>
      </c>
      <c r="BQ192" t="s">
        <v>3366</v>
      </c>
      <c r="BR192" t="str">
        <f>IFERROR(VLOOKUP(ROWS(BR$2:BR192),BP$2:BQ$202,2,FALSE),"")</f>
        <v>WHS : West of Horseshoe</v>
      </c>
      <c r="BS192">
        <f>IF(ISNUMBER(SEARCH(Hauls!$G$323,BT$2:BT$202)),MAX(BS$1:BS191)+1,0)</f>
        <v>191</v>
      </c>
      <c r="BT192" t="s">
        <v>3366</v>
      </c>
      <c r="BU192" t="str">
        <f>IFERROR(VLOOKUP(ROWS(BU$2:BU192),BS$2:BT$202,2,FALSE),"")</f>
        <v>WHS : West of Horseshoe</v>
      </c>
      <c r="BV192">
        <f>IF(ISNUMBER(SEARCH(Hauls!$G$324,BW$2:BW$202)),MAX(BV$1:BV191)+1,0)</f>
        <v>191</v>
      </c>
      <c r="BW192" t="s">
        <v>3366</v>
      </c>
      <c r="BX192" t="str">
        <f>IFERROR(VLOOKUP(ROWS(BX$2:BX192),BV$2:BW$202,2,FALSE),"")</f>
        <v>WHS : West of Horseshoe</v>
      </c>
      <c r="BY192">
        <f>IF(ISNUMBER(SEARCH(Hauls!$G$325,BZ$2:BZ$202)),MAX(BY$1:BY191)+1,0)</f>
        <v>191</v>
      </c>
      <c r="BZ192" t="s">
        <v>3366</v>
      </c>
      <c r="CA192" t="str">
        <f>IFERROR(VLOOKUP(ROWS(CA$2:CA192),BY$2:BZ$202,2,FALSE),"")</f>
        <v>WHS : West of Horseshoe</v>
      </c>
      <c r="CB192">
        <f>IF(ISNUMBER(SEARCH(Hauls!$G$326,CC$2:CC$202)),MAX(CB$1:CB191)+1,0)</f>
        <v>191</v>
      </c>
      <c r="CC192" t="s">
        <v>3366</v>
      </c>
      <c r="CD192" t="str">
        <f>IFERROR(VLOOKUP(ROWS(CD$2:CD192),CB$2:CC$202,2,FALSE),"")</f>
        <v>WHS : West of Horseshoe</v>
      </c>
      <c r="CE192">
        <f>IF(ISNUMBER(SEARCH(Hauls!$G$327,CF$2:CF$202)),MAX(CE$1:CE191)+1,0)</f>
        <v>191</v>
      </c>
      <c r="CF192" t="s">
        <v>3366</v>
      </c>
      <c r="CG192" t="str">
        <f>IFERROR(VLOOKUP(ROWS(CG$2:CG192),CE$2:CF$202,2,FALSE),"")</f>
        <v>WHS : West of Horseshoe</v>
      </c>
      <c r="CH192">
        <f>IF(ISNUMBER(SEARCH(Hauls!$G$328,CI$2:CI$202)),MAX(CH$1:CH191)+1,0)</f>
        <v>191</v>
      </c>
      <c r="CI192" t="s">
        <v>3366</v>
      </c>
      <c r="CJ192" t="str">
        <f>IFERROR(VLOOKUP(ROWS(CJ$2:CJ192),CH$2:CI$202,2,FALSE),"")</f>
        <v>WHS : West of Horseshoe</v>
      </c>
      <c r="CK192">
        <f>IF(ISNUMBER(SEARCH(Hauls!$G$329,CL$2:CL$202)),MAX(CK$1:CK191)+1,0)</f>
        <v>191</v>
      </c>
      <c r="CL192" t="s">
        <v>3366</v>
      </c>
      <c r="CM192" t="str">
        <f>IFERROR(VLOOKUP(ROWS(CM$2:CM192),CK$2:CL$202,2,FALSE),"")</f>
        <v>WHS : West of Horseshoe</v>
      </c>
      <c r="CN192">
        <f>IF(ISNUMBER(SEARCH(Hauls!$G$330,CO$2:CO$202)),MAX(CN$1:CN191)+1,0)</f>
        <v>191</v>
      </c>
      <c r="CO192" t="s">
        <v>3366</v>
      </c>
      <c r="CP192" t="str">
        <f>IFERROR(VLOOKUP(ROWS(CP$2:CP192),CN$2:CO$202,2,FALSE),"")</f>
        <v>WHS : West of Horseshoe</v>
      </c>
      <c r="CQ192">
        <f>IF(ISNUMBER(SEARCH(Hauls!$G$331,CR$2:CR$202)),MAX(CQ$1:CQ191)+1,0)</f>
        <v>191</v>
      </c>
      <c r="CR192" t="s">
        <v>3366</v>
      </c>
      <c r="CS192" t="str">
        <f>IFERROR(VLOOKUP(ROWS(CS$2:CS192),CQ$2:CR$202,2,FALSE),"")</f>
        <v>WHS : West of Horseshoe</v>
      </c>
      <c r="CT192">
        <f>IF(ISNUMBER(SEARCH(Hauls!$G$332,CU$2:CU$202)),MAX(CT$1:CT191)+1,0)</f>
        <v>191</v>
      </c>
      <c r="CU192" t="s">
        <v>3366</v>
      </c>
      <c r="CV192" t="str">
        <f>IFERROR(VLOOKUP(ROWS(CV$2:CV192),CT$2:CU$202,2,FALSE),"")</f>
        <v>WHS : West of Horseshoe</v>
      </c>
      <c r="CW192">
        <f>IF(ISNUMBER(SEARCH(Hauls!$G$333,CX$2:CX$202)),MAX(CW$1:CW191)+1,0)</f>
        <v>191</v>
      </c>
      <c r="CX192" t="s">
        <v>3366</v>
      </c>
      <c r="CY192" t="str">
        <f>IFERROR(VLOOKUP(ROWS(CY$2:CY192),CW$2:CX$202,2,FALSE),"")</f>
        <v>WHS : West of Horseshoe</v>
      </c>
      <c r="CZ192">
        <f>IF(ISNUMBER(SEARCH(Hauls!$G$334,DA$2:DA$202)),MAX(CZ$1:CZ191)+1,0)</f>
        <v>191</v>
      </c>
      <c r="DA192" t="s">
        <v>3366</v>
      </c>
      <c r="DB192" t="str">
        <f>IFERROR(VLOOKUP(ROWS(DB$2:DB192),CZ$2:DA$202,2,FALSE),"")</f>
        <v>WHS : West of Horseshoe</v>
      </c>
      <c r="DC192">
        <f>IF(ISNUMBER(SEARCH(Hauls!$G$335,DD$2:DD$202)),MAX(DC$1:DC191)+1,0)</f>
        <v>191</v>
      </c>
      <c r="DD192" t="s">
        <v>3366</v>
      </c>
      <c r="DE192" t="str">
        <f>IFERROR(VLOOKUP(ROWS(DE$2:DE192),DC$2:DD$202,2,FALSE),"")</f>
        <v>WHS : West of Horseshoe</v>
      </c>
      <c r="DF192">
        <f>IF(ISNUMBER(SEARCH(Hauls!$G$336,DG$2:DG$202)),MAX(DF$1:DF191)+1,0)</f>
        <v>191</v>
      </c>
      <c r="DG192" t="s">
        <v>3366</v>
      </c>
      <c r="DH192" t="str">
        <f>IFERROR(VLOOKUP(ROWS(DH$2:DH192),DF$2:DG$202,2,FALSE),"")</f>
        <v>WHS : West of Horseshoe</v>
      </c>
      <c r="DI192">
        <f>IF(ISNUMBER(SEARCH(Hauls!$G$337,DJ$2:DJ$202)),MAX(DI$1:DI191)+1,0)</f>
        <v>191</v>
      </c>
      <c r="DJ192" t="s">
        <v>3366</v>
      </c>
      <c r="DK192" t="str">
        <f>IFERROR(VLOOKUP(ROWS(DK$2:DK192),DI$2:DJ$202,2,FALSE),"")</f>
        <v>WHS : West of Horseshoe</v>
      </c>
      <c r="DL192">
        <f>IF(ISNUMBER(SEARCH(Hauls!$G$338,DM$2:DM$202)),MAX(DL$1:DL191)+1,0)</f>
        <v>191</v>
      </c>
      <c r="DM192" t="s">
        <v>3366</v>
      </c>
      <c r="DN192" t="str">
        <f>IFERROR(VLOOKUP(ROWS(DN$2:DN192),DL$2:DM$202,2,FALSE),"")</f>
        <v>WHS : West of Horseshoe</v>
      </c>
      <c r="DO192">
        <f>IF(ISNUMBER(SEARCH(Hauls!$G$339,DP$2:DP$202)),MAX(DO$1:DO191)+1,0)</f>
        <v>191</v>
      </c>
      <c r="DP192" t="s">
        <v>3366</v>
      </c>
      <c r="DQ192" t="str">
        <f>IFERROR(VLOOKUP(ROWS(DQ$2:DQ192),DO$2:DP$202,2,FALSE),"")</f>
        <v>WHS : West of Horseshoe</v>
      </c>
      <c r="DR192">
        <f>IF(ISNUMBER(SEARCH(Hauls!$G$340,DS$2:DS$202)),MAX(DR$1:DR191)+1,0)</f>
        <v>191</v>
      </c>
      <c r="DS192" t="s">
        <v>3366</v>
      </c>
      <c r="DT192" t="str">
        <f>IFERROR(VLOOKUP(ROWS(DT$2:DT192),DR$2:DS$202,2,FALSE),"")</f>
        <v>WHS : West of Horseshoe</v>
      </c>
      <c r="DU192">
        <f>IF(ISNUMBER(SEARCH(Hauls!$G$341,DV$2:DV$202)),MAX(DU$1:DU191)+1,0)</f>
        <v>191</v>
      </c>
      <c r="DV192" t="s">
        <v>3366</v>
      </c>
      <c r="DW192" t="str">
        <f>IFERROR(VLOOKUP(ROWS(DW$2:DW192),DU$2:DV$202,2,FALSE),"")</f>
        <v>WHS : West of Horseshoe</v>
      </c>
      <c r="DX192">
        <f>IF(ISNUMBER(SEARCH(Hauls!$G$342,DY$2:DY$202)),MAX(DX$1:DX191)+1,0)</f>
        <v>191</v>
      </c>
      <c r="DY192" t="s">
        <v>3366</v>
      </c>
      <c r="DZ192" t="str">
        <f>IFERROR(VLOOKUP(ROWS(DZ$2:DZ192),DX$2:DY$202,2,FALSE),"")</f>
        <v>WHS : West of Horseshoe</v>
      </c>
      <c r="EA192">
        <f>IF(ISNUMBER(SEARCH(Hauls!$G$343,EB$2:EB$202)),MAX(EA$1:EA191)+1,0)</f>
        <v>191</v>
      </c>
      <c r="EB192" t="s">
        <v>3366</v>
      </c>
      <c r="EC192" t="str">
        <f>IFERROR(VLOOKUP(ROWS(EC$2:EC192),EA$2:EB$202,2,FALSE),"")</f>
        <v>WHS : West of Horseshoe</v>
      </c>
      <c r="ED192">
        <f>IF(ISNUMBER(SEARCH(Hauls!$G$344,EE$2:EE$202)),MAX(ED$1:ED191)+1,0)</f>
        <v>191</v>
      </c>
      <c r="EE192" t="s">
        <v>3366</v>
      </c>
      <c r="EF192" t="str">
        <f>IFERROR(VLOOKUP(ROWS(EF$2:EF192),ED$2:EE$202,2,FALSE),"")</f>
        <v>WHS : West of Horseshoe</v>
      </c>
      <c r="EG192">
        <f>IF(ISNUMBER(SEARCH(Hauls!$G$345,EH$2:EH$202)),MAX(EG$1:EG191)+1,0)</f>
        <v>191</v>
      </c>
      <c r="EH192" t="s">
        <v>3366</v>
      </c>
      <c r="EI192" t="str">
        <f>IFERROR(VLOOKUP(ROWS(EI$2:EI192),EG$2:EH$202,2,FALSE),"")</f>
        <v>WHS : West of Horseshoe</v>
      </c>
      <c r="EJ192">
        <f>IF(ISNUMBER(SEARCH(Hauls!$G$346,EK$2:EK$202)),MAX(EJ$1:EJ191)+1,0)</f>
        <v>191</v>
      </c>
      <c r="EK192" t="s">
        <v>3366</v>
      </c>
      <c r="EL192" t="str">
        <f>IFERROR(VLOOKUP(ROWS(EL$2:EL192),EJ$2:EK$202,2,FALSE),"")</f>
        <v>WHS : West of Horseshoe</v>
      </c>
      <c r="EM192">
        <f>IF(ISNUMBER(SEARCH(Hauls!$G$347,EN$2:EN$202)),MAX(EM$1:EM191)+1,0)</f>
        <v>191</v>
      </c>
      <c r="EN192" t="s">
        <v>3366</v>
      </c>
      <c r="EO192" t="str">
        <f>IFERROR(VLOOKUP(ROWS(EO$2:EO192),EM$2:EN$202,2,FALSE),"")</f>
        <v>WHS : West of Horseshoe</v>
      </c>
      <c r="EP192">
        <f>IF(ISNUMBER(SEARCH(Hauls!$G$348,EQ$2:EQ$202)),MAX(EP$1:EP191)+1,0)</f>
        <v>191</v>
      </c>
      <c r="EQ192" t="s">
        <v>3366</v>
      </c>
      <c r="ER192" t="str">
        <f>IFERROR(VLOOKUP(ROWS(ER$2:ER192),EP$2:EQ$202,2,FALSE),"")</f>
        <v>WHS : West of Horseshoe</v>
      </c>
      <c r="ES192">
        <f>IF(ISNUMBER(SEARCH(Hauls!$G$349,ET$2:ET$202)),MAX(ES$1:ES191)+1,0)</f>
        <v>191</v>
      </c>
      <c r="ET192" t="s">
        <v>3366</v>
      </c>
      <c r="EU192" t="str">
        <f>IFERROR(VLOOKUP(ROWS(EU$2:EU192),ES$2:ET$202,2,FALSE),"")</f>
        <v>WHS : West of Horseshoe</v>
      </c>
      <c r="EV192">
        <f>IF(ISNUMBER(SEARCH(Hauls!$G$350,EW$2:EW$202)),MAX(EV$1:EV191)+1,0)</f>
        <v>191</v>
      </c>
      <c r="EW192" t="s">
        <v>3366</v>
      </c>
      <c r="EX192" t="str">
        <f>IFERROR(VLOOKUP(ROWS(EX$2:EX192),EV$2:EW$202,2,FALSE),"")</f>
        <v>WHS : West of Horseshoe</v>
      </c>
      <c r="EY192">
        <f>IF(ISNUMBER(SEARCH(Hauls!$G$351,EZ$2:EZ$202)),MAX(EY$1:EY191)+1,0)</f>
        <v>191</v>
      </c>
      <c r="EZ192" t="s">
        <v>3366</v>
      </c>
      <c r="FA192" t="str">
        <f>IFERROR(VLOOKUP(ROWS(FA$2:FA192),EY$2:EZ$202,2,FALSE),"")</f>
        <v>WHS : West of Horseshoe</v>
      </c>
      <c r="FB192">
        <f>IF(ISNUMBER(SEARCH(Hauls!$G$352,FC$2:FC$202)),MAX(FB$1:FB191)+1,0)</f>
        <v>191</v>
      </c>
      <c r="FC192" t="s">
        <v>3366</v>
      </c>
      <c r="FD192" t="str">
        <f>IFERROR(VLOOKUP(ROWS(FD$2:FD192),FB$2:FC$202,2,FALSE),"")</f>
        <v>WHS : West of Horseshoe</v>
      </c>
      <c r="FE192">
        <f>IF(ISNUMBER(SEARCH(Hauls!$G$353,FF$2:FF$202)),MAX(FE$1:FE191)+1,0)</f>
        <v>191</v>
      </c>
      <c r="FF192" t="s">
        <v>3366</v>
      </c>
      <c r="FG192" t="str">
        <f>IFERROR(VLOOKUP(ROWS(FG$2:FG192),FE$2:FF$202,2,FALSE),"")</f>
        <v>WHS : West of Horseshoe</v>
      </c>
      <c r="FH192">
        <f>IF(ISNUMBER(SEARCH(Hauls!$G$354,FI$2:FI$202)),MAX(FH$1:FH191)+1,0)</f>
        <v>191</v>
      </c>
      <c r="FI192" t="s">
        <v>3366</v>
      </c>
      <c r="FJ192" t="str">
        <f>IFERROR(VLOOKUP(ROWS(FJ$2:FJ192),FH$2:FI$202,2,FALSE),"")</f>
        <v>WHS : West of Horseshoe</v>
      </c>
      <c r="FK192">
        <f>IF(ISNUMBER(SEARCH(Hauls!$G$355,FL$2:FL$202)),MAX(FK$1:FK191)+1,0)</f>
        <v>191</v>
      </c>
      <c r="FL192" t="s">
        <v>3366</v>
      </c>
      <c r="FM192" t="str">
        <f>IFERROR(VLOOKUP(ROWS(FM$2:FM192),FK$2:FL$202,2,FALSE),"")</f>
        <v>WHS : West of Horseshoe</v>
      </c>
      <c r="FN192">
        <f>IF(ISNUMBER(SEARCH(Hauls!$G$356,FO$2:FO$202)),MAX(FN$1:FN191)+1,0)</f>
        <v>191</v>
      </c>
      <c r="FO192" t="s">
        <v>3366</v>
      </c>
      <c r="FP192" t="str">
        <f>IFERROR(VLOOKUP(ROWS(FP$2:FP192),FN$2:FO$202,2,FALSE),"")</f>
        <v>WHS : West of Horseshoe</v>
      </c>
      <c r="FQ192">
        <f>IF(ISNUMBER(SEARCH(Hauls!$G$357,FR$2:FR$202)),MAX(FQ$1:FQ191)+1,0)</f>
        <v>191</v>
      </c>
      <c r="FR192" t="s">
        <v>3366</v>
      </c>
      <c r="FS192" t="str">
        <f>IFERROR(VLOOKUP(ROWS(FS$2:FS192),FQ$2:FR$202,2,FALSE),"")</f>
        <v>WHS : West of Horseshoe</v>
      </c>
      <c r="FT192">
        <f>IF(ISNUMBER(SEARCH(Hauls!$G$358,FU$2:FU$202)),MAX(FT$1:FT191)+1,0)</f>
        <v>191</v>
      </c>
      <c r="FU192" t="s">
        <v>3366</v>
      </c>
      <c r="FV192" t="str">
        <f>IFERROR(VLOOKUP(ROWS(FV$2:FV192),FT$2:FU$202,2,FALSE),"")</f>
        <v>WHS : West of Horseshoe</v>
      </c>
      <c r="FW192">
        <f>IF(ISNUMBER(SEARCH(Hauls!$G$359,FX$2:FX$202)),MAX(FW$1:FW191)+1,0)</f>
        <v>191</v>
      </c>
      <c r="FX192" t="s">
        <v>3366</v>
      </c>
      <c r="FY192" t="str">
        <f>IFERROR(VLOOKUP(ROWS(FY$2:FY192),FW$2:FX$202,2,FALSE),"")</f>
        <v>WHS : West of Horseshoe</v>
      </c>
      <c r="FZ192">
        <f>IF(ISNUMBER(SEARCH(Hauls!$G$360,GA$2:GA$202)),MAX(FZ$1:FZ191)+1,0)</f>
        <v>191</v>
      </c>
      <c r="GA192" t="s">
        <v>3366</v>
      </c>
      <c r="GB192" t="str">
        <f>IFERROR(VLOOKUP(ROWS(GB$2:GB192),FZ$2:GA$202,2,FALSE),"")</f>
        <v>WHS : West of Horseshoe</v>
      </c>
      <c r="GC192">
        <f>IF(ISNUMBER(SEARCH(Hauls!$G$361,GD$2:GD$202)),MAX(GC$1:GC191)+1,0)</f>
        <v>191</v>
      </c>
      <c r="GD192" t="s">
        <v>3366</v>
      </c>
      <c r="GE192" t="str">
        <f>IFERROR(VLOOKUP(ROWS(GE$2:GE192),GC$2:GD$202,2,FALSE),"")</f>
        <v>WHS : West of Horseshoe</v>
      </c>
      <c r="GF192">
        <f>IF(ISNUMBER(SEARCH(Hauls!$G$362,GG$2:GG$202)),MAX(GF$1:GF191)+1,0)</f>
        <v>191</v>
      </c>
      <c r="GG192" t="s">
        <v>3366</v>
      </c>
      <c r="GH192" t="str">
        <f>IFERROR(VLOOKUP(ROWS(GH$2:GH192),GF$2:GG$202,2,FALSE),"")</f>
        <v>WHS : West of Horseshoe</v>
      </c>
      <c r="GI192">
        <f>IF(ISNUMBER(SEARCH(Hauls!$G$363,GJ$2:GJ$202)),MAX(GI$1:GI191)+1,0)</f>
        <v>191</v>
      </c>
      <c r="GJ192" t="s">
        <v>3366</v>
      </c>
      <c r="GK192" t="str">
        <f>IFERROR(VLOOKUP(ROWS(GK$2:GK192),GI$2:GJ$202,2,FALSE),"")</f>
        <v>WHS : West of Horseshoe</v>
      </c>
      <c r="GL192">
        <f>IF(ISNUMBER(SEARCH(Hauls!$G$364,GM$2:GM$202)),MAX(GL$1:GL191)+1,0)</f>
        <v>191</v>
      </c>
      <c r="GM192" t="s">
        <v>3366</v>
      </c>
      <c r="GN192" t="str">
        <f>IFERROR(VLOOKUP(ROWS(GN$2:GN192),GL$2:GM$202,2,FALSE),"")</f>
        <v>WHS : West of Horseshoe</v>
      </c>
      <c r="GO192">
        <f>IF(ISNUMBER(SEARCH(Hauls!$G$365,GP$2:GP$202)),MAX(GO$1:GO191)+1,0)</f>
        <v>191</v>
      </c>
      <c r="GP192" t="s">
        <v>3366</v>
      </c>
      <c r="GQ192" t="str">
        <f>IFERROR(VLOOKUP(ROWS(GQ$2:GQ192),GO$2:GP$202,2,FALSE),"")</f>
        <v>WHS : West of Horseshoe</v>
      </c>
      <c r="GR192">
        <f>IF(ISNUMBER(SEARCH(Hauls!$G$366,GS$2:GS$202)),MAX(GR$1:GR191)+1,0)</f>
        <v>191</v>
      </c>
      <c r="GS192" t="s">
        <v>3366</v>
      </c>
      <c r="GT192" t="str">
        <f>IFERROR(VLOOKUP(ROWS(GT$2:GT192),GR$2:GS$202,2,FALSE),"")</f>
        <v>WHS : West of Horseshoe</v>
      </c>
      <c r="GU192">
        <f>IF(ISNUMBER(SEARCH(Hauls!$G$366,GV$2:GV$202)),MAX(GU$1:GU191)+1,0)</f>
        <v>191</v>
      </c>
      <c r="GV192" t="s">
        <v>3366</v>
      </c>
      <c r="GW192" t="str">
        <f>IFERROR(VLOOKUP(ROWS(GW$2:GW192),GU$2:GV$202,2,FALSE),"")</f>
        <v>WHS : West of Horseshoe</v>
      </c>
      <c r="GX192">
        <f>IF(ISNUMBER(SEARCH(Hauls!$G$368,GY$2:GY$202)),MAX(GX$1:GX191)+1,0)</f>
        <v>191</v>
      </c>
      <c r="GY192" t="s">
        <v>3366</v>
      </c>
      <c r="GZ192" t="str">
        <f>IFERROR(VLOOKUP(ROWS(GZ$2:GZ192),GX$2:GY$202,2,FALSE),"")</f>
        <v>WHS : West of Horseshoe</v>
      </c>
      <c r="HA192">
        <f>IF(ISNUMBER(SEARCH(Hauls!$G$369,HB$2:HB$202)),MAX(HA$1:HA191)+1,0)</f>
        <v>191</v>
      </c>
      <c r="HB192" t="s">
        <v>3366</v>
      </c>
      <c r="HC192" t="str">
        <f>IFERROR(VLOOKUP(ROWS(HC$2:HC192),HA$2:HB$202,2,FALSE),"")</f>
        <v>WHS : West of Horseshoe</v>
      </c>
      <c r="HD192">
        <f>IF(ISNUMBER(SEARCH(Hauls!$G$370,HE$2:HE$202)),MAX(HD$1:HD191)+1,0)</f>
        <v>191</v>
      </c>
      <c r="HE192" t="s">
        <v>3366</v>
      </c>
      <c r="HF192" t="str">
        <f>IFERROR(VLOOKUP(ROWS(HF$2:HF192),HD$2:HE$202,2,FALSE),"")</f>
        <v>WHS : West of Horseshoe</v>
      </c>
      <c r="HG192">
        <f>IF(ISNUMBER(SEARCH(Hauls!$G$371,HH$2:HH$202)),MAX(HG$1:HG191)+1,0)</f>
        <v>191</v>
      </c>
      <c r="HH192" t="s">
        <v>3366</v>
      </c>
      <c r="HI192" t="str">
        <f>IFERROR(VLOOKUP(ROWS(HI$2:HI192),HG$2:HH$202,2,FALSE),"")</f>
        <v>WHS : West of Horseshoe</v>
      </c>
      <c r="HJ192">
        <f>IF(ISNUMBER(SEARCH(Hauls!$G$372,HK$2:HK$202)),MAX(HJ$1:HJ191)+1,0)</f>
        <v>191</v>
      </c>
      <c r="HK192" t="s">
        <v>3366</v>
      </c>
      <c r="HL192" t="str">
        <f>IFERROR(VLOOKUP(ROWS(HL$2:HL192),HJ$2:HK$202,2,FALSE),"")</f>
        <v>WHS : West of Horseshoe</v>
      </c>
      <c r="HM192">
        <f>IF(ISNUMBER(SEARCH(Hauls!$G$373,HN$2:HN$202)),MAX(HM$1:HM191)+1,0)</f>
        <v>191</v>
      </c>
      <c r="HN192" t="s">
        <v>3366</v>
      </c>
      <c r="HO192" t="str">
        <f>IFERROR(VLOOKUP(ROWS(HO$2:HO192),HM$2:HN$202,2,FALSE),"")</f>
        <v>WHS : West of Horseshoe</v>
      </c>
      <c r="HP192">
        <f>IF(ISNUMBER(SEARCH(Hauls!$G$374,HQ$2:HQ$202)),MAX(HP$1:HP191)+1,0)</f>
        <v>191</v>
      </c>
      <c r="HQ192" t="s">
        <v>3366</v>
      </c>
      <c r="HR192" t="str">
        <f>IFERROR(VLOOKUP(ROWS(HR$2:HR192),HP$2:HQ$202,2,FALSE),"")</f>
        <v>WHS : West of Horseshoe</v>
      </c>
      <c r="HS192">
        <f>IF(ISNUMBER(SEARCH(Hauls!$G$375,HT$2:HT$202)),MAX(HS$1:HS191)+1,0)</f>
        <v>191</v>
      </c>
      <c r="HT192" t="s">
        <v>3366</v>
      </c>
      <c r="HU192" t="str">
        <f>IFERROR(VLOOKUP(ROWS(HU$2:HU192),HS$2:HT$202,2,FALSE),"")</f>
        <v>WHS : West of Horseshoe</v>
      </c>
      <c r="HV192">
        <f>IF(ISNUMBER(SEARCH(Hauls!$G$376,HW$2:HW$202)),MAX(HV$1:HV191)+1,0)</f>
        <v>191</v>
      </c>
      <c r="HW192" t="s">
        <v>3366</v>
      </c>
      <c r="HX192" t="str">
        <f>IFERROR(VLOOKUP(ROWS(HX$2:HX192),HV$2:HW$202,2,FALSE),"")</f>
        <v>WHS : West of Horseshoe</v>
      </c>
      <c r="HY192">
        <f>IF(ISNUMBER(SEARCH(Hauls!$G$377,HZ$2:HZ$202)),MAX(HY$1:HY191)+1,0)</f>
        <v>191</v>
      </c>
      <c r="HZ192" t="s">
        <v>3366</v>
      </c>
      <c r="IA192" t="str">
        <f>IFERROR(VLOOKUP(ROWS(IA$2:IA192),HY$2:HZ$202,2,FALSE),"")</f>
        <v>WHS : West of Horseshoe</v>
      </c>
      <c r="IB192">
        <f>IF(ISNUMBER(SEARCH(Hauls!$G$378,IC$2:IC$202)),MAX(IB$1:IB191)+1,0)</f>
        <v>191</v>
      </c>
      <c r="IC192" t="s">
        <v>3366</v>
      </c>
      <c r="ID192" t="str">
        <f>IFERROR(VLOOKUP(ROWS(ID$2:ID192),IB$2:IC$202,2,FALSE),"")</f>
        <v>WHS : West of Horseshoe</v>
      </c>
      <c r="IE192">
        <f>IF(ISNUMBER(SEARCH(Hauls!$G$379,IF$2:IF$202)),MAX(IE$1:IE191)+1,0)</f>
        <v>191</v>
      </c>
      <c r="IF192" t="s">
        <v>3366</v>
      </c>
      <c r="IG192" t="str">
        <f>IFERROR(VLOOKUP(ROWS(IG$2:IG192),IE$2:IF$202,2,FALSE),"")</f>
        <v>WHS : West of Horseshoe</v>
      </c>
      <c r="IH192">
        <f>IF(ISNUMBER(SEARCH(Hauls!$G$380,II$2:II$202)),MAX(IH$1:IH191)+1,0)</f>
        <v>191</v>
      </c>
      <c r="II192" t="s">
        <v>3366</v>
      </c>
      <c r="IJ192" t="str">
        <f>IFERROR(VLOOKUP(ROWS(IJ$2:IJ192),IH$2:II$202,2,FALSE),"")</f>
        <v>WHS : West of Horseshoe</v>
      </c>
      <c r="IK192">
        <f>IF(ISNUMBER(SEARCH(Hauls!$G$381,IL$2:IL$202)),MAX(IK$1:IK191)+1,0)</f>
        <v>191</v>
      </c>
      <c r="IL192" t="s">
        <v>3366</v>
      </c>
      <c r="IM192" t="str">
        <f>IFERROR(VLOOKUP(ROWS(IM$2:IM192),IK$2:IL$202,2,FALSE),"")</f>
        <v>WHS : West of Horseshoe</v>
      </c>
      <c r="IN192">
        <f>IF(ISNUMBER(SEARCH(Hauls!$G$382,IO$2:IO$202)),MAX(IN$1:IN191)+1,0)</f>
        <v>191</v>
      </c>
      <c r="IO192" t="s">
        <v>3366</v>
      </c>
      <c r="IP192" t="str">
        <f>IFERROR(VLOOKUP(ROWS(IP$2:IP192),IN$2:IO$202,2,FALSE),"")</f>
        <v>WHS : West of Horseshoe</v>
      </c>
      <c r="IQ192">
        <f>IF(ISNUMBER(SEARCH(Hauls!$G$383,IR$2:IR$202)),MAX(IQ$1:IQ191)+1,0)</f>
        <v>191</v>
      </c>
      <c r="IR192" t="s">
        <v>3366</v>
      </c>
      <c r="IS192" t="str">
        <f>IFERROR(VLOOKUP(ROWS(IS$2:IS192),IQ$2:IR$202,2,FALSE),"")</f>
        <v>WHS : West of Horseshoe</v>
      </c>
      <c r="IT192">
        <f>IF(ISNUMBER(SEARCH(Hauls!$G$384,IU$2:IU$202)),MAX(IT$1:IT191)+1,0)</f>
        <v>191</v>
      </c>
      <c r="IU192" t="s">
        <v>3366</v>
      </c>
      <c r="IV192" t="str">
        <f>IFERROR(VLOOKUP(ROWS(IV$2:IV192),IT$2:IU$202,2,FALSE),"")</f>
        <v>WHS : West of Horseshoe</v>
      </c>
      <c r="IW192">
        <f>IF(ISNUMBER(SEARCH(Hauls!$G$385,IX$2:IX$202)),MAX(IW$1:IW191)+1,0)</f>
        <v>191</v>
      </c>
      <c r="IX192" t="s">
        <v>3366</v>
      </c>
      <c r="IY192" t="str">
        <f>IFERROR(VLOOKUP(ROWS(IY$2:IY192),IW$2:IX$202,2,FALSE),"")</f>
        <v>WHS : West of Horseshoe</v>
      </c>
      <c r="IZ192">
        <f>IF(ISNUMBER(SEARCH(Hauls!$G$386,JA$2:JA$202)),MAX(IZ$1:IZ191)+1,0)</f>
        <v>191</v>
      </c>
      <c r="JA192" t="s">
        <v>3366</v>
      </c>
      <c r="JB192" t="str">
        <f>IFERROR(VLOOKUP(ROWS(JB$2:JB192),IZ$2:JA$202,2,FALSE),"")</f>
        <v>WHS : West of Horseshoe</v>
      </c>
      <c r="JC192">
        <f>IF(ISNUMBER(SEARCH(Hauls!$G$387,JD$2:JD$202)),MAX(JC$1:JC191)+1,0)</f>
        <v>191</v>
      </c>
      <c r="JD192" t="s">
        <v>3366</v>
      </c>
      <c r="JE192" t="str">
        <f>IFERROR(VLOOKUP(ROWS(JE$2:JE192),JC$2:JD$202,2,FALSE),"")</f>
        <v>WHS : West of Horseshoe</v>
      </c>
      <c r="JF192">
        <f>IF(ISNUMBER(SEARCH(Hauls!$G$388,JG$2:JG$202)),MAX(JF$1:JF191)+1,0)</f>
        <v>191</v>
      </c>
      <c r="JG192" t="s">
        <v>3366</v>
      </c>
      <c r="JH192" t="str">
        <f>IFERROR(VLOOKUP(ROWS(JH$2:JH192),JF$2:JG$202,2,FALSE),"")</f>
        <v>WHS : West of Horseshoe</v>
      </c>
      <c r="JI192">
        <f>IF(ISNUMBER(SEARCH(Hauls!$G$389,JJ$2:JJ$202)),MAX(JI$1:JI191)+1,0)</f>
        <v>191</v>
      </c>
      <c r="JJ192" t="s">
        <v>3366</v>
      </c>
      <c r="JK192" t="str">
        <f>IFERROR(VLOOKUP(ROWS(JK$2:JK192),JI$2:JJ$202,2,FALSE),"")</f>
        <v>WHS : West of Horseshoe</v>
      </c>
      <c r="JL192">
        <f>IF(ISNUMBER(SEARCH(Hauls!$G$390,JM$2:JM$202)),MAX(JL$1:JL191)+1,0)</f>
        <v>191</v>
      </c>
      <c r="JM192" t="s">
        <v>3366</v>
      </c>
      <c r="JN192" t="str">
        <f>IFERROR(VLOOKUP(ROWS(JN$2:JN192),JL$2:JM$202,2,FALSE),"")</f>
        <v>WHS : West of Horseshoe</v>
      </c>
      <c r="JO192">
        <f>IF(ISNUMBER(SEARCH(Hauls!$G$391,JP$2:JP$202)),MAX(JO$1:JO191)+1,0)</f>
        <v>191</v>
      </c>
      <c r="JP192" t="s">
        <v>3366</v>
      </c>
      <c r="JQ192" t="str">
        <f>IFERROR(VLOOKUP(ROWS(JQ$2:JQ192),JO$2:JP$202,2,FALSE),"")</f>
        <v>WHS : West of Horseshoe</v>
      </c>
      <c r="JR192">
        <f>IF(ISNUMBER(SEARCH(Hauls!$G$392,JS$2:JS$202)),MAX(JR$1:JR191)+1,0)</f>
        <v>191</v>
      </c>
      <c r="JS192" t="s">
        <v>3366</v>
      </c>
      <c r="JT192" t="str">
        <f>IFERROR(VLOOKUP(ROWS(JT$2:JT192),JR$2:JS$202,2,FALSE),"")</f>
        <v>WHS : West of Horseshoe</v>
      </c>
      <c r="JU192">
        <f>IF(ISNUMBER(SEARCH(Hauls!$G$393,JV$2:JV$202)),MAX(JU$1:JU191)+1,0)</f>
        <v>191</v>
      </c>
      <c r="JV192" t="s">
        <v>3366</v>
      </c>
      <c r="JW192" t="str">
        <f>IFERROR(VLOOKUP(ROWS(JW$2:JW192),JU$2:JV$202,2,FALSE),"")</f>
        <v>WHS : West of Horseshoe</v>
      </c>
      <c r="JX192">
        <f>IF(ISNUMBER(SEARCH(Hauls!$G$394,JY$2:JY$202)),MAX(JX$1:JX191)+1,0)</f>
        <v>191</v>
      </c>
      <c r="JY192" t="s">
        <v>3366</v>
      </c>
      <c r="JZ192" t="str">
        <f>IFERROR(VLOOKUP(ROWS(JZ$2:JZ192),JX$2:JY$202,2,FALSE),"")</f>
        <v>WHS : West of Horseshoe</v>
      </c>
      <c r="KA192">
        <f>IF(ISNUMBER(SEARCH(Hauls!$G$395,KB$2:KB$202)),MAX(KA$1:KA191)+1,0)</f>
        <v>191</v>
      </c>
      <c r="KB192" t="s">
        <v>3366</v>
      </c>
      <c r="KC192" t="str">
        <f>IFERROR(VLOOKUP(ROWS(KC$2:KC192),KA$2:KB$202,2,FALSE),"")</f>
        <v>WHS : West of Horseshoe</v>
      </c>
      <c r="KD192">
        <f>IF(ISNUMBER(SEARCH(Hauls!$G$396,KE$2:KE$202)),MAX(KD$1:KD191)+1,0)</f>
        <v>191</v>
      </c>
      <c r="KE192" t="s">
        <v>3366</v>
      </c>
      <c r="KF192" t="str">
        <f>IFERROR(VLOOKUP(ROWS(KF$2:KF192),KD$2:KE$202,2,FALSE),"")</f>
        <v>WHS : West of Horseshoe</v>
      </c>
      <c r="KG192">
        <f>IF(ISNUMBER(SEARCH(Hauls!$G$397,KH$2:KH$202)),MAX(KG$1:KG191)+1,0)</f>
        <v>191</v>
      </c>
      <c r="KH192" t="s">
        <v>3366</v>
      </c>
      <c r="KI192" t="str">
        <f>IFERROR(VLOOKUP(ROWS(KI$2:KI192),KG$2:KH$202,2,FALSE),"")</f>
        <v>WHS : West of Horseshoe</v>
      </c>
      <c r="KJ192">
        <f>IF(ISNUMBER(SEARCH(Hauls!$G$398,KK$2:KK$202)),MAX(KJ$1:KJ191)+1,0)</f>
        <v>191</v>
      </c>
      <c r="KK192" t="s">
        <v>3366</v>
      </c>
      <c r="KL192" t="str">
        <f>IFERROR(VLOOKUP(ROWS(KL$2:KL192),KJ$2:KK$202,2,FALSE),"")</f>
        <v>WHS : West of Horseshoe</v>
      </c>
      <c r="KM192">
        <f>IF(ISNUMBER(SEARCH(Hauls!$G$399,KN$2:KN$202)),MAX(KM$1:KM191)+1,0)</f>
        <v>191</v>
      </c>
      <c r="KN192" t="s">
        <v>3366</v>
      </c>
      <c r="KO192" t="str">
        <f>IFERROR(VLOOKUP(ROWS(KO$2:KO192),KM$2:KN$202,2,FALSE),"")</f>
        <v>WHS : West of Horseshoe</v>
      </c>
      <c r="KP192">
        <f>IF(ISNUMBER(SEARCH(Hauls!$G$400,KQ$2:KQ$202)),MAX(KP$1:KP191)+1,0)</f>
        <v>191</v>
      </c>
      <c r="KQ192" t="s">
        <v>3366</v>
      </c>
      <c r="KR192" t="str">
        <f>IFERROR(VLOOKUP(ROWS(KR$2:KR192),KP$2:KQ$202,2,FALSE),"")</f>
        <v>WHS : West of Horseshoe</v>
      </c>
    </row>
    <row r="193" spans="1:304" x14ac:dyDescent="0.25">
      <c r="A193" t="s">
        <v>2867</v>
      </c>
      <c r="B193" t="s">
        <v>2868</v>
      </c>
      <c r="C193" t="s">
        <v>2869</v>
      </c>
      <c r="D193" t="str">
        <f t="shared" si="2"/>
        <v>WOI : West of Ireland</v>
      </c>
      <c r="E193">
        <f>IF(ISNUMBER(SEARCH(Hauls!$G$301,$F$2:$F$202)),MAX($E$1:E192)+1,0)</f>
        <v>192</v>
      </c>
      <c r="F193" t="s">
        <v>3367</v>
      </c>
      <c r="G193" t="str">
        <f>IFERROR(VLOOKUP(ROWS($G$2:G193),$E$2:$F$202,2,FALSE),"")</f>
        <v>WOI : West of Ireland</v>
      </c>
      <c r="H193">
        <f>IF(ISNUMBER(SEARCH(Hauls!$G$302,I$2:I$202)),MAX(H$1:H192)+1,0)</f>
        <v>192</v>
      </c>
      <c r="I193" t="s">
        <v>3367</v>
      </c>
      <c r="J193" t="str">
        <f>IFERROR(VLOOKUP(ROWS(J$2:J193),H$2:I$202,2,FALSE),"")</f>
        <v>WOI : West of Ireland</v>
      </c>
      <c r="K193">
        <f>IF(ISNUMBER(SEARCH(Hauls!$G$303,L$2:L$202)),MAX(K$1:K192)+1,0)</f>
        <v>192</v>
      </c>
      <c r="L193" t="s">
        <v>3367</v>
      </c>
      <c r="M193" t="str">
        <f>IFERROR(VLOOKUP(ROWS(M$2:M193),K$2:L$202,2,FALSE),"")</f>
        <v>WOI : West of Ireland</v>
      </c>
      <c r="N193">
        <f>IF(ISNUMBER(SEARCH(Hauls!$G$304,O$2:O$202)),MAX(N$1:N192)+1,0)</f>
        <v>192</v>
      </c>
      <c r="O193" t="s">
        <v>3367</v>
      </c>
      <c r="P193" t="str">
        <f>IFERROR(VLOOKUP(ROWS(P$2:P193),N$2:O$202,2,FALSE),"")</f>
        <v>WOI : West of Ireland</v>
      </c>
      <c r="Q193">
        <f>IF(ISNUMBER(SEARCH(Hauls!$G$305,R$2:R$202)),MAX(Q$1:Q192)+1,0)</f>
        <v>192</v>
      </c>
      <c r="R193" t="s">
        <v>3367</v>
      </c>
      <c r="S193" t="str">
        <f>IFERROR(VLOOKUP(ROWS(S$2:S193),Q$2:R$202,2,FALSE),"")</f>
        <v>WOI : West of Ireland</v>
      </c>
      <c r="T193">
        <f>IF(ISNUMBER(SEARCH(Hauls!$G$306,U$2:U$202)),MAX(T$1:T192)+1,0)</f>
        <v>192</v>
      </c>
      <c r="U193" t="s">
        <v>3367</v>
      </c>
      <c r="V193" t="str">
        <f>IFERROR(VLOOKUP(ROWS(V$2:V193),T$2:U$202,2,FALSE),"")</f>
        <v>WOI : West of Ireland</v>
      </c>
      <c r="W193">
        <f>IF(ISNUMBER(SEARCH(Hauls!$G$307,X$2:X$202)),MAX(W$1:W192)+1,0)</f>
        <v>192</v>
      </c>
      <c r="X193" t="s">
        <v>3367</v>
      </c>
      <c r="Y193" t="str">
        <f>IFERROR(VLOOKUP(ROWS(Y$2:Y193),W$2:X$202,2,FALSE),"")</f>
        <v>WOI : West of Ireland</v>
      </c>
      <c r="Z193">
        <f>IF(ISNUMBER(SEARCH(Hauls!$G$308,AA$2:AA$202)),MAX(Z$1:Z192)+1,0)</f>
        <v>192</v>
      </c>
      <c r="AA193" t="s">
        <v>3367</v>
      </c>
      <c r="AB193" t="str">
        <f>IFERROR(VLOOKUP(ROWS(AB$2:AB193),Z$2:AA$202,2,FALSE),"")</f>
        <v>WOI : West of Ireland</v>
      </c>
      <c r="AC193">
        <f>IF(ISNUMBER(SEARCH(Hauls!$G$309,AD$2:AD$202)),MAX(AC$1:AC192)+1,0)</f>
        <v>192</v>
      </c>
      <c r="AD193" t="s">
        <v>3367</v>
      </c>
      <c r="AE193" t="str">
        <f>IFERROR(VLOOKUP(ROWS(AE$2:AE193),AC$2:AD$202,2,FALSE),"")</f>
        <v>WOI : West of Ireland</v>
      </c>
      <c r="AF193">
        <f>IF(ISNUMBER(SEARCH(Hauls!$G$310,AG$2:AG$202)),MAX(AF$1:AF192)+1,0)</f>
        <v>192</v>
      </c>
      <c r="AG193" t="s">
        <v>3367</v>
      </c>
      <c r="AH193" t="str">
        <f>IFERROR(VLOOKUP(ROWS(AH$2:AH193),AF$2:AG$202,2,FALSE),"")</f>
        <v>WOI : West of Ireland</v>
      </c>
      <c r="AI193">
        <f>IF(ISNUMBER(SEARCH(Hauls!$G$311,AJ$2:AJ$202)),MAX(AI$1:AI192)+1,0)</f>
        <v>192</v>
      </c>
      <c r="AJ193" t="s">
        <v>3367</v>
      </c>
      <c r="AK193" t="str">
        <f>IFERROR(VLOOKUP(ROWS(AK$2:AK193),AI$2:AJ$202,2,FALSE),"")</f>
        <v>WOI : West of Ireland</v>
      </c>
      <c r="AL193">
        <f>IF(ISNUMBER(SEARCH(Hauls!$G$312,AM$2:AM$202)),MAX(AL$1:AL192)+1,0)</f>
        <v>192</v>
      </c>
      <c r="AM193" t="s">
        <v>3367</v>
      </c>
      <c r="AN193" t="str">
        <f>IFERROR(VLOOKUP(ROWS(AN$2:AN193),AL$2:AM$202,2,FALSE),"")</f>
        <v>WOI : West of Ireland</v>
      </c>
      <c r="AO193">
        <f>IF(ISNUMBER(SEARCH(Hauls!$G$313,AP$2:AP$202)),MAX(AO$1:AO192)+1,0)</f>
        <v>192</v>
      </c>
      <c r="AP193" t="s">
        <v>3367</v>
      </c>
      <c r="AQ193" t="str">
        <f>IFERROR(VLOOKUP(ROWS(AQ$2:AQ193),AO$2:AP$202,2,FALSE),"")</f>
        <v>WOI : West of Ireland</v>
      </c>
      <c r="AR193">
        <f>IF(ISNUMBER(SEARCH(Hauls!$G$314,AS$2:AS$202)),MAX(AR$1:AR192)+1,0)</f>
        <v>192</v>
      </c>
      <c r="AS193" t="s">
        <v>3367</v>
      </c>
      <c r="AT193" t="str">
        <f>IFERROR(VLOOKUP(ROWS(AT$2:AT193),AR$2:AS$202,2,FALSE),"")</f>
        <v>WOI : West of Ireland</v>
      </c>
      <c r="AU193">
        <f>IF(ISNUMBER(SEARCH(Hauls!$G$315,AV$2:AV$202)),MAX(AU$1:AU192)+1,0)</f>
        <v>192</v>
      </c>
      <c r="AV193" t="s">
        <v>3367</v>
      </c>
      <c r="AW193" t="str">
        <f>IFERROR(VLOOKUP(ROWS(AW$2:AW193),AU$2:AV$202,2,FALSE),"")</f>
        <v>WOI : West of Ireland</v>
      </c>
      <c r="AX193">
        <f>IF(ISNUMBER(SEARCH(Hauls!$G$316,AY$2:AY$202)),MAX(AX$1:AX192)+1,0)</f>
        <v>192</v>
      </c>
      <c r="AY193" t="s">
        <v>3367</v>
      </c>
      <c r="AZ193" t="str">
        <f>IFERROR(VLOOKUP(ROWS(AZ$2:AZ193),AX$2:AY$202,2,FALSE),"")</f>
        <v>WOI : West of Ireland</v>
      </c>
      <c r="BA193">
        <f>IF(ISNUMBER(SEARCH(Hauls!$G$317,BB$2:BB$202)),MAX(BA$1:BA192)+1,0)</f>
        <v>192</v>
      </c>
      <c r="BB193" t="s">
        <v>3367</v>
      </c>
      <c r="BC193" t="str">
        <f>IFERROR(VLOOKUP(ROWS(BC$2:BC193),BA$2:BB$202,2,FALSE),"")</f>
        <v>WOI : West of Ireland</v>
      </c>
      <c r="BD193">
        <f>IF(ISNUMBER(SEARCH(Hauls!$G$318,BE$2:BE$202)),MAX(BD$1:BD192)+1,0)</f>
        <v>192</v>
      </c>
      <c r="BE193" t="s">
        <v>3367</v>
      </c>
      <c r="BF193" t="str">
        <f>IFERROR(VLOOKUP(ROWS(BF$2:BF193),BD$2:BE$202,2,FALSE),"")</f>
        <v>WOI : West of Ireland</v>
      </c>
      <c r="BG193">
        <f>IF(ISNUMBER(SEARCH(Hauls!$G$319,BH$2:BH$202)),MAX(BG$1:BG192)+1,0)</f>
        <v>192</v>
      </c>
      <c r="BH193" t="s">
        <v>3367</v>
      </c>
      <c r="BI193" t="str">
        <f>IFERROR(VLOOKUP(ROWS(BI$2:BI193),BG$2:BH$202,2,FALSE),"")</f>
        <v>WOI : West of Ireland</v>
      </c>
      <c r="BJ193">
        <f>IF(ISNUMBER(SEARCH(Hauls!$G$320,BK$2:BK$202)),MAX(BJ$1:BJ192)+1,0)</f>
        <v>192</v>
      </c>
      <c r="BK193" t="s">
        <v>3367</v>
      </c>
      <c r="BL193" t="str">
        <f>IFERROR(VLOOKUP(ROWS(BL$2:BL193),BJ$2:BK$202,2,FALSE),"")</f>
        <v>WOI : West of Ireland</v>
      </c>
      <c r="BM193">
        <f>IF(ISNUMBER(SEARCH(Hauls!$G$321,BN$2:BN$202)),MAX(BM$1:BM192)+1,0)</f>
        <v>192</v>
      </c>
      <c r="BN193" t="s">
        <v>3367</v>
      </c>
      <c r="BO193" t="str">
        <f>IFERROR(VLOOKUP(ROWS(BO$2:BO193),BM$2:BN$202,2,FALSE),"")</f>
        <v>WOI : West of Ireland</v>
      </c>
      <c r="BP193">
        <f>IF(ISNUMBER(SEARCH(Hauls!$G$322,BQ$2:BQ$202)),MAX(BP$1:BP192)+1,0)</f>
        <v>192</v>
      </c>
      <c r="BQ193" t="s">
        <v>3367</v>
      </c>
      <c r="BR193" t="str">
        <f>IFERROR(VLOOKUP(ROWS(BR$2:BR193),BP$2:BQ$202,2,FALSE),"")</f>
        <v>WOI : West of Ireland</v>
      </c>
      <c r="BS193">
        <f>IF(ISNUMBER(SEARCH(Hauls!$G$323,BT$2:BT$202)),MAX(BS$1:BS192)+1,0)</f>
        <v>192</v>
      </c>
      <c r="BT193" t="s">
        <v>3367</v>
      </c>
      <c r="BU193" t="str">
        <f>IFERROR(VLOOKUP(ROWS(BU$2:BU193),BS$2:BT$202,2,FALSE),"")</f>
        <v>WOI : West of Ireland</v>
      </c>
      <c r="BV193">
        <f>IF(ISNUMBER(SEARCH(Hauls!$G$324,BW$2:BW$202)),MAX(BV$1:BV192)+1,0)</f>
        <v>192</v>
      </c>
      <c r="BW193" t="s">
        <v>3367</v>
      </c>
      <c r="BX193" t="str">
        <f>IFERROR(VLOOKUP(ROWS(BX$2:BX193),BV$2:BW$202,2,FALSE),"")</f>
        <v>WOI : West of Ireland</v>
      </c>
      <c r="BY193">
        <f>IF(ISNUMBER(SEARCH(Hauls!$G$325,BZ$2:BZ$202)),MAX(BY$1:BY192)+1,0)</f>
        <v>192</v>
      </c>
      <c r="BZ193" t="s">
        <v>3367</v>
      </c>
      <c r="CA193" t="str">
        <f>IFERROR(VLOOKUP(ROWS(CA$2:CA193),BY$2:BZ$202,2,FALSE),"")</f>
        <v>WOI : West of Ireland</v>
      </c>
      <c r="CB193">
        <f>IF(ISNUMBER(SEARCH(Hauls!$G$326,CC$2:CC$202)),MAX(CB$1:CB192)+1,0)</f>
        <v>192</v>
      </c>
      <c r="CC193" t="s">
        <v>3367</v>
      </c>
      <c r="CD193" t="str">
        <f>IFERROR(VLOOKUP(ROWS(CD$2:CD193),CB$2:CC$202,2,FALSE),"")</f>
        <v>WOI : West of Ireland</v>
      </c>
      <c r="CE193">
        <f>IF(ISNUMBER(SEARCH(Hauls!$G$327,CF$2:CF$202)),MAX(CE$1:CE192)+1,0)</f>
        <v>192</v>
      </c>
      <c r="CF193" t="s">
        <v>3367</v>
      </c>
      <c r="CG193" t="str">
        <f>IFERROR(VLOOKUP(ROWS(CG$2:CG193),CE$2:CF$202,2,FALSE),"")</f>
        <v>WOI : West of Ireland</v>
      </c>
      <c r="CH193">
        <f>IF(ISNUMBER(SEARCH(Hauls!$G$328,CI$2:CI$202)),MAX(CH$1:CH192)+1,0)</f>
        <v>192</v>
      </c>
      <c r="CI193" t="s">
        <v>3367</v>
      </c>
      <c r="CJ193" t="str">
        <f>IFERROR(VLOOKUP(ROWS(CJ$2:CJ193),CH$2:CI$202,2,FALSE),"")</f>
        <v>WOI : West of Ireland</v>
      </c>
      <c r="CK193">
        <f>IF(ISNUMBER(SEARCH(Hauls!$G$329,CL$2:CL$202)),MAX(CK$1:CK192)+1,0)</f>
        <v>192</v>
      </c>
      <c r="CL193" t="s">
        <v>3367</v>
      </c>
      <c r="CM193" t="str">
        <f>IFERROR(VLOOKUP(ROWS(CM$2:CM193),CK$2:CL$202,2,FALSE),"")</f>
        <v>WOI : West of Ireland</v>
      </c>
      <c r="CN193">
        <f>IF(ISNUMBER(SEARCH(Hauls!$G$330,CO$2:CO$202)),MAX(CN$1:CN192)+1,0)</f>
        <v>192</v>
      </c>
      <c r="CO193" t="s">
        <v>3367</v>
      </c>
      <c r="CP193" t="str">
        <f>IFERROR(VLOOKUP(ROWS(CP$2:CP193),CN$2:CO$202,2,FALSE),"")</f>
        <v>WOI : West of Ireland</v>
      </c>
      <c r="CQ193">
        <f>IF(ISNUMBER(SEARCH(Hauls!$G$331,CR$2:CR$202)),MAX(CQ$1:CQ192)+1,0)</f>
        <v>192</v>
      </c>
      <c r="CR193" t="s">
        <v>3367</v>
      </c>
      <c r="CS193" t="str">
        <f>IFERROR(VLOOKUP(ROWS(CS$2:CS193),CQ$2:CR$202,2,FALSE),"")</f>
        <v>WOI : West of Ireland</v>
      </c>
      <c r="CT193">
        <f>IF(ISNUMBER(SEARCH(Hauls!$G$332,CU$2:CU$202)),MAX(CT$1:CT192)+1,0)</f>
        <v>192</v>
      </c>
      <c r="CU193" t="s">
        <v>3367</v>
      </c>
      <c r="CV193" t="str">
        <f>IFERROR(VLOOKUP(ROWS(CV$2:CV193),CT$2:CU$202,2,FALSE),"")</f>
        <v>WOI : West of Ireland</v>
      </c>
      <c r="CW193">
        <f>IF(ISNUMBER(SEARCH(Hauls!$G$333,CX$2:CX$202)),MAX(CW$1:CW192)+1,0)</f>
        <v>192</v>
      </c>
      <c r="CX193" t="s">
        <v>3367</v>
      </c>
      <c r="CY193" t="str">
        <f>IFERROR(VLOOKUP(ROWS(CY$2:CY193),CW$2:CX$202,2,FALSE),"")</f>
        <v>WOI : West of Ireland</v>
      </c>
      <c r="CZ193">
        <f>IF(ISNUMBER(SEARCH(Hauls!$G$334,DA$2:DA$202)),MAX(CZ$1:CZ192)+1,0)</f>
        <v>192</v>
      </c>
      <c r="DA193" t="s">
        <v>3367</v>
      </c>
      <c r="DB193" t="str">
        <f>IFERROR(VLOOKUP(ROWS(DB$2:DB193),CZ$2:DA$202,2,FALSE),"")</f>
        <v>WOI : West of Ireland</v>
      </c>
      <c r="DC193">
        <f>IF(ISNUMBER(SEARCH(Hauls!$G$335,DD$2:DD$202)),MAX(DC$1:DC192)+1,0)</f>
        <v>192</v>
      </c>
      <c r="DD193" t="s">
        <v>3367</v>
      </c>
      <c r="DE193" t="str">
        <f>IFERROR(VLOOKUP(ROWS(DE$2:DE193),DC$2:DD$202,2,FALSE),"")</f>
        <v>WOI : West of Ireland</v>
      </c>
      <c r="DF193">
        <f>IF(ISNUMBER(SEARCH(Hauls!$G$336,DG$2:DG$202)),MAX(DF$1:DF192)+1,0)</f>
        <v>192</v>
      </c>
      <c r="DG193" t="s">
        <v>3367</v>
      </c>
      <c r="DH193" t="str">
        <f>IFERROR(VLOOKUP(ROWS(DH$2:DH193),DF$2:DG$202,2,FALSE),"")</f>
        <v>WOI : West of Ireland</v>
      </c>
      <c r="DI193">
        <f>IF(ISNUMBER(SEARCH(Hauls!$G$337,DJ$2:DJ$202)),MAX(DI$1:DI192)+1,0)</f>
        <v>192</v>
      </c>
      <c r="DJ193" t="s">
        <v>3367</v>
      </c>
      <c r="DK193" t="str">
        <f>IFERROR(VLOOKUP(ROWS(DK$2:DK193),DI$2:DJ$202,2,FALSE),"")</f>
        <v>WOI : West of Ireland</v>
      </c>
      <c r="DL193">
        <f>IF(ISNUMBER(SEARCH(Hauls!$G$338,DM$2:DM$202)),MAX(DL$1:DL192)+1,0)</f>
        <v>192</v>
      </c>
      <c r="DM193" t="s">
        <v>3367</v>
      </c>
      <c r="DN193" t="str">
        <f>IFERROR(VLOOKUP(ROWS(DN$2:DN193),DL$2:DM$202,2,FALSE),"")</f>
        <v>WOI : West of Ireland</v>
      </c>
      <c r="DO193">
        <f>IF(ISNUMBER(SEARCH(Hauls!$G$339,DP$2:DP$202)),MAX(DO$1:DO192)+1,0)</f>
        <v>192</v>
      </c>
      <c r="DP193" t="s">
        <v>3367</v>
      </c>
      <c r="DQ193" t="str">
        <f>IFERROR(VLOOKUP(ROWS(DQ$2:DQ193),DO$2:DP$202,2,FALSE),"")</f>
        <v>WOI : West of Ireland</v>
      </c>
      <c r="DR193">
        <f>IF(ISNUMBER(SEARCH(Hauls!$G$340,DS$2:DS$202)),MAX(DR$1:DR192)+1,0)</f>
        <v>192</v>
      </c>
      <c r="DS193" t="s">
        <v>3367</v>
      </c>
      <c r="DT193" t="str">
        <f>IFERROR(VLOOKUP(ROWS(DT$2:DT193),DR$2:DS$202,2,FALSE),"")</f>
        <v>WOI : West of Ireland</v>
      </c>
      <c r="DU193">
        <f>IF(ISNUMBER(SEARCH(Hauls!$G$341,DV$2:DV$202)),MAX(DU$1:DU192)+1,0)</f>
        <v>192</v>
      </c>
      <c r="DV193" t="s">
        <v>3367</v>
      </c>
      <c r="DW193" t="str">
        <f>IFERROR(VLOOKUP(ROWS(DW$2:DW193),DU$2:DV$202,2,FALSE),"")</f>
        <v>WOI : West of Ireland</v>
      </c>
      <c r="DX193">
        <f>IF(ISNUMBER(SEARCH(Hauls!$G$342,DY$2:DY$202)),MAX(DX$1:DX192)+1,0)</f>
        <v>192</v>
      </c>
      <c r="DY193" t="s">
        <v>3367</v>
      </c>
      <c r="DZ193" t="str">
        <f>IFERROR(VLOOKUP(ROWS(DZ$2:DZ193),DX$2:DY$202,2,FALSE),"")</f>
        <v>WOI : West of Ireland</v>
      </c>
      <c r="EA193">
        <f>IF(ISNUMBER(SEARCH(Hauls!$G$343,EB$2:EB$202)),MAX(EA$1:EA192)+1,0)</f>
        <v>192</v>
      </c>
      <c r="EB193" t="s">
        <v>3367</v>
      </c>
      <c r="EC193" t="str">
        <f>IFERROR(VLOOKUP(ROWS(EC$2:EC193),EA$2:EB$202,2,FALSE),"")</f>
        <v>WOI : West of Ireland</v>
      </c>
      <c r="ED193">
        <f>IF(ISNUMBER(SEARCH(Hauls!$G$344,EE$2:EE$202)),MAX(ED$1:ED192)+1,0)</f>
        <v>192</v>
      </c>
      <c r="EE193" t="s">
        <v>3367</v>
      </c>
      <c r="EF193" t="str">
        <f>IFERROR(VLOOKUP(ROWS(EF$2:EF193),ED$2:EE$202,2,FALSE),"")</f>
        <v>WOI : West of Ireland</v>
      </c>
      <c r="EG193">
        <f>IF(ISNUMBER(SEARCH(Hauls!$G$345,EH$2:EH$202)),MAX(EG$1:EG192)+1,0)</f>
        <v>192</v>
      </c>
      <c r="EH193" t="s">
        <v>3367</v>
      </c>
      <c r="EI193" t="str">
        <f>IFERROR(VLOOKUP(ROWS(EI$2:EI193),EG$2:EH$202,2,FALSE),"")</f>
        <v>WOI : West of Ireland</v>
      </c>
      <c r="EJ193">
        <f>IF(ISNUMBER(SEARCH(Hauls!$G$346,EK$2:EK$202)),MAX(EJ$1:EJ192)+1,0)</f>
        <v>192</v>
      </c>
      <c r="EK193" t="s">
        <v>3367</v>
      </c>
      <c r="EL193" t="str">
        <f>IFERROR(VLOOKUP(ROWS(EL$2:EL193),EJ$2:EK$202,2,FALSE),"")</f>
        <v>WOI : West of Ireland</v>
      </c>
      <c r="EM193">
        <f>IF(ISNUMBER(SEARCH(Hauls!$G$347,EN$2:EN$202)),MAX(EM$1:EM192)+1,0)</f>
        <v>192</v>
      </c>
      <c r="EN193" t="s">
        <v>3367</v>
      </c>
      <c r="EO193" t="str">
        <f>IFERROR(VLOOKUP(ROWS(EO$2:EO193),EM$2:EN$202,2,FALSE),"")</f>
        <v>WOI : West of Ireland</v>
      </c>
      <c r="EP193">
        <f>IF(ISNUMBER(SEARCH(Hauls!$G$348,EQ$2:EQ$202)),MAX(EP$1:EP192)+1,0)</f>
        <v>192</v>
      </c>
      <c r="EQ193" t="s">
        <v>3367</v>
      </c>
      <c r="ER193" t="str">
        <f>IFERROR(VLOOKUP(ROWS(ER$2:ER193),EP$2:EQ$202,2,FALSE),"")</f>
        <v>WOI : West of Ireland</v>
      </c>
      <c r="ES193">
        <f>IF(ISNUMBER(SEARCH(Hauls!$G$349,ET$2:ET$202)),MAX(ES$1:ES192)+1,0)</f>
        <v>192</v>
      </c>
      <c r="ET193" t="s">
        <v>3367</v>
      </c>
      <c r="EU193" t="str">
        <f>IFERROR(VLOOKUP(ROWS(EU$2:EU193),ES$2:ET$202,2,FALSE),"")</f>
        <v>WOI : West of Ireland</v>
      </c>
      <c r="EV193">
        <f>IF(ISNUMBER(SEARCH(Hauls!$G$350,EW$2:EW$202)),MAX(EV$1:EV192)+1,0)</f>
        <v>192</v>
      </c>
      <c r="EW193" t="s">
        <v>3367</v>
      </c>
      <c r="EX193" t="str">
        <f>IFERROR(VLOOKUP(ROWS(EX$2:EX193),EV$2:EW$202,2,FALSE),"")</f>
        <v>WOI : West of Ireland</v>
      </c>
      <c r="EY193">
        <f>IF(ISNUMBER(SEARCH(Hauls!$G$351,EZ$2:EZ$202)),MAX(EY$1:EY192)+1,0)</f>
        <v>192</v>
      </c>
      <c r="EZ193" t="s">
        <v>3367</v>
      </c>
      <c r="FA193" t="str">
        <f>IFERROR(VLOOKUP(ROWS(FA$2:FA193),EY$2:EZ$202,2,FALSE),"")</f>
        <v>WOI : West of Ireland</v>
      </c>
      <c r="FB193">
        <f>IF(ISNUMBER(SEARCH(Hauls!$G$352,FC$2:FC$202)),MAX(FB$1:FB192)+1,0)</f>
        <v>192</v>
      </c>
      <c r="FC193" t="s">
        <v>3367</v>
      </c>
      <c r="FD193" t="str">
        <f>IFERROR(VLOOKUP(ROWS(FD$2:FD193),FB$2:FC$202,2,FALSE),"")</f>
        <v>WOI : West of Ireland</v>
      </c>
      <c r="FE193">
        <f>IF(ISNUMBER(SEARCH(Hauls!$G$353,FF$2:FF$202)),MAX(FE$1:FE192)+1,0)</f>
        <v>192</v>
      </c>
      <c r="FF193" t="s">
        <v>3367</v>
      </c>
      <c r="FG193" t="str">
        <f>IFERROR(VLOOKUP(ROWS(FG$2:FG193),FE$2:FF$202,2,FALSE),"")</f>
        <v>WOI : West of Ireland</v>
      </c>
      <c r="FH193">
        <f>IF(ISNUMBER(SEARCH(Hauls!$G$354,FI$2:FI$202)),MAX(FH$1:FH192)+1,0)</f>
        <v>192</v>
      </c>
      <c r="FI193" t="s">
        <v>3367</v>
      </c>
      <c r="FJ193" t="str">
        <f>IFERROR(VLOOKUP(ROWS(FJ$2:FJ193),FH$2:FI$202,2,FALSE),"")</f>
        <v>WOI : West of Ireland</v>
      </c>
      <c r="FK193">
        <f>IF(ISNUMBER(SEARCH(Hauls!$G$355,FL$2:FL$202)),MAX(FK$1:FK192)+1,0)</f>
        <v>192</v>
      </c>
      <c r="FL193" t="s">
        <v>3367</v>
      </c>
      <c r="FM193" t="str">
        <f>IFERROR(VLOOKUP(ROWS(FM$2:FM193),FK$2:FL$202,2,FALSE),"")</f>
        <v>WOI : West of Ireland</v>
      </c>
      <c r="FN193">
        <f>IF(ISNUMBER(SEARCH(Hauls!$G$356,FO$2:FO$202)),MAX(FN$1:FN192)+1,0)</f>
        <v>192</v>
      </c>
      <c r="FO193" t="s">
        <v>3367</v>
      </c>
      <c r="FP193" t="str">
        <f>IFERROR(VLOOKUP(ROWS(FP$2:FP193),FN$2:FO$202,2,FALSE),"")</f>
        <v>WOI : West of Ireland</v>
      </c>
      <c r="FQ193">
        <f>IF(ISNUMBER(SEARCH(Hauls!$G$357,FR$2:FR$202)),MAX(FQ$1:FQ192)+1,0)</f>
        <v>192</v>
      </c>
      <c r="FR193" t="s">
        <v>3367</v>
      </c>
      <c r="FS193" t="str">
        <f>IFERROR(VLOOKUP(ROWS(FS$2:FS193),FQ$2:FR$202,2,FALSE),"")</f>
        <v>WOI : West of Ireland</v>
      </c>
      <c r="FT193">
        <f>IF(ISNUMBER(SEARCH(Hauls!$G$358,FU$2:FU$202)),MAX(FT$1:FT192)+1,0)</f>
        <v>192</v>
      </c>
      <c r="FU193" t="s">
        <v>3367</v>
      </c>
      <c r="FV193" t="str">
        <f>IFERROR(VLOOKUP(ROWS(FV$2:FV193),FT$2:FU$202,2,FALSE),"")</f>
        <v>WOI : West of Ireland</v>
      </c>
      <c r="FW193">
        <f>IF(ISNUMBER(SEARCH(Hauls!$G$359,FX$2:FX$202)),MAX(FW$1:FW192)+1,0)</f>
        <v>192</v>
      </c>
      <c r="FX193" t="s">
        <v>3367</v>
      </c>
      <c r="FY193" t="str">
        <f>IFERROR(VLOOKUP(ROWS(FY$2:FY193),FW$2:FX$202,2,FALSE),"")</f>
        <v>WOI : West of Ireland</v>
      </c>
      <c r="FZ193">
        <f>IF(ISNUMBER(SEARCH(Hauls!$G$360,GA$2:GA$202)),MAX(FZ$1:FZ192)+1,0)</f>
        <v>192</v>
      </c>
      <c r="GA193" t="s">
        <v>3367</v>
      </c>
      <c r="GB193" t="str">
        <f>IFERROR(VLOOKUP(ROWS(GB$2:GB193),FZ$2:GA$202,2,FALSE),"")</f>
        <v>WOI : West of Ireland</v>
      </c>
      <c r="GC193">
        <f>IF(ISNUMBER(SEARCH(Hauls!$G$361,GD$2:GD$202)),MAX(GC$1:GC192)+1,0)</f>
        <v>192</v>
      </c>
      <c r="GD193" t="s">
        <v>3367</v>
      </c>
      <c r="GE193" t="str">
        <f>IFERROR(VLOOKUP(ROWS(GE$2:GE193),GC$2:GD$202,2,FALSE),"")</f>
        <v>WOI : West of Ireland</v>
      </c>
      <c r="GF193">
        <f>IF(ISNUMBER(SEARCH(Hauls!$G$362,GG$2:GG$202)),MAX(GF$1:GF192)+1,0)</f>
        <v>192</v>
      </c>
      <c r="GG193" t="s">
        <v>3367</v>
      </c>
      <c r="GH193" t="str">
        <f>IFERROR(VLOOKUP(ROWS(GH$2:GH193),GF$2:GG$202,2,FALSE),"")</f>
        <v>WOI : West of Ireland</v>
      </c>
      <c r="GI193">
        <f>IF(ISNUMBER(SEARCH(Hauls!$G$363,GJ$2:GJ$202)),MAX(GI$1:GI192)+1,0)</f>
        <v>192</v>
      </c>
      <c r="GJ193" t="s">
        <v>3367</v>
      </c>
      <c r="GK193" t="str">
        <f>IFERROR(VLOOKUP(ROWS(GK$2:GK193),GI$2:GJ$202,2,FALSE),"")</f>
        <v>WOI : West of Ireland</v>
      </c>
      <c r="GL193">
        <f>IF(ISNUMBER(SEARCH(Hauls!$G$364,GM$2:GM$202)),MAX(GL$1:GL192)+1,0)</f>
        <v>192</v>
      </c>
      <c r="GM193" t="s">
        <v>3367</v>
      </c>
      <c r="GN193" t="str">
        <f>IFERROR(VLOOKUP(ROWS(GN$2:GN193),GL$2:GM$202,2,FALSE),"")</f>
        <v>WOI : West of Ireland</v>
      </c>
      <c r="GO193">
        <f>IF(ISNUMBER(SEARCH(Hauls!$G$365,GP$2:GP$202)),MAX(GO$1:GO192)+1,0)</f>
        <v>192</v>
      </c>
      <c r="GP193" t="s">
        <v>3367</v>
      </c>
      <c r="GQ193" t="str">
        <f>IFERROR(VLOOKUP(ROWS(GQ$2:GQ193),GO$2:GP$202,2,FALSE),"")</f>
        <v>WOI : West of Ireland</v>
      </c>
      <c r="GR193">
        <f>IF(ISNUMBER(SEARCH(Hauls!$G$366,GS$2:GS$202)),MAX(GR$1:GR192)+1,0)</f>
        <v>192</v>
      </c>
      <c r="GS193" t="s">
        <v>3367</v>
      </c>
      <c r="GT193" t="str">
        <f>IFERROR(VLOOKUP(ROWS(GT$2:GT193),GR$2:GS$202,2,FALSE),"")</f>
        <v>WOI : West of Ireland</v>
      </c>
      <c r="GU193">
        <f>IF(ISNUMBER(SEARCH(Hauls!$G$366,GV$2:GV$202)),MAX(GU$1:GU192)+1,0)</f>
        <v>192</v>
      </c>
      <c r="GV193" t="s">
        <v>3367</v>
      </c>
      <c r="GW193" t="str">
        <f>IFERROR(VLOOKUP(ROWS(GW$2:GW193),GU$2:GV$202,2,FALSE),"")</f>
        <v>WOI : West of Ireland</v>
      </c>
      <c r="GX193">
        <f>IF(ISNUMBER(SEARCH(Hauls!$G$368,GY$2:GY$202)),MAX(GX$1:GX192)+1,0)</f>
        <v>192</v>
      </c>
      <c r="GY193" t="s">
        <v>3367</v>
      </c>
      <c r="GZ193" t="str">
        <f>IFERROR(VLOOKUP(ROWS(GZ$2:GZ193),GX$2:GY$202,2,FALSE),"")</f>
        <v>WOI : West of Ireland</v>
      </c>
      <c r="HA193">
        <f>IF(ISNUMBER(SEARCH(Hauls!$G$369,HB$2:HB$202)),MAX(HA$1:HA192)+1,0)</f>
        <v>192</v>
      </c>
      <c r="HB193" t="s">
        <v>3367</v>
      </c>
      <c r="HC193" t="str">
        <f>IFERROR(VLOOKUP(ROWS(HC$2:HC193),HA$2:HB$202,2,FALSE),"")</f>
        <v>WOI : West of Ireland</v>
      </c>
      <c r="HD193">
        <f>IF(ISNUMBER(SEARCH(Hauls!$G$370,HE$2:HE$202)),MAX(HD$1:HD192)+1,0)</f>
        <v>192</v>
      </c>
      <c r="HE193" t="s">
        <v>3367</v>
      </c>
      <c r="HF193" t="str">
        <f>IFERROR(VLOOKUP(ROWS(HF$2:HF193),HD$2:HE$202,2,FALSE),"")</f>
        <v>WOI : West of Ireland</v>
      </c>
      <c r="HG193">
        <f>IF(ISNUMBER(SEARCH(Hauls!$G$371,HH$2:HH$202)),MAX(HG$1:HG192)+1,0)</f>
        <v>192</v>
      </c>
      <c r="HH193" t="s">
        <v>3367</v>
      </c>
      <c r="HI193" t="str">
        <f>IFERROR(VLOOKUP(ROWS(HI$2:HI193),HG$2:HH$202,2,FALSE),"")</f>
        <v>WOI : West of Ireland</v>
      </c>
      <c r="HJ193">
        <f>IF(ISNUMBER(SEARCH(Hauls!$G$372,HK$2:HK$202)),MAX(HJ$1:HJ192)+1,0)</f>
        <v>192</v>
      </c>
      <c r="HK193" t="s">
        <v>3367</v>
      </c>
      <c r="HL193" t="str">
        <f>IFERROR(VLOOKUP(ROWS(HL$2:HL193),HJ$2:HK$202,2,FALSE),"")</f>
        <v>WOI : West of Ireland</v>
      </c>
      <c r="HM193">
        <f>IF(ISNUMBER(SEARCH(Hauls!$G$373,HN$2:HN$202)),MAX(HM$1:HM192)+1,0)</f>
        <v>192</v>
      </c>
      <c r="HN193" t="s">
        <v>3367</v>
      </c>
      <c r="HO193" t="str">
        <f>IFERROR(VLOOKUP(ROWS(HO$2:HO193),HM$2:HN$202,2,FALSE),"")</f>
        <v>WOI : West of Ireland</v>
      </c>
      <c r="HP193">
        <f>IF(ISNUMBER(SEARCH(Hauls!$G$374,HQ$2:HQ$202)),MAX(HP$1:HP192)+1,0)</f>
        <v>192</v>
      </c>
      <c r="HQ193" t="s">
        <v>3367</v>
      </c>
      <c r="HR193" t="str">
        <f>IFERROR(VLOOKUP(ROWS(HR$2:HR193),HP$2:HQ$202,2,FALSE),"")</f>
        <v>WOI : West of Ireland</v>
      </c>
      <c r="HS193">
        <f>IF(ISNUMBER(SEARCH(Hauls!$G$375,HT$2:HT$202)),MAX(HS$1:HS192)+1,0)</f>
        <v>192</v>
      </c>
      <c r="HT193" t="s">
        <v>3367</v>
      </c>
      <c r="HU193" t="str">
        <f>IFERROR(VLOOKUP(ROWS(HU$2:HU193),HS$2:HT$202,2,FALSE),"")</f>
        <v>WOI : West of Ireland</v>
      </c>
      <c r="HV193">
        <f>IF(ISNUMBER(SEARCH(Hauls!$G$376,HW$2:HW$202)),MAX(HV$1:HV192)+1,0)</f>
        <v>192</v>
      </c>
      <c r="HW193" t="s">
        <v>3367</v>
      </c>
      <c r="HX193" t="str">
        <f>IFERROR(VLOOKUP(ROWS(HX$2:HX193),HV$2:HW$202,2,FALSE),"")</f>
        <v>WOI : West of Ireland</v>
      </c>
      <c r="HY193">
        <f>IF(ISNUMBER(SEARCH(Hauls!$G$377,HZ$2:HZ$202)),MAX(HY$1:HY192)+1,0)</f>
        <v>192</v>
      </c>
      <c r="HZ193" t="s">
        <v>3367</v>
      </c>
      <c r="IA193" t="str">
        <f>IFERROR(VLOOKUP(ROWS(IA$2:IA193),HY$2:HZ$202,2,FALSE),"")</f>
        <v>WOI : West of Ireland</v>
      </c>
      <c r="IB193">
        <f>IF(ISNUMBER(SEARCH(Hauls!$G$378,IC$2:IC$202)),MAX(IB$1:IB192)+1,0)</f>
        <v>192</v>
      </c>
      <c r="IC193" t="s">
        <v>3367</v>
      </c>
      <c r="ID193" t="str">
        <f>IFERROR(VLOOKUP(ROWS(ID$2:ID193),IB$2:IC$202,2,FALSE),"")</f>
        <v>WOI : West of Ireland</v>
      </c>
      <c r="IE193">
        <f>IF(ISNUMBER(SEARCH(Hauls!$G$379,IF$2:IF$202)),MAX(IE$1:IE192)+1,0)</f>
        <v>192</v>
      </c>
      <c r="IF193" t="s">
        <v>3367</v>
      </c>
      <c r="IG193" t="str">
        <f>IFERROR(VLOOKUP(ROWS(IG$2:IG193),IE$2:IF$202,2,FALSE),"")</f>
        <v>WOI : West of Ireland</v>
      </c>
      <c r="IH193">
        <f>IF(ISNUMBER(SEARCH(Hauls!$G$380,II$2:II$202)),MAX(IH$1:IH192)+1,0)</f>
        <v>192</v>
      </c>
      <c r="II193" t="s">
        <v>3367</v>
      </c>
      <c r="IJ193" t="str">
        <f>IFERROR(VLOOKUP(ROWS(IJ$2:IJ193),IH$2:II$202,2,FALSE),"")</f>
        <v>WOI : West of Ireland</v>
      </c>
      <c r="IK193">
        <f>IF(ISNUMBER(SEARCH(Hauls!$G$381,IL$2:IL$202)),MAX(IK$1:IK192)+1,0)</f>
        <v>192</v>
      </c>
      <c r="IL193" t="s">
        <v>3367</v>
      </c>
      <c r="IM193" t="str">
        <f>IFERROR(VLOOKUP(ROWS(IM$2:IM193),IK$2:IL$202,2,FALSE),"")</f>
        <v>WOI : West of Ireland</v>
      </c>
      <c r="IN193">
        <f>IF(ISNUMBER(SEARCH(Hauls!$G$382,IO$2:IO$202)),MAX(IN$1:IN192)+1,0)</f>
        <v>192</v>
      </c>
      <c r="IO193" t="s">
        <v>3367</v>
      </c>
      <c r="IP193" t="str">
        <f>IFERROR(VLOOKUP(ROWS(IP$2:IP193),IN$2:IO$202,2,FALSE),"")</f>
        <v>WOI : West of Ireland</v>
      </c>
      <c r="IQ193">
        <f>IF(ISNUMBER(SEARCH(Hauls!$G$383,IR$2:IR$202)),MAX(IQ$1:IQ192)+1,0)</f>
        <v>192</v>
      </c>
      <c r="IR193" t="s">
        <v>3367</v>
      </c>
      <c r="IS193" t="str">
        <f>IFERROR(VLOOKUP(ROWS(IS$2:IS193),IQ$2:IR$202,2,FALSE),"")</f>
        <v>WOI : West of Ireland</v>
      </c>
      <c r="IT193">
        <f>IF(ISNUMBER(SEARCH(Hauls!$G$384,IU$2:IU$202)),MAX(IT$1:IT192)+1,0)</f>
        <v>192</v>
      </c>
      <c r="IU193" t="s">
        <v>3367</v>
      </c>
      <c r="IV193" t="str">
        <f>IFERROR(VLOOKUP(ROWS(IV$2:IV193),IT$2:IU$202,2,FALSE),"")</f>
        <v>WOI : West of Ireland</v>
      </c>
      <c r="IW193">
        <f>IF(ISNUMBER(SEARCH(Hauls!$G$385,IX$2:IX$202)),MAX(IW$1:IW192)+1,0)</f>
        <v>192</v>
      </c>
      <c r="IX193" t="s">
        <v>3367</v>
      </c>
      <c r="IY193" t="str">
        <f>IFERROR(VLOOKUP(ROWS(IY$2:IY193),IW$2:IX$202,2,FALSE),"")</f>
        <v>WOI : West of Ireland</v>
      </c>
      <c r="IZ193">
        <f>IF(ISNUMBER(SEARCH(Hauls!$G$386,JA$2:JA$202)),MAX(IZ$1:IZ192)+1,0)</f>
        <v>192</v>
      </c>
      <c r="JA193" t="s">
        <v>3367</v>
      </c>
      <c r="JB193" t="str">
        <f>IFERROR(VLOOKUP(ROWS(JB$2:JB193),IZ$2:JA$202,2,FALSE),"")</f>
        <v>WOI : West of Ireland</v>
      </c>
      <c r="JC193">
        <f>IF(ISNUMBER(SEARCH(Hauls!$G$387,JD$2:JD$202)),MAX(JC$1:JC192)+1,0)</f>
        <v>192</v>
      </c>
      <c r="JD193" t="s">
        <v>3367</v>
      </c>
      <c r="JE193" t="str">
        <f>IFERROR(VLOOKUP(ROWS(JE$2:JE193),JC$2:JD$202,2,FALSE),"")</f>
        <v>WOI : West of Ireland</v>
      </c>
      <c r="JF193">
        <f>IF(ISNUMBER(SEARCH(Hauls!$G$388,JG$2:JG$202)),MAX(JF$1:JF192)+1,0)</f>
        <v>192</v>
      </c>
      <c r="JG193" t="s">
        <v>3367</v>
      </c>
      <c r="JH193" t="str">
        <f>IFERROR(VLOOKUP(ROWS(JH$2:JH193),JF$2:JG$202,2,FALSE),"")</f>
        <v>WOI : West of Ireland</v>
      </c>
      <c r="JI193">
        <f>IF(ISNUMBER(SEARCH(Hauls!$G$389,JJ$2:JJ$202)),MAX(JI$1:JI192)+1,0)</f>
        <v>192</v>
      </c>
      <c r="JJ193" t="s">
        <v>3367</v>
      </c>
      <c r="JK193" t="str">
        <f>IFERROR(VLOOKUP(ROWS(JK$2:JK193),JI$2:JJ$202,2,FALSE),"")</f>
        <v>WOI : West of Ireland</v>
      </c>
      <c r="JL193">
        <f>IF(ISNUMBER(SEARCH(Hauls!$G$390,JM$2:JM$202)),MAX(JL$1:JL192)+1,0)</f>
        <v>192</v>
      </c>
      <c r="JM193" t="s">
        <v>3367</v>
      </c>
      <c r="JN193" t="str">
        <f>IFERROR(VLOOKUP(ROWS(JN$2:JN193),JL$2:JM$202,2,FALSE),"")</f>
        <v>WOI : West of Ireland</v>
      </c>
      <c r="JO193">
        <f>IF(ISNUMBER(SEARCH(Hauls!$G$391,JP$2:JP$202)),MAX(JO$1:JO192)+1,0)</f>
        <v>192</v>
      </c>
      <c r="JP193" t="s">
        <v>3367</v>
      </c>
      <c r="JQ193" t="str">
        <f>IFERROR(VLOOKUP(ROWS(JQ$2:JQ193),JO$2:JP$202,2,FALSE),"")</f>
        <v>WOI : West of Ireland</v>
      </c>
      <c r="JR193">
        <f>IF(ISNUMBER(SEARCH(Hauls!$G$392,JS$2:JS$202)),MAX(JR$1:JR192)+1,0)</f>
        <v>192</v>
      </c>
      <c r="JS193" t="s">
        <v>3367</v>
      </c>
      <c r="JT193" t="str">
        <f>IFERROR(VLOOKUP(ROWS(JT$2:JT193),JR$2:JS$202,2,FALSE),"")</f>
        <v>WOI : West of Ireland</v>
      </c>
      <c r="JU193">
        <f>IF(ISNUMBER(SEARCH(Hauls!$G$393,JV$2:JV$202)),MAX(JU$1:JU192)+1,0)</f>
        <v>192</v>
      </c>
      <c r="JV193" t="s">
        <v>3367</v>
      </c>
      <c r="JW193" t="str">
        <f>IFERROR(VLOOKUP(ROWS(JW$2:JW193),JU$2:JV$202,2,FALSE),"")</f>
        <v>WOI : West of Ireland</v>
      </c>
      <c r="JX193">
        <f>IF(ISNUMBER(SEARCH(Hauls!$G$394,JY$2:JY$202)),MAX(JX$1:JX192)+1,0)</f>
        <v>192</v>
      </c>
      <c r="JY193" t="s">
        <v>3367</v>
      </c>
      <c r="JZ193" t="str">
        <f>IFERROR(VLOOKUP(ROWS(JZ$2:JZ193),JX$2:JY$202,2,FALSE),"")</f>
        <v>WOI : West of Ireland</v>
      </c>
      <c r="KA193">
        <f>IF(ISNUMBER(SEARCH(Hauls!$G$395,KB$2:KB$202)),MAX(KA$1:KA192)+1,0)</f>
        <v>192</v>
      </c>
      <c r="KB193" t="s">
        <v>3367</v>
      </c>
      <c r="KC193" t="str">
        <f>IFERROR(VLOOKUP(ROWS(KC$2:KC193),KA$2:KB$202,2,FALSE),"")</f>
        <v>WOI : West of Ireland</v>
      </c>
      <c r="KD193">
        <f>IF(ISNUMBER(SEARCH(Hauls!$G$396,KE$2:KE$202)),MAX(KD$1:KD192)+1,0)</f>
        <v>192</v>
      </c>
      <c r="KE193" t="s">
        <v>3367</v>
      </c>
      <c r="KF193" t="str">
        <f>IFERROR(VLOOKUP(ROWS(KF$2:KF193),KD$2:KE$202,2,FALSE),"")</f>
        <v>WOI : West of Ireland</v>
      </c>
      <c r="KG193">
        <f>IF(ISNUMBER(SEARCH(Hauls!$G$397,KH$2:KH$202)),MAX(KG$1:KG192)+1,0)</f>
        <v>192</v>
      </c>
      <c r="KH193" t="s">
        <v>3367</v>
      </c>
      <c r="KI193" t="str">
        <f>IFERROR(VLOOKUP(ROWS(KI$2:KI193),KG$2:KH$202,2,FALSE),"")</f>
        <v>WOI : West of Ireland</v>
      </c>
      <c r="KJ193">
        <f>IF(ISNUMBER(SEARCH(Hauls!$G$398,KK$2:KK$202)),MAX(KJ$1:KJ192)+1,0)</f>
        <v>192</v>
      </c>
      <c r="KK193" t="s">
        <v>3367</v>
      </c>
      <c r="KL193" t="str">
        <f>IFERROR(VLOOKUP(ROWS(KL$2:KL193),KJ$2:KK$202,2,FALSE),"")</f>
        <v>WOI : West of Ireland</v>
      </c>
      <c r="KM193">
        <f>IF(ISNUMBER(SEARCH(Hauls!$G$399,KN$2:KN$202)),MAX(KM$1:KM192)+1,0)</f>
        <v>192</v>
      </c>
      <c r="KN193" t="s">
        <v>3367</v>
      </c>
      <c r="KO193" t="str">
        <f>IFERROR(VLOOKUP(ROWS(KO$2:KO193),KM$2:KN$202,2,FALSE),"")</f>
        <v>WOI : West of Ireland</v>
      </c>
      <c r="KP193">
        <f>IF(ISNUMBER(SEARCH(Hauls!$G$400,KQ$2:KQ$202)),MAX(KP$1:KP192)+1,0)</f>
        <v>192</v>
      </c>
      <c r="KQ193" t="s">
        <v>3367</v>
      </c>
      <c r="KR193" t="str">
        <f>IFERROR(VLOOKUP(ROWS(KR$2:KR193),KP$2:KQ$202,2,FALSE),"")</f>
        <v>WOI : West of Ireland</v>
      </c>
    </row>
    <row r="194" spans="1:304" x14ac:dyDescent="0.25">
      <c r="A194" t="s">
        <v>2870</v>
      </c>
      <c r="B194" t="s">
        <v>2871</v>
      </c>
      <c r="C194" t="s">
        <v>655</v>
      </c>
      <c r="D194" t="str">
        <f t="shared" ref="D194:D202" si="3">CONCATENATE(A194," : ",B194)</f>
        <v>WMH : West of Mizen Head (Leck Rock)</v>
      </c>
      <c r="E194">
        <f>IF(ISNUMBER(SEARCH(Hauls!$G$301,$F$2:$F$202)),MAX($E$1:E193)+1,0)</f>
        <v>193</v>
      </c>
      <c r="F194" t="s">
        <v>3368</v>
      </c>
      <c r="G194" t="str">
        <f>IFERROR(VLOOKUP(ROWS($G$2:G194),$E$2:$F$202,2,FALSE),"")</f>
        <v>WMH : West of Mizen Head (Leck Rock)</v>
      </c>
      <c r="H194">
        <f>IF(ISNUMBER(SEARCH(Hauls!$G$302,I$2:I$202)),MAX(H$1:H193)+1,0)</f>
        <v>193</v>
      </c>
      <c r="I194" t="s">
        <v>3368</v>
      </c>
      <c r="J194" t="str">
        <f>IFERROR(VLOOKUP(ROWS(J$2:J194),H$2:I$202,2,FALSE),"")</f>
        <v>WMH : West of Mizen Head (Leck Rock)</v>
      </c>
      <c r="K194">
        <f>IF(ISNUMBER(SEARCH(Hauls!$G$303,L$2:L$202)),MAX(K$1:K193)+1,0)</f>
        <v>193</v>
      </c>
      <c r="L194" t="s">
        <v>3368</v>
      </c>
      <c r="M194" t="str">
        <f>IFERROR(VLOOKUP(ROWS(M$2:M194),K$2:L$202,2,FALSE),"")</f>
        <v>WMH : West of Mizen Head (Leck Rock)</v>
      </c>
      <c r="N194">
        <f>IF(ISNUMBER(SEARCH(Hauls!$G$304,O$2:O$202)),MAX(N$1:N193)+1,0)</f>
        <v>193</v>
      </c>
      <c r="O194" t="s">
        <v>3368</v>
      </c>
      <c r="P194" t="str">
        <f>IFERROR(VLOOKUP(ROWS(P$2:P194),N$2:O$202,2,FALSE),"")</f>
        <v>WMH : West of Mizen Head (Leck Rock)</v>
      </c>
      <c r="Q194">
        <f>IF(ISNUMBER(SEARCH(Hauls!$G$305,R$2:R$202)),MAX(Q$1:Q193)+1,0)</f>
        <v>193</v>
      </c>
      <c r="R194" t="s">
        <v>3368</v>
      </c>
      <c r="S194" t="str">
        <f>IFERROR(VLOOKUP(ROWS(S$2:S194),Q$2:R$202,2,FALSE),"")</f>
        <v>WMH : West of Mizen Head (Leck Rock)</v>
      </c>
      <c r="T194">
        <f>IF(ISNUMBER(SEARCH(Hauls!$G$306,U$2:U$202)),MAX(T$1:T193)+1,0)</f>
        <v>193</v>
      </c>
      <c r="U194" t="s">
        <v>3368</v>
      </c>
      <c r="V194" t="str">
        <f>IFERROR(VLOOKUP(ROWS(V$2:V194),T$2:U$202,2,FALSE),"")</f>
        <v>WMH : West of Mizen Head (Leck Rock)</v>
      </c>
      <c r="W194">
        <f>IF(ISNUMBER(SEARCH(Hauls!$G$307,X$2:X$202)),MAX(W$1:W193)+1,0)</f>
        <v>193</v>
      </c>
      <c r="X194" t="s">
        <v>3368</v>
      </c>
      <c r="Y194" t="str">
        <f>IFERROR(VLOOKUP(ROWS(Y$2:Y194),W$2:X$202,2,FALSE),"")</f>
        <v>WMH : West of Mizen Head (Leck Rock)</v>
      </c>
      <c r="Z194">
        <f>IF(ISNUMBER(SEARCH(Hauls!$G$308,AA$2:AA$202)),MAX(Z$1:Z193)+1,0)</f>
        <v>193</v>
      </c>
      <c r="AA194" t="s">
        <v>3368</v>
      </c>
      <c r="AB194" t="str">
        <f>IFERROR(VLOOKUP(ROWS(AB$2:AB194),Z$2:AA$202,2,FALSE),"")</f>
        <v>WMH : West of Mizen Head (Leck Rock)</v>
      </c>
      <c r="AC194">
        <f>IF(ISNUMBER(SEARCH(Hauls!$G$309,AD$2:AD$202)),MAX(AC$1:AC193)+1,0)</f>
        <v>193</v>
      </c>
      <c r="AD194" t="s">
        <v>3368</v>
      </c>
      <c r="AE194" t="str">
        <f>IFERROR(VLOOKUP(ROWS(AE$2:AE194),AC$2:AD$202,2,FALSE),"")</f>
        <v>WMH : West of Mizen Head (Leck Rock)</v>
      </c>
      <c r="AF194">
        <f>IF(ISNUMBER(SEARCH(Hauls!$G$310,AG$2:AG$202)),MAX(AF$1:AF193)+1,0)</f>
        <v>193</v>
      </c>
      <c r="AG194" t="s">
        <v>3368</v>
      </c>
      <c r="AH194" t="str">
        <f>IFERROR(VLOOKUP(ROWS(AH$2:AH194),AF$2:AG$202,2,FALSE),"")</f>
        <v>WMH : West of Mizen Head (Leck Rock)</v>
      </c>
      <c r="AI194">
        <f>IF(ISNUMBER(SEARCH(Hauls!$G$311,AJ$2:AJ$202)),MAX(AI$1:AI193)+1,0)</f>
        <v>193</v>
      </c>
      <c r="AJ194" t="s">
        <v>3368</v>
      </c>
      <c r="AK194" t="str">
        <f>IFERROR(VLOOKUP(ROWS(AK$2:AK194),AI$2:AJ$202,2,FALSE),"")</f>
        <v>WMH : West of Mizen Head (Leck Rock)</v>
      </c>
      <c r="AL194">
        <f>IF(ISNUMBER(SEARCH(Hauls!$G$312,AM$2:AM$202)),MAX(AL$1:AL193)+1,0)</f>
        <v>193</v>
      </c>
      <c r="AM194" t="s">
        <v>3368</v>
      </c>
      <c r="AN194" t="str">
        <f>IFERROR(VLOOKUP(ROWS(AN$2:AN194),AL$2:AM$202,2,FALSE),"")</f>
        <v>WMH : West of Mizen Head (Leck Rock)</v>
      </c>
      <c r="AO194">
        <f>IF(ISNUMBER(SEARCH(Hauls!$G$313,AP$2:AP$202)),MAX(AO$1:AO193)+1,0)</f>
        <v>193</v>
      </c>
      <c r="AP194" t="s">
        <v>3368</v>
      </c>
      <c r="AQ194" t="str">
        <f>IFERROR(VLOOKUP(ROWS(AQ$2:AQ194),AO$2:AP$202,2,FALSE),"")</f>
        <v>WMH : West of Mizen Head (Leck Rock)</v>
      </c>
      <c r="AR194">
        <f>IF(ISNUMBER(SEARCH(Hauls!$G$314,AS$2:AS$202)),MAX(AR$1:AR193)+1,0)</f>
        <v>193</v>
      </c>
      <c r="AS194" t="s">
        <v>3368</v>
      </c>
      <c r="AT194" t="str">
        <f>IFERROR(VLOOKUP(ROWS(AT$2:AT194),AR$2:AS$202,2,FALSE),"")</f>
        <v>WMH : West of Mizen Head (Leck Rock)</v>
      </c>
      <c r="AU194">
        <f>IF(ISNUMBER(SEARCH(Hauls!$G$315,AV$2:AV$202)),MAX(AU$1:AU193)+1,0)</f>
        <v>193</v>
      </c>
      <c r="AV194" t="s">
        <v>3368</v>
      </c>
      <c r="AW194" t="str">
        <f>IFERROR(VLOOKUP(ROWS(AW$2:AW194),AU$2:AV$202,2,FALSE),"")</f>
        <v>WMH : West of Mizen Head (Leck Rock)</v>
      </c>
      <c r="AX194">
        <f>IF(ISNUMBER(SEARCH(Hauls!$G$316,AY$2:AY$202)),MAX(AX$1:AX193)+1,0)</f>
        <v>193</v>
      </c>
      <c r="AY194" t="s">
        <v>3368</v>
      </c>
      <c r="AZ194" t="str">
        <f>IFERROR(VLOOKUP(ROWS(AZ$2:AZ194),AX$2:AY$202,2,FALSE),"")</f>
        <v>WMH : West of Mizen Head (Leck Rock)</v>
      </c>
      <c r="BA194">
        <f>IF(ISNUMBER(SEARCH(Hauls!$G$317,BB$2:BB$202)),MAX(BA$1:BA193)+1,0)</f>
        <v>193</v>
      </c>
      <c r="BB194" t="s">
        <v>3368</v>
      </c>
      <c r="BC194" t="str">
        <f>IFERROR(VLOOKUP(ROWS(BC$2:BC194),BA$2:BB$202,2,FALSE),"")</f>
        <v>WMH : West of Mizen Head (Leck Rock)</v>
      </c>
      <c r="BD194">
        <f>IF(ISNUMBER(SEARCH(Hauls!$G$318,BE$2:BE$202)),MAX(BD$1:BD193)+1,0)</f>
        <v>193</v>
      </c>
      <c r="BE194" t="s">
        <v>3368</v>
      </c>
      <c r="BF194" t="str">
        <f>IFERROR(VLOOKUP(ROWS(BF$2:BF194),BD$2:BE$202,2,FALSE),"")</f>
        <v>WMH : West of Mizen Head (Leck Rock)</v>
      </c>
      <c r="BG194">
        <f>IF(ISNUMBER(SEARCH(Hauls!$G$319,BH$2:BH$202)),MAX(BG$1:BG193)+1,0)</f>
        <v>193</v>
      </c>
      <c r="BH194" t="s">
        <v>3368</v>
      </c>
      <c r="BI194" t="str">
        <f>IFERROR(VLOOKUP(ROWS(BI$2:BI194),BG$2:BH$202,2,FALSE),"")</f>
        <v>WMH : West of Mizen Head (Leck Rock)</v>
      </c>
      <c r="BJ194">
        <f>IF(ISNUMBER(SEARCH(Hauls!$G$320,BK$2:BK$202)),MAX(BJ$1:BJ193)+1,0)</f>
        <v>193</v>
      </c>
      <c r="BK194" t="s">
        <v>3368</v>
      </c>
      <c r="BL194" t="str">
        <f>IFERROR(VLOOKUP(ROWS(BL$2:BL194),BJ$2:BK$202,2,FALSE),"")</f>
        <v>WMH : West of Mizen Head (Leck Rock)</v>
      </c>
      <c r="BM194">
        <f>IF(ISNUMBER(SEARCH(Hauls!$G$321,BN$2:BN$202)),MAX(BM$1:BM193)+1,0)</f>
        <v>193</v>
      </c>
      <c r="BN194" t="s">
        <v>3368</v>
      </c>
      <c r="BO194" t="str">
        <f>IFERROR(VLOOKUP(ROWS(BO$2:BO194),BM$2:BN$202,2,FALSE),"")</f>
        <v>WMH : West of Mizen Head (Leck Rock)</v>
      </c>
      <c r="BP194">
        <f>IF(ISNUMBER(SEARCH(Hauls!$G$322,BQ$2:BQ$202)),MAX(BP$1:BP193)+1,0)</f>
        <v>193</v>
      </c>
      <c r="BQ194" t="s">
        <v>3368</v>
      </c>
      <c r="BR194" t="str">
        <f>IFERROR(VLOOKUP(ROWS(BR$2:BR194),BP$2:BQ$202,2,FALSE),"")</f>
        <v>WMH : West of Mizen Head (Leck Rock)</v>
      </c>
      <c r="BS194">
        <f>IF(ISNUMBER(SEARCH(Hauls!$G$323,BT$2:BT$202)),MAX(BS$1:BS193)+1,0)</f>
        <v>193</v>
      </c>
      <c r="BT194" t="s">
        <v>3368</v>
      </c>
      <c r="BU194" t="str">
        <f>IFERROR(VLOOKUP(ROWS(BU$2:BU194),BS$2:BT$202,2,FALSE),"")</f>
        <v>WMH : West of Mizen Head (Leck Rock)</v>
      </c>
      <c r="BV194">
        <f>IF(ISNUMBER(SEARCH(Hauls!$G$324,BW$2:BW$202)),MAX(BV$1:BV193)+1,0)</f>
        <v>193</v>
      </c>
      <c r="BW194" t="s">
        <v>3368</v>
      </c>
      <c r="BX194" t="str">
        <f>IFERROR(VLOOKUP(ROWS(BX$2:BX194),BV$2:BW$202,2,FALSE),"")</f>
        <v>WMH : West of Mizen Head (Leck Rock)</v>
      </c>
      <c r="BY194">
        <f>IF(ISNUMBER(SEARCH(Hauls!$G$325,BZ$2:BZ$202)),MAX(BY$1:BY193)+1,0)</f>
        <v>193</v>
      </c>
      <c r="BZ194" t="s">
        <v>3368</v>
      </c>
      <c r="CA194" t="str">
        <f>IFERROR(VLOOKUP(ROWS(CA$2:CA194),BY$2:BZ$202,2,FALSE),"")</f>
        <v>WMH : West of Mizen Head (Leck Rock)</v>
      </c>
      <c r="CB194">
        <f>IF(ISNUMBER(SEARCH(Hauls!$G$326,CC$2:CC$202)),MAX(CB$1:CB193)+1,0)</f>
        <v>193</v>
      </c>
      <c r="CC194" t="s">
        <v>3368</v>
      </c>
      <c r="CD194" t="str">
        <f>IFERROR(VLOOKUP(ROWS(CD$2:CD194),CB$2:CC$202,2,FALSE),"")</f>
        <v>WMH : West of Mizen Head (Leck Rock)</v>
      </c>
      <c r="CE194">
        <f>IF(ISNUMBER(SEARCH(Hauls!$G$327,CF$2:CF$202)),MAX(CE$1:CE193)+1,0)</f>
        <v>193</v>
      </c>
      <c r="CF194" t="s">
        <v>3368</v>
      </c>
      <c r="CG194" t="str">
        <f>IFERROR(VLOOKUP(ROWS(CG$2:CG194),CE$2:CF$202,2,FALSE),"")</f>
        <v>WMH : West of Mizen Head (Leck Rock)</v>
      </c>
      <c r="CH194">
        <f>IF(ISNUMBER(SEARCH(Hauls!$G$328,CI$2:CI$202)),MAX(CH$1:CH193)+1,0)</f>
        <v>193</v>
      </c>
      <c r="CI194" t="s">
        <v>3368</v>
      </c>
      <c r="CJ194" t="str">
        <f>IFERROR(VLOOKUP(ROWS(CJ$2:CJ194),CH$2:CI$202,2,FALSE),"")</f>
        <v>WMH : West of Mizen Head (Leck Rock)</v>
      </c>
      <c r="CK194">
        <f>IF(ISNUMBER(SEARCH(Hauls!$G$329,CL$2:CL$202)),MAX(CK$1:CK193)+1,0)</f>
        <v>193</v>
      </c>
      <c r="CL194" t="s">
        <v>3368</v>
      </c>
      <c r="CM194" t="str">
        <f>IFERROR(VLOOKUP(ROWS(CM$2:CM194),CK$2:CL$202,2,FALSE),"")</f>
        <v>WMH : West of Mizen Head (Leck Rock)</v>
      </c>
      <c r="CN194">
        <f>IF(ISNUMBER(SEARCH(Hauls!$G$330,CO$2:CO$202)),MAX(CN$1:CN193)+1,0)</f>
        <v>193</v>
      </c>
      <c r="CO194" t="s">
        <v>3368</v>
      </c>
      <c r="CP194" t="str">
        <f>IFERROR(VLOOKUP(ROWS(CP$2:CP194),CN$2:CO$202,2,FALSE),"")</f>
        <v>WMH : West of Mizen Head (Leck Rock)</v>
      </c>
      <c r="CQ194">
        <f>IF(ISNUMBER(SEARCH(Hauls!$G$331,CR$2:CR$202)),MAX(CQ$1:CQ193)+1,0)</f>
        <v>193</v>
      </c>
      <c r="CR194" t="s">
        <v>3368</v>
      </c>
      <c r="CS194" t="str">
        <f>IFERROR(VLOOKUP(ROWS(CS$2:CS194),CQ$2:CR$202,2,FALSE),"")</f>
        <v>WMH : West of Mizen Head (Leck Rock)</v>
      </c>
      <c r="CT194">
        <f>IF(ISNUMBER(SEARCH(Hauls!$G$332,CU$2:CU$202)),MAX(CT$1:CT193)+1,0)</f>
        <v>193</v>
      </c>
      <c r="CU194" t="s">
        <v>3368</v>
      </c>
      <c r="CV194" t="str">
        <f>IFERROR(VLOOKUP(ROWS(CV$2:CV194),CT$2:CU$202,2,FALSE),"")</f>
        <v>WMH : West of Mizen Head (Leck Rock)</v>
      </c>
      <c r="CW194">
        <f>IF(ISNUMBER(SEARCH(Hauls!$G$333,CX$2:CX$202)),MAX(CW$1:CW193)+1,0)</f>
        <v>193</v>
      </c>
      <c r="CX194" t="s">
        <v>3368</v>
      </c>
      <c r="CY194" t="str">
        <f>IFERROR(VLOOKUP(ROWS(CY$2:CY194),CW$2:CX$202,2,FALSE),"")</f>
        <v>WMH : West of Mizen Head (Leck Rock)</v>
      </c>
      <c r="CZ194">
        <f>IF(ISNUMBER(SEARCH(Hauls!$G$334,DA$2:DA$202)),MAX(CZ$1:CZ193)+1,0)</f>
        <v>193</v>
      </c>
      <c r="DA194" t="s">
        <v>3368</v>
      </c>
      <c r="DB194" t="str">
        <f>IFERROR(VLOOKUP(ROWS(DB$2:DB194),CZ$2:DA$202,2,FALSE),"")</f>
        <v>WMH : West of Mizen Head (Leck Rock)</v>
      </c>
      <c r="DC194">
        <f>IF(ISNUMBER(SEARCH(Hauls!$G$335,DD$2:DD$202)),MAX(DC$1:DC193)+1,0)</f>
        <v>193</v>
      </c>
      <c r="DD194" t="s">
        <v>3368</v>
      </c>
      <c r="DE194" t="str">
        <f>IFERROR(VLOOKUP(ROWS(DE$2:DE194),DC$2:DD$202,2,FALSE),"")</f>
        <v>WMH : West of Mizen Head (Leck Rock)</v>
      </c>
      <c r="DF194">
        <f>IF(ISNUMBER(SEARCH(Hauls!$G$336,DG$2:DG$202)),MAX(DF$1:DF193)+1,0)</f>
        <v>193</v>
      </c>
      <c r="DG194" t="s">
        <v>3368</v>
      </c>
      <c r="DH194" t="str">
        <f>IFERROR(VLOOKUP(ROWS(DH$2:DH194),DF$2:DG$202,2,FALSE),"")</f>
        <v>WMH : West of Mizen Head (Leck Rock)</v>
      </c>
      <c r="DI194">
        <f>IF(ISNUMBER(SEARCH(Hauls!$G$337,DJ$2:DJ$202)),MAX(DI$1:DI193)+1,0)</f>
        <v>193</v>
      </c>
      <c r="DJ194" t="s">
        <v>3368</v>
      </c>
      <c r="DK194" t="str">
        <f>IFERROR(VLOOKUP(ROWS(DK$2:DK194),DI$2:DJ$202,2,FALSE),"")</f>
        <v>WMH : West of Mizen Head (Leck Rock)</v>
      </c>
      <c r="DL194">
        <f>IF(ISNUMBER(SEARCH(Hauls!$G$338,DM$2:DM$202)),MAX(DL$1:DL193)+1,0)</f>
        <v>193</v>
      </c>
      <c r="DM194" t="s">
        <v>3368</v>
      </c>
      <c r="DN194" t="str">
        <f>IFERROR(VLOOKUP(ROWS(DN$2:DN194),DL$2:DM$202,2,FALSE),"")</f>
        <v>WMH : West of Mizen Head (Leck Rock)</v>
      </c>
      <c r="DO194">
        <f>IF(ISNUMBER(SEARCH(Hauls!$G$339,DP$2:DP$202)),MAX(DO$1:DO193)+1,0)</f>
        <v>193</v>
      </c>
      <c r="DP194" t="s">
        <v>3368</v>
      </c>
      <c r="DQ194" t="str">
        <f>IFERROR(VLOOKUP(ROWS(DQ$2:DQ194),DO$2:DP$202,2,FALSE),"")</f>
        <v>WMH : West of Mizen Head (Leck Rock)</v>
      </c>
      <c r="DR194">
        <f>IF(ISNUMBER(SEARCH(Hauls!$G$340,DS$2:DS$202)),MAX(DR$1:DR193)+1,0)</f>
        <v>193</v>
      </c>
      <c r="DS194" t="s">
        <v>3368</v>
      </c>
      <c r="DT194" t="str">
        <f>IFERROR(VLOOKUP(ROWS(DT$2:DT194),DR$2:DS$202,2,FALSE),"")</f>
        <v>WMH : West of Mizen Head (Leck Rock)</v>
      </c>
      <c r="DU194">
        <f>IF(ISNUMBER(SEARCH(Hauls!$G$341,DV$2:DV$202)),MAX(DU$1:DU193)+1,0)</f>
        <v>193</v>
      </c>
      <c r="DV194" t="s">
        <v>3368</v>
      </c>
      <c r="DW194" t="str">
        <f>IFERROR(VLOOKUP(ROWS(DW$2:DW194),DU$2:DV$202,2,FALSE),"")</f>
        <v>WMH : West of Mizen Head (Leck Rock)</v>
      </c>
      <c r="DX194">
        <f>IF(ISNUMBER(SEARCH(Hauls!$G$342,DY$2:DY$202)),MAX(DX$1:DX193)+1,0)</f>
        <v>193</v>
      </c>
      <c r="DY194" t="s">
        <v>3368</v>
      </c>
      <c r="DZ194" t="str">
        <f>IFERROR(VLOOKUP(ROWS(DZ$2:DZ194),DX$2:DY$202,2,FALSE),"")</f>
        <v>WMH : West of Mizen Head (Leck Rock)</v>
      </c>
      <c r="EA194">
        <f>IF(ISNUMBER(SEARCH(Hauls!$G$343,EB$2:EB$202)),MAX(EA$1:EA193)+1,0)</f>
        <v>193</v>
      </c>
      <c r="EB194" t="s">
        <v>3368</v>
      </c>
      <c r="EC194" t="str">
        <f>IFERROR(VLOOKUP(ROWS(EC$2:EC194),EA$2:EB$202,2,FALSE),"")</f>
        <v>WMH : West of Mizen Head (Leck Rock)</v>
      </c>
      <c r="ED194">
        <f>IF(ISNUMBER(SEARCH(Hauls!$G$344,EE$2:EE$202)),MAX(ED$1:ED193)+1,0)</f>
        <v>193</v>
      </c>
      <c r="EE194" t="s">
        <v>3368</v>
      </c>
      <c r="EF194" t="str">
        <f>IFERROR(VLOOKUP(ROWS(EF$2:EF194),ED$2:EE$202,2,FALSE),"")</f>
        <v>WMH : West of Mizen Head (Leck Rock)</v>
      </c>
      <c r="EG194">
        <f>IF(ISNUMBER(SEARCH(Hauls!$G$345,EH$2:EH$202)),MAX(EG$1:EG193)+1,0)</f>
        <v>193</v>
      </c>
      <c r="EH194" t="s">
        <v>3368</v>
      </c>
      <c r="EI194" t="str">
        <f>IFERROR(VLOOKUP(ROWS(EI$2:EI194),EG$2:EH$202,2,FALSE),"")</f>
        <v>WMH : West of Mizen Head (Leck Rock)</v>
      </c>
      <c r="EJ194">
        <f>IF(ISNUMBER(SEARCH(Hauls!$G$346,EK$2:EK$202)),MAX(EJ$1:EJ193)+1,0)</f>
        <v>193</v>
      </c>
      <c r="EK194" t="s">
        <v>3368</v>
      </c>
      <c r="EL194" t="str">
        <f>IFERROR(VLOOKUP(ROWS(EL$2:EL194),EJ$2:EK$202,2,FALSE),"")</f>
        <v>WMH : West of Mizen Head (Leck Rock)</v>
      </c>
      <c r="EM194">
        <f>IF(ISNUMBER(SEARCH(Hauls!$G$347,EN$2:EN$202)),MAX(EM$1:EM193)+1,0)</f>
        <v>193</v>
      </c>
      <c r="EN194" t="s">
        <v>3368</v>
      </c>
      <c r="EO194" t="str">
        <f>IFERROR(VLOOKUP(ROWS(EO$2:EO194),EM$2:EN$202,2,FALSE),"")</f>
        <v>WMH : West of Mizen Head (Leck Rock)</v>
      </c>
      <c r="EP194">
        <f>IF(ISNUMBER(SEARCH(Hauls!$G$348,EQ$2:EQ$202)),MAX(EP$1:EP193)+1,0)</f>
        <v>193</v>
      </c>
      <c r="EQ194" t="s">
        <v>3368</v>
      </c>
      <c r="ER194" t="str">
        <f>IFERROR(VLOOKUP(ROWS(ER$2:ER194),EP$2:EQ$202,2,FALSE),"")</f>
        <v>WMH : West of Mizen Head (Leck Rock)</v>
      </c>
      <c r="ES194">
        <f>IF(ISNUMBER(SEARCH(Hauls!$G$349,ET$2:ET$202)),MAX(ES$1:ES193)+1,0)</f>
        <v>193</v>
      </c>
      <c r="ET194" t="s">
        <v>3368</v>
      </c>
      <c r="EU194" t="str">
        <f>IFERROR(VLOOKUP(ROWS(EU$2:EU194),ES$2:ET$202,2,FALSE),"")</f>
        <v>WMH : West of Mizen Head (Leck Rock)</v>
      </c>
      <c r="EV194">
        <f>IF(ISNUMBER(SEARCH(Hauls!$G$350,EW$2:EW$202)),MAX(EV$1:EV193)+1,0)</f>
        <v>193</v>
      </c>
      <c r="EW194" t="s">
        <v>3368</v>
      </c>
      <c r="EX194" t="str">
        <f>IFERROR(VLOOKUP(ROWS(EX$2:EX194),EV$2:EW$202,2,FALSE),"")</f>
        <v>WMH : West of Mizen Head (Leck Rock)</v>
      </c>
      <c r="EY194">
        <f>IF(ISNUMBER(SEARCH(Hauls!$G$351,EZ$2:EZ$202)),MAX(EY$1:EY193)+1,0)</f>
        <v>193</v>
      </c>
      <c r="EZ194" t="s">
        <v>3368</v>
      </c>
      <c r="FA194" t="str">
        <f>IFERROR(VLOOKUP(ROWS(FA$2:FA194),EY$2:EZ$202,2,FALSE),"")</f>
        <v>WMH : West of Mizen Head (Leck Rock)</v>
      </c>
      <c r="FB194">
        <f>IF(ISNUMBER(SEARCH(Hauls!$G$352,FC$2:FC$202)),MAX(FB$1:FB193)+1,0)</f>
        <v>193</v>
      </c>
      <c r="FC194" t="s">
        <v>3368</v>
      </c>
      <c r="FD194" t="str">
        <f>IFERROR(VLOOKUP(ROWS(FD$2:FD194),FB$2:FC$202,2,FALSE),"")</f>
        <v>WMH : West of Mizen Head (Leck Rock)</v>
      </c>
      <c r="FE194">
        <f>IF(ISNUMBER(SEARCH(Hauls!$G$353,FF$2:FF$202)),MAX(FE$1:FE193)+1,0)</f>
        <v>193</v>
      </c>
      <c r="FF194" t="s">
        <v>3368</v>
      </c>
      <c r="FG194" t="str">
        <f>IFERROR(VLOOKUP(ROWS(FG$2:FG194),FE$2:FF$202,2,FALSE),"")</f>
        <v>WMH : West of Mizen Head (Leck Rock)</v>
      </c>
      <c r="FH194">
        <f>IF(ISNUMBER(SEARCH(Hauls!$G$354,FI$2:FI$202)),MAX(FH$1:FH193)+1,0)</f>
        <v>193</v>
      </c>
      <c r="FI194" t="s">
        <v>3368</v>
      </c>
      <c r="FJ194" t="str">
        <f>IFERROR(VLOOKUP(ROWS(FJ$2:FJ194),FH$2:FI$202,2,FALSE),"")</f>
        <v>WMH : West of Mizen Head (Leck Rock)</v>
      </c>
      <c r="FK194">
        <f>IF(ISNUMBER(SEARCH(Hauls!$G$355,FL$2:FL$202)),MAX(FK$1:FK193)+1,0)</f>
        <v>193</v>
      </c>
      <c r="FL194" t="s">
        <v>3368</v>
      </c>
      <c r="FM194" t="str">
        <f>IFERROR(VLOOKUP(ROWS(FM$2:FM194),FK$2:FL$202,2,FALSE),"")</f>
        <v>WMH : West of Mizen Head (Leck Rock)</v>
      </c>
      <c r="FN194">
        <f>IF(ISNUMBER(SEARCH(Hauls!$G$356,FO$2:FO$202)),MAX(FN$1:FN193)+1,0)</f>
        <v>193</v>
      </c>
      <c r="FO194" t="s">
        <v>3368</v>
      </c>
      <c r="FP194" t="str">
        <f>IFERROR(VLOOKUP(ROWS(FP$2:FP194),FN$2:FO$202,2,FALSE),"")</f>
        <v>WMH : West of Mizen Head (Leck Rock)</v>
      </c>
      <c r="FQ194">
        <f>IF(ISNUMBER(SEARCH(Hauls!$G$357,FR$2:FR$202)),MAX(FQ$1:FQ193)+1,0)</f>
        <v>193</v>
      </c>
      <c r="FR194" t="s">
        <v>3368</v>
      </c>
      <c r="FS194" t="str">
        <f>IFERROR(VLOOKUP(ROWS(FS$2:FS194),FQ$2:FR$202,2,FALSE),"")</f>
        <v>WMH : West of Mizen Head (Leck Rock)</v>
      </c>
      <c r="FT194">
        <f>IF(ISNUMBER(SEARCH(Hauls!$G$358,FU$2:FU$202)),MAX(FT$1:FT193)+1,0)</f>
        <v>193</v>
      </c>
      <c r="FU194" t="s">
        <v>3368</v>
      </c>
      <c r="FV194" t="str">
        <f>IFERROR(VLOOKUP(ROWS(FV$2:FV194),FT$2:FU$202,2,FALSE),"")</f>
        <v>WMH : West of Mizen Head (Leck Rock)</v>
      </c>
      <c r="FW194">
        <f>IF(ISNUMBER(SEARCH(Hauls!$G$359,FX$2:FX$202)),MAX(FW$1:FW193)+1,0)</f>
        <v>193</v>
      </c>
      <c r="FX194" t="s">
        <v>3368</v>
      </c>
      <c r="FY194" t="str">
        <f>IFERROR(VLOOKUP(ROWS(FY$2:FY194),FW$2:FX$202,2,FALSE),"")</f>
        <v>WMH : West of Mizen Head (Leck Rock)</v>
      </c>
      <c r="FZ194">
        <f>IF(ISNUMBER(SEARCH(Hauls!$G$360,GA$2:GA$202)),MAX(FZ$1:FZ193)+1,0)</f>
        <v>193</v>
      </c>
      <c r="GA194" t="s">
        <v>3368</v>
      </c>
      <c r="GB194" t="str">
        <f>IFERROR(VLOOKUP(ROWS(GB$2:GB194),FZ$2:GA$202,2,FALSE),"")</f>
        <v>WMH : West of Mizen Head (Leck Rock)</v>
      </c>
      <c r="GC194">
        <f>IF(ISNUMBER(SEARCH(Hauls!$G$361,GD$2:GD$202)),MAX(GC$1:GC193)+1,0)</f>
        <v>193</v>
      </c>
      <c r="GD194" t="s">
        <v>3368</v>
      </c>
      <c r="GE194" t="str">
        <f>IFERROR(VLOOKUP(ROWS(GE$2:GE194),GC$2:GD$202,2,FALSE),"")</f>
        <v>WMH : West of Mizen Head (Leck Rock)</v>
      </c>
      <c r="GF194">
        <f>IF(ISNUMBER(SEARCH(Hauls!$G$362,GG$2:GG$202)),MAX(GF$1:GF193)+1,0)</f>
        <v>193</v>
      </c>
      <c r="GG194" t="s">
        <v>3368</v>
      </c>
      <c r="GH194" t="str">
        <f>IFERROR(VLOOKUP(ROWS(GH$2:GH194),GF$2:GG$202,2,FALSE),"")</f>
        <v>WMH : West of Mizen Head (Leck Rock)</v>
      </c>
      <c r="GI194">
        <f>IF(ISNUMBER(SEARCH(Hauls!$G$363,GJ$2:GJ$202)),MAX(GI$1:GI193)+1,0)</f>
        <v>193</v>
      </c>
      <c r="GJ194" t="s">
        <v>3368</v>
      </c>
      <c r="GK194" t="str">
        <f>IFERROR(VLOOKUP(ROWS(GK$2:GK194),GI$2:GJ$202,2,FALSE),"")</f>
        <v>WMH : West of Mizen Head (Leck Rock)</v>
      </c>
      <c r="GL194">
        <f>IF(ISNUMBER(SEARCH(Hauls!$G$364,GM$2:GM$202)),MAX(GL$1:GL193)+1,0)</f>
        <v>193</v>
      </c>
      <c r="GM194" t="s">
        <v>3368</v>
      </c>
      <c r="GN194" t="str">
        <f>IFERROR(VLOOKUP(ROWS(GN$2:GN194),GL$2:GM$202,2,FALSE),"")</f>
        <v>WMH : West of Mizen Head (Leck Rock)</v>
      </c>
      <c r="GO194">
        <f>IF(ISNUMBER(SEARCH(Hauls!$G$365,GP$2:GP$202)),MAX(GO$1:GO193)+1,0)</f>
        <v>193</v>
      </c>
      <c r="GP194" t="s">
        <v>3368</v>
      </c>
      <c r="GQ194" t="str">
        <f>IFERROR(VLOOKUP(ROWS(GQ$2:GQ194),GO$2:GP$202,2,FALSE),"")</f>
        <v>WMH : West of Mizen Head (Leck Rock)</v>
      </c>
      <c r="GR194">
        <f>IF(ISNUMBER(SEARCH(Hauls!$G$366,GS$2:GS$202)),MAX(GR$1:GR193)+1,0)</f>
        <v>193</v>
      </c>
      <c r="GS194" t="s">
        <v>3368</v>
      </c>
      <c r="GT194" t="str">
        <f>IFERROR(VLOOKUP(ROWS(GT$2:GT194),GR$2:GS$202,2,FALSE),"")</f>
        <v>WMH : West of Mizen Head (Leck Rock)</v>
      </c>
      <c r="GU194">
        <f>IF(ISNUMBER(SEARCH(Hauls!$G$366,GV$2:GV$202)),MAX(GU$1:GU193)+1,0)</f>
        <v>193</v>
      </c>
      <c r="GV194" t="s">
        <v>3368</v>
      </c>
      <c r="GW194" t="str">
        <f>IFERROR(VLOOKUP(ROWS(GW$2:GW194),GU$2:GV$202,2,FALSE),"")</f>
        <v>WMH : West of Mizen Head (Leck Rock)</v>
      </c>
      <c r="GX194">
        <f>IF(ISNUMBER(SEARCH(Hauls!$G$368,GY$2:GY$202)),MAX(GX$1:GX193)+1,0)</f>
        <v>193</v>
      </c>
      <c r="GY194" t="s">
        <v>3368</v>
      </c>
      <c r="GZ194" t="str">
        <f>IFERROR(VLOOKUP(ROWS(GZ$2:GZ194),GX$2:GY$202,2,FALSE),"")</f>
        <v>WMH : West of Mizen Head (Leck Rock)</v>
      </c>
      <c r="HA194">
        <f>IF(ISNUMBER(SEARCH(Hauls!$G$369,HB$2:HB$202)),MAX(HA$1:HA193)+1,0)</f>
        <v>193</v>
      </c>
      <c r="HB194" t="s">
        <v>3368</v>
      </c>
      <c r="HC194" t="str">
        <f>IFERROR(VLOOKUP(ROWS(HC$2:HC194),HA$2:HB$202,2,FALSE),"")</f>
        <v>WMH : West of Mizen Head (Leck Rock)</v>
      </c>
      <c r="HD194">
        <f>IF(ISNUMBER(SEARCH(Hauls!$G$370,HE$2:HE$202)),MAX(HD$1:HD193)+1,0)</f>
        <v>193</v>
      </c>
      <c r="HE194" t="s">
        <v>3368</v>
      </c>
      <c r="HF194" t="str">
        <f>IFERROR(VLOOKUP(ROWS(HF$2:HF194),HD$2:HE$202,2,FALSE),"")</f>
        <v>WMH : West of Mizen Head (Leck Rock)</v>
      </c>
      <c r="HG194">
        <f>IF(ISNUMBER(SEARCH(Hauls!$G$371,HH$2:HH$202)),MAX(HG$1:HG193)+1,0)</f>
        <v>193</v>
      </c>
      <c r="HH194" t="s">
        <v>3368</v>
      </c>
      <c r="HI194" t="str">
        <f>IFERROR(VLOOKUP(ROWS(HI$2:HI194),HG$2:HH$202,2,FALSE),"")</f>
        <v>WMH : West of Mizen Head (Leck Rock)</v>
      </c>
      <c r="HJ194">
        <f>IF(ISNUMBER(SEARCH(Hauls!$G$372,HK$2:HK$202)),MAX(HJ$1:HJ193)+1,0)</f>
        <v>193</v>
      </c>
      <c r="HK194" t="s">
        <v>3368</v>
      </c>
      <c r="HL194" t="str">
        <f>IFERROR(VLOOKUP(ROWS(HL$2:HL194),HJ$2:HK$202,2,FALSE),"")</f>
        <v>WMH : West of Mizen Head (Leck Rock)</v>
      </c>
      <c r="HM194">
        <f>IF(ISNUMBER(SEARCH(Hauls!$G$373,HN$2:HN$202)),MAX(HM$1:HM193)+1,0)</f>
        <v>193</v>
      </c>
      <c r="HN194" t="s">
        <v>3368</v>
      </c>
      <c r="HO194" t="str">
        <f>IFERROR(VLOOKUP(ROWS(HO$2:HO194),HM$2:HN$202,2,FALSE),"")</f>
        <v>WMH : West of Mizen Head (Leck Rock)</v>
      </c>
      <c r="HP194">
        <f>IF(ISNUMBER(SEARCH(Hauls!$G$374,HQ$2:HQ$202)),MAX(HP$1:HP193)+1,0)</f>
        <v>193</v>
      </c>
      <c r="HQ194" t="s">
        <v>3368</v>
      </c>
      <c r="HR194" t="str">
        <f>IFERROR(VLOOKUP(ROWS(HR$2:HR194),HP$2:HQ$202,2,FALSE),"")</f>
        <v>WMH : West of Mizen Head (Leck Rock)</v>
      </c>
      <c r="HS194">
        <f>IF(ISNUMBER(SEARCH(Hauls!$G$375,HT$2:HT$202)),MAX(HS$1:HS193)+1,0)</f>
        <v>193</v>
      </c>
      <c r="HT194" t="s">
        <v>3368</v>
      </c>
      <c r="HU194" t="str">
        <f>IFERROR(VLOOKUP(ROWS(HU$2:HU194),HS$2:HT$202,2,FALSE),"")</f>
        <v>WMH : West of Mizen Head (Leck Rock)</v>
      </c>
      <c r="HV194">
        <f>IF(ISNUMBER(SEARCH(Hauls!$G$376,HW$2:HW$202)),MAX(HV$1:HV193)+1,0)</f>
        <v>193</v>
      </c>
      <c r="HW194" t="s">
        <v>3368</v>
      </c>
      <c r="HX194" t="str">
        <f>IFERROR(VLOOKUP(ROWS(HX$2:HX194),HV$2:HW$202,2,FALSE),"")</f>
        <v>WMH : West of Mizen Head (Leck Rock)</v>
      </c>
      <c r="HY194">
        <f>IF(ISNUMBER(SEARCH(Hauls!$G$377,HZ$2:HZ$202)),MAX(HY$1:HY193)+1,0)</f>
        <v>193</v>
      </c>
      <c r="HZ194" t="s">
        <v>3368</v>
      </c>
      <c r="IA194" t="str">
        <f>IFERROR(VLOOKUP(ROWS(IA$2:IA194),HY$2:HZ$202,2,FALSE),"")</f>
        <v>WMH : West of Mizen Head (Leck Rock)</v>
      </c>
      <c r="IB194">
        <f>IF(ISNUMBER(SEARCH(Hauls!$G$378,IC$2:IC$202)),MAX(IB$1:IB193)+1,0)</f>
        <v>193</v>
      </c>
      <c r="IC194" t="s">
        <v>3368</v>
      </c>
      <c r="ID194" t="str">
        <f>IFERROR(VLOOKUP(ROWS(ID$2:ID194),IB$2:IC$202,2,FALSE),"")</f>
        <v>WMH : West of Mizen Head (Leck Rock)</v>
      </c>
      <c r="IE194">
        <f>IF(ISNUMBER(SEARCH(Hauls!$G$379,IF$2:IF$202)),MAX(IE$1:IE193)+1,0)</f>
        <v>193</v>
      </c>
      <c r="IF194" t="s">
        <v>3368</v>
      </c>
      <c r="IG194" t="str">
        <f>IFERROR(VLOOKUP(ROWS(IG$2:IG194),IE$2:IF$202,2,FALSE),"")</f>
        <v>WMH : West of Mizen Head (Leck Rock)</v>
      </c>
      <c r="IH194">
        <f>IF(ISNUMBER(SEARCH(Hauls!$G$380,II$2:II$202)),MAX(IH$1:IH193)+1,0)</f>
        <v>193</v>
      </c>
      <c r="II194" t="s">
        <v>3368</v>
      </c>
      <c r="IJ194" t="str">
        <f>IFERROR(VLOOKUP(ROWS(IJ$2:IJ194),IH$2:II$202,2,FALSE),"")</f>
        <v>WMH : West of Mizen Head (Leck Rock)</v>
      </c>
      <c r="IK194">
        <f>IF(ISNUMBER(SEARCH(Hauls!$G$381,IL$2:IL$202)),MAX(IK$1:IK193)+1,0)</f>
        <v>193</v>
      </c>
      <c r="IL194" t="s">
        <v>3368</v>
      </c>
      <c r="IM194" t="str">
        <f>IFERROR(VLOOKUP(ROWS(IM$2:IM194),IK$2:IL$202,2,FALSE),"")</f>
        <v>WMH : West of Mizen Head (Leck Rock)</v>
      </c>
      <c r="IN194">
        <f>IF(ISNUMBER(SEARCH(Hauls!$G$382,IO$2:IO$202)),MAX(IN$1:IN193)+1,0)</f>
        <v>193</v>
      </c>
      <c r="IO194" t="s">
        <v>3368</v>
      </c>
      <c r="IP194" t="str">
        <f>IFERROR(VLOOKUP(ROWS(IP$2:IP194),IN$2:IO$202,2,FALSE),"")</f>
        <v>WMH : West of Mizen Head (Leck Rock)</v>
      </c>
      <c r="IQ194">
        <f>IF(ISNUMBER(SEARCH(Hauls!$G$383,IR$2:IR$202)),MAX(IQ$1:IQ193)+1,0)</f>
        <v>193</v>
      </c>
      <c r="IR194" t="s">
        <v>3368</v>
      </c>
      <c r="IS194" t="str">
        <f>IFERROR(VLOOKUP(ROWS(IS$2:IS194),IQ$2:IR$202,2,FALSE),"")</f>
        <v>WMH : West of Mizen Head (Leck Rock)</v>
      </c>
      <c r="IT194">
        <f>IF(ISNUMBER(SEARCH(Hauls!$G$384,IU$2:IU$202)),MAX(IT$1:IT193)+1,0)</f>
        <v>193</v>
      </c>
      <c r="IU194" t="s">
        <v>3368</v>
      </c>
      <c r="IV194" t="str">
        <f>IFERROR(VLOOKUP(ROWS(IV$2:IV194),IT$2:IU$202,2,FALSE),"")</f>
        <v>WMH : West of Mizen Head (Leck Rock)</v>
      </c>
      <c r="IW194">
        <f>IF(ISNUMBER(SEARCH(Hauls!$G$385,IX$2:IX$202)),MAX(IW$1:IW193)+1,0)</f>
        <v>193</v>
      </c>
      <c r="IX194" t="s">
        <v>3368</v>
      </c>
      <c r="IY194" t="str">
        <f>IFERROR(VLOOKUP(ROWS(IY$2:IY194),IW$2:IX$202,2,FALSE),"")</f>
        <v>WMH : West of Mizen Head (Leck Rock)</v>
      </c>
      <c r="IZ194">
        <f>IF(ISNUMBER(SEARCH(Hauls!$G$386,JA$2:JA$202)),MAX(IZ$1:IZ193)+1,0)</f>
        <v>193</v>
      </c>
      <c r="JA194" t="s">
        <v>3368</v>
      </c>
      <c r="JB194" t="str">
        <f>IFERROR(VLOOKUP(ROWS(JB$2:JB194),IZ$2:JA$202,2,FALSE),"")</f>
        <v>WMH : West of Mizen Head (Leck Rock)</v>
      </c>
      <c r="JC194">
        <f>IF(ISNUMBER(SEARCH(Hauls!$G$387,JD$2:JD$202)),MAX(JC$1:JC193)+1,0)</f>
        <v>193</v>
      </c>
      <c r="JD194" t="s">
        <v>3368</v>
      </c>
      <c r="JE194" t="str">
        <f>IFERROR(VLOOKUP(ROWS(JE$2:JE194),JC$2:JD$202,2,FALSE),"")</f>
        <v>WMH : West of Mizen Head (Leck Rock)</v>
      </c>
      <c r="JF194">
        <f>IF(ISNUMBER(SEARCH(Hauls!$G$388,JG$2:JG$202)),MAX(JF$1:JF193)+1,0)</f>
        <v>193</v>
      </c>
      <c r="JG194" t="s">
        <v>3368</v>
      </c>
      <c r="JH194" t="str">
        <f>IFERROR(VLOOKUP(ROWS(JH$2:JH194),JF$2:JG$202,2,FALSE),"")</f>
        <v>WMH : West of Mizen Head (Leck Rock)</v>
      </c>
      <c r="JI194">
        <f>IF(ISNUMBER(SEARCH(Hauls!$G$389,JJ$2:JJ$202)),MAX(JI$1:JI193)+1,0)</f>
        <v>193</v>
      </c>
      <c r="JJ194" t="s">
        <v>3368</v>
      </c>
      <c r="JK194" t="str">
        <f>IFERROR(VLOOKUP(ROWS(JK$2:JK194),JI$2:JJ$202,2,FALSE),"")</f>
        <v>WMH : West of Mizen Head (Leck Rock)</v>
      </c>
      <c r="JL194">
        <f>IF(ISNUMBER(SEARCH(Hauls!$G$390,JM$2:JM$202)),MAX(JL$1:JL193)+1,0)</f>
        <v>193</v>
      </c>
      <c r="JM194" t="s">
        <v>3368</v>
      </c>
      <c r="JN194" t="str">
        <f>IFERROR(VLOOKUP(ROWS(JN$2:JN194),JL$2:JM$202,2,FALSE),"")</f>
        <v>WMH : West of Mizen Head (Leck Rock)</v>
      </c>
      <c r="JO194">
        <f>IF(ISNUMBER(SEARCH(Hauls!$G$391,JP$2:JP$202)),MAX(JO$1:JO193)+1,0)</f>
        <v>193</v>
      </c>
      <c r="JP194" t="s">
        <v>3368</v>
      </c>
      <c r="JQ194" t="str">
        <f>IFERROR(VLOOKUP(ROWS(JQ$2:JQ194),JO$2:JP$202,2,FALSE),"")</f>
        <v>WMH : West of Mizen Head (Leck Rock)</v>
      </c>
      <c r="JR194">
        <f>IF(ISNUMBER(SEARCH(Hauls!$G$392,JS$2:JS$202)),MAX(JR$1:JR193)+1,0)</f>
        <v>193</v>
      </c>
      <c r="JS194" t="s">
        <v>3368</v>
      </c>
      <c r="JT194" t="str">
        <f>IFERROR(VLOOKUP(ROWS(JT$2:JT194),JR$2:JS$202,2,FALSE),"")</f>
        <v>WMH : West of Mizen Head (Leck Rock)</v>
      </c>
      <c r="JU194">
        <f>IF(ISNUMBER(SEARCH(Hauls!$G$393,JV$2:JV$202)),MAX(JU$1:JU193)+1,0)</f>
        <v>193</v>
      </c>
      <c r="JV194" t="s">
        <v>3368</v>
      </c>
      <c r="JW194" t="str">
        <f>IFERROR(VLOOKUP(ROWS(JW$2:JW194),JU$2:JV$202,2,FALSE),"")</f>
        <v>WMH : West of Mizen Head (Leck Rock)</v>
      </c>
      <c r="JX194">
        <f>IF(ISNUMBER(SEARCH(Hauls!$G$394,JY$2:JY$202)),MAX(JX$1:JX193)+1,0)</f>
        <v>193</v>
      </c>
      <c r="JY194" t="s">
        <v>3368</v>
      </c>
      <c r="JZ194" t="str">
        <f>IFERROR(VLOOKUP(ROWS(JZ$2:JZ194),JX$2:JY$202,2,FALSE),"")</f>
        <v>WMH : West of Mizen Head (Leck Rock)</v>
      </c>
      <c r="KA194">
        <f>IF(ISNUMBER(SEARCH(Hauls!$G$395,KB$2:KB$202)),MAX(KA$1:KA193)+1,0)</f>
        <v>193</v>
      </c>
      <c r="KB194" t="s">
        <v>3368</v>
      </c>
      <c r="KC194" t="str">
        <f>IFERROR(VLOOKUP(ROWS(KC$2:KC194),KA$2:KB$202,2,FALSE),"")</f>
        <v>WMH : West of Mizen Head (Leck Rock)</v>
      </c>
      <c r="KD194">
        <f>IF(ISNUMBER(SEARCH(Hauls!$G$396,KE$2:KE$202)),MAX(KD$1:KD193)+1,0)</f>
        <v>193</v>
      </c>
      <c r="KE194" t="s">
        <v>3368</v>
      </c>
      <c r="KF194" t="str">
        <f>IFERROR(VLOOKUP(ROWS(KF$2:KF194),KD$2:KE$202,2,FALSE),"")</f>
        <v>WMH : West of Mizen Head (Leck Rock)</v>
      </c>
      <c r="KG194">
        <f>IF(ISNUMBER(SEARCH(Hauls!$G$397,KH$2:KH$202)),MAX(KG$1:KG193)+1,0)</f>
        <v>193</v>
      </c>
      <c r="KH194" t="s">
        <v>3368</v>
      </c>
      <c r="KI194" t="str">
        <f>IFERROR(VLOOKUP(ROWS(KI$2:KI194),KG$2:KH$202,2,FALSE),"")</f>
        <v>WMH : West of Mizen Head (Leck Rock)</v>
      </c>
      <c r="KJ194">
        <f>IF(ISNUMBER(SEARCH(Hauls!$G$398,KK$2:KK$202)),MAX(KJ$1:KJ193)+1,0)</f>
        <v>193</v>
      </c>
      <c r="KK194" t="s">
        <v>3368</v>
      </c>
      <c r="KL194" t="str">
        <f>IFERROR(VLOOKUP(ROWS(KL$2:KL194),KJ$2:KK$202,2,FALSE),"")</f>
        <v>WMH : West of Mizen Head (Leck Rock)</v>
      </c>
      <c r="KM194">
        <f>IF(ISNUMBER(SEARCH(Hauls!$G$399,KN$2:KN$202)),MAX(KM$1:KM193)+1,0)</f>
        <v>193</v>
      </c>
      <c r="KN194" t="s">
        <v>3368</v>
      </c>
      <c r="KO194" t="str">
        <f>IFERROR(VLOOKUP(ROWS(KO$2:KO194),KM$2:KN$202,2,FALSE),"")</f>
        <v>WMH : West of Mizen Head (Leck Rock)</v>
      </c>
      <c r="KP194">
        <f>IF(ISNUMBER(SEARCH(Hauls!$G$400,KQ$2:KQ$202)),MAX(KP$1:KP193)+1,0)</f>
        <v>193</v>
      </c>
      <c r="KQ194" t="s">
        <v>3368</v>
      </c>
      <c r="KR194" t="str">
        <f>IFERROR(VLOOKUP(ROWS(KR$2:KR194),KP$2:KQ$202,2,FALSE),"")</f>
        <v>WMH : West of Mizen Head (Leck Rock)</v>
      </c>
    </row>
    <row r="195" spans="1:304" x14ac:dyDescent="0.25">
      <c r="A195" t="s">
        <v>2872</v>
      </c>
      <c r="B195" t="s">
        <v>2873</v>
      </c>
      <c r="C195" t="s">
        <v>646</v>
      </c>
      <c r="D195" t="str">
        <f t="shared" si="3"/>
        <v>WR : West of Rathlin</v>
      </c>
      <c r="E195">
        <f>IF(ISNUMBER(SEARCH(Hauls!$G$301,$F$2:$F$202)),MAX($E$1:E194)+1,0)</f>
        <v>194</v>
      </c>
      <c r="F195" t="s">
        <v>3369</v>
      </c>
      <c r="G195" t="str">
        <f>IFERROR(VLOOKUP(ROWS($G$2:G195),$E$2:$F$202,2,FALSE),"")</f>
        <v>WR : West of Rathlin</v>
      </c>
      <c r="H195">
        <f>IF(ISNUMBER(SEARCH(Hauls!$G$302,I$2:I$202)),MAX(H$1:H194)+1,0)</f>
        <v>194</v>
      </c>
      <c r="I195" t="s">
        <v>3369</v>
      </c>
      <c r="J195" t="str">
        <f>IFERROR(VLOOKUP(ROWS(J$2:J195),H$2:I$202,2,FALSE),"")</f>
        <v>WR : West of Rathlin</v>
      </c>
      <c r="K195">
        <f>IF(ISNUMBER(SEARCH(Hauls!$G$303,L$2:L$202)),MAX(K$1:K194)+1,0)</f>
        <v>194</v>
      </c>
      <c r="L195" t="s">
        <v>3369</v>
      </c>
      <c r="M195" t="str">
        <f>IFERROR(VLOOKUP(ROWS(M$2:M195),K$2:L$202,2,FALSE),"")</f>
        <v>WR : West of Rathlin</v>
      </c>
      <c r="N195">
        <f>IF(ISNUMBER(SEARCH(Hauls!$G$304,O$2:O$202)),MAX(N$1:N194)+1,0)</f>
        <v>194</v>
      </c>
      <c r="O195" t="s">
        <v>3369</v>
      </c>
      <c r="P195" t="str">
        <f>IFERROR(VLOOKUP(ROWS(P$2:P195),N$2:O$202,2,FALSE),"")</f>
        <v>WR : West of Rathlin</v>
      </c>
      <c r="Q195">
        <f>IF(ISNUMBER(SEARCH(Hauls!$G$305,R$2:R$202)),MAX(Q$1:Q194)+1,0)</f>
        <v>194</v>
      </c>
      <c r="R195" t="s">
        <v>3369</v>
      </c>
      <c r="S195" t="str">
        <f>IFERROR(VLOOKUP(ROWS(S$2:S195),Q$2:R$202,2,FALSE),"")</f>
        <v>WR : West of Rathlin</v>
      </c>
      <c r="T195">
        <f>IF(ISNUMBER(SEARCH(Hauls!$G$306,U$2:U$202)),MAX(T$1:T194)+1,0)</f>
        <v>194</v>
      </c>
      <c r="U195" t="s">
        <v>3369</v>
      </c>
      <c r="V195" t="str">
        <f>IFERROR(VLOOKUP(ROWS(V$2:V195),T$2:U$202,2,FALSE),"")</f>
        <v>WR : West of Rathlin</v>
      </c>
      <c r="W195">
        <f>IF(ISNUMBER(SEARCH(Hauls!$G$307,X$2:X$202)),MAX(W$1:W194)+1,0)</f>
        <v>194</v>
      </c>
      <c r="X195" t="s">
        <v>3369</v>
      </c>
      <c r="Y195" t="str">
        <f>IFERROR(VLOOKUP(ROWS(Y$2:Y195),W$2:X$202,2,FALSE),"")</f>
        <v>WR : West of Rathlin</v>
      </c>
      <c r="Z195">
        <f>IF(ISNUMBER(SEARCH(Hauls!$G$308,AA$2:AA$202)),MAX(Z$1:Z194)+1,0)</f>
        <v>194</v>
      </c>
      <c r="AA195" t="s">
        <v>3369</v>
      </c>
      <c r="AB195" t="str">
        <f>IFERROR(VLOOKUP(ROWS(AB$2:AB195),Z$2:AA$202,2,FALSE),"")</f>
        <v>WR : West of Rathlin</v>
      </c>
      <c r="AC195">
        <f>IF(ISNUMBER(SEARCH(Hauls!$G$309,AD$2:AD$202)),MAX(AC$1:AC194)+1,0)</f>
        <v>194</v>
      </c>
      <c r="AD195" t="s">
        <v>3369</v>
      </c>
      <c r="AE195" t="str">
        <f>IFERROR(VLOOKUP(ROWS(AE$2:AE195),AC$2:AD$202,2,FALSE),"")</f>
        <v>WR : West of Rathlin</v>
      </c>
      <c r="AF195">
        <f>IF(ISNUMBER(SEARCH(Hauls!$G$310,AG$2:AG$202)),MAX(AF$1:AF194)+1,0)</f>
        <v>194</v>
      </c>
      <c r="AG195" t="s">
        <v>3369</v>
      </c>
      <c r="AH195" t="str">
        <f>IFERROR(VLOOKUP(ROWS(AH$2:AH195),AF$2:AG$202,2,FALSE),"")</f>
        <v>WR : West of Rathlin</v>
      </c>
      <c r="AI195">
        <f>IF(ISNUMBER(SEARCH(Hauls!$G$311,AJ$2:AJ$202)),MAX(AI$1:AI194)+1,0)</f>
        <v>194</v>
      </c>
      <c r="AJ195" t="s">
        <v>3369</v>
      </c>
      <c r="AK195" t="str">
        <f>IFERROR(VLOOKUP(ROWS(AK$2:AK195),AI$2:AJ$202,2,FALSE),"")</f>
        <v>WR : West of Rathlin</v>
      </c>
      <c r="AL195">
        <f>IF(ISNUMBER(SEARCH(Hauls!$G$312,AM$2:AM$202)),MAX(AL$1:AL194)+1,0)</f>
        <v>194</v>
      </c>
      <c r="AM195" t="s">
        <v>3369</v>
      </c>
      <c r="AN195" t="str">
        <f>IFERROR(VLOOKUP(ROWS(AN$2:AN195),AL$2:AM$202,2,FALSE),"")</f>
        <v>WR : West of Rathlin</v>
      </c>
      <c r="AO195">
        <f>IF(ISNUMBER(SEARCH(Hauls!$G$313,AP$2:AP$202)),MAX(AO$1:AO194)+1,0)</f>
        <v>194</v>
      </c>
      <c r="AP195" t="s">
        <v>3369</v>
      </c>
      <c r="AQ195" t="str">
        <f>IFERROR(VLOOKUP(ROWS(AQ$2:AQ195),AO$2:AP$202,2,FALSE),"")</f>
        <v>WR : West of Rathlin</v>
      </c>
      <c r="AR195">
        <f>IF(ISNUMBER(SEARCH(Hauls!$G$314,AS$2:AS$202)),MAX(AR$1:AR194)+1,0)</f>
        <v>194</v>
      </c>
      <c r="AS195" t="s">
        <v>3369</v>
      </c>
      <c r="AT195" t="str">
        <f>IFERROR(VLOOKUP(ROWS(AT$2:AT195),AR$2:AS$202,2,FALSE),"")</f>
        <v>WR : West of Rathlin</v>
      </c>
      <c r="AU195">
        <f>IF(ISNUMBER(SEARCH(Hauls!$G$315,AV$2:AV$202)),MAX(AU$1:AU194)+1,0)</f>
        <v>194</v>
      </c>
      <c r="AV195" t="s">
        <v>3369</v>
      </c>
      <c r="AW195" t="str">
        <f>IFERROR(VLOOKUP(ROWS(AW$2:AW195),AU$2:AV$202,2,FALSE),"")</f>
        <v>WR : West of Rathlin</v>
      </c>
      <c r="AX195">
        <f>IF(ISNUMBER(SEARCH(Hauls!$G$316,AY$2:AY$202)),MAX(AX$1:AX194)+1,0)</f>
        <v>194</v>
      </c>
      <c r="AY195" t="s">
        <v>3369</v>
      </c>
      <c r="AZ195" t="str">
        <f>IFERROR(VLOOKUP(ROWS(AZ$2:AZ195),AX$2:AY$202,2,FALSE),"")</f>
        <v>WR : West of Rathlin</v>
      </c>
      <c r="BA195">
        <f>IF(ISNUMBER(SEARCH(Hauls!$G$317,BB$2:BB$202)),MAX(BA$1:BA194)+1,0)</f>
        <v>194</v>
      </c>
      <c r="BB195" t="s">
        <v>3369</v>
      </c>
      <c r="BC195" t="str">
        <f>IFERROR(VLOOKUP(ROWS(BC$2:BC195),BA$2:BB$202,2,FALSE),"")</f>
        <v>WR : West of Rathlin</v>
      </c>
      <c r="BD195">
        <f>IF(ISNUMBER(SEARCH(Hauls!$G$318,BE$2:BE$202)),MAX(BD$1:BD194)+1,0)</f>
        <v>194</v>
      </c>
      <c r="BE195" t="s">
        <v>3369</v>
      </c>
      <c r="BF195" t="str">
        <f>IFERROR(VLOOKUP(ROWS(BF$2:BF195),BD$2:BE$202,2,FALSE),"")</f>
        <v>WR : West of Rathlin</v>
      </c>
      <c r="BG195">
        <f>IF(ISNUMBER(SEARCH(Hauls!$G$319,BH$2:BH$202)),MAX(BG$1:BG194)+1,0)</f>
        <v>194</v>
      </c>
      <c r="BH195" t="s">
        <v>3369</v>
      </c>
      <c r="BI195" t="str">
        <f>IFERROR(VLOOKUP(ROWS(BI$2:BI195),BG$2:BH$202,2,FALSE),"")</f>
        <v>WR : West of Rathlin</v>
      </c>
      <c r="BJ195">
        <f>IF(ISNUMBER(SEARCH(Hauls!$G$320,BK$2:BK$202)),MAX(BJ$1:BJ194)+1,0)</f>
        <v>194</v>
      </c>
      <c r="BK195" t="s">
        <v>3369</v>
      </c>
      <c r="BL195" t="str">
        <f>IFERROR(VLOOKUP(ROWS(BL$2:BL195),BJ$2:BK$202,2,FALSE),"")</f>
        <v>WR : West of Rathlin</v>
      </c>
      <c r="BM195">
        <f>IF(ISNUMBER(SEARCH(Hauls!$G$321,BN$2:BN$202)),MAX(BM$1:BM194)+1,0)</f>
        <v>194</v>
      </c>
      <c r="BN195" t="s">
        <v>3369</v>
      </c>
      <c r="BO195" t="str">
        <f>IFERROR(VLOOKUP(ROWS(BO$2:BO195),BM$2:BN$202,2,FALSE),"")</f>
        <v>WR : West of Rathlin</v>
      </c>
      <c r="BP195">
        <f>IF(ISNUMBER(SEARCH(Hauls!$G$322,BQ$2:BQ$202)),MAX(BP$1:BP194)+1,0)</f>
        <v>194</v>
      </c>
      <c r="BQ195" t="s">
        <v>3369</v>
      </c>
      <c r="BR195" t="str">
        <f>IFERROR(VLOOKUP(ROWS(BR$2:BR195),BP$2:BQ$202,2,FALSE),"")</f>
        <v>WR : West of Rathlin</v>
      </c>
      <c r="BS195">
        <f>IF(ISNUMBER(SEARCH(Hauls!$G$323,BT$2:BT$202)),MAX(BS$1:BS194)+1,0)</f>
        <v>194</v>
      </c>
      <c r="BT195" t="s">
        <v>3369</v>
      </c>
      <c r="BU195" t="str">
        <f>IFERROR(VLOOKUP(ROWS(BU$2:BU195),BS$2:BT$202,2,FALSE),"")</f>
        <v>WR : West of Rathlin</v>
      </c>
      <c r="BV195">
        <f>IF(ISNUMBER(SEARCH(Hauls!$G$324,BW$2:BW$202)),MAX(BV$1:BV194)+1,0)</f>
        <v>194</v>
      </c>
      <c r="BW195" t="s">
        <v>3369</v>
      </c>
      <c r="BX195" t="str">
        <f>IFERROR(VLOOKUP(ROWS(BX$2:BX195),BV$2:BW$202,2,FALSE),"")</f>
        <v>WR : West of Rathlin</v>
      </c>
      <c r="BY195">
        <f>IF(ISNUMBER(SEARCH(Hauls!$G$325,BZ$2:BZ$202)),MAX(BY$1:BY194)+1,0)</f>
        <v>194</v>
      </c>
      <c r="BZ195" t="s">
        <v>3369</v>
      </c>
      <c r="CA195" t="str">
        <f>IFERROR(VLOOKUP(ROWS(CA$2:CA195),BY$2:BZ$202,2,FALSE),"")</f>
        <v>WR : West of Rathlin</v>
      </c>
      <c r="CB195">
        <f>IF(ISNUMBER(SEARCH(Hauls!$G$326,CC$2:CC$202)),MAX(CB$1:CB194)+1,0)</f>
        <v>194</v>
      </c>
      <c r="CC195" t="s">
        <v>3369</v>
      </c>
      <c r="CD195" t="str">
        <f>IFERROR(VLOOKUP(ROWS(CD$2:CD195),CB$2:CC$202,2,FALSE),"")</f>
        <v>WR : West of Rathlin</v>
      </c>
      <c r="CE195">
        <f>IF(ISNUMBER(SEARCH(Hauls!$G$327,CF$2:CF$202)),MAX(CE$1:CE194)+1,0)</f>
        <v>194</v>
      </c>
      <c r="CF195" t="s">
        <v>3369</v>
      </c>
      <c r="CG195" t="str">
        <f>IFERROR(VLOOKUP(ROWS(CG$2:CG195),CE$2:CF$202,2,FALSE),"")</f>
        <v>WR : West of Rathlin</v>
      </c>
      <c r="CH195">
        <f>IF(ISNUMBER(SEARCH(Hauls!$G$328,CI$2:CI$202)),MAX(CH$1:CH194)+1,0)</f>
        <v>194</v>
      </c>
      <c r="CI195" t="s">
        <v>3369</v>
      </c>
      <c r="CJ195" t="str">
        <f>IFERROR(VLOOKUP(ROWS(CJ$2:CJ195),CH$2:CI$202,2,FALSE),"")</f>
        <v>WR : West of Rathlin</v>
      </c>
      <c r="CK195">
        <f>IF(ISNUMBER(SEARCH(Hauls!$G$329,CL$2:CL$202)),MAX(CK$1:CK194)+1,0)</f>
        <v>194</v>
      </c>
      <c r="CL195" t="s">
        <v>3369</v>
      </c>
      <c r="CM195" t="str">
        <f>IFERROR(VLOOKUP(ROWS(CM$2:CM195),CK$2:CL$202,2,FALSE),"")</f>
        <v>WR : West of Rathlin</v>
      </c>
      <c r="CN195">
        <f>IF(ISNUMBER(SEARCH(Hauls!$G$330,CO$2:CO$202)),MAX(CN$1:CN194)+1,0)</f>
        <v>194</v>
      </c>
      <c r="CO195" t="s">
        <v>3369</v>
      </c>
      <c r="CP195" t="str">
        <f>IFERROR(VLOOKUP(ROWS(CP$2:CP195),CN$2:CO$202,2,FALSE),"")</f>
        <v>WR : West of Rathlin</v>
      </c>
      <c r="CQ195">
        <f>IF(ISNUMBER(SEARCH(Hauls!$G$331,CR$2:CR$202)),MAX(CQ$1:CQ194)+1,0)</f>
        <v>194</v>
      </c>
      <c r="CR195" t="s">
        <v>3369</v>
      </c>
      <c r="CS195" t="str">
        <f>IFERROR(VLOOKUP(ROWS(CS$2:CS195),CQ$2:CR$202,2,FALSE),"")</f>
        <v>WR : West of Rathlin</v>
      </c>
      <c r="CT195">
        <f>IF(ISNUMBER(SEARCH(Hauls!$G$332,CU$2:CU$202)),MAX(CT$1:CT194)+1,0)</f>
        <v>194</v>
      </c>
      <c r="CU195" t="s">
        <v>3369</v>
      </c>
      <c r="CV195" t="str">
        <f>IFERROR(VLOOKUP(ROWS(CV$2:CV195),CT$2:CU$202,2,FALSE),"")</f>
        <v>WR : West of Rathlin</v>
      </c>
      <c r="CW195">
        <f>IF(ISNUMBER(SEARCH(Hauls!$G$333,CX$2:CX$202)),MAX(CW$1:CW194)+1,0)</f>
        <v>194</v>
      </c>
      <c r="CX195" t="s">
        <v>3369</v>
      </c>
      <c r="CY195" t="str">
        <f>IFERROR(VLOOKUP(ROWS(CY$2:CY195),CW$2:CX$202,2,FALSE),"")</f>
        <v>WR : West of Rathlin</v>
      </c>
      <c r="CZ195">
        <f>IF(ISNUMBER(SEARCH(Hauls!$G$334,DA$2:DA$202)),MAX(CZ$1:CZ194)+1,0)</f>
        <v>194</v>
      </c>
      <c r="DA195" t="s">
        <v>3369</v>
      </c>
      <c r="DB195" t="str">
        <f>IFERROR(VLOOKUP(ROWS(DB$2:DB195),CZ$2:DA$202,2,FALSE),"")</f>
        <v>WR : West of Rathlin</v>
      </c>
      <c r="DC195">
        <f>IF(ISNUMBER(SEARCH(Hauls!$G$335,DD$2:DD$202)),MAX(DC$1:DC194)+1,0)</f>
        <v>194</v>
      </c>
      <c r="DD195" t="s">
        <v>3369</v>
      </c>
      <c r="DE195" t="str">
        <f>IFERROR(VLOOKUP(ROWS(DE$2:DE195),DC$2:DD$202,2,FALSE),"")</f>
        <v>WR : West of Rathlin</v>
      </c>
      <c r="DF195">
        <f>IF(ISNUMBER(SEARCH(Hauls!$G$336,DG$2:DG$202)),MAX(DF$1:DF194)+1,0)</f>
        <v>194</v>
      </c>
      <c r="DG195" t="s">
        <v>3369</v>
      </c>
      <c r="DH195" t="str">
        <f>IFERROR(VLOOKUP(ROWS(DH$2:DH195),DF$2:DG$202,2,FALSE),"")</f>
        <v>WR : West of Rathlin</v>
      </c>
      <c r="DI195">
        <f>IF(ISNUMBER(SEARCH(Hauls!$G$337,DJ$2:DJ$202)),MAX(DI$1:DI194)+1,0)</f>
        <v>194</v>
      </c>
      <c r="DJ195" t="s">
        <v>3369</v>
      </c>
      <c r="DK195" t="str">
        <f>IFERROR(VLOOKUP(ROWS(DK$2:DK195),DI$2:DJ$202,2,FALSE),"")</f>
        <v>WR : West of Rathlin</v>
      </c>
      <c r="DL195">
        <f>IF(ISNUMBER(SEARCH(Hauls!$G$338,DM$2:DM$202)),MAX(DL$1:DL194)+1,0)</f>
        <v>194</v>
      </c>
      <c r="DM195" t="s">
        <v>3369</v>
      </c>
      <c r="DN195" t="str">
        <f>IFERROR(VLOOKUP(ROWS(DN$2:DN195),DL$2:DM$202,2,FALSE),"")</f>
        <v>WR : West of Rathlin</v>
      </c>
      <c r="DO195">
        <f>IF(ISNUMBER(SEARCH(Hauls!$G$339,DP$2:DP$202)),MAX(DO$1:DO194)+1,0)</f>
        <v>194</v>
      </c>
      <c r="DP195" t="s">
        <v>3369</v>
      </c>
      <c r="DQ195" t="str">
        <f>IFERROR(VLOOKUP(ROWS(DQ$2:DQ195),DO$2:DP$202,2,FALSE),"")</f>
        <v>WR : West of Rathlin</v>
      </c>
      <c r="DR195">
        <f>IF(ISNUMBER(SEARCH(Hauls!$G$340,DS$2:DS$202)),MAX(DR$1:DR194)+1,0)</f>
        <v>194</v>
      </c>
      <c r="DS195" t="s">
        <v>3369</v>
      </c>
      <c r="DT195" t="str">
        <f>IFERROR(VLOOKUP(ROWS(DT$2:DT195),DR$2:DS$202,2,FALSE),"")</f>
        <v>WR : West of Rathlin</v>
      </c>
      <c r="DU195">
        <f>IF(ISNUMBER(SEARCH(Hauls!$G$341,DV$2:DV$202)),MAX(DU$1:DU194)+1,0)</f>
        <v>194</v>
      </c>
      <c r="DV195" t="s">
        <v>3369</v>
      </c>
      <c r="DW195" t="str">
        <f>IFERROR(VLOOKUP(ROWS(DW$2:DW195),DU$2:DV$202,2,FALSE),"")</f>
        <v>WR : West of Rathlin</v>
      </c>
      <c r="DX195">
        <f>IF(ISNUMBER(SEARCH(Hauls!$G$342,DY$2:DY$202)),MAX(DX$1:DX194)+1,0)</f>
        <v>194</v>
      </c>
      <c r="DY195" t="s">
        <v>3369</v>
      </c>
      <c r="DZ195" t="str">
        <f>IFERROR(VLOOKUP(ROWS(DZ$2:DZ195),DX$2:DY$202,2,FALSE),"")</f>
        <v>WR : West of Rathlin</v>
      </c>
      <c r="EA195">
        <f>IF(ISNUMBER(SEARCH(Hauls!$G$343,EB$2:EB$202)),MAX(EA$1:EA194)+1,0)</f>
        <v>194</v>
      </c>
      <c r="EB195" t="s">
        <v>3369</v>
      </c>
      <c r="EC195" t="str">
        <f>IFERROR(VLOOKUP(ROWS(EC$2:EC195),EA$2:EB$202,2,FALSE),"")</f>
        <v>WR : West of Rathlin</v>
      </c>
      <c r="ED195">
        <f>IF(ISNUMBER(SEARCH(Hauls!$G$344,EE$2:EE$202)),MAX(ED$1:ED194)+1,0)</f>
        <v>194</v>
      </c>
      <c r="EE195" t="s">
        <v>3369</v>
      </c>
      <c r="EF195" t="str">
        <f>IFERROR(VLOOKUP(ROWS(EF$2:EF195),ED$2:EE$202,2,FALSE),"")</f>
        <v>WR : West of Rathlin</v>
      </c>
      <c r="EG195">
        <f>IF(ISNUMBER(SEARCH(Hauls!$G$345,EH$2:EH$202)),MAX(EG$1:EG194)+1,0)</f>
        <v>194</v>
      </c>
      <c r="EH195" t="s">
        <v>3369</v>
      </c>
      <c r="EI195" t="str">
        <f>IFERROR(VLOOKUP(ROWS(EI$2:EI195),EG$2:EH$202,2,FALSE),"")</f>
        <v>WR : West of Rathlin</v>
      </c>
      <c r="EJ195">
        <f>IF(ISNUMBER(SEARCH(Hauls!$G$346,EK$2:EK$202)),MAX(EJ$1:EJ194)+1,0)</f>
        <v>194</v>
      </c>
      <c r="EK195" t="s">
        <v>3369</v>
      </c>
      <c r="EL195" t="str">
        <f>IFERROR(VLOOKUP(ROWS(EL$2:EL195),EJ$2:EK$202,2,FALSE),"")</f>
        <v>WR : West of Rathlin</v>
      </c>
      <c r="EM195">
        <f>IF(ISNUMBER(SEARCH(Hauls!$G$347,EN$2:EN$202)),MAX(EM$1:EM194)+1,0)</f>
        <v>194</v>
      </c>
      <c r="EN195" t="s">
        <v>3369</v>
      </c>
      <c r="EO195" t="str">
        <f>IFERROR(VLOOKUP(ROWS(EO$2:EO195),EM$2:EN$202,2,FALSE),"")</f>
        <v>WR : West of Rathlin</v>
      </c>
      <c r="EP195">
        <f>IF(ISNUMBER(SEARCH(Hauls!$G$348,EQ$2:EQ$202)),MAX(EP$1:EP194)+1,0)</f>
        <v>194</v>
      </c>
      <c r="EQ195" t="s">
        <v>3369</v>
      </c>
      <c r="ER195" t="str">
        <f>IFERROR(VLOOKUP(ROWS(ER$2:ER195),EP$2:EQ$202,2,FALSE),"")</f>
        <v>WR : West of Rathlin</v>
      </c>
      <c r="ES195">
        <f>IF(ISNUMBER(SEARCH(Hauls!$G$349,ET$2:ET$202)),MAX(ES$1:ES194)+1,0)</f>
        <v>194</v>
      </c>
      <c r="ET195" t="s">
        <v>3369</v>
      </c>
      <c r="EU195" t="str">
        <f>IFERROR(VLOOKUP(ROWS(EU$2:EU195),ES$2:ET$202,2,FALSE),"")</f>
        <v>WR : West of Rathlin</v>
      </c>
      <c r="EV195">
        <f>IF(ISNUMBER(SEARCH(Hauls!$G$350,EW$2:EW$202)),MAX(EV$1:EV194)+1,0)</f>
        <v>194</v>
      </c>
      <c r="EW195" t="s">
        <v>3369</v>
      </c>
      <c r="EX195" t="str">
        <f>IFERROR(VLOOKUP(ROWS(EX$2:EX195),EV$2:EW$202,2,FALSE),"")</f>
        <v>WR : West of Rathlin</v>
      </c>
      <c r="EY195">
        <f>IF(ISNUMBER(SEARCH(Hauls!$G$351,EZ$2:EZ$202)),MAX(EY$1:EY194)+1,0)</f>
        <v>194</v>
      </c>
      <c r="EZ195" t="s">
        <v>3369</v>
      </c>
      <c r="FA195" t="str">
        <f>IFERROR(VLOOKUP(ROWS(FA$2:FA195),EY$2:EZ$202,2,FALSE),"")</f>
        <v>WR : West of Rathlin</v>
      </c>
      <c r="FB195">
        <f>IF(ISNUMBER(SEARCH(Hauls!$G$352,FC$2:FC$202)),MAX(FB$1:FB194)+1,0)</f>
        <v>194</v>
      </c>
      <c r="FC195" t="s">
        <v>3369</v>
      </c>
      <c r="FD195" t="str">
        <f>IFERROR(VLOOKUP(ROWS(FD$2:FD195),FB$2:FC$202,2,FALSE),"")</f>
        <v>WR : West of Rathlin</v>
      </c>
      <c r="FE195">
        <f>IF(ISNUMBER(SEARCH(Hauls!$G$353,FF$2:FF$202)),MAX(FE$1:FE194)+1,0)</f>
        <v>194</v>
      </c>
      <c r="FF195" t="s">
        <v>3369</v>
      </c>
      <c r="FG195" t="str">
        <f>IFERROR(VLOOKUP(ROWS(FG$2:FG195),FE$2:FF$202,2,FALSE),"")</f>
        <v>WR : West of Rathlin</v>
      </c>
      <c r="FH195">
        <f>IF(ISNUMBER(SEARCH(Hauls!$G$354,FI$2:FI$202)),MAX(FH$1:FH194)+1,0)</f>
        <v>194</v>
      </c>
      <c r="FI195" t="s">
        <v>3369</v>
      </c>
      <c r="FJ195" t="str">
        <f>IFERROR(VLOOKUP(ROWS(FJ$2:FJ195),FH$2:FI$202,2,FALSE),"")</f>
        <v>WR : West of Rathlin</v>
      </c>
      <c r="FK195">
        <f>IF(ISNUMBER(SEARCH(Hauls!$G$355,FL$2:FL$202)),MAX(FK$1:FK194)+1,0)</f>
        <v>194</v>
      </c>
      <c r="FL195" t="s">
        <v>3369</v>
      </c>
      <c r="FM195" t="str">
        <f>IFERROR(VLOOKUP(ROWS(FM$2:FM195),FK$2:FL$202,2,FALSE),"")</f>
        <v>WR : West of Rathlin</v>
      </c>
      <c r="FN195">
        <f>IF(ISNUMBER(SEARCH(Hauls!$G$356,FO$2:FO$202)),MAX(FN$1:FN194)+1,0)</f>
        <v>194</v>
      </c>
      <c r="FO195" t="s">
        <v>3369</v>
      </c>
      <c r="FP195" t="str">
        <f>IFERROR(VLOOKUP(ROWS(FP$2:FP195),FN$2:FO$202,2,FALSE),"")</f>
        <v>WR : West of Rathlin</v>
      </c>
      <c r="FQ195">
        <f>IF(ISNUMBER(SEARCH(Hauls!$G$357,FR$2:FR$202)),MAX(FQ$1:FQ194)+1,0)</f>
        <v>194</v>
      </c>
      <c r="FR195" t="s">
        <v>3369</v>
      </c>
      <c r="FS195" t="str">
        <f>IFERROR(VLOOKUP(ROWS(FS$2:FS195),FQ$2:FR$202,2,FALSE),"")</f>
        <v>WR : West of Rathlin</v>
      </c>
      <c r="FT195">
        <f>IF(ISNUMBER(SEARCH(Hauls!$G$358,FU$2:FU$202)),MAX(FT$1:FT194)+1,0)</f>
        <v>194</v>
      </c>
      <c r="FU195" t="s">
        <v>3369</v>
      </c>
      <c r="FV195" t="str">
        <f>IFERROR(VLOOKUP(ROWS(FV$2:FV195),FT$2:FU$202,2,FALSE),"")</f>
        <v>WR : West of Rathlin</v>
      </c>
      <c r="FW195">
        <f>IF(ISNUMBER(SEARCH(Hauls!$G$359,FX$2:FX$202)),MAX(FW$1:FW194)+1,0)</f>
        <v>194</v>
      </c>
      <c r="FX195" t="s">
        <v>3369</v>
      </c>
      <c r="FY195" t="str">
        <f>IFERROR(VLOOKUP(ROWS(FY$2:FY195),FW$2:FX$202,2,FALSE),"")</f>
        <v>WR : West of Rathlin</v>
      </c>
      <c r="FZ195">
        <f>IF(ISNUMBER(SEARCH(Hauls!$G$360,GA$2:GA$202)),MAX(FZ$1:FZ194)+1,0)</f>
        <v>194</v>
      </c>
      <c r="GA195" t="s">
        <v>3369</v>
      </c>
      <c r="GB195" t="str">
        <f>IFERROR(VLOOKUP(ROWS(GB$2:GB195),FZ$2:GA$202,2,FALSE),"")</f>
        <v>WR : West of Rathlin</v>
      </c>
      <c r="GC195">
        <f>IF(ISNUMBER(SEARCH(Hauls!$G$361,GD$2:GD$202)),MAX(GC$1:GC194)+1,0)</f>
        <v>194</v>
      </c>
      <c r="GD195" t="s">
        <v>3369</v>
      </c>
      <c r="GE195" t="str">
        <f>IFERROR(VLOOKUP(ROWS(GE$2:GE195),GC$2:GD$202,2,FALSE),"")</f>
        <v>WR : West of Rathlin</v>
      </c>
      <c r="GF195">
        <f>IF(ISNUMBER(SEARCH(Hauls!$G$362,GG$2:GG$202)),MAX(GF$1:GF194)+1,0)</f>
        <v>194</v>
      </c>
      <c r="GG195" t="s">
        <v>3369</v>
      </c>
      <c r="GH195" t="str">
        <f>IFERROR(VLOOKUP(ROWS(GH$2:GH195),GF$2:GG$202,2,FALSE),"")</f>
        <v>WR : West of Rathlin</v>
      </c>
      <c r="GI195">
        <f>IF(ISNUMBER(SEARCH(Hauls!$G$363,GJ$2:GJ$202)),MAX(GI$1:GI194)+1,0)</f>
        <v>194</v>
      </c>
      <c r="GJ195" t="s">
        <v>3369</v>
      </c>
      <c r="GK195" t="str">
        <f>IFERROR(VLOOKUP(ROWS(GK$2:GK195),GI$2:GJ$202,2,FALSE),"")</f>
        <v>WR : West of Rathlin</v>
      </c>
      <c r="GL195">
        <f>IF(ISNUMBER(SEARCH(Hauls!$G$364,GM$2:GM$202)),MAX(GL$1:GL194)+1,0)</f>
        <v>194</v>
      </c>
      <c r="GM195" t="s">
        <v>3369</v>
      </c>
      <c r="GN195" t="str">
        <f>IFERROR(VLOOKUP(ROWS(GN$2:GN195),GL$2:GM$202,2,FALSE),"")</f>
        <v>WR : West of Rathlin</v>
      </c>
      <c r="GO195">
        <f>IF(ISNUMBER(SEARCH(Hauls!$G$365,GP$2:GP$202)),MAX(GO$1:GO194)+1,0)</f>
        <v>194</v>
      </c>
      <c r="GP195" t="s">
        <v>3369</v>
      </c>
      <c r="GQ195" t="str">
        <f>IFERROR(VLOOKUP(ROWS(GQ$2:GQ195),GO$2:GP$202,2,FALSE),"")</f>
        <v>WR : West of Rathlin</v>
      </c>
      <c r="GR195">
        <f>IF(ISNUMBER(SEARCH(Hauls!$G$366,GS$2:GS$202)),MAX(GR$1:GR194)+1,0)</f>
        <v>194</v>
      </c>
      <c r="GS195" t="s">
        <v>3369</v>
      </c>
      <c r="GT195" t="str">
        <f>IFERROR(VLOOKUP(ROWS(GT$2:GT195),GR$2:GS$202,2,FALSE),"")</f>
        <v>WR : West of Rathlin</v>
      </c>
      <c r="GU195">
        <f>IF(ISNUMBER(SEARCH(Hauls!$G$366,GV$2:GV$202)),MAX(GU$1:GU194)+1,0)</f>
        <v>194</v>
      </c>
      <c r="GV195" t="s">
        <v>3369</v>
      </c>
      <c r="GW195" t="str">
        <f>IFERROR(VLOOKUP(ROWS(GW$2:GW195),GU$2:GV$202,2,FALSE),"")</f>
        <v>WR : West of Rathlin</v>
      </c>
      <c r="GX195">
        <f>IF(ISNUMBER(SEARCH(Hauls!$G$368,GY$2:GY$202)),MAX(GX$1:GX194)+1,0)</f>
        <v>194</v>
      </c>
      <c r="GY195" t="s">
        <v>3369</v>
      </c>
      <c r="GZ195" t="str">
        <f>IFERROR(VLOOKUP(ROWS(GZ$2:GZ195),GX$2:GY$202,2,FALSE),"")</f>
        <v>WR : West of Rathlin</v>
      </c>
      <c r="HA195">
        <f>IF(ISNUMBER(SEARCH(Hauls!$G$369,HB$2:HB$202)),MAX(HA$1:HA194)+1,0)</f>
        <v>194</v>
      </c>
      <c r="HB195" t="s">
        <v>3369</v>
      </c>
      <c r="HC195" t="str">
        <f>IFERROR(VLOOKUP(ROWS(HC$2:HC195),HA$2:HB$202,2,FALSE),"")</f>
        <v>WR : West of Rathlin</v>
      </c>
      <c r="HD195">
        <f>IF(ISNUMBER(SEARCH(Hauls!$G$370,HE$2:HE$202)),MAX(HD$1:HD194)+1,0)</f>
        <v>194</v>
      </c>
      <c r="HE195" t="s">
        <v>3369</v>
      </c>
      <c r="HF195" t="str">
        <f>IFERROR(VLOOKUP(ROWS(HF$2:HF195),HD$2:HE$202,2,FALSE),"")</f>
        <v>WR : West of Rathlin</v>
      </c>
      <c r="HG195">
        <f>IF(ISNUMBER(SEARCH(Hauls!$G$371,HH$2:HH$202)),MAX(HG$1:HG194)+1,0)</f>
        <v>194</v>
      </c>
      <c r="HH195" t="s">
        <v>3369</v>
      </c>
      <c r="HI195" t="str">
        <f>IFERROR(VLOOKUP(ROWS(HI$2:HI195),HG$2:HH$202,2,FALSE),"")</f>
        <v>WR : West of Rathlin</v>
      </c>
      <c r="HJ195">
        <f>IF(ISNUMBER(SEARCH(Hauls!$G$372,HK$2:HK$202)),MAX(HJ$1:HJ194)+1,0)</f>
        <v>194</v>
      </c>
      <c r="HK195" t="s">
        <v>3369</v>
      </c>
      <c r="HL195" t="str">
        <f>IFERROR(VLOOKUP(ROWS(HL$2:HL195),HJ$2:HK$202,2,FALSE),"")</f>
        <v>WR : West of Rathlin</v>
      </c>
      <c r="HM195">
        <f>IF(ISNUMBER(SEARCH(Hauls!$G$373,HN$2:HN$202)),MAX(HM$1:HM194)+1,0)</f>
        <v>194</v>
      </c>
      <c r="HN195" t="s">
        <v>3369</v>
      </c>
      <c r="HO195" t="str">
        <f>IFERROR(VLOOKUP(ROWS(HO$2:HO195),HM$2:HN$202,2,FALSE),"")</f>
        <v>WR : West of Rathlin</v>
      </c>
      <c r="HP195">
        <f>IF(ISNUMBER(SEARCH(Hauls!$G$374,HQ$2:HQ$202)),MAX(HP$1:HP194)+1,0)</f>
        <v>194</v>
      </c>
      <c r="HQ195" t="s">
        <v>3369</v>
      </c>
      <c r="HR195" t="str">
        <f>IFERROR(VLOOKUP(ROWS(HR$2:HR195),HP$2:HQ$202,2,FALSE),"")</f>
        <v>WR : West of Rathlin</v>
      </c>
      <c r="HS195">
        <f>IF(ISNUMBER(SEARCH(Hauls!$G$375,HT$2:HT$202)),MAX(HS$1:HS194)+1,0)</f>
        <v>194</v>
      </c>
      <c r="HT195" t="s">
        <v>3369</v>
      </c>
      <c r="HU195" t="str">
        <f>IFERROR(VLOOKUP(ROWS(HU$2:HU195),HS$2:HT$202,2,FALSE),"")</f>
        <v>WR : West of Rathlin</v>
      </c>
      <c r="HV195">
        <f>IF(ISNUMBER(SEARCH(Hauls!$G$376,HW$2:HW$202)),MAX(HV$1:HV194)+1,0)</f>
        <v>194</v>
      </c>
      <c r="HW195" t="s">
        <v>3369</v>
      </c>
      <c r="HX195" t="str">
        <f>IFERROR(VLOOKUP(ROWS(HX$2:HX195),HV$2:HW$202,2,FALSE),"")</f>
        <v>WR : West of Rathlin</v>
      </c>
      <c r="HY195">
        <f>IF(ISNUMBER(SEARCH(Hauls!$G$377,HZ$2:HZ$202)),MAX(HY$1:HY194)+1,0)</f>
        <v>194</v>
      </c>
      <c r="HZ195" t="s">
        <v>3369</v>
      </c>
      <c r="IA195" t="str">
        <f>IFERROR(VLOOKUP(ROWS(IA$2:IA195),HY$2:HZ$202,2,FALSE),"")</f>
        <v>WR : West of Rathlin</v>
      </c>
      <c r="IB195">
        <f>IF(ISNUMBER(SEARCH(Hauls!$G$378,IC$2:IC$202)),MAX(IB$1:IB194)+1,0)</f>
        <v>194</v>
      </c>
      <c r="IC195" t="s">
        <v>3369</v>
      </c>
      <c r="ID195" t="str">
        <f>IFERROR(VLOOKUP(ROWS(ID$2:ID195),IB$2:IC$202,2,FALSE),"")</f>
        <v>WR : West of Rathlin</v>
      </c>
      <c r="IE195">
        <f>IF(ISNUMBER(SEARCH(Hauls!$G$379,IF$2:IF$202)),MAX(IE$1:IE194)+1,0)</f>
        <v>194</v>
      </c>
      <c r="IF195" t="s">
        <v>3369</v>
      </c>
      <c r="IG195" t="str">
        <f>IFERROR(VLOOKUP(ROWS(IG$2:IG195),IE$2:IF$202,2,FALSE),"")</f>
        <v>WR : West of Rathlin</v>
      </c>
      <c r="IH195">
        <f>IF(ISNUMBER(SEARCH(Hauls!$G$380,II$2:II$202)),MAX(IH$1:IH194)+1,0)</f>
        <v>194</v>
      </c>
      <c r="II195" t="s">
        <v>3369</v>
      </c>
      <c r="IJ195" t="str">
        <f>IFERROR(VLOOKUP(ROWS(IJ$2:IJ195),IH$2:II$202,2,FALSE),"")</f>
        <v>WR : West of Rathlin</v>
      </c>
      <c r="IK195">
        <f>IF(ISNUMBER(SEARCH(Hauls!$G$381,IL$2:IL$202)),MAX(IK$1:IK194)+1,0)</f>
        <v>194</v>
      </c>
      <c r="IL195" t="s">
        <v>3369</v>
      </c>
      <c r="IM195" t="str">
        <f>IFERROR(VLOOKUP(ROWS(IM$2:IM195),IK$2:IL$202,2,FALSE),"")</f>
        <v>WR : West of Rathlin</v>
      </c>
      <c r="IN195">
        <f>IF(ISNUMBER(SEARCH(Hauls!$G$382,IO$2:IO$202)),MAX(IN$1:IN194)+1,0)</f>
        <v>194</v>
      </c>
      <c r="IO195" t="s">
        <v>3369</v>
      </c>
      <c r="IP195" t="str">
        <f>IFERROR(VLOOKUP(ROWS(IP$2:IP195),IN$2:IO$202,2,FALSE),"")</f>
        <v>WR : West of Rathlin</v>
      </c>
      <c r="IQ195">
        <f>IF(ISNUMBER(SEARCH(Hauls!$G$383,IR$2:IR$202)),MAX(IQ$1:IQ194)+1,0)</f>
        <v>194</v>
      </c>
      <c r="IR195" t="s">
        <v>3369</v>
      </c>
      <c r="IS195" t="str">
        <f>IFERROR(VLOOKUP(ROWS(IS$2:IS195),IQ$2:IR$202,2,FALSE),"")</f>
        <v>WR : West of Rathlin</v>
      </c>
      <c r="IT195">
        <f>IF(ISNUMBER(SEARCH(Hauls!$G$384,IU$2:IU$202)),MAX(IT$1:IT194)+1,0)</f>
        <v>194</v>
      </c>
      <c r="IU195" t="s">
        <v>3369</v>
      </c>
      <c r="IV195" t="str">
        <f>IFERROR(VLOOKUP(ROWS(IV$2:IV195),IT$2:IU$202,2,FALSE),"")</f>
        <v>WR : West of Rathlin</v>
      </c>
      <c r="IW195">
        <f>IF(ISNUMBER(SEARCH(Hauls!$G$385,IX$2:IX$202)),MAX(IW$1:IW194)+1,0)</f>
        <v>194</v>
      </c>
      <c r="IX195" t="s">
        <v>3369</v>
      </c>
      <c r="IY195" t="str">
        <f>IFERROR(VLOOKUP(ROWS(IY$2:IY195),IW$2:IX$202,2,FALSE),"")</f>
        <v>WR : West of Rathlin</v>
      </c>
      <c r="IZ195">
        <f>IF(ISNUMBER(SEARCH(Hauls!$G$386,JA$2:JA$202)),MAX(IZ$1:IZ194)+1,0)</f>
        <v>194</v>
      </c>
      <c r="JA195" t="s">
        <v>3369</v>
      </c>
      <c r="JB195" t="str">
        <f>IFERROR(VLOOKUP(ROWS(JB$2:JB195),IZ$2:JA$202,2,FALSE),"")</f>
        <v>WR : West of Rathlin</v>
      </c>
      <c r="JC195">
        <f>IF(ISNUMBER(SEARCH(Hauls!$G$387,JD$2:JD$202)),MAX(JC$1:JC194)+1,0)</f>
        <v>194</v>
      </c>
      <c r="JD195" t="s">
        <v>3369</v>
      </c>
      <c r="JE195" t="str">
        <f>IFERROR(VLOOKUP(ROWS(JE$2:JE195),JC$2:JD$202,2,FALSE),"")</f>
        <v>WR : West of Rathlin</v>
      </c>
      <c r="JF195">
        <f>IF(ISNUMBER(SEARCH(Hauls!$G$388,JG$2:JG$202)),MAX(JF$1:JF194)+1,0)</f>
        <v>194</v>
      </c>
      <c r="JG195" t="s">
        <v>3369</v>
      </c>
      <c r="JH195" t="str">
        <f>IFERROR(VLOOKUP(ROWS(JH$2:JH195),JF$2:JG$202,2,FALSE),"")</f>
        <v>WR : West of Rathlin</v>
      </c>
      <c r="JI195">
        <f>IF(ISNUMBER(SEARCH(Hauls!$G$389,JJ$2:JJ$202)),MAX(JI$1:JI194)+1,0)</f>
        <v>194</v>
      </c>
      <c r="JJ195" t="s">
        <v>3369</v>
      </c>
      <c r="JK195" t="str">
        <f>IFERROR(VLOOKUP(ROWS(JK$2:JK195),JI$2:JJ$202,2,FALSE),"")</f>
        <v>WR : West of Rathlin</v>
      </c>
      <c r="JL195">
        <f>IF(ISNUMBER(SEARCH(Hauls!$G$390,JM$2:JM$202)),MAX(JL$1:JL194)+1,0)</f>
        <v>194</v>
      </c>
      <c r="JM195" t="s">
        <v>3369</v>
      </c>
      <c r="JN195" t="str">
        <f>IFERROR(VLOOKUP(ROWS(JN$2:JN195),JL$2:JM$202,2,FALSE),"")</f>
        <v>WR : West of Rathlin</v>
      </c>
      <c r="JO195">
        <f>IF(ISNUMBER(SEARCH(Hauls!$G$391,JP$2:JP$202)),MAX(JO$1:JO194)+1,0)</f>
        <v>194</v>
      </c>
      <c r="JP195" t="s">
        <v>3369</v>
      </c>
      <c r="JQ195" t="str">
        <f>IFERROR(VLOOKUP(ROWS(JQ$2:JQ195),JO$2:JP$202,2,FALSE),"")</f>
        <v>WR : West of Rathlin</v>
      </c>
      <c r="JR195">
        <f>IF(ISNUMBER(SEARCH(Hauls!$G$392,JS$2:JS$202)),MAX(JR$1:JR194)+1,0)</f>
        <v>194</v>
      </c>
      <c r="JS195" t="s">
        <v>3369</v>
      </c>
      <c r="JT195" t="str">
        <f>IFERROR(VLOOKUP(ROWS(JT$2:JT195),JR$2:JS$202,2,FALSE),"")</f>
        <v>WR : West of Rathlin</v>
      </c>
      <c r="JU195">
        <f>IF(ISNUMBER(SEARCH(Hauls!$G$393,JV$2:JV$202)),MAX(JU$1:JU194)+1,0)</f>
        <v>194</v>
      </c>
      <c r="JV195" t="s">
        <v>3369</v>
      </c>
      <c r="JW195" t="str">
        <f>IFERROR(VLOOKUP(ROWS(JW$2:JW195),JU$2:JV$202,2,FALSE),"")</f>
        <v>WR : West of Rathlin</v>
      </c>
      <c r="JX195">
        <f>IF(ISNUMBER(SEARCH(Hauls!$G$394,JY$2:JY$202)),MAX(JX$1:JX194)+1,0)</f>
        <v>194</v>
      </c>
      <c r="JY195" t="s">
        <v>3369</v>
      </c>
      <c r="JZ195" t="str">
        <f>IFERROR(VLOOKUP(ROWS(JZ$2:JZ195),JX$2:JY$202,2,FALSE),"")</f>
        <v>WR : West of Rathlin</v>
      </c>
      <c r="KA195">
        <f>IF(ISNUMBER(SEARCH(Hauls!$G$395,KB$2:KB$202)),MAX(KA$1:KA194)+1,0)</f>
        <v>194</v>
      </c>
      <c r="KB195" t="s">
        <v>3369</v>
      </c>
      <c r="KC195" t="str">
        <f>IFERROR(VLOOKUP(ROWS(KC$2:KC195),KA$2:KB$202,2,FALSE),"")</f>
        <v>WR : West of Rathlin</v>
      </c>
      <c r="KD195">
        <f>IF(ISNUMBER(SEARCH(Hauls!$G$396,KE$2:KE$202)),MAX(KD$1:KD194)+1,0)</f>
        <v>194</v>
      </c>
      <c r="KE195" t="s">
        <v>3369</v>
      </c>
      <c r="KF195" t="str">
        <f>IFERROR(VLOOKUP(ROWS(KF$2:KF195),KD$2:KE$202,2,FALSE),"")</f>
        <v>WR : West of Rathlin</v>
      </c>
      <c r="KG195">
        <f>IF(ISNUMBER(SEARCH(Hauls!$G$397,KH$2:KH$202)),MAX(KG$1:KG194)+1,0)</f>
        <v>194</v>
      </c>
      <c r="KH195" t="s">
        <v>3369</v>
      </c>
      <c r="KI195" t="str">
        <f>IFERROR(VLOOKUP(ROWS(KI$2:KI195),KG$2:KH$202,2,FALSE),"")</f>
        <v>WR : West of Rathlin</v>
      </c>
      <c r="KJ195">
        <f>IF(ISNUMBER(SEARCH(Hauls!$G$398,KK$2:KK$202)),MAX(KJ$1:KJ194)+1,0)</f>
        <v>194</v>
      </c>
      <c r="KK195" t="s">
        <v>3369</v>
      </c>
      <c r="KL195" t="str">
        <f>IFERROR(VLOOKUP(ROWS(KL$2:KL195),KJ$2:KK$202,2,FALSE),"")</f>
        <v>WR : West of Rathlin</v>
      </c>
      <c r="KM195">
        <f>IF(ISNUMBER(SEARCH(Hauls!$G$399,KN$2:KN$202)),MAX(KM$1:KM194)+1,0)</f>
        <v>194</v>
      </c>
      <c r="KN195" t="s">
        <v>3369</v>
      </c>
      <c r="KO195" t="str">
        <f>IFERROR(VLOOKUP(ROWS(KO$2:KO195),KM$2:KN$202,2,FALSE),"")</f>
        <v>WR : West of Rathlin</v>
      </c>
      <c r="KP195">
        <f>IF(ISNUMBER(SEARCH(Hauls!$G$400,KQ$2:KQ$202)),MAX(KP$1:KP194)+1,0)</f>
        <v>194</v>
      </c>
      <c r="KQ195" t="s">
        <v>3369</v>
      </c>
      <c r="KR195" t="str">
        <f>IFERROR(VLOOKUP(ROWS(KR$2:KR195),KP$2:KQ$202,2,FALSE),"")</f>
        <v>WR : West of Rathlin</v>
      </c>
    </row>
    <row r="196" spans="1:304" x14ac:dyDescent="0.25">
      <c r="A196" t="s">
        <v>2874</v>
      </c>
      <c r="B196" t="s">
        <v>2875</v>
      </c>
      <c r="C196" t="s">
        <v>655</v>
      </c>
      <c r="D196" t="str">
        <f t="shared" si="3"/>
        <v>WOS : West of Skelligs</v>
      </c>
      <c r="E196">
        <f>IF(ISNUMBER(SEARCH(Hauls!$G$301,$F$2:$F$202)),MAX($E$1:E195)+1,0)</f>
        <v>195</v>
      </c>
      <c r="F196" t="s">
        <v>3370</v>
      </c>
      <c r="G196" t="str">
        <f>IFERROR(VLOOKUP(ROWS($G$2:G196),$E$2:$F$202,2,FALSE),"")</f>
        <v>WOS : West of Skelligs</v>
      </c>
      <c r="H196">
        <f>IF(ISNUMBER(SEARCH(Hauls!$G$302,I$2:I$202)),MAX(H$1:H195)+1,0)</f>
        <v>195</v>
      </c>
      <c r="I196" t="s">
        <v>3370</v>
      </c>
      <c r="J196" t="str">
        <f>IFERROR(VLOOKUP(ROWS(J$2:J196),H$2:I$202,2,FALSE),"")</f>
        <v>WOS : West of Skelligs</v>
      </c>
      <c r="K196">
        <f>IF(ISNUMBER(SEARCH(Hauls!$G$303,L$2:L$202)),MAX(K$1:K195)+1,0)</f>
        <v>195</v>
      </c>
      <c r="L196" t="s">
        <v>3370</v>
      </c>
      <c r="M196" t="str">
        <f>IFERROR(VLOOKUP(ROWS(M$2:M196),K$2:L$202,2,FALSE),"")</f>
        <v>WOS : West of Skelligs</v>
      </c>
      <c r="N196">
        <f>IF(ISNUMBER(SEARCH(Hauls!$G$304,O$2:O$202)),MAX(N$1:N195)+1,0)</f>
        <v>195</v>
      </c>
      <c r="O196" t="s">
        <v>3370</v>
      </c>
      <c r="P196" t="str">
        <f>IFERROR(VLOOKUP(ROWS(P$2:P196),N$2:O$202,2,FALSE),"")</f>
        <v>WOS : West of Skelligs</v>
      </c>
      <c r="Q196">
        <f>IF(ISNUMBER(SEARCH(Hauls!$G$305,R$2:R$202)),MAX(Q$1:Q195)+1,0)</f>
        <v>195</v>
      </c>
      <c r="R196" t="s">
        <v>3370</v>
      </c>
      <c r="S196" t="str">
        <f>IFERROR(VLOOKUP(ROWS(S$2:S196),Q$2:R$202,2,FALSE),"")</f>
        <v>WOS : West of Skelligs</v>
      </c>
      <c r="T196">
        <f>IF(ISNUMBER(SEARCH(Hauls!$G$306,U$2:U$202)),MAX(T$1:T195)+1,0)</f>
        <v>195</v>
      </c>
      <c r="U196" t="s">
        <v>3370</v>
      </c>
      <c r="V196" t="str">
        <f>IFERROR(VLOOKUP(ROWS(V$2:V196),T$2:U$202,2,FALSE),"")</f>
        <v>WOS : West of Skelligs</v>
      </c>
      <c r="W196">
        <f>IF(ISNUMBER(SEARCH(Hauls!$G$307,X$2:X$202)),MAX(W$1:W195)+1,0)</f>
        <v>195</v>
      </c>
      <c r="X196" t="s">
        <v>3370</v>
      </c>
      <c r="Y196" t="str">
        <f>IFERROR(VLOOKUP(ROWS(Y$2:Y196),W$2:X$202,2,FALSE),"")</f>
        <v>WOS : West of Skelligs</v>
      </c>
      <c r="Z196">
        <f>IF(ISNUMBER(SEARCH(Hauls!$G$308,AA$2:AA$202)),MAX(Z$1:Z195)+1,0)</f>
        <v>195</v>
      </c>
      <c r="AA196" t="s">
        <v>3370</v>
      </c>
      <c r="AB196" t="str">
        <f>IFERROR(VLOOKUP(ROWS(AB$2:AB196),Z$2:AA$202,2,FALSE),"")</f>
        <v>WOS : West of Skelligs</v>
      </c>
      <c r="AC196">
        <f>IF(ISNUMBER(SEARCH(Hauls!$G$309,AD$2:AD$202)),MAX(AC$1:AC195)+1,0)</f>
        <v>195</v>
      </c>
      <c r="AD196" t="s">
        <v>3370</v>
      </c>
      <c r="AE196" t="str">
        <f>IFERROR(VLOOKUP(ROWS(AE$2:AE196),AC$2:AD$202,2,FALSE),"")</f>
        <v>WOS : West of Skelligs</v>
      </c>
      <c r="AF196">
        <f>IF(ISNUMBER(SEARCH(Hauls!$G$310,AG$2:AG$202)),MAX(AF$1:AF195)+1,0)</f>
        <v>195</v>
      </c>
      <c r="AG196" t="s">
        <v>3370</v>
      </c>
      <c r="AH196" t="str">
        <f>IFERROR(VLOOKUP(ROWS(AH$2:AH196),AF$2:AG$202,2,FALSE),"")</f>
        <v>WOS : West of Skelligs</v>
      </c>
      <c r="AI196">
        <f>IF(ISNUMBER(SEARCH(Hauls!$G$311,AJ$2:AJ$202)),MAX(AI$1:AI195)+1,0)</f>
        <v>195</v>
      </c>
      <c r="AJ196" t="s">
        <v>3370</v>
      </c>
      <c r="AK196" t="str">
        <f>IFERROR(VLOOKUP(ROWS(AK$2:AK196),AI$2:AJ$202,2,FALSE),"")</f>
        <v>WOS : West of Skelligs</v>
      </c>
      <c r="AL196">
        <f>IF(ISNUMBER(SEARCH(Hauls!$G$312,AM$2:AM$202)),MAX(AL$1:AL195)+1,0)</f>
        <v>195</v>
      </c>
      <c r="AM196" t="s">
        <v>3370</v>
      </c>
      <c r="AN196" t="str">
        <f>IFERROR(VLOOKUP(ROWS(AN$2:AN196),AL$2:AM$202,2,FALSE),"")</f>
        <v>WOS : West of Skelligs</v>
      </c>
      <c r="AO196">
        <f>IF(ISNUMBER(SEARCH(Hauls!$G$313,AP$2:AP$202)),MAX(AO$1:AO195)+1,0)</f>
        <v>195</v>
      </c>
      <c r="AP196" t="s">
        <v>3370</v>
      </c>
      <c r="AQ196" t="str">
        <f>IFERROR(VLOOKUP(ROWS(AQ$2:AQ196),AO$2:AP$202,2,FALSE),"")</f>
        <v>WOS : West of Skelligs</v>
      </c>
      <c r="AR196">
        <f>IF(ISNUMBER(SEARCH(Hauls!$G$314,AS$2:AS$202)),MAX(AR$1:AR195)+1,0)</f>
        <v>195</v>
      </c>
      <c r="AS196" t="s">
        <v>3370</v>
      </c>
      <c r="AT196" t="str">
        <f>IFERROR(VLOOKUP(ROWS(AT$2:AT196),AR$2:AS$202,2,FALSE),"")</f>
        <v>WOS : West of Skelligs</v>
      </c>
      <c r="AU196">
        <f>IF(ISNUMBER(SEARCH(Hauls!$G$315,AV$2:AV$202)),MAX(AU$1:AU195)+1,0)</f>
        <v>195</v>
      </c>
      <c r="AV196" t="s">
        <v>3370</v>
      </c>
      <c r="AW196" t="str">
        <f>IFERROR(VLOOKUP(ROWS(AW$2:AW196),AU$2:AV$202,2,FALSE),"")</f>
        <v>WOS : West of Skelligs</v>
      </c>
      <c r="AX196">
        <f>IF(ISNUMBER(SEARCH(Hauls!$G$316,AY$2:AY$202)),MAX(AX$1:AX195)+1,0)</f>
        <v>195</v>
      </c>
      <c r="AY196" t="s">
        <v>3370</v>
      </c>
      <c r="AZ196" t="str">
        <f>IFERROR(VLOOKUP(ROWS(AZ$2:AZ196),AX$2:AY$202,2,FALSE),"")</f>
        <v>WOS : West of Skelligs</v>
      </c>
      <c r="BA196">
        <f>IF(ISNUMBER(SEARCH(Hauls!$G$317,BB$2:BB$202)),MAX(BA$1:BA195)+1,0)</f>
        <v>195</v>
      </c>
      <c r="BB196" t="s">
        <v>3370</v>
      </c>
      <c r="BC196" t="str">
        <f>IFERROR(VLOOKUP(ROWS(BC$2:BC196),BA$2:BB$202,2,FALSE),"")</f>
        <v>WOS : West of Skelligs</v>
      </c>
      <c r="BD196">
        <f>IF(ISNUMBER(SEARCH(Hauls!$G$318,BE$2:BE$202)),MAX(BD$1:BD195)+1,0)</f>
        <v>195</v>
      </c>
      <c r="BE196" t="s">
        <v>3370</v>
      </c>
      <c r="BF196" t="str">
        <f>IFERROR(VLOOKUP(ROWS(BF$2:BF196),BD$2:BE$202,2,FALSE),"")</f>
        <v>WOS : West of Skelligs</v>
      </c>
      <c r="BG196">
        <f>IF(ISNUMBER(SEARCH(Hauls!$G$319,BH$2:BH$202)),MAX(BG$1:BG195)+1,0)</f>
        <v>195</v>
      </c>
      <c r="BH196" t="s">
        <v>3370</v>
      </c>
      <c r="BI196" t="str">
        <f>IFERROR(VLOOKUP(ROWS(BI$2:BI196),BG$2:BH$202,2,FALSE),"")</f>
        <v>WOS : West of Skelligs</v>
      </c>
      <c r="BJ196">
        <f>IF(ISNUMBER(SEARCH(Hauls!$G$320,BK$2:BK$202)),MAX(BJ$1:BJ195)+1,0)</f>
        <v>195</v>
      </c>
      <c r="BK196" t="s">
        <v>3370</v>
      </c>
      <c r="BL196" t="str">
        <f>IFERROR(VLOOKUP(ROWS(BL$2:BL196),BJ$2:BK$202,2,FALSE),"")</f>
        <v>WOS : West of Skelligs</v>
      </c>
      <c r="BM196">
        <f>IF(ISNUMBER(SEARCH(Hauls!$G$321,BN$2:BN$202)),MAX(BM$1:BM195)+1,0)</f>
        <v>195</v>
      </c>
      <c r="BN196" t="s">
        <v>3370</v>
      </c>
      <c r="BO196" t="str">
        <f>IFERROR(VLOOKUP(ROWS(BO$2:BO196),BM$2:BN$202,2,FALSE),"")</f>
        <v>WOS : West of Skelligs</v>
      </c>
      <c r="BP196">
        <f>IF(ISNUMBER(SEARCH(Hauls!$G$322,BQ$2:BQ$202)),MAX(BP$1:BP195)+1,0)</f>
        <v>195</v>
      </c>
      <c r="BQ196" t="s">
        <v>3370</v>
      </c>
      <c r="BR196" t="str">
        <f>IFERROR(VLOOKUP(ROWS(BR$2:BR196),BP$2:BQ$202,2,FALSE),"")</f>
        <v>WOS : West of Skelligs</v>
      </c>
      <c r="BS196">
        <f>IF(ISNUMBER(SEARCH(Hauls!$G$323,BT$2:BT$202)),MAX(BS$1:BS195)+1,0)</f>
        <v>195</v>
      </c>
      <c r="BT196" t="s">
        <v>3370</v>
      </c>
      <c r="BU196" t="str">
        <f>IFERROR(VLOOKUP(ROWS(BU$2:BU196),BS$2:BT$202,2,FALSE),"")</f>
        <v>WOS : West of Skelligs</v>
      </c>
      <c r="BV196">
        <f>IF(ISNUMBER(SEARCH(Hauls!$G$324,BW$2:BW$202)),MAX(BV$1:BV195)+1,0)</f>
        <v>195</v>
      </c>
      <c r="BW196" t="s">
        <v>3370</v>
      </c>
      <c r="BX196" t="str">
        <f>IFERROR(VLOOKUP(ROWS(BX$2:BX196),BV$2:BW$202,2,FALSE),"")</f>
        <v>WOS : West of Skelligs</v>
      </c>
      <c r="BY196">
        <f>IF(ISNUMBER(SEARCH(Hauls!$G$325,BZ$2:BZ$202)),MAX(BY$1:BY195)+1,0)</f>
        <v>195</v>
      </c>
      <c r="BZ196" t="s">
        <v>3370</v>
      </c>
      <c r="CA196" t="str">
        <f>IFERROR(VLOOKUP(ROWS(CA$2:CA196),BY$2:BZ$202,2,FALSE),"")</f>
        <v>WOS : West of Skelligs</v>
      </c>
      <c r="CB196">
        <f>IF(ISNUMBER(SEARCH(Hauls!$G$326,CC$2:CC$202)),MAX(CB$1:CB195)+1,0)</f>
        <v>195</v>
      </c>
      <c r="CC196" t="s">
        <v>3370</v>
      </c>
      <c r="CD196" t="str">
        <f>IFERROR(VLOOKUP(ROWS(CD$2:CD196),CB$2:CC$202,2,FALSE),"")</f>
        <v>WOS : West of Skelligs</v>
      </c>
      <c r="CE196">
        <f>IF(ISNUMBER(SEARCH(Hauls!$G$327,CF$2:CF$202)),MAX(CE$1:CE195)+1,0)</f>
        <v>195</v>
      </c>
      <c r="CF196" t="s">
        <v>3370</v>
      </c>
      <c r="CG196" t="str">
        <f>IFERROR(VLOOKUP(ROWS(CG$2:CG196),CE$2:CF$202,2,FALSE),"")</f>
        <v>WOS : West of Skelligs</v>
      </c>
      <c r="CH196">
        <f>IF(ISNUMBER(SEARCH(Hauls!$G$328,CI$2:CI$202)),MAX(CH$1:CH195)+1,0)</f>
        <v>195</v>
      </c>
      <c r="CI196" t="s">
        <v>3370</v>
      </c>
      <c r="CJ196" t="str">
        <f>IFERROR(VLOOKUP(ROWS(CJ$2:CJ196),CH$2:CI$202,2,FALSE),"")</f>
        <v>WOS : West of Skelligs</v>
      </c>
      <c r="CK196">
        <f>IF(ISNUMBER(SEARCH(Hauls!$G$329,CL$2:CL$202)),MAX(CK$1:CK195)+1,0)</f>
        <v>195</v>
      </c>
      <c r="CL196" t="s">
        <v>3370</v>
      </c>
      <c r="CM196" t="str">
        <f>IFERROR(VLOOKUP(ROWS(CM$2:CM196),CK$2:CL$202,2,FALSE),"")</f>
        <v>WOS : West of Skelligs</v>
      </c>
      <c r="CN196">
        <f>IF(ISNUMBER(SEARCH(Hauls!$G$330,CO$2:CO$202)),MAX(CN$1:CN195)+1,0)</f>
        <v>195</v>
      </c>
      <c r="CO196" t="s">
        <v>3370</v>
      </c>
      <c r="CP196" t="str">
        <f>IFERROR(VLOOKUP(ROWS(CP$2:CP196),CN$2:CO$202,2,FALSE),"")</f>
        <v>WOS : West of Skelligs</v>
      </c>
      <c r="CQ196">
        <f>IF(ISNUMBER(SEARCH(Hauls!$G$331,CR$2:CR$202)),MAX(CQ$1:CQ195)+1,0)</f>
        <v>195</v>
      </c>
      <c r="CR196" t="s">
        <v>3370</v>
      </c>
      <c r="CS196" t="str">
        <f>IFERROR(VLOOKUP(ROWS(CS$2:CS196),CQ$2:CR$202,2,FALSE),"")</f>
        <v>WOS : West of Skelligs</v>
      </c>
      <c r="CT196">
        <f>IF(ISNUMBER(SEARCH(Hauls!$G$332,CU$2:CU$202)),MAX(CT$1:CT195)+1,0)</f>
        <v>195</v>
      </c>
      <c r="CU196" t="s">
        <v>3370</v>
      </c>
      <c r="CV196" t="str">
        <f>IFERROR(VLOOKUP(ROWS(CV$2:CV196),CT$2:CU$202,2,FALSE),"")</f>
        <v>WOS : West of Skelligs</v>
      </c>
      <c r="CW196">
        <f>IF(ISNUMBER(SEARCH(Hauls!$G$333,CX$2:CX$202)),MAX(CW$1:CW195)+1,0)</f>
        <v>195</v>
      </c>
      <c r="CX196" t="s">
        <v>3370</v>
      </c>
      <c r="CY196" t="str">
        <f>IFERROR(VLOOKUP(ROWS(CY$2:CY196),CW$2:CX$202,2,FALSE),"")</f>
        <v>WOS : West of Skelligs</v>
      </c>
      <c r="CZ196">
        <f>IF(ISNUMBER(SEARCH(Hauls!$G$334,DA$2:DA$202)),MAX(CZ$1:CZ195)+1,0)</f>
        <v>195</v>
      </c>
      <c r="DA196" t="s">
        <v>3370</v>
      </c>
      <c r="DB196" t="str">
        <f>IFERROR(VLOOKUP(ROWS(DB$2:DB196),CZ$2:DA$202,2,FALSE),"")</f>
        <v>WOS : West of Skelligs</v>
      </c>
      <c r="DC196">
        <f>IF(ISNUMBER(SEARCH(Hauls!$G$335,DD$2:DD$202)),MAX(DC$1:DC195)+1,0)</f>
        <v>195</v>
      </c>
      <c r="DD196" t="s">
        <v>3370</v>
      </c>
      <c r="DE196" t="str">
        <f>IFERROR(VLOOKUP(ROWS(DE$2:DE196),DC$2:DD$202,2,FALSE),"")</f>
        <v>WOS : West of Skelligs</v>
      </c>
      <c r="DF196">
        <f>IF(ISNUMBER(SEARCH(Hauls!$G$336,DG$2:DG$202)),MAX(DF$1:DF195)+1,0)</f>
        <v>195</v>
      </c>
      <c r="DG196" t="s">
        <v>3370</v>
      </c>
      <c r="DH196" t="str">
        <f>IFERROR(VLOOKUP(ROWS(DH$2:DH196),DF$2:DG$202,2,FALSE),"")</f>
        <v>WOS : West of Skelligs</v>
      </c>
      <c r="DI196">
        <f>IF(ISNUMBER(SEARCH(Hauls!$G$337,DJ$2:DJ$202)),MAX(DI$1:DI195)+1,0)</f>
        <v>195</v>
      </c>
      <c r="DJ196" t="s">
        <v>3370</v>
      </c>
      <c r="DK196" t="str">
        <f>IFERROR(VLOOKUP(ROWS(DK$2:DK196),DI$2:DJ$202,2,FALSE),"")</f>
        <v>WOS : West of Skelligs</v>
      </c>
      <c r="DL196">
        <f>IF(ISNUMBER(SEARCH(Hauls!$G$338,DM$2:DM$202)),MAX(DL$1:DL195)+1,0)</f>
        <v>195</v>
      </c>
      <c r="DM196" t="s">
        <v>3370</v>
      </c>
      <c r="DN196" t="str">
        <f>IFERROR(VLOOKUP(ROWS(DN$2:DN196),DL$2:DM$202,2,FALSE),"")</f>
        <v>WOS : West of Skelligs</v>
      </c>
      <c r="DO196">
        <f>IF(ISNUMBER(SEARCH(Hauls!$G$339,DP$2:DP$202)),MAX(DO$1:DO195)+1,0)</f>
        <v>195</v>
      </c>
      <c r="DP196" t="s">
        <v>3370</v>
      </c>
      <c r="DQ196" t="str">
        <f>IFERROR(VLOOKUP(ROWS(DQ$2:DQ196),DO$2:DP$202,2,FALSE),"")</f>
        <v>WOS : West of Skelligs</v>
      </c>
      <c r="DR196">
        <f>IF(ISNUMBER(SEARCH(Hauls!$G$340,DS$2:DS$202)),MAX(DR$1:DR195)+1,0)</f>
        <v>195</v>
      </c>
      <c r="DS196" t="s">
        <v>3370</v>
      </c>
      <c r="DT196" t="str">
        <f>IFERROR(VLOOKUP(ROWS(DT$2:DT196),DR$2:DS$202,2,FALSE),"")</f>
        <v>WOS : West of Skelligs</v>
      </c>
      <c r="DU196">
        <f>IF(ISNUMBER(SEARCH(Hauls!$G$341,DV$2:DV$202)),MAX(DU$1:DU195)+1,0)</f>
        <v>195</v>
      </c>
      <c r="DV196" t="s">
        <v>3370</v>
      </c>
      <c r="DW196" t="str">
        <f>IFERROR(VLOOKUP(ROWS(DW$2:DW196),DU$2:DV$202,2,FALSE),"")</f>
        <v>WOS : West of Skelligs</v>
      </c>
      <c r="DX196">
        <f>IF(ISNUMBER(SEARCH(Hauls!$G$342,DY$2:DY$202)),MAX(DX$1:DX195)+1,0)</f>
        <v>195</v>
      </c>
      <c r="DY196" t="s">
        <v>3370</v>
      </c>
      <c r="DZ196" t="str">
        <f>IFERROR(VLOOKUP(ROWS(DZ$2:DZ196),DX$2:DY$202,2,FALSE),"")</f>
        <v>WOS : West of Skelligs</v>
      </c>
      <c r="EA196">
        <f>IF(ISNUMBER(SEARCH(Hauls!$G$343,EB$2:EB$202)),MAX(EA$1:EA195)+1,0)</f>
        <v>195</v>
      </c>
      <c r="EB196" t="s">
        <v>3370</v>
      </c>
      <c r="EC196" t="str">
        <f>IFERROR(VLOOKUP(ROWS(EC$2:EC196),EA$2:EB$202,2,FALSE),"")</f>
        <v>WOS : West of Skelligs</v>
      </c>
      <c r="ED196">
        <f>IF(ISNUMBER(SEARCH(Hauls!$G$344,EE$2:EE$202)),MAX(ED$1:ED195)+1,0)</f>
        <v>195</v>
      </c>
      <c r="EE196" t="s">
        <v>3370</v>
      </c>
      <c r="EF196" t="str">
        <f>IFERROR(VLOOKUP(ROWS(EF$2:EF196),ED$2:EE$202,2,FALSE),"")</f>
        <v>WOS : West of Skelligs</v>
      </c>
      <c r="EG196">
        <f>IF(ISNUMBER(SEARCH(Hauls!$G$345,EH$2:EH$202)),MAX(EG$1:EG195)+1,0)</f>
        <v>195</v>
      </c>
      <c r="EH196" t="s">
        <v>3370</v>
      </c>
      <c r="EI196" t="str">
        <f>IFERROR(VLOOKUP(ROWS(EI$2:EI196),EG$2:EH$202,2,FALSE),"")</f>
        <v>WOS : West of Skelligs</v>
      </c>
      <c r="EJ196">
        <f>IF(ISNUMBER(SEARCH(Hauls!$G$346,EK$2:EK$202)),MAX(EJ$1:EJ195)+1,0)</f>
        <v>195</v>
      </c>
      <c r="EK196" t="s">
        <v>3370</v>
      </c>
      <c r="EL196" t="str">
        <f>IFERROR(VLOOKUP(ROWS(EL$2:EL196),EJ$2:EK$202,2,FALSE),"")</f>
        <v>WOS : West of Skelligs</v>
      </c>
      <c r="EM196">
        <f>IF(ISNUMBER(SEARCH(Hauls!$G$347,EN$2:EN$202)),MAX(EM$1:EM195)+1,0)</f>
        <v>195</v>
      </c>
      <c r="EN196" t="s">
        <v>3370</v>
      </c>
      <c r="EO196" t="str">
        <f>IFERROR(VLOOKUP(ROWS(EO$2:EO196),EM$2:EN$202,2,FALSE),"")</f>
        <v>WOS : West of Skelligs</v>
      </c>
      <c r="EP196">
        <f>IF(ISNUMBER(SEARCH(Hauls!$G$348,EQ$2:EQ$202)),MAX(EP$1:EP195)+1,0)</f>
        <v>195</v>
      </c>
      <c r="EQ196" t="s">
        <v>3370</v>
      </c>
      <c r="ER196" t="str">
        <f>IFERROR(VLOOKUP(ROWS(ER$2:ER196),EP$2:EQ$202,2,FALSE),"")</f>
        <v>WOS : West of Skelligs</v>
      </c>
      <c r="ES196">
        <f>IF(ISNUMBER(SEARCH(Hauls!$G$349,ET$2:ET$202)),MAX(ES$1:ES195)+1,0)</f>
        <v>195</v>
      </c>
      <c r="ET196" t="s">
        <v>3370</v>
      </c>
      <c r="EU196" t="str">
        <f>IFERROR(VLOOKUP(ROWS(EU$2:EU196),ES$2:ET$202,2,FALSE),"")</f>
        <v>WOS : West of Skelligs</v>
      </c>
      <c r="EV196">
        <f>IF(ISNUMBER(SEARCH(Hauls!$G$350,EW$2:EW$202)),MAX(EV$1:EV195)+1,0)</f>
        <v>195</v>
      </c>
      <c r="EW196" t="s">
        <v>3370</v>
      </c>
      <c r="EX196" t="str">
        <f>IFERROR(VLOOKUP(ROWS(EX$2:EX196),EV$2:EW$202,2,FALSE),"")</f>
        <v>WOS : West of Skelligs</v>
      </c>
      <c r="EY196">
        <f>IF(ISNUMBER(SEARCH(Hauls!$G$351,EZ$2:EZ$202)),MAX(EY$1:EY195)+1,0)</f>
        <v>195</v>
      </c>
      <c r="EZ196" t="s">
        <v>3370</v>
      </c>
      <c r="FA196" t="str">
        <f>IFERROR(VLOOKUP(ROWS(FA$2:FA196),EY$2:EZ$202,2,FALSE),"")</f>
        <v>WOS : West of Skelligs</v>
      </c>
      <c r="FB196">
        <f>IF(ISNUMBER(SEARCH(Hauls!$G$352,FC$2:FC$202)),MAX(FB$1:FB195)+1,0)</f>
        <v>195</v>
      </c>
      <c r="FC196" t="s">
        <v>3370</v>
      </c>
      <c r="FD196" t="str">
        <f>IFERROR(VLOOKUP(ROWS(FD$2:FD196),FB$2:FC$202,2,FALSE),"")</f>
        <v>WOS : West of Skelligs</v>
      </c>
      <c r="FE196">
        <f>IF(ISNUMBER(SEARCH(Hauls!$G$353,FF$2:FF$202)),MAX(FE$1:FE195)+1,0)</f>
        <v>195</v>
      </c>
      <c r="FF196" t="s">
        <v>3370</v>
      </c>
      <c r="FG196" t="str">
        <f>IFERROR(VLOOKUP(ROWS(FG$2:FG196),FE$2:FF$202,2,FALSE),"")</f>
        <v>WOS : West of Skelligs</v>
      </c>
      <c r="FH196">
        <f>IF(ISNUMBER(SEARCH(Hauls!$G$354,FI$2:FI$202)),MAX(FH$1:FH195)+1,0)</f>
        <v>195</v>
      </c>
      <c r="FI196" t="s">
        <v>3370</v>
      </c>
      <c r="FJ196" t="str">
        <f>IFERROR(VLOOKUP(ROWS(FJ$2:FJ196),FH$2:FI$202,2,FALSE),"")</f>
        <v>WOS : West of Skelligs</v>
      </c>
      <c r="FK196">
        <f>IF(ISNUMBER(SEARCH(Hauls!$G$355,FL$2:FL$202)),MAX(FK$1:FK195)+1,0)</f>
        <v>195</v>
      </c>
      <c r="FL196" t="s">
        <v>3370</v>
      </c>
      <c r="FM196" t="str">
        <f>IFERROR(VLOOKUP(ROWS(FM$2:FM196),FK$2:FL$202,2,FALSE),"")</f>
        <v>WOS : West of Skelligs</v>
      </c>
      <c r="FN196">
        <f>IF(ISNUMBER(SEARCH(Hauls!$G$356,FO$2:FO$202)),MAX(FN$1:FN195)+1,0)</f>
        <v>195</v>
      </c>
      <c r="FO196" t="s">
        <v>3370</v>
      </c>
      <c r="FP196" t="str">
        <f>IFERROR(VLOOKUP(ROWS(FP$2:FP196),FN$2:FO$202,2,FALSE),"")</f>
        <v>WOS : West of Skelligs</v>
      </c>
      <c r="FQ196">
        <f>IF(ISNUMBER(SEARCH(Hauls!$G$357,FR$2:FR$202)),MAX(FQ$1:FQ195)+1,0)</f>
        <v>195</v>
      </c>
      <c r="FR196" t="s">
        <v>3370</v>
      </c>
      <c r="FS196" t="str">
        <f>IFERROR(VLOOKUP(ROWS(FS$2:FS196),FQ$2:FR$202,2,FALSE),"")</f>
        <v>WOS : West of Skelligs</v>
      </c>
      <c r="FT196">
        <f>IF(ISNUMBER(SEARCH(Hauls!$G$358,FU$2:FU$202)),MAX(FT$1:FT195)+1,0)</f>
        <v>195</v>
      </c>
      <c r="FU196" t="s">
        <v>3370</v>
      </c>
      <c r="FV196" t="str">
        <f>IFERROR(VLOOKUP(ROWS(FV$2:FV196),FT$2:FU$202,2,FALSE),"")</f>
        <v>WOS : West of Skelligs</v>
      </c>
      <c r="FW196">
        <f>IF(ISNUMBER(SEARCH(Hauls!$G$359,FX$2:FX$202)),MAX(FW$1:FW195)+1,0)</f>
        <v>195</v>
      </c>
      <c r="FX196" t="s">
        <v>3370</v>
      </c>
      <c r="FY196" t="str">
        <f>IFERROR(VLOOKUP(ROWS(FY$2:FY196),FW$2:FX$202,2,FALSE),"")</f>
        <v>WOS : West of Skelligs</v>
      </c>
      <c r="FZ196">
        <f>IF(ISNUMBER(SEARCH(Hauls!$G$360,GA$2:GA$202)),MAX(FZ$1:FZ195)+1,0)</f>
        <v>195</v>
      </c>
      <c r="GA196" t="s">
        <v>3370</v>
      </c>
      <c r="GB196" t="str">
        <f>IFERROR(VLOOKUP(ROWS(GB$2:GB196),FZ$2:GA$202,2,FALSE),"")</f>
        <v>WOS : West of Skelligs</v>
      </c>
      <c r="GC196">
        <f>IF(ISNUMBER(SEARCH(Hauls!$G$361,GD$2:GD$202)),MAX(GC$1:GC195)+1,0)</f>
        <v>195</v>
      </c>
      <c r="GD196" t="s">
        <v>3370</v>
      </c>
      <c r="GE196" t="str">
        <f>IFERROR(VLOOKUP(ROWS(GE$2:GE196),GC$2:GD$202,2,FALSE),"")</f>
        <v>WOS : West of Skelligs</v>
      </c>
      <c r="GF196">
        <f>IF(ISNUMBER(SEARCH(Hauls!$G$362,GG$2:GG$202)),MAX(GF$1:GF195)+1,0)</f>
        <v>195</v>
      </c>
      <c r="GG196" t="s">
        <v>3370</v>
      </c>
      <c r="GH196" t="str">
        <f>IFERROR(VLOOKUP(ROWS(GH$2:GH196),GF$2:GG$202,2,FALSE),"")</f>
        <v>WOS : West of Skelligs</v>
      </c>
      <c r="GI196">
        <f>IF(ISNUMBER(SEARCH(Hauls!$G$363,GJ$2:GJ$202)),MAX(GI$1:GI195)+1,0)</f>
        <v>195</v>
      </c>
      <c r="GJ196" t="s">
        <v>3370</v>
      </c>
      <c r="GK196" t="str">
        <f>IFERROR(VLOOKUP(ROWS(GK$2:GK196),GI$2:GJ$202,2,FALSE),"")</f>
        <v>WOS : West of Skelligs</v>
      </c>
      <c r="GL196">
        <f>IF(ISNUMBER(SEARCH(Hauls!$G$364,GM$2:GM$202)),MAX(GL$1:GL195)+1,0)</f>
        <v>195</v>
      </c>
      <c r="GM196" t="s">
        <v>3370</v>
      </c>
      <c r="GN196" t="str">
        <f>IFERROR(VLOOKUP(ROWS(GN$2:GN196),GL$2:GM$202,2,FALSE),"")</f>
        <v>WOS : West of Skelligs</v>
      </c>
      <c r="GO196">
        <f>IF(ISNUMBER(SEARCH(Hauls!$G$365,GP$2:GP$202)),MAX(GO$1:GO195)+1,0)</f>
        <v>195</v>
      </c>
      <c r="GP196" t="s">
        <v>3370</v>
      </c>
      <c r="GQ196" t="str">
        <f>IFERROR(VLOOKUP(ROWS(GQ$2:GQ196),GO$2:GP$202,2,FALSE),"")</f>
        <v>WOS : West of Skelligs</v>
      </c>
      <c r="GR196">
        <f>IF(ISNUMBER(SEARCH(Hauls!$G$366,GS$2:GS$202)),MAX(GR$1:GR195)+1,0)</f>
        <v>195</v>
      </c>
      <c r="GS196" t="s">
        <v>3370</v>
      </c>
      <c r="GT196" t="str">
        <f>IFERROR(VLOOKUP(ROWS(GT$2:GT196),GR$2:GS$202,2,FALSE),"")</f>
        <v>WOS : West of Skelligs</v>
      </c>
      <c r="GU196">
        <f>IF(ISNUMBER(SEARCH(Hauls!$G$366,GV$2:GV$202)),MAX(GU$1:GU195)+1,0)</f>
        <v>195</v>
      </c>
      <c r="GV196" t="s">
        <v>3370</v>
      </c>
      <c r="GW196" t="str">
        <f>IFERROR(VLOOKUP(ROWS(GW$2:GW196),GU$2:GV$202,2,FALSE),"")</f>
        <v>WOS : West of Skelligs</v>
      </c>
      <c r="GX196">
        <f>IF(ISNUMBER(SEARCH(Hauls!$G$368,GY$2:GY$202)),MAX(GX$1:GX195)+1,0)</f>
        <v>195</v>
      </c>
      <c r="GY196" t="s">
        <v>3370</v>
      </c>
      <c r="GZ196" t="str">
        <f>IFERROR(VLOOKUP(ROWS(GZ$2:GZ196),GX$2:GY$202,2,FALSE),"")</f>
        <v>WOS : West of Skelligs</v>
      </c>
      <c r="HA196">
        <f>IF(ISNUMBER(SEARCH(Hauls!$G$369,HB$2:HB$202)),MAX(HA$1:HA195)+1,0)</f>
        <v>195</v>
      </c>
      <c r="HB196" t="s">
        <v>3370</v>
      </c>
      <c r="HC196" t="str">
        <f>IFERROR(VLOOKUP(ROWS(HC$2:HC196),HA$2:HB$202,2,FALSE),"")</f>
        <v>WOS : West of Skelligs</v>
      </c>
      <c r="HD196">
        <f>IF(ISNUMBER(SEARCH(Hauls!$G$370,HE$2:HE$202)),MAX(HD$1:HD195)+1,0)</f>
        <v>195</v>
      </c>
      <c r="HE196" t="s">
        <v>3370</v>
      </c>
      <c r="HF196" t="str">
        <f>IFERROR(VLOOKUP(ROWS(HF$2:HF196),HD$2:HE$202,2,FALSE),"")</f>
        <v>WOS : West of Skelligs</v>
      </c>
      <c r="HG196">
        <f>IF(ISNUMBER(SEARCH(Hauls!$G$371,HH$2:HH$202)),MAX(HG$1:HG195)+1,0)</f>
        <v>195</v>
      </c>
      <c r="HH196" t="s">
        <v>3370</v>
      </c>
      <c r="HI196" t="str">
        <f>IFERROR(VLOOKUP(ROWS(HI$2:HI196),HG$2:HH$202,2,FALSE),"")</f>
        <v>WOS : West of Skelligs</v>
      </c>
      <c r="HJ196">
        <f>IF(ISNUMBER(SEARCH(Hauls!$G$372,HK$2:HK$202)),MAX(HJ$1:HJ195)+1,0)</f>
        <v>195</v>
      </c>
      <c r="HK196" t="s">
        <v>3370</v>
      </c>
      <c r="HL196" t="str">
        <f>IFERROR(VLOOKUP(ROWS(HL$2:HL196),HJ$2:HK$202,2,FALSE),"")</f>
        <v>WOS : West of Skelligs</v>
      </c>
      <c r="HM196">
        <f>IF(ISNUMBER(SEARCH(Hauls!$G$373,HN$2:HN$202)),MAX(HM$1:HM195)+1,0)</f>
        <v>195</v>
      </c>
      <c r="HN196" t="s">
        <v>3370</v>
      </c>
      <c r="HO196" t="str">
        <f>IFERROR(VLOOKUP(ROWS(HO$2:HO196),HM$2:HN$202,2,FALSE),"")</f>
        <v>WOS : West of Skelligs</v>
      </c>
      <c r="HP196">
        <f>IF(ISNUMBER(SEARCH(Hauls!$G$374,HQ$2:HQ$202)),MAX(HP$1:HP195)+1,0)</f>
        <v>195</v>
      </c>
      <c r="HQ196" t="s">
        <v>3370</v>
      </c>
      <c r="HR196" t="str">
        <f>IFERROR(VLOOKUP(ROWS(HR$2:HR196),HP$2:HQ$202,2,FALSE),"")</f>
        <v>WOS : West of Skelligs</v>
      </c>
      <c r="HS196">
        <f>IF(ISNUMBER(SEARCH(Hauls!$G$375,HT$2:HT$202)),MAX(HS$1:HS195)+1,0)</f>
        <v>195</v>
      </c>
      <c r="HT196" t="s">
        <v>3370</v>
      </c>
      <c r="HU196" t="str">
        <f>IFERROR(VLOOKUP(ROWS(HU$2:HU196),HS$2:HT$202,2,FALSE),"")</f>
        <v>WOS : West of Skelligs</v>
      </c>
      <c r="HV196">
        <f>IF(ISNUMBER(SEARCH(Hauls!$G$376,HW$2:HW$202)),MAX(HV$1:HV195)+1,0)</f>
        <v>195</v>
      </c>
      <c r="HW196" t="s">
        <v>3370</v>
      </c>
      <c r="HX196" t="str">
        <f>IFERROR(VLOOKUP(ROWS(HX$2:HX196),HV$2:HW$202,2,FALSE),"")</f>
        <v>WOS : West of Skelligs</v>
      </c>
      <c r="HY196">
        <f>IF(ISNUMBER(SEARCH(Hauls!$G$377,HZ$2:HZ$202)),MAX(HY$1:HY195)+1,0)</f>
        <v>195</v>
      </c>
      <c r="HZ196" t="s">
        <v>3370</v>
      </c>
      <c r="IA196" t="str">
        <f>IFERROR(VLOOKUP(ROWS(IA$2:IA196),HY$2:HZ$202,2,FALSE),"")</f>
        <v>WOS : West of Skelligs</v>
      </c>
      <c r="IB196">
        <f>IF(ISNUMBER(SEARCH(Hauls!$G$378,IC$2:IC$202)),MAX(IB$1:IB195)+1,0)</f>
        <v>195</v>
      </c>
      <c r="IC196" t="s">
        <v>3370</v>
      </c>
      <c r="ID196" t="str">
        <f>IFERROR(VLOOKUP(ROWS(ID$2:ID196),IB$2:IC$202,2,FALSE),"")</f>
        <v>WOS : West of Skelligs</v>
      </c>
      <c r="IE196">
        <f>IF(ISNUMBER(SEARCH(Hauls!$G$379,IF$2:IF$202)),MAX(IE$1:IE195)+1,0)</f>
        <v>195</v>
      </c>
      <c r="IF196" t="s">
        <v>3370</v>
      </c>
      <c r="IG196" t="str">
        <f>IFERROR(VLOOKUP(ROWS(IG$2:IG196),IE$2:IF$202,2,FALSE),"")</f>
        <v>WOS : West of Skelligs</v>
      </c>
      <c r="IH196">
        <f>IF(ISNUMBER(SEARCH(Hauls!$G$380,II$2:II$202)),MAX(IH$1:IH195)+1,0)</f>
        <v>195</v>
      </c>
      <c r="II196" t="s">
        <v>3370</v>
      </c>
      <c r="IJ196" t="str">
        <f>IFERROR(VLOOKUP(ROWS(IJ$2:IJ196),IH$2:II$202,2,FALSE),"")</f>
        <v>WOS : West of Skelligs</v>
      </c>
      <c r="IK196">
        <f>IF(ISNUMBER(SEARCH(Hauls!$G$381,IL$2:IL$202)),MAX(IK$1:IK195)+1,0)</f>
        <v>195</v>
      </c>
      <c r="IL196" t="s">
        <v>3370</v>
      </c>
      <c r="IM196" t="str">
        <f>IFERROR(VLOOKUP(ROWS(IM$2:IM196),IK$2:IL$202,2,FALSE),"")</f>
        <v>WOS : West of Skelligs</v>
      </c>
      <c r="IN196">
        <f>IF(ISNUMBER(SEARCH(Hauls!$G$382,IO$2:IO$202)),MAX(IN$1:IN195)+1,0)</f>
        <v>195</v>
      </c>
      <c r="IO196" t="s">
        <v>3370</v>
      </c>
      <c r="IP196" t="str">
        <f>IFERROR(VLOOKUP(ROWS(IP$2:IP196),IN$2:IO$202,2,FALSE),"")</f>
        <v>WOS : West of Skelligs</v>
      </c>
      <c r="IQ196">
        <f>IF(ISNUMBER(SEARCH(Hauls!$G$383,IR$2:IR$202)),MAX(IQ$1:IQ195)+1,0)</f>
        <v>195</v>
      </c>
      <c r="IR196" t="s">
        <v>3370</v>
      </c>
      <c r="IS196" t="str">
        <f>IFERROR(VLOOKUP(ROWS(IS$2:IS196),IQ$2:IR$202,2,FALSE),"")</f>
        <v>WOS : West of Skelligs</v>
      </c>
      <c r="IT196">
        <f>IF(ISNUMBER(SEARCH(Hauls!$G$384,IU$2:IU$202)),MAX(IT$1:IT195)+1,0)</f>
        <v>195</v>
      </c>
      <c r="IU196" t="s">
        <v>3370</v>
      </c>
      <c r="IV196" t="str">
        <f>IFERROR(VLOOKUP(ROWS(IV$2:IV196),IT$2:IU$202,2,FALSE),"")</f>
        <v>WOS : West of Skelligs</v>
      </c>
      <c r="IW196">
        <f>IF(ISNUMBER(SEARCH(Hauls!$G$385,IX$2:IX$202)),MAX(IW$1:IW195)+1,0)</f>
        <v>195</v>
      </c>
      <c r="IX196" t="s">
        <v>3370</v>
      </c>
      <c r="IY196" t="str">
        <f>IFERROR(VLOOKUP(ROWS(IY$2:IY196),IW$2:IX$202,2,FALSE),"")</f>
        <v>WOS : West of Skelligs</v>
      </c>
      <c r="IZ196">
        <f>IF(ISNUMBER(SEARCH(Hauls!$G$386,JA$2:JA$202)),MAX(IZ$1:IZ195)+1,0)</f>
        <v>195</v>
      </c>
      <c r="JA196" t="s">
        <v>3370</v>
      </c>
      <c r="JB196" t="str">
        <f>IFERROR(VLOOKUP(ROWS(JB$2:JB196),IZ$2:JA$202,2,FALSE),"")</f>
        <v>WOS : West of Skelligs</v>
      </c>
      <c r="JC196">
        <f>IF(ISNUMBER(SEARCH(Hauls!$G$387,JD$2:JD$202)),MAX(JC$1:JC195)+1,0)</f>
        <v>195</v>
      </c>
      <c r="JD196" t="s">
        <v>3370</v>
      </c>
      <c r="JE196" t="str">
        <f>IFERROR(VLOOKUP(ROWS(JE$2:JE196),JC$2:JD$202,2,FALSE),"")</f>
        <v>WOS : West of Skelligs</v>
      </c>
      <c r="JF196">
        <f>IF(ISNUMBER(SEARCH(Hauls!$G$388,JG$2:JG$202)),MAX(JF$1:JF195)+1,0)</f>
        <v>195</v>
      </c>
      <c r="JG196" t="s">
        <v>3370</v>
      </c>
      <c r="JH196" t="str">
        <f>IFERROR(VLOOKUP(ROWS(JH$2:JH196),JF$2:JG$202,2,FALSE),"")</f>
        <v>WOS : West of Skelligs</v>
      </c>
      <c r="JI196">
        <f>IF(ISNUMBER(SEARCH(Hauls!$G$389,JJ$2:JJ$202)),MAX(JI$1:JI195)+1,0)</f>
        <v>195</v>
      </c>
      <c r="JJ196" t="s">
        <v>3370</v>
      </c>
      <c r="JK196" t="str">
        <f>IFERROR(VLOOKUP(ROWS(JK$2:JK196),JI$2:JJ$202,2,FALSE),"")</f>
        <v>WOS : West of Skelligs</v>
      </c>
      <c r="JL196">
        <f>IF(ISNUMBER(SEARCH(Hauls!$G$390,JM$2:JM$202)),MAX(JL$1:JL195)+1,0)</f>
        <v>195</v>
      </c>
      <c r="JM196" t="s">
        <v>3370</v>
      </c>
      <c r="JN196" t="str">
        <f>IFERROR(VLOOKUP(ROWS(JN$2:JN196),JL$2:JM$202,2,FALSE),"")</f>
        <v>WOS : West of Skelligs</v>
      </c>
      <c r="JO196">
        <f>IF(ISNUMBER(SEARCH(Hauls!$G$391,JP$2:JP$202)),MAX(JO$1:JO195)+1,0)</f>
        <v>195</v>
      </c>
      <c r="JP196" t="s">
        <v>3370</v>
      </c>
      <c r="JQ196" t="str">
        <f>IFERROR(VLOOKUP(ROWS(JQ$2:JQ196),JO$2:JP$202,2,FALSE),"")</f>
        <v>WOS : West of Skelligs</v>
      </c>
      <c r="JR196">
        <f>IF(ISNUMBER(SEARCH(Hauls!$G$392,JS$2:JS$202)),MAX(JR$1:JR195)+1,0)</f>
        <v>195</v>
      </c>
      <c r="JS196" t="s">
        <v>3370</v>
      </c>
      <c r="JT196" t="str">
        <f>IFERROR(VLOOKUP(ROWS(JT$2:JT196),JR$2:JS$202,2,FALSE),"")</f>
        <v>WOS : West of Skelligs</v>
      </c>
      <c r="JU196">
        <f>IF(ISNUMBER(SEARCH(Hauls!$G$393,JV$2:JV$202)),MAX(JU$1:JU195)+1,0)</f>
        <v>195</v>
      </c>
      <c r="JV196" t="s">
        <v>3370</v>
      </c>
      <c r="JW196" t="str">
        <f>IFERROR(VLOOKUP(ROWS(JW$2:JW196),JU$2:JV$202,2,FALSE),"")</f>
        <v>WOS : West of Skelligs</v>
      </c>
      <c r="JX196">
        <f>IF(ISNUMBER(SEARCH(Hauls!$G$394,JY$2:JY$202)),MAX(JX$1:JX195)+1,0)</f>
        <v>195</v>
      </c>
      <c r="JY196" t="s">
        <v>3370</v>
      </c>
      <c r="JZ196" t="str">
        <f>IFERROR(VLOOKUP(ROWS(JZ$2:JZ196),JX$2:JY$202,2,FALSE),"")</f>
        <v>WOS : West of Skelligs</v>
      </c>
      <c r="KA196">
        <f>IF(ISNUMBER(SEARCH(Hauls!$G$395,KB$2:KB$202)),MAX(KA$1:KA195)+1,0)</f>
        <v>195</v>
      </c>
      <c r="KB196" t="s">
        <v>3370</v>
      </c>
      <c r="KC196" t="str">
        <f>IFERROR(VLOOKUP(ROWS(KC$2:KC196),KA$2:KB$202,2,FALSE),"")</f>
        <v>WOS : West of Skelligs</v>
      </c>
      <c r="KD196">
        <f>IF(ISNUMBER(SEARCH(Hauls!$G$396,KE$2:KE$202)),MAX(KD$1:KD195)+1,0)</f>
        <v>195</v>
      </c>
      <c r="KE196" t="s">
        <v>3370</v>
      </c>
      <c r="KF196" t="str">
        <f>IFERROR(VLOOKUP(ROWS(KF$2:KF196),KD$2:KE$202,2,FALSE),"")</f>
        <v>WOS : West of Skelligs</v>
      </c>
      <c r="KG196">
        <f>IF(ISNUMBER(SEARCH(Hauls!$G$397,KH$2:KH$202)),MAX(KG$1:KG195)+1,0)</f>
        <v>195</v>
      </c>
      <c r="KH196" t="s">
        <v>3370</v>
      </c>
      <c r="KI196" t="str">
        <f>IFERROR(VLOOKUP(ROWS(KI$2:KI196),KG$2:KH$202,2,FALSE),"")</f>
        <v>WOS : West of Skelligs</v>
      </c>
      <c r="KJ196">
        <f>IF(ISNUMBER(SEARCH(Hauls!$G$398,KK$2:KK$202)),MAX(KJ$1:KJ195)+1,0)</f>
        <v>195</v>
      </c>
      <c r="KK196" t="s">
        <v>3370</v>
      </c>
      <c r="KL196" t="str">
        <f>IFERROR(VLOOKUP(ROWS(KL$2:KL196),KJ$2:KK$202,2,FALSE),"")</f>
        <v>WOS : West of Skelligs</v>
      </c>
      <c r="KM196">
        <f>IF(ISNUMBER(SEARCH(Hauls!$G$399,KN$2:KN$202)),MAX(KM$1:KM195)+1,0)</f>
        <v>195</v>
      </c>
      <c r="KN196" t="s">
        <v>3370</v>
      </c>
      <c r="KO196" t="str">
        <f>IFERROR(VLOOKUP(ROWS(KO$2:KO196),KM$2:KN$202,2,FALSE),"")</f>
        <v>WOS : West of Skelligs</v>
      </c>
      <c r="KP196">
        <f>IF(ISNUMBER(SEARCH(Hauls!$G$400,KQ$2:KQ$202)),MAX(KP$1:KP195)+1,0)</f>
        <v>195</v>
      </c>
      <c r="KQ196" t="s">
        <v>3370</v>
      </c>
      <c r="KR196" t="str">
        <f>IFERROR(VLOOKUP(ROWS(KR$2:KR196),KP$2:KQ$202,2,FALSE),"")</f>
        <v>WOS : West of Skelligs</v>
      </c>
    </row>
    <row r="197" spans="1:304" x14ac:dyDescent="0.25">
      <c r="A197" t="s">
        <v>2876</v>
      </c>
      <c r="B197" t="s">
        <v>2877</v>
      </c>
      <c r="C197" t="s">
        <v>653</v>
      </c>
      <c r="D197" t="str">
        <f t="shared" si="3"/>
        <v>WSM : West of Smalls</v>
      </c>
      <c r="E197">
        <f>IF(ISNUMBER(SEARCH(Hauls!$G$301,$F$2:$F$202)),MAX($E$1:E196)+1,0)</f>
        <v>196</v>
      </c>
      <c r="F197" t="s">
        <v>3371</v>
      </c>
      <c r="G197" t="str">
        <f>IFERROR(VLOOKUP(ROWS($G$2:G197),$E$2:$F$202,2,FALSE),"")</f>
        <v>WSM : West of Smalls</v>
      </c>
      <c r="H197">
        <f>IF(ISNUMBER(SEARCH(Hauls!$G$302,I$2:I$202)),MAX(H$1:H196)+1,0)</f>
        <v>196</v>
      </c>
      <c r="I197" t="s">
        <v>3371</v>
      </c>
      <c r="J197" t="str">
        <f>IFERROR(VLOOKUP(ROWS(J$2:J197),H$2:I$202,2,FALSE),"")</f>
        <v>WSM : West of Smalls</v>
      </c>
      <c r="K197">
        <f>IF(ISNUMBER(SEARCH(Hauls!$G$303,L$2:L$202)),MAX(K$1:K196)+1,0)</f>
        <v>196</v>
      </c>
      <c r="L197" t="s">
        <v>3371</v>
      </c>
      <c r="M197" t="str">
        <f>IFERROR(VLOOKUP(ROWS(M$2:M197),K$2:L$202,2,FALSE),"")</f>
        <v>WSM : West of Smalls</v>
      </c>
      <c r="N197">
        <f>IF(ISNUMBER(SEARCH(Hauls!$G$304,O$2:O$202)),MAX(N$1:N196)+1,0)</f>
        <v>196</v>
      </c>
      <c r="O197" t="s">
        <v>3371</v>
      </c>
      <c r="P197" t="str">
        <f>IFERROR(VLOOKUP(ROWS(P$2:P197),N$2:O$202,2,FALSE),"")</f>
        <v>WSM : West of Smalls</v>
      </c>
      <c r="Q197">
        <f>IF(ISNUMBER(SEARCH(Hauls!$G$305,R$2:R$202)),MAX(Q$1:Q196)+1,0)</f>
        <v>196</v>
      </c>
      <c r="R197" t="s">
        <v>3371</v>
      </c>
      <c r="S197" t="str">
        <f>IFERROR(VLOOKUP(ROWS(S$2:S197),Q$2:R$202,2,FALSE),"")</f>
        <v>WSM : West of Smalls</v>
      </c>
      <c r="T197">
        <f>IF(ISNUMBER(SEARCH(Hauls!$G$306,U$2:U$202)),MAX(T$1:T196)+1,0)</f>
        <v>196</v>
      </c>
      <c r="U197" t="s">
        <v>3371</v>
      </c>
      <c r="V197" t="str">
        <f>IFERROR(VLOOKUP(ROWS(V$2:V197),T$2:U$202,2,FALSE),"")</f>
        <v>WSM : West of Smalls</v>
      </c>
      <c r="W197">
        <f>IF(ISNUMBER(SEARCH(Hauls!$G$307,X$2:X$202)),MAX(W$1:W196)+1,0)</f>
        <v>196</v>
      </c>
      <c r="X197" t="s">
        <v>3371</v>
      </c>
      <c r="Y197" t="str">
        <f>IFERROR(VLOOKUP(ROWS(Y$2:Y197),W$2:X$202,2,FALSE),"")</f>
        <v>WSM : West of Smalls</v>
      </c>
      <c r="Z197">
        <f>IF(ISNUMBER(SEARCH(Hauls!$G$308,AA$2:AA$202)),MAX(Z$1:Z196)+1,0)</f>
        <v>196</v>
      </c>
      <c r="AA197" t="s">
        <v>3371</v>
      </c>
      <c r="AB197" t="str">
        <f>IFERROR(VLOOKUP(ROWS(AB$2:AB197),Z$2:AA$202,2,FALSE),"")</f>
        <v>WSM : West of Smalls</v>
      </c>
      <c r="AC197">
        <f>IF(ISNUMBER(SEARCH(Hauls!$G$309,AD$2:AD$202)),MAX(AC$1:AC196)+1,0)</f>
        <v>196</v>
      </c>
      <c r="AD197" t="s">
        <v>3371</v>
      </c>
      <c r="AE197" t="str">
        <f>IFERROR(VLOOKUP(ROWS(AE$2:AE197),AC$2:AD$202,2,FALSE),"")</f>
        <v>WSM : West of Smalls</v>
      </c>
      <c r="AF197">
        <f>IF(ISNUMBER(SEARCH(Hauls!$G$310,AG$2:AG$202)),MAX(AF$1:AF196)+1,0)</f>
        <v>196</v>
      </c>
      <c r="AG197" t="s">
        <v>3371</v>
      </c>
      <c r="AH197" t="str">
        <f>IFERROR(VLOOKUP(ROWS(AH$2:AH197),AF$2:AG$202,2,FALSE),"")</f>
        <v>WSM : West of Smalls</v>
      </c>
      <c r="AI197">
        <f>IF(ISNUMBER(SEARCH(Hauls!$G$311,AJ$2:AJ$202)),MAX(AI$1:AI196)+1,0)</f>
        <v>196</v>
      </c>
      <c r="AJ197" t="s">
        <v>3371</v>
      </c>
      <c r="AK197" t="str">
        <f>IFERROR(VLOOKUP(ROWS(AK$2:AK197),AI$2:AJ$202,2,FALSE),"")</f>
        <v>WSM : West of Smalls</v>
      </c>
      <c r="AL197">
        <f>IF(ISNUMBER(SEARCH(Hauls!$G$312,AM$2:AM$202)),MAX(AL$1:AL196)+1,0)</f>
        <v>196</v>
      </c>
      <c r="AM197" t="s">
        <v>3371</v>
      </c>
      <c r="AN197" t="str">
        <f>IFERROR(VLOOKUP(ROWS(AN$2:AN197),AL$2:AM$202,2,FALSE),"")</f>
        <v>WSM : West of Smalls</v>
      </c>
      <c r="AO197">
        <f>IF(ISNUMBER(SEARCH(Hauls!$G$313,AP$2:AP$202)),MAX(AO$1:AO196)+1,0)</f>
        <v>196</v>
      </c>
      <c r="AP197" t="s">
        <v>3371</v>
      </c>
      <c r="AQ197" t="str">
        <f>IFERROR(VLOOKUP(ROWS(AQ$2:AQ197),AO$2:AP$202,2,FALSE),"")</f>
        <v>WSM : West of Smalls</v>
      </c>
      <c r="AR197">
        <f>IF(ISNUMBER(SEARCH(Hauls!$G$314,AS$2:AS$202)),MAX(AR$1:AR196)+1,0)</f>
        <v>196</v>
      </c>
      <c r="AS197" t="s">
        <v>3371</v>
      </c>
      <c r="AT197" t="str">
        <f>IFERROR(VLOOKUP(ROWS(AT$2:AT197),AR$2:AS$202,2,FALSE),"")</f>
        <v>WSM : West of Smalls</v>
      </c>
      <c r="AU197">
        <f>IF(ISNUMBER(SEARCH(Hauls!$G$315,AV$2:AV$202)),MAX(AU$1:AU196)+1,0)</f>
        <v>196</v>
      </c>
      <c r="AV197" t="s">
        <v>3371</v>
      </c>
      <c r="AW197" t="str">
        <f>IFERROR(VLOOKUP(ROWS(AW$2:AW197),AU$2:AV$202,2,FALSE),"")</f>
        <v>WSM : West of Smalls</v>
      </c>
      <c r="AX197">
        <f>IF(ISNUMBER(SEARCH(Hauls!$G$316,AY$2:AY$202)),MAX(AX$1:AX196)+1,0)</f>
        <v>196</v>
      </c>
      <c r="AY197" t="s">
        <v>3371</v>
      </c>
      <c r="AZ197" t="str">
        <f>IFERROR(VLOOKUP(ROWS(AZ$2:AZ197),AX$2:AY$202,2,FALSE),"")</f>
        <v>WSM : West of Smalls</v>
      </c>
      <c r="BA197">
        <f>IF(ISNUMBER(SEARCH(Hauls!$G$317,BB$2:BB$202)),MAX(BA$1:BA196)+1,0)</f>
        <v>196</v>
      </c>
      <c r="BB197" t="s">
        <v>3371</v>
      </c>
      <c r="BC197" t="str">
        <f>IFERROR(VLOOKUP(ROWS(BC$2:BC197),BA$2:BB$202,2,FALSE),"")</f>
        <v>WSM : West of Smalls</v>
      </c>
      <c r="BD197">
        <f>IF(ISNUMBER(SEARCH(Hauls!$G$318,BE$2:BE$202)),MAX(BD$1:BD196)+1,0)</f>
        <v>196</v>
      </c>
      <c r="BE197" t="s">
        <v>3371</v>
      </c>
      <c r="BF197" t="str">
        <f>IFERROR(VLOOKUP(ROWS(BF$2:BF197),BD$2:BE$202,2,FALSE),"")</f>
        <v>WSM : West of Smalls</v>
      </c>
      <c r="BG197">
        <f>IF(ISNUMBER(SEARCH(Hauls!$G$319,BH$2:BH$202)),MAX(BG$1:BG196)+1,0)</f>
        <v>196</v>
      </c>
      <c r="BH197" t="s">
        <v>3371</v>
      </c>
      <c r="BI197" t="str">
        <f>IFERROR(VLOOKUP(ROWS(BI$2:BI197),BG$2:BH$202,2,FALSE),"")</f>
        <v>WSM : West of Smalls</v>
      </c>
      <c r="BJ197">
        <f>IF(ISNUMBER(SEARCH(Hauls!$G$320,BK$2:BK$202)),MAX(BJ$1:BJ196)+1,0)</f>
        <v>196</v>
      </c>
      <c r="BK197" t="s">
        <v>3371</v>
      </c>
      <c r="BL197" t="str">
        <f>IFERROR(VLOOKUP(ROWS(BL$2:BL197),BJ$2:BK$202,2,FALSE),"")</f>
        <v>WSM : West of Smalls</v>
      </c>
      <c r="BM197">
        <f>IF(ISNUMBER(SEARCH(Hauls!$G$321,BN$2:BN$202)),MAX(BM$1:BM196)+1,0)</f>
        <v>196</v>
      </c>
      <c r="BN197" t="s">
        <v>3371</v>
      </c>
      <c r="BO197" t="str">
        <f>IFERROR(VLOOKUP(ROWS(BO$2:BO197),BM$2:BN$202,2,FALSE),"")</f>
        <v>WSM : West of Smalls</v>
      </c>
      <c r="BP197">
        <f>IF(ISNUMBER(SEARCH(Hauls!$G$322,BQ$2:BQ$202)),MAX(BP$1:BP196)+1,0)</f>
        <v>196</v>
      </c>
      <c r="BQ197" t="s">
        <v>3371</v>
      </c>
      <c r="BR197" t="str">
        <f>IFERROR(VLOOKUP(ROWS(BR$2:BR197),BP$2:BQ$202,2,FALSE),"")</f>
        <v>WSM : West of Smalls</v>
      </c>
      <c r="BS197">
        <f>IF(ISNUMBER(SEARCH(Hauls!$G$323,BT$2:BT$202)),MAX(BS$1:BS196)+1,0)</f>
        <v>196</v>
      </c>
      <c r="BT197" t="s">
        <v>3371</v>
      </c>
      <c r="BU197" t="str">
        <f>IFERROR(VLOOKUP(ROWS(BU$2:BU197),BS$2:BT$202,2,FALSE),"")</f>
        <v>WSM : West of Smalls</v>
      </c>
      <c r="BV197">
        <f>IF(ISNUMBER(SEARCH(Hauls!$G$324,BW$2:BW$202)),MAX(BV$1:BV196)+1,0)</f>
        <v>196</v>
      </c>
      <c r="BW197" t="s">
        <v>3371</v>
      </c>
      <c r="BX197" t="str">
        <f>IFERROR(VLOOKUP(ROWS(BX$2:BX197),BV$2:BW$202,2,FALSE),"")</f>
        <v>WSM : West of Smalls</v>
      </c>
      <c r="BY197">
        <f>IF(ISNUMBER(SEARCH(Hauls!$G$325,BZ$2:BZ$202)),MAX(BY$1:BY196)+1,0)</f>
        <v>196</v>
      </c>
      <c r="BZ197" t="s">
        <v>3371</v>
      </c>
      <c r="CA197" t="str">
        <f>IFERROR(VLOOKUP(ROWS(CA$2:CA197),BY$2:BZ$202,2,FALSE),"")</f>
        <v>WSM : West of Smalls</v>
      </c>
      <c r="CB197">
        <f>IF(ISNUMBER(SEARCH(Hauls!$G$326,CC$2:CC$202)),MAX(CB$1:CB196)+1,0)</f>
        <v>196</v>
      </c>
      <c r="CC197" t="s">
        <v>3371</v>
      </c>
      <c r="CD197" t="str">
        <f>IFERROR(VLOOKUP(ROWS(CD$2:CD197),CB$2:CC$202,2,FALSE),"")</f>
        <v>WSM : West of Smalls</v>
      </c>
      <c r="CE197">
        <f>IF(ISNUMBER(SEARCH(Hauls!$G$327,CF$2:CF$202)),MAX(CE$1:CE196)+1,0)</f>
        <v>196</v>
      </c>
      <c r="CF197" t="s">
        <v>3371</v>
      </c>
      <c r="CG197" t="str">
        <f>IFERROR(VLOOKUP(ROWS(CG$2:CG197),CE$2:CF$202,2,FALSE),"")</f>
        <v>WSM : West of Smalls</v>
      </c>
      <c r="CH197">
        <f>IF(ISNUMBER(SEARCH(Hauls!$G$328,CI$2:CI$202)),MAX(CH$1:CH196)+1,0)</f>
        <v>196</v>
      </c>
      <c r="CI197" t="s">
        <v>3371</v>
      </c>
      <c r="CJ197" t="str">
        <f>IFERROR(VLOOKUP(ROWS(CJ$2:CJ197),CH$2:CI$202,2,FALSE),"")</f>
        <v>WSM : West of Smalls</v>
      </c>
      <c r="CK197">
        <f>IF(ISNUMBER(SEARCH(Hauls!$G$329,CL$2:CL$202)),MAX(CK$1:CK196)+1,0)</f>
        <v>196</v>
      </c>
      <c r="CL197" t="s">
        <v>3371</v>
      </c>
      <c r="CM197" t="str">
        <f>IFERROR(VLOOKUP(ROWS(CM$2:CM197),CK$2:CL$202,2,FALSE),"")</f>
        <v>WSM : West of Smalls</v>
      </c>
      <c r="CN197">
        <f>IF(ISNUMBER(SEARCH(Hauls!$G$330,CO$2:CO$202)),MAX(CN$1:CN196)+1,0)</f>
        <v>196</v>
      </c>
      <c r="CO197" t="s">
        <v>3371</v>
      </c>
      <c r="CP197" t="str">
        <f>IFERROR(VLOOKUP(ROWS(CP$2:CP197),CN$2:CO$202,2,FALSE),"")</f>
        <v>WSM : West of Smalls</v>
      </c>
      <c r="CQ197">
        <f>IF(ISNUMBER(SEARCH(Hauls!$G$331,CR$2:CR$202)),MAX(CQ$1:CQ196)+1,0)</f>
        <v>196</v>
      </c>
      <c r="CR197" t="s">
        <v>3371</v>
      </c>
      <c r="CS197" t="str">
        <f>IFERROR(VLOOKUP(ROWS(CS$2:CS197),CQ$2:CR$202,2,FALSE),"")</f>
        <v>WSM : West of Smalls</v>
      </c>
      <c r="CT197">
        <f>IF(ISNUMBER(SEARCH(Hauls!$G$332,CU$2:CU$202)),MAX(CT$1:CT196)+1,0)</f>
        <v>196</v>
      </c>
      <c r="CU197" t="s">
        <v>3371</v>
      </c>
      <c r="CV197" t="str">
        <f>IFERROR(VLOOKUP(ROWS(CV$2:CV197),CT$2:CU$202,2,FALSE),"")</f>
        <v>WSM : West of Smalls</v>
      </c>
      <c r="CW197">
        <f>IF(ISNUMBER(SEARCH(Hauls!$G$333,CX$2:CX$202)),MAX(CW$1:CW196)+1,0)</f>
        <v>196</v>
      </c>
      <c r="CX197" t="s">
        <v>3371</v>
      </c>
      <c r="CY197" t="str">
        <f>IFERROR(VLOOKUP(ROWS(CY$2:CY197),CW$2:CX$202,2,FALSE),"")</f>
        <v>WSM : West of Smalls</v>
      </c>
      <c r="CZ197">
        <f>IF(ISNUMBER(SEARCH(Hauls!$G$334,DA$2:DA$202)),MAX(CZ$1:CZ196)+1,0)</f>
        <v>196</v>
      </c>
      <c r="DA197" t="s">
        <v>3371</v>
      </c>
      <c r="DB197" t="str">
        <f>IFERROR(VLOOKUP(ROWS(DB$2:DB197),CZ$2:DA$202,2,FALSE),"")</f>
        <v>WSM : West of Smalls</v>
      </c>
      <c r="DC197">
        <f>IF(ISNUMBER(SEARCH(Hauls!$G$335,DD$2:DD$202)),MAX(DC$1:DC196)+1,0)</f>
        <v>196</v>
      </c>
      <c r="DD197" t="s">
        <v>3371</v>
      </c>
      <c r="DE197" t="str">
        <f>IFERROR(VLOOKUP(ROWS(DE$2:DE197),DC$2:DD$202,2,FALSE),"")</f>
        <v>WSM : West of Smalls</v>
      </c>
      <c r="DF197">
        <f>IF(ISNUMBER(SEARCH(Hauls!$G$336,DG$2:DG$202)),MAX(DF$1:DF196)+1,0)</f>
        <v>196</v>
      </c>
      <c r="DG197" t="s">
        <v>3371</v>
      </c>
      <c r="DH197" t="str">
        <f>IFERROR(VLOOKUP(ROWS(DH$2:DH197),DF$2:DG$202,2,FALSE),"")</f>
        <v>WSM : West of Smalls</v>
      </c>
      <c r="DI197">
        <f>IF(ISNUMBER(SEARCH(Hauls!$G$337,DJ$2:DJ$202)),MAX(DI$1:DI196)+1,0)</f>
        <v>196</v>
      </c>
      <c r="DJ197" t="s">
        <v>3371</v>
      </c>
      <c r="DK197" t="str">
        <f>IFERROR(VLOOKUP(ROWS(DK$2:DK197),DI$2:DJ$202,2,FALSE),"")</f>
        <v>WSM : West of Smalls</v>
      </c>
      <c r="DL197">
        <f>IF(ISNUMBER(SEARCH(Hauls!$G$338,DM$2:DM$202)),MAX(DL$1:DL196)+1,0)</f>
        <v>196</v>
      </c>
      <c r="DM197" t="s">
        <v>3371</v>
      </c>
      <c r="DN197" t="str">
        <f>IFERROR(VLOOKUP(ROWS(DN$2:DN197),DL$2:DM$202,2,FALSE),"")</f>
        <v>WSM : West of Smalls</v>
      </c>
      <c r="DO197">
        <f>IF(ISNUMBER(SEARCH(Hauls!$G$339,DP$2:DP$202)),MAX(DO$1:DO196)+1,0)</f>
        <v>196</v>
      </c>
      <c r="DP197" t="s">
        <v>3371</v>
      </c>
      <c r="DQ197" t="str">
        <f>IFERROR(VLOOKUP(ROWS(DQ$2:DQ197),DO$2:DP$202,2,FALSE),"")</f>
        <v>WSM : West of Smalls</v>
      </c>
      <c r="DR197">
        <f>IF(ISNUMBER(SEARCH(Hauls!$G$340,DS$2:DS$202)),MAX(DR$1:DR196)+1,0)</f>
        <v>196</v>
      </c>
      <c r="DS197" t="s">
        <v>3371</v>
      </c>
      <c r="DT197" t="str">
        <f>IFERROR(VLOOKUP(ROWS(DT$2:DT197),DR$2:DS$202,2,FALSE),"")</f>
        <v>WSM : West of Smalls</v>
      </c>
      <c r="DU197">
        <f>IF(ISNUMBER(SEARCH(Hauls!$G$341,DV$2:DV$202)),MAX(DU$1:DU196)+1,0)</f>
        <v>196</v>
      </c>
      <c r="DV197" t="s">
        <v>3371</v>
      </c>
      <c r="DW197" t="str">
        <f>IFERROR(VLOOKUP(ROWS(DW$2:DW197),DU$2:DV$202,2,FALSE),"")</f>
        <v>WSM : West of Smalls</v>
      </c>
      <c r="DX197">
        <f>IF(ISNUMBER(SEARCH(Hauls!$G$342,DY$2:DY$202)),MAX(DX$1:DX196)+1,0)</f>
        <v>196</v>
      </c>
      <c r="DY197" t="s">
        <v>3371</v>
      </c>
      <c r="DZ197" t="str">
        <f>IFERROR(VLOOKUP(ROWS(DZ$2:DZ197),DX$2:DY$202,2,FALSE),"")</f>
        <v>WSM : West of Smalls</v>
      </c>
      <c r="EA197">
        <f>IF(ISNUMBER(SEARCH(Hauls!$G$343,EB$2:EB$202)),MAX(EA$1:EA196)+1,0)</f>
        <v>196</v>
      </c>
      <c r="EB197" t="s">
        <v>3371</v>
      </c>
      <c r="EC197" t="str">
        <f>IFERROR(VLOOKUP(ROWS(EC$2:EC197),EA$2:EB$202,2,FALSE),"")</f>
        <v>WSM : West of Smalls</v>
      </c>
      <c r="ED197">
        <f>IF(ISNUMBER(SEARCH(Hauls!$G$344,EE$2:EE$202)),MAX(ED$1:ED196)+1,0)</f>
        <v>196</v>
      </c>
      <c r="EE197" t="s">
        <v>3371</v>
      </c>
      <c r="EF197" t="str">
        <f>IFERROR(VLOOKUP(ROWS(EF$2:EF197),ED$2:EE$202,2,FALSE),"")</f>
        <v>WSM : West of Smalls</v>
      </c>
      <c r="EG197">
        <f>IF(ISNUMBER(SEARCH(Hauls!$G$345,EH$2:EH$202)),MAX(EG$1:EG196)+1,0)</f>
        <v>196</v>
      </c>
      <c r="EH197" t="s">
        <v>3371</v>
      </c>
      <c r="EI197" t="str">
        <f>IFERROR(VLOOKUP(ROWS(EI$2:EI197),EG$2:EH$202,2,FALSE),"")</f>
        <v>WSM : West of Smalls</v>
      </c>
      <c r="EJ197">
        <f>IF(ISNUMBER(SEARCH(Hauls!$G$346,EK$2:EK$202)),MAX(EJ$1:EJ196)+1,0)</f>
        <v>196</v>
      </c>
      <c r="EK197" t="s">
        <v>3371</v>
      </c>
      <c r="EL197" t="str">
        <f>IFERROR(VLOOKUP(ROWS(EL$2:EL197),EJ$2:EK$202,2,FALSE),"")</f>
        <v>WSM : West of Smalls</v>
      </c>
      <c r="EM197">
        <f>IF(ISNUMBER(SEARCH(Hauls!$G$347,EN$2:EN$202)),MAX(EM$1:EM196)+1,0)</f>
        <v>196</v>
      </c>
      <c r="EN197" t="s">
        <v>3371</v>
      </c>
      <c r="EO197" t="str">
        <f>IFERROR(VLOOKUP(ROWS(EO$2:EO197),EM$2:EN$202,2,FALSE),"")</f>
        <v>WSM : West of Smalls</v>
      </c>
      <c r="EP197">
        <f>IF(ISNUMBER(SEARCH(Hauls!$G$348,EQ$2:EQ$202)),MAX(EP$1:EP196)+1,0)</f>
        <v>196</v>
      </c>
      <c r="EQ197" t="s">
        <v>3371</v>
      </c>
      <c r="ER197" t="str">
        <f>IFERROR(VLOOKUP(ROWS(ER$2:ER197),EP$2:EQ$202,2,FALSE),"")</f>
        <v>WSM : West of Smalls</v>
      </c>
      <c r="ES197">
        <f>IF(ISNUMBER(SEARCH(Hauls!$G$349,ET$2:ET$202)),MAX(ES$1:ES196)+1,0)</f>
        <v>196</v>
      </c>
      <c r="ET197" t="s">
        <v>3371</v>
      </c>
      <c r="EU197" t="str">
        <f>IFERROR(VLOOKUP(ROWS(EU$2:EU197),ES$2:ET$202,2,FALSE),"")</f>
        <v>WSM : West of Smalls</v>
      </c>
      <c r="EV197">
        <f>IF(ISNUMBER(SEARCH(Hauls!$G$350,EW$2:EW$202)),MAX(EV$1:EV196)+1,0)</f>
        <v>196</v>
      </c>
      <c r="EW197" t="s">
        <v>3371</v>
      </c>
      <c r="EX197" t="str">
        <f>IFERROR(VLOOKUP(ROWS(EX$2:EX197),EV$2:EW$202,2,FALSE),"")</f>
        <v>WSM : West of Smalls</v>
      </c>
      <c r="EY197">
        <f>IF(ISNUMBER(SEARCH(Hauls!$G$351,EZ$2:EZ$202)),MAX(EY$1:EY196)+1,0)</f>
        <v>196</v>
      </c>
      <c r="EZ197" t="s">
        <v>3371</v>
      </c>
      <c r="FA197" t="str">
        <f>IFERROR(VLOOKUP(ROWS(FA$2:FA197),EY$2:EZ$202,2,FALSE),"")</f>
        <v>WSM : West of Smalls</v>
      </c>
      <c r="FB197">
        <f>IF(ISNUMBER(SEARCH(Hauls!$G$352,FC$2:FC$202)),MAX(FB$1:FB196)+1,0)</f>
        <v>196</v>
      </c>
      <c r="FC197" t="s">
        <v>3371</v>
      </c>
      <c r="FD197" t="str">
        <f>IFERROR(VLOOKUP(ROWS(FD$2:FD197),FB$2:FC$202,2,FALSE),"")</f>
        <v>WSM : West of Smalls</v>
      </c>
      <c r="FE197">
        <f>IF(ISNUMBER(SEARCH(Hauls!$G$353,FF$2:FF$202)),MAX(FE$1:FE196)+1,0)</f>
        <v>196</v>
      </c>
      <c r="FF197" t="s">
        <v>3371</v>
      </c>
      <c r="FG197" t="str">
        <f>IFERROR(VLOOKUP(ROWS(FG$2:FG197),FE$2:FF$202,2,FALSE),"")</f>
        <v>WSM : West of Smalls</v>
      </c>
      <c r="FH197">
        <f>IF(ISNUMBER(SEARCH(Hauls!$G$354,FI$2:FI$202)),MAX(FH$1:FH196)+1,0)</f>
        <v>196</v>
      </c>
      <c r="FI197" t="s">
        <v>3371</v>
      </c>
      <c r="FJ197" t="str">
        <f>IFERROR(VLOOKUP(ROWS(FJ$2:FJ197),FH$2:FI$202,2,FALSE),"")</f>
        <v>WSM : West of Smalls</v>
      </c>
      <c r="FK197">
        <f>IF(ISNUMBER(SEARCH(Hauls!$G$355,FL$2:FL$202)),MAX(FK$1:FK196)+1,0)</f>
        <v>196</v>
      </c>
      <c r="FL197" t="s">
        <v>3371</v>
      </c>
      <c r="FM197" t="str">
        <f>IFERROR(VLOOKUP(ROWS(FM$2:FM197),FK$2:FL$202,2,FALSE),"")</f>
        <v>WSM : West of Smalls</v>
      </c>
      <c r="FN197">
        <f>IF(ISNUMBER(SEARCH(Hauls!$G$356,FO$2:FO$202)),MAX(FN$1:FN196)+1,0)</f>
        <v>196</v>
      </c>
      <c r="FO197" t="s">
        <v>3371</v>
      </c>
      <c r="FP197" t="str">
        <f>IFERROR(VLOOKUP(ROWS(FP$2:FP197),FN$2:FO$202,2,FALSE),"")</f>
        <v>WSM : West of Smalls</v>
      </c>
      <c r="FQ197">
        <f>IF(ISNUMBER(SEARCH(Hauls!$G$357,FR$2:FR$202)),MAX(FQ$1:FQ196)+1,0)</f>
        <v>196</v>
      </c>
      <c r="FR197" t="s">
        <v>3371</v>
      </c>
      <c r="FS197" t="str">
        <f>IFERROR(VLOOKUP(ROWS(FS$2:FS197),FQ$2:FR$202,2,FALSE),"")</f>
        <v>WSM : West of Smalls</v>
      </c>
      <c r="FT197">
        <f>IF(ISNUMBER(SEARCH(Hauls!$G$358,FU$2:FU$202)),MAX(FT$1:FT196)+1,0)</f>
        <v>196</v>
      </c>
      <c r="FU197" t="s">
        <v>3371</v>
      </c>
      <c r="FV197" t="str">
        <f>IFERROR(VLOOKUP(ROWS(FV$2:FV197),FT$2:FU$202,2,FALSE),"")</f>
        <v>WSM : West of Smalls</v>
      </c>
      <c r="FW197">
        <f>IF(ISNUMBER(SEARCH(Hauls!$G$359,FX$2:FX$202)),MAX(FW$1:FW196)+1,0)</f>
        <v>196</v>
      </c>
      <c r="FX197" t="s">
        <v>3371</v>
      </c>
      <c r="FY197" t="str">
        <f>IFERROR(VLOOKUP(ROWS(FY$2:FY197),FW$2:FX$202,2,FALSE),"")</f>
        <v>WSM : West of Smalls</v>
      </c>
      <c r="FZ197">
        <f>IF(ISNUMBER(SEARCH(Hauls!$G$360,GA$2:GA$202)),MAX(FZ$1:FZ196)+1,0)</f>
        <v>196</v>
      </c>
      <c r="GA197" t="s">
        <v>3371</v>
      </c>
      <c r="GB197" t="str">
        <f>IFERROR(VLOOKUP(ROWS(GB$2:GB197),FZ$2:GA$202,2,FALSE),"")</f>
        <v>WSM : West of Smalls</v>
      </c>
      <c r="GC197">
        <f>IF(ISNUMBER(SEARCH(Hauls!$G$361,GD$2:GD$202)),MAX(GC$1:GC196)+1,0)</f>
        <v>196</v>
      </c>
      <c r="GD197" t="s">
        <v>3371</v>
      </c>
      <c r="GE197" t="str">
        <f>IFERROR(VLOOKUP(ROWS(GE$2:GE197),GC$2:GD$202,2,FALSE),"")</f>
        <v>WSM : West of Smalls</v>
      </c>
      <c r="GF197">
        <f>IF(ISNUMBER(SEARCH(Hauls!$G$362,GG$2:GG$202)),MAX(GF$1:GF196)+1,0)</f>
        <v>196</v>
      </c>
      <c r="GG197" t="s">
        <v>3371</v>
      </c>
      <c r="GH197" t="str">
        <f>IFERROR(VLOOKUP(ROWS(GH$2:GH197),GF$2:GG$202,2,FALSE),"")</f>
        <v>WSM : West of Smalls</v>
      </c>
      <c r="GI197">
        <f>IF(ISNUMBER(SEARCH(Hauls!$G$363,GJ$2:GJ$202)),MAX(GI$1:GI196)+1,0)</f>
        <v>196</v>
      </c>
      <c r="GJ197" t="s">
        <v>3371</v>
      </c>
      <c r="GK197" t="str">
        <f>IFERROR(VLOOKUP(ROWS(GK$2:GK197),GI$2:GJ$202,2,FALSE),"")</f>
        <v>WSM : West of Smalls</v>
      </c>
      <c r="GL197">
        <f>IF(ISNUMBER(SEARCH(Hauls!$G$364,GM$2:GM$202)),MAX(GL$1:GL196)+1,0)</f>
        <v>196</v>
      </c>
      <c r="GM197" t="s">
        <v>3371</v>
      </c>
      <c r="GN197" t="str">
        <f>IFERROR(VLOOKUP(ROWS(GN$2:GN197),GL$2:GM$202,2,FALSE),"")</f>
        <v>WSM : West of Smalls</v>
      </c>
      <c r="GO197">
        <f>IF(ISNUMBER(SEARCH(Hauls!$G$365,GP$2:GP$202)),MAX(GO$1:GO196)+1,0)</f>
        <v>196</v>
      </c>
      <c r="GP197" t="s">
        <v>3371</v>
      </c>
      <c r="GQ197" t="str">
        <f>IFERROR(VLOOKUP(ROWS(GQ$2:GQ197),GO$2:GP$202,2,FALSE),"")</f>
        <v>WSM : West of Smalls</v>
      </c>
      <c r="GR197">
        <f>IF(ISNUMBER(SEARCH(Hauls!$G$366,GS$2:GS$202)),MAX(GR$1:GR196)+1,0)</f>
        <v>196</v>
      </c>
      <c r="GS197" t="s">
        <v>3371</v>
      </c>
      <c r="GT197" t="str">
        <f>IFERROR(VLOOKUP(ROWS(GT$2:GT197),GR$2:GS$202,2,FALSE),"")</f>
        <v>WSM : West of Smalls</v>
      </c>
      <c r="GU197">
        <f>IF(ISNUMBER(SEARCH(Hauls!$G$366,GV$2:GV$202)),MAX(GU$1:GU196)+1,0)</f>
        <v>196</v>
      </c>
      <c r="GV197" t="s">
        <v>3371</v>
      </c>
      <c r="GW197" t="str">
        <f>IFERROR(VLOOKUP(ROWS(GW$2:GW197),GU$2:GV$202,2,FALSE),"")</f>
        <v>WSM : West of Smalls</v>
      </c>
      <c r="GX197">
        <f>IF(ISNUMBER(SEARCH(Hauls!$G$368,GY$2:GY$202)),MAX(GX$1:GX196)+1,0)</f>
        <v>196</v>
      </c>
      <c r="GY197" t="s">
        <v>3371</v>
      </c>
      <c r="GZ197" t="str">
        <f>IFERROR(VLOOKUP(ROWS(GZ$2:GZ197),GX$2:GY$202,2,FALSE),"")</f>
        <v>WSM : West of Smalls</v>
      </c>
      <c r="HA197">
        <f>IF(ISNUMBER(SEARCH(Hauls!$G$369,HB$2:HB$202)),MAX(HA$1:HA196)+1,0)</f>
        <v>196</v>
      </c>
      <c r="HB197" t="s">
        <v>3371</v>
      </c>
      <c r="HC197" t="str">
        <f>IFERROR(VLOOKUP(ROWS(HC$2:HC197),HA$2:HB$202,2,FALSE),"")</f>
        <v>WSM : West of Smalls</v>
      </c>
      <c r="HD197">
        <f>IF(ISNUMBER(SEARCH(Hauls!$G$370,HE$2:HE$202)),MAX(HD$1:HD196)+1,0)</f>
        <v>196</v>
      </c>
      <c r="HE197" t="s">
        <v>3371</v>
      </c>
      <c r="HF197" t="str">
        <f>IFERROR(VLOOKUP(ROWS(HF$2:HF197),HD$2:HE$202,2,FALSE),"")</f>
        <v>WSM : West of Smalls</v>
      </c>
      <c r="HG197">
        <f>IF(ISNUMBER(SEARCH(Hauls!$G$371,HH$2:HH$202)),MAX(HG$1:HG196)+1,0)</f>
        <v>196</v>
      </c>
      <c r="HH197" t="s">
        <v>3371</v>
      </c>
      <c r="HI197" t="str">
        <f>IFERROR(VLOOKUP(ROWS(HI$2:HI197),HG$2:HH$202,2,FALSE),"")</f>
        <v>WSM : West of Smalls</v>
      </c>
      <c r="HJ197">
        <f>IF(ISNUMBER(SEARCH(Hauls!$G$372,HK$2:HK$202)),MAX(HJ$1:HJ196)+1,0)</f>
        <v>196</v>
      </c>
      <c r="HK197" t="s">
        <v>3371</v>
      </c>
      <c r="HL197" t="str">
        <f>IFERROR(VLOOKUP(ROWS(HL$2:HL197),HJ$2:HK$202,2,FALSE),"")</f>
        <v>WSM : West of Smalls</v>
      </c>
      <c r="HM197">
        <f>IF(ISNUMBER(SEARCH(Hauls!$G$373,HN$2:HN$202)),MAX(HM$1:HM196)+1,0)</f>
        <v>196</v>
      </c>
      <c r="HN197" t="s">
        <v>3371</v>
      </c>
      <c r="HO197" t="str">
        <f>IFERROR(VLOOKUP(ROWS(HO$2:HO197),HM$2:HN$202,2,FALSE),"")</f>
        <v>WSM : West of Smalls</v>
      </c>
      <c r="HP197">
        <f>IF(ISNUMBER(SEARCH(Hauls!$G$374,HQ$2:HQ$202)),MAX(HP$1:HP196)+1,0)</f>
        <v>196</v>
      </c>
      <c r="HQ197" t="s">
        <v>3371</v>
      </c>
      <c r="HR197" t="str">
        <f>IFERROR(VLOOKUP(ROWS(HR$2:HR197),HP$2:HQ$202,2,FALSE),"")</f>
        <v>WSM : West of Smalls</v>
      </c>
      <c r="HS197">
        <f>IF(ISNUMBER(SEARCH(Hauls!$G$375,HT$2:HT$202)),MAX(HS$1:HS196)+1,0)</f>
        <v>196</v>
      </c>
      <c r="HT197" t="s">
        <v>3371</v>
      </c>
      <c r="HU197" t="str">
        <f>IFERROR(VLOOKUP(ROWS(HU$2:HU197),HS$2:HT$202,2,FALSE),"")</f>
        <v>WSM : West of Smalls</v>
      </c>
      <c r="HV197">
        <f>IF(ISNUMBER(SEARCH(Hauls!$G$376,HW$2:HW$202)),MAX(HV$1:HV196)+1,0)</f>
        <v>196</v>
      </c>
      <c r="HW197" t="s">
        <v>3371</v>
      </c>
      <c r="HX197" t="str">
        <f>IFERROR(VLOOKUP(ROWS(HX$2:HX197),HV$2:HW$202,2,FALSE),"")</f>
        <v>WSM : West of Smalls</v>
      </c>
      <c r="HY197">
        <f>IF(ISNUMBER(SEARCH(Hauls!$G$377,HZ$2:HZ$202)),MAX(HY$1:HY196)+1,0)</f>
        <v>196</v>
      </c>
      <c r="HZ197" t="s">
        <v>3371</v>
      </c>
      <c r="IA197" t="str">
        <f>IFERROR(VLOOKUP(ROWS(IA$2:IA197),HY$2:HZ$202,2,FALSE),"")</f>
        <v>WSM : West of Smalls</v>
      </c>
      <c r="IB197">
        <f>IF(ISNUMBER(SEARCH(Hauls!$G$378,IC$2:IC$202)),MAX(IB$1:IB196)+1,0)</f>
        <v>196</v>
      </c>
      <c r="IC197" t="s">
        <v>3371</v>
      </c>
      <c r="ID197" t="str">
        <f>IFERROR(VLOOKUP(ROWS(ID$2:ID197),IB$2:IC$202,2,FALSE),"")</f>
        <v>WSM : West of Smalls</v>
      </c>
      <c r="IE197">
        <f>IF(ISNUMBER(SEARCH(Hauls!$G$379,IF$2:IF$202)),MAX(IE$1:IE196)+1,0)</f>
        <v>196</v>
      </c>
      <c r="IF197" t="s">
        <v>3371</v>
      </c>
      <c r="IG197" t="str">
        <f>IFERROR(VLOOKUP(ROWS(IG$2:IG197),IE$2:IF$202,2,FALSE),"")</f>
        <v>WSM : West of Smalls</v>
      </c>
      <c r="IH197">
        <f>IF(ISNUMBER(SEARCH(Hauls!$G$380,II$2:II$202)),MAX(IH$1:IH196)+1,0)</f>
        <v>196</v>
      </c>
      <c r="II197" t="s">
        <v>3371</v>
      </c>
      <c r="IJ197" t="str">
        <f>IFERROR(VLOOKUP(ROWS(IJ$2:IJ197),IH$2:II$202,2,FALSE),"")</f>
        <v>WSM : West of Smalls</v>
      </c>
      <c r="IK197">
        <f>IF(ISNUMBER(SEARCH(Hauls!$G$381,IL$2:IL$202)),MAX(IK$1:IK196)+1,0)</f>
        <v>196</v>
      </c>
      <c r="IL197" t="s">
        <v>3371</v>
      </c>
      <c r="IM197" t="str">
        <f>IFERROR(VLOOKUP(ROWS(IM$2:IM197),IK$2:IL$202,2,FALSE),"")</f>
        <v>WSM : West of Smalls</v>
      </c>
      <c r="IN197">
        <f>IF(ISNUMBER(SEARCH(Hauls!$G$382,IO$2:IO$202)),MAX(IN$1:IN196)+1,0)</f>
        <v>196</v>
      </c>
      <c r="IO197" t="s">
        <v>3371</v>
      </c>
      <c r="IP197" t="str">
        <f>IFERROR(VLOOKUP(ROWS(IP$2:IP197),IN$2:IO$202,2,FALSE),"")</f>
        <v>WSM : West of Smalls</v>
      </c>
      <c r="IQ197">
        <f>IF(ISNUMBER(SEARCH(Hauls!$G$383,IR$2:IR$202)),MAX(IQ$1:IQ196)+1,0)</f>
        <v>196</v>
      </c>
      <c r="IR197" t="s">
        <v>3371</v>
      </c>
      <c r="IS197" t="str">
        <f>IFERROR(VLOOKUP(ROWS(IS$2:IS197),IQ$2:IR$202,2,FALSE),"")</f>
        <v>WSM : West of Smalls</v>
      </c>
      <c r="IT197">
        <f>IF(ISNUMBER(SEARCH(Hauls!$G$384,IU$2:IU$202)),MAX(IT$1:IT196)+1,0)</f>
        <v>196</v>
      </c>
      <c r="IU197" t="s">
        <v>3371</v>
      </c>
      <c r="IV197" t="str">
        <f>IFERROR(VLOOKUP(ROWS(IV$2:IV197),IT$2:IU$202,2,FALSE),"")</f>
        <v>WSM : West of Smalls</v>
      </c>
      <c r="IW197">
        <f>IF(ISNUMBER(SEARCH(Hauls!$G$385,IX$2:IX$202)),MAX(IW$1:IW196)+1,0)</f>
        <v>196</v>
      </c>
      <c r="IX197" t="s">
        <v>3371</v>
      </c>
      <c r="IY197" t="str">
        <f>IFERROR(VLOOKUP(ROWS(IY$2:IY197),IW$2:IX$202,2,FALSE),"")</f>
        <v>WSM : West of Smalls</v>
      </c>
      <c r="IZ197">
        <f>IF(ISNUMBER(SEARCH(Hauls!$G$386,JA$2:JA$202)),MAX(IZ$1:IZ196)+1,0)</f>
        <v>196</v>
      </c>
      <c r="JA197" t="s">
        <v>3371</v>
      </c>
      <c r="JB197" t="str">
        <f>IFERROR(VLOOKUP(ROWS(JB$2:JB197),IZ$2:JA$202,2,FALSE),"")</f>
        <v>WSM : West of Smalls</v>
      </c>
      <c r="JC197">
        <f>IF(ISNUMBER(SEARCH(Hauls!$G$387,JD$2:JD$202)),MAX(JC$1:JC196)+1,0)</f>
        <v>196</v>
      </c>
      <c r="JD197" t="s">
        <v>3371</v>
      </c>
      <c r="JE197" t="str">
        <f>IFERROR(VLOOKUP(ROWS(JE$2:JE197),JC$2:JD$202,2,FALSE),"")</f>
        <v>WSM : West of Smalls</v>
      </c>
      <c r="JF197">
        <f>IF(ISNUMBER(SEARCH(Hauls!$G$388,JG$2:JG$202)),MAX(JF$1:JF196)+1,0)</f>
        <v>196</v>
      </c>
      <c r="JG197" t="s">
        <v>3371</v>
      </c>
      <c r="JH197" t="str">
        <f>IFERROR(VLOOKUP(ROWS(JH$2:JH197),JF$2:JG$202,2,FALSE),"")</f>
        <v>WSM : West of Smalls</v>
      </c>
      <c r="JI197">
        <f>IF(ISNUMBER(SEARCH(Hauls!$G$389,JJ$2:JJ$202)),MAX(JI$1:JI196)+1,0)</f>
        <v>196</v>
      </c>
      <c r="JJ197" t="s">
        <v>3371</v>
      </c>
      <c r="JK197" t="str">
        <f>IFERROR(VLOOKUP(ROWS(JK$2:JK197),JI$2:JJ$202,2,FALSE),"")</f>
        <v>WSM : West of Smalls</v>
      </c>
      <c r="JL197">
        <f>IF(ISNUMBER(SEARCH(Hauls!$G$390,JM$2:JM$202)),MAX(JL$1:JL196)+1,0)</f>
        <v>196</v>
      </c>
      <c r="JM197" t="s">
        <v>3371</v>
      </c>
      <c r="JN197" t="str">
        <f>IFERROR(VLOOKUP(ROWS(JN$2:JN197),JL$2:JM$202,2,FALSE),"")</f>
        <v>WSM : West of Smalls</v>
      </c>
      <c r="JO197">
        <f>IF(ISNUMBER(SEARCH(Hauls!$G$391,JP$2:JP$202)),MAX(JO$1:JO196)+1,0)</f>
        <v>196</v>
      </c>
      <c r="JP197" t="s">
        <v>3371</v>
      </c>
      <c r="JQ197" t="str">
        <f>IFERROR(VLOOKUP(ROWS(JQ$2:JQ197),JO$2:JP$202,2,FALSE),"")</f>
        <v>WSM : West of Smalls</v>
      </c>
      <c r="JR197">
        <f>IF(ISNUMBER(SEARCH(Hauls!$G$392,JS$2:JS$202)),MAX(JR$1:JR196)+1,0)</f>
        <v>196</v>
      </c>
      <c r="JS197" t="s">
        <v>3371</v>
      </c>
      <c r="JT197" t="str">
        <f>IFERROR(VLOOKUP(ROWS(JT$2:JT197),JR$2:JS$202,2,FALSE),"")</f>
        <v>WSM : West of Smalls</v>
      </c>
      <c r="JU197">
        <f>IF(ISNUMBER(SEARCH(Hauls!$G$393,JV$2:JV$202)),MAX(JU$1:JU196)+1,0)</f>
        <v>196</v>
      </c>
      <c r="JV197" t="s">
        <v>3371</v>
      </c>
      <c r="JW197" t="str">
        <f>IFERROR(VLOOKUP(ROWS(JW$2:JW197),JU$2:JV$202,2,FALSE),"")</f>
        <v>WSM : West of Smalls</v>
      </c>
      <c r="JX197">
        <f>IF(ISNUMBER(SEARCH(Hauls!$G$394,JY$2:JY$202)),MAX(JX$1:JX196)+1,0)</f>
        <v>196</v>
      </c>
      <c r="JY197" t="s">
        <v>3371</v>
      </c>
      <c r="JZ197" t="str">
        <f>IFERROR(VLOOKUP(ROWS(JZ$2:JZ197),JX$2:JY$202,2,FALSE),"")</f>
        <v>WSM : West of Smalls</v>
      </c>
      <c r="KA197">
        <f>IF(ISNUMBER(SEARCH(Hauls!$G$395,KB$2:KB$202)),MAX(KA$1:KA196)+1,0)</f>
        <v>196</v>
      </c>
      <c r="KB197" t="s">
        <v>3371</v>
      </c>
      <c r="KC197" t="str">
        <f>IFERROR(VLOOKUP(ROWS(KC$2:KC197),KA$2:KB$202,2,FALSE),"")</f>
        <v>WSM : West of Smalls</v>
      </c>
      <c r="KD197">
        <f>IF(ISNUMBER(SEARCH(Hauls!$G$396,KE$2:KE$202)),MAX(KD$1:KD196)+1,0)</f>
        <v>196</v>
      </c>
      <c r="KE197" t="s">
        <v>3371</v>
      </c>
      <c r="KF197" t="str">
        <f>IFERROR(VLOOKUP(ROWS(KF$2:KF197),KD$2:KE$202,2,FALSE),"")</f>
        <v>WSM : West of Smalls</v>
      </c>
      <c r="KG197">
        <f>IF(ISNUMBER(SEARCH(Hauls!$G$397,KH$2:KH$202)),MAX(KG$1:KG196)+1,0)</f>
        <v>196</v>
      </c>
      <c r="KH197" t="s">
        <v>3371</v>
      </c>
      <c r="KI197" t="str">
        <f>IFERROR(VLOOKUP(ROWS(KI$2:KI197),KG$2:KH$202,2,FALSE),"")</f>
        <v>WSM : West of Smalls</v>
      </c>
      <c r="KJ197">
        <f>IF(ISNUMBER(SEARCH(Hauls!$G$398,KK$2:KK$202)),MAX(KJ$1:KJ196)+1,0)</f>
        <v>196</v>
      </c>
      <c r="KK197" t="s">
        <v>3371</v>
      </c>
      <c r="KL197" t="str">
        <f>IFERROR(VLOOKUP(ROWS(KL$2:KL197),KJ$2:KK$202,2,FALSE),"")</f>
        <v>WSM : West of Smalls</v>
      </c>
      <c r="KM197">
        <f>IF(ISNUMBER(SEARCH(Hauls!$G$399,KN$2:KN$202)),MAX(KM$1:KM196)+1,0)</f>
        <v>196</v>
      </c>
      <c r="KN197" t="s">
        <v>3371</v>
      </c>
      <c r="KO197" t="str">
        <f>IFERROR(VLOOKUP(ROWS(KO$2:KO197),KM$2:KN$202,2,FALSE),"")</f>
        <v>WSM : West of Smalls</v>
      </c>
      <c r="KP197">
        <f>IF(ISNUMBER(SEARCH(Hauls!$G$400,KQ$2:KQ$202)),MAX(KP$1:KP196)+1,0)</f>
        <v>196</v>
      </c>
      <c r="KQ197" t="s">
        <v>3371</v>
      </c>
      <c r="KR197" t="str">
        <f>IFERROR(VLOOKUP(ROWS(KR$2:KR197),KP$2:KQ$202,2,FALSE),"")</f>
        <v>WSM : West of Smalls</v>
      </c>
    </row>
    <row r="198" spans="1:304" x14ac:dyDescent="0.25">
      <c r="A198" t="s">
        <v>2878</v>
      </c>
      <c r="B198" t="s">
        <v>2879</v>
      </c>
      <c r="C198" t="s">
        <v>2569</v>
      </c>
      <c r="D198" t="str">
        <f t="shared" si="3"/>
        <v>WSB : West of Stanton</v>
      </c>
      <c r="E198">
        <f>IF(ISNUMBER(SEARCH(Hauls!$G$301,$F$2:$F$202)),MAX($E$1:E197)+1,0)</f>
        <v>197</v>
      </c>
      <c r="F198" t="s">
        <v>3372</v>
      </c>
      <c r="G198" t="str">
        <f>IFERROR(VLOOKUP(ROWS($G$2:G198),$E$2:$F$202,2,FALSE),"")</f>
        <v>WSB : West of Stanton</v>
      </c>
      <c r="H198">
        <f>IF(ISNUMBER(SEARCH(Hauls!$G$302,I$2:I$202)),MAX(H$1:H197)+1,0)</f>
        <v>197</v>
      </c>
      <c r="I198" t="s">
        <v>3372</v>
      </c>
      <c r="J198" t="str">
        <f>IFERROR(VLOOKUP(ROWS(J$2:J198),H$2:I$202,2,FALSE),"")</f>
        <v>WSB : West of Stanton</v>
      </c>
      <c r="K198">
        <f>IF(ISNUMBER(SEARCH(Hauls!$G$303,L$2:L$202)),MAX(K$1:K197)+1,0)</f>
        <v>197</v>
      </c>
      <c r="L198" t="s">
        <v>3372</v>
      </c>
      <c r="M198" t="str">
        <f>IFERROR(VLOOKUP(ROWS(M$2:M198),K$2:L$202,2,FALSE),"")</f>
        <v>WSB : West of Stanton</v>
      </c>
      <c r="N198">
        <f>IF(ISNUMBER(SEARCH(Hauls!$G$304,O$2:O$202)),MAX(N$1:N197)+1,0)</f>
        <v>197</v>
      </c>
      <c r="O198" t="s">
        <v>3372</v>
      </c>
      <c r="P198" t="str">
        <f>IFERROR(VLOOKUP(ROWS(P$2:P198),N$2:O$202,2,FALSE),"")</f>
        <v>WSB : West of Stanton</v>
      </c>
      <c r="Q198">
        <f>IF(ISNUMBER(SEARCH(Hauls!$G$305,R$2:R$202)),MAX(Q$1:Q197)+1,0)</f>
        <v>197</v>
      </c>
      <c r="R198" t="s">
        <v>3372</v>
      </c>
      <c r="S198" t="str">
        <f>IFERROR(VLOOKUP(ROWS(S$2:S198),Q$2:R$202,2,FALSE),"")</f>
        <v>WSB : West of Stanton</v>
      </c>
      <c r="T198">
        <f>IF(ISNUMBER(SEARCH(Hauls!$G$306,U$2:U$202)),MAX(T$1:T197)+1,0)</f>
        <v>197</v>
      </c>
      <c r="U198" t="s">
        <v>3372</v>
      </c>
      <c r="V198" t="str">
        <f>IFERROR(VLOOKUP(ROWS(V$2:V198),T$2:U$202,2,FALSE),"")</f>
        <v>WSB : West of Stanton</v>
      </c>
      <c r="W198">
        <f>IF(ISNUMBER(SEARCH(Hauls!$G$307,X$2:X$202)),MAX(W$1:W197)+1,0)</f>
        <v>197</v>
      </c>
      <c r="X198" t="s">
        <v>3372</v>
      </c>
      <c r="Y198" t="str">
        <f>IFERROR(VLOOKUP(ROWS(Y$2:Y198),W$2:X$202,2,FALSE),"")</f>
        <v>WSB : West of Stanton</v>
      </c>
      <c r="Z198">
        <f>IF(ISNUMBER(SEARCH(Hauls!$G$308,AA$2:AA$202)),MAX(Z$1:Z197)+1,0)</f>
        <v>197</v>
      </c>
      <c r="AA198" t="s">
        <v>3372</v>
      </c>
      <c r="AB198" t="str">
        <f>IFERROR(VLOOKUP(ROWS(AB$2:AB198),Z$2:AA$202,2,FALSE),"")</f>
        <v>WSB : West of Stanton</v>
      </c>
      <c r="AC198">
        <f>IF(ISNUMBER(SEARCH(Hauls!$G$309,AD$2:AD$202)),MAX(AC$1:AC197)+1,0)</f>
        <v>197</v>
      </c>
      <c r="AD198" t="s">
        <v>3372</v>
      </c>
      <c r="AE198" t="str">
        <f>IFERROR(VLOOKUP(ROWS(AE$2:AE198),AC$2:AD$202,2,FALSE),"")</f>
        <v>WSB : West of Stanton</v>
      </c>
      <c r="AF198">
        <f>IF(ISNUMBER(SEARCH(Hauls!$G$310,AG$2:AG$202)),MAX(AF$1:AF197)+1,0)</f>
        <v>197</v>
      </c>
      <c r="AG198" t="s">
        <v>3372</v>
      </c>
      <c r="AH198" t="str">
        <f>IFERROR(VLOOKUP(ROWS(AH$2:AH198),AF$2:AG$202,2,FALSE),"")</f>
        <v>WSB : West of Stanton</v>
      </c>
      <c r="AI198">
        <f>IF(ISNUMBER(SEARCH(Hauls!$G$311,AJ$2:AJ$202)),MAX(AI$1:AI197)+1,0)</f>
        <v>197</v>
      </c>
      <c r="AJ198" t="s">
        <v>3372</v>
      </c>
      <c r="AK198" t="str">
        <f>IFERROR(VLOOKUP(ROWS(AK$2:AK198),AI$2:AJ$202,2,FALSE),"")</f>
        <v>WSB : West of Stanton</v>
      </c>
      <c r="AL198">
        <f>IF(ISNUMBER(SEARCH(Hauls!$G$312,AM$2:AM$202)),MAX(AL$1:AL197)+1,0)</f>
        <v>197</v>
      </c>
      <c r="AM198" t="s">
        <v>3372</v>
      </c>
      <c r="AN198" t="str">
        <f>IFERROR(VLOOKUP(ROWS(AN$2:AN198),AL$2:AM$202,2,FALSE),"")</f>
        <v>WSB : West of Stanton</v>
      </c>
      <c r="AO198">
        <f>IF(ISNUMBER(SEARCH(Hauls!$G$313,AP$2:AP$202)),MAX(AO$1:AO197)+1,0)</f>
        <v>197</v>
      </c>
      <c r="AP198" t="s">
        <v>3372</v>
      </c>
      <c r="AQ198" t="str">
        <f>IFERROR(VLOOKUP(ROWS(AQ$2:AQ198),AO$2:AP$202,2,FALSE),"")</f>
        <v>WSB : West of Stanton</v>
      </c>
      <c r="AR198">
        <f>IF(ISNUMBER(SEARCH(Hauls!$G$314,AS$2:AS$202)),MAX(AR$1:AR197)+1,0)</f>
        <v>197</v>
      </c>
      <c r="AS198" t="s">
        <v>3372</v>
      </c>
      <c r="AT198" t="str">
        <f>IFERROR(VLOOKUP(ROWS(AT$2:AT198),AR$2:AS$202,2,FALSE),"")</f>
        <v>WSB : West of Stanton</v>
      </c>
      <c r="AU198">
        <f>IF(ISNUMBER(SEARCH(Hauls!$G$315,AV$2:AV$202)),MAX(AU$1:AU197)+1,0)</f>
        <v>197</v>
      </c>
      <c r="AV198" t="s">
        <v>3372</v>
      </c>
      <c r="AW198" t="str">
        <f>IFERROR(VLOOKUP(ROWS(AW$2:AW198),AU$2:AV$202,2,FALSE),"")</f>
        <v>WSB : West of Stanton</v>
      </c>
      <c r="AX198">
        <f>IF(ISNUMBER(SEARCH(Hauls!$G$316,AY$2:AY$202)),MAX(AX$1:AX197)+1,0)</f>
        <v>197</v>
      </c>
      <c r="AY198" t="s">
        <v>3372</v>
      </c>
      <c r="AZ198" t="str">
        <f>IFERROR(VLOOKUP(ROWS(AZ$2:AZ198),AX$2:AY$202,2,FALSE),"")</f>
        <v>WSB : West of Stanton</v>
      </c>
      <c r="BA198">
        <f>IF(ISNUMBER(SEARCH(Hauls!$G$317,BB$2:BB$202)),MAX(BA$1:BA197)+1,0)</f>
        <v>197</v>
      </c>
      <c r="BB198" t="s">
        <v>3372</v>
      </c>
      <c r="BC198" t="str">
        <f>IFERROR(VLOOKUP(ROWS(BC$2:BC198),BA$2:BB$202,2,FALSE),"")</f>
        <v>WSB : West of Stanton</v>
      </c>
      <c r="BD198">
        <f>IF(ISNUMBER(SEARCH(Hauls!$G$318,BE$2:BE$202)),MAX(BD$1:BD197)+1,0)</f>
        <v>197</v>
      </c>
      <c r="BE198" t="s">
        <v>3372</v>
      </c>
      <c r="BF198" t="str">
        <f>IFERROR(VLOOKUP(ROWS(BF$2:BF198),BD$2:BE$202,2,FALSE),"")</f>
        <v>WSB : West of Stanton</v>
      </c>
      <c r="BG198">
        <f>IF(ISNUMBER(SEARCH(Hauls!$G$319,BH$2:BH$202)),MAX(BG$1:BG197)+1,0)</f>
        <v>197</v>
      </c>
      <c r="BH198" t="s">
        <v>3372</v>
      </c>
      <c r="BI198" t="str">
        <f>IFERROR(VLOOKUP(ROWS(BI$2:BI198),BG$2:BH$202,2,FALSE),"")</f>
        <v>WSB : West of Stanton</v>
      </c>
      <c r="BJ198">
        <f>IF(ISNUMBER(SEARCH(Hauls!$G$320,BK$2:BK$202)),MAX(BJ$1:BJ197)+1,0)</f>
        <v>197</v>
      </c>
      <c r="BK198" t="s">
        <v>3372</v>
      </c>
      <c r="BL198" t="str">
        <f>IFERROR(VLOOKUP(ROWS(BL$2:BL198),BJ$2:BK$202,2,FALSE),"")</f>
        <v>WSB : West of Stanton</v>
      </c>
      <c r="BM198">
        <f>IF(ISNUMBER(SEARCH(Hauls!$G$321,BN$2:BN$202)),MAX(BM$1:BM197)+1,0)</f>
        <v>197</v>
      </c>
      <c r="BN198" t="s">
        <v>3372</v>
      </c>
      <c r="BO198" t="str">
        <f>IFERROR(VLOOKUP(ROWS(BO$2:BO198),BM$2:BN$202,2,FALSE),"")</f>
        <v>WSB : West of Stanton</v>
      </c>
      <c r="BP198">
        <f>IF(ISNUMBER(SEARCH(Hauls!$G$322,BQ$2:BQ$202)),MAX(BP$1:BP197)+1,0)</f>
        <v>197</v>
      </c>
      <c r="BQ198" t="s">
        <v>3372</v>
      </c>
      <c r="BR198" t="str">
        <f>IFERROR(VLOOKUP(ROWS(BR$2:BR198),BP$2:BQ$202,2,FALSE),"")</f>
        <v>WSB : West of Stanton</v>
      </c>
      <c r="BS198">
        <f>IF(ISNUMBER(SEARCH(Hauls!$G$323,BT$2:BT$202)),MAX(BS$1:BS197)+1,0)</f>
        <v>197</v>
      </c>
      <c r="BT198" t="s">
        <v>3372</v>
      </c>
      <c r="BU198" t="str">
        <f>IFERROR(VLOOKUP(ROWS(BU$2:BU198),BS$2:BT$202,2,FALSE),"")</f>
        <v>WSB : West of Stanton</v>
      </c>
      <c r="BV198">
        <f>IF(ISNUMBER(SEARCH(Hauls!$G$324,BW$2:BW$202)),MAX(BV$1:BV197)+1,0)</f>
        <v>197</v>
      </c>
      <c r="BW198" t="s">
        <v>3372</v>
      </c>
      <c r="BX198" t="str">
        <f>IFERROR(VLOOKUP(ROWS(BX$2:BX198),BV$2:BW$202,2,FALSE),"")</f>
        <v>WSB : West of Stanton</v>
      </c>
      <c r="BY198">
        <f>IF(ISNUMBER(SEARCH(Hauls!$G$325,BZ$2:BZ$202)),MAX(BY$1:BY197)+1,0)</f>
        <v>197</v>
      </c>
      <c r="BZ198" t="s">
        <v>3372</v>
      </c>
      <c r="CA198" t="str">
        <f>IFERROR(VLOOKUP(ROWS(CA$2:CA198),BY$2:BZ$202,2,FALSE),"")</f>
        <v>WSB : West of Stanton</v>
      </c>
      <c r="CB198">
        <f>IF(ISNUMBER(SEARCH(Hauls!$G$326,CC$2:CC$202)),MAX(CB$1:CB197)+1,0)</f>
        <v>197</v>
      </c>
      <c r="CC198" t="s">
        <v>3372</v>
      </c>
      <c r="CD198" t="str">
        <f>IFERROR(VLOOKUP(ROWS(CD$2:CD198),CB$2:CC$202,2,FALSE),"")</f>
        <v>WSB : West of Stanton</v>
      </c>
      <c r="CE198">
        <f>IF(ISNUMBER(SEARCH(Hauls!$G$327,CF$2:CF$202)),MAX(CE$1:CE197)+1,0)</f>
        <v>197</v>
      </c>
      <c r="CF198" t="s">
        <v>3372</v>
      </c>
      <c r="CG198" t="str">
        <f>IFERROR(VLOOKUP(ROWS(CG$2:CG198),CE$2:CF$202,2,FALSE),"")</f>
        <v>WSB : West of Stanton</v>
      </c>
      <c r="CH198">
        <f>IF(ISNUMBER(SEARCH(Hauls!$G$328,CI$2:CI$202)),MAX(CH$1:CH197)+1,0)</f>
        <v>197</v>
      </c>
      <c r="CI198" t="s">
        <v>3372</v>
      </c>
      <c r="CJ198" t="str">
        <f>IFERROR(VLOOKUP(ROWS(CJ$2:CJ198),CH$2:CI$202,2,FALSE),"")</f>
        <v>WSB : West of Stanton</v>
      </c>
      <c r="CK198">
        <f>IF(ISNUMBER(SEARCH(Hauls!$G$329,CL$2:CL$202)),MAX(CK$1:CK197)+1,0)</f>
        <v>197</v>
      </c>
      <c r="CL198" t="s">
        <v>3372</v>
      </c>
      <c r="CM198" t="str">
        <f>IFERROR(VLOOKUP(ROWS(CM$2:CM198),CK$2:CL$202,2,FALSE),"")</f>
        <v>WSB : West of Stanton</v>
      </c>
      <c r="CN198">
        <f>IF(ISNUMBER(SEARCH(Hauls!$G$330,CO$2:CO$202)),MAX(CN$1:CN197)+1,0)</f>
        <v>197</v>
      </c>
      <c r="CO198" t="s">
        <v>3372</v>
      </c>
      <c r="CP198" t="str">
        <f>IFERROR(VLOOKUP(ROWS(CP$2:CP198),CN$2:CO$202,2,FALSE),"")</f>
        <v>WSB : West of Stanton</v>
      </c>
      <c r="CQ198">
        <f>IF(ISNUMBER(SEARCH(Hauls!$G$331,CR$2:CR$202)),MAX(CQ$1:CQ197)+1,0)</f>
        <v>197</v>
      </c>
      <c r="CR198" t="s">
        <v>3372</v>
      </c>
      <c r="CS198" t="str">
        <f>IFERROR(VLOOKUP(ROWS(CS$2:CS198),CQ$2:CR$202,2,FALSE),"")</f>
        <v>WSB : West of Stanton</v>
      </c>
      <c r="CT198">
        <f>IF(ISNUMBER(SEARCH(Hauls!$G$332,CU$2:CU$202)),MAX(CT$1:CT197)+1,0)</f>
        <v>197</v>
      </c>
      <c r="CU198" t="s">
        <v>3372</v>
      </c>
      <c r="CV198" t="str">
        <f>IFERROR(VLOOKUP(ROWS(CV$2:CV198),CT$2:CU$202,2,FALSE),"")</f>
        <v>WSB : West of Stanton</v>
      </c>
      <c r="CW198">
        <f>IF(ISNUMBER(SEARCH(Hauls!$G$333,CX$2:CX$202)),MAX(CW$1:CW197)+1,0)</f>
        <v>197</v>
      </c>
      <c r="CX198" t="s">
        <v>3372</v>
      </c>
      <c r="CY198" t="str">
        <f>IFERROR(VLOOKUP(ROWS(CY$2:CY198),CW$2:CX$202,2,FALSE),"")</f>
        <v>WSB : West of Stanton</v>
      </c>
      <c r="CZ198">
        <f>IF(ISNUMBER(SEARCH(Hauls!$G$334,DA$2:DA$202)),MAX(CZ$1:CZ197)+1,0)</f>
        <v>197</v>
      </c>
      <c r="DA198" t="s">
        <v>3372</v>
      </c>
      <c r="DB198" t="str">
        <f>IFERROR(VLOOKUP(ROWS(DB$2:DB198),CZ$2:DA$202,2,FALSE),"")</f>
        <v>WSB : West of Stanton</v>
      </c>
      <c r="DC198">
        <f>IF(ISNUMBER(SEARCH(Hauls!$G$335,DD$2:DD$202)),MAX(DC$1:DC197)+1,0)</f>
        <v>197</v>
      </c>
      <c r="DD198" t="s">
        <v>3372</v>
      </c>
      <c r="DE198" t="str">
        <f>IFERROR(VLOOKUP(ROWS(DE$2:DE198),DC$2:DD$202,2,FALSE),"")</f>
        <v>WSB : West of Stanton</v>
      </c>
      <c r="DF198">
        <f>IF(ISNUMBER(SEARCH(Hauls!$G$336,DG$2:DG$202)),MAX(DF$1:DF197)+1,0)</f>
        <v>197</v>
      </c>
      <c r="DG198" t="s">
        <v>3372</v>
      </c>
      <c r="DH198" t="str">
        <f>IFERROR(VLOOKUP(ROWS(DH$2:DH198),DF$2:DG$202,2,FALSE),"")</f>
        <v>WSB : West of Stanton</v>
      </c>
      <c r="DI198">
        <f>IF(ISNUMBER(SEARCH(Hauls!$G$337,DJ$2:DJ$202)),MAX(DI$1:DI197)+1,0)</f>
        <v>197</v>
      </c>
      <c r="DJ198" t="s">
        <v>3372</v>
      </c>
      <c r="DK198" t="str">
        <f>IFERROR(VLOOKUP(ROWS(DK$2:DK198),DI$2:DJ$202,2,FALSE),"")</f>
        <v>WSB : West of Stanton</v>
      </c>
      <c r="DL198">
        <f>IF(ISNUMBER(SEARCH(Hauls!$G$338,DM$2:DM$202)),MAX(DL$1:DL197)+1,0)</f>
        <v>197</v>
      </c>
      <c r="DM198" t="s">
        <v>3372</v>
      </c>
      <c r="DN198" t="str">
        <f>IFERROR(VLOOKUP(ROWS(DN$2:DN198),DL$2:DM$202,2,FALSE),"")</f>
        <v>WSB : West of Stanton</v>
      </c>
      <c r="DO198">
        <f>IF(ISNUMBER(SEARCH(Hauls!$G$339,DP$2:DP$202)),MAX(DO$1:DO197)+1,0)</f>
        <v>197</v>
      </c>
      <c r="DP198" t="s">
        <v>3372</v>
      </c>
      <c r="DQ198" t="str">
        <f>IFERROR(VLOOKUP(ROWS(DQ$2:DQ198),DO$2:DP$202,2,FALSE),"")</f>
        <v>WSB : West of Stanton</v>
      </c>
      <c r="DR198">
        <f>IF(ISNUMBER(SEARCH(Hauls!$G$340,DS$2:DS$202)),MAX(DR$1:DR197)+1,0)</f>
        <v>197</v>
      </c>
      <c r="DS198" t="s">
        <v>3372</v>
      </c>
      <c r="DT198" t="str">
        <f>IFERROR(VLOOKUP(ROWS(DT$2:DT198),DR$2:DS$202,2,FALSE),"")</f>
        <v>WSB : West of Stanton</v>
      </c>
      <c r="DU198">
        <f>IF(ISNUMBER(SEARCH(Hauls!$G$341,DV$2:DV$202)),MAX(DU$1:DU197)+1,0)</f>
        <v>197</v>
      </c>
      <c r="DV198" t="s">
        <v>3372</v>
      </c>
      <c r="DW198" t="str">
        <f>IFERROR(VLOOKUP(ROWS(DW$2:DW198),DU$2:DV$202,2,FALSE),"")</f>
        <v>WSB : West of Stanton</v>
      </c>
      <c r="DX198">
        <f>IF(ISNUMBER(SEARCH(Hauls!$G$342,DY$2:DY$202)),MAX(DX$1:DX197)+1,0)</f>
        <v>197</v>
      </c>
      <c r="DY198" t="s">
        <v>3372</v>
      </c>
      <c r="DZ198" t="str">
        <f>IFERROR(VLOOKUP(ROWS(DZ$2:DZ198),DX$2:DY$202,2,FALSE),"")</f>
        <v>WSB : West of Stanton</v>
      </c>
      <c r="EA198">
        <f>IF(ISNUMBER(SEARCH(Hauls!$G$343,EB$2:EB$202)),MAX(EA$1:EA197)+1,0)</f>
        <v>197</v>
      </c>
      <c r="EB198" t="s">
        <v>3372</v>
      </c>
      <c r="EC198" t="str">
        <f>IFERROR(VLOOKUP(ROWS(EC$2:EC198),EA$2:EB$202,2,FALSE),"")</f>
        <v>WSB : West of Stanton</v>
      </c>
      <c r="ED198">
        <f>IF(ISNUMBER(SEARCH(Hauls!$G$344,EE$2:EE$202)),MAX(ED$1:ED197)+1,0)</f>
        <v>197</v>
      </c>
      <c r="EE198" t="s">
        <v>3372</v>
      </c>
      <c r="EF198" t="str">
        <f>IFERROR(VLOOKUP(ROWS(EF$2:EF198),ED$2:EE$202,2,FALSE),"")</f>
        <v>WSB : West of Stanton</v>
      </c>
      <c r="EG198">
        <f>IF(ISNUMBER(SEARCH(Hauls!$G$345,EH$2:EH$202)),MAX(EG$1:EG197)+1,0)</f>
        <v>197</v>
      </c>
      <c r="EH198" t="s">
        <v>3372</v>
      </c>
      <c r="EI198" t="str">
        <f>IFERROR(VLOOKUP(ROWS(EI$2:EI198),EG$2:EH$202,2,FALSE),"")</f>
        <v>WSB : West of Stanton</v>
      </c>
      <c r="EJ198">
        <f>IF(ISNUMBER(SEARCH(Hauls!$G$346,EK$2:EK$202)),MAX(EJ$1:EJ197)+1,0)</f>
        <v>197</v>
      </c>
      <c r="EK198" t="s">
        <v>3372</v>
      </c>
      <c r="EL198" t="str">
        <f>IFERROR(VLOOKUP(ROWS(EL$2:EL198),EJ$2:EK$202,2,FALSE),"")</f>
        <v>WSB : West of Stanton</v>
      </c>
      <c r="EM198">
        <f>IF(ISNUMBER(SEARCH(Hauls!$G$347,EN$2:EN$202)),MAX(EM$1:EM197)+1,0)</f>
        <v>197</v>
      </c>
      <c r="EN198" t="s">
        <v>3372</v>
      </c>
      <c r="EO198" t="str">
        <f>IFERROR(VLOOKUP(ROWS(EO$2:EO198),EM$2:EN$202,2,FALSE),"")</f>
        <v>WSB : West of Stanton</v>
      </c>
      <c r="EP198">
        <f>IF(ISNUMBER(SEARCH(Hauls!$G$348,EQ$2:EQ$202)),MAX(EP$1:EP197)+1,0)</f>
        <v>197</v>
      </c>
      <c r="EQ198" t="s">
        <v>3372</v>
      </c>
      <c r="ER198" t="str">
        <f>IFERROR(VLOOKUP(ROWS(ER$2:ER198),EP$2:EQ$202,2,FALSE),"")</f>
        <v>WSB : West of Stanton</v>
      </c>
      <c r="ES198">
        <f>IF(ISNUMBER(SEARCH(Hauls!$G$349,ET$2:ET$202)),MAX(ES$1:ES197)+1,0)</f>
        <v>197</v>
      </c>
      <c r="ET198" t="s">
        <v>3372</v>
      </c>
      <c r="EU198" t="str">
        <f>IFERROR(VLOOKUP(ROWS(EU$2:EU198),ES$2:ET$202,2,FALSE),"")</f>
        <v>WSB : West of Stanton</v>
      </c>
      <c r="EV198">
        <f>IF(ISNUMBER(SEARCH(Hauls!$G$350,EW$2:EW$202)),MAX(EV$1:EV197)+1,0)</f>
        <v>197</v>
      </c>
      <c r="EW198" t="s">
        <v>3372</v>
      </c>
      <c r="EX198" t="str">
        <f>IFERROR(VLOOKUP(ROWS(EX$2:EX198),EV$2:EW$202,2,FALSE),"")</f>
        <v>WSB : West of Stanton</v>
      </c>
      <c r="EY198">
        <f>IF(ISNUMBER(SEARCH(Hauls!$G$351,EZ$2:EZ$202)),MAX(EY$1:EY197)+1,0)</f>
        <v>197</v>
      </c>
      <c r="EZ198" t="s">
        <v>3372</v>
      </c>
      <c r="FA198" t="str">
        <f>IFERROR(VLOOKUP(ROWS(FA$2:FA198),EY$2:EZ$202,2,FALSE),"")</f>
        <v>WSB : West of Stanton</v>
      </c>
      <c r="FB198">
        <f>IF(ISNUMBER(SEARCH(Hauls!$G$352,FC$2:FC$202)),MAX(FB$1:FB197)+1,0)</f>
        <v>197</v>
      </c>
      <c r="FC198" t="s">
        <v>3372</v>
      </c>
      <c r="FD198" t="str">
        <f>IFERROR(VLOOKUP(ROWS(FD$2:FD198),FB$2:FC$202,2,FALSE),"")</f>
        <v>WSB : West of Stanton</v>
      </c>
      <c r="FE198">
        <f>IF(ISNUMBER(SEARCH(Hauls!$G$353,FF$2:FF$202)),MAX(FE$1:FE197)+1,0)</f>
        <v>197</v>
      </c>
      <c r="FF198" t="s">
        <v>3372</v>
      </c>
      <c r="FG198" t="str">
        <f>IFERROR(VLOOKUP(ROWS(FG$2:FG198),FE$2:FF$202,2,FALSE),"")</f>
        <v>WSB : West of Stanton</v>
      </c>
      <c r="FH198">
        <f>IF(ISNUMBER(SEARCH(Hauls!$G$354,FI$2:FI$202)),MAX(FH$1:FH197)+1,0)</f>
        <v>197</v>
      </c>
      <c r="FI198" t="s">
        <v>3372</v>
      </c>
      <c r="FJ198" t="str">
        <f>IFERROR(VLOOKUP(ROWS(FJ$2:FJ198),FH$2:FI$202,2,FALSE),"")</f>
        <v>WSB : West of Stanton</v>
      </c>
      <c r="FK198">
        <f>IF(ISNUMBER(SEARCH(Hauls!$G$355,FL$2:FL$202)),MAX(FK$1:FK197)+1,0)</f>
        <v>197</v>
      </c>
      <c r="FL198" t="s">
        <v>3372</v>
      </c>
      <c r="FM198" t="str">
        <f>IFERROR(VLOOKUP(ROWS(FM$2:FM198),FK$2:FL$202,2,FALSE),"")</f>
        <v>WSB : West of Stanton</v>
      </c>
      <c r="FN198">
        <f>IF(ISNUMBER(SEARCH(Hauls!$G$356,FO$2:FO$202)),MAX(FN$1:FN197)+1,0)</f>
        <v>197</v>
      </c>
      <c r="FO198" t="s">
        <v>3372</v>
      </c>
      <c r="FP198" t="str">
        <f>IFERROR(VLOOKUP(ROWS(FP$2:FP198),FN$2:FO$202,2,FALSE),"")</f>
        <v>WSB : West of Stanton</v>
      </c>
      <c r="FQ198">
        <f>IF(ISNUMBER(SEARCH(Hauls!$G$357,FR$2:FR$202)),MAX(FQ$1:FQ197)+1,0)</f>
        <v>197</v>
      </c>
      <c r="FR198" t="s">
        <v>3372</v>
      </c>
      <c r="FS198" t="str">
        <f>IFERROR(VLOOKUP(ROWS(FS$2:FS198),FQ$2:FR$202,2,FALSE),"")</f>
        <v>WSB : West of Stanton</v>
      </c>
      <c r="FT198">
        <f>IF(ISNUMBER(SEARCH(Hauls!$G$358,FU$2:FU$202)),MAX(FT$1:FT197)+1,0)</f>
        <v>197</v>
      </c>
      <c r="FU198" t="s">
        <v>3372</v>
      </c>
      <c r="FV198" t="str">
        <f>IFERROR(VLOOKUP(ROWS(FV$2:FV198),FT$2:FU$202,2,FALSE),"")</f>
        <v>WSB : West of Stanton</v>
      </c>
      <c r="FW198">
        <f>IF(ISNUMBER(SEARCH(Hauls!$G$359,FX$2:FX$202)),MAX(FW$1:FW197)+1,0)</f>
        <v>197</v>
      </c>
      <c r="FX198" t="s">
        <v>3372</v>
      </c>
      <c r="FY198" t="str">
        <f>IFERROR(VLOOKUP(ROWS(FY$2:FY198),FW$2:FX$202,2,FALSE),"")</f>
        <v>WSB : West of Stanton</v>
      </c>
      <c r="FZ198">
        <f>IF(ISNUMBER(SEARCH(Hauls!$G$360,GA$2:GA$202)),MAX(FZ$1:FZ197)+1,0)</f>
        <v>197</v>
      </c>
      <c r="GA198" t="s">
        <v>3372</v>
      </c>
      <c r="GB198" t="str">
        <f>IFERROR(VLOOKUP(ROWS(GB$2:GB198),FZ$2:GA$202,2,FALSE),"")</f>
        <v>WSB : West of Stanton</v>
      </c>
      <c r="GC198">
        <f>IF(ISNUMBER(SEARCH(Hauls!$G$361,GD$2:GD$202)),MAX(GC$1:GC197)+1,0)</f>
        <v>197</v>
      </c>
      <c r="GD198" t="s">
        <v>3372</v>
      </c>
      <c r="GE198" t="str">
        <f>IFERROR(VLOOKUP(ROWS(GE$2:GE198),GC$2:GD$202,2,FALSE),"")</f>
        <v>WSB : West of Stanton</v>
      </c>
      <c r="GF198">
        <f>IF(ISNUMBER(SEARCH(Hauls!$G$362,GG$2:GG$202)),MAX(GF$1:GF197)+1,0)</f>
        <v>197</v>
      </c>
      <c r="GG198" t="s">
        <v>3372</v>
      </c>
      <c r="GH198" t="str">
        <f>IFERROR(VLOOKUP(ROWS(GH$2:GH198),GF$2:GG$202,2,FALSE),"")</f>
        <v>WSB : West of Stanton</v>
      </c>
      <c r="GI198">
        <f>IF(ISNUMBER(SEARCH(Hauls!$G$363,GJ$2:GJ$202)),MAX(GI$1:GI197)+1,0)</f>
        <v>197</v>
      </c>
      <c r="GJ198" t="s">
        <v>3372</v>
      </c>
      <c r="GK198" t="str">
        <f>IFERROR(VLOOKUP(ROWS(GK$2:GK198),GI$2:GJ$202,2,FALSE),"")</f>
        <v>WSB : West of Stanton</v>
      </c>
      <c r="GL198">
        <f>IF(ISNUMBER(SEARCH(Hauls!$G$364,GM$2:GM$202)),MAX(GL$1:GL197)+1,0)</f>
        <v>197</v>
      </c>
      <c r="GM198" t="s">
        <v>3372</v>
      </c>
      <c r="GN198" t="str">
        <f>IFERROR(VLOOKUP(ROWS(GN$2:GN198),GL$2:GM$202,2,FALSE),"")</f>
        <v>WSB : West of Stanton</v>
      </c>
      <c r="GO198">
        <f>IF(ISNUMBER(SEARCH(Hauls!$G$365,GP$2:GP$202)),MAX(GO$1:GO197)+1,0)</f>
        <v>197</v>
      </c>
      <c r="GP198" t="s">
        <v>3372</v>
      </c>
      <c r="GQ198" t="str">
        <f>IFERROR(VLOOKUP(ROWS(GQ$2:GQ198),GO$2:GP$202,2,FALSE),"")</f>
        <v>WSB : West of Stanton</v>
      </c>
      <c r="GR198">
        <f>IF(ISNUMBER(SEARCH(Hauls!$G$366,GS$2:GS$202)),MAX(GR$1:GR197)+1,0)</f>
        <v>197</v>
      </c>
      <c r="GS198" t="s">
        <v>3372</v>
      </c>
      <c r="GT198" t="str">
        <f>IFERROR(VLOOKUP(ROWS(GT$2:GT198),GR$2:GS$202,2,FALSE),"")</f>
        <v>WSB : West of Stanton</v>
      </c>
      <c r="GU198">
        <f>IF(ISNUMBER(SEARCH(Hauls!$G$366,GV$2:GV$202)),MAX(GU$1:GU197)+1,0)</f>
        <v>197</v>
      </c>
      <c r="GV198" t="s">
        <v>3372</v>
      </c>
      <c r="GW198" t="str">
        <f>IFERROR(VLOOKUP(ROWS(GW$2:GW198),GU$2:GV$202,2,FALSE),"")</f>
        <v>WSB : West of Stanton</v>
      </c>
      <c r="GX198">
        <f>IF(ISNUMBER(SEARCH(Hauls!$G$368,GY$2:GY$202)),MAX(GX$1:GX197)+1,0)</f>
        <v>197</v>
      </c>
      <c r="GY198" t="s">
        <v>3372</v>
      </c>
      <c r="GZ198" t="str">
        <f>IFERROR(VLOOKUP(ROWS(GZ$2:GZ198),GX$2:GY$202,2,FALSE),"")</f>
        <v>WSB : West of Stanton</v>
      </c>
      <c r="HA198">
        <f>IF(ISNUMBER(SEARCH(Hauls!$G$369,HB$2:HB$202)),MAX(HA$1:HA197)+1,0)</f>
        <v>197</v>
      </c>
      <c r="HB198" t="s">
        <v>3372</v>
      </c>
      <c r="HC198" t="str">
        <f>IFERROR(VLOOKUP(ROWS(HC$2:HC198),HA$2:HB$202,2,FALSE),"")</f>
        <v>WSB : West of Stanton</v>
      </c>
      <c r="HD198">
        <f>IF(ISNUMBER(SEARCH(Hauls!$G$370,HE$2:HE$202)),MAX(HD$1:HD197)+1,0)</f>
        <v>197</v>
      </c>
      <c r="HE198" t="s">
        <v>3372</v>
      </c>
      <c r="HF198" t="str">
        <f>IFERROR(VLOOKUP(ROWS(HF$2:HF198),HD$2:HE$202,2,FALSE),"")</f>
        <v>WSB : West of Stanton</v>
      </c>
      <c r="HG198">
        <f>IF(ISNUMBER(SEARCH(Hauls!$G$371,HH$2:HH$202)),MAX(HG$1:HG197)+1,0)</f>
        <v>197</v>
      </c>
      <c r="HH198" t="s">
        <v>3372</v>
      </c>
      <c r="HI198" t="str">
        <f>IFERROR(VLOOKUP(ROWS(HI$2:HI198),HG$2:HH$202,2,FALSE),"")</f>
        <v>WSB : West of Stanton</v>
      </c>
      <c r="HJ198">
        <f>IF(ISNUMBER(SEARCH(Hauls!$G$372,HK$2:HK$202)),MAX(HJ$1:HJ197)+1,0)</f>
        <v>197</v>
      </c>
      <c r="HK198" t="s">
        <v>3372</v>
      </c>
      <c r="HL198" t="str">
        <f>IFERROR(VLOOKUP(ROWS(HL$2:HL198),HJ$2:HK$202,2,FALSE),"")</f>
        <v>WSB : West of Stanton</v>
      </c>
      <c r="HM198">
        <f>IF(ISNUMBER(SEARCH(Hauls!$G$373,HN$2:HN$202)),MAX(HM$1:HM197)+1,0)</f>
        <v>197</v>
      </c>
      <c r="HN198" t="s">
        <v>3372</v>
      </c>
      <c r="HO198" t="str">
        <f>IFERROR(VLOOKUP(ROWS(HO$2:HO198),HM$2:HN$202,2,FALSE),"")</f>
        <v>WSB : West of Stanton</v>
      </c>
      <c r="HP198">
        <f>IF(ISNUMBER(SEARCH(Hauls!$G$374,HQ$2:HQ$202)),MAX(HP$1:HP197)+1,0)</f>
        <v>197</v>
      </c>
      <c r="HQ198" t="s">
        <v>3372</v>
      </c>
      <c r="HR198" t="str">
        <f>IFERROR(VLOOKUP(ROWS(HR$2:HR198),HP$2:HQ$202,2,FALSE),"")</f>
        <v>WSB : West of Stanton</v>
      </c>
      <c r="HS198">
        <f>IF(ISNUMBER(SEARCH(Hauls!$G$375,HT$2:HT$202)),MAX(HS$1:HS197)+1,0)</f>
        <v>197</v>
      </c>
      <c r="HT198" t="s">
        <v>3372</v>
      </c>
      <c r="HU198" t="str">
        <f>IFERROR(VLOOKUP(ROWS(HU$2:HU198),HS$2:HT$202,2,FALSE),"")</f>
        <v>WSB : West of Stanton</v>
      </c>
      <c r="HV198">
        <f>IF(ISNUMBER(SEARCH(Hauls!$G$376,HW$2:HW$202)),MAX(HV$1:HV197)+1,0)</f>
        <v>197</v>
      </c>
      <c r="HW198" t="s">
        <v>3372</v>
      </c>
      <c r="HX198" t="str">
        <f>IFERROR(VLOOKUP(ROWS(HX$2:HX198),HV$2:HW$202,2,FALSE),"")</f>
        <v>WSB : West of Stanton</v>
      </c>
      <c r="HY198">
        <f>IF(ISNUMBER(SEARCH(Hauls!$G$377,HZ$2:HZ$202)),MAX(HY$1:HY197)+1,0)</f>
        <v>197</v>
      </c>
      <c r="HZ198" t="s">
        <v>3372</v>
      </c>
      <c r="IA198" t="str">
        <f>IFERROR(VLOOKUP(ROWS(IA$2:IA198),HY$2:HZ$202,2,FALSE),"")</f>
        <v>WSB : West of Stanton</v>
      </c>
      <c r="IB198">
        <f>IF(ISNUMBER(SEARCH(Hauls!$G$378,IC$2:IC$202)),MAX(IB$1:IB197)+1,0)</f>
        <v>197</v>
      </c>
      <c r="IC198" t="s">
        <v>3372</v>
      </c>
      <c r="ID198" t="str">
        <f>IFERROR(VLOOKUP(ROWS(ID$2:ID198),IB$2:IC$202,2,FALSE),"")</f>
        <v>WSB : West of Stanton</v>
      </c>
      <c r="IE198">
        <f>IF(ISNUMBER(SEARCH(Hauls!$G$379,IF$2:IF$202)),MAX(IE$1:IE197)+1,0)</f>
        <v>197</v>
      </c>
      <c r="IF198" t="s">
        <v>3372</v>
      </c>
      <c r="IG198" t="str">
        <f>IFERROR(VLOOKUP(ROWS(IG$2:IG198),IE$2:IF$202,2,FALSE),"")</f>
        <v>WSB : West of Stanton</v>
      </c>
      <c r="IH198">
        <f>IF(ISNUMBER(SEARCH(Hauls!$G$380,II$2:II$202)),MAX(IH$1:IH197)+1,0)</f>
        <v>197</v>
      </c>
      <c r="II198" t="s">
        <v>3372</v>
      </c>
      <c r="IJ198" t="str">
        <f>IFERROR(VLOOKUP(ROWS(IJ$2:IJ198),IH$2:II$202,2,FALSE),"")</f>
        <v>WSB : West of Stanton</v>
      </c>
      <c r="IK198">
        <f>IF(ISNUMBER(SEARCH(Hauls!$G$381,IL$2:IL$202)),MAX(IK$1:IK197)+1,0)</f>
        <v>197</v>
      </c>
      <c r="IL198" t="s">
        <v>3372</v>
      </c>
      <c r="IM198" t="str">
        <f>IFERROR(VLOOKUP(ROWS(IM$2:IM198),IK$2:IL$202,2,FALSE),"")</f>
        <v>WSB : West of Stanton</v>
      </c>
      <c r="IN198">
        <f>IF(ISNUMBER(SEARCH(Hauls!$G$382,IO$2:IO$202)),MAX(IN$1:IN197)+1,0)</f>
        <v>197</v>
      </c>
      <c r="IO198" t="s">
        <v>3372</v>
      </c>
      <c r="IP198" t="str">
        <f>IFERROR(VLOOKUP(ROWS(IP$2:IP198),IN$2:IO$202,2,FALSE),"")</f>
        <v>WSB : West of Stanton</v>
      </c>
      <c r="IQ198">
        <f>IF(ISNUMBER(SEARCH(Hauls!$G$383,IR$2:IR$202)),MAX(IQ$1:IQ197)+1,0)</f>
        <v>197</v>
      </c>
      <c r="IR198" t="s">
        <v>3372</v>
      </c>
      <c r="IS198" t="str">
        <f>IFERROR(VLOOKUP(ROWS(IS$2:IS198),IQ$2:IR$202,2,FALSE),"")</f>
        <v>WSB : West of Stanton</v>
      </c>
      <c r="IT198">
        <f>IF(ISNUMBER(SEARCH(Hauls!$G$384,IU$2:IU$202)),MAX(IT$1:IT197)+1,0)</f>
        <v>197</v>
      </c>
      <c r="IU198" t="s">
        <v>3372</v>
      </c>
      <c r="IV198" t="str">
        <f>IFERROR(VLOOKUP(ROWS(IV$2:IV198),IT$2:IU$202,2,FALSE),"")</f>
        <v>WSB : West of Stanton</v>
      </c>
      <c r="IW198">
        <f>IF(ISNUMBER(SEARCH(Hauls!$G$385,IX$2:IX$202)),MAX(IW$1:IW197)+1,0)</f>
        <v>197</v>
      </c>
      <c r="IX198" t="s">
        <v>3372</v>
      </c>
      <c r="IY198" t="str">
        <f>IFERROR(VLOOKUP(ROWS(IY$2:IY198),IW$2:IX$202,2,FALSE),"")</f>
        <v>WSB : West of Stanton</v>
      </c>
      <c r="IZ198">
        <f>IF(ISNUMBER(SEARCH(Hauls!$G$386,JA$2:JA$202)),MAX(IZ$1:IZ197)+1,0)</f>
        <v>197</v>
      </c>
      <c r="JA198" t="s">
        <v>3372</v>
      </c>
      <c r="JB198" t="str">
        <f>IFERROR(VLOOKUP(ROWS(JB$2:JB198),IZ$2:JA$202,2,FALSE),"")</f>
        <v>WSB : West of Stanton</v>
      </c>
      <c r="JC198">
        <f>IF(ISNUMBER(SEARCH(Hauls!$G$387,JD$2:JD$202)),MAX(JC$1:JC197)+1,0)</f>
        <v>197</v>
      </c>
      <c r="JD198" t="s">
        <v>3372</v>
      </c>
      <c r="JE198" t="str">
        <f>IFERROR(VLOOKUP(ROWS(JE$2:JE198),JC$2:JD$202,2,FALSE),"")</f>
        <v>WSB : West of Stanton</v>
      </c>
      <c r="JF198">
        <f>IF(ISNUMBER(SEARCH(Hauls!$G$388,JG$2:JG$202)),MAX(JF$1:JF197)+1,0)</f>
        <v>197</v>
      </c>
      <c r="JG198" t="s">
        <v>3372</v>
      </c>
      <c r="JH198" t="str">
        <f>IFERROR(VLOOKUP(ROWS(JH$2:JH198),JF$2:JG$202,2,FALSE),"")</f>
        <v>WSB : West of Stanton</v>
      </c>
      <c r="JI198">
        <f>IF(ISNUMBER(SEARCH(Hauls!$G$389,JJ$2:JJ$202)),MAX(JI$1:JI197)+1,0)</f>
        <v>197</v>
      </c>
      <c r="JJ198" t="s">
        <v>3372</v>
      </c>
      <c r="JK198" t="str">
        <f>IFERROR(VLOOKUP(ROWS(JK$2:JK198),JI$2:JJ$202,2,FALSE),"")</f>
        <v>WSB : West of Stanton</v>
      </c>
      <c r="JL198">
        <f>IF(ISNUMBER(SEARCH(Hauls!$G$390,JM$2:JM$202)),MAX(JL$1:JL197)+1,0)</f>
        <v>197</v>
      </c>
      <c r="JM198" t="s">
        <v>3372</v>
      </c>
      <c r="JN198" t="str">
        <f>IFERROR(VLOOKUP(ROWS(JN$2:JN198),JL$2:JM$202,2,FALSE),"")</f>
        <v>WSB : West of Stanton</v>
      </c>
      <c r="JO198">
        <f>IF(ISNUMBER(SEARCH(Hauls!$G$391,JP$2:JP$202)),MAX(JO$1:JO197)+1,0)</f>
        <v>197</v>
      </c>
      <c r="JP198" t="s">
        <v>3372</v>
      </c>
      <c r="JQ198" t="str">
        <f>IFERROR(VLOOKUP(ROWS(JQ$2:JQ198),JO$2:JP$202,2,FALSE),"")</f>
        <v>WSB : West of Stanton</v>
      </c>
      <c r="JR198">
        <f>IF(ISNUMBER(SEARCH(Hauls!$G$392,JS$2:JS$202)),MAX(JR$1:JR197)+1,0)</f>
        <v>197</v>
      </c>
      <c r="JS198" t="s">
        <v>3372</v>
      </c>
      <c r="JT198" t="str">
        <f>IFERROR(VLOOKUP(ROWS(JT$2:JT198),JR$2:JS$202,2,FALSE),"")</f>
        <v>WSB : West of Stanton</v>
      </c>
      <c r="JU198">
        <f>IF(ISNUMBER(SEARCH(Hauls!$G$393,JV$2:JV$202)),MAX(JU$1:JU197)+1,0)</f>
        <v>197</v>
      </c>
      <c r="JV198" t="s">
        <v>3372</v>
      </c>
      <c r="JW198" t="str">
        <f>IFERROR(VLOOKUP(ROWS(JW$2:JW198),JU$2:JV$202,2,FALSE),"")</f>
        <v>WSB : West of Stanton</v>
      </c>
      <c r="JX198">
        <f>IF(ISNUMBER(SEARCH(Hauls!$G$394,JY$2:JY$202)),MAX(JX$1:JX197)+1,0)</f>
        <v>197</v>
      </c>
      <c r="JY198" t="s">
        <v>3372</v>
      </c>
      <c r="JZ198" t="str">
        <f>IFERROR(VLOOKUP(ROWS(JZ$2:JZ198),JX$2:JY$202,2,FALSE),"")</f>
        <v>WSB : West of Stanton</v>
      </c>
      <c r="KA198">
        <f>IF(ISNUMBER(SEARCH(Hauls!$G$395,KB$2:KB$202)),MAX(KA$1:KA197)+1,0)</f>
        <v>197</v>
      </c>
      <c r="KB198" t="s">
        <v>3372</v>
      </c>
      <c r="KC198" t="str">
        <f>IFERROR(VLOOKUP(ROWS(KC$2:KC198),KA$2:KB$202,2,FALSE),"")</f>
        <v>WSB : West of Stanton</v>
      </c>
      <c r="KD198">
        <f>IF(ISNUMBER(SEARCH(Hauls!$G$396,KE$2:KE$202)),MAX(KD$1:KD197)+1,0)</f>
        <v>197</v>
      </c>
      <c r="KE198" t="s">
        <v>3372</v>
      </c>
      <c r="KF198" t="str">
        <f>IFERROR(VLOOKUP(ROWS(KF$2:KF198),KD$2:KE$202,2,FALSE),"")</f>
        <v>WSB : West of Stanton</v>
      </c>
      <c r="KG198">
        <f>IF(ISNUMBER(SEARCH(Hauls!$G$397,KH$2:KH$202)),MAX(KG$1:KG197)+1,0)</f>
        <v>197</v>
      </c>
      <c r="KH198" t="s">
        <v>3372</v>
      </c>
      <c r="KI198" t="str">
        <f>IFERROR(VLOOKUP(ROWS(KI$2:KI198),KG$2:KH$202,2,FALSE),"")</f>
        <v>WSB : West of Stanton</v>
      </c>
      <c r="KJ198">
        <f>IF(ISNUMBER(SEARCH(Hauls!$G$398,KK$2:KK$202)),MAX(KJ$1:KJ197)+1,0)</f>
        <v>197</v>
      </c>
      <c r="KK198" t="s">
        <v>3372</v>
      </c>
      <c r="KL198" t="str">
        <f>IFERROR(VLOOKUP(ROWS(KL$2:KL198),KJ$2:KK$202,2,FALSE),"")</f>
        <v>WSB : West of Stanton</v>
      </c>
      <c r="KM198">
        <f>IF(ISNUMBER(SEARCH(Hauls!$G$399,KN$2:KN$202)),MAX(KM$1:KM197)+1,0)</f>
        <v>197</v>
      </c>
      <c r="KN198" t="s">
        <v>3372</v>
      </c>
      <c r="KO198" t="str">
        <f>IFERROR(VLOOKUP(ROWS(KO$2:KO198),KM$2:KN$202,2,FALSE),"")</f>
        <v>WSB : West of Stanton</v>
      </c>
      <c r="KP198">
        <f>IF(ISNUMBER(SEARCH(Hauls!$G$400,KQ$2:KQ$202)),MAX(KP$1:KP197)+1,0)</f>
        <v>197</v>
      </c>
      <c r="KQ198" t="s">
        <v>3372</v>
      </c>
      <c r="KR198" t="str">
        <f>IFERROR(VLOOKUP(ROWS(KR$2:KR198),KP$2:KQ$202,2,FALSE),"")</f>
        <v>WSB : West of Stanton</v>
      </c>
    </row>
    <row r="199" spans="1:304" x14ac:dyDescent="0.25">
      <c r="A199" t="s">
        <v>2880</v>
      </c>
      <c r="B199" t="s">
        <v>2881</v>
      </c>
      <c r="C199" t="s">
        <v>655</v>
      </c>
      <c r="D199" t="str">
        <f t="shared" si="3"/>
        <v>WTS : West of the Stones</v>
      </c>
      <c r="E199">
        <f>IF(ISNUMBER(SEARCH(Hauls!$G$301,$F$2:$F$202)),MAX($E$1:E198)+1,0)</f>
        <v>198</v>
      </c>
      <c r="F199" t="s">
        <v>3373</v>
      </c>
      <c r="G199" t="str">
        <f>IFERROR(VLOOKUP(ROWS($G$2:G199),$E$2:$F$202,2,FALSE),"")</f>
        <v>WTS : West of the Stones</v>
      </c>
      <c r="H199">
        <f>IF(ISNUMBER(SEARCH(Hauls!$G$302,I$2:I$202)),MAX(H$1:H198)+1,0)</f>
        <v>198</v>
      </c>
      <c r="I199" t="s">
        <v>3373</v>
      </c>
      <c r="J199" t="str">
        <f>IFERROR(VLOOKUP(ROWS(J$2:J199),H$2:I$202,2,FALSE),"")</f>
        <v>WTS : West of the Stones</v>
      </c>
      <c r="K199">
        <f>IF(ISNUMBER(SEARCH(Hauls!$G$303,L$2:L$202)),MAX(K$1:K198)+1,0)</f>
        <v>198</v>
      </c>
      <c r="L199" t="s">
        <v>3373</v>
      </c>
      <c r="M199" t="str">
        <f>IFERROR(VLOOKUP(ROWS(M$2:M199),K$2:L$202,2,FALSE),"")</f>
        <v>WTS : West of the Stones</v>
      </c>
      <c r="N199">
        <f>IF(ISNUMBER(SEARCH(Hauls!$G$304,O$2:O$202)),MAX(N$1:N198)+1,0)</f>
        <v>198</v>
      </c>
      <c r="O199" t="s">
        <v>3373</v>
      </c>
      <c r="P199" t="str">
        <f>IFERROR(VLOOKUP(ROWS(P$2:P199),N$2:O$202,2,FALSE),"")</f>
        <v>WTS : West of the Stones</v>
      </c>
      <c r="Q199">
        <f>IF(ISNUMBER(SEARCH(Hauls!$G$305,R$2:R$202)),MAX(Q$1:Q198)+1,0)</f>
        <v>198</v>
      </c>
      <c r="R199" t="s">
        <v>3373</v>
      </c>
      <c r="S199" t="str">
        <f>IFERROR(VLOOKUP(ROWS(S$2:S199),Q$2:R$202,2,FALSE),"")</f>
        <v>WTS : West of the Stones</v>
      </c>
      <c r="T199">
        <f>IF(ISNUMBER(SEARCH(Hauls!$G$306,U$2:U$202)),MAX(T$1:T198)+1,0)</f>
        <v>198</v>
      </c>
      <c r="U199" t="s">
        <v>3373</v>
      </c>
      <c r="V199" t="str">
        <f>IFERROR(VLOOKUP(ROWS(V$2:V199),T$2:U$202,2,FALSE),"")</f>
        <v>WTS : West of the Stones</v>
      </c>
      <c r="W199">
        <f>IF(ISNUMBER(SEARCH(Hauls!$G$307,X$2:X$202)),MAX(W$1:W198)+1,0)</f>
        <v>198</v>
      </c>
      <c r="X199" t="s">
        <v>3373</v>
      </c>
      <c r="Y199" t="str">
        <f>IFERROR(VLOOKUP(ROWS(Y$2:Y199),W$2:X$202,2,FALSE),"")</f>
        <v>WTS : West of the Stones</v>
      </c>
      <c r="Z199">
        <f>IF(ISNUMBER(SEARCH(Hauls!$G$308,AA$2:AA$202)),MAX(Z$1:Z198)+1,0)</f>
        <v>198</v>
      </c>
      <c r="AA199" t="s">
        <v>3373</v>
      </c>
      <c r="AB199" t="str">
        <f>IFERROR(VLOOKUP(ROWS(AB$2:AB199),Z$2:AA$202,2,FALSE),"")</f>
        <v>WTS : West of the Stones</v>
      </c>
      <c r="AC199">
        <f>IF(ISNUMBER(SEARCH(Hauls!$G$309,AD$2:AD$202)),MAX(AC$1:AC198)+1,0)</f>
        <v>198</v>
      </c>
      <c r="AD199" t="s">
        <v>3373</v>
      </c>
      <c r="AE199" t="str">
        <f>IFERROR(VLOOKUP(ROWS(AE$2:AE199),AC$2:AD$202,2,FALSE),"")</f>
        <v>WTS : West of the Stones</v>
      </c>
      <c r="AF199">
        <f>IF(ISNUMBER(SEARCH(Hauls!$G$310,AG$2:AG$202)),MAX(AF$1:AF198)+1,0)</f>
        <v>198</v>
      </c>
      <c r="AG199" t="s">
        <v>3373</v>
      </c>
      <c r="AH199" t="str">
        <f>IFERROR(VLOOKUP(ROWS(AH$2:AH199),AF$2:AG$202,2,FALSE),"")</f>
        <v>WTS : West of the Stones</v>
      </c>
      <c r="AI199">
        <f>IF(ISNUMBER(SEARCH(Hauls!$G$311,AJ$2:AJ$202)),MAX(AI$1:AI198)+1,0)</f>
        <v>198</v>
      </c>
      <c r="AJ199" t="s">
        <v>3373</v>
      </c>
      <c r="AK199" t="str">
        <f>IFERROR(VLOOKUP(ROWS(AK$2:AK199),AI$2:AJ$202,2,FALSE),"")</f>
        <v>WTS : West of the Stones</v>
      </c>
      <c r="AL199">
        <f>IF(ISNUMBER(SEARCH(Hauls!$G$312,AM$2:AM$202)),MAX(AL$1:AL198)+1,0)</f>
        <v>198</v>
      </c>
      <c r="AM199" t="s">
        <v>3373</v>
      </c>
      <c r="AN199" t="str">
        <f>IFERROR(VLOOKUP(ROWS(AN$2:AN199),AL$2:AM$202,2,FALSE),"")</f>
        <v>WTS : West of the Stones</v>
      </c>
      <c r="AO199">
        <f>IF(ISNUMBER(SEARCH(Hauls!$G$313,AP$2:AP$202)),MAX(AO$1:AO198)+1,0)</f>
        <v>198</v>
      </c>
      <c r="AP199" t="s">
        <v>3373</v>
      </c>
      <c r="AQ199" t="str">
        <f>IFERROR(VLOOKUP(ROWS(AQ$2:AQ199),AO$2:AP$202,2,FALSE),"")</f>
        <v>WTS : West of the Stones</v>
      </c>
      <c r="AR199">
        <f>IF(ISNUMBER(SEARCH(Hauls!$G$314,AS$2:AS$202)),MAX(AR$1:AR198)+1,0)</f>
        <v>198</v>
      </c>
      <c r="AS199" t="s">
        <v>3373</v>
      </c>
      <c r="AT199" t="str">
        <f>IFERROR(VLOOKUP(ROWS(AT$2:AT199),AR$2:AS$202,2,FALSE),"")</f>
        <v>WTS : West of the Stones</v>
      </c>
      <c r="AU199">
        <f>IF(ISNUMBER(SEARCH(Hauls!$G$315,AV$2:AV$202)),MAX(AU$1:AU198)+1,0)</f>
        <v>198</v>
      </c>
      <c r="AV199" t="s">
        <v>3373</v>
      </c>
      <c r="AW199" t="str">
        <f>IFERROR(VLOOKUP(ROWS(AW$2:AW199),AU$2:AV$202,2,FALSE),"")</f>
        <v>WTS : West of the Stones</v>
      </c>
      <c r="AX199">
        <f>IF(ISNUMBER(SEARCH(Hauls!$G$316,AY$2:AY$202)),MAX(AX$1:AX198)+1,0)</f>
        <v>198</v>
      </c>
      <c r="AY199" t="s">
        <v>3373</v>
      </c>
      <c r="AZ199" t="str">
        <f>IFERROR(VLOOKUP(ROWS(AZ$2:AZ199),AX$2:AY$202,2,FALSE),"")</f>
        <v>WTS : West of the Stones</v>
      </c>
      <c r="BA199">
        <f>IF(ISNUMBER(SEARCH(Hauls!$G$317,BB$2:BB$202)),MAX(BA$1:BA198)+1,0)</f>
        <v>198</v>
      </c>
      <c r="BB199" t="s">
        <v>3373</v>
      </c>
      <c r="BC199" t="str">
        <f>IFERROR(VLOOKUP(ROWS(BC$2:BC199),BA$2:BB$202,2,FALSE),"")</f>
        <v>WTS : West of the Stones</v>
      </c>
      <c r="BD199">
        <f>IF(ISNUMBER(SEARCH(Hauls!$G$318,BE$2:BE$202)),MAX(BD$1:BD198)+1,0)</f>
        <v>198</v>
      </c>
      <c r="BE199" t="s">
        <v>3373</v>
      </c>
      <c r="BF199" t="str">
        <f>IFERROR(VLOOKUP(ROWS(BF$2:BF199),BD$2:BE$202,2,FALSE),"")</f>
        <v>WTS : West of the Stones</v>
      </c>
      <c r="BG199">
        <f>IF(ISNUMBER(SEARCH(Hauls!$G$319,BH$2:BH$202)),MAX(BG$1:BG198)+1,0)</f>
        <v>198</v>
      </c>
      <c r="BH199" t="s">
        <v>3373</v>
      </c>
      <c r="BI199" t="str">
        <f>IFERROR(VLOOKUP(ROWS(BI$2:BI199),BG$2:BH$202,2,FALSE),"")</f>
        <v>WTS : West of the Stones</v>
      </c>
      <c r="BJ199">
        <f>IF(ISNUMBER(SEARCH(Hauls!$G$320,BK$2:BK$202)),MAX(BJ$1:BJ198)+1,0)</f>
        <v>198</v>
      </c>
      <c r="BK199" t="s">
        <v>3373</v>
      </c>
      <c r="BL199" t="str">
        <f>IFERROR(VLOOKUP(ROWS(BL$2:BL199),BJ$2:BK$202,2,FALSE),"")</f>
        <v>WTS : West of the Stones</v>
      </c>
      <c r="BM199">
        <f>IF(ISNUMBER(SEARCH(Hauls!$G$321,BN$2:BN$202)),MAX(BM$1:BM198)+1,0)</f>
        <v>198</v>
      </c>
      <c r="BN199" t="s">
        <v>3373</v>
      </c>
      <c r="BO199" t="str">
        <f>IFERROR(VLOOKUP(ROWS(BO$2:BO199),BM$2:BN$202,2,FALSE),"")</f>
        <v>WTS : West of the Stones</v>
      </c>
      <c r="BP199">
        <f>IF(ISNUMBER(SEARCH(Hauls!$G$322,BQ$2:BQ$202)),MAX(BP$1:BP198)+1,0)</f>
        <v>198</v>
      </c>
      <c r="BQ199" t="s">
        <v>3373</v>
      </c>
      <c r="BR199" t="str">
        <f>IFERROR(VLOOKUP(ROWS(BR$2:BR199),BP$2:BQ$202,2,FALSE),"")</f>
        <v>WTS : West of the Stones</v>
      </c>
      <c r="BS199">
        <f>IF(ISNUMBER(SEARCH(Hauls!$G$323,BT$2:BT$202)),MAX(BS$1:BS198)+1,0)</f>
        <v>198</v>
      </c>
      <c r="BT199" t="s">
        <v>3373</v>
      </c>
      <c r="BU199" t="str">
        <f>IFERROR(VLOOKUP(ROWS(BU$2:BU199),BS$2:BT$202,2,FALSE),"")</f>
        <v>WTS : West of the Stones</v>
      </c>
      <c r="BV199">
        <f>IF(ISNUMBER(SEARCH(Hauls!$G$324,BW$2:BW$202)),MAX(BV$1:BV198)+1,0)</f>
        <v>198</v>
      </c>
      <c r="BW199" t="s">
        <v>3373</v>
      </c>
      <c r="BX199" t="str">
        <f>IFERROR(VLOOKUP(ROWS(BX$2:BX199),BV$2:BW$202,2,FALSE),"")</f>
        <v>WTS : West of the Stones</v>
      </c>
      <c r="BY199">
        <f>IF(ISNUMBER(SEARCH(Hauls!$G$325,BZ$2:BZ$202)),MAX(BY$1:BY198)+1,0)</f>
        <v>198</v>
      </c>
      <c r="BZ199" t="s">
        <v>3373</v>
      </c>
      <c r="CA199" t="str">
        <f>IFERROR(VLOOKUP(ROWS(CA$2:CA199),BY$2:BZ$202,2,FALSE),"")</f>
        <v>WTS : West of the Stones</v>
      </c>
      <c r="CB199">
        <f>IF(ISNUMBER(SEARCH(Hauls!$G$326,CC$2:CC$202)),MAX(CB$1:CB198)+1,0)</f>
        <v>198</v>
      </c>
      <c r="CC199" t="s">
        <v>3373</v>
      </c>
      <c r="CD199" t="str">
        <f>IFERROR(VLOOKUP(ROWS(CD$2:CD199),CB$2:CC$202,2,FALSE),"")</f>
        <v>WTS : West of the Stones</v>
      </c>
      <c r="CE199">
        <f>IF(ISNUMBER(SEARCH(Hauls!$G$327,CF$2:CF$202)),MAX(CE$1:CE198)+1,0)</f>
        <v>198</v>
      </c>
      <c r="CF199" t="s">
        <v>3373</v>
      </c>
      <c r="CG199" t="str">
        <f>IFERROR(VLOOKUP(ROWS(CG$2:CG199),CE$2:CF$202,2,FALSE),"")</f>
        <v>WTS : West of the Stones</v>
      </c>
      <c r="CH199">
        <f>IF(ISNUMBER(SEARCH(Hauls!$G$328,CI$2:CI$202)),MAX(CH$1:CH198)+1,0)</f>
        <v>198</v>
      </c>
      <c r="CI199" t="s">
        <v>3373</v>
      </c>
      <c r="CJ199" t="str">
        <f>IFERROR(VLOOKUP(ROWS(CJ$2:CJ199),CH$2:CI$202,2,FALSE),"")</f>
        <v>WTS : West of the Stones</v>
      </c>
      <c r="CK199">
        <f>IF(ISNUMBER(SEARCH(Hauls!$G$329,CL$2:CL$202)),MAX(CK$1:CK198)+1,0)</f>
        <v>198</v>
      </c>
      <c r="CL199" t="s">
        <v>3373</v>
      </c>
      <c r="CM199" t="str">
        <f>IFERROR(VLOOKUP(ROWS(CM$2:CM199),CK$2:CL$202,2,FALSE),"")</f>
        <v>WTS : West of the Stones</v>
      </c>
      <c r="CN199">
        <f>IF(ISNUMBER(SEARCH(Hauls!$G$330,CO$2:CO$202)),MAX(CN$1:CN198)+1,0)</f>
        <v>198</v>
      </c>
      <c r="CO199" t="s">
        <v>3373</v>
      </c>
      <c r="CP199" t="str">
        <f>IFERROR(VLOOKUP(ROWS(CP$2:CP199),CN$2:CO$202,2,FALSE),"")</f>
        <v>WTS : West of the Stones</v>
      </c>
      <c r="CQ199">
        <f>IF(ISNUMBER(SEARCH(Hauls!$G$331,CR$2:CR$202)),MAX(CQ$1:CQ198)+1,0)</f>
        <v>198</v>
      </c>
      <c r="CR199" t="s">
        <v>3373</v>
      </c>
      <c r="CS199" t="str">
        <f>IFERROR(VLOOKUP(ROWS(CS$2:CS199),CQ$2:CR$202,2,FALSE),"")</f>
        <v>WTS : West of the Stones</v>
      </c>
      <c r="CT199">
        <f>IF(ISNUMBER(SEARCH(Hauls!$G$332,CU$2:CU$202)),MAX(CT$1:CT198)+1,0)</f>
        <v>198</v>
      </c>
      <c r="CU199" t="s">
        <v>3373</v>
      </c>
      <c r="CV199" t="str">
        <f>IFERROR(VLOOKUP(ROWS(CV$2:CV199),CT$2:CU$202,2,FALSE),"")</f>
        <v>WTS : West of the Stones</v>
      </c>
      <c r="CW199">
        <f>IF(ISNUMBER(SEARCH(Hauls!$G$333,CX$2:CX$202)),MAX(CW$1:CW198)+1,0)</f>
        <v>198</v>
      </c>
      <c r="CX199" t="s">
        <v>3373</v>
      </c>
      <c r="CY199" t="str">
        <f>IFERROR(VLOOKUP(ROWS(CY$2:CY199),CW$2:CX$202,2,FALSE),"")</f>
        <v>WTS : West of the Stones</v>
      </c>
      <c r="CZ199">
        <f>IF(ISNUMBER(SEARCH(Hauls!$G$334,DA$2:DA$202)),MAX(CZ$1:CZ198)+1,0)</f>
        <v>198</v>
      </c>
      <c r="DA199" t="s">
        <v>3373</v>
      </c>
      <c r="DB199" t="str">
        <f>IFERROR(VLOOKUP(ROWS(DB$2:DB199),CZ$2:DA$202,2,FALSE),"")</f>
        <v>WTS : West of the Stones</v>
      </c>
      <c r="DC199">
        <f>IF(ISNUMBER(SEARCH(Hauls!$G$335,DD$2:DD$202)),MAX(DC$1:DC198)+1,0)</f>
        <v>198</v>
      </c>
      <c r="DD199" t="s">
        <v>3373</v>
      </c>
      <c r="DE199" t="str">
        <f>IFERROR(VLOOKUP(ROWS(DE$2:DE199),DC$2:DD$202,2,FALSE),"")</f>
        <v>WTS : West of the Stones</v>
      </c>
      <c r="DF199">
        <f>IF(ISNUMBER(SEARCH(Hauls!$G$336,DG$2:DG$202)),MAX(DF$1:DF198)+1,0)</f>
        <v>198</v>
      </c>
      <c r="DG199" t="s">
        <v>3373</v>
      </c>
      <c r="DH199" t="str">
        <f>IFERROR(VLOOKUP(ROWS(DH$2:DH199),DF$2:DG$202,2,FALSE),"")</f>
        <v>WTS : West of the Stones</v>
      </c>
      <c r="DI199">
        <f>IF(ISNUMBER(SEARCH(Hauls!$G$337,DJ$2:DJ$202)),MAX(DI$1:DI198)+1,0)</f>
        <v>198</v>
      </c>
      <c r="DJ199" t="s">
        <v>3373</v>
      </c>
      <c r="DK199" t="str">
        <f>IFERROR(VLOOKUP(ROWS(DK$2:DK199),DI$2:DJ$202,2,FALSE),"")</f>
        <v>WTS : West of the Stones</v>
      </c>
      <c r="DL199">
        <f>IF(ISNUMBER(SEARCH(Hauls!$G$338,DM$2:DM$202)),MAX(DL$1:DL198)+1,0)</f>
        <v>198</v>
      </c>
      <c r="DM199" t="s">
        <v>3373</v>
      </c>
      <c r="DN199" t="str">
        <f>IFERROR(VLOOKUP(ROWS(DN$2:DN199),DL$2:DM$202,2,FALSE),"")</f>
        <v>WTS : West of the Stones</v>
      </c>
      <c r="DO199">
        <f>IF(ISNUMBER(SEARCH(Hauls!$G$339,DP$2:DP$202)),MAX(DO$1:DO198)+1,0)</f>
        <v>198</v>
      </c>
      <c r="DP199" t="s">
        <v>3373</v>
      </c>
      <c r="DQ199" t="str">
        <f>IFERROR(VLOOKUP(ROWS(DQ$2:DQ199),DO$2:DP$202,2,FALSE),"")</f>
        <v>WTS : West of the Stones</v>
      </c>
      <c r="DR199">
        <f>IF(ISNUMBER(SEARCH(Hauls!$G$340,DS$2:DS$202)),MAX(DR$1:DR198)+1,0)</f>
        <v>198</v>
      </c>
      <c r="DS199" t="s">
        <v>3373</v>
      </c>
      <c r="DT199" t="str">
        <f>IFERROR(VLOOKUP(ROWS(DT$2:DT199),DR$2:DS$202,2,FALSE),"")</f>
        <v>WTS : West of the Stones</v>
      </c>
      <c r="DU199">
        <f>IF(ISNUMBER(SEARCH(Hauls!$G$341,DV$2:DV$202)),MAX(DU$1:DU198)+1,0)</f>
        <v>198</v>
      </c>
      <c r="DV199" t="s">
        <v>3373</v>
      </c>
      <c r="DW199" t="str">
        <f>IFERROR(VLOOKUP(ROWS(DW$2:DW199),DU$2:DV$202,2,FALSE),"")</f>
        <v>WTS : West of the Stones</v>
      </c>
      <c r="DX199">
        <f>IF(ISNUMBER(SEARCH(Hauls!$G$342,DY$2:DY$202)),MAX(DX$1:DX198)+1,0)</f>
        <v>198</v>
      </c>
      <c r="DY199" t="s">
        <v>3373</v>
      </c>
      <c r="DZ199" t="str">
        <f>IFERROR(VLOOKUP(ROWS(DZ$2:DZ199),DX$2:DY$202,2,FALSE),"")</f>
        <v>WTS : West of the Stones</v>
      </c>
      <c r="EA199">
        <f>IF(ISNUMBER(SEARCH(Hauls!$G$343,EB$2:EB$202)),MAX(EA$1:EA198)+1,0)</f>
        <v>198</v>
      </c>
      <c r="EB199" t="s">
        <v>3373</v>
      </c>
      <c r="EC199" t="str">
        <f>IFERROR(VLOOKUP(ROWS(EC$2:EC199),EA$2:EB$202,2,FALSE),"")</f>
        <v>WTS : West of the Stones</v>
      </c>
      <c r="ED199">
        <f>IF(ISNUMBER(SEARCH(Hauls!$G$344,EE$2:EE$202)),MAX(ED$1:ED198)+1,0)</f>
        <v>198</v>
      </c>
      <c r="EE199" t="s">
        <v>3373</v>
      </c>
      <c r="EF199" t="str">
        <f>IFERROR(VLOOKUP(ROWS(EF$2:EF199),ED$2:EE$202,2,FALSE),"")</f>
        <v>WTS : West of the Stones</v>
      </c>
      <c r="EG199">
        <f>IF(ISNUMBER(SEARCH(Hauls!$G$345,EH$2:EH$202)),MAX(EG$1:EG198)+1,0)</f>
        <v>198</v>
      </c>
      <c r="EH199" t="s">
        <v>3373</v>
      </c>
      <c r="EI199" t="str">
        <f>IFERROR(VLOOKUP(ROWS(EI$2:EI199),EG$2:EH$202,2,FALSE),"")</f>
        <v>WTS : West of the Stones</v>
      </c>
      <c r="EJ199">
        <f>IF(ISNUMBER(SEARCH(Hauls!$G$346,EK$2:EK$202)),MAX(EJ$1:EJ198)+1,0)</f>
        <v>198</v>
      </c>
      <c r="EK199" t="s">
        <v>3373</v>
      </c>
      <c r="EL199" t="str">
        <f>IFERROR(VLOOKUP(ROWS(EL$2:EL199),EJ$2:EK$202,2,FALSE),"")</f>
        <v>WTS : West of the Stones</v>
      </c>
      <c r="EM199">
        <f>IF(ISNUMBER(SEARCH(Hauls!$G$347,EN$2:EN$202)),MAX(EM$1:EM198)+1,0)</f>
        <v>198</v>
      </c>
      <c r="EN199" t="s">
        <v>3373</v>
      </c>
      <c r="EO199" t="str">
        <f>IFERROR(VLOOKUP(ROWS(EO$2:EO199),EM$2:EN$202,2,FALSE),"")</f>
        <v>WTS : West of the Stones</v>
      </c>
      <c r="EP199">
        <f>IF(ISNUMBER(SEARCH(Hauls!$G$348,EQ$2:EQ$202)),MAX(EP$1:EP198)+1,0)</f>
        <v>198</v>
      </c>
      <c r="EQ199" t="s">
        <v>3373</v>
      </c>
      <c r="ER199" t="str">
        <f>IFERROR(VLOOKUP(ROWS(ER$2:ER199),EP$2:EQ$202,2,FALSE),"")</f>
        <v>WTS : West of the Stones</v>
      </c>
      <c r="ES199">
        <f>IF(ISNUMBER(SEARCH(Hauls!$G$349,ET$2:ET$202)),MAX(ES$1:ES198)+1,0)</f>
        <v>198</v>
      </c>
      <c r="ET199" t="s">
        <v>3373</v>
      </c>
      <c r="EU199" t="str">
        <f>IFERROR(VLOOKUP(ROWS(EU$2:EU199),ES$2:ET$202,2,FALSE),"")</f>
        <v>WTS : West of the Stones</v>
      </c>
      <c r="EV199">
        <f>IF(ISNUMBER(SEARCH(Hauls!$G$350,EW$2:EW$202)),MAX(EV$1:EV198)+1,0)</f>
        <v>198</v>
      </c>
      <c r="EW199" t="s">
        <v>3373</v>
      </c>
      <c r="EX199" t="str">
        <f>IFERROR(VLOOKUP(ROWS(EX$2:EX199),EV$2:EW$202,2,FALSE),"")</f>
        <v>WTS : West of the Stones</v>
      </c>
      <c r="EY199">
        <f>IF(ISNUMBER(SEARCH(Hauls!$G$351,EZ$2:EZ$202)),MAX(EY$1:EY198)+1,0)</f>
        <v>198</v>
      </c>
      <c r="EZ199" t="s">
        <v>3373</v>
      </c>
      <c r="FA199" t="str">
        <f>IFERROR(VLOOKUP(ROWS(FA$2:FA199),EY$2:EZ$202,2,FALSE),"")</f>
        <v>WTS : West of the Stones</v>
      </c>
      <c r="FB199">
        <f>IF(ISNUMBER(SEARCH(Hauls!$G$352,FC$2:FC$202)),MAX(FB$1:FB198)+1,0)</f>
        <v>198</v>
      </c>
      <c r="FC199" t="s">
        <v>3373</v>
      </c>
      <c r="FD199" t="str">
        <f>IFERROR(VLOOKUP(ROWS(FD$2:FD199),FB$2:FC$202,2,FALSE),"")</f>
        <v>WTS : West of the Stones</v>
      </c>
      <c r="FE199">
        <f>IF(ISNUMBER(SEARCH(Hauls!$G$353,FF$2:FF$202)),MAX(FE$1:FE198)+1,0)</f>
        <v>198</v>
      </c>
      <c r="FF199" t="s">
        <v>3373</v>
      </c>
      <c r="FG199" t="str">
        <f>IFERROR(VLOOKUP(ROWS(FG$2:FG199),FE$2:FF$202,2,FALSE),"")</f>
        <v>WTS : West of the Stones</v>
      </c>
      <c r="FH199">
        <f>IF(ISNUMBER(SEARCH(Hauls!$G$354,FI$2:FI$202)),MAX(FH$1:FH198)+1,0)</f>
        <v>198</v>
      </c>
      <c r="FI199" t="s">
        <v>3373</v>
      </c>
      <c r="FJ199" t="str">
        <f>IFERROR(VLOOKUP(ROWS(FJ$2:FJ199),FH$2:FI$202,2,FALSE),"")</f>
        <v>WTS : West of the Stones</v>
      </c>
      <c r="FK199">
        <f>IF(ISNUMBER(SEARCH(Hauls!$G$355,FL$2:FL$202)),MAX(FK$1:FK198)+1,0)</f>
        <v>198</v>
      </c>
      <c r="FL199" t="s">
        <v>3373</v>
      </c>
      <c r="FM199" t="str">
        <f>IFERROR(VLOOKUP(ROWS(FM$2:FM199),FK$2:FL$202,2,FALSE),"")</f>
        <v>WTS : West of the Stones</v>
      </c>
      <c r="FN199">
        <f>IF(ISNUMBER(SEARCH(Hauls!$G$356,FO$2:FO$202)),MAX(FN$1:FN198)+1,0)</f>
        <v>198</v>
      </c>
      <c r="FO199" t="s">
        <v>3373</v>
      </c>
      <c r="FP199" t="str">
        <f>IFERROR(VLOOKUP(ROWS(FP$2:FP199),FN$2:FO$202,2,FALSE),"")</f>
        <v>WTS : West of the Stones</v>
      </c>
      <c r="FQ199">
        <f>IF(ISNUMBER(SEARCH(Hauls!$G$357,FR$2:FR$202)),MAX(FQ$1:FQ198)+1,0)</f>
        <v>198</v>
      </c>
      <c r="FR199" t="s">
        <v>3373</v>
      </c>
      <c r="FS199" t="str">
        <f>IFERROR(VLOOKUP(ROWS(FS$2:FS199),FQ$2:FR$202,2,FALSE),"")</f>
        <v>WTS : West of the Stones</v>
      </c>
      <c r="FT199">
        <f>IF(ISNUMBER(SEARCH(Hauls!$G$358,FU$2:FU$202)),MAX(FT$1:FT198)+1,0)</f>
        <v>198</v>
      </c>
      <c r="FU199" t="s">
        <v>3373</v>
      </c>
      <c r="FV199" t="str">
        <f>IFERROR(VLOOKUP(ROWS(FV$2:FV199),FT$2:FU$202,2,FALSE),"")</f>
        <v>WTS : West of the Stones</v>
      </c>
      <c r="FW199">
        <f>IF(ISNUMBER(SEARCH(Hauls!$G$359,FX$2:FX$202)),MAX(FW$1:FW198)+1,0)</f>
        <v>198</v>
      </c>
      <c r="FX199" t="s">
        <v>3373</v>
      </c>
      <c r="FY199" t="str">
        <f>IFERROR(VLOOKUP(ROWS(FY$2:FY199),FW$2:FX$202,2,FALSE),"")</f>
        <v>WTS : West of the Stones</v>
      </c>
      <c r="FZ199">
        <f>IF(ISNUMBER(SEARCH(Hauls!$G$360,GA$2:GA$202)),MAX(FZ$1:FZ198)+1,0)</f>
        <v>198</v>
      </c>
      <c r="GA199" t="s">
        <v>3373</v>
      </c>
      <c r="GB199" t="str">
        <f>IFERROR(VLOOKUP(ROWS(GB$2:GB199),FZ$2:GA$202,2,FALSE),"")</f>
        <v>WTS : West of the Stones</v>
      </c>
      <c r="GC199">
        <f>IF(ISNUMBER(SEARCH(Hauls!$G$361,GD$2:GD$202)),MAX(GC$1:GC198)+1,0)</f>
        <v>198</v>
      </c>
      <c r="GD199" t="s">
        <v>3373</v>
      </c>
      <c r="GE199" t="str">
        <f>IFERROR(VLOOKUP(ROWS(GE$2:GE199),GC$2:GD$202,2,FALSE),"")</f>
        <v>WTS : West of the Stones</v>
      </c>
      <c r="GF199">
        <f>IF(ISNUMBER(SEARCH(Hauls!$G$362,GG$2:GG$202)),MAX(GF$1:GF198)+1,0)</f>
        <v>198</v>
      </c>
      <c r="GG199" t="s">
        <v>3373</v>
      </c>
      <c r="GH199" t="str">
        <f>IFERROR(VLOOKUP(ROWS(GH$2:GH199),GF$2:GG$202,2,FALSE),"")</f>
        <v>WTS : West of the Stones</v>
      </c>
      <c r="GI199">
        <f>IF(ISNUMBER(SEARCH(Hauls!$G$363,GJ$2:GJ$202)),MAX(GI$1:GI198)+1,0)</f>
        <v>198</v>
      </c>
      <c r="GJ199" t="s">
        <v>3373</v>
      </c>
      <c r="GK199" t="str">
        <f>IFERROR(VLOOKUP(ROWS(GK$2:GK199),GI$2:GJ$202,2,FALSE),"")</f>
        <v>WTS : West of the Stones</v>
      </c>
      <c r="GL199">
        <f>IF(ISNUMBER(SEARCH(Hauls!$G$364,GM$2:GM$202)),MAX(GL$1:GL198)+1,0)</f>
        <v>198</v>
      </c>
      <c r="GM199" t="s">
        <v>3373</v>
      </c>
      <c r="GN199" t="str">
        <f>IFERROR(VLOOKUP(ROWS(GN$2:GN199),GL$2:GM$202,2,FALSE),"")</f>
        <v>WTS : West of the Stones</v>
      </c>
      <c r="GO199">
        <f>IF(ISNUMBER(SEARCH(Hauls!$G$365,GP$2:GP$202)),MAX(GO$1:GO198)+1,0)</f>
        <v>198</v>
      </c>
      <c r="GP199" t="s">
        <v>3373</v>
      </c>
      <c r="GQ199" t="str">
        <f>IFERROR(VLOOKUP(ROWS(GQ$2:GQ199),GO$2:GP$202,2,FALSE),"")</f>
        <v>WTS : West of the Stones</v>
      </c>
      <c r="GR199">
        <f>IF(ISNUMBER(SEARCH(Hauls!$G$366,GS$2:GS$202)),MAX(GR$1:GR198)+1,0)</f>
        <v>198</v>
      </c>
      <c r="GS199" t="s">
        <v>3373</v>
      </c>
      <c r="GT199" t="str">
        <f>IFERROR(VLOOKUP(ROWS(GT$2:GT199),GR$2:GS$202,2,FALSE),"")</f>
        <v>WTS : West of the Stones</v>
      </c>
      <c r="GU199">
        <f>IF(ISNUMBER(SEARCH(Hauls!$G$366,GV$2:GV$202)),MAX(GU$1:GU198)+1,0)</f>
        <v>198</v>
      </c>
      <c r="GV199" t="s">
        <v>3373</v>
      </c>
      <c r="GW199" t="str">
        <f>IFERROR(VLOOKUP(ROWS(GW$2:GW199),GU$2:GV$202,2,FALSE),"")</f>
        <v>WTS : West of the Stones</v>
      </c>
      <c r="GX199">
        <f>IF(ISNUMBER(SEARCH(Hauls!$G$368,GY$2:GY$202)),MAX(GX$1:GX198)+1,0)</f>
        <v>198</v>
      </c>
      <c r="GY199" t="s">
        <v>3373</v>
      </c>
      <c r="GZ199" t="str">
        <f>IFERROR(VLOOKUP(ROWS(GZ$2:GZ199),GX$2:GY$202,2,FALSE),"")</f>
        <v>WTS : West of the Stones</v>
      </c>
      <c r="HA199">
        <f>IF(ISNUMBER(SEARCH(Hauls!$G$369,HB$2:HB$202)),MAX(HA$1:HA198)+1,0)</f>
        <v>198</v>
      </c>
      <c r="HB199" t="s">
        <v>3373</v>
      </c>
      <c r="HC199" t="str">
        <f>IFERROR(VLOOKUP(ROWS(HC$2:HC199),HA$2:HB$202,2,FALSE),"")</f>
        <v>WTS : West of the Stones</v>
      </c>
      <c r="HD199">
        <f>IF(ISNUMBER(SEARCH(Hauls!$G$370,HE$2:HE$202)),MAX(HD$1:HD198)+1,0)</f>
        <v>198</v>
      </c>
      <c r="HE199" t="s">
        <v>3373</v>
      </c>
      <c r="HF199" t="str">
        <f>IFERROR(VLOOKUP(ROWS(HF$2:HF199),HD$2:HE$202,2,FALSE),"")</f>
        <v>WTS : West of the Stones</v>
      </c>
      <c r="HG199">
        <f>IF(ISNUMBER(SEARCH(Hauls!$G$371,HH$2:HH$202)),MAX(HG$1:HG198)+1,0)</f>
        <v>198</v>
      </c>
      <c r="HH199" t="s">
        <v>3373</v>
      </c>
      <c r="HI199" t="str">
        <f>IFERROR(VLOOKUP(ROWS(HI$2:HI199),HG$2:HH$202,2,FALSE),"")</f>
        <v>WTS : West of the Stones</v>
      </c>
      <c r="HJ199">
        <f>IF(ISNUMBER(SEARCH(Hauls!$G$372,HK$2:HK$202)),MAX(HJ$1:HJ198)+1,0)</f>
        <v>198</v>
      </c>
      <c r="HK199" t="s">
        <v>3373</v>
      </c>
      <c r="HL199" t="str">
        <f>IFERROR(VLOOKUP(ROWS(HL$2:HL199),HJ$2:HK$202,2,FALSE),"")</f>
        <v>WTS : West of the Stones</v>
      </c>
      <c r="HM199">
        <f>IF(ISNUMBER(SEARCH(Hauls!$G$373,HN$2:HN$202)),MAX(HM$1:HM198)+1,0)</f>
        <v>198</v>
      </c>
      <c r="HN199" t="s">
        <v>3373</v>
      </c>
      <c r="HO199" t="str">
        <f>IFERROR(VLOOKUP(ROWS(HO$2:HO199),HM$2:HN$202,2,FALSE),"")</f>
        <v>WTS : West of the Stones</v>
      </c>
      <c r="HP199">
        <f>IF(ISNUMBER(SEARCH(Hauls!$G$374,HQ$2:HQ$202)),MAX(HP$1:HP198)+1,0)</f>
        <v>198</v>
      </c>
      <c r="HQ199" t="s">
        <v>3373</v>
      </c>
      <c r="HR199" t="str">
        <f>IFERROR(VLOOKUP(ROWS(HR$2:HR199),HP$2:HQ$202,2,FALSE),"")</f>
        <v>WTS : West of the Stones</v>
      </c>
      <c r="HS199">
        <f>IF(ISNUMBER(SEARCH(Hauls!$G$375,HT$2:HT$202)),MAX(HS$1:HS198)+1,0)</f>
        <v>198</v>
      </c>
      <c r="HT199" t="s">
        <v>3373</v>
      </c>
      <c r="HU199" t="str">
        <f>IFERROR(VLOOKUP(ROWS(HU$2:HU199),HS$2:HT$202,2,FALSE),"")</f>
        <v>WTS : West of the Stones</v>
      </c>
      <c r="HV199">
        <f>IF(ISNUMBER(SEARCH(Hauls!$G$376,HW$2:HW$202)),MAX(HV$1:HV198)+1,0)</f>
        <v>198</v>
      </c>
      <c r="HW199" t="s">
        <v>3373</v>
      </c>
      <c r="HX199" t="str">
        <f>IFERROR(VLOOKUP(ROWS(HX$2:HX199),HV$2:HW$202,2,FALSE),"")</f>
        <v>WTS : West of the Stones</v>
      </c>
      <c r="HY199">
        <f>IF(ISNUMBER(SEARCH(Hauls!$G$377,HZ$2:HZ$202)),MAX(HY$1:HY198)+1,0)</f>
        <v>198</v>
      </c>
      <c r="HZ199" t="s">
        <v>3373</v>
      </c>
      <c r="IA199" t="str">
        <f>IFERROR(VLOOKUP(ROWS(IA$2:IA199),HY$2:HZ$202,2,FALSE),"")</f>
        <v>WTS : West of the Stones</v>
      </c>
      <c r="IB199">
        <f>IF(ISNUMBER(SEARCH(Hauls!$G$378,IC$2:IC$202)),MAX(IB$1:IB198)+1,0)</f>
        <v>198</v>
      </c>
      <c r="IC199" t="s">
        <v>3373</v>
      </c>
      <c r="ID199" t="str">
        <f>IFERROR(VLOOKUP(ROWS(ID$2:ID199),IB$2:IC$202,2,FALSE),"")</f>
        <v>WTS : West of the Stones</v>
      </c>
      <c r="IE199">
        <f>IF(ISNUMBER(SEARCH(Hauls!$G$379,IF$2:IF$202)),MAX(IE$1:IE198)+1,0)</f>
        <v>198</v>
      </c>
      <c r="IF199" t="s">
        <v>3373</v>
      </c>
      <c r="IG199" t="str">
        <f>IFERROR(VLOOKUP(ROWS(IG$2:IG199),IE$2:IF$202,2,FALSE),"")</f>
        <v>WTS : West of the Stones</v>
      </c>
      <c r="IH199">
        <f>IF(ISNUMBER(SEARCH(Hauls!$G$380,II$2:II$202)),MAX(IH$1:IH198)+1,0)</f>
        <v>198</v>
      </c>
      <c r="II199" t="s">
        <v>3373</v>
      </c>
      <c r="IJ199" t="str">
        <f>IFERROR(VLOOKUP(ROWS(IJ$2:IJ199),IH$2:II$202,2,FALSE),"")</f>
        <v>WTS : West of the Stones</v>
      </c>
      <c r="IK199">
        <f>IF(ISNUMBER(SEARCH(Hauls!$G$381,IL$2:IL$202)),MAX(IK$1:IK198)+1,0)</f>
        <v>198</v>
      </c>
      <c r="IL199" t="s">
        <v>3373</v>
      </c>
      <c r="IM199" t="str">
        <f>IFERROR(VLOOKUP(ROWS(IM$2:IM199),IK$2:IL$202,2,FALSE),"")</f>
        <v>WTS : West of the Stones</v>
      </c>
      <c r="IN199">
        <f>IF(ISNUMBER(SEARCH(Hauls!$G$382,IO$2:IO$202)),MAX(IN$1:IN198)+1,0)</f>
        <v>198</v>
      </c>
      <c r="IO199" t="s">
        <v>3373</v>
      </c>
      <c r="IP199" t="str">
        <f>IFERROR(VLOOKUP(ROWS(IP$2:IP199),IN$2:IO$202,2,FALSE),"")</f>
        <v>WTS : West of the Stones</v>
      </c>
      <c r="IQ199">
        <f>IF(ISNUMBER(SEARCH(Hauls!$G$383,IR$2:IR$202)),MAX(IQ$1:IQ198)+1,0)</f>
        <v>198</v>
      </c>
      <c r="IR199" t="s">
        <v>3373</v>
      </c>
      <c r="IS199" t="str">
        <f>IFERROR(VLOOKUP(ROWS(IS$2:IS199),IQ$2:IR$202,2,FALSE),"")</f>
        <v>WTS : West of the Stones</v>
      </c>
      <c r="IT199">
        <f>IF(ISNUMBER(SEARCH(Hauls!$G$384,IU$2:IU$202)),MAX(IT$1:IT198)+1,0)</f>
        <v>198</v>
      </c>
      <c r="IU199" t="s">
        <v>3373</v>
      </c>
      <c r="IV199" t="str">
        <f>IFERROR(VLOOKUP(ROWS(IV$2:IV199),IT$2:IU$202,2,FALSE),"")</f>
        <v>WTS : West of the Stones</v>
      </c>
      <c r="IW199">
        <f>IF(ISNUMBER(SEARCH(Hauls!$G$385,IX$2:IX$202)),MAX(IW$1:IW198)+1,0)</f>
        <v>198</v>
      </c>
      <c r="IX199" t="s">
        <v>3373</v>
      </c>
      <c r="IY199" t="str">
        <f>IFERROR(VLOOKUP(ROWS(IY$2:IY199),IW$2:IX$202,2,FALSE),"")</f>
        <v>WTS : West of the Stones</v>
      </c>
      <c r="IZ199">
        <f>IF(ISNUMBER(SEARCH(Hauls!$G$386,JA$2:JA$202)),MAX(IZ$1:IZ198)+1,0)</f>
        <v>198</v>
      </c>
      <c r="JA199" t="s">
        <v>3373</v>
      </c>
      <c r="JB199" t="str">
        <f>IFERROR(VLOOKUP(ROWS(JB$2:JB199),IZ$2:JA$202,2,FALSE),"")</f>
        <v>WTS : West of the Stones</v>
      </c>
      <c r="JC199">
        <f>IF(ISNUMBER(SEARCH(Hauls!$G$387,JD$2:JD$202)),MAX(JC$1:JC198)+1,0)</f>
        <v>198</v>
      </c>
      <c r="JD199" t="s">
        <v>3373</v>
      </c>
      <c r="JE199" t="str">
        <f>IFERROR(VLOOKUP(ROWS(JE$2:JE199),JC$2:JD$202,2,FALSE),"")</f>
        <v>WTS : West of the Stones</v>
      </c>
      <c r="JF199">
        <f>IF(ISNUMBER(SEARCH(Hauls!$G$388,JG$2:JG$202)),MAX(JF$1:JF198)+1,0)</f>
        <v>198</v>
      </c>
      <c r="JG199" t="s">
        <v>3373</v>
      </c>
      <c r="JH199" t="str">
        <f>IFERROR(VLOOKUP(ROWS(JH$2:JH199),JF$2:JG$202,2,FALSE),"")</f>
        <v>WTS : West of the Stones</v>
      </c>
      <c r="JI199">
        <f>IF(ISNUMBER(SEARCH(Hauls!$G$389,JJ$2:JJ$202)),MAX(JI$1:JI198)+1,0)</f>
        <v>198</v>
      </c>
      <c r="JJ199" t="s">
        <v>3373</v>
      </c>
      <c r="JK199" t="str">
        <f>IFERROR(VLOOKUP(ROWS(JK$2:JK199),JI$2:JJ$202,2,FALSE),"")</f>
        <v>WTS : West of the Stones</v>
      </c>
      <c r="JL199">
        <f>IF(ISNUMBER(SEARCH(Hauls!$G$390,JM$2:JM$202)),MAX(JL$1:JL198)+1,0)</f>
        <v>198</v>
      </c>
      <c r="JM199" t="s">
        <v>3373</v>
      </c>
      <c r="JN199" t="str">
        <f>IFERROR(VLOOKUP(ROWS(JN$2:JN199),JL$2:JM$202,2,FALSE),"")</f>
        <v>WTS : West of the Stones</v>
      </c>
      <c r="JO199">
        <f>IF(ISNUMBER(SEARCH(Hauls!$G$391,JP$2:JP$202)),MAX(JO$1:JO198)+1,0)</f>
        <v>198</v>
      </c>
      <c r="JP199" t="s">
        <v>3373</v>
      </c>
      <c r="JQ199" t="str">
        <f>IFERROR(VLOOKUP(ROWS(JQ$2:JQ199),JO$2:JP$202,2,FALSE),"")</f>
        <v>WTS : West of the Stones</v>
      </c>
      <c r="JR199">
        <f>IF(ISNUMBER(SEARCH(Hauls!$G$392,JS$2:JS$202)),MAX(JR$1:JR198)+1,0)</f>
        <v>198</v>
      </c>
      <c r="JS199" t="s">
        <v>3373</v>
      </c>
      <c r="JT199" t="str">
        <f>IFERROR(VLOOKUP(ROWS(JT$2:JT199),JR$2:JS$202,2,FALSE),"")</f>
        <v>WTS : West of the Stones</v>
      </c>
      <c r="JU199">
        <f>IF(ISNUMBER(SEARCH(Hauls!$G$393,JV$2:JV$202)),MAX(JU$1:JU198)+1,0)</f>
        <v>198</v>
      </c>
      <c r="JV199" t="s">
        <v>3373</v>
      </c>
      <c r="JW199" t="str">
        <f>IFERROR(VLOOKUP(ROWS(JW$2:JW199),JU$2:JV$202,2,FALSE),"")</f>
        <v>WTS : West of the Stones</v>
      </c>
      <c r="JX199">
        <f>IF(ISNUMBER(SEARCH(Hauls!$G$394,JY$2:JY$202)),MAX(JX$1:JX198)+1,0)</f>
        <v>198</v>
      </c>
      <c r="JY199" t="s">
        <v>3373</v>
      </c>
      <c r="JZ199" t="str">
        <f>IFERROR(VLOOKUP(ROWS(JZ$2:JZ199),JX$2:JY$202,2,FALSE),"")</f>
        <v>WTS : West of the Stones</v>
      </c>
      <c r="KA199">
        <f>IF(ISNUMBER(SEARCH(Hauls!$G$395,KB$2:KB$202)),MAX(KA$1:KA198)+1,0)</f>
        <v>198</v>
      </c>
      <c r="KB199" t="s">
        <v>3373</v>
      </c>
      <c r="KC199" t="str">
        <f>IFERROR(VLOOKUP(ROWS(KC$2:KC199),KA$2:KB$202,2,FALSE),"")</f>
        <v>WTS : West of the Stones</v>
      </c>
      <c r="KD199">
        <f>IF(ISNUMBER(SEARCH(Hauls!$G$396,KE$2:KE$202)),MAX(KD$1:KD198)+1,0)</f>
        <v>198</v>
      </c>
      <c r="KE199" t="s">
        <v>3373</v>
      </c>
      <c r="KF199" t="str">
        <f>IFERROR(VLOOKUP(ROWS(KF$2:KF199),KD$2:KE$202,2,FALSE),"")</f>
        <v>WTS : West of the Stones</v>
      </c>
      <c r="KG199">
        <f>IF(ISNUMBER(SEARCH(Hauls!$G$397,KH$2:KH$202)),MAX(KG$1:KG198)+1,0)</f>
        <v>198</v>
      </c>
      <c r="KH199" t="s">
        <v>3373</v>
      </c>
      <c r="KI199" t="str">
        <f>IFERROR(VLOOKUP(ROWS(KI$2:KI199),KG$2:KH$202,2,FALSE),"")</f>
        <v>WTS : West of the Stones</v>
      </c>
      <c r="KJ199">
        <f>IF(ISNUMBER(SEARCH(Hauls!$G$398,KK$2:KK$202)),MAX(KJ$1:KJ198)+1,0)</f>
        <v>198</v>
      </c>
      <c r="KK199" t="s">
        <v>3373</v>
      </c>
      <c r="KL199" t="str">
        <f>IFERROR(VLOOKUP(ROWS(KL$2:KL199),KJ$2:KK$202,2,FALSE),"")</f>
        <v>WTS : West of the Stones</v>
      </c>
      <c r="KM199">
        <f>IF(ISNUMBER(SEARCH(Hauls!$G$399,KN$2:KN$202)),MAX(KM$1:KM198)+1,0)</f>
        <v>198</v>
      </c>
      <c r="KN199" t="s">
        <v>3373</v>
      </c>
      <c r="KO199" t="str">
        <f>IFERROR(VLOOKUP(ROWS(KO$2:KO199),KM$2:KN$202,2,FALSE),"")</f>
        <v>WTS : West of the Stones</v>
      </c>
      <c r="KP199">
        <f>IF(ISNUMBER(SEARCH(Hauls!$G$400,KQ$2:KQ$202)),MAX(KP$1:KP198)+1,0)</f>
        <v>198</v>
      </c>
      <c r="KQ199" t="s">
        <v>3373</v>
      </c>
      <c r="KR199" t="str">
        <f>IFERROR(VLOOKUP(ROWS(KR$2:KR199),KP$2:KQ$202,2,FALSE),"")</f>
        <v>WTS : West of the Stones</v>
      </c>
    </row>
    <row r="200" spans="1:304" x14ac:dyDescent="0.25">
      <c r="A200" t="s">
        <v>2882</v>
      </c>
      <c r="B200" t="s">
        <v>2883</v>
      </c>
      <c r="C200" t="s">
        <v>2491</v>
      </c>
      <c r="D200" t="str">
        <f t="shared" si="3"/>
        <v>WT : West of Tory</v>
      </c>
      <c r="E200">
        <f>IF(ISNUMBER(SEARCH(Hauls!$G$301,$F$2:$F$202)),MAX($E$1:E199)+1,0)</f>
        <v>199</v>
      </c>
      <c r="F200" t="s">
        <v>3374</v>
      </c>
      <c r="G200" t="str">
        <f>IFERROR(VLOOKUP(ROWS($G$2:G200),$E$2:$F$202,2,FALSE),"")</f>
        <v>WT : West of Tory</v>
      </c>
      <c r="H200">
        <f>IF(ISNUMBER(SEARCH(Hauls!$G$302,I$2:I$202)),MAX(H$1:H199)+1,0)</f>
        <v>199</v>
      </c>
      <c r="I200" t="s">
        <v>3374</v>
      </c>
      <c r="J200" t="str">
        <f>IFERROR(VLOOKUP(ROWS(J$2:J200),H$2:I$202,2,FALSE),"")</f>
        <v>WT : West of Tory</v>
      </c>
      <c r="K200">
        <f>IF(ISNUMBER(SEARCH(Hauls!$G$303,L$2:L$202)),MAX(K$1:K199)+1,0)</f>
        <v>199</v>
      </c>
      <c r="L200" t="s">
        <v>3374</v>
      </c>
      <c r="M200" t="str">
        <f>IFERROR(VLOOKUP(ROWS(M$2:M200),K$2:L$202,2,FALSE),"")</f>
        <v>WT : West of Tory</v>
      </c>
      <c r="N200">
        <f>IF(ISNUMBER(SEARCH(Hauls!$G$304,O$2:O$202)),MAX(N$1:N199)+1,0)</f>
        <v>199</v>
      </c>
      <c r="O200" t="s">
        <v>3374</v>
      </c>
      <c r="P200" t="str">
        <f>IFERROR(VLOOKUP(ROWS(P$2:P200),N$2:O$202,2,FALSE),"")</f>
        <v>WT : West of Tory</v>
      </c>
      <c r="Q200">
        <f>IF(ISNUMBER(SEARCH(Hauls!$G$305,R$2:R$202)),MAX(Q$1:Q199)+1,0)</f>
        <v>199</v>
      </c>
      <c r="R200" t="s">
        <v>3374</v>
      </c>
      <c r="S200" t="str">
        <f>IFERROR(VLOOKUP(ROWS(S$2:S200),Q$2:R$202,2,FALSE),"")</f>
        <v>WT : West of Tory</v>
      </c>
      <c r="T200">
        <f>IF(ISNUMBER(SEARCH(Hauls!$G$306,U$2:U$202)),MAX(T$1:T199)+1,0)</f>
        <v>199</v>
      </c>
      <c r="U200" t="s">
        <v>3374</v>
      </c>
      <c r="V200" t="str">
        <f>IFERROR(VLOOKUP(ROWS(V$2:V200),T$2:U$202,2,FALSE),"")</f>
        <v>WT : West of Tory</v>
      </c>
      <c r="W200">
        <f>IF(ISNUMBER(SEARCH(Hauls!$G$307,X$2:X$202)),MAX(W$1:W199)+1,0)</f>
        <v>199</v>
      </c>
      <c r="X200" t="s">
        <v>3374</v>
      </c>
      <c r="Y200" t="str">
        <f>IFERROR(VLOOKUP(ROWS(Y$2:Y200),W$2:X$202,2,FALSE),"")</f>
        <v>WT : West of Tory</v>
      </c>
      <c r="Z200">
        <f>IF(ISNUMBER(SEARCH(Hauls!$G$308,AA$2:AA$202)),MAX(Z$1:Z199)+1,0)</f>
        <v>199</v>
      </c>
      <c r="AA200" t="s">
        <v>3374</v>
      </c>
      <c r="AB200" t="str">
        <f>IFERROR(VLOOKUP(ROWS(AB$2:AB200),Z$2:AA$202,2,FALSE),"")</f>
        <v>WT : West of Tory</v>
      </c>
      <c r="AC200">
        <f>IF(ISNUMBER(SEARCH(Hauls!$G$309,AD$2:AD$202)),MAX(AC$1:AC199)+1,0)</f>
        <v>199</v>
      </c>
      <c r="AD200" t="s">
        <v>3374</v>
      </c>
      <c r="AE200" t="str">
        <f>IFERROR(VLOOKUP(ROWS(AE$2:AE200),AC$2:AD$202,2,FALSE),"")</f>
        <v>WT : West of Tory</v>
      </c>
      <c r="AF200">
        <f>IF(ISNUMBER(SEARCH(Hauls!$G$310,AG$2:AG$202)),MAX(AF$1:AF199)+1,0)</f>
        <v>199</v>
      </c>
      <c r="AG200" t="s">
        <v>3374</v>
      </c>
      <c r="AH200" t="str">
        <f>IFERROR(VLOOKUP(ROWS(AH$2:AH200),AF$2:AG$202,2,FALSE),"")</f>
        <v>WT : West of Tory</v>
      </c>
      <c r="AI200">
        <f>IF(ISNUMBER(SEARCH(Hauls!$G$311,AJ$2:AJ$202)),MAX(AI$1:AI199)+1,0)</f>
        <v>199</v>
      </c>
      <c r="AJ200" t="s">
        <v>3374</v>
      </c>
      <c r="AK200" t="str">
        <f>IFERROR(VLOOKUP(ROWS(AK$2:AK200),AI$2:AJ$202,2,FALSE),"")</f>
        <v>WT : West of Tory</v>
      </c>
      <c r="AL200">
        <f>IF(ISNUMBER(SEARCH(Hauls!$G$312,AM$2:AM$202)),MAX(AL$1:AL199)+1,0)</f>
        <v>199</v>
      </c>
      <c r="AM200" t="s">
        <v>3374</v>
      </c>
      <c r="AN200" t="str">
        <f>IFERROR(VLOOKUP(ROWS(AN$2:AN200),AL$2:AM$202,2,FALSE),"")</f>
        <v>WT : West of Tory</v>
      </c>
      <c r="AO200">
        <f>IF(ISNUMBER(SEARCH(Hauls!$G$313,AP$2:AP$202)),MAX(AO$1:AO199)+1,0)</f>
        <v>199</v>
      </c>
      <c r="AP200" t="s">
        <v>3374</v>
      </c>
      <c r="AQ200" t="str">
        <f>IFERROR(VLOOKUP(ROWS(AQ$2:AQ200),AO$2:AP$202,2,FALSE),"")</f>
        <v>WT : West of Tory</v>
      </c>
      <c r="AR200">
        <f>IF(ISNUMBER(SEARCH(Hauls!$G$314,AS$2:AS$202)),MAX(AR$1:AR199)+1,0)</f>
        <v>199</v>
      </c>
      <c r="AS200" t="s">
        <v>3374</v>
      </c>
      <c r="AT200" t="str">
        <f>IFERROR(VLOOKUP(ROWS(AT$2:AT200),AR$2:AS$202,2,FALSE),"")</f>
        <v>WT : West of Tory</v>
      </c>
      <c r="AU200">
        <f>IF(ISNUMBER(SEARCH(Hauls!$G$315,AV$2:AV$202)),MAX(AU$1:AU199)+1,0)</f>
        <v>199</v>
      </c>
      <c r="AV200" t="s">
        <v>3374</v>
      </c>
      <c r="AW200" t="str">
        <f>IFERROR(VLOOKUP(ROWS(AW$2:AW200),AU$2:AV$202,2,FALSE),"")</f>
        <v>WT : West of Tory</v>
      </c>
      <c r="AX200">
        <f>IF(ISNUMBER(SEARCH(Hauls!$G$316,AY$2:AY$202)),MAX(AX$1:AX199)+1,0)</f>
        <v>199</v>
      </c>
      <c r="AY200" t="s">
        <v>3374</v>
      </c>
      <c r="AZ200" t="str">
        <f>IFERROR(VLOOKUP(ROWS(AZ$2:AZ200),AX$2:AY$202,2,FALSE),"")</f>
        <v>WT : West of Tory</v>
      </c>
      <c r="BA200">
        <f>IF(ISNUMBER(SEARCH(Hauls!$G$317,BB$2:BB$202)),MAX(BA$1:BA199)+1,0)</f>
        <v>199</v>
      </c>
      <c r="BB200" t="s">
        <v>3374</v>
      </c>
      <c r="BC200" t="str">
        <f>IFERROR(VLOOKUP(ROWS(BC$2:BC200),BA$2:BB$202,2,FALSE),"")</f>
        <v>WT : West of Tory</v>
      </c>
      <c r="BD200">
        <f>IF(ISNUMBER(SEARCH(Hauls!$G$318,BE$2:BE$202)),MAX(BD$1:BD199)+1,0)</f>
        <v>199</v>
      </c>
      <c r="BE200" t="s">
        <v>3374</v>
      </c>
      <c r="BF200" t="str">
        <f>IFERROR(VLOOKUP(ROWS(BF$2:BF200),BD$2:BE$202,2,FALSE),"")</f>
        <v>WT : West of Tory</v>
      </c>
      <c r="BG200">
        <f>IF(ISNUMBER(SEARCH(Hauls!$G$319,BH$2:BH$202)),MAX(BG$1:BG199)+1,0)</f>
        <v>199</v>
      </c>
      <c r="BH200" t="s">
        <v>3374</v>
      </c>
      <c r="BI200" t="str">
        <f>IFERROR(VLOOKUP(ROWS(BI$2:BI200),BG$2:BH$202,2,FALSE),"")</f>
        <v>WT : West of Tory</v>
      </c>
      <c r="BJ200">
        <f>IF(ISNUMBER(SEARCH(Hauls!$G$320,BK$2:BK$202)),MAX(BJ$1:BJ199)+1,0)</f>
        <v>199</v>
      </c>
      <c r="BK200" t="s">
        <v>3374</v>
      </c>
      <c r="BL200" t="str">
        <f>IFERROR(VLOOKUP(ROWS(BL$2:BL200),BJ$2:BK$202,2,FALSE),"")</f>
        <v>WT : West of Tory</v>
      </c>
      <c r="BM200">
        <f>IF(ISNUMBER(SEARCH(Hauls!$G$321,BN$2:BN$202)),MAX(BM$1:BM199)+1,0)</f>
        <v>199</v>
      </c>
      <c r="BN200" t="s">
        <v>3374</v>
      </c>
      <c r="BO200" t="str">
        <f>IFERROR(VLOOKUP(ROWS(BO$2:BO200),BM$2:BN$202,2,FALSE),"")</f>
        <v>WT : West of Tory</v>
      </c>
      <c r="BP200">
        <f>IF(ISNUMBER(SEARCH(Hauls!$G$322,BQ$2:BQ$202)),MAX(BP$1:BP199)+1,0)</f>
        <v>199</v>
      </c>
      <c r="BQ200" t="s">
        <v>3374</v>
      </c>
      <c r="BR200" t="str">
        <f>IFERROR(VLOOKUP(ROWS(BR$2:BR200),BP$2:BQ$202,2,FALSE),"")</f>
        <v>WT : West of Tory</v>
      </c>
      <c r="BS200">
        <f>IF(ISNUMBER(SEARCH(Hauls!$G$323,BT$2:BT$202)),MAX(BS$1:BS199)+1,0)</f>
        <v>199</v>
      </c>
      <c r="BT200" t="s">
        <v>3374</v>
      </c>
      <c r="BU200" t="str">
        <f>IFERROR(VLOOKUP(ROWS(BU$2:BU200),BS$2:BT$202,2,FALSE),"")</f>
        <v>WT : West of Tory</v>
      </c>
      <c r="BV200">
        <f>IF(ISNUMBER(SEARCH(Hauls!$G$324,BW$2:BW$202)),MAX(BV$1:BV199)+1,0)</f>
        <v>199</v>
      </c>
      <c r="BW200" t="s">
        <v>3374</v>
      </c>
      <c r="BX200" t="str">
        <f>IFERROR(VLOOKUP(ROWS(BX$2:BX200),BV$2:BW$202,2,FALSE),"")</f>
        <v>WT : West of Tory</v>
      </c>
      <c r="BY200">
        <f>IF(ISNUMBER(SEARCH(Hauls!$G$325,BZ$2:BZ$202)),MAX(BY$1:BY199)+1,0)</f>
        <v>199</v>
      </c>
      <c r="BZ200" t="s">
        <v>3374</v>
      </c>
      <c r="CA200" t="str">
        <f>IFERROR(VLOOKUP(ROWS(CA$2:CA200),BY$2:BZ$202,2,FALSE),"")</f>
        <v>WT : West of Tory</v>
      </c>
      <c r="CB200">
        <f>IF(ISNUMBER(SEARCH(Hauls!$G$326,CC$2:CC$202)),MAX(CB$1:CB199)+1,0)</f>
        <v>199</v>
      </c>
      <c r="CC200" t="s">
        <v>3374</v>
      </c>
      <c r="CD200" t="str">
        <f>IFERROR(VLOOKUP(ROWS(CD$2:CD200),CB$2:CC$202,2,FALSE),"")</f>
        <v>WT : West of Tory</v>
      </c>
      <c r="CE200">
        <f>IF(ISNUMBER(SEARCH(Hauls!$G$327,CF$2:CF$202)),MAX(CE$1:CE199)+1,0)</f>
        <v>199</v>
      </c>
      <c r="CF200" t="s">
        <v>3374</v>
      </c>
      <c r="CG200" t="str">
        <f>IFERROR(VLOOKUP(ROWS(CG$2:CG200),CE$2:CF$202,2,FALSE),"")</f>
        <v>WT : West of Tory</v>
      </c>
      <c r="CH200">
        <f>IF(ISNUMBER(SEARCH(Hauls!$G$328,CI$2:CI$202)),MAX(CH$1:CH199)+1,0)</f>
        <v>199</v>
      </c>
      <c r="CI200" t="s">
        <v>3374</v>
      </c>
      <c r="CJ200" t="str">
        <f>IFERROR(VLOOKUP(ROWS(CJ$2:CJ200),CH$2:CI$202,2,FALSE),"")</f>
        <v>WT : West of Tory</v>
      </c>
      <c r="CK200">
        <f>IF(ISNUMBER(SEARCH(Hauls!$G$329,CL$2:CL$202)),MAX(CK$1:CK199)+1,0)</f>
        <v>199</v>
      </c>
      <c r="CL200" t="s">
        <v>3374</v>
      </c>
      <c r="CM200" t="str">
        <f>IFERROR(VLOOKUP(ROWS(CM$2:CM200),CK$2:CL$202,2,FALSE),"")</f>
        <v>WT : West of Tory</v>
      </c>
      <c r="CN200">
        <f>IF(ISNUMBER(SEARCH(Hauls!$G$330,CO$2:CO$202)),MAX(CN$1:CN199)+1,0)</f>
        <v>199</v>
      </c>
      <c r="CO200" t="s">
        <v>3374</v>
      </c>
      <c r="CP200" t="str">
        <f>IFERROR(VLOOKUP(ROWS(CP$2:CP200),CN$2:CO$202,2,FALSE),"")</f>
        <v>WT : West of Tory</v>
      </c>
      <c r="CQ200">
        <f>IF(ISNUMBER(SEARCH(Hauls!$G$331,CR$2:CR$202)),MAX(CQ$1:CQ199)+1,0)</f>
        <v>199</v>
      </c>
      <c r="CR200" t="s">
        <v>3374</v>
      </c>
      <c r="CS200" t="str">
        <f>IFERROR(VLOOKUP(ROWS(CS$2:CS200),CQ$2:CR$202,2,FALSE),"")</f>
        <v>WT : West of Tory</v>
      </c>
      <c r="CT200">
        <f>IF(ISNUMBER(SEARCH(Hauls!$G$332,CU$2:CU$202)),MAX(CT$1:CT199)+1,0)</f>
        <v>199</v>
      </c>
      <c r="CU200" t="s">
        <v>3374</v>
      </c>
      <c r="CV200" t="str">
        <f>IFERROR(VLOOKUP(ROWS(CV$2:CV200),CT$2:CU$202,2,FALSE),"")</f>
        <v>WT : West of Tory</v>
      </c>
      <c r="CW200">
        <f>IF(ISNUMBER(SEARCH(Hauls!$G$333,CX$2:CX$202)),MAX(CW$1:CW199)+1,0)</f>
        <v>199</v>
      </c>
      <c r="CX200" t="s">
        <v>3374</v>
      </c>
      <c r="CY200" t="str">
        <f>IFERROR(VLOOKUP(ROWS(CY$2:CY200),CW$2:CX$202,2,FALSE),"")</f>
        <v>WT : West of Tory</v>
      </c>
      <c r="CZ200">
        <f>IF(ISNUMBER(SEARCH(Hauls!$G$334,DA$2:DA$202)),MAX(CZ$1:CZ199)+1,0)</f>
        <v>199</v>
      </c>
      <c r="DA200" t="s">
        <v>3374</v>
      </c>
      <c r="DB200" t="str">
        <f>IFERROR(VLOOKUP(ROWS(DB$2:DB200),CZ$2:DA$202,2,FALSE),"")</f>
        <v>WT : West of Tory</v>
      </c>
      <c r="DC200">
        <f>IF(ISNUMBER(SEARCH(Hauls!$G$335,DD$2:DD$202)),MAX(DC$1:DC199)+1,0)</f>
        <v>199</v>
      </c>
      <c r="DD200" t="s">
        <v>3374</v>
      </c>
      <c r="DE200" t="str">
        <f>IFERROR(VLOOKUP(ROWS(DE$2:DE200),DC$2:DD$202,2,FALSE),"")</f>
        <v>WT : West of Tory</v>
      </c>
      <c r="DF200">
        <f>IF(ISNUMBER(SEARCH(Hauls!$G$336,DG$2:DG$202)),MAX(DF$1:DF199)+1,0)</f>
        <v>199</v>
      </c>
      <c r="DG200" t="s">
        <v>3374</v>
      </c>
      <c r="DH200" t="str">
        <f>IFERROR(VLOOKUP(ROWS(DH$2:DH200),DF$2:DG$202,2,FALSE),"")</f>
        <v>WT : West of Tory</v>
      </c>
      <c r="DI200">
        <f>IF(ISNUMBER(SEARCH(Hauls!$G$337,DJ$2:DJ$202)),MAX(DI$1:DI199)+1,0)</f>
        <v>199</v>
      </c>
      <c r="DJ200" t="s">
        <v>3374</v>
      </c>
      <c r="DK200" t="str">
        <f>IFERROR(VLOOKUP(ROWS(DK$2:DK200),DI$2:DJ$202,2,FALSE),"")</f>
        <v>WT : West of Tory</v>
      </c>
      <c r="DL200">
        <f>IF(ISNUMBER(SEARCH(Hauls!$G$338,DM$2:DM$202)),MAX(DL$1:DL199)+1,0)</f>
        <v>199</v>
      </c>
      <c r="DM200" t="s">
        <v>3374</v>
      </c>
      <c r="DN200" t="str">
        <f>IFERROR(VLOOKUP(ROWS(DN$2:DN200),DL$2:DM$202,2,FALSE),"")</f>
        <v>WT : West of Tory</v>
      </c>
      <c r="DO200">
        <f>IF(ISNUMBER(SEARCH(Hauls!$G$339,DP$2:DP$202)),MAX(DO$1:DO199)+1,0)</f>
        <v>199</v>
      </c>
      <c r="DP200" t="s">
        <v>3374</v>
      </c>
      <c r="DQ200" t="str">
        <f>IFERROR(VLOOKUP(ROWS(DQ$2:DQ200),DO$2:DP$202,2,FALSE),"")</f>
        <v>WT : West of Tory</v>
      </c>
      <c r="DR200">
        <f>IF(ISNUMBER(SEARCH(Hauls!$G$340,DS$2:DS$202)),MAX(DR$1:DR199)+1,0)</f>
        <v>199</v>
      </c>
      <c r="DS200" t="s">
        <v>3374</v>
      </c>
      <c r="DT200" t="str">
        <f>IFERROR(VLOOKUP(ROWS(DT$2:DT200),DR$2:DS$202,2,FALSE),"")</f>
        <v>WT : West of Tory</v>
      </c>
      <c r="DU200">
        <f>IF(ISNUMBER(SEARCH(Hauls!$G$341,DV$2:DV$202)),MAX(DU$1:DU199)+1,0)</f>
        <v>199</v>
      </c>
      <c r="DV200" t="s">
        <v>3374</v>
      </c>
      <c r="DW200" t="str">
        <f>IFERROR(VLOOKUP(ROWS(DW$2:DW200),DU$2:DV$202,2,FALSE),"")</f>
        <v>WT : West of Tory</v>
      </c>
      <c r="DX200">
        <f>IF(ISNUMBER(SEARCH(Hauls!$G$342,DY$2:DY$202)),MAX(DX$1:DX199)+1,0)</f>
        <v>199</v>
      </c>
      <c r="DY200" t="s">
        <v>3374</v>
      </c>
      <c r="DZ200" t="str">
        <f>IFERROR(VLOOKUP(ROWS(DZ$2:DZ200),DX$2:DY$202,2,FALSE),"")</f>
        <v>WT : West of Tory</v>
      </c>
      <c r="EA200">
        <f>IF(ISNUMBER(SEARCH(Hauls!$G$343,EB$2:EB$202)),MAX(EA$1:EA199)+1,0)</f>
        <v>199</v>
      </c>
      <c r="EB200" t="s">
        <v>3374</v>
      </c>
      <c r="EC200" t="str">
        <f>IFERROR(VLOOKUP(ROWS(EC$2:EC200),EA$2:EB$202,2,FALSE),"")</f>
        <v>WT : West of Tory</v>
      </c>
      <c r="ED200">
        <f>IF(ISNUMBER(SEARCH(Hauls!$G$344,EE$2:EE$202)),MAX(ED$1:ED199)+1,0)</f>
        <v>199</v>
      </c>
      <c r="EE200" t="s">
        <v>3374</v>
      </c>
      <c r="EF200" t="str">
        <f>IFERROR(VLOOKUP(ROWS(EF$2:EF200),ED$2:EE$202,2,FALSE),"")</f>
        <v>WT : West of Tory</v>
      </c>
      <c r="EG200">
        <f>IF(ISNUMBER(SEARCH(Hauls!$G$345,EH$2:EH$202)),MAX(EG$1:EG199)+1,0)</f>
        <v>199</v>
      </c>
      <c r="EH200" t="s">
        <v>3374</v>
      </c>
      <c r="EI200" t="str">
        <f>IFERROR(VLOOKUP(ROWS(EI$2:EI200),EG$2:EH$202,2,FALSE),"")</f>
        <v>WT : West of Tory</v>
      </c>
      <c r="EJ200">
        <f>IF(ISNUMBER(SEARCH(Hauls!$G$346,EK$2:EK$202)),MAX(EJ$1:EJ199)+1,0)</f>
        <v>199</v>
      </c>
      <c r="EK200" t="s">
        <v>3374</v>
      </c>
      <c r="EL200" t="str">
        <f>IFERROR(VLOOKUP(ROWS(EL$2:EL200),EJ$2:EK$202,2,FALSE),"")</f>
        <v>WT : West of Tory</v>
      </c>
      <c r="EM200">
        <f>IF(ISNUMBER(SEARCH(Hauls!$G$347,EN$2:EN$202)),MAX(EM$1:EM199)+1,0)</f>
        <v>199</v>
      </c>
      <c r="EN200" t="s">
        <v>3374</v>
      </c>
      <c r="EO200" t="str">
        <f>IFERROR(VLOOKUP(ROWS(EO$2:EO200),EM$2:EN$202,2,FALSE),"")</f>
        <v>WT : West of Tory</v>
      </c>
      <c r="EP200">
        <f>IF(ISNUMBER(SEARCH(Hauls!$G$348,EQ$2:EQ$202)),MAX(EP$1:EP199)+1,0)</f>
        <v>199</v>
      </c>
      <c r="EQ200" t="s">
        <v>3374</v>
      </c>
      <c r="ER200" t="str">
        <f>IFERROR(VLOOKUP(ROWS(ER$2:ER200),EP$2:EQ$202,2,FALSE),"")</f>
        <v>WT : West of Tory</v>
      </c>
      <c r="ES200">
        <f>IF(ISNUMBER(SEARCH(Hauls!$G$349,ET$2:ET$202)),MAX(ES$1:ES199)+1,0)</f>
        <v>199</v>
      </c>
      <c r="ET200" t="s">
        <v>3374</v>
      </c>
      <c r="EU200" t="str">
        <f>IFERROR(VLOOKUP(ROWS(EU$2:EU200),ES$2:ET$202,2,FALSE),"")</f>
        <v>WT : West of Tory</v>
      </c>
      <c r="EV200">
        <f>IF(ISNUMBER(SEARCH(Hauls!$G$350,EW$2:EW$202)),MAX(EV$1:EV199)+1,0)</f>
        <v>199</v>
      </c>
      <c r="EW200" t="s">
        <v>3374</v>
      </c>
      <c r="EX200" t="str">
        <f>IFERROR(VLOOKUP(ROWS(EX$2:EX200),EV$2:EW$202,2,FALSE),"")</f>
        <v>WT : West of Tory</v>
      </c>
      <c r="EY200">
        <f>IF(ISNUMBER(SEARCH(Hauls!$G$351,EZ$2:EZ$202)),MAX(EY$1:EY199)+1,0)</f>
        <v>199</v>
      </c>
      <c r="EZ200" t="s">
        <v>3374</v>
      </c>
      <c r="FA200" t="str">
        <f>IFERROR(VLOOKUP(ROWS(FA$2:FA200),EY$2:EZ$202,2,FALSE),"")</f>
        <v>WT : West of Tory</v>
      </c>
      <c r="FB200">
        <f>IF(ISNUMBER(SEARCH(Hauls!$G$352,FC$2:FC$202)),MAX(FB$1:FB199)+1,0)</f>
        <v>199</v>
      </c>
      <c r="FC200" t="s">
        <v>3374</v>
      </c>
      <c r="FD200" t="str">
        <f>IFERROR(VLOOKUP(ROWS(FD$2:FD200),FB$2:FC$202,2,FALSE),"")</f>
        <v>WT : West of Tory</v>
      </c>
      <c r="FE200">
        <f>IF(ISNUMBER(SEARCH(Hauls!$G$353,FF$2:FF$202)),MAX(FE$1:FE199)+1,0)</f>
        <v>199</v>
      </c>
      <c r="FF200" t="s">
        <v>3374</v>
      </c>
      <c r="FG200" t="str">
        <f>IFERROR(VLOOKUP(ROWS(FG$2:FG200),FE$2:FF$202,2,FALSE),"")</f>
        <v>WT : West of Tory</v>
      </c>
      <c r="FH200">
        <f>IF(ISNUMBER(SEARCH(Hauls!$G$354,FI$2:FI$202)),MAX(FH$1:FH199)+1,0)</f>
        <v>199</v>
      </c>
      <c r="FI200" t="s">
        <v>3374</v>
      </c>
      <c r="FJ200" t="str">
        <f>IFERROR(VLOOKUP(ROWS(FJ$2:FJ200),FH$2:FI$202,2,FALSE),"")</f>
        <v>WT : West of Tory</v>
      </c>
      <c r="FK200">
        <f>IF(ISNUMBER(SEARCH(Hauls!$G$355,FL$2:FL$202)),MAX(FK$1:FK199)+1,0)</f>
        <v>199</v>
      </c>
      <c r="FL200" t="s">
        <v>3374</v>
      </c>
      <c r="FM200" t="str">
        <f>IFERROR(VLOOKUP(ROWS(FM$2:FM200),FK$2:FL$202,2,FALSE),"")</f>
        <v>WT : West of Tory</v>
      </c>
      <c r="FN200">
        <f>IF(ISNUMBER(SEARCH(Hauls!$G$356,FO$2:FO$202)),MAX(FN$1:FN199)+1,0)</f>
        <v>199</v>
      </c>
      <c r="FO200" t="s">
        <v>3374</v>
      </c>
      <c r="FP200" t="str">
        <f>IFERROR(VLOOKUP(ROWS(FP$2:FP200),FN$2:FO$202,2,FALSE),"")</f>
        <v>WT : West of Tory</v>
      </c>
      <c r="FQ200">
        <f>IF(ISNUMBER(SEARCH(Hauls!$G$357,FR$2:FR$202)),MAX(FQ$1:FQ199)+1,0)</f>
        <v>199</v>
      </c>
      <c r="FR200" t="s">
        <v>3374</v>
      </c>
      <c r="FS200" t="str">
        <f>IFERROR(VLOOKUP(ROWS(FS$2:FS200),FQ$2:FR$202,2,FALSE),"")</f>
        <v>WT : West of Tory</v>
      </c>
      <c r="FT200">
        <f>IF(ISNUMBER(SEARCH(Hauls!$G$358,FU$2:FU$202)),MAX(FT$1:FT199)+1,0)</f>
        <v>199</v>
      </c>
      <c r="FU200" t="s">
        <v>3374</v>
      </c>
      <c r="FV200" t="str">
        <f>IFERROR(VLOOKUP(ROWS(FV$2:FV200),FT$2:FU$202,2,FALSE),"")</f>
        <v>WT : West of Tory</v>
      </c>
      <c r="FW200">
        <f>IF(ISNUMBER(SEARCH(Hauls!$G$359,FX$2:FX$202)),MAX(FW$1:FW199)+1,0)</f>
        <v>199</v>
      </c>
      <c r="FX200" t="s">
        <v>3374</v>
      </c>
      <c r="FY200" t="str">
        <f>IFERROR(VLOOKUP(ROWS(FY$2:FY200),FW$2:FX$202,2,FALSE),"")</f>
        <v>WT : West of Tory</v>
      </c>
      <c r="FZ200">
        <f>IF(ISNUMBER(SEARCH(Hauls!$G$360,GA$2:GA$202)),MAX(FZ$1:FZ199)+1,0)</f>
        <v>199</v>
      </c>
      <c r="GA200" t="s">
        <v>3374</v>
      </c>
      <c r="GB200" t="str">
        <f>IFERROR(VLOOKUP(ROWS(GB$2:GB200),FZ$2:GA$202,2,FALSE),"")</f>
        <v>WT : West of Tory</v>
      </c>
      <c r="GC200">
        <f>IF(ISNUMBER(SEARCH(Hauls!$G$361,GD$2:GD$202)),MAX(GC$1:GC199)+1,0)</f>
        <v>199</v>
      </c>
      <c r="GD200" t="s">
        <v>3374</v>
      </c>
      <c r="GE200" t="str">
        <f>IFERROR(VLOOKUP(ROWS(GE$2:GE200),GC$2:GD$202,2,FALSE),"")</f>
        <v>WT : West of Tory</v>
      </c>
      <c r="GF200">
        <f>IF(ISNUMBER(SEARCH(Hauls!$G$362,GG$2:GG$202)),MAX(GF$1:GF199)+1,0)</f>
        <v>199</v>
      </c>
      <c r="GG200" t="s">
        <v>3374</v>
      </c>
      <c r="GH200" t="str">
        <f>IFERROR(VLOOKUP(ROWS(GH$2:GH200),GF$2:GG$202,2,FALSE),"")</f>
        <v>WT : West of Tory</v>
      </c>
      <c r="GI200">
        <f>IF(ISNUMBER(SEARCH(Hauls!$G$363,GJ$2:GJ$202)),MAX(GI$1:GI199)+1,0)</f>
        <v>199</v>
      </c>
      <c r="GJ200" t="s">
        <v>3374</v>
      </c>
      <c r="GK200" t="str">
        <f>IFERROR(VLOOKUP(ROWS(GK$2:GK200),GI$2:GJ$202,2,FALSE),"")</f>
        <v>WT : West of Tory</v>
      </c>
      <c r="GL200">
        <f>IF(ISNUMBER(SEARCH(Hauls!$G$364,GM$2:GM$202)),MAX(GL$1:GL199)+1,0)</f>
        <v>199</v>
      </c>
      <c r="GM200" t="s">
        <v>3374</v>
      </c>
      <c r="GN200" t="str">
        <f>IFERROR(VLOOKUP(ROWS(GN$2:GN200),GL$2:GM$202,2,FALSE),"")</f>
        <v>WT : West of Tory</v>
      </c>
      <c r="GO200">
        <f>IF(ISNUMBER(SEARCH(Hauls!$G$365,GP$2:GP$202)),MAX(GO$1:GO199)+1,0)</f>
        <v>199</v>
      </c>
      <c r="GP200" t="s">
        <v>3374</v>
      </c>
      <c r="GQ200" t="str">
        <f>IFERROR(VLOOKUP(ROWS(GQ$2:GQ200),GO$2:GP$202,2,FALSE),"")</f>
        <v>WT : West of Tory</v>
      </c>
      <c r="GR200">
        <f>IF(ISNUMBER(SEARCH(Hauls!$G$366,GS$2:GS$202)),MAX(GR$1:GR199)+1,0)</f>
        <v>199</v>
      </c>
      <c r="GS200" t="s">
        <v>3374</v>
      </c>
      <c r="GT200" t="str">
        <f>IFERROR(VLOOKUP(ROWS(GT$2:GT200),GR$2:GS$202,2,FALSE),"")</f>
        <v>WT : West of Tory</v>
      </c>
      <c r="GU200">
        <f>IF(ISNUMBER(SEARCH(Hauls!$G$366,GV$2:GV$202)),MAX(GU$1:GU199)+1,0)</f>
        <v>199</v>
      </c>
      <c r="GV200" t="s">
        <v>3374</v>
      </c>
      <c r="GW200" t="str">
        <f>IFERROR(VLOOKUP(ROWS(GW$2:GW200),GU$2:GV$202,2,FALSE),"")</f>
        <v>WT : West of Tory</v>
      </c>
      <c r="GX200">
        <f>IF(ISNUMBER(SEARCH(Hauls!$G$368,GY$2:GY$202)),MAX(GX$1:GX199)+1,0)</f>
        <v>199</v>
      </c>
      <c r="GY200" t="s">
        <v>3374</v>
      </c>
      <c r="GZ200" t="str">
        <f>IFERROR(VLOOKUP(ROWS(GZ$2:GZ200),GX$2:GY$202,2,FALSE),"")</f>
        <v>WT : West of Tory</v>
      </c>
      <c r="HA200">
        <f>IF(ISNUMBER(SEARCH(Hauls!$G$369,HB$2:HB$202)),MAX(HA$1:HA199)+1,0)</f>
        <v>199</v>
      </c>
      <c r="HB200" t="s">
        <v>3374</v>
      </c>
      <c r="HC200" t="str">
        <f>IFERROR(VLOOKUP(ROWS(HC$2:HC200),HA$2:HB$202,2,FALSE),"")</f>
        <v>WT : West of Tory</v>
      </c>
      <c r="HD200">
        <f>IF(ISNUMBER(SEARCH(Hauls!$G$370,HE$2:HE$202)),MAX(HD$1:HD199)+1,0)</f>
        <v>199</v>
      </c>
      <c r="HE200" t="s">
        <v>3374</v>
      </c>
      <c r="HF200" t="str">
        <f>IFERROR(VLOOKUP(ROWS(HF$2:HF200),HD$2:HE$202,2,FALSE),"")</f>
        <v>WT : West of Tory</v>
      </c>
      <c r="HG200">
        <f>IF(ISNUMBER(SEARCH(Hauls!$G$371,HH$2:HH$202)),MAX(HG$1:HG199)+1,0)</f>
        <v>199</v>
      </c>
      <c r="HH200" t="s">
        <v>3374</v>
      </c>
      <c r="HI200" t="str">
        <f>IFERROR(VLOOKUP(ROWS(HI$2:HI200),HG$2:HH$202,2,FALSE),"")</f>
        <v>WT : West of Tory</v>
      </c>
      <c r="HJ200">
        <f>IF(ISNUMBER(SEARCH(Hauls!$G$372,HK$2:HK$202)),MAX(HJ$1:HJ199)+1,0)</f>
        <v>199</v>
      </c>
      <c r="HK200" t="s">
        <v>3374</v>
      </c>
      <c r="HL200" t="str">
        <f>IFERROR(VLOOKUP(ROWS(HL$2:HL200),HJ$2:HK$202,2,FALSE),"")</f>
        <v>WT : West of Tory</v>
      </c>
      <c r="HM200">
        <f>IF(ISNUMBER(SEARCH(Hauls!$G$373,HN$2:HN$202)),MAX(HM$1:HM199)+1,0)</f>
        <v>199</v>
      </c>
      <c r="HN200" t="s">
        <v>3374</v>
      </c>
      <c r="HO200" t="str">
        <f>IFERROR(VLOOKUP(ROWS(HO$2:HO200),HM$2:HN$202,2,FALSE),"")</f>
        <v>WT : West of Tory</v>
      </c>
      <c r="HP200">
        <f>IF(ISNUMBER(SEARCH(Hauls!$G$374,HQ$2:HQ$202)),MAX(HP$1:HP199)+1,0)</f>
        <v>199</v>
      </c>
      <c r="HQ200" t="s">
        <v>3374</v>
      </c>
      <c r="HR200" t="str">
        <f>IFERROR(VLOOKUP(ROWS(HR$2:HR200),HP$2:HQ$202,2,FALSE),"")</f>
        <v>WT : West of Tory</v>
      </c>
      <c r="HS200">
        <f>IF(ISNUMBER(SEARCH(Hauls!$G$375,HT$2:HT$202)),MAX(HS$1:HS199)+1,0)</f>
        <v>199</v>
      </c>
      <c r="HT200" t="s">
        <v>3374</v>
      </c>
      <c r="HU200" t="str">
        <f>IFERROR(VLOOKUP(ROWS(HU$2:HU200),HS$2:HT$202,2,FALSE),"")</f>
        <v>WT : West of Tory</v>
      </c>
      <c r="HV200">
        <f>IF(ISNUMBER(SEARCH(Hauls!$G$376,HW$2:HW$202)),MAX(HV$1:HV199)+1,0)</f>
        <v>199</v>
      </c>
      <c r="HW200" t="s">
        <v>3374</v>
      </c>
      <c r="HX200" t="str">
        <f>IFERROR(VLOOKUP(ROWS(HX$2:HX200),HV$2:HW$202,2,FALSE),"")</f>
        <v>WT : West of Tory</v>
      </c>
      <c r="HY200">
        <f>IF(ISNUMBER(SEARCH(Hauls!$G$377,HZ$2:HZ$202)),MAX(HY$1:HY199)+1,0)</f>
        <v>199</v>
      </c>
      <c r="HZ200" t="s">
        <v>3374</v>
      </c>
      <c r="IA200" t="str">
        <f>IFERROR(VLOOKUP(ROWS(IA$2:IA200),HY$2:HZ$202,2,FALSE),"")</f>
        <v>WT : West of Tory</v>
      </c>
      <c r="IB200">
        <f>IF(ISNUMBER(SEARCH(Hauls!$G$378,IC$2:IC$202)),MAX(IB$1:IB199)+1,0)</f>
        <v>199</v>
      </c>
      <c r="IC200" t="s">
        <v>3374</v>
      </c>
      <c r="ID200" t="str">
        <f>IFERROR(VLOOKUP(ROWS(ID$2:ID200),IB$2:IC$202,2,FALSE),"")</f>
        <v>WT : West of Tory</v>
      </c>
      <c r="IE200">
        <f>IF(ISNUMBER(SEARCH(Hauls!$G$379,IF$2:IF$202)),MAX(IE$1:IE199)+1,0)</f>
        <v>199</v>
      </c>
      <c r="IF200" t="s">
        <v>3374</v>
      </c>
      <c r="IG200" t="str">
        <f>IFERROR(VLOOKUP(ROWS(IG$2:IG200),IE$2:IF$202,2,FALSE),"")</f>
        <v>WT : West of Tory</v>
      </c>
      <c r="IH200">
        <f>IF(ISNUMBER(SEARCH(Hauls!$G$380,II$2:II$202)),MAX(IH$1:IH199)+1,0)</f>
        <v>199</v>
      </c>
      <c r="II200" t="s">
        <v>3374</v>
      </c>
      <c r="IJ200" t="str">
        <f>IFERROR(VLOOKUP(ROWS(IJ$2:IJ200),IH$2:II$202,2,FALSE),"")</f>
        <v>WT : West of Tory</v>
      </c>
      <c r="IK200">
        <f>IF(ISNUMBER(SEARCH(Hauls!$G$381,IL$2:IL$202)),MAX(IK$1:IK199)+1,0)</f>
        <v>199</v>
      </c>
      <c r="IL200" t="s">
        <v>3374</v>
      </c>
      <c r="IM200" t="str">
        <f>IFERROR(VLOOKUP(ROWS(IM$2:IM200),IK$2:IL$202,2,FALSE),"")</f>
        <v>WT : West of Tory</v>
      </c>
      <c r="IN200">
        <f>IF(ISNUMBER(SEARCH(Hauls!$G$382,IO$2:IO$202)),MAX(IN$1:IN199)+1,0)</f>
        <v>199</v>
      </c>
      <c r="IO200" t="s">
        <v>3374</v>
      </c>
      <c r="IP200" t="str">
        <f>IFERROR(VLOOKUP(ROWS(IP$2:IP200),IN$2:IO$202,2,FALSE),"")</f>
        <v>WT : West of Tory</v>
      </c>
      <c r="IQ200">
        <f>IF(ISNUMBER(SEARCH(Hauls!$G$383,IR$2:IR$202)),MAX(IQ$1:IQ199)+1,0)</f>
        <v>199</v>
      </c>
      <c r="IR200" t="s">
        <v>3374</v>
      </c>
      <c r="IS200" t="str">
        <f>IFERROR(VLOOKUP(ROWS(IS$2:IS200),IQ$2:IR$202,2,FALSE),"")</f>
        <v>WT : West of Tory</v>
      </c>
      <c r="IT200">
        <f>IF(ISNUMBER(SEARCH(Hauls!$G$384,IU$2:IU$202)),MAX(IT$1:IT199)+1,0)</f>
        <v>199</v>
      </c>
      <c r="IU200" t="s">
        <v>3374</v>
      </c>
      <c r="IV200" t="str">
        <f>IFERROR(VLOOKUP(ROWS(IV$2:IV200),IT$2:IU$202,2,FALSE),"")</f>
        <v>WT : West of Tory</v>
      </c>
      <c r="IW200">
        <f>IF(ISNUMBER(SEARCH(Hauls!$G$385,IX$2:IX$202)),MAX(IW$1:IW199)+1,0)</f>
        <v>199</v>
      </c>
      <c r="IX200" t="s">
        <v>3374</v>
      </c>
      <c r="IY200" t="str">
        <f>IFERROR(VLOOKUP(ROWS(IY$2:IY200),IW$2:IX$202,2,FALSE),"")</f>
        <v>WT : West of Tory</v>
      </c>
      <c r="IZ200">
        <f>IF(ISNUMBER(SEARCH(Hauls!$G$386,JA$2:JA$202)),MAX(IZ$1:IZ199)+1,0)</f>
        <v>199</v>
      </c>
      <c r="JA200" t="s">
        <v>3374</v>
      </c>
      <c r="JB200" t="str">
        <f>IFERROR(VLOOKUP(ROWS(JB$2:JB200),IZ$2:JA$202,2,FALSE),"")</f>
        <v>WT : West of Tory</v>
      </c>
      <c r="JC200">
        <f>IF(ISNUMBER(SEARCH(Hauls!$G$387,JD$2:JD$202)),MAX(JC$1:JC199)+1,0)</f>
        <v>199</v>
      </c>
      <c r="JD200" t="s">
        <v>3374</v>
      </c>
      <c r="JE200" t="str">
        <f>IFERROR(VLOOKUP(ROWS(JE$2:JE200),JC$2:JD$202,2,FALSE),"")</f>
        <v>WT : West of Tory</v>
      </c>
      <c r="JF200">
        <f>IF(ISNUMBER(SEARCH(Hauls!$G$388,JG$2:JG$202)),MAX(JF$1:JF199)+1,0)</f>
        <v>199</v>
      </c>
      <c r="JG200" t="s">
        <v>3374</v>
      </c>
      <c r="JH200" t="str">
        <f>IFERROR(VLOOKUP(ROWS(JH$2:JH200),JF$2:JG$202,2,FALSE),"")</f>
        <v>WT : West of Tory</v>
      </c>
      <c r="JI200">
        <f>IF(ISNUMBER(SEARCH(Hauls!$G$389,JJ$2:JJ$202)),MAX(JI$1:JI199)+1,0)</f>
        <v>199</v>
      </c>
      <c r="JJ200" t="s">
        <v>3374</v>
      </c>
      <c r="JK200" t="str">
        <f>IFERROR(VLOOKUP(ROWS(JK$2:JK200),JI$2:JJ$202,2,FALSE),"")</f>
        <v>WT : West of Tory</v>
      </c>
      <c r="JL200">
        <f>IF(ISNUMBER(SEARCH(Hauls!$G$390,JM$2:JM$202)),MAX(JL$1:JL199)+1,0)</f>
        <v>199</v>
      </c>
      <c r="JM200" t="s">
        <v>3374</v>
      </c>
      <c r="JN200" t="str">
        <f>IFERROR(VLOOKUP(ROWS(JN$2:JN200),JL$2:JM$202,2,FALSE),"")</f>
        <v>WT : West of Tory</v>
      </c>
      <c r="JO200">
        <f>IF(ISNUMBER(SEARCH(Hauls!$G$391,JP$2:JP$202)),MAX(JO$1:JO199)+1,0)</f>
        <v>199</v>
      </c>
      <c r="JP200" t="s">
        <v>3374</v>
      </c>
      <c r="JQ200" t="str">
        <f>IFERROR(VLOOKUP(ROWS(JQ$2:JQ200),JO$2:JP$202,2,FALSE),"")</f>
        <v>WT : West of Tory</v>
      </c>
      <c r="JR200">
        <f>IF(ISNUMBER(SEARCH(Hauls!$G$392,JS$2:JS$202)),MAX(JR$1:JR199)+1,0)</f>
        <v>199</v>
      </c>
      <c r="JS200" t="s">
        <v>3374</v>
      </c>
      <c r="JT200" t="str">
        <f>IFERROR(VLOOKUP(ROWS(JT$2:JT200),JR$2:JS$202,2,FALSE),"")</f>
        <v>WT : West of Tory</v>
      </c>
      <c r="JU200">
        <f>IF(ISNUMBER(SEARCH(Hauls!$G$393,JV$2:JV$202)),MAX(JU$1:JU199)+1,0)</f>
        <v>199</v>
      </c>
      <c r="JV200" t="s">
        <v>3374</v>
      </c>
      <c r="JW200" t="str">
        <f>IFERROR(VLOOKUP(ROWS(JW$2:JW200),JU$2:JV$202,2,FALSE),"")</f>
        <v>WT : West of Tory</v>
      </c>
      <c r="JX200">
        <f>IF(ISNUMBER(SEARCH(Hauls!$G$394,JY$2:JY$202)),MAX(JX$1:JX199)+1,0)</f>
        <v>199</v>
      </c>
      <c r="JY200" t="s">
        <v>3374</v>
      </c>
      <c r="JZ200" t="str">
        <f>IFERROR(VLOOKUP(ROWS(JZ$2:JZ200),JX$2:JY$202,2,FALSE),"")</f>
        <v>WT : West of Tory</v>
      </c>
      <c r="KA200">
        <f>IF(ISNUMBER(SEARCH(Hauls!$G$395,KB$2:KB$202)),MAX(KA$1:KA199)+1,0)</f>
        <v>199</v>
      </c>
      <c r="KB200" t="s">
        <v>3374</v>
      </c>
      <c r="KC200" t="str">
        <f>IFERROR(VLOOKUP(ROWS(KC$2:KC200),KA$2:KB$202,2,FALSE),"")</f>
        <v>WT : West of Tory</v>
      </c>
      <c r="KD200">
        <f>IF(ISNUMBER(SEARCH(Hauls!$G$396,KE$2:KE$202)),MAX(KD$1:KD199)+1,0)</f>
        <v>199</v>
      </c>
      <c r="KE200" t="s">
        <v>3374</v>
      </c>
      <c r="KF200" t="str">
        <f>IFERROR(VLOOKUP(ROWS(KF$2:KF200),KD$2:KE$202,2,FALSE),"")</f>
        <v>WT : West of Tory</v>
      </c>
      <c r="KG200">
        <f>IF(ISNUMBER(SEARCH(Hauls!$G$397,KH$2:KH$202)),MAX(KG$1:KG199)+1,0)</f>
        <v>199</v>
      </c>
      <c r="KH200" t="s">
        <v>3374</v>
      </c>
      <c r="KI200" t="str">
        <f>IFERROR(VLOOKUP(ROWS(KI$2:KI200),KG$2:KH$202,2,FALSE),"")</f>
        <v>WT : West of Tory</v>
      </c>
      <c r="KJ200">
        <f>IF(ISNUMBER(SEARCH(Hauls!$G$398,KK$2:KK$202)),MAX(KJ$1:KJ199)+1,0)</f>
        <v>199</v>
      </c>
      <c r="KK200" t="s">
        <v>3374</v>
      </c>
      <c r="KL200" t="str">
        <f>IFERROR(VLOOKUP(ROWS(KL$2:KL200),KJ$2:KK$202,2,FALSE),"")</f>
        <v>WT : West of Tory</v>
      </c>
      <c r="KM200">
        <f>IF(ISNUMBER(SEARCH(Hauls!$G$399,KN$2:KN$202)),MAX(KM$1:KM199)+1,0)</f>
        <v>199</v>
      </c>
      <c r="KN200" t="s">
        <v>3374</v>
      </c>
      <c r="KO200" t="str">
        <f>IFERROR(VLOOKUP(ROWS(KO$2:KO200),KM$2:KN$202,2,FALSE),"")</f>
        <v>WT : West of Tory</v>
      </c>
      <c r="KP200">
        <f>IF(ISNUMBER(SEARCH(Hauls!$G$400,KQ$2:KQ$202)),MAX(KP$1:KP199)+1,0)</f>
        <v>199</v>
      </c>
      <c r="KQ200" t="s">
        <v>3374</v>
      </c>
      <c r="KR200" t="str">
        <f>IFERROR(VLOOKUP(ROWS(KR$2:KR200),KP$2:KQ$202,2,FALSE),"")</f>
        <v>WT : West of Tory</v>
      </c>
    </row>
    <row r="201" spans="1:304" x14ac:dyDescent="0.25">
      <c r="A201" t="s">
        <v>2884</v>
      </c>
      <c r="B201" t="s">
        <v>2885</v>
      </c>
      <c r="C201" t="s">
        <v>625</v>
      </c>
      <c r="D201" t="str">
        <f t="shared" si="3"/>
        <v>WH : Wicklow Head</v>
      </c>
      <c r="E201">
        <f>IF(ISNUMBER(SEARCH(Hauls!$G$301,$F$2:$F$202)),MAX($E$1:E200)+1,0)</f>
        <v>200</v>
      </c>
      <c r="F201" t="s">
        <v>3375</v>
      </c>
      <c r="G201" t="str">
        <f>IFERROR(VLOOKUP(ROWS($G$2:G201),$E$2:$F$202,2,FALSE),"")</f>
        <v>WH : Wicklow Head</v>
      </c>
      <c r="H201">
        <f>IF(ISNUMBER(SEARCH(Hauls!$G$302,I$2:I$202)),MAX(H$1:H200)+1,0)</f>
        <v>200</v>
      </c>
      <c r="I201" t="s">
        <v>3375</v>
      </c>
      <c r="J201" t="str">
        <f>IFERROR(VLOOKUP(ROWS(J$2:J201),H$2:I$202,2,FALSE),"")</f>
        <v>WH : Wicklow Head</v>
      </c>
      <c r="K201">
        <f>IF(ISNUMBER(SEARCH(Hauls!$G$303,L$2:L$202)),MAX(K$1:K200)+1,0)</f>
        <v>200</v>
      </c>
      <c r="L201" t="s">
        <v>3375</v>
      </c>
      <c r="M201" t="str">
        <f>IFERROR(VLOOKUP(ROWS(M$2:M201),K$2:L$202,2,FALSE),"")</f>
        <v>WH : Wicklow Head</v>
      </c>
      <c r="N201">
        <f>IF(ISNUMBER(SEARCH(Hauls!$G$304,O$2:O$202)),MAX(N$1:N200)+1,0)</f>
        <v>200</v>
      </c>
      <c r="O201" t="s">
        <v>3375</v>
      </c>
      <c r="P201" t="str">
        <f>IFERROR(VLOOKUP(ROWS(P$2:P201),N$2:O$202,2,FALSE),"")</f>
        <v>WH : Wicklow Head</v>
      </c>
      <c r="Q201">
        <f>IF(ISNUMBER(SEARCH(Hauls!$G$305,R$2:R$202)),MAX(Q$1:Q200)+1,0)</f>
        <v>200</v>
      </c>
      <c r="R201" t="s">
        <v>3375</v>
      </c>
      <c r="S201" t="str">
        <f>IFERROR(VLOOKUP(ROWS(S$2:S201),Q$2:R$202,2,FALSE),"")</f>
        <v>WH : Wicklow Head</v>
      </c>
      <c r="T201">
        <f>IF(ISNUMBER(SEARCH(Hauls!$G$306,U$2:U$202)),MAX(T$1:T200)+1,0)</f>
        <v>200</v>
      </c>
      <c r="U201" t="s">
        <v>3375</v>
      </c>
      <c r="V201" t="str">
        <f>IFERROR(VLOOKUP(ROWS(V$2:V201),T$2:U$202,2,FALSE),"")</f>
        <v>WH : Wicklow Head</v>
      </c>
      <c r="W201">
        <f>IF(ISNUMBER(SEARCH(Hauls!$G$307,X$2:X$202)),MAX(W$1:W200)+1,0)</f>
        <v>200</v>
      </c>
      <c r="X201" t="s">
        <v>3375</v>
      </c>
      <c r="Y201" t="str">
        <f>IFERROR(VLOOKUP(ROWS(Y$2:Y201),W$2:X$202,2,FALSE),"")</f>
        <v>WH : Wicklow Head</v>
      </c>
      <c r="Z201">
        <f>IF(ISNUMBER(SEARCH(Hauls!$G$308,AA$2:AA$202)),MAX(Z$1:Z200)+1,0)</f>
        <v>200</v>
      </c>
      <c r="AA201" t="s">
        <v>3375</v>
      </c>
      <c r="AB201" t="str">
        <f>IFERROR(VLOOKUP(ROWS(AB$2:AB201),Z$2:AA$202,2,FALSE),"")</f>
        <v>WH : Wicklow Head</v>
      </c>
      <c r="AC201">
        <f>IF(ISNUMBER(SEARCH(Hauls!$G$309,AD$2:AD$202)),MAX(AC$1:AC200)+1,0)</f>
        <v>200</v>
      </c>
      <c r="AD201" t="s">
        <v>3375</v>
      </c>
      <c r="AE201" t="str">
        <f>IFERROR(VLOOKUP(ROWS(AE$2:AE201),AC$2:AD$202,2,FALSE),"")</f>
        <v>WH : Wicklow Head</v>
      </c>
      <c r="AF201">
        <f>IF(ISNUMBER(SEARCH(Hauls!$G$310,AG$2:AG$202)),MAX(AF$1:AF200)+1,0)</f>
        <v>200</v>
      </c>
      <c r="AG201" t="s">
        <v>3375</v>
      </c>
      <c r="AH201" t="str">
        <f>IFERROR(VLOOKUP(ROWS(AH$2:AH201),AF$2:AG$202,2,FALSE),"")</f>
        <v>WH : Wicklow Head</v>
      </c>
      <c r="AI201">
        <f>IF(ISNUMBER(SEARCH(Hauls!$G$311,AJ$2:AJ$202)),MAX(AI$1:AI200)+1,0)</f>
        <v>200</v>
      </c>
      <c r="AJ201" t="s">
        <v>3375</v>
      </c>
      <c r="AK201" t="str">
        <f>IFERROR(VLOOKUP(ROWS(AK$2:AK201),AI$2:AJ$202,2,FALSE),"")</f>
        <v>WH : Wicklow Head</v>
      </c>
      <c r="AL201">
        <f>IF(ISNUMBER(SEARCH(Hauls!$G$312,AM$2:AM$202)),MAX(AL$1:AL200)+1,0)</f>
        <v>200</v>
      </c>
      <c r="AM201" t="s">
        <v>3375</v>
      </c>
      <c r="AN201" t="str">
        <f>IFERROR(VLOOKUP(ROWS(AN$2:AN201),AL$2:AM$202,2,FALSE),"")</f>
        <v>WH : Wicklow Head</v>
      </c>
      <c r="AO201">
        <f>IF(ISNUMBER(SEARCH(Hauls!$G$313,AP$2:AP$202)),MAX(AO$1:AO200)+1,0)</f>
        <v>200</v>
      </c>
      <c r="AP201" t="s">
        <v>3375</v>
      </c>
      <c r="AQ201" t="str">
        <f>IFERROR(VLOOKUP(ROWS(AQ$2:AQ201),AO$2:AP$202,2,FALSE),"")</f>
        <v>WH : Wicklow Head</v>
      </c>
      <c r="AR201">
        <f>IF(ISNUMBER(SEARCH(Hauls!$G$314,AS$2:AS$202)),MAX(AR$1:AR200)+1,0)</f>
        <v>200</v>
      </c>
      <c r="AS201" t="s">
        <v>3375</v>
      </c>
      <c r="AT201" t="str">
        <f>IFERROR(VLOOKUP(ROWS(AT$2:AT201),AR$2:AS$202,2,FALSE),"")</f>
        <v>WH : Wicklow Head</v>
      </c>
      <c r="AU201">
        <f>IF(ISNUMBER(SEARCH(Hauls!$G$315,AV$2:AV$202)),MAX(AU$1:AU200)+1,0)</f>
        <v>200</v>
      </c>
      <c r="AV201" t="s">
        <v>3375</v>
      </c>
      <c r="AW201" t="str">
        <f>IFERROR(VLOOKUP(ROWS(AW$2:AW201),AU$2:AV$202,2,FALSE),"")</f>
        <v>WH : Wicklow Head</v>
      </c>
      <c r="AX201">
        <f>IF(ISNUMBER(SEARCH(Hauls!$G$316,AY$2:AY$202)),MAX(AX$1:AX200)+1,0)</f>
        <v>200</v>
      </c>
      <c r="AY201" t="s">
        <v>3375</v>
      </c>
      <c r="AZ201" t="str">
        <f>IFERROR(VLOOKUP(ROWS(AZ$2:AZ201),AX$2:AY$202,2,FALSE),"")</f>
        <v>WH : Wicklow Head</v>
      </c>
      <c r="BA201">
        <f>IF(ISNUMBER(SEARCH(Hauls!$G$317,BB$2:BB$202)),MAX(BA$1:BA200)+1,0)</f>
        <v>200</v>
      </c>
      <c r="BB201" t="s">
        <v>3375</v>
      </c>
      <c r="BC201" t="str">
        <f>IFERROR(VLOOKUP(ROWS(BC$2:BC201),BA$2:BB$202,2,FALSE),"")</f>
        <v>WH : Wicklow Head</v>
      </c>
      <c r="BD201">
        <f>IF(ISNUMBER(SEARCH(Hauls!$G$318,BE$2:BE$202)),MAX(BD$1:BD200)+1,0)</f>
        <v>200</v>
      </c>
      <c r="BE201" t="s">
        <v>3375</v>
      </c>
      <c r="BF201" t="str">
        <f>IFERROR(VLOOKUP(ROWS(BF$2:BF201),BD$2:BE$202,2,FALSE),"")</f>
        <v>WH : Wicklow Head</v>
      </c>
      <c r="BG201">
        <f>IF(ISNUMBER(SEARCH(Hauls!$G$319,BH$2:BH$202)),MAX(BG$1:BG200)+1,0)</f>
        <v>200</v>
      </c>
      <c r="BH201" t="s">
        <v>3375</v>
      </c>
      <c r="BI201" t="str">
        <f>IFERROR(VLOOKUP(ROWS(BI$2:BI201),BG$2:BH$202,2,FALSE),"")</f>
        <v>WH : Wicklow Head</v>
      </c>
      <c r="BJ201">
        <f>IF(ISNUMBER(SEARCH(Hauls!$G$320,BK$2:BK$202)),MAX(BJ$1:BJ200)+1,0)</f>
        <v>200</v>
      </c>
      <c r="BK201" t="s">
        <v>3375</v>
      </c>
      <c r="BL201" t="str">
        <f>IFERROR(VLOOKUP(ROWS(BL$2:BL201),BJ$2:BK$202,2,FALSE),"")</f>
        <v>WH : Wicklow Head</v>
      </c>
      <c r="BM201">
        <f>IF(ISNUMBER(SEARCH(Hauls!$G$321,BN$2:BN$202)),MAX(BM$1:BM200)+1,0)</f>
        <v>200</v>
      </c>
      <c r="BN201" t="s">
        <v>3375</v>
      </c>
      <c r="BO201" t="str">
        <f>IFERROR(VLOOKUP(ROWS(BO$2:BO201),BM$2:BN$202,2,FALSE),"")</f>
        <v>WH : Wicklow Head</v>
      </c>
      <c r="BP201">
        <f>IF(ISNUMBER(SEARCH(Hauls!$G$322,BQ$2:BQ$202)),MAX(BP$1:BP200)+1,0)</f>
        <v>200</v>
      </c>
      <c r="BQ201" t="s">
        <v>3375</v>
      </c>
      <c r="BR201" t="str">
        <f>IFERROR(VLOOKUP(ROWS(BR$2:BR201),BP$2:BQ$202,2,FALSE),"")</f>
        <v>WH : Wicklow Head</v>
      </c>
      <c r="BS201">
        <f>IF(ISNUMBER(SEARCH(Hauls!$G$323,BT$2:BT$202)),MAX(BS$1:BS200)+1,0)</f>
        <v>200</v>
      </c>
      <c r="BT201" t="s">
        <v>3375</v>
      </c>
      <c r="BU201" t="str">
        <f>IFERROR(VLOOKUP(ROWS(BU$2:BU201),BS$2:BT$202,2,FALSE),"")</f>
        <v>WH : Wicklow Head</v>
      </c>
      <c r="BV201">
        <f>IF(ISNUMBER(SEARCH(Hauls!$G$324,BW$2:BW$202)),MAX(BV$1:BV200)+1,0)</f>
        <v>200</v>
      </c>
      <c r="BW201" t="s">
        <v>3375</v>
      </c>
      <c r="BX201" t="str">
        <f>IFERROR(VLOOKUP(ROWS(BX$2:BX201),BV$2:BW$202,2,FALSE),"")</f>
        <v>WH : Wicklow Head</v>
      </c>
      <c r="BY201">
        <f>IF(ISNUMBER(SEARCH(Hauls!$G$325,BZ$2:BZ$202)),MAX(BY$1:BY200)+1,0)</f>
        <v>200</v>
      </c>
      <c r="BZ201" t="s">
        <v>3375</v>
      </c>
      <c r="CA201" t="str">
        <f>IFERROR(VLOOKUP(ROWS(CA$2:CA201),BY$2:BZ$202,2,FALSE),"")</f>
        <v>WH : Wicklow Head</v>
      </c>
      <c r="CB201">
        <f>IF(ISNUMBER(SEARCH(Hauls!$G$326,CC$2:CC$202)),MAX(CB$1:CB200)+1,0)</f>
        <v>200</v>
      </c>
      <c r="CC201" t="s">
        <v>3375</v>
      </c>
      <c r="CD201" t="str">
        <f>IFERROR(VLOOKUP(ROWS(CD$2:CD201),CB$2:CC$202,2,FALSE),"")</f>
        <v>WH : Wicklow Head</v>
      </c>
      <c r="CE201">
        <f>IF(ISNUMBER(SEARCH(Hauls!$G$327,CF$2:CF$202)),MAX(CE$1:CE200)+1,0)</f>
        <v>200</v>
      </c>
      <c r="CF201" t="s">
        <v>3375</v>
      </c>
      <c r="CG201" t="str">
        <f>IFERROR(VLOOKUP(ROWS(CG$2:CG201),CE$2:CF$202,2,FALSE),"")</f>
        <v>WH : Wicklow Head</v>
      </c>
      <c r="CH201">
        <f>IF(ISNUMBER(SEARCH(Hauls!$G$328,CI$2:CI$202)),MAX(CH$1:CH200)+1,0)</f>
        <v>200</v>
      </c>
      <c r="CI201" t="s">
        <v>3375</v>
      </c>
      <c r="CJ201" t="str">
        <f>IFERROR(VLOOKUP(ROWS(CJ$2:CJ201),CH$2:CI$202,2,FALSE),"")</f>
        <v>WH : Wicklow Head</v>
      </c>
      <c r="CK201">
        <f>IF(ISNUMBER(SEARCH(Hauls!$G$329,CL$2:CL$202)),MAX(CK$1:CK200)+1,0)</f>
        <v>200</v>
      </c>
      <c r="CL201" t="s">
        <v>3375</v>
      </c>
      <c r="CM201" t="str">
        <f>IFERROR(VLOOKUP(ROWS(CM$2:CM201),CK$2:CL$202,2,FALSE),"")</f>
        <v>WH : Wicklow Head</v>
      </c>
      <c r="CN201">
        <f>IF(ISNUMBER(SEARCH(Hauls!$G$330,CO$2:CO$202)),MAX(CN$1:CN200)+1,0)</f>
        <v>200</v>
      </c>
      <c r="CO201" t="s">
        <v>3375</v>
      </c>
      <c r="CP201" t="str">
        <f>IFERROR(VLOOKUP(ROWS(CP$2:CP201),CN$2:CO$202,2,FALSE),"")</f>
        <v>WH : Wicklow Head</v>
      </c>
      <c r="CQ201">
        <f>IF(ISNUMBER(SEARCH(Hauls!$G$331,CR$2:CR$202)),MAX(CQ$1:CQ200)+1,0)</f>
        <v>200</v>
      </c>
      <c r="CR201" t="s">
        <v>3375</v>
      </c>
      <c r="CS201" t="str">
        <f>IFERROR(VLOOKUP(ROWS(CS$2:CS201),CQ$2:CR$202,2,FALSE),"")</f>
        <v>WH : Wicklow Head</v>
      </c>
      <c r="CT201">
        <f>IF(ISNUMBER(SEARCH(Hauls!$G$332,CU$2:CU$202)),MAX(CT$1:CT200)+1,0)</f>
        <v>200</v>
      </c>
      <c r="CU201" t="s">
        <v>3375</v>
      </c>
      <c r="CV201" t="str">
        <f>IFERROR(VLOOKUP(ROWS(CV$2:CV201),CT$2:CU$202,2,FALSE),"")</f>
        <v>WH : Wicklow Head</v>
      </c>
      <c r="CW201">
        <f>IF(ISNUMBER(SEARCH(Hauls!$G$333,CX$2:CX$202)),MAX(CW$1:CW200)+1,0)</f>
        <v>200</v>
      </c>
      <c r="CX201" t="s">
        <v>3375</v>
      </c>
      <c r="CY201" t="str">
        <f>IFERROR(VLOOKUP(ROWS(CY$2:CY201),CW$2:CX$202,2,FALSE),"")</f>
        <v>WH : Wicklow Head</v>
      </c>
      <c r="CZ201">
        <f>IF(ISNUMBER(SEARCH(Hauls!$G$334,DA$2:DA$202)),MAX(CZ$1:CZ200)+1,0)</f>
        <v>200</v>
      </c>
      <c r="DA201" t="s">
        <v>3375</v>
      </c>
      <c r="DB201" t="str">
        <f>IFERROR(VLOOKUP(ROWS(DB$2:DB201),CZ$2:DA$202,2,FALSE),"")</f>
        <v>WH : Wicklow Head</v>
      </c>
      <c r="DC201">
        <f>IF(ISNUMBER(SEARCH(Hauls!$G$335,DD$2:DD$202)),MAX(DC$1:DC200)+1,0)</f>
        <v>200</v>
      </c>
      <c r="DD201" t="s">
        <v>3375</v>
      </c>
      <c r="DE201" t="str">
        <f>IFERROR(VLOOKUP(ROWS(DE$2:DE201),DC$2:DD$202,2,FALSE),"")</f>
        <v>WH : Wicklow Head</v>
      </c>
      <c r="DF201">
        <f>IF(ISNUMBER(SEARCH(Hauls!$G$336,DG$2:DG$202)),MAX(DF$1:DF200)+1,0)</f>
        <v>200</v>
      </c>
      <c r="DG201" t="s">
        <v>3375</v>
      </c>
      <c r="DH201" t="str">
        <f>IFERROR(VLOOKUP(ROWS(DH$2:DH201),DF$2:DG$202,2,FALSE),"")</f>
        <v>WH : Wicklow Head</v>
      </c>
      <c r="DI201">
        <f>IF(ISNUMBER(SEARCH(Hauls!$G$337,DJ$2:DJ$202)),MAX(DI$1:DI200)+1,0)</f>
        <v>200</v>
      </c>
      <c r="DJ201" t="s">
        <v>3375</v>
      </c>
      <c r="DK201" t="str">
        <f>IFERROR(VLOOKUP(ROWS(DK$2:DK201),DI$2:DJ$202,2,FALSE),"")</f>
        <v>WH : Wicklow Head</v>
      </c>
      <c r="DL201">
        <f>IF(ISNUMBER(SEARCH(Hauls!$G$338,DM$2:DM$202)),MAX(DL$1:DL200)+1,0)</f>
        <v>200</v>
      </c>
      <c r="DM201" t="s">
        <v>3375</v>
      </c>
      <c r="DN201" t="str">
        <f>IFERROR(VLOOKUP(ROWS(DN$2:DN201),DL$2:DM$202,2,FALSE),"")</f>
        <v>WH : Wicklow Head</v>
      </c>
      <c r="DO201">
        <f>IF(ISNUMBER(SEARCH(Hauls!$G$339,DP$2:DP$202)),MAX(DO$1:DO200)+1,0)</f>
        <v>200</v>
      </c>
      <c r="DP201" t="s">
        <v>3375</v>
      </c>
      <c r="DQ201" t="str">
        <f>IFERROR(VLOOKUP(ROWS(DQ$2:DQ201),DO$2:DP$202,2,FALSE),"")</f>
        <v>WH : Wicklow Head</v>
      </c>
      <c r="DR201">
        <f>IF(ISNUMBER(SEARCH(Hauls!$G$340,DS$2:DS$202)),MAX(DR$1:DR200)+1,0)</f>
        <v>200</v>
      </c>
      <c r="DS201" t="s">
        <v>3375</v>
      </c>
      <c r="DT201" t="str">
        <f>IFERROR(VLOOKUP(ROWS(DT$2:DT201),DR$2:DS$202,2,FALSE),"")</f>
        <v>WH : Wicklow Head</v>
      </c>
      <c r="DU201">
        <f>IF(ISNUMBER(SEARCH(Hauls!$G$341,DV$2:DV$202)),MAX(DU$1:DU200)+1,0)</f>
        <v>200</v>
      </c>
      <c r="DV201" t="s">
        <v>3375</v>
      </c>
      <c r="DW201" t="str">
        <f>IFERROR(VLOOKUP(ROWS(DW$2:DW201),DU$2:DV$202,2,FALSE),"")</f>
        <v>WH : Wicklow Head</v>
      </c>
      <c r="DX201">
        <f>IF(ISNUMBER(SEARCH(Hauls!$G$342,DY$2:DY$202)),MAX(DX$1:DX200)+1,0)</f>
        <v>200</v>
      </c>
      <c r="DY201" t="s">
        <v>3375</v>
      </c>
      <c r="DZ201" t="str">
        <f>IFERROR(VLOOKUP(ROWS(DZ$2:DZ201),DX$2:DY$202,2,FALSE),"")</f>
        <v>WH : Wicklow Head</v>
      </c>
      <c r="EA201">
        <f>IF(ISNUMBER(SEARCH(Hauls!$G$343,EB$2:EB$202)),MAX(EA$1:EA200)+1,0)</f>
        <v>200</v>
      </c>
      <c r="EB201" t="s">
        <v>3375</v>
      </c>
      <c r="EC201" t="str">
        <f>IFERROR(VLOOKUP(ROWS(EC$2:EC201),EA$2:EB$202,2,FALSE),"")</f>
        <v>WH : Wicklow Head</v>
      </c>
      <c r="ED201">
        <f>IF(ISNUMBER(SEARCH(Hauls!$G$344,EE$2:EE$202)),MAX(ED$1:ED200)+1,0)</f>
        <v>200</v>
      </c>
      <c r="EE201" t="s">
        <v>3375</v>
      </c>
      <c r="EF201" t="str">
        <f>IFERROR(VLOOKUP(ROWS(EF$2:EF201),ED$2:EE$202,2,FALSE),"")</f>
        <v>WH : Wicklow Head</v>
      </c>
      <c r="EG201">
        <f>IF(ISNUMBER(SEARCH(Hauls!$G$345,EH$2:EH$202)),MAX(EG$1:EG200)+1,0)</f>
        <v>200</v>
      </c>
      <c r="EH201" t="s">
        <v>3375</v>
      </c>
      <c r="EI201" t="str">
        <f>IFERROR(VLOOKUP(ROWS(EI$2:EI201),EG$2:EH$202,2,FALSE),"")</f>
        <v>WH : Wicklow Head</v>
      </c>
      <c r="EJ201">
        <f>IF(ISNUMBER(SEARCH(Hauls!$G$346,EK$2:EK$202)),MAX(EJ$1:EJ200)+1,0)</f>
        <v>200</v>
      </c>
      <c r="EK201" t="s">
        <v>3375</v>
      </c>
      <c r="EL201" t="str">
        <f>IFERROR(VLOOKUP(ROWS(EL$2:EL201),EJ$2:EK$202,2,FALSE),"")</f>
        <v>WH : Wicklow Head</v>
      </c>
      <c r="EM201">
        <f>IF(ISNUMBER(SEARCH(Hauls!$G$347,EN$2:EN$202)),MAX(EM$1:EM200)+1,0)</f>
        <v>200</v>
      </c>
      <c r="EN201" t="s">
        <v>3375</v>
      </c>
      <c r="EO201" t="str">
        <f>IFERROR(VLOOKUP(ROWS(EO$2:EO201),EM$2:EN$202,2,FALSE),"")</f>
        <v>WH : Wicklow Head</v>
      </c>
      <c r="EP201">
        <f>IF(ISNUMBER(SEARCH(Hauls!$G$348,EQ$2:EQ$202)),MAX(EP$1:EP200)+1,0)</f>
        <v>200</v>
      </c>
      <c r="EQ201" t="s">
        <v>3375</v>
      </c>
      <c r="ER201" t="str">
        <f>IFERROR(VLOOKUP(ROWS(ER$2:ER201),EP$2:EQ$202,2,FALSE),"")</f>
        <v>WH : Wicklow Head</v>
      </c>
      <c r="ES201">
        <f>IF(ISNUMBER(SEARCH(Hauls!$G$349,ET$2:ET$202)),MAX(ES$1:ES200)+1,0)</f>
        <v>200</v>
      </c>
      <c r="ET201" t="s">
        <v>3375</v>
      </c>
      <c r="EU201" t="str">
        <f>IFERROR(VLOOKUP(ROWS(EU$2:EU201),ES$2:ET$202,2,FALSE),"")</f>
        <v>WH : Wicklow Head</v>
      </c>
      <c r="EV201">
        <f>IF(ISNUMBER(SEARCH(Hauls!$G$350,EW$2:EW$202)),MAX(EV$1:EV200)+1,0)</f>
        <v>200</v>
      </c>
      <c r="EW201" t="s">
        <v>3375</v>
      </c>
      <c r="EX201" t="str">
        <f>IFERROR(VLOOKUP(ROWS(EX$2:EX201),EV$2:EW$202,2,FALSE),"")</f>
        <v>WH : Wicklow Head</v>
      </c>
      <c r="EY201">
        <f>IF(ISNUMBER(SEARCH(Hauls!$G$351,EZ$2:EZ$202)),MAX(EY$1:EY200)+1,0)</f>
        <v>200</v>
      </c>
      <c r="EZ201" t="s">
        <v>3375</v>
      </c>
      <c r="FA201" t="str">
        <f>IFERROR(VLOOKUP(ROWS(FA$2:FA201),EY$2:EZ$202,2,FALSE),"")</f>
        <v>WH : Wicklow Head</v>
      </c>
      <c r="FB201">
        <f>IF(ISNUMBER(SEARCH(Hauls!$G$352,FC$2:FC$202)),MAX(FB$1:FB200)+1,0)</f>
        <v>200</v>
      </c>
      <c r="FC201" t="s">
        <v>3375</v>
      </c>
      <c r="FD201" t="str">
        <f>IFERROR(VLOOKUP(ROWS(FD$2:FD201),FB$2:FC$202,2,FALSE),"")</f>
        <v>WH : Wicklow Head</v>
      </c>
      <c r="FE201">
        <f>IF(ISNUMBER(SEARCH(Hauls!$G$353,FF$2:FF$202)),MAX(FE$1:FE200)+1,0)</f>
        <v>200</v>
      </c>
      <c r="FF201" t="s">
        <v>3375</v>
      </c>
      <c r="FG201" t="str">
        <f>IFERROR(VLOOKUP(ROWS(FG$2:FG201),FE$2:FF$202,2,FALSE),"")</f>
        <v>WH : Wicklow Head</v>
      </c>
      <c r="FH201">
        <f>IF(ISNUMBER(SEARCH(Hauls!$G$354,FI$2:FI$202)),MAX(FH$1:FH200)+1,0)</f>
        <v>200</v>
      </c>
      <c r="FI201" t="s">
        <v>3375</v>
      </c>
      <c r="FJ201" t="str">
        <f>IFERROR(VLOOKUP(ROWS(FJ$2:FJ201),FH$2:FI$202,2,FALSE),"")</f>
        <v>WH : Wicklow Head</v>
      </c>
      <c r="FK201">
        <f>IF(ISNUMBER(SEARCH(Hauls!$G$355,FL$2:FL$202)),MAX(FK$1:FK200)+1,0)</f>
        <v>200</v>
      </c>
      <c r="FL201" t="s">
        <v>3375</v>
      </c>
      <c r="FM201" t="str">
        <f>IFERROR(VLOOKUP(ROWS(FM$2:FM201),FK$2:FL$202,2,FALSE),"")</f>
        <v>WH : Wicklow Head</v>
      </c>
      <c r="FN201">
        <f>IF(ISNUMBER(SEARCH(Hauls!$G$356,FO$2:FO$202)),MAX(FN$1:FN200)+1,0)</f>
        <v>200</v>
      </c>
      <c r="FO201" t="s">
        <v>3375</v>
      </c>
      <c r="FP201" t="str">
        <f>IFERROR(VLOOKUP(ROWS(FP$2:FP201),FN$2:FO$202,2,FALSE),"")</f>
        <v>WH : Wicklow Head</v>
      </c>
      <c r="FQ201">
        <f>IF(ISNUMBER(SEARCH(Hauls!$G$357,FR$2:FR$202)),MAX(FQ$1:FQ200)+1,0)</f>
        <v>200</v>
      </c>
      <c r="FR201" t="s">
        <v>3375</v>
      </c>
      <c r="FS201" t="str">
        <f>IFERROR(VLOOKUP(ROWS(FS$2:FS201),FQ$2:FR$202,2,FALSE),"")</f>
        <v>WH : Wicklow Head</v>
      </c>
      <c r="FT201">
        <f>IF(ISNUMBER(SEARCH(Hauls!$G$358,FU$2:FU$202)),MAX(FT$1:FT200)+1,0)</f>
        <v>200</v>
      </c>
      <c r="FU201" t="s">
        <v>3375</v>
      </c>
      <c r="FV201" t="str">
        <f>IFERROR(VLOOKUP(ROWS(FV$2:FV201),FT$2:FU$202,2,FALSE),"")</f>
        <v>WH : Wicklow Head</v>
      </c>
      <c r="FW201">
        <f>IF(ISNUMBER(SEARCH(Hauls!$G$359,FX$2:FX$202)),MAX(FW$1:FW200)+1,0)</f>
        <v>200</v>
      </c>
      <c r="FX201" t="s">
        <v>3375</v>
      </c>
      <c r="FY201" t="str">
        <f>IFERROR(VLOOKUP(ROWS(FY$2:FY201),FW$2:FX$202,2,FALSE),"")</f>
        <v>WH : Wicklow Head</v>
      </c>
      <c r="FZ201">
        <f>IF(ISNUMBER(SEARCH(Hauls!$G$360,GA$2:GA$202)),MAX(FZ$1:FZ200)+1,0)</f>
        <v>200</v>
      </c>
      <c r="GA201" t="s">
        <v>3375</v>
      </c>
      <c r="GB201" t="str">
        <f>IFERROR(VLOOKUP(ROWS(GB$2:GB201),FZ$2:GA$202,2,FALSE),"")</f>
        <v>WH : Wicklow Head</v>
      </c>
      <c r="GC201">
        <f>IF(ISNUMBER(SEARCH(Hauls!$G$361,GD$2:GD$202)),MAX(GC$1:GC200)+1,0)</f>
        <v>200</v>
      </c>
      <c r="GD201" t="s">
        <v>3375</v>
      </c>
      <c r="GE201" t="str">
        <f>IFERROR(VLOOKUP(ROWS(GE$2:GE201),GC$2:GD$202,2,FALSE),"")</f>
        <v>WH : Wicklow Head</v>
      </c>
      <c r="GF201">
        <f>IF(ISNUMBER(SEARCH(Hauls!$G$362,GG$2:GG$202)),MAX(GF$1:GF200)+1,0)</f>
        <v>200</v>
      </c>
      <c r="GG201" t="s">
        <v>3375</v>
      </c>
      <c r="GH201" t="str">
        <f>IFERROR(VLOOKUP(ROWS(GH$2:GH201),GF$2:GG$202,2,FALSE),"")</f>
        <v>WH : Wicklow Head</v>
      </c>
      <c r="GI201">
        <f>IF(ISNUMBER(SEARCH(Hauls!$G$363,GJ$2:GJ$202)),MAX(GI$1:GI200)+1,0)</f>
        <v>200</v>
      </c>
      <c r="GJ201" t="s">
        <v>3375</v>
      </c>
      <c r="GK201" t="str">
        <f>IFERROR(VLOOKUP(ROWS(GK$2:GK201),GI$2:GJ$202,2,FALSE),"")</f>
        <v>WH : Wicklow Head</v>
      </c>
      <c r="GL201">
        <f>IF(ISNUMBER(SEARCH(Hauls!$G$364,GM$2:GM$202)),MAX(GL$1:GL200)+1,0)</f>
        <v>200</v>
      </c>
      <c r="GM201" t="s">
        <v>3375</v>
      </c>
      <c r="GN201" t="str">
        <f>IFERROR(VLOOKUP(ROWS(GN$2:GN201),GL$2:GM$202,2,FALSE),"")</f>
        <v>WH : Wicklow Head</v>
      </c>
      <c r="GO201">
        <f>IF(ISNUMBER(SEARCH(Hauls!$G$365,GP$2:GP$202)),MAX(GO$1:GO200)+1,0)</f>
        <v>200</v>
      </c>
      <c r="GP201" t="s">
        <v>3375</v>
      </c>
      <c r="GQ201" t="str">
        <f>IFERROR(VLOOKUP(ROWS(GQ$2:GQ201),GO$2:GP$202,2,FALSE),"")</f>
        <v>WH : Wicklow Head</v>
      </c>
      <c r="GR201">
        <f>IF(ISNUMBER(SEARCH(Hauls!$G$366,GS$2:GS$202)),MAX(GR$1:GR200)+1,0)</f>
        <v>200</v>
      </c>
      <c r="GS201" t="s">
        <v>3375</v>
      </c>
      <c r="GT201" t="str">
        <f>IFERROR(VLOOKUP(ROWS(GT$2:GT201),GR$2:GS$202,2,FALSE),"")</f>
        <v>WH : Wicklow Head</v>
      </c>
      <c r="GU201">
        <f>IF(ISNUMBER(SEARCH(Hauls!$G$366,GV$2:GV$202)),MAX(GU$1:GU200)+1,0)</f>
        <v>200</v>
      </c>
      <c r="GV201" t="s">
        <v>3375</v>
      </c>
      <c r="GW201" t="str">
        <f>IFERROR(VLOOKUP(ROWS(GW$2:GW201),GU$2:GV$202,2,FALSE),"")</f>
        <v>WH : Wicklow Head</v>
      </c>
      <c r="GX201">
        <f>IF(ISNUMBER(SEARCH(Hauls!$G$368,GY$2:GY$202)),MAX(GX$1:GX200)+1,0)</f>
        <v>200</v>
      </c>
      <c r="GY201" t="s">
        <v>3375</v>
      </c>
      <c r="GZ201" t="str">
        <f>IFERROR(VLOOKUP(ROWS(GZ$2:GZ201),GX$2:GY$202,2,FALSE),"")</f>
        <v>WH : Wicklow Head</v>
      </c>
      <c r="HA201">
        <f>IF(ISNUMBER(SEARCH(Hauls!$G$369,HB$2:HB$202)),MAX(HA$1:HA200)+1,0)</f>
        <v>200</v>
      </c>
      <c r="HB201" t="s">
        <v>3375</v>
      </c>
      <c r="HC201" t="str">
        <f>IFERROR(VLOOKUP(ROWS(HC$2:HC201),HA$2:HB$202,2,FALSE),"")</f>
        <v>WH : Wicklow Head</v>
      </c>
      <c r="HD201">
        <f>IF(ISNUMBER(SEARCH(Hauls!$G$370,HE$2:HE$202)),MAX(HD$1:HD200)+1,0)</f>
        <v>200</v>
      </c>
      <c r="HE201" t="s">
        <v>3375</v>
      </c>
      <c r="HF201" t="str">
        <f>IFERROR(VLOOKUP(ROWS(HF$2:HF201),HD$2:HE$202,2,FALSE),"")</f>
        <v>WH : Wicklow Head</v>
      </c>
      <c r="HG201">
        <f>IF(ISNUMBER(SEARCH(Hauls!$G$371,HH$2:HH$202)),MAX(HG$1:HG200)+1,0)</f>
        <v>200</v>
      </c>
      <c r="HH201" t="s">
        <v>3375</v>
      </c>
      <c r="HI201" t="str">
        <f>IFERROR(VLOOKUP(ROWS(HI$2:HI201),HG$2:HH$202,2,FALSE),"")</f>
        <v>WH : Wicklow Head</v>
      </c>
      <c r="HJ201">
        <f>IF(ISNUMBER(SEARCH(Hauls!$G$372,HK$2:HK$202)),MAX(HJ$1:HJ200)+1,0)</f>
        <v>200</v>
      </c>
      <c r="HK201" t="s">
        <v>3375</v>
      </c>
      <c r="HL201" t="str">
        <f>IFERROR(VLOOKUP(ROWS(HL$2:HL201),HJ$2:HK$202,2,FALSE),"")</f>
        <v>WH : Wicklow Head</v>
      </c>
      <c r="HM201">
        <f>IF(ISNUMBER(SEARCH(Hauls!$G$373,HN$2:HN$202)),MAX(HM$1:HM200)+1,0)</f>
        <v>200</v>
      </c>
      <c r="HN201" t="s">
        <v>3375</v>
      </c>
      <c r="HO201" t="str">
        <f>IFERROR(VLOOKUP(ROWS(HO$2:HO201),HM$2:HN$202,2,FALSE),"")</f>
        <v>WH : Wicklow Head</v>
      </c>
      <c r="HP201">
        <f>IF(ISNUMBER(SEARCH(Hauls!$G$374,HQ$2:HQ$202)),MAX(HP$1:HP200)+1,0)</f>
        <v>200</v>
      </c>
      <c r="HQ201" t="s">
        <v>3375</v>
      </c>
      <c r="HR201" t="str">
        <f>IFERROR(VLOOKUP(ROWS(HR$2:HR201),HP$2:HQ$202,2,FALSE),"")</f>
        <v>WH : Wicklow Head</v>
      </c>
      <c r="HS201">
        <f>IF(ISNUMBER(SEARCH(Hauls!$G$375,HT$2:HT$202)),MAX(HS$1:HS200)+1,0)</f>
        <v>200</v>
      </c>
      <c r="HT201" t="s">
        <v>3375</v>
      </c>
      <c r="HU201" t="str">
        <f>IFERROR(VLOOKUP(ROWS(HU$2:HU201),HS$2:HT$202,2,FALSE),"")</f>
        <v>WH : Wicklow Head</v>
      </c>
      <c r="HV201">
        <f>IF(ISNUMBER(SEARCH(Hauls!$G$376,HW$2:HW$202)),MAX(HV$1:HV200)+1,0)</f>
        <v>200</v>
      </c>
      <c r="HW201" t="s">
        <v>3375</v>
      </c>
      <c r="HX201" t="str">
        <f>IFERROR(VLOOKUP(ROWS(HX$2:HX201),HV$2:HW$202,2,FALSE),"")</f>
        <v>WH : Wicklow Head</v>
      </c>
      <c r="HY201">
        <f>IF(ISNUMBER(SEARCH(Hauls!$G$377,HZ$2:HZ$202)),MAX(HY$1:HY200)+1,0)</f>
        <v>200</v>
      </c>
      <c r="HZ201" t="s">
        <v>3375</v>
      </c>
      <c r="IA201" t="str">
        <f>IFERROR(VLOOKUP(ROWS(IA$2:IA201),HY$2:HZ$202,2,FALSE),"")</f>
        <v>WH : Wicklow Head</v>
      </c>
      <c r="IB201">
        <f>IF(ISNUMBER(SEARCH(Hauls!$G$378,IC$2:IC$202)),MAX(IB$1:IB200)+1,0)</f>
        <v>200</v>
      </c>
      <c r="IC201" t="s">
        <v>3375</v>
      </c>
      <c r="ID201" t="str">
        <f>IFERROR(VLOOKUP(ROWS(ID$2:ID201),IB$2:IC$202,2,FALSE),"")</f>
        <v>WH : Wicklow Head</v>
      </c>
      <c r="IE201">
        <f>IF(ISNUMBER(SEARCH(Hauls!$G$379,IF$2:IF$202)),MAX(IE$1:IE200)+1,0)</f>
        <v>200</v>
      </c>
      <c r="IF201" t="s">
        <v>3375</v>
      </c>
      <c r="IG201" t="str">
        <f>IFERROR(VLOOKUP(ROWS(IG$2:IG201),IE$2:IF$202,2,FALSE),"")</f>
        <v>WH : Wicklow Head</v>
      </c>
      <c r="IH201">
        <f>IF(ISNUMBER(SEARCH(Hauls!$G$380,II$2:II$202)),MAX(IH$1:IH200)+1,0)</f>
        <v>200</v>
      </c>
      <c r="II201" t="s">
        <v>3375</v>
      </c>
      <c r="IJ201" t="str">
        <f>IFERROR(VLOOKUP(ROWS(IJ$2:IJ201),IH$2:II$202,2,FALSE),"")</f>
        <v>WH : Wicklow Head</v>
      </c>
      <c r="IK201">
        <f>IF(ISNUMBER(SEARCH(Hauls!$G$381,IL$2:IL$202)),MAX(IK$1:IK200)+1,0)</f>
        <v>200</v>
      </c>
      <c r="IL201" t="s">
        <v>3375</v>
      </c>
      <c r="IM201" t="str">
        <f>IFERROR(VLOOKUP(ROWS(IM$2:IM201),IK$2:IL$202,2,FALSE),"")</f>
        <v>WH : Wicklow Head</v>
      </c>
      <c r="IN201">
        <f>IF(ISNUMBER(SEARCH(Hauls!$G$382,IO$2:IO$202)),MAX(IN$1:IN200)+1,0)</f>
        <v>200</v>
      </c>
      <c r="IO201" t="s">
        <v>3375</v>
      </c>
      <c r="IP201" t="str">
        <f>IFERROR(VLOOKUP(ROWS(IP$2:IP201),IN$2:IO$202,2,FALSE),"")</f>
        <v>WH : Wicklow Head</v>
      </c>
      <c r="IQ201">
        <f>IF(ISNUMBER(SEARCH(Hauls!$G$383,IR$2:IR$202)),MAX(IQ$1:IQ200)+1,0)</f>
        <v>200</v>
      </c>
      <c r="IR201" t="s">
        <v>3375</v>
      </c>
      <c r="IS201" t="str">
        <f>IFERROR(VLOOKUP(ROWS(IS$2:IS201),IQ$2:IR$202,2,FALSE),"")</f>
        <v>WH : Wicklow Head</v>
      </c>
      <c r="IT201">
        <f>IF(ISNUMBER(SEARCH(Hauls!$G$384,IU$2:IU$202)),MAX(IT$1:IT200)+1,0)</f>
        <v>200</v>
      </c>
      <c r="IU201" t="s">
        <v>3375</v>
      </c>
      <c r="IV201" t="str">
        <f>IFERROR(VLOOKUP(ROWS(IV$2:IV201),IT$2:IU$202,2,FALSE),"")</f>
        <v>WH : Wicklow Head</v>
      </c>
      <c r="IW201">
        <f>IF(ISNUMBER(SEARCH(Hauls!$G$385,IX$2:IX$202)),MAX(IW$1:IW200)+1,0)</f>
        <v>200</v>
      </c>
      <c r="IX201" t="s">
        <v>3375</v>
      </c>
      <c r="IY201" t="str">
        <f>IFERROR(VLOOKUP(ROWS(IY$2:IY201),IW$2:IX$202,2,FALSE),"")</f>
        <v>WH : Wicklow Head</v>
      </c>
      <c r="IZ201">
        <f>IF(ISNUMBER(SEARCH(Hauls!$G$386,JA$2:JA$202)),MAX(IZ$1:IZ200)+1,0)</f>
        <v>200</v>
      </c>
      <c r="JA201" t="s">
        <v>3375</v>
      </c>
      <c r="JB201" t="str">
        <f>IFERROR(VLOOKUP(ROWS(JB$2:JB201),IZ$2:JA$202,2,FALSE),"")</f>
        <v>WH : Wicklow Head</v>
      </c>
      <c r="JC201">
        <f>IF(ISNUMBER(SEARCH(Hauls!$G$387,JD$2:JD$202)),MAX(JC$1:JC200)+1,0)</f>
        <v>200</v>
      </c>
      <c r="JD201" t="s">
        <v>3375</v>
      </c>
      <c r="JE201" t="str">
        <f>IFERROR(VLOOKUP(ROWS(JE$2:JE201),JC$2:JD$202,2,FALSE),"")</f>
        <v>WH : Wicklow Head</v>
      </c>
      <c r="JF201">
        <f>IF(ISNUMBER(SEARCH(Hauls!$G$388,JG$2:JG$202)),MAX(JF$1:JF200)+1,0)</f>
        <v>200</v>
      </c>
      <c r="JG201" t="s">
        <v>3375</v>
      </c>
      <c r="JH201" t="str">
        <f>IFERROR(VLOOKUP(ROWS(JH$2:JH201),JF$2:JG$202,2,FALSE),"")</f>
        <v>WH : Wicklow Head</v>
      </c>
      <c r="JI201">
        <f>IF(ISNUMBER(SEARCH(Hauls!$G$389,JJ$2:JJ$202)),MAX(JI$1:JI200)+1,0)</f>
        <v>200</v>
      </c>
      <c r="JJ201" t="s">
        <v>3375</v>
      </c>
      <c r="JK201" t="str">
        <f>IFERROR(VLOOKUP(ROWS(JK$2:JK201),JI$2:JJ$202,2,FALSE),"")</f>
        <v>WH : Wicklow Head</v>
      </c>
      <c r="JL201">
        <f>IF(ISNUMBER(SEARCH(Hauls!$G$390,JM$2:JM$202)),MAX(JL$1:JL200)+1,0)</f>
        <v>200</v>
      </c>
      <c r="JM201" t="s">
        <v>3375</v>
      </c>
      <c r="JN201" t="str">
        <f>IFERROR(VLOOKUP(ROWS(JN$2:JN201),JL$2:JM$202,2,FALSE),"")</f>
        <v>WH : Wicklow Head</v>
      </c>
      <c r="JO201">
        <f>IF(ISNUMBER(SEARCH(Hauls!$G$391,JP$2:JP$202)),MAX(JO$1:JO200)+1,0)</f>
        <v>200</v>
      </c>
      <c r="JP201" t="s">
        <v>3375</v>
      </c>
      <c r="JQ201" t="str">
        <f>IFERROR(VLOOKUP(ROWS(JQ$2:JQ201),JO$2:JP$202,2,FALSE),"")</f>
        <v>WH : Wicklow Head</v>
      </c>
      <c r="JR201">
        <f>IF(ISNUMBER(SEARCH(Hauls!$G$392,JS$2:JS$202)),MAX(JR$1:JR200)+1,0)</f>
        <v>200</v>
      </c>
      <c r="JS201" t="s">
        <v>3375</v>
      </c>
      <c r="JT201" t="str">
        <f>IFERROR(VLOOKUP(ROWS(JT$2:JT201),JR$2:JS$202,2,FALSE),"")</f>
        <v>WH : Wicklow Head</v>
      </c>
      <c r="JU201">
        <f>IF(ISNUMBER(SEARCH(Hauls!$G$393,JV$2:JV$202)),MAX(JU$1:JU200)+1,0)</f>
        <v>200</v>
      </c>
      <c r="JV201" t="s">
        <v>3375</v>
      </c>
      <c r="JW201" t="str">
        <f>IFERROR(VLOOKUP(ROWS(JW$2:JW201),JU$2:JV$202,2,FALSE),"")</f>
        <v>WH : Wicklow Head</v>
      </c>
      <c r="JX201">
        <f>IF(ISNUMBER(SEARCH(Hauls!$G$394,JY$2:JY$202)),MAX(JX$1:JX200)+1,0)</f>
        <v>200</v>
      </c>
      <c r="JY201" t="s">
        <v>3375</v>
      </c>
      <c r="JZ201" t="str">
        <f>IFERROR(VLOOKUP(ROWS(JZ$2:JZ201),JX$2:JY$202,2,FALSE),"")</f>
        <v>WH : Wicklow Head</v>
      </c>
      <c r="KA201">
        <f>IF(ISNUMBER(SEARCH(Hauls!$G$395,KB$2:KB$202)),MAX(KA$1:KA200)+1,0)</f>
        <v>200</v>
      </c>
      <c r="KB201" t="s">
        <v>3375</v>
      </c>
      <c r="KC201" t="str">
        <f>IFERROR(VLOOKUP(ROWS(KC$2:KC201),KA$2:KB$202,2,FALSE),"")</f>
        <v>WH : Wicklow Head</v>
      </c>
      <c r="KD201">
        <f>IF(ISNUMBER(SEARCH(Hauls!$G$396,KE$2:KE$202)),MAX(KD$1:KD200)+1,0)</f>
        <v>200</v>
      </c>
      <c r="KE201" t="s">
        <v>3375</v>
      </c>
      <c r="KF201" t="str">
        <f>IFERROR(VLOOKUP(ROWS(KF$2:KF201),KD$2:KE$202,2,FALSE),"")</f>
        <v>WH : Wicklow Head</v>
      </c>
      <c r="KG201">
        <f>IF(ISNUMBER(SEARCH(Hauls!$G$397,KH$2:KH$202)),MAX(KG$1:KG200)+1,0)</f>
        <v>200</v>
      </c>
      <c r="KH201" t="s">
        <v>3375</v>
      </c>
      <c r="KI201" t="str">
        <f>IFERROR(VLOOKUP(ROWS(KI$2:KI201),KG$2:KH$202,2,FALSE),"")</f>
        <v>WH : Wicklow Head</v>
      </c>
      <c r="KJ201">
        <f>IF(ISNUMBER(SEARCH(Hauls!$G$398,KK$2:KK$202)),MAX(KJ$1:KJ200)+1,0)</f>
        <v>200</v>
      </c>
      <c r="KK201" t="s">
        <v>3375</v>
      </c>
      <c r="KL201" t="str">
        <f>IFERROR(VLOOKUP(ROWS(KL$2:KL201),KJ$2:KK$202,2,FALSE),"")</f>
        <v>WH : Wicklow Head</v>
      </c>
      <c r="KM201">
        <f>IF(ISNUMBER(SEARCH(Hauls!$G$399,KN$2:KN$202)),MAX(KM$1:KM200)+1,0)</f>
        <v>200</v>
      </c>
      <c r="KN201" t="s">
        <v>3375</v>
      </c>
      <c r="KO201" t="str">
        <f>IFERROR(VLOOKUP(ROWS(KO$2:KO201),KM$2:KN$202,2,FALSE),"")</f>
        <v>WH : Wicklow Head</v>
      </c>
      <c r="KP201">
        <f>IF(ISNUMBER(SEARCH(Hauls!$G$400,KQ$2:KQ$202)),MAX(KP$1:KP200)+1,0)</f>
        <v>200</v>
      </c>
      <c r="KQ201" t="s">
        <v>3375</v>
      </c>
      <c r="KR201" t="str">
        <f>IFERROR(VLOOKUP(ROWS(KR$2:KR201),KP$2:KQ$202,2,FALSE),"")</f>
        <v>WH : Wicklow Head</v>
      </c>
    </row>
    <row r="202" spans="1:304" x14ac:dyDescent="0.25">
      <c r="A202" t="s">
        <v>2886</v>
      </c>
      <c r="B202" t="s">
        <v>2887</v>
      </c>
      <c r="C202" t="s">
        <v>2</v>
      </c>
      <c r="D202" t="str">
        <f t="shared" si="3"/>
        <v>WRK : Wreck</v>
      </c>
      <c r="E202">
        <f>IF(ISNUMBER(SEARCH(Hauls!$G$301,$F$2:$F$202)),MAX($E$1:E201)+1,0)</f>
        <v>201</v>
      </c>
      <c r="F202" t="s">
        <v>3376</v>
      </c>
      <c r="G202" t="str">
        <f>IFERROR(VLOOKUP(ROWS($G$2:G202),$E$2:$F$202,2,FALSE),"")</f>
        <v>WRK : Wreck</v>
      </c>
      <c r="H202">
        <f>IF(ISNUMBER(SEARCH(Hauls!$G$302,I$2:I$202)),MAX(H$1:H201)+1,0)</f>
        <v>201</v>
      </c>
      <c r="I202" t="s">
        <v>3376</v>
      </c>
      <c r="J202" t="str">
        <f>IFERROR(VLOOKUP(ROWS(J$2:J202),H$2:I$202,2,FALSE),"")</f>
        <v>WRK : Wreck</v>
      </c>
      <c r="K202">
        <f>IF(ISNUMBER(SEARCH(Hauls!$G$303,L$2:L$202)),MAX(K$1:K201)+1,0)</f>
        <v>201</v>
      </c>
      <c r="L202" t="s">
        <v>3376</v>
      </c>
      <c r="M202" t="str">
        <f>IFERROR(VLOOKUP(ROWS(M$2:M202),K$2:L$202,2,FALSE),"")</f>
        <v>WRK : Wreck</v>
      </c>
      <c r="N202">
        <f>IF(ISNUMBER(SEARCH(Hauls!$G$304,O$2:O$202)),MAX(N$1:N201)+1,0)</f>
        <v>201</v>
      </c>
      <c r="O202" t="s">
        <v>3376</v>
      </c>
      <c r="P202" t="str">
        <f>IFERROR(VLOOKUP(ROWS(P$2:P202),N$2:O$202,2,FALSE),"")</f>
        <v>WRK : Wreck</v>
      </c>
      <c r="Q202">
        <f>IF(ISNUMBER(SEARCH(Hauls!$G$305,R$2:R$202)),MAX(Q$1:Q201)+1,0)</f>
        <v>201</v>
      </c>
      <c r="R202" t="s">
        <v>3376</v>
      </c>
      <c r="S202" t="str">
        <f>IFERROR(VLOOKUP(ROWS(S$2:S202),Q$2:R$202,2,FALSE),"")</f>
        <v>WRK : Wreck</v>
      </c>
      <c r="T202">
        <f>IF(ISNUMBER(SEARCH(Hauls!$G$306,U$2:U$202)),MAX(T$1:T201)+1,0)</f>
        <v>201</v>
      </c>
      <c r="U202" t="s">
        <v>3376</v>
      </c>
      <c r="V202" t="str">
        <f>IFERROR(VLOOKUP(ROWS(V$2:V202),T$2:U$202,2,FALSE),"")</f>
        <v>WRK : Wreck</v>
      </c>
      <c r="W202">
        <f>IF(ISNUMBER(SEARCH(Hauls!$G$307,X$2:X$202)),MAX(W$1:W201)+1,0)</f>
        <v>201</v>
      </c>
      <c r="X202" t="s">
        <v>3376</v>
      </c>
      <c r="Y202" t="str">
        <f>IFERROR(VLOOKUP(ROWS(Y$2:Y202),W$2:X$202,2,FALSE),"")</f>
        <v>WRK : Wreck</v>
      </c>
      <c r="Z202">
        <f>IF(ISNUMBER(SEARCH(Hauls!$G$308,AA$2:AA$202)),MAX(Z$1:Z201)+1,0)</f>
        <v>201</v>
      </c>
      <c r="AA202" t="s">
        <v>3376</v>
      </c>
      <c r="AB202" t="str">
        <f>IFERROR(VLOOKUP(ROWS(AB$2:AB202),Z$2:AA$202,2,FALSE),"")</f>
        <v>WRK : Wreck</v>
      </c>
      <c r="AC202">
        <f>IF(ISNUMBER(SEARCH(Hauls!$G$309,AD$2:AD$202)),MAX(AC$1:AC201)+1,0)</f>
        <v>201</v>
      </c>
      <c r="AD202" t="s">
        <v>3376</v>
      </c>
      <c r="AE202" t="str">
        <f>IFERROR(VLOOKUP(ROWS(AE$2:AE202),AC$2:AD$202,2,FALSE),"")</f>
        <v>WRK : Wreck</v>
      </c>
      <c r="AF202">
        <f>IF(ISNUMBER(SEARCH(Hauls!$G$310,AG$2:AG$202)),MAX(AF$1:AF201)+1,0)</f>
        <v>201</v>
      </c>
      <c r="AG202" t="s">
        <v>3376</v>
      </c>
      <c r="AH202" t="str">
        <f>IFERROR(VLOOKUP(ROWS(AH$2:AH202),AF$2:AG$202,2,FALSE),"")</f>
        <v>WRK : Wreck</v>
      </c>
      <c r="AI202">
        <f>IF(ISNUMBER(SEARCH(Hauls!$G$311,AJ$2:AJ$202)),MAX(AI$1:AI201)+1,0)</f>
        <v>201</v>
      </c>
      <c r="AJ202" t="s">
        <v>3376</v>
      </c>
      <c r="AK202" t="str">
        <f>IFERROR(VLOOKUP(ROWS(AK$2:AK202),AI$2:AJ$202,2,FALSE),"")</f>
        <v>WRK : Wreck</v>
      </c>
      <c r="AL202">
        <f>IF(ISNUMBER(SEARCH(Hauls!$G$312,AM$2:AM$202)),MAX(AL$1:AL201)+1,0)</f>
        <v>201</v>
      </c>
      <c r="AM202" t="s">
        <v>3376</v>
      </c>
      <c r="AN202" t="str">
        <f>IFERROR(VLOOKUP(ROWS(AN$2:AN202),AL$2:AM$202,2,FALSE),"")</f>
        <v>WRK : Wreck</v>
      </c>
      <c r="AO202">
        <f>IF(ISNUMBER(SEARCH(Hauls!$G$313,AP$2:AP$202)),MAX(AO$1:AO201)+1,0)</f>
        <v>201</v>
      </c>
      <c r="AP202" t="s">
        <v>3376</v>
      </c>
      <c r="AQ202" t="str">
        <f>IFERROR(VLOOKUP(ROWS(AQ$2:AQ202),AO$2:AP$202,2,FALSE),"")</f>
        <v>WRK : Wreck</v>
      </c>
      <c r="AR202">
        <f>IF(ISNUMBER(SEARCH(Hauls!$G$314,AS$2:AS$202)),MAX(AR$1:AR201)+1,0)</f>
        <v>201</v>
      </c>
      <c r="AS202" t="s">
        <v>3376</v>
      </c>
      <c r="AT202" t="str">
        <f>IFERROR(VLOOKUP(ROWS(AT$2:AT202),AR$2:AS$202,2,FALSE),"")</f>
        <v>WRK : Wreck</v>
      </c>
      <c r="AU202">
        <f>IF(ISNUMBER(SEARCH(Hauls!$G$315,AV$2:AV$202)),MAX(AU$1:AU201)+1,0)</f>
        <v>201</v>
      </c>
      <c r="AV202" t="s">
        <v>3376</v>
      </c>
      <c r="AW202" t="str">
        <f>IFERROR(VLOOKUP(ROWS(AW$2:AW202),AU$2:AV$202,2,FALSE),"")</f>
        <v>WRK : Wreck</v>
      </c>
      <c r="AX202">
        <f>IF(ISNUMBER(SEARCH(Hauls!$G$316,AY$2:AY$202)),MAX(AX$1:AX201)+1,0)</f>
        <v>201</v>
      </c>
      <c r="AY202" t="s">
        <v>3376</v>
      </c>
      <c r="AZ202" t="str">
        <f>IFERROR(VLOOKUP(ROWS(AZ$2:AZ202),AX$2:AY$202,2,FALSE),"")</f>
        <v>WRK : Wreck</v>
      </c>
      <c r="BA202">
        <f>IF(ISNUMBER(SEARCH(Hauls!$G$317,BB$2:BB$202)),MAX(BA$1:BA201)+1,0)</f>
        <v>201</v>
      </c>
      <c r="BB202" t="s">
        <v>3376</v>
      </c>
      <c r="BC202" t="str">
        <f>IFERROR(VLOOKUP(ROWS(BC$2:BC202),BA$2:BB$202,2,FALSE),"")</f>
        <v>WRK : Wreck</v>
      </c>
      <c r="BD202">
        <f>IF(ISNUMBER(SEARCH(Hauls!$G$318,BE$2:BE$202)),MAX(BD$1:BD201)+1,0)</f>
        <v>201</v>
      </c>
      <c r="BE202" t="s">
        <v>3376</v>
      </c>
      <c r="BF202" t="str">
        <f>IFERROR(VLOOKUP(ROWS(BF$2:BF202),BD$2:BE$202,2,FALSE),"")</f>
        <v>WRK : Wreck</v>
      </c>
      <c r="BG202">
        <f>IF(ISNUMBER(SEARCH(Hauls!$G$319,BH$2:BH$202)),MAX(BG$1:BG201)+1,0)</f>
        <v>201</v>
      </c>
      <c r="BH202" t="s">
        <v>3376</v>
      </c>
      <c r="BI202" t="str">
        <f>IFERROR(VLOOKUP(ROWS(BI$2:BI202),BG$2:BH$202,2,FALSE),"")</f>
        <v>WRK : Wreck</v>
      </c>
      <c r="BJ202">
        <f>IF(ISNUMBER(SEARCH(Hauls!$G$320,BK$2:BK$202)),MAX(BJ$1:BJ201)+1,0)</f>
        <v>201</v>
      </c>
      <c r="BK202" t="s">
        <v>3376</v>
      </c>
      <c r="BL202" t="str">
        <f>IFERROR(VLOOKUP(ROWS(BL$2:BL202),BJ$2:BK$202,2,FALSE),"")</f>
        <v>WRK : Wreck</v>
      </c>
      <c r="BM202">
        <f>IF(ISNUMBER(SEARCH(Hauls!$G$321,BN$2:BN$202)),MAX(BM$1:BM201)+1,0)</f>
        <v>201</v>
      </c>
      <c r="BN202" t="s">
        <v>3376</v>
      </c>
      <c r="BO202" t="str">
        <f>IFERROR(VLOOKUP(ROWS(BO$2:BO202),BM$2:BN$202,2,FALSE),"")</f>
        <v>WRK : Wreck</v>
      </c>
      <c r="BP202">
        <f>IF(ISNUMBER(SEARCH(Hauls!$G$322,BQ$2:BQ$202)),MAX(BP$1:BP201)+1,0)</f>
        <v>201</v>
      </c>
      <c r="BQ202" t="s">
        <v>3376</v>
      </c>
      <c r="BR202" t="str">
        <f>IFERROR(VLOOKUP(ROWS(BR$2:BR202),BP$2:BQ$202,2,FALSE),"")</f>
        <v>WRK : Wreck</v>
      </c>
      <c r="BS202">
        <f>IF(ISNUMBER(SEARCH(Hauls!$G$323,BT$2:BT$202)),MAX(BS$1:BS201)+1,0)</f>
        <v>201</v>
      </c>
      <c r="BT202" t="s">
        <v>3376</v>
      </c>
      <c r="BU202" t="str">
        <f>IFERROR(VLOOKUP(ROWS(BU$2:BU202),BS$2:BT$202,2,FALSE),"")</f>
        <v>WRK : Wreck</v>
      </c>
      <c r="BV202">
        <f>IF(ISNUMBER(SEARCH(Hauls!$G$324,BW$2:BW$202)),MAX(BV$1:BV201)+1,0)</f>
        <v>201</v>
      </c>
      <c r="BW202" t="s">
        <v>3376</v>
      </c>
      <c r="BX202" t="str">
        <f>IFERROR(VLOOKUP(ROWS(BX$2:BX202),BV$2:BW$202,2,FALSE),"")</f>
        <v>WRK : Wreck</v>
      </c>
      <c r="BY202">
        <f>IF(ISNUMBER(SEARCH(Hauls!$G$325,BZ$2:BZ$202)),MAX(BY$1:BY201)+1,0)</f>
        <v>201</v>
      </c>
      <c r="BZ202" t="s">
        <v>3376</v>
      </c>
      <c r="CA202" t="str">
        <f>IFERROR(VLOOKUP(ROWS(CA$2:CA202),BY$2:BZ$202,2,FALSE),"")</f>
        <v>WRK : Wreck</v>
      </c>
      <c r="CB202">
        <f>IF(ISNUMBER(SEARCH(Hauls!$G$326,CC$2:CC$202)),MAX(CB$1:CB201)+1,0)</f>
        <v>201</v>
      </c>
      <c r="CC202" t="s">
        <v>3376</v>
      </c>
      <c r="CD202" t="str">
        <f>IFERROR(VLOOKUP(ROWS(CD$2:CD202),CB$2:CC$202,2,FALSE),"")</f>
        <v>WRK : Wreck</v>
      </c>
      <c r="CE202">
        <f>IF(ISNUMBER(SEARCH(Hauls!$G$327,CF$2:CF$202)),MAX(CE$1:CE201)+1,0)</f>
        <v>201</v>
      </c>
      <c r="CF202" t="s">
        <v>3376</v>
      </c>
      <c r="CG202" t="str">
        <f>IFERROR(VLOOKUP(ROWS(CG$2:CG202),CE$2:CF$202,2,FALSE),"")</f>
        <v>WRK : Wreck</v>
      </c>
      <c r="CH202">
        <f>IF(ISNUMBER(SEARCH(Hauls!$G$328,CI$2:CI$202)),MAX(CH$1:CH201)+1,0)</f>
        <v>201</v>
      </c>
      <c r="CI202" t="s">
        <v>3376</v>
      </c>
      <c r="CJ202" t="str">
        <f>IFERROR(VLOOKUP(ROWS(CJ$2:CJ202),CH$2:CI$202,2,FALSE),"")</f>
        <v>WRK : Wreck</v>
      </c>
      <c r="CK202">
        <f>IF(ISNUMBER(SEARCH(Hauls!$G$329,CL$2:CL$202)),MAX(CK$1:CK201)+1,0)</f>
        <v>201</v>
      </c>
      <c r="CL202" t="s">
        <v>3376</v>
      </c>
      <c r="CM202" t="str">
        <f>IFERROR(VLOOKUP(ROWS(CM$2:CM202),CK$2:CL$202,2,FALSE),"")</f>
        <v>WRK : Wreck</v>
      </c>
      <c r="CN202">
        <f>IF(ISNUMBER(SEARCH(Hauls!$G$330,CO$2:CO$202)),MAX(CN$1:CN201)+1,0)</f>
        <v>201</v>
      </c>
      <c r="CO202" t="s">
        <v>3376</v>
      </c>
      <c r="CP202" t="str">
        <f>IFERROR(VLOOKUP(ROWS(CP$2:CP202),CN$2:CO$202,2,FALSE),"")</f>
        <v>WRK : Wreck</v>
      </c>
      <c r="CQ202">
        <f>IF(ISNUMBER(SEARCH(Hauls!$G$331,CR$2:CR$202)),MAX(CQ$1:CQ201)+1,0)</f>
        <v>201</v>
      </c>
      <c r="CR202" t="s">
        <v>3376</v>
      </c>
      <c r="CS202" t="str">
        <f>IFERROR(VLOOKUP(ROWS(CS$2:CS202),CQ$2:CR$202,2,FALSE),"")</f>
        <v>WRK : Wreck</v>
      </c>
      <c r="CT202">
        <f>IF(ISNUMBER(SEARCH(Hauls!$G$332,CU$2:CU$202)),MAX(CT$1:CT201)+1,0)</f>
        <v>201</v>
      </c>
      <c r="CU202" t="s">
        <v>3376</v>
      </c>
      <c r="CV202" t="str">
        <f>IFERROR(VLOOKUP(ROWS(CV$2:CV202),CT$2:CU$202,2,FALSE),"")</f>
        <v>WRK : Wreck</v>
      </c>
      <c r="CW202">
        <f>IF(ISNUMBER(SEARCH(Hauls!$G$333,CX$2:CX$202)),MAX(CW$1:CW201)+1,0)</f>
        <v>201</v>
      </c>
      <c r="CX202" t="s">
        <v>3376</v>
      </c>
      <c r="CY202" t="str">
        <f>IFERROR(VLOOKUP(ROWS(CY$2:CY202),CW$2:CX$202,2,FALSE),"")</f>
        <v>WRK : Wreck</v>
      </c>
      <c r="CZ202">
        <f>IF(ISNUMBER(SEARCH(Hauls!$G$334,DA$2:DA$202)),MAX(CZ$1:CZ201)+1,0)</f>
        <v>201</v>
      </c>
      <c r="DA202" t="s">
        <v>3376</v>
      </c>
      <c r="DB202" t="str">
        <f>IFERROR(VLOOKUP(ROWS(DB$2:DB202),CZ$2:DA$202,2,FALSE),"")</f>
        <v>WRK : Wreck</v>
      </c>
      <c r="DC202">
        <f>IF(ISNUMBER(SEARCH(Hauls!$G$335,DD$2:DD$202)),MAX(DC$1:DC201)+1,0)</f>
        <v>201</v>
      </c>
      <c r="DD202" t="s">
        <v>3376</v>
      </c>
      <c r="DE202" t="str">
        <f>IFERROR(VLOOKUP(ROWS(DE$2:DE202),DC$2:DD$202,2,FALSE),"")</f>
        <v>WRK : Wreck</v>
      </c>
      <c r="DF202">
        <f>IF(ISNUMBER(SEARCH(Hauls!$G$336,DG$2:DG$202)),MAX(DF$1:DF201)+1,0)</f>
        <v>201</v>
      </c>
      <c r="DG202" t="s">
        <v>3376</v>
      </c>
      <c r="DH202" t="str">
        <f>IFERROR(VLOOKUP(ROWS(DH$2:DH202),DF$2:DG$202,2,FALSE),"")</f>
        <v>WRK : Wreck</v>
      </c>
      <c r="DI202">
        <f>IF(ISNUMBER(SEARCH(Hauls!$G$337,DJ$2:DJ$202)),MAX(DI$1:DI201)+1,0)</f>
        <v>201</v>
      </c>
      <c r="DJ202" t="s">
        <v>3376</v>
      </c>
      <c r="DK202" t="str">
        <f>IFERROR(VLOOKUP(ROWS(DK$2:DK202),DI$2:DJ$202,2,FALSE),"")</f>
        <v>WRK : Wreck</v>
      </c>
      <c r="DL202">
        <f>IF(ISNUMBER(SEARCH(Hauls!$G$338,DM$2:DM$202)),MAX(DL$1:DL201)+1,0)</f>
        <v>201</v>
      </c>
      <c r="DM202" t="s">
        <v>3376</v>
      </c>
      <c r="DN202" t="str">
        <f>IFERROR(VLOOKUP(ROWS(DN$2:DN202),DL$2:DM$202,2,FALSE),"")</f>
        <v>WRK : Wreck</v>
      </c>
      <c r="DO202">
        <f>IF(ISNUMBER(SEARCH(Hauls!$G$339,DP$2:DP$202)),MAX(DO$1:DO201)+1,0)</f>
        <v>201</v>
      </c>
      <c r="DP202" t="s">
        <v>3376</v>
      </c>
      <c r="DQ202" t="str">
        <f>IFERROR(VLOOKUP(ROWS(DQ$2:DQ202),DO$2:DP$202,2,FALSE),"")</f>
        <v>WRK : Wreck</v>
      </c>
      <c r="DR202">
        <f>IF(ISNUMBER(SEARCH(Hauls!$G$340,DS$2:DS$202)),MAX(DR$1:DR201)+1,0)</f>
        <v>201</v>
      </c>
      <c r="DS202" t="s">
        <v>3376</v>
      </c>
      <c r="DT202" t="str">
        <f>IFERROR(VLOOKUP(ROWS(DT$2:DT202),DR$2:DS$202,2,FALSE),"")</f>
        <v>WRK : Wreck</v>
      </c>
      <c r="DU202">
        <f>IF(ISNUMBER(SEARCH(Hauls!$G$341,DV$2:DV$202)),MAX(DU$1:DU201)+1,0)</f>
        <v>201</v>
      </c>
      <c r="DV202" t="s">
        <v>3376</v>
      </c>
      <c r="DW202" t="str">
        <f>IFERROR(VLOOKUP(ROWS(DW$2:DW202),DU$2:DV$202,2,FALSE),"")</f>
        <v>WRK : Wreck</v>
      </c>
      <c r="DX202">
        <f>IF(ISNUMBER(SEARCH(Hauls!$G$342,DY$2:DY$202)),MAX(DX$1:DX201)+1,0)</f>
        <v>201</v>
      </c>
      <c r="DY202" t="s">
        <v>3376</v>
      </c>
      <c r="DZ202" t="str">
        <f>IFERROR(VLOOKUP(ROWS(DZ$2:DZ202),DX$2:DY$202,2,FALSE),"")</f>
        <v>WRK : Wreck</v>
      </c>
      <c r="EA202">
        <f>IF(ISNUMBER(SEARCH(Hauls!$G$343,EB$2:EB$202)),MAX(EA$1:EA201)+1,0)</f>
        <v>201</v>
      </c>
      <c r="EB202" t="s">
        <v>3376</v>
      </c>
      <c r="EC202" t="str">
        <f>IFERROR(VLOOKUP(ROWS(EC$2:EC202),EA$2:EB$202,2,FALSE),"")</f>
        <v>WRK : Wreck</v>
      </c>
      <c r="ED202">
        <f>IF(ISNUMBER(SEARCH(Hauls!$G$344,EE$2:EE$202)),MAX(ED$1:ED201)+1,0)</f>
        <v>201</v>
      </c>
      <c r="EE202" t="s">
        <v>3376</v>
      </c>
      <c r="EF202" t="str">
        <f>IFERROR(VLOOKUP(ROWS(EF$2:EF202),ED$2:EE$202,2,FALSE),"")</f>
        <v>WRK : Wreck</v>
      </c>
      <c r="EG202">
        <f>IF(ISNUMBER(SEARCH(Hauls!$G$345,EH$2:EH$202)),MAX(EG$1:EG201)+1,0)</f>
        <v>201</v>
      </c>
      <c r="EH202" t="s">
        <v>3376</v>
      </c>
      <c r="EI202" t="str">
        <f>IFERROR(VLOOKUP(ROWS(EI$2:EI202),EG$2:EH$202,2,FALSE),"")</f>
        <v>WRK : Wreck</v>
      </c>
      <c r="EJ202">
        <f>IF(ISNUMBER(SEARCH(Hauls!$G$346,EK$2:EK$202)),MAX(EJ$1:EJ201)+1,0)</f>
        <v>201</v>
      </c>
      <c r="EK202" t="s">
        <v>3376</v>
      </c>
      <c r="EL202" t="str">
        <f>IFERROR(VLOOKUP(ROWS(EL$2:EL202),EJ$2:EK$202,2,FALSE),"")</f>
        <v>WRK : Wreck</v>
      </c>
      <c r="EM202">
        <f>IF(ISNUMBER(SEARCH(Hauls!$G$347,EN$2:EN$202)),MAX(EM$1:EM201)+1,0)</f>
        <v>201</v>
      </c>
      <c r="EN202" t="s">
        <v>3376</v>
      </c>
      <c r="EO202" t="str">
        <f>IFERROR(VLOOKUP(ROWS(EO$2:EO202),EM$2:EN$202,2,FALSE),"")</f>
        <v>WRK : Wreck</v>
      </c>
      <c r="EP202">
        <f>IF(ISNUMBER(SEARCH(Hauls!$G$348,EQ$2:EQ$202)),MAX(EP$1:EP201)+1,0)</f>
        <v>201</v>
      </c>
      <c r="EQ202" t="s">
        <v>3376</v>
      </c>
      <c r="ER202" t="str">
        <f>IFERROR(VLOOKUP(ROWS(ER$2:ER202),EP$2:EQ$202,2,FALSE),"")</f>
        <v>WRK : Wreck</v>
      </c>
      <c r="ES202">
        <f>IF(ISNUMBER(SEARCH(Hauls!$G$349,ET$2:ET$202)),MAX(ES$1:ES201)+1,0)</f>
        <v>201</v>
      </c>
      <c r="ET202" t="s">
        <v>3376</v>
      </c>
      <c r="EU202" t="str">
        <f>IFERROR(VLOOKUP(ROWS(EU$2:EU202),ES$2:ET$202,2,FALSE),"")</f>
        <v>WRK : Wreck</v>
      </c>
      <c r="EV202">
        <f>IF(ISNUMBER(SEARCH(Hauls!$G$350,EW$2:EW$202)),MAX(EV$1:EV201)+1,0)</f>
        <v>201</v>
      </c>
      <c r="EW202" t="s">
        <v>3376</v>
      </c>
      <c r="EX202" t="str">
        <f>IFERROR(VLOOKUP(ROWS(EX$2:EX202),EV$2:EW$202,2,FALSE),"")</f>
        <v>WRK : Wreck</v>
      </c>
      <c r="EY202">
        <f>IF(ISNUMBER(SEARCH(Hauls!$G$351,EZ$2:EZ$202)),MAX(EY$1:EY201)+1,0)</f>
        <v>201</v>
      </c>
      <c r="EZ202" t="s">
        <v>3376</v>
      </c>
      <c r="FA202" t="str">
        <f>IFERROR(VLOOKUP(ROWS(FA$2:FA202),EY$2:EZ$202,2,FALSE),"")</f>
        <v>WRK : Wreck</v>
      </c>
      <c r="FB202">
        <f>IF(ISNUMBER(SEARCH(Hauls!$G$352,FC$2:FC$202)),MAX(FB$1:FB201)+1,0)</f>
        <v>201</v>
      </c>
      <c r="FC202" t="s">
        <v>3376</v>
      </c>
      <c r="FD202" t="str">
        <f>IFERROR(VLOOKUP(ROWS(FD$2:FD202),FB$2:FC$202,2,FALSE),"")</f>
        <v>WRK : Wreck</v>
      </c>
      <c r="FE202">
        <f>IF(ISNUMBER(SEARCH(Hauls!$G$353,FF$2:FF$202)),MAX(FE$1:FE201)+1,0)</f>
        <v>201</v>
      </c>
      <c r="FF202" t="s">
        <v>3376</v>
      </c>
      <c r="FG202" t="str">
        <f>IFERROR(VLOOKUP(ROWS(FG$2:FG202),FE$2:FF$202,2,FALSE),"")</f>
        <v>WRK : Wreck</v>
      </c>
      <c r="FH202">
        <f>IF(ISNUMBER(SEARCH(Hauls!$G$354,FI$2:FI$202)),MAX(FH$1:FH201)+1,0)</f>
        <v>201</v>
      </c>
      <c r="FI202" t="s">
        <v>3376</v>
      </c>
      <c r="FJ202" t="str">
        <f>IFERROR(VLOOKUP(ROWS(FJ$2:FJ202),FH$2:FI$202,2,FALSE),"")</f>
        <v>WRK : Wreck</v>
      </c>
      <c r="FK202">
        <f>IF(ISNUMBER(SEARCH(Hauls!$G$355,FL$2:FL$202)),MAX(FK$1:FK201)+1,0)</f>
        <v>201</v>
      </c>
      <c r="FL202" t="s">
        <v>3376</v>
      </c>
      <c r="FM202" t="str">
        <f>IFERROR(VLOOKUP(ROWS(FM$2:FM202),FK$2:FL$202,2,FALSE),"")</f>
        <v>WRK : Wreck</v>
      </c>
      <c r="FN202">
        <f>IF(ISNUMBER(SEARCH(Hauls!$G$356,FO$2:FO$202)),MAX(FN$1:FN201)+1,0)</f>
        <v>201</v>
      </c>
      <c r="FO202" t="s">
        <v>3376</v>
      </c>
      <c r="FP202" t="str">
        <f>IFERROR(VLOOKUP(ROWS(FP$2:FP202),FN$2:FO$202,2,FALSE),"")</f>
        <v>WRK : Wreck</v>
      </c>
      <c r="FQ202">
        <f>IF(ISNUMBER(SEARCH(Hauls!$G$357,FR$2:FR$202)),MAX(FQ$1:FQ201)+1,0)</f>
        <v>201</v>
      </c>
      <c r="FR202" t="s">
        <v>3376</v>
      </c>
      <c r="FS202" t="str">
        <f>IFERROR(VLOOKUP(ROWS(FS$2:FS202),FQ$2:FR$202,2,FALSE),"")</f>
        <v>WRK : Wreck</v>
      </c>
      <c r="FT202">
        <f>IF(ISNUMBER(SEARCH(Hauls!$G$358,FU$2:FU$202)),MAX(FT$1:FT201)+1,0)</f>
        <v>201</v>
      </c>
      <c r="FU202" t="s">
        <v>3376</v>
      </c>
      <c r="FV202" t="str">
        <f>IFERROR(VLOOKUP(ROWS(FV$2:FV202),FT$2:FU$202,2,FALSE),"")</f>
        <v>WRK : Wreck</v>
      </c>
      <c r="FW202">
        <f>IF(ISNUMBER(SEARCH(Hauls!$G$359,FX$2:FX$202)),MAX(FW$1:FW201)+1,0)</f>
        <v>201</v>
      </c>
      <c r="FX202" t="s">
        <v>3376</v>
      </c>
      <c r="FY202" t="str">
        <f>IFERROR(VLOOKUP(ROWS(FY$2:FY202),FW$2:FX$202,2,FALSE),"")</f>
        <v>WRK : Wreck</v>
      </c>
      <c r="FZ202">
        <f>IF(ISNUMBER(SEARCH(Hauls!$G$360,GA$2:GA$202)),MAX(FZ$1:FZ201)+1,0)</f>
        <v>201</v>
      </c>
      <c r="GA202" t="s">
        <v>3376</v>
      </c>
      <c r="GB202" t="str">
        <f>IFERROR(VLOOKUP(ROWS(GB$2:GB202),FZ$2:GA$202,2,FALSE),"")</f>
        <v>WRK : Wreck</v>
      </c>
      <c r="GC202">
        <f>IF(ISNUMBER(SEARCH(Hauls!$G$361,GD$2:GD$202)),MAX(GC$1:GC201)+1,0)</f>
        <v>201</v>
      </c>
      <c r="GD202" t="s">
        <v>3376</v>
      </c>
      <c r="GE202" t="str">
        <f>IFERROR(VLOOKUP(ROWS(GE$2:GE202),GC$2:GD$202,2,FALSE),"")</f>
        <v>WRK : Wreck</v>
      </c>
      <c r="GF202">
        <f>IF(ISNUMBER(SEARCH(Hauls!$G$362,GG$2:GG$202)),MAX(GF$1:GF201)+1,0)</f>
        <v>201</v>
      </c>
      <c r="GG202" t="s">
        <v>3376</v>
      </c>
      <c r="GH202" t="str">
        <f>IFERROR(VLOOKUP(ROWS(GH$2:GH202),GF$2:GG$202,2,FALSE),"")</f>
        <v>WRK : Wreck</v>
      </c>
      <c r="GI202">
        <f>IF(ISNUMBER(SEARCH(Hauls!$G$363,GJ$2:GJ$202)),MAX(GI$1:GI201)+1,0)</f>
        <v>201</v>
      </c>
      <c r="GJ202" t="s">
        <v>3376</v>
      </c>
      <c r="GK202" t="str">
        <f>IFERROR(VLOOKUP(ROWS(GK$2:GK202),GI$2:GJ$202,2,FALSE),"")</f>
        <v>WRK : Wreck</v>
      </c>
      <c r="GL202">
        <f>IF(ISNUMBER(SEARCH(Hauls!$G$364,GM$2:GM$202)),MAX(GL$1:GL201)+1,0)</f>
        <v>201</v>
      </c>
      <c r="GM202" t="s">
        <v>3376</v>
      </c>
      <c r="GN202" t="str">
        <f>IFERROR(VLOOKUP(ROWS(GN$2:GN202),GL$2:GM$202,2,FALSE),"")</f>
        <v>WRK : Wreck</v>
      </c>
      <c r="GO202">
        <f>IF(ISNUMBER(SEARCH(Hauls!$G$365,GP$2:GP$202)),MAX(GO$1:GO201)+1,0)</f>
        <v>201</v>
      </c>
      <c r="GP202" t="s">
        <v>3376</v>
      </c>
      <c r="GQ202" t="str">
        <f>IFERROR(VLOOKUP(ROWS(GQ$2:GQ202),GO$2:GP$202,2,FALSE),"")</f>
        <v>WRK : Wreck</v>
      </c>
      <c r="GR202">
        <f>IF(ISNUMBER(SEARCH(Hauls!$G$366,GS$2:GS$202)),MAX(GR$1:GR201)+1,0)</f>
        <v>201</v>
      </c>
      <c r="GS202" t="s">
        <v>3376</v>
      </c>
      <c r="GT202" t="str">
        <f>IFERROR(VLOOKUP(ROWS(GT$2:GT202),GR$2:GS$202,2,FALSE),"")</f>
        <v>WRK : Wreck</v>
      </c>
      <c r="GU202">
        <f>IF(ISNUMBER(SEARCH(Hauls!$G$366,GV$2:GV$202)),MAX(GU$1:GU201)+1,0)</f>
        <v>201</v>
      </c>
      <c r="GV202" t="s">
        <v>3376</v>
      </c>
      <c r="GW202" t="str">
        <f>IFERROR(VLOOKUP(ROWS(GW$2:GW202),GU$2:GV$202,2,FALSE),"")</f>
        <v>WRK : Wreck</v>
      </c>
      <c r="GX202">
        <f>IF(ISNUMBER(SEARCH(Hauls!$G$368,GY$2:GY$202)),MAX(GX$1:GX201)+1,0)</f>
        <v>201</v>
      </c>
      <c r="GY202" t="s">
        <v>3376</v>
      </c>
      <c r="GZ202" t="str">
        <f>IFERROR(VLOOKUP(ROWS(GZ$2:GZ202),GX$2:GY$202,2,FALSE),"")</f>
        <v>WRK : Wreck</v>
      </c>
      <c r="HA202">
        <f>IF(ISNUMBER(SEARCH(Hauls!$G$369,HB$2:HB$202)),MAX(HA$1:HA201)+1,0)</f>
        <v>201</v>
      </c>
      <c r="HB202" t="s">
        <v>3376</v>
      </c>
      <c r="HC202" t="str">
        <f>IFERROR(VLOOKUP(ROWS(HC$2:HC202),HA$2:HB$202,2,FALSE),"")</f>
        <v>WRK : Wreck</v>
      </c>
      <c r="HD202">
        <f>IF(ISNUMBER(SEARCH(Hauls!$G$370,HE$2:HE$202)),MAX(HD$1:HD201)+1,0)</f>
        <v>201</v>
      </c>
      <c r="HE202" t="s">
        <v>3376</v>
      </c>
      <c r="HF202" t="str">
        <f>IFERROR(VLOOKUP(ROWS(HF$2:HF202),HD$2:HE$202,2,FALSE),"")</f>
        <v>WRK : Wreck</v>
      </c>
      <c r="HG202">
        <f>IF(ISNUMBER(SEARCH(Hauls!$G$371,HH$2:HH$202)),MAX(HG$1:HG201)+1,0)</f>
        <v>201</v>
      </c>
      <c r="HH202" t="s">
        <v>3376</v>
      </c>
      <c r="HI202" t="str">
        <f>IFERROR(VLOOKUP(ROWS(HI$2:HI202),HG$2:HH$202,2,FALSE),"")</f>
        <v>WRK : Wreck</v>
      </c>
      <c r="HJ202">
        <f>IF(ISNUMBER(SEARCH(Hauls!$G$372,HK$2:HK$202)),MAX(HJ$1:HJ201)+1,0)</f>
        <v>201</v>
      </c>
      <c r="HK202" t="s">
        <v>3376</v>
      </c>
      <c r="HL202" t="str">
        <f>IFERROR(VLOOKUP(ROWS(HL$2:HL202),HJ$2:HK$202,2,FALSE),"")</f>
        <v>WRK : Wreck</v>
      </c>
      <c r="HM202">
        <f>IF(ISNUMBER(SEARCH(Hauls!$G$373,HN$2:HN$202)),MAX(HM$1:HM201)+1,0)</f>
        <v>201</v>
      </c>
      <c r="HN202" t="s">
        <v>3376</v>
      </c>
      <c r="HO202" t="str">
        <f>IFERROR(VLOOKUP(ROWS(HO$2:HO202),HM$2:HN$202,2,FALSE),"")</f>
        <v>WRK : Wreck</v>
      </c>
      <c r="HP202">
        <f>IF(ISNUMBER(SEARCH(Hauls!$G$374,HQ$2:HQ$202)),MAX(HP$1:HP201)+1,0)</f>
        <v>201</v>
      </c>
      <c r="HQ202" t="s">
        <v>3376</v>
      </c>
      <c r="HR202" t="str">
        <f>IFERROR(VLOOKUP(ROWS(HR$2:HR202),HP$2:HQ$202,2,FALSE),"")</f>
        <v>WRK : Wreck</v>
      </c>
      <c r="HS202">
        <f>IF(ISNUMBER(SEARCH(Hauls!$G$375,HT$2:HT$202)),MAX(HS$1:HS201)+1,0)</f>
        <v>201</v>
      </c>
      <c r="HT202" t="s">
        <v>3376</v>
      </c>
      <c r="HU202" t="str">
        <f>IFERROR(VLOOKUP(ROWS(HU$2:HU202),HS$2:HT$202,2,FALSE),"")</f>
        <v>WRK : Wreck</v>
      </c>
      <c r="HV202">
        <f>IF(ISNUMBER(SEARCH(Hauls!$G$376,HW$2:HW$202)),MAX(HV$1:HV201)+1,0)</f>
        <v>201</v>
      </c>
      <c r="HW202" t="s">
        <v>3376</v>
      </c>
      <c r="HX202" t="str">
        <f>IFERROR(VLOOKUP(ROWS(HX$2:HX202),HV$2:HW$202,2,FALSE),"")</f>
        <v>WRK : Wreck</v>
      </c>
      <c r="HY202">
        <f>IF(ISNUMBER(SEARCH(Hauls!$G$377,HZ$2:HZ$202)),MAX(HY$1:HY201)+1,0)</f>
        <v>201</v>
      </c>
      <c r="HZ202" t="s">
        <v>3376</v>
      </c>
      <c r="IA202" t="str">
        <f>IFERROR(VLOOKUP(ROWS(IA$2:IA202),HY$2:HZ$202,2,FALSE),"")</f>
        <v>WRK : Wreck</v>
      </c>
      <c r="IB202">
        <f>IF(ISNUMBER(SEARCH(Hauls!$G$378,IC$2:IC$202)),MAX(IB$1:IB201)+1,0)</f>
        <v>201</v>
      </c>
      <c r="IC202" t="s">
        <v>3376</v>
      </c>
      <c r="ID202" t="str">
        <f>IFERROR(VLOOKUP(ROWS(ID$2:ID202),IB$2:IC$202,2,FALSE),"")</f>
        <v>WRK : Wreck</v>
      </c>
      <c r="IE202">
        <f>IF(ISNUMBER(SEARCH(Hauls!$G$379,IF$2:IF$202)),MAX(IE$1:IE201)+1,0)</f>
        <v>201</v>
      </c>
      <c r="IF202" t="s">
        <v>3376</v>
      </c>
      <c r="IG202" t="str">
        <f>IFERROR(VLOOKUP(ROWS(IG$2:IG202),IE$2:IF$202,2,FALSE),"")</f>
        <v>WRK : Wreck</v>
      </c>
      <c r="IH202">
        <f>IF(ISNUMBER(SEARCH(Hauls!$G$380,II$2:II$202)),MAX(IH$1:IH201)+1,0)</f>
        <v>201</v>
      </c>
      <c r="II202" t="s">
        <v>3376</v>
      </c>
      <c r="IJ202" t="str">
        <f>IFERROR(VLOOKUP(ROWS(IJ$2:IJ202),IH$2:II$202,2,FALSE),"")</f>
        <v>WRK : Wreck</v>
      </c>
      <c r="IK202">
        <f>IF(ISNUMBER(SEARCH(Hauls!$G$381,IL$2:IL$202)),MAX(IK$1:IK201)+1,0)</f>
        <v>201</v>
      </c>
      <c r="IL202" t="s">
        <v>3376</v>
      </c>
      <c r="IM202" t="str">
        <f>IFERROR(VLOOKUP(ROWS(IM$2:IM202),IK$2:IL$202,2,FALSE),"")</f>
        <v>WRK : Wreck</v>
      </c>
      <c r="IN202">
        <f>IF(ISNUMBER(SEARCH(Hauls!$G$382,IO$2:IO$202)),MAX(IN$1:IN201)+1,0)</f>
        <v>201</v>
      </c>
      <c r="IO202" t="s">
        <v>3376</v>
      </c>
      <c r="IP202" t="str">
        <f>IFERROR(VLOOKUP(ROWS(IP$2:IP202),IN$2:IO$202,2,FALSE),"")</f>
        <v>WRK : Wreck</v>
      </c>
      <c r="IQ202">
        <f>IF(ISNUMBER(SEARCH(Hauls!$G$383,IR$2:IR$202)),MAX(IQ$1:IQ201)+1,0)</f>
        <v>201</v>
      </c>
      <c r="IR202" t="s">
        <v>3376</v>
      </c>
      <c r="IS202" t="str">
        <f>IFERROR(VLOOKUP(ROWS(IS$2:IS202),IQ$2:IR$202,2,FALSE),"")</f>
        <v>WRK : Wreck</v>
      </c>
      <c r="IT202">
        <f>IF(ISNUMBER(SEARCH(Hauls!$G$384,IU$2:IU$202)),MAX(IT$1:IT201)+1,0)</f>
        <v>201</v>
      </c>
      <c r="IU202" t="s">
        <v>3376</v>
      </c>
      <c r="IV202" t="str">
        <f>IFERROR(VLOOKUP(ROWS(IV$2:IV202),IT$2:IU$202,2,FALSE),"")</f>
        <v>WRK : Wreck</v>
      </c>
      <c r="IW202">
        <f>IF(ISNUMBER(SEARCH(Hauls!$G$385,IX$2:IX$202)),MAX(IW$1:IW201)+1,0)</f>
        <v>201</v>
      </c>
      <c r="IX202" t="s">
        <v>3376</v>
      </c>
      <c r="IY202" t="str">
        <f>IFERROR(VLOOKUP(ROWS(IY$2:IY202),IW$2:IX$202,2,FALSE),"")</f>
        <v>WRK : Wreck</v>
      </c>
      <c r="IZ202">
        <f>IF(ISNUMBER(SEARCH(Hauls!$G$386,JA$2:JA$202)),MAX(IZ$1:IZ201)+1,0)</f>
        <v>201</v>
      </c>
      <c r="JA202" t="s">
        <v>3376</v>
      </c>
      <c r="JB202" t="str">
        <f>IFERROR(VLOOKUP(ROWS(JB$2:JB202),IZ$2:JA$202,2,FALSE),"")</f>
        <v>WRK : Wreck</v>
      </c>
      <c r="JC202">
        <f>IF(ISNUMBER(SEARCH(Hauls!$G$387,JD$2:JD$202)),MAX(JC$1:JC201)+1,0)</f>
        <v>201</v>
      </c>
      <c r="JD202" t="s">
        <v>3376</v>
      </c>
      <c r="JE202" t="str">
        <f>IFERROR(VLOOKUP(ROWS(JE$2:JE202),JC$2:JD$202,2,FALSE),"")</f>
        <v>WRK : Wreck</v>
      </c>
      <c r="JF202">
        <f>IF(ISNUMBER(SEARCH(Hauls!$G$388,JG$2:JG$202)),MAX(JF$1:JF201)+1,0)</f>
        <v>201</v>
      </c>
      <c r="JG202" t="s">
        <v>3376</v>
      </c>
      <c r="JH202" t="str">
        <f>IFERROR(VLOOKUP(ROWS(JH$2:JH202),JF$2:JG$202,2,FALSE),"")</f>
        <v>WRK : Wreck</v>
      </c>
      <c r="JI202">
        <f>IF(ISNUMBER(SEARCH(Hauls!$G$389,JJ$2:JJ$202)),MAX(JI$1:JI201)+1,0)</f>
        <v>201</v>
      </c>
      <c r="JJ202" t="s">
        <v>3376</v>
      </c>
      <c r="JK202" t="str">
        <f>IFERROR(VLOOKUP(ROWS(JK$2:JK202),JI$2:JJ$202,2,FALSE),"")</f>
        <v>WRK : Wreck</v>
      </c>
      <c r="JL202">
        <f>IF(ISNUMBER(SEARCH(Hauls!$G$390,JM$2:JM$202)),MAX(JL$1:JL201)+1,0)</f>
        <v>201</v>
      </c>
      <c r="JM202" t="s">
        <v>3376</v>
      </c>
      <c r="JN202" t="str">
        <f>IFERROR(VLOOKUP(ROWS(JN$2:JN202),JL$2:JM$202,2,FALSE),"")</f>
        <v>WRK : Wreck</v>
      </c>
      <c r="JO202">
        <f>IF(ISNUMBER(SEARCH(Hauls!$G$391,JP$2:JP$202)),MAX(JO$1:JO201)+1,0)</f>
        <v>201</v>
      </c>
      <c r="JP202" t="s">
        <v>3376</v>
      </c>
      <c r="JQ202" t="str">
        <f>IFERROR(VLOOKUP(ROWS(JQ$2:JQ202),JO$2:JP$202,2,FALSE),"")</f>
        <v>WRK : Wreck</v>
      </c>
      <c r="JR202">
        <f>IF(ISNUMBER(SEARCH(Hauls!$G$392,JS$2:JS$202)),MAX(JR$1:JR201)+1,0)</f>
        <v>201</v>
      </c>
      <c r="JS202" t="s">
        <v>3376</v>
      </c>
      <c r="JT202" t="str">
        <f>IFERROR(VLOOKUP(ROWS(JT$2:JT202),JR$2:JS$202,2,FALSE),"")</f>
        <v>WRK : Wreck</v>
      </c>
      <c r="JU202">
        <f>IF(ISNUMBER(SEARCH(Hauls!$G$393,JV$2:JV$202)),MAX(JU$1:JU201)+1,0)</f>
        <v>201</v>
      </c>
      <c r="JV202" t="s">
        <v>3376</v>
      </c>
      <c r="JW202" t="str">
        <f>IFERROR(VLOOKUP(ROWS(JW$2:JW202),JU$2:JV$202,2,FALSE),"")</f>
        <v>WRK : Wreck</v>
      </c>
      <c r="JX202">
        <f>IF(ISNUMBER(SEARCH(Hauls!$G$394,JY$2:JY$202)),MAX(JX$1:JX201)+1,0)</f>
        <v>201</v>
      </c>
      <c r="JY202" t="s">
        <v>3376</v>
      </c>
      <c r="JZ202" t="str">
        <f>IFERROR(VLOOKUP(ROWS(JZ$2:JZ202),JX$2:JY$202,2,FALSE),"")</f>
        <v>WRK : Wreck</v>
      </c>
      <c r="KA202">
        <f>IF(ISNUMBER(SEARCH(Hauls!$G$395,KB$2:KB$202)),MAX(KA$1:KA201)+1,0)</f>
        <v>201</v>
      </c>
      <c r="KB202" t="s">
        <v>3376</v>
      </c>
      <c r="KC202" t="str">
        <f>IFERROR(VLOOKUP(ROWS(KC$2:KC202),KA$2:KB$202,2,FALSE),"")</f>
        <v>WRK : Wreck</v>
      </c>
      <c r="KD202">
        <f>IF(ISNUMBER(SEARCH(Hauls!$G$396,KE$2:KE$202)),MAX(KD$1:KD201)+1,0)</f>
        <v>201</v>
      </c>
      <c r="KE202" t="s">
        <v>3376</v>
      </c>
      <c r="KF202" t="str">
        <f>IFERROR(VLOOKUP(ROWS(KF$2:KF202),KD$2:KE$202,2,FALSE),"")</f>
        <v>WRK : Wreck</v>
      </c>
      <c r="KG202">
        <f>IF(ISNUMBER(SEARCH(Hauls!$G$397,KH$2:KH$202)),MAX(KG$1:KG201)+1,0)</f>
        <v>201</v>
      </c>
      <c r="KH202" t="s">
        <v>3376</v>
      </c>
      <c r="KI202" t="str">
        <f>IFERROR(VLOOKUP(ROWS(KI$2:KI202),KG$2:KH$202,2,FALSE),"")</f>
        <v>WRK : Wreck</v>
      </c>
      <c r="KJ202">
        <f>IF(ISNUMBER(SEARCH(Hauls!$G$398,KK$2:KK$202)),MAX(KJ$1:KJ201)+1,0)</f>
        <v>201</v>
      </c>
      <c r="KK202" t="s">
        <v>3376</v>
      </c>
      <c r="KL202" t="str">
        <f>IFERROR(VLOOKUP(ROWS(KL$2:KL202),KJ$2:KK$202,2,FALSE),"")</f>
        <v>WRK : Wreck</v>
      </c>
      <c r="KM202">
        <f>IF(ISNUMBER(SEARCH(Hauls!$G$399,KN$2:KN$202)),MAX(KM$1:KM201)+1,0)</f>
        <v>201</v>
      </c>
      <c r="KN202" t="s">
        <v>3376</v>
      </c>
      <c r="KO202" t="str">
        <f>IFERROR(VLOOKUP(ROWS(KO$2:KO202),KM$2:KN$202,2,FALSE),"")</f>
        <v>WRK : Wreck</v>
      </c>
      <c r="KP202">
        <f>IF(ISNUMBER(SEARCH(Hauls!$G$400,KQ$2:KQ$202)),MAX(KP$1:KP201)+1,0)</f>
        <v>201</v>
      </c>
      <c r="KQ202" t="s">
        <v>3376</v>
      </c>
      <c r="KR202" t="str">
        <f>IFERROR(VLOOKUP(ROWS(KR$2:KR202),KP$2:KQ$202,2,FALSE),"")</f>
        <v>WRK : Wreck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KQ37"/>
  <sheetViews>
    <sheetView topLeftCell="A2" workbookViewId="0">
      <selection activeCell="F2" sqref="F2"/>
    </sheetView>
  </sheetViews>
  <sheetFormatPr defaultRowHeight="15" x14ac:dyDescent="0.25"/>
  <cols>
    <col min="1" max="1" width="16.7109375" bestFit="1" customWidth="1"/>
    <col min="2" max="2" width="17.85546875" bestFit="1" customWidth="1"/>
    <col min="3" max="3" width="23.85546875" bestFit="1" customWidth="1"/>
    <col min="4" max="4" width="6.42578125" bestFit="1" customWidth="1"/>
    <col min="5" max="6" width="23.85546875" bestFit="1" customWidth="1"/>
    <col min="7" max="7" width="6.42578125" bestFit="1" customWidth="1"/>
    <col min="8" max="9" width="23.85546875" bestFit="1" customWidth="1"/>
    <col min="10" max="10" width="6.42578125" bestFit="1" customWidth="1"/>
    <col min="11" max="12" width="23.85546875" bestFit="1" customWidth="1"/>
    <col min="13" max="13" width="6.42578125" bestFit="1" customWidth="1"/>
    <col min="14" max="15" width="23.85546875" bestFit="1" customWidth="1"/>
    <col min="16" max="16" width="6.42578125" bestFit="1" customWidth="1"/>
    <col min="17" max="18" width="23.85546875" bestFit="1" customWidth="1"/>
    <col min="19" max="19" width="6.42578125" bestFit="1" customWidth="1"/>
    <col min="20" max="21" width="23.85546875" bestFit="1" customWidth="1"/>
    <col min="22" max="22" width="6.42578125" bestFit="1" customWidth="1"/>
    <col min="23" max="24" width="23.85546875" bestFit="1" customWidth="1"/>
    <col min="25" max="25" width="6.42578125" bestFit="1" customWidth="1"/>
    <col min="26" max="27" width="23.85546875" bestFit="1" customWidth="1"/>
    <col min="28" max="28" width="6.42578125" bestFit="1" customWidth="1"/>
    <col min="29" max="30" width="23.85546875" bestFit="1" customWidth="1"/>
    <col min="31" max="31" width="7.42578125" bestFit="1" customWidth="1"/>
    <col min="32" max="33" width="23.85546875" bestFit="1" customWidth="1"/>
    <col min="34" max="34" width="7.42578125" bestFit="1" customWidth="1"/>
    <col min="35" max="36" width="23.85546875" bestFit="1" customWidth="1"/>
    <col min="37" max="37" width="7.42578125" bestFit="1" customWidth="1"/>
    <col min="38" max="39" width="23.85546875" bestFit="1" customWidth="1"/>
    <col min="40" max="40" width="7.42578125" bestFit="1" customWidth="1"/>
    <col min="41" max="42" width="23.85546875" bestFit="1" customWidth="1"/>
    <col min="43" max="43" width="7.42578125" bestFit="1" customWidth="1"/>
    <col min="44" max="45" width="23.85546875" bestFit="1" customWidth="1"/>
    <col min="46" max="46" width="7.42578125" bestFit="1" customWidth="1"/>
    <col min="47" max="48" width="23.85546875" bestFit="1" customWidth="1"/>
    <col min="49" max="49" width="7.42578125" bestFit="1" customWidth="1"/>
    <col min="50" max="51" width="23.85546875" bestFit="1" customWidth="1"/>
    <col min="52" max="52" width="7.42578125" bestFit="1" customWidth="1"/>
    <col min="53" max="54" width="23.85546875" bestFit="1" customWidth="1"/>
    <col min="55" max="55" width="7.42578125" bestFit="1" customWidth="1"/>
    <col min="56" max="57" width="23.85546875" bestFit="1" customWidth="1"/>
    <col min="58" max="58" width="7.42578125" bestFit="1" customWidth="1"/>
    <col min="59" max="60" width="23.85546875" bestFit="1" customWidth="1"/>
    <col min="61" max="61" width="7.42578125" bestFit="1" customWidth="1"/>
    <col min="62" max="63" width="23.85546875" bestFit="1" customWidth="1"/>
    <col min="64" max="64" width="7.42578125" bestFit="1" customWidth="1"/>
    <col min="65" max="66" width="23.85546875" bestFit="1" customWidth="1"/>
    <col min="67" max="67" width="7.42578125" bestFit="1" customWidth="1"/>
    <col min="68" max="69" width="23.85546875" bestFit="1" customWidth="1"/>
    <col min="70" max="70" width="7.42578125" bestFit="1" customWidth="1"/>
    <col min="71" max="72" width="23.85546875" bestFit="1" customWidth="1"/>
    <col min="73" max="73" width="7.42578125" bestFit="1" customWidth="1"/>
    <col min="74" max="75" width="23.85546875" bestFit="1" customWidth="1"/>
    <col min="76" max="76" width="7.42578125" bestFit="1" customWidth="1"/>
    <col min="77" max="78" width="23.85546875" bestFit="1" customWidth="1"/>
    <col min="79" max="79" width="7.42578125" bestFit="1" customWidth="1"/>
    <col min="80" max="81" width="23.85546875" bestFit="1" customWidth="1"/>
    <col min="82" max="82" width="7.42578125" bestFit="1" customWidth="1"/>
    <col min="83" max="84" width="23.85546875" bestFit="1" customWidth="1"/>
    <col min="85" max="85" width="7.42578125" bestFit="1" customWidth="1"/>
    <col min="86" max="87" width="23.85546875" bestFit="1" customWidth="1"/>
    <col min="88" max="88" width="7.42578125" bestFit="1" customWidth="1"/>
    <col min="89" max="90" width="23.85546875" bestFit="1" customWidth="1"/>
    <col min="91" max="91" width="7.42578125" bestFit="1" customWidth="1"/>
    <col min="92" max="93" width="23.85546875" bestFit="1" customWidth="1"/>
    <col min="94" max="94" width="7.42578125" bestFit="1" customWidth="1"/>
    <col min="95" max="96" width="23.85546875" bestFit="1" customWidth="1"/>
    <col min="97" max="97" width="7.42578125" bestFit="1" customWidth="1"/>
    <col min="98" max="99" width="23.85546875" bestFit="1" customWidth="1"/>
    <col min="100" max="100" width="7.42578125" bestFit="1" customWidth="1"/>
    <col min="101" max="102" width="23.85546875" bestFit="1" customWidth="1"/>
    <col min="103" max="103" width="7.42578125" bestFit="1" customWidth="1"/>
    <col min="104" max="105" width="23.85546875" bestFit="1" customWidth="1"/>
    <col min="106" max="106" width="7.42578125" bestFit="1" customWidth="1"/>
    <col min="107" max="108" width="23.85546875" bestFit="1" customWidth="1"/>
    <col min="109" max="109" width="7.42578125" bestFit="1" customWidth="1"/>
    <col min="110" max="111" width="23.85546875" bestFit="1" customWidth="1"/>
    <col min="112" max="112" width="7.42578125" bestFit="1" customWidth="1"/>
    <col min="113" max="114" width="23.85546875" bestFit="1" customWidth="1"/>
    <col min="115" max="115" width="7.42578125" bestFit="1" customWidth="1"/>
    <col min="116" max="117" width="23.85546875" bestFit="1" customWidth="1"/>
    <col min="118" max="118" width="7.42578125" bestFit="1" customWidth="1"/>
    <col min="119" max="120" width="23.85546875" bestFit="1" customWidth="1"/>
    <col min="121" max="121" width="7.42578125" bestFit="1" customWidth="1"/>
    <col min="122" max="123" width="23.85546875" bestFit="1" customWidth="1"/>
    <col min="124" max="124" width="7.42578125" bestFit="1" customWidth="1"/>
    <col min="125" max="126" width="23.85546875" bestFit="1" customWidth="1"/>
    <col min="127" max="127" width="7.42578125" bestFit="1" customWidth="1"/>
    <col min="128" max="129" width="23.85546875" bestFit="1" customWidth="1"/>
    <col min="130" max="130" width="7.42578125" bestFit="1" customWidth="1"/>
    <col min="131" max="132" width="23.85546875" bestFit="1" customWidth="1"/>
    <col min="133" max="133" width="7.42578125" bestFit="1" customWidth="1"/>
    <col min="134" max="135" width="23.85546875" bestFit="1" customWidth="1"/>
    <col min="136" max="136" width="7.42578125" bestFit="1" customWidth="1"/>
    <col min="137" max="138" width="23.85546875" bestFit="1" customWidth="1"/>
    <col min="139" max="139" width="7.42578125" bestFit="1" customWidth="1"/>
    <col min="140" max="141" width="23.85546875" bestFit="1" customWidth="1"/>
    <col min="142" max="142" width="7.42578125" bestFit="1" customWidth="1"/>
    <col min="143" max="144" width="23.85546875" bestFit="1" customWidth="1"/>
    <col min="145" max="145" width="7.42578125" bestFit="1" customWidth="1"/>
    <col min="146" max="147" width="23.85546875" bestFit="1" customWidth="1"/>
    <col min="148" max="148" width="7.42578125" bestFit="1" customWidth="1"/>
    <col min="149" max="150" width="23.85546875" bestFit="1" customWidth="1"/>
    <col min="151" max="151" width="7.42578125" bestFit="1" customWidth="1"/>
    <col min="152" max="153" width="23.85546875" bestFit="1" customWidth="1"/>
    <col min="154" max="154" width="7.42578125" bestFit="1" customWidth="1"/>
    <col min="155" max="156" width="23.85546875" bestFit="1" customWidth="1"/>
    <col min="157" max="157" width="7.42578125" bestFit="1" customWidth="1"/>
    <col min="158" max="159" width="23.85546875" bestFit="1" customWidth="1"/>
    <col min="160" max="160" width="7.42578125" bestFit="1" customWidth="1"/>
    <col min="161" max="162" width="23.85546875" bestFit="1" customWidth="1"/>
    <col min="163" max="163" width="7.42578125" bestFit="1" customWidth="1"/>
    <col min="164" max="165" width="23.85546875" bestFit="1" customWidth="1"/>
    <col min="166" max="166" width="7.42578125" bestFit="1" customWidth="1"/>
    <col min="167" max="168" width="23.85546875" bestFit="1" customWidth="1"/>
    <col min="169" max="169" width="7.42578125" bestFit="1" customWidth="1"/>
    <col min="170" max="171" width="23.85546875" bestFit="1" customWidth="1"/>
    <col min="172" max="172" width="7.42578125" bestFit="1" customWidth="1"/>
    <col min="173" max="174" width="23.85546875" bestFit="1" customWidth="1"/>
    <col min="175" max="175" width="7.42578125" bestFit="1" customWidth="1"/>
    <col min="176" max="177" width="23.85546875" bestFit="1" customWidth="1"/>
    <col min="178" max="178" width="7.42578125" bestFit="1" customWidth="1"/>
    <col min="179" max="180" width="23.85546875" bestFit="1" customWidth="1"/>
    <col min="181" max="181" width="7.42578125" bestFit="1" customWidth="1"/>
    <col min="182" max="183" width="23.85546875" bestFit="1" customWidth="1"/>
    <col min="184" max="184" width="7.42578125" bestFit="1" customWidth="1"/>
    <col min="185" max="186" width="23.85546875" bestFit="1" customWidth="1"/>
    <col min="187" max="187" width="7.42578125" bestFit="1" customWidth="1"/>
    <col min="188" max="189" width="23.85546875" bestFit="1" customWidth="1"/>
    <col min="190" max="190" width="7.42578125" bestFit="1" customWidth="1"/>
    <col min="191" max="192" width="23.85546875" bestFit="1" customWidth="1"/>
    <col min="193" max="193" width="7.42578125" bestFit="1" customWidth="1"/>
    <col min="194" max="195" width="23.85546875" bestFit="1" customWidth="1"/>
    <col min="196" max="196" width="7.42578125" bestFit="1" customWidth="1"/>
    <col min="197" max="198" width="23.85546875" bestFit="1" customWidth="1"/>
    <col min="199" max="199" width="7.42578125" bestFit="1" customWidth="1"/>
    <col min="200" max="201" width="23.85546875" bestFit="1" customWidth="1"/>
    <col min="202" max="202" width="7.42578125" bestFit="1" customWidth="1"/>
    <col min="203" max="204" width="23.85546875" bestFit="1" customWidth="1"/>
    <col min="205" max="205" width="7.42578125" bestFit="1" customWidth="1"/>
    <col min="206" max="207" width="23.85546875" bestFit="1" customWidth="1"/>
    <col min="208" max="208" width="7.42578125" bestFit="1" customWidth="1"/>
    <col min="209" max="210" width="23.85546875" bestFit="1" customWidth="1"/>
    <col min="211" max="211" width="7.42578125" bestFit="1" customWidth="1"/>
    <col min="212" max="213" width="23.85546875" bestFit="1" customWidth="1"/>
    <col min="214" max="214" width="7.42578125" bestFit="1" customWidth="1"/>
    <col min="215" max="216" width="23.85546875" bestFit="1" customWidth="1"/>
    <col min="217" max="217" width="7.42578125" bestFit="1" customWidth="1"/>
    <col min="218" max="219" width="23.85546875" bestFit="1" customWidth="1"/>
    <col min="220" max="220" width="7.42578125" bestFit="1" customWidth="1"/>
    <col min="221" max="222" width="23.85546875" bestFit="1" customWidth="1"/>
    <col min="223" max="223" width="7.42578125" bestFit="1" customWidth="1"/>
    <col min="224" max="225" width="23.85546875" bestFit="1" customWidth="1"/>
    <col min="226" max="226" width="7.42578125" bestFit="1" customWidth="1"/>
    <col min="227" max="228" width="23.85546875" bestFit="1" customWidth="1"/>
    <col min="229" max="229" width="7.42578125" bestFit="1" customWidth="1"/>
    <col min="230" max="231" width="23.85546875" bestFit="1" customWidth="1"/>
    <col min="232" max="232" width="7.42578125" bestFit="1" customWidth="1"/>
    <col min="233" max="234" width="23.85546875" bestFit="1" customWidth="1"/>
    <col min="235" max="235" width="7.42578125" bestFit="1" customWidth="1"/>
    <col min="236" max="237" width="23.85546875" bestFit="1" customWidth="1"/>
    <col min="238" max="238" width="7.42578125" bestFit="1" customWidth="1"/>
    <col min="239" max="240" width="23.85546875" bestFit="1" customWidth="1"/>
    <col min="241" max="241" width="7.42578125" bestFit="1" customWidth="1"/>
    <col min="242" max="243" width="23.85546875" bestFit="1" customWidth="1"/>
    <col min="244" max="244" width="7.42578125" bestFit="1" customWidth="1"/>
    <col min="245" max="246" width="23.85546875" bestFit="1" customWidth="1"/>
    <col min="247" max="247" width="7.42578125" bestFit="1" customWidth="1"/>
    <col min="248" max="249" width="23.85546875" bestFit="1" customWidth="1"/>
    <col min="250" max="250" width="7.42578125" bestFit="1" customWidth="1"/>
    <col min="251" max="252" width="23.85546875" bestFit="1" customWidth="1"/>
    <col min="253" max="253" width="7.42578125" bestFit="1" customWidth="1"/>
    <col min="254" max="255" width="23.85546875" bestFit="1" customWidth="1"/>
    <col min="256" max="256" width="7.42578125" bestFit="1" customWidth="1"/>
    <col min="257" max="258" width="23.85546875" bestFit="1" customWidth="1"/>
    <col min="259" max="259" width="7.42578125" bestFit="1" customWidth="1"/>
    <col min="260" max="261" width="23.85546875" bestFit="1" customWidth="1"/>
    <col min="262" max="262" width="7.42578125" bestFit="1" customWidth="1"/>
    <col min="263" max="264" width="23.85546875" bestFit="1" customWidth="1"/>
    <col min="265" max="265" width="7.42578125" bestFit="1" customWidth="1"/>
    <col min="266" max="267" width="23.85546875" bestFit="1" customWidth="1"/>
    <col min="268" max="268" width="7.42578125" bestFit="1" customWidth="1"/>
    <col min="269" max="270" width="23.85546875" bestFit="1" customWidth="1"/>
    <col min="271" max="271" width="7.42578125" bestFit="1" customWidth="1"/>
    <col min="272" max="273" width="23.85546875" bestFit="1" customWidth="1"/>
    <col min="274" max="274" width="7.42578125" bestFit="1" customWidth="1"/>
    <col min="275" max="276" width="23.85546875" bestFit="1" customWidth="1"/>
    <col min="277" max="277" width="7.42578125" bestFit="1" customWidth="1"/>
    <col min="278" max="279" width="23.85546875" bestFit="1" customWidth="1"/>
    <col min="280" max="280" width="7.42578125" bestFit="1" customWidth="1"/>
    <col min="281" max="282" width="23.85546875" bestFit="1" customWidth="1"/>
    <col min="283" max="283" width="7.42578125" bestFit="1" customWidth="1"/>
    <col min="284" max="285" width="23.85546875" bestFit="1" customWidth="1"/>
    <col min="286" max="286" width="7.42578125" bestFit="1" customWidth="1"/>
    <col min="287" max="288" width="23.85546875" bestFit="1" customWidth="1"/>
    <col min="289" max="289" width="7.42578125" bestFit="1" customWidth="1"/>
    <col min="290" max="291" width="23.85546875" bestFit="1" customWidth="1"/>
    <col min="292" max="292" width="7.42578125" bestFit="1" customWidth="1"/>
    <col min="293" max="294" width="23.85546875" bestFit="1" customWidth="1"/>
    <col min="295" max="295" width="7.42578125" bestFit="1" customWidth="1"/>
    <col min="296" max="297" width="23.85546875" bestFit="1" customWidth="1"/>
    <col min="298" max="298" width="7.42578125" bestFit="1" customWidth="1"/>
    <col min="299" max="300" width="23.85546875" bestFit="1" customWidth="1"/>
    <col min="301" max="301" width="8.42578125" bestFit="1" customWidth="1"/>
    <col min="302" max="303" width="23.85546875" bestFit="1" customWidth="1"/>
  </cols>
  <sheetData>
    <row r="1" spans="1:303" x14ac:dyDescent="0.25">
      <c r="A1" t="s">
        <v>1215</v>
      </c>
      <c r="B1" t="s">
        <v>1216</v>
      </c>
      <c r="C1" t="s">
        <v>3061</v>
      </c>
      <c r="D1" t="s">
        <v>3452</v>
      </c>
      <c r="E1" t="s">
        <v>3145</v>
      </c>
      <c r="F1" t="s">
        <v>3146</v>
      </c>
      <c r="G1" t="s">
        <v>3453</v>
      </c>
      <c r="H1" t="s">
        <v>3148</v>
      </c>
      <c r="I1" t="s">
        <v>3551</v>
      </c>
      <c r="J1" t="s">
        <v>3454</v>
      </c>
      <c r="K1" t="s">
        <v>3149</v>
      </c>
      <c r="L1" t="s">
        <v>3552</v>
      </c>
      <c r="M1" t="s">
        <v>3455</v>
      </c>
      <c r="N1" t="s">
        <v>3150</v>
      </c>
      <c r="O1" t="s">
        <v>3553</v>
      </c>
      <c r="P1" t="s">
        <v>3456</v>
      </c>
      <c r="Q1" t="s">
        <v>3151</v>
      </c>
      <c r="R1" t="s">
        <v>3554</v>
      </c>
      <c r="S1" t="s">
        <v>3457</v>
      </c>
      <c r="T1" t="s">
        <v>3152</v>
      </c>
      <c r="U1" t="s">
        <v>3555</v>
      </c>
      <c r="V1" t="s">
        <v>3458</v>
      </c>
      <c r="W1" t="s">
        <v>3153</v>
      </c>
      <c r="X1" t="s">
        <v>3556</v>
      </c>
      <c r="Y1" t="s">
        <v>3459</v>
      </c>
      <c r="Z1" t="s">
        <v>3154</v>
      </c>
      <c r="AA1" t="s">
        <v>3557</v>
      </c>
      <c r="AB1" t="s">
        <v>3460</v>
      </c>
      <c r="AC1" t="s">
        <v>3155</v>
      </c>
      <c r="AD1" t="s">
        <v>3558</v>
      </c>
      <c r="AE1" t="s">
        <v>3461</v>
      </c>
      <c r="AF1" t="s">
        <v>3156</v>
      </c>
      <c r="AG1" t="s">
        <v>3559</v>
      </c>
      <c r="AH1" t="s">
        <v>3462</v>
      </c>
      <c r="AI1" t="s">
        <v>3157</v>
      </c>
      <c r="AJ1" t="s">
        <v>3560</v>
      </c>
      <c r="AK1" t="s">
        <v>3463</v>
      </c>
      <c r="AL1" t="s">
        <v>3158</v>
      </c>
      <c r="AM1" t="s">
        <v>3561</v>
      </c>
      <c r="AN1" t="s">
        <v>3464</v>
      </c>
      <c r="AO1" t="s">
        <v>3159</v>
      </c>
      <c r="AP1" t="s">
        <v>3562</v>
      </c>
      <c r="AQ1" t="s">
        <v>3465</v>
      </c>
      <c r="AR1" t="s">
        <v>3160</v>
      </c>
      <c r="AS1" t="s">
        <v>3563</v>
      </c>
      <c r="AT1" t="s">
        <v>3466</v>
      </c>
      <c r="AU1" t="s">
        <v>3161</v>
      </c>
      <c r="AV1" t="s">
        <v>3564</v>
      </c>
      <c r="AW1" t="s">
        <v>3467</v>
      </c>
      <c r="AX1" t="s">
        <v>3162</v>
      </c>
      <c r="AY1" t="s">
        <v>3565</v>
      </c>
      <c r="AZ1" t="s">
        <v>3468</v>
      </c>
      <c r="BA1" t="s">
        <v>3147</v>
      </c>
      <c r="BB1" t="s">
        <v>3566</v>
      </c>
      <c r="BC1" t="s">
        <v>3469</v>
      </c>
      <c r="BD1" t="s">
        <v>3163</v>
      </c>
      <c r="BE1" t="s">
        <v>3567</v>
      </c>
      <c r="BF1" t="s">
        <v>3470</v>
      </c>
      <c r="BG1" t="s">
        <v>3164</v>
      </c>
      <c r="BH1" t="s">
        <v>3568</v>
      </c>
      <c r="BI1" t="s">
        <v>3471</v>
      </c>
      <c r="BJ1" t="s">
        <v>3165</v>
      </c>
      <c r="BK1" t="s">
        <v>3569</v>
      </c>
      <c r="BL1" t="s">
        <v>3472</v>
      </c>
      <c r="BM1" t="s">
        <v>3166</v>
      </c>
      <c r="BN1" t="s">
        <v>3570</v>
      </c>
      <c r="BO1" t="s">
        <v>3473</v>
      </c>
      <c r="BP1" t="s">
        <v>3167</v>
      </c>
      <c r="BQ1" t="s">
        <v>3571</v>
      </c>
      <c r="BR1" t="s">
        <v>3474</v>
      </c>
      <c r="BS1" t="s">
        <v>3168</v>
      </c>
      <c r="BT1" t="s">
        <v>3572</v>
      </c>
      <c r="BU1" t="s">
        <v>3475</v>
      </c>
      <c r="BV1" t="s">
        <v>3169</v>
      </c>
      <c r="BW1" t="s">
        <v>3573</v>
      </c>
      <c r="BX1" t="s">
        <v>3476</v>
      </c>
      <c r="BY1" t="s">
        <v>3170</v>
      </c>
      <c r="BZ1" t="s">
        <v>3574</v>
      </c>
      <c r="CA1" t="s">
        <v>3477</v>
      </c>
      <c r="CB1" t="s">
        <v>3377</v>
      </c>
      <c r="CC1" t="s">
        <v>3575</v>
      </c>
      <c r="CD1" t="s">
        <v>3689</v>
      </c>
      <c r="CE1" t="s">
        <v>3378</v>
      </c>
      <c r="CF1" t="s">
        <v>3576</v>
      </c>
      <c r="CG1" t="s">
        <v>3478</v>
      </c>
      <c r="CH1" t="s">
        <v>3379</v>
      </c>
      <c r="CI1" t="s">
        <v>3577</v>
      </c>
      <c r="CJ1" t="s">
        <v>3479</v>
      </c>
      <c r="CK1" t="s">
        <v>3380</v>
      </c>
      <c r="CL1" t="s">
        <v>3578</v>
      </c>
      <c r="CM1" t="s">
        <v>3480</v>
      </c>
      <c r="CN1" t="s">
        <v>3381</v>
      </c>
      <c r="CO1" t="s">
        <v>3579</v>
      </c>
      <c r="CP1" t="s">
        <v>3481</v>
      </c>
      <c r="CQ1" t="s">
        <v>3382</v>
      </c>
      <c r="CR1" t="s">
        <v>3580</v>
      </c>
      <c r="CS1" t="s">
        <v>3482</v>
      </c>
      <c r="CT1" t="s">
        <v>3383</v>
      </c>
      <c r="CU1" t="s">
        <v>3581</v>
      </c>
      <c r="CV1" t="s">
        <v>3483</v>
      </c>
      <c r="CW1" t="s">
        <v>3384</v>
      </c>
      <c r="CX1" t="s">
        <v>3582</v>
      </c>
      <c r="CY1" t="s">
        <v>3484</v>
      </c>
      <c r="CZ1" t="s">
        <v>3385</v>
      </c>
      <c r="DA1" t="s">
        <v>3583</v>
      </c>
      <c r="DB1" t="s">
        <v>3485</v>
      </c>
      <c r="DC1" t="s">
        <v>3386</v>
      </c>
      <c r="DD1" t="s">
        <v>3584</v>
      </c>
      <c r="DE1" t="s">
        <v>3486</v>
      </c>
      <c r="DF1" t="s">
        <v>3387</v>
      </c>
      <c r="DG1" t="s">
        <v>3585</v>
      </c>
      <c r="DH1" t="s">
        <v>3487</v>
      </c>
      <c r="DI1" t="s">
        <v>3388</v>
      </c>
      <c r="DJ1" t="s">
        <v>3586</v>
      </c>
      <c r="DK1" t="s">
        <v>3488</v>
      </c>
      <c r="DL1" t="s">
        <v>3389</v>
      </c>
      <c r="DM1" t="s">
        <v>3587</v>
      </c>
      <c r="DN1" t="s">
        <v>3489</v>
      </c>
      <c r="DO1" t="s">
        <v>3390</v>
      </c>
      <c r="DP1" t="s">
        <v>3588</v>
      </c>
      <c r="DQ1" t="s">
        <v>3490</v>
      </c>
      <c r="DR1" t="s">
        <v>3391</v>
      </c>
      <c r="DS1" t="s">
        <v>3589</v>
      </c>
      <c r="DT1" t="s">
        <v>3491</v>
      </c>
      <c r="DU1" t="s">
        <v>3392</v>
      </c>
      <c r="DV1" t="s">
        <v>3590</v>
      </c>
      <c r="DW1" t="s">
        <v>3492</v>
      </c>
      <c r="DX1" t="s">
        <v>3393</v>
      </c>
      <c r="DY1" t="s">
        <v>3591</v>
      </c>
      <c r="DZ1" t="s">
        <v>3493</v>
      </c>
      <c r="EA1" t="s">
        <v>3394</v>
      </c>
      <c r="EB1" t="s">
        <v>3592</v>
      </c>
      <c r="EC1" t="s">
        <v>3494</v>
      </c>
      <c r="ED1" t="s">
        <v>3395</v>
      </c>
      <c r="EE1" t="s">
        <v>3593</v>
      </c>
      <c r="EF1" t="s">
        <v>3495</v>
      </c>
      <c r="EG1" t="s">
        <v>3396</v>
      </c>
      <c r="EH1" t="s">
        <v>3594</v>
      </c>
      <c r="EI1" t="s">
        <v>3496</v>
      </c>
      <c r="EJ1" t="s">
        <v>3397</v>
      </c>
      <c r="EK1" t="s">
        <v>3595</v>
      </c>
      <c r="EL1" t="s">
        <v>3497</v>
      </c>
      <c r="EM1" t="s">
        <v>3398</v>
      </c>
      <c r="EN1" t="s">
        <v>3596</v>
      </c>
      <c r="EO1" t="s">
        <v>3498</v>
      </c>
      <c r="EP1" t="s">
        <v>3399</v>
      </c>
      <c r="EQ1" t="s">
        <v>3597</v>
      </c>
      <c r="ER1" t="s">
        <v>3499</v>
      </c>
      <c r="ES1" t="s">
        <v>3400</v>
      </c>
      <c r="ET1" t="s">
        <v>3598</v>
      </c>
      <c r="EU1" t="s">
        <v>3500</v>
      </c>
      <c r="EV1" t="s">
        <v>3401</v>
      </c>
      <c r="EW1" t="s">
        <v>3599</v>
      </c>
      <c r="EX1" t="s">
        <v>3501</v>
      </c>
      <c r="EY1" t="s">
        <v>3402</v>
      </c>
      <c r="EZ1" t="s">
        <v>3600</v>
      </c>
      <c r="FA1" t="s">
        <v>3502</v>
      </c>
      <c r="FB1" t="s">
        <v>3403</v>
      </c>
      <c r="FC1" t="s">
        <v>3601</v>
      </c>
      <c r="FD1" t="s">
        <v>3503</v>
      </c>
      <c r="FE1" t="s">
        <v>3404</v>
      </c>
      <c r="FF1" t="s">
        <v>3602</v>
      </c>
      <c r="FG1" t="s">
        <v>3504</v>
      </c>
      <c r="FH1" t="s">
        <v>3405</v>
      </c>
      <c r="FI1" t="s">
        <v>3603</v>
      </c>
      <c r="FJ1" t="s">
        <v>3505</v>
      </c>
      <c r="FK1" t="s">
        <v>3406</v>
      </c>
      <c r="FL1" t="s">
        <v>3604</v>
      </c>
      <c r="FM1" t="s">
        <v>3506</v>
      </c>
      <c r="FN1" t="s">
        <v>3407</v>
      </c>
      <c r="FO1" t="s">
        <v>3605</v>
      </c>
      <c r="FP1" t="s">
        <v>3507</v>
      </c>
      <c r="FQ1" t="s">
        <v>3408</v>
      </c>
      <c r="FR1" t="s">
        <v>3606</v>
      </c>
      <c r="FS1" t="s">
        <v>3508</v>
      </c>
      <c r="FT1" t="s">
        <v>3409</v>
      </c>
      <c r="FU1" t="s">
        <v>3607</v>
      </c>
      <c r="FV1" t="s">
        <v>3509</v>
      </c>
      <c r="FW1" t="s">
        <v>3410</v>
      </c>
      <c r="FX1" t="s">
        <v>3608</v>
      </c>
      <c r="FY1" t="s">
        <v>3510</v>
      </c>
      <c r="FZ1" t="s">
        <v>3411</v>
      </c>
      <c r="GA1" t="s">
        <v>3609</v>
      </c>
      <c r="GB1" t="s">
        <v>3511</v>
      </c>
      <c r="GC1" t="s">
        <v>3412</v>
      </c>
      <c r="GD1" t="s">
        <v>3610</v>
      </c>
      <c r="GE1" t="s">
        <v>3512</v>
      </c>
      <c r="GF1" t="s">
        <v>3413</v>
      </c>
      <c r="GG1" t="s">
        <v>3611</v>
      </c>
      <c r="GH1" t="s">
        <v>3513</v>
      </c>
      <c r="GI1" t="s">
        <v>3414</v>
      </c>
      <c r="GJ1" t="s">
        <v>3612</v>
      </c>
      <c r="GK1" t="s">
        <v>3514</v>
      </c>
      <c r="GL1" t="s">
        <v>3415</v>
      </c>
      <c r="GM1" t="s">
        <v>3613</v>
      </c>
      <c r="GN1" t="s">
        <v>3515</v>
      </c>
      <c r="GO1" t="s">
        <v>3416</v>
      </c>
      <c r="GP1" t="s">
        <v>3614</v>
      </c>
      <c r="GQ1" t="s">
        <v>3516</v>
      </c>
      <c r="GR1" t="s">
        <v>3417</v>
      </c>
      <c r="GS1" t="s">
        <v>3615</v>
      </c>
      <c r="GT1" t="s">
        <v>3517</v>
      </c>
      <c r="GU1" t="s">
        <v>3418</v>
      </c>
      <c r="GV1" t="s">
        <v>3616</v>
      </c>
      <c r="GW1" t="s">
        <v>3518</v>
      </c>
      <c r="GX1" t="s">
        <v>3419</v>
      </c>
      <c r="GY1" t="s">
        <v>3617</v>
      </c>
      <c r="GZ1" t="s">
        <v>3519</v>
      </c>
      <c r="HA1" t="s">
        <v>3420</v>
      </c>
      <c r="HB1" t="s">
        <v>3618</v>
      </c>
      <c r="HC1" t="s">
        <v>3520</v>
      </c>
      <c r="HD1" t="s">
        <v>3421</v>
      </c>
      <c r="HE1" t="s">
        <v>3619</v>
      </c>
      <c r="HF1" t="s">
        <v>3521</v>
      </c>
      <c r="HG1" t="s">
        <v>3422</v>
      </c>
      <c r="HH1" t="s">
        <v>3620</v>
      </c>
      <c r="HI1" t="s">
        <v>3522</v>
      </c>
      <c r="HJ1" t="s">
        <v>3423</v>
      </c>
      <c r="HK1" t="s">
        <v>3621</v>
      </c>
      <c r="HL1" t="s">
        <v>3523</v>
      </c>
      <c r="HM1" t="s">
        <v>3424</v>
      </c>
      <c r="HN1" t="s">
        <v>3622</v>
      </c>
      <c r="HO1" t="s">
        <v>3524</v>
      </c>
      <c r="HP1" t="s">
        <v>3425</v>
      </c>
      <c r="HQ1" t="s">
        <v>3623</v>
      </c>
      <c r="HR1" t="s">
        <v>3525</v>
      </c>
      <c r="HS1" t="s">
        <v>3426</v>
      </c>
      <c r="HT1" t="s">
        <v>3624</v>
      </c>
      <c r="HU1" t="s">
        <v>3526</v>
      </c>
      <c r="HV1" t="s">
        <v>3427</v>
      </c>
      <c r="HW1" t="s">
        <v>3625</v>
      </c>
      <c r="HX1" t="s">
        <v>3527</v>
      </c>
      <c r="HY1" t="s">
        <v>3428</v>
      </c>
      <c r="HZ1" t="s">
        <v>3626</v>
      </c>
      <c r="IA1" t="s">
        <v>3528</v>
      </c>
      <c r="IB1" t="s">
        <v>3429</v>
      </c>
      <c r="IC1" t="s">
        <v>3627</v>
      </c>
      <c r="ID1" t="s">
        <v>3529</v>
      </c>
      <c r="IE1" t="s">
        <v>3430</v>
      </c>
      <c r="IF1" t="s">
        <v>3628</v>
      </c>
      <c r="IG1" t="s">
        <v>3530</v>
      </c>
      <c r="IH1" t="s">
        <v>3431</v>
      </c>
      <c r="II1" t="s">
        <v>3629</v>
      </c>
      <c r="IJ1" t="s">
        <v>3531</v>
      </c>
      <c r="IK1" t="s">
        <v>3432</v>
      </c>
      <c r="IL1" t="s">
        <v>3630</v>
      </c>
      <c r="IM1" t="s">
        <v>3532</v>
      </c>
      <c r="IN1" t="s">
        <v>3433</v>
      </c>
      <c r="IO1" t="s">
        <v>3631</v>
      </c>
      <c r="IP1" t="s">
        <v>3533</v>
      </c>
      <c r="IQ1" t="s">
        <v>3434</v>
      </c>
      <c r="IR1" t="s">
        <v>3632</v>
      </c>
      <c r="IS1" t="s">
        <v>3534</v>
      </c>
      <c r="IT1" t="s">
        <v>3435</v>
      </c>
      <c r="IU1" t="s">
        <v>3633</v>
      </c>
      <c r="IV1" t="s">
        <v>3535</v>
      </c>
      <c r="IW1" t="s">
        <v>3436</v>
      </c>
      <c r="IX1" t="s">
        <v>3634</v>
      </c>
      <c r="IY1" t="s">
        <v>3536</v>
      </c>
      <c r="IZ1" t="s">
        <v>3437</v>
      </c>
      <c r="JA1" t="s">
        <v>3635</v>
      </c>
      <c r="JB1" t="s">
        <v>3537</v>
      </c>
      <c r="JC1" t="s">
        <v>3438</v>
      </c>
      <c r="JD1" t="s">
        <v>3636</v>
      </c>
      <c r="JE1" t="s">
        <v>3538</v>
      </c>
      <c r="JF1" t="s">
        <v>3439</v>
      </c>
      <c r="JG1" t="s">
        <v>3637</v>
      </c>
      <c r="JH1" t="s">
        <v>3539</v>
      </c>
      <c r="JI1" t="s">
        <v>3440</v>
      </c>
      <c r="JJ1" t="s">
        <v>3638</v>
      </c>
      <c r="JK1" t="s">
        <v>3540</v>
      </c>
      <c r="JL1" t="s">
        <v>3441</v>
      </c>
      <c r="JM1" t="s">
        <v>3639</v>
      </c>
      <c r="JN1" t="s">
        <v>3541</v>
      </c>
      <c r="JO1" t="s">
        <v>3442</v>
      </c>
      <c r="JP1" t="s">
        <v>3640</v>
      </c>
      <c r="JQ1" t="s">
        <v>3542</v>
      </c>
      <c r="JR1" t="s">
        <v>3443</v>
      </c>
      <c r="JS1" t="s">
        <v>3641</v>
      </c>
      <c r="JT1" t="s">
        <v>3543</v>
      </c>
      <c r="JU1" t="s">
        <v>3444</v>
      </c>
      <c r="JV1" t="s">
        <v>3642</v>
      </c>
      <c r="JW1" t="s">
        <v>3544</v>
      </c>
      <c r="JX1" t="s">
        <v>3445</v>
      </c>
      <c r="JY1" t="s">
        <v>3643</v>
      </c>
      <c r="JZ1" t="s">
        <v>3545</v>
      </c>
      <c r="KA1" t="s">
        <v>3446</v>
      </c>
      <c r="KB1" t="s">
        <v>3644</v>
      </c>
      <c r="KC1" t="s">
        <v>3546</v>
      </c>
      <c r="KD1" t="s">
        <v>3447</v>
      </c>
      <c r="KE1" t="s">
        <v>3645</v>
      </c>
      <c r="KF1" t="s">
        <v>3547</v>
      </c>
      <c r="KG1" t="s">
        <v>3448</v>
      </c>
      <c r="KH1" t="s">
        <v>3646</v>
      </c>
      <c r="KI1" t="s">
        <v>3548</v>
      </c>
      <c r="KJ1" t="s">
        <v>3449</v>
      </c>
      <c r="KK1" t="s">
        <v>3647</v>
      </c>
      <c r="KL1" t="s">
        <v>3549</v>
      </c>
      <c r="KM1" t="s">
        <v>3450</v>
      </c>
      <c r="KN1" t="s">
        <v>3648</v>
      </c>
      <c r="KO1" t="s">
        <v>3550</v>
      </c>
      <c r="KP1" t="s">
        <v>3451</v>
      </c>
      <c r="KQ1" t="s">
        <v>3649</v>
      </c>
    </row>
    <row r="2" spans="1:303" x14ac:dyDescent="0.25">
      <c r="A2" t="s">
        <v>1217</v>
      </c>
      <c r="B2" t="s">
        <v>1218</v>
      </c>
      <c r="C2" t="str">
        <f t="shared" ref="C2:C37" si="0">CONCATENATE(A2," : ",B2)</f>
        <v>c S : coarse Sand</v>
      </c>
      <c r="D2">
        <f>IF(ISNUMBER(SEARCH(Hauls!$AB$301,E$2:E$202)),MAX(D$1:D1)+1,0)</f>
        <v>1</v>
      </c>
      <c r="E2" t="s">
        <v>3655</v>
      </c>
      <c r="F2" t="str">
        <f>IFERROR(VLOOKUP(ROWS(F$2:F2),D$2:E$37,2,FALSE),"")</f>
        <v>c S : coarse Sand</v>
      </c>
      <c r="G2">
        <f>IF(ISNUMBER(SEARCH(Hauls!$AB$302,H$2:H$202)),MAX(G$1:G1)+1,0)</f>
        <v>1</v>
      </c>
      <c r="H2" t="s">
        <v>3655</v>
      </c>
      <c r="I2" t="str">
        <f>IFERROR(VLOOKUP(ROWS(I$2:I2),G$2:H$37,2,FALSE),"")</f>
        <v>c S : coarse Sand</v>
      </c>
      <c r="J2">
        <f>IF(ISNUMBER(SEARCH(Hauls!$AB$303,K$2:K$202)),MAX(J$1:J1)+1,0)</f>
        <v>1</v>
      </c>
      <c r="K2" t="s">
        <v>3655</v>
      </c>
      <c r="L2" t="str">
        <f>IFERROR(VLOOKUP(ROWS(L$2:L2),J$2:K$37,2,FALSE),"")</f>
        <v>c S : coarse Sand</v>
      </c>
      <c r="M2">
        <f>IF(ISNUMBER(SEARCH(Hauls!$AB$304,N$2:N$202)),MAX(M$1:M1)+1,0)</f>
        <v>1</v>
      </c>
      <c r="N2" t="s">
        <v>3655</v>
      </c>
      <c r="O2" t="str">
        <f>IFERROR(VLOOKUP(ROWS(O$2:O2),M$2:N$37,2,FALSE),"")</f>
        <v>c S : coarse Sand</v>
      </c>
      <c r="P2">
        <f>IF(ISNUMBER(SEARCH(Hauls!$AB$305,Q$2:Q$202)),MAX(P$1:P1)+1,0)</f>
        <v>1</v>
      </c>
      <c r="Q2" t="s">
        <v>3655</v>
      </c>
      <c r="R2" t="str">
        <f>IFERROR(VLOOKUP(ROWS(R$2:R2),P$2:Q$37,2,FALSE),"")</f>
        <v>c S : coarse Sand</v>
      </c>
      <c r="S2">
        <f>IF(ISNUMBER(SEARCH(Hauls!$AB$306,T$2:T$202)),MAX(S$1:S1)+1,0)</f>
        <v>1</v>
      </c>
      <c r="T2" t="s">
        <v>3655</v>
      </c>
      <c r="U2" t="str">
        <f>IFERROR(VLOOKUP(ROWS(U$2:U2),S$2:T$37,2,FALSE),"")</f>
        <v>c S : coarse Sand</v>
      </c>
      <c r="V2">
        <f>IF(ISNUMBER(SEARCH(Hauls!$AB$307,W$2:W$202)),MAX(V$1:V1)+1,0)</f>
        <v>1</v>
      </c>
      <c r="W2" t="s">
        <v>3655</v>
      </c>
      <c r="X2" t="str">
        <f>IFERROR(VLOOKUP(ROWS(X$2:X2),V$2:W$37,2,FALSE),"")</f>
        <v>c S : coarse Sand</v>
      </c>
      <c r="Y2">
        <f>IF(ISNUMBER(SEARCH(Hauls!$AB$308,Z$2:Z$202)),MAX(Y$1:Y1)+1,0)</f>
        <v>1</v>
      </c>
      <c r="Z2" t="s">
        <v>3655</v>
      </c>
      <c r="AA2" t="str">
        <f>IFERROR(VLOOKUP(ROWS(AA$2:AA2),Y$2:Z$37,2,FALSE),"")</f>
        <v>c S : coarse Sand</v>
      </c>
      <c r="AB2">
        <f>IF(ISNUMBER(SEARCH(Hauls!$AB$309,AC$2:AC$202)),MAX(AB$1:AB1)+1,0)</f>
        <v>1</v>
      </c>
      <c r="AC2" t="s">
        <v>3655</v>
      </c>
      <c r="AD2" t="str">
        <f>IFERROR(VLOOKUP(ROWS(AD$2:AD2),AB$2:AC$37,2,FALSE),"")</f>
        <v>c S : coarse Sand</v>
      </c>
      <c r="AE2">
        <f>IF(ISNUMBER(SEARCH(Hauls!$AB$310,AF$2:AF$202)),MAX(AE$1:AE1)+1,0)</f>
        <v>1</v>
      </c>
      <c r="AF2" t="s">
        <v>3655</v>
      </c>
      <c r="AG2" t="str">
        <f>IFERROR(VLOOKUP(ROWS(AG$2:AG2),AE$2:AF$37,2,FALSE),"")</f>
        <v>c S : coarse Sand</v>
      </c>
      <c r="AH2">
        <f>IF(ISNUMBER(SEARCH(Hauls!$AB$311,AI$2:AI$202)),MAX(AH$1:AH1)+1,0)</f>
        <v>1</v>
      </c>
      <c r="AI2" t="s">
        <v>3655</v>
      </c>
      <c r="AJ2" t="str">
        <f>IFERROR(VLOOKUP(ROWS(AJ$2:AJ2),AH$2:AI$37,2,FALSE),"")</f>
        <v>c S : coarse Sand</v>
      </c>
      <c r="AK2">
        <f>IF(ISNUMBER(SEARCH(Hauls!$AB$312,AL$2:AL$202)),MAX(AK$1:AK1)+1,0)</f>
        <v>1</v>
      </c>
      <c r="AL2" t="s">
        <v>3655</v>
      </c>
      <c r="AM2" t="str">
        <f>IFERROR(VLOOKUP(ROWS(AM$2:AM2),AK$2:AL$37,2,FALSE),"")</f>
        <v>c S : coarse Sand</v>
      </c>
      <c r="AN2">
        <f>IF(ISNUMBER(SEARCH(Hauls!$AB$313,AO$2:AO$202)),MAX(AN$1:AN1)+1,0)</f>
        <v>1</v>
      </c>
      <c r="AO2" t="s">
        <v>3655</v>
      </c>
      <c r="AP2" t="str">
        <f>IFERROR(VLOOKUP(ROWS(AP$2:AP2),AN$2:AO$37,2,FALSE),"")</f>
        <v>c S : coarse Sand</v>
      </c>
      <c r="AQ2">
        <f>IF(ISNUMBER(SEARCH(Hauls!$AB$314,AR$2:AR$202)),MAX(AQ$1:AQ1)+1,0)</f>
        <v>1</v>
      </c>
      <c r="AR2" t="s">
        <v>3655</v>
      </c>
      <c r="AS2" t="str">
        <f>IFERROR(VLOOKUP(ROWS(AS$2:AS2),AQ$2:AR$37,2,FALSE),"")</f>
        <v>c S : coarse Sand</v>
      </c>
      <c r="AT2">
        <f>IF(ISNUMBER(SEARCH(Hauls!$AB$315,AU$2:AU$202)),MAX(AT$1:AT1)+1,0)</f>
        <v>1</v>
      </c>
      <c r="AU2" t="s">
        <v>3655</v>
      </c>
      <c r="AV2" t="str">
        <f>IFERROR(VLOOKUP(ROWS(AV$2:AV2),AT$2:AU$37,2,FALSE),"")</f>
        <v>c S : coarse Sand</v>
      </c>
      <c r="AW2">
        <f>IF(ISNUMBER(SEARCH(Hauls!$AB$316,AX$2:AX$202)),MAX(AW$1:AW1)+1,0)</f>
        <v>1</v>
      </c>
      <c r="AX2" t="s">
        <v>3655</v>
      </c>
      <c r="AY2" t="str">
        <f>IFERROR(VLOOKUP(ROWS(AY$2:AY2),AW$2:AX$37,2,FALSE),"")</f>
        <v>c S : coarse Sand</v>
      </c>
      <c r="AZ2">
        <f>IF(ISNUMBER(SEARCH(Hauls!$AB$317,BA$2:BA$202)),MAX(AZ$1:AZ1)+1,0)</f>
        <v>1</v>
      </c>
      <c r="BA2" t="s">
        <v>3655</v>
      </c>
      <c r="BB2" t="str">
        <f>IFERROR(VLOOKUP(ROWS(BB$2:BB2),AZ$2:BA$37,2,FALSE),"")</f>
        <v>c S : coarse Sand</v>
      </c>
      <c r="BC2">
        <f>IF(ISNUMBER(SEARCH(Hauls!$AB$318,BD$2:BD$202)),MAX(BC$1:BC1)+1,0)</f>
        <v>1</v>
      </c>
      <c r="BD2" t="s">
        <v>3655</v>
      </c>
      <c r="BE2" t="str">
        <f>IFERROR(VLOOKUP(ROWS(BE$2:BE2),BC$2:BD$37,2,FALSE),"")</f>
        <v>c S : coarse Sand</v>
      </c>
      <c r="BF2">
        <f>IF(ISNUMBER(SEARCH(Hauls!$AB$319,BG$2:BG$202)),MAX(BF$1:BF1)+1,0)</f>
        <v>1</v>
      </c>
      <c r="BG2" t="s">
        <v>3655</v>
      </c>
      <c r="BH2" t="str">
        <f>IFERROR(VLOOKUP(ROWS(BH$2:BH2),BF$2:BG$37,2,FALSE),"")</f>
        <v>c S : coarse Sand</v>
      </c>
      <c r="BI2">
        <f>IF(ISNUMBER(SEARCH(Hauls!$AB$320,BJ$2:BJ$202)),MAX(BI$1:BI1)+1,0)</f>
        <v>1</v>
      </c>
      <c r="BJ2" t="s">
        <v>3655</v>
      </c>
      <c r="BK2" t="str">
        <f>IFERROR(VLOOKUP(ROWS(BK$2:BK2),BI$2:BJ$37,2,FALSE),"")</f>
        <v>c S : coarse Sand</v>
      </c>
      <c r="BL2">
        <f>IF(ISNUMBER(SEARCH(Hauls!$AB$321,BM$2:BM$202)),MAX(BL$1:BL1)+1,0)</f>
        <v>1</v>
      </c>
      <c r="BM2" t="s">
        <v>3655</v>
      </c>
      <c r="BN2" t="str">
        <f>IFERROR(VLOOKUP(ROWS(BN$2:BN2),BL$2:BM$37,2,FALSE),"")</f>
        <v>c S : coarse Sand</v>
      </c>
      <c r="BO2">
        <f>IF(ISNUMBER(SEARCH(Hauls!$AB$322,BP$2:BP$202)),MAX(BO$1:BO1)+1,0)</f>
        <v>1</v>
      </c>
      <c r="BP2" t="s">
        <v>3655</v>
      </c>
      <c r="BQ2" t="str">
        <f>IFERROR(VLOOKUP(ROWS(BQ$2:BQ2),BO$2:BP$37,2,FALSE),"")</f>
        <v>c S : coarse Sand</v>
      </c>
      <c r="BR2">
        <f>IF(ISNUMBER(SEARCH(Hauls!$AB$323,BS$2:BS$202)),MAX(BR$1:BR1)+1,0)</f>
        <v>1</v>
      </c>
      <c r="BS2" t="s">
        <v>3655</v>
      </c>
      <c r="BT2" t="str">
        <f>IFERROR(VLOOKUP(ROWS(BT$2:BT2),BR$2:BS$37,2,FALSE),"")</f>
        <v>c S : coarse Sand</v>
      </c>
      <c r="BU2">
        <f>IF(ISNUMBER(SEARCH(Hauls!$AB$324,BV$2:BV$202)),MAX(BU$1:BU1)+1,0)</f>
        <v>1</v>
      </c>
      <c r="BV2" t="s">
        <v>3655</v>
      </c>
      <c r="BW2" t="str">
        <f>IFERROR(VLOOKUP(ROWS(BW$2:BW2),BU$2:BV$37,2,FALSE),"")</f>
        <v>c S : coarse Sand</v>
      </c>
      <c r="BX2">
        <f>IF(ISNUMBER(SEARCH(Hauls!$AB$325,BY$2:BY$202)),MAX(BX$1:BX1)+1,0)</f>
        <v>1</v>
      </c>
      <c r="BY2" t="s">
        <v>3655</v>
      </c>
      <c r="BZ2" t="str">
        <f>IFERROR(VLOOKUP(ROWS(BZ$2:BZ2),BX$2:BY$37,2,FALSE),"")</f>
        <v>c S : coarse Sand</v>
      </c>
      <c r="CA2">
        <f>IF(ISNUMBER(SEARCH(Hauls!$AB$326,CB$2:CB$202)),MAX(CA$1:CA1)+1,0)</f>
        <v>1</v>
      </c>
      <c r="CB2" t="s">
        <v>3655</v>
      </c>
      <c r="CC2" t="str">
        <f>IFERROR(VLOOKUP(ROWS(CC$2:CC2),CA$2:CB$37,2,FALSE),"")</f>
        <v>c S : coarse Sand</v>
      </c>
      <c r="CD2">
        <f>IF(ISNUMBER(SEARCH(Hauls!$AB$327,CE$2:CE$202)),MAX(CD$1:CD1)+1,0)</f>
        <v>1</v>
      </c>
      <c r="CE2" t="s">
        <v>3655</v>
      </c>
      <c r="CF2" t="str">
        <f>IFERROR(VLOOKUP(ROWS(CF$2:CF2),CD$2:CE$37,2,FALSE),"")</f>
        <v>c S : coarse Sand</v>
      </c>
      <c r="CG2">
        <f>IF(ISNUMBER(SEARCH(Hauls!$AB$328,CH$2:CH$202)),MAX(CG$1:CG1)+1,0)</f>
        <v>1</v>
      </c>
      <c r="CH2" t="s">
        <v>3655</v>
      </c>
      <c r="CI2" t="str">
        <f>IFERROR(VLOOKUP(ROWS(CI$2:CI2),CG$2:CH$37,2,FALSE),"")</f>
        <v>c S : coarse Sand</v>
      </c>
      <c r="CJ2">
        <f>IF(ISNUMBER(SEARCH(Hauls!$AB$329,CK$2:CK$202)),MAX(CJ$1:CJ1)+1,0)</f>
        <v>1</v>
      </c>
      <c r="CK2" t="s">
        <v>3655</v>
      </c>
      <c r="CL2" t="str">
        <f>IFERROR(VLOOKUP(ROWS(CL$2:CL2),CJ$2:CK$37,2,FALSE),"")</f>
        <v>c S : coarse Sand</v>
      </c>
      <c r="CM2">
        <f>IF(ISNUMBER(SEARCH(Hauls!$AB$330,CN$2:CN$202)),MAX(CM$1:CM1)+1,0)</f>
        <v>1</v>
      </c>
      <c r="CN2" t="s">
        <v>3655</v>
      </c>
      <c r="CO2" t="str">
        <f>IFERROR(VLOOKUP(ROWS(CO$2:CO2),CM$2:CN$37,2,FALSE),"")</f>
        <v>c S : coarse Sand</v>
      </c>
      <c r="CP2">
        <f>IF(ISNUMBER(SEARCH(Hauls!$AB$331,CQ$2:CQ$202)),MAX(CP$1:CP1)+1,0)</f>
        <v>1</v>
      </c>
      <c r="CQ2" t="s">
        <v>3655</v>
      </c>
      <c r="CR2" t="str">
        <f>IFERROR(VLOOKUP(ROWS(CR$2:CR2),CP$2:CQ$37,2,FALSE),"")</f>
        <v>c S : coarse Sand</v>
      </c>
      <c r="CS2">
        <f>IF(ISNUMBER(SEARCH(Hauls!$AB$332,CT$2:CT$202)),MAX(CS$1:CS1)+1,0)</f>
        <v>1</v>
      </c>
      <c r="CT2" t="s">
        <v>3655</v>
      </c>
      <c r="CU2" t="str">
        <f>IFERROR(VLOOKUP(ROWS(CU$2:CU2),CS$2:CT$37,2,FALSE),"")</f>
        <v>c S : coarse Sand</v>
      </c>
      <c r="CV2">
        <f>IF(ISNUMBER(SEARCH(Hauls!$AB$333,CW$2:CW$202)),MAX(CV$1:CV1)+1,0)</f>
        <v>1</v>
      </c>
      <c r="CW2" t="s">
        <v>3655</v>
      </c>
      <c r="CX2" t="str">
        <f>IFERROR(VLOOKUP(ROWS(CX$2:CX2),CV$2:CW$37,2,FALSE),"")</f>
        <v>c S : coarse Sand</v>
      </c>
      <c r="CY2">
        <f>IF(ISNUMBER(SEARCH(Hauls!$AB$333,CZ$2:CZ$202)),MAX(CY$1:CY1)+1,0)</f>
        <v>1</v>
      </c>
      <c r="CZ2" t="s">
        <v>3655</v>
      </c>
      <c r="DA2" t="str">
        <f>IFERROR(VLOOKUP(ROWS(DA$2:DA2),CY$2:CZ$37,2,FALSE),"")</f>
        <v>c S : coarse Sand</v>
      </c>
      <c r="DB2">
        <f>IF(ISNUMBER(SEARCH(Hauls!$AB$335,DC$2:DC$202)),MAX(DB$1:DB1)+1,0)</f>
        <v>1</v>
      </c>
      <c r="DC2" t="s">
        <v>3655</v>
      </c>
      <c r="DD2" t="str">
        <f>IFERROR(VLOOKUP(ROWS(DD$2:DD2),DB$2:DC$37,2,FALSE),"")</f>
        <v>c S : coarse Sand</v>
      </c>
      <c r="DE2">
        <f>IF(ISNUMBER(SEARCH(Hauls!$AB$336,DF$2:DF$202)),MAX(DE$1:DE1)+1,0)</f>
        <v>1</v>
      </c>
      <c r="DF2" t="s">
        <v>3655</v>
      </c>
      <c r="DG2" t="str">
        <f>IFERROR(VLOOKUP(ROWS(DG$2:DG2),DE$2:DF$37,2,FALSE),"")</f>
        <v>c S : coarse Sand</v>
      </c>
      <c r="DH2">
        <f>IF(ISNUMBER(SEARCH(Hauls!$AB$337,DI$2:DI$202)),MAX(DH$1:DH1)+1,0)</f>
        <v>1</v>
      </c>
      <c r="DI2" t="s">
        <v>3655</v>
      </c>
      <c r="DJ2" t="str">
        <f>IFERROR(VLOOKUP(ROWS(DJ$2:DJ2),DH$2:DI$37,2,FALSE),"")</f>
        <v>c S : coarse Sand</v>
      </c>
      <c r="DK2">
        <f>IF(ISNUMBER(SEARCH(Hauls!$AB$338,DL$2:DL$202)),MAX(DK$1:DK1)+1,0)</f>
        <v>1</v>
      </c>
      <c r="DL2" t="s">
        <v>3655</v>
      </c>
      <c r="DM2" t="str">
        <f>IFERROR(VLOOKUP(ROWS(DM$2:DM2),DK$2:DL$37,2,FALSE),"")</f>
        <v>c S : coarse Sand</v>
      </c>
      <c r="DN2">
        <f>IF(ISNUMBER(SEARCH(Hauls!$AB$339,DO$2:DO$202)),MAX(DN$1:DN1)+1,0)</f>
        <v>1</v>
      </c>
      <c r="DO2" t="s">
        <v>3655</v>
      </c>
      <c r="DP2" t="str">
        <f>IFERROR(VLOOKUP(ROWS(DP$2:DP2),DN$2:DO$37,2,FALSE),"")</f>
        <v>c S : coarse Sand</v>
      </c>
      <c r="DQ2">
        <f>IF(ISNUMBER(SEARCH(Hauls!$AB$340,DR$2:DR$202)),MAX(DQ$1:DQ1)+1,0)</f>
        <v>1</v>
      </c>
      <c r="DR2" t="s">
        <v>3655</v>
      </c>
      <c r="DS2" t="str">
        <f>IFERROR(VLOOKUP(ROWS(DS$2:DS2),DQ$2:DR$37,2,FALSE),"")</f>
        <v>c S : coarse Sand</v>
      </c>
      <c r="DT2">
        <f>IF(ISNUMBER(SEARCH(Hauls!$AB$341,DU$2:DU$202)),MAX(DT$1:DT1)+1,0)</f>
        <v>1</v>
      </c>
      <c r="DU2" t="s">
        <v>3655</v>
      </c>
      <c r="DV2" t="str">
        <f>IFERROR(VLOOKUP(ROWS(DV$2:DV2),DT$2:DU$37,2,FALSE),"")</f>
        <v>c S : coarse Sand</v>
      </c>
      <c r="DW2">
        <f>IF(ISNUMBER(SEARCH(Hauls!$AB$342,DX$2:DX$202)),MAX(DW$1:DW1)+1,0)</f>
        <v>1</v>
      </c>
      <c r="DX2" t="s">
        <v>3655</v>
      </c>
      <c r="DY2" t="str">
        <f>IFERROR(VLOOKUP(ROWS(DY$2:DY2),DW$2:DX$37,2,FALSE),"")</f>
        <v>c S : coarse Sand</v>
      </c>
      <c r="DZ2">
        <f>IF(ISNUMBER(SEARCH(Hauls!$AB$343,EA$2:EA$202)),MAX(DZ$1:DZ1)+1,0)</f>
        <v>1</v>
      </c>
      <c r="EA2" t="s">
        <v>3655</v>
      </c>
      <c r="EB2" t="str">
        <f>IFERROR(VLOOKUP(ROWS(EB$2:EB2),DZ$2:EA$37,2,FALSE),"")</f>
        <v>c S : coarse Sand</v>
      </c>
      <c r="EC2">
        <f>IF(ISNUMBER(SEARCH(Hauls!$AB$344,ED$2:ED$202)),MAX(EC$1:EC1)+1,0)</f>
        <v>1</v>
      </c>
      <c r="ED2" t="s">
        <v>3655</v>
      </c>
      <c r="EE2" t="str">
        <f>IFERROR(VLOOKUP(ROWS(EE$2:EE2),EC$2:ED$37,2,FALSE),"")</f>
        <v>c S : coarse Sand</v>
      </c>
      <c r="EF2">
        <f>IF(ISNUMBER(SEARCH(Hauls!$AB$345,EG$2:EG$202)),MAX(EF$1:EF1)+1,0)</f>
        <v>1</v>
      </c>
      <c r="EG2" t="s">
        <v>3655</v>
      </c>
      <c r="EH2" t="str">
        <f>IFERROR(VLOOKUP(ROWS(EH$2:EH2),EF$2:EG$37,2,FALSE),"")</f>
        <v>c S : coarse Sand</v>
      </c>
      <c r="EI2">
        <f>IF(ISNUMBER(SEARCH(Hauls!$AB$346,EJ$2:EJ$202)),MAX(EI$1:EI1)+1,0)</f>
        <v>1</v>
      </c>
      <c r="EJ2" t="s">
        <v>3655</v>
      </c>
      <c r="EK2" t="str">
        <f>IFERROR(VLOOKUP(ROWS(EK$2:EK2),EI$2:EJ$37,2,FALSE),"")</f>
        <v>c S : coarse Sand</v>
      </c>
      <c r="EL2">
        <f>IF(ISNUMBER(SEARCH(Hauls!$AB$347,EM$2:EM$202)),MAX(EL$1:EL1)+1,0)</f>
        <v>1</v>
      </c>
      <c r="EM2" t="s">
        <v>3655</v>
      </c>
      <c r="EN2" t="str">
        <f>IFERROR(VLOOKUP(ROWS(EN$2:EN2),EL$2:EM$37,2,FALSE),"")</f>
        <v>c S : coarse Sand</v>
      </c>
      <c r="EO2">
        <f>IF(ISNUMBER(SEARCH(Hauls!$AB$348,EP$2:EP$202)),MAX(EO$1:EO1)+1,0)</f>
        <v>1</v>
      </c>
      <c r="EP2" t="s">
        <v>3655</v>
      </c>
      <c r="EQ2" t="str">
        <f>IFERROR(VLOOKUP(ROWS(EQ$2:EQ2),EO$2:EP$37,2,FALSE),"")</f>
        <v>c S : coarse Sand</v>
      </c>
      <c r="ER2">
        <f>IF(ISNUMBER(SEARCH(Hauls!$AB$349,ES$2:ES$202)),MAX(ER$1:ER1)+1,0)</f>
        <v>1</v>
      </c>
      <c r="ES2" t="s">
        <v>3655</v>
      </c>
      <c r="ET2" t="str">
        <f>IFERROR(VLOOKUP(ROWS(ET$2:ET2),ER$2:ES$37,2,FALSE),"")</f>
        <v>c S : coarse Sand</v>
      </c>
      <c r="EU2">
        <f>IF(ISNUMBER(SEARCH(Hauls!$AB$350,EV$2:EV$202)),MAX(EU$1:EU1)+1,0)</f>
        <v>1</v>
      </c>
      <c r="EV2" t="s">
        <v>3655</v>
      </c>
      <c r="EW2" t="str">
        <f>IFERROR(VLOOKUP(ROWS(EW$2:EW2),EU$2:EV$37,2,FALSE),"")</f>
        <v>c S : coarse Sand</v>
      </c>
      <c r="EX2">
        <f>IF(ISNUMBER(SEARCH(Hauls!$AB$351,EY$2:EY$202)),MAX(EX$1:EX1)+1,0)</f>
        <v>1</v>
      </c>
      <c r="EY2" t="s">
        <v>3655</v>
      </c>
      <c r="EZ2" t="str">
        <f>IFERROR(VLOOKUP(ROWS(EZ$2:EZ2),EX$2:EY$37,2,FALSE),"")</f>
        <v>c S : coarse Sand</v>
      </c>
      <c r="FA2">
        <f>IF(ISNUMBER(SEARCH(Hauls!$AB$352,FB$2:FB$202)),MAX(FA$1:FA1)+1,0)</f>
        <v>1</v>
      </c>
      <c r="FB2" t="s">
        <v>3655</v>
      </c>
      <c r="FC2" t="str">
        <f>IFERROR(VLOOKUP(ROWS(FC$2:FC2),FA$2:FB$37,2,FALSE),"")</f>
        <v>c S : coarse Sand</v>
      </c>
      <c r="FD2">
        <f>IF(ISNUMBER(SEARCH(Hauls!$AB$353,FE$2:FE$202)),MAX(FD$1:FD1)+1,0)</f>
        <v>1</v>
      </c>
      <c r="FE2" t="s">
        <v>3655</v>
      </c>
      <c r="FF2" t="str">
        <f>IFERROR(VLOOKUP(ROWS(FF$2:FF2),FD$2:FE$37,2,FALSE),"")</f>
        <v>c S : coarse Sand</v>
      </c>
      <c r="FG2">
        <f>IF(ISNUMBER(SEARCH(Hauls!$AB$354,FH$2:FH$202)),MAX(FG$1:FG1)+1,0)</f>
        <v>1</v>
      </c>
      <c r="FH2" t="s">
        <v>3655</v>
      </c>
      <c r="FI2" t="str">
        <f>IFERROR(VLOOKUP(ROWS(FI$2:FI2),FG$2:FH$37,2,FALSE),"")</f>
        <v>c S : coarse Sand</v>
      </c>
      <c r="FJ2">
        <f>IF(ISNUMBER(SEARCH(Hauls!$AB$355,FK$2:FK$202)),MAX(FJ$1:FJ1)+1,0)</f>
        <v>1</v>
      </c>
      <c r="FK2" t="s">
        <v>3655</v>
      </c>
      <c r="FL2" t="str">
        <f>IFERROR(VLOOKUP(ROWS(FL$2:FL2),FJ$2:FK$37,2,FALSE),"")</f>
        <v>c S : coarse Sand</v>
      </c>
      <c r="FM2">
        <f>IF(ISNUMBER(SEARCH(Hauls!$AB$356,FN$2:FN$202)),MAX(FM$1:FM1)+1,0)</f>
        <v>1</v>
      </c>
      <c r="FN2" t="s">
        <v>3655</v>
      </c>
      <c r="FO2" t="str">
        <f>IFERROR(VLOOKUP(ROWS(FO$2:FO2),FM$2:FN$37,2,FALSE),"")</f>
        <v>c S : coarse Sand</v>
      </c>
      <c r="FP2">
        <f>IF(ISNUMBER(SEARCH(Hauls!$AB$357,FQ$2:FQ$202)),MAX(FP$1:FP1)+1,0)</f>
        <v>1</v>
      </c>
      <c r="FQ2" t="s">
        <v>3655</v>
      </c>
      <c r="FR2" t="str">
        <f>IFERROR(VLOOKUP(ROWS(FR$2:FR2),FP$2:FQ$37,2,FALSE),"")</f>
        <v>c S : coarse Sand</v>
      </c>
      <c r="FS2">
        <f>IF(ISNUMBER(SEARCH(Hauls!$AB$358,FT$2:FT$202)),MAX(FS$1:FS1)+1,0)</f>
        <v>1</v>
      </c>
      <c r="FT2" t="s">
        <v>3655</v>
      </c>
      <c r="FU2" t="str">
        <f>IFERROR(VLOOKUP(ROWS(FU$2:FU2),FS$2:FT$37,2,FALSE),"")</f>
        <v>c S : coarse Sand</v>
      </c>
      <c r="FV2">
        <f>IF(ISNUMBER(SEARCH(Hauls!$AB$359,FW$2:FW$202)),MAX(FV$1:FV1)+1,0)</f>
        <v>1</v>
      </c>
      <c r="FW2" t="s">
        <v>3655</v>
      </c>
      <c r="FX2" t="str">
        <f>IFERROR(VLOOKUP(ROWS(FX$2:FX2),FV$2:FW$37,2,FALSE),"")</f>
        <v>c S : coarse Sand</v>
      </c>
      <c r="FY2">
        <f>IF(ISNUMBER(SEARCH(Hauls!$AB$359,FZ$2:FZ$202)),MAX(FY$1:FY1)+1,0)</f>
        <v>1</v>
      </c>
      <c r="FZ2" t="s">
        <v>3655</v>
      </c>
      <c r="GA2" t="str">
        <f>IFERROR(VLOOKUP(ROWS(GA$2:GA2),FY$2:FZ$37,2,FALSE),"")</f>
        <v>c S : coarse Sand</v>
      </c>
      <c r="GB2">
        <f>IF(ISNUMBER(SEARCH(Hauls!$AB$361,GC$2:GC$202)),MAX(GB$1:GB1)+1,0)</f>
        <v>1</v>
      </c>
      <c r="GC2" t="s">
        <v>3655</v>
      </c>
      <c r="GD2" t="str">
        <f>IFERROR(VLOOKUP(ROWS(GD$2:GD2),GB$2:GC$37,2,FALSE),"")</f>
        <v>c S : coarse Sand</v>
      </c>
      <c r="GE2">
        <f>IF(ISNUMBER(SEARCH(Hauls!$AB$362,GF$2:GF$202)),MAX(GE$1:GE1)+1,0)</f>
        <v>1</v>
      </c>
      <c r="GF2" t="s">
        <v>3655</v>
      </c>
      <c r="GG2" t="str">
        <f>IFERROR(VLOOKUP(ROWS(GG$2:GG2),GE$2:GF$37,2,FALSE),"")</f>
        <v>c S : coarse Sand</v>
      </c>
      <c r="GH2">
        <f>IF(ISNUMBER(SEARCH(Hauls!$AB$363,GI$2:GI$202)),MAX(GH$1:GH1)+1,0)</f>
        <v>1</v>
      </c>
      <c r="GI2" t="s">
        <v>3655</v>
      </c>
      <c r="GJ2" t="str">
        <f>IFERROR(VLOOKUP(ROWS(GJ$2:GJ2),GH$2:GI$37,2,FALSE),"")</f>
        <v>c S : coarse Sand</v>
      </c>
      <c r="GK2">
        <f>IF(ISNUMBER(SEARCH(Hauls!$AB$364,GL$2:GL$202)),MAX(GK$1:GK1)+1,0)</f>
        <v>1</v>
      </c>
      <c r="GL2" t="s">
        <v>3655</v>
      </c>
      <c r="GM2" t="str">
        <f>IFERROR(VLOOKUP(ROWS(GM$2:GM2),GK$2:GL$37,2,FALSE),"")</f>
        <v>c S : coarse Sand</v>
      </c>
      <c r="GN2">
        <f>IF(ISNUMBER(SEARCH(Hauls!$AB$365,GO$2:GO$202)),MAX(GN$1:GN1)+1,0)</f>
        <v>1</v>
      </c>
      <c r="GO2" t="s">
        <v>3655</v>
      </c>
      <c r="GP2" t="str">
        <f>IFERROR(VLOOKUP(ROWS(GP$2:GP2),GN$2:GO$37,2,FALSE),"")</f>
        <v>c S : coarse Sand</v>
      </c>
      <c r="GQ2">
        <f>IF(ISNUMBER(SEARCH(Hauls!$AB$366,GR$2:GR$202)),MAX(GQ$1:GQ1)+1,0)</f>
        <v>1</v>
      </c>
      <c r="GR2" t="s">
        <v>3655</v>
      </c>
      <c r="GS2" t="str">
        <f>IFERROR(VLOOKUP(ROWS(GS$2:GS2),GQ$2:GR$37,2,FALSE),"")</f>
        <v>c S : coarse Sand</v>
      </c>
      <c r="GT2">
        <f>IF(ISNUMBER(SEARCH(Hauls!$AB$367,GU$2:GU$202)),MAX(GT$1:GT1)+1,0)</f>
        <v>1</v>
      </c>
      <c r="GU2" t="s">
        <v>3655</v>
      </c>
      <c r="GV2" t="str">
        <f>IFERROR(VLOOKUP(ROWS(GV$2:GV2),GT$2:GU$37,2,FALSE),"")</f>
        <v>c S : coarse Sand</v>
      </c>
      <c r="GW2">
        <f>IF(ISNUMBER(SEARCH(Hauls!$AB$368,GX$2:GX$202)),MAX(GW$1:GW1)+1,0)</f>
        <v>1</v>
      </c>
      <c r="GX2" t="s">
        <v>3655</v>
      </c>
      <c r="GY2" t="str">
        <f>IFERROR(VLOOKUP(ROWS(GY$2:GY2),GW$2:GX$37,2,FALSE),"")</f>
        <v>c S : coarse Sand</v>
      </c>
      <c r="GZ2">
        <f>IF(ISNUMBER(SEARCH(Hauls!$AB$369,HA$2:HA$202)),MAX(GZ$1:GZ1)+1,0)</f>
        <v>1</v>
      </c>
      <c r="HA2" t="s">
        <v>3655</v>
      </c>
      <c r="HB2" t="str">
        <f>IFERROR(VLOOKUP(ROWS(HB$2:HB2),GZ$2:HA$37,2,FALSE),"")</f>
        <v>c S : coarse Sand</v>
      </c>
      <c r="HC2">
        <f>IF(ISNUMBER(SEARCH(Hauls!$AB$370,HD$2:HD$202)),MAX(HC$1:HC1)+1,0)</f>
        <v>1</v>
      </c>
      <c r="HD2" t="s">
        <v>3655</v>
      </c>
      <c r="HE2" t="str">
        <f>IFERROR(VLOOKUP(ROWS(HE$2:HE2),HC$2:HD$37,2,FALSE),"")</f>
        <v>c S : coarse Sand</v>
      </c>
      <c r="HF2">
        <f>IF(ISNUMBER(SEARCH(Hauls!$AB$371,HG$2:HG$202)),MAX(HF$1:HF1)+1,0)</f>
        <v>1</v>
      </c>
      <c r="HG2" t="s">
        <v>3655</v>
      </c>
      <c r="HH2" t="str">
        <f>IFERROR(VLOOKUP(ROWS(HH$2:HH2),HF$2:HG$37,2,FALSE),"")</f>
        <v>c S : coarse Sand</v>
      </c>
      <c r="HI2">
        <f>IF(ISNUMBER(SEARCH(Hauls!$AB$372,HJ$2:HJ$202)),MAX(HI$1:HI1)+1,0)</f>
        <v>1</v>
      </c>
      <c r="HJ2" t="s">
        <v>3655</v>
      </c>
      <c r="HK2" t="str">
        <f>IFERROR(VLOOKUP(ROWS(HK$2:HK2),HI$2:HJ$37,2,FALSE),"")</f>
        <v>c S : coarse Sand</v>
      </c>
      <c r="HL2">
        <f>IF(ISNUMBER(SEARCH(Hauls!$AB$373,HM$2:HM$202)),MAX(HL$1:HL1)+1,0)</f>
        <v>1</v>
      </c>
      <c r="HM2" t="s">
        <v>3655</v>
      </c>
      <c r="HN2" t="str">
        <f>IFERROR(VLOOKUP(ROWS(HN$2:HN2),HL$2:HM$37,2,FALSE),"")</f>
        <v>c S : coarse Sand</v>
      </c>
      <c r="HO2">
        <f>IF(ISNUMBER(SEARCH(Hauls!$AB$374,HP$2:HP$202)),MAX(HO$1:HO1)+1,0)</f>
        <v>1</v>
      </c>
      <c r="HP2" t="s">
        <v>3655</v>
      </c>
      <c r="HQ2" t="str">
        <f>IFERROR(VLOOKUP(ROWS(HQ$2:HQ2),HO$2:HP$37,2,FALSE),"")</f>
        <v>c S : coarse Sand</v>
      </c>
      <c r="HR2">
        <f>IF(ISNUMBER(SEARCH(Hauls!$AB$375,HS$2:HS$202)),MAX(HR$1:HR1)+1,0)</f>
        <v>1</v>
      </c>
      <c r="HS2" t="s">
        <v>3655</v>
      </c>
      <c r="HT2" t="str">
        <f>IFERROR(VLOOKUP(ROWS(HT$2:HT2),HR$2:HS$37,2,FALSE),"")</f>
        <v>c S : coarse Sand</v>
      </c>
      <c r="HU2">
        <f>IF(ISNUMBER(SEARCH(Hauls!$AB$376,HV$2:HV$202)),MAX(HU$1:HU1)+1,0)</f>
        <v>1</v>
      </c>
      <c r="HV2" t="s">
        <v>3655</v>
      </c>
      <c r="HW2" t="str">
        <f>IFERROR(VLOOKUP(ROWS(HW$2:HW2),HU$2:HV$37,2,FALSE),"")</f>
        <v>c S : coarse Sand</v>
      </c>
      <c r="HX2">
        <f>IF(ISNUMBER(SEARCH(Hauls!$AB$377,HY$2:HY$202)),MAX(HX$1:HX1)+1,0)</f>
        <v>1</v>
      </c>
      <c r="HY2" t="s">
        <v>3655</v>
      </c>
      <c r="HZ2" t="str">
        <f>IFERROR(VLOOKUP(ROWS(HZ$2:HZ2),HX$2:HY$37,2,FALSE),"")</f>
        <v>c S : coarse Sand</v>
      </c>
      <c r="IA2">
        <f>IF(ISNUMBER(SEARCH(Hauls!$AB$378,IB$2:IB$202)),MAX(IA$1:IA1)+1,0)</f>
        <v>1</v>
      </c>
      <c r="IB2" t="s">
        <v>3655</v>
      </c>
      <c r="IC2" t="str">
        <f>IFERROR(VLOOKUP(ROWS(IC$2:IC2),IA$2:IB$37,2,FALSE),"")</f>
        <v>c S : coarse Sand</v>
      </c>
      <c r="ID2">
        <f>IF(ISNUMBER(SEARCH(Hauls!$AB$379,IE$2:IE$202)),MAX(ID$1:ID1)+1,0)</f>
        <v>1</v>
      </c>
      <c r="IE2" t="s">
        <v>3655</v>
      </c>
      <c r="IF2" t="str">
        <f>IFERROR(VLOOKUP(ROWS(IF$2:IF2),ID$2:IE$37,2,FALSE),"")</f>
        <v>c S : coarse Sand</v>
      </c>
      <c r="IG2">
        <f>IF(ISNUMBER(SEARCH(Hauls!$AB$380,IH$2:IH$202)),MAX(IG$1:IG1)+1,0)</f>
        <v>1</v>
      </c>
      <c r="IH2" t="s">
        <v>3655</v>
      </c>
      <c r="II2" t="str">
        <f>IFERROR(VLOOKUP(ROWS(II$2:II2),IG$2:IH$37,2,FALSE),"")</f>
        <v>c S : coarse Sand</v>
      </c>
      <c r="IJ2">
        <f>IF(ISNUMBER(SEARCH(Hauls!$AB$381,IK$2:IK$202)),MAX(IJ$1:IJ1)+1,0)</f>
        <v>1</v>
      </c>
      <c r="IK2" t="s">
        <v>3655</v>
      </c>
      <c r="IL2" t="str">
        <f>IFERROR(VLOOKUP(ROWS(IL$2:IL2),IJ$2:IK$37,2,FALSE),"")</f>
        <v>c S : coarse Sand</v>
      </c>
      <c r="IM2">
        <f>IF(ISNUMBER(SEARCH(Hauls!$AB$382,IN$2:IN$202)),MAX(IM$1:IM1)+1,0)</f>
        <v>1</v>
      </c>
      <c r="IN2" t="s">
        <v>3655</v>
      </c>
      <c r="IO2" t="str">
        <f>IFERROR(VLOOKUP(ROWS(IO$2:IO2),IM$2:IN$37,2,FALSE),"")</f>
        <v>c S : coarse Sand</v>
      </c>
      <c r="IP2">
        <f>IF(ISNUMBER(SEARCH(Hauls!$AB$383,IQ$2:IQ$202)),MAX(IP$1:IP1)+1,0)</f>
        <v>1</v>
      </c>
      <c r="IQ2" t="s">
        <v>3655</v>
      </c>
      <c r="IR2" t="str">
        <f>IFERROR(VLOOKUP(ROWS(IR$2:IR2),IP$2:IQ$37,2,FALSE),"")</f>
        <v>c S : coarse Sand</v>
      </c>
      <c r="IS2">
        <f>IF(ISNUMBER(SEARCH(Hauls!$AB$384,IT$2:IT$202)),MAX(IS$1:IS1)+1,0)</f>
        <v>1</v>
      </c>
      <c r="IT2" t="s">
        <v>3655</v>
      </c>
      <c r="IU2" t="str">
        <f>IFERROR(VLOOKUP(ROWS(IU$2:IU2),IS$2:IT$37,2,FALSE),"")</f>
        <v>c S : coarse Sand</v>
      </c>
      <c r="IV2">
        <f>IF(ISNUMBER(SEARCH(Hauls!$AB$385,IW$2:IW$202)),MAX(IV$1:IV1)+1,0)</f>
        <v>1</v>
      </c>
      <c r="IW2" t="s">
        <v>3655</v>
      </c>
      <c r="IX2" t="str">
        <f>IFERROR(VLOOKUP(ROWS(IX$2:IX2),IV$2:IW$37,2,FALSE),"")</f>
        <v>c S : coarse Sand</v>
      </c>
      <c r="IY2">
        <f>IF(ISNUMBER(SEARCH(Hauls!$AB$386,IZ$2:IZ$202)),MAX(IY$1:IY1)+1,0)</f>
        <v>1</v>
      </c>
      <c r="IZ2" t="s">
        <v>3655</v>
      </c>
      <c r="JA2" t="str">
        <f>IFERROR(VLOOKUP(ROWS(JA$2:JA2),IY$2:IZ$37,2,FALSE),"")</f>
        <v>c S : coarse Sand</v>
      </c>
      <c r="JB2">
        <f>IF(ISNUMBER(SEARCH(Hauls!$AB$387,JC$2:JC$202)),MAX(JB$1:JB1)+1,0)</f>
        <v>1</v>
      </c>
      <c r="JC2" t="s">
        <v>3655</v>
      </c>
      <c r="JD2" t="str">
        <f>IFERROR(VLOOKUP(ROWS(JD$2:JD2),JB$2:JC$37,2,FALSE),"")</f>
        <v>c S : coarse Sand</v>
      </c>
      <c r="JE2">
        <f>IF(ISNUMBER(SEARCH(Hauls!$AB$388,JF$2:JF$202)),MAX(JE$1:JE1)+1,0)</f>
        <v>1</v>
      </c>
      <c r="JF2" t="s">
        <v>3655</v>
      </c>
      <c r="JG2" t="str">
        <f>IFERROR(VLOOKUP(ROWS(JG$2:JG2),JE$2:JF$37,2,FALSE),"")</f>
        <v>c S : coarse Sand</v>
      </c>
      <c r="JH2">
        <f>IF(ISNUMBER(SEARCH(Hauls!$AB$389,JI$2:JI$202)),MAX(JH$1:JH1)+1,0)</f>
        <v>1</v>
      </c>
      <c r="JI2" t="s">
        <v>3655</v>
      </c>
      <c r="JJ2" t="str">
        <f>IFERROR(VLOOKUP(ROWS(JJ$2:JJ2),JH$2:JI$37,2,FALSE),"")</f>
        <v>c S : coarse Sand</v>
      </c>
      <c r="JK2">
        <f>IF(ISNUMBER(SEARCH(Hauls!$AB$390,JL$2:JL$202)),MAX(JK$1:JK1)+1,0)</f>
        <v>1</v>
      </c>
      <c r="JL2" t="s">
        <v>3655</v>
      </c>
      <c r="JM2" t="str">
        <f>IFERROR(VLOOKUP(ROWS(JM$2:JM2),JK$2:JL$37,2,FALSE),"")</f>
        <v>c S : coarse Sand</v>
      </c>
      <c r="JN2">
        <f>IF(ISNUMBER(SEARCH(Hauls!$AB$391,JO$2:JO$202)),MAX(JN$1:JN1)+1,0)</f>
        <v>1</v>
      </c>
      <c r="JO2" t="s">
        <v>3655</v>
      </c>
      <c r="JP2" t="str">
        <f>IFERROR(VLOOKUP(ROWS(JP$2:JP2),JN$2:JO$37,2,FALSE),"")</f>
        <v>c S : coarse Sand</v>
      </c>
      <c r="JQ2">
        <f>IF(ISNUMBER(SEARCH(Hauls!$AB$392,JR$2:JR$202)),MAX(JQ$1:JQ1)+1,0)</f>
        <v>1</v>
      </c>
      <c r="JR2" t="s">
        <v>3655</v>
      </c>
      <c r="JS2" t="str">
        <f>IFERROR(VLOOKUP(ROWS(JS$2:JS2),JQ$2:JR$37,2,FALSE),"")</f>
        <v>c S : coarse Sand</v>
      </c>
      <c r="JT2">
        <f>IF(ISNUMBER(SEARCH(Hauls!$AB$393,JU$2:JU$202)),MAX(JT$1:JT1)+1,0)</f>
        <v>1</v>
      </c>
      <c r="JU2" t="s">
        <v>3655</v>
      </c>
      <c r="JV2" t="str">
        <f>IFERROR(VLOOKUP(ROWS(JV$2:JV2),JT$2:JU$37,2,FALSE),"")</f>
        <v>c S : coarse Sand</v>
      </c>
      <c r="JW2">
        <f>IF(ISNUMBER(SEARCH(Hauls!$AB$394,JX$2:JX$202)),MAX(JW$1:JW1)+1,0)</f>
        <v>1</v>
      </c>
      <c r="JX2" t="s">
        <v>3655</v>
      </c>
      <c r="JY2" t="str">
        <f>IFERROR(VLOOKUP(ROWS(JY$2:JY2),JW$2:JX$37,2,FALSE),"")</f>
        <v>c S : coarse Sand</v>
      </c>
      <c r="JZ2">
        <f>IF(ISNUMBER(SEARCH(Hauls!$AB$395,KA$2:KA$202)),MAX(JZ$1:JZ1)+1,0)</f>
        <v>1</v>
      </c>
      <c r="KA2" t="s">
        <v>3655</v>
      </c>
      <c r="KB2" t="str">
        <f>IFERROR(VLOOKUP(ROWS(KB$2:KB2),JZ$2:KA$37,2,FALSE),"")</f>
        <v>c S : coarse Sand</v>
      </c>
      <c r="KC2">
        <f>IF(ISNUMBER(SEARCH(Hauls!$AB$396,KD$2:KD$202)),MAX(KC$1:KC1)+1,0)</f>
        <v>1</v>
      </c>
      <c r="KD2" t="s">
        <v>3655</v>
      </c>
      <c r="KE2" t="str">
        <f>IFERROR(VLOOKUP(ROWS(KE$2:KE2),KC$2:KD$37,2,FALSE),"")</f>
        <v>c S : coarse Sand</v>
      </c>
      <c r="KF2">
        <f>IF(ISNUMBER(SEARCH(Hauls!$AB$397,KG$2:KG$202)),MAX(KF$1:KF1)+1,0)</f>
        <v>1</v>
      </c>
      <c r="KG2" t="s">
        <v>3655</v>
      </c>
      <c r="KH2" t="str">
        <f>IFERROR(VLOOKUP(ROWS(KH$2:KH2),KF$2:KG$37,2,FALSE),"")</f>
        <v>c S : coarse Sand</v>
      </c>
      <c r="KI2">
        <f>IF(ISNUMBER(SEARCH(Hauls!$AB$398,KJ$2:KJ$202)),MAX(KI$1:KI1)+1,0)</f>
        <v>1</v>
      </c>
      <c r="KJ2" t="s">
        <v>3655</v>
      </c>
      <c r="KK2" t="str">
        <f>IFERROR(VLOOKUP(ROWS(KK$2:KK2),KI$2:KJ$37,2,FALSE),"")</f>
        <v>c S : coarse Sand</v>
      </c>
      <c r="KL2">
        <f>IF(ISNUMBER(SEARCH(Hauls!$AB$399,KM$2:KM$202)),MAX(KL$1:KL1)+1,0)</f>
        <v>1</v>
      </c>
      <c r="KM2" t="s">
        <v>3655</v>
      </c>
      <c r="KN2" t="str">
        <f>IFERROR(VLOOKUP(ROWS(KN$2:KN2),KL$2:KM$37,2,FALSE),"")</f>
        <v>c S : coarse Sand</v>
      </c>
      <c r="KO2">
        <f>IF(ISNUMBER(SEARCH(Hauls!$AB$400,KP$2:KP$202)),MAX(KO$1:KO1)+1,0)</f>
        <v>1</v>
      </c>
      <c r="KP2" t="s">
        <v>3655</v>
      </c>
      <c r="KQ2" t="str">
        <f>IFERROR(VLOOKUP(ROWS(KQ$2:KQ2),KO$2:KP$37,2,FALSE),"")</f>
        <v>c S : coarse Sand</v>
      </c>
    </row>
    <row r="3" spans="1:303" x14ac:dyDescent="0.25">
      <c r="A3" t="s">
        <v>1219</v>
      </c>
      <c r="B3" t="s">
        <v>1220</v>
      </c>
      <c r="C3" t="str">
        <f t="shared" si="0"/>
        <v>c S G : coarse Sand Gravel</v>
      </c>
      <c r="D3">
        <f>IF(ISNUMBER(SEARCH(Hauls!$AB$301,E$2:E$202)),MAX(D$1:D2)+1,0)</f>
        <v>2</v>
      </c>
      <c r="E3" t="s">
        <v>3654</v>
      </c>
      <c r="F3" t="str">
        <f>IFERROR(VLOOKUP(ROWS(F$2:F3),D$2:E$37,2,FALSE),"")</f>
        <v>c S G : coarse Sand Gravel</v>
      </c>
      <c r="G3">
        <f>IF(ISNUMBER(SEARCH(Hauls!$AB$302,H$2:H$202)),MAX(G$1:G2)+1,0)</f>
        <v>2</v>
      </c>
      <c r="H3" t="s">
        <v>3654</v>
      </c>
      <c r="I3" t="str">
        <f>IFERROR(VLOOKUP(ROWS(I$2:I3),G$2:H$37,2,FALSE),"")</f>
        <v>c S G : coarse Sand Gravel</v>
      </c>
      <c r="J3">
        <f>IF(ISNUMBER(SEARCH(Hauls!$AB$303,K$2:K$202)),MAX(J$1:J2)+1,0)</f>
        <v>2</v>
      </c>
      <c r="K3" t="s">
        <v>3654</v>
      </c>
      <c r="L3" t="str">
        <f>IFERROR(VLOOKUP(ROWS(L$2:L3),J$2:K$37,2,FALSE),"")</f>
        <v>c S G : coarse Sand Gravel</v>
      </c>
      <c r="M3">
        <f>IF(ISNUMBER(SEARCH(Hauls!$AB$304,N$2:N$202)),MAX(M$1:M2)+1,0)</f>
        <v>2</v>
      </c>
      <c r="N3" t="s">
        <v>3654</v>
      </c>
      <c r="O3" t="str">
        <f>IFERROR(VLOOKUP(ROWS(O$2:O3),M$2:N$37,2,FALSE),"")</f>
        <v>c S G : coarse Sand Gravel</v>
      </c>
      <c r="P3">
        <f>IF(ISNUMBER(SEARCH(Hauls!$AB$305,Q$2:Q$202)),MAX(P$1:P2)+1,0)</f>
        <v>2</v>
      </c>
      <c r="Q3" t="s">
        <v>3654</v>
      </c>
      <c r="R3" t="str">
        <f>IFERROR(VLOOKUP(ROWS(R$2:R3),P$2:Q$37,2,FALSE),"")</f>
        <v>c S G : coarse Sand Gravel</v>
      </c>
      <c r="S3">
        <f>IF(ISNUMBER(SEARCH(Hauls!$AB$306,T$2:T$202)),MAX(S$1:S2)+1,0)</f>
        <v>2</v>
      </c>
      <c r="T3" t="s">
        <v>3654</v>
      </c>
      <c r="U3" t="str">
        <f>IFERROR(VLOOKUP(ROWS(U$2:U3),S$2:T$37,2,FALSE),"")</f>
        <v>c S G : coarse Sand Gravel</v>
      </c>
      <c r="V3">
        <f>IF(ISNUMBER(SEARCH(Hauls!$AB$307,W$2:W$202)),MAX(V$1:V2)+1,0)</f>
        <v>2</v>
      </c>
      <c r="W3" t="s">
        <v>3654</v>
      </c>
      <c r="X3" t="str">
        <f>IFERROR(VLOOKUP(ROWS(X$2:X3),V$2:W$37,2,FALSE),"")</f>
        <v>c S G : coarse Sand Gravel</v>
      </c>
      <c r="Y3">
        <f>IF(ISNUMBER(SEARCH(Hauls!$AB$308,Z$2:Z$202)),MAX(Y$1:Y2)+1,0)</f>
        <v>2</v>
      </c>
      <c r="Z3" t="s">
        <v>3654</v>
      </c>
      <c r="AA3" t="str">
        <f>IFERROR(VLOOKUP(ROWS(AA$2:AA3),Y$2:Z$37,2,FALSE),"")</f>
        <v>c S G : coarse Sand Gravel</v>
      </c>
      <c r="AB3">
        <f>IF(ISNUMBER(SEARCH(Hauls!$AB$309,AC$2:AC$202)),MAX(AB$1:AB2)+1,0)</f>
        <v>2</v>
      </c>
      <c r="AC3" t="s">
        <v>3654</v>
      </c>
      <c r="AD3" t="str">
        <f>IFERROR(VLOOKUP(ROWS(AD$2:AD3),AB$2:AC$37,2,FALSE),"")</f>
        <v>c S G : coarse Sand Gravel</v>
      </c>
      <c r="AE3">
        <f>IF(ISNUMBER(SEARCH(Hauls!$AB$310,AF$2:AF$202)),MAX(AE$1:AE2)+1,0)</f>
        <v>2</v>
      </c>
      <c r="AF3" t="s">
        <v>3654</v>
      </c>
      <c r="AG3" t="str">
        <f>IFERROR(VLOOKUP(ROWS(AG$2:AG3),AE$2:AF$37,2,FALSE),"")</f>
        <v>c S G : coarse Sand Gravel</v>
      </c>
      <c r="AH3">
        <f>IF(ISNUMBER(SEARCH(Hauls!$AB$311,AI$2:AI$202)),MAX(AH$1:AH2)+1,0)</f>
        <v>2</v>
      </c>
      <c r="AI3" t="s">
        <v>3654</v>
      </c>
      <c r="AJ3" t="str">
        <f>IFERROR(VLOOKUP(ROWS(AJ$2:AJ3),AH$2:AI$37,2,FALSE),"")</f>
        <v>c S G : coarse Sand Gravel</v>
      </c>
      <c r="AK3">
        <f>IF(ISNUMBER(SEARCH(Hauls!$AB$312,AL$2:AL$202)),MAX(AK$1:AK2)+1,0)</f>
        <v>2</v>
      </c>
      <c r="AL3" t="s">
        <v>3654</v>
      </c>
      <c r="AM3" t="str">
        <f>IFERROR(VLOOKUP(ROWS(AM$2:AM3),AK$2:AL$37,2,FALSE),"")</f>
        <v>c S G : coarse Sand Gravel</v>
      </c>
      <c r="AN3">
        <f>IF(ISNUMBER(SEARCH(Hauls!$AB$313,AO$2:AO$202)),MAX(AN$1:AN2)+1,0)</f>
        <v>2</v>
      </c>
      <c r="AO3" t="s">
        <v>3654</v>
      </c>
      <c r="AP3" t="str">
        <f>IFERROR(VLOOKUP(ROWS(AP$2:AP3),AN$2:AO$37,2,FALSE),"")</f>
        <v>c S G : coarse Sand Gravel</v>
      </c>
      <c r="AQ3">
        <f>IF(ISNUMBER(SEARCH(Hauls!$AB$314,AR$2:AR$202)),MAX(AQ$1:AQ2)+1,0)</f>
        <v>2</v>
      </c>
      <c r="AR3" t="s">
        <v>3654</v>
      </c>
      <c r="AS3" t="str">
        <f>IFERROR(VLOOKUP(ROWS(AS$2:AS3),AQ$2:AR$37,2,FALSE),"")</f>
        <v>c S G : coarse Sand Gravel</v>
      </c>
      <c r="AT3">
        <f>IF(ISNUMBER(SEARCH(Hauls!$AB$315,AU$2:AU$202)),MAX(AT$1:AT2)+1,0)</f>
        <v>2</v>
      </c>
      <c r="AU3" t="s">
        <v>3654</v>
      </c>
      <c r="AV3" t="str">
        <f>IFERROR(VLOOKUP(ROWS(AV$2:AV3),AT$2:AU$37,2,FALSE),"")</f>
        <v>c S G : coarse Sand Gravel</v>
      </c>
      <c r="AW3">
        <f>IF(ISNUMBER(SEARCH(Hauls!$AB$316,AX$2:AX$202)),MAX(AW$1:AW2)+1,0)</f>
        <v>2</v>
      </c>
      <c r="AX3" t="s">
        <v>3654</v>
      </c>
      <c r="AY3" t="str">
        <f>IFERROR(VLOOKUP(ROWS(AY$2:AY3),AW$2:AX$37,2,FALSE),"")</f>
        <v>c S G : coarse Sand Gravel</v>
      </c>
      <c r="AZ3">
        <f>IF(ISNUMBER(SEARCH(Hauls!$AB$317,BA$2:BA$202)),MAX(AZ$1:AZ2)+1,0)</f>
        <v>2</v>
      </c>
      <c r="BA3" t="s">
        <v>3654</v>
      </c>
      <c r="BB3" t="str">
        <f>IFERROR(VLOOKUP(ROWS(BB$2:BB3),AZ$2:BA$37,2,FALSE),"")</f>
        <v>c S G : coarse Sand Gravel</v>
      </c>
      <c r="BC3">
        <f>IF(ISNUMBER(SEARCH(Hauls!$AB$318,BD$2:BD$202)),MAX(BC$1:BC2)+1,0)</f>
        <v>2</v>
      </c>
      <c r="BD3" t="s">
        <v>3654</v>
      </c>
      <c r="BE3" t="str">
        <f>IFERROR(VLOOKUP(ROWS(BE$2:BE3),BC$2:BD$37,2,FALSE),"")</f>
        <v>c S G : coarse Sand Gravel</v>
      </c>
      <c r="BF3">
        <f>IF(ISNUMBER(SEARCH(Hauls!$AB$319,BG$2:BG$202)),MAX(BF$1:BF2)+1,0)</f>
        <v>2</v>
      </c>
      <c r="BG3" t="s">
        <v>3654</v>
      </c>
      <c r="BH3" t="str">
        <f>IFERROR(VLOOKUP(ROWS(BH$2:BH3),BF$2:BG$37,2,FALSE),"")</f>
        <v>c S G : coarse Sand Gravel</v>
      </c>
      <c r="BI3">
        <f>IF(ISNUMBER(SEARCH(Hauls!$AB$320,BJ$2:BJ$202)),MAX(BI$1:BI2)+1,0)</f>
        <v>2</v>
      </c>
      <c r="BJ3" t="s">
        <v>3654</v>
      </c>
      <c r="BK3" t="str">
        <f>IFERROR(VLOOKUP(ROWS(BK$2:BK3),BI$2:BJ$37,2,FALSE),"")</f>
        <v>c S G : coarse Sand Gravel</v>
      </c>
      <c r="BL3">
        <f>IF(ISNUMBER(SEARCH(Hauls!$AB$321,BM$2:BM$202)),MAX(BL$1:BL2)+1,0)</f>
        <v>2</v>
      </c>
      <c r="BM3" t="s">
        <v>3654</v>
      </c>
      <c r="BN3" t="str">
        <f>IFERROR(VLOOKUP(ROWS(BN$2:BN3),BL$2:BM$37,2,FALSE),"")</f>
        <v>c S G : coarse Sand Gravel</v>
      </c>
      <c r="BO3">
        <f>IF(ISNUMBER(SEARCH(Hauls!$AB$322,BP$2:BP$202)),MAX(BO$1:BO2)+1,0)</f>
        <v>2</v>
      </c>
      <c r="BP3" t="s">
        <v>3654</v>
      </c>
      <c r="BQ3" t="str">
        <f>IFERROR(VLOOKUP(ROWS(BQ$2:BQ3),BO$2:BP$37,2,FALSE),"")</f>
        <v>c S G : coarse Sand Gravel</v>
      </c>
      <c r="BR3">
        <f>IF(ISNUMBER(SEARCH(Hauls!$AB$323,BS$2:BS$202)),MAX(BR$1:BR2)+1,0)</f>
        <v>2</v>
      </c>
      <c r="BS3" t="s">
        <v>3654</v>
      </c>
      <c r="BT3" t="str">
        <f>IFERROR(VLOOKUP(ROWS(BT$2:BT3),BR$2:BS$37,2,FALSE),"")</f>
        <v>c S G : coarse Sand Gravel</v>
      </c>
      <c r="BU3">
        <f>IF(ISNUMBER(SEARCH(Hauls!$AB$324,BV$2:BV$202)),MAX(BU$1:BU2)+1,0)</f>
        <v>2</v>
      </c>
      <c r="BV3" t="s">
        <v>3654</v>
      </c>
      <c r="BW3" t="str">
        <f>IFERROR(VLOOKUP(ROWS(BW$2:BW3),BU$2:BV$37,2,FALSE),"")</f>
        <v>c S G : coarse Sand Gravel</v>
      </c>
      <c r="BX3">
        <f>IF(ISNUMBER(SEARCH(Hauls!$AB$325,BY$2:BY$202)),MAX(BX$1:BX2)+1,0)</f>
        <v>2</v>
      </c>
      <c r="BY3" t="s">
        <v>3654</v>
      </c>
      <c r="BZ3" t="str">
        <f>IFERROR(VLOOKUP(ROWS(BZ$2:BZ3),BX$2:BY$37,2,FALSE),"")</f>
        <v>c S G : coarse Sand Gravel</v>
      </c>
      <c r="CA3">
        <f>IF(ISNUMBER(SEARCH(Hauls!$AB$326,CB$2:CB$202)),MAX(CA$1:CA2)+1,0)</f>
        <v>2</v>
      </c>
      <c r="CB3" t="s">
        <v>3654</v>
      </c>
      <c r="CC3" t="str">
        <f>IFERROR(VLOOKUP(ROWS(CC$2:CC3),CA$2:CB$37,2,FALSE),"")</f>
        <v>c S G : coarse Sand Gravel</v>
      </c>
      <c r="CD3">
        <f>IF(ISNUMBER(SEARCH(Hauls!$AB$327,CE$2:CE$202)),MAX(CD$1:CD2)+1,0)</f>
        <v>2</v>
      </c>
      <c r="CE3" t="s">
        <v>3654</v>
      </c>
      <c r="CF3" t="str">
        <f>IFERROR(VLOOKUP(ROWS(CF$2:CF3),CD$2:CE$37,2,FALSE),"")</f>
        <v>c S G : coarse Sand Gravel</v>
      </c>
      <c r="CG3">
        <f>IF(ISNUMBER(SEARCH(Hauls!$AB$328,CH$2:CH$202)),MAX(CG$1:CG2)+1,0)</f>
        <v>2</v>
      </c>
      <c r="CH3" t="s">
        <v>3654</v>
      </c>
      <c r="CI3" t="str">
        <f>IFERROR(VLOOKUP(ROWS(CI$2:CI3),CG$2:CH$37,2,FALSE),"")</f>
        <v>c S G : coarse Sand Gravel</v>
      </c>
      <c r="CJ3">
        <f>IF(ISNUMBER(SEARCH(Hauls!$AB$329,CK$2:CK$202)),MAX(CJ$1:CJ2)+1,0)</f>
        <v>2</v>
      </c>
      <c r="CK3" t="s">
        <v>3654</v>
      </c>
      <c r="CL3" t="str">
        <f>IFERROR(VLOOKUP(ROWS(CL$2:CL3),CJ$2:CK$37,2,FALSE),"")</f>
        <v>c S G : coarse Sand Gravel</v>
      </c>
      <c r="CM3">
        <f>IF(ISNUMBER(SEARCH(Hauls!$AB$330,CN$2:CN$202)),MAX(CM$1:CM2)+1,0)</f>
        <v>2</v>
      </c>
      <c r="CN3" t="s">
        <v>3654</v>
      </c>
      <c r="CO3" t="str">
        <f>IFERROR(VLOOKUP(ROWS(CO$2:CO3),CM$2:CN$37,2,FALSE),"")</f>
        <v>c S G : coarse Sand Gravel</v>
      </c>
      <c r="CP3">
        <f>IF(ISNUMBER(SEARCH(Hauls!$AB$331,CQ$2:CQ$202)),MAX(CP$1:CP2)+1,0)</f>
        <v>2</v>
      </c>
      <c r="CQ3" t="s">
        <v>3654</v>
      </c>
      <c r="CR3" t="str">
        <f>IFERROR(VLOOKUP(ROWS(CR$2:CR3),CP$2:CQ$37,2,FALSE),"")</f>
        <v>c S G : coarse Sand Gravel</v>
      </c>
      <c r="CS3">
        <f>IF(ISNUMBER(SEARCH(Hauls!$AB$332,CT$2:CT$202)),MAX(CS$1:CS2)+1,0)</f>
        <v>2</v>
      </c>
      <c r="CT3" t="s">
        <v>3654</v>
      </c>
      <c r="CU3" t="str">
        <f>IFERROR(VLOOKUP(ROWS(CU$2:CU3),CS$2:CT$37,2,FALSE),"")</f>
        <v>c S G : coarse Sand Gravel</v>
      </c>
      <c r="CV3">
        <f>IF(ISNUMBER(SEARCH(Hauls!$AB$333,CW$2:CW$202)),MAX(CV$1:CV2)+1,0)</f>
        <v>2</v>
      </c>
      <c r="CW3" t="s">
        <v>3654</v>
      </c>
      <c r="CX3" t="str">
        <f>IFERROR(VLOOKUP(ROWS(CX$2:CX3),CV$2:CW$37,2,FALSE),"")</f>
        <v>c S G : coarse Sand Gravel</v>
      </c>
      <c r="CY3">
        <f>IF(ISNUMBER(SEARCH(Hauls!$AB$333,CZ$2:CZ$202)),MAX(CY$1:CY2)+1,0)</f>
        <v>2</v>
      </c>
      <c r="CZ3" t="s">
        <v>3654</v>
      </c>
      <c r="DA3" t="str">
        <f>IFERROR(VLOOKUP(ROWS(DA$2:DA3),CY$2:CZ$37,2,FALSE),"")</f>
        <v>c S G : coarse Sand Gravel</v>
      </c>
      <c r="DB3">
        <f>IF(ISNUMBER(SEARCH(Hauls!$AB$335,DC$2:DC$202)),MAX(DB$1:DB2)+1,0)</f>
        <v>2</v>
      </c>
      <c r="DC3" t="s">
        <v>3654</v>
      </c>
      <c r="DD3" t="str">
        <f>IFERROR(VLOOKUP(ROWS(DD$2:DD3),DB$2:DC$37,2,FALSE),"")</f>
        <v>c S G : coarse Sand Gravel</v>
      </c>
      <c r="DE3">
        <f>IF(ISNUMBER(SEARCH(Hauls!$AB$336,DF$2:DF$202)),MAX(DE$1:DE2)+1,0)</f>
        <v>2</v>
      </c>
      <c r="DF3" t="s">
        <v>3654</v>
      </c>
      <c r="DG3" t="str">
        <f>IFERROR(VLOOKUP(ROWS(DG$2:DG3),DE$2:DF$37,2,FALSE),"")</f>
        <v>c S G : coarse Sand Gravel</v>
      </c>
      <c r="DH3">
        <f>IF(ISNUMBER(SEARCH(Hauls!$AB$337,DI$2:DI$202)),MAX(DH$1:DH2)+1,0)</f>
        <v>2</v>
      </c>
      <c r="DI3" t="s">
        <v>3654</v>
      </c>
      <c r="DJ3" t="str">
        <f>IFERROR(VLOOKUP(ROWS(DJ$2:DJ3),DH$2:DI$37,2,FALSE),"")</f>
        <v>c S G : coarse Sand Gravel</v>
      </c>
      <c r="DK3">
        <f>IF(ISNUMBER(SEARCH(Hauls!$AB$338,DL$2:DL$202)),MAX(DK$1:DK2)+1,0)</f>
        <v>2</v>
      </c>
      <c r="DL3" t="s">
        <v>3654</v>
      </c>
      <c r="DM3" t="str">
        <f>IFERROR(VLOOKUP(ROWS(DM$2:DM3),DK$2:DL$37,2,FALSE),"")</f>
        <v>c S G : coarse Sand Gravel</v>
      </c>
      <c r="DN3">
        <f>IF(ISNUMBER(SEARCH(Hauls!$AB$339,DO$2:DO$202)),MAX(DN$1:DN2)+1,0)</f>
        <v>2</v>
      </c>
      <c r="DO3" t="s">
        <v>3654</v>
      </c>
      <c r="DP3" t="str">
        <f>IFERROR(VLOOKUP(ROWS(DP$2:DP3),DN$2:DO$37,2,FALSE),"")</f>
        <v>c S G : coarse Sand Gravel</v>
      </c>
      <c r="DQ3">
        <f>IF(ISNUMBER(SEARCH(Hauls!$AB$340,DR$2:DR$202)),MAX(DQ$1:DQ2)+1,0)</f>
        <v>2</v>
      </c>
      <c r="DR3" t="s">
        <v>3654</v>
      </c>
      <c r="DS3" t="str">
        <f>IFERROR(VLOOKUP(ROWS(DS$2:DS3),DQ$2:DR$37,2,FALSE),"")</f>
        <v>c S G : coarse Sand Gravel</v>
      </c>
      <c r="DT3">
        <f>IF(ISNUMBER(SEARCH(Hauls!$AB$341,DU$2:DU$202)),MAX(DT$1:DT2)+1,0)</f>
        <v>2</v>
      </c>
      <c r="DU3" t="s">
        <v>3654</v>
      </c>
      <c r="DV3" t="str">
        <f>IFERROR(VLOOKUP(ROWS(DV$2:DV3),DT$2:DU$37,2,FALSE),"")</f>
        <v>c S G : coarse Sand Gravel</v>
      </c>
      <c r="DW3">
        <f>IF(ISNUMBER(SEARCH(Hauls!$AB$342,DX$2:DX$202)),MAX(DW$1:DW2)+1,0)</f>
        <v>2</v>
      </c>
      <c r="DX3" t="s">
        <v>3654</v>
      </c>
      <c r="DY3" t="str">
        <f>IFERROR(VLOOKUP(ROWS(DY$2:DY3),DW$2:DX$37,2,FALSE),"")</f>
        <v>c S G : coarse Sand Gravel</v>
      </c>
      <c r="DZ3">
        <f>IF(ISNUMBER(SEARCH(Hauls!$AB$343,EA$2:EA$202)),MAX(DZ$1:DZ2)+1,0)</f>
        <v>2</v>
      </c>
      <c r="EA3" t="s">
        <v>3654</v>
      </c>
      <c r="EB3" t="str">
        <f>IFERROR(VLOOKUP(ROWS(EB$2:EB3),DZ$2:EA$37,2,FALSE),"")</f>
        <v>c S G : coarse Sand Gravel</v>
      </c>
      <c r="EC3">
        <f>IF(ISNUMBER(SEARCH(Hauls!$AB$344,ED$2:ED$202)),MAX(EC$1:EC2)+1,0)</f>
        <v>2</v>
      </c>
      <c r="ED3" t="s">
        <v>3654</v>
      </c>
      <c r="EE3" t="str">
        <f>IFERROR(VLOOKUP(ROWS(EE$2:EE3),EC$2:ED$37,2,FALSE),"")</f>
        <v>c S G : coarse Sand Gravel</v>
      </c>
      <c r="EF3">
        <f>IF(ISNUMBER(SEARCH(Hauls!$AB$345,EG$2:EG$202)),MAX(EF$1:EF2)+1,0)</f>
        <v>2</v>
      </c>
      <c r="EG3" t="s">
        <v>3654</v>
      </c>
      <c r="EH3" t="str">
        <f>IFERROR(VLOOKUP(ROWS(EH$2:EH3),EF$2:EG$37,2,FALSE),"")</f>
        <v>c S G : coarse Sand Gravel</v>
      </c>
      <c r="EI3">
        <f>IF(ISNUMBER(SEARCH(Hauls!$AB$346,EJ$2:EJ$202)),MAX(EI$1:EI2)+1,0)</f>
        <v>2</v>
      </c>
      <c r="EJ3" t="s">
        <v>3654</v>
      </c>
      <c r="EK3" t="str">
        <f>IFERROR(VLOOKUP(ROWS(EK$2:EK3),EI$2:EJ$37,2,FALSE),"")</f>
        <v>c S G : coarse Sand Gravel</v>
      </c>
      <c r="EL3">
        <f>IF(ISNUMBER(SEARCH(Hauls!$AB$347,EM$2:EM$202)),MAX(EL$1:EL2)+1,0)</f>
        <v>2</v>
      </c>
      <c r="EM3" t="s">
        <v>3654</v>
      </c>
      <c r="EN3" t="str">
        <f>IFERROR(VLOOKUP(ROWS(EN$2:EN3),EL$2:EM$37,2,FALSE),"")</f>
        <v>c S G : coarse Sand Gravel</v>
      </c>
      <c r="EO3">
        <f>IF(ISNUMBER(SEARCH(Hauls!$AB$348,EP$2:EP$202)),MAX(EO$1:EO2)+1,0)</f>
        <v>2</v>
      </c>
      <c r="EP3" t="s">
        <v>3654</v>
      </c>
      <c r="EQ3" t="str">
        <f>IFERROR(VLOOKUP(ROWS(EQ$2:EQ3),EO$2:EP$37,2,FALSE),"")</f>
        <v>c S G : coarse Sand Gravel</v>
      </c>
      <c r="ER3">
        <f>IF(ISNUMBER(SEARCH(Hauls!$AB$349,ES$2:ES$202)),MAX(ER$1:ER2)+1,0)</f>
        <v>2</v>
      </c>
      <c r="ES3" t="s">
        <v>3654</v>
      </c>
      <c r="ET3" t="str">
        <f>IFERROR(VLOOKUP(ROWS(ET$2:ET3),ER$2:ES$37,2,FALSE),"")</f>
        <v>c S G : coarse Sand Gravel</v>
      </c>
      <c r="EU3">
        <f>IF(ISNUMBER(SEARCH(Hauls!$AB$350,EV$2:EV$202)),MAX(EU$1:EU2)+1,0)</f>
        <v>2</v>
      </c>
      <c r="EV3" t="s">
        <v>3654</v>
      </c>
      <c r="EW3" t="str">
        <f>IFERROR(VLOOKUP(ROWS(EW$2:EW3),EU$2:EV$37,2,FALSE),"")</f>
        <v>c S G : coarse Sand Gravel</v>
      </c>
      <c r="EX3">
        <f>IF(ISNUMBER(SEARCH(Hauls!$AB$351,EY$2:EY$202)),MAX(EX$1:EX2)+1,0)</f>
        <v>2</v>
      </c>
      <c r="EY3" t="s">
        <v>3654</v>
      </c>
      <c r="EZ3" t="str">
        <f>IFERROR(VLOOKUP(ROWS(EZ$2:EZ3),EX$2:EY$37,2,FALSE),"")</f>
        <v>c S G : coarse Sand Gravel</v>
      </c>
      <c r="FA3">
        <f>IF(ISNUMBER(SEARCH(Hauls!$AB$352,FB$2:FB$202)),MAX(FA$1:FA2)+1,0)</f>
        <v>2</v>
      </c>
      <c r="FB3" t="s">
        <v>3654</v>
      </c>
      <c r="FC3" t="str">
        <f>IFERROR(VLOOKUP(ROWS(FC$2:FC3),FA$2:FB$37,2,FALSE),"")</f>
        <v>c S G : coarse Sand Gravel</v>
      </c>
      <c r="FD3">
        <f>IF(ISNUMBER(SEARCH(Hauls!$AB$353,FE$2:FE$202)),MAX(FD$1:FD2)+1,0)</f>
        <v>2</v>
      </c>
      <c r="FE3" t="s">
        <v>3654</v>
      </c>
      <c r="FF3" t="str">
        <f>IFERROR(VLOOKUP(ROWS(FF$2:FF3),FD$2:FE$37,2,FALSE),"")</f>
        <v>c S G : coarse Sand Gravel</v>
      </c>
      <c r="FG3">
        <f>IF(ISNUMBER(SEARCH(Hauls!$AB$354,FH$2:FH$202)),MAX(FG$1:FG2)+1,0)</f>
        <v>2</v>
      </c>
      <c r="FH3" t="s">
        <v>3654</v>
      </c>
      <c r="FI3" t="str">
        <f>IFERROR(VLOOKUP(ROWS(FI$2:FI3),FG$2:FH$37,2,FALSE),"")</f>
        <v>c S G : coarse Sand Gravel</v>
      </c>
      <c r="FJ3">
        <f>IF(ISNUMBER(SEARCH(Hauls!$AB$355,FK$2:FK$202)),MAX(FJ$1:FJ2)+1,0)</f>
        <v>2</v>
      </c>
      <c r="FK3" t="s">
        <v>3654</v>
      </c>
      <c r="FL3" t="str">
        <f>IFERROR(VLOOKUP(ROWS(FL$2:FL3),FJ$2:FK$37,2,FALSE),"")</f>
        <v>c S G : coarse Sand Gravel</v>
      </c>
      <c r="FM3">
        <f>IF(ISNUMBER(SEARCH(Hauls!$AB$356,FN$2:FN$202)),MAX(FM$1:FM2)+1,0)</f>
        <v>2</v>
      </c>
      <c r="FN3" t="s">
        <v>3654</v>
      </c>
      <c r="FO3" t="str">
        <f>IFERROR(VLOOKUP(ROWS(FO$2:FO3),FM$2:FN$37,2,FALSE),"")</f>
        <v>c S G : coarse Sand Gravel</v>
      </c>
      <c r="FP3">
        <f>IF(ISNUMBER(SEARCH(Hauls!$AB$357,FQ$2:FQ$202)),MAX(FP$1:FP2)+1,0)</f>
        <v>2</v>
      </c>
      <c r="FQ3" t="s">
        <v>3654</v>
      </c>
      <c r="FR3" t="str">
        <f>IFERROR(VLOOKUP(ROWS(FR$2:FR3),FP$2:FQ$37,2,FALSE),"")</f>
        <v>c S G : coarse Sand Gravel</v>
      </c>
      <c r="FS3">
        <f>IF(ISNUMBER(SEARCH(Hauls!$AB$358,FT$2:FT$202)),MAX(FS$1:FS2)+1,0)</f>
        <v>2</v>
      </c>
      <c r="FT3" t="s">
        <v>3654</v>
      </c>
      <c r="FU3" t="str">
        <f>IFERROR(VLOOKUP(ROWS(FU$2:FU3),FS$2:FT$37,2,FALSE),"")</f>
        <v>c S G : coarse Sand Gravel</v>
      </c>
      <c r="FV3">
        <f>IF(ISNUMBER(SEARCH(Hauls!$AB$359,FW$2:FW$202)),MAX(FV$1:FV2)+1,0)</f>
        <v>2</v>
      </c>
      <c r="FW3" t="s">
        <v>3654</v>
      </c>
      <c r="FX3" t="str">
        <f>IFERROR(VLOOKUP(ROWS(FX$2:FX3),FV$2:FW$37,2,FALSE),"")</f>
        <v>c S G : coarse Sand Gravel</v>
      </c>
      <c r="FY3">
        <f>IF(ISNUMBER(SEARCH(Hauls!$AB$359,FZ$2:FZ$202)),MAX(FY$1:FY2)+1,0)</f>
        <v>2</v>
      </c>
      <c r="FZ3" t="s">
        <v>3654</v>
      </c>
      <c r="GA3" t="str">
        <f>IFERROR(VLOOKUP(ROWS(GA$2:GA3),FY$2:FZ$37,2,FALSE),"")</f>
        <v>c S G : coarse Sand Gravel</v>
      </c>
      <c r="GB3">
        <f>IF(ISNUMBER(SEARCH(Hauls!$AB$361,GC$2:GC$202)),MAX(GB$1:GB2)+1,0)</f>
        <v>2</v>
      </c>
      <c r="GC3" t="s">
        <v>3654</v>
      </c>
      <c r="GD3" t="str">
        <f>IFERROR(VLOOKUP(ROWS(GD$2:GD3),GB$2:GC$37,2,FALSE),"")</f>
        <v>c S G : coarse Sand Gravel</v>
      </c>
      <c r="GE3">
        <f>IF(ISNUMBER(SEARCH(Hauls!$AB$362,GF$2:GF$202)),MAX(GE$1:GE2)+1,0)</f>
        <v>2</v>
      </c>
      <c r="GF3" t="s">
        <v>3654</v>
      </c>
      <c r="GG3" t="str">
        <f>IFERROR(VLOOKUP(ROWS(GG$2:GG3),GE$2:GF$37,2,FALSE),"")</f>
        <v>c S G : coarse Sand Gravel</v>
      </c>
      <c r="GH3">
        <f>IF(ISNUMBER(SEARCH(Hauls!$AB$363,GI$2:GI$202)),MAX(GH$1:GH2)+1,0)</f>
        <v>2</v>
      </c>
      <c r="GI3" t="s">
        <v>3654</v>
      </c>
      <c r="GJ3" t="str">
        <f>IFERROR(VLOOKUP(ROWS(GJ$2:GJ3),GH$2:GI$37,2,FALSE),"")</f>
        <v>c S G : coarse Sand Gravel</v>
      </c>
      <c r="GK3">
        <f>IF(ISNUMBER(SEARCH(Hauls!$AB$364,GL$2:GL$202)),MAX(GK$1:GK2)+1,0)</f>
        <v>2</v>
      </c>
      <c r="GL3" t="s">
        <v>3654</v>
      </c>
      <c r="GM3" t="str">
        <f>IFERROR(VLOOKUP(ROWS(GM$2:GM3),GK$2:GL$37,2,FALSE),"")</f>
        <v>c S G : coarse Sand Gravel</v>
      </c>
      <c r="GN3">
        <f>IF(ISNUMBER(SEARCH(Hauls!$AB$365,GO$2:GO$202)),MAX(GN$1:GN2)+1,0)</f>
        <v>2</v>
      </c>
      <c r="GO3" t="s">
        <v>3654</v>
      </c>
      <c r="GP3" t="str">
        <f>IFERROR(VLOOKUP(ROWS(GP$2:GP3),GN$2:GO$37,2,FALSE),"")</f>
        <v>c S G : coarse Sand Gravel</v>
      </c>
      <c r="GQ3">
        <f>IF(ISNUMBER(SEARCH(Hauls!$AB$366,GR$2:GR$202)),MAX(GQ$1:GQ2)+1,0)</f>
        <v>2</v>
      </c>
      <c r="GR3" t="s">
        <v>3654</v>
      </c>
      <c r="GS3" t="str">
        <f>IFERROR(VLOOKUP(ROWS(GS$2:GS3),GQ$2:GR$37,2,FALSE),"")</f>
        <v>c S G : coarse Sand Gravel</v>
      </c>
      <c r="GT3">
        <f>IF(ISNUMBER(SEARCH(Hauls!$AB$367,GU$2:GU$202)),MAX(GT$1:GT2)+1,0)</f>
        <v>2</v>
      </c>
      <c r="GU3" t="s">
        <v>3654</v>
      </c>
      <c r="GV3" t="str">
        <f>IFERROR(VLOOKUP(ROWS(GV$2:GV3),GT$2:GU$37,2,FALSE),"")</f>
        <v>c S G : coarse Sand Gravel</v>
      </c>
      <c r="GW3">
        <f>IF(ISNUMBER(SEARCH(Hauls!$AB$368,GX$2:GX$202)),MAX(GW$1:GW2)+1,0)</f>
        <v>2</v>
      </c>
      <c r="GX3" t="s">
        <v>3654</v>
      </c>
      <c r="GY3" t="str">
        <f>IFERROR(VLOOKUP(ROWS(GY$2:GY3),GW$2:GX$37,2,FALSE),"")</f>
        <v>c S G : coarse Sand Gravel</v>
      </c>
      <c r="GZ3">
        <f>IF(ISNUMBER(SEARCH(Hauls!$AB$369,HA$2:HA$202)),MAX(GZ$1:GZ2)+1,0)</f>
        <v>2</v>
      </c>
      <c r="HA3" t="s">
        <v>3654</v>
      </c>
      <c r="HB3" t="str">
        <f>IFERROR(VLOOKUP(ROWS(HB$2:HB3),GZ$2:HA$37,2,FALSE),"")</f>
        <v>c S G : coarse Sand Gravel</v>
      </c>
      <c r="HC3">
        <f>IF(ISNUMBER(SEARCH(Hauls!$AB$370,HD$2:HD$202)),MAX(HC$1:HC2)+1,0)</f>
        <v>2</v>
      </c>
      <c r="HD3" t="s">
        <v>3654</v>
      </c>
      <c r="HE3" t="str">
        <f>IFERROR(VLOOKUP(ROWS(HE$2:HE3),HC$2:HD$37,2,FALSE),"")</f>
        <v>c S G : coarse Sand Gravel</v>
      </c>
      <c r="HF3">
        <f>IF(ISNUMBER(SEARCH(Hauls!$AB$371,HG$2:HG$202)),MAX(HF$1:HF2)+1,0)</f>
        <v>2</v>
      </c>
      <c r="HG3" t="s">
        <v>3654</v>
      </c>
      <c r="HH3" t="str">
        <f>IFERROR(VLOOKUP(ROWS(HH$2:HH3),HF$2:HG$37,2,FALSE),"")</f>
        <v>c S G : coarse Sand Gravel</v>
      </c>
      <c r="HI3">
        <f>IF(ISNUMBER(SEARCH(Hauls!$AB$372,HJ$2:HJ$202)),MAX(HI$1:HI2)+1,0)</f>
        <v>2</v>
      </c>
      <c r="HJ3" t="s">
        <v>3654</v>
      </c>
      <c r="HK3" t="str">
        <f>IFERROR(VLOOKUP(ROWS(HK$2:HK3),HI$2:HJ$37,2,FALSE),"")</f>
        <v>c S G : coarse Sand Gravel</v>
      </c>
      <c r="HL3">
        <f>IF(ISNUMBER(SEARCH(Hauls!$AB$373,HM$2:HM$202)),MAX(HL$1:HL2)+1,0)</f>
        <v>2</v>
      </c>
      <c r="HM3" t="s">
        <v>3654</v>
      </c>
      <c r="HN3" t="str">
        <f>IFERROR(VLOOKUP(ROWS(HN$2:HN3),HL$2:HM$37,2,FALSE),"")</f>
        <v>c S G : coarse Sand Gravel</v>
      </c>
      <c r="HO3">
        <f>IF(ISNUMBER(SEARCH(Hauls!$AB$374,HP$2:HP$202)),MAX(HO$1:HO2)+1,0)</f>
        <v>2</v>
      </c>
      <c r="HP3" t="s">
        <v>3654</v>
      </c>
      <c r="HQ3" t="str">
        <f>IFERROR(VLOOKUP(ROWS(HQ$2:HQ3),HO$2:HP$37,2,FALSE),"")</f>
        <v>c S G : coarse Sand Gravel</v>
      </c>
      <c r="HR3">
        <f>IF(ISNUMBER(SEARCH(Hauls!$AB$375,HS$2:HS$202)),MAX(HR$1:HR2)+1,0)</f>
        <v>2</v>
      </c>
      <c r="HS3" t="s">
        <v>3654</v>
      </c>
      <c r="HT3" t="str">
        <f>IFERROR(VLOOKUP(ROWS(HT$2:HT3),HR$2:HS$37,2,FALSE),"")</f>
        <v>c S G : coarse Sand Gravel</v>
      </c>
      <c r="HU3">
        <f>IF(ISNUMBER(SEARCH(Hauls!$AB$376,HV$2:HV$202)),MAX(HU$1:HU2)+1,0)</f>
        <v>2</v>
      </c>
      <c r="HV3" t="s">
        <v>3654</v>
      </c>
      <c r="HW3" t="str">
        <f>IFERROR(VLOOKUP(ROWS(HW$2:HW3),HU$2:HV$37,2,FALSE),"")</f>
        <v>c S G : coarse Sand Gravel</v>
      </c>
      <c r="HX3">
        <f>IF(ISNUMBER(SEARCH(Hauls!$AB$377,HY$2:HY$202)),MAX(HX$1:HX2)+1,0)</f>
        <v>2</v>
      </c>
      <c r="HY3" t="s">
        <v>3654</v>
      </c>
      <c r="HZ3" t="str">
        <f>IFERROR(VLOOKUP(ROWS(HZ$2:HZ3),HX$2:HY$37,2,FALSE),"")</f>
        <v>c S G : coarse Sand Gravel</v>
      </c>
      <c r="IA3">
        <f>IF(ISNUMBER(SEARCH(Hauls!$AB$378,IB$2:IB$202)),MAX(IA$1:IA2)+1,0)</f>
        <v>2</v>
      </c>
      <c r="IB3" t="s">
        <v>3654</v>
      </c>
      <c r="IC3" t="str">
        <f>IFERROR(VLOOKUP(ROWS(IC$2:IC3),IA$2:IB$37,2,FALSE),"")</f>
        <v>c S G : coarse Sand Gravel</v>
      </c>
      <c r="ID3">
        <f>IF(ISNUMBER(SEARCH(Hauls!$AB$379,IE$2:IE$202)),MAX(ID$1:ID2)+1,0)</f>
        <v>2</v>
      </c>
      <c r="IE3" t="s">
        <v>3654</v>
      </c>
      <c r="IF3" t="str">
        <f>IFERROR(VLOOKUP(ROWS(IF$2:IF3),ID$2:IE$37,2,FALSE),"")</f>
        <v>c S G : coarse Sand Gravel</v>
      </c>
      <c r="IG3">
        <f>IF(ISNUMBER(SEARCH(Hauls!$AB$380,IH$2:IH$202)),MAX(IG$1:IG2)+1,0)</f>
        <v>2</v>
      </c>
      <c r="IH3" t="s">
        <v>3654</v>
      </c>
      <c r="II3" t="str">
        <f>IFERROR(VLOOKUP(ROWS(II$2:II3),IG$2:IH$37,2,FALSE),"")</f>
        <v>c S G : coarse Sand Gravel</v>
      </c>
      <c r="IJ3">
        <f>IF(ISNUMBER(SEARCH(Hauls!$AB$381,IK$2:IK$202)),MAX(IJ$1:IJ2)+1,0)</f>
        <v>2</v>
      </c>
      <c r="IK3" t="s">
        <v>3654</v>
      </c>
      <c r="IL3" t="str">
        <f>IFERROR(VLOOKUP(ROWS(IL$2:IL3),IJ$2:IK$37,2,FALSE),"")</f>
        <v>c S G : coarse Sand Gravel</v>
      </c>
      <c r="IM3">
        <f>IF(ISNUMBER(SEARCH(Hauls!$AB$382,IN$2:IN$202)),MAX(IM$1:IM2)+1,0)</f>
        <v>2</v>
      </c>
      <c r="IN3" t="s">
        <v>3654</v>
      </c>
      <c r="IO3" t="str">
        <f>IFERROR(VLOOKUP(ROWS(IO$2:IO3),IM$2:IN$37,2,FALSE),"")</f>
        <v>c S G : coarse Sand Gravel</v>
      </c>
      <c r="IP3">
        <f>IF(ISNUMBER(SEARCH(Hauls!$AB$383,IQ$2:IQ$202)),MAX(IP$1:IP2)+1,0)</f>
        <v>2</v>
      </c>
      <c r="IQ3" t="s">
        <v>3654</v>
      </c>
      <c r="IR3" t="str">
        <f>IFERROR(VLOOKUP(ROWS(IR$2:IR3),IP$2:IQ$37,2,FALSE),"")</f>
        <v>c S G : coarse Sand Gravel</v>
      </c>
      <c r="IS3">
        <f>IF(ISNUMBER(SEARCH(Hauls!$AB$384,IT$2:IT$202)),MAX(IS$1:IS2)+1,0)</f>
        <v>2</v>
      </c>
      <c r="IT3" t="s">
        <v>3654</v>
      </c>
      <c r="IU3" t="str">
        <f>IFERROR(VLOOKUP(ROWS(IU$2:IU3),IS$2:IT$37,2,FALSE),"")</f>
        <v>c S G : coarse Sand Gravel</v>
      </c>
      <c r="IV3">
        <f>IF(ISNUMBER(SEARCH(Hauls!$AB$385,IW$2:IW$202)),MAX(IV$1:IV2)+1,0)</f>
        <v>2</v>
      </c>
      <c r="IW3" t="s">
        <v>3654</v>
      </c>
      <c r="IX3" t="str">
        <f>IFERROR(VLOOKUP(ROWS(IX$2:IX3),IV$2:IW$37,2,FALSE),"")</f>
        <v>c S G : coarse Sand Gravel</v>
      </c>
      <c r="IY3">
        <f>IF(ISNUMBER(SEARCH(Hauls!$AB$386,IZ$2:IZ$202)),MAX(IY$1:IY2)+1,0)</f>
        <v>2</v>
      </c>
      <c r="IZ3" t="s">
        <v>3654</v>
      </c>
      <c r="JA3" t="str">
        <f>IFERROR(VLOOKUP(ROWS(JA$2:JA3),IY$2:IZ$37,2,FALSE),"")</f>
        <v>c S G : coarse Sand Gravel</v>
      </c>
      <c r="JB3">
        <f>IF(ISNUMBER(SEARCH(Hauls!$AB$387,JC$2:JC$202)),MAX(JB$1:JB2)+1,0)</f>
        <v>2</v>
      </c>
      <c r="JC3" t="s">
        <v>3654</v>
      </c>
      <c r="JD3" t="str">
        <f>IFERROR(VLOOKUP(ROWS(JD$2:JD3),JB$2:JC$37,2,FALSE),"")</f>
        <v>c S G : coarse Sand Gravel</v>
      </c>
      <c r="JE3">
        <f>IF(ISNUMBER(SEARCH(Hauls!$AB$388,JF$2:JF$202)),MAX(JE$1:JE2)+1,0)</f>
        <v>2</v>
      </c>
      <c r="JF3" t="s">
        <v>3654</v>
      </c>
      <c r="JG3" t="str">
        <f>IFERROR(VLOOKUP(ROWS(JG$2:JG3),JE$2:JF$37,2,FALSE),"")</f>
        <v>c S G : coarse Sand Gravel</v>
      </c>
      <c r="JH3">
        <f>IF(ISNUMBER(SEARCH(Hauls!$AB$389,JI$2:JI$202)),MAX(JH$1:JH2)+1,0)</f>
        <v>2</v>
      </c>
      <c r="JI3" t="s">
        <v>3654</v>
      </c>
      <c r="JJ3" t="str">
        <f>IFERROR(VLOOKUP(ROWS(JJ$2:JJ3),JH$2:JI$37,2,FALSE),"")</f>
        <v>c S G : coarse Sand Gravel</v>
      </c>
      <c r="JK3">
        <f>IF(ISNUMBER(SEARCH(Hauls!$AB$390,JL$2:JL$202)),MAX(JK$1:JK2)+1,0)</f>
        <v>2</v>
      </c>
      <c r="JL3" t="s">
        <v>3654</v>
      </c>
      <c r="JM3" t="str">
        <f>IFERROR(VLOOKUP(ROWS(JM$2:JM3),JK$2:JL$37,2,FALSE),"")</f>
        <v>c S G : coarse Sand Gravel</v>
      </c>
      <c r="JN3">
        <f>IF(ISNUMBER(SEARCH(Hauls!$AB$391,JO$2:JO$202)),MAX(JN$1:JN2)+1,0)</f>
        <v>2</v>
      </c>
      <c r="JO3" t="s">
        <v>3654</v>
      </c>
      <c r="JP3" t="str">
        <f>IFERROR(VLOOKUP(ROWS(JP$2:JP3),JN$2:JO$37,2,FALSE),"")</f>
        <v>c S G : coarse Sand Gravel</v>
      </c>
      <c r="JQ3">
        <f>IF(ISNUMBER(SEARCH(Hauls!$AB$392,JR$2:JR$202)),MAX(JQ$1:JQ2)+1,0)</f>
        <v>2</v>
      </c>
      <c r="JR3" t="s">
        <v>3654</v>
      </c>
      <c r="JS3" t="str">
        <f>IFERROR(VLOOKUP(ROWS(JS$2:JS3),JQ$2:JR$37,2,FALSE),"")</f>
        <v>c S G : coarse Sand Gravel</v>
      </c>
      <c r="JT3">
        <f>IF(ISNUMBER(SEARCH(Hauls!$AB$393,JU$2:JU$202)),MAX(JT$1:JT2)+1,0)</f>
        <v>2</v>
      </c>
      <c r="JU3" t="s">
        <v>3654</v>
      </c>
      <c r="JV3" t="str">
        <f>IFERROR(VLOOKUP(ROWS(JV$2:JV3),JT$2:JU$37,2,FALSE),"")</f>
        <v>c S G : coarse Sand Gravel</v>
      </c>
      <c r="JW3">
        <f>IF(ISNUMBER(SEARCH(Hauls!$AB$394,JX$2:JX$202)),MAX(JW$1:JW2)+1,0)</f>
        <v>2</v>
      </c>
      <c r="JX3" t="s">
        <v>3654</v>
      </c>
      <c r="JY3" t="str">
        <f>IFERROR(VLOOKUP(ROWS(JY$2:JY3),JW$2:JX$37,2,FALSE),"")</f>
        <v>c S G : coarse Sand Gravel</v>
      </c>
      <c r="JZ3">
        <f>IF(ISNUMBER(SEARCH(Hauls!$AB$395,KA$2:KA$202)),MAX(JZ$1:JZ2)+1,0)</f>
        <v>2</v>
      </c>
      <c r="KA3" t="s">
        <v>3654</v>
      </c>
      <c r="KB3" t="str">
        <f>IFERROR(VLOOKUP(ROWS(KB$2:KB3),JZ$2:KA$37,2,FALSE),"")</f>
        <v>c S G : coarse Sand Gravel</v>
      </c>
      <c r="KC3">
        <f>IF(ISNUMBER(SEARCH(Hauls!$AB$396,KD$2:KD$202)),MAX(KC$1:KC2)+1,0)</f>
        <v>2</v>
      </c>
      <c r="KD3" t="s">
        <v>3654</v>
      </c>
      <c r="KE3" t="str">
        <f>IFERROR(VLOOKUP(ROWS(KE$2:KE3),KC$2:KD$37,2,FALSE),"")</f>
        <v>c S G : coarse Sand Gravel</v>
      </c>
      <c r="KF3">
        <f>IF(ISNUMBER(SEARCH(Hauls!$AB$397,KG$2:KG$202)),MAX(KF$1:KF2)+1,0)</f>
        <v>2</v>
      </c>
      <c r="KG3" t="s">
        <v>3654</v>
      </c>
      <c r="KH3" t="str">
        <f>IFERROR(VLOOKUP(ROWS(KH$2:KH3),KF$2:KG$37,2,FALSE),"")</f>
        <v>c S G : coarse Sand Gravel</v>
      </c>
      <c r="KI3">
        <f>IF(ISNUMBER(SEARCH(Hauls!$AB$398,KJ$2:KJ$202)),MAX(KI$1:KI2)+1,0)</f>
        <v>2</v>
      </c>
      <c r="KJ3" t="s">
        <v>3654</v>
      </c>
      <c r="KK3" t="str">
        <f>IFERROR(VLOOKUP(ROWS(KK$2:KK3),KI$2:KJ$37,2,FALSE),"")</f>
        <v>c S G : coarse Sand Gravel</v>
      </c>
      <c r="KL3">
        <f>IF(ISNUMBER(SEARCH(Hauls!$AB$399,KM$2:KM$202)),MAX(KL$1:KL2)+1,0)</f>
        <v>2</v>
      </c>
      <c r="KM3" t="s">
        <v>3654</v>
      </c>
      <c r="KN3" t="str">
        <f>IFERROR(VLOOKUP(ROWS(KN$2:KN3),KL$2:KM$37,2,FALSE),"")</f>
        <v>c S G : coarse Sand Gravel</v>
      </c>
      <c r="KO3">
        <f>IF(ISNUMBER(SEARCH(Hauls!$AB$400,KP$2:KP$202)),MAX(KO$1:KO2)+1,0)</f>
        <v>2</v>
      </c>
      <c r="KP3" t="s">
        <v>3654</v>
      </c>
      <c r="KQ3" t="str">
        <f>IFERROR(VLOOKUP(ROWS(KQ$2:KQ3),KO$2:KP$37,2,FALSE),"")</f>
        <v>c S G : coarse Sand Gravel</v>
      </c>
    </row>
    <row r="4" spans="1:303" x14ac:dyDescent="0.25">
      <c r="A4" t="s">
        <v>1221</v>
      </c>
      <c r="B4" t="s">
        <v>1222</v>
      </c>
      <c r="C4" t="str">
        <f t="shared" si="0"/>
        <v>c S Sh : coarse Sand Shell</v>
      </c>
      <c r="D4">
        <f>IF(ISNUMBER(SEARCH(Hauls!$AB$301,E$2:E$202)),MAX(D$1:D3)+1,0)</f>
        <v>3</v>
      </c>
      <c r="E4" t="s">
        <v>3656</v>
      </c>
      <c r="F4" t="str">
        <f>IFERROR(VLOOKUP(ROWS(F$2:F4),D$2:E$37,2,FALSE),"")</f>
        <v>c S Sh : coarse Sand Shell</v>
      </c>
      <c r="G4">
        <f>IF(ISNUMBER(SEARCH(Hauls!$AB$302,H$2:H$202)),MAX(G$1:G3)+1,0)</f>
        <v>3</v>
      </c>
      <c r="H4" t="s">
        <v>3656</v>
      </c>
      <c r="I4" t="str">
        <f>IFERROR(VLOOKUP(ROWS(I$2:I4),G$2:H$37,2,FALSE),"")</f>
        <v>c S Sh : coarse Sand Shell</v>
      </c>
      <c r="J4">
        <f>IF(ISNUMBER(SEARCH(Hauls!$AB$303,K$2:K$202)),MAX(J$1:J3)+1,0)</f>
        <v>3</v>
      </c>
      <c r="K4" t="s">
        <v>3656</v>
      </c>
      <c r="L4" t="str">
        <f>IFERROR(VLOOKUP(ROWS(L$2:L4),J$2:K$37,2,FALSE),"")</f>
        <v>c S Sh : coarse Sand Shell</v>
      </c>
      <c r="M4">
        <f>IF(ISNUMBER(SEARCH(Hauls!$AB$304,N$2:N$202)),MAX(M$1:M3)+1,0)</f>
        <v>3</v>
      </c>
      <c r="N4" t="s">
        <v>3656</v>
      </c>
      <c r="O4" t="str">
        <f>IFERROR(VLOOKUP(ROWS(O$2:O4),M$2:N$37,2,FALSE),"")</f>
        <v>c S Sh : coarse Sand Shell</v>
      </c>
      <c r="P4">
        <f>IF(ISNUMBER(SEARCH(Hauls!$AB$305,Q$2:Q$202)),MAX(P$1:P3)+1,0)</f>
        <v>3</v>
      </c>
      <c r="Q4" t="s">
        <v>3656</v>
      </c>
      <c r="R4" t="str">
        <f>IFERROR(VLOOKUP(ROWS(R$2:R4),P$2:Q$37,2,FALSE),"")</f>
        <v>c S Sh : coarse Sand Shell</v>
      </c>
      <c r="S4">
        <f>IF(ISNUMBER(SEARCH(Hauls!$AB$306,T$2:T$202)),MAX(S$1:S3)+1,0)</f>
        <v>3</v>
      </c>
      <c r="T4" t="s">
        <v>3656</v>
      </c>
      <c r="U4" t="str">
        <f>IFERROR(VLOOKUP(ROWS(U$2:U4),S$2:T$37,2,FALSE),"")</f>
        <v>c S Sh : coarse Sand Shell</v>
      </c>
      <c r="V4">
        <f>IF(ISNUMBER(SEARCH(Hauls!$AB$307,W$2:W$202)),MAX(V$1:V3)+1,0)</f>
        <v>3</v>
      </c>
      <c r="W4" t="s">
        <v>3656</v>
      </c>
      <c r="X4" t="str">
        <f>IFERROR(VLOOKUP(ROWS(X$2:X4),V$2:W$37,2,FALSE),"")</f>
        <v>c S Sh : coarse Sand Shell</v>
      </c>
      <c r="Y4">
        <f>IF(ISNUMBER(SEARCH(Hauls!$AB$308,Z$2:Z$202)),MAX(Y$1:Y3)+1,0)</f>
        <v>3</v>
      </c>
      <c r="Z4" t="s">
        <v>3656</v>
      </c>
      <c r="AA4" t="str">
        <f>IFERROR(VLOOKUP(ROWS(AA$2:AA4),Y$2:Z$37,2,FALSE),"")</f>
        <v>c S Sh : coarse Sand Shell</v>
      </c>
      <c r="AB4">
        <f>IF(ISNUMBER(SEARCH(Hauls!$AB$309,AC$2:AC$202)),MAX(AB$1:AB3)+1,0)</f>
        <v>3</v>
      </c>
      <c r="AC4" t="s">
        <v>3656</v>
      </c>
      <c r="AD4" t="str">
        <f>IFERROR(VLOOKUP(ROWS(AD$2:AD4),AB$2:AC$37,2,FALSE),"")</f>
        <v>c S Sh : coarse Sand Shell</v>
      </c>
      <c r="AE4">
        <f>IF(ISNUMBER(SEARCH(Hauls!$AB$310,AF$2:AF$202)),MAX(AE$1:AE3)+1,0)</f>
        <v>3</v>
      </c>
      <c r="AF4" t="s">
        <v>3656</v>
      </c>
      <c r="AG4" t="str">
        <f>IFERROR(VLOOKUP(ROWS(AG$2:AG4),AE$2:AF$37,2,FALSE),"")</f>
        <v>c S Sh : coarse Sand Shell</v>
      </c>
      <c r="AH4">
        <f>IF(ISNUMBER(SEARCH(Hauls!$AB$311,AI$2:AI$202)),MAX(AH$1:AH3)+1,0)</f>
        <v>3</v>
      </c>
      <c r="AI4" t="s">
        <v>3656</v>
      </c>
      <c r="AJ4" t="str">
        <f>IFERROR(VLOOKUP(ROWS(AJ$2:AJ4),AH$2:AI$37,2,FALSE),"")</f>
        <v>c S Sh : coarse Sand Shell</v>
      </c>
      <c r="AK4">
        <f>IF(ISNUMBER(SEARCH(Hauls!$AB$312,AL$2:AL$202)),MAX(AK$1:AK3)+1,0)</f>
        <v>3</v>
      </c>
      <c r="AL4" t="s">
        <v>3656</v>
      </c>
      <c r="AM4" t="str">
        <f>IFERROR(VLOOKUP(ROWS(AM$2:AM4),AK$2:AL$37,2,FALSE),"")</f>
        <v>c S Sh : coarse Sand Shell</v>
      </c>
      <c r="AN4">
        <f>IF(ISNUMBER(SEARCH(Hauls!$AB$313,AO$2:AO$202)),MAX(AN$1:AN3)+1,0)</f>
        <v>3</v>
      </c>
      <c r="AO4" t="s">
        <v>3656</v>
      </c>
      <c r="AP4" t="str">
        <f>IFERROR(VLOOKUP(ROWS(AP$2:AP4),AN$2:AO$37,2,FALSE),"")</f>
        <v>c S Sh : coarse Sand Shell</v>
      </c>
      <c r="AQ4">
        <f>IF(ISNUMBER(SEARCH(Hauls!$AB$314,AR$2:AR$202)),MAX(AQ$1:AQ3)+1,0)</f>
        <v>3</v>
      </c>
      <c r="AR4" t="s">
        <v>3656</v>
      </c>
      <c r="AS4" t="str">
        <f>IFERROR(VLOOKUP(ROWS(AS$2:AS4),AQ$2:AR$37,2,FALSE),"")</f>
        <v>c S Sh : coarse Sand Shell</v>
      </c>
      <c r="AT4">
        <f>IF(ISNUMBER(SEARCH(Hauls!$AB$315,AU$2:AU$202)),MAX(AT$1:AT3)+1,0)</f>
        <v>3</v>
      </c>
      <c r="AU4" t="s">
        <v>3656</v>
      </c>
      <c r="AV4" t="str">
        <f>IFERROR(VLOOKUP(ROWS(AV$2:AV4),AT$2:AU$37,2,FALSE),"")</f>
        <v>c S Sh : coarse Sand Shell</v>
      </c>
      <c r="AW4">
        <f>IF(ISNUMBER(SEARCH(Hauls!$AB$316,AX$2:AX$202)),MAX(AW$1:AW3)+1,0)</f>
        <v>3</v>
      </c>
      <c r="AX4" t="s">
        <v>3656</v>
      </c>
      <c r="AY4" t="str">
        <f>IFERROR(VLOOKUP(ROWS(AY$2:AY4),AW$2:AX$37,2,FALSE),"")</f>
        <v>c S Sh : coarse Sand Shell</v>
      </c>
      <c r="AZ4">
        <f>IF(ISNUMBER(SEARCH(Hauls!$AB$317,BA$2:BA$202)),MAX(AZ$1:AZ3)+1,0)</f>
        <v>3</v>
      </c>
      <c r="BA4" t="s">
        <v>3656</v>
      </c>
      <c r="BB4" t="str">
        <f>IFERROR(VLOOKUP(ROWS(BB$2:BB4),AZ$2:BA$37,2,FALSE),"")</f>
        <v>c S Sh : coarse Sand Shell</v>
      </c>
      <c r="BC4">
        <f>IF(ISNUMBER(SEARCH(Hauls!$AB$318,BD$2:BD$202)),MAX(BC$1:BC3)+1,0)</f>
        <v>3</v>
      </c>
      <c r="BD4" t="s">
        <v>3656</v>
      </c>
      <c r="BE4" t="str">
        <f>IFERROR(VLOOKUP(ROWS(BE$2:BE4),BC$2:BD$37,2,FALSE),"")</f>
        <v>c S Sh : coarse Sand Shell</v>
      </c>
      <c r="BF4">
        <f>IF(ISNUMBER(SEARCH(Hauls!$AB$319,BG$2:BG$202)),MAX(BF$1:BF3)+1,0)</f>
        <v>3</v>
      </c>
      <c r="BG4" t="s">
        <v>3656</v>
      </c>
      <c r="BH4" t="str">
        <f>IFERROR(VLOOKUP(ROWS(BH$2:BH4),BF$2:BG$37,2,FALSE),"")</f>
        <v>c S Sh : coarse Sand Shell</v>
      </c>
      <c r="BI4">
        <f>IF(ISNUMBER(SEARCH(Hauls!$AB$320,BJ$2:BJ$202)),MAX(BI$1:BI3)+1,0)</f>
        <v>3</v>
      </c>
      <c r="BJ4" t="s">
        <v>3656</v>
      </c>
      <c r="BK4" t="str">
        <f>IFERROR(VLOOKUP(ROWS(BK$2:BK4),BI$2:BJ$37,2,FALSE),"")</f>
        <v>c S Sh : coarse Sand Shell</v>
      </c>
      <c r="BL4">
        <f>IF(ISNUMBER(SEARCH(Hauls!$AB$321,BM$2:BM$202)),MAX(BL$1:BL3)+1,0)</f>
        <v>3</v>
      </c>
      <c r="BM4" t="s">
        <v>3656</v>
      </c>
      <c r="BN4" t="str">
        <f>IFERROR(VLOOKUP(ROWS(BN$2:BN4),BL$2:BM$37,2,FALSE),"")</f>
        <v>c S Sh : coarse Sand Shell</v>
      </c>
      <c r="BO4">
        <f>IF(ISNUMBER(SEARCH(Hauls!$AB$322,BP$2:BP$202)),MAX(BO$1:BO3)+1,0)</f>
        <v>3</v>
      </c>
      <c r="BP4" t="s">
        <v>3656</v>
      </c>
      <c r="BQ4" t="str">
        <f>IFERROR(VLOOKUP(ROWS(BQ$2:BQ4),BO$2:BP$37,2,FALSE),"")</f>
        <v>c S Sh : coarse Sand Shell</v>
      </c>
      <c r="BR4">
        <f>IF(ISNUMBER(SEARCH(Hauls!$AB$323,BS$2:BS$202)),MAX(BR$1:BR3)+1,0)</f>
        <v>3</v>
      </c>
      <c r="BS4" t="s">
        <v>3656</v>
      </c>
      <c r="BT4" t="str">
        <f>IFERROR(VLOOKUP(ROWS(BT$2:BT4),BR$2:BS$37,2,FALSE),"")</f>
        <v>c S Sh : coarse Sand Shell</v>
      </c>
      <c r="BU4">
        <f>IF(ISNUMBER(SEARCH(Hauls!$AB$324,BV$2:BV$202)),MAX(BU$1:BU3)+1,0)</f>
        <v>3</v>
      </c>
      <c r="BV4" t="s">
        <v>3656</v>
      </c>
      <c r="BW4" t="str">
        <f>IFERROR(VLOOKUP(ROWS(BW$2:BW4),BU$2:BV$37,2,FALSE),"")</f>
        <v>c S Sh : coarse Sand Shell</v>
      </c>
      <c r="BX4">
        <f>IF(ISNUMBER(SEARCH(Hauls!$AB$325,BY$2:BY$202)),MAX(BX$1:BX3)+1,0)</f>
        <v>3</v>
      </c>
      <c r="BY4" t="s">
        <v>3656</v>
      </c>
      <c r="BZ4" t="str">
        <f>IFERROR(VLOOKUP(ROWS(BZ$2:BZ4),BX$2:BY$37,2,FALSE),"")</f>
        <v>c S Sh : coarse Sand Shell</v>
      </c>
      <c r="CA4">
        <f>IF(ISNUMBER(SEARCH(Hauls!$AB$326,CB$2:CB$202)),MAX(CA$1:CA3)+1,0)</f>
        <v>3</v>
      </c>
      <c r="CB4" t="s">
        <v>3656</v>
      </c>
      <c r="CC4" t="str">
        <f>IFERROR(VLOOKUP(ROWS(CC$2:CC4),CA$2:CB$37,2,FALSE),"")</f>
        <v>c S Sh : coarse Sand Shell</v>
      </c>
      <c r="CD4">
        <f>IF(ISNUMBER(SEARCH(Hauls!$AB$327,CE$2:CE$202)),MAX(CD$1:CD3)+1,0)</f>
        <v>3</v>
      </c>
      <c r="CE4" t="s">
        <v>3656</v>
      </c>
      <c r="CF4" t="str">
        <f>IFERROR(VLOOKUP(ROWS(CF$2:CF4),CD$2:CE$37,2,FALSE),"")</f>
        <v>c S Sh : coarse Sand Shell</v>
      </c>
      <c r="CG4">
        <f>IF(ISNUMBER(SEARCH(Hauls!$AB$328,CH$2:CH$202)),MAX(CG$1:CG3)+1,0)</f>
        <v>3</v>
      </c>
      <c r="CH4" t="s">
        <v>3656</v>
      </c>
      <c r="CI4" t="str">
        <f>IFERROR(VLOOKUP(ROWS(CI$2:CI4),CG$2:CH$37,2,FALSE),"")</f>
        <v>c S Sh : coarse Sand Shell</v>
      </c>
      <c r="CJ4">
        <f>IF(ISNUMBER(SEARCH(Hauls!$AB$329,CK$2:CK$202)),MAX(CJ$1:CJ3)+1,0)</f>
        <v>3</v>
      </c>
      <c r="CK4" t="s">
        <v>3656</v>
      </c>
      <c r="CL4" t="str">
        <f>IFERROR(VLOOKUP(ROWS(CL$2:CL4),CJ$2:CK$37,2,FALSE),"")</f>
        <v>c S Sh : coarse Sand Shell</v>
      </c>
      <c r="CM4">
        <f>IF(ISNUMBER(SEARCH(Hauls!$AB$330,CN$2:CN$202)),MAX(CM$1:CM3)+1,0)</f>
        <v>3</v>
      </c>
      <c r="CN4" t="s">
        <v>3656</v>
      </c>
      <c r="CO4" t="str">
        <f>IFERROR(VLOOKUP(ROWS(CO$2:CO4),CM$2:CN$37,2,FALSE),"")</f>
        <v>c S Sh : coarse Sand Shell</v>
      </c>
      <c r="CP4">
        <f>IF(ISNUMBER(SEARCH(Hauls!$AB$331,CQ$2:CQ$202)),MAX(CP$1:CP3)+1,0)</f>
        <v>3</v>
      </c>
      <c r="CQ4" t="s">
        <v>3656</v>
      </c>
      <c r="CR4" t="str">
        <f>IFERROR(VLOOKUP(ROWS(CR$2:CR4),CP$2:CQ$37,2,FALSE),"")</f>
        <v>c S Sh : coarse Sand Shell</v>
      </c>
      <c r="CS4">
        <f>IF(ISNUMBER(SEARCH(Hauls!$AB$332,CT$2:CT$202)),MAX(CS$1:CS3)+1,0)</f>
        <v>3</v>
      </c>
      <c r="CT4" t="s">
        <v>3656</v>
      </c>
      <c r="CU4" t="str">
        <f>IFERROR(VLOOKUP(ROWS(CU$2:CU4),CS$2:CT$37,2,FALSE),"")</f>
        <v>c S Sh : coarse Sand Shell</v>
      </c>
      <c r="CV4">
        <f>IF(ISNUMBER(SEARCH(Hauls!$AB$333,CW$2:CW$202)),MAX(CV$1:CV3)+1,0)</f>
        <v>3</v>
      </c>
      <c r="CW4" t="s">
        <v>3656</v>
      </c>
      <c r="CX4" t="str">
        <f>IFERROR(VLOOKUP(ROWS(CX$2:CX4),CV$2:CW$37,2,FALSE),"")</f>
        <v>c S Sh : coarse Sand Shell</v>
      </c>
      <c r="CY4">
        <f>IF(ISNUMBER(SEARCH(Hauls!$AB$333,CZ$2:CZ$202)),MAX(CY$1:CY3)+1,0)</f>
        <v>3</v>
      </c>
      <c r="CZ4" t="s">
        <v>3656</v>
      </c>
      <c r="DA4" t="str">
        <f>IFERROR(VLOOKUP(ROWS(DA$2:DA4),CY$2:CZ$37,2,FALSE),"")</f>
        <v>c S Sh : coarse Sand Shell</v>
      </c>
      <c r="DB4">
        <f>IF(ISNUMBER(SEARCH(Hauls!$AB$335,DC$2:DC$202)),MAX(DB$1:DB3)+1,0)</f>
        <v>3</v>
      </c>
      <c r="DC4" t="s">
        <v>3656</v>
      </c>
      <c r="DD4" t="str">
        <f>IFERROR(VLOOKUP(ROWS(DD$2:DD4),DB$2:DC$37,2,FALSE),"")</f>
        <v>c S Sh : coarse Sand Shell</v>
      </c>
      <c r="DE4">
        <f>IF(ISNUMBER(SEARCH(Hauls!$AB$336,DF$2:DF$202)),MAX(DE$1:DE3)+1,0)</f>
        <v>3</v>
      </c>
      <c r="DF4" t="s">
        <v>3656</v>
      </c>
      <c r="DG4" t="str">
        <f>IFERROR(VLOOKUP(ROWS(DG$2:DG4),DE$2:DF$37,2,FALSE),"")</f>
        <v>c S Sh : coarse Sand Shell</v>
      </c>
      <c r="DH4">
        <f>IF(ISNUMBER(SEARCH(Hauls!$AB$337,DI$2:DI$202)),MAX(DH$1:DH3)+1,0)</f>
        <v>3</v>
      </c>
      <c r="DI4" t="s">
        <v>3656</v>
      </c>
      <c r="DJ4" t="str">
        <f>IFERROR(VLOOKUP(ROWS(DJ$2:DJ4),DH$2:DI$37,2,FALSE),"")</f>
        <v>c S Sh : coarse Sand Shell</v>
      </c>
      <c r="DK4">
        <f>IF(ISNUMBER(SEARCH(Hauls!$AB$338,DL$2:DL$202)),MAX(DK$1:DK3)+1,0)</f>
        <v>3</v>
      </c>
      <c r="DL4" t="s">
        <v>3656</v>
      </c>
      <c r="DM4" t="str">
        <f>IFERROR(VLOOKUP(ROWS(DM$2:DM4),DK$2:DL$37,2,FALSE),"")</f>
        <v>c S Sh : coarse Sand Shell</v>
      </c>
      <c r="DN4">
        <f>IF(ISNUMBER(SEARCH(Hauls!$AB$339,DO$2:DO$202)),MAX(DN$1:DN3)+1,0)</f>
        <v>3</v>
      </c>
      <c r="DO4" t="s">
        <v>3656</v>
      </c>
      <c r="DP4" t="str">
        <f>IFERROR(VLOOKUP(ROWS(DP$2:DP4),DN$2:DO$37,2,FALSE),"")</f>
        <v>c S Sh : coarse Sand Shell</v>
      </c>
      <c r="DQ4">
        <f>IF(ISNUMBER(SEARCH(Hauls!$AB$340,DR$2:DR$202)),MAX(DQ$1:DQ3)+1,0)</f>
        <v>3</v>
      </c>
      <c r="DR4" t="s">
        <v>3656</v>
      </c>
      <c r="DS4" t="str">
        <f>IFERROR(VLOOKUP(ROWS(DS$2:DS4),DQ$2:DR$37,2,FALSE),"")</f>
        <v>c S Sh : coarse Sand Shell</v>
      </c>
      <c r="DT4">
        <f>IF(ISNUMBER(SEARCH(Hauls!$AB$341,DU$2:DU$202)),MAX(DT$1:DT3)+1,0)</f>
        <v>3</v>
      </c>
      <c r="DU4" t="s">
        <v>3656</v>
      </c>
      <c r="DV4" t="str">
        <f>IFERROR(VLOOKUP(ROWS(DV$2:DV4),DT$2:DU$37,2,FALSE),"")</f>
        <v>c S Sh : coarse Sand Shell</v>
      </c>
      <c r="DW4">
        <f>IF(ISNUMBER(SEARCH(Hauls!$AB$342,DX$2:DX$202)),MAX(DW$1:DW3)+1,0)</f>
        <v>3</v>
      </c>
      <c r="DX4" t="s">
        <v>3656</v>
      </c>
      <c r="DY4" t="str">
        <f>IFERROR(VLOOKUP(ROWS(DY$2:DY4),DW$2:DX$37,2,FALSE),"")</f>
        <v>c S Sh : coarse Sand Shell</v>
      </c>
      <c r="DZ4">
        <f>IF(ISNUMBER(SEARCH(Hauls!$AB$343,EA$2:EA$202)),MAX(DZ$1:DZ3)+1,0)</f>
        <v>3</v>
      </c>
      <c r="EA4" t="s">
        <v>3656</v>
      </c>
      <c r="EB4" t="str">
        <f>IFERROR(VLOOKUP(ROWS(EB$2:EB4),DZ$2:EA$37,2,FALSE),"")</f>
        <v>c S Sh : coarse Sand Shell</v>
      </c>
      <c r="EC4">
        <f>IF(ISNUMBER(SEARCH(Hauls!$AB$344,ED$2:ED$202)),MAX(EC$1:EC3)+1,0)</f>
        <v>3</v>
      </c>
      <c r="ED4" t="s">
        <v>3656</v>
      </c>
      <c r="EE4" t="str">
        <f>IFERROR(VLOOKUP(ROWS(EE$2:EE4),EC$2:ED$37,2,FALSE),"")</f>
        <v>c S Sh : coarse Sand Shell</v>
      </c>
      <c r="EF4">
        <f>IF(ISNUMBER(SEARCH(Hauls!$AB$345,EG$2:EG$202)),MAX(EF$1:EF3)+1,0)</f>
        <v>3</v>
      </c>
      <c r="EG4" t="s">
        <v>3656</v>
      </c>
      <c r="EH4" t="str">
        <f>IFERROR(VLOOKUP(ROWS(EH$2:EH4),EF$2:EG$37,2,FALSE),"")</f>
        <v>c S Sh : coarse Sand Shell</v>
      </c>
      <c r="EI4">
        <f>IF(ISNUMBER(SEARCH(Hauls!$AB$346,EJ$2:EJ$202)),MAX(EI$1:EI3)+1,0)</f>
        <v>3</v>
      </c>
      <c r="EJ4" t="s">
        <v>3656</v>
      </c>
      <c r="EK4" t="str">
        <f>IFERROR(VLOOKUP(ROWS(EK$2:EK4),EI$2:EJ$37,2,FALSE),"")</f>
        <v>c S Sh : coarse Sand Shell</v>
      </c>
      <c r="EL4">
        <f>IF(ISNUMBER(SEARCH(Hauls!$AB$347,EM$2:EM$202)),MAX(EL$1:EL3)+1,0)</f>
        <v>3</v>
      </c>
      <c r="EM4" t="s">
        <v>3656</v>
      </c>
      <c r="EN4" t="str">
        <f>IFERROR(VLOOKUP(ROWS(EN$2:EN4),EL$2:EM$37,2,FALSE),"")</f>
        <v>c S Sh : coarse Sand Shell</v>
      </c>
      <c r="EO4">
        <f>IF(ISNUMBER(SEARCH(Hauls!$AB$348,EP$2:EP$202)),MAX(EO$1:EO3)+1,0)</f>
        <v>3</v>
      </c>
      <c r="EP4" t="s">
        <v>3656</v>
      </c>
      <c r="EQ4" t="str">
        <f>IFERROR(VLOOKUP(ROWS(EQ$2:EQ4),EO$2:EP$37,2,FALSE),"")</f>
        <v>c S Sh : coarse Sand Shell</v>
      </c>
      <c r="ER4">
        <f>IF(ISNUMBER(SEARCH(Hauls!$AB$349,ES$2:ES$202)),MAX(ER$1:ER3)+1,0)</f>
        <v>3</v>
      </c>
      <c r="ES4" t="s">
        <v>3656</v>
      </c>
      <c r="ET4" t="str">
        <f>IFERROR(VLOOKUP(ROWS(ET$2:ET4),ER$2:ES$37,2,FALSE),"")</f>
        <v>c S Sh : coarse Sand Shell</v>
      </c>
      <c r="EU4">
        <f>IF(ISNUMBER(SEARCH(Hauls!$AB$350,EV$2:EV$202)),MAX(EU$1:EU3)+1,0)</f>
        <v>3</v>
      </c>
      <c r="EV4" t="s">
        <v>3656</v>
      </c>
      <c r="EW4" t="str">
        <f>IFERROR(VLOOKUP(ROWS(EW$2:EW4),EU$2:EV$37,2,FALSE),"")</f>
        <v>c S Sh : coarse Sand Shell</v>
      </c>
      <c r="EX4">
        <f>IF(ISNUMBER(SEARCH(Hauls!$AB$351,EY$2:EY$202)),MAX(EX$1:EX3)+1,0)</f>
        <v>3</v>
      </c>
      <c r="EY4" t="s">
        <v>3656</v>
      </c>
      <c r="EZ4" t="str">
        <f>IFERROR(VLOOKUP(ROWS(EZ$2:EZ4),EX$2:EY$37,2,FALSE),"")</f>
        <v>c S Sh : coarse Sand Shell</v>
      </c>
      <c r="FA4">
        <f>IF(ISNUMBER(SEARCH(Hauls!$AB$352,FB$2:FB$202)),MAX(FA$1:FA3)+1,0)</f>
        <v>3</v>
      </c>
      <c r="FB4" t="s">
        <v>3656</v>
      </c>
      <c r="FC4" t="str">
        <f>IFERROR(VLOOKUP(ROWS(FC$2:FC4),FA$2:FB$37,2,FALSE),"")</f>
        <v>c S Sh : coarse Sand Shell</v>
      </c>
      <c r="FD4">
        <f>IF(ISNUMBER(SEARCH(Hauls!$AB$353,FE$2:FE$202)),MAX(FD$1:FD3)+1,0)</f>
        <v>3</v>
      </c>
      <c r="FE4" t="s">
        <v>3656</v>
      </c>
      <c r="FF4" t="str">
        <f>IFERROR(VLOOKUP(ROWS(FF$2:FF4),FD$2:FE$37,2,FALSE),"")</f>
        <v>c S Sh : coarse Sand Shell</v>
      </c>
      <c r="FG4">
        <f>IF(ISNUMBER(SEARCH(Hauls!$AB$354,FH$2:FH$202)),MAX(FG$1:FG3)+1,0)</f>
        <v>3</v>
      </c>
      <c r="FH4" t="s">
        <v>3656</v>
      </c>
      <c r="FI4" t="str">
        <f>IFERROR(VLOOKUP(ROWS(FI$2:FI4),FG$2:FH$37,2,FALSE),"")</f>
        <v>c S Sh : coarse Sand Shell</v>
      </c>
      <c r="FJ4">
        <f>IF(ISNUMBER(SEARCH(Hauls!$AB$355,FK$2:FK$202)),MAX(FJ$1:FJ3)+1,0)</f>
        <v>3</v>
      </c>
      <c r="FK4" t="s">
        <v>3656</v>
      </c>
      <c r="FL4" t="str">
        <f>IFERROR(VLOOKUP(ROWS(FL$2:FL4),FJ$2:FK$37,2,FALSE),"")</f>
        <v>c S Sh : coarse Sand Shell</v>
      </c>
      <c r="FM4">
        <f>IF(ISNUMBER(SEARCH(Hauls!$AB$356,FN$2:FN$202)),MAX(FM$1:FM3)+1,0)</f>
        <v>3</v>
      </c>
      <c r="FN4" t="s">
        <v>3656</v>
      </c>
      <c r="FO4" t="str">
        <f>IFERROR(VLOOKUP(ROWS(FO$2:FO4),FM$2:FN$37,2,FALSE),"")</f>
        <v>c S Sh : coarse Sand Shell</v>
      </c>
      <c r="FP4">
        <f>IF(ISNUMBER(SEARCH(Hauls!$AB$357,FQ$2:FQ$202)),MAX(FP$1:FP3)+1,0)</f>
        <v>3</v>
      </c>
      <c r="FQ4" t="s">
        <v>3656</v>
      </c>
      <c r="FR4" t="str">
        <f>IFERROR(VLOOKUP(ROWS(FR$2:FR4),FP$2:FQ$37,2,FALSE),"")</f>
        <v>c S Sh : coarse Sand Shell</v>
      </c>
      <c r="FS4">
        <f>IF(ISNUMBER(SEARCH(Hauls!$AB$358,FT$2:FT$202)),MAX(FS$1:FS3)+1,0)</f>
        <v>3</v>
      </c>
      <c r="FT4" t="s">
        <v>3656</v>
      </c>
      <c r="FU4" t="str">
        <f>IFERROR(VLOOKUP(ROWS(FU$2:FU4),FS$2:FT$37,2,FALSE),"")</f>
        <v>c S Sh : coarse Sand Shell</v>
      </c>
      <c r="FV4">
        <f>IF(ISNUMBER(SEARCH(Hauls!$AB$359,FW$2:FW$202)),MAX(FV$1:FV3)+1,0)</f>
        <v>3</v>
      </c>
      <c r="FW4" t="s">
        <v>3656</v>
      </c>
      <c r="FX4" t="str">
        <f>IFERROR(VLOOKUP(ROWS(FX$2:FX4),FV$2:FW$37,2,FALSE),"")</f>
        <v>c S Sh : coarse Sand Shell</v>
      </c>
      <c r="FY4">
        <f>IF(ISNUMBER(SEARCH(Hauls!$AB$359,FZ$2:FZ$202)),MAX(FY$1:FY3)+1,0)</f>
        <v>3</v>
      </c>
      <c r="FZ4" t="s">
        <v>3656</v>
      </c>
      <c r="GA4" t="str">
        <f>IFERROR(VLOOKUP(ROWS(GA$2:GA4),FY$2:FZ$37,2,FALSE),"")</f>
        <v>c S Sh : coarse Sand Shell</v>
      </c>
      <c r="GB4">
        <f>IF(ISNUMBER(SEARCH(Hauls!$AB$361,GC$2:GC$202)),MAX(GB$1:GB3)+1,0)</f>
        <v>3</v>
      </c>
      <c r="GC4" t="s">
        <v>3656</v>
      </c>
      <c r="GD4" t="str">
        <f>IFERROR(VLOOKUP(ROWS(GD$2:GD4),GB$2:GC$37,2,FALSE),"")</f>
        <v>c S Sh : coarse Sand Shell</v>
      </c>
      <c r="GE4">
        <f>IF(ISNUMBER(SEARCH(Hauls!$AB$362,GF$2:GF$202)),MAX(GE$1:GE3)+1,0)</f>
        <v>3</v>
      </c>
      <c r="GF4" t="s">
        <v>3656</v>
      </c>
      <c r="GG4" t="str">
        <f>IFERROR(VLOOKUP(ROWS(GG$2:GG4),GE$2:GF$37,2,FALSE),"")</f>
        <v>c S Sh : coarse Sand Shell</v>
      </c>
      <c r="GH4">
        <f>IF(ISNUMBER(SEARCH(Hauls!$AB$363,GI$2:GI$202)),MAX(GH$1:GH3)+1,0)</f>
        <v>3</v>
      </c>
      <c r="GI4" t="s">
        <v>3656</v>
      </c>
      <c r="GJ4" t="str">
        <f>IFERROR(VLOOKUP(ROWS(GJ$2:GJ4),GH$2:GI$37,2,FALSE),"")</f>
        <v>c S Sh : coarse Sand Shell</v>
      </c>
      <c r="GK4">
        <f>IF(ISNUMBER(SEARCH(Hauls!$AB$364,GL$2:GL$202)),MAX(GK$1:GK3)+1,0)</f>
        <v>3</v>
      </c>
      <c r="GL4" t="s">
        <v>3656</v>
      </c>
      <c r="GM4" t="str">
        <f>IFERROR(VLOOKUP(ROWS(GM$2:GM4),GK$2:GL$37,2,FALSE),"")</f>
        <v>c S Sh : coarse Sand Shell</v>
      </c>
      <c r="GN4">
        <f>IF(ISNUMBER(SEARCH(Hauls!$AB$365,GO$2:GO$202)),MAX(GN$1:GN3)+1,0)</f>
        <v>3</v>
      </c>
      <c r="GO4" t="s">
        <v>3656</v>
      </c>
      <c r="GP4" t="str">
        <f>IFERROR(VLOOKUP(ROWS(GP$2:GP4),GN$2:GO$37,2,FALSE),"")</f>
        <v>c S Sh : coarse Sand Shell</v>
      </c>
      <c r="GQ4">
        <f>IF(ISNUMBER(SEARCH(Hauls!$AB$366,GR$2:GR$202)),MAX(GQ$1:GQ3)+1,0)</f>
        <v>3</v>
      </c>
      <c r="GR4" t="s">
        <v>3656</v>
      </c>
      <c r="GS4" t="str">
        <f>IFERROR(VLOOKUP(ROWS(GS$2:GS4),GQ$2:GR$37,2,FALSE),"")</f>
        <v>c S Sh : coarse Sand Shell</v>
      </c>
      <c r="GT4">
        <f>IF(ISNUMBER(SEARCH(Hauls!$AB$367,GU$2:GU$202)),MAX(GT$1:GT3)+1,0)</f>
        <v>3</v>
      </c>
      <c r="GU4" t="s">
        <v>3656</v>
      </c>
      <c r="GV4" t="str">
        <f>IFERROR(VLOOKUP(ROWS(GV$2:GV4),GT$2:GU$37,2,FALSE),"")</f>
        <v>c S Sh : coarse Sand Shell</v>
      </c>
      <c r="GW4">
        <f>IF(ISNUMBER(SEARCH(Hauls!$AB$368,GX$2:GX$202)),MAX(GW$1:GW3)+1,0)</f>
        <v>3</v>
      </c>
      <c r="GX4" t="s">
        <v>3656</v>
      </c>
      <c r="GY4" t="str">
        <f>IFERROR(VLOOKUP(ROWS(GY$2:GY4),GW$2:GX$37,2,FALSE),"")</f>
        <v>c S Sh : coarse Sand Shell</v>
      </c>
      <c r="GZ4">
        <f>IF(ISNUMBER(SEARCH(Hauls!$AB$369,HA$2:HA$202)),MAX(GZ$1:GZ3)+1,0)</f>
        <v>3</v>
      </c>
      <c r="HA4" t="s">
        <v>3656</v>
      </c>
      <c r="HB4" t="str">
        <f>IFERROR(VLOOKUP(ROWS(HB$2:HB4),GZ$2:HA$37,2,FALSE),"")</f>
        <v>c S Sh : coarse Sand Shell</v>
      </c>
      <c r="HC4">
        <f>IF(ISNUMBER(SEARCH(Hauls!$AB$370,HD$2:HD$202)),MAX(HC$1:HC3)+1,0)</f>
        <v>3</v>
      </c>
      <c r="HD4" t="s">
        <v>3656</v>
      </c>
      <c r="HE4" t="str">
        <f>IFERROR(VLOOKUP(ROWS(HE$2:HE4),HC$2:HD$37,2,FALSE),"")</f>
        <v>c S Sh : coarse Sand Shell</v>
      </c>
      <c r="HF4">
        <f>IF(ISNUMBER(SEARCH(Hauls!$AB$371,HG$2:HG$202)),MAX(HF$1:HF3)+1,0)</f>
        <v>3</v>
      </c>
      <c r="HG4" t="s">
        <v>3656</v>
      </c>
      <c r="HH4" t="str">
        <f>IFERROR(VLOOKUP(ROWS(HH$2:HH4),HF$2:HG$37,2,FALSE),"")</f>
        <v>c S Sh : coarse Sand Shell</v>
      </c>
      <c r="HI4">
        <f>IF(ISNUMBER(SEARCH(Hauls!$AB$372,HJ$2:HJ$202)),MAX(HI$1:HI3)+1,0)</f>
        <v>3</v>
      </c>
      <c r="HJ4" t="s">
        <v>3656</v>
      </c>
      <c r="HK4" t="str">
        <f>IFERROR(VLOOKUP(ROWS(HK$2:HK4),HI$2:HJ$37,2,FALSE),"")</f>
        <v>c S Sh : coarse Sand Shell</v>
      </c>
      <c r="HL4">
        <f>IF(ISNUMBER(SEARCH(Hauls!$AB$373,HM$2:HM$202)),MAX(HL$1:HL3)+1,0)</f>
        <v>3</v>
      </c>
      <c r="HM4" t="s">
        <v>3656</v>
      </c>
      <c r="HN4" t="str">
        <f>IFERROR(VLOOKUP(ROWS(HN$2:HN4),HL$2:HM$37,2,FALSE),"")</f>
        <v>c S Sh : coarse Sand Shell</v>
      </c>
      <c r="HO4">
        <f>IF(ISNUMBER(SEARCH(Hauls!$AB$374,HP$2:HP$202)),MAX(HO$1:HO3)+1,0)</f>
        <v>3</v>
      </c>
      <c r="HP4" t="s">
        <v>3656</v>
      </c>
      <c r="HQ4" t="str">
        <f>IFERROR(VLOOKUP(ROWS(HQ$2:HQ4),HO$2:HP$37,2,FALSE),"")</f>
        <v>c S Sh : coarse Sand Shell</v>
      </c>
      <c r="HR4">
        <f>IF(ISNUMBER(SEARCH(Hauls!$AB$375,HS$2:HS$202)),MAX(HR$1:HR3)+1,0)</f>
        <v>3</v>
      </c>
      <c r="HS4" t="s">
        <v>3656</v>
      </c>
      <c r="HT4" t="str">
        <f>IFERROR(VLOOKUP(ROWS(HT$2:HT4),HR$2:HS$37,2,FALSE),"")</f>
        <v>c S Sh : coarse Sand Shell</v>
      </c>
      <c r="HU4">
        <f>IF(ISNUMBER(SEARCH(Hauls!$AB$376,HV$2:HV$202)),MAX(HU$1:HU3)+1,0)</f>
        <v>3</v>
      </c>
      <c r="HV4" t="s">
        <v>3656</v>
      </c>
      <c r="HW4" t="str">
        <f>IFERROR(VLOOKUP(ROWS(HW$2:HW4),HU$2:HV$37,2,FALSE),"")</f>
        <v>c S Sh : coarse Sand Shell</v>
      </c>
      <c r="HX4">
        <f>IF(ISNUMBER(SEARCH(Hauls!$AB$377,HY$2:HY$202)),MAX(HX$1:HX3)+1,0)</f>
        <v>3</v>
      </c>
      <c r="HY4" t="s">
        <v>3656</v>
      </c>
      <c r="HZ4" t="str">
        <f>IFERROR(VLOOKUP(ROWS(HZ$2:HZ4),HX$2:HY$37,2,FALSE),"")</f>
        <v>c S Sh : coarse Sand Shell</v>
      </c>
      <c r="IA4">
        <f>IF(ISNUMBER(SEARCH(Hauls!$AB$378,IB$2:IB$202)),MAX(IA$1:IA3)+1,0)</f>
        <v>3</v>
      </c>
      <c r="IB4" t="s">
        <v>3656</v>
      </c>
      <c r="IC4" t="str">
        <f>IFERROR(VLOOKUP(ROWS(IC$2:IC4),IA$2:IB$37,2,FALSE),"")</f>
        <v>c S Sh : coarse Sand Shell</v>
      </c>
      <c r="ID4">
        <f>IF(ISNUMBER(SEARCH(Hauls!$AB$379,IE$2:IE$202)),MAX(ID$1:ID3)+1,0)</f>
        <v>3</v>
      </c>
      <c r="IE4" t="s">
        <v>3656</v>
      </c>
      <c r="IF4" t="str">
        <f>IFERROR(VLOOKUP(ROWS(IF$2:IF4),ID$2:IE$37,2,FALSE),"")</f>
        <v>c S Sh : coarse Sand Shell</v>
      </c>
      <c r="IG4">
        <f>IF(ISNUMBER(SEARCH(Hauls!$AB$380,IH$2:IH$202)),MAX(IG$1:IG3)+1,0)</f>
        <v>3</v>
      </c>
      <c r="IH4" t="s">
        <v>3656</v>
      </c>
      <c r="II4" t="str">
        <f>IFERROR(VLOOKUP(ROWS(II$2:II4),IG$2:IH$37,2,FALSE),"")</f>
        <v>c S Sh : coarse Sand Shell</v>
      </c>
      <c r="IJ4">
        <f>IF(ISNUMBER(SEARCH(Hauls!$AB$381,IK$2:IK$202)),MAX(IJ$1:IJ3)+1,0)</f>
        <v>3</v>
      </c>
      <c r="IK4" t="s">
        <v>3656</v>
      </c>
      <c r="IL4" t="str">
        <f>IFERROR(VLOOKUP(ROWS(IL$2:IL4),IJ$2:IK$37,2,FALSE),"")</f>
        <v>c S Sh : coarse Sand Shell</v>
      </c>
      <c r="IM4">
        <f>IF(ISNUMBER(SEARCH(Hauls!$AB$382,IN$2:IN$202)),MAX(IM$1:IM3)+1,0)</f>
        <v>3</v>
      </c>
      <c r="IN4" t="s">
        <v>3656</v>
      </c>
      <c r="IO4" t="str">
        <f>IFERROR(VLOOKUP(ROWS(IO$2:IO4),IM$2:IN$37,2,FALSE),"")</f>
        <v>c S Sh : coarse Sand Shell</v>
      </c>
      <c r="IP4">
        <f>IF(ISNUMBER(SEARCH(Hauls!$AB$383,IQ$2:IQ$202)),MAX(IP$1:IP3)+1,0)</f>
        <v>3</v>
      </c>
      <c r="IQ4" t="s">
        <v>3656</v>
      </c>
      <c r="IR4" t="str">
        <f>IFERROR(VLOOKUP(ROWS(IR$2:IR4),IP$2:IQ$37,2,FALSE),"")</f>
        <v>c S Sh : coarse Sand Shell</v>
      </c>
      <c r="IS4">
        <f>IF(ISNUMBER(SEARCH(Hauls!$AB$384,IT$2:IT$202)),MAX(IS$1:IS3)+1,0)</f>
        <v>3</v>
      </c>
      <c r="IT4" t="s">
        <v>3656</v>
      </c>
      <c r="IU4" t="str">
        <f>IFERROR(VLOOKUP(ROWS(IU$2:IU4),IS$2:IT$37,2,FALSE),"")</f>
        <v>c S Sh : coarse Sand Shell</v>
      </c>
      <c r="IV4">
        <f>IF(ISNUMBER(SEARCH(Hauls!$AB$385,IW$2:IW$202)),MAX(IV$1:IV3)+1,0)</f>
        <v>3</v>
      </c>
      <c r="IW4" t="s">
        <v>3656</v>
      </c>
      <c r="IX4" t="str">
        <f>IFERROR(VLOOKUP(ROWS(IX$2:IX4),IV$2:IW$37,2,FALSE),"")</f>
        <v>c S Sh : coarse Sand Shell</v>
      </c>
      <c r="IY4">
        <f>IF(ISNUMBER(SEARCH(Hauls!$AB$386,IZ$2:IZ$202)),MAX(IY$1:IY3)+1,0)</f>
        <v>3</v>
      </c>
      <c r="IZ4" t="s">
        <v>3656</v>
      </c>
      <c r="JA4" t="str">
        <f>IFERROR(VLOOKUP(ROWS(JA$2:JA4),IY$2:IZ$37,2,FALSE),"")</f>
        <v>c S Sh : coarse Sand Shell</v>
      </c>
      <c r="JB4">
        <f>IF(ISNUMBER(SEARCH(Hauls!$AB$387,JC$2:JC$202)),MAX(JB$1:JB3)+1,0)</f>
        <v>3</v>
      </c>
      <c r="JC4" t="s">
        <v>3656</v>
      </c>
      <c r="JD4" t="str">
        <f>IFERROR(VLOOKUP(ROWS(JD$2:JD4),JB$2:JC$37,2,FALSE),"")</f>
        <v>c S Sh : coarse Sand Shell</v>
      </c>
      <c r="JE4">
        <f>IF(ISNUMBER(SEARCH(Hauls!$AB$388,JF$2:JF$202)),MAX(JE$1:JE3)+1,0)</f>
        <v>3</v>
      </c>
      <c r="JF4" t="s">
        <v>3656</v>
      </c>
      <c r="JG4" t="str">
        <f>IFERROR(VLOOKUP(ROWS(JG$2:JG4),JE$2:JF$37,2,FALSE),"")</f>
        <v>c S Sh : coarse Sand Shell</v>
      </c>
      <c r="JH4">
        <f>IF(ISNUMBER(SEARCH(Hauls!$AB$389,JI$2:JI$202)),MAX(JH$1:JH3)+1,0)</f>
        <v>3</v>
      </c>
      <c r="JI4" t="s">
        <v>3656</v>
      </c>
      <c r="JJ4" t="str">
        <f>IFERROR(VLOOKUP(ROWS(JJ$2:JJ4),JH$2:JI$37,2,FALSE),"")</f>
        <v>c S Sh : coarse Sand Shell</v>
      </c>
      <c r="JK4">
        <f>IF(ISNUMBER(SEARCH(Hauls!$AB$390,JL$2:JL$202)),MAX(JK$1:JK3)+1,0)</f>
        <v>3</v>
      </c>
      <c r="JL4" t="s">
        <v>3656</v>
      </c>
      <c r="JM4" t="str">
        <f>IFERROR(VLOOKUP(ROWS(JM$2:JM4),JK$2:JL$37,2,FALSE),"")</f>
        <v>c S Sh : coarse Sand Shell</v>
      </c>
      <c r="JN4">
        <f>IF(ISNUMBER(SEARCH(Hauls!$AB$391,JO$2:JO$202)),MAX(JN$1:JN3)+1,0)</f>
        <v>3</v>
      </c>
      <c r="JO4" t="s">
        <v>3656</v>
      </c>
      <c r="JP4" t="str">
        <f>IFERROR(VLOOKUP(ROWS(JP$2:JP4),JN$2:JO$37,2,FALSE),"")</f>
        <v>c S Sh : coarse Sand Shell</v>
      </c>
      <c r="JQ4">
        <f>IF(ISNUMBER(SEARCH(Hauls!$AB$392,JR$2:JR$202)),MAX(JQ$1:JQ3)+1,0)</f>
        <v>3</v>
      </c>
      <c r="JR4" t="s">
        <v>3656</v>
      </c>
      <c r="JS4" t="str">
        <f>IFERROR(VLOOKUP(ROWS(JS$2:JS4),JQ$2:JR$37,2,FALSE),"")</f>
        <v>c S Sh : coarse Sand Shell</v>
      </c>
      <c r="JT4">
        <f>IF(ISNUMBER(SEARCH(Hauls!$AB$393,JU$2:JU$202)),MAX(JT$1:JT3)+1,0)</f>
        <v>3</v>
      </c>
      <c r="JU4" t="s">
        <v>3656</v>
      </c>
      <c r="JV4" t="str">
        <f>IFERROR(VLOOKUP(ROWS(JV$2:JV4),JT$2:JU$37,2,FALSE),"")</f>
        <v>c S Sh : coarse Sand Shell</v>
      </c>
      <c r="JW4">
        <f>IF(ISNUMBER(SEARCH(Hauls!$AB$394,JX$2:JX$202)),MAX(JW$1:JW3)+1,0)</f>
        <v>3</v>
      </c>
      <c r="JX4" t="s">
        <v>3656</v>
      </c>
      <c r="JY4" t="str">
        <f>IFERROR(VLOOKUP(ROWS(JY$2:JY4),JW$2:JX$37,2,FALSE),"")</f>
        <v>c S Sh : coarse Sand Shell</v>
      </c>
      <c r="JZ4">
        <f>IF(ISNUMBER(SEARCH(Hauls!$AB$395,KA$2:KA$202)),MAX(JZ$1:JZ3)+1,0)</f>
        <v>3</v>
      </c>
      <c r="KA4" t="s">
        <v>3656</v>
      </c>
      <c r="KB4" t="str">
        <f>IFERROR(VLOOKUP(ROWS(KB$2:KB4),JZ$2:KA$37,2,FALSE),"")</f>
        <v>c S Sh : coarse Sand Shell</v>
      </c>
      <c r="KC4">
        <f>IF(ISNUMBER(SEARCH(Hauls!$AB$396,KD$2:KD$202)),MAX(KC$1:KC3)+1,0)</f>
        <v>3</v>
      </c>
      <c r="KD4" t="s">
        <v>3656</v>
      </c>
      <c r="KE4" t="str">
        <f>IFERROR(VLOOKUP(ROWS(KE$2:KE4),KC$2:KD$37,2,FALSE),"")</f>
        <v>c S Sh : coarse Sand Shell</v>
      </c>
      <c r="KF4">
        <f>IF(ISNUMBER(SEARCH(Hauls!$AB$397,KG$2:KG$202)),MAX(KF$1:KF3)+1,0)</f>
        <v>3</v>
      </c>
      <c r="KG4" t="s">
        <v>3656</v>
      </c>
      <c r="KH4" t="str">
        <f>IFERROR(VLOOKUP(ROWS(KH$2:KH4),KF$2:KG$37,2,FALSE),"")</f>
        <v>c S Sh : coarse Sand Shell</v>
      </c>
      <c r="KI4">
        <f>IF(ISNUMBER(SEARCH(Hauls!$AB$398,KJ$2:KJ$202)),MAX(KI$1:KI3)+1,0)</f>
        <v>3</v>
      </c>
      <c r="KJ4" t="s">
        <v>3656</v>
      </c>
      <c r="KK4" t="str">
        <f>IFERROR(VLOOKUP(ROWS(KK$2:KK4),KI$2:KJ$37,2,FALSE),"")</f>
        <v>c S Sh : coarse Sand Shell</v>
      </c>
      <c r="KL4">
        <f>IF(ISNUMBER(SEARCH(Hauls!$AB$399,KM$2:KM$202)),MAX(KL$1:KL3)+1,0)</f>
        <v>3</v>
      </c>
      <c r="KM4" t="s">
        <v>3656</v>
      </c>
      <c r="KN4" t="str">
        <f>IFERROR(VLOOKUP(ROWS(KN$2:KN4),KL$2:KM$37,2,FALSE),"")</f>
        <v>c S Sh : coarse Sand Shell</v>
      </c>
      <c r="KO4">
        <f>IF(ISNUMBER(SEARCH(Hauls!$AB$400,KP$2:KP$202)),MAX(KO$1:KO3)+1,0)</f>
        <v>3</v>
      </c>
      <c r="KP4" t="s">
        <v>3656</v>
      </c>
      <c r="KQ4" t="str">
        <f>IFERROR(VLOOKUP(ROWS(KQ$2:KQ4),KO$2:KP$37,2,FALSE),"")</f>
        <v>c S Sh : coarse Sand Shell</v>
      </c>
    </row>
    <row r="5" spans="1:303" x14ac:dyDescent="0.25">
      <c r="A5" t="s">
        <v>1223</v>
      </c>
      <c r="B5" t="s">
        <v>1224</v>
      </c>
      <c r="C5" t="str">
        <f t="shared" si="0"/>
        <v>c S St : coarse Sand, Stone</v>
      </c>
      <c r="D5">
        <f>IF(ISNUMBER(SEARCH(Hauls!$AB$301,E$2:E$202)),MAX(D$1:D4)+1,0)</f>
        <v>4</v>
      </c>
      <c r="E5" t="s">
        <v>3657</v>
      </c>
      <c r="F5" t="str">
        <f>IFERROR(VLOOKUP(ROWS(F$2:F5),D$2:E$37,2,FALSE),"")</f>
        <v>c S St : coarse Sand, Stone</v>
      </c>
      <c r="G5">
        <f>IF(ISNUMBER(SEARCH(Hauls!$AB$302,H$2:H$202)),MAX(G$1:G4)+1,0)</f>
        <v>4</v>
      </c>
      <c r="H5" t="s">
        <v>3657</v>
      </c>
      <c r="I5" t="str">
        <f>IFERROR(VLOOKUP(ROWS(I$2:I5),G$2:H$37,2,FALSE),"")</f>
        <v>c S St : coarse Sand, Stone</v>
      </c>
      <c r="J5">
        <f>IF(ISNUMBER(SEARCH(Hauls!$AB$303,K$2:K$202)),MAX(J$1:J4)+1,0)</f>
        <v>4</v>
      </c>
      <c r="K5" t="s">
        <v>3657</v>
      </c>
      <c r="L5" t="str">
        <f>IFERROR(VLOOKUP(ROWS(L$2:L5),J$2:K$37,2,FALSE),"")</f>
        <v>c S St : coarse Sand, Stone</v>
      </c>
      <c r="M5">
        <f>IF(ISNUMBER(SEARCH(Hauls!$AB$304,N$2:N$202)),MAX(M$1:M4)+1,0)</f>
        <v>4</v>
      </c>
      <c r="N5" t="s">
        <v>3657</v>
      </c>
      <c r="O5" t="str">
        <f>IFERROR(VLOOKUP(ROWS(O$2:O5),M$2:N$37,2,FALSE),"")</f>
        <v>c S St : coarse Sand, Stone</v>
      </c>
      <c r="P5">
        <f>IF(ISNUMBER(SEARCH(Hauls!$AB$305,Q$2:Q$202)),MAX(P$1:P4)+1,0)</f>
        <v>4</v>
      </c>
      <c r="Q5" t="s">
        <v>3657</v>
      </c>
      <c r="R5" t="str">
        <f>IFERROR(VLOOKUP(ROWS(R$2:R5),P$2:Q$37,2,FALSE),"")</f>
        <v>c S St : coarse Sand, Stone</v>
      </c>
      <c r="S5">
        <f>IF(ISNUMBER(SEARCH(Hauls!$AB$306,T$2:T$202)),MAX(S$1:S4)+1,0)</f>
        <v>4</v>
      </c>
      <c r="T5" t="s">
        <v>3657</v>
      </c>
      <c r="U5" t="str">
        <f>IFERROR(VLOOKUP(ROWS(U$2:U5),S$2:T$37,2,FALSE),"")</f>
        <v>c S St : coarse Sand, Stone</v>
      </c>
      <c r="V5">
        <f>IF(ISNUMBER(SEARCH(Hauls!$AB$307,W$2:W$202)),MAX(V$1:V4)+1,0)</f>
        <v>4</v>
      </c>
      <c r="W5" t="s">
        <v>3657</v>
      </c>
      <c r="X5" t="str">
        <f>IFERROR(VLOOKUP(ROWS(X$2:X5),V$2:W$37,2,FALSE),"")</f>
        <v>c S St : coarse Sand, Stone</v>
      </c>
      <c r="Y5">
        <f>IF(ISNUMBER(SEARCH(Hauls!$AB$308,Z$2:Z$202)),MAX(Y$1:Y4)+1,0)</f>
        <v>4</v>
      </c>
      <c r="Z5" t="s">
        <v>3657</v>
      </c>
      <c r="AA5" t="str">
        <f>IFERROR(VLOOKUP(ROWS(AA$2:AA5),Y$2:Z$37,2,FALSE),"")</f>
        <v>c S St : coarse Sand, Stone</v>
      </c>
      <c r="AB5">
        <f>IF(ISNUMBER(SEARCH(Hauls!$AB$309,AC$2:AC$202)),MAX(AB$1:AB4)+1,0)</f>
        <v>4</v>
      </c>
      <c r="AC5" t="s">
        <v>3657</v>
      </c>
      <c r="AD5" t="str">
        <f>IFERROR(VLOOKUP(ROWS(AD$2:AD5),AB$2:AC$37,2,FALSE),"")</f>
        <v>c S St : coarse Sand, Stone</v>
      </c>
      <c r="AE5">
        <f>IF(ISNUMBER(SEARCH(Hauls!$AB$310,AF$2:AF$202)),MAX(AE$1:AE4)+1,0)</f>
        <v>4</v>
      </c>
      <c r="AF5" t="s">
        <v>3657</v>
      </c>
      <c r="AG5" t="str">
        <f>IFERROR(VLOOKUP(ROWS(AG$2:AG5),AE$2:AF$37,2,FALSE),"")</f>
        <v>c S St : coarse Sand, Stone</v>
      </c>
      <c r="AH5">
        <f>IF(ISNUMBER(SEARCH(Hauls!$AB$311,AI$2:AI$202)),MAX(AH$1:AH4)+1,0)</f>
        <v>4</v>
      </c>
      <c r="AI5" t="s">
        <v>3657</v>
      </c>
      <c r="AJ5" t="str">
        <f>IFERROR(VLOOKUP(ROWS(AJ$2:AJ5),AH$2:AI$37,2,FALSE),"")</f>
        <v>c S St : coarse Sand, Stone</v>
      </c>
      <c r="AK5">
        <f>IF(ISNUMBER(SEARCH(Hauls!$AB$312,AL$2:AL$202)),MAX(AK$1:AK4)+1,0)</f>
        <v>4</v>
      </c>
      <c r="AL5" t="s">
        <v>3657</v>
      </c>
      <c r="AM5" t="str">
        <f>IFERROR(VLOOKUP(ROWS(AM$2:AM5),AK$2:AL$37,2,FALSE),"")</f>
        <v>c S St : coarse Sand, Stone</v>
      </c>
      <c r="AN5">
        <f>IF(ISNUMBER(SEARCH(Hauls!$AB$313,AO$2:AO$202)),MAX(AN$1:AN4)+1,0)</f>
        <v>4</v>
      </c>
      <c r="AO5" t="s">
        <v>3657</v>
      </c>
      <c r="AP5" t="str">
        <f>IFERROR(VLOOKUP(ROWS(AP$2:AP5),AN$2:AO$37,2,FALSE),"")</f>
        <v>c S St : coarse Sand, Stone</v>
      </c>
      <c r="AQ5">
        <f>IF(ISNUMBER(SEARCH(Hauls!$AB$314,AR$2:AR$202)),MAX(AQ$1:AQ4)+1,0)</f>
        <v>4</v>
      </c>
      <c r="AR5" t="s">
        <v>3657</v>
      </c>
      <c r="AS5" t="str">
        <f>IFERROR(VLOOKUP(ROWS(AS$2:AS5),AQ$2:AR$37,2,FALSE),"")</f>
        <v>c S St : coarse Sand, Stone</v>
      </c>
      <c r="AT5">
        <f>IF(ISNUMBER(SEARCH(Hauls!$AB$315,AU$2:AU$202)),MAX(AT$1:AT4)+1,0)</f>
        <v>4</v>
      </c>
      <c r="AU5" t="s">
        <v>3657</v>
      </c>
      <c r="AV5" t="str">
        <f>IFERROR(VLOOKUP(ROWS(AV$2:AV5),AT$2:AU$37,2,FALSE),"")</f>
        <v>c S St : coarse Sand, Stone</v>
      </c>
      <c r="AW5">
        <f>IF(ISNUMBER(SEARCH(Hauls!$AB$316,AX$2:AX$202)),MAX(AW$1:AW4)+1,0)</f>
        <v>4</v>
      </c>
      <c r="AX5" t="s">
        <v>3657</v>
      </c>
      <c r="AY5" t="str">
        <f>IFERROR(VLOOKUP(ROWS(AY$2:AY5),AW$2:AX$37,2,FALSE),"")</f>
        <v>c S St : coarse Sand, Stone</v>
      </c>
      <c r="AZ5">
        <f>IF(ISNUMBER(SEARCH(Hauls!$AB$317,BA$2:BA$202)),MAX(AZ$1:AZ4)+1,0)</f>
        <v>4</v>
      </c>
      <c r="BA5" t="s">
        <v>3657</v>
      </c>
      <c r="BB5" t="str">
        <f>IFERROR(VLOOKUP(ROWS(BB$2:BB5),AZ$2:BA$37,2,FALSE),"")</f>
        <v>c S St : coarse Sand, Stone</v>
      </c>
      <c r="BC5">
        <f>IF(ISNUMBER(SEARCH(Hauls!$AB$318,BD$2:BD$202)),MAX(BC$1:BC4)+1,0)</f>
        <v>4</v>
      </c>
      <c r="BD5" t="s">
        <v>3657</v>
      </c>
      <c r="BE5" t="str">
        <f>IFERROR(VLOOKUP(ROWS(BE$2:BE5),BC$2:BD$37,2,FALSE),"")</f>
        <v>c S St : coarse Sand, Stone</v>
      </c>
      <c r="BF5">
        <f>IF(ISNUMBER(SEARCH(Hauls!$AB$319,BG$2:BG$202)),MAX(BF$1:BF4)+1,0)</f>
        <v>4</v>
      </c>
      <c r="BG5" t="s">
        <v>3657</v>
      </c>
      <c r="BH5" t="str">
        <f>IFERROR(VLOOKUP(ROWS(BH$2:BH5),BF$2:BG$37,2,FALSE),"")</f>
        <v>c S St : coarse Sand, Stone</v>
      </c>
      <c r="BI5">
        <f>IF(ISNUMBER(SEARCH(Hauls!$AB$320,BJ$2:BJ$202)),MAX(BI$1:BI4)+1,0)</f>
        <v>4</v>
      </c>
      <c r="BJ5" t="s">
        <v>3657</v>
      </c>
      <c r="BK5" t="str">
        <f>IFERROR(VLOOKUP(ROWS(BK$2:BK5),BI$2:BJ$37,2,FALSE),"")</f>
        <v>c S St : coarse Sand, Stone</v>
      </c>
      <c r="BL5">
        <f>IF(ISNUMBER(SEARCH(Hauls!$AB$321,BM$2:BM$202)),MAX(BL$1:BL4)+1,0)</f>
        <v>4</v>
      </c>
      <c r="BM5" t="s">
        <v>3657</v>
      </c>
      <c r="BN5" t="str">
        <f>IFERROR(VLOOKUP(ROWS(BN$2:BN5),BL$2:BM$37,2,FALSE),"")</f>
        <v>c S St : coarse Sand, Stone</v>
      </c>
      <c r="BO5">
        <f>IF(ISNUMBER(SEARCH(Hauls!$AB$322,BP$2:BP$202)),MAX(BO$1:BO4)+1,0)</f>
        <v>4</v>
      </c>
      <c r="BP5" t="s">
        <v>3657</v>
      </c>
      <c r="BQ5" t="str">
        <f>IFERROR(VLOOKUP(ROWS(BQ$2:BQ5),BO$2:BP$37,2,FALSE),"")</f>
        <v>c S St : coarse Sand, Stone</v>
      </c>
      <c r="BR5">
        <f>IF(ISNUMBER(SEARCH(Hauls!$AB$323,BS$2:BS$202)),MAX(BR$1:BR4)+1,0)</f>
        <v>4</v>
      </c>
      <c r="BS5" t="s">
        <v>3657</v>
      </c>
      <c r="BT5" t="str">
        <f>IFERROR(VLOOKUP(ROWS(BT$2:BT5),BR$2:BS$37,2,FALSE),"")</f>
        <v>c S St : coarse Sand, Stone</v>
      </c>
      <c r="BU5">
        <f>IF(ISNUMBER(SEARCH(Hauls!$AB$324,BV$2:BV$202)),MAX(BU$1:BU4)+1,0)</f>
        <v>4</v>
      </c>
      <c r="BV5" t="s">
        <v>3657</v>
      </c>
      <c r="BW5" t="str">
        <f>IFERROR(VLOOKUP(ROWS(BW$2:BW5),BU$2:BV$37,2,FALSE),"")</f>
        <v>c S St : coarse Sand, Stone</v>
      </c>
      <c r="BX5">
        <f>IF(ISNUMBER(SEARCH(Hauls!$AB$325,BY$2:BY$202)),MAX(BX$1:BX4)+1,0)</f>
        <v>4</v>
      </c>
      <c r="BY5" t="s">
        <v>3657</v>
      </c>
      <c r="BZ5" t="str">
        <f>IFERROR(VLOOKUP(ROWS(BZ$2:BZ5),BX$2:BY$37,2,FALSE),"")</f>
        <v>c S St : coarse Sand, Stone</v>
      </c>
      <c r="CA5">
        <f>IF(ISNUMBER(SEARCH(Hauls!$AB$326,CB$2:CB$202)),MAX(CA$1:CA4)+1,0)</f>
        <v>4</v>
      </c>
      <c r="CB5" t="s">
        <v>3657</v>
      </c>
      <c r="CC5" t="str">
        <f>IFERROR(VLOOKUP(ROWS(CC$2:CC5),CA$2:CB$37,2,FALSE),"")</f>
        <v>c S St : coarse Sand, Stone</v>
      </c>
      <c r="CD5">
        <f>IF(ISNUMBER(SEARCH(Hauls!$AB$327,CE$2:CE$202)),MAX(CD$1:CD4)+1,0)</f>
        <v>4</v>
      </c>
      <c r="CE5" t="s">
        <v>3657</v>
      </c>
      <c r="CF5" t="str">
        <f>IFERROR(VLOOKUP(ROWS(CF$2:CF5),CD$2:CE$37,2,FALSE),"")</f>
        <v>c S St : coarse Sand, Stone</v>
      </c>
      <c r="CG5">
        <f>IF(ISNUMBER(SEARCH(Hauls!$AB$328,CH$2:CH$202)),MAX(CG$1:CG4)+1,0)</f>
        <v>4</v>
      </c>
      <c r="CH5" t="s">
        <v>3657</v>
      </c>
      <c r="CI5" t="str">
        <f>IFERROR(VLOOKUP(ROWS(CI$2:CI5),CG$2:CH$37,2,FALSE),"")</f>
        <v>c S St : coarse Sand, Stone</v>
      </c>
      <c r="CJ5">
        <f>IF(ISNUMBER(SEARCH(Hauls!$AB$329,CK$2:CK$202)),MAX(CJ$1:CJ4)+1,0)</f>
        <v>4</v>
      </c>
      <c r="CK5" t="s">
        <v>3657</v>
      </c>
      <c r="CL5" t="str">
        <f>IFERROR(VLOOKUP(ROWS(CL$2:CL5),CJ$2:CK$37,2,FALSE),"")</f>
        <v>c S St : coarse Sand, Stone</v>
      </c>
      <c r="CM5">
        <f>IF(ISNUMBER(SEARCH(Hauls!$AB$330,CN$2:CN$202)),MAX(CM$1:CM4)+1,0)</f>
        <v>4</v>
      </c>
      <c r="CN5" t="s">
        <v>3657</v>
      </c>
      <c r="CO5" t="str">
        <f>IFERROR(VLOOKUP(ROWS(CO$2:CO5),CM$2:CN$37,2,FALSE),"")</f>
        <v>c S St : coarse Sand, Stone</v>
      </c>
      <c r="CP5">
        <f>IF(ISNUMBER(SEARCH(Hauls!$AB$331,CQ$2:CQ$202)),MAX(CP$1:CP4)+1,0)</f>
        <v>4</v>
      </c>
      <c r="CQ5" t="s">
        <v>3657</v>
      </c>
      <c r="CR5" t="str">
        <f>IFERROR(VLOOKUP(ROWS(CR$2:CR5),CP$2:CQ$37,2,FALSE),"")</f>
        <v>c S St : coarse Sand, Stone</v>
      </c>
      <c r="CS5">
        <f>IF(ISNUMBER(SEARCH(Hauls!$AB$332,CT$2:CT$202)),MAX(CS$1:CS4)+1,0)</f>
        <v>4</v>
      </c>
      <c r="CT5" t="s">
        <v>3657</v>
      </c>
      <c r="CU5" t="str">
        <f>IFERROR(VLOOKUP(ROWS(CU$2:CU5),CS$2:CT$37,2,FALSE),"")</f>
        <v>c S St : coarse Sand, Stone</v>
      </c>
      <c r="CV5">
        <f>IF(ISNUMBER(SEARCH(Hauls!$AB$333,CW$2:CW$202)),MAX(CV$1:CV4)+1,0)</f>
        <v>4</v>
      </c>
      <c r="CW5" t="s">
        <v>3657</v>
      </c>
      <c r="CX5" t="str">
        <f>IFERROR(VLOOKUP(ROWS(CX$2:CX5),CV$2:CW$37,2,FALSE),"")</f>
        <v>c S St : coarse Sand, Stone</v>
      </c>
      <c r="CY5">
        <f>IF(ISNUMBER(SEARCH(Hauls!$AB$333,CZ$2:CZ$202)),MAX(CY$1:CY4)+1,0)</f>
        <v>4</v>
      </c>
      <c r="CZ5" t="s">
        <v>3657</v>
      </c>
      <c r="DA5" t="str">
        <f>IFERROR(VLOOKUP(ROWS(DA$2:DA5),CY$2:CZ$37,2,FALSE),"")</f>
        <v>c S St : coarse Sand, Stone</v>
      </c>
      <c r="DB5">
        <f>IF(ISNUMBER(SEARCH(Hauls!$AB$335,DC$2:DC$202)),MAX(DB$1:DB4)+1,0)</f>
        <v>4</v>
      </c>
      <c r="DC5" t="s">
        <v>3657</v>
      </c>
      <c r="DD5" t="str">
        <f>IFERROR(VLOOKUP(ROWS(DD$2:DD5),DB$2:DC$37,2,FALSE),"")</f>
        <v>c S St : coarse Sand, Stone</v>
      </c>
      <c r="DE5">
        <f>IF(ISNUMBER(SEARCH(Hauls!$AB$336,DF$2:DF$202)),MAX(DE$1:DE4)+1,0)</f>
        <v>4</v>
      </c>
      <c r="DF5" t="s">
        <v>3657</v>
      </c>
      <c r="DG5" t="str">
        <f>IFERROR(VLOOKUP(ROWS(DG$2:DG5),DE$2:DF$37,2,FALSE),"")</f>
        <v>c S St : coarse Sand, Stone</v>
      </c>
      <c r="DH5">
        <f>IF(ISNUMBER(SEARCH(Hauls!$AB$337,DI$2:DI$202)),MAX(DH$1:DH4)+1,0)</f>
        <v>4</v>
      </c>
      <c r="DI5" t="s">
        <v>3657</v>
      </c>
      <c r="DJ5" t="str">
        <f>IFERROR(VLOOKUP(ROWS(DJ$2:DJ5),DH$2:DI$37,2,FALSE),"")</f>
        <v>c S St : coarse Sand, Stone</v>
      </c>
      <c r="DK5">
        <f>IF(ISNUMBER(SEARCH(Hauls!$AB$338,DL$2:DL$202)),MAX(DK$1:DK4)+1,0)</f>
        <v>4</v>
      </c>
      <c r="DL5" t="s">
        <v>3657</v>
      </c>
      <c r="DM5" t="str">
        <f>IFERROR(VLOOKUP(ROWS(DM$2:DM5),DK$2:DL$37,2,FALSE),"")</f>
        <v>c S St : coarse Sand, Stone</v>
      </c>
      <c r="DN5">
        <f>IF(ISNUMBER(SEARCH(Hauls!$AB$339,DO$2:DO$202)),MAX(DN$1:DN4)+1,0)</f>
        <v>4</v>
      </c>
      <c r="DO5" t="s">
        <v>3657</v>
      </c>
      <c r="DP5" t="str">
        <f>IFERROR(VLOOKUP(ROWS(DP$2:DP5),DN$2:DO$37,2,FALSE),"")</f>
        <v>c S St : coarse Sand, Stone</v>
      </c>
      <c r="DQ5">
        <f>IF(ISNUMBER(SEARCH(Hauls!$AB$340,DR$2:DR$202)),MAX(DQ$1:DQ4)+1,0)</f>
        <v>4</v>
      </c>
      <c r="DR5" t="s">
        <v>3657</v>
      </c>
      <c r="DS5" t="str">
        <f>IFERROR(VLOOKUP(ROWS(DS$2:DS5),DQ$2:DR$37,2,FALSE),"")</f>
        <v>c S St : coarse Sand, Stone</v>
      </c>
      <c r="DT5">
        <f>IF(ISNUMBER(SEARCH(Hauls!$AB$341,DU$2:DU$202)),MAX(DT$1:DT4)+1,0)</f>
        <v>4</v>
      </c>
      <c r="DU5" t="s">
        <v>3657</v>
      </c>
      <c r="DV5" t="str">
        <f>IFERROR(VLOOKUP(ROWS(DV$2:DV5),DT$2:DU$37,2,FALSE),"")</f>
        <v>c S St : coarse Sand, Stone</v>
      </c>
      <c r="DW5">
        <f>IF(ISNUMBER(SEARCH(Hauls!$AB$342,DX$2:DX$202)),MAX(DW$1:DW4)+1,0)</f>
        <v>4</v>
      </c>
      <c r="DX5" t="s">
        <v>3657</v>
      </c>
      <c r="DY5" t="str">
        <f>IFERROR(VLOOKUP(ROWS(DY$2:DY5),DW$2:DX$37,2,FALSE),"")</f>
        <v>c S St : coarse Sand, Stone</v>
      </c>
      <c r="DZ5">
        <f>IF(ISNUMBER(SEARCH(Hauls!$AB$343,EA$2:EA$202)),MAX(DZ$1:DZ4)+1,0)</f>
        <v>4</v>
      </c>
      <c r="EA5" t="s">
        <v>3657</v>
      </c>
      <c r="EB5" t="str">
        <f>IFERROR(VLOOKUP(ROWS(EB$2:EB5),DZ$2:EA$37,2,FALSE),"")</f>
        <v>c S St : coarse Sand, Stone</v>
      </c>
      <c r="EC5">
        <f>IF(ISNUMBER(SEARCH(Hauls!$AB$344,ED$2:ED$202)),MAX(EC$1:EC4)+1,0)</f>
        <v>4</v>
      </c>
      <c r="ED5" t="s">
        <v>3657</v>
      </c>
      <c r="EE5" t="str">
        <f>IFERROR(VLOOKUP(ROWS(EE$2:EE5),EC$2:ED$37,2,FALSE),"")</f>
        <v>c S St : coarse Sand, Stone</v>
      </c>
      <c r="EF5">
        <f>IF(ISNUMBER(SEARCH(Hauls!$AB$345,EG$2:EG$202)),MAX(EF$1:EF4)+1,0)</f>
        <v>4</v>
      </c>
      <c r="EG5" t="s">
        <v>3657</v>
      </c>
      <c r="EH5" t="str">
        <f>IFERROR(VLOOKUP(ROWS(EH$2:EH5),EF$2:EG$37,2,FALSE),"")</f>
        <v>c S St : coarse Sand, Stone</v>
      </c>
      <c r="EI5">
        <f>IF(ISNUMBER(SEARCH(Hauls!$AB$346,EJ$2:EJ$202)),MAX(EI$1:EI4)+1,0)</f>
        <v>4</v>
      </c>
      <c r="EJ5" t="s">
        <v>3657</v>
      </c>
      <c r="EK5" t="str">
        <f>IFERROR(VLOOKUP(ROWS(EK$2:EK5),EI$2:EJ$37,2,FALSE),"")</f>
        <v>c S St : coarse Sand, Stone</v>
      </c>
      <c r="EL5">
        <f>IF(ISNUMBER(SEARCH(Hauls!$AB$347,EM$2:EM$202)),MAX(EL$1:EL4)+1,0)</f>
        <v>4</v>
      </c>
      <c r="EM5" t="s">
        <v>3657</v>
      </c>
      <c r="EN5" t="str">
        <f>IFERROR(VLOOKUP(ROWS(EN$2:EN5),EL$2:EM$37,2,FALSE),"")</f>
        <v>c S St : coarse Sand, Stone</v>
      </c>
      <c r="EO5">
        <f>IF(ISNUMBER(SEARCH(Hauls!$AB$348,EP$2:EP$202)),MAX(EO$1:EO4)+1,0)</f>
        <v>4</v>
      </c>
      <c r="EP5" t="s">
        <v>3657</v>
      </c>
      <c r="EQ5" t="str">
        <f>IFERROR(VLOOKUP(ROWS(EQ$2:EQ5),EO$2:EP$37,2,FALSE),"")</f>
        <v>c S St : coarse Sand, Stone</v>
      </c>
      <c r="ER5">
        <f>IF(ISNUMBER(SEARCH(Hauls!$AB$349,ES$2:ES$202)),MAX(ER$1:ER4)+1,0)</f>
        <v>4</v>
      </c>
      <c r="ES5" t="s">
        <v>3657</v>
      </c>
      <c r="ET5" t="str">
        <f>IFERROR(VLOOKUP(ROWS(ET$2:ET5),ER$2:ES$37,2,FALSE),"")</f>
        <v>c S St : coarse Sand, Stone</v>
      </c>
      <c r="EU5">
        <f>IF(ISNUMBER(SEARCH(Hauls!$AB$350,EV$2:EV$202)),MAX(EU$1:EU4)+1,0)</f>
        <v>4</v>
      </c>
      <c r="EV5" t="s">
        <v>3657</v>
      </c>
      <c r="EW5" t="str">
        <f>IFERROR(VLOOKUP(ROWS(EW$2:EW5),EU$2:EV$37,2,FALSE),"")</f>
        <v>c S St : coarse Sand, Stone</v>
      </c>
      <c r="EX5">
        <f>IF(ISNUMBER(SEARCH(Hauls!$AB$351,EY$2:EY$202)),MAX(EX$1:EX4)+1,0)</f>
        <v>4</v>
      </c>
      <c r="EY5" t="s">
        <v>3657</v>
      </c>
      <c r="EZ5" t="str">
        <f>IFERROR(VLOOKUP(ROWS(EZ$2:EZ5),EX$2:EY$37,2,FALSE),"")</f>
        <v>c S St : coarse Sand, Stone</v>
      </c>
      <c r="FA5">
        <f>IF(ISNUMBER(SEARCH(Hauls!$AB$352,FB$2:FB$202)),MAX(FA$1:FA4)+1,0)</f>
        <v>4</v>
      </c>
      <c r="FB5" t="s">
        <v>3657</v>
      </c>
      <c r="FC5" t="str">
        <f>IFERROR(VLOOKUP(ROWS(FC$2:FC5),FA$2:FB$37,2,FALSE),"")</f>
        <v>c S St : coarse Sand, Stone</v>
      </c>
      <c r="FD5">
        <f>IF(ISNUMBER(SEARCH(Hauls!$AB$353,FE$2:FE$202)),MAX(FD$1:FD4)+1,0)</f>
        <v>4</v>
      </c>
      <c r="FE5" t="s">
        <v>3657</v>
      </c>
      <c r="FF5" t="str">
        <f>IFERROR(VLOOKUP(ROWS(FF$2:FF5),FD$2:FE$37,2,FALSE),"")</f>
        <v>c S St : coarse Sand, Stone</v>
      </c>
      <c r="FG5">
        <f>IF(ISNUMBER(SEARCH(Hauls!$AB$354,FH$2:FH$202)),MAX(FG$1:FG4)+1,0)</f>
        <v>4</v>
      </c>
      <c r="FH5" t="s">
        <v>3657</v>
      </c>
      <c r="FI5" t="str">
        <f>IFERROR(VLOOKUP(ROWS(FI$2:FI5),FG$2:FH$37,2,FALSE),"")</f>
        <v>c S St : coarse Sand, Stone</v>
      </c>
      <c r="FJ5">
        <f>IF(ISNUMBER(SEARCH(Hauls!$AB$355,FK$2:FK$202)),MAX(FJ$1:FJ4)+1,0)</f>
        <v>4</v>
      </c>
      <c r="FK5" t="s">
        <v>3657</v>
      </c>
      <c r="FL5" t="str">
        <f>IFERROR(VLOOKUP(ROWS(FL$2:FL5),FJ$2:FK$37,2,FALSE),"")</f>
        <v>c S St : coarse Sand, Stone</v>
      </c>
      <c r="FM5">
        <f>IF(ISNUMBER(SEARCH(Hauls!$AB$356,FN$2:FN$202)),MAX(FM$1:FM4)+1,0)</f>
        <v>4</v>
      </c>
      <c r="FN5" t="s">
        <v>3657</v>
      </c>
      <c r="FO5" t="str">
        <f>IFERROR(VLOOKUP(ROWS(FO$2:FO5),FM$2:FN$37,2,FALSE),"")</f>
        <v>c S St : coarse Sand, Stone</v>
      </c>
      <c r="FP5">
        <f>IF(ISNUMBER(SEARCH(Hauls!$AB$357,FQ$2:FQ$202)),MAX(FP$1:FP4)+1,0)</f>
        <v>4</v>
      </c>
      <c r="FQ5" t="s">
        <v>3657</v>
      </c>
      <c r="FR5" t="str">
        <f>IFERROR(VLOOKUP(ROWS(FR$2:FR5),FP$2:FQ$37,2,FALSE),"")</f>
        <v>c S St : coarse Sand, Stone</v>
      </c>
      <c r="FS5">
        <f>IF(ISNUMBER(SEARCH(Hauls!$AB$358,FT$2:FT$202)),MAX(FS$1:FS4)+1,0)</f>
        <v>4</v>
      </c>
      <c r="FT5" t="s">
        <v>3657</v>
      </c>
      <c r="FU5" t="str">
        <f>IFERROR(VLOOKUP(ROWS(FU$2:FU5),FS$2:FT$37,2,FALSE),"")</f>
        <v>c S St : coarse Sand, Stone</v>
      </c>
      <c r="FV5">
        <f>IF(ISNUMBER(SEARCH(Hauls!$AB$359,FW$2:FW$202)),MAX(FV$1:FV4)+1,0)</f>
        <v>4</v>
      </c>
      <c r="FW5" t="s">
        <v>3657</v>
      </c>
      <c r="FX5" t="str">
        <f>IFERROR(VLOOKUP(ROWS(FX$2:FX5),FV$2:FW$37,2,FALSE),"")</f>
        <v>c S St : coarse Sand, Stone</v>
      </c>
      <c r="FY5">
        <f>IF(ISNUMBER(SEARCH(Hauls!$AB$359,FZ$2:FZ$202)),MAX(FY$1:FY4)+1,0)</f>
        <v>4</v>
      </c>
      <c r="FZ5" t="s">
        <v>3657</v>
      </c>
      <c r="GA5" t="str">
        <f>IFERROR(VLOOKUP(ROWS(GA$2:GA5),FY$2:FZ$37,2,FALSE),"")</f>
        <v>c S St : coarse Sand, Stone</v>
      </c>
      <c r="GB5">
        <f>IF(ISNUMBER(SEARCH(Hauls!$AB$361,GC$2:GC$202)),MAX(GB$1:GB4)+1,0)</f>
        <v>4</v>
      </c>
      <c r="GC5" t="s">
        <v>3657</v>
      </c>
      <c r="GD5" t="str">
        <f>IFERROR(VLOOKUP(ROWS(GD$2:GD5),GB$2:GC$37,2,FALSE),"")</f>
        <v>c S St : coarse Sand, Stone</v>
      </c>
      <c r="GE5">
        <f>IF(ISNUMBER(SEARCH(Hauls!$AB$362,GF$2:GF$202)),MAX(GE$1:GE4)+1,0)</f>
        <v>4</v>
      </c>
      <c r="GF5" t="s">
        <v>3657</v>
      </c>
      <c r="GG5" t="str">
        <f>IFERROR(VLOOKUP(ROWS(GG$2:GG5),GE$2:GF$37,2,FALSE),"")</f>
        <v>c S St : coarse Sand, Stone</v>
      </c>
      <c r="GH5">
        <f>IF(ISNUMBER(SEARCH(Hauls!$AB$363,GI$2:GI$202)),MAX(GH$1:GH4)+1,0)</f>
        <v>4</v>
      </c>
      <c r="GI5" t="s">
        <v>3657</v>
      </c>
      <c r="GJ5" t="str">
        <f>IFERROR(VLOOKUP(ROWS(GJ$2:GJ5),GH$2:GI$37,2,FALSE),"")</f>
        <v>c S St : coarse Sand, Stone</v>
      </c>
      <c r="GK5">
        <f>IF(ISNUMBER(SEARCH(Hauls!$AB$364,GL$2:GL$202)),MAX(GK$1:GK4)+1,0)</f>
        <v>4</v>
      </c>
      <c r="GL5" t="s">
        <v>3657</v>
      </c>
      <c r="GM5" t="str">
        <f>IFERROR(VLOOKUP(ROWS(GM$2:GM5),GK$2:GL$37,2,FALSE),"")</f>
        <v>c S St : coarse Sand, Stone</v>
      </c>
      <c r="GN5">
        <f>IF(ISNUMBER(SEARCH(Hauls!$AB$365,GO$2:GO$202)),MAX(GN$1:GN4)+1,0)</f>
        <v>4</v>
      </c>
      <c r="GO5" t="s">
        <v>3657</v>
      </c>
      <c r="GP5" t="str">
        <f>IFERROR(VLOOKUP(ROWS(GP$2:GP5),GN$2:GO$37,2,FALSE),"")</f>
        <v>c S St : coarse Sand, Stone</v>
      </c>
      <c r="GQ5">
        <f>IF(ISNUMBER(SEARCH(Hauls!$AB$366,GR$2:GR$202)),MAX(GQ$1:GQ4)+1,0)</f>
        <v>4</v>
      </c>
      <c r="GR5" t="s">
        <v>3657</v>
      </c>
      <c r="GS5" t="str">
        <f>IFERROR(VLOOKUP(ROWS(GS$2:GS5),GQ$2:GR$37,2,FALSE),"")</f>
        <v>c S St : coarse Sand, Stone</v>
      </c>
      <c r="GT5">
        <f>IF(ISNUMBER(SEARCH(Hauls!$AB$367,GU$2:GU$202)),MAX(GT$1:GT4)+1,0)</f>
        <v>4</v>
      </c>
      <c r="GU5" t="s">
        <v>3657</v>
      </c>
      <c r="GV5" t="str">
        <f>IFERROR(VLOOKUP(ROWS(GV$2:GV5),GT$2:GU$37,2,FALSE),"")</f>
        <v>c S St : coarse Sand, Stone</v>
      </c>
      <c r="GW5">
        <f>IF(ISNUMBER(SEARCH(Hauls!$AB$368,GX$2:GX$202)),MAX(GW$1:GW4)+1,0)</f>
        <v>4</v>
      </c>
      <c r="GX5" t="s">
        <v>3657</v>
      </c>
      <c r="GY5" t="str">
        <f>IFERROR(VLOOKUP(ROWS(GY$2:GY5),GW$2:GX$37,2,FALSE),"")</f>
        <v>c S St : coarse Sand, Stone</v>
      </c>
      <c r="GZ5">
        <f>IF(ISNUMBER(SEARCH(Hauls!$AB$369,HA$2:HA$202)),MAX(GZ$1:GZ4)+1,0)</f>
        <v>4</v>
      </c>
      <c r="HA5" t="s">
        <v>3657</v>
      </c>
      <c r="HB5" t="str">
        <f>IFERROR(VLOOKUP(ROWS(HB$2:HB5),GZ$2:HA$37,2,FALSE),"")</f>
        <v>c S St : coarse Sand, Stone</v>
      </c>
      <c r="HC5">
        <f>IF(ISNUMBER(SEARCH(Hauls!$AB$370,HD$2:HD$202)),MAX(HC$1:HC4)+1,0)</f>
        <v>4</v>
      </c>
      <c r="HD5" t="s">
        <v>3657</v>
      </c>
      <c r="HE5" t="str">
        <f>IFERROR(VLOOKUP(ROWS(HE$2:HE5),HC$2:HD$37,2,FALSE),"")</f>
        <v>c S St : coarse Sand, Stone</v>
      </c>
      <c r="HF5">
        <f>IF(ISNUMBER(SEARCH(Hauls!$AB$371,HG$2:HG$202)),MAX(HF$1:HF4)+1,0)</f>
        <v>4</v>
      </c>
      <c r="HG5" t="s">
        <v>3657</v>
      </c>
      <c r="HH5" t="str">
        <f>IFERROR(VLOOKUP(ROWS(HH$2:HH5),HF$2:HG$37,2,FALSE),"")</f>
        <v>c S St : coarse Sand, Stone</v>
      </c>
      <c r="HI5">
        <f>IF(ISNUMBER(SEARCH(Hauls!$AB$372,HJ$2:HJ$202)),MAX(HI$1:HI4)+1,0)</f>
        <v>4</v>
      </c>
      <c r="HJ5" t="s">
        <v>3657</v>
      </c>
      <c r="HK5" t="str">
        <f>IFERROR(VLOOKUP(ROWS(HK$2:HK5),HI$2:HJ$37,2,FALSE),"")</f>
        <v>c S St : coarse Sand, Stone</v>
      </c>
      <c r="HL5">
        <f>IF(ISNUMBER(SEARCH(Hauls!$AB$373,HM$2:HM$202)),MAX(HL$1:HL4)+1,0)</f>
        <v>4</v>
      </c>
      <c r="HM5" t="s">
        <v>3657</v>
      </c>
      <c r="HN5" t="str">
        <f>IFERROR(VLOOKUP(ROWS(HN$2:HN5),HL$2:HM$37,2,FALSE),"")</f>
        <v>c S St : coarse Sand, Stone</v>
      </c>
      <c r="HO5">
        <f>IF(ISNUMBER(SEARCH(Hauls!$AB$374,HP$2:HP$202)),MAX(HO$1:HO4)+1,0)</f>
        <v>4</v>
      </c>
      <c r="HP5" t="s">
        <v>3657</v>
      </c>
      <c r="HQ5" t="str">
        <f>IFERROR(VLOOKUP(ROWS(HQ$2:HQ5),HO$2:HP$37,2,FALSE),"")</f>
        <v>c S St : coarse Sand, Stone</v>
      </c>
      <c r="HR5">
        <f>IF(ISNUMBER(SEARCH(Hauls!$AB$375,HS$2:HS$202)),MAX(HR$1:HR4)+1,0)</f>
        <v>4</v>
      </c>
      <c r="HS5" t="s">
        <v>3657</v>
      </c>
      <c r="HT5" t="str">
        <f>IFERROR(VLOOKUP(ROWS(HT$2:HT5),HR$2:HS$37,2,FALSE),"")</f>
        <v>c S St : coarse Sand, Stone</v>
      </c>
      <c r="HU5">
        <f>IF(ISNUMBER(SEARCH(Hauls!$AB$376,HV$2:HV$202)),MAX(HU$1:HU4)+1,0)</f>
        <v>4</v>
      </c>
      <c r="HV5" t="s">
        <v>3657</v>
      </c>
      <c r="HW5" t="str">
        <f>IFERROR(VLOOKUP(ROWS(HW$2:HW5),HU$2:HV$37,2,FALSE),"")</f>
        <v>c S St : coarse Sand, Stone</v>
      </c>
      <c r="HX5">
        <f>IF(ISNUMBER(SEARCH(Hauls!$AB$377,HY$2:HY$202)),MAX(HX$1:HX4)+1,0)</f>
        <v>4</v>
      </c>
      <c r="HY5" t="s">
        <v>3657</v>
      </c>
      <c r="HZ5" t="str">
        <f>IFERROR(VLOOKUP(ROWS(HZ$2:HZ5),HX$2:HY$37,2,FALSE),"")</f>
        <v>c S St : coarse Sand, Stone</v>
      </c>
      <c r="IA5">
        <f>IF(ISNUMBER(SEARCH(Hauls!$AB$378,IB$2:IB$202)),MAX(IA$1:IA4)+1,0)</f>
        <v>4</v>
      </c>
      <c r="IB5" t="s">
        <v>3657</v>
      </c>
      <c r="IC5" t="str">
        <f>IFERROR(VLOOKUP(ROWS(IC$2:IC5),IA$2:IB$37,2,FALSE),"")</f>
        <v>c S St : coarse Sand, Stone</v>
      </c>
      <c r="ID5">
        <f>IF(ISNUMBER(SEARCH(Hauls!$AB$379,IE$2:IE$202)),MAX(ID$1:ID4)+1,0)</f>
        <v>4</v>
      </c>
      <c r="IE5" t="s">
        <v>3657</v>
      </c>
      <c r="IF5" t="str">
        <f>IFERROR(VLOOKUP(ROWS(IF$2:IF5),ID$2:IE$37,2,FALSE),"")</f>
        <v>c S St : coarse Sand, Stone</v>
      </c>
      <c r="IG5">
        <f>IF(ISNUMBER(SEARCH(Hauls!$AB$380,IH$2:IH$202)),MAX(IG$1:IG4)+1,0)</f>
        <v>4</v>
      </c>
      <c r="IH5" t="s">
        <v>3657</v>
      </c>
      <c r="II5" t="str">
        <f>IFERROR(VLOOKUP(ROWS(II$2:II5),IG$2:IH$37,2,FALSE),"")</f>
        <v>c S St : coarse Sand, Stone</v>
      </c>
      <c r="IJ5">
        <f>IF(ISNUMBER(SEARCH(Hauls!$AB$381,IK$2:IK$202)),MAX(IJ$1:IJ4)+1,0)</f>
        <v>4</v>
      </c>
      <c r="IK5" t="s">
        <v>3657</v>
      </c>
      <c r="IL5" t="str">
        <f>IFERROR(VLOOKUP(ROWS(IL$2:IL5),IJ$2:IK$37,2,FALSE),"")</f>
        <v>c S St : coarse Sand, Stone</v>
      </c>
      <c r="IM5">
        <f>IF(ISNUMBER(SEARCH(Hauls!$AB$382,IN$2:IN$202)),MAX(IM$1:IM4)+1,0)</f>
        <v>4</v>
      </c>
      <c r="IN5" t="s">
        <v>3657</v>
      </c>
      <c r="IO5" t="str">
        <f>IFERROR(VLOOKUP(ROWS(IO$2:IO5),IM$2:IN$37,2,FALSE),"")</f>
        <v>c S St : coarse Sand, Stone</v>
      </c>
      <c r="IP5">
        <f>IF(ISNUMBER(SEARCH(Hauls!$AB$383,IQ$2:IQ$202)),MAX(IP$1:IP4)+1,0)</f>
        <v>4</v>
      </c>
      <c r="IQ5" t="s">
        <v>3657</v>
      </c>
      <c r="IR5" t="str">
        <f>IFERROR(VLOOKUP(ROWS(IR$2:IR5),IP$2:IQ$37,2,FALSE),"")</f>
        <v>c S St : coarse Sand, Stone</v>
      </c>
      <c r="IS5">
        <f>IF(ISNUMBER(SEARCH(Hauls!$AB$384,IT$2:IT$202)),MAX(IS$1:IS4)+1,0)</f>
        <v>4</v>
      </c>
      <c r="IT5" t="s">
        <v>3657</v>
      </c>
      <c r="IU5" t="str">
        <f>IFERROR(VLOOKUP(ROWS(IU$2:IU5),IS$2:IT$37,2,FALSE),"")</f>
        <v>c S St : coarse Sand, Stone</v>
      </c>
      <c r="IV5">
        <f>IF(ISNUMBER(SEARCH(Hauls!$AB$385,IW$2:IW$202)),MAX(IV$1:IV4)+1,0)</f>
        <v>4</v>
      </c>
      <c r="IW5" t="s">
        <v>3657</v>
      </c>
      <c r="IX5" t="str">
        <f>IFERROR(VLOOKUP(ROWS(IX$2:IX5),IV$2:IW$37,2,FALSE),"")</f>
        <v>c S St : coarse Sand, Stone</v>
      </c>
      <c r="IY5">
        <f>IF(ISNUMBER(SEARCH(Hauls!$AB$386,IZ$2:IZ$202)),MAX(IY$1:IY4)+1,0)</f>
        <v>4</v>
      </c>
      <c r="IZ5" t="s">
        <v>3657</v>
      </c>
      <c r="JA5" t="str">
        <f>IFERROR(VLOOKUP(ROWS(JA$2:JA5),IY$2:IZ$37,2,FALSE),"")</f>
        <v>c S St : coarse Sand, Stone</v>
      </c>
      <c r="JB5">
        <f>IF(ISNUMBER(SEARCH(Hauls!$AB$387,JC$2:JC$202)),MAX(JB$1:JB4)+1,0)</f>
        <v>4</v>
      </c>
      <c r="JC5" t="s">
        <v>3657</v>
      </c>
      <c r="JD5" t="str">
        <f>IFERROR(VLOOKUP(ROWS(JD$2:JD5),JB$2:JC$37,2,FALSE),"")</f>
        <v>c S St : coarse Sand, Stone</v>
      </c>
      <c r="JE5">
        <f>IF(ISNUMBER(SEARCH(Hauls!$AB$388,JF$2:JF$202)),MAX(JE$1:JE4)+1,0)</f>
        <v>4</v>
      </c>
      <c r="JF5" t="s">
        <v>3657</v>
      </c>
      <c r="JG5" t="str">
        <f>IFERROR(VLOOKUP(ROWS(JG$2:JG5),JE$2:JF$37,2,FALSE),"")</f>
        <v>c S St : coarse Sand, Stone</v>
      </c>
      <c r="JH5">
        <f>IF(ISNUMBER(SEARCH(Hauls!$AB$389,JI$2:JI$202)),MAX(JH$1:JH4)+1,0)</f>
        <v>4</v>
      </c>
      <c r="JI5" t="s">
        <v>3657</v>
      </c>
      <c r="JJ5" t="str">
        <f>IFERROR(VLOOKUP(ROWS(JJ$2:JJ5),JH$2:JI$37,2,FALSE),"")</f>
        <v>c S St : coarse Sand, Stone</v>
      </c>
      <c r="JK5">
        <f>IF(ISNUMBER(SEARCH(Hauls!$AB$390,JL$2:JL$202)),MAX(JK$1:JK4)+1,0)</f>
        <v>4</v>
      </c>
      <c r="JL5" t="s">
        <v>3657</v>
      </c>
      <c r="JM5" t="str">
        <f>IFERROR(VLOOKUP(ROWS(JM$2:JM5),JK$2:JL$37,2,FALSE),"")</f>
        <v>c S St : coarse Sand, Stone</v>
      </c>
      <c r="JN5">
        <f>IF(ISNUMBER(SEARCH(Hauls!$AB$391,JO$2:JO$202)),MAX(JN$1:JN4)+1,0)</f>
        <v>4</v>
      </c>
      <c r="JO5" t="s">
        <v>3657</v>
      </c>
      <c r="JP5" t="str">
        <f>IFERROR(VLOOKUP(ROWS(JP$2:JP5),JN$2:JO$37,2,FALSE),"")</f>
        <v>c S St : coarse Sand, Stone</v>
      </c>
      <c r="JQ5">
        <f>IF(ISNUMBER(SEARCH(Hauls!$AB$392,JR$2:JR$202)),MAX(JQ$1:JQ4)+1,0)</f>
        <v>4</v>
      </c>
      <c r="JR5" t="s">
        <v>3657</v>
      </c>
      <c r="JS5" t="str">
        <f>IFERROR(VLOOKUP(ROWS(JS$2:JS5),JQ$2:JR$37,2,FALSE),"")</f>
        <v>c S St : coarse Sand, Stone</v>
      </c>
      <c r="JT5">
        <f>IF(ISNUMBER(SEARCH(Hauls!$AB$393,JU$2:JU$202)),MAX(JT$1:JT4)+1,0)</f>
        <v>4</v>
      </c>
      <c r="JU5" t="s">
        <v>3657</v>
      </c>
      <c r="JV5" t="str">
        <f>IFERROR(VLOOKUP(ROWS(JV$2:JV5),JT$2:JU$37,2,FALSE),"")</f>
        <v>c S St : coarse Sand, Stone</v>
      </c>
      <c r="JW5">
        <f>IF(ISNUMBER(SEARCH(Hauls!$AB$394,JX$2:JX$202)),MAX(JW$1:JW4)+1,0)</f>
        <v>4</v>
      </c>
      <c r="JX5" t="s">
        <v>3657</v>
      </c>
      <c r="JY5" t="str">
        <f>IFERROR(VLOOKUP(ROWS(JY$2:JY5),JW$2:JX$37,2,FALSE),"")</f>
        <v>c S St : coarse Sand, Stone</v>
      </c>
      <c r="JZ5">
        <f>IF(ISNUMBER(SEARCH(Hauls!$AB$395,KA$2:KA$202)),MAX(JZ$1:JZ4)+1,0)</f>
        <v>4</v>
      </c>
      <c r="KA5" t="s">
        <v>3657</v>
      </c>
      <c r="KB5" t="str">
        <f>IFERROR(VLOOKUP(ROWS(KB$2:KB5),JZ$2:KA$37,2,FALSE),"")</f>
        <v>c S St : coarse Sand, Stone</v>
      </c>
      <c r="KC5">
        <f>IF(ISNUMBER(SEARCH(Hauls!$AB$396,KD$2:KD$202)),MAX(KC$1:KC4)+1,0)</f>
        <v>4</v>
      </c>
      <c r="KD5" t="s">
        <v>3657</v>
      </c>
      <c r="KE5" t="str">
        <f>IFERROR(VLOOKUP(ROWS(KE$2:KE5),KC$2:KD$37,2,FALSE),"")</f>
        <v>c S St : coarse Sand, Stone</v>
      </c>
      <c r="KF5">
        <f>IF(ISNUMBER(SEARCH(Hauls!$AB$397,KG$2:KG$202)),MAX(KF$1:KF4)+1,0)</f>
        <v>4</v>
      </c>
      <c r="KG5" t="s">
        <v>3657</v>
      </c>
      <c r="KH5" t="str">
        <f>IFERROR(VLOOKUP(ROWS(KH$2:KH5),KF$2:KG$37,2,FALSE),"")</f>
        <v>c S St : coarse Sand, Stone</v>
      </c>
      <c r="KI5">
        <f>IF(ISNUMBER(SEARCH(Hauls!$AB$398,KJ$2:KJ$202)),MAX(KI$1:KI4)+1,0)</f>
        <v>4</v>
      </c>
      <c r="KJ5" t="s">
        <v>3657</v>
      </c>
      <c r="KK5" t="str">
        <f>IFERROR(VLOOKUP(ROWS(KK$2:KK5),KI$2:KJ$37,2,FALSE),"")</f>
        <v>c S St : coarse Sand, Stone</v>
      </c>
      <c r="KL5">
        <f>IF(ISNUMBER(SEARCH(Hauls!$AB$399,KM$2:KM$202)),MAX(KL$1:KL4)+1,0)</f>
        <v>4</v>
      </c>
      <c r="KM5" t="s">
        <v>3657</v>
      </c>
      <c r="KN5" t="str">
        <f>IFERROR(VLOOKUP(ROWS(KN$2:KN5),KL$2:KM$37,2,FALSE),"")</f>
        <v>c S St : coarse Sand, Stone</v>
      </c>
      <c r="KO5">
        <f>IF(ISNUMBER(SEARCH(Hauls!$AB$400,KP$2:KP$202)),MAX(KO$1:KO4)+1,0)</f>
        <v>4</v>
      </c>
      <c r="KP5" t="s">
        <v>3657</v>
      </c>
      <c r="KQ5" t="str">
        <f>IFERROR(VLOOKUP(ROWS(KQ$2:KQ5),KO$2:KP$37,2,FALSE),"")</f>
        <v>c S St : coarse Sand, Stone</v>
      </c>
    </row>
    <row r="6" spans="1:303" x14ac:dyDescent="0.25">
      <c r="A6" t="s">
        <v>1225</v>
      </c>
      <c r="B6" t="s">
        <v>1226</v>
      </c>
      <c r="C6" t="str">
        <f t="shared" si="0"/>
        <v>f G : Fine Gravel</v>
      </c>
      <c r="D6">
        <f>IF(ISNUMBER(SEARCH(Hauls!$AB$301,E$2:E$202)),MAX(D$1:D5)+1,0)</f>
        <v>5</v>
      </c>
      <c r="E6" t="s">
        <v>3658</v>
      </c>
      <c r="F6" t="str">
        <f>IFERROR(VLOOKUP(ROWS(F$2:F6),D$2:E$37,2,FALSE),"")</f>
        <v>f G : Fine Gravel</v>
      </c>
      <c r="G6">
        <f>IF(ISNUMBER(SEARCH(Hauls!$AB$302,H$2:H$202)),MAX(G$1:G5)+1,0)</f>
        <v>5</v>
      </c>
      <c r="H6" t="s">
        <v>3658</v>
      </c>
      <c r="I6" t="str">
        <f>IFERROR(VLOOKUP(ROWS(I$2:I6),G$2:H$37,2,FALSE),"")</f>
        <v>f G : Fine Gravel</v>
      </c>
      <c r="J6">
        <f>IF(ISNUMBER(SEARCH(Hauls!$AB$303,K$2:K$202)),MAX(J$1:J5)+1,0)</f>
        <v>5</v>
      </c>
      <c r="K6" t="s">
        <v>3658</v>
      </c>
      <c r="L6" t="str">
        <f>IFERROR(VLOOKUP(ROWS(L$2:L6),J$2:K$37,2,FALSE),"")</f>
        <v>f G : Fine Gravel</v>
      </c>
      <c r="M6">
        <f>IF(ISNUMBER(SEARCH(Hauls!$AB$304,N$2:N$202)),MAX(M$1:M5)+1,0)</f>
        <v>5</v>
      </c>
      <c r="N6" t="s">
        <v>3658</v>
      </c>
      <c r="O6" t="str">
        <f>IFERROR(VLOOKUP(ROWS(O$2:O6),M$2:N$37,2,FALSE),"")</f>
        <v>f G : Fine Gravel</v>
      </c>
      <c r="P6">
        <f>IF(ISNUMBER(SEARCH(Hauls!$AB$305,Q$2:Q$202)),MAX(P$1:P5)+1,0)</f>
        <v>5</v>
      </c>
      <c r="Q6" t="s">
        <v>3658</v>
      </c>
      <c r="R6" t="str">
        <f>IFERROR(VLOOKUP(ROWS(R$2:R6),P$2:Q$37,2,FALSE),"")</f>
        <v>f G : Fine Gravel</v>
      </c>
      <c r="S6">
        <f>IF(ISNUMBER(SEARCH(Hauls!$AB$306,T$2:T$202)),MAX(S$1:S5)+1,0)</f>
        <v>5</v>
      </c>
      <c r="T6" t="s">
        <v>3658</v>
      </c>
      <c r="U6" t="str">
        <f>IFERROR(VLOOKUP(ROWS(U$2:U6),S$2:T$37,2,FALSE),"")</f>
        <v>f G : Fine Gravel</v>
      </c>
      <c r="V6">
        <f>IF(ISNUMBER(SEARCH(Hauls!$AB$307,W$2:W$202)),MAX(V$1:V5)+1,0)</f>
        <v>5</v>
      </c>
      <c r="W6" t="s">
        <v>3658</v>
      </c>
      <c r="X6" t="str">
        <f>IFERROR(VLOOKUP(ROWS(X$2:X6),V$2:W$37,2,FALSE),"")</f>
        <v>f G : Fine Gravel</v>
      </c>
      <c r="Y6">
        <f>IF(ISNUMBER(SEARCH(Hauls!$AB$308,Z$2:Z$202)),MAX(Y$1:Y5)+1,0)</f>
        <v>5</v>
      </c>
      <c r="Z6" t="s">
        <v>3658</v>
      </c>
      <c r="AA6" t="str">
        <f>IFERROR(VLOOKUP(ROWS(AA$2:AA6),Y$2:Z$37,2,FALSE),"")</f>
        <v>f G : Fine Gravel</v>
      </c>
      <c r="AB6">
        <f>IF(ISNUMBER(SEARCH(Hauls!$AB$309,AC$2:AC$202)),MAX(AB$1:AB5)+1,0)</f>
        <v>5</v>
      </c>
      <c r="AC6" t="s">
        <v>3658</v>
      </c>
      <c r="AD6" t="str">
        <f>IFERROR(VLOOKUP(ROWS(AD$2:AD6),AB$2:AC$37,2,FALSE),"")</f>
        <v>f G : Fine Gravel</v>
      </c>
      <c r="AE6">
        <f>IF(ISNUMBER(SEARCH(Hauls!$AB$310,AF$2:AF$202)),MAX(AE$1:AE5)+1,0)</f>
        <v>5</v>
      </c>
      <c r="AF6" t="s">
        <v>3658</v>
      </c>
      <c r="AG6" t="str">
        <f>IFERROR(VLOOKUP(ROWS(AG$2:AG6),AE$2:AF$37,2,FALSE),"")</f>
        <v>f G : Fine Gravel</v>
      </c>
      <c r="AH6">
        <f>IF(ISNUMBER(SEARCH(Hauls!$AB$311,AI$2:AI$202)),MAX(AH$1:AH5)+1,0)</f>
        <v>5</v>
      </c>
      <c r="AI6" t="s">
        <v>3658</v>
      </c>
      <c r="AJ6" t="str">
        <f>IFERROR(VLOOKUP(ROWS(AJ$2:AJ6),AH$2:AI$37,2,FALSE),"")</f>
        <v>f G : Fine Gravel</v>
      </c>
      <c r="AK6">
        <f>IF(ISNUMBER(SEARCH(Hauls!$AB$312,AL$2:AL$202)),MAX(AK$1:AK5)+1,0)</f>
        <v>5</v>
      </c>
      <c r="AL6" t="s">
        <v>3658</v>
      </c>
      <c r="AM6" t="str">
        <f>IFERROR(VLOOKUP(ROWS(AM$2:AM6),AK$2:AL$37,2,FALSE),"")</f>
        <v>f G : Fine Gravel</v>
      </c>
      <c r="AN6">
        <f>IF(ISNUMBER(SEARCH(Hauls!$AB$313,AO$2:AO$202)),MAX(AN$1:AN5)+1,0)</f>
        <v>5</v>
      </c>
      <c r="AO6" t="s">
        <v>3658</v>
      </c>
      <c r="AP6" t="str">
        <f>IFERROR(VLOOKUP(ROWS(AP$2:AP6),AN$2:AO$37,2,FALSE),"")</f>
        <v>f G : Fine Gravel</v>
      </c>
      <c r="AQ6">
        <f>IF(ISNUMBER(SEARCH(Hauls!$AB$314,AR$2:AR$202)),MAX(AQ$1:AQ5)+1,0)</f>
        <v>5</v>
      </c>
      <c r="AR6" t="s">
        <v>3658</v>
      </c>
      <c r="AS6" t="str">
        <f>IFERROR(VLOOKUP(ROWS(AS$2:AS6),AQ$2:AR$37,2,FALSE),"")</f>
        <v>f G : Fine Gravel</v>
      </c>
      <c r="AT6">
        <f>IF(ISNUMBER(SEARCH(Hauls!$AB$315,AU$2:AU$202)),MAX(AT$1:AT5)+1,0)</f>
        <v>5</v>
      </c>
      <c r="AU6" t="s">
        <v>3658</v>
      </c>
      <c r="AV6" t="str">
        <f>IFERROR(VLOOKUP(ROWS(AV$2:AV6),AT$2:AU$37,2,FALSE),"")</f>
        <v>f G : Fine Gravel</v>
      </c>
      <c r="AW6">
        <f>IF(ISNUMBER(SEARCH(Hauls!$AB$316,AX$2:AX$202)),MAX(AW$1:AW5)+1,0)</f>
        <v>5</v>
      </c>
      <c r="AX6" t="s">
        <v>3658</v>
      </c>
      <c r="AY6" t="str">
        <f>IFERROR(VLOOKUP(ROWS(AY$2:AY6),AW$2:AX$37,2,FALSE),"")</f>
        <v>f G : Fine Gravel</v>
      </c>
      <c r="AZ6">
        <f>IF(ISNUMBER(SEARCH(Hauls!$AB$317,BA$2:BA$202)),MAX(AZ$1:AZ5)+1,0)</f>
        <v>5</v>
      </c>
      <c r="BA6" t="s">
        <v>3658</v>
      </c>
      <c r="BB6" t="str">
        <f>IFERROR(VLOOKUP(ROWS(BB$2:BB6),AZ$2:BA$37,2,FALSE),"")</f>
        <v>f G : Fine Gravel</v>
      </c>
      <c r="BC6">
        <f>IF(ISNUMBER(SEARCH(Hauls!$AB$318,BD$2:BD$202)),MAX(BC$1:BC5)+1,0)</f>
        <v>5</v>
      </c>
      <c r="BD6" t="s">
        <v>3658</v>
      </c>
      <c r="BE6" t="str">
        <f>IFERROR(VLOOKUP(ROWS(BE$2:BE6),BC$2:BD$37,2,FALSE),"")</f>
        <v>f G : Fine Gravel</v>
      </c>
      <c r="BF6">
        <f>IF(ISNUMBER(SEARCH(Hauls!$AB$319,BG$2:BG$202)),MAX(BF$1:BF5)+1,0)</f>
        <v>5</v>
      </c>
      <c r="BG6" t="s">
        <v>3658</v>
      </c>
      <c r="BH6" t="str">
        <f>IFERROR(VLOOKUP(ROWS(BH$2:BH6),BF$2:BG$37,2,FALSE),"")</f>
        <v>f G : Fine Gravel</v>
      </c>
      <c r="BI6">
        <f>IF(ISNUMBER(SEARCH(Hauls!$AB$320,BJ$2:BJ$202)),MAX(BI$1:BI5)+1,0)</f>
        <v>5</v>
      </c>
      <c r="BJ6" t="s">
        <v>3658</v>
      </c>
      <c r="BK6" t="str">
        <f>IFERROR(VLOOKUP(ROWS(BK$2:BK6),BI$2:BJ$37,2,FALSE),"")</f>
        <v>f G : Fine Gravel</v>
      </c>
      <c r="BL6">
        <f>IF(ISNUMBER(SEARCH(Hauls!$AB$321,BM$2:BM$202)),MAX(BL$1:BL5)+1,0)</f>
        <v>5</v>
      </c>
      <c r="BM6" t="s">
        <v>3658</v>
      </c>
      <c r="BN6" t="str">
        <f>IFERROR(VLOOKUP(ROWS(BN$2:BN6),BL$2:BM$37,2,FALSE),"")</f>
        <v>f G : Fine Gravel</v>
      </c>
      <c r="BO6">
        <f>IF(ISNUMBER(SEARCH(Hauls!$AB$322,BP$2:BP$202)),MAX(BO$1:BO5)+1,0)</f>
        <v>5</v>
      </c>
      <c r="BP6" t="s">
        <v>3658</v>
      </c>
      <c r="BQ6" t="str">
        <f>IFERROR(VLOOKUP(ROWS(BQ$2:BQ6),BO$2:BP$37,2,FALSE),"")</f>
        <v>f G : Fine Gravel</v>
      </c>
      <c r="BR6">
        <f>IF(ISNUMBER(SEARCH(Hauls!$AB$323,BS$2:BS$202)),MAX(BR$1:BR5)+1,0)</f>
        <v>5</v>
      </c>
      <c r="BS6" t="s">
        <v>3658</v>
      </c>
      <c r="BT6" t="str">
        <f>IFERROR(VLOOKUP(ROWS(BT$2:BT6),BR$2:BS$37,2,FALSE),"")</f>
        <v>f G : Fine Gravel</v>
      </c>
      <c r="BU6">
        <f>IF(ISNUMBER(SEARCH(Hauls!$AB$324,BV$2:BV$202)),MAX(BU$1:BU5)+1,0)</f>
        <v>5</v>
      </c>
      <c r="BV6" t="s">
        <v>3658</v>
      </c>
      <c r="BW6" t="str">
        <f>IFERROR(VLOOKUP(ROWS(BW$2:BW6),BU$2:BV$37,2,FALSE),"")</f>
        <v>f G : Fine Gravel</v>
      </c>
      <c r="BX6">
        <f>IF(ISNUMBER(SEARCH(Hauls!$AB$325,BY$2:BY$202)),MAX(BX$1:BX5)+1,0)</f>
        <v>5</v>
      </c>
      <c r="BY6" t="s">
        <v>3658</v>
      </c>
      <c r="BZ6" t="str">
        <f>IFERROR(VLOOKUP(ROWS(BZ$2:BZ6),BX$2:BY$37,2,FALSE),"")</f>
        <v>f G : Fine Gravel</v>
      </c>
      <c r="CA6">
        <f>IF(ISNUMBER(SEARCH(Hauls!$AB$326,CB$2:CB$202)),MAX(CA$1:CA5)+1,0)</f>
        <v>5</v>
      </c>
      <c r="CB6" t="s">
        <v>3658</v>
      </c>
      <c r="CC6" t="str">
        <f>IFERROR(VLOOKUP(ROWS(CC$2:CC6),CA$2:CB$37,2,FALSE),"")</f>
        <v>f G : Fine Gravel</v>
      </c>
      <c r="CD6">
        <f>IF(ISNUMBER(SEARCH(Hauls!$AB$327,CE$2:CE$202)),MAX(CD$1:CD5)+1,0)</f>
        <v>5</v>
      </c>
      <c r="CE6" t="s">
        <v>3658</v>
      </c>
      <c r="CF6" t="str">
        <f>IFERROR(VLOOKUP(ROWS(CF$2:CF6),CD$2:CE$37,2,FALSE),"")</f>
        <v>f G : Fine Gravel</v>
      </c>
      <c r="CG6">
        <f>IF(ISNUMBER(SEARCH(Hauls!$AB$328,CH$2:CH$202)),MAX(CG$1:CG5)+1,0)</f>
        <v>5</v>
      </c>
      <c r="CH6" t="s">
        <v>3658</v>
      </c>
      <c r="CI6" t="str">
        <f>IFERROR(VLOOKUP(ROWS(CI$2:CI6),CG$2:CH$37,2,FALSE),"")</f>
        <v>f G : Fine Gravel</v>
      </c>
      <c r="CJ6">
        <f>IF(ISNUMBER(SEARCH(Hauls!$AB$329,CK$2:CK$202)),MAX(CJ$1:CJ5)+1,0)</f>
        <v>5</v>
      </c>
      <c r="CK6" t="s">
        <v>3658</v>
      </c>
      <c r="CL6" t="str">
        <f>IFERROR(VLOOKUP(ROWS(CL$2:CL6),CJ$2:CK$37,2,FALSE),"")</f>
        <v>f G : Fine Gravel</v>
      </c>
      <c r="CM6">
        <f>IF(ISNUMBER(SEARCH(Hauls!$AB$330,CN$2:CN$202)),MAX(CM$1:CM5)+1,0)</f>
        <v>5</v>
      </c>
      <c r="CN6" t="s">
        <v>3658</v>
      </c>
      <c r="CO6" t="str">
        <f>IFERROR(VLOOKUP(ROWS(CO$2:CO6),CM$2:CN$37,2,FALSE),"")</f>
        <v>f G : Fine Gravel</v>
      </c>
      <c r="CP6">
        <f>IF(ISNUMBER(SEARCH(Hauls!$AB$331,CQ$2:CQ$202)),MAX(CP$1:CP5)+1,0)</f>
        <v>5</v>
      </c>
      <c r="CQ6" t="s">
        <v>3658</v>
      </c>
      <c r="CR6" t="str">
        <f>IFERROR(VLOOKUP(ROWS(CR$2:CR6),CP$2:CQ$37,2,FALSE),"")</f>
        <v>f G : Fine Gravel</v>
      </c>
      <c r="CS6">
        <f>IF(ISNUMBER(SEARCH(Hauls!$AB$332,CT$2:CT$202)),MAX(CS$1:CS5)+1,0)</f>
        <v>5</v>
      </c>
      <c r="CT6" t="s">
        <v>3658</v>
      </c>
      <c r="CU6" t="str">
        <f>IFERROR(VLOOKUP(ROWS(CU$2:CU6),CS$2:CT$37,2,FALSE),"")</f>
        <v>f G : Fine Gravel</v>
      </c>
      <c r="CV6">
        <f>IF(ISNUMBER(SEARCH(Hauls!$AB$333,CW$2:CW$202)),MAX(CV$1:CV5)+1,0)</f>
        <v>5</v>
      </c>
      <c r="CW6" t="s">
        <v>3658</v>
      </c>
      <c r="CX6" t="str">
        <f>IFERROR(VLOOKUP(ROWS(CX$2:CX6),CV$2:CW$37,2,FALSE),"")</f>
        <v>f G : Fine Gravel</v>
      </c>
      <c r="CY6">
        <f>IF(ISNUMBER(SEARCH(Hauls!$AB$333,CZ$2:CZ$202)),MAX(CY$1:CY5)+1,0)</f>
        <v>5</v>
      </c>
      <c r="CZ6" t="s">
        <v>3658</v>
      </c>
      <c r="DA6" t="str">
        <f>IFERROR(VLOOKUP(ROWS(DA$2:DA6),CY$2:CZ$37,2,FALSE),"")</f>
        <v>f G : Fine Gravel</v>
      </c>
      <c r="DB6">
        <f>IF(ISNUMBER(SEARCH(Hauls!$AB$335,DC$2:DC$202)),MAX(DB$1:DB5)+1,0)</f>
        <v>5</v>
      </c>
      <c r="DC6" t="s">
        <v>3658</v>
      </c>
      <c r="DD6" t="str">
        <f>IFERROR(VLOOKUP(ROWS(DD$2:DD6),DB$2:DC$37,2,FALSE),"")</f>
        <v>f G : Fine Gravel</v>
      </c>
      <c r="DE6">
        <f>IF(ISNUMBER(SEARCH(Hauls!$AB$336,DF$2:DF$202)),MAX(DE$1:DE5)+1,0)</f>
        <v>5</v>
      </c>
      <c r="DF6" t="s">
        <v>3658</v>
      </c>
      <c r="DG6" t="str">
        <f>IFERROR(VLOOKUP(ROWS(DG$2:DG6),DE$2:DF$37,2,FALSE),"")</f>
        <v>f G : Fine Gravel</v>
      </c>
      <c r="DH6">
        <f>IF(ISNUMBER(SEARCH(Hauls!$AB$337,DI$2:DI$202)),MAX(DH$1:DH5)+1,0)</f>
        <v>5</v>
      </c>
      <c r="DI6" t="s">
        <v>3658</v>
      </c>
      <c r="DJ6" t="str">
        <f>IFERROR(VLOOKUP(ROWS(DJ$2:DJ6),DH$2:DI$37,2,FALSE),"")</f>
        <v>f G : Fine Gravel</v>
      </c>
      <c r="DK6">
        <f>IF(ISNUMBER(SEARCH(Hauls!$AB$338,DL$2:DL$202)),MAX(DK$1:DK5)+1,0)</f>
        <v>5</v>
      </c>
      <c r="DL6" t="s">
        <v>3658</v>
      </c>
      <c r="DM6" t="str">
        <f>IFERROR(VLOOKUP(ROWS(DM$2:DM6),DK$2:DL$37,2,FALSE),"")</f>
        <v>f G : Fine Gravel</v>
      </c>
      <c r="DN6">
        <f>IF(ISNUMBER(SEARCH(Hauls!$AB$339,DO$2:DO$202)),MAX(DN$1:DN5)+1,0)</f>
        <v>5</v>
      </c>
      <c r="DO6" t="s">
        <v>3658</v>
      </c>
      <c r="DP6" t="str">
        <f>IFERROR(VLOOKUP(ROWS(DP$2:DP6),DN$2:DO$37,2,FALSE),"")</f>
        <v>f G : Fine Gravel</v>
      </c>
      <c r="DQ6">
        <f>IF(ISNUMBER(SEARCH(Hauls!$AB$340,DR$2:DR$202)),MAX(DQ$1:DQ5)+1,0)</f>
        <v>5</v>
      </c>
      <c r="DR6" t="s">
        <v>3658</v>
      </c>
      <c r="DS6" t="str">
        <f>IFERROR(VLOOKUP(ROWS(DS$2:DS6),DQ$2:DR$37,2,FALSE),"")</f>
        <v>f G : Fine Gravel</v>
      </c>
      <c r="DT6">
        <f>IF(ISNUMBER(SEARCH(Hauls!$AB$341,DU$2:DU$202)),MAX(DT$1:DT5)+1,0)</f>
        <v>5</v>
      </c>
      <c r="DU6" t="s">
        <v>3658</v>
      </c>
      <c r="DV6" t="str">
        <f>IFERROR(VLOOKUP(ROWS(DV$2:DV6),DT$2:DU$37,2,FALSE),"")</f>
        <v>f G : Fine Gravel</v>
      </c>
      <c r="DW6">
        <f>IF(ISNUMBER(SEARCH(Hauls!$AB$342,DX$2:DX$202)),MAX(DW$1:DW5)+1,0)</f>
        <v>5</v>
      </c>
      <c r="DX6" t="s">
        <v>3658</v>
      </c>
      <c r="DY6" t="str">
        <f>IFERROR(VLOOKUP(ROWS(DY$2:DY6),DW$2:DX$37,2,FALSE),"")</f>
        <v>f G : Fine Gravel</v>
      </c>
      <c r="DZ6">
        <f>IF(ISNUMBER(SEARCH(Hauls!$AB$343,EA$2:EA$202)),MAX(DZ$1:DZ5)+1,0)</f>
        <v>5</v>
      </c>
      <c r="EA6" t="s">
        <v>3658</v>
      </c>
      <c r="EB6" t="str">
        <f>IFERROR(VLOOKUP(ROWS(EB$2:EB6),DZ$2:EA$37,2,FALSE),"")</f>
        <v>f G : Fine Gravel</v>
      </c>
      <c r="EC6">
        <f>IF(ISNUMBER(SEARCH(Hauls!$AB$344,ED$2:ED$202)),MAX(EC$1:EC5)+1,0)</f>
        <v>5</v>
      </c>
      <c r="ED6" t="s">
        <v>3658</v>
      </c>
      <c r="EE6" t="str">
        <f>IFERROR(VLOOKUP(ROWS(EE$2:EE6),EC$2:ED$37,2,FALSE),"")</f>
        <v>f G : Fine Gravel</v>
      </c>
      <c r="EF6">
        <f>IF(ISNUMBER(SEARCH(Hauls!$AB$345,EG$2:EG$202)),MAX(EF$1:EF5)+1,0)</f>
        <v>5</v>
      </c>
      <c r="EG6" t="s">
        <v>3658</v>
      </c>
      <c r="EH6" t="str">
        <f>IFERROR(VLOOKUP(ROWS(EH$2:EH6),EF$2:EG$37,2,FALSE),"")</f>
        <v>f G : Fine Gravel</v>
      </c>
      <c r="EI6">
        <f>IF(ISNUMBER(SEARCH(Hauls!$AB$346,EJ$2:EJ$202)),MAX(EI$1:EI5)+1,0)</f>
        <v>5</v>
      </c>
      <c r="EJ6" t="s">
        <v>3658</v>
      </c>
      <c r="EK6" t="str">
        <f>IFERROR(VLOOKUP(ROWS(EK$2:EK6),EI$2:EJ$37,2,FALSE),"")</f>
        <v>f G : Fine Gravel</v>
      </c>
      <c r="EL6">
        <f>IF(ISNUMBER(SEARCH(Hauls!$AB$347,EM$2:EM$202)),MAX(EL$1:EL5)+1,0)</f>
        <v>5</v>
      </c>
      <c r="EM6" t="s">
        <v>3658</v>
      </c>
      <c r="EN6" t="str">
        <f>IFERROR(VLOOKUP(ROWS(EN$2:EN6),EL$2:EM$37,2,FALSE),"")</f>
        <v>f G : Fine Gravel</v>
      </c>
      <c r="EO6">
        <f>IF(ISNUMBER(SEARCH(Hauls!$AB$348,EP$2:EP$202)),MAX(EO$1:EO5)+1,0)</f>
        <v>5</v>
      </c>
      <c r="EP6" t="s">
        <v>3658</v>
      </c>
      <c r="EQ6" t="str">
        <f>IFERROR(VLOOKUP(ROWS(EQ$2:EQ6),EO$2:EP$37,2,FALSE),"")</f>
        <v>f G : Fine Gravel</v>
      </c>
      <c r="ER6">
        <f>IF(ISNUMBER(SEARCH(Hauls!$AB$349,ES$2:ES$202)),MAX(ER$1:ER5)+1,0)</f>
        <v>5</v>
      </c>
      <c r="ES6" t="s">
        <v>3658</v>
      </c>
      <c r="ET6" t="str">
        <f>IFERROR(VLOOKUP(ROWS(ET$2:ET6),ER$2:ES$37,2,FALSE),"")</f>
        <v>f G : Fine Gravel</v>
      </c>
      <c r="EU6">
        <f>IF(ISNUMBER(SEARCH(Hauls!$AB$350,EV$2:EV$202)),MAX(EU$1:EU5)+1,0)</f>
        <v>5</v>
      </c>
      <c r="EV6" t="s">
        <v>3658</v>
      </c>
      <c r="EW6" t="str">
        <f>IFERROR(VLOOKUP(ROWS(EW$2:EW6),EU$2:EV$37,2,FALSE),"")</f>
        <v>f G : Fine Gravel</v>
      </c>
      <c r="EX6">
        <f>IF(ISNUMBER(SEARCH(Hauls!$AB$351,EY$2:EY$202)),MAX(EX$1:EX5)+1,0)</f>
        <v>5</v>
      </c>
      <c r="EY6" t="s">
        <v>3658</v>
      </c>
      <c r="EZ6" t="str">
        <f>IFERROR(VLOOKUP(ROWS(EZ$2:EZ6),EX$2:EY$37,2,FALSE),"")</f>
        <v>f G : Fine Gravel</v>
      </c>
      <c r="FA6">
        <f>IF(ISNUMBER(SEARCH(Hauls!$AB$352,FB$2:FB$202)),MAX(FA$1:FA5)+1,0)</f>
        <v>5</v>
      </c>
      <c r="FB6" t="s">
        <v>3658</v>
      </c>
      <c r="FC6" t="str">
        <f>IFERROR(VLOOKUP(ROWS(FC$2:FC6),FA$2:FB$37,2,FALSE),"")</f>
        <v>f G : Fine Gravel</v>
      </c>
      <c r="FD6">
        <f>IF(ISNUMBER(SEARCH(Hauls!$AB$353,FE$2:FE$202)),MAX(FD$1:FD5)+1,0)</f>
        <v>5</v>
      </c>
      <c r="FE6" t="s">
        <v>3658</v>
      </c>
      <c r="FF6" t="str">
        <f>IFERROR(VLOOKUP(ROWS(FF$2:FF6),FD$2:FE$37,2,FALSE),"")</f>
        <v>f G : Fine Gravel</v>
      </c>
      <c r="FG6">
        <f>IF(ISNUMBER(SEARCH(Hauls!$AB$354,FH$2:FH$202)),MAX(FG$1:FG5)+1,0)</f>
        <v>5</v>
      </c>
      <c r="FH6" t="s">
        <v>3658</v>
      </c>
      <c r="FI6" t="str">
        <f>IFERROR(VLOOKUP(ROWS(FI$2:FI6),FG$2:FH$37,2,FALSE),"")</f>
        <v>f G : Fine Gravel</v>
      </c>
      <c r="FJ6">
        <f>IF(ISNUMBER(SEARCH(Hauls!$AB$355,FK$2:FK$202)),MAX(FJ$1:FJ5)+1,0)</f>
        <v>5</v>
      </c>
      <c r="FK6" t="s">
        <v>3658</v>
      </c>
      <c r="FL6" t="str">
        <f>IFERROR(VLOOKUP(ROWS(FL$2:FL6),FJ$2:FK$37,2,FALSE),"")</f>
        <v>f G : Fine Gravel</v>
      </c>
      <c r="FM6">
        <f>IF(ISNUMBER(SEARCH(Hauls!$AB$356,FN$2:FN$202)),MAX(FM$1:FM5)+1,0)</f>
        <v>5</v>
      </c>
      <c r="FN6" t="s">
        <v>3658</v>
      </c>
      <c r="FO6" t="str">
        <f>IFERROR(VLOOKUP(ROWS(FO$2:FO6),FM$2:FN$37,2,FALSE),"")</f>
        <v>f G : Fine Gravel</v>
      </c>
      <c r="FP6">
        <f>IF(ISNUMBER(SEARCH(Hauls!$AB$357,FQ$2:FQ$202)),MAX(FP$1:FP5)+1,0)</f>
        <v>5</v>
      </c>
      <c r="FQ6" t="s">
        <v>3658</v>
      </c>
      <c r="FR6" t="str">
        <f>IFERROR(VLOOKUP(ROWS(FR$2:FR6),FP$2:FQ$37,2,FALSE),"")</f>
        <v>f G : Fine Gravel</v>
      </c>
      <c r="FS6">
        <f>IF(ISNUMBER(SEARCH(Hauls!$AB$358,FT$2:FT$202)),MAX(FS$1:FS5)+1,0)</f>
        <v>5</v>
      </c>
      <c r="FT6" t="s">
        <v>3658</v>
      </c>
      <c r="FU6" t="str">
        <f>IFERROR(VLOOKUP(ROWS(FU$2:FU6),FS$2:FT$37,2,FALSE),"")</f>
        <v>f G : Fine Gravel</v>
      </c>
      <c r="FV6">
        <f>IF(ISNUMBER(SEARCH(Hauls!$AB$359,FW$2:FW$202)),MAX(FV$1:FV5)+1,0)</f>
        <v>5</v>
      </c>
      <c r="FW6" t="s">
        <v>3658</v>
      </c>
      <c r="FX6" t="str">
        <f>IFERROR(VLOOKUP(ROWS(FX$2:FX6),FV$2:FW$37,2,FALSE),"")</f>
        <v>f G : Fine Gravel</v>
      </c>
      <c r="FY6">
        <f>IF(ISNUMBER(SEARCH(Hauls!$AB$359,FZ$2:FZ$202)),MAX(FY$1:FY5)+1,0)</f>
        <v>5</v>
      </c>
      <c r="FZ6" t="s">
        <v>3658</v>
      </c>
      <c r="GA6" t="str">
        <f>IFERROR(VLOOKUP(ROWS(GA$2:GA6),FY$2:FZ$37,2,FALSE),"")</f>
        <v>f G : Fine Gravel</v>
      </c>
      <c r="GB6">
        <f>IF(ISNUMBER(SEARCH(Hauls!$AB$361,GC$2:GC$202)),MAX(GB$1:GB5)+1,0)</f>
        <v>5</v>
      </c>
      <c r="GC6" t="s">
        <v>3658</v>
      </c>
      <c r="GD6" t="str">
        <f>IFERROR(VLOOKUP(ROWS(GD$2:GD6),GB$2:GC$37,2,FALSE),"")</f>
        <v>f G : Fine Gravel</v>
      </c>
      <c r="GE6">
        <f>IF(ISNUMBER(SEARCH(Hauls!$AB$362,GF$2:GF$202)),MAX(GE$1:GE5)+1,0)</f>
        <v>5</v>
      </c>
      <c r="GF6" t="s">
        <v>3658</v>
      </c>
      <c r="GG6" t="str">
        <f>IFERROR(VLOOKUP(ROWS(GG$2:GG6),GE$2:GF$37,2,FALSE),"")</f>
        <v>f G : Fine Gravel</v>
      </c>
      <c r="GH6">
        <f>IF(ISNUMBER(SEARCH(Hauls!$AB$363,GI$2:GI$202)),MAX(GH$1:GH5)+1,0)</f>
        <v>5</v>
      </c>
      <c r="GI6" t="s">
        <v>3658</v>
      </c>
      <c r="GJ6" t="str">
        <f>IFERROR(VLOOKUP(ROWS(GJ$2:GJ6),GH$2:GI$37,2,FALSE),"")</f>
        <v>f G : Fine Gravel</v>
      </c>
      <c r="GK6">
        <f>IF(ISNUMBER(SEARCH(Hauls!$AB$364,GL$2:GL$202)),MAX(GK$1:GK5)+1,0)</f>
        <v>5</v>
      </c>
      <c r="GL6" t="s">
        <v>3658</v>
      </c>
      <c r="GM6" t="str">
        <f>IFERROR(VLOOKUP(ROWS(GM$2:GM6),GK$2:GL$37,2,FALSE),"")</f>
        <v>f G : Fine Gravel</v>
      </c>
      <c r="GN6">
        <f>IF(ISNUMBER(SEARCH(Hauls!$AB$365,GO$2:GO$202)),MAX(GN$1:GN5)+1,0)</f>
        <v>5</v>
      </c>
      <c r="GO6" t="s">
        <v>3658</v>
      </c>
      <c r="GP6" t="str">
        <f>IFERROR(VLOOKUP(ROWS(GP$2:GP6),GN$2:GO$37,2,FALSE),"")</f>
        <v>f G : Fine Gravel</v>
      </c>
      <c r="GQ6">
        <f>IF(ISNUMBER(SEARCH(Hauls!$AB$366,GR$2:GR$202)),MAX(GQ$1:GQ5)+1,0)</f>
        <v>5</v>
      </c>
      <c r="GR6" t="s">
        <v>3658</v>
      </c>
      <c r="GS6" t="str">
        <f>IFERROR(VLOOKUP(ROWS(GS$2:GS6),GQ$2:GR$37,2,FALSE),"")</f>
        <v>f G : Fine Gravel</v>
      </c>
      <c r="GT6">
        <f>IF(ISNUMBER(SEARCH(Hauls!$AB$367,GU$2:GU$202)),MAX(GT$1:GT5)+1,0)</f>
        <v>5</v>
      </c>
      <c r="GU6" t="s">
        <v>3658</v>
      </c>
      <c r="GV6" t="str">
        <f>IFERROR(VLOOKUP(ROWS(GV$2:GV6),GT$2:GU$37,2,FALSE),"")</f>
        <v>f G : Fine Gravel</v>
      </c>
      <c r="GW6">
        <f>IF(ISNUMBER(SEARCH(Hauls!$AB$368,GX$2:GX$202)),MAX(GW$1:GW5)+1,0)</f>
        <v>5</v>
      </c>
      <c r="GX6" t="s">
        <v>3658</v>
      </c>
      <c r="GY6" t="str">
        <f>IFERROR(VLOOKUP(ROWS(GY$2:GY6),GW$2:GX$37,2,FALSE),"")</f>
        <v>f G : Fine Gravel</v>
      </c>
      <c r="GZ6">
        <f>IF(ISNUMBER(SEARCH(Hauls!$AB$369,HA$2:HA$202)),MAX(GZ$1:GZ5)+1,0)</f>
        <v>5</v>
      </c>
      <c r="HA6" t="s">
        <v>3658</v>
      </c>
      <c r="HB6" t="str">
        <f>IFERROR(VLOOKUP(ROWS(HB$2:HB6),GZ$2:HA$37,2,FALSE),"")</f>
        <v>f G : Fine Gravel</v>
      </c>
      <c r="HC6">
        <f>IF(ISNUMBER(SEARCH(Hauls!$AB$370,HD$2:HD$202)),MAX(HC$1:HC5)+1,0)</f>
        <v>5</v>
      </c>
      <c r="HD6" t="s">
        <v>3658</v>
      </c>
      <c r="HE6" t="str">
        <f>IFERROR(VLOOKUP(ROWS(HE$2:HE6),HC$2:HD$37,2,FALSE),"")</f>
        <v>f G : Fine Gravel</v>
      </c>
      <c r="HF6">
        <f>IF(ISNUMBER(SEARCH(Hauls!$AB$371,HG$2:HG$202)),MAX(HF$1:HF5)+1,0)</f>
        <v>5</v>
      </c>
      <c r="HG6" t="s">
        <v>3658</v>
      </c>
      <c r="HH6" t="str">
        <f>IFERROR(VLOOKUP(ROWS(HH$2:HH6),HF$2:HG$37,2,FALSE),"")</f>
        <v>f G : Fine Gravel</v>
      </c>
      <c r="HI6">
        <f>IF(ISNUMBER(SEARCH(Hauls!$AB$372,HJ$2:HJ$202)),MAX(HI$1:HI5)+1,0)</f>
        <v>5</v>
      </c>
      <c r="HJ6" t="s">
        <v>3658</v>
      </c>
      <c r="HK6" t="str">
        <f>IFERROR(VLOOKUP(ROWS(HK$2:HK6),HI$2:HJ$37,2,FALSE),"")</f>
        <v>f G : Fine Gravel</v>
      </c>
      <c r="HL6">
        <f>IF(ISNUMBER(SEARCH(Hauls!$AB$373,HM$2:HM$202)),MAX(HL$1:HL5)+1,0)</f>
        <v>5</v>
      </c>
      <c r="HM6" t="s">
        <v>3658</v>
      </c>
      <c r="HN6" t="str">
        <f>IFERROR(VLOOKUP(ROWS(HN$2:HN6),HL$2:HM$37,2,FALSE),"")</f>
        <v>f G : Fine Gravel</v>
      </c>
      <c r="HO6">
        <f>IF(ISNUMBER(SEARCH(Hauls!$AB$374,HP$2:HP$202)),MAX(HO$1:HO5)+1,0)</f>
        <v>5</v>
      </c>
      <c r="HP6" t="s">
        <v>3658</v>
      </c>
      <c r="HQ6" t="str">
        <f>IFERROR(VLOOKUP(ROWS(HQ$2:HQ6),HO$2:HP$37,2,FALSE),"")</f>
        <v>f G : Fine Gravel</v>
      </c>
      <c r="HR6">
        <f>IF(ISNUMBER(SEARCH(Hauls!$AB$375,HS$2:HS$202)),MAX(HR$1:HR5)+1,0)</f>
        <v>5</v>
      </c>
      <c r="HS6" t="s">
        <v>3658</v>
      </c>
      <c r="HT6" t="str">
        <f>IFERROR(VLOOKUP(ROWS(HT$2:HT6),HR$2:HS$37,2,FALSE),"")</f>
        <v>f G : Fine Gravel</v>
      </c>
      <c r="HU6">
        <f>IF(ISNUMBER(SEARCH(Hauls!$AB$376,HV$2:HV$202)),MAX(HU$1:HU5)+1,0)</f>
        <v>5</v>
      </c>
      <c r="HV6" t="s">
        <v>3658</v>
      </c>
      <c r="HW6" t="str">
        <f>IFERROR(VLOOKUP(ROWS(HW$2:HW6),HU$2:HV$37,2,FALSE),"")</f>
        <v>f G : Fine Gravel</v>
      </c>
      <c r="HX6">
        <f>IF(ISNUMBER(SEARCH(Hauls!$AB$377,HY$2:HY$202)),MAX(HX$1:HX5)+1,0)</f>
        <v>5</v>
      </c>
      <c r="HY6" t="s">
        <v>3658</v>
      </c>
      <c r="HZ6" t="str">
        <f>IFERROR(VLOOKUP(ROWS(HZ$2:HZ6),HX$2:HY$37,2,FALSE),"")</f>
        <v>f G : Fine Gravel</v>
      </c>
      <c r="IA6">
        <f>IF(ISNUMBER(SEARCH(Hauls!$AB$378,IB$2:IB$202)),MAX(IA$1:IA5)+1,0)</f>
        <v>5</v>
      </c>
      <c r="IB6" t="s">
        <v>3658</v>
      </c>
      <c r="IC6" t="str">
        <f>IFERROR(VLOOKUP(ROWS(IC$2:IC6),IA$2:IB$37,2,FALSE),"")</f>
        <v>f G : Fine Gravel</v>
      </c>
      <c r="ID6">
        <f>IF(ISNUMBER(SEARCH(Hauls!$AB$379,IE$2:IE$202)),MAX(ID$1:ID5)+1,0)</f>
        <v>5</v>
      </c>
      <c r="IE6" t="s">
        <v>3658</v>
      </c>
      <c r="IF6" t="str">
        <f>IFERROR(VLOOKUP(ROWS(IF$2:IF6),ID$2:IE$37,2,FALSE),"")</f>
        <v>f G : Fine Gravel</v>
      </c>
      <c r="IG6">
        <f>IF(ISNUMBER(SEARCH(Hauls!$AB$380,IH$2:IH$202)),MAX(IG$1:IG5)+1,0)</f>
        <v>5</v>
      </c>
      <c r="IH6" t="s">
        <v>3658</v>
      </c>
      <c r="II6" t="str">
        <f>IFERROR(VLOOKUP(ROWS(II$2:II6),IG$2:IH$37,2,FALSE),"")</f>
        <v>f G : Fine Gravel</v>
      </c>
      <c r="IJ6">
        <f>IF(ISNUMBER(SEARCH(Hauls!$AB$381,IK$2:IK$202)),MAX(IJ$1:IJ5)+1,0)</f>
        <v>5</v>
      </c>
      <c r="IK6" t="s">
        <v>3658</v>
      </c>
      <c r="IL6" t="str">
        <f>IFERROR(VLOOKUP(ROWS(IL$2:IL6),IJ$2:IK$37,2,FALSE),"")</f>
        <v>f G : Fine Gravel</v>
      </c>
      <c r="IM6">
        <f>IF(ISNUMBER(SEARCH(Hauls!$AB$382,IN$2:IN$202)),MAX(IM$1:IM5)+1,0)</f>
        <v>5</v>
      </c>
      <c r="IN6" t="s">
        <v>3658</v>
      </c>
      <c r="IO6" t="str">
        <f>IFERROR(VLOOKUP(ROWS(IO$2:IO6),IM$2:IN$37,2,FALSE),"")</f>
        <v>f G : Fine Gravel</v>
      </c>
      <c r="IP6">
        <f>IF(ISNUMBER(SEARCH(Hauls!$AB$383,IQ$2:IQ$202)),MAX(IP$1:IP5)+1,0)</f>
        <v>5</v>
      </c>
      <c r="IQ6" t="s">
        <v>3658</v>
      </c>
      <c r="IR6" t="str">
        <f>IFERROR(VLOOKUP(ROWS(IR$2:IR6),IP$2:IQ$37,2,FALSE),"")</f>
        <v>f G : Fine Gravel</v>
      </c>
      <c r="IS6">
        <f>IF(ISNUMBER(SEARCH(Hauls!$AB$384,IT$2:IT$202)),MAX(IS$1:IS5)+1,0)</f>
        <v>5</v>
      </c>
      <c r="IT6" t="s">
        <v>3658</v>
      </c>
      <c r="IU6" t="str">
        <f>IFERROR(VLOOKUP(ROWS(IU$2:IU6),IS$2:IT$37,2,FALSE),"")</f>
        <v>f G : Fine Gravel</v>
      </c>
      <c r="IV6">
        <f>IF(ISNUMBER(SEARCH(Hauls!$AB$385,IW$2:IW$202)),MAX(IV$1:IV5)+1,0)</f>
        <v>5</v>
      </c>
      <c r="IW6" t="s">
        <v>3658</v>
      </c>
      <c r="IX6" t="str">
        <f>IFERROR(VLOOKUP(ROWS(IX$2:IX6),IV$2:IW$37,2,FALSE),"")</f>
        <v>f G : Fine Gravel</v>
      </c>
      <c r="IY6">
        <f>IF(ISNUMBER(SEARCH(Hauls!$AB$386,IZ$2:IZ$202)),MAX(IY$1:IY5)+1,0)</f>
        <v>5</v>
      </c>
      <c r="IZ6" t="s">
        <v>3658</v>
      </c>
      <c r="JA6" t="str">
        <f>IFERROR(VLOOKUP(ROWS(JA$2:JA6),IY$2:IZ$37,2,FALSE),"")</f>
        <v>f G : Fine Gravel</v>
      </c>
      <c r="JB6">
        <f>IF(ISNUMBER(SEARCH(Hauls!$AB$387,JC$2:JC$202)),MAX(JB$1:JB5)+1,0)</f>
        <v>5</v>
      </c>
      <c r="JC6" t="s">
        <v>3658</v>
      </c>
      <c r="JD6" t="str">
        <f>IFERROR(VLOOKUP(ROWS(JD$2:JD6),JB$2:JC$37,2,FALSE),"")</f>
        <v>f G : Fine Gravel</v>
      </c>
      <c r="JE6">
        <f>IF(ISNUMBER(SEARCH(Hauls!$AB$388,JF$2:JF$202)),MAX(JE$1:JE5)+1,0)</f>
        <v>5</v>
      </c>
      <c r="JF6" t="s">
        <v>3658</v>
      </c>
      <c r="JG6" t="str">
        <f>IFERROR(VLOOKUP(ROWS(JG$2:JG6),JE$2:JF$37,2,FALSE),"")</f>
        <v>f G : Fine Gravel</v>
      </c>
      <c r="JH6">
        <f>IF(ISNUMBER(SEARCH(Hauls!$AB$389,JI$2:JI$202)),MAX(JH$1:JH5)+1,0)</f>
        <v>5</v>
      </c>
      <c r="JI6" t="s">
        <v>3658</v>
      </c>
      <c r="JJ6" t="str">
        <f>IFERROR(VLOOKUP(ROWS(JJ$2:JJ6),JH$2:JI$37,2,FALSE),"")</f>
        <v>f G : Fine Gravel</v>
      </c>
      <c r="JK6">
        <f>IF(ISNUMBER(SEARCH(Hauls!$AB$390,JL$2:JL$202)),MAX(JK$1:JK5)+1,0)</f>
        <v>5</v>
      </c>
      <c r="JL6" t="s">
        <v>3658</v>
      </c>
      <c r="JM6" t="str">
        <f>IFERROR(VLOOKUP(ROWS(JM$2:JM6),JK$2:JL$37,2,FALSE),"")</f>
        <v>f G : Fine Gravel</v>
      </c>
      <c r="JN6">
        <f>IF(ISNUMBER(SEARCH(Hauls!$AB$391,JO$2:JO$202)),MAX(JN$1:JN5)+1,0)</f>
        <v>5</v>
      </c>
      <c r="JO6" t="s">
        <v>3658</v>
      </c>
      <c r="JP6" t="str">
        <f>IFERROR(VLOOKUP(ROWS(JP$2:JP6),JN$2:JO$37,2,FALSE),"")</f>
        <v>f G : Fine Gravel</v>
      </c>
      <c r="JQ6">
        <f>IF(ISNUMBER(SEARCH(Hauls!$AB$392,JR$2:JR$202)),MAX(JQ$1:JQ5)+1,0)</f>
        <v>5</v>
      </c>
      <c r="JR6" t="s">
        <v>3658</v>
      </c>
      <c r="JS6" t="str">
        <f>IFERROR(VLOOKUP(ROWS(JS$2:JS6),JQ$2:JR$37,2,FALSE),"")</f>
        <v>f G : Fine Gravel</v>
      </c>
      <c r="JT6">
        <f>IF(ISNUMBER(SEARCH(Hauls!$AB$393,JU$2:JU$202)),MAX(JT$1:JT5)+1,0)</f>
        <v>5</v>
      </c>
      <c r="JU6" t="s">
        <v>3658</v>
      </c>
      <c r="JV6" t="str">
        <f>IFERROR(VLOOKUP(ROWS(JV$2:JV6),JT$2:JU$37,2,FALSE),"")</f>
        <v>f G : Fine Gravel</v>
      </c>
      <c r="JW6">
        <f>IF(ISNUMBER(SEARCH(Hauls!$AB$394,JX$2:JX$202)),MAX(JW$1:JW5)+1,0)</f>
        <v>5</v>
      </c>
      <c r="JX6" t="s">
        <v>3658</v>
      </c>
      <c r="JY6" t="str">
        <f>IFERROR(VLOOKUP(ROWS(JY$2:JY6),JW$2:JX$37,2,FALSE),"")</f>
        <v>f G : Fine Gravel</v>
      </c>
      <c r="JZ6">
        <f>IF(ISNUMBER(SEARCH(Hauls!$AB$395,KA$2:KA$202)),MAX(JZ$1:JZ5)+1,0)</f>
        <v>5</v>
      </c>
      <c r="KA6" t="s">
        <v>3658</v>
      </c>
      <c r="KB6" t="str">
        <f>IFERROR(VLOOKUP(ROWS(KB$2:KB6),JZ$2:KA$37,2,FALSE),"")</f>
        <v>f G : Fine Gravel</v>
      </c>
      <c r="KC6">
        <f>IF(ISNUMBER(SEARCH(Hauls!$AB$396,KD$2:KD$202)),MAX(KC$1:KC5)+1,0)</f>
        <v>5</v>
      </c>
      <c r="KD6" t="s">
        <v>3658</v>
      </c>
      <c r="KE6" t="str">
        <f>IFERROR(VLOOKUP(ROWS(KE$2:KE6),KC$2:KD$37,2,FALSE),"")</f>
        <v>f G : Fine Gravel</v>
      </c>
      <c r="KF6">
        <f>IF(ISNUMBER(SEARCH(Hauls!$AB$397,KG$2:KG$202)),MAX(KF$1:KF5)+1,0)</f>
        <v>5</v>
      </c>
      <c r="KG6" t="s">
        <v>3658</v>
      </c>
      <c r="KH6" t="str">
        <f>IFERROR(VLOOKUP(ROWS(KH$2:KH6),KF$2:KG$37,2,FALSE),"")</f>
        <v>f G : Fine Gravel</v>
      </c>
      <c r="KI6">
        <f>IF(ISNUMBER(SEARCH(Hauls!$AB$398,KJ$2:KJ$202)),MAX(KI$1:KI5)+1,0)</f>
        <v>5</v>
      </c>
      <c r="KJ6" t="s">
        <v>3658</v>
      </c>
      <c r="KK6" t="str">
        <f>IFERROR(VLOOKUP(ROWS(KK$2:KK6),KI$2:KJ$37,2,FALSE),"")</f>
        <v>f G : Fine Gravel</v>
      </c>
      <c r="KL6">
        <f>IF(ISNUMBER(SEARCH(Hauls!$AB$399,KM$2:KM$202)),MAX(KL$1:KL5)+1,0)</f>
        <v>5</v>
      </c>
      <c r="KM6" t="s">
        <v>3658</v>
      </c>
      <c r="KN6" t="str">
        <f>IFERROR(VLOOKUP(ROWS(KN$2:KN6),KL$2:KM$37,2,FALSE),"")</f>
        <v>f G : Fine Gravel</v>
      </c>
      <c r="KO6">
        <f>IF(ISNUMBER(SEARCH(Hauls!$AB$400,KP$2:KP$202)),MAX(KO$1:KO5)+1,0)</f>
        <v>5</v>
      </c>
      <c r="KP6" t="s">
        <v>3658</v>
      </c>
      <c r="KQ6" t="str">
        <f>IFERROR(VLOOKUP(ROWS(KQ$2:KQ6),KO$2:KP$37,2,FALSE),"")</f>
        <v>f G : Fine Gravel</v>
      </c>
    </row>
    <row r="7" spans="1:303" x14ac:dyDescent="0.25">
      <c r="A7" t="s">
        <v>1227</v>
      </c>
      <c r="B7" t="s">
        <v>1228</v>
      </c>
      <c r="C7" t="str">
        <f t="shared" si="0"/>
        <v>f M : fine Mud</v>
      </c>
      <c r="D7">
        <f>IF(ISNUMBER(SEARCH(Hauls!$AB$301,E$2:E$202)),MAX(D$1:D6)+1,0)</f>
        <v>6</v>
      </c>
      <c r="E7" t="s">
        <v>3659</v>
      </c>
      <c r="F7" t="str">
        <f>IFERROR(VLOOKUP(ROWS(F$2:F7),D$2:E$37,2,FALSE),"")</f>
        <v>f M : fine Mud</v>
      </c>
      <c r="G7">
        <f>IF(ISNUMBER(SEARCH(Hauls!$AB$302,H$2:H$202)),MAX(G$1:G6)+1,0)</f>
        <v>6</v>
      </c>
      <c r="H7" t="s">
        <v>3659</v>
      </c>
      <c r="I7" t="str">
        <f>IFERROR(VLOOKUP(ROWS(I$2:I7),G$2:H$37,2,FALSE),"")</f>
        <v>f M : fine Mud</v>
      </c>
      <c r="J7">
        <f>IF(ISNUMBER(SEARCH(Hauls!$AB$303,K$2:K$202)),MAX(J$1:J6)+1,0)</f>
        <v>6</v>
      </c>
      <c r="K7" t="s">
        <v>3659</v>
      </c>
      <c r="L7" t="str">
        <f>IFERROR(VLOOKUP(ROWS(L$2:L7),J$2:K$37,2,FALSE),"")</f>
        <v>f M : fine Mud</v>
      </c>
      <c r="M7">
        <f>IF(ISNUMBER(SEARCH(Hauls!$AB$304,N$2:N$202)),MAX(M$1:M6)+1,0)</f>
        <v>6</v>
      </c>
      <c r="N7" t="s">
        <v>3659</v>
      </c>
      <c r="O7" t="str">
        <f>IFERROR(VLOOKUP(ROWS(O$2:O7),M$2:N$37,2,FALSE),"")</f>
        <v>f M : fine Mud</v>
      </c>
      <c r="P7">
        <f>IF(ISNUMBER(SEARCH(Hauls!$AB$305,Q$2:Q$202)),MAX(P$1:P6)+1,0)</f>
        <v>6</v>
      </c>
      <c r="Q7" t="s">
        <v>3659</v>
      </c>
      <c r="R7" t="str">
        <f>IFERROR(VLOOKUP(ROWS(R$2:R7),P$2:Q$37,2,FALSE),"")</f>
        <v>f M : fine Mud</v>
      </c>
      <c r="S7">
        <f>IF(ISNUMBER(SEARCH(Hauls!$AB$306,T$2:T$202)),MAX(S$1:S6)+1,0)</f>
        <v>6</v>
      </c>
      <c r="T7" t="s">
        <v>3659</v>
      </c>
      <c r="U7" t="str">
        <f>IFERROR(VLOOKUP(ROWS(U$2:U7),S$2:T$37,2,FALSE),"")</f>
        <v>f M : fine Mud</v>
      </c>
      <c r="V7">
        <f>IF(ISNUMBER(SEARCH(Hauls!$AB$307,W$2:W$202)),MAX(V$1:V6)+1,0)</f>
        <v>6</v>
      </c>
      <c r="W7" t="s">
        <v>3659</v>
      </c>
      <c r="X7" t="str">
        <f>IFERROR(VLOOKUP(ROWS(X$2:X7),V$2:W$37,2,FALSE),"")</f>
        <v>f M : fine Mud</v>
      </c>
      <c r="Y7">
        <f>IF(ISNUMBER(SEARCH(Hauls!$AB$308,Z$2:Z$202)),MAX(Y$1:Y6)+1,0)</f>
        <v>6</v>
      </c>
      <c r="Z7" t="s">
        <v>3659</v>
      </c>
      <c r="AA7" t="str">
        <f>IFERROR(VLOOKUP(ROWS(AA$2:AA7),Y$2:Z$37,2,FALSE),"")</f>
        <v>f M : fine Mud</v>
      </c>
      <c r="AB7">
        <f>IF(ISNUMBER(SEARCH(Hauls!$AB$309,AC$2:AC$202)),MAX(AB$1:AB6)+1,0)</f>
        <v>6</v>
      </c>
      <c r="AC7" t="s">
        <v>3659</v>
      </c>
      <c r="AD7" t="str">
        <f>IFERROR(VLOOKUP(ROWS(AD$2:AD7),AB$2:AC$37,2,FALSE),"")</f>
        <v>f M : fine Mud</v>
      </c>
      <c r="AE7">
        <f>IF(ISNUMBER(SEARCH(Hauls!$AB$310,AF$2:AF$202)),MAX(AE$1:AE6)+1,0)</f>
        <v>6</v>
      </c>
      <c r="AF7" t="s">
        <v>3659</v>
      </c>
      <c r="AG7" t="str">
        <f>IFERROR(VLOOKUP(ROWS(AG$2:AG7),AE$2:AF$37,2,FALSE),"")</f>
        <v>f M : fine Mud</v>
      </c>
      <c r="AH7">
        <f>IF(ISNUMBER(SEARCH(Hauls!$AB$311,AI$2:AI$202)),MAX(AH$1:AH6)+1,0)</f>
        <v>6</v>
      </c>
      <c r="AI7" t="s">
        <v>3659</v>
      </c>
      <c r="AJ7" t="str">
        <f>IFERROR(VLOOKUP(ROWS(AJ$2:AJ7),AH$2:AI$37,2,FALSE),"")</f>
        <v>f M : fine Mud</v>
      </c>
      <c r="AK7">
        <f>IF(ISNUMBER(SEARCH(Hauls!$AB$312,AL$2:AL$202)),MAX(AK$1:AK6)+1,0)</f>
        <v>6</v>
      </c>
      <c r="AL7" t="s">
        <v>3659</v>
      </c>
      <c r="AM7" t="str">
        <f>IFERROR(VLOOKUP(ROWS(AM$2:AM7),AK$2:AL$37,2,FALSE),"")</f>
        <v>f M : fine Mud</v>
      </c>
      <c r="AN7">
        <f>IF(ISNUMBER(SEARCH(Hauls!$AB$313,AO$2:AO$202)),MAX(AN$1:AN6)+1,0)</f>
        <v>6</v>
      </c>
      <c r="AO7" t="s">
        <v>3659</v>
      </c>
      <c r="AP7" t="str">
        <f>IFERROR(VLOOKUP(ROWS(AP$2:AP7),AN$2:AO$37,2,FALSE),"")</f>
        <v>f M : fine Mud</v>
      </c>
      <c r="AQ7">
        <f>IF(ISNUMBER(SEARCH(Hauls!$AB$314,AR$2:AR$202)),MAX(AQ$1:AQ6)+1,0)</f>
        <v>6</v>
      </c>
      <c r="AR7" t="s">
        <v>3659</v>
      </c>
      <c r="AS7" t="str">
        <f>IFERROR(VLOOKUP(ROWS(AS$2:AS7),AQ$2:AR$37,2,FALSE),"")</f>
        <v>f M : fine Mud</v>
      </c>
      <c r="AT7">
        <f>IF(ISNUMBER(SEARCH(Hauls!$AB$315,AU$2:AU$202)),MAX(AT$1:AT6)+1,0)</f>
        <v>6</v>
      </c>
      <c r="AU7" t="s">
        <v>3659</v>
      </c>
      <c r="AV7" t="str">
        <f>IFERROR(VLOOKUP(ROWS(AV$2:AV7),AT$2:AU$37,2,FALSE),"")</f>
        <v>f M : fine Mud</v>
      </c>
      <c r="AW7">
        <f>IF(ISNUMBER(SEARCH(Hauls!$AB$316,AX$2:AX$202)),MAX(AW$1:AW6)+1,0)</f>
        <v>6</v>
      </c>
      <c r="AX7" t="s">
        <v>3659</v>
      </c>
      <c r="AY7" t="str">
        <f>IFERROR(VLOOKUP(ROWS(AY$2:AY7),AW$2:AX$37,2,FALSE),"")</f>
        <v>f M : fine Mud</v>
      </c>
      <c r="AZ7">
        <f>IF(ISNUMBER(SEARCH(Hauls!$AB$317,BA$2:BA$202)),MAX(AZ$1:AZ6)+1,0)</f>
        <v>6</v>
      </c>
      <c r="BA7" t="s">
        <v>3659</v>
      </c>
      <c r="BB7" t="str">
        <f>IFERROR(VLOOKUP(ROWS(BB$2:BB7),AZ$2:BA$37,2,FALSE),"")</f>
        <v>f M : fine Mud</v>
      </c>
      <c r="BC7">
        <f>IF(ISNUMBER(SEARCH(Hauls!$AB$318,BD$2:BD$202)),MAX(BC$1:BC6)+1,0)</f>
        <v>6</v>
      </c>
      <c r="BD7" t="s">
        <v>3659</v>
      </c>
      <c r="BE7" t="str">
        <f>IFERROR(VLOOKUP(ROWS(BE$2:BE7),BC$2:BD$37,2,FALSE),"")</f>
        <v>f M : fine Mud</v>
      </c>
      <c r="BF7">
        <f>IF(ISNUMBER(SEARCH(Hauls!$AB$319,BG$2:BG$202)),MAX(BF$1:BF6)+1,0)</f>
        <v>6</v>
      </c>
      <c r="BG7" t="s">
        <v>3659</v>
      </c>
      <c r="BH7" t="str">
        <f>IFERROR(VLOOKUP(ROWS(BH$2:BH7),BF$2:BG$37,2,FALSE),"")</f>
        <v>f M : fine Mud</v>
      </c>
      <c r="BI7">
        <f>IF(ISNUMBER(SEARCH(Hauls!$AB$320,BJ$2:BJ$202)),MAX(BI$1:BI6)+1,0)</f>
        <v>6</v>
      </c>
      <c r="BJ7" t="s">
        <v>3659</v>
      </c>
      <c r="BK7" t="str">
        <f>IFERROR(VLOOKUP(ROWS(BK$2:BK7),BI$2:BJ$37,2,FALSE),"")</f>
        <v>f M : fine Mud</v>
      </c>
      <c r="BL7">
        <f>IF(ISNUMBER(SEARCH(Hauls!$AB$321,BM$2:BM$202)),MAX(BL$1:BL6)+1,0)</f>
        <v>6</v>
      </c>
      <c r="BM7" t="s">
        <v>3659</v>
      </c>
      <c r="BN7" t="str">
        <f>IFERROR(VLOOKUP(ROWS(BN$2:BN7),BL$2:BM$37,2,FALSE),"")</f>
        <v>f M : fine Mud</v>
      </c>
      <c r="BO7">
        <f>IF(ISNUMBER(SEARCH(Hauls!$AB$322,BP$2:BP$202)),MAX(BO$1:BO6)+1,0)</f>
        <v>6</v>
      </c>
      <c r="BP7" t="s">
        <v>3659</v>
      </c>
      <c r="BQ7" t="str">
        <f>IFERROR(VLOOKUP(ROWS(BQ$2:BQ7),BO$2:BP$37,2,FALSE),"")</f>
        <v>f M : fine Mud</v>
      </c>
      <c r="BR7">
        <f>IF(ISNUMBER(SEARCH(Hauls!$AB$323,BS$2:BS$202)),MAX(BR$1:BR6)+1,0)</f>
        <v>6</v>
      </c>
      <c r="BS7" t="s">
        <v>3659</v>
      </c>
      <c r="BT7" t="str">
        <f>IFERROR(VLOOKUP(ROWS(BT$2:BT7),BR$2:BS$37,2,FALSE),"")</f>
        <v>f M : fine Mud</v>
      </c>
      <c r="BU7">
        <f>IF(ISNUMBER(SEARCH(Hauls!$AB$324,BV$2:BV$202)),MAX(BU$1:BU6)+1,0)</f>
        <v>6</v>
      </c>
      <c r="BV7" t="s">
        <v>3659</v>
      </c>
      <c r="BW7" t="str">
        <f>IFERROR(VLOOKUP(ROWS(BW$2:BW7),BU$2:BV$37,2,FALSE),"")</f>
        <v>f M : fine Mud</v>
      </c>
      <c r="BX7">
        <f>IF(ISNUMBER(SEARCH(Hauls!$AB$325,BY$2:BY$202)),MAX(BX$1:BX6)+1,0)</f>
        <v>6</v>
      </c>
      <c r="BY7" t="s">
        <v>3659</v>
      </c>
      <c r="BZ7" t="str">
        <f>IFERROR(VLOOKUP(ROWS(BZ$2:BZ7),BX$2:BY$37,2,FALSE),"")</f>
        <v>f M : fine Mud</v>
      </c>
      <c r="CA7">
        <f>IF(ISNUMBER(SEARCH(Hauls!$AB$326,CB$2:CB$202)),MAX(CA$1:CA6)+1,0)</f>
        <v>6</v>
      </c>
      <c r="CB7" t="s">
        <v>3659</v>
      </c>
      <c r="CC7" t="str">
        <f>IFERROR(VLOOKUP(ROWS(CC$2:CC7),CA$2:CB$37,2,FALSE),"")</f>
        <v>f M : fine Mud</v>
      </c>
      <c r="CD7">
        <f>IF(ISNUMBER(SEARCH(Hauls!$AB$327,CE$2:CE$202)),MAX(CD$1:CD6)+1,0)</f>
        <v>6</v>
      </c>
      <c r="CE7" t="s">
        <v>3659</v>
      </c>
      <c r="CF7" t="str">
        <f>IFERROR(VLOOKUP(ROWS(CF$2:CF7),CD$2:CE$37,2,FALSE),"")</f>
        <v>f M : fine Mud</v>
      </c>
      <c r="CG7">
        <f>IF(ISNUMBER(SEARCH(Hauls!$AB$328,CH$2:CH$202)),MAX(CG$1:CG6)+1,0)</f>
        <v>6</v>
      </c>
      <c r="CH7" t="s">
        <v>3659</v>
      </c>
      <c r="CI7" t="str">
        <f>IFERROR(VLOOKUP(ROWS(CI$2:CI7),CG$2:CH$37,2,FALSE),"")</f>
        <v>f M : fine Mud</v>
      </c>
      <c r="CJ7">
        <f>IF(ISNUMBER(SEARCH(Hauls!$AB$329,CK$2:CK$202)),MAX(CJ$1:CJ6)+1,0)</f>
        <v>6</v>
      </c>
      <c r="CK7" t="s">
        <v>3659</v>
      </c>
      <c r="CL7" t="str">
        <f>IFERROR(VLOOKUP(ROWS(CL$2:CL7),CJ$2:CK$37,2,FALSE),"")</f>
        <v>f M : fine Mud</v>
      </c>
      <c r="CM7">
        <f>IF(ISNUMBER(SEARCH(Hauls!$AB$330,CN$2:CN$202)),MAX(CM$1:CM6)+1,0)</f>
        <v>6</v>
      </c>
      <c r="CN7" t="s">
        <v>3659</v>
      </c>
      <c r="CO7" t="str">
        <f>IFERROR(VLOOKUP(ROWS(CO$2:CO7),CM$2:CN$37,2,FALSE),"")</f>
        <v>f M : fine Mud</v>
      </c>
      <c r="CP7">
        <f>IF(ISNUMBER(SEARCH(Hauls!$AB$331,CQ$2:CQ$202)),MAX(CP$1:CP6)+1,0)</f>
        <v>6</v>
      </c>
      <c r="CQ7" t="s">
        <v>3659</v>
      </c>
      <c r="CR7" t="str">
        <f>IFERROR(VLOOKUP(ROWS(CR$2:CR7),CP$2:CQ$37,2,FALSE),"")</f>
        <v>f M : fine Mud</v>
      </c>
      <c r="CS7">
        <f>IF(ISNUMBER(SEARCH(Hauls!$AB$332,CT$2:CT$202)),MAX(CS$1:CS6)+1,0)</f>
        <v>6</v>
      </c>
      <c r="CT7" t="s">
        <v>3659</v>
      </c>
      <c r="CU7" t="str">
        <f>IFERROR(VLOOKUP(ROWS(CU$2:CU7),CS$2:CT$37,2,FALSE),"")</f>
        <v>f M : fine Mud</v>
      </c>
      <c r="CV7">
        <f>IF(ISNUMBER(SEARCH(Hauls!$AB$333,CW$2:CW$202)),MAX(CV$1:CV6)+1,0)</f>
        <v>6</v>
      </c>
      <c r="CW7" t="s">
        <v>3659</v>
      </c>
      <c r="CX7" t="str">
        <f>IFERROR(VLOOKUP(ROWS(CX$2:CX7),CV$2:CW$37,2,FALSE),"")</f>
        <v>f M : fine Mud</v>
      </c>
      <c r="CY7">
        <f>IF(ISNUMBER(SEARCH(Hauls!$AB$333,CZ$2:CZ$202)),MAX(CY$1:CY6)+1,0)</f>
        <v>6</v>
      </c>
      <c r="CZ7" t="s">
        <v>3659</v>
      </c>
      <c r="DA7" t="str">
        <f>IFERROR(VLOOKUP(ROWS(DA$2:DA7),CY$2:CZ$37,2,FALSE),"")</f>
        <v>f M : fine Mud</v>
      </c>
      <c r="DB7">
        <f>IF(ISNUMBER(SEARCH(Hauls!$AB$335,DC$2:DC$202)),MAX(DB$1:DB6)+1,0)</f>
        <v>6</v>
      </c>
      <c r="DC7" t="s">
        <v>3659</v>
      </c>
      <c r="DD7" t="str">
        <f>IFERROR(VLOOKUP(ROWS(DD$2:DD7),DB$2:DC$37,2,FALSE),"")</f>
        <v>f M : fine Mud</v>
      </c>
      <c r="DE7">
        <f>IF(ISNUMBER(SEARCH(Hauls!$AB$336,DF$2:DF$202)),MAX(DE$1:DE6)+1,0)</f>
        <v>6</v>
      </c>
      <c r="DF7" t="s">
        <v>3659</v>
      </c>
      <c r="DG7" t="str">
        <f>IFERROR(VLOOKUP(ROWS(DG$2:DG7),DE$2:DF$37,2,FALSE),"")</f>
        <v>f M : fine Mud</v>
      </c>
      <c r="DH7">
        <f>IF(ISNUMBER(SEARCH(Hauls!$AB$337,DI$2:DI$202)),MAX(DH$1:DH6)+1,0)</f>
        <v>6</v>
      </c>
      <c r="DI7" t="s">
        <v>3659</v>
      </c>
      <c r="DJ7" t="str">
        <f>IFERROR(VLOOKUP(ROWS(DJ$2:DJ7),DH$2:DI$37,2,FALSE),"")</f>
        <v>f M : fine Mud</v>
      </c>
      <c r="DK7">
        <f>IF(ISNUMBER(SEARCH(Hauls!$AB$338,DL$2:DL$202)),MAX(DK$1:DK6)+1,0)</f>
        <v>6</v>
      </c>
      <c r="DL7" t="s">
        <v>3659</v>
      </c>
      <c r="DM7" t="str">
        <f>IFERROR(VLOOKUP(ROWS(DM$2:DM7),DK$2:DL$37,2,FALSE),"")</f>
        <v>f M : fine Mud</v>
      </c>
      <c r="DN7">
        <f>IF(ISNUMBER(SEARCH(Hauls!$AB$339,DO$2:DO$202)),MAX(DN$1:DN6)+1,0)</f>
        <v>6</v>
      </c>
      <c r="DO7" t="s">
        <v>3659</v>
      </c>
      <c r="DP7" t="str">
        <f>IFERROR(VLOOKUP(ROWS(DP$2:DP7),DN$2:DO$37,2,FALSE),"")</f>
        <v>f M : fine Mud</v>
      </c>
      <c r="DQ7">
        <f>IF(ISNUMBER(SEARCH(Hauls!$AB$340,DR$2:DR$202)),MAX(DQ$1:DQ6)+1,0)</f>
        <v>6</v>
      </c>
      <c r="DR7" t="s">
        <v>3659</v>
      </c>
      <c r="DS7" t="str">
        <f>IFERROR(VLOOKUP(ROWS(DS$2:DS7),DQ$2:DR$37,2,FALSE),"")</f>
        <v>f M : fine Mud</v>
      </c>
      <c r="DT7">
        <f>IF(ISNUMBER(SEARCH(Hauls!$AB$341,DU$2:DU$202)),MAX(DT$1:DT6)+1,0)</f>
        <v>6</v>
      </c>
      <c r="DU7" t="s">
        <v>3659</v>
      </c>
      <c r="DV7" t="str">
        <f>IFERROR(VLOOKUP(ROWS(DV$2:DV7),DT$2:DU$37,2,FALSE),"")</f>
        <v>f M : fine Mud</v>
      </c>
      <c r="DW7">
        <f>IF(ISNUMBER(SEARCH(Hauls!$AB$342,DX$2:DX$202)),MAX(DW$1:DW6)+1,0)</f>
        <v>6</v>
      </c>
      <c r="DX7" t="s">
        <v>3659</v>
      </c>
      <c r="DY7" t="str">
        <f>IFERROR(VLOOKUP(ROWS(DY$2:DY7),DW$2:DX$37,2,FALSE),"")</f>
        <v>f M : fine Mud</v>
      </c>
      <c r="DZ7">
        <f>IF(ISNUMBER(SEARCH(Hauls!$AB$343,EA$2:EA$202)),MAX(DZ$1:DZ6)+1,0)</f>
        <v>6</v>
      </c>
      <c r="EA7" t="s">
        <v>3659</v>
      </c>
      <c r="EB7" t="str">
        <f>IFERROR(VLOOKUP(ROWS(EB$2:EB7),DZ$2:EA$37,2,FALSE),"")</f>
        <v>f M : fine Mud</v>
      </c>
      <c r="EC7">
        <f>IF(ISNUMBER(SEARCH(Hauls!$AB$344,ED$2:ED$202)),MAX(EC$1:EC6)+1,0)</f>
        <v>6</v>
      </c>
      <c r="ED7" t="s">
        <v>3659</v>
      </c>
      <c r="EE7" t="str">
        <f>IFERROR(VLOOKUP(ROWS(EE$2:EE7),EC$2:ED$37,2,FALSE),"")</f>
        <v>f M : fine Mud</v>
      </c>
      <c r="EF7">
        <f>IF(ISNUMBER(SEARCH(Hauls!$AB$345,EG$2:EG$202)),MAX(EF$1:EF6)+1,0)</f>
        <v>6</v>
      </c>
      <c r="EG7" t="s">
        <v>3659</v>
      </c>
      <c r="EH7" t="str">
        <f>IFERROR(VLOOKUP(ROWS(EH$2:EH7),EF$2:EG$37,2,FALSE),"")</f>
        <v>f M : fine Mud</v>
      </c>
      <c r="EI7">
        <f>IF(ISNUMBER(SEARCH(Hauls!$AB$346,EJ$2:EJ$202)),MAX(EI$1:EI6)+1,0)</f>
        <v>6</v>
      </c>
      <c r="EJ7" t="s">
        <v>3659</v>
      </c>
      <c r="EK7" t="str">
        <f>IFERROR(VLOOKUP(ROWS(EK$2:EK7),EI$2:EJ$37,2,FALSE),"")</f>
        <v>f M : fine Mud</v>
      </c>
      <c r="EL7">
        <f>IF(ISNUMBER(SEARCH(Hauls!$AB$347,EM$2:EM$202)),MAX(EL$1:EL6)+1,0)</f>
        <v>6</v>
      </c>
      <c r="EM7" t="s">
        <v>3659</v>
      </c>
      <c r="EN7" t="str">
        <f>IFERROR(VLOOKUP(ROWS(EN$2:EN7),EL$2:EM$37,2,FALSE),"")</f>
        <v>f M : fine Mud</v>
      </c>
      <c r="EO7">
        <f>IF(ISNUMBER(SEARCH(Hauls!$AB$348,EP$2:EP$202)),MAX(EO$1:EO6)+1,0)</f>
        <v>6</v>
      </c>
      <c r="EP7" t="s">
        <v>3659</v>
      </c>
      <c r="EQ7" t="str">
        <f>IFERROR(VLOOKUP(ROWS(EQ$2:EQ7),EO$2:EP$37,2,FALSE),"")</f>
        <v>f M : fine Mud</v>
      </c>
      <c r="ER7">
        <f>IF(ISNUMBER(SEARCH(Hauls!$AB$349,ES$2:ES$202)),MAX(ER$1:ER6)+1,0)</f>
        <v>6</v>
      </c>
      <c r="ES7" t="s">
        <v>3659</v>
      </c>
      <c r="ET7" t="str">
        <f>IFERROR(VLOOKUP(ROWS(ET$2:ET7),ER$2:ES$37,2,FALSE),"")</f>
        <v>f M : fine Mud</v>
      </c>
      <c r="EU7">
        <f>IF(ISNUMBER(SEARCH(Hauls!$AB$350,EV$2:EV$202)),MAX(EU$1:EU6)+1,0)</f>
        <v>6</v>
      </c>
      <c r="EV7" t="s">
        <v>3659</v>
      </c>
      <c r="EW7" t="str">
        <f>IFERROR(VLOOKUP(ROWS(EW$2:EW7),EU$2:EV$37,2,FALSE),"")</f>
        <v>f M : fine Mud</v>
      </c>
      <c r="EX7">
        <f>IF(ISNUMBER(SEARCH(Hauls!$AB$351,EY$2:EY$202)),MAX(EX$1:EX6)+1,0)</f>
        <v>6</v>
      </c>
      <c r="EY7" t="s">
        <v>3659</v>
      </c>
      <c r="EZ7" t="str">
        <f>IFERROR(VLOOKUP(ROWS(EZ$2:EZ7),EX$2:EY$37,2,FALSE),"")</f>
        <v>f M : fine Mud</v>
      </c>
      <c r="FA7">
        <f>IF(ISNUMBER(SEARCH(Hauls!$AB$352,FB$2:FB$202)),MAX(FA$1:FA6)+1,0)</f>
        <v>6</v>
      </c>
      <c r="FB7" t="s">
        <v>3659</v>
      </c>
      <c r="FC7" t="str">
        <f>IFERROR(VLOOKUP(ROWS(FC$2:FC7),FA$2:FB$37,2,FALSE),"")</f>
        <v>f M : fine Mud</v>
      </c>
      <c r="FD7">
        <f>IF(ISNUMBER(SEARCH(Hauls!$AB$353,FE$2:FE$202)),MAX(FD$1:FD6)+1,0)</f>
        <v>6</v>
      </c>
      <c r="FE7" t="s">
        <v>3659</v>
      </c>
      <c r="FF7" t="str">
        <f>IFERROR(VLOOKUP(ROWS(FF$2:FF7),FD$2:FE$37,2,FALSE),"")</f>
        <v>f M : fine Mud</v>
      </c>
      <c r="FG7">
        <f>IF(ISNUMBER(SEARCH(Hauls!$AB$354,FH$2:FH$202)),MAX(FG$1:FG6)+1,0)</f>
        <v>6</v>
      </c>
      <c r="FH7" t="s">
        <v>3659</v>
      </c>
      <c r="FI7" t="str">
        <f>IFERROR(VLOOKUP(ROWS(FI$2:FI7),FG$2:FH$37,2,FALSE),"")</f>
        <v>f M : fine Mud</v>
      </c>
      <c r="FJ7">
        <f>IF(ISNUMBER(SEARCH(Hauls!$AB$355,FK$2:FK$202)),MAX(FJ$1:FJ6)+1,0)</f>
        <v>6</v>
      </c>
      <c r="FK7" t="s">
        <v>3659</v>
      </c>
      <c r="FL7" t="str">
        <f>IFERROR(VLOOKUP(ROWS(FL$2:FL7),FJ$2:FK$37,2,FALSE),"")</f>
        <v>f M : fine Mud</v>
      </c>
      <c r="FM7">
        <f>IF(ISNUMBER(SEARCH(Hauls!$AB$356,FN$2:FN$202)),MAX(FM$1:FM6)+1,0)</f>
        <v>6</v>
      </c>
      <c r="FN7" t="s">
        <v>3659</v>
      </c>
      <c r="FO7" t="str">
        <f>IFERROR(VLOOKUP(ROWS(FO$2:FO7),FM$2:FN$37,2,FALSE),"")</f>
        <v>f M : fine Mud</v>
      </c>
      <c r="FP7">
        <f>IF(ISNUMBER(SEARCH(Hauls!$AB$357,FQ$2:FQ$202)),MAX(FP$1:FP6)+1,0)</f>
        <v>6</v>
      </c>
      <c r="FQ7" t="s">
        <v>3659</v>
      </c>
      <c r="FR7" t="str">
        <f>IFERROR(VLOOKUP(ROWS(FR$2:FR7),FP$2:FQ$37,2,FALSE),"")</f>
        <v>f M : fine Mud</v>
      </c>
      <c r="FS7">
        <f>IF(ISNUMBER(SEARCH(Hauls!$AB$358,FT$2:FT$202)),MAX(FS$1:FS6)+1,0)</f>
        <v>6</v>
      </c>
      <c r="FT7" t="s">
        <v>3659</v>
      </c>
      <c r="FU7" t="str">
        <f>IFERROR(VLOOKUP(ROWS(FU$2:FU7),FS$2:FT$37,2,FALSE),"")</f>
        <v>f M : fine Mud</v>
      </c>
      <c r="FV7">
        <f>IF(ISNUMBER(SEARCH(Hauls!$AB$359,FW$2:FW$202)),MAX(FV$1:FV6)+1,0)</f>
        <v>6</v>
      </c>
      <c r="FW7" t="s">
        <v>3659</v>
      </c>
      <c r="FX7" t="str">
        <f>IFERROR(VLOOKUP(ROWS(FX$2:FX7),FV$2:FW$37,2,FALSE),"")</f>
        <v>f M : fine Mud</v>
      </c>
      <c r="FY7">
        <f>IF(ISNUMBER(SEARCH(Hauls!$AB$359,FZ$2:FZ$202)),MAX(FY$1:FY6)+1,0)</f>
        <v>6</v>
      </c>
      <c r="FZ7" t="s">
        <v>3659</v>
      </c>
      <c r="GA7" t="str">
        <f>IFERROR(VLOOKUP(ROWS(GA$2:GA7),FY$2:FZ$37,2,FALSE),"")</f>
        <v>f M : fine Mud</v>
      </c>
      <c r="GB7">
        <f>IF(ISNUMBER(SEARCH(Hauls!$AB$361,GC$2:GC$202)),MAX(GB$1:GB6)+1,0)</f>
        <v>6</v>
      </c>
      <c r="GC7" t="s">
        <v>3659</v>
      </c>
      <c r="GD7" t="str">
        <f>IFERROR(VLOOKUP(ROWS(GD$2:GD7),GB$2:GC$37,2,FALSE),"")</f>
        <v>f M : fine Mud</v>
      </c>
      <c r="GE7">
        <f>IF(ISNUMBER(SEARCH(Hauls!$AB$362,GF$2:GF$202)),MAX(GE$1:GE6)+1,0)</f>
        <v>6</v>
      </c>
      <c r="GF7" t="s">
        <v>3659</v>
      </c>
      <c r="GG7" t="str">
        <f>IFERROR(VLOOKUP(ROWS(GG$2:GG7),GE$2:GF$37,2,FALSE),"")</f>
        <v>f M : fine Mud</v>
      </c>
      <c r="GH7">
        <f>IF(ISNUMBER(SEARCH(Hauls!$AB$363,GI$2:GI$202)),MAX(GH$1:GH6)+1,0)</f>
        <v>6</v>
      </c>
      <c r="GI7" t="s">
        <v>3659</v>
      </c>
      <c r="GJ7" t="str">
        <f>IFERROR(VLOOKUP(ROWS(GJ$2:GJ7),GH$2:GI$37,2,FALSE),"")</f>
        <v>f M : fine Mud</v>
      </c>
      <c r="GK7">
        <f>IF(ISNUMBER(SEARCH(Hauls!$AB$364,GL$2:GL$202)),MAX(GK$1:GK6)+1,0)</f>
        <v>6</v>
      </c>
      <c r="GL7" t="s">
        <v>3659</v>
      </c>
      <c r="GM7" t="str">
        <f>IFERROR(VLOOKUP(ROWS(GM$2:GM7),GK$2:GL$37,2,FALSE),"")</f>
        <v>f M : fine Mud</v>
      </c>
      <c r="GN7">
        <f>IF(ISNUMBER(SEARCH(Hauls!$AB$365,GO$2:GO$202)),MAX(GN$1:GN6)+1,0)</f>
        <v>6</v>
      </c>
      <c r="GO7" t="s">
        <v>3659</v>
      </c>
      <c r="GP7" t="str">
        <f>IFERROR(VLOOKUP(ROWS(GP$2:GP7),GN$2:GO$37,2,FALSE),"")</f>
        <v>f M : fine Mud</v>
      </c>
      <c r="GQ7">
        <f>IF(ISNUMBER(SEARCH(Hauls!$AB$366,GR$2:GR$202)),MAX(GQ$1:GQ6)+1,0)</f>
        <v>6</v>
      </c>
      <c r="GR7" t="s">
        <v>3659</v>
      </c>
      <c r="GS7" t="str">
        <f>IFERROR(VLOOKUP(ROWS(GS$2:GS7),GQ$2:GR$37,2,FALSE),"")</f>
        <v>f M : fine Mud</v>
      </c>
      <c r="GT7">
        <f>IF(ISNUMBER(SEARCH(Hauls!$AB$367,GU$2:GU$202)),MAX(GT$1:GT6)+1,0)</f>
        <v>6</v>
      </c>
      <c r="GU7" t="s">
        <v>3659</v>
      </c>
      <c r="GV7" t="str">
        <f>IFERROR(VLOOKUP(ROWS(GV$2:GV7),GT$2:GU$37,2,FALSE),"")</f>
        <v>f M : fine Mud</v>
      </c>
      <c r="GW7">
        <f>IF(ISNUMBER(SEARCH(Hauls!$AB$368,GX$2:GX$202)),MAX(GW$1:GW6)+1,0)</f>
        <v>6</v>
      </c>
      <c r="GX7" t="s">
        <v>3659</v>
      </c>
      <c r="GY7" t="str">
        <f>IFERROR(VLOOKUP(ROWS(GY$2:GY7),GW$2:GX$37,2,FALSE),"")</f>
        <v>f M : fine Mud</v>
      </c>
      <c r="GZ7">
        <f>IF(ISNUMBER(SEARCH(Hauls!$AB$369,HA$2:HA$202)),MAX(GZ$1:GZ6)+1,0)</f>
        <v>6</v>
      </c>
      <c r="HA7" t="s">
        <v>3659</v>
      </c>
      <c r="HB7" t="str">
        <f>IFERROR(VLOOKUP(ROWS(HB$2:HB7),GZ$2:HA$37,2,FALSE),"")</f>
        <v>f M : fine Mud</v>
      </c>
      <c r="HC7">
        <f>IF(ISNUMBER(SEARCH(Hauls!$AB$370,HD$2:HD$202)),MAX(HC$1:HC6)+1,0)</f>
        <v>6</v>
      </c>
      <c r="HD7" t="s">
        <v>3659</v>
      </c>
      <c r="HE7" t="str">
        <f>IFERROR(VLOOKUP(ROWS(HE$2:HE7),HC$2:HD$37,2,FALSE),"")</f>
        <v>f M : fine Mud</v>
      </c>
      <c r="HF7">
        <f>IF(ISNUMBER(SEARCH(Hauls!$AB$371,HG$2:HG$202)),MAX(HF$1:HF6)+1,0)</f>
        <v>6</v>
      </c>
      <c r="HG7" t="s">
        <v>3659</v>
      </c>
      <c r="HH7" t="str">
        <f>IFERROR(VLOOKUP(ROWS(HH$2:HH7),HF$2:HG$37,2,FALSE),"")</f>
        <v>f M : fine Mud</v>
      </c>
      <c r="HI7">
        <f>IF(ISNUMBER(SEARCH(Hauls!$AB$372,HJ$2:HJ$202)),MAX(HI$1:HI6)+1,0)</f>
        <v>6</v>
      </c>
      <c r="HJ7" t="s">
        <v>3659</v>
      </c>
      <c r="HK7" t="str">
        <f>IFERROR(VLOOKUP(ROWS(HK$2:HK7),HI$2:HJ$37,2,FALSE),"")</f>
        <v>f M : fine Mud</v>
      </c>
      <c r="HL7">
        <f>IF(ISNUMBER(SEARCH(Hauls!$AB$373,HM$2:HM$202)),MAX(HL$1:HL6)+1,0)</f>
        <v>6</v>
      </c>
      <c r="HM7" t="s">
        <v>3659</v>
      </c>
      <c r="HN7" t="str">
        <f>IFERROR(VLOOKUP(ROWS(HN$2:HN7),HL$2:HM$37,2,FALSE),"")</f>
        <v>f M : fine Mud</v>
      </c>
      <c r="HO7">
        <f>IF(ISNUMBER(SEARCH(Hauls!$AB$374,HP$2:HP$202)),MAX(HO$1:HO6)+1,0)</f>
        <v>6</v>
      </c>
      <c r="HP7" t="s">
        <v>3659</v>
      </c>
      <c r="HQ7" t="str">
        <f>IFERROR(VLOOKUP(ROWS(HQ$2:HQ7),HO$2:HP$37,2,FALSE),"")</f>
        <v>f M : fine Mud</v>
      </c>
      <c r="HR7">
        <f>IF(ISNUMBER(SEARCH(Hauls!$AB$375,HS$2:HS$202)),MAX(HR$1:HR6)+1,0)</f>
        <v>6</v>
      </c>
      <c r="HS7" t="s">
        <v>3659</v>
      </c>
      <c r="HT7" t="str">
        <f>IFERROR(VLOOKUP(ROWS(HT$2:HT7),HR$2:HS$37,2,FALSE),"")</f>
        <v>f M : fine Mud</v>
      </c>
      <c r="HU7">
        <f>IF(ISNUMBER(SEARCH(Hauls!$AB$376,HV$2:HV$202)),MAX(HU$1:HU6)+1,0)</f>
        <v>6</v>
      </c>
      <c r="HV7" t="s">
        <v>3659</v>
      </c>
      <c r="HW7" t="str">
        <f>IFERROR(VLOOKUP(ROWS(HW$2:HW7),HU$2:HV$37,2,FALSE),"")</f>
        <v>f M : fine Mud</v>
      </c>
      <c r="HX7">
        <f>IF(ISNUMBER(SEARCH(Hauls!$AB$377,HY$2:HY$202)),MAX(HX$1:HX6)+1,0)</f>
        <v>6</v>
      </c>
      <c r="HY7" t="s">
        <v>3659</v>
      </c>
      <c r="HZ7" t="str">
        <f>IFERROR(VLOOKUP(ROWS(HZ$2:HZ7),HX$2:HY$37,2,FALSE),"")</f>
        <v>f M : fine Mud</v>
      </c>
      <c r="IA7">
        <f>IF(ISNUMBER(SEARCH(Hauls!$AB$378,IB$2:IB$202)),MAX(IA$1:IA6)+1,0)</f>
        <v>6</v>
      </c>
      <c r="IB7" t="s">
        <v>3659</v>
      </c>
      <c r="IC7" t="str">
        <f>IFERROR(VLOOKUP(ROWS(IC$2:IC7),IA$2:IB$37,2,FALSE),"")</f>
        <v>f M : fine Mud</v>
      </c>
      <c r="ID7">
        <f>IF(ISNUMBER(SEARCH(Hauls!$AB$379,IE$2:IE$202)),MAX(ID$1:ID6)+1,0)</f>
        <v>6</v>
      </c>
      <c r="IE7" t="s">
        <v>3659</v>
      </c>
      <c r="IF7" t="str">
        <f>IFERROR(VLOOKUP(ROWS(IF$2:IF7),ID$2:IE$37,2,FALSE),"")</f>
        <v>f M : fine Mud</v>
      </c>
      <c r="IG7">
        <f>IF(ISNUMBER(SEARCH(Hauls!$AB$380,IH$2:IH$202)),MAX(IG$1:IG6)+1,0)</f>
        <v>6</v>
      </c>
      <c r="IH7" t="s">
        <v>3659</v>
      </c>
      <c r="II7" t="str">
        <f>IFERROR(VLOOKUP(ROWS(II$2:II7),IG$2:IH$37,2,FALSE),"")</f>
        <v>f M : fine Mud</v>
      </c>
      <c r="IJ7">
        <f>IF(ISNUMBER(SEARCH(Hauls!$AB$381,IK$2:IK$202)),MAX(IJ$1:IJ6)+1,0)</f>
        <v>6</v>
      </c>
      <c r="IK7" t="s">
        <v>3659</v>
      </c>
      <c r="IL7" t="str">
        <f>IFERROR(VLOOKUP(ROWS(IL$2:IL7),IJ$2:IK$37,2,FALSE),"")</f>
        <v>f M : fine Mud</v>
      </c>
      <c r="IM7">
        <f>IF(ISNUMBER(SEARCH(Hauls!$AB$382,IN$2:IN$202)),MAX(IM$1:IM6)+1,0)</f>
        <v>6</v>
      </c>
      <c r="IN7" t="s">
        <v>3659</v>
      </c>
      <c r="IO7" t="str">
        <f>IFERROR(VLOOKUP(ROWS(IO$2:IO7),IM$2:IN$37,2,FALSE),"")</f>
        <v>f M : fine Mud</v>
      </c>
      <c r="IP7">
        <f>IF(ISNUMBER(SEARCH(Hauls!$AB$383,IQ$2:IQ$202)),MAX(IP$1:IP6)+1,0)</f>
        <v>6</v>
      </c>
      <c r="IQ7" t="s">
        <v>3659</v>
      </c>
      <c r="IR7" t="str">
        <f>IFERROR(VLOOKUP(ROWS(IR$2:IR7),IP$2:IQ$37,2,FALSE),"")</f>
        <v>f M : fine Mud</v>
      </c>
      <c r="IS7">
        <f>IF(ISNUMBER(SEARCH(Hauls!$AB$384,IT$2:IT$202)),MAX(IS$1:IS6)+1,0)</f>
        <v>6</v>
      </c>
      <c r="IT7" t="s">
        <v>3659</v>
      </c>
      <c r="IU7" t="str">
        <f>IFERROR(VLOOKUP(ROWS(IU$2:IU7),IS$2:IT$37,2,FALSE),"")</f>
        <v>f M : fine Mud</v>
      </c>
      <c r="IV7">
        <f>IF(ISNUMBER(SEARCH(Hauls!$AB$385,IW$2:IW$202)),MAX(IV$1:IV6)+1,0)</f>
        <v>6</v>
      </c>
      <c r="IW7" t="s">
        <v>3659</v>
      </c>
      <c r="IX7" t="str">
        <f>IFERROR(VLOOKUP(ROWS(IX$2:IX7),IV$2:IW$37,2,FALSE),"")</f>
        <v>f M : fine Mud</v>
      </c>
      <c r="IY7">
        <f>IF(ISNUMBER(SEARCH(Hauls!$AB$386,IZ$2:IZ$202)),MAX(IY$1:IY6)+1,0)</f>
        <v>6</v>
      </c>
      <c r="IZ7" t="s">
        <v>3659</v>
      </c>
      <c r="JA7" t="str">
        <f>IFERROR(VLOOKUP(ROWS(JA$2:JA7),IY$2:IZ$37,2,FALSE),"")</f>
        <v>f M : fine Mud</v>
      </c>
      <c r="JB7">
        <f>IF(ISNUMBER(SEARCH(Hauls!$AB$387,JC$2:JC$202)),MAX(JB$1:JB6)+1,0)</f>
        <v>6</v>
      </c>
      <c r="JC7" t="s">
        <v>3659</v>
      </c>
      <c r="JD7" t="str">
        <f>IFERROR(VLOOKUP(ROWS(JD$2:JD7),JB$2:JC$37,2,FALSE),"")</f>
        <v>f M : fine Mud</v>
      </c>
      <c r="JE7">
        <f>IF(ISNUMBER(SEARCH(Hauls!$AB$388,JF$2:JF$202)),MAX(JE$1:JE6)+1,0)</f>
        <v>6</v>
      </c>
      <c r="JF7" t="s">
        <v>3659</v>
      </c>
      <c r="JG7" t="str">
        <f>IFERROR(VLOOKUP(ROWS(JG$2:JG7),JE$2:JF$37,2,FALSE),"")</f>
        <v>f M : fine Mud</v>
      </c>
      <c r="JH7">
        <f>IF(ISNUMBER(SEARCH(Hauls!$AB$389,JI$2:JI$202)),MAX(JH$1:JH6)+1,0)</f>
        <v>6</v>
      </c>
      <c r="JI7" t="s">
        <v>3659</v>
      </c>
      <c r="JJ7" t="str">
        <f>IFERROR(VLOOKUP(ROWS(JJ$2:JJ7),JH$2:JI$37,2,FALSE),"")</f>
        <v>f M : fine Mud</v>
      </c>
      <c r="JK7">
        <f>IF(ISNUMBER(SEARCH(Hauls!$AB$390,JL$2:JL$202)),MAX(JK$1:JK6)+1,0)</f>
        <v>6</v>
      </c>
      <c r="JL7" t="s">
        <v>3659</v>
      </c>
      <c r="JM7" t="str">
        <f>IFERROR(VLOOKUP(ROWS(JM$2:JM7),JK$2:JL$37,2,FALSE),"")</f>
        <v>f M : fine Mud</v>
      </c>
      <c r="JN7">
        <f>IF(ISNUMBER(SEARCH(Hauls!$AB$391,JO$2:JO$202)),MAX(JN$1:JN6)+1,0)</f>
        <v>6</v>
      </c>
      <c r="JO7" t="s">
        <v>3659</v>
      </c>
      <c r="JP7" t="str">
        <f>IFERROR(VLOOKUP(ROWS(JP$2:JP7),JN$2:JO$37,2,FALSE),"")</f>
        <v>f M : fine Mud</v>
      </c>
      <c r="JQ7">
        <f>IF(ISNUMBER(SEARCH(Hauls!$AB$392,JR$2:JR$202)),MAX(JQ$1:JQ6)+1,0)</f>
        <v>6</v>
      </c>
      <c r="JR7" t="s">
        <v>3659</v>
      </c>
      <c r="JS7" t="str">
        <f>IFERROR(VLOOKUP(ROWS(JS$2:JS7),JQ$2:JR$37,2,FALSE),"")</f>
        <v>f M : fine Mud</v>
      </c>
      <c r="JT7">
        <f>IF(ISNUMBER(SEARCH(Hauls!$AB$393,JU$2:JU$202)),MAX(JT$1:JT6)+1,0)</f>
        <v>6</v>
      </c>
      <c r="JU7" t="s">
        <v>3659</v>
      </c>
      <c r="JV7" t="str">
        <f>IFERROR(VLOOKUP(ROWS(JV$2:JV7),JT$2:JU$37,2,FALSE),"")</f>
        <v>f M : fine Mud</v>
      </c>
      <c r="JW7">
        <f>IF(ISNUMBER(SEARCH(Hauls!$AB$394,JX$2:JX$202)),MAX(JW$1:JW6)+1,0)</f>
        <v>6</v>
      </c>
      <c r="JX7" t="s">
        <v>3659</v>
      </c>
      <c r="JY7" t="str">
        <f>IFERROR(VLOOKUP(ROWS(JY$2:JY7),JW$2:JX$37,2,FALSE),"")</f>
        <v>f M : fine Mud</v>
      </c>
      <c r="JZ7">
        <f>IF(ISNUMBER(SEARCH(Hauls!$AB$395,KA$2:KA$202)),MAX(JZ$1:JZ6)+1,0)</f>
        <v>6</v>
      </c>
      <c r="KA7" t="s">
        <v>3659</v>
      </c>
      <c r="KB7" t="str">
        <f>IFERROR(VLOOKUP(ROWS(KB$2:KB7),JZ$2:KA$37,2,FALSE),"")</f>
        <v>f M : fine Mud</v>
      </c>
      <c r="KC7">
        <f>IF(ISNUMBER(SEARCH(Hauls!$AB$396,KD$2:KD$202)),MAX(KC$1:KC6)+1,0)</f>
        <v>6</v>
      </c>
      <c r="KD7" t="s">
        <v>3659</v>
      </c>
      <c r="KE7" t="str">
        <f>IFERROR(VLOOKUP(ROWS(KE$2:KE7),KC$2:KD$37,2,FALSE),"")</f>
        <v>f M : fine Mud</v>
      </c>
      <c r="KF7">
        <f>IF(ISNUMBER(SEARCH(Hauls!$AB$397,KG$2:KG$202)),MAX(KF$1:KF6)+1,0)</f>
        <v>6</v>
      </c>
      <c r="KG7" t="s">
        <v>3659</v>
      </c>
      <c r="KH7" t="str">
        <f>IFERROR(VLOOKUP(ROWS(KH$2:KH7),KF$2:KG$37,2,FALSE),"")</f>
        <v>f M : fine Mud</v>
      </c>
      <c r="KI7">
        <f>IF(ISNUMBER(SEARCH(Hauls!$AB$398,KJ$2:KJ$202)),MAX(KI$1:KI6)+1,0)</f>
        <v>6</v>
      </c>
      <c r="KJ7" t="s">
        <v>3659</v>
      </c>
      <c r="KK7" t="str">
        <f>IFERROR(VLOOKUP(ROWS(KK$2:KK7),KI$2:KJ$37,2,FALSE),"")</f>
        <v>f M : fine Mud</v>
      </c>
      <c r="KL7">
        <f>IF(ISNUMBER(SEARCH(Hauls!$AB$399,KM$2:KM$202)),MAX(KL$1:KL6)+1,0)</f>
        <v>6</v>
      </c>
      <c r="KM7" t="s">
        <v>3659</v>
      </c>
      <c r="KN7" t="str">
        <f>IFERROR(VLOOKUP(ROWS(KN$2:KN7),KL$2:KM$37,2,FALSE),"")</f>
        <v>f M : fine Mud</v>
      </c>
      <c r="KO7">
        <f>IF(ISNUMBER(SEARCH(Hauls!$AB$400,KP$2:KP$202)),MAX(KO$1:KO6)+1,0)</f>
        <v>6</v>
      </c>
      <c r="KP7" t="s">
        <v>3659</v>
      </c>
      <c r="KQ7" t="str">
        <f>IFERROR(VLOOKUP(ROWS(KQ$2:KQ7),KO$2:KP$37,2,FALSE),"")</f>
        <v>f M : fine Mud</v>
      </c>
    </row>
    <row r="8" spans="1:303" x14ac:dyDescent="0.25">
      <c r="A8" t="s">
        <v>1229</v>
      </c>
      <c r="B8" t="s">
        <v>1230</v>
      </c>
      <c r="C8" t="str">
        <f t="shared" si="0"/>
        <v>f M S : fine Mud Sand</v>
      </c>
      <c r="D8">
        <f>IF(ISNUMBER(SEARCH(Hauls!$AB$301,E$2:E$202)),MAX(D$1:D7)+1,0)</f>
        <v>7</v>
      </c>
      <c r="E8" t="s">
        <v>3660</v>
      </c>
      <c r="F8" t="str">
        <f>IFERROR(VLOOKUP(ROWS(F$2:F8),D$2:E$37,2,FALSE),"")</f>
        <v>f M S : fine Mud Sand</v>
      </c>
      <c r="G8">
        <f>IF(ISNUMBER(SEARCH(Hauls!$AB$302,H$2:H$202)),MAX(G$1:G7)+1,0)</f>
        <v>7</v>
      </c>
      <c r="H8" t="s">
        <v>3660</v>
      </c>
      <c r="I8" t="str">
        <f>IFERROR(VLOOKUP(ROWS(I$2:I8),G$2:H$37,2,FALSE),"")</f>
        <v>f M S : fine Mud Sand</v>
      </c>
      <c r="J8">
        <f>IF(ISNUMBER(SEARCH(Hauls!$AB$303,K$2:K$202)),MAX(J$1:J7)+1,0)</f>
        <v>7</v>
      </c>
      <c r="K8" t="s">
        <v>3660</v>
      </c>
      <c r="L8" t="str">
        <f>IFERROR(VLOOKUP(ROWS(L$2:L8),J$2:K$37,2,FALSE),"")</f>
        <v>f M S : fine Mud Sand</v>
      </c>
      <c r="M8">
        <f>IF(ISNUMBER(SEARCH(Hauls!$AB$304,N$2:N$202)),MAX(M$1:M7)+1,0)</f>
        <v>7</v>
      </c>
      <c r="N8" t="s">
        <v>3660</v>
      </c>
      <c r="O8" t="str">
        <f>IFERROR(VLOOKUP(ROWS(O$2:O8),M$2:N$37,2,FALSE),"")</f>
        <v>f M S : fine Mud Sand</v>
      </c>
      <c r="P8">
        <f>IF(ISNUMBER(SEARCH(Hauls!$AB$305,Q$2:Q$202)),MAX(P$1:P7)+1,0)</f>
        <v>7</v>
      </c>
      <c r="Q8" t="s">
        <v>3660</v>
      </c>
      <c r="R8" t="str">
        <f>IFERROR(VLOOKUP(ROWS(R$2:R8),P$2:Q$37,2,FALSE),"")</f>
        <v>f M S : fine Mud Sand</v>
      </c>
      <c r="S8">
        <f>IF(ISNUMBER(SEARCH(Hauls!$AB$306,T$2:T$202)),MAX(S$1:S7)+1,0)</f>
        <v>7</v>
      </c>
      <c r="T8" t="s">
        <v>3660</v>
      </c>
      <c r="U8" t="str">
        <f>IFERROR(VLOOKUP(ROWS(U$2:U8),S$2:T$37,2,FALSE),"")</f>
        <v>f M S : fine Mud Sand</v>
      </c>
      <c r="V8">
        <f>IF(ISNUMBER(SEARCH(Hauls!$AB$307,W$2:W$202)),MAX(V$1:V7)+1,0)</f>
        <v>7</v>
      </c>
      <c r="W8" t="s">
        <v>3660</v>
      </c>
      <c r="X8" t="str">
        <f>IFERROR(VLOOKUP(ROWS(X$2:X8),V$2:W$37,2,FALSE),"")</f>
        <v>f M S : fine Mud Sand</v>
      </c>
      <c r="Y8">
        <f>IF(ISNUMBER(SEARCH(Hauls!$AB$308,Z$2:Z$202)),MAX(Y$1:Y7)+1,0)</f>
        <v>7</v>
      </c>
      <c r="Z8" t="s">
        <v>3660</v>
      </c>
      <c r="AA8" t="str">
        <f>IFERROR(VLOOKUP(ROWS(AA$2:AA8),Y$2:Z$37,2,FALSE),"")</f>
        <v>f M S : fine Mud Sand</v>
      </c>
      <c r="AB8">
        <f>IF(ISNUMBER(SEARCH(Hauls!$AB$309,AC$2:AC$202)),MAX(AB$1:AB7)+1,0)</f>
        <v>7</v>
      </c>
      <c r="AC8" t="s">
        <v>3660</v>
      </c>
      <c r="AD8" t="str">
        <f>IFERROR(VLOOKUP(ROWS(AD$2:AD8),AB$2:AC$37,2,FALSE),"")</f>
        <v>f M S : fine Mud Sand</v>
      </c>
      <c r="AE8">
        <f>IF(ISNUMBER(SEARCH(Hauls!$AB$310,AF$2:AF$202)),MAX(AE$1:AE7)+1,0)</f>
        <v>7</v>
      </c>
      <c r="AF8" t="s">
        <v>3660</v>
      </c>
      <c r="AG8" t="str">
        <f>IFERROR(VLOOKUP(ROWS(AG$2:AG8),AE$2:AF$37,2,FALSE),"")</f>
        <v>f M S : fine Mud Sand</v>
      </c>
      <c r="AH8">
        <f>IF(ISNUMBER(SEARCH(Hauls!$AB$311,AI$2:AI$202)),MAX(AH$1:AH7)+1,0)</f>
        <v>7</v>
      </c>
      <c r="AI8" t="s">
        <v>3660</v>
      </c>
      <c r="AJ8" t="str">
        <f>IFERROR(VLOOKUP(ROWS(AJ$2:AJ8),AH$2:AI$37,2,FALSE),"")</f>
        <v>f M S : fine Mud Sand</v>
      </c>
      <c r="AK8">
        <f>IF(ISNUMBER(SEARCH(Hauls!$AB$312,AL$2:AL$202)),MAX(AK$1:AK7)+1,0)</f>
        <v>7</v>
      </c>
      <c r="AL8" t="s">
        <v>3660</v>
      </c>
      <c r="AM8" t="str">
        <f>IFERROR(VLOOKUP(ROWS(AM$2:AM8),AK$2:AL$37,2,FALSE),"")</f>
        <v>f M S : fine Mud Sand</v>
      </c>
      <c r="AN8">
        <f>IF(ISNUMBER(SEARCH(Hauls!$AB$313,AO$2:AO$202)),MAX(AN$1:AN7)+1,0)</f>
        <v>7</v>
      </c>
      <c r="AO8" t="s">
        <v>3660</v>
      </c>
      <c r="AP8" t="str">
        <f>IFERROR(VLOOKUP(ROWS(AP$2:AP8),AN$2:AO$37,2,FALSE),"")</f>
        <v>f M S : fine Mud Sand</v>
      </c>
      <c r="AQ8">
        <f>IF(ISNUMBER(SEARCH(Hauls!$AB$314,AR$2:AR$202)),MAX(AQ$1:AQ7)+1,0)</f>
        <v>7</v>
      </c>
      <c r="AR8" t="s">
        <v>3660</v>
      </c>
      <c r="AS8" t="str">
        <f>IFERROR(VLOOKUP(ROWS(AS$2:AS8),AQ$2:AR$37,2,FALSE),"")</f>
        <v>f M S : fine Mud Sand</v>
      </c>
      <c r="AT8">
        <f>IF(ISNUMBER(SEARCH(Hauls!$AB$315,AU$2:AU$202)),MAX(AT$1:AT7)+1,0)</f>
        <v>7</v>
      </c>
      <c r="AU8" t="s">
        <v>3660</v>
      </c>
      <c r="AV8" t="str">
        <f>IFERROR(VLOOKUP(ROWS(AV$2:AV8),AT$2:AU$37,2,FALSE),"")</f>
        <v>f M S : fine Mud Sand</v>
      </c>
      <c r="AW8">
        <f>IF(ISNUMBER(SEARCH(Hauls!$AB$316,AX$2:AX$202)),MAX(AW$1:AW7)+1,0)</f>
        <v>7</v>
      </c>
      <c r="AX8" t="s">
        <v>3660</v>
      </c>
      <c r="AY8" t="str">
        <f>IFERROR(VLOOKUP(ROWS(AY$2:AY8),AW$2:AX$37,2,FALSE),"")</f>
        <v>f M S : fine Mud Sand</v>
      </c>
      <c r="AZ8">
        <f>IF(ISNUMBER(SEARCH(Hauls!$AB$317,BA$2:BA$202)),MAX(AZ$1:AZ7)+1,0)</f>
        <v>7</v>
      </c>
      <c r="BA8" t="s">
        <v>3660</v>
      </c>
      <c r="BB8" t="str">
        <f>IFERROR(VLOOKUP(ROWS(BB$2:BB8),AZ$2:BA$37,2,FALSE),"")</f>
        <v>f M S : fine Mud Sand</v>
      </c>
      <c r="BC8">
        <f>IF(ISNUMBER(SEARCH(Hauls!$AB$318,BD$2:BD$202)),MAX(BC$1:BC7)+1,0)</f>
        <v>7</v>
      </c>
      <c r="BD8" t="s">
        <v>3660</v>
      </c>
      <c r="BE8" t="str">
        <f>IFERROR(VLOOKUP(ROWS(BE$2:BE8),BC$2:BD$37,2,FALSE),"")</f>
        <v>f M S : fine Mud Sand</v>
      </c>
      <c r="BF8">
        <f>IF(ISNUMBER(SEARCH(Hauls!$AB$319,BG$2:BG$202)),MAX(BF$1:BF7)+1,0)</f>
        <v>7</v>
      </c>
      <c r="BG8" t="s">
        <v>3660</v>
      </c>
      <c r="BH8" t="str">
        <f>IFERROR(VLOOKUP(ROWS(BH$2:BH8),BF$2:BG$37,2,FALSE),"")</f>
        <v>f M S : fine Mud Sand</v>
      </c>
      <c r="BI8">
        <f>IF(ISNUMBER(SEARCH(Hauls!$AB$320,BJ$2:BJ$202)),MAX(BI$1:BI7)+1,0)</f>
        <v>7</v>
      </c>
      <c r="BJ8" t="s">
        <v>3660</v>
      </c>
      <c r="BK8" t="str">
        <f>IFERROR(VLOOKUP(ROWS(BK$2:BK8),BI$2:BJ$37,2,FALSE),"")</f>
        <v>f M S : fine Mud Sand</v>
      </c>
      <c r="BL8">
        <f>IF(ISNUMBER(SEARCH(Hauls!$AB$321,BM$2:BM$202)),MAX(BL$1:BL7)+1,0)</f>
        <v>7</v>
      </c>
      <c r="BM8" t="s">
        <v>3660</v>
      </c>
      <c r="BN8" t="str">
        <f>IFERROR(VLOOKUP(ROWS(BN$2:BN8),BL$2:BM$37,2,FALSE),"")</f>
        <v>f M S : fine Mud Sand</v>
      </c>
      <c r="BO8">
        <f>IF(ISNUMBER(SEARCH(Hauls!$AB$322,BP$2:BP$202)),MAX(BO$1:BO7)+1,0)</f>
        <v>7</v>
      </c>
      <c r="BP8" t="s">
        <v>3660</v>
      </c>
      <c r="BQ8" t="str">
        <f>IFERROR(VLOOKUP(ROWS(BQ$2:BQ8),BO$2:BP$37,2,FALSE),"")</f>
        <v>f M S : fine Mud Sand</v>
      </c>
      <c r="BR8">
        <f>IF(ISNUMBER(SEARCH(Hauls!$AB$323,BS$2:BS$202)),MAX(BR$1:BR7)+1,0)</f>
        <v>7</v>
      </c>
      <c r="BS8" t="s">
        <v>3660</v>
      </c>
      <c r="BT8" t="str">
        <f>IFERROR(VLOOKUP(ROWS(BT$2:BT8),BR$2:BS$37,2,FALSE),"")</f>
        <v>f M S : fine Mud Sand</v>
      </c>
      <c r="BU8">
        <f>IF(ISNUMBER(SEARCH(Hauls!$AB$324,BV$2:BV$202)),MAX(BU$1:BU7)+1,0)</f>
        <v>7</v>
      </c>
      <c r="BV8" t="s">
        <v>3660</v>
      </c>
      <c r="BW8" t="str">
        <f>IFERROR(VLOOKUP(ROWS(BW$2:BW8),BU$2:BV$37,2,FALSE),"")</f>
        <v>f M S : fine Mud Sand</v>
      </c>
      <c r="BX8">
        <f>IF(ISNUMBER(SEARCH(Hauls!$AB$325,BY$2:BY$202)),MAX(BX$1:BX7)+1,0)</f>
        <v>7</v>
      </c>
      <c r="BY8" t="s">
        <v>3660</v>
      </c>
      <c r="BZ8" t="str">
        <f>IFERROR(VLOOKUP(ROWS(BZ$2:BZ8),BX$2:BY$37,2,FALSE),"")</f>
        <v>f M S : fine Mud Sand</v>
      </c>
      <c r="CA8">
        <f>IF(ISNUMBER(SEARCH(Hauls!$AB$326,CB$2:CB$202)),MAX(CA$1:CA7)+1,0)</f>
        <v>7</v>
      </c>
      <c r="CB8" t="s">
        <v>3660</v>
      </c>
      <c r="CC8" t="str">
        <f>IFERROR(VLOOKUP(ROWS(CC$2:CC8),CA$2:CB$37,2,FALSE),"")</f>
        <v>f M S : fine Mud Sand</v>
      </c>
      <c r="CD8">
        <f>IF(ISNUMBER(SEARCH(Hauls!$AB$327,CE$2:CE$202)),MAX(CD$1:CD7)+1,0)</f>
        <v>7</v>
      </c>
      <c r="CE8" t="s">
        <v>3660</v>
      </c>
      <c r="CF8" t="str">
        <f>IFERROR(VLOOKUP(ROWS(CF$2:CF8),CD$2:CE$37,2,FALSE),"")</f>
        <v>f M S : fine Mud Sand</v>
      </c>
      <c r="CG8">
        <f>IF(ISNUMBER(SEARCH(Hauls!$AB$328,CH$2:CH$202)),MAX(CG$1:CG7)+1,0)</f>
        <v>7</v>
      </c>
      <c r="CH8" t="s">
        <v>3660</v>
      </c>
      <c r="CI8" t="str">
        <f>IFERROR(VLOOKUP(ROWS(CI$2:CI8),CG$2:CH$37,2,FALSE),"")</f>
        <v>f M S : fine Mud Sand</v>
      </c>
      <c r="CJ8">
        <f>IF(ISNUMBER(SEARCH(Hauls!$AB$329,CK$2:CK$202)),MAX(CJ$1:CJ7)+1,0)</f>
        <v>7</v>
      </c>
      <c r="CK8" t="s">
        <v>3660</v>
      </c>
      <c r="CL8" t="str">
        <f>IFERROR(VLOOKUP(ROWS(CL$2:CL8),CJ$2:CK$37,2,FALSE),"")</f>
        <v>f M S : fine Mud Sand</v>
      </c>
      <c r="CM8">
        <f>IF(ISNUMBER(SEARCH(Hauls!$AB$330,CN$2:CN$202)),MAX(CM$1:CM7)+1,0)</f>
        <v>7</v>
      </c>
      <c r="CN8" t="s">
        <v>3660</v>
      </c>
      <c r="CO8" t="str">
        <f>IFERROR(VLOOKUP(ROWS(CO$2:CO8),CM$2:CN$37,2,FALSE),"")</f>
        <v>f M S : fine Mud Sand</v>
      </c>
      <c r="CP8">
        <f>IF(ISNUMBER(SEARCH(Hauls!$AB$331,CQ$2:CQ$202)),MAX(CP$1:CP7)+1,0)</f>
        <v>7</v>
      </c>
      <c r="CQ8" t="s">
        <v>3660</v>
      </c>
      <c r="CR8" t="str">
        <f>IFERROR(VLOOKUP(ROWS(CR$2:CR8),CP$2:CQ$37,2,FALSE),"")</f>
        <v>f M S : fine Mud Sand</v>
      </c>
      <c r="CS8">
        <f>IF(ISNUMBER(SEARCH(Hauls!$AB$332,CT$2:CT$202)),MAX(CS$1:CS7)+1,0)</f>
        <v>7</v>
      </c>
      <c r="CT8" t="s">
        <v>3660</v>
      </c>
      <c r="CU8" t="str">
        <f>IFERROR(VLOOKUP(ROWS(CU$2:CU8),CS$2:CT$37,2,FALSE),"")</f>
        <v>f M S : fine Mud Sand</v>
      </c>
      <c r="CV8">
        <f>IF(ISNUMBER(SEARCH(Hauls!$AB$333,CW$2:CW$202)),MAX(CV$1:CV7)+1,0)</f>
        <v>7</v>
      </c>
      <c r="CW8" t="s">
        <v>3660</v>
      </c>
      <c r="CX8" t="str">
        <f>IFERROR(VLOOKUP(ROWS(CX$2:CX8),CV$2:CW$37,2,FALSE),"")</f>
        <v>f M S : fine Mud Sand</v>
      </c>
      <c r="CY8">
        <f>IF(ISNUMBER(SEARCH(Hauls!$AB$333,CZ$2:CZ$202)),MAX(CY$1:CY7)+1,0)</f>
        <v>7</v>
      </c>
      <c r="CZ8" t="s">
        <v>3660</v>
      </c>
      <c r="DA8" t="str">
        <f>IFERROR(VLOOKUP(ROWS(DA$2:DA8),CY$2:CZ$37,2,FALSE),"")</f>
        <v>f M S : fine Mud Sand</v>
      </c>
      <c r="DB8">
        <f>IF(ISNUMBER(SEARCH(Hauls!$AB$335,DC$2:DC$202)),MAX(DB$1:DB7)+1,0)</f>
        <v>7</v>
      </c>
      <c r="DC8" t="s">
        <v>3660</v>
      </c>
      <c r="DD8" t="str">
        <f>IFERROR(VLOOKUP(ROWS(DD$2:DD8),DB$2:DC$37,2,FALSE),"")</f>
        <v>f M S : fine Mud Sand</v>
      </c>
      <c r="DE8">
        <f>IF(ISNUMBER(SEARCH(Hauls!$AB$336,DF$2:DF$202)),MAX(DE$1:DE7)+1,0)</f>
        <v>7</v>
      </c>
      <c r="DF8" t="s">
        <v>3660</v>
      </c>
      <c r="DG8" t="str">
        <f>IFERROR(VLOOKUP(ROWS(DG$2:DG8),DE$2:DF$37,2,FALSE),"")</f>
        <v>f M S : fine Mud Sand</v>
      </c>
      <c r="DH8">
        <f>IF(ISNUMBER(SEARCH(Hauls!$AB$337,DI$2:DI$202)),MAX(DH$1:DH7)+1,0)</f>
        <v>7</v>
      </c>
      <c r="DI8" t="s">
        <v>3660</v>
      </c>
      <c r="DJ8" t="str">
        <f>IFERROR(VLOOKUP(ROWS(DJ$2:DJ8),DH$2:DI$37,2,FALSE),"")</f>
        <v>f M S : fine Mud Sand</v>
      </c>
      <c r="DK8">
        <f>IF(ISNUMBER(SEARCH(Hauls!$AB$338,DL$2:DL$202)),MAX(DK$1:DK7)+1,0)</f>
        <v>7</v>
      </c>
      <c r="DL8" t="s">
        <v>3660</v>
      </c>
      <c r="DM8" t="str">
        <f>IFERROR(VLOOKUP(ROWS(DM$2:DM8),DK$2:DL$37,2,FALSE),"")</f>
        <v>f M S : fine Mud Sand</v>
      </c>
      <c r="DN8">
        <f>IF(ISNUMBER(SEARCH(Hauls!$AB$339,DO$2:DO$202)),MAX(DN$1:DN7)+1,0)</f>
        <v>7</v>
      </c>
      <c r="DO8" t="s">
        <v>3660</v>
      </c>
      <c r="DP8" t="str">
        <f>IFERROR(VLOOKUP(ROWS(DP$2:DP8),DN$2:DO$37,2,FALSE),"")</f>
        <v>f M S : fine Mud Sand</v>
      </c>
      <c r="DQ8">
        <f>IF(ISNUMBER(SEARCH(Hauls!$AB$340,DR$2:DR$202)),MAX(DQ$1:DQ7)+1,0)</f>
        <v>7</v>
      </c>
      <c r="DR8" t="s">
        <v>3660</v>
      </c>
      <c r="DS8" t="str">
        <f>IFERROR(VLOOKUP(ROWS(DS$2:DS8),DQ$2:DR$37,2,FALSE),"")</f>
        <v>f M S : fine Mud Sand</v>
      </c>
      <c r="DT8">
        <f>IF(ISNUMBER(SEARCH(Hauls!$AB$341,DU$2:DU$202)),MAX(DT$1:DT7)+1,0)</f>
        <v>7</v>
      </c>
      <c r="DU8" t="s">
        <v>3660</v>
      </c>
      <c r="DV8" t="str">
        <f>IFERROR(VLOOKUP(ROWS(DV$2:DV8),DT$2:DU$37,2,FALSE),"")</f>
        <v>f M S : fine Mud Sand</v>
      </c>
      <c r="DW8">
        <f>IF(ISNUMBER(SEARCH(Hauls!$AB$342,DX$2:DX$202)),MAX(DW$1:DW7)+1,0)</f>
        <v>7</v>
      </c>
      <c r="DX8" t="s">
        <v>3660</v>
      </c>
      <c r="DY8" t="str">
        <f>IFERROR(VLOOKUP(ROWS(DY$2:DY8),DW$2:DX$37,2,FALSE),"")</f>
        <v>f M S : fine Mud Sand</v>
      </c>
      <c r="DZ8">
        <f>IF(ISNUMBER(SEARCH(Hauls!$AB$343,EA$2:EA$202)),MAX(DZ$1:DZ7)+1,0)</f>
        <v>7</v>
      </c>
      <c r="EA8" t="s">
        <v>3660</v>
      </c>
      <c r="EB8" t="str">
        <f>IFERROR(VLOOKUP(ROWS(EB$2:EB8),DZ$2:EA$37,2,FALSE),"")</f>
        <v>f M S : fine Mud Sand</v>
      </c>
      <c r="EC8">
        <f>IF(ISNUMBER(SEARCH(Hauls!$AB$344,ED$2:ED$202)),MAX(EC$1:EC7)+1,0)</f>
        <v>7</v>
      </c>
      <c r="ED8" t="s">
        <v>3660</v>
      </c>
      <c r="EE8" t="str">
        <f>IFERROR(VLOOKUP(ROWS(EE$2:EE8),EC$2:ED$37,2,FALSE),"")</f>
        <v>f M S : fine Mud Sand</v>
      </c>
      <c r="EF8">
        <f>IF(ISNUMBER(SEARCH(Hauls!$AB$345,EG$2:EG$202)),MAX(EF$1:EF7)+1,0)</f>
        <v>7</v>
      </c>
      <c r="EG8" t="s">
        <v>3660</v>
      </c>
      <c r="EH8" t="str">
        <f>IFERROR(VLOOKUP(ROWS(EH$2:EH8),EF$2:EG$37,2,FALSE),"")</f>
        <v>f M S : fine Mud Sand</v>
      </c>
      <c r="EI8">
        <f>IF(ISNUMBER(SEARCH(Hauls!$AB$346,EJ$2:EJ$202)),MAX(EI$1:EI7)+1,0)</f>
        <v>7</v>
      </c>
      <c r="EJ8" t="s">
        <v>3660</v>
      </c>
      <c r="EK8" t="str">
        <f>IFERROR(VLOOKUP(ROWS(EK$2:EK8),EI$2:EJ$37,2,FALSE),"")</f>
        <v>f M S : fine Mud Sand</v>
      </c>
      <c r="EL8">
        <f>IF(ISNUMBER(SEARCH(Hauls!$AB$347,EM$2:EM$202)),MAX(EL$1:EL7)+1,0)</f>
        <v>7</v>
      </c>
      <c r="EM8" t="s">
        <v>3660</v>
      </c>
      <c r="EN8" t="str">
        <f>IFERROR(VLOOKUP(ROWS(EN$2:EN8),EL$2:EM$37,2,FALSE),"")</f>
        <v>f M S : fine Mud Sand</v>
      </c>
      <c r="EO8">
        <f>IF(ISNUMBER(SEARCH(Hauls!$AB$348,EP$2:EP$202)),MAX(EO$1:EO7)+1,0)</f>
        <v>7</v>
      </c>
      <c r="EP8" t="s">
        <v>3660</v>
      </c>
      <c r="EQ8" t="str">
        <f>IFERROR(VLOOKUP(ROWS(EQ$2:EQ8),EO$2:EP$37,2,FALSE),"")</f>
        <v>f M S : fine Mud Sand</v>
      </c>
      <c r="ER8">
        <f>IF(ISNUMBER(SEARCH(Hauls!$AB$349,ES$2:ES$202)),MAX(ER$1:ER7)+1,0)</f>
        <v>7</v>
      </c>
      <c r="ES8" t="s">
        <v>3660</v>
      </c>
      <c r="ET8" t="str">
        <f>IFERROR(VLOOKUP(ROWS(ET$2:ET8),ER$2:ES$37,2,FALSE),"")</f>
        <v>f M S : fine Mud Sand</v>
      </c>
      <c r="EU8">
        <f>IF(ISNUMBER(SEARCH(Hauls!$AB$350,EV$2:EV$202)),MAX(EU$1:EU7)+1,0)</f>
        <v>7</v>
      </c>
      <c r="EV8" t="s">
        <v>3660</v>
      </c>
      <c r="EW8" t="str">
        <f>IFERROR(VLOOKUP(ROWS(EW$2:EW8),EU$2:EV$37,2,FALSE),"")</f>
        <v>f M S : fine Mud Sand</v>
      </c>
      <c r="EX8">
        <f>IF(ISNUMBER(SEARCH(Hauls!$AB$351,EY$2:EY$202)),MAX(EX$1:EX7)+1,0)</f>
        <v>7</v>
      </c>
      <c r="EY8" t="s">
        <v>3660</v>
      </c>
      <c r="EZ8" t="str">
        <f>IFERROR(VLOOKUP(ROWS(EZ$2:EZ8),EX$2:EY$37,2,FALSE),"")</f>
        <v>f M S : fine Mud Sand</v>
      </c>
      <c r="FA8">
        <f>IF(ISNUMBER(SEARCH(Hauls!$AB$352,FB$2:FB$202)),MAX(FA$1:FA7)+1,0)</f>
        <v>7</v>
      </c>
      <c r="FB8" t="s">
        <v>3660</v>
      </c>
      <c r="FC8" t="str">
        <f>IFERROR(VLOOKUP(ROWS(FC$2:FC8),FA$2:FB$37,2,FALSE),"")</f>
        <v>f M S : fine Mud Sand</v>
      </c>
      <c r="FD8">
        <f>IF(ISNUMBER(SEARCH(Hauls!$AB$353,FE$2:FE$202)),MAX(FD$1:FD7)+1,0)</f>
        <v>7</v>
      </c>
      <c r="FE8" t="s">
        <v>3660</v>
      </c>
      <c r="FF8" t="str">
        <f>IFERROR(VLOOKUP(ROWS(FF$2:FF8),FD$2:FE$37,2,FALSE),"")</f>
        <v>f M S : fine Mud Sand</v>
      </c>
      <c r="FG8">
        <f>IF(ISNUMBER(SEARCH(Hauls!$AB$354,FH$2:FH$202)),MAX(FG$1:FG7)+1,0)</f>
        <v>7</v>
      </c>
      <c r="FH8" t="s">
        <v>3660</v>
      </c>
      <c r="FI8" t="str">
        <f>IFERROR(VLOOKUP(ROWS(FI$2:FI8),FG$2:FH$37,2,FALSE),"")</f>
        <v>f M S : fine Mud Sand</v>
      </c>
      <c r="FJ8">
        <f>IF(ISNUMBER(SEARCH(Hauls!$AB$355,FK$2:FK$202)),MAX(FJ$1:FJ7)+1,0)</f>
        <v>7</v>
      </c>
      <c r="FK8" t="s">
        <v>3660</v>
      </c>
      <c r="FL8" t="str">
        <f>IFERROR(VLOOKUP(ROWS(FL$2:FL8),FJ$2:FK$37,2,FALSE),"")</f>
        <v>f M S : fine Mud Sand</v>
      </c>
      <c r="FM8">
        <f>IF(ISNUMBER(SEARCH(Hauls!$AB$356,FN$2:FN$202)),MAX(FM$1:FM7)+1,0)</f>
        <v>7</v>
      </c>
      <c r="FN8" t="s">
        <v>3660</v>
      </c>
      <c r="FO8" t="str">
        <f>IFERROR(VLOOKUP(ROWS(FO$2:FO8),FM$2:FN$37,2,FALSE),"")</f>
        <v>f M S : fine Mud Sand</v>
      </c>
      <c r="FP8">
        <f>IF(ISNUMBER(SEARCH(Hauls!$AB$357,FQ$2:FQ$202)),MAX(FP$1:FP7)+1,0)</f>
        <v>7</v>
      </c>
      <c r="FQ8" t="s">
        <v>3660</v>
      </c>
      <c r="FR8" t="str">
        <f>IFERROR(VLOOKUP(ROWS(FR$2:FR8),FP$2:FQ$37,2,FALSE),"")</f>
        <v>f M S : fine Mud Sand</v>
      </c>
      <c r="FS8">
        <f>IF(ISNUMBER(SEARCH(Hauls!$AB$358,FT$2:FT$202)),MAX(FS$1:FS7)+1,0)</f>
        <v>7</v>
      </c>
      <c r="FT8" t="s">
        <v>3660</v>
      </c>
      <c r="FU8" t="str">
        <f>IFERROR(VLOOKUP(ROWS(FU$2:FU8),FS$2:FT$37,2,FALSE),"")</f>
        <v>f M S : fine Mud Sand</v>
      </c>
      <c r="FV8">
        <f>IF(ISNUMBER(SEARCH(Hauls!$AB$359,FW$2:FW$202)),MAX(FV$1:FV7)+1,0)</f>
        <v>7</v>
      </c>
      <c r="FW8" t="s">
        <v>3660</v>
      </c>
      <c r="FX8" t="str">
        <f>IFERROR(VLOOKUP(ROWS(FX$2:FX8),FV$2:FW$37,2,FALSE),"")</f>
        <v>f M S : fine Mud Sand</v>
      </c>
      <c r="FY8">
        <f>IF(ISNUMBER(SEARCH(Hauls!$AB$359,FZ$2:FZ$202)),MAX(FY$1:FY7)+1,0)</f>
        <v>7</v>
      </c>
      <c r="FZ8" t="s">
        <v>3660</v>
      </c>
      <c r="GA8" t="str">
        <f>IFERROR(VLOOKUP(ROWS(GA$2:GA8),FY$2:FZ$37,2,FALSE),"")</f>
        <v>f M S : fine Mud Sand</v>
      </c>
      <c r="GB8">
        <f>IF(ISNUMBER(SEARCH(Hauls!$AB$361,GC$2:GC$202)),MAX(GB$1:GB7)+1,0)</f>
        <v>7</v>
      </c>
      <c r="GC8" t="s">
        <v>3660</v>
      </c>
      <c r="GD8" t="str">
        <f>IFERROR(VLOOKUP(ROWS(GD$2:GD8),GB$2:GC$37,2,FALSE),"")</f>
        <v>f M S : fine Mud Sand</v>
      </c>
      <c r="GE8">
        <f>IF(ISNUMBER(SEARCH(Hauls!$AB$362,GF$2:GF$202)),MAX(GE$1:GE7)+1,0)</f>
        <v>7</v>
      </c>
      <c r="GF8" t="s">
        <v>3660</v>
      </c>
      <c r="GG8" t="str">
        <f>IFERROR(VLOOKUP(ROWS(GG$2:GG8),GE$2:GF$37,2,FALSE),"")</f>
        <v>f M S : fine Mud Sand</v>
      </c>
      <c r="GH8">
        <f>IF(ISNUMBER(SEARCH(Hauls!$AB$363,GI$2:GI$202)),MAX(GH$1:GH7)+1,0)</f>
        <v>7</v>
      </c>
      <c r="GI8" t="s">
        <v>3660</v>
      </c>
      <c r="GJ8" t="str">
        <f>IFERROR(VLOOKUP(ROWS(GJ$2:GJ8),GH$2:GI$37,2,FALSE),"")</f>
        <v>f M S : fine Mud Sand</v>
      </c>
      <c r="GK8">
        <f>IF(ISNUMBER(SEARCH(Hauls!$AB$364,GL$2:GL$202)),MAX(GK$1:GK7)+1,0)</f>
        <v>7</v>
      </c>
      <c r="GL8" t="s">
        <v>3660</v>
      </c>
      <c r="GM8" t="str">
        <f>IFERROR(VLOOKUP(ROWS(GM$2:GM8),GK$2:GL$37,2,FALSE),"")</f>
        <v>f M S : fine Mud Sand</v>
      </c>
      <c r="GN8">
        <f>IF(ISNUMBER(SEARCH(Hauls!$AB$365,GO$2:GO$202)),MAX(GN$1:GN7)+1,0)</f>
        <v>7</v>
      </c>
      <c r="GO8" t="s">
        <v>3660</v>
      </c>
      <c r="GP8" t="str">
        <f>IFERROR(VLOOKUP(ROWS(GP$2:GP8),GN$2:GO$37,2,FALSE),"")</f>
        <v>f M S : fine Mud Sand</v>
      </c>
      <c r="GQ8">
        <f>IF(ISNUMBER(SEARCH(Hauls!$AB$366,GR$2:GR$202)),MAX(GQ$1:GQ7)+1,0)</f>
        <v>7</v>
      </c>
      <c r="GR8" t="s">
        <v>3660</v>
      </c>
      <c r="GS8" t="str">
        <f>IFERROR(VLOOKUP(ROWS(GS$2:GS8),GQ$2:GR$37,2,FALSE),"")</f>
        <v>f M S : fine Mud Sand</v>
      </c>
      <c r="GT8">
        <f>IF(ISNUMBER(SEARCH(Hauls!$AB$367,GU$2:GU$202)),MAX(GT$1:GT7)+1,0)</f>
        <v>7</v>
      </c>
      <c r="GU8" t="s">
        <v>3660</v>
      </c>
      <c r="GV8" t="str">
        <f>IFERROR(VLOOKUP(ROWS(GV$2:GV8),GT$2:GU$37,2,FALSE),"")</f>
        <v>f M S : fine Mud Sand</v>
      </c>
      <c r="GW8">
        <f>IF(ISNUMBER(SEARCH(Hauls!$AB$368,GX$2:GX$202)),MAX(GW$1:GW7)+1,0)</f>
        <v>7</v>
      </c>
      <c r="GX8" t="s">
        <v>3660</v>
      </c>
      <c r="GY8" t="str">
        <f>IFERROR(VLOOKUP(ROWS(GY$2:GY8),GW$2:GX$37,2,FALSE),"")</f>
        <v>f M S : fine Mud Sand</v>
      </c>
      <c r="GZ8">
        <f>IF(ISNUMBER(SEARCH(Hauls!$AB$369,HA$2:HA$202)),MAX(GZ$1:GZ7)+1,0)</f>
        <v>7</v>
      </c>
      <c r="HA8" t="s">
        <v>3660</v>
      </c>
      <c r="HB8" t="str">
        <f>IFERROR(VLOOKUP(ROWS(HB$2:HB8),GZ$2:HA$37,2,FALSE),"")</f>
        <v>f M S : fine Mud Sand</v>
      </c>
      <c r="HC8">
        <f>IF(ISNUMBER(SEARCH(Hauls!$AB$370,HD$2:HD$202)),MAX(HC$1:HC7)+1,0)</f>
        <v>7</v>
      </c>
      <c r="HD8" t="s">
        <v>3660</v>
      </c>
      <c r="HE8" t="str">
        <f>IFERROR(VLOOKUP(ROWS(HE$2:HE8),HC$2:HD$37,2,FALSE),"")</f>
        <v>f M S : fine Mud Sand</v>
      </c>
      <c r="HF8">
        <f>IF(ISNUMBER(SEARCH(Hauls!$AB$371,HG$2:HG$202)),MAX(HF$1:HF7)+1,0)</f>
        <v>7</v>
      </c>
      <c r="HG8" t="s">
        <v>3660</v>
      </c>
      <c r="HH8" t="str">
        <f>IFERROR(VLOOKUP(ROWS(HH$2:HH8),HF$2:HG$37,2,FALSE),"")</f>
        <v>f M S : fine Mud Sand</v>
      </c>
      <c r="HI8">
        <f>IF(ISNUMBER(SEARCH(Hauls!$AB$372,HJ$2:HJ$202)),MAX(HI$1:HI7)+1,0)</f>
        <v>7</v>
      </c>
      <c r="HJ8" t="s">
        <v>3660</v>
      </c>
      <c r="HK8" t="str">
        <f>IFERROR(VLOOKUP(ROWS(HK$2:HK8),HI$2:HJ$37,2,FALSE),"")</f>
        <v>f M S : fine Mud Sand</v>
      </c>
      <c r="HL8">
        <f>IF(ISNUMBER(SEARCH(Hauls!$AB$373,HM$2:HM$202)),MAX(HL$1:HL7)+1,0)</f>
        <v>7</v>
      </c>
      <c r="HM8" t="s">
        <v>3660</v>
      </c>
      <c r="HN8" t="str">
        <f>IFERROR(VLOOKUP(ROWS(HN$2:HN8),HL$2:HM$37,2,FALSE),"")</f>
        <v>f M S : fine Mud Sand</v>
      </c>
      <c r="HO8">
        <f>IF(ISNUMBER(SEARCH(Hauls!$AB$374,HP$2:HP$202)),MAX(HO$1:HO7)+1,0)</f>
        <v>7</v>
      </c>
      <c r="HP8" t="s">
        <v>3660</v>
      </c>
      <c r="HQ8" t="str">
        <f>IFERROR(VLOOKUP(ROWS(HQ$2:HQ8),HO$2:HP$37,2,FALSE),"")</f>
        <v>f M S : fine Mud Sand</v>
      </c>
      <c r="HR8">
        <f>IF(ISNUMBER(SEARCH(Hauls!$AB$375,HS$2:HS$202)),MAX(HR$1:HR7)+1,0)</f>
        <v>7</v>
      </c>
      <c r="HS8" t="s">
        <v>3660</v>
      </c>
      <c r="HT8" t="str">
        <f>IFERROR(VLOOKUP(ROWS(HT$2:HT8),HR$2:HS$37,2,FALSE),"")</f>
        <v>f M S : fine Mud Sand</v>
      </c>
      <c r="HU8">
        <f>IF(ISNUMBER(SEARCH(Hauls!$AB$376,HV$2:HV$202)),MAX(HU$1:HU7)+1,0)</f>
        <v>7</v>
      </c>
      <c r="HV8" t="s">
        <v>3660</v>
      </c>
      <c r="HW8" t="str">
        <f>IFERROR(VLOOKUP(ROWS(HW$2:HW8),HU$2:HV$37,2,FALSE),"")</f>
        <v>f M S : fine Mud Sand</v>
      </c>
      <c r="HX8">
        <f>IF(ISNUMBER(SEARCH(Hauls!$AB$377,HY$2:HY$202)),MAX(HX$1:HX7)+1,0)</f>
        <v>7</v>
      </c>
      <c r="HY8" t="s">
        <v>3660</v>
      </c>
      <c r="HZ8" t="str">
        <f>IFERROR(VLOOKUP(ROWS(HZ$2:HZ8),HX$2:HY$37,2,FALSE),"")</f>
        <v>f M S : fine Mud Sand</v>
      </c>
      <c r="IA8">
        <f>IF(ISNUMBER(SEARCH(Hauls!$AB$378,IB$2:IB$202)),MAX(IA$1:IA7)+1,0)</f>
        <v>7</v>
      </c>
      <c r="IB8" t="s">
        <v>3660</v>
      </c>
      <c r="IC8" t="str">
        <f>IFERROR(VLOOKUP(ROWS(IC$2:IC8),IA$2:IB$37,2,FALSE),"")</f>
        <v>f M S : fine Mud Sand</v>
      </c>
      <c r="ID8">
        <f>IF(ISNUMBER(SEARCH(Hauls!$AB$379,IE$2:IE$202)),MAX(ID$1:ID7)+1,0)</f>
        <v>7</v>
      </c>
      <c r="IE8" t="s">
        <v>3660</v>
      </c>
      <c r="IF8" t="str">
        <f>IFERROR(VLOOKUP(ROWS(IF$2:IF8),ID$2:IE$37,2,FALSE),"")</f>
        <v>f M S : fine Mud Sand</v>
      </c>
      <c r="IG8">
        <f>IF(ISNUMBER(SEARCH(Hauls!$AB$380,IH$2:IH$202)),MAX(IG$1:IG7)+1,0)</f>
        <v>7</v>
      </c>
      <c r="IH8" t="s">
        <v>3660</v>
      </c>
      <c r="II8" t="str">
        <f>IFERROR(VLOOKUP(ROWS(II$2:II8),IG$2:IH$37,2,FALSE),"")</f>
        <v>f M S : fine Mud Sand</v>
      </c>
      <c r="IJ8">
        <f>IF(ISNUMBER(SEARCH(Hauls!$AB$381,IK$2:IK$202)),MAX(IJ$1:IJ7)+1,0)</f>
        <v>7</v>
      </c>
      <c r="IK8" t="s">
        <v>3660</v>
      </c>
      <c r="IL8" t="str">
        <f>IFERROR(VLOOKUP(ROWS(IL$2:IL8),IJ$2:IK$37,2,FALSE),"")</f>
        <v>f M S : fine Mud Sand</v>
      </c>
      <c r="IM8">
        <f>IF(ISNUMBER(SEARCH(Hauls!$AB$382,IN$2:IN$202)),MAX(IM$1:IM7)+1,0)</f>
        <v>7</v>
      </c>
      <c r="IN8" t="s">
        <v>3660</v>
      </c>
      <c r="IO8" t="str">
        <f>IFERROR(VLOOKUP(ROWS(IO$2:IO8),IM$2:IN$37,2,FALSE),"")</f>
        <v>f M S : fine Mud Sand</v>
      </c>
      <c r="IP8">
        <f>IF(ISNUMBER(SEARCH(Hauls!$AB$383,IQ$2:IQ$202)),MAX(IP$1:IP7)+1,0)</f>
        <v>7</v>
      </c>
      <c r="IQ8" t="s">
        <v>3660</v>
      </c>
      <c r="IR8" t="str">
        <f>IFERROR(VLOOKUP(ROWS(IR$2:IR8),IP$2:IQ$37,2,FALSE),"")</f>
        <v>f M S : fine Mud Sand</v>
      </c>
      <c r="IS8">
        <f>IF(ISNUMBER(SEARCH(Hauls!$AB$384,IT$2:IT$202)),MAX(IS$1:IS7)+1,0)</f>
        <v>7</v>
      </c>
      <c r="IT8" t="s">
        <v>3660</v>
      </c>
      <c r="IU8" t="str">
        <f>IFERROR(VLOOKUP(ROWS(IU$2:IU8),IS$2:IT$37,2,FALSE),"")</f>
        <v>f M S : fine Mud Sand</v>
      </c>
      <c r="IV8">
        <f>IF(ISNUMBER(SEARCH(Hauls!$AB$385,IW$2:IW$202)),MAX(IV$1:IV7)+1,0)</f>
        <v>7</v>
      </c>
      <c r="IW8" t="s">
        <v>3660</v>
      </c>
      <c r="IX8" t="str">
        <f>IFERROR(VLOOKUP(ROWS(IX$2:IX8),IV$2:IW$37,2,FALSE),"")</f>
        <v>f M S : fine Mud Sand</v>
      </c>
      <c r="IY8">
        <f>IF(ISNUMBER(SEARCH(Hauls!$AB$386,IZ$2:IZ$202)),MAX(IY$1:IY7)+1,0)</f>
        <v>7</v>
      </c>
      <c r="IZ8" t="s">
        <v>3660</v>
      </c>
      <c r="JA8" t="str">
        <f>IFERROR(VLOOKUP(ROWS(JA$2:JA8),IY$2:IZ$37,2,FALSE),"")</f>
        <v>f M S : fine Mud Sand</v>
      </c>
      <c r="JB8">
        <f>IF(ISNUMBER(SEARCH(Hauls!$AB$387,JC$2:JC$202)),MAX(JB$1:JB7)+1,0)</f>
        <v>7</v>
      </c>
      <c r="JC8" t="s">
        <v>3660</v>
      </c>
      <c r="JD8" t="str">
        <f>IFERROR(VLOOKUP(ROWS(JD$2:JD8),JB$2:JC$37,2,FALSE),"")</f>
        <v>f M S : fine Mud Sand</v>
      </c>
      <c r="JE8">
        <f>IF(ISNUMBER(SEARCH(Hauls!$AB$388,JF$2:JF$202)),MAX(JE$1:JE7)+1,0)</f>
        <v>7</v>
      </c>
      <c r="JF8" t="s">
        <v>3660</v>
      </c>
      <c r="JG8" t="str">
        <f>IFERROR(VLOOKUP(ROWS(JG$2:JG8),JE$2:JF$37,2,FALSE),"")</f>
        <v>f M S : fine Mud Sand</v>
      </c>
      <c r="JH8">
        <f>IF(ISNUMBER(SEARCH(Hauls!$AB$389,JI$2:JI$202)),MAX(JH$1:JH7)+1,0)</f>
        <v>7</v>
      </c>
      <c r="JI8" t="s">
        <v>3660</v>
      </c>
      <c r="JJ8" t="str">
        <f>IFERROR(VLOOKUP(ROWS(JJ$2:JJ8),JH$2:JI$37,2,FALSE),"")</f>
        <v>f M S : fine Mud Sand</v>
      </c>
      <c r="JK8">
        <f>IF(ISNUMBER(SEARCH(Hauls!$AB$390,JL$2:JL$202)),MAX(JK$1:JK7)+1,0)</f>
        <v>7</v>
      </c>
      <c r="JL8" t="s">
        <v>3660</v>
      </c>
      <c r="JM8" t="str">
        <f>IFERROR(VLOOKUP(ROWS(JM$2:JM8),JK$2:JL$37,2,FALSE),"")</f>
        <v>f M S : fine Mud Sand</v>
      </c>
      <c r="JN8">
        <f>IF(ISNUMBER(SEARCH(Hauls!$AB$391,JO$2:JO$202)),MAX(JN$1:JN7)+1,0)</f>
        <v>7</v>
      </c>
      <c r="JO8" t="s">
        <v>3660</v>
      </c>
      <c r="JP8" t="str">
        <f>IFERROR(VLOOKUP(ROWS(JP$2:JP8),JN$2:JO$37,2,FALSE),"")</f>
        <v>f M S : fine Mud Sand</v>
      </c>
      <c r="JQ8">
        <f>IF(ISNUMBER(SEARCH(Hauls!$AB$392,JR$2:JR$202)),MAX(JQ$1:JQ7)+1,0)</f>
        <v>7</v>
      </c>
      <c r="JR8" t="s">
        <v>3660</v>
      </c>
      <c r="JS8" t="str">
        <f>IFERROR(VLOOKUP(ROWS(JS$2:JS8),JQ$2:JR$37,2,FALSE),"")</f>
        <v>f M S : fine Mud Sand</v>
      </c>
      <c r="JT8">
        <f>IF(ISNUMBER(SEARCH(Hauls!$AB$393,JU$2:JU$202)),MAX(JT$1:JT7)+1,0)</f>
        <v>7</v>
      </c>
      <c r="JU8" t="s">
        <v>3660</v>
      </c>
      <c r="JV8" t="str">
        <f>IFERROR(VLOOKUP(ROWS(JV$2:JV8),JT$2:JU$37,2,FALSE),"")</f>
        <v>f M S : fine Mud Sand</v>
      </c>
      <c r="JW8">
        <f>IF(ISNUMBER(SEARCH(Hauls!$AB$394,JX$2:JX$202)),MAX(JW$1:JW7)+1,0)</f>
        <v>7</v>
      </c>
      <c r="JX8" t="s">
        <v>3660</v>
      </c>
      <c r="JY8" t="str">
        <f>IFERROR(VLOOKUP(ROWS(JY$2:JY8),JW$2:JX$37,2,FALSE),"")</f>
        <v>f M S : fine Mud Sand</v>
      </c>
      <c r="JZ8">
        <f>IF(ISNUMBER(SEARCH(Hauls!$AB$395,KA$2:KA$202)),MAX(JZ$1:JZ7)+1,0)</f>
        <v>7</v>
      </c>
      <c r="KA8" t="s">
        <v>3660</v>
      </c>
      <c r="KB8" t="str">
        <f>IFERROR(VLOOKUP(ROWS(KB$2:KB8),JZ$2:KA$37,2,FALSE),"")</f>
        <v>f M S : fine Mud Sand</v>
      </c>
      <c r="KC8">
        <f>IF(ISNUMBER(SEARCH(Hauls!$AB$396,KD$2:KD$202)),MAX(KC$1:KC7)+1,0)</f>
        <v>7</v>
      </c>
      <c r="KD8" t="s">
        <v>3660</v>
      </c>
      <c r="KE8" t="str">
        <f>IFERROR(VLOOKUP(ROWS(KE$2:KE8),KC$2:KD$37,2,FALSE),"")</f>
        <v>f M S : fine Mud Sand</v>
      </c>
      <c r="KF8">
        <f>IF(ISNUMBER(SEARCH(Hauls!$AB$397,KG$2:KG$202)),MAX(KF$1:KF7)+1,0)</f>
        <v>7</v>
      </c>
      <c r="KG8" t="s">
        <v>3660</v>
      </c>
      <c r="KH8" t="str">
        <f>IFERROR(VLOOKUP(ROWS(KH$2:KH8),KF$2:KG$37,2,FALSE),"")</f>
        <v>f M S : fine Mud Sand</v>
      </c>
      <c r="KI8">
        <f>IF(ISNUMBER(SEARCH(Hauls!$AB$398,KJ$2:KJ$202)),MAX(KI$1:KI7)+1,0)</f>
        <v>7</v>
      </c>
      <c r="KJ8" t="s">
        <v>3660</v>
      </c>
      <c r="KK8" t="str">
        <f>IFERROR(VLOOKUP(ROWS(KK$2:KK8),KI$2:KJ$37,2,FALSE),"")</f>
        <v>f M S : fine Mud Sand</v>
      </c>
      <c r="KL8">
        <f>IF(ISNUMBER(SEARCH(Hauls!$AB$399,KM$2:KM$202)),MAX(KL$1:KL7)+1,0)</f>
        <v>7</v>
      </c>
      <c r="KM8" t="s">
        <v>3660</v>
      </c>
      <c r="KN8" t="str">
        <f>IFERROR(VLOOKUP(ROWS(KN$2:KN8),KL$2:KM$37,2,FALSE),"")</f>
        <v>f M S : fine Mud Sand</v>
      </c>
      <c r="KO8">
        <f>IF(ISNUMBER(SEARCH(Hauls!$AB$400,KP$2:KP$202)),MAX(KO$1:KO7)+1,0)</f>
        <v>7</v>
      </c>
      <c r="KP8" t="s">
        <v>3660</v>
      </c>
      <c r="KQ8" t="str">
        <f>IFERROR(VLOOKUP(ROWS(KQ$2:KQ8),KO$2:KP$37,2,FALSE),"")</f>
        <v>f M S : fine Mud Sand</v>
      </c>
    </row>
    <row r="9" spans="1:303" x14ac:dyDescent="0.25">
      <c r="A9" t="s">
        <v>1231</v>
      </c>
      <c r="B9" t="s">
        <v>1232</v>
      </c>
      <c r="C9" t="str">
        <f t="shared" si="0"/>
        <v>f S : fine Sand</v>
      </c>
      <c r="D9">
        <f>IF(ISNUMBER(SEARCH(Hauls!$AB$301,E$2:E$202)),MAX(D$1:D8)+1,0)</f>
        <v>8</v>
      </c>
      <c r="E9" t="s">
        <v>3661</v>
      </c>
      <c r="F9" t="str">
        <f>IFERROR(VLOOKUP(ROWS(F$2:F9),D$2:E$37,2,FALSE),"")</f>
        <v>f S : fine Sand</v>
      </c>
      <c r="G9">
        <f>IF(ISNUMBER(SEARCH(Hauls!$AB$302,H$2:H$202)),MAX(G$1:G8)+1,0)</f>
        <v>8</v>
      </c>
      <c r="H9" t="s">
        <v>3661</v>
      </c>
      <c r="I9" t="str">
        <f>IFERROR(VLOOKUP(ROWS(I$2:I9),G$2:H$37,2,FALSE),"")</f>
        <v>f S : fine Sand</v>
      </c>
      <c r="J9">
        <f>IF(ISNUMBER(SEARCH(Hauls!$AB$303,K$2:K$202)),MAX(J$1:J8)+1,0)</f>
        <v>8</v>
      </c>
      <c r="K9" t="s">
        <v>3661</v>
      </c>
      <c r="L9" t="str">
        <f>IFERROR(VLOOKUP(ROWS(L$2:L9),J$2:K$37,2,FALSE),"")</f>
        <v>f S : fine Sand</v>
      </c>
      <c r="M9">
        <f>IF(ISNUMBER(SEARCH(Hauls!$AB$304,N$2:N$202)),MAX(M$1:M8)+1,0)</f>
        <v>8</v>
      </c>
      <c r="N9" t="s">
        <v>3661</v>
      </c>
      <c r="O9" t="str">
        <f>IFERROR(VLOOKUP(ROWS(O$2:O9),M$2:N$37,2,FALSE),"")</f>
        <v>f S : fine Sand</v>
      </c>
      <c r="P9">
        <f>IF(ISNUMBER(SEARCH(Hauls!$AB$305,Q$2:Q$202)),MAX(P$1:P8)+1,0)</f>
        <v>8</v>
      </c>
      <c r="Q9" t="s">
        <v>3661</v>
      </c>
      <c r="R9" t="str">
        <f>IFERROR(VLOOKUP(ROWS(R$2:R9),P$2:Q$37,2,FALSE),"")</f>
        <v>f S : fine Sand</v>
      </c>
      <c r="S9">
        <f>IF(ISNUMBER(SEARCH(Hauls!$AB$306,T$2:T$202)),MAX(S$1:S8)+1,0)</f>
        <v>8</v>
      </c>
      <c r="T9" t="s">
        <v>3661</v>
      </c>
      <c r="U9" t="str">
        <f>IFERROR(VLOOKUP(ROWS(U$2:U9),S$2:T$37,2,FALSE),"")</f>
        <v>f S : fine Sand</v>
      </c>
      <c r="V9">
        <f>IF(ISNUMBER(SEARCH(Hauls!$AB$307,W$2:W$202)),MAX(V$1:V8)+1,0)</f>
        <v>8</v>
      </c>
      <c r="W9" t="s">
        <v>3661</v>
      </c>
      <c r="X9" t="str">
        <f>IFERROR(VLOOKUP(ROWS(X$2:X9),V$2:W$37,2,FALSE),"")</f>
        <v>f S : fine Sand</v>
      </c>
      <c r="Y9">
        <f>IF(ISNUMBER(SEARCH(Hauls!$AB$308,Z$2:Z$202)),MAX(Y$1:Y8)+1,0)</f>
        <v>8</v>
      </c>
      <c r="Z9" t="s">
        <v>3661</v>
      </c>
      <c r="AA9" t="str">
        <f>IFERROR(VLOOKUP(ROWS(AA$2:AA9),Y$2:Z$37,2,FALSE),"")</f>
        <v>f S : fine Sand</v>
      </c>
      <c r="AB9">
        <f>IF(ISNUMBER(SEARCH(Hauls!$AB$309,AC$2:AC$202)),MAX(AB$1:AB8)+1,0)</f>
        <v>8</v>
      </c>
      <c r="AC9" t="s">
        <v>3661</v>
      </c>
      <c r="AD9" t="str">
        <f>IFERROR(VLOOKUP(ROWS(AD$2:AD9),AB$2:AC$37,2,FALSE),"")</f>
        <v>f S : fine Sand</v>
      </c>
      <c r="AE9">
        <f>IF(ISNUMBER(SEARCH(Hauls!$AB$310,AF$2:AF$202)),MAX(AE$1:AE8)+1,0)</f>
        <v>8</v>
      </c>
      <c r="AF9" t="s">
        <v>3661</v>
      </c>
      <c r="AG9" t="str">
        <f>IFERROR(VLOOKUP(ROWS(AG$2:AG9),AE$2:AF$37,2,FALSE),"")</f>
        <v>f S : fine Sand</v>
      </c>
      <c r="AH9">
        <f>IF(ISNUMBER(SEARCH(Hauls!$AB$311,AI$2:AI$202)),MAX(AH$1:AH8)+1,0)</f>
        <v>8</v>
      </c>
      <c r="AI9" t="s">
        <v>3661</v>
      </c>
      <c r="AJ9" t="str">
        <f>IFERROR(VLOOKUP(ROWS(AJ$2:AJ9),AH$2:AI$37,2,FALSE),"")</f>
        <v>f S : fine Sand</v>
      </c>
      <c r="AK9">
        <f>IF(ISNUMBER(SEARCH(Hauls!$AB$312,AL$2:AL$202)),MAX(AK$1:AK8)+1,0)</f>
        <v>8</v>
      </c>
      <c r="AL9" t="s">
        <v>3661</v>
      </c>
      <c r="AM9" t="str">
        <f>IFERROR(VLOOKUP(ROWS(AM$2:AM9),AK$2:AL$37,2,FALSE),"")</f>
        <v>f S : fine Sand</v>
      </c>
      <c r="AN9">
        <f>IF(ISNUMBER(SEARCH(Hauls!$AB$313,AO$2:AO$202)),MAX(AN$1:AN8)+1,0)</f>
        <v>8</v>
      </c>
      <c r="AO9" t="s">
        <v>3661</v>
      </c>
      <c r="AP9" t="str">
        <f>IFERROR(VLOOKUP(ROWS(AP$2:AP9),AN$2:AO$37,2,FALSE),"")</f>
        <v>f S : fine Sand</v>
      </c>
      <c r="AQ9">
        <f>IF(ISNUMBER(SEARCH(Hauls!$AB$314,AR$2:AR$202)),MAX(AQ$1:AQ8)+1,0)</f>
        <v>8</v>
      </c>
      <c r="AR9" t="s">
        <v>3661</v>
      </c>
      <c r="AS9" t="str">
        <f>IFERROR(VLOOKUP(ROWS(AS$2:AS9),AQ$2:AR$37,2,FALSE),"")</f>
        <v>f S : fine Sand</v>
      </c>
      <c r="AT9">
        <f>IF(ISNUMBER(SEARCH(Hauls!$AB$315,AU$2:AU$202)),MAX(AT$1:AT8)+1,0)</f>
        <v>8</v>
      </c>
      <c r="AU9" t="s">
        <v>3661</v>
      </c>
      <c r="AV9" t="str">
        <f>IFERROR(VLOOKUP(ROWS(AV$2:AV9),AT$2:AU$37,2,FALSE),"")</f>
        <v>f S : fine Sand</v>
      </c>
      <c r="AW9">
        <f>IF(ISNUMBER(SEARCH(Hauls!$AB$316,AX$2:AX$202)),MAX(AW$1:AW8)+1,0)</f>
        <v>8</v>
      </c>
      <c r="AX9" t="s">
        <v>3661</v>
      </c>
      <c r="AY9" t="str">
        <f>IFERROR(VLOOKUP(ROWS(AY$2:AY9),AW$2:AX$37,2,FALSE),"")</f>
        <v>f S : fine Sand</v>
      </c>
      <c r="AZ9">
        <f>IF(ISNUMBER(SEARCH(Hauls!$AB$317,BA$2:BA$202)),MAX(AZ$1:AZ8)+1,0)</f>
        <v>8</v>
      </c>
      <c r="BA9" t="s">
        <v>3661</v>
      </c>
      <c r="BB9" t="str">
        <f>IFERROR(VLOOKUP(ROWS(BB$2:BB9),AZ$2:BA$37,2,FALSE),"")</f>
        <v>f S : fine Sand</v>
      </c>
      <c r="BC9">
        <f>IF(ISNUMBER(SEARCH(Hauls!$AB$318,BD$2:BD$202)),MAX(BC$1:BC8)+1,0)</f>
        <v>8</v>
      </c>
      <c r="BD9" t="s">
        <v>3661</v>
      </c>
      <c r="BE9" t="str">
        <f>IFERROR(VLOOKUP(ROWS(BE$2:BE9),BC$2:BD$37,2,FALSE),"")</f>
        <v>f S : fine Sand</v>
      </c>
      <c r="BF9">
        <f>IF(ISNUMBER(SEARCH(Hauls!$AB$319,BG$2:BG$202)),MAX(BF$1:BF8)+1,0)</f>
        <v>8</v>
      </c>
      <c r="BG9" t="s">
        <v>3661</v>
      </c>
      <c r="BH9" t="str">
        <f>IFERROR(VLOOKUP(ROWS(BH$2:BH9),BF$2:BG$37,2,FALSE),"")</f>
        <v>f S : fine Sand</v>
      </c>
      <c r="BI9">
        <f>IF(ISNUMBER(SEARCH(Hauls!$AB$320,BJ$2:BJ$202)),MAX(BI$1:BI8)+1,0)</f>
        <v>8</v>
      </c>
      <c r="BJ9" t="s">
        <v>3661</v>
      </c>
      <c r="BK9" t="str">
        <f>IFERROR(VLOOKUP(ROWS(BK$2:BK9),BI$2:BJ$37,2,FALSE),"")</f>
        <v>f S : fine Sand</v>
      </c>
      <c r="BL9">
        <f>IF(ISNUMBER(SEARCH(Hauls!$AB$321,BM$2:BM$202)),MAX(BL$1:BL8)+1,0)</f>
        <v>8</v>
      </c>
      <c r="BM9" t="s">
        <v>3661</v>
      </c>
      <c r="BN9" t="str">
        <f>IFERROR(VLOOKUP(ROWS(BN$2:BN9),BL$2:BM$37,2,FALSE),"")</f>
        <v>f S : fine Sand</v>
      </c>
      <c r="BO9">
        <f>IF(ISNUMBER(SEARCH(Hauls!$AB$322,BP$2:BP$202)),MAX(BO$1:BO8)+1,0)</f>
        <v>8</v>
      </c>
      <c r="BP9" t="s">
        <v>3661</v>
      </c>
      <c r="BQ9" t="str">
        <f>IFERROR(VLOOKUP(ROWS(BQ$2:BQ9),BO$2:BP$37,2,FALSE),"")</f>
        <v>f S : fine Sand</v>
      </c>
      <c r="BR9">
        <f>IF(ISNUMBER(SEARCH(Hauls!$AB$323,BS$2:BS$202)),MAX(BR$1:BR8)+1,0)</f>
        <v>8</v>
      </c>
      <c r="BS9" t="s">
        <v>3661</v>
      </c>
      <c r="BT9" t="str">
        <f>IFERROR(VLOOKUP(ROWS(BT$2:BT9),BR$2:BS$37,2,FALSE),"")</f>
        <v>f S : fine Sand</v>
      </c>
      <c r="BU9">
        <f>IF(ISNUMBER(SEARCH(Hauls!$AB$324,BV$2:BV$202)),MAX(BU$1:BU8)+1,0)</f>
        <v>8</v>
      </c>
      <c r="BV9" t="s">
        <v>3661</v>
      </c>
      <c r="BW9" t="str">
        <f>IFERROR(VLOOKUP(ROWS(BW$2:BW9),BU$2:BV$37,2,FALSE),"")</f>
        <v>f S : fine Sand</v>
      </c>
      <c r="BX9">
        <f>IF(ISNUMBER(SEARCH(Hauls!$AB$325,BY$2:BY$202)),MAX(BX$1:BX8)+1,0)</f>
        <v>8</v>
      </c>
      <c r="BY9" t="s">
        <v>3661</v>
      </c>
      <c r="BZ9" t="str">
        <f>IFERROR(VLOOKUP(ROWS(BZ$2:BZ9),BX$2:BY$37,2,FALSE),"")</f>
        <v>f S : fine Sand</v>
      </c>
      <c r="CA9">
        <f>IF(ISNUMBER(SEARCH(Hauls!$AB$326,CB$2:CB$202)),MAX(CA$1:CA8)+1,0)</f>
        <v>8</v>
      </c>
      <c r="CB9" t="s">
        <v>3661</v>
      </c>
      <c r="CC9" t="str">
        <f>IFERROR(VLOOKUP(ROWS(CC$2:CC9),CA$2:CB$37,2,FALSE),"")</f>
        <v>f S : fine Sand</v>
      </c>
      <c r="CD9">
        <f>IF(ISNUMBER(SEARCH(Hauls!$AB$327,CE$2:CE$202)),MAX(CD$1:CD8)+1,0)</f>
        <v>8</v>
      </c>
      <c r="CE9" t="s">
        <v>3661</v>
      </c>
      <c r="CF9" t="str">
        <f>IFERROR(VLOOKUP(ROWS(CF$2:CF9),CD$2:CE$37,2,FALSE),"")</f>
        <v>f S : fine Sand</v>
      </c>
      <c r="CG9">
        <f>IF(ISNUMBER(SEARCH(Hauls!$AB$328,CH$2:CH$202)),MAX(CG$1:CG8)+1,0)</f>
        <v>8</v>
      </c>
      <c r="CH9" t="s">
        <v>3661</v>
      </c>
      <c r="CI9" t="str">
        <f>IFERROR(VLOOKUP(ROWS(CI$2:CI9),CG$2:CH$37,2,FALSE),"")</f>
        <v>f S : fine Sand</v>
      </c>
      <c r="CJ9">
        <f>IF(ISNUMBER(SEARCH(Hauls!$AB$329,CK$2:CK$202)),MAX(CJ$1:CJ8)+1,0)</f>
        <v>8</v>
      </c>
      <c r="CK9" t="s">
        <v>3661</v>
      </c>
      <c r="CL9" t="str">
        <f>IFERROR(VLOOKUP(ROWS(CL$2:CL9),CJ$2:CK$37,2,FALSE),"")</f>
        <v>f S : fine Sand</v>
      </c>
      <c r="CM9">
        <f>IF(ISNUMBER(SEARCH(Hauls!$AB$330,CN$2:CN$202)),MAX(CM$1:CM8)+1,0)</f>
        <v>8</v>
      </c>
      <c r="CN9" t="s">
        <v>3661</v>
      </c>
      <c r="CO9" t="str">
        <f>IFERROR(VLOOKUP(ROWS(CO$2:CO9),CM$2:CN$37,2,FALSE),"")</f>
        <v>f S : fine Sand</v>
      </c>
      <c r="CP9">
        <f>IF(ISNUMBER(SEARCH(Hauls!$AB$331,CQ$2:CQ$202)),MAX(CP$1:CP8)+1,0)</f>
        <v>8</v>
      </c>
      <c r="CQ9" t="s">
        <v>3661</v>
      </c>
      <c r="CR9" t="str">
        <f>IFERROR(VLOOKUP(ROWS(CR$2:CR9),CP$2:CQ$37,2,FALSE),"")</f>
        <v>f S : fine Sand</v>
      </c>
      <c r="CS9">
        <f>IF(ISNUMBER(SEARCH(Hauls!$AB$332,CT$2:CT$202)),MAX(CS$1:CS8)+1,0)</f>
        <v>8</v>
      </c>
      <c r="CT9" t="s">
        <v>3661</v>
      </c>
      <c r="CU9" t="str">
        <f>IFERROR(VLOOKUP(ROWS(CU$2:CU9),CS$2:CT$37,2,FALSE),"")</f>
        <v>f S : fine Sand</v>
      </c>
      <c r="CV9">
        <f>IF(ISNUMBER(SEARCH(Hauls!$AB$333,CW$2:CW$202)),MAX(CV$1:CV8)+1,0)</f>
        <v>8</v>
      </c>
      <c r="CW9" t="s">
        <v>3661</v>
      </c>
      <c r="CX9" t="str">
        <f>IFERROR(VLOOKUP(ROWS(CX$2:CX9),CV$2:CW$37,2,FALSE),"")</f>
        <v>f S : fine Sand</v>
      </c>
      <c r="CY9">
        <f>IF(ISNUMBER(SEARCH(Hauls!$AB$333,CZ$2:CZ$202)),MAX(CY$1:CY8)+1,0)</f>
        <v>8</v>
      </c>
      <c r="CZ9" t="s">
        <v>3661</v>
      </c>
      <c r="DA9" t="str">
        <f>IFERROR(VLOOKUP(ROWS(DA$2:DA9),CY$2:CZ$37,2,FALSE),"")</f>
        <v>f S : fine Sand</v>
      </c>
      <c r="DB9">
        <f>IF(ISNUMBER(SEARCH(Hauls!$AB$335,DC$2:DC$202)),MAX(DB$1:DB8)+1,0)</f>
        <v>8</v>
      </c>
      <c r="DC9" t="s">
        <v>3661</v>
      </c>
      <c r="DD9" t="str">
        <f>IFERROR(VLOOKUP(ROWS(DD$2:DD9),DB$2:DC$37,2,FALSE),"")</f>
        <v>f S : fine Sand</v>
      </c>
      <c r="DE9">
        <f>IF(ISNUMBER(SEARCH(Hauls!$AB$336,DF$2:DF$202)),MAX(DE$1:DE8)+1,0)</f>
        <v>8</v>
      </c>
      <c r="DF9" t="s">
        <v>3661</v>
      </c>
      <c r="DG9" t="str">
        <f>IFERROR(VLOOKUP(ROWS(DG$2:DG9),DE$2:DF$37,2,FALSE),"")</f>
        <v>f S : fine Sand</v>
      </c>
      <c r="DH9">
        <f>IF(ISNUMBER(SEARCH(Hauls!$AB$337,DI$2:DI$202)),MAX(DH$1:DH8)+1,0)</f>
        <v>8</v>
      </c>
      <c r="DI9" t="s">
        <v>3661</v>
      </c>
      <c r="DJ9" t="str">
        <f>IFERROR(VLOOKUP(ROWS(DJ$2:DJ9),DH$2:DI$37,2,FALSE),"")</f>
        <v>f S : fine Sand</v>
      </c>
      <c r="DK9">
        <f>IF(ISNUMBER(SEARCH(Hauls!$AB$338,DL$2:DL$202)),MAX(DK$1:DK8)+1,0)</f>
        <v>8</v>
      </c>
      <c r="DL9" t="s">
        <v>3661</v>
      </c>
      <c r="DM9" t="str">
        <f>IFERROR(VLOOKUP(ROWS(DM$2:DM9),DK$2:DL$37,2,FALSE),"")</f>
        <v>f S : fine Sand</v>
      </c>
      <c r="DN9">
        <f>IF(ISNUMBER(SEARCH(Hauls!$AB$339,DO$2:DO$202)),MAX(DN$1:DN8)+1,0)</f>
        <v>8</v>
      </c>
      <c r="DO9" t="s">
        <v>3661</v>
      </c>
      <c r="DP9" t="str">
        <f>IFERROR(VLOOKUP(ROWS(DP$2:DP9),DN$2:DO$37,2,FALSE),"")</f>
        <v>f S : fine Sand</v>
      </c>
      <c r="DQ9">
        <f>IF(ISNUMBER(SEARCH(Hauls!$AB$340,DR$2:DR$202)),MAX(DQ$1:DQ8)+1,0)</f>
        <v>8</v>
      </c>
      <c r="DR9" t="s">
        <v>3661</v>
      </c>
      <c r="DS9" t="str">
        <f>IFERROR(VLOOKUP(ROWS(DS$2:DS9),DQ$2:DR$37,2,FALSE),"")</f>
        <v>f S : fine Sand</v>
      </c>
      <c r="DT9">
        <f>IF(ISNUMBER(SEARCH(Hauls!$AB$341,DU$2:DU$202)),MAX(DT$1:DT8)+1,0)</f>
        <v>8</v>
      </c>
      <c r="DU9" t="s">
        <v>3661</v>
      </c>
      <c r="DV9" t="str">
        <f>IFERROR(VLOOKUP(ROWS(DV$2:DV9),DT$2:DU$37,2,FALSE),"")</f>
        <v>f S : fine Sand</v>
      </c>
      <c r="DW9">
        <f>IF(ISNUMBER(SEARCH(Hauls!$AB$342,DX$2:DX$202)),MAX(DW$1:DW8)+1,0)</f>
        <v>8</v>
      </c>
      <c r="DX9" t="s">
        <v>3661</v>
      </c>
      <c r="DY9" t="str">
        <f>IFERROR(VLOOKUP(ROWS(DY$2:DY9),DW$2:DX$37,2,FALSE),"")</f>
        <v>f S : fine Sand</v>
      </c>
      <c r="DZ9">
        <f>IF(ISNUMBER(SEARCH(Hauls!$AB$343,EA$2:EA$202)),MAX(DZ$1:DZ8)+1,0)</f>
        <v>8</v>
      </c>
      <c r="EA9" t="s">
        <v>3661</v>
      </c>
      <c r="EB9" t="str">
        <f>IFERROR(VLOOKUP(ROWS(EB$2:EB9),DZ$2:EA$37,2,FALSE),"")</f>
        <v>f S : fine Sand</v>
      </c>
      <c r="EC9">
        <f>IF(ISNUMBER(SEARCH(Hauls!$AB$344,ED$2:ED$202)),MAX(EC$1:EC8)+1,0)</f>
        <v>8</v>
      </c>
      <c r="ED9" t="s">
        <v>3661</v>
      </c>
      <c r="EE9" t="str">
        <f>IFERROR(VLOOKUP(ROWS(EE$2:EE9),EC$2:ED$37,2,FALSE),"")</f>
        <v>f S : fine Sand</v>
      </c>
      <c r="EF9">
        <f>IF(ISNUMBER(SEARCH(Hauls!$AB$345,EG$2:EG$202)),MAX(EF$1:EF8)+1,0)</f>
        <v>8</v>
      </c>
      <c r="EG9" t="s">
        <v>3661</v>
      </c>
      <c r="EH9" t="str">
        <f>IFERROR(VLOOKUP(ROWS(EH$2:EH9),EF$2:EG$37,2,FALSE),"")</f>
        <v>f S : fine Sand</v>
      </c>
      <c r="EI9">
        <f>IF(ISNUMBER(SEARCH(Hauls!$AB$346,EJ$2:EJ$202)),MAX(EI$1:EI8)+1,0)</f>
        <v>8</v>
      </c>
      <c r="EJ9" t="s">
        <v>3661</v>
      </c>
      <c r="EK9" t="str">
        <f>IFERROR(VLOOKUP(ROWS(EK$2:EK9),EI$2:EJ$37,2,FALSE),"")</f>
        <v>f S : fine Sand</v>
      </c>
      <c r="EL9">
        <f>IF(ISNUMBER(SEARCH(Hauls!$AB$347,EM$2:EM$202)),MAX(EL$1:EL8)+1,0)</f>
        <v>8</v>
      </c>
      <c r="EM9" t="s">
        <v>3661</v>
      </c>
      <c r="EN9" t="str">
        <f>IFERROR(VLOOKUP(ROWS(EN$2:EN9),EL$2:EM$37,2,FALSE),"")</f>
        <v>f S : fine Sand</v>
      </c>
      <c r="EO9">
        <f>IF(ISNUMBER(SEARCH(Hauls!$AB$348,EP$2:EP$202)),MAX(EO$1:EO8)+1,0)</f>
        <v>8</v>
      </c>
      <c r="EP9" t="s">
        <v>3661</v>
      </c>
      <c r="EQ9" t="str">
        <f>IFERROR(VLOOKUP(ROWS(EQ$2:EQ9),EO$2:EP$37,2,FALSE),"")</f>
        <v>f S : fine Sand</v>
      </c>
      <c r="ER9">
        <f>IF(ISNUMBER(SEARCH(Hauls!$AB$349,ES$2:ES$202)),MAX(ER$1:ER8)+1,0)</f>
        <v>8</v>
      </c>
      <c r="ES9" t="s">
        <v>3661</v>
      </c>
      <c r="ET9" t="str">
        <f>IFERROR(VLOOKUP(ROWS(ET$2:ET9),ER$2:ES$37,2,FALSE),"")</f>
        <v>f S : fine Sand</v>
      </c>
      <c r="EU9">
        <f>IF(ISNUMBER(SEARCH(Hauls!$AB$350,EV$2:EV$202)),MAX(EU$1:EU8)+1,0)</f>
        <v>8</v>
      </c>
      <c r="EV9" t="s">
        <v>3661</v>
      </c>
      <c r="EW9" t="str">
        <f>IFERROR(VLOOKUP(ROWS(EW$2:EW9),EU$2:EV$37,2,FALSE),"")</f>
        <v>f S : fine Sand</v>
      </c>
      <c r="EX9">
        <f>IF(ISNUMBER(SEARCH(Hauls!$AB$351,EY$2:EY$202)),MAX(EX$1:EX8)+1,0)</f>
        <v>8</v>
      </c>
      <c r="EY9" t="s">
        <v>3661</v>
      </c>
      <c r="EZ9" t="str">
        <f>IFERROR(VLOOKUP(ROWS(EZ$2:EZ9),EX$2:EY$37,2,FALSE),"")</f>
        <v>f S : fine Sand</v>
      </c>
      <c r="FA9">
        <f>IF(ISNUMBER(SEARCH(Hauls!$AB$352,FB$2:FB$202)),MAX(FA$1:FA8)+1,0)</f>
        <v>8</v>
      </c>
      <c r="FB9" t="s">
        <v>3661</v>
      </c>
      <c r="FC9" t="str">
        <f>IFERROR(VLOOKUP(ROWS(FC$2:FC9),FA$2:FB$37,2,FALSE),"")</f>
        <v>f S : fine Sand</v>
      </c>
      <c r="FD9">
        <f>IF(ISNUMBER(SEARCH(Hauls!$AB$353,FE$2:FE$202)),MAX(FD$1:FD8)+1,0)</f>
        <v>8</v>
      </c>
      <c r="FE9" t="s">
        <v>3661</v>
      </c>
      <c r="FF9" t="str">
        <f>IFERROR(VLOOKUP(ROWS(FF$2:FF9),FD$2:FE$37,2,FALSE),"")</f>
        <v>f S : fine Sand</v>
      </c>
      <c r="FG9">
        <f>IF(ISNUMBER(SEARCH(Hauls!$AB$354,FH$2:FH$202)),MAX(FG$1:FG8)+1,0)</f>
        <v>8</v>
      </c>
      <c r="FH9" t="s">
        <v>3661</v>
      </c>
      <c r="FI9" t="str">
        <f>IFERROR(VLOOKUP(ROWS(FI$2:FI9),FG$2:FH$37,2,FALSE),"")</f>
        <v>f S : fine Sand</v>
      </c>
      <c r="FJ9">
        <f>IF(ISNUMBER(SEARCH(Hauls!$AB$355,FK$2:FK$202)),MAX(FJ$1:FJ8)+1,0)</f>
        <v>8</v>
      </c>
      <c r="FK9" t="s">
        <v>3661</v>
      </c>
      <c r="FL9" t="str">
        <f>IFERROR(VLOOKUP(ROWS(FL$2:FL9),FJ$2:FK$37,2,FALSE),"")</f>
        <v>f S : fine Sand</v>
      </c>
      <c r="FM9">
        <f>IF(ISNUMBER(SEARCH(Hauls!$AB$356,FN$2:FN$202)),MAX(FM$1:FM8)+1,0)</f>
        <v>8</v>
      </c>
      <c r="FN9" t="s">
        <v>3661</v>
      </c>
      <c r="FO9" t="str">
        <f>IFERROR(VLOOKUP(ROWS(FO$2:FO9),FM$2:FN$37,2,FALSE),"")</f>
        <v>f S : fine Sand</v>
      </c>
      <c r="FP9">
        <f>IF(ISNUMBER(SEARCH(Hauls!$AB$357,FQ$2:FQ$202)),MAX(FP$1:FP8)+1,0)</f>
        <v>8</v>
      </c>
      <c r="FQ9" t="s">
        <v>3661</v>
      </c>
      <c r="FR9" t="str">
        <f>IFERROR(VLOOKUP(ROWS(FR$2:FR9),FP$2:FQ$37,2,FALSE),"")</f>
        <v>f S : fine Sand</v>
      </c>
      <c r="FS9">
        <f>IF(ISNUMBER(SEARCH(Hauls!$AB$358,FT$2:FT$202)),MAX(FS$1:FS8)+1,0)</f>
        <v>8</v>
      </c>
      <c r="FT9" t="s">
        <v>3661</v>
      </c>
      <c r="FU9" t="str">
        <f>IFERROR(VLOOKUP(ROWS(FU$2:FU9),FS$2:FT$37,2,FALSE),"")</f>
        <v>f S : fine Sand</v>
      </c>
      <c r="FV9">
        <f>IF(ISNUMBER(SEARCH(Hauls!$AB$359,FW$2:FW$202)),MAX(FV$1:FV8)+1,0)</f>
        <v>8</v>
      </c>
      <c r="FW9" t="s">
        <v>3661</v>
      </c>
      <c r="FX9" t="str">
        <f>IFERROR(VLOOKUP(ROWS(FX$2:FX9),FV$2:FW$37,2,FALSE),"")</f>
        <v>f S : fine Sand</v>
      </c>
      <c r="FY9">
        <f>IF(ISNUMBER(SEARCH(Hauls!$AB$359,FZ$2:FZ$202)),MAX(FY$1:FY8)+1,0)</f>
        <v>8</v>
      </c>
      <c r="FZ9" t="s">
        <v>3661</v>
      </c>
      <c r="GA9" t="str">
        <f>IFERROR(VLOOKUP(ROWS(GA$2:GA9),FY$2:FZ$37,2,FALSE),"")</f>
        <v>f S : fine Sand</v>
      </c>
      <c r="GB9">
        <f>IF(ISNUMBER(SEARCH(Hauls!$AB$361,GC$2:GC$202)),MAX(GB$1:GB8)+1,0)</f>
        <v>8</v>
      </c>
      <c r="GC9" t="s">
        <v>3661</v>
      </c>
      <c r="GD9" t="str">
        <f>IFERROR(VLOOKUP(ROWS(GD$2:GD9),GB$2:GC$37,2,FALSE),"")</f>
        <v>f S : fine Sand</v>
      </c>
      <c r="GE9">
        <f>IF(ISNUMBER(SEARCH(Hauls!$AB$362,GF$2:GF$202)),MAX(GE$1:GE8)+1,0)</f>
        <v>8</v>
      </c>
      <c r="GF9" t="s">
        <v>3661</v>
      </c>
      <c r="GG9" t="str">
        <f>IFERROR(VLOOKUP(ROWS(GG$2:GG9),GE$2:GF$37,2,FALSE),"")</f>
        <v>f S : fine Sand</v>
      </c>
      <c r="GH9">
        <f>IF(ISNUMBER(SEARCH(Hauls!$AB$363,GI$2:GI$202)),MAX(GH$1:GH8)+1,0)</f>
        <v>8</v>
      </c>
      <c r="GI9" t="s">
        <v>3661</v>
      </c>
      <c r="GJ9" t="str">
        <f>IFERROR(VLOOKUP(ROWS(GJ$2:GJ9),GH$2:GI$37,2,FALSE),"")</f>
        <v>f S : fine Sand</v>
      </c>
      <c r="GK9">
        <f>IF(ISNUMBER(SEARCH(Hauls!$AB$364,GL$2:GL$202)),MAX(GK$1:GK8)+1,0)</f>
        <v>8</v>
      </c>
      <c r="GL9" t="s">
        <v>3661</v>
      </c>
      <c r="GM9" t="str">
        <f>IFERROR(VLOOKUP(ROWS(GM$2:GM9),GK$2:GL$37,2,FALSE),"")</f>
        <v>f S : fine Sand</v>
      </c>
      <c r="GN9">
        <f>IF(ISNUMBER(SEARCH(Hauls!$AB$365,GO$2:GO$202)),MAX(GN$1:GN8)+1,0)</f>
        <v>8</v>
      </c>
      <c r="GO9" t="s">
        <v>3661</v>
      </c>
      <c r="GP9" t="str">
        <f>IFERROR(VLOOKUP(ROWS(GP$2:GP9),GN$2:GO$37,2,FALSE),"")</f>
        <v>f S : fine Sand</v>
      </c>
      <c r="GQ9">
        <f>IF(ISNUMBER(SEARCH(Hauls!$AB$366,GR$2:GR$202)),MAX(GQ$1:GQ8)+1,0)</f>
        <v>8</v>
      </c>
      <c r="GR9" t="s">
        <v>3661</v>
      </c>
      <c r="GS9" t="str">
        <f>IFERROR(VLOOKUP(ROWS(GS$2:GS9),GQ$2:GR$37,2,FALSE),"")</f>
        <v>f S : fine Sand</v>
      </c>
      <c r="GT9">
        <f>IF(ISNUMBER(SEARCH(Hauls!$AB$367,GU$2:GU$202)),MAX(GT$1:GT8)+1,0)</f>
        <v>8</v>
      </c>
      <c r="GU9" t="s">
        <v>3661</v>
      </c>
      <c r="GV9" t="str">
        <f>IFERROR(VLOOKUP(ROWS(GV$2:GV9),GT$2:GU$37,2,FALSE),"")</f>
        <v>f S : fine Sand</v>
      </c>
      <c r="GW9">
        <f>IF(ISNUMBER(SEARCH(Hauls!$AB$368,GX$2:GX$202)),MAX(GW$1:GW8)+1,0)</f>
        <v>8</v>
      </c>
      <c r="GX9" t="s">
        <v>3661</v>
      </c>
      <c r="GY9" t="str">
        <f>IFERROR(VLOOKUP(ROWS(GY$2:GY9),GW$2:GX$37,2,FALSE),"")</f>
        <v>f S : fine Sand</v>
      </c>
      <c r="GZ9">
        <f>IF(ISNUMBER(SEARCH(Hauls!$AB$369,HA$2:HA$202)),MAX(GZ$1:GZ8)+1,0)</f>
        <v>8</v>
      </c>
      <c r="HA9" t="s">
        <v>3661</v>
      </c>
      <c r="HB9" t="str">
        <f>IFERROR(VLOOKUP(ROWS(HB$2:HB9),GZ$2:HA$37,2,FALSE),"")</f>
        <v>f S : fine Sand</v>
      </c>
      <c r="HC9">
        <f>IF(ISNUMBER(SEARCH(Hauls!$AB$370,HD$2:HD$202)),MAX(HC$1:HC8)+1,0)</f>
        <v>8</v>
      </c>
      <c r="HD9" t="s">
        <v>3661</v>
      </c>
      <c r="HE9" t="str">
        <f>IFERROR(VLOOKUP(ROWS(HE$2:HE9),HC$2:HD$37,2,FALSE),"")</f>
        <v>f S : fine Sand</v>
      </c>
      <c r="HF9">
        <f>IF(ISNUMBER(SEARCH(Hauls!$AB$371,HG$2:HG$202)),MAX(HF$1:HF8)+1,0)</f>
        <v>8</v>
      </c>
      <c r="HG9" t="s">
        <v>3661</v>
      </c>
      <c r="HH9" t="str">
        <f>IFERROR(VLOOKUP(ROWS(HH$2:HH9),HF$2:HG$37,2,FALSE),"")</f>
        <v>f S : fine Sand</v>
      </c>
      <c r="HI9">
        <f>IF(ISNUMBER(SEARCH(Hauls!$AB$372,HJ$2:HJ$202)),MAX(HI$1:HI8)+1,0)</f>
        <v>8</v>
      </c>
      <c r="HJ9" t="s">
        <v>3661</v>
      </c>
      <c r="HK9" t="str">
        <f>IFERROR(VLOOKUP(ROWS(HK$2:HK9),HI$2:HJ$37,2,FALSE),"")</f>
        <v>f S : fine Sand</v>
      </c>
      <c r="HL9">
        <f>IF(ISNUMBER(SEARCH(Hauls!$AB$373,HM$2:HM$202)),MAX(HL$1:HL8)+1,0)</f>
        <v>8</v>
      </c>
      <c r="HM9" t="s">
        <v>3661</v>
      </c>
      <c r="HN9" t="str">
        <f>IFERROR(VLOOKUP(ROWS(HN$2:HN9),HL$2:HM$37,2,FALSE),"")</f>
        <v>f S : fine Sand</v>
      </c>
      <c r="HO9">
        <f>IF(ISNUMBER(SEARCH(Hauls!$AB$374,HP$2:HP$202)),MAX(HO$1:HO8)+1,0)</f>
        <v>8</v>
      </c>
      <c r="HP9" t="s">
        <v>3661</v>
      </c>
      <c r="HQ9" t="str">
        <f>IFERROR(VLOOKUP(ROWS(HQ$2:HQ9),HO$2:HP$37,2,FALSE),"")</f>
        <v>f S : fine Sand</v>
      </c>
      <c r="HR9">
        <f>IF(ISNUMBER(SEARCH(Hauls!$AB$375,HS$2:HS$202)),MAX(HR$1:HR8)+1,0)</f>
        <v>8</v>
      </c>
      <c r="HS9" t="s">
        <v>3661</v>
      </c>
      <c r="HT9" t="str">
        <f>IFERROR(VLOOKUP(ROWS(HT$2:HT9),HR$2:HS$37,2,FALSE),"")</f>
        <v>f S : fine Sand</v>
      </c>
      <c r="HU9">
        <f>IF(ISNUMBER(SEARCH(Hauls!$AB$376,HV$2:HV$202)),MAX(HU$1:HU8)+1,0)</f>
        <v>8</v>
      </c>
      <c r="HV9" t="s">
        <v>3661</v>
      </c>
      <c r="HW9" t="str">
        <f>IFERROR(VLOOKUP(ROWS(HW$2:HW9),HU$2:HV$37,2,FALSE),"")</f>
        <v>f S : fine Sand</v>
      </c>
      <c r="HX9">
        <f>IF(ISNUMBER(SEARCH(Hauls!$AB$377,HY$2:HY$202)),MAX(HX$1:HX8)+1,0)</f>
        <v>8</v>
      </c>
      <c r="HY9" t="s">
        <v>3661</v>
      </c>
      <c r="HZ9" t="str">
        <f>IFERROR(VLOOKUP(ROWS(HZ$2:HZ9),HX$2:HY$37,2,FALSE),"")</f>
        <v>f S : fine Sand</v>
      </c>
      <c r="IA9">
        <f>IF(ISNUMBER(SEARCH(Hauls!$AB$378,IB$2:IB$202)),MAX(IA$1:IA8)+1,0)</f>
        <v>8</v>
      </c>
      <c r="IB9" t="s">
        <v>3661</v>
      </c>
      <c r="IC9" t="str">
        <f>IFERROR(VLOOKUP(ROWS(IC$2:IC9),IA$2:IB$37,2,FALSE),"")</f>
        <v>f S : fine Sand</v>
      </c>
      <c r="ID9">
        <f>IF(ISNUMBER(SEARCH(Hauls!$AB$379,IE$2:IE$202)),MAX(ID$1:ID8)+1,0)</f>
        <v>8</v>
      </c>
      <c r="IE9" t="s">
        <v>3661</v>
      </c>
      <c r="IF9" t="str">
        <f>IFERROR(VLOOKUP(ROWS(IF$2:IF9),ID$2:IE$37,2,FALSE),"")</f>
        <v>f S : fine Sand</v>
      </c>
      <c r="IG9">
        <f>IF(ISNUMBER(SEARCH(Hauls!$AB$380,IH$2:IH$202)),MAX(IG$1:IG8)+1,0)</f>
        <v>8</v>
      </c>
      <c r="IH9" t="s">
        <v>3661</v>
      </c>
      <c r="II9" t="str">
        <f>IFERROR(VLOOKUP(ROWS(II$2:II9),IG$2:IH$37,2,FALSE),"")</f>
        <v>f S : fine Sand</v>
      </c>
      <c r="IJ9">
        <f>IF(ISNUMBER(SEARCH(Hauls!$AB$381,IK$2:IK$202)),MAX(IJ$1:IJ8)+1,0)</f>
        <v>8</v>
      </c>
      <c r="IK9" t="s">
        <v>3661</v>
      </c>
      <c r="IL9" t="str">
        <f>IFERROR(VLOOKUP(ROWS(IL$2:IL9),IJ$2:IK$37,2,FALSE),"")</f>
        <v>f S : fine Sand</v>
      </c>
      <c r="IM9">
        <f>IF(ISNUMBER(SEARCH(Hauls!$AB$382,IN$2:IN$202)),MAX(IM$1:IM8)+1,0)</f>
        <v>8</v>
      </c>
      <c r="IN9" t="s">
        <v>3661</v>
      </c>
      <c r="IO9" t="str">
        <f>IFERROR(VLOOKUP(ROWS(IO$2:IO9),IM$2:IN$37,2,FALSE),"")</f>
        <v>f S : fine Sand</v>
      </c>
      <c r="IP9">
        <f>IF(ISNUMBER(SEARCH(Hauls!$AB$383,IQ$2:IQ$202)),MAX(IP$1:IP8)+1,0)</f>
        <v>8</v>
      </c>
      <c r="IQ9" t="s">
        <v>3661</v>
      </c>
      <c r="IR9" t="str">
        <f>IFERROR(VLOOKUP(ROWS(IR$2:IR9),IP$2:IQ$37,2,FALSE),"")</f>
        <v>f S : fine Sand</v>
      </c>
      <c r="IS9">
        <f>IF(ISNUMBER(SEARCH(Hauls!$AB$384,IT$2:IT$202)),MAX(IS$1:IS8)+1,0)</f>
        <v>8</v>
      </c>
      <c r="IT9" t="s">
        <v>3661</v>
      </c>
      <c r="IU9" t="str">
        <f>IFERROR(VLOOKUP(ROWS(IU$2:IU9),IS$2:IT$37,2,FALSE),"")</f>
        <v>f S : fine Sand</v>
      </c>
      <c r="IV9">
        <f>IF(ISNUMBER(SEARCH(Hauls!$AB$385,IW$2:IW$202)),MAX(IV$1:IV8)+1,0)</f>
        <v>8</v>
      </c>
      <c r="IW9" t="s">
        <v>3661</v>
      </c>
      <c r="IX9" t="str">
        <f>IFERROR(VLOOKUP(ROWS(IX$2:IX9),IV$2:IW$37,2,FALSE),"")</f>
        <v>f S : fine Sand</v>
      </c>
      <c r="IY9">
        <f>IF(ISNUMBER(SEARCH(Hauls!$AB$386,IZ$2:IZ$202)),MAX(IY$1:IY8)+1,0)</f>
        <v>8</v>
      </c>
      <c r="IZ9" t="s">
        <v>3661</v>
      </c>
      <c r="JA9" t="str">
        <f>IFERROR(VLOOKUP(ROWS(JA$2:JA9),IY$2:IZ$37,2,FALSE),"")</f>
        <v>f S : fine Sand</v>
      </c>
      <c r="JB9">
        <f>IF(ISNUMBER(SEARCH(Hauls!$AB$387,JC$2:JC$202)),MAX(JB$1:JB8)+1,0)</f>
        <v>8</v>
      </c>
      <c r="JC9" t="s">
        <v>3661</v>
      </c>
      <c r="JD9" t="str">
        <f>IFERROR(VLOOKUP(ROWS(JD$2:JD9),JB$2:JC$37,2,FALSE),"")</f>
        <v>f S : fine Sand</v>
      </c>
      <c r="JE9">
        <f>IF(ISNUMBER(SEARCH(Hauls!$AB$388,JF$2:JF$202)),MAX(JE$1:JE8)+1,0)</f>
        <v>8</v>
      </c>
      <c r="JF9" t="s">
        <v>3661</v>
      </c>
      <c r="JG9" t="str">
        <f>IFERROR(VLOOKUP(ROWS(JG$2:JG9),JE$2:JF$37,2,FALSE),"")</f>
        <v>f S : fine Sand</v>
      </c>
      <c r="JH9">
        <f>IF(ISNUMBER(SEARCH(Hauls!$AB$389,JI$2:JI$202)),MAX(JH$1:JH8)+1,0)</f>
        <v>8</v>
      </c>
      <c r="JI9" t="s">
        <v>3661</v>
      </c>
      <c r="JJ9" t="str">
        <f>IFERROR(VLOOKUP(ROWS(JJ$2:JJ9),JH$2:JI$37,2,FALSE),"")</f>
        <v>f S : fine Sand</v>
      </c>
      <c r="JK9">
        <f>IF(ISNUMBER(SEARCH(Hauls!$AB$390,JL$2:JL$202)),MAX(JK$1:JK8)+1,0)</f>
        <v>8</v>
      </c>
      <c r="JL9" t="s">
        <v>3661</v>
      </c>
      <c r="JM9" t="str">
        <f>IFERROR(VLOOKUP(ROWS(JM$2:JM9),JK$2:JL$37,2,FALSE),"")</f>
        <v>f S : fine Sand</v>
      </c>
      <c r="JN9">
        <f>IF(ISNUMBER(SEARCH(Hauls!$AB$391,JO$2:JO$202)),MAX(JN$1:JN8)+1,0)</f>
        <v>8</v>
      </c>
      <c r="JO9" t="s">
        <v>3661</v>
      </c>
      <c r="JP9" t="str">
        <f>IFERROR(VLOOKUP(ROWS(JP$2:JP9),JN$2:JO$37,2,FALSE),"")</f>
        <v>f S : fine Sand</v>
      </c>
      <c r="JQ9">
        <f>IF(ISNUMBER(SEARCH(Hauls!$AB$392,JR$2:JR$202)),MAX(JQ$1:JQ8)+1,0)</f>
        <v>8</v>
      </c>
      <c r="JR9" t="s">
        <v>3661</v>
      </c>
      <c r="JS9" t="str">
        <f>IFERROR(VLOOKUP(ROWS(JS$2:JS9),JQ$2:JR$37,2,FALSE),"")</f>
        <v>f S : fine Sand</v>
      </c>
      <c r="JT9">
        <f>IF(ISNUMBER(SEARCH(Hauls!$AB$393,JU$2:JU$202)),MAX(JT$1:JT8)+1,0)</f>
        <v>8</v>
      </c>
      <c r="JU9" t="s">
        <v>3661</v>
      </c>
      <c r="JV9" t="str">
        <f>IFERROR(VLOOKUP(ROWS(JV$2:JV9),JT$2:JU$37,2,FALSE),"")</f>
        <v>f S : fine Sand</v>
      </c>
      <c r="JW9">
        <f>IF(ISNUMBER(SEARCH(Hauls!$AB$394,JX$2:JX$202)),MAX(JW$1:JW8)+1,0)</f>
        <v>8</v>
      </c>
      <c r="JX9" t="s">
        <v>3661</v>
      </c>
      <c r="JY9" t="str">
        <f>IFERROR(VLOOKUP(ROWS(JY$2:JY9),JW$2:JX$37,2,FALSE),"")</f>
        <v>f S : fine Sand</v>
      </c>
      <c r="JZ9">
        <f>IF(ISNUMBER(SEARCH(Hauls!$AB$395,KA$2:KA$202)),MAX(JZ$1:JZ8)+1,0)</f>
        <v>8</v>
      </c>
      <c r="KA9" t="s">
        <v>3661</v>
      </c>
      <c r="KB9" t="str">
        <f>IFERROR(VLOOKUP(ROWS(KB$2:KB9),JZ$2:KA$37,2,FALSE),"")</f>
        <v>f S : fine Sand</v>
      </c>
      <c r="KC9">
        <f>IF(ISNUMBER(SEARCH(Hauls!$AB$396,KD$2:KD$202)),MAX(KC$1:KC8)+1,0)</f>
        <v>8</v>
      </c>
      <c r="KD9" t="s">
        <v>3661</v>
      </c>
      <c r="KE9" t="str">
        <f>IFERROR(VLOOKUP(ROWS(KE$2:KE9),KC$2:KD$37,2,FALSE),"")</f>
        <v>f S : fine Sand</v>
      </c>
      <c r="KF9">
        <f>IF(ISNUMBER(SEARCH(Hauls!$AB$397,KG$2:KG$202)),MAX(KF$1:KF8)+1,0)</f>
        <v>8</v>
      </c>
      <c r="KG9" t="s">
        <v>3661</v>
      </c>
      <c r="KH9" t="str">
        <f>IFERROR(VLOOKUP(ROWS(KH$2:KH9),KF$2:KG$37,2,FALSE),"")</f>
        <v>f S : fine Sand</v>
      </c>
      <c r="KI9">
        <f>IF(ISNUMBER(SEARCH(Hauls!$AB$398,KJ$2:KJ$202)),MAX(KI$1:KI8)+1,0)</f>
        <v>8</v>
      </c>
      <c r="KJ9" t="s">
        <v>3661</v>
      </c>
      <c r="KK9" t="str">
        <f>IFERROR(VLOOKUP(ROWS(KK$2:KK9),KI$2:KJ$37,2,FALSE),"")</f>
        <v>f S : fine Sand</v>
      </c>
      <c r="KL9">
        <f>IF(ISNUMBER(SEARCH(Hauls!$AB$399,KM$2:KM$202)),MAX(KL$1:KL8)+1,0)</f>
        <v>8</v>
      </c>
      <c r="KM9" t="s">
        <v>3661</v>
      </c>
      <c r="KN9" t="str">
        <f>IFERROR(VLOOKUP(ROWS(KN$2:KN9),KL$2:KM$37,2,FALSE),"")</f>
        <v>f S : fine Sand</v>
      </c>
      <c r="KO9">
        <f>IF(ISNUMBER(SEARCH(Hauls!$AB$400,KP$2:KP$202)),MAX(KO$1:KO8)+1,0)</f>
        <v>8</v>
      </c>
      <c r="KP9" t="s">
        <v>3661</v>
      </c>
      <c r="KQ9" t="str">
        <f>IFERROR(VLOOKUP(ROWS(KQ$2:KQ9),KO$2:KP$37,2,FALSE),"")</f>
        <v>f S : fine Sand</v>
      </c>
    </row>
    <row r="10" spans="1:303" x14ac:dyDescent="0.25">
      <c r="A10" t="s">
        <v>1233</v>
      </c>
      <c r="B10" t="s">
        <v>1234</v>
      </c>
      <c r="C10" t="str">
        <f t="shared" si="0"/>
        <v>f S M : fine Sand Mud</v>
      </c>
      <c r="D10">
        <f>IF(ISNUMBER(SEARCH(Hauls!$AB$301,E$2:E$202)),MAX(D$1:D9)+1,0)</f>
        <v>9</v>
      </c>
      <c r="E10" t="s">
        <v>3653</v>
      </c>
      <c r="F10" t="str">
        <f>IFERROR(VLOOKUP(ROWS(F$2:F10),D$2:E$37,2,FALSE),"")</f>
        <v>f S M : fine Sand Mud</v>
      </c>
      <c r="G10">
        <f>IF(ISNUMBER(SEARCH(Hauls!$AB$302,H$2:H$202)),MAX(G$1:G9)+1,0)</f>
        <v>9</v>
      </c>
      <c r="H10" t="s">
        <v>3653</v>
      </c>
      <c r="I10" t="str">
        <f>IFERROR(VLOOKUP(ROWS(I$2:I10),G$2:H$37,2,FALSE),"")</f>
        <v>f S M : fine Sand Mud</v>
      </c>
      <c r="J10">
        <f>IF(ISNUMBER(SEARCH(Hauls!$AB$303,K$2:K$202)),MAX(J$1:J9)+1,0)</f>
        <v>9</v>
      </c>
      <c r="K10" t="s">
        <v>3653</v>
      </c>
      <c r="L10" t="str">
        <f>IFERROR(VLOOKUP(ROWS(L$2:L10),J$2:K$37,2,FALSE),"")</f>
        <v>f S M : fine Sand Mud</v>
      </c>
      <c r="M10">
        <f>IF(ISNUMBER(SEARCH(Hauls!$AB$304,N$2:N$202)),MAX(M$1:M9)+1,0)</f>
        <v>9</v>
      </c>
      <c r="N10" t="s">
        <v>3653</v>
      </c>
      <c r="O10" t="str">
        <f>IFERROR(VLOOKUP(ROWS(O$2:O10),M$2:N$37,2,FALSE),"")</f>
        <v>f S M : fine Sand Mud</v>
      </c>
      <c r="P10">
        <f>IF(ISNUMBER(SEARCH(Hauls!$AB$305,Q$2:Q$202)),MAX(P$1:P9)+1,0)</f>
        <v>9</v>
      </c>
      <c r="Q10" t="s">
        <v>3653</v>
      </c>
      <c r="R10" t="str">
        <f>IFERROR(VLOOKUP(ROWS(R$2:R10),P$2:Q$37,2,FALSE),"")</f>
        <v>f S M : fine Sand Mud</v>
      </c>
      <c r="S10">
        <f>IF(ISNUMBER(SEARCH(Hauls!$AB$306,T$2:T$202)),MAX(S$1:S9)+1,0)</f>
        <v>9</v>
      </c>
      <c r="T10" t="s">
        <v>3653</v>
      </c>
      <c r="U10" t="str">
        <f>IFERROR(VLOOKUP(ROWS(U$2:U10),S$2:T$37,2,FALSE),"")</f>
        <v>f S M : fine Sand Mud</v>
      </c>
      <c r="V10">
        <f>IF(ISNUMBER(SEARCH(Hauls!$AB$307,W$2:W$202)),MAX(V$1:V9)+1,0)</f>
        <v>9</v>
      </c>
      <c r="W10" t="s">
        <v>3653</v>
      </c>
      <c r="X10" t="str">
        <f>IFERROR(VLOOKUP(ROWS(X$2:X10),V$2:W$37,2,FALSE),"")</f>
        <v>f S M : fine Sand Mud</v>
      </c>
      <c r="Y10">
        <f>IF(ISNUMBER(SEARCH(Hauls!$AB$308,Z$2:Z$202)),MAX(Y$1:Y9)+1,0)</f>
        <v>9</v>
      </c>
      <c r="Z10" t="s">
        <v>3653</v>
      </c>
      <c r="AA10" t="str">
        <f>IFERROR(VLOOKUP(ROWS(AA$2:AA10),Y$2:Z$37,2,FALSE),"")</f>
        <v>f S M : fine Sand Mud</v>
      </c>
      <c r="AB10">
        <f>IF(ISNUMBER(SEARCH(Hauls!$AB$309,AC$2:AC$202)),MAX(AB$1:AB9)+1,0)</f>
        <v>9</v>
      </c>
      <c r="AC10" t="s">
        <v>3653</v>
      </c>
      <c r="AD10" t="str">
        <f>IFERROR(VLOOKUP(ROWS(AD$2:AD10),AB$2:AC$37,2,FALSE),"")</f>
        <v>f S M : fine Sand Mud</v>
      </c>
      <c r="AE10">
        <f>IF(ISNUMBER(SEARCH(Hauls!$AB$310,AF$2:AF$202)),MAX(AE$1:AE9)+1,0)</f>
        <v>9</v>
      </c>
      <c r="AF10" t="s">
        <v>3653</v>
      </c>
      <c r="AG10" t="str">
        <f>IFERROR(VLOOKUP(ROWS(AG$2:AG10),AE$2:AF$37,2,FALSE),"")</f>
        <v>f S M : fine Sand Mud</v>
      </c>
      <c r="AH10">
        <f>IF(ISNUMBER(SEARCH(Hauls!$AB$311,AI$2:AI$202)),MAX(AH$1:AH9)+1,0)</f>
        <v>9</v>
      </c>
      <c r="AI10" t="s">
        <v>3653</v>
      </c>
      <c r="AJ10" t="str">
        <f>IFERROR(VLOOKUP(ROWS(AJ$2:AJ10),AH$2:AI$37,2,FALSE),"")</f>
        <v>f S M : fine Sand Mud</v>
      </c>
      <c r="AK10">
        <f>IF(ISNUMBER(SEARCH(Hauls!$AB$312,AL$2:AL$202)),MAX(AK$1:AK9)+1,0)</f>
        <v>9</v>
      </c>
      <c r="AL10" t="s">
        <v>3653</v>
      </c>
      <c r="AM10" t="str">
        <f>IFERROR(VLOOKUP(ROWS(AM$2:AM10),AK$2:AL$37,2,FALSE),"")</f>
        <v>f S M : fine Sand Mud</v>
      </c>
      <c r="AN10">
        <f>IF(ISNUMBER(SEARCH(Hauls!$AB$313,AO$2:AO$202)),MAX(AN$1:AN9)+1,0)</f>
        <v>9</v>
      </c>
      <c r="AO10" t="s">
        <v>3653</v>
      </c>
      <c r="AP10" t="str">
        <f>IFERROR(VLOOKUP(ROWS(AP$2:AP10),AN$2:AO$37,2,FALSE),"")</f>
        <v>f S M : fine Sand Mud</v>
      </c>
      <c r="AQ10">
        <f>IF(ISNUMBER(SEARCH(Hauls!$AB$314,AR$2:AR$202)),MAX(AQ$1:AQ9)+1,0)</f>
        <v>9</v>
      </c>
      <c r="AR10" t="s">
        <v>3653</v>
      </c>
      <c r="AS10" t="str">
        <f>IFERROR(VLOOKUP(ROWS(AS$2:AS10),AQ$2:AR$37,2,FALSE),"")</f>
        <v>f S M : fine Sand Mud</v>
      </c>
      <c r="AT10">
        <f>IF(ISNUMBER(SEARCH(Hauls!$AB$315,AU$2:AU$202)),MAX(AT$1:AT9)+1,0)</f>
        <v>9</v>
      </c>
      <c r="AU10" t="s">
        <v>3653</v>
      </c>
      <c r="AV10" t="str">
        <f>IFERROR(VLOOKUP(ROWS(AV$2:AV10),AT$2:AU$37,2,FALSE),"")</f>
        <v>f S M : fine Sand Mud</v>
      </c>
      <c r="AW10">
        <f>IF(ISNUMBER(SEARCH(Hauls!$AB$316,AX$2:AX$202)),MAX(AW$1:AW9)+1,0)</f>
        <v>9</v>
      </c>
      <c r="AX10" t="s">
        <v>3653</v>
      </c>
      <c r="AY10" t="str">
        <f>IFERROR(VLOOKUP(ROWS(AY$2:AY10),AW$2:AX$37,2,FALSE),"")</f>
        <v>f S M : fine Sand Mud</v>
      </c>
      <c r="AZ10">
        <f>IF(ISNUMBER(SEARCH(Hauls!$AB$317,BA$2:BA$202)),MAX(AZ$1:AZ9)+1,0)</f>
        <v>9</v>
      </c>
      <c r="BA10" t="s">
        <v>3653</v>
      </c>
      <c r="BB10" t="str">
        <f>IFERROR(VLOOKUP(ROWS(BB$2:BB10),AZ$2:BA$37,2,FALSE),"")</f>
        <v>f S M : fine Sand Mud</v>
      </c>
      <c r="BC10">
        <f>IF(ISNUMBER(SEARCH(Hauls!$AB$318,BD$2:BD$202)),MAX(BC$1:BC9)+1,0)</f>
        <v>9</v>
      </c>
      <c r="BD10" t="s">
        <v>3653</v>
      </c>
      <c r="BE10" t="str">
        <f>IFERROR(VLOOKUP(ROWS(BE$2:BE10),BC$2:BD$37,2,FALSE),"")</f>
        <v>f S M : fine Sand Mud</v>
      </c>
      <c r="BF10">
        <f>IF(ISNUMBER(SEARCH(Hauls!$AB$319,BG$2:BG$202)),MAX(BF$1:BF9)+1,0)</f>
        <v>9</v>
      </c>
      <c r="BG10" t="s">
        <v>3653</v>
      </c>
      <c r="BH10" t="str">
        <f>IFERROR(VLOOKUP(ROWS(BH$2:BH10),BF$2:BG$37,2,FALSE),"")</f>
        <v>f S M : fine Sand Mud</v>
      </c>
      <c r="BI10">
        <f>IF(ISNUMBER(SEARCH(Hauls!$AB$320,BJ$2:BJ$202)),MAX(BI$1:BI9)+1,0)</f>
        <v>9</v>
      </c>
      <c r="BJ10" t="s">
        <v>3653</v>
      </c>
      <c r="BK10" t="str">
        <f>IFERROR(VLOOKUP(ROWS(BK$2:BK10),BI$2:BJ$37,2,FALSE),"")</f>
        <v>f S M : fine Sand Mud</v>
      </c>
      <c r="BL10">
        <f>IF(ISNUMBER(SEARCH(Hauls!$AB$321,BM$2:BM$202)),MAX(BL$1:BL9)+1,0)</f>
        <v>9</v>
      </c>
      <c r="BM10" t="s">
        <v>3653</v>
      </c>
      <c r="BN10" t="str">
        <f>IFERROR(VLOOKUP(ROWS(BN$2:BN10),BL$2:BM$37,2,FALSE),"")</f>
        <v>f S M : fine Sand Mud</v>
      </c>
      <c r="BO10">
        <f>IF(ISNUMBER(SEARCH(Hauls!$AB$322,BP$2:BP$202)),MAX(BO$1:BO9)+1,0)</f>
        <v>9</v>
      </c>
      <c r="BP10" t="s">
        <v>3653</v>
      </c>
      <c r="BQ10" t="str">
        <f>IFERROR(VLOOKUP(ROWS(BQ$2:BQ10),BO$2:BP$37,2,FALSE),"")</f>
        <v>f S M : fine Sand Mud</v>
      </c>
      <c r="BR10">
        <f>IF(ISNUMBER(SEARCH(Hauls!$AB$323,BS$2:BS$202)),MAX(BR$1:BR9)+1,0)</f>
        <v>9</v>
      </c>
      <c r="BS10" t="s">
        <v>3653</v>
      </c>
      <c r="BT10" t="str">
        <f>IFERROR(VLOOKUP(ROWS(BT$2:BT10),BR$2:BS$37,2,FALSE),"")</f>
        <v>f S M : fine Sand Mud</v>
      </c>
      <c r="BU10">
        <f>IF(ISNUMBER(SEARCH(Hauls!$AB$324,BV$2:BV$202)),MAX(BU$1:BU9)+1,0)</f>
        <v>9</v>
      </c>
      <c r="BV10" t="s">
        <v>3653</v>
      </c>
      <c r="BW10" t="str">
        <f>IFERROR(VLOOKUP(ROWS(BW$2:BW10),BU$2:BV$37,2,FALSE),"")</f>
        <v>f S M : fine Sand Mud</v>
      </c>
      <c r="BX10">
        <f>IF(ISNUMBER(SEARCH(Hauls!$AB$325,BY$2:BY$202)),MAX(BX$1:BX9)+1,0)</f>
        <v>9</v>
      </c>
      <c r="BY10" t="s">
        <v>3653</v>
      </c>
      <c r="BZ10" t="str">
        <f>IFERROR(VLOOKUP(ROWS(BZ$2:BZ10),BX$2:BY$37,2,FALSE),"")</f>
        <v>f S M : fine Sand Mud</v>
      </c>
      <c r="CA10">
        <f>IF(ISNUMBER(SEARCH(Hauls!$AB$326,CB$2:CB$202)),MAX(CA$1:CA9)+1,0)</f>
        <v>9</v>
      </c>
      <c r="CB10" t="s">
        <v>3653</v>
      </c>
      <c r="CC10" t="str">
        <f>IFERROR(VLOOKUP(ROWS(CC$2:CC10),CA$2:CB$37,2,FALSE),"")</f>
        <v>f S M : fine Sand Mud</v>
      </c>
      <c r="CD10">
        <f>IF(ISNUMBER(SEARCH(Hauls!$AB$327,CE$2:CE$202)),MAX(CD$1:CD9)+1,0)</f>
        <v>9</v>
      </c>
      <c r="CE10" t="s">
        <v>3653</v>
      </c>
      <c r="CF10" t="str">
        <f>IFERROR(VLOOKUP(ROWS(CF$2:CF10),CD$2:CE$37,2,FALSE),"")</f>
        <v>f S M : fine Sand Mud</v>
      </c>
      <c r="CG10">
        <f>IF(ISNUMBER(SEARCH(Hauls!$AB$328,CH$2:CH$202)),MAX(CG$1:CG9)+1,0)</f>
        <v>9</v>
      </c>
      <c r="CH10" t="s">
        <v>3653</v>
      </c>
      <c r="CI10" t="str">
        <f>IFERROR(VLOOKUP(ROWS(CI$2:CI10),CG$2:CH$37,2,FALSE),"")</f>
        <v>f S M : fine Sand Mud</v>
      </c>
      <c r="CJ10">
        <f>IF(ISNUMBER(SEARCH(Hauls!$AB$329,CK$2:CK$202)),MAX(CJ$1:CJ9)+1,0)</f>
        <v>9</v>
      </c>
      <c r="CK10" t="s">
        <v>3653</v>
      </c>
      <c r="CL10" t="str">
        <f>IFERROR(VLOOKUP(ROWS(CL$2:CL10),CJ$2:CK$37,2,FALSE),"")</f>
        <v>f S M : fine Sand Mud</v>
      </c>
      <c r="CM10">
        <f>IF(ISNUMBER(SEARCH(Hauls!$AB$330,CN$2:CN$202)),MAX(CM$1:CM9)+1,0)</f>
        <v>9</v>
      </c>
      <c r="CN10" t="s">
        <v>3653</v>
      </c>
      <c r="CO10" t="str">
        <f>IFERROR(VLOOKUP(ROWS(CO$2:CO10),CM$2:CN$37,2,FALSE),"")</f>
        <v>f S M : fine Sand Mud</v>
      </c>
      <c r="CP10">
        <f>IF(ISNUMBER(SEARCH(Hauls!$AB$331,CQ$2:CQ$202)),MAX(CP$1:CP9)+1,0)</f>
        <v>9</v>
      </c>
      <c r="CQ10" t="s">
        <v>3653</v>
      </c>
      <c r="CR10" t="str">
        <f>IFERROR(VLOOKUP(ROWS(CR$2:CR10),CP$2:CQ$37,2,FALSE),"")</f>
        <v>f S M : fine Sand Mud</v>
      </c>
      <c r="CS10">
        <f>IF(ISNUMBER(SEARCH(Hauls!$AB$332,CT$2:CT$202)),MAX(CS$1:CS9)+1,0)</f>
        <v>9</v>
      </c>
      <c r="CT10" t="s">
        <v>3653</v>
      </c>
      <c r="CU10" t="str">
        <f>IFERROR(VLOOKUP(ROWS(CU$2:CU10),CS$2:CT$37,2,FALSE),"")</f>
        <v>f S M : fine Sand Mud</v>
      </c>
      <c r="CV10">
        <f>IF(ISNUMBER(SEARCH(Hauls!$AB$333,CW$2:CW$202)),MAX(CV$1:CV9)+1,0)</f>
        <v>9</v>
      </c>
      <c r="CW10" t="s">
        <v>3653</v>
      </c>
      <c r="CX10" t="str">
        <f>IFERROR(VLOOKUP(ROWS(CX$2:CX10),CV$2:CW$37,2,FALSE),"")</f>
        <v>f S M : fine Sand Mud</v>
      </c>
      <c r="CY10">
        <f>IF(ISNUMBER(SEARCH(Hauls!$AB$333,CZ$2:CZ$202)),MAX(CY$1:CY9)+1,0)</f>
        <v>9</v>
      </c>
      <c r="CZ10" t="s">
        <v>3653</v>
      </c>
      <c r="DA10" t="str">
        <f>IFERROR(VLOOKUP(ROWS(DA$2:DA10),CY$2:CZ$37,2,FALSE),"")</f>
        <v>f S M : fine Sand Mud</v>
      </c>
      <c r="DB10">
        <f>IF(ISNUMBER(SEARCH(Hauls!$AB$335,DC$2:DC$202)),MAX(DB$1:DB9)+1,0)</f>
        <v>9</v>
      </c>
      <c r="DC10" t="s">
        <v>3653</v>
      </c>
      <c r="DD10" t="str">
        <f>IFERROR(VLOOKUP(ROWS(DD$2:DD10),DB$2:DC$37,2,FALSE),"")</f>
        <v>f S M : fine Sand Mud</v>
      </c>
      <c r="DE10">
        <f>IF(ISNUMBER(SEARCH(Hauls!$AB$336,DF$2:DF$202)),MAX(DE$1:DE9)+1,0)</f>
        <v>9</v>
      </c>
      <c r="DF10" t="s">
        <v>3653</v>
      </c>
      <c r="DG10" t="str">
        <f>IFERROR(VLOOKUP(ROWS(DG$2:DG10),DE$2:DF$37,2,FALSE),"")</f>
        <v>f S M : fine Sand Mud</v>
      </c>
      <c r="DH10">
        <f>IF(ISNUMBER(SEARCH(Hauls!$AB$337,DI$2:DI$202)),MAX(DH$1:DH9)+1,0)</f>
        <v>9</v>
      </c>
      <c r="DI10" t="s">
        <v>3653</v>
      </c>
      <c r="DJ10" t="str">
        <f>IFERROR(VLOOKUP(ROWS(DJ$2:DJ10),DH$2:DI$37,2,FALSE),"")</f>
        <v>f S M : fine Sand Mud</v>
      </c>
      <c r="DK10">
        <f>IF(ISNUMBER(SEARCH(Hauls!$AB$338,DL$2:DL$202)),MAX(DK$1:DK9)+1,0)</f>
        <v>9</v>
      </c>
      <c r="DL10" t="s">
        <v>3653</v>
      </c>
      <c r="DM10" t="str">
        <f>IFERROR(VLOOKUP(ROWS(DM$2:DM10),DK$2:DL$37,2,FALSE),"")</f>
        <v>f S M : fine Sand Mud</v>
      </c>
      <c r="DN10">
        <f>IF(ISNUMBER(SEARCH(Hauls!$AB$339,DO$2:DO$202)),MAX(DN$1:DN9)+1,0)</f>
        <v>9</v>
      </c>
      <c r="DO10" t="s">
        <v>3653</v>
      </c>
      <c r="DP10" t="str">
        <f>IFERROR(VLOOKUP(ROWS(DP$2:DP10),DN$2:DO$37,2,FALSE),"")</f>
        <v>f S M : fine Sand Mud</v>
      </c>
      <c r="DQ10">
        <f>IF(ISNUMBER(SEARCH(Hauls!$AB$340,DR$2:DR$202)),MAX(DQ$1:DQ9)+1,0)</f>
        <v>9</v>
      </c>
      <c r="DR10" t="s">
        <v>3653</v>
      </c>
      <c r="DS10" t="str">
        <f>IFERROR(VLOOKUP(ROWS(DS$2:DS10),DQ$2:DR$37,2,FALSE),"")</f>
        <v>f S M : fine Sand Mud</v>
      </c>
      <c r="DT10">
        <f>IF(ISNUMBER(SEARCH(Hauls!$AB$341,DU$2:DU$202)),MAX(DT$1:DT9)+1,0)</f>
        <v>9</v>
      </c>
      <c r="DU10" t="s">
        <v>3653</v>
      </c>
      <c r="DV10" t="str">
        <f>IFERROR(VLOOKUP(ROWS(DV$2:DV10),DT$2:DU$37,2,FALSE),"")</f>
        <v>f S M : fine Sand Mud</v>
      </c>
      <c r="DW10">
        <f>IF(ISNUMBER(SEARCH(Hauls!$AB$342,DX$2:DX$202)),MAX(DW$1:DW9)+1,0)</f>
        <v>9</v>
      </c>
      <c r="DX10" t="s">
        <v>3653</v>
      </c>
      <c r="DY10" t="str">
        <f>IFERROR(VLOOKUP(ROWS(DY$2:DY10),DW$2:DX$37,2,FALSE),"")</f>
        <v>f S M : fine Sand Mud</v>
      </c>
      <c r="DZ10">
        <f>IF(ISNUMBER(SEARCH(Hauls!$AB$343,EA$2:EA$202)),MAX(DZ$1:DZ9)+1,0)</f>
        <v>9</v>
      </c>
      <c r="EA10" t="s">
        <v>3653</v>
      </c>
      <c r="EB10" t="str">
        <f>IFERROR(VLOOKUP(ROWS(EB$2:EB10),DZ$2:EA$37,2,FALSE),"")</f>
        <v>f S M : fine Sand Mud</v>
      </c>
      <c r="EC10">
        <f>IF(ISNUMBER(SEARCH(Hauls!$AB$344,ED$2:ED$202)),MAX(EC$1:EC9)+1,0)</f>
        <v>9</v>
      </c>
      <c r="ED10" t="s">
        <v>3653</v>
      </c>
      <c r="EE10" t="str">
        <f>IFERROR(VLOOKUP(ROWS(EE$2:EE10),EC$2:ED$37,2,FALSE),"")</f>
        <v>f S M : fine Sand Mud</v>
      </c>
      <c r="EF10">
        <f>IF(ISNUMBER(SEARCH(Hauls!$AB$345,EG$2:EG$202)),MAX(EF$1:EF9)+1,0)</f>
        <v>9</v>
      </c>
      <c r="EG10" t="s">
        <v>3653</v>
      </c>
      <c r="EH10" t="str">
        <f>IFERROR(VLOOKUP(ROWS(EH$2:EH10),EF$2:EG$37,2,FALSE),"")</f>
        <v>f S M : fine Sand Mud</v>
      </c>
      <c r="EI10">
        <f>IF(ISNUMBER(SEARCH(Hauls!$AB$346,EJ$2:EJ$202)),MAX(EI$1:EI9)+1,0)</f>
        <v>9</v>
      </c>
      <c r="EJ10" t="s">
        <v>3653</v>
      </c>
      <c r="EK10" t="str">
        <f>IFERROR(VLOOKUP(ROWS(EK$2:EK10),EI$2:EJ$37,2,FALSE),"")</f>
        <v>f S M : fine Sand Mud</v>
      </c>
      <c r="EL10">
        <f>IF(ISNUMBER(SEARCH(Hauls!$AB$347,EM$2:EM$202)),MAX(EL$1:EL9)+1,0)</f>
        <v>9</v>
      </c>
      <c r="EM10" t="s">
        <v>3653</v>
      </c>
      <c r="EN10" t="str">
        <f>IFERROR(VLOOKUP(ROWS(EN$2:EN10),EL$2:EM$37,2,FALSE),"")</f>
        <v>f S M : fine Sand Mud</v>
      </c>
      <c r="EO10">
        <f>IF(ISNUMBER(SEARCH(Hauls!$AB$348,EP$2:EP$202)),MAX(EO$1:EO9)+1,0)</f>
        <v>9</v>
      </c>
      <c r="EP10" t="s">
        <v>3653</v>
      </c>
      <c r="EQ10" t="str">
        <f>IFERROR(VLOOKUP(ROWS(EQ$2:EQ10),EO$2:EP$37,2,FALSE),"")</f>
        <v>f S M : fine Sand Mud</v>
      </c>
      <c r="ER10">
        <f>IF(ISNUMBER(SEARCH(Hauls!$AB$349,ES$2:ES$202)),MAX(ER$1:ER9)+1,0)</f>
        <v>9</v>
      </c>
      <c r="ES10" t="s">
        <v>3653</v>
      </c>
      <c r="ET10" t="str">
        <f>IFERROR(VLOOKUP(ROWS(ET$2:ET10),ER$2:ES$37,2,FALSE),"")</f>
        <v>f S M : fine Sand Mud</v>
      </c>
      <c r="EU10">
        <f>IF(ISNUMBER(SEARCH(Hauls!$AB$350,EV$2:EV$202)),MAX(EU$1:EU9)+1,0)</f>
        <v>9</v>
      </c>
      <c r="EV10" t="s">
        <v>3653</v>
      </c>
      <c r="EW10" t="str">
        <f>IFERROR(VLOOKUP(ROWS(EW$2:EW10),EU$2:EV$37,2,FALSE),"")</f>
        <v>f S M : fine Sand Mud</v>
      </c>
      <c r="EX10">
        <f>IF(ISNUMBER(SEARCH(Hauls!$AB$351,EY$2:EY$202)),MAX(EX$1:EX9)+1,0)</f>
        <v>9</v>
      </c>
      <c r="EY10" t="s">
        <v>3653</v>
      </c>
      <c r="EZ10" t="str">
        <f>IFERROR(VLOOKUP(ROWS(EZ$2:EZ10),EX$2:EY$37,2,FALSE),"")</f>
        <v>f S M : fine Sand Mud</v>
      </c>
      <c r="FA10">
        <f>IF(ISNUMBER(SEARCH(Hauls!$AB$352,FB$2:FB$202)),MAX(FA$1:FA9)+1,0)</f>
        <v>9</v>
      </c>
      <c r="FB10" t="s">
        <v>3653</v>
      </c>
      <c r="FC10" t="str">
        <f>IFERROR(VLOOKUP(ROWS(FC$2:FC10),FA$2:FB$37,2,FALSE),"")</f>
        <v>f S M : fine Sand Mud</v>
      </c>
      <c r="FD10">
        <f>IF(ISNUMBER(SEARCH(Hauls!$AB$353,FE$2:FE$202)),MAX(FD$1:FD9)+1,0)</f>
        <v>9</v>
      </c>
      <c r="FE10" t="s">
        <v>3653</v>
      </c>
      <c r="FF10" t="str">
        <f>IFERROR(VLOOKUP(ROWS(FF$2:FF10),FD$2:FE$37,2,FALSE),"")</f>
        <v>f S M : fine Sand Mud</v>
      </c>
      <c r="FG10">
        <f>IF(ISNUMBER(SEARCH(Hauls!$AB$354,FH$2:FH$202)),MAX(FG$1:FG9)+1,0)</f>
        <v>9</v>
      </c>
      <c r="FH10" t="s">
        <v>3653</v>
      </c>
      <c r="FI10" t="str">
        <f>IFERROR(VLOOKUP(ROWS(FI$2:FI10),FG$2:FH$37,2,FALSE),"")</f>
        <v>f S M : fine Sand Mud</v>
      </c>
      <c r="FJ10">
        <f>IF(ISNUMBER(SEARCH(Hauls!$AB$355,FK$2:FK$202)),MAX(FJ$1:FJ9)+1,0)</f>
        <v>9</v>
      </c>
      <c r="FK10" t="s">
        <v>3653</v>
      </c>
      <c r="FL10" t="str">
        <f>IFERROR(VLOOKUP(ROWS(FL$2:FL10),FJ$2:FK$37,2,FALSE),"")</f>
        <v>f S M : fine Sand Mud</v>
      </c>
      <c r="FM10">
        <f>IF(ISNUMBER(SEARCH(Hauls!$AB$356,FN$2:FN$202)),MAX(FM$1:FM9)+1,0)</f>
        <v>9</v>
      </c>
      <c r="FN10" t="s">
        <v>3653</v>
      </c>
      <c r="FO10" t="str">
        <f>IFERROR(VLOOKUP(ROWS(FO$2:FO10),FM$2:FN$37,2,FALSE),"")</f>
        <v>f S M : fine Sand Mud</v>
      </c>
      <c r="FP10">
        <f>IF(ISNUMBER(SEARCH(Hauls!$AB$357,FQ$2:FQ$202)),MAX(FP$1:FP9)+1,0)</f>
        <v>9</v>
      </c>
      <c r="FQ10" t="s">
        <v>3653</v>
      </c>
      <c r="FR10" t="str">
        <f>IFERROR(VLOOKUP(ROWS(FR$2:FR10),FP$2:FQ$37,2,FALSE),"")</f>
        <v>f S M : fine Sand Mud</v>
      </c>
      <c r="FS10">
        <f>IF(ISNUMBER(SEARCH(Hauls!$AB$358,FT$2:FT$202)),MAX(FS$1:FS9)+1,0)</f>
        <v>9</v>
      </c>
      <c r="FT10" t="s">
        <v>3653</v>
      </c>
      <c r="FU10" t="str">
        <f>IFERROR(VLOOKUP(ROWS(FU$2:FU10),FS$2:FT$37,2,FALSE),"")</f>
        <v>f S M : fine Sand Mud</v>
      </c>
      <c r="FV10">
        <f>IF(ISNUMBER(SEARCH(Hauls!$AB$359,FW$2:FW$202)),MAX(FV$1:FV9)+1,0)</f>
        <v>9</v>
      </c>
      <c r="FW10" t="s">
        <v>3653</v>
      </c>
      <c r="FX10" t="str">
        <f>IFERROR(VLOOKUP(ROWS(FX$2:FX10),FV$2:FW$37,2,FALSE),"")</f>
        <v>f S M : fine Sand Mud</v>
      </c>
      <c r="FY10">
        <f>IF(ISNUMBER(SEARCH(Hauls!$AB$359,FZ$2:FZ$202)),MAX(FY$1:FY9)+1,0)</f>
        <v>9</v>
      </c>
      <c r="FZ10" t="s">
        <v>3653</v>
      </c>
      <c r="GA10" t="str">
        <f>IFERROR(VLOOKUP(ROWS(GA$2:GA10),FY$2:FZ$37,2,FALSE),"")</f>
        <v>f S M : fine Sand Mud</v>
      </c>
      <c r="GB10">
        <f>IF(ISNUMBER(SEARCH(Hauls!$AB$361,GC$2:GC$202)),MAX(GB$1:GB9)+1,0)</f>
        <v>9</v>
      </c>
      <c r="GC10" t="s">
        <v>3653</v>
      </c>
      <c r="GD10" t="str">
        <f>IFERROR(VLOOKUP(ROWS(GD$2:GD10),GB$2:GC$37,2,FALSE),"")</f>
        <v>f S M : fine Sand Mud</v>
      </c>
      <c r="GE10">
        <f>IF(ISNUMBER(SEARCH(Hauls!$AB$362,GF$2:GF$202)),MAX(GE$1:GE9)+1,0)</f>
        <v>9</v>
      </c>
      <c r="GF10" t="s">
        <v>3653</v>
      </c>
      <c r="GG10" t="str">
        <f>IFERROR(VLOOKUP(ROWS(GG$2:GG10),GE$2:GF$37,2,FALSE),"")</f>
        <v>f S M : fine Sand Mud</v>
      </c>
      <c r="GH10">
        <f>IF(ISNUMBER(SEARCH(Hauls!$AB$363,GI$2:GI$202)),MAX(GH$1:GH9)+1,0)</f>
        <v>9</v>
      </c>
      <c r="GI10" t="s">
        <v>3653</v>
      </c>
      <c r="GJ10" t="str">
        <f>IFERROR(VLOOKUP(ROWS(GJ$2:GJ10),GH$2:GI$37,2,FALSE),"")</f>
        <v>f S M : fine Sand Mud</v>
      </c>
      <c r="GK10">
        <f>IF(ISNUMBER(SEARCH(Hauls!$AB$364,GL$2:GL$202)),MAX(GK$1:GK9)+1,0)</f>
        <v>9</v>
      </c>
      <c r="GL10" t="s">
        <v>3653</v>
      </c>
      <c r="GM10" t="str">
        <f>IFERROR(VLOOKUP(ROWS(GM$2:GM10),GK$2:GL$37,2,FALSE),"")</f>
        <v>f S M : fine Sand Mud</v>
      </c>
      <c r="GN10">
        <f>IF(ISNUMBER(SEARCH(Hauls!$AB$365,GO$2:GO$202)),MAX(GN$1:GN9)+1,0)</f>
        <v>9</v>
      </c>
      <c r="GO10" t="s">
        <v>3653</v>
      </c>
      <c r="GP10" t="str">
        <f>IFERROR(VLOOKUP(ROWS(GP$2:GP10),GN$2:GO$37,2,FALSE),"")</f>
        <v>f S M : fine Sand Mud</v>
      </c>
      <c r="GQ10">
        <f>IF(ISNUMBER(SEARCH(Hauls!$AB$366,GR$2:GR$202)),MAX(GQ$1:GQ9)+1,0)</f>
        <v>9</v>
      </c>
      <c r="GR10" t="s">
        <v>3653</v>
      </c>
      <c r="GS10" t="str">
        <f>IFERROR(VLOOKUP(ROWS(GS$2:GS10),GQ$2:GR$37,2,FALSE),"")</f>
        <v>f S M : fine Sand Mud</v>
      </c>
      <c r="GT10">
        <f>IF(ISNUMBER(SEARCH(Hauls!$AB$367,GU$2:GU$202)),MAX(GT$1:GT9)+1,0)</f>
        <v>9</v>
      </c>
      <c r="GU10" t="s">
        <v>3653</v>
      </c>
      <c r="GV10" t="str">
        <f>IFERROR(VLOOKUP(ROWS(GV$2:GV10),GT$2:GU$37,2,FALSE),"")</f>
        <v>f S M : fine Sand Mud</v>
      </c>
      <c r="GW10">
        <f>IF(ISNUMBER(SEARCH(Hauls!$AB$368,GX$2:GX$202)),MAX(GW$1:GW9)+1,0)</f>
        <v>9</v>
      </c>
      <c r="GX10" t="s">
        <v>3653</v>
      </c>
      <c r="GY10" t="str">
        <f>IFERROR(VLOOKUP(ROWS(GY$2:GY10),GW$2:GX$37,2,FALSE),"")</f>
        <v>f S M : fine Sand Mud</v>
      </c>
      <c r="GZ10">
        <f>IF(ISNUMBER(SEARCH(Hauls!$AB$369,HA$2:HA$202)),MAX(GZ$1:GZ9)+1,0)</f>
        <v>9</v>
      </c>
      <c r="HA10" t="s">
        <v>3653</v>
      </c>
      <c r="HB10" t="str">
        <f>IFERROR(VLOOKUP(ROWS(HB$2:HB10),GZ$2:HA$37,2,FALSE),"")</f>
        <v>f S M : fine Sand Mud</v>
      </c>
      <c r="HC10">
        <f>IF(ISNUMBER(SEARCH(Hauls!$AB$370,HD$2:HD$202)),MAX(HC$1:HC9)+1,0)</f>
        <v>9</v>
      </c>
      <c r="HD10" t="s">
        <v>3653</v>
      </c>
      <c r="HE10" t="str">
        <f>IFERROR(VLOOKUP(ROWS(HE$2:HE10),HC$2:HD$37,2,FALSE),"")</f>
        <v>f S M : fine Sand Mud</v>
      </c>
      <c r="HF10">
        <f>IF(ISNUMBER(SEARCH(Hauls!$AB$371,HG$2:HG$202)),MAX(HF$1:HF9)+1,0)</f>
        <v>9</v>
      </c>
      <c r="HG10" t="s">
        <v>3653</v>
      </c>
      <c r="HH10" t="str">
        <f>IFERROR(VLOOKUP(ROWS(HH$2:HH10),HF$2:HG$37,2,FALSE),"")</f>
        <v>f S M : fine Sand Mud</v>
      </c>
      <c r="HI10">
        <f>IF(ISNUMBER(SEARCH(Hauls!$AB$372,HJ$2:HJ$202)),MAX(HI$1:HI9)+1,0)</f>
        <v>9</v>
      </c>
      <c r="HJ10" t="s">
        <v>3653</v>
      </c>
      <c r="HK10" t="str">
        <f>IFERROR(VLOOKUP(ROWS(HK$2:HK10),HI$2:HJ$37,2,FALSE),"")</f>
        <v>f S M : fine Sand Mud</v>
      </c>
      <c r="HL10">
        <f>IF(ISNUMBER(SEARCH(Hauls!$AB$373,HM$2:HM$202)),MAX(HL$1:HL9)+1,0)</f>
        <v>9</v>
      </c>
      <c r="HM10" t="s">
        <v>3653</v>
      </c>
      <c r="HN10" t="str">
        <f>IFERROR(VLOOKUP(ROWS(HN$2:HN10),HL$2:HM$37,2,FALSE),"")</f>
        <v>f S M : fine Sand Mud</v>
      </c>
      <c r="HO10">
        <f>IF(ISNUMBER(SEARCH(Hauls!$AB$374,HP$2:HP$202)),MAX(HO$1:HO9)+1,0)</f>
        <v>9</v>
      </c>
      <c r="HP10" t="s">
        <v>3653</v>
      </c>
      <c r="HQ10" t="str">
        <f>IFERROR(VLOOKUP(ROWS(HQ$2:HQ10),HO$2:HP$37,2,FALSE),"")</f>
        <v>f S M : fine Sand Mud</v>
      </c>
      <c r="HR10">
        <f>IF(ISNUMBER(SEARCH(Hauls!$AB$375,HS$2:HS$202)),MAX(HR$1:HR9)+1,0)</f>
        <v>9</v>
      </c>
      <c r="HS10" t="s">
        <v>3653</v>
      </c>
      <c r="HT10" t="str">
        <f>IFERROR(VLOOKUP(ROWS(HT$2:HT10),HR$2:HS$37,2,FALSE),"")</f>
        <v>f S M : fine Sand Mud</v>
      </c>
      <c r="HU10">
        <f>IF(ISNUMBER(SEARCH(Hauls!$AB$376,HV$2:HV$202)),MAX(HU$1:HU9)+1,0)</f>
        <v>9</v>
      </c>
      <c r="HV10" t="s">
        <v>3653</v>
      </c>
      <c r="HW10" t="str">
        <f>IFERROR(VLOOKUP(ROWS(HW$2:HW10),HU$2:HV$37,2,FALSE),"")</f>
        <v>f S M : fine Sand Mud</v>
      </c>
      <c r="HX10">
        <f>IF(ISNUMBER(SEARCH(Hauls!$AB$377,HY$2:HY$202)),MAX(HX$1:HX9)+1,0)</f>
        <v>9</v>
      </c>
      <c r="HY10" t="s">
        <v>3653</v>
      </c>
      <c r="HZ10" t="str">
        <f>IFERROR(VLOOKUP(ROWS(HZ$2:HZ10),HX$2:HY$37,2,FALSE),"")</f>
        <v>f S M : fine Sand Mud</v>
      </c>
      <c r="IA10">
        <f>IF(ISNUMBER(SEARCH(Hauls!$AB$378,IB$2:IB$202)),MAX(IA$1:IA9)+1,0)</f>
        <v>9</v>
      </c>
      <c r="IB10" t="s">
        <v>3653</v>
      </c>
      <c r="IC10" t="str">
        <f>IFERROR(VLOOKUP(ROWS(IC$2:IC10),IA$2:IB$37,2,FALSE),"")</f>
        <v>f S M : fine Sand Mud</v>
      </c>
      <c r="ID10">
        <f>IF(ISNUMBER(SEARCH(Hauls!$AB$379,IE$2:IE$202)),MAX(ID$1:ID9)+1,0)</f>
        <v>9</v>
      </c>
      <c r="IE10" t="s">
        <v>3653</v>
      </c>
      <c r="IF10" t="str">
        <f>IFERROR(VLOOKUP(ROWS(IF$2:IF10),ID$2:IE$37,2,FALSE),"")</f>
        <v>f S M : fine Sand Mud</v>
      </c>
      <c r="IG10">
        <f>IF(ISNUMBER(SEARCH(Hauls!$AB$380,IH$2:IH$202)),MAX(IG$1:IG9)+1,0)</f>
        <v>9</v>
      </c>
      <c r="IH10" t="s">
        <v>3653</v>
      </c>
      <c r="II10" t="str">
        <f>IFERROR(VLOOKUP(ROWS(II$2:II10),IG$2:IH$37,2,FALSE),"")</f>
        <v>f S M : fine Sand Mud</v>
      </c>
      <c r="IJ10">
        <f>IF(ISNUMBER(SEARCH(Hauls!$AB$381,IK$2:IK$202)),MAX(IJ$1:IJ9)+1,0)</f>
        <v>9</v>
      </c>
      <c r="IK10" t="s">
        <v>3653</v>
      </c>
      <c r="IL10" t="str">
        <f>IFERROR(VLOOKUP(ROWS(IL$2:IL10),IJ$2:IK$37,2,FALSE),"")</f>
        <v>f S M : fine Sand Mud</v>
      </c>
      <c r="IM10">
        <f>IF(ISNUMBER(SEARCH(Hauls!$AB$382,IN$2:IN$202)),MAX(IM$1:IM9)+1,0)</f>
        <v>9</v>
      </c>
      <c r="IN10" t="s">
        <v>3653</v>
      </c>
      <c r="IO10" t="str">
        <f>IFERROR(VLOOKUP(ROWS(IO$2:IO10),IM$2:IN$37,2,FALSE),"")</f>
        <v>f S M : fine Sand Mud</v>
      </c>
      <c r="IP10">
        <f>IF(ISNUMBER(SEARCH(Hauls!$AB$383,IQ$2:IQ$202)),MAX(IP$1:IP9)+1,0)</f>
        <v>9</v>
      </c>
      <c r="IQ10" t="s">
        <v>3653</v>
      </c>
      <c r="IR10" t="str">
        <f>IFERROR(VLOOKUP(ROWS(IR$2:IR10),IP$2:IQ$37,2,FALSE),"")</f>
        <v>f S M : fine Sand Mud</v>
      </c>
      <c r="IS10">
        <f>IF(ISNUMBER(SEARCH(Hauls!$AB$384,IT$2:IT$202)),MAX(IS$1:IS9)+1,0)</f>
        <v>9</v>
      </c>
      <c r="IT10" t="s">
        <v>3653</v>
      </c>
      <c r="IU10" t="str">
        <f>IFERROR(VLOOKUP(ROWS(IU$2:IU10),IS$2:IT$37,2,FALSE),"")</f>
        <v>f S M : fine Sand Mud</v>
      </c>
      <c r="IV10">
        <f>IF(ISNUMBER(SEARCH(Hauls!$AB$385,IW$2:IW$202)),MAX(IV$1:IV9)+1,0)</f>
        <v>9</v>
      </c>
      <c r="IW10" t="s">
        <v>3653</v>
      </c>
      <c r="IX10" t="str">
        <f>IFERROR(VLOOKUP(ROWS(IX$2:IX10),IV$2:IW$37,2,FALSE),"")</f>
        <v>f S M : fine Sand Mud</v>
      </c>
      <c r="IY10">
        <f>IF(ISNUMBER(SEARCH(Hauls!$AB$386,IZ$2:IZ$202)),MAX(IY$1:IY9)+1,0)</f>
        <v>9</v>
      </c>
      <c r="IZ10" t="s">
        <v>3653</v>
      </c>
      <c r="JA10" t="str">
        <f>IFERROR(VLOOKUP(ROWS(JA$2:JA10),IY$2:IZ$37,2,FALSE),"")</f>
        <v>f S M : fine Sand Mud</v>
      </c>
      <c r="JB10">
        <f>IF(ISNUMBER(SEARCH(Hauls!$AB$387,JC$2:JC$202)),MAX(JB$1:JB9)+1,0)</f>
        <v>9</v>
      </c>
      <c r="JC10" t="s">
        <v>3653</v>
      </c>
      <c r="JD10" t="str">
        <f>IFERROR(VLOOKUP(ROWS(JD$2:JD10),JB$2:JC$37,2,FALSE),"")</f>
        <v>f S M : fine Sand Mud</v>
      </c>
      <c r="JE10">
        <f>IF(ISNUMBER(SEARCH(Hauls!$AB$388,JF$2:JF$202)),MAX(JE$1:JE9)+1,0)</f>
        <v>9</v>
      </c>
      <c r="JF10" t="s">
        <v>3653</v>
      </c>
      <c r="JG10" t="str">
        <f>IFERROR(VLOOKUP(ROWS(JG$2:JG10),JE$2:JF$37,2,FALSE),"")</f>
        <v>f S M : fine Sand Mud</v>
      </c>
      <c r="JH10">
        <f>IF(ISNUMBER(SEARCH(Hauls!$AB$389,JI$2:JI$202)),MAX(JH$1:JH9)+1,0)</f>
        <v>9</v>
      </c>
      <c r="JI10" t="s">
        <v>3653</v>
      </c>
      <c r="JJ10" t="str">
        <f>IFERROR(VLOOKUP(ROWS(JJ$2:JJ10),JH$2:JI$37,2,FALSE),"")</f>
        <v>f S M : fine Sand Mud</v>
      </c>
      <c r="JK10">
        <f>IF(ISNUMBER(SEARCH(Hauls!$AB$390,JL$2:JL$202)),MAX(JK$1:JK9)+1,0)</f>
        <v>9</v>
      </c>
      <c r="JL10" t="s">
        <v>3653</v>
      </c>
      <c r="JM10" t="str">
        <f>IFERROR(VLOOKUP(ROWS(JM$2:JM10),JK$2:JL$37,2,FALSE),"")</f>
        <v>f S M : fine Sand Mud</v>
      </c>
      <c r="JN10">
        <f>IF(ISNUMBER(SEARCH(Hauls!$AB$391,JO$2:JO$202)),MAX(JN$1:JN9)+1,0)</f>
        <v>9</v>
      </c>
      <c r="JO10" t="s">
        <v>3653</v>
      </c>
      <c r="JP10" t="str">
        <f>IFERROR(VLOOKUP(ROWS(JP$2:JP10),JN$2:JO$37,2,FALSE),"")</f>
        <v>f S M : fine Sand Mud</v>
      </c>
      <c r="JQ10">
        <f>IF(ISNUMBER(SEARCH(Hauls!$AB$392,JR$2:JR$202)),MAX(JQ$1:JQ9)+1,0)</f>
        <v>9</v>
      </c>
      <c r="JR10" t="s">
        <v>3653</v>
      </c>
      <c r="JS10" t="str">
        <f>IFERROR(VLOOKUP(ROWS(JS$2:JS10),JQ$2:JR$37,2,FALSE),"")</f>
        <v>f S M : fine Sand Mud</v>
      </c>
      <c r="JT10">
        <f>IF(ISNUMBER(SEARCH(Hauls!$AB$393,JU$2:JU$202)),MAX(JT$1:JT9)+1,0)</f>
        <v>9</v>
      </c>
      <c r="JU10" t="s">
        <v>3653</v>
      </c>
      <c r="JV10" t="str">
        <f>IFERROR(VLOOKUP(ROWS(JV$2:JV10),JT$2:JU$37,2,FALSE),"")</f>
        <v>f S M : fine Sand Mud</v>
      </c>
      <c r="JW10">
        <f>IF(ISNUMBER(SEARCH(Hauls!$AB$394,JX$2:JX$202)),MAX(JW$1:JW9)+1,0)</f>
        <v>9</v>
      </c>
      <c r="JX10" t="s">
        <v>3653</v>
      </c>
      <c r="JY10" t="str">
        <f>IFERROR(VLOOKUP(ROWS(JY$2:JY10),JW$2:JX$37,2,FALSE),"")</f>
        <v>f S M : fine Sand Mud</v>
      </c>
      <c r="JZ10">
        <f>IF(ISNUMBER(SEARCH(Hauls!$AB$395,KA$2:KA$202)),MAX(JZ$1:JZ9)+1,0)</f>
        <v>9</v>
      </c>
      <c r="KA10" t="s">
        <v>3653</v>
      </c>
      <c r="KB10" t="str">
        <f>IFERROR(VLOOKUP(ROWS(KB$2:KB10),JZ$2:KA$37,2,FALSE),"")</f>
        <v>f S M : fine Sand Mud</v>
      </c>
      <c r="KC10">
        <f>IF(ISNUMBER(SEARCH(Hauls!$AB$396,KD$2:KD$202)),MAX(KC$1:KC9)+1,0)</f>
        <v>9</v>
      </c>
      <c r="KD10" t="s">
        <v>3653</v>
      </c>
      <c r="KE10" t="str">
        <f>IFERROR(VLOOKUP(ROWS(KE$2:KE10),KC$2:KD$37,2,FALSE),"")</f>
        <v>f S M : fine Sand Mud</v>
      </c>
      <c r="KF10">
        <f>IF(ISNUMBER(SEARCH(Hauls!$AB$397,KG$2:KG$202)),MAX(KF$1:KF9)+1,0)</f>
        <v>9</v>
      </c>
      <c r="KG10" t="s">
        <v>3653</v>
      </c>
      <c r="KH10" t="str">
        <f>IFERROR(VLOOKUP(ROWS(KH$2:KH10),KF$2:KG$37,2,FALSE),"")</f>
        <v>f S M : fine Sand Mud</v>
      </c>
      <c r="KI10">
        <f>IF(ISNUMBER(SEARCH(Hauls!$AB$398,KJ$2:KJ$202)),MAX(KI$1:KI9)+1,0)</f>
        <v>9</v>
      </c>
      <c r="KJ10" t="s">
        <v>3653</v>
      </c>
      <c r="KK10" t="str">
        <f>IFERROR(VLOOKUP(ROWS(KK$2:KK10),KI$2:KJ$37,2,FALSE),"")</f>
        <v>f S M : fine Sand Mud</v>
      </c>
      <c r="KL10">
        <f>IF(ISNUMBER(SEARCH(Hauls!$AB$399,KM$2:KM$202)),MAX(KL$1:KL9)+1,0)</f>
        <v>9</v>
      </c>
      <c r="KM10" t="s">
        <v>3653</v>
      </c>
      <c r="KN10" t="str">
        <f>IFERROR(VLOOKUP(ROWS(KN$2:KN10),KL$2:KM$37,2,FALSE),"")</f>
        <v>f S M : fine Sand Mud</v>
      </c>
      <c r="KO10">
        <f>IF(ISNUMBER(SEARCH(Hauls!$AB$400,KP$2:KP$202)),MAX(KO$1:KO9)+1,0)</f>
        <v>9</v>
      </c>
      <c r="KP10" t="s">
        <v>3653</v>
      </c>
      <c r="KQ10" t="str">
        <f>IFERROR(VLOOKUP(ROWS(KQ$2:KQ10),KO$2:KP$37,2,FALSE),"")</f>
        <v>f S M : fine Sand Mud</v>
      </c>
    </row>
    <row r="11" spans="1:303" x14ac:dyDescent="0.25">
      <c r="A11" t="s">
        <v>1235</v>
      </c>
      <c r="B11" t="s">
        <v>1236</v>
      </c>
      <c r="C11" t="str">
        <f t="shared" si="0"/>
        <v>f s Sh : fine Sand, Shells</v>
      </c>
      <c r="D11">
        <f>IF(ISNUMBER(SEARCH(Hauls!$AB$301,E$2:E$202)),MAX(D$1:D10)+1,0)</f>
        <v>10</v>
      </c>
      <c r="E11" t="s">
        <v>3662</v>
      </c>
      <c r="F11" t="str">
        <f>IFERROR(VLOOKUP(ROWS(F$2:F11),D$2:E$37,2,FALSE),"")</f>
        <v>f s Sh : fine Sand, Shells</v>
      </c>
      <c r="G11">
        <f>IF(ISNUMBER(SEARCH(Hauls!$AB$302,H$2:H$202)),MAX(G$1:G10)+1,0)</f>
        <v>10</v>
      </c>
      <c r="H11" t="s">
        <v>3662</v>
      </c>
      <c r="I11" t="str">
        <f>IFERROR(VLOOKUP(ROWS(I$2:I11),G$2:H$37,2,FALSE),"")</f>
        <v>f s Sh : fine Sand, Shells</v>
      </c>
      <c r="J11">
        <f>IF(ISNUMBER(SEARCH(Hauls!$AB$303,K$2:K$202)),MAX(J$1:J10)+1,0)</f>
        <v>10</v>
      </c>
      <c r="K11" t="s">
        <v>3662</v>
      </c>
      <c r="L11" t="str">
        <f>IFERROR(VLOOKUP(ROWS(L$2:L11),J$2:K$37,2,FALSE),"")</f>
        <v>f s Sh : fine Sand, Shells</v>
      </c>
      <c r="M11">
        <f>IF(ISNUMBER(SEARCH(Hauls!$AB$304,N$2:N$202)),MAX(M$1:M10)+1,0)</f>
        <v>10</v>
      </c>
      <c r="N11" t="s">
        <v>3662</v>
      </c>
      <c r="O11" t="str">
        <f>IFERROR(VLOOKUP(ROWS(O$2:O11),M$2:N$37,2,FALSE),"")</f>
        <v>f s Sh : fine Sand, Shells</v>
      </c>
      <c r="P11">
        <f>IF(ISNUMBER(SEARCH(Hauls!$AB$305,Q$2:Q$202)),MAX(P$1:P10)+1,0)</f>
        <v>10</v>
      </c>
      <c r="Q11" t="s">
        <v>3662</v>
      </c>
      <c r="R11" t="str">
        <f>IFERROR(VLOOKUP(ROWS(R$2:R11),P$2:Q$37,2,FALSE),"")</f>
        <v>f s Sh : fine Sand, Shells</v>
      </c>
      <c r="S11">
        <f>IF(ISNUMBER(SEARCH(Hauls!$AB$306,T$2:T$202)),MAX(S$1:S10)+1,0)</f>
        <v>10</v>
      </c>
      <c r="T11" t="s">
        <v>3662</v>
      </c>
      <c r="U11" t="str">
        <f>IFERROR(VLOOKUP(ROWS(U$2:U11),S$2:T$37,2,FALSE),"")</f>
        <v>f s Sh : fine Sand, Shells</v>
      </c>
      <c r="V11">
        <f>IF(ISNUMBER(SEARCH(Hauls!$AB$307,W$2:W$202)),MAX(V$1:V10)+1,0)</f>
        <v>10</v>
      </c>
      <c r="W11" t="s">
        <v>3662</v>
      </c>
      <c r="X11" t="str">
        <f>IFERROR(VLOOKUP(ROWS(X$2:X11),V$2:W$37,2,FALSE),"")</f>
        <v>f s Sh : fine Sand, Shells</v>
      </c>
      <c r="Y11">
        <f>IF(ISNUMBER(SEARCH(Hauls!$AB$308,Z$2:Z$202)),MAX(Y$1:Y10)+1,0)</f>
        <v>10</v>
      </c>
      <c r="Z11" t="s">
        <v>3662</v>
      </c>
      <c r="AA11" t="str">
        <f>IFERROR(VLOOKUP(ROWS(AA$2:AA11),Y$2:Z$37,2,FALSE),"")</f>
        <v>f s Sh : fine Sand, Shells</v>
      </c>
      <c r="AB11">
        <f>IF(ISNUMBER(SEARCH(Hauls!$AB$309,AC$2:AC$202)),MAX(AB$1:AB10)+1,0)</f>
        <v>10</v>
      </c>
      <c r="AC11" t="s">
        <v>3662</v>
      </c>
      <c r="AD11" t="str">
        <f>IFERROR(VLOOKUP(ROWS(AD$2:AD11),AB$2:AC$37,2,FALSE),"")</f>
        <v>f s Sh : fine Sand, Shells</v>
      </c>
      <c r="AE11">
        <f>IF(ISNUMBER(SEARCH(Hauls!$AB$310,AF$2:AF$202)),MAX(AE$1:AE10)+1,0)</f>
        <v>10</v>
      </c>
      <c r="AF11" t="s">
        <v>3662</v>
      </c>
      <c r="AG11" t="str">
        <f>IFERROR(VLOOKUP(ROWS(AG$2:AG11),AE$2:AF$37,2,FALSE),"")</f>
        <v>f s Sh : fine Sand, Shells</v>
      </c>
      <c r="AH11">
        <f>IF(ISNUMBER(SEARCH(Hauls!$AB$311,AI$2:AI$202)),MAX(AH$1:AH10)+1,0)</f>
        <v>10</v>
      </c>
      <c r="AI11" t="s">
        <v>3662</v>
      </c>
      <c r="AJ11" t="str">
        <f>IFERROR(VLOOKUP(ROWS(AJ$2:AJ11),AH$2:AI$37,2,FALSE),"")</f>
        <v>f s Sh : fine Sand, Shells</v>
      </c>
      <c r="AK11">
        <f>IF(ISNUMBER(SEARCH(Hauls!$AB$312,AL$2:AL$202)),MAX(AK$1:AK10)+1,0)</f>
        <v>10</v>
      </c>
      <c r="AL11" t="s">
        <v>3662</v>
      </c>
      <c r="AM11" t="str">
        <f>IFERROR(VLOOKUP(ROWS(AM$2:AM11),AK$2:AL$37,2,FALSE),"")</f>
        <v>f s Sh : fine Sand, Shells</v>
      </c>
      <c r="AN11">
        <f>IF(ISNUMBER(SEARCH(Hauls!$AB$313,AO$2:AO$202)),MAX(AN$1:AN10)+1,0)</f>
        <v>10</v>
      </c>
      <c r="AO11" t="s">
        <v>3662</v>
      </c>
      <c r="AP11" t="str">
        <f>IFERROR(VLOOKUP(ROWS(AP$2:AP11),AN$2:AO$37,2,FALSE),"")</f>
        <v>f s Sh : fine Sand, Shells</v>
      </c>
      <c r="AQ11">
        <f>IF(ISNUMBER(SEARCH(Hauls!$AB$314,AR$2:AR$202)),MAX(AQ$1:AQ10)+1,0)</f>
        <v>10</v>
      </c>
      <c r="AR11" t="s">
        <v>3662</v>
      </c>
      <c r="AS11" t="str">
        <f>IFERROR(VLOOKUP(ROWS(AS$2:AS11),AQ$2:AR$37,2,FALSE),"")</f>
        <v>f s Sh : fine Sand, Shells</v>
      </c>
      <c r="AT11">
        <f>IF(ISNUMBER(SEARCH(Hauls!$AB$315,AU$2:AU$202)),MAX(AT$1:AT10)+1,0)</f>
        <v>10</v>
      </c>
      <c r="AU11" t="s">
        <v>3662</v>
      </c>
      <c r="AV11" t="str">
        <f>IFERROR(VLOOKUP(ROWS(AV$2:AV11),AT$2:AU$37,2,FALSE),"")</f>
        <v>f s Sh : fine Sand, Shells</v>
      </c>
      <c r="AW11">
        <f>IF(ISNUMBER(SEARCH(Hauls!$AB$316,AX$2:AX$202)),MAX(AW$1:AW10)+1,0)</f>
        <v>10</v>
      </c>
      <c r="AX11" t="s">
        <v>3662</v>
      </c>
      <c r="AY11" t="str">
        <f>IFERROR(VLOOKUP(ROWS(AY$2:AY11),AW$2:AX$37,2,FALSE),"")</f>
        <v>f s Sh : fine Sand, Shells</v>
      </c>
      <c r="AZ11">
        <f>IF(ISNUMBER(SEARCH(Hauls!$AB$317,BA$2:BA$202)),MAX(AZ$1:AZ10)+1,0)</f>
        <v>10</v>
      </c>
      <c r="BA11" t="s">
        <v>3662</v>
      </c>
      <c r="BB11" t="str">
        <f>IFERROR(VLOOKUP(ROWS(BB$2:BB11),AZ$2:BA$37,2,FALSE),"")</f>
        <v>f s Sh : fine Sand, Shells</v>
      </c>
      <c r="BC11">
        <f>IF(ISNUMBER(SEARCH(Hauls!$AB$318,BD$2:BD$202)),MAX(BC$1:BC10)+1,0)</f>
        <v>10</v>
      </c>
      <c r="BD11" t="s">
        <v>3662</v>
      </c>
      <c r="BE11" t="str">
        <f>IFERROR(VLOOKUP(ROWS(BE$2:BE11),BC$2:BD$37,2,FALSE),"")</f>
        <v>f s Sh : fine Sand, Shells</v>
      </c>
      <c r="BF11">
        <f>IF(ISNUMBER(SEARCH(Hauls!$AB$319,BG$2:BG$202)),MAX(BF$1:BF10)+1,0)</f>
        <v>10</v>
      </c>
      <c r="BG11" t="s">
        <v>3662</v>
      </c>
      <c r="BH11" t="str">
        <f>IFERROR(VLOOKUP(ROWS(BH$2:BH11),BF$2:BG$37,2,FALSE),"")</f>
        <v>f s Sh : fine Sand, Shells</v>
      </c>
      <c r="BI11">
        <f>IF(ISNUMBER(SEARCH(Hauls!$AB$320,BJ$2:BJ$202)),MAX(BI$1:BI10)+1,0)</f>
        <v>10</v>
      </c>
      <c r="BJ11" t="s">
        <v>3662</v>
      </c>
      <c r="BK11" t="str">
        <f>IFERROR(VLOOKUP(ROWS(BK$2:BK11),BI$2:BJ$37,2,FALSE),"")</f>
        <v>f s Sh : fine Sand, Shells</v>
      </c>
      <c r="BL11">
        <f>IF(ISNUMBER(SEARCH(Hauls!$AB$321,BM$2:BM$202)),MAX(BL$1:BL10)+1,0)</f>
        <v>10</v>
      </c>
      <c r="BM11" t="s">
        <v>3662</v>
      </c>
      <c r="BN11" t="str">
        <f>IFERROR(VLOOKUP(ROWS(BN$2:BN11),BL$2:BM$37,2,FALSE),"")</f>
        <v>f s Sh : fine Sand, Shells</v>
      </c>
      <c r="BO11">
        <f>IF(ISNUMBER(SEARCH(Hauls!$AB$322,BP$2:BP$202)),MAX(BO$1:BO10)+1,0)</f>
        <v>10</v>
      </c>
      <c r="BP11" t="s">
        <v>3662</v>
      </c>
      <c r="BQ11" t="str">
        <f>IFERROR(VLOOKUP(ROWS(BQ$2:BQ11),BO$2:BP$37,2,FALSE),"")</f>
        <v>f s Sh : fine Sand, Shells</v>
      </c>
      <c r="BR11">
        <f>IF(ISNUMBER(SEARCH(Hauls!$AB$323,BS$2:BS$202)),MAX(BR$1:BR10)+1,0)</f>
        <v>10</v>
      </c>
      <c r="BS11" t="s">
        <v>3662</v>
      </c>
      <c r="BT11" t="str">
        <f>IFERROR(VLOOKUP(ROWS(BT$2:BT11),BR$2:BS$37,2,FALSE),"")</f>
        <v>f s Sh : fine Sand, Shells</v>
      </c>
      <c r="BU11">
        <f>IF(ISNUMBER(SEARCH(Hauls!$AB$324,BV$2:BV$202)),MAX(BU$1:BU10)+1,0)</f>
        <v>10</v>
      </c>
      <c r="BV11" t="s">
        <v>3662</v>
      </c>
      <c r="BW11" t="str">
        <f>IFERROR(VLOOKUP(ROWS(BW$2:BW11),BU$2:BV$37,2,FALSE),"")</f>
        <v>f s Sh : fine Sand, Shells</v>
      </c>
      <c r="BX11">
        <f>IF(ISNUMBER(SEARCH(Hauls!$AB$325,BY$2:BY$202)),MAX(BX$1:BX10)+1,0)</f>
        <v>10</v>
      </c>
      <c r="BY11" t="s">
        <v>3662</v>
      </c>
      <c r="BZ11" t="str">
        <f>IFERROR(VLOOKUP(ROWS(BZ$2:BZ11),BX$2:BY$37,2,FALSE),"")</f>
        <v>f s Sh : fine Sand, Shells</v>
      </c>
      <c r="CA11">
        <f>IF(ISNUMBER(SEARCH(Hauls!$AB$326,CB$2:CB$202)),MAX(CA$1:CA10)+1,0)</f>
        <v>10</v>
      </c>
      <c r="CB11" t="s">
        <v>3662</v>
      </c>
      <c r="CC11" t="str">
        <f>IFERROR(VLOOKUP(ROWS(CC$2:CC11),CA$2:CB$37,2,FALSE),"")</f>
        <v>f s Sh : fine Sand, Shells</v>
      </c>
      <c r="CD11">
        <f>IF(ISNUMBER(SEARCH(Hauls!$AB$327,CE$2:CE$202)),MAX(CD$1:CD10)+1,0)</f>
        <v>10</v>
      </c>
      <c r="CE11" t="s">
        <v>3662</v>
      </c>
      <c r="CF11" t="str">
        <f>IFERROR(VLOOKUP(ROWS(CF$2:CF11),CD$2:CE$37,2,FALSE),"")</f>
        <v>f s Sh : fine Sand, Shells</v>
      </c>
      <c r="CG11">
        <f>IF(ISNUMBER(SEARCH(Hauls!$AB$328,CH$2:CH$202)),MAX(CG$1:CG10)+1,0)</f>
        <v>10</v>
      </c>
      <c r="CH11" t="s">
        <v>3662</v>
      </c>
      <c r="CI11" t="str">
        <f>IFERROR(VLOOKUP(ROWS(CI$2:CI11),CG$2:CH$37,2,FALSE),"")</f>
        <v>f s Sh : fine Sand, Shells</v>
      </c>
      <c r="CJ11">
        <f>IF(ISNUMBER(SEARCH(Hauls!$AB$329,CK$2:CK$202)),MAX(CJ$1:CJ10)+1,0)</f>
        <v>10</v>
      </c>
      <c r="CK11" t="s">
        <v>3662</v>
      </c>
      <c r="CL11" t="str">
        <f>IFERROR(VLOOKUP(ROWS(CL$2:CL11),CJ$2:CK$37,2,FALSE),"")</f>
        <v>f s Sh : fine Sand, Shells</v>
      </c>
      <c r="CM11">
        <f>IF(ISNUMBER(SEARCH(Hauls!$AB$330,CN$2:CN$202)),MAX(CM$1:CM10)+1,0)</f>
        <v>10</v>
      </c>
      <c r="CN11" t="s">
        <v>3662</v>
      </c>
      <c r="CO11" t="str">
        <f>IFERROR(VLOOKUP(ROWS(CO$2:CO11),CM$2:CN$37,2,FALSE),"")</f>
        <v>f s Sh : fine Sand, Shells</v>
      </c>
      <c r="CP11">
        <f>IF(ISNUMBER(SEARCH(Hauls!$AB$331,CQ$2:CQ$202)),MAX(CP$1:CP10)+1,0)</f>
        <v>10</v>
      </c>
      <c r="CQ11" t="s">
        <v>3662</v>
      </c>
      <c r="CR11" t="str">
        <f>IFERROR(VLOOKUP(ROWS(CR$2:CR11),CP$2:CQ$37,2,FALSE),"")</f>
        <v>f s Sh : fine Sand, Shells</v>
      </c>
      <c r="CS11">
        <f>IF(ISNUMBER(SEARCH(Hauls!$AB$332,CT$2:CT$202)),MAX(CS$1:CS10)+1,0)</f>
        <v>10</v>
      </c>
      <c r="CT11" t="s">
        <v>3662</v>
      </c>
      <c r="CU11" t="str">
        <f>IFERROR(VLOOKUP(ROWS(CU$2:CU11),CS$2:CT$37,2,FALSE),"")</f>
        <v>f s Sh : fine Sand, Shells</v>
      </c>
      <c r="CV11">
        <f>IF(ISNUMBER(SEARCH(Hauls!$AB$333,CW$2:CW$202)),MAX(CV$1:CV10)+1,0)</f>
        <v>10</v>
      </c>
      <c r="CW11" t="s">
        <v>3662</v>
      </c>
      <c r="CX11" t="str">
        <f>IFERROR(VLOOKUP(ROWS(CX$2:CX11),CV$2:CW$37,2,FALSE),"")</f>
        <v>f s Sh : fine Sand, Shells</v>
      </c>
      <c r="CY11">
        <f>IF(ISNUMBER(SEARCH(Hauls!$AB$333,CZ$2:CZ$202)),MAX(CY$1:CY10)+1,0)</f>
        <v>10</v>
      </c>
      <c r="CZ11" t="s">
        <v>3662</v>
      </c>
      <c r="DA11" t="str">
        <f>IFERROR(VLOOKUP(ROWS(DA$2:DA11),CY$2:CZ$37,2,FALSE),"")</f>
        <v>f s Sh : fine Sand, Shells</v>
      </c>
      <c r="DB11">
        <f>IF(ISNUMBER(SEARCH(Hauls!$AB$335,DC$2:DC$202)),MAX(DB$1:DB10)+1,0)</f>
        <v>10</v>
      </c>
      <c r="DC11" t="s">
        <v>3662</v>
      </c>
      <c r="DD11" t="str">
        <f>IFERROR(VLOOKUP(ROWS(DD$2:DD11),DB$2:DC$37,2,FALSE),"")</f>
        <v>f s Sh : fine Sand, Shells</v>
      </c>
      <c r="DE11">
        <f>IF(ISNUMBER(SEARCH(Hauls!$AB$336,DF$2:DF$202)),MAX(DE$1:DE10)+1,0)</f>
        <v>10</v>
      </c>
      <c r="DF11" t="s">
        <v>3662</v>
      </c>
      <c r="DG11" t="str">
        <f>IFERROR(VLOOKUP(ROWS(DG$2:DG11),DE$2:DF$37,2,FALSE),"")</f>
        <v>f s Sh : fine Sand, Shells</v>
      </c>
      <c r="DH11">
        <f>IF(ISNUMBER(SEARCH(Hauls!$AB$337,DI$2:DI$202)),MAX(DH$1:DH10)+1,0)</f>
        <v>10</v>
      </c>
      <c r="DI11" t="s">
        <v>3662</v>
      </c>
      <c r="DJ11" t="str">
        <f>IFERROR(VLOOKUP(ROWS(DJ$2:DJ11),DH$2:DI$37,2,FALSE),"")</f>
        <v>f s Sh : fine Sand, Shells</v>
      </c>
      <c r="DK11">
        <f>IF(ISNUMBER(SEARCH(Hauls!$AB$338,DL$2:DL$202)),MAX(DK$1:DK10)+1,0)</f>
        <v>10</v>
      </c>
      <c r="DL11" t="s">
        <v>3662</v>
      </c>
      <c r="DM11" t="str">
        <f>IFERROR(VLOOKUP(ROWS(DM$2:DM11),DK$2:DL$37,2,FALSE),"")</f>
        <v>f s Sh : fine Sand, Shells</v>
      </c>
      <c r="DN11">
        <f>IF(ISNUMBER(SEARCH(Hauls!$AB$339,DO$2:DO$202)),MAX(DN$1:DN10)+1,0)</f>
        <v>10</v>
      </c>
      <c r="DO11" t="s">
        <v>3662</v>
      </c>
      <c r="DP11" t="str">
        <f>IFERROR(VLOOKUP(ROWS(DP$2:DP11),DN$2:DO$37,2,FALSE),"")</f>
        <v>f s Sh : fine Sand, Shells</v>
      </c>
      <c r="DQ11">
        <f>IF(ISNUMBER(SEARCH(Hauls!$AB$340,DR$2:DR$202)),MAX(DQ$1:DQ10)+1,0)</f>
        <v>10</v>
      </c>
      <c r="DR11" t="s">
        <v>3662</v>
      </c>
      <c r="DS11" t="str">
        <f>IFERROR(VLOOKUP(ROWS(DS$2:DS11),DQ$2:DR$37,2,FALSE),"")</f>
        <v>f s Sh : fine Sand, Shells</v>
      </c>
      <c r="DT11">
        <f>IF(ISNUMBER(SEARCH(Hauls!$AB$341,DU$2:DU$202)),MAX(DT$1:DT10)+1,0)</f>
        <v>10</v>
      </c>
      <c r="DU11" t="s">
        <v>3662</v>
      </c>
      <c r="DV11" t="str">
        <f>IFERROR(VLOOKUP(ROWS(DV$2:DV11),DT$2:DU$37,2,FALSE),"")</f>
        <v>f s Sh : fine Sand, Shells</v>
      </c>
      <c r="DW11">
        <f>IF(ISNUMBER(SEARCH(Hauls!$AB$342,DX$2:DX$202)),MAX(DW$1:DW10)+1,0)</f>
        <v>10</v>
      </c>
      <c r="DX11" t="s">
        <v>3662</v>
      </c>
      <c r="DY11" t="str">
        <f>IFERROR(VLOOKUP(ROWS(DY$2:DY11),DW$2:DX$37,2,FALSE),"")</f>
        <v>f s Sh : fine Sand, Shells</v>
      </c>
      <c r="DZ11">
        <f>IF(ISNUMBER(SEARCH(Hauls!$AB$343,EA$2:EA$202)),MAX(DZ$1:DZ10)+1,0)</f>
        <v>10</v>
      </c>
      <c r="EA11" t="s">
        <v>3662</v>
      </c>
      <c r="EB11" t="str">
        <f>IFERROR(VLOOKUP(ROWS(EB$2:EB11),DZ$2:EA$37,2,FALSE),"")</f>
        <v>f s Sh : fine Sand, Shells</v>
      </c>
      <c r="EC11">
        <f>IF(ISNUMBER(SEARCH(Hauls!$AB$344,ED$2:ED$202)),MAX(EC$1:EC10)+1,0)</f>
        <v>10</v>
      </c>
      <c r="ED11" t="s">
        <v>3662</v>
      </c>
      <c r="EE11" t="str">
        <f>IFERROR(VLOOKUP(ROWS(EE$2:EE11),EC$2:ED$37,2,FALSE),"")</f>
        <v>f s Sh : fine Sand, Shells</v>
      </c>
      <c r="EF11">
        <f>IF(ISNUMBER(SEARCH(Hauls!$AB$345,EG$2:EG$202)),MAX(EF$1:EF10)+1,0)</f>
        <v>10</v>
      </c>
      <c r="EG11" t="s">
        <v>3662</v>
      </c>
      <c r="EH11" t="str">
        <f>IFERROR(VLOOKUP(ROWS(EH$2:EH11),EF$2:EG$37,2,FALSE),"")</f>
        <v>f s Sh : fine Sand, Shells</v>
      </c>
      <c r="EI11">
        <f>IF(ISNUMBER(SEARCH(Hauls!$AB$346,EJ$2:EJ$202)),MAX(EI$1:EI10)+1,0)</f>
        <v>10</v>
      </c>
      <c r="EJ11" t="s">
        <v>3662</v>
      </c>
      <c r="EK11" t="str">
        <f>IFERROR(VLOOKUP(ROWS(EK$2:EK11),EI$2:EJ$37,2,FALSE),"")</f>
        <v>f s Sh : fine Sand, Shells</v>
      </c>
      <c r="EL11">
        <f>IF(ISNUMBER(SEARCH(Hauls!$AB$347,EM$2:EM$202)),MAX(EL$1:EL10)+1,0)</f>
        <v>10</v>
      </c>
      <c r="EM11" t="s">
        <v>3662</v>
      </c>
      <c r="EN11" t="str">
        <f>IFERROR(VLOOKUP(ROWS(EN$2:EN11),EL$2:EM$37,2,FALSE),"")</f>
        <v>f s Sh : fine Sand, Shells</v>
      </c>
      <c r="EO11">
        <f>IF(ISNUMBER(SEARCH(Hauls!$AB$348,EP$2:EP$202)),MAX(EO$1:EO10)+1,0)</f>
        <v>10</v>
      </c>
      <c r="EP11" t="s">
        <v>3662</v>
      </c>
      <c r="EQ11" t="str">
        <f>IFERROR(VLOOKUP(ROWS(EQ$2:EQ11),EO$2:EP$37,2,FALSE),"")</f>
        <v>f s Sh : fine Sand, Shells</v>
      </c>
      <c r="ER11">
        <f>IF(ISNUMBER(SEARCH(Hauls!$AB$349,ES$2:ES$202)),MAX(ER$1:ER10)+1,0)</f>
        <v>10</v>
      </c>
      <c r="ES11" t="s">
        <v>3662</v>
      </c>
      <c r="ET11" t="str">
        <f>IFERROR(VLOOKUP(ROWS(ET$2:ET11),ER$2:ES$37,2,FALSE),"")</f>
        <v>f s Sh : fine Sand, Shells</v>
      </c>
      <c r="EU11">
        <f>IF(ISNUMBER(SEARCH(Hauls!$AB$350,EV$2:EV$202)),MAX(EU$1:EU10)+1,0)</f>
        <v>10</v>
      </c>
      <c r="EV11" t="s">
        <v>3662</v>
      </c>
      <c r="EW11" t="str">
        <f>IFERROR(VLOOKUP(ROWS(EW$2:EW11),EU$2:EV$37,2,FALSE),"")</f>
        <v>f s Sh : fine Sand, Shells</v>
      </c>
      <c r="EX11">
        <f>IF(ISNUMBER(SEARCH(Hauls!$AB$351,EY$2:EY$202)),MAX(EX$1:EX10)+1,0)</f>
        <v>10</v>
      </c>
      <c r="EY11" t="s">
        <v>3662</v>
      </c>
      <c r="EZ11" t="str">
        <f>IFERROR(VLOOKUP(ROWS(EZ$2:EZ11),EX$2:EY$37,2,FALSE),"")</f>
        <v>f s Sh : fine Sand, Shells</v>
      </c>
      <c r="FA11">
        <f>IF(ISNUMBER(SEARCH(Hauls!$AB$352,FB$2:FB$202)),MAX(FA$1:FA10)+1,0)</f>
        <v>10</v>
      </c>
      <c r="FB11" t="s">
        <v>3662</v>
      </c>
      <c r="FC11" t="str">
        <f>IFERROR(VLOOKUP(ROWS(FC$2:FC11),FA$2:FB$37,2,FALSE),"")</f>
        <v>f s Sh : fine Sand, Shells</v>
      </c>
      <c r="FD11">
        <f>IF(ISNUMBER(SEARCH(Hauls!$AB$353,FE$2:FE$202)),MAX(FD$1:FD10)+1,0)</f>
        <v>10</v>
      </c>
      <c r="FE11" t="s">
        <v>3662</v>
      </c>
      <c r="FF11" t="str">
        <f>IFERROR(VLOOKUP(ROWS(FF$2:FF11),FD$2:FE$37,2,FALSE),"")</f>
        <v>f s Sh : fine Sand, Shells</v>
      </c>
      <c r="FG11">
        <f>IF(ISNUMBER(SEARCH(Hauls!$AB$354,FH$2:FH$202)),MAX(FG$1:FG10)+1,0)</f>
        <v>10</v>
      </c>
      <c r="FH11" t="s">
        <v>3662</v>
      </c>
      <c r="FI11" t="str">
        <f>IFERROR(VLOOKUP(ROWS(FI$2:FI11),FG$2:FH$37,2,FALSE),"")</f>
        <v>f s Sh : fine Sand, Shells</v>
      </c>
      <c r="FJ11">
        <f>IF(ISNUMBER(SEARCH(Hauls!$AB$355,FK$2:FK$202)),MAX(FJ$1:FJ10)+1,0)</f>
        <v>10</v>
      </c>
      <c r="FK11" t="s">
        <v>3662</v>
      </c>
      <c r="FL11" t="str">
        <f>IFERROR(VLOOKUP(ROWS(FL$2:FL11),FJ$2:FK$37,2,FALSE),"")</f>
        <v>f s Sh : fine Sand, Shells</v>
      </c>
      <c r="FM11">
        <f>IF(ISNUMBER(SEARCH(Hauls!$AB$356,FN$2:FN$202)),MAX(FM$1:FM10)+1,0)</f>
        <v>10</v>
      </c>
      <c r="FN11" t="s">
        <v>3662</v>
      </c>
      <c r="FO11" t="str">
        <f>IFERROR(VLOOKUP(ROWS(FO$2:FO11),FM$2:FN$37,2,FALSE),"")</f>
        <v>f s Sh : fine Sand, Shells</v>
      </c>
      <c r="FP11">
        <f>IF(ISNUMBER(SEARCH(Hauls!$AB$357,FQ$2:FQ$202)),MAX(FP$1:FP10)+1,0)</f>
        <v>10</v>
      </c>
      <c r="FQ11" t="s">
        <v>3662</v>
      </c>
      <c r="FR11" t="str">
        <f>IFERROR(VLOOKUP(ROWS(FR$2:FR11),FP$2:FQ$37,2,FALSE),"")</f>
        <v>f s Sh : fine Sand, Shells</v>
      </c>
      <c r="FS11">
        <f>IF(ISNUMBER(SEARCH(Hauls!$AB$358,FT$2:FT$202)),MAX(FS$1:FS10)+1,0)</f>
        <v>10</v>
      </c>
      <c r="FT11" t="s">
        <v>3662</v>
      </c>
      <c r="FU11" t="str">
        <f>IFERROR(VLOOKUP(ROWS(FU$2:FU11),FS$2:FT$37,2,FALSE),"")</f>
        <v>f s Sh : fine Sand, Shells</v>
      </c>
      <c r="FV11">
        <f>IF(ISNUMBER(SEARCH(Hauls!$AB$359,FW$2:FW$202)),MAX(FV$1:FV10)+1,0)</f>
        <v>10</v>
      </c>
      <c r="FW11" t="s">
        <v>3662</v>
      </c>
      <c r="FX11" t="str">
        <f>IFERROR(VLOOKUP(ROWS(FX$2:FX11),FV$2:FW$37,2,FALSE),"")</f>
        <v>f s Sh : fine Sand, Shells</v>
      </c>
      <c r="FY11">
        <f>IF(ISNUMBER(SEARCH(Hauls!$AB$359,FZ$2:FZ$202)),MAX(FY$1:FY10)+1,0)</f>
        <v>10</v>
      </c>
      <c r="FZ11" t="s">
        <v>3662</v>
      </c>
      <c r="GA11" t="str">
        <f>IFERROR(VLOOKUP(ROWS(GA$2:GA11),FY$2:FZ$37,2,FALSE),"")</f>
        <v>f s Sh : fine Sand, Shells</v>
      </c>
      <c r="GB11">
        <f>IF(ISNUMBER(SEARCH(Hauls!$AB$361,GC$2:GC$202)),MAX(GB$1:GB10)+1,0)</f>
        <v>10</v>
      </c>
      <c r="GC11" t="s">
        <v>3662</v>
      </c>
      <c r="GD11" t="str">
        <f>IFERROR(VLOOKUP(ROWS(GD$2:GD11),GB$2:GC$37,2,FALSE),"")</f>
        <v>f s Sh : fine Sand, Shells</v>
      </c>
      <c r="GE11">
        <f>IF(ISNUMBER(SEARCH(Hauls!$AB$362,GF$2:GF$202)),MAX(GE$1:GE10)+1,0)</f>
        <v>10</v>
      </c>
      <c r="GF11" t="s">
        <v>3662</v>
      </c>
      <c r="GG11" t="str">
        <f>IFERROR(VLOOKUP(ROWS(GG$2:GG11),GE$2:GF$37,2,FALSE),"")</f>
        <v>f s Sh : fine Sand, Shells</v>
      </c>
      <c r="GH11">
        <f>IF(ISNUMBER(SEARCH(Hauls!$AB$363,GI$2:GI$202)),MAX(GH$1:GH10)+1,0)</f>
        <v>10</v>
      </c>
      <c r="GI11" t="s">
        <v>3662</v>
      </c>
      <c r="GJ11" t="str">
        <f>IFERROR(VLOOKUP(ROWS(GJ$2:GJ11),GH$2:GI$37,2,FALSE),"")</f>
        <v>f s Sh : fine Sand, Shells</v>
      </c>
      <c r="GK11">
        <f>IF(ISNUMBER(SEARCH(Hauls!$AB$364,GL$2:GL$202)),MAX(GK$1:GK10)+1,0)</f>
        <v>10</v>
      </c>
      <c r="GL11" t="s">
        <v>3662</v>
      </c>
      <c r="GM11" t="str">
        <f>IFERROR(VLOOKUP(ROWS(GM$2:GM11),GK$2:GL$37,2,FALSE),"")</f>
        <v>f s Sh : fine Sand, Shells</v>
      </c>
      <c r="GN11">
        <f>IF(ISNUMBER(SEARCH(Hauls!$AB$365,GO$2:GO$202)),MAX(GN$1:GN10)+1,0)</f>
        <v>10</v>
      </c>
      <c r="GO11" t="s">
        <v>3662</v>
      </c>
      <c r="GP11" t="str">
        <f>IFERROR(VLOOKUP(ROWS(GP$2:GP11),GN$2:GO$37,2,FALSE),"")</f>
        <v>f s Sh : fine Sand, Shells</v>
      </c>
      <c r="GQ11">
        <f>IF(ISNUMBER(SEARCH(Hauls!$AB$366,GR$2:GR$202)),MAX(GQ$1:GQ10)+1,0)</f>
        <v>10</v>
      </c>
      <c r="GR11" t="s">
        <v>3662</v>
      </c>
      <c r="GS11" t="str">
        <f>IFERROR(VLOOKUP(ROWS(GS$2:GS11),GQ$2:GR$37,2,FALSE),"")</f>
        <v>f s Sh : fine Sand, Shells</v>
      </c>
      <c r="GT11">
        <f>IF(ISNUMBER(SEARCH(Hauls!$AB$367,GU$2:GU$202)),MAX(GT$1:GT10)+1,0)</f>
        <v>10</v>
      </c>
      <c r="GU11" t="s">
        <v>3662</v>
      </c>
      <c r="GV11" t="str">
        <f>IFERROR(VLOOKUP(ROWS(GV$2:GV11),GT$2:GU$37,2,FALSE),"")</f>
        <v>f s Sh : fine Sand, Shells</v>
      </c>
      <c r="GW11">
        <f>IF(ISNUMBER(SEARCH(Hauls!$AB$368,GX$2:GX$202)),MAX(GW$1:GW10)+1,0)</f>
        <v>10</v>
      </c>
      <c r="GX11" t="s">
        <v>3662</v>
      </c>
      <c r="GY11" t="str">
        <f>IFERROR(VLOOKUP(ROWS(GY$2:GY11),GW$2:GX$37,2,FALSE),"")</f>
        <v>f s Sh : fine Sand, Shells</v>
      </c>
      <c r="GZ11">
        <f>IF(ISNUMBER(SEARCH(Hauls!$AB$369,HA$2:HA$202)),MAX(GZ$1:GZ10)+1,0)</f>
        <v>10</v>
      </c>
      <c r="HA11" t="s">
        <v>3662</v>
      </c>
      <c r="HB11" t="str">
        <f>IFERROR(VLOOKUP(ROWS(HB$2:HB11),GZ$2:HA$37,2,FALSE),"")</f>
        <v>f s Sh : fine Sand, Shells</v>
      </c>
      <c r="HC11">
        <f>IF(ISNUMBER(SEARCH(Hauls!$AB$370,HD$2:HD$202)),MAX(HC$1:HC10)+1,0)</f>
        <v>10</v>
      </c>
      <c r="HD11" t="s">
        <v>3662</v>
      </c>
      <c r="HE11" t="str">
        <f>IFERROR(VLOOKUP(ROWS(HE$2:HE11),HC$2:HD$37,2,FALSE),"")</f>
        <v>f s Sh : fine Sand, Shells</v>
      </c>
      <c r="HF11">
        <f>IF(ISNUMBER(SEARCH(Hauls!$AB$371,HG$2:HG$202)),MAX(HF$1:HF10)+1,0)</f>
        <v>10</v>
      </c>
      <c r="HG11" t="s">
        <v>3662</v>
      </c>
      <c r="HH11" t="str">
        <f>IFERROR(VLOOKUP(ROWS(HH$2:HH11),HF$2:HG$37,2,FALSE),"")</f>
        <v>f s Sh : fine Sand, Shells</v>
      </c>
      <c r="HI11">
        <f>IF(ISNUMBER(SEARCH(Hauls!$AB$372,HJ$2:HJ$202)),MAX(HI$1:HI10)+1,0)</f>
        <v>10</v>
      </c>
      <c r="HJ11" t="s">
        <v>3662</v>
      </c>
      <c r="HK11" t="str">
        <f>IFERROR(VLOOKUP(ROWS(HK$2:HK11),HI$2:HJ$37,2,FALSE),"")</f>
        <v>f s Sh : fine Sand, Shells</v>
      </c>
      <c r="HL11">
        <f>IF(ISNUMBER(SEARCH(Hauls!$AB$373,HM$2:HM$202)),MAX(HL$1:HL10)+1,0)</f>
        <v>10</v>
      </c>
      <c r="HM11" t="s">
        <v>3662</v>
      </c>
      <c r="HN11" t="str">
        <f>IFERROR(VLOOKUP(ROWS(HN$2:HN11),HL$2:HM$37,2,FALSE),"")</f>
        <v>f s Sh : fine Sand, Shells</v>
      </c>
      <c r="HO11">
        <f>IF(ISNUMBER(SEARCH(Hauls!$AB$374,HP$2:HP$202)),MAX(HO$1:HO10)+1,0)</f>
        <v>10</v>
      </c>
      <c r="HP11" t="s">
        <v>3662</v>
      </c>
      <c r="HQ11" t="str">
        <f>IFERROR(VLOOKUP(ROWS(HQ$2:HQ11),HO$2:HP$37,2,FALSE),"")</f>
        <v>f s Sh : fine Sand, Shells</v>
      </c>
      <c r="HR11">
        <f>IF(ISNUMBER(SEARCH(Hauls!$AB$375,HS$2:HS$202)),MAX(HR$1:HR10)+1,0)</f>
        <v>10</v>
      </c>
      <c r="HS11" t="s">
        <v>3662</v>
      </c>
      <c r="HT11" t="str">
        <f>IFERROR(VLOOKUP(ROWS(HT$2:HT11),HR$2:HS$37,2,FALSE),"")</f>
        <v>f s Sh : fine Sand, Shells</v>
      </c>
      <c r="HU11">
        <f>IF(ISNUMBER(SEARCH(Hauls!$AB$376,HV$2:HV$202)),MAX(HU$1:HU10)+1,0)</f>
        <v>10</v>
      </c>
      <c r="HV11" t="s">
        <v>3662</v>
      </c>
      <c r="HW11" t="str">
        <f>IFERROR(VLOOKUP(ROWS(HW$2:HW11),HU$2:HV$37,2,FALSE),"")</f>
        <v>f s Sh : fine Sand, Shells</v>
      </c>
      <c r="HX11">
        <f>IF(ISNUMBER(SEARCH(Hauls!$AB$377,HY$2:HY$202)),MAX(HX$1:HX10)+1,0)</f>
        <v>10</v>
      </c>
      <c r="HY11" t="s">
        <v>3662</v>
      </c>
      <c r="HZ11" t="str">
        <f>IFERROR(VLOOKUP(ROWS(HZ$2:HZ11),HX$2:HY$37,2,FALSE),"")</f>
        <v>f s Sh : fine Sand, Shells</v>
      </c>
      <c r="IA11">
        <f>IF(ISNUMBER(SEARCH(Hauls!$AB$378,IB$2:IB$202)),MAX(IA$1:IA10)+1,0)</f>
        <v>10</v>
      </c>
      <c r="IB11" t="s">
        <v>3662</v>
      </c>
      <c r="IC11" t="str">
        <f>IFERROR(VLOOKUP(ROWS(IC$2:IC11),IA$2:IB$37,2,FALSE),"")</f>
        <v>f s Sh : fine Sand, Shells</v>
      </c>
      <c r="ID11">
        <f>IF(ISNUMBER(SEARCH(Hauls!$AB$379,IE$2:IE$202)),MAX(ID$1:ID10)+1,0)</f>
        <v>10</v>
      </c>
      <c r="IE11" t="s">
        <v>3662</v>
      </c>
      <c r="IF11" t="str">
        <f>IFERROR(VLOOKUP(ROWS(IF$2:IF11),ID$2:IE$37,2,FALSE),"")</f>
        <v>f s Sh : fine Sand, Shells</v>
      </c>
      <c r="IG11">
        <f>IF(ISNUMBER(SEARCH(Hauls!$AB$380,IH$2:IH$202)),MAX(IG$1:IG10)+1,0)</f>
        <v>10</v>
      </c>
      <c r="IH11" t="s">
        <v>3662</v>
      </c>
      <c r="II11" t="str">
        <f>IFERROR(VLOOKUP(ROWS(II$2:II11),IG$2:IH$37,2,FALSE),"")</f>
        <v>f s Sh : fine Sand, Shells</v>
      </c>
      <c r="IJ11">
        <f>IF(ISNUMBER(SEARCH(Hauls!$AB$381,IK$2:IK$202)),MAX(IJ$1:IJ10)+1,0)</f>
        <v>10</v>
      </c>
      <c r="IK11" t="s">
        <v>3662</v>
      </c>
      <c r="IL11" t="str">
        <f>IFERROR(VLOOKUP(ROWS(IL$2:IL11),IJ$2:IK$37,2,FALSE),"")</f>
        <v>f s Sh : fine Sand, Shells</v>
      </c>
      <c r="IM11">
        <f>IF(ISNUMBER(SEARCH(Hauls!$AB$382,IN$2:IN$202)),MAX(IM$1:IM10)+1,0)</f>
        <v>10</v>
      </c>
      <c r="IN11" t="s">
        <v>3662</v>
      </c>
      <c r="IO11" t="str">
        <f>IFERROR(VLOOKUP(ROWS(IO$2:IO11),IM$2:IN$37,2,FALSE),"")</f>
        <v>f s Sh : fine Sand, Shells</v>
      </c>
      <c r="IP11">
        <f>IF(ISNUMBER(SEARCH(Hauls!$AB$383,IQ$2:IQ$202)),MAX(IP$1:IP10)+1,0)</f>
        <v>10</v>
      </c>
      <c r="IQ11" t="s">
        <v>3662</v>
      </c>
      <c r="IR11" t="str">
        <f>IFERROR(VLOOKUP(ROWS(IR$2:IR11),IP$2:IQ$37,2,FALSE),"")</f>
        <v>f s Sh : fine Sand, Shells</v>
      </c>
      <c r="IS11">
        <f>IF(ISNUMBER(SEARCH(Hauls!$AB$384,IT$2:IT$202)),MAX(IS$1:IS10)+1,0)</f>
        <v>10</v>
      </c>
      <c r="IT11" t="s">
        <v>3662</v>
      </c>
      <c r="IU11" t="str">
        <f>IFERROR(VLOOKUP(ROWS(IU$2:IU11),IS$2:IT$37,2,FALSE),"")</f>
        <v>f s Sh : fine Sand, Shells</v>
      </c>
      <c r="IV11">
        <f>IF(ISNUMBER(SEARCH(Hauls!$AB$385,IW$2:IW$202)),MAX(IV$1:IV10)+1,0)</f>
        <v>10</v>
      </c>
      <c r="IW11" t="s">
        <v>3662</v>
      </c>
      <c r="IX11" t="str">
        <f>IFERROR(VLOOKUP(ROWS(IX$2:IX11),IV$2:IW$37,2,FALSE),"")</f>
        <v>f s Sh : fine Sand, Shells</v>
      </c>
      <c r="IY11">
        <f>IF(ISNUMBER(SEARCH(Hauls!$AB$386,IZ$2:IZ$202)),MAX(IY$1:IY10)+1,0)</f>
        <v>10</v>
      </c>
      <c r="IZ11" t="s">
        <v>3662</v>
      </c>
      <c r="JA11" t="str">
        <f>IFERROR(VLOOKUP(ROWS(JA$2:JA11),IY$2:IZ$37,2,FALSE),"")</f>
        <v>f s Sh : fine Sand, Shells</v>
      </c>
      <c r="JB11">
        <f>IF(ISNUMBER(SEARCH(Hauls!$AB$387,JC$2:JC$202)),MAX(JB$1:JB10)+1,0)</f>
        <v>10</v>
      </c>
      <c r="JC11" t="s">
        <v>3662</v>
      </c>
      <c r="JD11" t="str">
        <f>IFERROR(VLOOKUP(ROWS(JD$2:JD11),JB$2:JC$37,2,FALSE),"")</f>
        <v>f s Sh : fine Sand, Shells</v>
      </c>
      <c r="JE11">
        <f>IF(ISNUMBER(SEARCH(Hauls!$AB$388,JF$2:JF$202)),MAX(JE$1:JE10)+1,0)</f>
        <v>10</v>
      </c>
      <c r="JF11" t="s">
        <v>3662</v>
      </c>
      <c r="JG11" t="str">
        <f>IFERROR(VLOOKUP(ROWS(JG$2:JG11),JE$2:JF$37,2,FALSE),"")</f>
        <v>f s Sh : fine Sand, Shells</v>
      </c>
      <c r="JH11">
        <f>IF(ISNUMBER(SEARCH(Hauls!$AB$389,JI$2:JI$202)),MAX(JH$1:JH10)+1,0)</f>
        <v>10</v>
      </c>
      <c r="JI11" t="s">
        <v>3662</v>
      </c>
      <c r="JJ11" t="str">
        <f>IFERROR(VLOOKUP(ROWS(JJ$2:JJ11),JH$2:JI$37,2,FALSE),"")</f>
        <v>f s Sh : fine Sand, Shells</v>
      </c>
      <c r="JK11">
        <f>IF(ISNUMBER(SEARCH(Hauls!$AB$390,JL$2:JL$202)),MAX(JK$1:JK10)+1,0)</f>
        <v>10</v>
      </c>
      <c r="JL11" t="s">
        <v>3662</v>
      </c>
      <c r="JM11" t="str">
        <f>IFERROR(VLOOKUP(ROWS(JM$2:JM11),JK$2:JL$37,2,FALSE),"")</f>
        <v>f s Sh : fine Sand, Shells</v>
      </c>
      <c r="JN11">
        <f>IF(ISNUMBER(SEARCH(Hauls!$AB$391,JO$2:JO$202)),MAX(JN$1:JN10)+1,0)</f>
        <v>10</v>
      </c>
      <c r="JO11" t="s">
        <v>3662</v>
      </c>
      <c r="JP11" t="str">
        <f>IFERROR(VLOOKUP(ROWS(JP$2:JP11),JN$2:JO$37,2,FALSE),"")</f>
        <v>f s Sh : fine Sand, Shells</v>
      </c>
      <c r="JQ11">
        <f>IF(ISNUMBER(SEARCH(Hauls!$AB$392,JR$2:JR$202)),MAX(JQ$1:JQ10)+1,0)</f>
        <v>10</v>
      </c>
      <c r="JR11" t="s">
        <v>3662</v>
      </c>
      <c r="JS11" t="str">
        <f>IFERROR(VLOOKUP(ROWS(JS$2:JS11),JQ$2:JR$37,2,FALSE),"")</f>
        <v>f s Sh : fine Sand, Shells</v>
      </c>
      <c r="JT11">
        <f>IF(ISNUMBER(SEARCH(Hauls!$AB$393,JU$2:JU$202)),MAX(JT$1:JT10)+1,0)</f>
        <v>10</v>
      </c>
      <c r="JU11" t="s">
        <v>3662</v>
      </c>
      <c r="JV11" t="str">
        <f>IFERROR(VLOOKUP(ROWS(JV$2:JV11),JT$2:JU$37,2,FALSE),"")</f>
        <v>f s Sh : fine Sand, Shells</v>
      </c>
      <c r="JW11">
        <f>IF(ISNUMBER(SEARCH(Hauls!$AB$394,JX$2:JX$202)),MAX(JW$1:JW10)+1,0)</f>
        <v>10</v>
      </c>
      <c r="JX11" t="s">
        <v>3662</v>
      </c>
      <c r="JY11" t="str">
        <f>IFERROR(VLOOKUP(ROWS(JY$2:JY11),JW$2:JX$37,2,FALSE),"")</f>
        <v>f s Sh : fine Sand, Shells</v>
      </c>
      <c r="JZ11">
        <f>IF(ISNUMBER(SEARCH(Hauls!$AB$395,KA$2:KA$202)),MAX(JZ$1:JZ10)+1,0)</f>
        <v>10</v>
      </c>
      <c r="KA11" t="s">
        <v>3662</v>
      </c>
      <c r="KB11" t="str">
        <f>IFERROR(VLOOKUP(ROWS(KB$2:KB11),JZ$2:KA$37,2,FALSE),"")</f>
        <v>f s Sh : fine Sand, Shells</v>
      </c>
      <c r="KC11">
        <f>IF(ISNUMBER(SEARCH(Hauls!$AB$396,KD$2:KD$202)),MAX(KC$1:KC10)+1,0)</f>
        <v>10</v>
      </c>
      <c r="KD11" t="s">
        <v>3662</v>
      </c>
      <c r="KE11" t="str">
        <f>IFERROR(VLOOKUP(ROWS(KE$2:KE11),KC$2:KD$37,2,FALSE),"")</f>
        <v>f s Sh : fine Sand, Shells</v>
      </c>
      <c r="KF11">
        <f>IF(ISNUMBER(SEARCH(Hauls!$AB$397,KG$2:KG$202)),MAX(KF$1:KF10)+1,0)</f>
        <v>10</v>
      </c>
      <c r="KG11" t="s">
        <v>3662</v>
      </c>
      <c r="KH11" t="str">
        <f>IFERROR(VLOOKUP(ROWS(KH$2:KH11),KF$2:KG$37,2,FALSE),"")</f>
        <v>f s Sh : fine Sand, Shells</v>
      </c>
      <c r="KI11">
        <f>IF(ISNUMBER(SEARCH(Hauls!$AB$398,KJ$2:KJ$202)),MAX(KI$1:KI10)+1,0)</f>
        <v>10</v>
      </c>
      <c r="KJ11" t="s">
        <v>3662</v>
      </c>
      <c r="KK11" t="str">
        <f>IFERROR(VLOOKUP(ROWS(KK$2:KK11),KI$2:KJ$37,2,FALSE),"")</f>
        <v>f s Sh : fine Sand, Shells</v>
      </c>
      <c r="KL11">
        <f>IF(ISNUMBER(SEARCH(Hauls!$AB$399,KM$2:KM$202)),MAX(KL$1:KL10)+1,0)</f>
        <v>10</v>
      </c>
      <c r="KM11" t="s">
        <v>3662</v>
      </c>
      <c r="KN11" t="str">
        <f>IFERROR(VLOOKUP(ROWS(KN$2:KN11),KL$2:KM$37,2,FALSE),"")</f>
        <v>f s Sh : fine Sand, Shells</v>
      </c>
      <c r="KO11">
        <f>IF(ISNUMBER(SEARCH(Hauls!$AB$400,KP$2:KP$202)),MAX(KO$1:KO10)+1,0)</f>
        <v>10</v>
      </c>
      <c r="KP11" t="s">
        <v>3662</v>
      </c>
      <c r="KQ11" t="str">
        <f>IFERROR(VLOOKUP(ROWS(KQ$2:KQ11),KO$2:KP$37,2,FALSE),"")</f>
        <v>f s Sh : fine Sand, Shells</v>
      </c>
    </row>
    <row r="12" spans="1:303" x14ac:dyDescent="0.25">
      <c r="A12" t="s">
        <v>1237</v>
      </c>
      <c r="B12" t="s">
        <v>1238</v>
      </c>
      <c r="C12" t="str">
        <f t="shared" si="0"/>
        <v>G : Gravel</v>
      </c>
      <c r="D12">
        <f>IF(ISNUMBER(SEARCH(Hauls!$AB$301,E$2:E$202)),MAX(D$1:D11)+1,0)</f>
        <v>11</v>
      </c>
      <c r="E12" t="s">
        <v>3663</v>
      </c>
      <c r="F12" t="str">
        <f>IFERROR(VLOOKUP(ROWS(F$2:F12),D$2:E$37,2,FALSE),"")</f>
        <v>G : Gravel</v>
      </c>
      <c r="G12">
        <f>IF(ISNUMBER(SEARCH(Hauls!$AB$302,H$2:H$202)),MAX(G$1:G11)+1,0)</f>
        <v>11</v>
      </c>
      <c r="H12" t="s">
        <v>3663</v>
      </c>
      <c r="I12" t="str">
        <f>IFERROR(VLOOKUP(ROWS(I$2:I12),G$2:H$37,2,FALSE),"")</f>
        <v>G : Gravel</v>
      </c>
      <c r="J12">
        <f>IF(ISNUMBER(SEARCH(Hauls!$AB$303,K$2:K$202)),MAX(J$1:J11)+1,0)</f>
        <v>11</v>
      </c>
      <c r="K12" t="s">
        <v>3663</v>
      </c>
      <c r="L12" t="str">
        <f>IFERROR(VLOOKUP(ROWS(L$2:L12),J$2:K$37,2,FALSE),"")</f>
        <v>G : Gravel</v>
      </c>
      <c r="M12">
        <f>IF(ISNUMBER(SEARCH(Hauls!$AB$304,N$2:N$202)),MAX(M$1:M11)+1,0)</f>
        <v>11</v>
      </c>
      <c r="N12" t="s">
        <v>3663</v>
      </c>
      <c r="O12" t="str">
        <f>IFERROR(VLOOKUP(ROWS(O$2:O12),M$2:N$37,2,FALSE),"")</f>
        <v>G : Gravel</v>
      </c>
      <c r="P12">
        <f>IF(ISNUMBER(SEARCH(Hauls!$AB$305,Q$2:Q$202)),MAX(P$1:P11)+1,0)</f>
        <v>11</v>
      </c>
      <c r="Q12" t="s">
        <v>3663</v>
      </c>
      <c r="R12" t="str">
        <f>IFERROR(VLOOKUP(ROWS(R$2:R12),P$2:Q$37,2,FALSE),"")</f>
        <v>G : Gravel</v>
      </c>
      <c r="S12">
        <f>IF(ISNUMBER(SEARCH(Hauls!$AB$306,T$2:T$202)),MAX(S$1:S11)+1,0)</f>
        <v>11</v>
      </c>
      <c r="T12" t="s">
        <v>3663</v>
      </c>
      <c r="U12" t="str">
        <f>IFERROR(VLOOKUP(ROWS(U$2:U12),S$2:T$37,2,FALSE),"")</f>
        <v>G : Gravel</v>
      </c>
      <c r="V12">
        <f>IF(ISNUMBER(SEARCH(Hauls!$AB$307,W$2:W$202)),MAX(V$1:V11)+1,0)</f>
        <v>11</v>
      </c>
      <c r="W12" t="s">
        <v>3663</v>
      </c>
      <c r="X12" t="str">
        <f>IFERROR(VLOOKUP(ROWS(X$2:X12),V$2:W$37,2,FALSE),"")</f>
        <v>G : Gravel</v>
      </c>
      <c r="Y12">
        <f>IF(ISNUMBER(SEARCH(Hauls!$AB$308,Z$2:Z$202)),MAX(Y$1:Y11)+1,0)</f>
        <v>11</v>
      </c>
      <c r="Z12" t="s">
        <v>3663</v>
      </c>
      <c r="AA12" t="str">
        <f>IFERROR(VLOOKUP(ROWS(AA$2:AA12),Y$2:Z$37,2,FALSE),"")</f>
        <v>G : Gravel</v>
      </c>
      <c r="AB12">
        <f>IF(ISNUMBER(SEARCH(Hauls!$AB$309,AC$2:AC$202)),MAX(AB$1:AB11)+1,0)</f>
        <v>11</v>
      </c>
      <c r="AC12" t="s">
        <v>3663</v>
      </c>
      <c r="AD12" t="str">
        <f>IFERROR(VLOOKUP(ROWS(AD$2:AD12),AB$2:AC$37,2,FALSE),"")</f>
        <v>G : Gravel</v>
      </c>
      <c r="AE12">
        <f>IF(ISNUMBER(SEARCH(Hauls!$AB$310,AF$2:AF$202)),MAX(AE$1:AE11)+1,0)</f>
        <v>11</v>
      </c>
      <c r="AF12" t="s">
        <v>3663</v>
      </c>
      <c r="AG12" t="str">
        <f>IFERROR(VLOOKUP(ROWS(AG$2:AG12),AE$2:AF$37,2,FALSE),"")</f>
        <v>G : Gravel</v>
      </c>
      <c r="AH12">
        <f>IF(ISNUMBER(SEARCH(Hauls!$AB$311,AI$2:AI$202)),MAX(AH$1:AH11)+1,0)</f>
        <v>11</v>
      </c>
      <c r="AI12" t="s">
        <v>3663</v>
      </c>
      <c r="AJ12" t="str">
        <f>IFERROR(VLOOKUP(ROWS(AJ$2:AJ12),AH$2:AI$37,2,FALSE),"")</f>
        <v>G : Gravel</v>
      </c>
      <c r="AK12">
        <f>IF(ISNUMBER(SEARCH(Hauls!$AB$312,AL$2:AL$202)),MAX(AK$1:AK11)+1,0)</f>
        <v>11</v>
      </c>
      <c r="AL12" t="s">
        <v>3663</v>
      </c>
      <c r="AM12" t="str">
        <f>IFERROR(VLOOKUP(ROWS(AM$2:AM12),AK$2:AL$37,2,FALSE),"")</f>
        <v>G : Gravel</v>
      </c>
      <c r="AN12">
        <f>IF(ISNUMBER(SEARCH(Hauls!$AB$313,AO$2:AO$202)),MAX(AN$1:AN11)+1,0)</f>
        <v>11</v>
      </c>
      <c r="AO12" t="s">
        <v>3663</v>
      </c>
      <c r="AP12" t="str">
        <f>IFERROR(VLOOKUP(ROWS(AP$2:AP12),AN$2:AO$37,2,FALSE),"")</f>
        <v>G : Gravel</v>
      </c>
      <c r="AQ12">
        <f>IF(ISNUMBER(SEARCH(Hauls!$AB$314,AR$2:AR$202)),MAX(AQ$1:AQ11)+1,0)</f>
        <v>11</v>
      </c>
      <c r="AR12" t="s">
        <v>3663</v>
      </c>
      <c r="AS12" t="str">
        <f>IFERROR(VLOOKUP(ROWS(AS$2:AS12),AQ$2:AR$37,2,FALSE),"")</f>
        <v>G : Gravel</v>
      </c>
      <c r="AT12">
        <f>IF(ISNUMBER(SEARCH(Hauls!$AB$315,AU$2:AU$202)),MAX(AT$1:AT11)+1,0)</f>
        <v>11</v>
      </c>
      <c r="AU12" t="s">
        <v>3663</v>
      </c>
      <c r="AV12" t="str">
        <f>IFERROR(VLOOKUP(ROWS(AV$2:AV12),AT$2:AU$37,2,FALSE),"")</f>
        <v>G : Gravel</v>
      </c>
      <c r="AW12">
        <f>IF(ISNUMBER(SEARCH(Hauls!$AB$316,AX$2:AX$202)),MAX(AW$1:AW11)+1,0)</f>
        <v>11</v>
      </c>
      <c r="AX12" t="s">
        <v>3663</v>
      </c>
      <c r="AY12" t="str">
        <f>IFERROR(VLOOKUP(ROWS(AY$2:AY12),AW$2:AX$37,2,FALSE),"")</f>
        <v>G : Gravel</v>
      </c>
      <c r="AZ12">
        <f>IF(ISNUMBER(SEARCH(Hauls!$AB$317,BA$2:BA$202)),MAX(AZ$1:AZ11)+1,0)</f>
        <v>11</v>
      </c>
      <c r="BA12" t="s">
        <v>3663</v>
      </c>
      <c r="BB12" t="str">
        <f>IFERROR(VLOOKUP(ROWS(BB$2:BB12),AZ$2:BA$37,2,FALSE),"")</f>
        <v>G : Gravel</v>
      </c>
      <c r="BC12">
        <f>IF(ISNUMBER(SEARCH(Hauls!$AB$318,BD$2:BD$202)),MAX(BC$1:BC11)+1,0)</f>
        <v>11</v>
      </c>
      <c r="BD12" t="s">
        <v>3663</v>
      </c>
      <c r="BE12" t="str">
        <f>IFERROR(VLOOKUP(ROWS(BE$2:BE12),BC$2:BD$37,2,FALSE),"")</f>
        <v>G : Gravel</v>
      </c>
      <c r="BF12">
        <f>IF(ISNUMBER(SEARCH(Hauls!$AB$319,BG$2:BG$202)),MAX(BF$1:BF11)+1,0)</f>
        <v>11</v>
      </c>
      <c r="BG12" t="s">
        <v>3663</v>
      </c>
      <c r="BH12" t="str">
        <f>IFERROR(VLOOKUP(ROWS(BH$2:BH12),BF$2:BG$37,2,FALSE),"")</f>
        <v>G : Gravel</v>
      </c>
      <c r="BI12">
        <f>IF(ISNUMBER(SEARCH(Hauls!$AB$320,BJ$2:BJ$202)),MAX(BI$1:BI11)+1,0)</f>
        <v>11</v>
      </c>
      <c r="BJ12" t="s">
        <v>3663</v>
      </c>
      <c r="BK12" t="str">
        <f>IFERROR(VLOOKUP(ROWS(BK$2:BK12),BI$2:BJ$37,2,FALSE),"")</f>
        <v>G : Gravel</v>
      </c>
      <c r="BL12">
        <f>IF(ISNUMBER(SEARCH(Hauls!$AB$321,BM$2:BM$202)),MAX(BL$1:BL11)+1,0)</f>
        <v>11</v>
      </c>
      <c r="BM12" t="s">
        <v>3663</v>
      </c>
      <c r="BN12" t="str">
        <f>IFERROR(VLOOKUP(ROWS(BN$2:BN12),BL$2:BM$37,2,FALSE),"")</f>
        <v>G : Gravel</v>
      </c>
      <c r="BO12">
        <f>IF(ISNUMBER(SEARCH(Hauls!$AB$322,BP$2:BP$202)),MAX(BO$1:BO11)+1,0)</f>
        <v>11</v>
      </c>
      <c r="BP12" t="s">
        <v>3663</v>
      </c>
      <c r="BQ12" t="str">
        <f>IFERROR(VLOOKUP(ROWS(BQ$2:BQ12),BO$2:BP$37,2,FALSE),"")</f>
        <v>G : Gravel</v>
      </c>
      <c r="BR12">
        <f>IF(ISNUMBER(SEARCH(Hauls!$AB$323,BS$2:BS$202)),MAX(BR$1:BR11)+1,0)</f>
        <v>11</v>
      </c>
      <c r="BS12" t="s">
        <v>3663</v>
      </c>
      <c r="BT12" t="str">
        <f>IFERROR(VLOOKUP(ROWS(BT$2:BT12),BR$2:BS$37,2,FALSE),"")</f>
        <v>G : Gravel</v>
      </c>
      <c r="BU12">
        <f>IF(ISNUMBER(SEARCH(Hauls!$AB$324,BV$2:BV$202)),MAX(BU$1:BU11)+1,0)</f>
        <v>11</v>
      </c>
      <c r="BV12" t="s">
        <v>3663</v>
      </c>
      <c r="BW12" t="str">
        <f>IFERROR(VLOOKUP(ROWS(BW$2:BW12),BU$2:BV$37,2,FALSE),"")</f>
        <v>G : Gravel</v>
      </c>
      <c r="BX12">
        <f>IF(ISNUMBER(SEARCH(Hauls!$AB$325,BY$2:BY$202)),MAX(BX$1:BX11)+1,0)</f>
        <v>11</v>
      </c>
      <c r="BY12" t="s">
        <v>3663</v>
      </c>
      <c r="BZ12" t="str">
        <f>IFERROR(VLOOKUP(ROWS(BZ$2:BZ12),BX$2:BY$37,2,FALSE),"")</f>
        <v>G : Gravel</v>
      </c>
      <c r="CA12">
        <f>IF(ISNUMBER(SEARCH(Hauls!$AB$326,CB$2:CB$202)),MAX(CA$1:CA11)+1,0)</f>
        <v>11</v>
      </c>
      <c r="CB12" t="s">
        <v>3663</v>
      </c>
      <c r="CC12" t="str">
        <f>IFERROR(VLOOKUP(ROWS(CC$2:CC12),CA$2:CB$37,2,FALSE),"")</f>
        <v>G : Gravel</v>
      </c>
      <c r="CD12">
        <f>IF(ISNUMBER(SEARCH(Hauls!$AB$327,CE$2:CE$202)),MAX(CD$1:CD11)+1,0)</f>
        <v>11</v>
      </c>
      <c r="CE12" t="s">
        <v>3663</v>
      </c>
      <c r="CF12" t="str">
        <f>IFERROR(VLOOKUP(ROWS(CF$2:CF12),CD$2:CE$37,2,FALSE),"")</f>
        <v>G : Gravel</v>
      </c>
      <c r="CG12">
        <f>IF(ISNUMBER(SEARCH(Hauls!$AB$328,CH$2:CH$202)),MAX(CG$1:CG11)+1,0)</f>
        <v>11</v>
      </c>
      <c r="CH12" t="s">
        <v>3663</v>
      </c>
      <c r="CI12" t="str">
        <f>IFERROR(VLOOKUP(ROWS(CI$2:CI12),CG$2:CH$37,2,FALSE),"")</f>
        <v>G : Gravel</v>
      </c>
      <c r="CJ12">
        <f>IF(ISNUMBER(SEARCH(Hauls!$AB$329,CK$2:CK$202)),MAX(CJ$1:CJ11)+1,0)</f>
        <v>11</v>
      </c>
      <c r="CK12" t="s">
        <v>3663</v>
      </c>
      <c r="CL12" t="str">
        <f>IFERROR(VLOOKUP(ROWS(CL$2:CL12),CJ$2:CK$37,2,FALSE),"")</f>
        <v>G : Gravel</v>
      </c>
      <c r="CM12">
        <f>IF(ISNUMBER(SEARCH(Hauls!$AB$330,CN$2:CN$202)),MAX(CM$1:CM11)+1,0)</f>
        <v>11</v>
      </c>
      <c r="CN12" t="s">
        <v>3663</v>
      </c>
      <c r="CO12" t="str">
        <f>IFERROR(VLOOKUP(ROWS(CO$2:CO12),CM$2:CN$37,2,FALSE),"")</f>
        <v>G : Gravel</v>
      </c>
      <c r="CP12">
        <f>IF(ISNUMBER(SEARCH(Hauls!$AB$331,CQ$2:CQ$202)),MAX(CP$1:CP11)+1,0)</f>
        <v>11</v>
      </c>
      <c r="CQ12" t="s">
        <v>3663</v>
      </c>
      <c r="CR12" t="str">
        <f>IFERROR(VLOOKUP(ROWS(CR$2:CR12),CP$2:CQ$37,2,FALSE),"")</f>
        <v>G : Gravel</v>
      </c>
      <c r="CS12">
        <f>IF(ISNUMBER(SEARCH(Hauls!$AB$332,CT$2:CT$202)),MAX(CS$1:CS11)+1,0)</f>
        <v>11</v>
      </c>
      <c r="CT12" t="s">
        <v>3663</v>
      </c>
      <c r="CU12" t="str">
        <f>IFERROR(VLOOKUP(ROWS(CU$2:CU12),CS$2:CT$37,2,FALSE),"")</f>
        <v>G : Gravel</v>
      </c>
      <c r="CV12">
        <f>IF(ISNUMBER(SEARCH(Hauls!$AB$333,CW$2:CW$202)),MAX(CV$1:CV11)+1,0)</f>
        <v>11</v>
      </c>
      <c r="CW12" t="s">
        <v>3663</v>
      </c>
      <c r="CX12" t="str">
        <f>IFERROR(VLOOKUP(ROWS(CX$2:CX12),CV$2:CW$37,2,FALSE),"")</f>
        <v>G : Gravel</v>
      </c>
      <c r="CY12">
        <f>IF(ISNUMBER(SEARCH(Hauls!$AB$333,CZ$2:CZ$202)),MAX(CY$1:CY11)+1,0)</f>
        <v>11</v>
      </c>
      <c r="CZ12" t="s">
        <v>3663</v>
      </c>
      <c r="DA12" t="str">
        <f>IFERROR(VLOOKUP(ROWS(DA$2:DA12),CY$2:CZ$37,2,FALSE),"")</f>
        <v>G : Gravel</v>
      </c>
      <c r="DB12">
        <f>IF(ISNUMBER(SEARCH(Hauls!$AB$335,DC$2:DC$202)),MAX(DB$1:DB11)+1,0)</f>
        <v>11</v>
      </c>
      <c r="DC12" t="s">
        <v>3663</v>
      </c>
      <c r="DD12" t="str">
        <f>IFERROR(VLOOKUP(ROWS(DD$2:DD12),DB$2:DC$37,2,FALSE),"")</f>
        <v>G : Gravel</v>
      </c>
      <c r="DE12">
        <f>IF(ISNUMBER(SEARCH(Hauls!$AB$336,DF$2:DF$202)),MAX(DE$1:DE11)+1,0)</f>
        <v>11</v>
      </c>
      <c r="DF12" t="s">
        <v>3663</v>
      </c>
      <c r="DG12" t="str">
        <f>IFERROR(VLOOKUP(ROWS(DG$2:DG12),DE$2:DF$37,2,FALSE),"")</f>
        <v>G : Gravel</v>
      </c>
      <c r="DH12">
        <f>IF(ISNUMBER(SEARCH(Hauls!$AB$337,DI$2:DI$202)),MAX(DH$1:DH11)+1,0)</f>
        <v>11</v>
      </c>
      <c r="DI12" t="s">
        <v>3663</v>
      </c>
      <c r="DJ12" t="str">
        <f>IFERROR(VLOOKUP(ROWS(DJ$2:DJ12),DH$2:DI$37,2,FALSE),"")</f>
        <v>G : Gravel</v>
      </c>
      <c r="DK12">
        <f>IF(ISNUMBER(SEARCH(Hauls!$AB$338,DL$2:DL$202)),MAX(DK$1:DK11)+1,0)</f>
        <v>11</v>
      </c>
      <c r="DL12" t="s">
        <v>3663</v>
      </c>
      <c r="DM12" t="str">
        <f>IFERROR(VLOOKUP(ROWS(DM$2:DM12),DK$2:DL$37,2,FALSE),"")</f>
        <v>G : Gravel</v>
      </c>
      <c r="DN12">
        <f>IF(ISNUMBER(SEARCH(Hauls!$AB$339,DO$2:DO$202)),MAX(DN$1:DN11)+1,0)</f>
        <v>11</v>
      </c>
      <c r="DO12" t="s">
        <v>3663</v>
      </c>
      <c r="DP12" t="str">
        <f>IFERROR(VLOOKUP(ROWS(DP$2:DP12),DN$2:DO$37,2,FALSE),"")</f>
        <v>G : Gravel</v>
      </c>
      <c r="DQ12">
        <f>IF(ISNUMBER(SEARCH(Hauls!$AB$340,DR$2:DR$202)),MAX(DQ$1:DQ11)+1,0)</f>
        <v>11</v>
      </c>
      <c r="DR12" t="s">
        <v>3663</v>
      </c>
      <c r="DS12" t="str">
        <f>IFERROR(VLOOKUP(ROWS(DS$2:DS12),DQ$2:DR$37,2,FALSE),"")</f>
        <v>G : Gravel</v>
      </c>
      <c r="DT12">
        <f>IF(ISNUMBER(SEARCH(Hauls!$AB$341,DU$2:DU$202)),MAX(DT$1:DT11)+1,0)</f>
        <v>11</v>
      </c>
      <c r="DU12" t="s">
        <v>3663</v>
      </c>
      <c r="DV12" t="str">
        <f>IFERROR(VLOOKUP(ROWS(DV$2:DV12),DT$2:DU$37,2,FALSE),"")</f>
        <v>G : Gravel</v>
      </c>
      <c r="DW12">
        <f>IF(ISNUMBER(SEARCH(Hauls!$AB$342,DX$2:DX$202)),MAX(DW$1:DW11)+1,0)</f>
        <v>11</v>
      </c>
      <c r="DX12" t="s">
        <v>3663</v>
      </c>
      <c r="DY12" t="str">
        <f>IFERROR(VLOOKUP(ROWS(DY$2:DY12),DW$2:DX$37,2,FALSE),"")</f>
        <v>G : Gravel</v>
      </c>
      <c r="DZ12">
        <f>IF(ISNUMBER(SEARCH(Hauls!$AB$343,EA$2:EA$202)),MAX(DZ$1:DZ11)+1,0)</f>
        <v>11</v>
      </c>
      <c r="EA12" t="s">
        <v>3663</v>
      </c>
      <c r="EB12" t="str">
        <f>IFERROR(VLOOKUP(ROWS(EB$2:EB12),DZ$2:EA$37,2,FALSE),"")</f>
        <v>G : Gravel</v>
      </c>
      <c r="EC12">
        <f>IF(ISNUMBER(SEARCH(Hauls!$AB$344,ED$2:ED$202)),MAX(EC$1:EC11)+1,0)</f>
        <v>11</v>
      </c>
      <c r="ED12" t="s">
        <v>3663</v>
      </c>
      <c r="EE12" t="str">
        <f>IFERROR(VLOOKUP(ROWS(EE$2:EE12),EC$2:ED$37,2,FALSE),"")</f>
        <v>G : Gravel</v>
      </c>
      <c r="EF12">
        <f>IF(ISNUMBER(SEARCH(Hauls!$AB$345,EG$2:EG$202)),MAX(EF$1:EF11)+1,0)</f>
        <v>11</v>
      </c>
      <c r="EG12" t="s">
        <v>3663</v>
      </c>
      <c r="EH12" t="str">
        <f>IFERROR(VLOOKUP(ROWS(EH$2:EH12),EF$2:EG$37,2,FALSE),"")</f>
        <v>G : Gravel</v>
      </c>
      <c r="EI12">
        <f>IF(ISNUMBER(SEARCH(Hauls!$AB$346,EJ$2:EJ$202)),MAX(EI$1:EI11)+1,0)</f>
        <v>11</v>
      </c>
      <c r="EJ12" t="s">
        <v>3663</v>
      </c>
      <c r="EK12" t="str">
        <f>IFERROR(VLOOKUP(ROWS(EK$2:EK12),EI$2:EJ$37,2,FALSE),"")</f>
        <v>G : Gravel</v>
      </c>
      <c r="EL12">
        <f>IF(ISNUMBER(SEARCH(Hauls!$AB$347,EM$2:EM$202)),MAX(EL$1:EL11)+1,0)</f>
        <v>11</v>
      </c>
      <c r="EM12" t="s">
        <v>3663</v>
      </c>
      <c r="EN12" t="str">
        <f>IFERROR(VLOOKUP(ROWS(EN$2:EN12),EL$2:EM$37,2,FALSE),"")</f>
        <v>G : Gravel</v>
      </c>
      <c r="EO12">
        <f>IF(ISNUMBER(SEARCH(Hauls!$AB$348,EP$2:EP$202)),MAX(EO$1:EO11)+1,0)</f>
        <v>11</v>
      </c>
      <c r="EP12" t="s">
        <v>3663</v>
      </c>
      <c r="EQ12" t="str">
        <f>IFERROR(VLOOKUP(ROWS(EQ$2:EQ12),EO$2:EP$37,2,FALSE),"")</f>
        <v>G : Gravel</v>
      </c>
      <c r="ER12">
        <f>IF(ISNUMBER(SEARCH(Hauls!$AB$349,ES$2:ES$202)),MAX(ER$1:ER11)+1,0)</f>
        <v>11</v>
      </c>
      <c r="ES12" t="s">
        <v>3663</v>
      </c>
      <c r="ET12" t="str">
        <f>IFERROR(VLOOKUP(ROWS(ET$2:ET12),ER$2:ES$37,2,FALSE),"")</f>
        <v>G : Gravel</v>
      </c>
      <c r="EU12">
        <f>IF(ISNUMBER(SEARCH(Hauls!$AB$350,EV$2:EV$202)),MAX(EU$1:EU11)+1,0)</f>
        <v>11</v>
      </c>
      <c r="EV12" t="s">
        <v>3663</v>
      </c>
      <c r="EW12" t="str">
        <f>IFERROR(VLOOKUP(ROWS(EW$2:EW12),EU$2:EV$37,2,FALSE),"")</f>
        <v>G : Gravel</v>
      </c>
      <c r="EX12">
        <f>IF(ISNUMBER(SEARCH(Hauls!$AB$351,EY$2:EY$202)),MAX(EX$1:EX11)+1,0)</f>
        <v>11</v>
      </c>
      <c r="EY12" t="s">
        <v>3663</v>
      </c>
      <c r="EZ12" t="str">
        <f>IFERROR(VLOOKUP(ROWS(EZ$2:EZ12),EX$2:EY$37,2,FALSE),"")</f>
        <v>G : Gravel</v>
      </c>
      <c r="FA12">
        <f>IF(ISNUMBER(SEARCH(Hauls!$AB$352,FB$2:FB$202)),MAX(FA$1:FA11)+1,0)</f>
        <v>11</v>
      </c>
      <c r="FB12" t="s">
        <v>3663</v>
      </c>
      <c r="FC12" t="str">
        <f>IFERROR(VLOOKUP(ROWS(FC$2:FC12),FA$2:FB$37,2,FALSE),"")</f>
        <v>G : Gravel</v>
      </c>
      <c r="FD12">
        <f>IF(ISNUMBER(SEARCH(Hauls!$AB$353,FE$2:FE$202)),MAX(FD$1:FD11)+1,0)</f>
        <v>11</v>
      </c>
      <c r="FE12" t="s">
        <v>3663</v>
      </c>
      <c r="FF12" t="str">
        <f>IFERROR(VLOOKUP(ROWS(FF$2:FF12),FD$2:FE$37,2,FALSE),"")</f>
        <v>G : Gravel</v>
      </c>
      <c r="FG12">
        <f>IF(ISNUMBER(SEARCH(Hauls!$AB$354,FH$2:FH$202)),MAX(FG$1:FG11)+1,0)</f>
        <v>11</v>
      </c>
      <c r="FH12" t="s">
        <v>3663</v>
      </c>
      <c r="FI12" t="str">
        <f>IFERROR(VLOOKUP(ROWS(FI$2:FI12),FG$2:FH$37,2,FALSE),"")</f>
        <v>G : Gravel</v>
      </c>
      <c r="FJ12">
        <f>IF(ISNUMBER(SEARCH(Hauls!$AB$355,FK$2:FK$202)),MAX(FJ$1:FJ11)+1,0)</f>
        <v>11</v>
      </c>
      <c r="FK12" t="s">
        <v>3663</v>
      </c>
      <c r="FL12" t="str">
        <f>IFERROR(VLOOKUP(ROWS(FL$2:FL12),FJ$2:FK$37,2,FALSE),"")</f>
        <v>G : Gravel</v>
      </c>
      <c r="FM12">
        <f>IF(ISNUMBER(SEARCH(Hauls!$AB$356,FN$2:FN$202)),MAX(FM$1:FM11)+1,0)</f>
        <v>11</v>
      </c>
      <c r="FN12" t="s">
        <v>3663</v>
      </c>
      <c r="FO12" t="str">
        <f>IFERROR(VLOOKUP(ROWS(FO$2:FO12),FM$2:FN$37,2,FALSE),"")</f>
        <v>G : Gravel</v>
      </c>
      <c r="FP12">
        <f>IF(ISNUMBER(SEARCH(Hauls!$AB$357,FQ$2:FQ$202)),MAX(FP$1:FP11)+1,0)</f>
        <v>11</v>
      </c>
      <c r="FQ12" t="s">
        <v>3663</v>
      </c>
      <c r="FR12" t="str">
        <f>IFERROR(VLOOKUP(ROWS(FR$2:FR12),FP$2:FQ$37,2,FALSE),"")</f>
        <v>G : Gravel</v>
      </c>
      <c r="FS12">
        <f>IF(ISNUMBER(SEARCH(Hauls!$AB$358,FT$2:FT$202)),MAX(FS$1:FS11)+1,0)</f>
        <v>11</v>
      </c>
      <c r="FT12" t="s">
        <v>3663</v>
      </c>
      <c r="FU12" t="str">
        <f>IFERROR(VLOOKUP(ROWS(FU$2:FU12),FS$2:FT$37,2,FALSE),"")</f>
        <v>G : Gravel</v>
      </c>
      <c r="FV12">
        <f>IF(ISNUMBER(SEARCH(Hauls!$AB$359,FW$2:FW$202)),MAX(FV$1:FV11)+1,0)</f>
        <v>11</v>
      </c>
      <c r="FW12" t="s">
        <v>3663</v>
      </c>
      <c r="FX12" t="str">
        <f>IFERROR(VLOOKUP(ROWS(FX$2:FX12),FV$2:FW$37,2,FALSE),"")</f>
        <v>G : Gravel</v>
      </c>
      <c r="FY12">
        <f>IF(ISNUMBER(SEARCH(Hauls!$AB$359,FZ$2:FZ$202)),MAX(FY$1:FY11)+1,0)</f>
        <v>11</v>
      </c>
      <c r="FZ12" t="s">
        <v>3663</v>
      </c>
      <c r="GA12" t="str">
        <f>IFERROR(VLOOKUP(ROWS(GA$2:GA12),FY$2:FZ$37,2,FALSE),"")</f>
        <v>G : Gravel</v>
      </c>
      <c r="GB12">
        <f>IF(ISNUMBER(SEARCH(Hauls!$AB$361,GC$2:GC$202)),MAX(GB$1:GB11)+1,0)</f>
        <v>11</v>
      </c>
      <c r="GC12" t="s">
        <v>3663</v>
      </c>
      <c r="GD12" t="str">
        <f>IFERROR(VLOOKUP(ROWS(GD$2:GD12),GB$2:GC$37,2,FALSE),"")</f>
        <v>G : Gravel</v>
      </c>
      <c r="GE12">
        <f>IF(ISNUMBER(SEARCH(Hauls!$AB$362,GF$2:GF$202)),MAX(GE$1:GE11)+1,0)</f>
        <v>11</v>
      </c>
      <c r="GF12" t="s">
        <v>3663</v>
      </c>
      <c r="GG12" t="str">
        <f>IFERROR(VLOOKUP(ROWS(GG$2:GG12),GE$2:GF$37,2,FALSE),"")</f>
        <v>G : Gravel</v>
      </c>
      <c r="GH12">
        <f>IF(ISNUMBER(SEARCH(Hauls!$AB$363,GI$2:GI$202)),MAX(GH$1:GH11)+1,0)</f>
        <v>11</v>
      </c>
      <c r="GI12" t="s">
        <v>3663</v>
      </c>
      <c r="GJ12" t="str">
        <f>IFERROR(VLOOKUP(ROWS(GJ$2:GJ12),GH$2:GI$37,2,FALSE),"")</f>
        <v>G : Gravel</v>
      </c>
      <c r="GK12">
        <f>IF(ISNUMBER(SEARCH(Hauls!$AB$364,GL$2:GL$202)),MAX(GK$1:GK11)+1,0)</f>
        <v>11</v>
      </c>
      <c r="GL12" t="s">
        <v>3663</v>
      </c>
      <c r="GM12" t="str">
        <f>IFERROR(VLOOKUP(ROWS(GM$2:GM12),GK$2:GL$37,2,FALSE),"")</f>
        <v>G : Gravel</v>
      </c>
      <c r="GN12">
        <f>IF(ISNUMBER(SEARCH(Hauls!$AB$365,GO$2:GO$202)),MAX(GN$1:GN11)+1,0)</f>
        <v>11</v>
      </c>
      <c r="GO12" t="s">
        <v>3663</v>
      </c>
      <c r="GP12" t="str">
        <f>IFERROR(VLOOKUP(ROWS(GP$2:GP12),GN$2:GO$37,2,FALSE),"")</f>
        <v>G : Gravel</v>
      </c>
      <c r="GQ12">
        <f>IF(ISNUMBER(SEARCH(Hauls!$AB$366,GR$2:GR$202)),MAX(GQ$1:GQ11)+1,0)</f>
        <v>11</v>
      </c>
      <c r="GR12" t="s">
        <v>3663</v>
      </c>
      <c r="GS12" t="str">
        <f>IFERROR(VLOOKUP(ROWS(GS$2:GS12),GQ$2:GR$37,2,FALSE),"")</f>
        <v>G : Gravel</v>
      </c>
      <c r="GT12">
        <f>IF(ISNUMBER(SEARCH(Hauls!$AB$367,GU$2:GU$202)),MAX(GT$1:GT11)+1,0)</f>
        <v>11</v>
      </c>
      <c r="GU12" t="s">
        <v>3663</v>
      </c>
      <c r="GV12" t="str">
        <f>IFERROR(VLOOKUP(ROWS(GV$2:GV12),GT$2:GU$37,2,FALSE),"")</f>
        <v>G : Gravel</v>
      </c>
      <c r="GW12">
        <f>IF(ISNUMBER(SEARCH(Hauls!$AB$368,GX$2:GX$202)),MAX(GW$1:GW11)+1,0)</f>
        <v>11</v>
      </c>
      <c r="GX12" t="s">
        <v>3663</v>
      </c>
      <c r="GY12" t="str">
        <f>IFERROR(VLOOKUP(ROWS(GY$2:GY12),GW$2:GX$37,2,FALSE),"")</f>
        <v>G : Gravel</v>
      </c>
      <c r="GZ12">
        <f>IF(ISNUMBER(SEARCH(Hauls!$AB$369,HA$2:HA$202)),MAX(GZ$1:GZ11)+1,0)</f>
        <v>11</v>
      </c>
      <c r="HA12" t="s">
        <v>3663</v>
      </c>
      <c r="HB12" t="str">
        <f>IFERROR(VLOOKUP(ROWS(HB$2:HB12),GZ$2:HA$37,2,FALSE),"")</f>
        <v>G : Gravel</v>
      </c>
      <c r="HC12">
        <f>IF(ISNUMBER(SEARCH(Hauls!$AB$370,HD$2:HD$202)),MAX(HC$1:HC11)+1,0)</f>
        <v>11</v>
      </c>
      <c r="HD12" t="s">
        <v>3663</v>
      </c>
      <c r="HE12" t="str">
        <f>IFERROR(VLOOKUP(ROWS(HE$2:HE12),HC$2:HD$37,2,FALSE),"")</f>
        <v>G : Gravel</v>
      </c>
      <c r="HF12">
        <f>IF(ISNUMBER(SEARCH(Hauls!$AB$371,HG$2:HG$202)),MAX(HF$1:HF11)+1,0)</f>
        <v>11</v>
      </c>
      <c r="HG12" t="s">
        <v>3663</v>
      </c>
      <c r="HH12" t="str">
        <f>IFERROR(VLOOKUP(ROWS(HH$2:HH12),HF$2:HG$37,2,FALSE),"")</f>
        <v>G : Gravel</v>
      </c>
      <c r="HI12">
        <f>IF(ISNUMBER(SEARCH(Hauls!$AB$372,HJ$2:HJ$202)),MAX(HI$1:HI11)+1,0)</f>
        <v>11</v>
      </c>
      <c r="HJ12" t="s">
        <v>3663</v>
      </c>
      <c r="HK12" t="str">
        <f>IFERROR(VLOOKUP(ROWS(HK$2:HK12),HI$2:HJ$37,2,FALSE),"")</f>
        <v>G : Gravel</v>
      </c>
      <c r="HL12">
        <f>IF(ISNUMBER(SEARCH(Hauls!$AB$373,HM$2:HM$202)),MAX(HL$1:HL11)+1,0)</f>
        <v>11</v>
      </c>
      <c r="HM12" t="s">
        <v>3663</v>
      </c>
      <c r="HN12" t="str">
        <f>IFERROR(VLOOKUP(ROWS(HN$2:HN12),HL$2:HM$37,2,FALSE),"")</f>
        <v>G : Gravel</v>
      </c>
      <c r="HO12">
        <f>IF(ISNUMBER(SEARCH(Hauls!$AB$374,HP$2:HP$202)),MAX(HO$1:HO11)+1,0)</f>
        <v>11</v>
      </c>
      <c r="HP12" t="s">
        <v>3663</v>
      </c>
      <c r="HQ12" t="str">
        <f>IFERROR(VLOOKUP(ROWS(HQ$2:HQ12),HO$2:HP$37,2,FALSE),"")</f>
        <v>G : Gravel</v>
      </c>
      <c r="HR12">
        <f>IF(ISNUMBER(SEARCH(Hauls!$AB$375,HS$2:HS$202)),MAX(HR$1:HR11)+1,0)</f>
        <v>11</v>
      </c>
      <c r="HS12" t="s">
        <v>3663</v>
      </c>
      <c r="HT12" t="str">
        <f>IFERROR(VLOOKUP(ROWS(HT$2:HT12),HR$2:HS$37,2,FALSE),"")</f>
        <v>G : Gravel</v>
      </c>
      <c r="HU12">
        <f>IF(ISNUMBER(SEARCH(Hauls!$AB$376,HV$2:HV$202)),MAX(HU$1:HU11)+1,0)</f>
        <v>11</v>
      </c>
      <c r="HV12" t="s">
        <v>3663</v>
      </c>
      <c r="HW12" t="str">
        <f>IFERROR(VLOOKUP(ROWS(HW$2:HW12),HU$2:HV$37,2,FALSE),"")</f>
        <v>G : Gravel</v>
      </c>
      <c r="HX12">
        <f>IF(ISNUMBER(SEARCH(Hauls!$AB$377,HY$2:HY$202)),MAX(HX$1:HX11)+1,0)</f>
        <v>11</v>
      </c>
      <c r="HY12" t="s">
        <v>3663</v>
      </c>
      <c r="HZ12" t="str">
        <f>IFERROR(VLOOKUP(ROWS(HZ$2:HZ12),HX$2:HY$37,2,FALSE),"")</f>
        <v>G : Gravel</v>
      </c>
      <c r="IA12">
        <f>IF(ISNUMBER(SEARCH(Hauls!$AB$378,IB$2:IB$202)),MAX(IA$1:IA11)+1,0)</f>
        <v>11</v>
      </c>
      <c r="IB12" t="s">
        <v>3663</v>
      </c>
      <c r="IC12" t="str">
        <f>IFERROR(VLOOKUP(ROWS(IC$2:IC12),IA$2:IB$37,2,FALSE),"")</f>
        <v>G : Gravel</v>
      </c>
      <c r="ID12">
        <f>IF(ISNUMBER(SEARCH(Hauls!$AB$379,IE$2:IE$202)),MAX(ID$1:ID11)+1,0)</f>
        <v>11</v>
      </c>
      <c r="IE12" t="s">
        <v>3663</v>
      </c>
      <c r="IF12" t="str">
        <f>IFERROR(VLOOKUP(ROWS(IF$2:IF12),ID$2:IE$37,2,FALSE),"")</f>
        <v>G : Gravel</v>
      </c>
      <c r="IG12">
        <f>IF(ISNUMBER(SEARCH(Hauls!$AB$380,IH$2:IH$202)),MAX(IG$1:IG11)+1,0)</f>
        <v>11</v>
      </c>
      <c r="IH12" t="s">
        <v>3663</v>
      </c>
      <c r="II12" t="str">
        <f>IFERROR(VLOOKUP(ROWS(II$2:II12),IG$2:IH$37,2,FALSE),"")</f>
        <v>G : Gravel</v>
      </c>
      <c r="IJ12">
        <f>IF(ISNUMBER(SEARCH(Hauls!$AB$381,IK$2:IK$202)),MAX(IJ$1:IJ11)+1,0)</f>
        <v>11</v>
      </c>
      <c r="IK12" t="s">
        <v>3663</v>
      </c>
      <c r="IL12" t="str">
        <f>IFERROR(VLOOKUP(ROWS(IL$2:IL12),IJ$2:IK$37,2,FALSE),"")</f>
        <v>G : Gravel</v>
      </c>
      <c r="IM12">
        <f>IF(ISNUMBER(SEARCH(Hauls!$AB$382,IN$2:IN$202)),MAX(IM$1:IM11)+1,0)</f>
        <v>11</v>
      </c>
      <c r="IN12" t="s">
        <v>3663</v>
      </c>
      <c r="IO12" t="str">
        <f>IFERROR(VLOOKUP(ROWS(IO$2:IO12),IM$2:IN$37,2,FALSE),"")</f>
        <v>G : Gravel</v>
      </c>
      <c r="IP12">
        <f>IF(ISNUMBER(SEARCH(Hauls!$AB$383,IQ$2:IQ$202)),MAX(IP$1:IP11)+1,0)</f>
        <v>11</v>
      </c>
      <c r="IQ12" t="s">
        <v>3663</v>
      </c>
      <c r="IR12" t="str">
        <f>IFERROR(VLOOKUP(ROWS(IR$2:IR12),IP$2:IQ$37,2,FALSE),"")</f>
        <v>G : Gravel</v>
      </c>
      <c r="IS12">
        <f>IF(ISNUMBER(SEARCH(Hauls!$AB$384,IT$2:IT$202)),MAX(IS$1:IS11)+1,0)</f>
        <v>11</v>
      </c>
      <c r="IT12" t="s">
        <v>3663</v>
      </c>
      <c r="IU12" t="str">
        <f>IFERROR(VLOOKUP(ROWS(IU$2:IU12),IS$2:IT$37,2,FALSE),"")</f>
        <v>G : Gravel</v>
      </c>
      <c r="IV12">
        <f>IF(ISNUMBER(SEARCH(Hauls!$AB$385,IW$2:IW$202)),MAX(IV$1:IV11)+1,0)</f>
        <v>11</v>
      </c>
      <c r="IW12" t="s">
        <v>3663</v>
      </c>
      <c r="IX12" t="str">
        <f>IFERROR(VLOOKUP(ROWS(IX$2:IX12),IV$2:IW$37,2,FALSE),"")</f>
        <v>G : Gravel</v>
      </c>
      <c r="IY12">
        <f>IF(ISNUMBER(SEARCH(Hauls!$AB$386,IZ$2:IZ$202)),MAX(IY$1:IY11)+1,0)</f>
        <v>11</v>
      </c>
      <c r="IZ12" t="s">
        <v>3663</v>
      </c>
      <c r="JA12" t="str">
        <f>IFERROR(VLOOKUP(ROWS(JA$2:JA12),IY$2:IZ$37,2,FALSE),"")</f>
        <v>G : Gravel</v>
      </c>
      <c r="JB12">
        <f>IF(ISNUMBER(SEARCH(Hauls!$AB$387,JC$2:JC$202)),MAX(JB$1:JB11)+1,0)</f>
        <v>11</v>
      </c>
      <c r="JC12" t="s">
        <v>3663</v>
      </c>
      <c r="JD12" t="str">
        <f>IFERROR(VLOOKUP(ROWS(JD$2:JD12),JB$2:JC$37,2,FALSE),"")</f>
        <v>G : Gravel</v>
      </c>
      <c r="JE12">
        <f>IF(ISNUMBER(SEARCH(Hauls!$AB$388,JF$2:JF$202)),MAX(JE$1:JE11)+1,0)</f>
        <v>11</v>
      </c>
      <c r="JF12" t="s">
        <v>3663</v>
      </c>
      <c r="JG12" t="str">
        <f>IFERROR(VLOOKUP(ROWS(JG$2:JG12),JE$2:JF$37,2,FALSE),"")</f>
        <v>G : Gravel</v>
      </c>
      <c r="JH12">
        <f>IF(ISNUMBER(SEARCH(Hauls!$AB$389,JI$2:JI$202)),MAX(JH$1:JH11)+1,0)</f>
        <v>11</v>
      </c>
      <c r="JI12" t="s">
        <v>3663</v>
      </c>
      <c r="JJ12" t="str">
        <f>IFERROR(VLOOKUP(ROWS(JJ$2:JJ12),JH$2:JI$37,2,FALSE),"")</f>
        <v>G : Gravel</v>
      </c>
      <c r="JK12">
        <f>IF(ISNUMBER(SEARCH(Hauls!$AB$390,JL$2:JL$202)),MAX(JK$1:JK11)+1,0)</f>
        <v>11</v>
      </c>
      <c r="JL12" t="s">
        <v>3663</v>
      </c>
      <c r="JM12" t="str">
        <f>IFERROR(VLOOKUP(ROWS(JM$2:JM12),JK$2:JL$37,2,FALSE),"")</f>
        <v>G : Gravel</v>
      </c>
      <c r="JN12">
        <f>IF(ISNUMBER(SEARCH(Hauls!$AB$391,JO$2:JO$202)),MAX(JN$1:JN11)+1,0)</f>
        <v>11</v>
      </c>
      <c r="JO12" t="s">
        <v>3663</v>
      </c>
      <c r="JP12" t="str">
        <f>IFERROR(VLOOKUP(ROWS(JP$2:JP12),JN$2:JO$37,2,FALSE),"")</f>
        <v>G : Gravel</v>
      </c>
      <c r="JQ12">
        <f>IF(ISNUMBER(SEARCH(Hauls!$AB$392,JR$2:JR$202)),MAX(JQ$1:JQ11)+1,0)</f>
        <v>11</v>
      </c>
      <c r="JR12" t="s">
        <v>3663</v>
      </c>
      <c r="JS12" t="str">
        <f>IFERROR(VLOOKUP(ROWS(JS$2:JS12),JQ$2:JR$37,2,FALSE),"")</f>
        <v>G : Gravel</v>
      </c>
      <c r="JT12">
        <f>IF(ISNUMBER(SEARCH(Hauls!$AB$393,JU$2:JU$202)),MAX(JT$1:JT11)+1,0)</f>
        <v>11</v>
      </c>
      <c r="JU12" t="s">
        <v>3663</v>
      </c>
      <c r="JV12" t="str">
        <f>IFERROR(VLOOKUP(ROWS(JV$2:JV12),JT$2:JU$37,2,FALSE),"")</f>
        <v>G : Gravel</v>
      </c>
      <c r="JW12">
        <f>IF(ISNUMBER(SEARCH(Hauls!$AB$394,JX$2:JX$202)),MAX(JW$1:JW11)+1,0)</f>
        <v>11</v>
      </c>
      <c r="JX12" t="s">
        <v>3663</v>
      </c>
      <c r="JY12" t="str">
        <f>IFERROR(VLOOKUP(ROWS(JY$2:JY12),JW$2:JX$37,2,FALSE),"")</f>
        <v>G : Gravel</v>
      </c>
      <c r="JZ12">
        <f>IF(ISNUMBER(SEARCH(Hauls!$AB$395,KA$2:KA$202)),MAX(JZ$1:JZ11)+1,0)</f>
        <v>11</v>
      </c>
      <c r="KA12" t="s">
        <v>3663</v>
      </c>
      <c r="KB12" t="str">
        <f>IFERROR(VLOOKUP(ROWS(KB$2:KB12),JZ$2:KA$37,2,FALSE),"")</f>
        <v>G : Gravel</v>
      </c>
      <c r="KC12">
        <f>IF(ISNUMBER(SEARCH(Hauls!$AB$396,KD$2:KD$202)),MAX(KC$1:KC11)+1,0)</f>
        <v>11</v>
      </c>
      <c r="KD12" t="s">
        <v>3663</v>
      </c>
      <c r="KE12" t="str">
        <f>IFERROR(VLOOKUP(ROWS(KE$2:KE12),KC$2:KD$37,2,FALSE),"")</f>
        <v>G : Gravel</v>
      </c>
      <c r="KF12">
        <f>IF(ISNUMBER(SEARCH(Hauls!$AB$397,KG$2:KG$202)),MAX(KF$1:KF11)+1,0)</f>
        <v>11</v>
      </c>
      <c r="KG12" t="s">
        <v>3663</v>
      </c>
      <c r="KH12" t="str">
        <f>IFERROR(VLOOKUP(ROWS(KH$2:KH12),KF$2:KG$37,2,FALSE),"")</f>
        <v>G : Gravel</v>
      </c>
      <c r="KI12">
        <f>IF(ISNUMBER(SEARCH(Hauls!$AB$398,KJ$2:KJ$202)),MAX(KI$1:KI11)+1,0)</f>
        <v>11</v>
      </c>
      <c r="KJ12" t="s">
        <v>3663</v>
      </c>
      <c r="KK12" t="str">
        <f>IFERROR(VLOOKUP(ROWS(KK$2:KK12),KI$2:KJ$37,2,FALSE),"")</f>
        <v>G : Gravel</v>
      </c>
      <c r="KL12">
        <f>IF(ISNUMBER(SEARCH(Hauls!$AB$399,KM$2:KM$202)),MAX(KL$1:KL11)+1,0)</f>
        <v>11</v>
      </c>
      <c r="KM12" t="s">
        <v>3663</v>
      </c>
      <c r="KN12" t="str">
        <f>IFERROR(VLOOKUP(ROWS(KN$2:KN12),KL$2:KM$37,2,FALSE),"")</f>
        <v>G : Gravel</v>
      </c>
      <c r="KO12">
        <f>IF(ISNUMBER(SEARCH(Hauls!$AB$400,KP$2:KP$202)),MAX(KO$1:KO11)+1,0)</f>
        <v>11</v>
      </c>
      <c r="KP12" t="s">
        <v>3663</v>
      </c>
      <c r="KQ12" t="str">
        <f>IFERROR(VLOOKUP(ROWS(KQ$2:KQ12),KO$2:KP$37,2,FALSE),"")</f>
        <v>G : Gravel</v>
      </c>
    </row>
    <row r="13" spans="1:303" x14ac:dyDescent="0.25">
      <c r="A13" t="s">
        <v>1239</v>
      </c>
      <c r="B13" t="s">
        <v>1240</v>
      </c>
      <c r="C13" t="str">
        <f t="shared" si="0"/>
        <v>G Sh : Gravel, Shells</v>
      </c>
      <c r="D13">
        <f>IF(ISNUMBER(SEARCH(Hauls!$AB$301,E$2:E$202)),MAX(D$1:D12)+1,0)</f>
        <v>12</v>
      </c>
      <c r="E13" t="s">
        <v>3664</v>
      </c>
      <c r="F13" t="str">
        <f>IFERROR(VLOOKUP(ROWS(F$2:F13),D$2:E$37,2,FALSE),"")</f>
        <v>G Sh : Gravel, Shells</v>
      </c>
      <c r="G13">
        <f>IF(ISNUMBER(SEARCH(Hauls!$AB$302,H$2:H$202)),MAX(G$1:G12)+1,0)</f>
        <v>12</v>
      </c>
      <c r="H13" t="s">
        <v>3664</v>
      </c>
      <c r="I13" t="str">
        <f>IFERROR(VLOOKUP(ROWS(I$2:I13),G$2:H$37,2,FALSE),"")</f>
        <v>G Sh : Gravel, Shells</v>
      </c>
      <c r="J13">
        <f>IF(ISNUMBER(SEARCH(Hauls!$AB$303,K$2:K$202)),MAX(J$1:J12)+1,0)</f>
        <v>12</v>
      </c>
      <c r="K13" t="s">
        <v>3664</v>
      </c>
      <c r="L13" t="str">
        <f>IFERROR(VLOOKUP(ROWS(L$2:L13),J$2:K$37,2,FALSE),"")</f>
        <v>G Sh : Gravel, Shells</v>
      </c>
      <c r="M13">
        <f>IF(ISNUMBER(SEARCH(Hauls!$AB$304,N$2:N$202)),MAX(M$1:M12)+1,0)</f>
        <v>12</v>
      </c>
      <c r="N13" t="s">
        <v>3664</v>
      </c>
      <c r="O13" t="str">
        <f>IFERROR(VLOOKUP(ROWS(O$2:O13),M$2:N$37,2,FALSE),"")</f>
        <v>G Sh : Gravel, Shells</v>
      </c>
      <c r="P13">
        <f>IF(ISNUMBER(SEARCH(Hauls!$AB$305,Q$2:Q$202)),MAX(P$1:P12)+1,0)</f>
        <v>12</v>
      </c>
      <c r="Q13" t="s">
        <v>3664</v>
      </c>
      <c r="R13" t="str">
        <f>IFERROR(VLOOKUP(ROWS(R$2:R13),P$2:Q$37,2,FALSE),"")</f>
        <v>G Sh : Gravel, Shells</v>
      </c>
      <c r="S13">
        <f>IF(ISNUMBER(SEARCH(Hauls!$AB$306,T$2:T$202)),MAX(S$1:S12)+1,0)</f>
        <v>12</v>
      </c>
      <c r="T13" t="s">
        <v>3664</v>
      </c>
      <c r="U13" t="str">
        <f>IFERROR(VLOOKUP(ROWS(U$2:U13),S$2:T$37,2,FALSE),"")</f>
        <v>G Sh : Gravel, Shells</v>
      </c>
      <c r="V13">
        <f>IF(ISNUMBER(SEARCH(Hauls!$AB$307,W$2:W$202)),MAX(V$1:V12)+1,0)</f>
        <v>12</v>
      </c>
      <c r="W13" t="s">
        <v>3664</v>
      </c>
      <c r="X13" t="str">
        <f>IFERROR(VLOOKUP(ROWS(X$2:X13),V$2:W$37,2,FALSE),"")</f>
        <v>G Sh : Gravel, Shells</v>
      </c>
      <c r="Y13">
        <f>IF(ISNUMBER(SEARCH(Hauls!$AB$308,Z$2:Z$202)),MAX(Y$1:Y12)+1,0)</f>
        <v>12</v>
      </c>
      <c r="Z13" t="s">
        <v>3664</v>
      </c>
      <c r="AA13" t="str">
        <f>IFERROR(VLOOKUP(ROWS(AA$2:AA13),Y$2:Z$37,2,FALSE),"")</f>
        <v>G Sh : Gravel, Shells</v>
      </c>
      <c r="AB13">
        <f>IF(ISNUMBER(SEARCH(Hauls!$AB$309,AC$2:AC$202)),MAX(AB$1:AB12)+1,0)</f>
        <v>12</v>
      </c>
      <c r="AC13" t="s">
        <v>3664</v>
      </c>
      <c r="AD13" t="str">
        <f>IFERROR(VLOOKUP(ROWS(AD$2:AD13),AB$2:AC$37,2,FALSE),"")</f>
        <v>G Sh : Gravel, Shells</v>
      </c>
      <c r="AE13">
        <f>IF(ISNUMBER(SEARCH(Hauls!$AB$310,AF$2:AF$202)),MAX(AE$1:AE12)+1,0)</f>
        <v>12</v>
      </c>
      <c r="AF13" t="s">
        <v>3664</v>
      </c>
      <c r="AG13" t="str">
        <f>IFERROR(VLOOKUP(ROWS(AG$2:AG13),AE$2:AF$37,2,FALSE),"")</f>
        <v>G Sh : Gravel, Shells</v>
      </c>
      <c r="AH13">
        <f>IF(ISNUMBER(SEARCH(Hauls!$AB$311,AI$2:AI$202)),MAX(AH$1:AH12)+1,0)</f>
        <v>12</v>
      </c>
      <c r="AI13" t="s">
        <v>3664</v>
      </c>
      <c r="AJ13" t="str">
        <f>IFERROR(VLOOKUP(ROWS(AJ$2:AJ13),AH$2:AI$37,2,FALSE),"")</f>
        <v>G Sh : Gravel, Shells</v>
      </c>
      <c r="AK13">
        <f>IF(ISNUMBER(SEARCH(Hauls!$AB$312,AL$2:AL$202)),MAX(AK$1:AK12)+1,0)</f>
        <v>12</v>
      </c>
      <c r="AL13" t="s">
        <v>3664</v>
      </c>
      <c r="AM13" t="str">
        <f>IFERROR(VLOOKUP(ROWS(AM$2:AM13),AK$2:AL$37,2,FALSE),"")</f>
        <v>G Sh : Gravel, Shells</v>
      </c>
      <c r="AN13">
        <f>IF(ISNUMBER(SEARCH(Hauls!$AB$313,AO$2:AO$202)),MAX(AN$1:AN12)+1,0)</f>
        <v>12</v>
      </c>
      <c r="AO13" t="s">
        <v>3664</v>
      </c>
      <c r="AP13" t="str">
        <f>IFERROR(VLOOKUP(ROWS(AP$2:AP13),AN$2:AO$37,2,FALSE),"")</f>
        <v>G Sh : Gravel, Shells</v>
      </c>
      <c r="AQ13">
        <f>IF(ISNUMBER(SEARCH(Hauls!$AB$314,AR$2:AR$202)),MAX(AQ$1:AQ12)+1,0)</f>
        <v>12</v>
      </c>
      <c r="AR13" t="s">
        <v>3664</v>
      </c>
      <c r="AS13" t="str">
        <f>IFERROR(VLOOKUP(ROWS(AS$2:AS13),AQ$2:AR$37,2,FALSE),"")</f>
        <v>G Sh : Gravel, Shells</v>
      </c>
      <c r="AT13">
        <f>IF(ISNUMBER(SEARCH(Hauls!$AB$315,AU$2:AU$202)),MAX(AT$1:AT12)+1,0)</f>
        <v>12</v>
      </c>
      <c r="AU13" t="s">
        <v>3664</v>
      </c>
      <c r="AV13" t="str">
        <f>IFERROR(VLOOKUP(ROWS(AV$2:AV13),AT$2:AU$37,2,FALSE),"")</f>
        <v>G Sh : Gravel, Shells</v>
      </c>
      <c r="AW13">
        <f>IF(ISNUMBER(SEARCH(Hauls!$AB$316,AX$2:AX$202)),MAX(AW$1:AW12)+1,0)</f>
        <v>12</v>
      </c>
      <c r="AX13" t="s">
        <v>3664</v>
      </c>
      <c r="AY13" t="str">
        <f>IFERROR(VLOOKUP(ROWS(AY$2:AY13),AW$2:AX$37,2,FALSE),"")</f>
        <v>G Sh : Gravel, Shells</v>
      </c>
      <c r="AZ13">
        <f>IF(ISNUMBER(SEARCH(Hauls!$AB$317,BA$2:BA$202)),MAX(AZ$1:AZ12)+1,0)</f>
        <v>12</v>
      </c>
      <c r="BA13" t="s">
        <v>3664</v>
      </c>
      <c r="BB13" t="str">
        <f>IFERROR(VLOOKUP(ROWS(BB$2:BB13),AZ$2:BA$37,2,FALSE),"")</f>
        <v>G Sh : Gravel, Shells</v>
      </c>
      <c r="BC13">
        <f>IF(ISNUMBER(SEARCH(Hauls!$AB$318,BD$2:BD$202)),MAX(BC$1:BC12)+1,0)</f>
        <v>12</v>
      </c>
      <c r="BD13" t="s">
        <v>3664</v>
      </c>
      <c r="BE13" t="str">
        <f>IFERROR(VLOOKUP(ROWS(BE$2:BE13),BC$2:BD$37,2,FALSE),"")</f>
        <v>G Sh : Gravel, Shells</v>
      </c>
      <c r="BF13">
        <f>IF(ISNUMBER(SEARCH(Hauls!$AB$319,BG$2:BG$202)),MAX(BF$1:BF12)+1,0)</f>
        <v>12</v>
      </c>
      <c r="BG13" t="s">
        <v>3664</v>
      </c>
      <c r="BH13" t="str">
        <f>IFERROR(VLOOKUP(ROWS(BH$2:BH13),BF$2:BG$37,2,FALSE),"")</f>
        <v>G Sh : Gravel, Shells</v>
      </c>
      <c r="BI13">
        <f>IF(ISNUMBER(SEARCH(Hauls!$AB$320,BJ$2:BJ$202)),MAX(BI$1:BI12)+1,0)</f>
        <v>12</v>
      </c>
      <c r="BJ13" t="s">
        <v>3664</v>
      </c>
      <c r="BK13" t="str">
        <f>IFERROR(VLOOKUP(ROWS(BK$2:BK13),BI$2:BJ$37,2,FALSE),"")</f>
        <v>G Sh : Gravel, Shells</v>
      </c>
      <c r="BL13">
        <f>IF(ISNUMBER(SEARCH(Hauls!$AB$321,BM$2:BM$202)),MAX(BL$1:BL12)+1,0)</f>
        <v>12</v>
      </c>
      <c r="BM13" t="s">
        <v>3664</v>
      </c>
      <c r="BN13" t="str">
        <f>IFERROR(VLOOKUP(ROWS(BN$2:BN13),BL$2:BM$37,2,FALSE),"")</f>
        <v>G Sh : Gravel, Shells</v>
      </c>
      <c r="BO13">
        <f>IF(ISNUMBER(SEARCH(Hauls!$AB$322,BP$2:BP$202)),MAX(BO$1:BO12)+1,0)</f>
        <v>12</v>
      </c>
      <c r="BP13" t="s">
        <v>3664</v>
      </c>
      <c r="BQ13" t="str">
        <f>IFERROR(VLOOKUP(ROWS(BQ$2:BQ13),BO$2:BP$37,2,FALSE),"")</f>
        <v>G Sh : Gravel, Shells</v>
      </c>
      <c r="BR13">
        <f>IF(ISNUMBER(SEARCH(Hauls!$AB$323,BS$2:BS$202)),MAX(BR$1:BR12)+1,0)</f>
        <v>12</v>
      </c>
      <c r="BS13" t="s">
        <v>3664</v>
      </c>
      <c r="BT13" t="str">
        <f>IFERROR(VLOOKUP(ROWS(BT$2:BT13),BR$2:BS$37,2,FALSE),"")</f>
        <v>G Sh : Gravel, Shells</v>
      </c>
      <c r="BU13">
        <f>IF(ISNUMBER(SEARCH(Hauls!$AB$324,BV$2:BV$202)),MAX(BU$1:BU12)+1,0)</f>
        <v>12</v>
      </c>
      <c r="BV13" t="s">
        <v>3664</v>
      </c>
      <c r="BW13" t="str">
        <f>IFERROR(VLOOKUP(ROWS(BW$2:BW13),BU$2:BV$37,2,FALSE),"")</f>
        <v>G Sh : Gravel, Shells</v>
      </c>
      <c r="BX13">
        <f>IF(ISNUMBER(SEARCH(Hauls!$AB$325,BY$2:BY$202)),MAX(BX$1:BX12)+1,0)</f>
        <v>12</v>
      </c>
      <c r="BY13" t="s">
        <v>3664</v>
      </c>
      <c r="BZ13" t="str">
        <f>IFERROR(VLOOKUP(ROWS(BZ$2:BZ13),BX$2:BY$37,2,FALSE),"")</f>
        <v>G Sh : Gravel, Shells</v>
      </c>
      <c r="CA13">
        <f>IF(ISNUMBER(SEARCH(Hauls!$AB$326,CB$2:CB$202)),MAX(CA$1:CA12)+1,0)</f>
        <v>12</v>
      </c>
      <c r="CB13" t="s">
        <v>3664</v>
      </c>
      <c r="CC13" t="str">
        <f>IFERROR(VLOOKUP(ROWS(CC$2:CC13),CA$2:CB$37,2,FALSE),"")</f>
        <v>G Sh : Gravel, Shells</v>
      </c>
      <c r="CD13">
        <f>IF(ISNUMBER(SEARCH(Hauls!$AB$327,CE$2:CE$202)),MAX(CD$1:CD12)+1,0)</f>
        <v>12</v>
      </c>
      <c r="CE13" t="s">
        <v>3664</v>
      </c>
      <c r="CF13" t="str">
        <f>IFERROR(VLOOKUP(ROWS(CF$2:CF13),CD$2:CE$37,2,FALSE),"")</f>
        <v>G Sh : Gravel, Shells</v>
      </c>
      <c r="CG13">
        <f>IF(ISNUMBER(SEARCH(Hauls!$AB$328,CH$2:CH$202)),MAX(CG$1:CG12)+1,0)</f>
        <v>12</v>
      </c>
      <c r="CH13" t="s">
        <v>3664</v>
      </c>
      <c r="CI13" t="str">
        <f>IFERROR(VLOOKUP(ROWS(CI$2:CI13),CG$2:CH$37,2,FALSE),"")</f>
        <v>G Sh : Gravel, Shells</v>
      </c>
      <c r="CJ13">
        <f>IF(ISNUMBER(SEARCH(Hauls!$AB$329,CK$2:CK$202)),MAX(CJ$1:CJ12)+1,0)</f>
        <v>12</v>
      </c>
      <c r="CK13" t="s">
        <v>3664</v>
      </c>
      <c r="CL13" t="str">
        <f>IFERROR(VLOOKUP(ROWS(CL$2:CL13),CJ$2:CK$37,2,FALSE),"")</f>
        <v>G Sh : Gravel, Shells</v>
      </c>
      <c r="CM13">
        <f>IF(ISNUMBER(SEARCH(Hauls!$AB$330,CN$2:CN$202)),MAX(CM$1:CM12)+1,0)</f>
        <v>12</v>
      </c>
      <c r="CN13" t="s">
        <v>3664</v>
      </c>
      <c r="CO13" t="str">
        <f>IFERROR(VLOOKUP(ROWS(CO$2:CO13),CM$2:CN$37,2,FALSE),"")</f>
        <v>G Sh : Gravel, Shells</v>
      </c>
      <c r="CP13">
        <f>IF(ISNUMBER(SEARCH(Hauls!$AB$331,CQ$2:CQ$202)),MAX(CP$1:CP12)+1,0)</f>
        <v>12</v>
      </c>
      <c r="CQ13" t="s">
        <v>3664</v>
      </c>
      <c r="CR13" t="str">
        <f>IFERROR(VLOOKUP(ROWS(CR$2:CR13),CP$2:CQ$37,2,FALSE),"")</f>
        <v>G Sh : Gravel, Shells</v>
      </c>
      <c r="CS13">
        <f>IF(ISNUMBER(SEARCH(Hauls!$AB$332,CT$2:CT$202)),MAX(CS$1:CS12)+1,0)</f>
        <v>12</v>
      </c>
      <c r="CT13" t="s">
        <v>3664</v>
      </c>
      <c r="CU13" t="str">
        <f>IFERROR(VLOOKUP(ROWS(CU$2:CU13),CS$2:CT$37,2,FALSE),"")</f>
        <v>G Sh : Gravel, Shells</v>
      </c>
      <c r="CV13">
        <f>IF(ISNUMBER(SEARCH(Hauls!$AB$333,CW$2:CW$202)),MAX(CV$1:CV12)+1,0)</f>
        <v>12</v>
      </c>
      <c r="CW13" t="s">
        <v>3664</v>
      </c>
      <c r="CX13" t="str">
        <f>IFERROR(VLOOKUP(ROWS(CX$2:CX13),CV$2:CW$37,2,FALSE),"")</f>
        <v>G Sh : Gravel, Shells</v>
      </c>
      <c r="CY13">
        <f>IF(ISNUMBER(SEARCH(Hauls!$AB$333,CZ$2:CZ$202)),MAX(CY$1:CY12)+1,0)</f>
        <v>12</v>
      </c>
      <c r="CZ13" t="s">
        <v>3664</v>
      </c>
      <c r="DA13" t="str">
        <f>IFERROR(VLOOKUP(ROWS(DA$2:DA13),CY$2:CZ$37,2,FALSE),"")</f>
        <v>G Sh : Gravel, Shells</v>
      </c>
      <c r="DB13">
        <f>IF(ISNUMBER(SEARCH(Hauls!$AB$335,DC$2:DC$202)),MAX(DB$1:DB12)+1,0)</f>
        <v>12</v>
      </c>
      <c r="DC13" t="s">
        <v>3664</v>
      </c>
      <c r="DD13" t="str">
        <f>IFERROR(VLOOKUP(ROWS(DD$2:DD13),DB$2:DC$37,2,FALSE),"")</f>
        <v>G Sh : Gravel, Shells</v>
      </c>
      <c r="DE13">
        <f>IF(ISNUMBER(SEARCH(Hauls!$AB$336,DF$2:DF$202)),MAX(DE$1:DE12)+1,0)</f>
        <v>12</v>
      </c>
      <c r="DF13" t="s">
        <v>3664</v>
      </c>
      <c r="DG13" t="str">
        <f>IFERROR(VLOOKUP(ROWS(DG$2:DG13),DE$2:DF$37,2,FALSE),"")</f>
        <v>G Sh : Gravel, Shells</v>
      </c>
      <c r="DH13">
        <f>IF(ISNUMBER(SEARCH(Hauls!$AB$337,DI$2:DI$202)),MAX(DH$1:DH12)+1,0)</f>
        <v>12</v>
      </c>
      <c r="DI13" t="s">
        <v>3664</v>
      </c>
      <c r="DJ13" t="str">
        <f>IFERROR(VLOOKUP(ROWS(DJ$2:DJ13),DH$2:DI$37,2,FALSE),"")</f>
        <v>G Sh : Gravel, Shells</v>
      </c>
      <c r="DK13">
        <f>IF(ISNUMBER(SEARCH(Hauls!$AB$338,DL$2:DL$202)),MAX(DK$1:DK12)+1,0)</f>
        <v>12</v>
      </c>
      <c r="DL13" t="s">
        <v>3664</v>
      </c>
      <c r="DM13" t="str">
        <f>IFERROR(VLOOKUP(ROWS(DM$2:DM13),DK$2:DL$37,2,FALSE),"")</f>
        <v>G Sh : Gravel, Shells</v>
      </c>
      <c r="DN13">
        <f>IF(ISNUMBER(SEARCH(Hauls!$AB$339,DO$2:DO$202)),MAX(DN$1:DN12)+1,0)</f>
        <v>12</v>
      </c>
      <c r="DO13" t="s">
        <v>3664</v>
      </c>
      <c r="DP13" t="str">
        <f>IFERROR(VLOOKUP(ROWS(DP$2:DP13),DN$2:DO$37,2,FALSE),"")</f>
        <v>G Sh : Gravel, Shells</v>
      </c>
      <c r="DQ13">
        <f>IF(ISNUMBER(SEARCH(Hauls!$AB$340,DR$2:DR$202)),MAX(DQ$1:DQ12)+1,0)</f>
        <v>12</v>
      </c>
      <c r="DR13" t="s">
        <v>3664</v>
      </c>
      <c r="DS13" t="str">
        <f>IFERROR(VLOOKUP(ROWS(DS$2:DS13),DQ$2:DR$37,2,FALSE),"")</f>
        <v>G Sh : Gravel, Shells</v>
      </c>
      <c r="DT13">
        <f>IF(ISNUMBER(SEARCH(Hauls!$AB$341,DU$2:DU$202)),MAX(DT$1:DT12)+1,0)</f>
        <v>12</v>
      </c>
      <c r="DU13" t="s">
        <v>3664</v>
      </c>
      <c r="DV13" t="str">
        <f>IFERROR(VLOOKUP(ROWS(DV$2:DV13),DT$2:DU$37,2,FALSE),"")</f>
        <v>G Sh : Gravel, Shells</v>
      </c>
      <c r="DW13">
        <f>IF(ISNUMBER(SEARCH(Hauls!$AB$342,DX$2:DX$202)),MAX(DW$1:DW12)+1,0)</f>
        <v>12</v>
      </c>
      <c r="DX13" t="s">
        <v>3664</v>
      </c>
      <c r="DY13" t="str">
        <f>IFERROR(VLOOKUP(ROWS(DY$2:DY13),DW$2:DX$37,2,FALSE),"")</f>
        <v>G Sh : Gravel, Shells</v>
      </c>
      <c r="DZ13">
        <f>IF(ISNUMBER(SEARCH(Hauls!$AB$343,EA$2:EA$202)),MAX(DZ$1:DZ12)+1,0)</f>
        <v>12</v>
      </c>
      <c r="EA13" t="s">
        <v>3664</v>
      </c>
      <c r="EB13" t="str">
        <f>IFERROR(VLOOKUP(ROWS(EB$2:EB13),DZ$2:EA$37,2,FALSE),"")</f>
        <v>G Sh : Gravel, Shells</v>
      </c>
      <c r="EC13">
        <f>IF(ISNUMBER(SEARCH(Hauls!$AB$344,ED$2:ED$202)),MAX(EC$1:EC12)+1,0)</f>
        <v>12</v>
      </c>
      <c r="ED13" t="s">
        <v>3664</v>
      </c>
      <c r="EE13" t="str">
        <f>IFERROR(VLOOKUP(ROWS(EE$2:EE13),EC$2:ED$37,2,FALSE),"")</f>
        <v>G Sh : Gravel, Shells</v>
      </c>
      <c r="EF13">
        <f>IF(ISNUMBER(SEARCH(Hauls!$AB$345,EG$2:EG$202)),MAX(EF$1:EF12)+1,0)</f>
        <v>12</v>
      </c>
      <c r="EG13" t="s">
        <v>3664</v>
      </c>
      <c r="EH13" t="str">
        <f>IFERROR(VLOOKUP(ROWS(EH$2:EH13),EF$2:EG$37,2,FALSE),"")</f>
        <v>G Sh : Gravel, Shells</v>
      </c>
      <c r="EI13">
        <f>IF(ISNUMBER(SEARCH(Hauls!$AB$346,EJ$2:EJ$202)),MAX(EI$1:EI12)+1,0)</f>
        <v>12</v>
      </c>
      <c r="EJ13" t="s">
        <v>3664</v>
      </c>
      <c r="EK13" t="str">
        <f>IFERROR(VLOOKUP(ROWS(EK$2:EK13),EI$2:EJ$37,2,FALSE),"")</f>
        <v>G Sh : Gravel, Shells</v>
      </c>
      <c r="EL13">
        <f>IF(ISNUMBER(SEARCH(Hauls!$AB$347,EM$2:EM$202)),MAX(EL$1:EL12)+1,0)</f>
        <v>12</v>
      </c>
      <c r="EM13" t="s">
        <v>3664</v>
      </c>
      <c r="EN13" t="str">
        <f>IFERROR(VLOOKUP(ROWS(EN$2:EN13),EL$2:EM$37,2,FALSE),"")</f>
        <v>G Sh : Gravel, Shells</v>
      </c>
      <c r="EO13">
        <f>IF(ISNUMBER(SEARCH(Hauls!$AB$348,EP$2:EP$202)),MAX(EO$1:EO12)+1,0)</f>
        <v>12</v>
      </c>
      <c r="EP13" t="s">
        <v>3664</v>
      </c>
      <c r="EQ13" t="str">
        <f>IFERROR(VLOOKUP(ROWS(EQ$2:EQ13),EO$2:EP$37,2,FALSE),"")</f>
        <v>G Sh : Gravel, Shells</v>
      </c>
      <c r="ER13">
        <f>IF(ISNUMBER(SEARCH(Hauls!$AB$349,ES$2:ES$202)),MAX(ER$1:ER12)+1,0)</f>
        <v>12</v>
      </c>
      <c r="ES13" t="s">
        <v>3664</v>
      </c>
      <c r="ET13" t="str">
        <f>IFERROR(VLOOKUP(ROWS(ET$2:ET13),ER$2:ES$37,2,FALSE),"")</f>
        <v>G Sh : Gravel, Shells</v>
      </c>
      <c r="EU13">
        <f>IF(ISNUMBER(SEARCH(Hauls!$AB$350,EV$2:EV$202)),MAX(EU$1:EU12)+1,0)</f>
        <v>12</v>
      </c>
      <c r="EV13" t="s">
        <v>3664</v>
      </c>
      <c r="EW13" t="str">
        <f>IFERROR(VLOOKUP(ROWS(EW$2:EW13),EU$2:EV$37,2,FALSE),"")</f>
        <v>G Sh : Gravel, Shells</v>
      </c>
      <c r="EX13">
        <f>IF(ISNUMBER(SEARCH(Hauls!$AB$351,EY$2:EY$202)),MAX(EX$1:EX12)+1,0)</f>
        <v>12</v>
      </c>
      <c r="EY13" t="s">
        <v>3664</v>
      </c>
      <c r="EZ13" t="str">
        <f>IFERROR(VLOOKUP(ROWS(EZ$2:EZ13),EX$2:EY$37,2,FALSE),"")</f>
        <v>G Sh : Gravel, Shells</v>
      </c>
      <c r="FA13">
        <f>IF(ISNUMBER(SEARCH(Hauls!$AB$352,FB$2:FB$202)),MAX(FA$1:FA12)+1,0)</f>
        <v>12</v>
      </c>
      <c r="FB13" t="s">
        <v>3664</v>
      </c>
      <c r="FC13" t="str">
        <f>IFERROR(VLOOKUP(ROWS(FC$2:FC13),FA$2:FB$37,2,FALSE),"")</f>
        <v>G Sh : Gravel, Shells</v>
      </c>
      <c r="FD13">
        <f>IF(ISNUMBER(SEARCH(Hauls!$AB$353,FE$2:FE$202)),MAX(FD$1:FD12)+1,0)</f>
        <v>12</v>
      </c>
      <c r="FE13" t="s">
        <v>3664</v>
      </c>
      <c r="FF13" t="str">
        <f>IFERROR(VLOOKUP(ROWS(FF$2:FF13),FD$2:FE$37,2,FALSE),"")</f>
        <v>G Sh : Gravel, Shells</v>
      </c>
      <c r="FG13">
        <f>IF(ISNUMBER(SEARCH(Hauls!$AB$354,FH$2:FH$202)),MAX(FG$1:FG12)+1,0)</f>
        <v>12</v>
      </c>
      <c r="FH13" t="s">
        <v>3664</v>
      </c>
      <c r="FI13" t="str">
        <f>IFERROR(VLOOKUP(ROWS(FI$2:FI13),FG$2:FH$37,2,FALSE),"")</f>
        <v>G Sh : Gravel, Shells</v>
      </c>
      <c r="FJ13">
        <f>IF(ISNUMBER(SEARCH(Hauls!$AB$355,FK$2:FK$202)),MAX(FJ$1:FJ12)+1,0)</f>
        <v>12</v>
      </c>
      <c r="FK13" t="s">
        <v>3664</v>
      </c>
      <c r="FL13" t="str">
        <f>IFERROR(VLOOKUP(ROWS(FL$2:FL13),FJ$2:FK$37,2,FALSE),"")</f>
        <v>G Sh : Gravel, Shells</v>
      </c>
      <c r="FM13">
        <f>IF(ISNUMBER(SEARCH(Hauls!$AB$356,FN$2:FN$202)),MAX(FM$1:FM12)+1,0)</f>
        <v>12</v>
      </c>
      <c r="FN13" t="s">
        <v>3664</v>
      </c>
      <c r="FO13" t="str">
        <f>IFERROR(VLOOKUP(ROWS(FO$2:FO13),FM$2:FN$37,2,FALSE),"")</f>
        <v>G Sh : Gravel, Shells</v>
      </c>
      <c r="FP13">
        <f>IF(ISNUMBER(SEARCH(Hauls!$AB$357,FQ$2:FQ$202)),MAX(FP$1:FP12)+1,0)</f>
        <v>12</v>
      </c>
      <c r="FQ13" t="s">
        <v>3664</v>
      </c>
      <c r="FR13" t="str">
        <f>IFERROR(VLOOKUP(ROWS(FR$2:FR13),FP$2:FQ$37,2,FALSE),"")</f>
        <v>G Sh : Gravel, Shells</v>
      </c>
      <c r="FS13">
        <f>IF(ISNUMBER(SEARCH(Hauls!$AB$358,FT$2:FT$202)),MAX(FS$1:FS12)+1,0)</f>
        <v>12</v>
      </c>
      <c r="FT13" t="s">
        <v>3664</v>
      </c>
      <c r="FU13" t="str">
        <f>IFERROR(VLOOKUP(ROWS(FU$2:FU13),FS$2:FT$37,2,FALSE),"")</f>
        <v>G Sh : Gravel, Shells</v>
      </c>
      <c r="FV13">
        <f>IF(ISNUMBER(SEARCH(Hauls!$AB$359,FW$2:FW$202)),MAX(FV$1:FV12)+1,0)</f>
        <v>12</v>
      </c>
      <c r="FW13" t="s">
        <v>3664</v>
      </c>
      <c r="FX13" t="str">
        <f>IFERROR(VLOOKUP(ROWS(FX$2:FX13),FV$2:FW$37,2,FALSE),"")</f>
        <v>G Sh : Gravel, Shells</v>
      </c>
      <c r="FY13">
        <f>IF(ISNUMBER(SEARCH(Hauls!$AB$359,FZ$2:FZ$202)),MAX(FY$1:FY12)+1,0)</f>
        <v>12</v>
      </c>
      <c r="FZ13" t="s">
        <v>3664</v>
      </c>
      <c r="GA13" t="str">
        <f>IFERROR(VLOOKUP(ROWS(GA$2:GA13),FY$2:FZ$37,2,FALSE),"")</f>
        <v>G Sh : Gravel, Shells</v>
      </c>
      <c r="GB13">
        <f>IF(ISNUMBER(SEARCH(Hauls!$AB$361,GC$2:GC$202)),MAX(GB$1:GB12)+1,0)</f>
        <v>12</v>
      </c>
      <c r="GC13" t="s">
        <v>3664</v>
      </c>
      <c r="GD13" t="str">
        <f>IFERROR(VLOOKUP(ROWS(GD$2:GD13),GB$2:GC$37,2,FALSE),"")</f>
        <v>G Sh : Gravel, Shells</v>
      </c>
      <c r="GE13">
        <f>IF(ISNUMBER(SEARCH(Hauls!$AB$362,GF$2:GF$202)),MAX(GE$1:GE12)+1,0)</f>
        <v>12</v>
      </c>
      <c r="GF13" t="s">
        <v>3664</v>
      </c>
      <c r="GG13" t="str">
        <f>IFERROR(VLOOKUP(ROWS(GG$2:GG13),GE$2:GF$37,2,FALSE),"")</f>
        <v>G Sh : Gravel, Shells</v>
      </c>
      <c r="GH13">
        <f>IF(ISNUMBER(SEARCH(Hauls!$AB$363,GI$2:GI$202)),MAX(GH$1:GH12)+1,0)</f>
        <v>12</v>
      </c>
      <c r="GI13" t="s">
        <v>3664</v>
      </c>
      <c r="GJ13" t="str">
        <f>IFERROR(VLOOKUP(ROWS(GJ$2:GJ13),GH$2:GI$37,2,FALSE),"")</f>
        <v>G Sh : Gravel, Shells</v>
      </c>
      <c r="GK13">
        <f>IF(ISNUMBER(SEARCH(Hauls!$AB$364,GL$2:GL$202)),MAX(GK$1:GK12)+1,0)</f>
        <v>12</v>
      </c>
      <c r="GL13" t="s">
        <v>3664</v>
      </c>
      <c r="GM13" t="str">
        <f>IFERROR(VLOOKUP(ROWS(GM$2:GM13),GK$2:GL$37,2,FALSE),"")</f>
        <v>G Sh : Gravel, Shells</v>
      </c>
      <c r="GN13">
        <f>IF(ISNUMBER(SEARCH(Hauls!$AB$365,GO$2:GO$202)),MAX(GN$1:GN12)+1,0)</f>
        <v>12</v>
      </c>
      <c r="GO13" t="s">
        <v>3664</v>
      </c>
      <c r="GP13" t="str">
        <f>IFERROR(VLOOKUP(ROWS(GP$2:GP13),GN$2:GO$37,2,FALSE),"")</f>
        <v>G Sh : Gravel, Shells</v>
      </c>
      <c r="GQ13">
        <f>IF(ISNUMBER(SEARCH(Hauls!$AB$366,GR$2:GR$202)),MAX(GQ$1:GQ12)+1,0)</f>
        <v>12</v>
      </c>
      <c r="GR13" t="s">
        <v>3664</v>
      </c>
      <c r="GS13" t="str">
        <f>IFERROR(VLOOKUP(ROWS(GS$2:GS13),GQ$2:GR$37,2,FALSE),"")</f>
        <v>G Sh : Gravel, Shells</v>
      </c>
      <c r="GT13">
        <f>IF(ISNUMBER(SEARCH(Hauls!$AB$367,GU$2:GU$202)),MAX(GT$1:GT12)+1,0)</f>
        <v>12</v>
      </c>
      <c r="GU13" t="s">
        <v>3664</v>
      </c>
      <c r="GV13" t="str">
        <f>IFERROR(VLOOKUP(ROWS(GV$2:GV13),GT$2:GU$37,2,FALSE),"")</f>
        <v>G Sh : Gravel, Shells</v>
      </c>
      <c r="GW13">
        <f>IF(ISNUMBER(SEARCH(Hauls!$AB$368,GX$2:GX$202)),MAX(GW$1:GW12)+1,0)</f>
        <v>12</v>
      </c>
      <c r="GX13" t="s">
        <v>3664</v>
      </c>
      <c r="GY13" t="str">
        <f>IFERROR(VLOOKUP(ROWS(GY$2:GY13),GW$2:GX$37,2,FALSE),"")</f>
        <v>G Sh : Gravel, Shells</v>
      </c>
      <c r="GZ13">
        <f>IF(ISNUMBER(SEARCH(Hauls!$AB$369,HA$2:HA$202)),MAX(GZ$1:GZ12)+1,0)</f>
        <v>12</v>
      </c>
      <c r="HA13" t="s">
        <v>3664</v>
      </c>
      <c r="HB13" t="str">
        <f>IFERROR(VLOOKUP(ROWS(HB$2:HB13),GZ$2:HA$37,2,FALSE),"")</f>
        <v>G Sh : Gravel, Shells</v>
      </c>
      <c r="HC13">
        <f>IF(ISNUMBER(SEARCH(Hauls!$AB$370,HD$2:HD$202)),MAX(HC$1:HC12)+1,0)</f>
        <v>12</v>
      </c>
      <c r="HD13" t="s">
        <v>3664</v>
      </c>
      <c r="HE13" t="str">
        <f>IFERROR(VLOOKUP(ROWS(HE$2:HE13),HC$2:HD$37,2,FALSE),"")</f>
        <v>G Sh : Gravel, Shells</v>
      </c>
      <c r="HF13">
        <f>IF(ISNUMBER(SEARCH(Hauls!$AB$371,HG$2:HG$202)),MAX(HF$1:HF12)+1,0)</f>
        <v>12</v>
      </c>
      <c r="HG13" t="s">
        <v>3664</v>
      </c>
      <c r="HH13" t="str">
        <f>IFERROR(VLOOKUP(ROWS(HH$2:HH13),HF$2:HG$37,2,FALSE),"")</f>
        <v>G Sh : Gravel, Shells</v>
      </c>
      <c r="HI13">
        <f>IF(ISNUMBER(SEARCH(Hauls!$AB$372,HJ$2:HJ$202)),MAX(HI$1:HI12)+1,0)</f>
        <v>12</v>
      </c>
      <c r="HJ13" t="s">
        <v>3664</v>
      </c>
      <c r="HK13" t="str">
        <f>IFERROR(VLOOKUP(ROWS(HK$2:HK13),HI$2:HJ$37,2,FALSE),"")</f>
        <v>G Sh : Gravel, Shells</v>
      </c>
      <c r="HL13">
        <f>IF(ISNUMBER(SEARCH(Hauls!$AB$373,HM$2:HM$202)),MAX(HL$1:HL12)+1,0)</f>
        <v>12</v>
      </c>
      <c r="HM13" t="s">
        <v>3664</v>
      </c>
      <c r="HN13" t="str">
        <f>IFERROR(VLOOKUP(ROWS(HN$2:HN13),HL$2:HM$37,2,FALSE),"")</f>
        <v>G Sh : Gravel, Shells</v>
      </c>
      <c r="HO13">
        <f>IF(ISNUMBER(SEARCH(Hauls!$AB$374,HP$2:HP$202)),MAX(HO$1:HO12)+1,0)</f>
        <v>12</v>
      </c>
      <c r="HP13" t="s">
        <v>3664</v>
      </c>
      <c r="HQ13" t="str">
        <f>IFERROR(VLOOKUP(ROWS(HQ$2:HQ13),HO$2:HP$37,2,FALSE),"")</f>
        <v>G Sh : Gravel, Shells</v>
      </c>
      <c r="HR13">
        <f>IF(ISNUMBER(SEARCH(Hauls!$AB$375,HS$2:HS$202)),MAX(HR$1:HR12)+1,0)</f>
        <v>12</v>
      </c>
      <c r="HS13" t="s">
        <v>3664</v>
      </c>
      <c r="HT13" t="str">
        <f>IFERROR(VLOOKUP(ROWS(HT$2:HT13),HR$2:HS$37,2,FALSE),"")</f>
        <v>G Sh : Gravel, Shells</v>
      </c>
      <c r="HU13">
        <f>IF(ISNUMBER(SEARCH(Hauls!$AB$376,HV$2:HV$202)),MAX(HU$1:HU12)+1,0)</f>
        <v>12</v>
      </c>
      <c r="HV13" t="s">
        <v>3664</v>
      </c>
      <c r="HW13" t="str">
        <f>IFERROR(VLOOKUP(ROWS(HW$2:HW13),HU$2:HV$37,2,FALSE),"")</f>
        <v>G Sh : Gravel, Shells</v>
      </c>
      <c r="HX13">
        <f>IF(ISNUMBER(SEARCH(Hauls!$AB$377,HY$2:HY$202)),MAX(HX$1:HX12)+1,0)</f>
        <v>12</v>
      </c>
      <c r="HY13" t="s">
        <v>3664</v>
      </c>
      <c r="HZ13" t="str">
        <f>IFERROR(VLOOKUP(ROWS(HZ$2:HZ13),HX$2:HY$37,2,FALSE),"")</f>
        <v>G Sh : Gravel, Shells</v>
      </c>
      <c r="IA13">
        <f>IF(ISNUMBER(SEARCH(Hauls!$AB$378,IB$2:IB$202)),MAX(IA$1:IA12)+1,0)</f>
        <v>12</v>
      </c>
      <c r="IB13" t="s">
        <v>3664</v>
      </c>
      <c r="IC13" t="str">
        <f>IFERROR(VLOOKUP(ROWS(IC$2:IC13),IA$2:IB$37,2,FALSE),"")</f>
        <v>G Sh : Gravel, Shells</v>
      </c>
      <c r="ID13">
        <f>IF(ISNUMBER(SEARCH(Hauls!$AB$379,IE$2:IE$202)),MAX(ID$1:ID12)+1,0)</f>
        <v>12</v>
      </c>
      <c r="IE13" t="s">
        <v>3664</v>
      </c>
      <c r="IF13" t="str">
        <f>IFERROR(VLOOKUP(ROWS(IF$2:IF13),ID$2:IE$37,2,FALSE),"")</f>
        <v>G Sh : Gravel, Shells</v>
      </c>
      <c r="IG13">
        <f>IF(ISNUMBER(SEARCH(Hauls!$AB$380,IH$2:IH$202)),MAX(IG$1:IG12)+1,0)</f>
        <v>12</v>
      </c>
      <c r="IH13" t="s">
        <v>3664</v>
      </c>
      <c r="II13" t="str">
        <f>IFERROR(VLOOKUP(ROWS(II$2:II13),IG$2:IH$37,2,FALSE),"")</f>
        <v>G Sh : Gravel, Shells</v>
      </c>
      <c r="IJ13">
        <f>IF(ISNUMBER(SEARCH(Hauls!$AB$381,IK$2:IK$202)),MAX(IJ$1:IJ12)+1,0)</f>
        <v>12</v>
      </c>
      <c r="IK13" t="s">
        <v>3664</v>
      </c>
      <c r="IL13" t="str">
        <f>IFERROR(VLOOKUP(ROWS(IL$2:IL13),IJ$2:IK$37,2,FALSE),"")</f>
        <v>G Sh : Gravel, Shells</v>
      </c>
      <c r="IM13">
        <f>IF(ISNUMBER(SEARCH(Hauls!$AB$382,IN$2:IN$202)),MAX(IM$1:IM12)+1,0)</f>
        <v>12</v>
      </c>
      <c r="IN13" t="s">
        <v>3664</v>
      </c>
      <c r="IO13" t="str">
        <f>IFERROR(VLOOKUP(ROWS(IO$2:IO13),IM$2:IN$37,2,FALSE),"")</f>
        <v>G Sh : Gravel, Shells</v>
      </c>
      <c r="IP13">
        <f>IF(ISNUMBER(SEARCH(Hauls!$AB$383,IQ$2:IQ$202)),MAX(IP$1:IP12)+1,0)</f>
        <v>12</v>
      </c>
      <c r="IQ13" t="s">
        <v>3664</v>
      </c>
      <c r="IR13" t="str">
        <f>IFERROR(VLOOKUP(ROWS(IR$2:IR13),IP$2:IQ$37,2,FALSE),"")</f>
        <v>G Sh : Gravel, Shells</v>
      </c>
      <c r="IS13">
        <f>IF(ISNUMBER(SEARCH(Hauls!$AB$384,IT$2:IT$202)),MAX(IS$1:IS12)+1,0)</f>
        <v>12</v>
      </c>
      <c r="IT13" t="s">
        <v>3664</v>
      </c>
      <c r="IU13" t="str">
        <f>IFERROR(VLOOKUP(ROWS(IU$2:IU13),IS$2:IT$37,2,FALSE),"")</f>
        <v>G Sh : Gravel, Shells</v>
      </c>
      <c r="IV13">
        <f>IF(ISNUMBER(SEARCH(Hauls!$AB$385,IW$2:IW$202)),MAX(IV$1:IV12)+1,0)</f>
        <v>12</v>
      </c>
      <c r="IW13" t="s">
        <v>3664</v>
      </c>
      <c r="IX13" t="str">
        <f>IFERROR(VLOOKUP(ROWS(IX$2:IX13),IV$2:IW$37,2,FALSE),"")</f>
        <v>G Sh : Gravel, Shells</v>
      </c>
      <c r="IY13">
        <f>IF(ISNUMBER(SEARCH(Hauls!$AB$386,IZ$2:IZ$202)),MAX(IY$1:IY12)+1,0)</f>
        <v>12</v>
      </c>
      <c r="IZ13" t="s">
        <v>3664</v>
      </c>
      <c r="JA13" t="str">
        <f>IFERROR(VLOOKUP(ROWS(JA$2:JA13),IY$2:IZ$37,2,FALSE),"")</f>
        <v>G Sh : Gravel, Shells</v>
      </c>
      <c r="JB13">
        <f>IF(ISNUMBER(SEARCH(Hauls!$AB$387,JC$2:JC$202)),MAX(JB$1:JB12)+1,0)</f>
        <v>12</v>
      </c>
      <c r="JC13" t="s">
        <v>3664</v>
      </c>
      <c r="JD13" t="str">
        <f>IFERROR(VLOOKUP(ROWS(JD$2:JD13),JB$2:JC$37,2,FALSE),"")</f>
        <v>G Sh : Gravel, Shells</v>
      </c>
      <c r="JE13">
        <f>IF(ISNUMBER(SEARCH(Hauls!$AB$388,JF$2:JF$202)),MAX(JE$1:JE12)+1,0)</f>
        <v>12</v>
      </c>
      <c r="JF13" t="s">
        <v>3664</v>
      </c>
      <c r="JG13" t="str">
        <f>IFERROR(VLOOKUP(ROWS(JG$2:JG13),JE$2:JF$37,2,FALSE),"")</f>
        <v>G Sh : Gravel, Shells</v>
      </c>
      <c r="JH13">
        <f>IF(ISNUMBER(SEARCH(Hauls!$AB$389,JI$2:JI$202)),MAX(JH$1:JH12)+1,0)</f>
        <v>12</v>
      </c>
      <c r="JI13" t="s">
        <v>3664</v>
      </c>
      <c r="JJ13" t="str">
        <f>IFERROR(VLOOKUP(ROWS(JJ$2:JJ13),JH$2:JI$37,2,FALSE),"")</f>
        <v>G Sh : Gravel, Shells</v>
      </c>
      <c r="JK13">
        <f>IF(ISNUMBER(SEARCH(Hauls!$AB$390,JL$2:JL$202)),MAX(JK$1:JK12)+1,0)</f>
        <v>12</v>
      </c>
      <c r="JL13" t="s">
        <v>3664</v>
      </c>
      <c r="JM13" t="str">
        <f>IFERROR(VLOOKUP(ROWS(JM$2:JM13),JK$2:JL$37,2,FALSE),"")</f>
        <v>G Sh : Gravel, Shells</v>
      </c>
      <c r="JN13">
        <f>IF(ISNUMBER(SEARCH(Hauls!$AB$391,JO$2:JO$202)),MAX(JN$1:JN12)+1,0)</f>
        <v>12</v>
      </c>
      <c r="JO13" t="s">
        <v>3664</v>
      </c>
      <c r="JP13" t="str">
        <f>IFERROR(VLOOKUP(ROWS(JP$2:JP13),JN$2:JO$37,2,FALSE),"")</f>
        <v>G Sh : Gravel, Shells</v>
      </c>
      <c r="JQ13">
        <f>IF(ISNUMBER(SEARCH(Hauls!$AB$392,JR$2:JR$202)),MAX(JQ$1:JQ12)+1,0)</f>
        <v>12</v>
      </c>
      <c r="JR13" t="s">
        <v>3664</v>
      </c>
      <c r="JS13" t="str">
        <f>IFERROR(VLOOKUP(ROWS(JS$2:JS13),JQ$2:JR$37,2,FALSE),"")</f>
        <v>G Sh : Gravel, Shells</v>
      </c>
      <c r="JT13">
        <f>IF(ISNUMBER(SEARCH(Hauls!$AB$393,JU$2:JU$202)),MAX(JT$1:JT12)+1,0)</f>
        <v>12</v>
      </c>
      <c r="JU13" t="s">
        <v>3664</v>
      </c>
      <c r="JV13" t="str">
        <f>IFERROR(VLOOKUP(ROWS(JV$2:JV13),JT$2:JU$37,2,FALSE),"")</f>
        <v>G Sh : Gravel, Shells</v>
      </c>
      <c r="JW13">
        <f>IF(ISNUMBER(SEARCH(Hauls!$AB$394,JX$2:JX$202)),MAX(JW$1:JW12)+1,0)</f>
        <v>12</v>
      </c>
      <c r="JX13" t="s">
        <v>3664</v>
      </c>
      <c r="JY13" t="str">
        <f>IFERROR(VLOOKUP(ROWS(JY$2:JY13),JW$2:JX$37,2,FALSE),"")</f>
        <v>G Sh : Gravel, Shells</v>
      </c>
      <c r="JZ13">
        <f>IF(ISNUMBER(SEARCH(Hauls!$AB$395,KA$2:KA$202)),MAX(JZ$1:JZ12)+1,0)</f>
        <v>12</v>
      </c>
      <c r="KA13" t="s">
        <v>3664</v>
      </c>
      <c r="KB13" t="str">
        <f>IFERROR(VLOOKUP(ROWS(KB$2:KB13),JZ$2:KA$37,2,FALSE),"")</f>
        <v>G Sh : Gravel, Shells</v>
      </c>
      <c r="KC13">
        <f>IF(ISNUMBER(SEARCH(Hauls!$AB$396,KD$2:KD$202)),MAX(KC$1:KC12)+1,0)</f>
        <v>12</v>
      </c>
      <c r="KD13" t="s">
        <v>3664</v>
      </c>
      <c r="KE13" t="str">
        <f>IFERROR(VLOOKUP(ROWS(KE$2:KE13),KC$2:KD$37,2,FALSE),"")</f>
        <v>G Sh : Gravel, Shells</v>
      </c>
      <c r="KF13">
        <f>IF(ISNUMBER(SEARCH(Hauls!$AB$397,KG$2:KG$202)),MAX(KF$1:KF12)+1,0)</f>
        <v>12</v>
      </c>
      <c r="KG13" t="s">
        <v>3664</v>
      </c>
      <c r="KH13" t="str">
        <f>IFERROR(VLOOKUP(ROWS(KH$2:KH13),KF$2:KG$37,2,FALSE),"")</f>
        <v>G Sh : Gravel, Shells</v>
      </c>
      <c r="KI13">
        <f>IF(ISNUMBER(SEARCH(Hauls!$AB$398,KJ$2:KJ$202)),MAX(KI$1:KI12)+1,0)</f>
        <v>12</v>
      </c>
      <c r="KJ13" t="s">
        <v>3664</v>
      </c>
      <c r="KK13" t="str">
        <f>IFERROR(VLOOKUP(ROWS(KK$2:KK13),KI$2:KJ$37,2,FALSE),"")</f>
        <v>G Sh : Gravel, Shells</v>
      </c>
      <c r="KL13">
        <f>IF(ISNUMBER(SEARCH(Hauls!$AB$399,KM$2:KM$202)),MAX(KL$1:KL12)+1,0)</f>
        <v>12</v>
      </c>
      <c r="KM13" t="s">
        <v>3664</v>
      </c>
      <c r="KN13" t="str">
        <f>IFERROR(VLOOKUP(ROWS(KN$2:KN13),KL$2:KM$37,2,FALSE),"")</f>
        <v>G Sh : Gravel, Shells</v>
      </c>
      <c r="KO13">
        <f>IF(ISNUMBER(SEARCH(Hauls!$AB$400,KP$2:KP$202)),MAX(KO$1:KO12)+1,0)</f>
        <v>12</v>
      </c>
      <c r="KP13" t="s">
        <v>3664</v>
      </c>
      <c r="KQ13" t="str">
        <f>IFERROR(VLOOKUP(ROWS(KQ$2:KQ13),KO$2:KP$37,2,FALSE),"")</f>
        <v>G Sh : Gravel, Shells</v>
      </c>
    </row>
    <row r="14" spans="1:303" x14ac:dyDescent="0.25">
      <c r="A14" t="s">
        <v>1241</v>
      </c>
      <c r="B14" t="s">
        <v>1242</v>
      </c>
      <c r="C14" t="str">
        <f t="shared" si="0"/>
        <v>G St : Gravel Stone</v>
      </c>
      <c r="D14">
        <f>IF(ISNUMBER(SEARCH(Hauls!$AB$301,E$2:E$202)),MAX(D$1:D13)+1,0)</f>
        <v>13</v>
      </c>
      <c r="E14" t="s">
        <v>3665</v>
      </c>
      <c r="F14" t="str">
        <f>IFERROR(VLOOKUP(ROWS(F$2:F14),D$2:E$37,2,FALSE),"")</f>
        <v>G St : Gravel Stone</v>
      </c>
      <c r="G14">
        <f>IF(ISNUMBER(SEARCH(Hauls!$AB$302,H$2:H$202)),MAX(G$1:G13)+1,0)</f>
        <v>13</v>
      </c>
      <c r="H14" t="s">
        <v>3665</v>
      </c>
      <c r="I14" t="str">
        <f>IFERROR(VLOOKUP(ROWS(I$2:I14),G$2:H$37,2,FALSE),"")</f>
        <v>G St : Gravel Stone</v>
      </c>
      <c r="J14">
        <f>IF(ISNUMBER(SEARCH(Hauls!$AB$303,K$2:K$202)),MAX(J$1:J13)+1,0)</f>
        <v>13</v>
      </c>
      <c r="K14" t="s">
        <v>3665</v>
      </c>
      <c r="L14" t="str">
        <f>IFERROR(VLOOKUP(ROWS(L$2:L14),J$2:K$37,2,FALSE),"")</f>
        <v>G St : Gravel Stone</v>
      </c>
      <c r="M14">
        <f>IF(ISNUMBER(SEARCH(Hauls!$AB$304,N$2:N$202)),MAX(M$1:M13)+1,0)</f>
        <v>13</v>
      </c>
      <c r="N14" t="s">
        <v>3665</v>
      </c>
      <c r="O14" t="str">
        <f>IFERROR(VLOOKUP(ROWS(O$2:O14),M$2:N$37,2,FALSE),"")</f>
        <v>G St : Gravel Stone</v>
      </c>
      <c r="P14">
        <f>IF(ISNUMBER(SEARCH(Hauls!$AB$305,Q$2:Q$202)),MAX(P$1:P13)+1,0)</f>
        <v>13</v>
      </c>
      <c r="Q14" t="s">
        <v>3665</v>
      </c>
      <c r="R14" t="str">
        <f>IFERROR(VLOOKUP(ROWS(R$2:R14),P$2:Q$37,2,FALSE),"")</f>
        <v>G St : Gravel Stone</v>
      </c>
      <c r="S14">
        <f>IF(ISNUMBER(SEARCH(Hauls!$AB$306,T$2:T$202)),MAX(S$1:S13)+1,0)</f>
        <v>13</v>
      </c>
      <c r="T14" t="s">
        <v>3665</v>
      </c>
      <c r="U14" t="str">
        <f>IFERROR(VLOOKUP(ROWS(U$2:U14),S$2:T$37,2,FALSE),"")</f>
        <v>G St : Gravel Stone</v>
      </c>
      <c r="V14">
        <f>IF(ISNUMBER(SEARCH(Hauls!$AB$307,W$2:W$202)),MAX(V$1:V13)+1,0)</f>
        <v>13</v>
      </c>
      <c r="W14" t="s">
        <v>3665</v>
      </c>
      <c r="X14" t="str">
        <f>IFERROR(VLOOKUP(ROWS(X$2:X14),V$2:W$37,2,FALSE),"")</f>
        <v>G St : Gravel Stone</v>
      </c>
      <c r="Y14">
        <f>IF(ISNUMBER(SEARCH(Hauls!$AB$308,Z$2:Z$202)),MAX(Y$1:Y13)+1,0)</f>
        <v>13</v>
      </c>
      <c r="Z14" t="s">
        <v>3665</v>
      </c>
      <c r="AA14" t="str">
        <f>IFERROR(VLOOKUP(ROWS(AA$2:AA14),Y$2:Z$37,2,FALSE),"")</f>
        <v>G St : Gravel Stone</v>
      </c>
      <c r="AB14">
        <f>IF(ISNUMBER(SEARCH(Hauls!$AB$309,AC$2:AC$202)),MAX(AB$1:AB13)+1,0)</f>
        <v>13</v>
      </c>
      <c r="AC14" t="s">
        <v>3665</v>
      </c>
      <c r="AD14" t="str">
        <f>IFERROR(VLOOKUP(ROWS(AD$2:AD14),AB$2:AC$37,2,FALSE),"")</f>
        <v>G St : Gravel Stone</v>
      </c>
      <c r="AE14">
        <f>IF(ISNUMBER(SEARCH(Hauls!$AB$310,AF$2:AF$202)),MAX(AE$1:AE13)+1,0)</f>
        <v>13</v>
      </c>
      <c r="AF14" t="s">
        <v>3665</v>
      </c>
      <c r="AG14" t="str">
        <f>IFERROR(VLOOKUP(ROWS(AG$2:AG14),AE$2:AF$37,2,FALSE),"")</f>
        <v>G St : Gravel Stone</v>
      </c>
      <c r="AH14">
        <f>IF(ISNUMBER(SEARCH(Hauls!$AB$311,AI$2:AI$202)),MAX(AH$1:AH13)+1,0)</f>
        <v>13</v>
      </c>
      <c r="AI14" t="s">
        <v>3665</v>
      </c>
      <c r="AJ14" t="str">
        <f>IFERROR(VLOOKUP(ROWS(AJ$2:AJ14),AH$2:AI$37,2,FALSE),"")</f>
        <v>G St : Gravel Stone</v>
      </c>
      <c r="AK14">
        <f>IF(ISNUMBER(SEARCH(Hauls!$AB$312,AL$2:AL$202)),MAX(AK$1:AK13)+1,0)</f>
        <v>13</v>
      </c>
      <c r="AL14" t="s">
        <v>3665</v>
      </c>
      <c r="AM14" t="str">
        <f>IFERROR(VLOOKUP(ROWS(AM$2:AM14),AK$2:AL$37,2,FALSE),"")</f>
        <v>G St : Gravel Stone</v>
      </c>
      <c r="AN14">
        <f>IF(ISNUMBER(SEARCH(Hauls!$AB$313,AO$2:AO$202)),MAX(AN$1:AN13)+1,0)</f>
        <v>13</v>
      </c>
      <c r="AO14" t="s">
        <v>3665</v>
      </c>
      <c r="AP14" t="str">
        <f>IFERROR(VLOOKUP(ROWS(AP$2:AP14),AN$2:AO$37,2,FALSE),"")</f>
        <v>G St : Gravel Stone</v>
      </c>
      <c r="AQ14">
        <f>IF(ISNUMBER(SEARCH(Hauls!$AB$314,AR$2:AR$202)),MAX(AQ$1:AQ13)+1,0)</f>
        <v>13</v>
      </c>
      <c r="AR14" t="s">
        <v>3665</v>
      </c>
      <c r="AS14" t="str">
        <f>IFERROR(VLOOKUP(ROWS(AS$2:AS14),AQ$2:AR$37,2,FALSE),"")</f>
        <v>G St : Gravel Stone</v>
      </c>
      <c r="AT14">
        <f>IF(ISNUMBER(SEARCH(Hauls!$AB$315,AU$2:AU$202)),MAX(AT$1:AT13)+1,0)</f>
        <v>13</v>
      </c>
      <c r="AU14" t="s">
        <v>3665</v>
      </c>
      <c r="AV14" t="str">
        <f>IFERROR(VLOOKUP(ROWS(AV$2:AV14),AT$2:AU$37,2,FALSE),"")</f>
        <v>G St : Gravel Stone</v>
      </c>
      <c r="AW14">
        <f>IF(ISNUMBER(SEARCH(Hauls!$AB$316,AX$2:AX$202)),MAX(AW$1:AW13)+1,0)</f>
        <v>13</v>
      </c>
      <c r="AX14" t="s">
        <v>3665</v>
      </c>
      <c r="AY14" t="str">
        <f>IFERROR(VLOOKUP(ROWS(AY$2:AY14),AW$2:AX$37,2,FALSE),"")</f>
        <v>G St : Gravel Stone</v>
      </c>
      <c r="AZ14">
        <f>IF(ISNUMBER(SEARCH(Hauls!$AB$317,BA$2:BA$202)),MAX(AZ$1:AZ13)+1,0)</f>
        <v>13</v>
      </c>
      <c r="BA14" t="s">
        <v>3665</v>
      </c>
      <c r="BB14" t="str">
        <f>IFERROR(VLOOKUP(ROWS(BB$2:BB14),AZ$2:BA$37,2,FALSE),"")</f>
        <v>G St : Gravel Stone</v>
      </c>
      <c r="BC14">
        <f>IF(ISNUMBER(SEARCH(Hauls!$AB$318,BD$2:BD$202)),MAX(BC$1:BC13)+1,0)</f>
        <v>13</v>
      </c>
      <c r="BD14" t="s">
        <v>3665</v>
      </c>
      <c r="BE14" t="str">
        <f>IFERROR(VLOOKUP(ROWS(BE$2:BE14),BC$2:BD$37,2,FALSE),"")</f>
        <v>G St : Gravel Stone</v>
      </c>
      <c r="BF14">
        <f>IF(ISNUMBER(SEARCH(Hauls!$AB$319,BG$2:BG$202)),MAX(BF$1:BF13)+1,0)</f>
        <v>13</v>
      </c>
      <c r="BG14" t="s">
        <v>3665</v>
      </c>
      <c r="BH14" t="str">
        <f>IFERROR(VLOOKUP(ROWS(BH$2:BH14),BF$2:BG$37,2,FALSE),"")</f>
        <v>G St : Gravel Stone</v>
      </c>
      <c r="BI14">
        <f>IF(ISNUMBER(SEARCH(Hauls!$AB$320,BJ$2:BJ$202)),MAX(BI$1:BI13)+1,0)</f>
        <v>13</v>
      </c>
      <c r="BJ14" t="s">
        <v>3665</v>
      </c>
      <c r="BK14" t="str">
        <f>IFERROR(VLOOKUP(ROWS(BK$2:BK14),BI$2:BJ$37,2,FALSE),"")</f>
        <v>G St : Gravel Stone</v>
      </c>
      <c r="BL14">
        <f>IF(ISNUMBER(SEARCH(Hauls!$AB$321,BM$2:BM$202)),MAX(BL$1:BL13)+1,0)</f>
        <v>13</v>
      </c>
      <c r="BM14" t="s">
        <v>3665</v>
      </c>
      <c r="BN14" t="str">
        <f>IFERROR(VLOOKUP(ROWS(BN$2:BN14),BL$2:BM$37,2,FALSE),"")</f>
        <v>G St : Gravel Stone</v>
      </c>
      <c r="BO14">
        <f>IF(ISNUMBER(SEARCH(Hauls!$AB$322,BP$2:BP$202)),MAX(BO$1:BO13)+1,0)</f>
        <v>13</v>
      </c>
      <c r="BP14" t="s">
        <v>3665</v>
      </c>
      <c r="BQ14" t="str">
        <f>IFERROR(VLOOKUP(ROWS(BQ$2:BQ14),BO$2:BP$37,2,FALSE),"")</f>
        <v>G St : Gravel Stone</v>
      </c>
      <c r="BR14">
        <f>IF(ISNUMBER(SEARCH(Hauls!$AB$323,BS$2:BS$202)),MAX(BR$1:BR13)+1,0)</f>
        <v>13</v>
      </c>
      <c r="BS14" t="s">
        <v>3665</v>
      </c>
      <c r="BT14" t="str">
        <f>IFERROR(VLOOKUP(ROWS(BT$2:BT14),BR$2:BS$37,2,FALSE),"")</f>
        <v>G St : Gravel Stone</v>
      </c>
      <c r="BU14">
        <f>IF(ISNUMBER(SEARCH(Hauls!$AB$324,BV$2:BV$202)),MAX(BU$1:BU13)+1,0)</f>
        <v>13</v>
      </c>
      <c r="BV14" t="s">
        <v>3665</v>
      </c>
      <c r="BW14" t="str">
        <f>IFERROR(VLOOKUP(ROWS(BW$2:BW14),BU$2:BV$37,2,FALSE),"")</f>
        <v>G St : Gravel Stone</v>
      </c>
      <c r="BX14">
        <f>IF(ISNUMBER(SEARCH(Hauls!$AB$325,BY$2:BY$202)),MAX(BX$1:BX13)+1,0)</f>
        <v>13</v>
      </c>
      <c r="BY14" t="s">
        <v>3665</v>
      </c>
      <c r="BZ14" t="str">
        <f>IFERROR(VLOOKUP(ROWS(BZ$2:BZ14),BX$2:BY$37,2,FALSE),"")</f>
        <v>G St : Gravel Stone</v>
      </c>
      <c r="CA14">
        <f>IF(ISNUMBER(SEARCH(Hauls!$AB$326,CB$2:CB$202)),MAX(CA$1:CA13)+1,0)</f>
        <v>13</v>
      </c>
      <c r="CB14" t="s">
        <v>3665</v>
      </c>
      <c r="CC14" t="str">
        <f>IFERROR(VLOOKUP(ROWS(CC$2:CC14),CA$2:CB$37,2,FALSE),"")</f>
        <v>G St : Gravel Stone</v>
      </c>
      <c r="CD14">
        <f>IF(ISNUMBER(SEARCH(Hauls!$AB$327,CE$2:CE$202)),MAX(CD$1:CD13)+1,0)</f>
        <v>13</v>
      </c>
      <c r="CE14" t="s">
        <v>3665</v>
      </c>
      <c r="CF14" t="str">
        <f>IFERROR(VLOOKUP(ROWS(CF$2:CF14),CD$2:CE$37,2,FALSE),"")</f>
        <v>G St : Gravel Stone</v>
      </c>
      <c r="CG14">
        <f>IF(ISNUMBER(SEARCH(Hauls!$AB$328,CH$2:CH$202)),MAX(CG$1:CG13)+1,0)</f>
        <v>13</v>
      </c>
      <c r="CH14" t="s">
        <v>3665</v>
      </c>
      <c r="CI14" t="str">
        <f>IFERROR(VLOOKUP(ROWS(CI$2:CI14),CG$2:CH$37,2,FALSE),"")</f>
        <v>G St : Gravel Stone</v>
      </c>
      <c r="CJ14">
        <f>IF(ISNUMBER(SEARCH(Hauls!$AB$329,CK$2:CK$202)),MAX(CJ$1:CJ13)+1,0)</f>
        <v>13</v>
      </c>
      <c r="CK14" t="s">
        <v>3665</v>
      </c>
      <c r="CL14" t="str">
        <f>IFERROR(VLOOKUP(ROWS(CL$2:CL14),CJ$2:CK$37,2,FALSE),"")</f>
        <v>G St : Gravel Stone</v>
      </c>
      <c r="CM14">
        <f>IF(ISNUMBER(SEARCH(Hauls!$AB$330,CN$2:CN$202)),MAX(CM$1:CM13)+1,0)</f>
        <v>13</v>
      </c>
      <c r="CN14" t="s">
        <v>3665</v>
      </c>
      <c r="CO14" t="str">
        <f>IFERROR(VLOOKUP(ROWS(CO$2:CO14),CM$2:CN$37,2,FALSE),"")</f>
        <v>G St : Gravel Stone</v>
      </c>
      <c r="CP14">
        <f>IF(ISNUMBER(SEARCH(Hauls!$AB$331,CQ$2:CQ$202)),MAX(CP$1:CP13)+1,0)</f>
        <v>13</v>
      </c>
      <c r="CQ14" t="s">
        <v>3665</v>
      </c>
      <c r="CR14" t="str">
        <f>IFERROR(VLOOKUP(ROWS(CR$2:CR14),CP$2:CQ$37,2,FALSE),"")</f>
        <v>G St : Gravel Stone</v>
      </c>
      <c r="CS14">
        <f>IF(ISNUMBER(SEARCH(Hauls!$AB$332,CT$2:CT$202)),MAX(CS$1:CS13)+1,0)</f>
        <v>13</v>
      </c>
      <c r="CT14" t="s">
        <v>3665</v>
      </c>
      <c r="CU14" t="str">
        <f>IFERROR(VLOOKUP(ROWS(CU$2:CU14),CS$2:CT$37,2,FALSE),"")</f>
        <v>G St : Gravel Stone</v>
      </c>
      <c r="CV14">
        <f>IF(ISNUMBER(SEARCH(Hauls!$AB$333,CW$2:CW$202)),MAX(CV$1:CV13)+1,0)</f>
        <v>13</v>
      </c>
      <c r="CW14" t="s">
        <v>3665</v>
      </c>
      <c r="CX14" t="str">
        <f>IFERROR(VLOOKUP(ROWS(CX$2:CX14),CV$2:CW$37,2,FALSE),"")</f>
        <v>G St : Gravel Stone</v>
      </c>
      <c r="CY14">
        <f>IF(ISNUMBER(SEARCH(Hauls!$AB$333,CZ$2:CZ$202)),MAX(CY$1:CY13)+1,0)</f>
        <v>13</v>
      </c>
      <c r="CZ14" t="s">
        <v>3665</v>
      </c>
      <c r="DA14" t="str">
        <f>IFERROR(VLOOKUP(ROWS(DA$2:DA14),CY$2:CZ$37,2,FALSE),"")</f>
        <v>G St : Gravel Stone</v>
      </c>
      <c r="DB14">
        <f>IF(ISNUMBER(SEARCH(Hauls!$AB$335,DC$2:DC$202)),MAX(DB$1:DB13)+1,0)</f>
        <v>13</v>
      </c>
      <c r="DC14" t="s">
        <v>3665</v>
      </c>
      <c r="DD14" t="str">
        <f>IFERROR(VLOOKUP(ROWS(DD$2:DD14),DB$2:DC$37,2,FALSE),"")</f>
        <v>G St : Gravel Stone</v>
      </c>
      <c r="DE14">
        <f>IF(ISNUMBER(SEARCH(Hauls!$AB$336,DF$2:DF$202)),MAX(DE$1:DE13)+1,0)</f>
        <v>13</v>
      </c>
      <c r="DF14" t="s">
        <v>3665</v>
      </c>
      <c r="DG14" t="str">
        <f>IFERROR(VLOOKUP(ROWS(DG$2:DG14),DE$2:DF$37,2,FALSE),"")</f>
        <v>G St : Gravel Stone</v>
      </c>
      <c r="DH14">
        <f>IF(ISNUMBER(SEARCH(Hauls!$AB$337,DI$2:DI$202)),MAX(DH$1:DH13)+1,0)</f>
        <v>13</v>
      </c>
      <c r="DI14" t="s">
        <v>3665</v>
      </c>
      <c r="DJ14" t="str">
        <f>IFERROR(VLOOKUP(ROWS(DJ$2:DJ14),DH$2:DI$37,2,FALSE),"")</f>
        <v>G St : Gravel Stone</v>
      </c>
      <c r="DK14">
        <f>IF(ISNUMBER(SEARCH(Hauls!$AB$338,DL$2:DL$202)),MAX(DK$1:DK13)+1,0)</f>
        <v>13</v>
      </c>
      <c r="DL14" t="s">
        <v>3665</v>
      </c>
      <c r="DM14" t="str">
        <f>IFERROR(VLOOKUP(ROWS(DM$2:DM14),DK$2:DL$37,2,FALSE),"")</f>
        <v>G St : Gravel Stone</v>
      </c>
      <c r="DN14">
        <f>IF(ISNUMBER(SEARCH(Hauls!$AB$339,DO$2:DO$202)),MAX(DN$1:DN13)+1,0)</f>
        <v>13</v>
      </c>
      <c r="DO14" t="s">
        <v>3665</v>
      </c>
      <c r="DP14" t="str">
        <f>IFERROR(VLOOKUP(ROWS(DP$2:DP14),DN$2:DO$37,2,FALSE),"")</f>
        <v>G St : Gravel Stone</v>
      </c>
      <c r="DQ14">
        <f>IF(ISNUMBER(SEARCH(Hauls!$AB$340,DR$2:DR$202)),MAX(DQ$1:DQ13)+1,0)</f>
        <v>13</v>
      </c>
      <c r="DR14" t="s">
        <v>3665</v>
      </c>
      <c r="DS14" t="str">
        <f>IFERROR(VLOOKUP(ROWS(DS$2:DS14),DQ$2:DR$37,2,FALSE),"")</f>
        <v>G St : Gravel Stone</v>
      </c>
      <c r="DT14">
        <f>IF(ISNUMBER(SEARCH(Hauls!$AB$341,DU$2:DU$202)),MAX(DT$1:DT13)+1,0)</f>
        <v>13</v>
      </c>
      <c r="DU14" t="s">
        <v>3665</v>
      </c>
      <c r="DV14" t="str">
        <f>IFERROR(VLOOKUP(ROWS(DV$2:DV14),DT$2:DU$37,2,FALSE),"")</f>
        <v>G St : Gravel Stone</v>
      </c>
      <c r="DW14">
        <f>IF(ISNUMBER(SEARCH(Hauls!$AB$342,DX$2:DX$202)),MAX(DW$1:DW13)+1,0)</f>
        <v>13</v>
      </c>
      <c r="DX14" t="s">
        <v>3665</v>
      </c>
      <c r="DY14" t="str">
        <f>IFERROR(VLOOKUP(ROWS(DY$2:DY14),DW$2:DX$37,2,FALSE),"")</f>
        <v>G St : Gravel Stone</v>
      </c>
      <c r="DZ14">
        <f>IF(ISNUMBER(SEARCH(Hauls!$AB$343,EA$2:EA$202)),MAX(DZ$1:DZ13)+1,0)</f>
        <v>13</v>
      </c>
      <c r="EA14" t="s">
        <v>3665</v>
      </c>
      <c r="EB14" t="str">
        <f>IFERROR(VLOOKUP(ROWS(EB$2:EB14),DZ$2:EA$37,2,FALSE),"")</f>
        <v>G St : Gravel Stone</v>
      </c>
      <c r="EC14">
        <f>IF(ISNUMBER(SEARCH(Hauls!$AB$344,ED$2:ED$202)),MAX(EC$1:EC13)+1,0)</f>
        <v>13</v>
      </c>
      <c r="ED14" t="s">
        <v>3665</v>
      </c>
      <c r="EE14" t="str">
        <f>IFERROR(VLOOKUP(ROWS(EE$2:EE14),EC$2:ED$37,2,FALSE),"")</f>
        <v>G St : Gravel Stone</v>
      </c>
      <c r="EF14">
        <f>IF(ISNUMBER(SEARCH(Hauls!$AB$345,EG$2:EG$202)),MAX(EF$1:EF13)+1,0)</f>
        <v>13</v>
      </c>
      <c r="EG14" t="s">
        <v>3665</v>
      </c>
      <c r="EH14" t="str">
        <f>IFERROR(VLOOKUP(ROWS(EH$2:EH14),EF$2:EG$37,2,FALSE),"")</f>
        <v>G St : Gravel Stone</v>
      </c>
      <c r="EI14">
        <f>IF(ISNUMBER(SEARCH(Hauls!$AB$346,EJ$2:EJ$202)),MAX(EI$1:EI13)+1,0)</f>
        <v>13</v>
      </c>
      <c r="EJ14" t="s">
        <v>3665</v>
      </c>
      <c r="EK14" t="str">
        <f>IFERROR(VLOOKUP(ROWS(EK$2:EK14),EI$2:EJ$37,2,FALSE),"")</f>
        <v>G St : Gravel Stone</v>
      </c>
      <c r="EL14">
        <f>IF(ISNUMBER(SEARCH(Hauls!$AB$347,EM$2:EM$202)),MAX(EL$1:EL13)+1,0)</f>
        <v>13</v>
      </c>
      <c r="EM14" t="s">
        <v>3665</v>
      </c>
      <c r="EN14" t="str">
        <f>IFERROR(VLOOKUP(ROWS(EN$2:EN14),EL$2:EM$37,2,FALSE),"")</f>
        <v>G St : Gravel Stone</v>
      </c>
      <c r="EO14">
        <f>IF(ISNUMBER(SEARCH(Hauls!$AB$348,EP$2:EP$202)),MAX(EO$1:EO13)+1,0)</f>
        <v>13</v>
      </c>
      <c r="EP14" t="s">
        <v>3665</v>
      </c>
      <c r="EQ14" t="str">
        <f>IFERROR(VLOOKUP(ROWS(EQ$2:EQ14),EO$2:EP$37,2,FALSE),"")</f>
        <v>G St : Gravel Stone</v>
      </c>
      <c r="ER14">
        <f>IF(ISNUMBER(SEARCH(Hauls!$AB$349,ES$2:ES$202)),MAX(ER$1:ER13)+1,0)</f>
        <v>13</v>
      </c>
      <c r="ES14" t="s">
        <v>3665</v>
      </c>
      <c r="ET14" t="str">
        <f>IFERROR(VLOOKUP(ROWS(ET$2:ET14),ER$2:ES$37,2,FALSE),"")</f>
        <v>G St : Gravel Stone</v>
      </c>
      <c r="EU14">
        <f>IF(ISNUMBER(SEARCH(Hauls!$AB$350,EV$2:EV$202)),MAX(EU$1:EU13)+1,0)</f>
        <v>13</v>
      </c>
      <c r="EV14" t="s">
        <v>3665</v>
      </c>
      <c r="EW14" t="str">
        <f>IFERROR(VLOOKUP(ROWS(EW$2:EW14),EU$2:EV$37,2,FALSE),"")</f>
        <v>G St : Gravel Stone</v>
      </c>
      <c r="EX14">
        <f>IF(ISNUMBER(SEARCH(Hauls!$AB$351,EY$2:EY$202)),MAX(EX$1:EX13)+1,0)</f>
        <v>13</v>
      </c>
      <c r="EY14" t="s">
        <v>3665</v>
      </c>
      <c r="EZ14" t="str">
        <f>IFERROR(VLOOKUP(ROWS(EZ$2:EZ14),EX$2:EY$37,2,FALSE),"")</f>
        <v>G St : Gravel Stone</v>
      </c>
      <c r="FA14">
        <f>IF(ISNUMBER(SEARCH(Hauls!$AB$352,FB$2:FB$202)),MAX(FA$1:FA13)+1,0)</f>
        <v>13</v>
      </c>
      <c r="FB14" t="s">
        <v>3665</v>
      </c>
      <c r="FC14" t="str">
        <f>IFERROR(VLOOKUP(ROWS(FC$2:FC14),FA$2:FB$37,2,FALSE),"")</f>
        <v>G St : Gravel Stone</v>
      </c>
      <c r="FD14">
        <f>IF(ISNUMBER(SEARCH(Hauls!$AB$353,FE$2:FE$202)),MAX(FD$1:FD13)+1,0)</f>
        <v>13</v>
      </c>
      <c r="FE14" t="s">
        <v>3665</v>
      </c>
      <c r="FF14" t="str">
        <f>IFERROR(VLOOKUP(ROWS(FF$2:FF14),FD$2:FE$37,2,FALSE),"")</f>
        <v>G St : Gravel Stone</v>
      </c>
      <c r="FG14">
        <f>IF(ISNUMBER(SEARCH(Hauls!$AB$354,FH$2:FH$202)),MAX(FG$1:FG13)+1,0)</f>
        <v>13</v>
      </c>
      <c r="FH14" t="s">
        <v>3665</v>
      </c>
      <c r="FI14" t="str">
        <f>IFERROR(VLOOKUP(ROWS(FI$2:FI14),FG$2:FH$37,2,FALSE),"")</f>
        <v>G St : Gravel Stone</v>
      </c>
      <c r="FJ14">
        <f>IF(ISNUMBER(SEARCH(Hauls!$AB$355,FK$2:FK$202)),MAX(FJ$1:FJ13)+1,0)</f>
        <v>13</v>
      </c>
      <c r="FK14" t="s">
        <v>3665</v>
      </c>
      <c r="FL14" t="str">
        <f>IFERROR(VLOOKUP(ROWS(FL$2:FL14),FJ$2:FK$37,2,FALSE),"")</f>
        <v>G St : Gravel Stone</v>
      </c>
      <c r="FM14">
        <f>IF(ISNUMBER(SEARCH(Hauls!$AB$356,FN$2:FN$202)),MAX(FM$1:FM13)+1,0)</f>
        <v>13</v>
      </c>
      <c r="FN14" t="s">
        <v>3665</v>
      </c>
      <c r="FO14" t="str">
        <f>IFERROR(VLOOKUP(ROWS(FO$2:FO14),FM$2:FN$37,2,FALSE),"")</f>
        <v>G St : Gravel Stone</v>
      </c>
      <c r="FP14">
        <f>IF(ISNUMBER(SEARCH(Hauls!$AB$357,FQ$2:FQ$202)),MAX(FP$1:FP13)+1,0)</f>
        <v>13</v>
      </c>
      <c r="FQ14" t="s">
        <v>3665</v>
      </c>
      <c r="FR14" t="str">
        <f>IFERROR(VLOOKUP(ROWS(FR$2:FR14),FP$2:FQ$37,2,FALSE),"")</f>
        <v>G St : Gravel Stone</v>
      </c>
      <c r="FS14">
        <f>IF(ISNUMBER(SEARCH(Hauls!$AB$358,FT$2:FT$202)),MAX(FS$1:FS13)+1,0)</f>
        <v>13</v>
      </c>
      <c r="FT14" t="s">
        <v>3665</v>
      </c>
      <c r="FU14" t="str">
        <f>IFERROR(VLOOKUP(ROWS(FU$2:FU14),FS$2:FT$37,2,FALSE),"")</f>
        <v>G St : Gravel Stone</v>
      </c>
      <c r="FV14">
        <f>IF(ISNUMBER(SEARCH(Hauls!$AB$359,FW$2:FW$202)),MAX(FV$1:FV13)+1,0)</f>
        <v>13</v>
      </c>
      <c r="FW14" t="s">
        <v>3665</v>
      </c>
      <c r="FX14" t="str">
        <f>IFERROR(VLOOKUP(ROWS(FX$2:FX14),FV$2:FW$37,2,FALSE),"")</f>
        <v>G St : Gravel Stone</v>
      </c>
      <c r="FY14">
        <f>IF(ISNUMBER(SEARCH(Hauls!$AB$359,FZ$2:FZ$202)),MAX(FY$1:FY13)+1,0)</f>
        <v>13</v>
      </c>
      <c r="FZ14" t="s">
        <v>3665</v>
      </c>
      <c r="GA14" t="str">
        <f>IFERROR(VLOOKUP(ROWS(GA$2:GA14),FY$2:FZ$37,2,FALSE),"")</f>
        <v>G St : Gravel Stone</v>
      </c>
      <c r="GB14">
        <f>IF(ISNUMBER(SEARCH(Hauls!$AB$361,GC$2:GC$202)),MAX(GB$1:GB13)+1,0)</f>
        <v>13</v>
      </c>
      <c r="GC14" t="s">
        <v>3665</v>
      </c>
      <c r="GD14" t="str">
        <f>IFERROR(VLOOKUP(ROWS(GD$2:GD14),GB$2:GC$37,2,FALSE),"")</f>
        <v>G St : Gravel Stone</v>
      </c>
      <c r="GE14">
        <f>IF(ISNUMBER(SEARCH(Hauls!$AB$362,GF$2:GF$202)),MAX(GE$1:GE13)+1,0)</f>
        <v>13</v>
      </c>
      <c r="GF14" t="s">
        <v>3665</v>
      </c>
      <c r="GG14" t="str">
        <f>IFERROR(VLOOKUP(ROWS(GG$2:GG14),GE$2:GF$37,2,FALSE),"")</f>
        <v>G St : Gravel Stone</v>
      </c>
      <c r="GH14">
        <f>IF(ISNUMBER(SEARCH(Hauls!$AB$363,GI$2:GI$202)),MAX(GH$1:GH13)+1,0)</f>
        <v>13</v>
      </c>
      <c r="GI14" t="s">
        <v>3665</v>
      </c>
      <c r="GJ14" t="str">
        <f>IFERROR(VLOOKUP(ROWS(GJ$2:GJ14),GH$2:GI$37,2,FALSE),"")</f>
        <v>G St : Gravel Stone</v>
      </c>
      <c r="GK14">
        <f>IF(ISNUMBER(SEARCH(Hauls!$AB$364,GL$2:GL$202)),MAX(GK$1:GK13)+1,0)</f>
        <v>13</v>
      </c>
      <c r="GL14" t="s">
        <v>3665</v>
      </c>
      <c r="GM14" t="str">
        <f>IFERROR(VLOOKUP(ROWS(GM$2:GM14),GK$2:GL$37,2,FALSE),"")</f>
        <v>G St : Gravel Stone</v>
      </c>
      <c r="GN14">
        <f>IF(ISNUMBER(SEARCH(Hauls!$AB$365,GO$2:GO$202)),MAX(GN$1:GN13)+1,0)</f>
        <v>13</v>
      </c>
      <c r="GO14" t="s">
        <v>3665</v>
      </c>
      <c r="GP14" t="str">
        <f>IFERROR(VLOOKUP(ROWS(GP$2:GP14),GN$2:GO$37,2,FALSE),"")</f>
        <v>G St : Gravel Stone</v>
      </c>
      <c r="GQ14">
        <f>IF(ISNUMBER(SEARCH(Hauls!$AB$366,GR$2:GR$202)),MAX(GQ$1:GQ13)+1,0)</f>
        <v>13</v>
      </c>
      <c r="GR14" t="s">
        <v>3665</v>
      </c>
      <c r="GS14" t="str">
        <f>IFERROR(VLOOKUP(ROWS(GS$2:GS14),GQ$2:GR$37,2,FALSE),"")</f>
        <v>G St : Gravel Stone</v>
      </c>
      <c r="GT14">
        <f>IF(ISNUMBER(SEARCH(Hauls!$AB$367,GU$2:GU$202)),MAX(GT$1:GT13)+1,0)</f>
        <v>13</v>
      </c>
      <c r="GU14" t="s">
        <v>3665</v>
      </c>
      <c r="GV14" t="str">
        <f>IFERROR(VLOOKUP(ROWS(GV$2:GV14),GT$2:GU$37,2,FALSE),"")</f>
        <v>G St : Gravel Stone</v>
      </c>
      <c r="GW14">
        <f>IF(ISNUMBER(SEARCH(Hauls!$AB$368,GX$2:GX$202)),MAX(GW$1:GW13)+1,0)</f>
        <v>13</v>
      </c>
      <c r="GX14" t="s">
        <v>3665</v>
      </c>
      <c r="GY14" t="str">
        <f>IFERROR(VLOOKUP(ROWS(GY$2:GY14),GW$2:GX$37,2,FALSE),"")</f>
        <v>G St : Gravel Stone</v>
      </c>
      <c r="GZ14">
        <f>IF(ISNUMBER(SEARCH(Hauls!$AB$369,HA$2:HA$202)),MAX(GZ$1:GZ13)+1,0)</f>
        <v>13</v>
      </c>
      <c r="HA14" t="s">
        <v>3665</v>
      </c>
      <c r="HB14" t="str">
        <f>IFERROR(VLOOKUP(ROWS(HB$2:HB14),GZ$2:HA$37,2,FALSE),"")</f>
        <v>G St : Gravel Stone</v>
      </c>
      <c r="HC14">
        <f>IF(ISNUMBER(SEARCH(Hauls!$AB$370,HD$2:HD$202)),MAX(HC$1:HC13)+1,0)</f>
        <v>13</v>
      </c>
      <c r="HD14" t="s">
        <v>3665</v>
      </c>
      <c r="HE14" t="str">
        <f>IFERROR(VLOOKUP(ROWS(HE$2:HE14),HC$2:HD$37,2,FALSE),"")</f>
        <v>G St : Gravel Stone</v>
      </c>
      <c r="HF14">
        <f>IF(ISNUMBER(SEARCH(Hauls!$AB$371,HG$2:HG$202)),MAX(HF$1:HF13)+1,0)</f>
        <v>13</v>
      </c>
      <c r="HG14" t="s">
        <v>3665</v>
      </c>
      <c r="HH14" t="str">
        <f>IFERROR(VLOOKUP(ROWS(HH$2:HH14),HF$2:HG$37,2,FALSE),"")</f>
        <v>G St : Gravel Stone</v>
      </c>
      <c r="HI14">
        <f>IF(ISNUMBER(SEARCH(Hauls!$AB$372,HJ$2:HJ$202)),MAX(HI$1:HI13)+1,0)</f>
        <v>13</v>
      </c>
      <c r="HJ14" t="s">
        <v>3665</v>
      </c>
      <c r="HK14" t="str">
        <f>IFERROR(VLOOKUP(ROWS(HK$2:HK14),HI$2:HJ$37,2,FALSE),"")</f>
        <v>G St : Gravel Stone</v>
      </c>
      <c r="HL14">
        <f>IF(ISNUMBER(SEARCH(Hauls!$AB$373,HM$2:HM$202)),MAX(HL$1:HL13)+1,0)</f>
        <v>13</v>
      </c>
      <c r="HM14" t="s">
        <v>3665</v>
      </c>
      <c r="HN14" t="str">
        <f>IFERROR(VLOOKUP(ROWS(HN$2:HN14),HL$2:HM$37,2,FALSE),"")</f>
        <v>G St : Gravel Stone</v>
      </c>
      <c r="HO14">
        <f>IF(ISNUMBER(SEARCH(Hauls!$AB$374,HP$2:HP$202)),MAX(HO$1:HO13)+1,0)</f>
        <v>13</v>
      </c>
      <c r="HP14" t="s">
        <v>3665</v>
      </c>
      <c r="HQ14" t="str">
        <f>IFERROR(VLOOKUP(ROWS(HQ$2:HQ14),HO$2:HP$37,2,FALSE),"")</f>
        <v>G St : Gravel Stone</v>
      </c>
      <c r="HR14">
        <f>IF(ISNUMBER(SEARCH(Hauls!$AB$375,HS$2:HS$202)),MAX(HR$1:HR13)+1,0)</f>
        <v>13</v>
      </c>
      <c r="HS14" t="s">
        <v>3665</v>
      </c>
      <c r="HT14" t="str">
        <f>IFERROR(VLOOKUP(ROWS(HT$2:HT14),HR$2:HS$37,2,FALSE),"")</f>
        <v>G St : Gravel Stone</v>
      </c>
      <c r="HU14">
        <f>IF(ISNUMBER(SEARCH(Hauls!$AB$376,HV$2:HV$202)),MAX(HU$1:HU13)+1,0)</f>
        <v>13</v>
      </c>
      <c r="HV14" t="s">
        <v>3665</v>
      </c>
      <c r="HW14" t="str">
        <f>IFERROR(VLOOKUP(ROWS(HW$2:HW14),HU$2:HV$37,2,FALSE),"")</f>
        <v>G St : Gravel Stone</v>
      </c>
      <c r="HX14">
        <f>IF(ISNUMBER(SEARCH(Hauls!$AB$377,HY$2:HY$202)),MAX(HX$1:HX13)+1,0)</f>
        <v>13</v>
      </c>
      <c r="HY14" t="s">
        <v>3665</v>
      </c>
      <c r="HZ14" t="str">
        <f>IFERROR(VLOOKUP(ROWS(HZ$2:HZ14),HX$2:HY$37,2,FALSE),"")</f>
        <v>G St : Gravel Stone</v>
      </c>
      <c r="IA14">
        <f>IF(ISNUMBER(SEARCH(Hauls!$AB$378,IB$2:IB$202)),MAX(IA$1:IA13)+1,0)</f>
        <v>13</v>
      </c>
      <c r="IB14" t="s">
        <v>3665</v>
      </c>
      <c r="IC14" t="str">
        <f>IFERROR(VLOOKUP(ROWS(IC$2:IC14),IA$2:IB$37,2,FALSE),"")</f>
        <v>G St : Gravel Stone</v>
      </c>
      <c r="ID14">
        <f>IF(ISNUMBER(SEARCH(Hauls!$AB$379,IE$2:IE$202)),MAX(ID$1:ID13)+1,0)</f>
        <v>13</v>
      </c>
      <c r="IE14" t="s">
        <v>3665</v>
      </c>
      <c r="IF14" t="str">
        <f>IFERROR(VLOOKUP(ROWS(IF$2:IF14),ID$2:IE$37,2,FALSE),"")</f>
        <v>G St : Gravel Stone</v>
      </c>
      <c r="IG14">
        <f>IF(ISNUMBER(SEARCH(Hauls!$AB$380,IH$2:IH$202)),MAX(IG$1:IG13)+1,0)</f>
        <v>13</v>
      </c>
      <c r="IH14" t="s">
        <v>3665</v>
      </c>
      <c r="II14" t="str">
        <f>IFERROR(VLOOKUP(ROWS(II$2:II14),IG$2:IH$37,2,FALSE),"")</f>
        <v>G St : Gravel Stone</v>
      </c>
      <c r="IJ14">
        <f>IF(ISNUMBER(SEARCH(Hauls!$AB$381,IK$2:IK$202)),MAX(IJ$1:IJ13)+1,0)</f>
        <v>13</v>
      </c>
      <c r="IK14" t="s">
        <v>3665</v>
      </c>
      <c r="IL14" t="str">
        <f>IFERROR(VLOOKUP(ROWS(IL$2:IL14),IJ$2:IK$37,2,FALSE),"")</f>
        <v>G St : Gravel Stone</v>
      </c>
      <c r="IM14">
        <f>IF(ISNUMBER(SEARCH(Hauls!$AB$382,IN$2:IN$202)),MAX(IM$1:IM13)+1,0)</f>
        <v>13</v>
      </c>
      <c r="IN14" t="s">
        <v>3665</v>
      </c>
      <c r="IO14" t="str">
        <f>IFERROR(VLOOKUP(ROWS(IO$2:IO14),IM$2:IN$37,2,FALSE),"")</f>
        <v>G St : Gravel Stone</v>
      </c>
      <c r="IP14">
        <f>IF(ISNUMBER(SEARCH(Hauls!$AB$383,IQ$2:IQ$202)),MAX(IP$1:IP13)+1,0)</f>
        <v>13</v>
      </c>
      <c r="IQ14" t="s">
        <v>3665</v>
      </c>
      <c r="IR14" t="str">
        <f>IFERROR(VLOOKUP(ROWS(IR$2:IR14),IP$2:IQ$37,2,FALSE),"")</f>
        <v>G St : Gravel Stone</v>
      </c>
      <c r="IS14">
        <f>IF(ISNUMBER(SEARCH(Hauls!$AB$384,IT$2:IT$202)),MAX(IS$1:IS13)+1,0)</f>
        <v>13</v>
      </c>
      <c r="IT14" t="s">
        <v>3665</v>
      </c>
      <c r="IU14" t="str">
        <f>IFERROR(VLOOKUP(ROWS(IU$2:IU14),IS$2:IT$37,2,FALSE),"")</f>
        <v>G St : Gravel Stone</v>
      </c>
      <c r="IV14">
        <f>IF(ISNUMBER(SEARCH(Hauls!$AB$385,IW$2:IW$202)),MAX(IV$1:IV13)+1,0)</f>
        <v>13</v>
      </c>
      <c r="IW14" t="s">
        <v>3665</v>
      </c>
      <c r="IX14" t="str">
        <f>IFERROR(VLOOKUP(ROWS(IX$2:IX14),IV$2:IW$37,2,FALSE),"")</f>
        <v>G St : Gravel Stone</v>
      </c>
      <c r="IY14">
        <f>IF(ISNUMBER(SEARCH(Hauls!$AB$386,IZ$2:IZ$202)),MAX(IY$1:IY13)+1,0)</f>
        <v>13</v>
      </c>
      <c r="IZ14" t="s">
        <v>3665</v>
      </c>
      <c r="JA14" t="str">
        <f>IFERROR(VLOOKUP(ROWS(JA$2:JA14),IY$2:IZ$37,2,FALSE),"")</f>
        <v>G St : Gravel Stone</v>
      </c>
      <c r="JB14">
        <f>IF(ISNUMBER(SEARCH(Hauls!$AB$387,JC$2:JC$202)),MAX(JB$1:JB13)+1,0)</f>
        <v>13</v>
      </c>
      <c r="JC14" t="s">
        <v>3665</v>
      </c>
      <c r="JD14" t="str">
        <f>IFERROR(VLOOKUP(ROWS(JD$2:JD14),JB$2:JC$37,2,FALSE),"")</f>
        <v>G St : Gravel Stone</v>
      </c>
      <c r="JE14">
        <f>IF(ISNUMBER(SEARCH(Hauls!$AB$388,JF$2:JF$202)),MAX(JE$1:JE13)+1,0)</f>
        <v>13</v>
      </c>
      <c r="JF14" t="s">
        <v>3665</v>
      </c>
      <c r="JG14" t="str">
        <f>IFERROR(VLOOKUP(ROWS(JG$2:JG14),JE$2:JF$37,2,FALSE),"")</f>
        <v>G St : Gravel Stone</v>
      </c>
      <c r="JH14">
        <f>IF(ISNUMBER(SEARCH(Hauls!$AB$389,JI$2:JI$202)),MAX(JH$1:JH13)+1,0)</f>
        <v>13</v>
      </c>
      <c r="JI14" t="s">
        <v>3665</v>
      </c>
      <c r="JJ14" t="str">
        <f>IFERROR(VLOOKUP(ROWS(JJ$2:JJ14),JH$2:JI$37,2,FALSE),"")</f>
        <v>G St : Gravel Stone</v>
      </c>
      <c r="JK14">
        <f>IF(ISNUMBER(SEARCH(Hauls!$AB$390,JL$2:JL$202)),MAX(JK$1:JK13)+1,0)</f>
        <v>13</v>
      </c>
      <c r="JL14" t="s">
        <v>3665</v>
      </c>
      <c r="JM14" t="str">
        <f>IFERROR(VLOOKUP(ROWS(JM$2:JM14),JK$2:JL$37,2,FALSE),"")</f>
        <v>G St : Gravel Stone</v>
      </c>
      <c r="JN14">
        <f>IF(ISNUMBER(SEARCH(Hauls!$AB$391,JO$2:JO$202)),MAX(JN$1:JN13)+1,0)</f>
        <v>13</v>
      </c>
      <c r="JO14" t="s">
        <v>3665</v>
      </c>
      <c r="JP14" t="str">
        <f>IFERROR(VLOOKUP(ROWS(JP$2:JP14),JN$2:JO$37,2,FALSE),"")</f>
        <v>G St : Gravel Stone</v>
      </c>
      <c r="JQ14">
        <f>IF(ISNUMBER(SEARCH(Hauls!$AB$392,JR$2:JR$202)),MAX(JQ$1:JQ13)+1,0)</f>
        <v>13</v>
      </c>
      <c r="JR14" t="s">
        <v>3665</v>
      </c>
      <c r="JS14" t="str">
        <f>IFERROR(VLOOKUP(ROWS(JS$2:JS14),JQ$2:JR$37,2,FALSE),"")</f>
        <v>G St : Gravel Stone</v>
      </c>
      <c r="JT14">
        <f>IF(ISNUMBER(SEARCH(Hauls!$AB$393,JU$2:JU$202)),MAX(JT$1:JT13)+1,0)</f>
        <v>13</v>
      </c>
      <c r="JU14" t="s">
        <v>3665</v>
      </c>
      <c r="JV14" t="str">
        <f>IFERROR(VLOOKUP(ROWS(JV$2:JV14),JT$2:JU$37,2,FALSE),"")</f>
        <v>G St : Gravel Stone</v>
      </c>
      <c r="JW14">
        <f>IF(ISNUMBER(SEARCH(Hauls!$AB$394,JX$2:JX$202)),MAX(JW$1:JW13)+1,0)</f>
        <v>13</v>
      </c>
      <c r="JX14" t="s">
        <v>3665</v>
      </c>
      <c r="JY14" t="str">
        <f>IFERROR(VLOOKUP(ROWS(JY$2:JY14),JW$2:JX$37,2,FALSE),"")</f>
        <v>G St : Gravel Stone</v>
      </c>
      <c r="JZ14">
        <f>IF(ISNUMBER(SEARCH(Hauls!$AB$395,KA$2:KA$202)),MAX(JZ$1:JZ13)+1,0)</f>
        <v>13</v>
      </c>
      <c r="KA14" t="s">
        <v>3665</v>
      </c>
      <c r="KB14" t="str">
        <f>IFERROR(VLOOKUP(ROWS(KB$2:KB14),JZ$2:KA$37,2,FALSE),"")</f>
        <v>G St : Gravel Stone</v>
      </c>
      <c r="KC14">
        <f>IF(ISNUMBER(SEARCH(Hauls!$AB$396,KD$2:KD$202)),MAX(KC$1:KC13)+1,0)</f>
        <v>13</v>
      </c>
      <c r="KD14" t="s">
        <v>3665</v>
      </c>
      <c r="KE14" t="str">
        <f>IFERROR(VLOOKUP(ROWS(KE$2:KE14),KC$2:KD$37,2,FALSE),"")</f>
        <v>G St : Gravel Stone</v>
      </c>
      <c r="KF14">
        <f>IF(ISNUMBER(SEARCH(Hauls!$AB$397,KG$2:KG$202)),MAX(KF$1:KF13)+1,0)</f>
        <v>13</v>
      </c>
      <c r="KG14" t="s">
        <v>3665</v>
      </c>
      <c r="KH14" t="str">
        <f>IFERROR(VLOOKUP(ROWS(KH$2:KH14),KF$2:KG$37,2,FALSE),"")</f>
        <v>G St : Gravel Stone</v>
      </c>
      <c r="KI14">
        <f>IF(ISNUMBER(SEARCH(Hauls!$AB$398,KJ$2:KJ$202)),MAX(KI$1:KI13)+1,0)</f>
        <v>13</v>
      </c>
      <c r="KJ14" t="s">
        <v>3665</v>
      </c>
      <c r="KK14" t="str">
        <f>IFERROR(VLOOKUP(ROWS(KK$2:KK14),KI$2:KJ$37,2,FALSE),"")</f>
        <v>G St : Gravel Stone</v>
      </c>
      <c r="KL14">
        <f>IF(ISNUMBER(SEARCH(Hauls!$AB$399,KM$2:KM$202)),MAX(KL$1:KL13)+1,0)</f>
        <v>13</v>
      </c>
      <c r="KM14" t="s">
        <v>3665</v>
      </c>
      <c r="KN14" t="str">
        <f>IFERROR(VLOOKUP(ROWS(KN$2:KN14),KL$2:KM$37,2,FALSE),"")</f>
        <v>G St : Gravel Stone</v>
      </c>
      <c r="KO14">
        <f>IF(ISNUMBER(SEARCH(Hauls!$AB$400,KP$2:KP$202)),MAX(KO$1:KO13)+1,0)</f>
        <v>13</v>
      </c>
      <c r="KP14" t="s">
        <v>3665</v>
      </c>
      <c r="KQ14" t="str">
        <f>IFERROR(VLOOKUP(ROWS(KQ$2:KQ14),KO$2:KP$37,2,FALSE),"")</f>
        <v>G St : Gravel Stone</v>
      </c>
    </row>
    <row r="15" spans="1:303" x14ac:dyDescent="0.25">
      <c r="A15" t="s">
        <v>1243</v>
      </c>
      <c r="B15" t="s">
        <v>1244</v>
      </c>
      <c r="C15" t="str">
        <f t="shared" si="0"/>
        <v>h : hard</v>
      </c>
      <c r="D15">
        <f>IF(ISNUMBER(SEARCH(Hauls!$AB$301,E$2:E$202)),MAX(D$1:D14)+1,0)</f>
        <v>14</v>
      </c>
      <c r="E15" t="s">
        <v>3666</v>
      </c>
      <c r="F15" t="str">
        <f>IFERROR(VLOOKUP(ROWS(F$2:F15),D$2:E$37,2,FALSE),"")</f>
        <v>h : hard</v>
      </c>
      <c r="G15">
        <f>IF(ISNUMBER(SEARCH(Hauls!$AB$302,H$2:H$202)),MAX(G$1:G14)+1,0)</f>
        <v>14</v>
      </c>
      <c r="H15" t="s">
        <v>3666</v>
      </c>
      <c r="I15" t="str">
        <f>IFERROR(VLOOKUP(ROWS(I$2:I15),G$2:H$37,2,FALSE),"")</f>
        <v>h : hard</v>
      </c>
      <c r="J15">
        <f>IF(ISNUMBER(SEARCH(Hauls!$AB$303,K$2:K$202)),MAX(J$1:J14)+1,0)</f>
        <v>14</v>
      </c>
      <c r="K15" t="s">
        <v>3666</v>
      </c>
      <c r="L15" t="str">
        <f>IFERROR(VLOOKUP(ROWS(L$2:L15),J$2:K$37,2,FALSE),"")</f>
        <v>h : hard</v>
      </c>
      <c r="M15">
        <f>IF(ISNUMBER(SEARCH(Hauls!$AB$304,N$2:N$202)),MAX(M$1:M14)+1,0)</f>
        <v>14</v>
      </c>
      <c r="N15" t="s">
        <v>3666</v>
      </c>
      <c r="O15" t="str">
        <f>IFERROR(VLOOKUP(ROWS(O$2:O15),M$2:N$37,2,FALSE),"")</f>
        <v>h : hard</v>
      </c>
      <c r="P15">
        <f>IF(ISNUMBER(SEARCH(Hauls!$AB$305,Q$2:Q$202)),MAX(P$1:P14)+1,0)</f>
        <v>14</v>
      </c>
      <c r="Q15" t="s">
        <v>3666</v>
      </c>
      <c r="R15" t="str">
        <f>IFERROR(VLOOKUP(ROWS(R$2:R15),P$2:Q$37,2,FALSE),"")</f>
        <v>h : hard</v>
      </c>
      <c r="S15">
        <f>IF(ISNUMBER(SEARCH(Hauls!$AB$306,T$2:T$202)),MAX(S$1:S14)+1,0)</f>
        <v>14</v>
      </c>
      <c r="T15" t="s">
        <v>3666</v>
      </c>
      <c r="U15" t="str">
        <f>IFERROR(VLOOKUP(ROWS(U$2:U15),S$2:T$37,2,FALSE),"")</f>
        <v>h : hard</v>
      </c>
      <c r="V15">
        <f>IF(ISNUMBER(SEARCH(Hauls!$AB$307,W$2:W$202)),MAX(V$1:V14)+1,0)</f>
        <v>14</v>
      </c>
      <c r="W15" t="s">
        <v>3666</v>
      </c>
      <c r="X15" t="str">
        <f>IFERROR(VLOOKUP(ROWS(X$2:X15),V$2:W$37,2,FALSE),"")</f>
        <v>h : hard</v>
      </c>
      <c r="Y15">
        <f>IF(ISNUMBER(SEARCH(Hauls!$AB$308,Z$2:Z$202)),MAX(Y$1:Y14)+1,0)</f>
        <v>14</v>
      </c>
      <c r="Z15" t="s">
        <v>3666</v>
      </c>
      <c r="AA15" t="str">
        <f>IFERROR(VLOOKUP(ROWS(AA$2:AA15),Y$2:Z$37,2,FALSE),"")</f>
        <v>h : hard</v>
      </c>
      <c r="AB15">
        <f>IF(ISNUMBER(SEARCH(Hauls!$AB$309,AC$2:AC$202)),MAX(AB$1:AB14)+1,0)</f>
        <v>14</v>
      </c>
      <c r="AC15" t="s">
        <v>3666</v>
      </c>
      <c r="AD15" t="str">
        <f>IFERROR(VLOOKUP(ROWS(AD$2:AD15),AB$2:AC$37,2,FALSE),"")</f>
        <v>h : hard</v>
      </c>
      <c r="AE15">
        <f>IF(ISNUMBER(SEARCH(Hauls!$AB$310,AF$2:AF$202)),MAX(AE$1:AE14)+1,0)</f>
        <v>14</v>
      </c>
      <c r="AF15" t="s">
        <v>3666</v>
      </c>
      <c r="AG15" t="str">
        <f>IFERROR(VLOOKUP(ROWS(AG$2:AG15),AE$2:AF$37,2,FALSE),"")</f>
        <v>h : hard</v>
      </c>
      <c r="AH15">
        <f>IF(ISNUMBER(SEARCH(Hauls!$AB$311,AI$2:AI$202)),MAX(AH$1:AH14)+1,0)</f>
        <v>14</v>
      </c>
      <c r="AI15" t="s">
        <v>3666</v>
      </c>
      <c r="AJ15" t="str">
        <f>IFERROR(VLOOKUP(ROWS(AJ$2:AJ15),AH$2:AI$37,2,FALSE),"")</f>
        <v>h : hard</v>
      </c>
      <c r="AK15">
        <f>IF(ISNUMBER(SEARCH(Hauls!$AB$312,AL$2:AL$202)),MAX(AK$1:AK14)+1,0)</f>
        <v>14</v>
      </c>
      <c r="AL15" t="s">
        <v>3666</v>
      </c>
      <c r="AM15" t="str">
        <f>IFERROR(VLOOKUP(ROWS(AM$2:AM15),AK$2:AL$37,2,FALSE),"")</f>
        <v>h : hard</v>
      </c>
      <c r="AN15">
        <f>IF(ISNUMBER(SEARCH(Hauls!$AB$313,AO$2:AO$202)),MAX(AN$1:AN14)+1,0)</f>
        <v>14</v>
      </c>
      <c r="AO15" t="s">
        <v>3666</v>
      </c>
      <c r="AP15" t="str">
        <f>IFERROR(VLOOKUP(ROWS(AP$2:AP15),AN$2:AO$37,2,FALSE),"")</f>
        <v>h : hard</v>
      </c>
      <c r="AQ15">
        <f>IF(ISNUMBER(SEARCH(Hauls!$AB$314,AR$2:AR$202)),MAX(AQ$1:AQ14)+1,0)</f>
        <v>14</v>
      </c>
      <c r="AR15" t="s">
        <v>3666</v>
      </c>
      <c r="AS15" t="str">
        <f>IFERROR(VLOOKUP(ROWS(AS$2:AS15),AQ$2:AR$37,2,FALSE),"")</f>
        <v>h : hard</v>
      </c>
      <c r="AT15">
        <f>IF(ISNUMBER(SEARCH(Hauls!$AB$315,AU$2:AU$202)),MAX(AT$1:AT14)+1,0)</f>
        <v>14</v>
      </c>
      <c r="AU15" t="s">
        <v>3666</v>
      </c>
      <c r="AV15" t="str">
        <f>IFERROR(VLOOKUP(ROWS(AV$2:AV15),AT$2:AU$37,2,FALSE),"")</f>
        <v>h : hard</v>
      </c>
      <c r="AW15">
        <f>IF(ISNUMBER(SEARCH(Hauls!$AB$316,AX$2:AX$202)),MAX(AW$1:AW14)+1,0)</f>
        <v>14</v>
      </c>
      <c r="AX15" t="s">
        <v>3666</v>
      </c>
      <c r="AY15" t="str">
        <f>IFERROR(VLOOKUP(ROWS(AY$2:AY15),AW$2:AX$37,2,FALSE),"")</f>
        <v>h : hard</v>
      </c>
      <c r="AZ15">
        <f>IF(ISNUMBER(SEARCH(Hauls!$AB$317,BA$2:BA$202)),MAX(AZ$1:AZ14)+1,0)</f>
        <v>14</v>
      </c>
      <c r="BA15" t="s">
        <v>3666</v>
      </c>
      <c r="BB15" t="str">
        <f>IFERROR(VLOOKUP(ROWS(BB$2:BB15),AZ$2:BA$37,2,FALSE),"")</f>
        <v>h : hard</v>
      </c>
      <c r="BC15">
        <f>IF(ISNUMBER(SEARCH(Hauls!$AB$318,BD$2:BD$202)),MAX(BC$1:BC14)+1,0)</f>
        <v>14</v>
      </c>
      <c r="BD15" t="s">
        <v>3666</v>
      </c>
      <c r="BE15" t="str">
        <f>IFERROR(VLOOKUP(ROWS(BE$2:BE15),BC$2:BD$37,2,FALSE),"")</f>
        <v>h : hard</v>
      </c>
      <c r="BF15">
        <f>IF(ISNUMBER(SEARCH(Hauls!$AB$319,BG$2:BG$202)),MAX(BF$1:BF14)+1,0)</f>
        <v>14</v>
      </c>
      <c r="BG15" t="s">
        <v>3666</v>
      </c>
      <c r="BH15" t="str">
        <f>IFERROR(VLOOKUP(ROWS(BH$2:BH15),BF$2:BG$37,2,FALSE),"")</f>
        <v>h : hard</v>
      </c>
      <c r="BI15">
        <f>IF(ISNUMBER(SEARCH(Hauls!$AB$320,BJ$2:BJ$202)),MAX(BI$1:BI14)+1,0)</f>
        <v>14</v>
      </c>
      <c r="BJ15" t="s">
        <v>3666</v>
      </c>
      <c r="BK15" t="str">
        <f>IFERROR(VLOOKUP(ROWS(BK$2:BK15),BI$2:BJ$37,2,FALSE),"")</f>
        <v>h : hard</v>
      </c>
      <c r="BL15">
        <f>IF(ISNUMBER(SEARCH(Hauls!$AB$321,BM$2:BM$202)),MAX(BL$1:BL14)+1,0)</f>
        <v>14</v>
      </c>
      <c r="BM15" t="s">
        <v>3666</v>
      </c>
      <c r="BN15" t="str">
        <f>IFERROR(VLOOKUP(ROWS(BN$2:BN15),BL$2:BM$37,2,FALSE),"")</f>
        <v>h : hard</v>
      </c>
      <c r="BO15">
        <f>IF(ISNUMBER(SEARCH(Hauls!$AB$322,BP$2:BP$202)),MAX(BO$1:BO14)+1,0)</f>
        <v>14</v>
      </c>
      <c r="BP15" t="s">
        <v>3666</v>
      </c>
      <c r="BQ15" t="str">
        <f>IFERROR(VLOOKUP(ROWS(BQ$2:BQ15),BO$2:BP$37,2,FALSE),"")</f>
        <v>h : hard</v>
      </c>
      <c r="BR15">
        <f>IF(ISNUMBER(SEARCH(Hauls!$AB$323,BS$2:BS$202)),MAX(BR$1:BR14)+1,0)</f>
        <v>14</v>
      </c>
      <c r="BS15" t="s">
        <v>3666</v>
      </c>
      <c r="BT15" t="str">
        <f>IFERROR(VLOOKUP(ROWS(BT$2:BT15),BR$2:BS$37,2,FALSE),"")</f>
        <v>h : hard</v>
      </c>
      <c r="BU15">
        <f>IF(ISNUMBER(SEARCH(Hauls!$AB$324,BV$2:BV$202)),MAX(BU$1:BU14)+1,0)</f>
        <v>14</v>
      </c>
      <c r="BV15" t="s">
        <v>3666</v>
      </c>
      <c r="BW15" t="str">
        <f>IFERROR(VLOOKUP(ROWS(BW$2:BW15),BU$2:BV$37,2,FALSE),"")</f>
        <v>h : hard</v>
      </c>
      <c r="BX15">
        <f>IF(ISNUMBER(SEARCH(Hauls!$AB$325,BY$2:BY$202)),MAX(BX$1:BX14)+1,0)</f>
        <v>14</v>
      </c>
      <c r="BY15" t="s">
        <v>3666</v>
      </c>
      <c r="BZ15" t="str">
        <f>IFERROR(VLOOKUP(ROWS(BZ$2:BZ15),BX$2:BY$37,2,FALSE),"")</f>
        <v>h : hard</v>
      </c>
      <c r="CA15">
        <f>IF(ISNUMBER(SEARCH(Hauls!$AB$326,CB$2:CB$202)),MAX(CA$1:CA14)+1,0)</f>
        <v>14</v>
      </c>
      <c r="CB15" t="s">
        <v>3666</v>
      </c>
      <c r="CC15" t="str">
        <f>IFERROR(VLOOKUP(ROWS(CC$2:CC15),CA$2:CB$37,2,FALSE),"")</f>
        <v>h : hard</v>
      </c>
      <c r="CD15">
        <f>IF(ISNUMBER(SEARCH(Hauls!$AB$327,CE$2:CE$202)),MAX(CD$1:CD14)+1,0)</f>
        <v>14</v>
      </c>
      <c r="CE15" t="s">
        <v>3666</v>
      </c>
      <c r="CF15" t="str">
        <f>IFERROR(VLOOKUP(ROWS(CF$2:CF15),CD$2:CE$37,2,FALSE),"")</f>
        <v>h : hard</v>
      </c>
      <c r="CG15">
        <f>IF(ISNUMBER(SEARCH(Hauls!$AB$328,CH$2:CH$202)),MAX(CG$1:CG14)+1,0)</f>
        <v>14</v>
      </c>
      <c r="CH15" t="s">
        <v>3666</v>
      </c>
      <c r="CI15" t="str">
        <f>IFERROR(VLOOKUP(ROWS(CI$2:CI15),CG$2:CH$37,2,FALSE),"")</f>
        <v>h : hard</v>
      </c>
      <c r="CJ15">
        <f>IF(ISNUMBER(SEARCH(Hauls!$AB$329,CK$2:CK$202)),MAX(CJ$1:CJ14)+1,0)</f>
        <v>14</v>
      </c>
      <c r="CK15" t="s">
        <v>3666</v>
      </c>
      <c r="CL15" t="str">
        <f>IFERROR(VLOOKUP(ROWS(CL$2:CL15),CJ$2:CK$37,2,FALSE),"")</f>
        <v>h : hard</v>
      </c>
      <c r="CM15">
        <f>IF(ISNUMBER(SEARCH(Hauls!$AB$330,CN$2:CN$202)),MAX(CM$1:CM14)+1,0)</f>
        <v>14</v>
      </c>
      <c r="CN15" t="s">
        <v>3666</v>
      </c>
      <c r="CO15" t="str">
        <f>IFERROR(VLOOKUP(ROWS(CO$2:CO15),CM$2:CN$37,2,FALSE),"")</f>
        <v>h : hard</v>
      </c>
      <c r="CP15">
        <f>IF(ISNUMBER(SEARCH(Hauls!$AB$331,CQ$2:CQ$202)),MAX(CP$1:CP14)+1,0)</f>
        <v>14</v>
      </c>
      <c r="CQ15" t="s">
        <v>3666</v>
      </c>
      <c r="CR15" t="str">
        <f>IFERROR(VLOOKUP(ROWS(CR$2:CR15),CP$2:CQ$37,2,FALSE),"")</f>
        <v>h : hard</v>
      </c>
      <c r="CS15">
        <f>IF(ISNUMBER(SEARCH(Hauls!$AB$332,CT$2:CT$202)),MAX(CS$1:CS14)+1,0)</f>
        <v>14</v>
      </c>
      <c r="CT15" t="s">
        <v>3666</v>
      </c>
      <c r="CU15" t="str">
        <f>IFERROR(VLOOKUP(ROWS(CU$2:CU15),CS$2:CT$37,2,FALSE),"")</f>
        <v>h : hard</v>
      </c>
      <c r="CV15">
        <f>IF(ISNUMBER(SEARCH(Hauls!$AB$333,CW$2:CW$202)),MAX(CV$1:CV14)+1,0)</f>
        <v>14</v>
      </c>
      <c r="CW15" t="s">
        <v>3666</v>
      </c>
      <c r="CX15" t="str">
        <f>IFERROR(VLOOKUP(ROWS(CX$2:CX15),CV$2:CW$37,2,FALSE),"")</f>
        <v>h : hard</v>
      </c>
      <c r="CY15">
        <f>IF(ISNUMBER(SEARCH(Hauls!$AB$333,CZ$2:CZ$202)),MAX(CY$1:CY14)+1,0)</f>
        <v>14</v>
      </c>
      <c r="CZ15" t="s">
        <v>3666</v>
      </c>
      <c r="DA15" t="str">
        <f>IFERROR(VLOOKUP(ROWS(DA$2:DA15),CY$2:CZ$37,2,FALSE),"")</f>
        <v>h : hard</v>
      </c>
      <c r="DB15">
        <f>IF(ISNUMBER(SEARCH(Hauls!$AB$335,DC$2:DC$202)),MAX(DB$1:DB14)+1,0)</f>
        <v>14</v>
      </c>
      <c r="DC15" t="s">
        <v>3666</v>
      </c>
      <c r="DD15" t="str">
        <f>IFERROR(VLOOKUP(ROWS(DD$2:DD15),DB$2:DC$37,2,FALSE),"")</f>
        <v>h : hard</v>
      </c>
      <c r="DE15">
        <f>IF(ISNUMBER(SEARCH(Hauls!$AB$336,DF$2:DF$202)),MAX(DE$1:DE14)+1,0)</f>
        <v>14</v>
      </c>
      <c r="DF15" t="s">
        <v>3666</v>
      </c>
      <c r="DG15" t="str">
        <f>IFERROR(VLOOKUP(ROWS(DG$2:DG15),DE$2:DF$37,2,FALSE),"")</f>
        <v>h : hard</v>
      </c>
      <c r="DH15">
        <f>IF(ISNUMBER(SEARCH(Hauls!$AB$337,DI$2:DI$202)),MAX(DH$1:DH14)+1,0)</f>
        <v>14</v>
      </c>
      <c r="DI15" t="s">
        <v>3666</v>
      </c>
      <c r="DJ15" t="str">
        <f>IFERROR(VLOOKUP(ROWS(DJ$2:DJ15),DH$2:DI$37,2,FALSE),"")</f>
        <v>h : hard</v>
      </c>
      <c r="DK15">
        <f>IF(ISNUMBER(SEARCH(Hauls!$AB$338,DL$2:DL$202)),MAX(DK$1:DK14)+1,0)</f>
        <v>14</v>
      </c>
      <c r="DL15" t="s">
        <v>3666</v>
      </c>
      <c r="DM15" t="str">
        <f>IFERROR(VLOOKUP(ROWS(DM$2:DM15),DK$2:DL$37,2,FALSE),"")</f>
        <v>h : hard</v>
      </c>
      <c r="DN15">
        <f>IF(ISNUMBER(SEARCH(Hauls!$AB$339,DO$2:DO$202)),MAX(DN$1:DN14)+1,0)</f>
        <v>14</v>
      </c>
      <c r="DO15" t="s">
        <v>3666</v>
      </c>
      <c r="DP15" t="str">
        <f>IFERROR(VLOOKUP(ROWS(DP$2:DP15),DN$2:DO$37,2,FALSE),"")</f>
        <v>h : hard</v>
      </c>
      <c r="DQ15">
        <f>IF(ISNUMBER(SEARCH(Hauls!$AB$340,DR$2:DR$202)),MAX(DQ$1:DQ14)+1,0)</f>
        <v>14</v>
      </c>
      <c r="DR15" t="s">
        <v>3666</v>
      </c>
      <c r="DS15" t="str">
        <f>IFERROR(VLOOKUP(ROWS(DS$2:DS15),DQ$2:DR$37,2,FALSE),"")</f>
        <v>h : hard</v>
      </c>
      <c r="DT15">
        <f>IF(ISNUMBER(SEARCH(Hauls!$AB$341,DU$2:DU$202)),MAX(DT$1:DT14)+1,0)</f>
        <v>14</v>
      </c>
      <c r="DU15" t="s">
        <v>3666</v>
      </c>
      <c r="DV15" t="str">
        <f>IFERROR(VLOOKUP(ROWS(DV$2:DV15),DT$2:DU$37,2,FALSE),"")</f>
        <v>h : hard</v>
      </c>
      <c r="DW15">
        <f>IF(ISNUMBER(SEARCH(Hauls!$AB$342,DX$2:DX$202)),MAX(DW$1:DW14)+1,0)</f>
        <v>14</v>
      </c>
      <c r="DX15" t="s">
        <v>3666</v>
      </c>
      <c r="DY15" t="str">
        <f>IFERROR(VLOOKUP(ROWS(DY$2:DY15),DW$2:DX$37,2,FALSE),"")</f>
        <v>h : hard</v>
      </c>
      <c r="DZ15">
        <f>IF(ISNUMBER(SEARCH(Hauls!$AB$343,EA$2:EA$202)),MAX(DZ$1:DZ14)+1,0)</f>
        <v>14</v>
      </c>
      <c r="EA15" t="s">
        <v>3666</v>
      </c>
      <c r="EB15" t="str">
        <f>IFERROR(VLOOKUP(ROWS(EB$2:EB15),DZ$2:EA$37,2,FALSE),"")</f>
        <v>h : hard</v>
      </c>
      <c r="EC15">
        <f>IF(ISNUMBER(SEARCH(Hauls!$AB$344,ED$2:ED$202)),MAX(EC$1:EC14)+1,0)</f>
        <v>14</v>
      </c>
      <c r="ED15" t="s">
        <v>3666</v>
      </c>
      <c r="EE15" t="str">
        <f>IFERROR(VLOOKUP(ROWS(EE$2:EE15),EC$2:ED$37,2,FALSE),"")</f>
        <v>h : hard</v>
      </c>
      <c r="EF15">
        <f>IF(ISNUMBER(SEARCH(Hauls!$AB$345,EG$2:EG$202)),MAX(EF$1:EF14)+1,0)</f>
        <v>14</v>
      </c>
      <c r="EG15" t="s">
        <v>3666</v>
      </c>
      <c r="EH15" t="str">
        <f>IFERROR(VLOOKUP(ROWS(EH$2:EH15),EF$2:EG$37,2,FALSE),"")</f>
        <v>h : hard</v>
      </c>
      <c r="EI15">
        <f>IF(ISNUMBER(SEARCH(Hauls!$AB$346,EJ$2:EJ$202)),MAX(EI$1:EI14)+1,0)</f>
        <v>14</v>
      </c>
      <c r="EJ15" t="s">
        <v>3666</v>
      </c>
      <c r="EK15" t="str">
        <f>IFERROR(VLOOKUP(ROWS(EK$2:EK15),EI$2:EJ$37,2,FALSE),"")</f>
        <v>h : hard</v>
      </c>
      <c r="EL15">
        <f>IF(ISNUMBER(SEARCH(Hauls!$AB$347,EM$2:EM$202)),MAX(EL$1:EL14)+1,0)</f>
        <v>14</v>
      </c>
      <c r="EM15" t="s">
        <v>3666</v>
      </c>
      <c r="EN15" t="str">
        <f>IFERROR(VLOOKUP(ROWS(EN$2:EN15),EL$2:EM$37,2,FALSE),"")</f>
        <v>h : hard</v>
      </c>
      <c r="EO15">
        <f>IF(ISNUMBER(SEARCH(Hauls!$AB$348,EP$2:EP$202)),MAX(EO$1:EO14)+1,0)</f>
        <v>14</v>
      </c>
      <c r="EP15" t="s">
        <v>3666</v>
      </c>
      <c r="EQ15" t="str">
        <f>IFERROR(VLOOKUP(ROWS(EQ$2:EQ15),EO$2:EP$37,2,FALSE),"")</f>
        <v>h : hard</v>
      </c>
      <c r="ER15">
        <f>IF(ISNUMBER(SEARCH(Hauls!$AB$349,ES$2:ES$202)),MAX(ER$1:ER14)+1,0)</f>
        <v>14</v>
      </c>
      <c r="ES15" t="s">
        <v>3666</v>
      </c>
      <c r="ET15" t="str">
        <f>IFERROR(VLOOKUP(ROWS(ET$2:ET15),ER$2:ES$37,2,FALSE),"")</f>
        <v>h : hard</v>
      </c>
      <c r="EU15">
        <f>IF(ISNUMBER(SEARCH(Hauls!$AB$350,EV$2:EV$202)),MAX(EU$1:EU14)+1,0)</f>
        <v>14</v>
      </c>
      <c r="EV15" t="s">
        <v>3666</v>
      </c>
      <c r="EW15" t="str">
        <f>IFERROR(VLOOKUP(ROWS(EW$2:EW15),EU$2:EV$37,2,FALSE),"")</f>
        <v>h : hard</v>
      </c>
      <c r="EX15">
        <f>IF(ISNUMBER(SEARCH(Hauls!$AB$351,EY$2:EY$202)),MAX(EX$1:EX14)+1,0)</f>
        <v>14</v>
      </c>
      <c r="EY15" t="s">
        <v>3666</v>
      </c>
      <c r="EZ15" t="str">
        <f>IFERROR(VLOOKUP(ROWS(EZ$2:EZ15),EX$2:EY$37,2,FALSE),"")</f>
        <v>h : hard</v>
      </c>
      <c r="FA15">
        <f>IF(ISNUMBER(SEARCH(Hauls!$AB$352,FB$2:FB$202)),MAX(FA$1:FA14)+1,0)</f>
        <v>14</v>
      </c>
      <c r="FB15" t="s">
        <v>3666</v>
      </c>
      <c r="FC15" t="str">
        <f>IFERROR(VLOOKUP(ROWS(FC$2:FC15),FA$2:FB$37,2,FALSE),"")</f>
        <v>h : hard</v>
      </c>
      <c r="FD15">
        <f>IF(ISNUMBER(SEARCH(Hauls!$AB$353,FE$2:FE$202)),MAX(FD$1:FD14)+1,0)</f>
        <v>14</v>
      </c>
      <c r="FE15" t="s">
        <v>3666</v>
      </c>
      <c r="FF15" t="str">
        <f>IFERROR(VLOOKUP(ROWS(FF$2:FF15),FD$2:FE$37,2,FALSE),"")</f>
        <v>h : hard</v>
      </c>
      <c r="FG15">
        <f>IF(ISNUMBER(SEARCH(Hauls!$AB$354,FH$2:FH$202)),MAX(FG$1:FG14)+1,0)</f>
        <v>14</v>
      </c>
      <c r="FH15" t="s">
        <v>3666</v>
      </c>
      <c r="FI15" t="str">
        <f>IFERROR(VLOOKUP(ROWS(FI$2:FI15),FG$2:FH$37,2,FALSE),"")</f>
        <v>h : hard</v>
      </c>
      <c r="FJ15">
        <f>IF(ISNUMBER(SEARCH(Hauls!$AB$355,FK$2:FK$202)),MAX(FJ$1:FJ14)+1,0)</f>
        <v>14</v>
      </c>
      <c r="FK15" t="s">
        <v>3666</v>
      </c>
      <c r="FL15" t="str">
        <f>IFERROR(VLOOKUP(ROWS(FL$2:FL15),FJ$2:FK$37,2,FALSE),"")</f>
        <v>h : hard</v>
      </c>
      <c r="FM15">
        <f>IF(ISNUMBER(SEARCH(Hauls!$AB$356,FN$2:FN$202)),MAX(FM$1:FM14)+1,0)</f>
        <v>14</v>
      </c>
      <c r="FN15" t="s">
        <v>3666</v>
      </c>
      <c r="FO15" t="str">
        <f>IFERROR(VLOOKUP(ROWS(FO$2:FO15),FM$2:FN$37,2,FALSE),"")</f>
        <v>h : hard</v>
      </c>
      <c r="FP15">
        <f>IF(ISNUMBER(SEARCH(Hauls!$AB$357,FQ$2:FQ$202)),MAX(FP$1:FP14)+1,0)</f>
        <v>14</v>
      </c>
      <c r="FQ15" t="s">
        <v>3666</v>
      </c>
      <c r="FR15" t="str">
        <f>IFERROR(VLOOKUP(ROWS(FR$2:FR15),FP$2:FQ$37,2,FALSE),"")</f>
        <v>h : hard</v>
      </c>
      <c r="FS15">
        <f>IF(ISNUMBER(SEARCH(Hauls!$AB$358,FT$2:FT$202)),MAX(FS$1:FS14)+1,0)</f>
        <v>14</v>
      </c>
      <c r="FT15" t="s">
        <v>3666</v>
      </c>
      <c r="FU15" t="str">
        <f>IFERROR(VLOOKUP(ROWS(FU$2:FU15),FS$2:FT$37,2,FALSE),"")</f>
        <v>h : hard</v>
      </c>
      <c r="FV15">
        <f>IF(ISNUMBER(SEARCH(Hauls!$AB$359,FW$2:FW$202)),MAX(FV$1:FV14)+1,0)</f>
        <v>14</v>
      </c>
      <c r="FW15" t="s">
        <v>3666</v>
      </c>
      <c r="FX15" t="str">
        <f>IFERROR(VLOOKUP(ROWS(FX$2:FX15),FV$2:FW$37,2,FALSE),"")</f>
        <v>h : hard</v>
      </c>
      <c r="FY15">
        <f>IF(ISNUMBER(SEARCH(Hauls!$AB$359,FZ$2:FZ$202)),MAX(FY$1:FY14)+1,0)</f>
        <v>14</v>
      </c>
      <c r="FZ15" t="s">
        <v>3666</v>
      </c>
      <c r="GA15" t="str">
        <f>IFERROR(VLOOKUP(ROWS(GA$2:GA15),FY$2:FZ$37,2,FALSE),"")</f>
        <v>h : hard</v>
      </c>
      <c r="GB15">
        <f>IF(ISNUMBER(SEARCH(Hauls!$AB$361,GC$2:GC$202)),MAX(GB$1:GB14)+1,0)</f>
        <v>14</v>
      </c>
      <c r="GC15" t="s">
        <v>3666</v>
      </c>
      <c r="GD15" t="str">
        <f>IFERROR(VLOOKUP(ROWS(GD$2:GD15),GB$2:GC$37,2,FALSE),"")</f>
        <v>h : hard</v>
      </c>
      <c r="GE15">
        <f>IF(ISNUMBER(SEARCH(Hauls!$AB$362,GF$2:GF$202)),MAX(GE$1:GE14)+1,0)</f>
        <v>14</v>
      </c>
      <c r="GF15" t="s">
        <v>3666</v>
      </c>
      <c r="GG15" t="str">
        <f>IFERROR(VLOOKUP(ROWS(GG$2:GG15),GE$2:GF$37,2,FALSE),"")</f>
        <v>h : hard</v>
      </c>
      <c r="GH15">
        <f>IF(ISNUMBER(SEARCH(Hauls!$AB$363,GI$2:GI$202)),MAX(GH$1:GH14)+1,0)</f>
        <v>14</v>
      </c>
      <c r="GI15" t="s">
        <v>3666</v>
      </c>
      <c r="GJ15" t="str">
        <f>IFERROR(VLOOKUP(ROWS(GJ$2:GJ15),GH$2:GI$37,2,FALSE),"")</f>
        <v>h : hard</v>
      </c>
      <c r="GK15">
        <f>IF(ISNUMBER(SEARCH(Hauls!$AB$364,GL$2:GL$202)),MAX(GK$1:GK14)+1,0)</f>
        <v>14</v>
      </c>
      <c r="GL15" t="s">
        <v>3666</v>
      </c>
      <c r="GM15" t="str">
        <f>IFERROR(VLOOKUP(ROWS(GM$2:GM15),GK$2:GL$37,2,FALSE),"")</f>
        <v>h : hard</v>
      </c>
      <c r="GN15">
        <f>IF(ISNUMBER(SEARCH(Hauls!$AB$365,GO$2:GO$202)),MAX(GN$1:GN14)+1,0)</f>
        <v>14</v>
      </c>
      <c r="GO15" t="s">
        <v>3666</v>
      </c>
      <c r="GP15" t="str">
        <f>IFERROR(VLOOKUP(ROWS(GP$2:GP15),GN$2:GO$37,2,FALSE),"")</f>
        <v>h : hard</v>
      </c>
      <c r="GQ15">
        <f>IF(ISNUMBER(SEARCH(Hauls!$AB$366,GR$2:GR$202)),MAX(GQ$1:GQ14)+1,0)</f>
        <v>14</v>
      </c>
      <c r="GR15" t="s">
        <v>3666</v>
      </c>
      <c r="GS15" t="str">
        <f>IFERROR(VLOOKUP(ROWS(GS$2:GS15),GQ$2:GR$37,2,FALSE),"")</f>
        <v>h : hard</v>
      </c>
      <c r="GT15">
        <f>IF(ISNUMBER(SEARCH(Hauls!$AB$367,GU$2:GU$202)),MAX(GT$1:GT14)+1,0)</f>
        <v>14</v>
      </c>
      <c r="GU15" t="s">
        <v>3666</v>
      </c>
      <c r="GV15" t="str">
        <f>IFERROR(VLOOKUP(ROWS(GV$2:GV15),GT$2:GU$37,2,FALSE),"")</f>
        <v>h : hard</v>
      </c>
      <c r="GW15">
        <f>IF(ISNUMBER(SEARCH(Hauls!$AB$368,GX$2:GX$202)),MAX(GW$1:GW14)+1,0)</f>
        <v>14</v>
      </c>
      <c r="GX15" t="s">
        <v>3666</v>
      </c>
      <c r="GY15" t="str">
        <f>IFERROR(VLOOKUP(ROWS(GY$2:GY15),GW$2:GX$37,2,FALSE),"")</f>
        <v>h : hard</v>
      </c>
      <c r="GZ15">
        <f>IF(ISNUMBER(SEARCH(Hauls!$AB$369,HA$2:HA$202)),MAX(GZ$1:GZ14)+1,0)</f>
        <v>14</v>
      </c>
      <c r="HA15" t="s">
        <v>3666</v>
      </c>
      <c r="HB15" t="str">
        <f>IFERROR(VLOOKUP(ROWS(HB$2:HB15),GZ$2:HA$37,2,FALSE),"")</f>
        <v>h : hard</v>
      </c>
      <c r="HC15">
        <f>IF(ISNUMBER(SEARCH(Hauls!$AB$370,HD$2:HD$202)),MAX(HC$1:HC14)+1,0)</f>
        <v>14</v>
      </c>
      <c r="HD15" t="s">
        <v>3666</v>
      </c>
      <c r="HE15" t="str">
        <f>IFERROR(VLOOKUP(ROWS(HE$2:HE15),HC$2:HD$37,2,FALSE),"")</f>
        <v>h : hard</v>
      </c>
      <c r="HF15">
        <f>IF(ISNUMBER(SEARCH(Hauls!$AB$371,HG$2:HG$202)),MAX(HF$1:HF14)+1,0)</f>
        <v>14</v>
      </c>
      <c r="HG15" t="s">
        <v>3666</v>
      </c>
      <c r="HH15" t="str">
        <f>IFERROR(VLOOKUP(ROWS(HH$2:HH15),HF$2:HG$37,2,FALSE),"")</f>
        <v>h : hard</v>
      </c>
      <c r="HI15">
        <f>IF(ISNUMBER(SEARCH(Hauls!$AB$372,HJ$2:HJ$202)),MAX(HI$1:HI14)+1,0)</f>
        <v>14</v>
      </c>
      <c r="HJ15" t="s">
        <v>3666</v>
      </c>
      <c r="HK15" t="str">
        <f>IFERROR(VLOOKUP(ROWS(HK$2:HK15),HI$2:HJ$37,2,FALSE),"")</f>
        <v>h : hard</v>
      </c>
      <c r="HL15">
        <f>IF(ISNUMBER(SEARCH(Hauls!$AB$373,HM$2:HM$202)),MAX(HL$1:HL14)+1,0)</f>
        <v>14</v>
      </c>
      <c r="HM15" t="s">
        <v>3666</v>
      </c>
      <c r="HN15" t="str">
        <f>IFERROR(VLOOKUP(ROWS(HN$2:HN15),HL$2:HM$37,2,FALSE),"")</f>
        <v>h : hard</v>
      </c>
      <c r="HO15">
        <f>IF(ISNUMBER(SEARCH(Hauls!$AB$374,HP$2:HP$202)),MAX(HO$1:HO14)+1,0)</f>
        <v>14</v>
      </c>
      <c r="HP15" t="s">
        <v>3666</v>
      </c>
      <c r="HQ15" t="str">
        <f>IFERROR(VLOOKUP(ROWS(HQ$2:HQ15),HO$2:HP$37,2,FALSE),"")</f>
        <v>h : hard</v>
      </c>
      <c r="HR15">
        <f>IF(ISNUMBER(SEARCH(Hauls!$AB$375,HS$2:HS$202)),MAX(HR$1:HR14)+1,0)</f>
        <v>14</v>
      </c>
      <c r="HS15" t="s">
        <v>3666</v>
      </c>
      <c r="HT15" t="str">
        <f>IFERROR(VLOOKUP(ROWS(HT$2:HT15),HR$2:HS$37,2,FALSE),"")</f>
        <v>h : hard</v>
      </c>
      <c r="HU15">
        <f>IF(ISNUMBER(SEARCH(Hauls!$AB$376,HV$2:HV$202)),MAX(HU$1:HU14)+1,0)</f>
        <v>14</v>
      </c>
      <c r="HV15" t="s">
        <v>3666</v>
      </c>
      <c r="HW15" t="str">
        <f>IFERROR(VLOOKUP(ROWS(HW$2:HW15),HU$2:HV$37,2,FALSE),"")</f>
        <v>h : hard</v>
      </c>
      <c r="HX15">
        <f>IF(ISNUMBER(SEARCH(Hauls!$AB$377,HY$2:HY$202)),MAX(HX$1:HX14)+1,0)</f>
        <v>14</v>
      </c>
      <c r="HY15" t="s">
        <v>3666</v>
      </c>
      <c r="HZ15" t="str">
        <f>IFERROR(VLOOKUP(ROWS(HZ$2:HZ15),HX$2:HY$37,2,FALSE),"")</f>
        <v>h : hard</v>
      </c>
      <c r="IA15">
        <f>IF(ISNUMBER(SEARCH(Hauls!$AB$378,IB$2:IB$202)),MAX(IA$1:IA14)+1,0)</f>
        <v>14</v>
      </c>
      <c r="IB15" t="s">
        <v>3666</v>
      </c>
      <c r="IC15" t="str">
        <f>IFERROR(VLOOKUP(ROWS(IC$2:IC15),IA$2:IB$37,2,FALSE),"")</f>
        <v>h : hard</v>
      </c>
      <c r="ID15">
        <f>IF(ISNUMBER(SEARCH(Hauls!$AB$379,IE$2:IE$202)),MAX(ID$1:ID14)+1,0)</f>
        <v>14</v>
      </c>
      <c r="IE15" t="s">
        <v>3666</v>
      </c>
      <c r="IF15" t="str">
        <f>IFERROR(VLOOKUP(ROWS(IF$2:IF15),ID$2:IE$37,2,FALSE),"")</f>
        <v>h : hard</v>
      </c>
      <c r="IG15">
        <f>IF(ISNUMBER(SEARCH(Hauls!$AB$380,IH$2:IH$202)),MAX(IG$1:IG14)+1,0)</f>
        <v>14</v>
      </c>
      <c r="IH15" t="s">
        <v>3666</v>
      </c>
      <c r="II15" t="str">
        <f>IFERROR(VLOOKUP(ROWS(II$2:II15),IG$2:IH$37,2,FALSE),"")</f>
        <v>h : hard</v>
      </c>
      <c r="IJ15">
        <f>IF(ISNUMBER(SEARCH(Hauls!$AB$381,IK$2:IK$202)),MAX(IJ$1:IJ14)+1,0)</f>
        <v>14</v>
      </c>
      <c r="IK15" t="s">
        <v>3666</v>
      </c>
      <c r="IL15" t="str">
        <f>IFERROR(VLOOKUP(ROWS(IL$2:IL15),IJ$2:IK$37,2,FALSE),"")</f>
        <v>h : hard</v>
      </c>
      <c r="IM15">
        <f>IF(ISNUMBER(SEARCH(Hauls!$AB$382,IN$2:IN$202)),MAX(IM$1:IM14)+1,0)</f>
        <v>14</v>
      </c>
      <c r="IN15" t="s">
        <v>3666</v>
      </c>
      <c r="IO15" t="str">
        <f>IFERROR(VLOOKUP(ROWS(IO$2:IO15),IM$2:IN$37,2,FALSE),"")</f>
        <v>h : hard</v>
      </c>
      <c r="IP15">
        <f>IF(ISNUMBER(SEARCH(Hauls!$AB$383,IQ$2:IQ$202)),MAX(IP$1:IP14)+1,0)</f>
        <v>14</v>
      </c>
      <c r="IQ15" t="s">
        <v>3666</v>
      </c>
      <c r="IR15" t="str">
        <f>IFERROR(VLOOKUP(ROWS(IR$2:IR15),IP$2:IQ$37,2,FALSE),"")</f>
        <v>h : hard</v>
      </c>
      <c r="IS15">
        <f>IF(ISNUMBER(SEARCH(Hauls!$AB$384,IT$2:IT$202)),MAX(IS$1:IS14)+1,0)</f>
        <v>14</v>
      </c>
      <c r="IT15" t="s">
        <v>3666</v>
      </c>
      <c r="IU15" t="str">
        <f>IFERROR(VLOOKUP(ROWS(IU$2:IU15),IS$2:IT$37,2,FALSE),"")</f>
        <v>h : hard</v>
      </c>
      <c r="IV15">
        <f>IF(ISNUMBER(SEARCH(Hauls!$AB$385,IW$2:IW$202)),MAX(IV$1:IV14)+1,0)</f>
        <v>14</v>
      </c>
      <c r="IW15" t="s">
        <v>3666</v>
      </c>
      <c r="IX15" t="str">
        <f>IFERROR(VLOOKUP(ROWS(IX$2:IX15),IV$2:IW$37,2,FALSE),"")</f>
        <v>h : hard</v>
      </c>
      <c r="IY15">
        <f>IF(ISNUMBER(SEARCH(Hauls!$AB$386,IZ$2:IZ$202)),MAX(IY$1:IY14)+1,0)</f>
        <v>14</v>
      </c>
      <c r="IZ15" t="s">
        <v>3666</v>
      </c>
      <c r="JA15" t="str">
        <f>IFERROR(VLOOKUP(ROWS(JA$2:JA15),IY$2:IZ$37,2,FALSE),"")</f>
        <v>h : hard</v>
      </c>
      <c r="JB15">
        <f>IF(ISNUMBER(SEARCH(Hauls!$AB$387,JC$2:JC$202)),MAX(JB$1:JB14)+1,0)</f>
        <v>14</v>
      </c>
      <c r="JC15" t="s">
        <v>3666</v>
      </c>
      <c r="JD15" t="str">
        <f>IFERROR(VLOOKUP(ROWS(JD$2:JD15),JB$2:JC$37,2,FALSE),"")</f>
        <v>h : hard</v>
      </c>
      <c r="JE15">
        <f>IF(ISNUMBER(SEARCH(Hauls!$AB$388,JF$2:JF$202)),MAX(JE$1:JE14)+1,0)</f>
        <v>14</v>
      </c>
      <c r="JF15" t="s">
        <v>3666</v>
      </c>
      <c r="JG15" t="str">
        <f>IFERROR(VLOOKUP(ROWS(JG$2:JG15),JE$2:JF$37,2,FALSE),"")</f>
        <v>h : hard</v>
      </c>
      <c r="JH15">
        <f>IF(ISNUMBER(SEARCH(Hauls!$AB$389,JI$2:JI$202)),MAX(JH$1:JH14)+1,0)</f>
        <v>14</v>
      </c>
      <c r="JI15" t="s">
        <v>3666</v>
      </c>
      <c r="JJ15" t="str">
        <f>IFERROR(VLOOKUP(ROWS(JJ$2:JJ15),JH$2:JI$37,2,FALSE),"")</f>
        <v>h : hard</v>
      </c>
      <c r="JK15">
        <f>IF(ISNUMBER(SEARCH(Hauls!$AB$390,JL$2:JL$202)),MAX(JK$1:JK14)+1,0)</f>
        <v>14</v>
      </c>
      <c r="JL15" t="s">
        <v>3666</v>
      </c>
      <c r="JM15" t="str">
        <f>IFERROR(VLOOKUP(ROWS(JM$2:JM15),JK$2:JL$37,2,FALSE),"")</f>
        <v>h : hard</v>
      </c>
      <c r="JN15">
        <f>IF(ISNUMBER(SEARCH(Hauls!$AB$391,JO$2:JO$202)),MAX(JN$1:JN14)+1,0)</f>
        <v>14</v>
      </c>
      <c r="JO15" t="s">
        <v>3666</v>
      </c>
      <c r="JP15" t="str">
        <f>IFERROR(VLOOKUP(ROWS(JP$2:JP15),JN$2:JO$37,2,FALSE),"")</f>
        <v>h : hard</v>
      </c>
      <c r="JQ15">
        <f>IF(ISNUMBER(SEARCH(Hauls!$AB$392,JR$2:JR$202)),MAX(JQ$1:JQ14)+1,0)</f>
        <v>14</v>
      </c>
      <c r="JR15" t="s">
        <v>3666</v>
      </c>
      <c r="JS15" t="str">
        <f>IFERROR(VLOOKUP(ROWS(JS$2:JS15),JQ$2:JR$37,2,FALSE),"")</f>
        <v>h : hard</v>
      </c>
      <c r="JT15">
        <f>IF(ISNUMBER(SEARCH(Hauls!$AB$393,JU$2:JU$202)),MAX(JT$1:JT14)+1,0)</f>
        <v>14</v>
      </c>
      <c r="JU15" t="s">
        <v>3666</v>
      </c>
      <c r="JV15" t="str">
        <f>IFERROR(VLOOKUP(ROWS(JV$2:JV15),JT$2:JU$37,2,FALSE),"")</f>
        <v>h : hard</v>
      </c>
      <c r="JW15">
        <f>IF(ISNUMBER(SEARCH(Hauls!$AB$394,JX$2:JX$202)),MAX(JW$1:JW14)+1,0)</f>
        <v>14</v>
      </c>
      <c r="JX15" t="s">
        <v>3666</v>
      </c>
      <c r="JY15" t="str">
        <f>IFERROR(VLOOKUP(ROWS(JY$2:JY15),JW$2:JX$37,2,FALSE),"")</f>
        <v>h : hard</v>
      </c>
      <c r="JZ15">
        <f>IF(ISNUMBER(SEARCH(Hauls!$AB$395,KA$2:KA$202)),MAX(JZ$1:JZ14)+1,0)</f>
        <v>14</v>
      </c>
      <c r="KA15" t="s">
        <v>3666</v>
      </c>
      <c r="KB15" t="str">
        <f>IFERROR(VLOOKUP(ROWS(KB$2:KB15),JZ$2:KA$37,2,FALSE),"")</f>
        <v>h : hard</v>
      </c>
      <c r="KC15">
        <f>IF(ISNUMBER(SEARCH(Hauls!$AB$396,KD$2:KD$202)),MAX(KC$1:KC14)+1,0)</f>
        <v>14</v>
      </c>
      <c r="KD15" t="s">
        <v>3666</v>
      </c>
      <c r="KE15" t="str">
        <f>IFERROR(VLOOKUP(ROWS(KE$2:KE15),KC$2:KD$37,2,FALSE),"")</f>
        <v>h : hard</v>
      </c>
      <c r="KF15">
        <f>IF(ISNUMBER(SEARCH(Hauls!$AB$397,KG$2:KG$202)),MAX(KF$1:KF14)+1,0)</f>
        <v>14</v>
      </c>
      <c r="KG15" t="s">
        <v>3666</v>
      </c>
      <c r="KH15" t="str">
        <f>IFERROR(VLOOKUP(ROWS(KH$2:KH15),KF$2:KG$37,2,FALSE),"")</f>
        <v>h : hard</v>
      </c>
      <c r="KI15">
        <f>IF(ISNUMBER(SEARCH(Hauls!$AB$398,KJ$2:KJ$202)),MAX(KI$1:KI14)+1,0)</f>
        <v>14</v>
      </c>
      <c r="KJ15" t="s">
        <v>3666</v>
      </c>
      <c r="KK15" t="str">
        <f>IFERROR(VLOOKUP(ROWS(KK$2:KK15),KI$2:KJ$37,2,FALSE),"")</f>
        <v>h : hard</v>
      </c>
      <c r="KL15">
        <f>IF(ISNUMBER(SEARCH(Hauls!$AB$399,KM$2:KM$202)),MAX(KL$1:KL14)+1,0)</f>
        <v>14</v>
      </c>
      <c r="KM15" t="s">
        <v>3666</v>
      </c>
      <c r="KN15" t="str">
        <f>IFERROR(VLOOKUP(ROWS(KN$2:KN15),KL$2:KM$37,2,FALSE),"")</f>
        <v>h : hard</v>
      </c>
      <c r="KO15">
        <f>IF(ISNUMBER(SEARCH(Hauls!$AB$400,KP$2:KP$202)),MAX(KO$1:KO14)+1,0)</f>
        <v>14</v>
      </c>
      <c r="KP15" t="s">
        <v>3666</v>
      </c>
      <c r="KQ15" t="str">
        <f>IFERROR(VLOOKUP(ROWS(KQ$2:KQ15),KO$2:KP$37,2,FALSE),"")</f>
        <v>h : hard</v>
      </c>
    </row>
    <row r="16" spans="1:303" x14ac:dyDescent="0.25">
      <c r="A16" t="s">
        <v>630</v>
      </c>
      <c r="B16" t="s">
        <v>1245</v>
      </c>
      <c r="C16" t="str">
        <f t="shared" si="0"/>
        <v>M : Mud</v>
      </c>
      <c r="D16">
        <f>IF(ISNUMBER(SEARCH(Hauls!$AB$301,E$2:E$202)),MAX(D$1:D15)+1,0)</f>
        <v>15</v>
      </c>
      <c r="E16" t="s">
        <v>3667</v>
      </c>
      <c r="F16" t="str">
        <f>IFERROR(VLOOKUP(ROWS(F$2:F16),D$2:E$37,2,FALSE),"")</f>
        <v>M : Mud</v>
      </c>
      <c r="G16">
        <f>IF(ISNUMBER(SEARCH(Hauls!$AB$302,H$2:H$202)),MAX(G$1:G15)+1,0)</f>
        <v>15</v>
      </c>
      <c r="H16" t="s">
        <v>3667</v>
      </c>
      <c r="I16" t="str">
        <f>IFERROR(VLOOKUP(ROWS(I$2:I16),G$2:H$37,2,FALSE),"")</f>
        <v>M : Mud</v>
      </c>
      <c r="J16">
        <f>IF(ISNUMBER(SEARCH(Hauls!$AB$303,K$2:K$202)),MAX(J$1:J15)+1,0)</f>
        <v>15</v>
      </c>
      <c r="K16" t="s">
        <v>3667</v>
      </c>
      <c r="L16" t="str">
        <f>IFERROR(VLOOKUP(ROWS(L$2:L16),J$2:K$37,2,FALSE),"")</f>
        <v>M : Mud</v>
      </c>
      <c r="M16">
        <f>IF(ISNUMBER(SEARCH(Hauls!$AB$304,N$2:N$202)),MAX(M$1:M15)+1,0)</f>
        <v>15</v>
      </c>
      <c r="N16" t="s">
        <v>3667</v>
      </c>
      <c r="O16" t="str">
        <f>IFERROR(VLOOKUP(ROWS(O$2:O16),M$2:N$37,2,FALSE),"")</f>
        <v>M : Mud</v>
      </c>
      <c r="P16">
        <f>IF(ISNUMBER(SEARCH(Hauls!$AB$305,Q$2:Q$202)),MAX(P$1:P15)+1,0)</f>
        <v>15</v>
      </c>
      <c r="Q16" t="s">
        <v>3667</v>
      </c>
      <c r="R16" t="str">
        <f>IFERROR(VLOOKUP(ROWS(R$2:R16),P$2:Q$37,2,FALSE),"")</f>
        <v>M : Mud</v>
      </c>
      <c r="S16">
        <f>IF(ISNUMBER(SEARCH(Hauls!$AB$306,T$2:T$202)),MAX(S$1:S15)+1,0)</f>
        <v>15</v>
      </c>
      <c r="T16" t="s">
        <v>3667</v>
      </c>
      <c r="U16" t="str">
        <f>IFERROR(VLOOKUP(ROWS(U$2:U16),S$2:T$37,2,FALSE),"")</f>
        <v>M : Mud</v>
      </c>
      <c r="V16">
        <f>IF(ISNUMBER(SEARCH(Hauls!$AB$307,W$2:W$202)),MAX(V$1:V15)+1,0)</f>
        <v>15</v>
      </c>
      <c r="W16" t="s">
        <v>3667</v>
      </c>
      <c r="X16" t="str">
        <f>IFERROR(VLOOKUP(ROWS(X$2:X16),V$2:W$37,2,FALSE),"")</f>
        <v>M : Mud</v>
      </c>
      <c r="Y16">
        <f>IF(ISNUMBER(SEARCH(Hauls!$AB$308,Z$2:Z$202)),MAX(Y$1:Y15)+1,0)</f>
        <v>15</v>
      </c>
      <c r="Z16" t="s">
        <v>3667</v>
      </c>
      <c r="AA16" t="str">
        <f>IFERROR(VLOOKUP(ROWS(AA$2:AA16),Y$2:Z$37,2,FALSE),"")</f>
        <v>M : Mud</v>
      </c>
      <c r="AB16">
        <f>IF(ISNUMBER(SEARCH(Hauls!$AB$309,AC$2:AC$202)),MAX(AB$1:AB15)+1,0)</f>
        <v>15</v>
      </c>
      <c r="AC16" t="s">
        <v>3667</v>
      </c>
      <c r="AD16" t="str">
        <f>IFERROR(VLOOKUP(ROWS(AD$2:AD16),AB$2:AC$37,2,FALSE),"")</f>
        <v>M : Mud</v>
      </c>
      <c r="AE16">
        <f>IF(ISNUMBER(SEARCH(Hauls!$AB$310,AF$2:AF$202)),MAX(AE$1:AE15)+1,0)</f>
        <v>15</v>
      </c>
      <c r="AF16" t="s">
        <v>3667</v>
      </c>
      <c r="AG16" t="str">
        <f>IFERROR(VLOOKUP(ROWS(AG$2:AG16),AE$2:AF$37,2,FALSE),"")</f>
        <v>M : Mud</v>
      </c>
      <c r="AH16">
        <f>IF(ISNUMBER(SEARCH(Hauls!$AB$311,AI$2:AI$202)),MAX(AH$1:AH15)+1,0)</f>
        <v>15</v>
      </c>
      <c r="AI16" t="s">
        <v>3667</v>
      </c>
      <c r="AJ16" t="str">
        <f>IFERROR(VLOOKUP(ROWS(AJ$2:AJ16),AH$2:AI$37,2,FALSE),"")</f>
        <v>M : Mud</v>
      </c>
      <c r="AK16">
        <f>IF(ISNUMBER(SEARCH(Hauls!$AB$312,AL$2:AL$202)),MAX(AK$1:AK15)+1,0)</f>
        <v>15</v>
      </c>
      <c r="AL16" t="s">
        <v>3667</v>
      </c>
      <c r="AM16" t="str">
        <f>IFERROR(VLOOKUP(ROWS(AM$2:AM16),AK$2:AL$37,2,FALSE),"")</f>
        <v>M : Mud</v>
      </c>
      <c r="AN16">
        <f>IF(ISNUMBER(SEARCH(Hauls!$AB$313,AO$2:AO$202)),MAX(AN$1:AN15)+1,0)</f>
        <v>15</v>
      </c>
      <c r="AO16" t="s">
        <v>3667</v>
      </c>
      <c r="AP16" t="str">
        <f>IFERROR(VLOOKUP(ROWS(AP$2:AP16),AN$2:AO$37,2,FALSE),"")</f>
        <v>M : Mud</v>
      </c>
      <c r="AQ16">
        <f>IF(ISNUMBER(SEARCH(Hauls!$AB$314,AR$2:AR$202)),MAX(AQ$1:AQ15)+1,0)</f>
        <v>15</v>
      </c>
      <c r="AR16" t="s">
        <v>3667</v>
      </c>
      <c r="AS16" t="str">
        <f>IFERROR(VLOOKUP(ROWS(AS$2:AS16),AQ$2:AR$37,2,FALSE),"")</f>
        <v>M : Mud</v>
      </c>
      <c r="AT16">
        <f>IF(ISNUMBER(SEARCH(Hauls!$AB$315,AU$2:AU$202)),MAX(AT$1:AT15)+1,0)</f>
        <v>15</v>
      </c>
      <c r="AU16" t="s">
        <v>3667</v>
      </c>
      <c r="AV16" t="str">
        <f>IFERROR(VLOOKUP(ROWS(AV$2:AV16),AT$2:AU$37,2,FALSE),"")</f>
        <v>M : Mud</v>
      </c>
      <c r="AW16">
        <f>IF(ISNUMBER(SEARCH(Hauls!$AB$316,AX$2:AX$202)),MAX(AW$1:AW15)+1,0)</f>
        <v>15</v>
      </c>
      <c r="AX16" t="s">
        <v>3667</v>
      </c>
      <c r="AY16" t="str">
        <f>IFERROR(VLOOKUP(ROWS(AY$2:AY16),AW$2:AX$37,2,FALSE),"")</f>
        <v>M : Mud</v>
      </c>
      <c r="AZ16">
        <f>IF(ISNUMBER(SEARCH(Hauls!$AB$317,BA$2:BA$202)),MAX(AZ$1:AZ15)+1,0)</f>
        <v>15</v>
      </c>
      <c r="BA16" t="s">
        <v>3667</v>
      </c>
      <c r="BB16" t="str">
        <f>IFERROR(VLOOKUP(ROWS(BB$2:BB16),AZ$2:BA$37,2,FALSE),"")</f>
        <v>M : Mud</v>
      </c>
      <c r="BC16">
        <f>IF(ISNUMBER(SEARCH(Hauls!$AB$318,BD$2:BD$202)),MAX(BC$1:BC15)+1,0)</f>
        <v>15</v>
      </c>
      <c r="BD16" t="s">
        <v>3667</v>
      </c>
      <c r="BE16" t="str">
        <f>IFERROR(VLOOKUP(ROWS(BE$2:BE16),BC$2:BD$37,2,FALSE),"")</f>
        <v>M : Mud</v>
      </c>
      <c r="BF16">
        <f>IF(ISNUMBER(SEARCH(Hauls!$AB$319,BG$2:BG$202)),MAX(BF$1:BF15)+1,0)</f>
        <v>15</v>
      </c>
      <c r="BG16" t="s">
        <v>3667</v>
      </c>
      <c r="BH16" t="str">
        <f>IFERROR(VLOOKUP(ROWS(BH$2:BH16),BF$2:BG$37,2,FALSE),"")</f>
        <v>M : Mud</v>
      </c>
      <c r="BI16">
        <f>IF(ISNUMBER(SEARCH(Hauls!$AB$320,BJ$2:BJ$202)),MAX(BI$1:BI15)+1,0)</f>
        <v>15</v>
      </c>
      <c r="BJ16" t="s">
        <v>3667</v>
      </c>
      <c r="BK16" t="str">
        <f>IFERROR(VLOOKUP(ROWS(BK$2:BK16),BI$2:BJ$37,2,FALSE),"")</f>
        <v>M : Mud</v>
      </c>
      <c r="BL16">
        <f>IF(ISNUMBER(SEARCH(Hauls!$AB$321,BM$2:BM$202)),MAX(BL$1:BL15)+1,0)</f>
        <v>15</v>
      </c>
      <c r="BM16" t="s">
        <v>3667</v>
      </c>
      <c r="BN16" t="str">
        <f>IFERROR(VLOOKUP(ROWS(BN$2:BN16),BL$2:BM$37,2,FALSE),"")</f>
        <v>M : Mud</v>
      </c>
      <c r="BO16">
        <f>IF(ISNUMBER(SEARCH(Hauls!$AB$322,BP$2:BP$202)),MAX(BO$1:BO15)+1,0)</f>
        <v>15</v>
      </c>
      <c r="BP16" t="s">
        <v>3667</v>
      </c>
      <c r="BQ16" t="str">
        <f>IFERROR(VLOOKUP(ROWS(BQ$2:BQ16),BO$2:BP$37,2,FALSE),"")</f>
        <v>M : Mud</v>
      </c>
      <c r="BR16">
        <f>IF(ISNUMBER(SEARCH(Hauls!$AB$323,BS$2:BS$202)),MAX(BR$1:BR15)+1,0)</f>
        <v>15</v>
      </c>
      <c r="BS16" t="s">
        <v>3667</v>
      </c>
      <c r="BT16" t="str">
        <f>IFERROR(VLOOKUP(ROWS(BT$2:BT16),BR$2:BS$37,2,FALSE),"")</f>
        <v>M : Mud</v>
      </c>
      <c r="BU16">
        <f>IF(ISNUMBER(SEARCH(Hauls!$AB$324,BV$2:BV$202)),MAX(BU$1:BU15)+1,0)</f>
        <v>15</v>
      </c>
      <c r="BV16" t="s">
        <v>3667</v>
      </c>
      <c r="BW16" t="str">
        <f>IFERROR(VLOOKUP(ROWS(BW$2:BW16),BU$2:BV$37,2,FALSE),"")</f>
        <v>M : Mud</v>
      </c>
      <c r="BX16">
        <f>IF(ISNUMBER(SEARCH(Hauls!$AB$325,BY$2:BY$202)),MAX(BX$1:BX15)+1,0)</f>
        <v>15</v>
      </c>
      <c r="BY16" t="s">
        <v>3667</v>
      </c>
      <c r="BZ16" t="str">
        <f>IFERROR(VLOOKUP(ROWS(BZ$2:BZ16),BX$2:BY$37,2,FALSE),"")</f>
        <v>M : Mud</v>
      </c>
      <c r="CA16">
        <f>IF(ISNUMBER(SEARCH(Hauls!$AB$326,CB$2:CB$202)),MAX(CA$1:CA15)+1,0)</f>
        <v>15</v>
      </c>
      <c r="CB16" t="s">
        <v>3667</v>
      </c>
      <c r="CC16" t="str">
        <f>IFERROR(VLOOKUP(ROWS(CC$2:CC16),CA$2:CB$37,2,FALSE),"")</f>
        <v>M : Mud</v>
      </c>
      <c r="CD16">
        <f>IF(ISNUMBER(SEARCH(Hauls!$AB$327,CE$2:CE$202)),MAX(CD$1:CD15)+1,0)</f>
        <v>15</v>
      </c>
      <c r="CE16" t="s">
        <v>3667</v>
      </c>
      <c r="CF16" t="str">
        <f>IFERROR(VLOOKUP(ROWS(CF$2:CF16),CD$2:CE$37,2,FALSE),"")</f>
        <v>M : Mud</v>
      </c>
      <c r="CG16">
        <f>IF(ISNUMBER(SEARCH(Hauls!$AB$328,CH$2:CH$202)),MAX(CG$1:CG15)+1,0)</f>
        <v>15</v>
      </c>
      <c r="CH16" t="s">
        <v>3667</v>
      </c>
      <c r="CI16" t="str">
        <f>IFERROR(VLOOKUP(ROWS(CI$2:CI16),CG$2:CH$37,2,FALSE),"")</f>
        <v>M : Mud</v>
      </c>
      <c r="CJ16">
        <f>IF(ISNUMBER(SEARCH(Hauls!$AB$329,CK$2:CK$202)),MAX(CJ$1:CJ15)+1,0)</f>
        <v>15</v>
      </c>
      <c r="CK16" t="s">
        <v>3667</v>
      </c>
      <c r="CL16" t="str">
        <f>IFERROR(VLOOKUP(ROWS(CL$2:CL16),CJ$2:CK$37,2,FALSE),"")</f>
        <v>M : Mud</v>
      </c>
      <c r="CM16">
        <f>IF(ISNUMBER(SEARCH(Hauls!$AB$330,CN$2:CN$202)),MAX(CM$1:CM15)+1,0)</f>
        <v>15</v>
      </c>
      <c r="CN16" t="s">
        <v>3667</v>
      </c>
      <c r="CO16" t="str">
        <f>IFERROR(VLOOKUP(ROWS(CO$2:CO16),CM$2:CN$37,2,FALSE),"")</f>
        <v>M : Mud</v>
      </c>
      <c r="CP16">
        <f>IF(ISNUMBER(SEARCH(Hauls!$AB$331,CQ$2:CQ$202)),MAX(CP$1:CP15)+1,0)</f>
        <v>15</v>
      </c>
      <c r="CQ16" t="s">
        <v>3667</v>
      </c>
      <c r="CR16" t="str">
        <f>IFERROR(VLOOKUP(ROWS(CR$2:CR16),CP$2:CQ$37,2,FALSE),"")</f>
        <v>M : Mud</v>
      </c>
      <c r="CS16">
        <f>IF(ISNUMBER(SEARCH(Hauls!$AB$332,CT$2:CT$202)),MAX(CS$1:CS15)+1,0)</f>
        <v>15</v>
      </c>
      <c r="CT16" t="s">
        <v>3667</v>
      </c>
      <c r="CU16" t="str">
        <f>IFERROR(VLOOKUP(ROWS(CU$2:CU16),CS$2:CT$37,2,FALSE),"")</f>
        <v>M : Mud</v>
      </c>
      <c r="CV16">
        <f>IF(ISNUMBER(SEARCH(Hauls!$AB$333,CW$2:CW$202)),MAX(CV$1:CV15)+1,0)</f>
        <v>15</v>
      </c>
      <c r="CW16" t="s">
        <v>3667</v>
      </c>
      <c r="CX16" t="str">
        <f>IFERROR(VLOOKUP(ROWS(CX$2:CX16),CV$2:CW$37,2,FALSE),"")</f>
        <v>M : Mud</v>
      </c>
      <c r="CY16">
        <f>IF(ISNUMBER(SEARCH(Hauls!$AB$333,CZ$2:CZ$202)),MAX(CY$1:CY15)+1,0)</f>
        <v>15</v>
      </c>
      <c r="CZ16" t="s">
        <v>3667</v>
      </c>
      <c r="DA16" t="str">
        <f>IFERROR(VLOOKUP(ROWS(DA$2:DA16),CY$2:CZ$37,2,FALSE),"")</f>
        <v>M : Mud</v>
      </c>
      <c r="DB16">
        <f>IF(ISNUMBER(SEARCH(Hauls!$AB$335,DC$2:DC$202)),MAX(DB$1:DB15)+1,0)</f>
        <v>15</v>
      </c>
      <c r="DC16" t="s">
        <v>3667</v>
      </c>
      <c r="DD16" t="str">
        <f>IFERROR(VLOOKUP(ROWS(DD$2:DD16),DB$2:DC$37,2,FALSE),"")</f>
        <v>M : Mud</v>
      </c>
      <c r="DE16">
        <f>IF(ISNUMBER(SEARCH(Hauls!$AB$336,DF$2:DF$202)),MAX(DE$1:DE15)+1,0)</f>
        <v>15</v>
      </c>
      <c r="DF16" t="s">
        <v>3667</v>
      </c>
      <c r="DG16" t="str">
        <f>IFERROR(VLOOKUP(ROWS(DG$2:DG16),DE$2:DF$37,2,FALSE),"")</f>
        <v>M : Mud</v>
      </c>
      <c r="DH16">
        <f>IF(ISNUMBER(SEARCH(Hauls!$AB$337,DI$2:DI$202)),MAX(DH$1:DH15)+1,0)</f>
        <v>15</v>
      </c>
      <c r="DI16" t="s">
        <v>3667</v>
      </c>
      <c r="DJ16" t="str">
        <f>IFERROR(VLOOKUP(ROWS(DJ$2:DJ16),DH$2:DI$37,2,FALSE),"")</f>
        <v>M : Mud</v>
      </c>
      <c r="DK16">
        <f>IF(ISNUMBER(SEARCH(Hauls!$AB$338,DL$2:DL$202)),MAX(DK$1:DK15)+1,0)</f>
        <v>15</v>
      </c>
      <c r="DL16" t="s">
        <v>3667</v>
      </c>
      <c r="DM16" t="str">
        <f>IFERROR(VLOOKUP(ROWS(DM$2:DM16),DK$2:DL$37,2,FALSE),"")</f>
        <v>M : Mud</v>
      </c>
      <c r="DN16">
        <f>IF(ISNUMBER(SEARCH(Hauls!$AB$339,DO$2:DO$202)),MAX(DN$1:DN15)+1,0)</f>
        <v>15</v>
      </c>
      <c r="DO16" t="s">
        <v>3667</v>
      </c>
      <c r="DP16" t="str">
        <f>IFERROR(VLOOKUP(ROWS(DP$2:DP16),DN$2:DO$37,2,FALSE),"")</f>
        <v>M : Mud</v>
      </c>
      <c r="DQ16">
        <f>IF(ISNUMBER(SEARCH(Hauls!$AB$340,DR$2:DR$202)),MAX(DQ$1:DQ15)+1,0)</f>
        <v>15</v>
      </c>
      <c r="DR16" t="s">
        <v>3667</v>
      </c>
      <c r="DS16" t="str">
        <f>IFERROR(VLOOKUP(ROWS(DS$2:DS16),DQ$2:DR$37,2,FALSE),"")</f>
        <v>M : Mud</v>
      </c>
      <c r="DT16">
        <f>IF(ISNUMBER(SEARCH(Hauls!$AB$341,DU$2:DU$202)),MAX(DT$1:DT15)+1,0)</f>
        <v>15</v>
      </c>
      <c r="DU16" t="s">
        <v>3667</v>
      </c>
      <c r="DV16" t="str">
        <f>IFERROR(VLOOKUP(ROWS(DV$2:DV16),DT$2:DU$37,2,FALSE),"")</f>
        <v>M : Mud</v>
      </c>
      <c r="DW16">
        <f>IF(ISNUMBER(SEARCH(Hauls!$AB$342,DX$2:DX$202)),MAX(DW$1:DW15)+1,0)</f>
        <v>15</v>
      </c>
      <c r="DX16" t="s">
        <v>3667</v>
      </c>
      <c r="DY16" t="str">
        <f>IFERROR(VLOOKUP(ROWS(DY$2:DY16),DW$2:DX$37,2,FALSE),"")</f>
        <v>M : Mud</v>
      </c>
      <c r="DZ16">
        <f>IF(ISNUMBER(SEARCH(Hauls!$AB$343,EA$2:EA$202)),MAX(DZ$1:DZ15)+1,0)</f>
        <v>15</v>
      </c>
      <c r="EA16" t="s">
        <v>3667</v>
      </c>
      <c r="EB16" t="str">
        <f>IFERROR(VLOOKUP(ROWS(EB$2:EB16),DZ$2:EA$37,2,FALSE),"")</f>
        <v>M : Mud</v>
      </c>
      <c r="EC16">
        <f>IF(ISNUMBER(SEARCH(Hauls!$AB$344,ED$2:ED$202)),MAX(EC$1:EC15)+1,0)</f>
        <v>15</v>
      </c>
      <c r="ED16" t="s">
        <v>3667</v>
      </c>
      <c r="EE16" t="str">
        <f>IFERROR(VLOOKUP(ROWS(EE$2:EE16),EC$2:ED$37,2,FALSE),"")</f>
        <v>M : Mud</v>
      </c>
      <c r="EF16">
        <f>IF(ISNUMBER(SEARCH(Hauls!$AB$345,EG$2:EG$202)),MAX(EF$1:EF15)+1,0)</f>
        <v>15</v>
      </c>
      <c r="EG16" t="s">
        <v>3667</v>
      </c>
      <c r="EH16" t="str">
        <f>IFERROR(VLOOKUP(ROWS(EH$2:EH16),EF$2:EG$37,2,FALSE),"")</f>
        <v>M : Mud</v>
      </c>
      <c r="EI16">
        <f>IF(ISNUMBER(SEARCH(Hauls!$AB$346,EJ$2:EJ$202)),MAX(EI$1:EI15)+1,0)</f>
        <v>15</v>
      </c>
      <c r="EJ16" t="s">
        <v>3667</v>
      </c>
      <c r="EK16" t="str">
        <f>IFERROR(VLOOKUP(ROWS(EK$2:EK16),EI$2:EJ$37,2,FALSE),"")</f>
        <v>M : Mud</v>
      </c>
      <c r="EL16">
        <f>IF(ISNUMBER(SEARCH(Hauls!$AB$347,EM$2:EM$202)),MAX(EL$1:EL15)+1,0)</f>
        <v>15</v>
      </c>
      <c r="EM16" t="s">
        <v>3667</v>
      </c>
      <c r="EN16" t="str">
        <f>IFERROR(VLOOKUP(ROWS(EN$2:EN16),EL$2:EM$37,2,FALSE),"")</f>
        <v>M : Mud</v>
      </c>
      <c r="EO16">
        <f>IF(ISNUMBER(SEARCH(Hauls!$AB$348,EP$2:EP$202)),MAX(EO$1:EO15)+1,0)</f>
        <v>15</v>
      </c>
      <c r="EP16" t="s">
        <v>3667</v>
      </c>
      <c r="EQ16" t="str">
        <f>IFERROR(VLOOKUP(ROWS(EQ$2:EQ16),EO$2:EP$37,2,FALSE),"")</f>
        <v>M : Mud</v>
      </c>
      <c r="ER16">
        <f>IF(ISNUMBER(SEARCH(Hauls!$AB$349,ES$2:ES$202)),MAX(ER$1:ER15)+1,0)</f>
        <v>15</v>
      </c>
      <c r="ES16" t="s">
        <v>3667</v>
      </c>
      <c r="ET16" t="str">
        <f>IFERROR(VLOOKUP(ROWS(ET$2:ET16),ER$2:ES$37,2,FALSE),"")</f>
        <v>M : Mud</v>
      </c>
      <c r="EU16">
        <f>IF(ISNUMBER(SEARCH(Hauls!$AB$350,EV$2:EV$202)),MAX(EU$1:EU15)+1,0)</f>
        <v>15</v>
      </c>
      <c r="EV16" t="s">
        <v>3667</v>
      </c>
      <c r="EW16" t="str">
        <f>IFERROR(VLOOKUP(ROWS(EW$2:EW16),EU$2:EV$37,2,FALSE),"")</f>
        <v>M : Mud</v>
      </c>
      <c r="EX16">
        <f>IF(ISNUMBER(SEARCH(Hauls!$AB$351,EY$2:EY$202)),MAX(EX$1:EX15)+1,0)</f>
        <v>15</v>
      </c>
      <c r="EY16" t="s">
        <v>3667</v>
      </c>
      <c r="EZ16" t="str">
        <f>IFERROR(VLOOKUP(ROWS(EZ$2:EZ16),EX$2:EY$37,2,FALSE),"")</f>
        <v>M : Mud</v>
      </c>
      <c r="FA16">
        <f>IF(ISNUMBER(SEARCH(Hauls!$AB$352,FB$2:FB$202)),MAX(FA$1:FA15)+1,0)</f>
        <v>15</v>
      </c>
      <c r="FB16" t="s">
        <v>3667</v>
      </c>
      <c r="FC16" t="str">
        <f>IFERROR(VLOOKUP(ROWS(FC$2:FC16),FA$2:FB$37,2,FALSE),"")</f>
        <v>M : Mud</v>
      </c>
      <c r="FD16">
        <f>IF(ISNUMBER(SEARCH(Hauls!$AB$353,FE$2:FE$202)),MAX(FD$1:FD15)+1,0)</f>
        <v>15</v>
      </c>
      <c r="FE16" t="s">
        <v>3667</v>
      </c>
      <c r="FF16" t="str">
        <f>IFERROR(VLOOKUP(ROWS(FF$2:FF16),FD$2:FE$37,2,FALSE),"")</f>
        <v>M : Mud</v>
      </c>
      <c r="FG16">
        <f>IF(ISNUMBER(SEARCH(Hauls!$AB$354,FH$2:FH$202)),MAX(FG$1:FG15)+1,0)</f>
        <v>15</v>
      </c>
      <c r="FH16" t="s">
        <v>3667</v>
      </c>
      <c r="FI16" t="str">
        <f>IFERROR(VLOOKUP(ROWS(FI$2:FI16),FG$2:FH$37,2,FALSE),"")</f>
        <v>M : Mud</v>
      </c>
      <c r="FJ16">
        <f>IF(ISNUMBER(SEARCH(Hauls!$AB$355,FK$2:FK$202)),MAX(FJ$1:FJ15)+1,0)</f>
        <v>15</v>
      </c>
      <c r="FK16" t="s">
        <v>3667</v>
      </c>
      <c r="FL16" t="str">
        <f>IFERROR(VLOOKUP(ROWS(FL$2:FL16),FJ$2:FK$37,2,FALSE),"")</f>
        <v>M : Mud</v>
      </c>
      <c r="FM16">
        <f>IF(ISNUMBER(SEARCH(Hauls!$AB$356,FN$2:FN$202)),MAX(FM$1:FM15)+1,0)</f>
        <v>15</v>
      </c>
      <c r="FN16" t="s">
        <v>3667</v>
      </c>
      <c r="FO16" t="str">
        <f>IFERROR(VLOOKUP(ROWS(FO$2:FO16),FM$2:FN$37,2,FALSE),"")</f>
        <v>M : Mud</v>
      </c>
      <c r="FP16">
        <f>IF(ISNUMBER(SEARCH(Hauls!$AB$357,FQ$2:FQ$202)),MAX(FP$1:FP15)+1,0)</f>
        <v>15</v>
      </c>
      <c r="FQ16" t="s">
        <v>3667</v>
      </c>
      <c r="FR16" t="str">
        <f>IFERROR(VLOOKUP(ROWS(FR$2:FR16),FP$2:FQ$37,2,FALSE),"")</f>
        <v>M : Mud</v>
      </c>
      <c r="FS16">
        <f>IF(ISNUMBER(SEARCH(Hauls!$AB$358,FT$2:FT$202)),MAX(FS$1:FS15)+1,0)</f>
        <v>15</v>
      </c>
      <c r="FT16" t="s">
        <v>3667</v>
      </c>
      <c r="FU16" t="str">
        <f>IFERROR(VLOOKUP(ROWS(FU$2:FU16),FS$2:FT$37,2,FALSE),"")</f>
        <v>M : Mud</v>
      </c>
      <c r="FV16">
        <f>IF(ISNUMBER(SEARCH(Hauls!$AB$359,FW$2:FW$202)),MAX(FV$1:FV15)+1,0)</f>
        <v>15</v>
      </c>
      <c r="FW16" t="s">
        <v>3667</v>
      </c>
      <c r="FX16" t="str">
        <f>IFERROR(VLOOKUP(ROWS(FX$2:FX16),FV$2:FW$37,2,FALSE),"")</f>
        <v>M : Mud</v>
      </c>
      <c r="FY16">
        <f>IF(ISNUMBER(SEARCH(Hauls!$AB$359,FZ$2:FZ$202)),MAX(FY$1:FY15)+1,0)</f>
        <v>15</v>
      </c>
      <c r="FZ16" t="s">
        <v>3667</v>
      </c>
      <c r="GA16" t="str">
        <f>IFERROR(VLOOKUP(ROWS(GA$2:GA16),FY$2:FZ$37,2,FALSE),"")</f>
        <v>M : Mud</v>
      </c>
      <c r="GB16">
        <f>IF(ISNUMBER(SEARCH(Hauls!$AB$361,GC$2:GC$202)),MAX(GB$1:GB15)+1,0)</f>
        <v>15</v>
      </c>
      <c r="GC16" t="s">
        <v>3667</v>
      </c>
      <c r="GD16" t="str">
        <f>IFERROR(VLOOKUP(ROWS(GD$2:GD16),GB$2:GC$37,2,FALSE),"")</f>
        <v>M : Mud</v>
      </c>
      <c r="GE16">
        <f>IF(ISNUMBER(SEARCH(Hauls!$AB$362,GF$2:GF$202)),MAX(GE$1:GE15)+1,0)</f>
        <v>15</v>
      </c>
      <c r="GF16" t="s">
        <v>3667</v>
      </c>
      <c r="GG16" t="str">
        <f>IFERROR(VLOOKUP(ROWS(GG$2:GG16),GE$2:GF$37,2,FALSE),"")</f>
        <v>M : Mud</v>
      </c>
      <c r="GH16">
        <f>IF(ISNUMBER(SEARCH(Hauls!$AB$363,GI$2:GI$202)),MAX(GH$1:GH15)+1,0)</f>
        <v>15</v>
      </c>
      <c r="GI16" t="s">
        <v>3667</v>
      </c>
      <c r="GJ16" t="str">
        <f>IFERROR(VLOOKUP(ROWS(GJ$2:GJ16),GH$2:GI$37,2,FALSE),"")</f>
        <v>M : Mud</v>
      </c>
      <c r="GK16">
        <f>IF(ISNUMBER(SEARCH(Hauls!$AB$364,GL$2:GL$202)),MAX(GK$1:GK15)+1,0)</f>
        <v>15</v>
      </c>
      <c r="GL16" t="s">
        <v>3667</v>
      </c>
      <c r="GM16" t="str">
        <f>IFERROR(VLOOKUP(ROWS(GM$2:GM16),GK$2:GL$37,2,FALSE),"")</f>
        <v>M : Mud</v>
      </c>
      <c r="GN16">
        <f>IF(ISNUMBER(SEARCH(Hauls!$AB$365,GO$2:GO$202)),MAX(GN$1:GN15)+1,0)</f>
        <v>15</v>
      </c>
      <c r="GO16" t="s">
        <v>3667</v>
      </c>
      <c r="GP16" t="str">
        <f>IFERROR(VLOOKUP(ROWS(GP$2:GP16),GN$2:GO$37,2,FALSE),"")</f>
        <v>M : Mud</v>
      </c>
      <c r="GQ16">
        <f>IF(ISNUMBER(SEARCH(Hauls!$AB$366,GR$2:GR$202)),MAX(GQ$1:GQ15)+1,0)</f>
        <v>15</v>
      </c>
      <c r="GR16" t="s">
        <v>3667</v>
      </c>
      <c r="GS16" t="str">
        <f>IFERROR(VLOOKUP(ROWS(GS$2:GS16),GQ$2:GR$37,2,FALSE),"")</f>
        <v>M : Mud</v>
      </c>
      <c r="GT16">
        <f>IF(ISNUMBER(SEARCH(Hauls!$AB$367,GU$2:GU$202)),MAX(GT$1:GT15)+1,0)</f>
        <v>15</v>
      </c>
      <c r="GU16" t="s">
        <v>3667</v>
      </c>
      <c r="GV16" t="str">
        <f>IFERROR(VLOOKUP(ROWS(GV$2:GV16),GT$2:GU$37,2,FALSE),"")</f>
        <v>M : Mud</v>
      </c>
      <c r="GW16">
        <f>IF(ISNUMBER(SEARCH(Hauls!$AB$368,GX$2:GX$202)),MAX(GW$1:GW15)+1,0)</f>
        <v>15</v>
      </c>
      <c r="GX16" t="s">
        <v>3667</v>
      </c>
      <c r="GY16" t="str">
        <f>IFERROR(VLOOKUP(ROWS(GY$2:GY16),GW$2:GX$37,2,FALSE),"")</f>
        <v>M : Mud</v>
      </c>
      <c r="GZ16">
        <f>IF(ISNUMBER(SEARCH(Hauls!$AB$369,HA$2:HA$202)),MAX(GZ$1:GZ15)+1,0)</f>
        <v>15</v>
      </c>
      <c r="HA16" t="s">
        <v>3667</v>
      </c>
      <c r="HB16" t="str">
        <f>IFERROR(VLOOKUP(ROWS(HB$2:HB16),GZ$2:HA$37,2,FALSE),"")</f>
        <v>M : Mud</v>
      </c>
      <c r="HC16">
        <f>IF(ISNUMBER(SEARCH(Hauls!$AB$370,HD$2:HD$202)),MAX(HC$1:HC15)+1,0)</f>
        <v>15</v>
      </c>
      <c r="HD16" t="s">
        <v>3667</v>
      </c>
      <c r="HE16" t="str">
        <f>IFERROR(VLOOKUP(ROWS(HE$2:HE16),HC$2:HD$37,2,FALSE),"")</f>
        <v>M : Mud</v>
      </c>
      <c r="HF16">
        <f>IF(ISNUMBER(SEARCH(Hauls!$AB$371,HG$2:HG$202)),MAX(HF$1:HF15)+1,0)</f>
        <v>15</v>
      </c>
      <c r="HG16" t="s">
        <v>3667</v>
      </c>
      <c r="HH16" t="str">
        <f>IFERROR(VLOOKUP(ROWS(HH$2:HH16),HF$2:HG$37,2,FALSE),"")</f>
        <v>M : Mud</v>
      </c>
      <c r="HI16">
        <f>IF(ISNUMBER(SEARCH(Hauls!$AB$372,HJ$2:HJ$202)),MAX(HI$1:HI15)+1,0)</f>
        <v>15</v>
      </c>
      <c r="HJ16" t="s">
        <v>3667</v>
      </c>
      <c r="HK16" t="str">
        <f>IFERROR(VLOOKUP(ROWS(HK$2:HK16),HI$2:HJ$37,2,FALSE),"")</f>
        <v>M : Mud</v>
      </c>
      <c r="HL16">
        <f>IF(ISNUMBER(SEARCH(Hauls!$AB$373,HM$2:HM$202)),MAX(HL$1:HL15)+1,0)</f>
        <v>15</v>
      </c>
      <c r="HM16" t="s">
        <v>3667</v>
      </c>
      <c r="HN16" t="str">
        <f>IFERROR(VLOOKUP(ROWS(HN$2:HN16),HL$2:HM$37,2,FALSE),"")</f>
        <v>M : Mud</v>
      </c>
      <c r="HO16">
        <f>IF(ISNUMBER(SEARCH(Hauls!$AB$374,HP$2:HP$202)),MAX(HO$1:HO15)+1,0)</f>
        <v>15</v>
      </c>
      <c r="HP16" t="s">
        <v>3667</v>
      </c>
      <c r="HQ16" t="str">
        <f>IFERROR(VLOOKUP(ROWS(HQ$2:HQ16),HO$2:HP$37,2,FALSE),"")</f>
        <v>M : Mud</v>
      </c>
      <c r="HR16">
        <f>IF(ISNUMBER(SEARCH(Hauls!$AB$375,HS$2:HS$202)),MAX(HR$1:HR15)+1,0)</f>
        <v>15</v>
      </c>
      <c r="HS16" t="s">
        <v>3667</v>
      </c>
      <c r="HT16" t="str">
        <f>IFERROR(VLOOKUP(ROWS(HT$2:HT16),HR$2:HS$37,2,FALSE),"")</f>
        <v>M : Mud</v>
      </c>
      <c r="HU16">
        <f>IF(ISNUMBER(SEARCH(Hauls!$AB$376,HV$2:HV$202)),MAX(HU$1:HU15)+1,0)</f>
        <v>15</v>
      </c>
      <c r="HV16" t="s">
        <v>3667</v>
      </c>
      <c r="HW16" t="str">
        <f>IFERROR(VLOOKUP(ROWS(HW$2:HW16),HU$2:HV$37,2,FALSE),"")</f>
        <v>M : Mud</v>
      </c>
      <c r="HX16">
        <f>IF(ISNUMBER(SEARCH(Hauls!$AB$377,HY$2:HY$202)),MAX(HX$1:HX15)+1,0)</f>
        <v>15</v>
      </c>
      <c r="HY16" t="s">
        <v>3667</v>
      </c>
      <c r="HZ16" t="str">
        <f>IFERROR(VLOOKUP(ROWS(HZ$2:HZ16),HX$2:HY$37,2,FALSE),"")</f>
        <v>M : Mud</v>
      </c>
      <c r="IA16">
        <f>IF(ISNUMBER(SEARCH(Hauls!$AB$378,IB$2:IB$202)),MAX(IA$1:IA15)+1,0)</f>
        <v>15</v>
      </c>
      <c r="IB16" t="s">
        <v>3667</v>
      </c>
      <c r="IC16" t="str">
        <f>IFERROR(VLOOKUP(ROWS(IC$2:IC16),IA$2:IB$37,2,FALSE),"")</f>
        <v>M : Mud</v>
      </c>
      <c r="ID16">
        <f>IF(ISNUMBER(SEARCH(Hauls!$AB$379,IE$2:IE$202)),MAX(ID$1:ID15)+1,0)</f>
        <v>15</v>
      </c>
      <c r="IE16" t="s">
        <v>3667</v>
      </c>
      <c r="IF16" t="str">
        <f>IFERROR(VLOOKUP(ROWS(IF$2:IF16),ID$2:IE$37,2,FALSE),"")</f>
        <v>M : Mud</v>
      </c>
      <c r="IG16">
        <f>IF(ISNUMBER(SEARCH(Hauls!$AB$380,IH$2:IH$202)),MAX(IG$1:IG15)+1,0)</f>
        <v>15</v>
      </c>
      <c r="IH16" t="s">
        <v>3667</v>
      </c>
      <c r="II16" t="str">
        <f>IFERROR(VLOOKUP(ROWS(II$2:II16),IG$2:IH$37,2,FALSE),"")</f>
        <v>M : Mud</v>
      </c>
      <c r="IJ16">
        <f>IF(ISNUMBER(SEARCH(Hauls!$AB$381,IK$2:IK$202)),MAX(IJ$1:IJ15)+1,0)</f>
        <v>15</v>
      </c>
      <c r="IK16" t="s">
        <v>3667</v>
      </c>
      <c r="IL16" t="str">
        <f>IFERROR(VLOOKUP(ROWS(IL$2:IL16),IJ$2:IK$37,2,FALSE),"")</f>
        <v>M : Mud</v>
      </c>
      <c r="IM16">
        <f>IF(ISNUMBER(SEARCH(Hauls!$AB$382,IN$2:IN$202)),MAX(IM$1:IM15)+1,0)</f>
        <v>15</v>
      </c>
      <c r="IN16" t="s">
        <v>3667</v>
      </c>
      <c r="IO16" t="str">
        <f>IFERROR(VLOOKUP(ROWS(IO$2:IO16),IM$2:IN$37,2,FALSE),"")</f>
        <v>M : Mud</v>
      </c>
      <c r="IP16">
        <f>IF(ISNUMBER(SEARCH(Hauls!$AB$383,IQ$2:IQ$202)),MAX(IP$1:IP15)+1,0)</f>
        <v>15</v>
      </c>
      <c r="IQ16" t="s">
        <v>3667</v>
      </c>
      <c r="IR16" t="str">
        <f>IFERROR(VLOOKUP(ROWS(IR$2:IR16),IP$2:IQ$37,2,FALSE),"")</f>
        <v>M : Mud</v>
      </c>
      <c r="IS16">
        <f>IF(ISNUMBER(SEARCH(Hauls!$AB$384,IT$2:IT$202)),MAX(IS$1:IS15)+1,0)</f>
        <v>15</v>
      </c>
      <c r="IT16" t="s">
        <v>3667</v>
      </c>
      <c r="IU16" t="str">
        <f>IFERROR(VLOOKUP(ROWS(IU$2:IU16),IS$2:IT$37,2,FALSE),"")</f>
        <v>M : Mud</v>
      </c>
      <c r="IV16">
        <f>IF(ISNUMBER(SEARCH(Hauls!$AB$385,IW$2:IW$202)),MAX(IV$1:IV15)+1,0)</f>
        <v>15</v>
      </c>
      <c r="IW16" t="s">
        <v>3667</v>
      </c>
      <c r="IX16" t="str">
        <f>IFERROR(VLOOKUP(ROWS(IX$2:IX16),IV$2:IW$37,2,FALSE),"")</f>
        <v>M : Mud</v>
      </c>
      <c r="IY16">
        <f>IF(ISNUMBER(SEARCH(Hauls!$AB$386,IZ$2:IZ$202)),MAX(IY$1:IY15)+1,0)</f>
        <v>15</v>
      </c>
      <c r="IZ16" t="s">
        <v>3667</v>
      </c>
      <c r="JA16" t="str">
        <f>IFERROR(VLOOKUP(ROWS(JA$2:JA16),IY$2:IZ$37,2,FALSE),"")</f>
        <v>M : Mud</v>
      </c>
      <c r="JB16">
        <f>IF(ISNUMBER(SEARCH(Hauls!$AB$387,JC$2:JC$202)),MAX(JB$1:JB15)+1,0)</f>
        <v>15</v>
      </c>
      <c r="JC16" t="s">
        <v>3667</v>
      </c>
      <c r="JD16" t="str">
        <f>IFERROR(VLOOKUP(ROWS(JD$2:JD16),JB$2:JC$37,2,FALSE),"")</f>
        <v>M : Mud</v>
      </c>
      <c r="JE16">
        <f>IF(ISNUMBER(SEARCH(Hauls!$AB$388,JF$2:JF$202)),MAX(JE$1:JE15)+1,0)</f>
        <v>15</v>
      </c>
      <c r="JF16" t="s">
        <v>3667</v>
      </c>
      <c r="JG16" t="str">
        <f>IFERROR(VLOOKUP(ROWS(JG$2:JG16),JE$2:JF$37,2,FALSE),"")</f>
        <v>M : Mud</v>
      </c>
      <c r="JH16">
        <f>IF(ISNUMBER(SEARCH(Hauls!$AB$389,JI$2:JI$202)),MAX(JH$1:JH15)+1,0)</f>
        <v>15</v>
      </c>
      <c r="JI16" t="s">
        <v>3667</v>
      </c>
      <c r="JJ16" t="str">
        <f>IFERROR(VLOOKUP(ROWS(JJ$2:JJ16),JH$2:JI$37,2,FALSE),"")</f>
        <v>M : Mud</v>
      </c>
      <c r="JK16">
        <f>IF(ISNUMBER(SEARCH(Hauls!$AB$390,JL$2:JL$202)),MAX(JK$1:JK15)+1,0)</f>
        <v>15</v>
      </c>
      <c r="JL16" t="s">
        <v>3667</v>
      </c>
      <c r="JM16" t="str">
        <f>IFERROR(VLOOKUP(ROWS(JM$2:JM16),JK$2:JL$37,2,FALSE),"")</f>
        <v>M : Mud</v>
      </c>
      <c r="JN16">
        <f>IF(ISNUMBER(SEARCH(Hauls!$AB$391,JO$2:JO$202)),MAX(JN$1:JN15)+1,0)</f>
        <v>15</v>
      </c>
      <c r="JO16" t="s">
        <v>3667</v>
      </c>
      <c r="JP16" t="str">
        <f>IFERROR(VLOOKUP(ROWS(JP$2:JP16),JN$2:JO$37,2,FALSE),"")</f>
        <v>M : Mud</v>
      </c>
      <c r="JQ16">
        <f>IF(ISNUMBER(SEARCH(Hauls!$AB$392,JR$2:JR$202)),MAX(JQ$1:JQ15)+1,0)</f>
        <v>15</v>
      </c>
      <c r="JR16" t="s">
        <v>3667</v>
      </c>
      <c r="JS16" t="str">
        <f>IFERROR(VLOOKUP(ROWS(JS$2:JS16),JQ$2:JR$37,2,FALSE),"")</f>
        <v>M : Mud</v>
      </c>
      <c r="JT16">
        <f>IF(ISNUMBER(SEARCH(Hauls!$AB$393,JU$2:JU$202)),MAX(JT$1:JT15)+1,0)</f>
        <v>15</v>
      </c>
      <c r="JU16" t="s">
        <v>3667</v>
      </c>
      <c r="JV16" t="str">
        <f>IFERROR(VLOOKUP(ROWS(JV$2:JV16),JT$2:JU$37,2,FALSE),"")</f>
        <v>M : Mud</v>
      </c>
      <c r="JW16">
        <f>IF(ISNUMBER(SEARCH(Hauls!$AB$394,JX$2:JX$202)),MAX(JW$1:JW15)+1,0)</f>
        <v>15</v>
      </c>
      <c r="JX16" t="s">
        <v>3667</v>
      </c>
      <c r="JY16" t="str">
        <f>IFERROR(VLOOKUP(ROWS(JY$2:JY16),JW$2:JX$37,2,FALSE),"")</f>
        <v>M : Mud</v>
      </c>
      <c r="JZ16">
        <f>IF(ISNUMBER(SEARCH(Hauls!$AB$395,KA$2:KA$202)),MAX(JZ$1:JZ15)+1,0)</f>
        <v>15</v>
      </c>
      <c r="KA16" t="s">
        <v>3667</v>
      </c>
      <c r="KB16" t="str">
        <f>IFERROR(VLOOKUP(ROWS(KB$2:KB16),JZ$2:KA$37,2,FALSE),"")</f>
        <v>M : Mud</v>
      </c>
      <c r="KC16">
        <f>IF(ISNUMBER(SEARCH(Hauls!$AB$396,KD$2:KD$202)),MAX(KC$1:KC15)+1,0)</f>
        <v>15</v>
      </c>
      <c r="KD16" t="s">
        <v>3667</v>
      </c>
      <c r="KE16" t="str">
        <f>IFERROR(VLOOKUP(ROWS(KE$2:KE16),KC$2:KD$37,2,FALSE),"")</f>
        <v>M : Mud</v>
      </c>
      <c r="KF16">
        <f>IF(ISNUMBER(SEARCH(Hauls!$AB$397,KG$2:KG$202)),MAX(KF$1:KF15)+1,0)</f>
        <v>15</v>
      </c>
      <c r="KG16" t="s">
        <v>3667</v>
      </c>
      <c r="KH16" t="str">
        <f>IFERROR(VLOOKUP(ROWS(KH$2:KH16),KF$2:KG$37,2,FALSE),"")</f>
        <v>M : Mud</v>
      </c>
      <c r="KI16">
        <f>IF(ISNUMBER(SEARCH(Hauls!$AB$398,KJ$2:KJ$202)),MAX(KI$1:KI15)+1,0)</f>
        <v>15</v>
      </c>
      <c r="KJ16" t="s">
        <v>3667</v>
      </c>
      <c r="KK16" t="str">
        <f>IFERROR(VLOOKUP(ROWS(KK$2:KK16),KI$2:KJ$37,2,FALSE),"")</f>
        <v>M : Mud</v>
      </c>
      <c r="KL16">
        <f>IF(ISNUMBER(SEARCH(Hauls!$AB$399,KM$2:KM$202)),MAX(KL$1:KL15)+1,0)</f>
        <v>15</v>
      </c>
      <c r="KM16" t="s">
        <v>3667</v>
      </c>
      <c r="KN16" t="str">
        <f>IFERROR(VLOOKUP(ROWS(KN$2:KN16),KL$2:KM$37,2,FALSE),"")</f>
        <v>M : Mud</v>
      </c>
      <c r="KO16">
        <f>IF(ISNUMBER(SEARCH(Hauls!$AB$400,KP$2:KP$202)),MAX(KO$1:KO15)+1,0)</f>
        <v>15</v>
      </c>
      <c r="KP16" t="s">
        <v>3667</v>
      </c>
      <c r="KQ16" t="str">
        <f>IFERROR(VLOOKUP(ROWS(KQ$2:KQ16),KO$2:KP$37,2,FALSE),"")</f>
        <v>M : Mud</v>
      </c>
    </row>
    <row r="17" spans="1:303" x14ac:dyDescent="0.25">
      <c r="A17" t="s">
        <v>1246</v>
      </c>
      <c r="B17" t="s">
        <v>1247</v>
      </c>
      <c r="C17" t="str">
        <f t="shared" si="0"/>
        <v>M f S : Mud fine Sand</v>
      </c>
      <c r="D17">
        <f>IF(ISNUMBER(SEARCH(Hauls!$AB$301,E$2:E$202)),MAX(D$1:D16)+1,0)</f>
        <v>16</v>
      </c>
      <c r="E17" t="s">
        <v>3668</v>
      </c>
      <c r="F17" t="str">
        <f>IFERROR(VLOOKUP(ROWS(F$2:F17),D$2:E$37,2,FALSE),"")</f>
        <v>M f S : Mud fine Sand</v>
      </c>
      <c r="G17">
        <f>IF(ISNUMBER(SEARCH(Hauls!$AB$302,H$2:H$202)),MAX(G$1:G16)+1,0)</f>
        <v>16</v>
      </c>
      <c r="H17" t="s">
        <v>3668</v>
      </c>
      <c r="I17" t="str">
        <f>IFERROR(VLOOKUP(ROWS(I$2:I17),G$2:H$37,2,FALSE),"")</f>
        <v>M f S : Mud fine Sand</v>
      </c>
      <c r="J17">
        <f>IF(ISNUMBER(SEARCH(Hauls!$AB$303,K$2:K$202)),MAX(J$1:J16)+1,0)</f>
        <v>16</v>
      </c>
      <c r="K17" t="s">
        <v>3668</v>
      </c>
      <c r="L17" t="str">
        <f>IFERROR(VLOOKUP(ROWS(L$2:L17),J$2:K$37,2,FALSE),"")</f>
        <v>M f S : Mud fine Sand</v>
      </c>
      <c r="M17">
        <f>IF(ISNUMBER(SEARCH(Hauls!$AB$304,N$2:N$202)),MAX(M$1:M16)+1,0)</f>
        <v>16</v>
      </c>
      <c r="N17" t="s">
        <v>3668</v>
      </c>
      <c r="O17" t="str">
        <f>IFERROR(VLOOKUP(ROWS(O$2:O17),M$2:N$37,2,FALSE),"")</f>
        <v>M f S : Mud fine Sand</v>
      </c>
      <c r="P17">
        <f>IF(ISNUMBER(SEARCH(Hauls!$AB$305,Q$2:Q$202)),MAX(P$1:P16)+1,0)</f>
        <v>16</v>
      </c>
      <c r="Q17" t="s">
        <v>3668</v>
      </c>
      <c r="R17" t="str">
        <f>IFERROR(VLOOKUP(ROWS(R$2:R17),P$2:Q$37,2,FALSE),"")</f>
        <v>M f S : Mud fine Sand</v>
      </c>
      <c r="S17">
        <f>IF(ISNUMBER(SEARCH(Hauls!$AB$306,T$2:T$202)),MAX(S$1:S16)+1,0)</f>
        <v>16</v>
      </c>
      <c r="T17" t="s">
        <v>3668</v>
      </c>
      <c r="U17" t="str">
        <f>IFERROR(VLOOKUP(ROWS(U$2:U17),S$2:T$37,2,FALSE),"")</f>
        <v>M f S : Mud fine Sand</v>
      </c>
      <c r="V17">
        <f>IF(ISNUMBER(SEARCH(Hauls!$AB$307,W$2:W$202)),MAX(V$1:V16)+1,0)</f>
        <v>16</v>
      </c>
      <c r="W17" t="s">
        <v>3668</v>
      </c>
      <c r="X17" t="str">
        <f>IFERROR(VLOOKUP(ROWS(X$2:X17),V$2:W$37,2,FALSE),"")</f>
        <v>M f S : Mud fine Sand</v>
      </c>
      <c r="Y17">
        <f>IF(ISNUMBER(SEARCH(Hauls!$AB$308,Z$2:Z$202)),MAX(Y$1:Y16)+1,0)</f>
        <v>16</v>
      </c>
      <c r="Z17" t="s">
        <v>3668</v>
      </c>
      <c r="AA17" t="str">
        <f>IFERROR(VLOOKUP(ROWS(AA$2:AA17),Y$2:Z$37,2,FALSE),"")</f>
        <v>M f S : Mud fine Sand</v>
      </c>
      <c r="AB17">
        <f>IF(ISNUMBER(SEARCH(Hauls!$AB$309,AC$2:AC$202)),MAX(AB$1:AB16)+1,0)</f>
        <v>16</v>
      </c>
      <c r="AC17" t="s">
        <v>3668</v>
      </c>
      <c r="AD17" t="str">
        <f>IFERROR(VLOOKUP(ROWS(AD$2:AD17),AB$2:AC$37,2,FALSE),"")</f>
        <v>M f S : Mud fine Sand</v>
      </c>
      <c r="AE17">
        <f>IF(ISNUMBER(SEARCH(Hauls!$AB$310,AF$2:AF$202)),MAX(AE$1:AE16)+1,0)</f>
        <v>16</v>
      </c>
      <c r="AF17" t="s">
        <v>3668</v>
      </c>
      <c r="AG17" t="str">
        <f>IFERROR(VLOOKUP(ROWS(AG$2:AG17),AE$2:AF$37,2,FALSE),"")</f>
        <v>M f S : Mud fine Sand</v>
      </c>
      <c r="AH17">
        <f>IF(ISNUMBER(SEARCH(Hauls!$AB$311,AI$2:AI$202)),MAX(AH$1:AH16)+1,0)</f>
        <v>16</v>
      </c>
      <c r="AI17" t="s">
        <v>3668</v>
      </c>
      <c r="AJ17" t="str">
        <f>IFERROR(VLOOKUP(ROWS(AJ$2:AJ17),AH$2:AI$37,2,FALSE),"")</f>
        <v>M f S : Mud fine Sand</v>
      </c>
      <c r="AK17">
        <f>IF(ISNUMBER(SEARCH(Hauls!$AB$312,AL$2:AL$202)),MAX(AK$1:AK16)+1,0)</f>
        <v>16</v>
      </c>
      <c r="AL17" t="s">
        <v>3668</v>
      </c>
      <c r="AM17" t="str">
        <f>IFERROR(VLOOKUP(ROWS(AM$2:AM17),AK$2:AL$37,2,FALSE),"")</f>
        <v>M f S : Mud fine Sand</v>
      </c>
      <c r="AN17">
        <f>IF(ISNUMBER(SEARCH(Hauls!$AB$313,AO$2:AO$202)),MAX(AN$1:AN16)+1,0)</f>
        <v>16</v>
      </c>
      <c r="AO17" t="s">
        <v>3668</v>
      </c>
      <c r="AP17" t="str">
        <f>IFERROR(VLOOKUP(ROWS(AP$2:AP17),AN$2:AO$37,2,FALSE),"")</f>
        <v>M f S : Mud fine Sand</v>
      </c>
      <c r="AQ17">
        <f>IF(ISNUMBER(SEARCH(Hauls!$AB$314,AR$2:AR$202)),MAX(AQ$1:AQ16)+1,0)</f>
        <v>16</v>
      </c>
      <c r="AR17" t="s">
        <v>3668</v>
      </c>
      <c r="AS17" t="str">
        <f>IFERROR(VLOOKUP(ROWS(AS$2:AS17),AQ$2:AR$37,2,FALSE),"")</f>
        <v>M f S : Mud fine Sand</v>
      </c>
      <c r="AT17">
        <f>IF(ISNUMBER(SEARCH(Hauls!$AB$315,AU$2:AU$202)),MAX(AT$1:AT16)+1,0)</f>
        <v>16</v>
      </c>
      <c r="AU17" t="s">
        <v>3668</v>
      </c>
      <c r="AV17" t="str">
        <f>IFERROR(VLOOKUP(ROWS(AV$2:AV17),AT$2:AU$37,2,FALSE),"")</f>
        <v>M f S : Mud fine Sand</v>
      </c>
      <c r="AW17">
        <f>IF(ISNUMBER(SEARCH(Hauls!$AB$316,AX$2:AX$202)),MAX(AW$1:AW16)+1,0)</f>
        <v>16</v>
      </c>
      <c r="AX17" t="s">
        <v>3668</v>
      </c>
      <c r="AY17" t="str">
        <f>IFERROR(VLOOKUP(ROWS(AY$2:AY17),AW$2:AX$37,2,FALSE),"")</f>
        <v>M f S : Mud fine Sand</v>
      </c>
      <c r="AZ17">
        <f>IF(ISNUMBER(SEARCH(Hauls!$AB$317,BA$2:BA$202)),MAX(AZ$1:AZ16)+1,0)</f>
        <v>16</v>
      </c>
      <c r="BA17" t="s">
        <v>3668</v>
      </c>
      <c r="BB17" t="str">
        <f>IFERROR(VLOOKUP(ROWS(BB$2:BB17),AZ$2:BA$37,2,FALSE),"")</f>
        <v>M f S : Mud fine Sand</v>
      </c>
      <c r="BC17">
        <f>IF(ISNUMBER(SEARCH(Hauls!$AB$318,BD$2:BD$202)),MAX(BC$1:BC16)+1,0)</f>
        <v>16</v>
      </c>
      <c r="BD17" t="s">
        <v>3668</v>
      </c>
      <c r="BE17" t="str">
        <f>IFERROR(VLOOKUP(ROWS(BE$2:BE17),BC$2:BD$37,2,FALSE),"")</f>
        <v>M f S : Mud fine Sand</v>
      </c>
      <c r="BF17">
        <f>IF(ISNUMBER(SEARCH(Hauls!$AB$319,BG$2:BG$202)),MAX(BF$1:BF16)+1,0)</f>
        <v>16</v>
      </c>
      <c r="BG17" t="s">
        <v>3668</v>
      </c>
      <c r="BH17" t="str">
        <f>IFERROR(VLOOKUP(ROWS(BH$2:BH17),BF$2:BG$37,2,FALSE),"")</f>
        <v>M f S : Mud fine Sand</v>
      </c>
      <c r="BI17">
        <f>IF(ISNUMBER(SEARCH(Hauls!$AB$320,BJ$2:BJ$202)),MAX(BI$1:BI16)+1,0)</f>
        <v>16</v>
      </c>
      <c r="BJ17" t="s">
        <v>3668</v>
      </c>
      <c r="BK17" t="str">
        <f>IFERROR(VLOOKUP(ROWS(BK$2:BK17),BI$2:BJ$37,2,FALSE),"")</f>
        <v>M f S : Mud fine Sand</v>
      </c>
      <c r="BL17">
        <f>IF(ISNUMBER(SEARCH(Hauls!$AB$321,BM$2:BM$202)),MAX(BL$1:BL16)+1,0)</f>
        <v>16</v>
      </c>
      <c r="BM17" t="s">
        <v>3668</v>
      </c>
      <c r="BN17" t="str">
        <f>IFERROR(VLOOKUP(ROWS(BN$2:BN17),BL$2:BM$37,2,FALSE),"")</f>
        <v>M f S : Mud fine Sand</v>
      </c>
      <c r="BO17">
        <f>IF(ISNUMBER(SEARCH(Hauls!$AB$322,BP$2:BP$202)),MAX(BO$1:BO16)+1,0)</f>
        <v>16</v>
      </c>
      <c r="BP17" t="s">
        <v>3668</v>
      </c>
      <c r="BQ17" t="str">
        <f>IFERROR(VLOOKUP(ROWS(BQ$2:BQ17),BO$2:BP$37,2,FALSE),"")</f>
        <v>M f S : Mud fine Sand</v>
      </c>
      <c r="BR17">
        <f>IF(ISNUMBER(SEARCH(Hauls!$AB$323,BS$2:BS$202)),MAX(BR$1:BR16)+1,0)</f>
        <v>16</v>
      </c>
      <c r="BS17" t="s">
        <v>3668</v>
      </c>
      <c r="BT17" t="str">
        <f>IFERROR(VLOOKUP(ROWS(BT$2:BT17),BR$2:BS$37,2,FALSE),"")</f>
        <v>M f S : Mud fine Sand</v>
      </c>
      <c r="BU17">
        <f>IF(ISNUMBER(SEARCH(Hauls!$AB$324,BV$2:BV$202)),MAX(BU$1:BU16)+1,0)</f>
        <v>16</v>
      </c>
      <c r="BV17" t="s">
        <v>3668</v>
      </c>
      <c r="BW17" t="str">
        <f>IFERROR(VLOOKUP(ROWS(BW$2:BW17),BU$2:BV$37,2,FALSE),"")</f>
        <v>M f S : Mud fine Sand</v>
      </c>
      <c r="BX17">
        <f>IF(ISNUMBER(SEARCH(Hauls!$AB$325,BY$2:BY$202)),MAX(BX$1:BX16)+1,0)</f>
        <v>16</v>
      </c>
      <c r="BY17" t="s">
        <v>3668</v>
      </c>
      <c r="BZ17" t="str">
        <f>IFERROR(VLOOKUP(ROWS(BZ$2:BZ17),BX$2:BY$37,2,FALSE),"")</f>
        <v>M f S : Mud fine Sand</v>
      </c>
      <c r="CA17">
        <f>IF(ISNUMBER(SEARCH(Hauls!$AB$326,CB$2:CB$202)),MAX(CA$1:CA16)+1,0)</f>
        <v>16</v>
      </c>
      <c r="CB17" t="s">
        <v>3668</v>
      </c>
      <c r="CC17" t="str">
        <f>IFERROR(VLOOKUP(ROWS(CC$2:CC17),CA$2:CB$37,2,FALSE),"")</f>
        <v>M f S : Mud fine Sand</v>
      </c>
      <c r="CD17">
        <f>IF(ISNUMBER(SEARCH(Hauls!$AB$327,CE$2:CE$202)),MAX(CD$1:CD16)+1,0)</f>
        <v>16</v>
      </c>
      <c r="CE17" t="s">
        <v>3668</v>
      </c>
      <c r="CF17" t="str">
        <f>IFERROR(VLOOKUP(ROWS(CF$2:CF17),CD$2:CE$37,2,FALSE),"")</f>
        <v>M f S : Mud fine Sand</v>
      </c>
      <c r="CG17">
        <f>IF(ISNUMBER(SEARCH(Hauls!$AB$328,CH$2:CH$202)),MAX(CG$1:CG16)+1,0)</f>
        <v>16</v>
      </c>
      <c r="CH17" t="s">
        <v>3668</v>
      </c>
      <c r="CI17" t="str">
        <f>IFERROR(VLOOKUP(ROWS(CI$2:CI17),CG$2:CH$37,2,FALSE),"")</f>
        <v>M f S : Mud fine Sand</v>
      </c>
      <c r="CJ17">
        <f>IF(ISNUMBER(SEARCH(Hauls!$AB$329,CK$2:CK$202)),MAX(CJ$1:CJ16)+1,0)</f>
        <v>16</v>
      </c>
      <c r="CK17" t="s">
        <v>3668</v>
      </c>
      <c r="CL17" t="str">
        <f>IFERROR(VLOOKUP(ROWS(CL$2:CL17),CJ$2:CK$37,2,FALSE),"")</f>
        <v>M f S : Mud fine Sand</v>
      </c>
      <c r="CM17">
        <f>IF(ISNUMBER(SEARCH(Hauls!$AB$330,CN$2:CN$202)),MAX(CM$1:CM16)+1,0)</f>
        <v>16</v>
      </c>
      <c r="CN17" t="s">
        <v>3668</v>
      </c>
      <c r="CO17" t="str">
        <f>IFERROR(VLOOKUP(ROWS(CO$2:CO17),CM$2:CN$37,2,FALSE),"")</f>
        <v>M f S : Mud fine Sand</v>
      </c>
      <c r="CP17">
        <f>IF(ISNUMBER(SEARCH(Hauls!$AB$331,CQ$2:CQ$202)),MAX(CP$1:CP16)+1,0)</f>
        <v>16</v>
      </c>
      <c r="CQ17" t="s">
        <v>3668</v>
      </c>
      <c r="CR17" t="str">
        <f>IFERROR(VLOOKUP(ROWS(CR$2:CR17),CP$2:CQ$37,2,FALSE),"")</f>
        <v>M f S : Mud fine Sand</v>
      </c>
      <c r="CS17">
        <f>IF(ISNUMBER(SEARCH(Hauls!$AB$332,CT$2:CT$202)),MAX(CS$1:CS16)+1,0)</f>
        <v>16</v>
      </c>
      <c r="CT17" t="s">
        <v>3668</v>
      </c>
      <c r="CU17" t="str">
        <f>IFERROR(VLOOKUP(ROWS(CU$2:CU17),CS$2:CT$37,2,FALSE),"")</f>
        <v>M f S : Mud fine Sand</v>
      </c>
      <c r="CV17">
        <f>IF(ISNUMBER(SEARCH(Hauls!$AB$333,CW$2:CW$202)),MAX(CV$1:CV16)+1,0)</f>
        <v>16</v>
      </c>
      <c r="CW17" t="s">
        <v>3668</v>
      </c>
      <c r="CX17" t="str">
        <f>IFERROR(VLOOKUP(ROWS(CX$2:CX17),CV$2:CW$37,2,FALSE),"")</f>
        <v>M f S : Mud fine Sand</v>
      </c>
      <c r="CY17">
        <f>IF(ISNUMBER(SEARCH(Hauls!$AB$333,CZ$2:CZ$202)),MAX(CY$1:CY16)+1,0)</f>
        <v>16</v>
      </c>
      <c r="CZ17" t="s">
        <v>3668</v>
      </c>
      <c r="DA17" t="str">
        <f>IFERROR(VLOOKUP(ROWS(DA$2:DA17),CY$2:CZ$37,2,FALSE),"")</f>
        <v>M f S : Mud fine Sand</v>
      </c>
      <c r="DB17">
        <f>IF(ISNUMBER(SEARCH(Hauls!$AB$335,DC$2:DC$202)),MAX(DB$1:DB16)+1,0)</f>
        <v>16</v>
      </c>
      <c r="DC17" t="s">
        <v>3668</v>
      </c>
      <c r="DD17" t="str">
        <f>IFERROR(VLOOKUP(ROWS(DD$2:DD17),DB$2:DC$37,2,FALSE),"")</f>
        <v>M f S : Mud fine Sand</v>
      </c>
      <c r="DE17">
        <f>IF(ISNUMBER(SEARCH(Hauls!$AB$336,DF$2:DF$202)),MAX(DE$1:DE16)+1,0)</f>
        <v>16</v>
      </c>
      <c r="DF17" t="s">
        <v>3668</v>
      </c>
      <c r="DG17" t="str">
        <f>IFERROR(VLOOKUP(ROWS(DG$2:DG17),DE$2:DF$37,2,FALSE),"")</f>
        <v>M f S : Mud fine Sand</v>
      </c>
      <c r="DH17">
        <f>IF(ISNUMBER(SEARCH(Hauls!$AB$337,DI$2:DI$202)),MAX(DH$1:DH16)+1,0)</f>
        <v>16</v>
      </c>
      <c r="DI17" t="s">
        <v>3668</v>
      </c>
      <c r="DJ17" t="str">
        <f>IFERROR(VLOOKUP(ROWS(DJ$2:DJ17),DH$2:DI$37,2,FALSE),"")</f>
        <v>M f S : Mud fine Sand</v>
      </c>
      <c r="DK17">
        <f>IF(ISNUMBER(SEARCH(Hauls!$AB$338,DL$2:DL$202)),MAX(DK$1:DK16)+1,0)</f>
        <v>16</v>
      </c>
      <c r="DL17" t="s">
        <v>3668</v>
      </c>
      <c r="DM17" t="str">
        <f>IFERROR(VLOOKUP(ROWS(DM$2:DM17),DK$2:DL$37,2,FALSE),"")</f>
        <v>M f S : Mud fine Sand</v>
      </c>
      <c r="DN17">
        <f>IF(ISNUMBER(SEARCH(Hauls!$AB$339,DO$2:DO$202)),MAX(DN$1:DN16)+1,0)</f>
        <v>16</v>
      </c>
      <c r="DO17" t="s">
        <v>3668</v>
      </c>
      <c r="DP17" t="str">
        <f>IFERROR(VLOOKUP(ROWS(DP$2:DP17),DN$2:DO$37,2,FALSE),"")</f>
        <v>M f S : Mud fine Sand</v>
      </c>
      <c r="DQ17">
        <f>IF(ISNUMBER(SEARCH(Hauls!$AB$340,DR$2:DR$202)),MAX(DQ$1:DQ16)+1,0)</f>
        <v>16</v>
      </c>
      <c r="DR17" t="s">
        <v>3668</v>
      </c>
      <c r="DS17" t="str">
        <f>IFERROR(VLOOKUP(ROWS(DS$2:DS17),DQ$2:DR$37,2,FALSE),"")</f>
        <v>M f S : Mud fine Sand</v>
      </c>
      <c r="DT17">
        <f>IF(ISNUMBER(SEARCH(Hauls!$AB$341,DU$2:DU$202)),MAX(DT$1:DT16)+1,0)</f>
        <v>16</v>
      </c>
      <c r="DU17" t="s">
        <v>3668</v>
      </c>
      <c r="DV17" t="str">
        <f>IFERROR(VLOOKUP(ROWS(DV$2:DV17),DT$2:DU$37,2,FALSE),"")</f>
        <v>M f S : Mud fine Sand</v>
      </c>
      <c r="DW17">
        <f>IF(ISNUMBER(SEARCH(Hauls!$AB$342,DX$2:DX$202)),MAX(DW$1:DW16)+1,0)</f>
        <v>16</v>
      </c>
      <c r="DX17" t="s">
        <v>3668</v>
      </c>
      <c r="DY17" t="str">
        <f>IFERROR(VLOOKUP(ROWS(DY$2:DY17),DW$2:DX$37,2,FALSE),"")</f>
        <v>M f S : Mud fine Sand</v>
      </c>
      <c r="DZ17">
        <f>IF(ISNUMBER(SEARCH(Hauls!$AB$343,EA$2:EA$202)),MAX(DZ$1:DZ16)+1,0)</f>
        <v>16</v>
      </c>
      <c r="EA17" t="s">
        <v>3668</v>
      </c>
      <c r="EB17" t="str">
        <f>IFERROR(VLOOKUP(ROWS(EB$2:EB17),DZ$2:EA$37,2,FALSE),"")</f>
        <v>M f S : Mud fine Sand</v>
      </c>
      <c r="EC17">
        <f>IF(ISNUMBER(SEARCH(Hauls!$AB$344,ED$2:ED$202)),MAX(EC$1:EC16)+1,0)</f>
        <v>16</v>
      </c>
      <c r="ED17" t="s">
        <v>3668</v>
      </c>
      <c r="EE17" t="str">
        <f>IFERROR(VLOOKUP(ROWS(EE$2:EE17),EC$2:ED$37,2,FALSE),"")</f>
        <v>M f S : Mud fine Sand</v>
      </c>
      <c r="EF17">
        <f>IF(ISNUMBER(SEARCH(Hauls!$AB$345,EG$2:EG$202)),MAX(EF$1:EF16)+1,0)</f>
        <v>16</v>
      </c>
      <c r="EG17" t="s">
        <v>3668</v>
      </c>
      <c r="EH17" t="str">
        <f>IFERROR(VLOOKUP(ROWS(EH$2:EH17),EF$2:EG$37,2,FALSE),"")</f>
        <v>M f S : Mud fine Sand</v>
      </c>
      <c r="EI17">
        <f>IF(ISNUMBER(SEARCH(Hauls!$AB$346,EJ$2:EJ$202)),MAX(EI$1:EI16)+1,0)</f>
        <v>16</v>
      </c>
      <c r="EJ17" t="s">
        <v>3668</v>
      </c>
      <c r="EK17" t="str">
        <f>IFERROR(VLOOKUP(ROWS(EK$2:EK17),EI$2:EJ$37,2,FALSE),"")</f>
        <v>M f S : Mud fine Sand</v>
      </c>
      <c r="EL17">
        <f>IF(ISNUMBER(SEARCH(Hauls!$AB$347,EM$2:EM$202)),MAX(EL$1:EL16)+1,0)</f>
        <v>16</v>
      </c>
      <c r="EM17" t="s">
        <v>3668</v>
      </c>
      <c r="EN17" t="str">
        <f>IFERROR(VLOOKUP(ROWS(EN$2:EN17),EL$2:EM$37,2,FALSE),"")</f>
        <v>M f S : Mud fine Sand</v>
      </c>
      <c r="EO17">
        <f>IF(ISNUMBER(SEARCH(Hauls!$AB$348,EP$2:EP$202)),MAX(EO$1:EO16)+1,0)</f>
        <v>16</v>
      </c>
      <c r="EP17" t="s">
        <v>3668</v>
      </c>
      <c r="EQ17" t="str">
        <f>IFERROR(VLOOKUP(ROWS(EQ$2:EQ17),EO$2:EP$37,2,FALSE),"")</f>
        <v>M f S : Mud fine Sand</v>
      </c>
      <c r="ER17">
        <f>IF(ISNUMBER(SEARCH(Hauls!$AB$349,ES$2:ES$202)),MAX(ER$1:ER16)+1,0)</f>
        <v>16</v>
      </c>
      <c r="ES17" t="s">
        <v>3668</v>
      </c>
      <c r="ET17" t="str">
        <f>IFERROR(VLOOKUP(ROWS(ET$2:ET17),ER$2:ES$37,2,FALSE),"")</f>
        <v>M f S : Mud fine Sand</v>
      </c>
      <c r="EU17">
        <f>IF(ISNUMBER(SEARCH(Hauls!$AB$350,EV$2:EV$202)),MAX(EU$1:EU16)+1,0)</f>
        <v>16</v>
      </c>
      <c r="EV17" t="s">
        <v>3668</v>
      </c>
      <c r="EW17" t="str">
        <f>IFERROR(VLOOKUP(ROWS(EW$2:EW17),EU$2:EV$37,2,FALSE),"")</f>
        <v>M f S : Mud fine Sand</v>
      </c>
      <c r="EX17">
        <f>IF(ISNUMBER(SEARCH(Hauls!$AB$351,EY$2:EY$202)),MAX(EX$1:EX16)+1,0)</f>
        <v>16</v>
      </c>
      <c r="EY17" t="s">
        <v>3668</v>
      </c>
      <c r="EZ17" t="str">
        <f>IFERROR(VLOOKUP(ROWS(EZ$2:EZ17),EX$2:EY$37,2,FALSE),"")</f>
        <v>M f S : Mud fine Sand</v>
      </c>
      <c r="FA17">
        <f>IF(ISNUMBER(SEARCH(Hauls!$AB$352,FB$2:FB$202)),MAX(FA$1:FA16)+1,0)</f>
        <v>16</v>
      </c>
      <c r="FB17" t="s">
        <v>3668</v>
      </c>
      <c r="FC17" t="str">
        <f>IFERROR(VLOOKUP(ROWS(FC$2:FC17),FA$2:FB$37,2,FALSE),"")</f>
        <v>M f S : Mud fine Sand</v>
      </c>
      <c r="FD17">
        <f>IF(ISNUMBER(SEARCH(Hauls!$AB$353,FE$2:FE$202)),MAX(FD$1:FD16)+1,0)</f>
        <v>16</v>
      </c>
      <c r="FE17" t="s">
        <v>3668</v>
      </c>
      <c r="FF17" t="str">
        <f>IFERROR(VLOOKUP(ROWS(FF$2:FF17),FD$2:FE$37,2,FALSE),"")</f>
        <v>M f S : Mud fine Sand</v>
      </c>
      <c r="FG17">
        <f>IF(ISNUMBER(SEARCH(Hauls!$AB$354,FH$2:FH$202)),MAX(FG$1:FG16)+1,0)</f>
        <v>16</v>
      </c>
      <c r="FH17" t="s">
        <v>3668</v>
      </c>
      <c r="FI17" t="str">
        <f>IFERROR(VLOOKUP(ROWS(FI$2:FI17),FG$2:FH$37,2,FALSE),"")</f>
        <v>M f S : Mud fine Sand</v>
      </c>
      <c r="FJ17">
        <f>IF(ISNUMBER(SEARCH(Hauls!$AB$355,FK$2:FK$202)),MAX(FJ$1:FJ16)+1,0)</f>
        <v>16</v>
      </c>
      <c r="FK17" t="s">
        <v>3668</v>
      </c>
      <c r="FL17" t="str">
        <f>IFERROR(VLOOKUP(ROWS(FL$2:FL17),FJ$2:FK$37,2,FALSE),"")</f>
        <v>M f S : Mud fine Sand</v>
      </c>
      <c r="FM17">
        <f>IF(ISNUMBER(SEARCH(Hauls!$AB$356,FN$2:FN$202)),MAX(FM$1:FM16)+1,0)</f>
        <v>16</v>
      </c>
      <c r="FN17" t="s">
        <v>3668</v>
      </c>
      <c r="FO17" t="str">
        <f>IFERROR(VLOOKUP(ROWS(FO$2:FO17),FM$2:FN$37,2,FALSE),"")</f>
        <v>M f S : Mud fine Sand</v>
      </c>
      <c r="FP17">
        <f>IF(ISNUMBER(SEARCH(Hauls!$AB$357,FQ$2:FQ$202)),MAX(FP$1:FP16)+1,0)</f>
        <v>16</v>
      </c>
      <c r="FQ17" t="s">
        <v>3668</v>
      </c>
      <c r="FR17" t="str">
        <f>IFERROR(VLOOKUP(ROWS(FR$2:FR17),FP$2:FQ$37,2,FALSE),"")</f>
        <v>M f S : Mud fine Sand</v>
      </c>
      <c r="FS17">
        <f>IF(ISNUMBER(SEARCH(Hauls!$AB$358,FT$2:FT$202)),MAX(FS$1:FS16)+1,0)</f>
        <v>16</v>
      </c>
      <c r="FT17" t="s">
        <v>3668</v>
      </c>
      <c r="FU17" t="str">
        <f>IFERROR(VLOOKUP(ROWS(FU$2:FU17),FS$2:FT$37,2,FALSE),"")</f>
        <v>M f S : Mud fine Sand</v>
      </c>
      <c r="FV17">
        <f>IF(ISNUMBER(SEARCH(Hauls!$AB$359,FW$2:FW$202)),MAX(FV$1:FV16)+1,0)</f>
        <v>16</v>
      </c>
      <c r="FW17" t="s">
        <v>3668</v>
      </c>
      <c r="FX17" t="str">
        <f>IFERROR(VLOOKUP(ROWS(FX$2:FX17),FV$2:FW$37,2,FALSE),"")</f>
        <v>M f S : Mud fine Sand</v>
      </c>
      <c r="FY17">
        <f>IF(ISNUMBER(SEARCH(Hauls!$AB$359,FZ$2:FZ$202)),MAX(FY$1:FY16)+1,0)</f>
        <v>16</v>
      </c>
      <c r="FZ17" t="s">
        <v>3668</v>
      </c>
      <c r="GA17" t="str">
        <f>IFERROR(VLOOKUP(ROWS(GA$2:GA17),FY$2:FZ$37,2,FALSE),"")</f>
        <v>M f S : Mud fine Sand</v>
      </c>
      <c r="GB17">
        <f>IF(ISNUMBER(SEARCH(Hauls!$AB$361,GC$2:GC$202)),MAX(GB$1:GB16)+1,0)</f>
        <v>16</v>
      </c>
      <c r="GC17" t="s">
        <v>3668</v>
      </c>
      <c r="GD17" t="str">
        <f>IFERROR(VLOOKUP(ROWS(GD$2:GD17),GB$2:GC$37,2,FALSE),"")</f>
        <v>M f S : Mud fine Sand</v>
      </c>
      <c r="GE17">
        <f>IF(ISNUMBER(SEARCH(Hauls!$AB$362,GF$2:GF$202)),MAX(GE$1:GE16)+1,0)</f>
        <v>16</v>
      </c>
      <c r="GF17" t="s">
        <v>3668</v>
      </c>
      <c r="GG17" t="str">
        <f>IFERROR(VLOOKUP(ROWS(GG$2:GG17),GE$2:GF$37,2,FALSE),"")</f>
        <v>M f S : Mud fine Sand</v>
      </c>
      <c r="GH17">
        <f>IF(ISNUMBER(SEARCH(Hauls!$AB$363,GI$2:GI$202)),MAX(GH$1:GH16)+1,0)</f>
        <v>16</v>
      </c>
      <c r="GI17" t="s">
        <v>3668</v>
      </c>
      <c r="GJ17" t="str">
        <f>IFERROR(VLOOKUP(ROWS(GJ$2:GJ17),GH$2:GI$37,2,FALSE),"")</f>
        <v>M f S : Mud fine Sand</v>
      </c>
      <c r="GK17">
        <f>IF(ISNUMBER(SEARCH(Hauls!$AB$364,GL$2:GL$202)),MAX(GK$1:GK16)+1,0)</f>
        <v>16</v>
      </c>
      <c r="GL17" t="s">
        <v>3668</v>
      </c>
      <c r="GM17" t="str">
        <f>IFERROR(VLOOKUP(ROWS(GM$2:GM17),GK$2:GL$37,2,FALSE),"")</f>
        <v>M f S : Mud fine Sand</v>
      </c>
      <c r="GN17">
        <f>IF(ISNUMBER(SEARCH(Hauls!$AB$365,GO$2:GO$202)),MAX(GN$1:GN16)+1,0)</f>
        <v>16</v>
      </c>
      <c r="GO17" t="s">
        <v>3668</v>
      </c>
      <c r="GP17" t="str">
        <f>IFERROR(VLOOKUP(ROWS(GP$2:GP17),GN$2:GO$37,2,FALSE),"")</f>
        <v>M f S : Mud fine Sand</v>
      </c>
      <c r="GQ17">
        <f>IF(ISNUMBER(SEARCH(Hauls!$AB$366,GR$2:GR$202)),MAX(GQ$1:GQ16)+1,0)</f>
        <v>16</v>
      </c>
      <c r="GR17" t="s">
        <v>3668</v>
      </c>
      <c r="GS17" t="str">
        <f>IFERROR(VLOOKUP(ROWS(GS$2:GS17),GQ$2:GR$37,2,FALSE),"")</f>
        <v>M f S : Mud fine Sand</v>
      </c>
      <c r="GT17">
        <f>IF(ISNUMBER(SEARCH(Hauls!$AB$367,GU$2:GU$202)),MAX(GT$1:GT16)+1,0)</f>
        <v>16</v>
      </c>
      <c r="GU17" t="s">
        <v>3668</v>
      </c>
      <c r="GV17" t="str">
        <f>IFERROR(VLOOKUP(ROWS(GV$2:GV17),GT$2:GU$37,2,FALSE),"")</f>
        <v>M f S : Mud fine Sand</v>
      </c>
      <c r="GW17">
        <f>IF(ISNUMBER(SEARCH(Hauls!$AB$368,GX$2:GX$202)),MAX(GW$1:GW16)+1,0)</f>
        <v>16</v>
      </c>
      <c r="GX17" t="s">
        <v>3668</v>
      </c>
      <c r="GY17" t="str">
        <f>IFERROR(VLOOKUP(ROWS(GY$2:GY17),GW$2:GX$37,2,FALSE),"")</f>
        <v>M f S : Mud fine Sand</v>
      </c>
      <c r="GZ17">
        <f>IF(ISNUMBER(SEARCH(Hauls!$AB$369,HA$2:HA$202)),MAX(GZ$1:GZ16)+1,0)</f>
        <v>16</v>
      </c>
      <c r="HA17" t="s">
        <v>3668</v>
      </c>
      <c r="HB17" t="str">
        <f>IFERROR(VLOOKUP(ROWS(HB$2:HB17),GZ$2:HA$37,2,FALSE),"")</f>
        <v>M f S : Mud fine Sand</v>
      </c>
      <c r="HC17">
        <f>IF(ISNUMBER(SEARCH(Hauls!$AB$370,HD$2:HD$202)),MAX(HC$1:HC16)+1,0)</f>
        <v>16</v>
      </c>
      <c r="HD17" t="s">
        <v>3668</v>
      </c>
      <c r="HE17" t="str">
        <f>IFERROR(VLOOKUP(ROWS(HE$2:HE17),HC$2:HD$37,2,FALSE),"")</f>
        <v>M f S : Mud fine Sand</v>
      </c>
      <c r="HF17">
        <f>IF(ISNUMBER(SEARCH(Hauls!$AB$371,HG$2:HG$202)),MAX(HF$1:HF16)+1,0)</f>
        <v>16</v>
      </c>
      <c r="HG17" t="s">
        <v>3668</v>
      </c>
      <c r="HH17" t="str">
        <f>IFERROR(VLOOKUP(ROWS(HH$2:HH17),HF$2:HG$37,2,FALSE),"")</f>
        <v>M f S : Mud fine Sand</v>
      </c>
      <c r="HI17">
        <f>IF(ISNUMBER(SEARCH(Hauls!$AB$372,HJ$2:HJ$202)),MAX(HI$1:HI16)+1,0)</f>
        <v>16</v>
      </c>
      <c r="HJ17" t="s">
        <v>3668</v>
      </c>
      <c r="HK17" t="str">
        <f>IFERROR(VLOOKUP(ROWS(HK$2:HK17),HI$2:HJ$37,2,FALSE),"")</f>
        <v>M f S : Mud fine Sand</v>
      </c>
      <c r="HL17">
        <f>IF(ISNUMBER(SEARCH(Hauls!$AB$373,HM$2:HM$202)),MAX(HL$1:HL16)+1,0)</f>
        <v>16</v>
      </c>
      <c r="HM17" t="s">
        <v>3668</v>
      </c>
      <c r="HN17" t="str">
        <f>IFERROR(VLOOKUP(ROWS(HN$2:HN17),HL$2:HM$37,2,FALSE),"")</f>
        <v>M f S : Mud fine Sand</v>
      </c>
      <c r="HO17">
        <f>IF(ISNUMBER(SEARCH(Hauls!$AB$374,HP$2:HP$202)),MAX(HO$1:HO16)+1,0)</f>
        <v>16</v>
      </c>
      <c r="HP17" t="s">
        <v>3668</v>
      </c>
      <c r="HQ17" t="str">
        <f>IFERROR(VLOOKUP(ROWS(HQ$2:HQ17),HO$2:HP$37,2,FALSE),"")</f>
        <v>M f S : Mud fine Sand</v>
      </c>
      <c r="HR17">
        <f>IF(ISNUMBER(SEARCH(Hauls!$AB$375,HS$2:HS$202)),MAX(HR$1:HR16)+1,0)</f>
        <v>16</v>
      </c>
      <c r="HS17" t="s">
        <v>3668</v>
      </c>
      <c r="HT17" t="str">
        <f>IFERROR(VLOOKUP(ROWS(HT$2:HT17),HR$2:HS$37,2,FALSE),"")</f>
        <v>M f S : Mud fine Sand</v>
      </c>
      <c r="HU17">
        <f>IF(ISNUMBER(SEARCH(Hauls!$AB$376,HV$2:HV$202)),MAX(HU$1:HU16)+1,0)</f>
        <v>16</v>
      </c>
      <c r="HV17" t="s">
        <v>3668</v>
      </c>
      <c r="HW17" t="str">
        <f>IFERROR(VLOOKUP(ROWS(HW$2:HW17),HU$2:HV$37,2,FALSE),"")</f>
        <v>M f S : Mud fine Sand</v>
      </c>
      <c r="HX17">
        <f>IF(ISNUMBER(SEARCH(Hauls!$AB$377,HY$2:HY$202)),MAX(HX$1:HX16)+1,0)</f>
        <v>16</v>
      </c>
      <c r="HY17" t="s">
        <v>3668</v>
      </c>
      <c r="HZ17" t="str">
        <f>IFERROR(VLOOKUP(ROWS(HZ$2:HZ17),HX$2:HY$37,2,FALSE),"")</f>
        <v>M f S : Mud fine Sand</v>
      </c>
      <c r="IA17">
        <f>IF(ISNUMBER(SEARCH(Hauls!$AB$378,IB$2:IB$202)),MAX(IA$1:IA16)+1,0)</f>
        <v>16</v>
      </c>
      <c r="IB17" t="s">
        <v>3668</v>
      </c>
      <c r="IC17" t="str">
        <f>IFERROR(VLOOKUP(ROWS(IC$2:IC17),IA$2:IB$37,2,FALSE),"")</f>
        <v>M f S : Mud fine Sand</v>
      </c>
      <c r="ID17">
        <f>IF(ISNUMBER(SEARCH(Hauls!$AB$379,IE$2:IE$202)),MAX(ID$1:ID16)+1,0)</f>
        <v>16</v>
      </c>
      <c r="IE17" t="s">
        <v>3668</v>
      </c>
      <c r="IF17" t="str">
        <f>IFERROR(VLOOKUP(ROWS(IF$2:IF17),ID$2:IE$37,2,FALSE),"")</f>
        <v>M f S : Mud fine Sand</v>
      </c>
      <c r="IG17">
        <f>IF(ISNUMBER(SEARCH(Hauls!$AB$380,IH$2:IH$202)),MAX(IG$1:IG16)+1,0)</f>
        <v>16</v>
      </c>
      <c r="IH17" t="s">
        <v>3668</v>
      </c>
      <c r="II17" t="str">
        <f>IFERROR(VLOOKUP(ROWS(II$2:II17),IG$2:IH$37,2,FALSE),"")</f>
        <v>M f S : Mud fine Sand</v>
      </c>
      <c r="IJ17">
        <f>IF(ISNUMBER(SEARCH(Hauls!$AB$381,IK$2:IK$202)),MAX(IJ$1:IJ16)+1,0)</f>
        <v>16</v>
      </c>
      <c r="IK17" t="s">
        <v>3668</v>
      </c>
      <c r="IL17" t="str">
        <f>IFERROR(VLOOKUP(ROWS(IL$2:IL17),IJ$2:IK$37,2,FALSE),"")</f>
        <v>M f S : Mud fine Sand</v>
      </c>
      <c r="IM17">
        <f>IF(ISNUMBER(SEARCH(Hauls!$AB$382,IN$2:IN$202)),MAX(IM$1:IM16)+1,0)</f>
        <v>16</v>
      </c>
      <c r="IN17" t="s">
        <v>3668</v>
      </c>
      <c r="IO17" t="str">
        <f>IFERROR(VLOOKUP(ROWS(IO$2:IO17),IM$2:IN$37,2,FALSE),"")</f>
        <v>M f S : Mud fine Sand</v>
      </c>
      <c r="IP17">
        <f>IF(ISNUMBER(SEARCH(Hauls!$AB$383,IQ$2:IQ$202)),MAX(IP$1:IP16)+1,0)</f>
        <v>16</v>
      </c>
      <c r="IQ17" t="s">
        <v>3668</v>
      </c>
      <c r="IR17" t="str">
        <f>IFERROR(VLOOKUP(ROWS(IR$2:IR17),IP$2:IQ$37,2,FALSE),"")</f>
        <v>M f S : Mud fine Sand</v>
      </c>
      <c r="IS17">
        <f>IF(ISNUMBER(SEARCH(Hauls!$AB$384,IT$2:IT$202)),MAX(IS$1:IS16)+1,0)</f>
        <v>16</v>
      </c>
      <c r="IT17" t="s">
        <v>3668</v>
      </c>
      <c r="IU17" t="str">
        <f>IFERROR(VLOOKUP(ROWS(IU$2:IU17),IS$2:IT$37,2,FALSE),"")</f>
        <v>M f S : Mud fine Sand</v>
      </c>
      <c r="IV17">
        <f>IF(ISNUMBER(SEARCH(Hauls!$AB$385,IW$2:IW$202)),MAX(IV$1:IV16)+1,0)</f>
        <v>16</v>
      </c>
      <c r="IW17" t="s">
        <v>3668</v>
      </c>
      <c r="IX17" t="str">
        <f>IFERROR(VLOOKUP(ROWS(IX$2:IX17),IV$2:IW$37,2,FALSE),"")</f>
        <v>M f S : Mud fine Sand</v>
      </c>
      <c r="IY17">
        <f>IF(ISNUMBER(SEARCH(Hauls!$AB$386,IZ$2:IZ$202)),MAX(IY$1:IY16)+1,0)</f>
        <v>16</v>
      </c>
      <c r="IZ17" t="s">
        <v>3668</v>
      </c>
      <c r="JA17" t="str">
        <f>IFERROR(VLOOKUP(ROWS(JA$2:JA17),IY$2:IZ$37,2,FALSE),"")</f>
        <v>M f S : Mud fine Sand</v>
      </c>
      <c r="JB17">
        <f>IF(ISNUMBER(SEARCH(Hauls!$AB$387,JC$2:JC$202)),MAX(JB$1:JB16)+1,0)</f>
        <v>16</v>
      </c>
      <c r="JC17" t="s">
        <v>3668</v>
      </c>
      <c r="JD17" t="str">
        <f>IFERROR(VLOOKUP(ROWS(JD$2:JD17),JB$2:JC$37,2,FALSE),"")</f>
        <v>M f S : Mud fine Sand</v>
      </c>
      <c r="JE17">
        <f>IF(ISNUMBER(SEARCH(Hauls!$AB$388,JF$2:JF$202)),MAX(JE$1:JE16)+1,0)</f>
        <v>16</v>
      </c>
      <c r="JF17" t="s">
        <v>3668</v>
      </c>
      <c r="JG17" t="str">
        <f>IFERROR(VLOOKUP(ROWS(JG$2:JG17),JE$2:JF$37,2,FALSE),"")</f>
        <v>M f S : Mud fine Sand</v>
      </c>
      <c r="JH17">
        <f>IF(ISNUMBER(SEARCH(Hauls!$AB$389,JI$2:JI$202)),MAX(JH$1:JH16)+1,0)</f>
        <v>16</v>
      </c>
      <c r="JI17" t="s">
        <v>3668</v>
      </c>
      <c r="JJ17" t="str">
        <f>IFERROR(VLOOKUP(ROWS(JJ$2:JJ17),JH$2:JI$37,2,FALSE),"")</f>
        <v>M f S : Mud fine Sand</v>
      </c>
      <c r="JK17">
        <f>IF(ISNUMBER(SEARCH(Hauls!$AB$390,JL$2:JL$202)),MAX(JK$1:JK16)+1,0)</f>
        <v>16</v>
      </c>
      <c r="JL17" t="s">
        <v>3668</v>
      </c>
      <c r="JM17" t="str">
        <f>IFERROR(VLOOKUP(ROWS(JM$2:JM17),JK$2:JL$37,2,FALSE),"")</f>
        <v>M f S : Mud fine Sand</v>
      </c>
      <c r="JN17">
        <f>IF(ISNUMBER(SEARCH(Hauls!$AB$391,JO$2:JO$202)),MAX(JN$1:JN16)+1,0)</f>
        <v>16</v>
      </c>
      <c r="JO17" t="s">
        <v>3668</v>
      </c>
      <c r="JP17" t="str">
        <f>IFERROR(VLOOKUP(ROWS(JP$2:JP17),JN$2:JO$37,2,FALSE),"")</f>
        <v>M f S : Mud fine Sand</v>
      </c>
      <c r="JQ17">
        <f>IF(ISNUMBER(SEARCH(Hauls!$AB$392,JR$2:JR$202)),MAX(JQ$1:JQ16)+1,0)</f>
        <v>16</v>
      </c>
      <c r="JR17" t="s">
        <v>3668</v>
      </c>
      <c r="JS17" t="str">
        <f>IFERROR(VLOOKUP(ROWS(JS$2:JS17),JQ$2:JR$37,2,FALSE),"")</f>
        <v>M f S : Mud fine Sand</v>
      </c>
      <c r="JT17">
        <f>IF(ISNUMBER(SEARCH(Hauls!$AB$393,JU$2:JU$202)),MAX(JT$1:JT16)+1,0)</f>
        <v>16</v>
      </c>
      <c r="JU17" t="s">
        <v>3668</v>
      </c>
      <c r="JV17" t="str">
        <f>IFERROR(VLOOKUP(ROWS(JV$2:JV17),JT$2:JU$37,2,FALSE),"")</f>
        <v>M f S : Mud fine Sand</v>
      </c>
      <c r="JW17">
        <f>IF(ISNUMBER(SEARCH(Hauls!$AB$394,JX$2:JX$202)),MAX(JW$1:JW16)+1,0)</f>
        <v>16</v>
      </c>
      <c r="JX17" t="s">
        <v>3668</v>
      </c>
      <c r="JY17" t="str">
        <f>IFERROR(VLOOKUP(ROWS(JY$2:JY17),JW$2:JX$37,2,FALSE),"")</f>
        <v>M f S : Mud fine Sand</v>
      </c>
      <c r="JZ17">
        <f>IF(ISNUMBER(SEARCH(Hauls!$AB$395,KA$2:KA$202)),MAX(JZ$1:JZ16)+1,0)</f>
        <v>16</v>
      </c>
      <c r="KA17" t="s">
        <v>3668</v>
      </c>
      <c r="KB17" t="str">
        <f>IFERROR(VLOOKUP(ROWS(KB$2:KB17),JZ$2:KA$37,2,FALSE),"")</f>
        <v>M f S : Mud fine Sand</v>
      </c>
      <c r="KC17">
        <f>IF(ISNUMBER(SEARCH(Hauls!$AB$396,KD$2:KD$202)),MAX(KC$1:KC16)+1,0)</f>
        <v>16</v>
      </c>
      <c r="KD17" t="s">
        <v>3668</v>
      </c>
      <c r="KE17" t="str">
        <f>IFERROR(VLOOKUP(ROWS(KE$2:KE17),KC$2:KD$37,2,FALSE),"")</f>
        <v>M f S : Mud fine Sand</v>
      </c>
      <c r="KF17">
        <f>IF(ISNUMBER(SEARCH(Hauls!$AB$397,KG$2:KG$202)),MAX(KF$1:KF16)+1,0)</f>
        <v>16</v>
      </c>
      <c r="KG17" t="s">
        <v>3668</v>
      </c>
      <c r="KH17" t="str">
        <f>IFERROR(VLOOKUP(ROWS(KH$2:KH17),KF$2:KG$37,2,FALSE),"")</f>
        <v>M f S : Mud fine Sand</v>
      </c>
      <c r="KI17">
        <f>IF(ISNUMBER(SEARCH(Hauls!$AB$398,KJ$2:KJ$202)),MAX(KI$1:KI16)+1,0)</f>
        <v>16</v>
      </c>
      <c r="KJ17" t="s">
        <v>3668</v>
      </c>
      <c r="KK17" t="str">
        <f>IFERROR(VLOOKUP(ROWS(KK$2:KK17),KI$2:KJ$37,2,FALSE),"")</f>
        <v>M f S : Mud fine Sand</v>
      </c>
      <c r="KL17">
        <f>IF(ISNUMBER(SEARCH(Hauls!$AB$399,KM$2:KM$202)),MAX(KL$1:KL16)+1,0)</f>
        <v>16</v>
      </c>
      <c r="KM17" t="s">
        <v>3668</v>
      </c>
      <c r="KN17" t="str">
        <f>IFERROR(VLOOKUP(ROWS(KN$2:KN17),KL$2:KM$37,2,FALSE),"")</f>
        <v>M f S : Mud fine Sand</v>
      </c>
      <c r="KO17">
        <f>IF(ISNUMBER(SEARCH(Hauls!$AB$400,KP$2:KP$202)),MAX(KO$1:KO16)+1,0)</f>
        <v>16</v>
      </c>
      <c r="KP17" t="s">
        <v>3668</v>
      </c>
      <c r="KQ17" t="str">
        <f>IFERROR(VLOOKUP(ROWS(KQ$2:KQ17),KO$2:KP$37,2,FALSE),"")</f>
        <v>M f S : Mud fine Sand</v>
      </c>
    </row>
    <row r="18" spans="1:303" x14ac:dyDescent="0.25">
      <c r="A18" t="s">
        <v>1248</v>
      </c>
      <c r="B18" t="s">
        <v>1249</v>
      </c>
      <c r="C18" t="str">
        <f t="shared" si="0"/>
        <v>M S : Mud Sand</v>
      </c>
      <c r="D18">
        <f>IF(ISNUMBER(SEARCH(Hauls!$AB$301,E$2:E$202)),MAX(D$1:D17)+1,0)</f>
        <v>17</v>
      </c>
      <c r="E18" t="s">
        <v>3669</v>
      </c>
      <c r="F18" t="str">
        <f>IFERROR(VLOOKUP(ROWS(F$2:F18),D$2:E$37,2,FALSE),"")</f>
        <v>M S : Mud Sand</v>
      </c>
      <c r="G18">
        <f>IF(ISNUMBER(SEARCH(Hauls!$AB$302,H$2:H$202)),MAX(G$1:G17)+1,0)</f>
        <v>17</v>
      </c>
      <c r="H18" t="s">
        <v>3669</v>
      </c>
      <c r="I18" t="str">
        <f>IFERROR(VLOOKUP(ROWS(I$2:I18),G$2:H$37,2,FALSE),"")</f>
        <v>M S : Mud Sand</v>
      </c>
      <c r="J18">
        <f>IF(ISNUMBER(SEARCH(Hauls!$AB$303,K$2:K$202)),MAX(J$1:J17)+1,0)</f>
        <v>17</v>
      </c>
      <c r="K18" t="s">
        <v>3669</v>
      </c>
      <c r="L18" t="str">
        <f>IFERROR(VLOOKUP(ROWS(L$2:L18),J$2:K$37,2,FALSE),"")</f>
        <v>M S : Mud Sand</v>
      </c>
      <c r="M18">
        <f>IF(ISNUMBER(SEARCH(Hauls!$AB$304,N$2:N$202)),MAX(M$1:M17)+1,0)</f>
        <v>17</v>
      </c>
      <c r="N18" t="s">
        <v>3669</v>
      </c>
      <c r="O18" t="str">
        <f>IFERROR(VLOOKUP(ROWS(O$2:O18),M$2:N$37,2,FALSE),"")</f>
        <v>M S : Mud Sand</v>
      </c>
      <c r="P18">
        <f>IF(ISNUMBER(SEARCH(Hauls!$AB$305,Q$2:Q$202)),MAX(P$1:P17)+1,0)</f>
        <v>17</v>
      </c>
      <c r="Q18" t="s">
        <v>3669</v>
      </c>
      <c r="R18" t="str">
        <f>IFERROR(VLOOKUP(ROWS(R$2:R18),P$2:Q$37,2,FALSE),"")</f>
        <v>M S : Mud Sand</v>
      </c>
      <c r="S18">
        <f>IF(ISNUMBER(SEARCH(Hauls!$AB$306,T$2:T$202)),MAX(S$1:S17)+1,0)</f>
        <v>17</v>
      </c>
      <c r="T18" t="s">
        <v>3669</v>
      </c>
      <c r="U18" t="str">
        <f>IFERROR(VLOOKUP(ROWS(U$2:U18),S$2:T$37,2,FALSE),"")</f>
        <v>M S : Mud Sand</v>
      </c>
      <c r="V18">
        <f>IF(ISNUMBER(SEARCH(Hauls!$AB$307,W$2:W$202)),MAX(V$1:V17)+1,0)</f>
        <v>17</v>
      </c>
      <c r="W18" t="s">
        <v>3669</v>
      </c>
      <c r="X18" t="str">
        <f>IFERROR(VLOOKUP(ROWS(X$2:X18),V$2:W$37,2,FALSE),"")</f>
        <v>M S : Mud Sand</v>
      </c>
      <c r="Y18">
        <f>IF(ISNUMBER(SEARCH(Hauls!$AB$308,Z$2:Z$202)),MAX(Y$1:Y17)+1,0)</f>
        <v>17</v>
      </c>
      <c r="Z18" t="s">
        <v>3669</v>
      </c>
      <c r="AA18" t="str">
        <f>IFERROR(VLOOKUP(ROWS(AA$2:AA18),Y$2:Z$37,2,FALSE),"")</f>
        <v>M S : Mud Sand</v>
      </c>
      <c r="AB18">
        <f>IF(ISNUMBER(SEARCH(Hauls!$AB$309,AC$2:AC$202)),MAX(AB$1:AB17)+1,0)</f>
        <v>17</v>
      </c>
      <c r="AC18" t="s">
        <v>3669</v>
      </c>
      <c r="AD18" t="str">
        <f>IFERROR(VLOOKUP(ROWS(AD$2:AD18),AB$2:AC$37,2,FALSE),"")</f>
        <v>M S : Mud Sand</v>
      </c>
      <c r="AE18">
        <f>IF(ISNUMBER(SEARCH(Hauls!$AB$310,AF$2:AF$202)),MAX(AE$1:AE17)+1,0)</f>
        <v>17</v>
      </c>
      <c r="AF18" t="s">
        <v>3669</v>
      </c>
      <c r="AG18" t="str">
        <f>IFERROR(VLOOKUP(ROWS(AG$2:AG18),AE$2:AF$37,2,FALSE),"")</f>
        <v>M S : Mud Sand</v>
      </c>
      <c r="AH18">
        <f>IF(ISNUMBER(SEARCH(Hauls!$AB$311,AI$2:AI$202)),MAX(AH$1:AH17)+1,0)</f>
        <v>17</v>
      </c>
      <c r="AI18" t="s">
        <v>3669</v>
      </c>
      <c r="AJ18" t="str">
        <f>IFERROR(VLOOKUP(ROWS(AJ$2:AJ18),AH$2:AI$37,2,FALSE),"")</f>
        <v>M S : Mud Sand</v>
      </c>
      <c r="AK18">
        <f>IF(ISNUMBER(SEARCH(Hauls!$AB$312,AL$2:AL$202)),MAX(AK$1:AK17)+1,0)</f>
        <v>17</v>
      </c>
      <c r="AL18" t="s">
        <v>3669</v>
      </c>
      <c r="AM18" t="str">
        <f>IFERROR(VLOOKUP(ROWS(AM$2:AM18),AK$2:AL$37,2,FALSE),"")</f>
        <v>M S : Mud Sand</v>
      </c>
      <c r="AN18">
        <f>IF(ISNUMBER(SEARCH(Hauls!$AB$313,AO$2:AO$202)),MAX(AN$1:AN17)+1,0)</f>
        <v>17</v>
      </c>
      <c r="AO18" t="s">
        <v>3669</v>
      </c>
      <c r="AP18" t="str">
        <f>IFERROR(VLOOKUP(ROWS(AP$2:AP18),AN$2:AO$37,2,FALSE),"")</f>
        <v>M S : Mud Sand</v>
      </c>
      <c r="AQ18">
        <f>IF(ISNUMBER(SEARCH(Hauls!$AB$314,AR$2:AR$202)),MAX(AQ$1:AQ17)+1,0)</f>
        <v>17</v>
      </c>
      <c r="AR18" t="s">
        <v>3669</v>
      </c>
      <c r="AS18" t="str">
        <f>IFERROR(VLOOKUP(ROWS(AS$2:AS18),AQ$2:AR$37,2,FALSE),"")</f>
        <v>M S : Mud Sand</v>
      </c>
      <c r="AT18">
        <f>IF(ISNUMBER(SEARCH(Hauls!$AB$315,AU$2:AU$202)),MAX(AT$1:AT17)+1,0)</f>
        <v>17</v>
      </c>
      <c r="AU18" t="s">
        <v>3669</v>
      </c>
      <c r="AV18" t="str">
        <f>IFERROR(VLOOKUP(ROWS(AV$2:AV18),AT$2:AU$37,2,FALSE),"")</f>
        <v>M S : Mud Sand</v>
      </c>
      <c r="AW18">
        <f>IF(ISNUMBER(SEARCH(Hauls!$AB$316,AX$2:AX$202)),MAX(AW$1:AW17)+1,0)</f>
        <v>17</v>
      </c>
      <c r="AX18" t="s">
        <v>3669</v>
      </c>
      <c r="AY18" t="str">
        <f>IFERROR(VLOOKUP(ROWS(AY$2:AY18),AW$2:AX$37,2,FALSE),"")</f>
        <v>M S : Mud Sand</v>
      </c>
      <c r="AZ18">
        <f>IF(ISNUMBER(SEARCH(Hauls!$AB$317,BA$2:BA$202)),MAX(AZ$1:AZ17)+1,0)</f>
        <v>17</v>
      </c>
      <c r="BA18" t="s">
        <v>3669</v>
      </c>
      <c r="BB18" t="str">
        <f>IFERROR(VLOOKUP(ROWS(BB$2:BB18),AZ$2:BA$37,2,FALSE),"")</f>
        <v>M S : Mud Sand</v>
      </c>
      <c r="BC18">
        <f>IF(ISNUMBER(SEARCH(Hauls!$AB$318,BD$2:BD$202)),MAX(BC$1:BC17)+1,0)</f>
        <v>17</v>
      </c>
      <c r="BD18" t="s">
        <v>3669</v>
      </c>
      <c r="BE18" t="str">
        <f>IFERROR(VLOOKUP(ROWS(BE$2:BE18),BC$2:BD$37,2,FALSE),"")</f>
        <v>M S : Mud Sand</v>
      </c>
      <c r="BF18">
        <f>IF(ISNUMBER(SEARCH(Hauls!$AB$319,BG$2:BG$202)),MAX(BF$1:BF17)+1,0)</f>
        <v>17</v>
      </c>
      <c r="BG18" t="s">
        <v>3669</v>
      </c>
      <c r="BH18" t="str">
        <f>IFERROR(VLOOKUP(ROWS(BH$2:BH18),BF$2:BG$37,2,FALSE),"")</f>
        <v>M S : Mud Sand</v>
      </c>
      <c r="BI18">
        <f>IF(ISNUMBER(SEARCH(Hauls!$AB$320,BJ$2:BJ$202)),MAX(BI$1:BI17)+1,0)</f>
        <v>17</v>
      </c>
      <c r="BJ18" t="s">
        <v>3669</v>
      </c>
      <c r="BK18" t="str">
        <f>IFERROR(VLOOKUP(ROWS(BK$2:BK18),BI$2:BJ$37,2,FALSE),"")</f>
        <v>M S : Mud Sand</v>
      </c>
      <c r="BL18">
        <f>IF(ISNUMBER(SEARCH(Hauls!$AB$321,BM$2:BM$202)),MAX(BL$1:BL17)+1,0)</f>
        <v>17</v>
      </c>
      <c r="BM18" t="s">
        <v>3669</v>
      </c>
      <c r="BN18" t="str">
        <f>IFERROR(VLOOKUP(ROWS(BN$2:BN18),BL$2:BM$37,2,FALSE),"")</f>
        <v>M S : Mud Sand</v>
      </c>
      <c r="BO18">
        <f>IF(ISNUMBER(SEARCH(Hauls!$AB$322,BP$2:BP$202)),MAX(BO$1:BO17)+1,0)</f>
        <v>17</v>
      </c>
      <c r="BP18" t="s">
        <v>3669</v>
      </c>
      <c r="BQ18" t="str">
        <f>IFERROR(VLOOKUP(ROWS(BQ$2:BQ18),BO$2:BP$37,2,FALSE),"")</f>
        <v>M S : Mud Sand</v>
      </c>
      <c r="BR18">
        <f>IF(ISNUMBER(SEARCH(Hauls!$AB$323,BS$2:BS$202)),MAX(BR$1:BR17)+1,0)</f>
        <v>17</v>
      </c>
      <c r="BS18" t="s">
        <v>3669</v>
      </c>
      <c r="BT18" t="str">
        <f>IFERROR(VLOOKUP(ROWS(BT$2:BT18),BR$2:BS$37,2,FALSE),"")</f>
        <v>M S : Mud Sand</v>
      </c>
      <c r="BU18">
        <f>IF(ISNUMBER(SEARCH(Hauls!$AB$324,BV$2:BV$202)),MAX(BU$1:BU17)+1,0)</f>
        <v>17</v>
      </c>
      <c r="BV18" t="s">
        <v>3669</v>
      </c>
      <c r="BW18" t="str">
        <f>IFERROR(VLOOKUP(ROWS(BW$2:BW18),BU$2:BV$37,2,FALSE),"")</f>
        <v>M S : Mud Sand</v>
      </c>
      <c r="BX18">
        <f>IF(ISNUMBER(SEARCH(Hauls!$AB$325,BY$2:BY$202)),MAX(BX$1:BX17)+1,0)</f>
        <v>17</v>
      </c>
      <c r="BY18" t="s">
        <v>3669</v>
      </c>
      <c r="BZ18" t="str">
        <f>IFERROR(VLOOKUP(ROWS(BZ$2:BZ18),BX$2:BY$37,2,FALSE),"")</f>
        <v>M S : Mud Sand</v>
      </c>
      <c r="CA18">
        <f>IF(ISNUMBER(SEARCH(Hauls!$AB$326,CB$2:CB$202)),MAX(CA$1:CA17)+1,0)</f>
        <v>17</v>
      </c>
      <c r="CB18" t="s">
        <v>3669</v>
      </c>
      <c r="CC18" t="str">
        <f>IFERROR(VLOOKUP(ROWS(CC$2:CC18),CA$2:CB$37,2,FALSE),"")</f>
        <v>M S : Mud Sand</v>
      </c>
      <c r="CD18">
        <f>IF(ISNUMBER(SEARCH(Hauls!$AB$327,CE$2:CE$202)),MAX(CD$1:CD17)+1,0)</f>
        <v>17</v>
      </c>
      <c r="CE18" t="s">
        <v>3669</v>
      </c>
      <c r="CF18" t="str">
        <f>IFERROR(VLOOKUP(ROWS(CF$2:CF18),CD$2:CE$37,2,FALSE),"")</f>
        <v>M S : Mud Sand</v>
      </c>
      <c r="CG18">
        <f>IF(ISNUMBER(SEARCH(Hauls!$AB$328,CH$2:CH$202)),MAX(CG$1:CG17)+1,0)</f>
        <v>17</v>
      </c>
      <c r="CH18" t="s">
        <v>3669</v>
      </c>
      <c r="CI18" t="str">
        <f>IFERROR(VLOOKUP(ROWS(CI$2:CI18),CG$2:CH$37,2,FALSE),"")</f>
        <v>M S : Mud Sand</v>
      </c>
      <c r="CJ18">
        <f>IF(ISNUMBER(SEARCH(Hauls!$AB$329,CK$2:CK$202)),MAX(CJ$1:CJ17)+1,0)</f>
        <v>17</v>
      </c>
      <c r="CK18" t="s">
        <v>3669</v>
      </c>
      <c r="CL18" t="str">
        <f>IFERROR(VLOOKUP(ROWS(CL$2:CL18),CJ$2:CK$37,2,FALSE),"")</f>
        <v>M S : Mud Sand</v>
      </c>
      <c r="CM18">
        <f>IF(ISNUMBER(SEARCH(Hauls!$AB$330,CN$2:CN$202)),MAX(CM$1:CM17)+1,0)</f>
        <v>17</v>
      </c>
      <c r="CN18" t="s">
        <v>3669</v>
      </c>
      <c r="CO18" t="str">
        <f>IFERROR(VLOOKUP(ROWS(CO$2:CO18),CM$2:CN$37,2,FALSE),"")</f>
        <v>M S : Mud Sand</v>
      </c>
      <c r="CP18">
        <f>IF(ISNUMBER(SEARCH(Hauls!$AB$331,CQ$2:CQ$202)),MAX(CP$1:CP17)+1,0)</f>
        <v>17</v>
      </c>
      <c r="CQ18" t="s">
        <v>3669</v>
      </c>
      <c r="CR18" t="str">
        <f>IFERROR(VLOOKUP(ROWS(CR$2:CR18),CP$2:CQ$37,2,FALSE),"")</f>
        <v>M S : Mud Sand</v>
      </c>
      <c r="CS18">
        <f>IF(ISNUMBER(SEARCH(Hauls!$AB$332,CT$2:CT$202)),MAX(CS$1:CS17)+1,0)</f>
        <v>17</v>
      </c>
      <c r="CT18" t="s">
        <v>3669</v>
      </c>
      <c r="CU18" t="str">
        <f>IFERROR(VLOOKUP(ROWS(CU$2:CU18),CS$2:CT$37,2,FALSE),"")</f>
        <v>M S : Mud Sand</v>
      </c>
      <c r="CV18">
        <f>IF(ISNUMBER(SEARCH(Hauls!$AB$333,CW$2:CW$202)),MAX(CV$1:CV17)+1,0)</f>
        <v>17</v>
      </c>
      <c r="CW18" t="s">
        <v>3669</v>
      </c>
      <c r="CX18" t="str">
        <f>IFERROR(VLOOKUP(ROWS(CX$2:CX18),CV$2:CW$37,2,FALSE),"")</f>
        <v>M S : Mud Sand</v>
      </c>
      <c r="CY18">
        <f>IF(ISNUMBER(SEARCH(Hauls!$AB$333,CZ$2:CZ$202)),MAX(CY$1:CY17)+1,0)</f>
        <v>17</v>
      </c>
      <c r="CZ18" t="s">
        <v>3669</v>
      </c>
      <c r="DA18" t="str">
        <f>IFERROR(VLOOKUP(ROWS(DA$2:DA18),CY$2:CZ$37,2,FALSE),"")</f>
        <v>M S : Mud Sand</v>
      </c>
      <c r="DB18">
        <f>IF(ISNUMBER(SEARCH(Hauls!$AB$335,DC$2:DC$202)),MAX(DB$1:DB17)+1,0)</f>
        <v>17</v>
      </c>
      <c r="DC18" t="s">
        <v>3669</v>
      </c>
      <c r="DD18" t="str">
        <f>IFERROR(VLOOKUP(ROWS(DD$2:DD18),DB$2:DC$37,2,FALSE),"")</f>
        <v>M S : Mud Sand</v>
      </c>
      <c r="DE18">
        <f>IF(ISNUMBER(SEARCH(Hauls!$AB$336,DF$2:DF$202)),MAX(DE$1:DE17)+1,0)</f>
        <v>17</v>
      </c>
      <c r="DF18" t="s">
        <v>3669</v>
      </c>
      <c r="DG18" t="str">
        <f>IFERROR(VLOOKUP(ROWS(DG$2:DG18),DE$2:DF$37,2,FALSE),"")</f>
        <v>M S : Mud Sand</v>
      </c>
      <c r="DH18">
        <f>IF(ISNUMBER(SEARCH(Hauls!$AB$337,DI$2:DI$202)),MAX(DH$1:DH17)+1,0)</f>
        <v>17</v>
      </c>
      <c r="DI18" t="s">
        <v>3669</v>
      </c>
      <c r="DJ18" t="str">
        <f>IFERROR(VLOOKUP(ROWS(DJ$2:DJ18),DH$2:DI$37,2,FALSE),"")</f>
        <v>M S : Mud Sand</v>
      </c>
      <c r="DK18">
        <f>IF(ISNUMBER(SEARCH(Hauls!$AB$338,DL$2:DL$202)),MAX(DK$1:DK17)+1,0)</f>
        <v>17</v>
      </c>
      <c r="DL18" t="s">
        <v>3669</v>
      </c>
      <c r="DM18" t="str">
        <f>IFERROR(VLOOKUP(ROWS(DM$2:DM18),DK$2:DL$37,2,FALSE),"")</f>
        <v>M S : Mud Sand</v>
      </c>
      <c r="DN18">
        <f>IF(ISNUMBER(SEARCH(Hauls!$AB$339,DO$2:DO$202)),MAX(DN$1:DN17)+1,0)</f>
        <v>17</v>
      </c>
      <c r="DO18" t="s">
        <v>3669</v>
      </c>
      <c r="DP18" t="str">
        <f>IFERROR(VLOOKUP(ROWS(DP$2:DP18),DN$2:DO$37,2,FALSE),"")</f>
        <v>M S : Mud Sand</v>
      </c>
      <c r="DQ18">
        <f>IF(ISNUMBER(SEARCH(Hauls!$AB$340,DR$2:DR$202)),MAX(DQ$1:DQ17)+1,0)</f>
        <v>17</v>
      </c>
      <c r="DR18" t="s">
        <v>3669</v>
      </c>
      <c r="DS18" t="str">
        <f>IFERROR(VLOOKUP(ROWS(DS$2:DS18),DQ$2:DR$37,2,FALSE),"")</f>
        <v>M S : Mud Sand</v>
      </c>
      <c r="DT18">
        <f>IF(ISNUMBER(SEARCH(Hauls!$AB$341,DU$2:DU$202)),MAX(DT$1:DT17)+1,0)</f>
        <v>17</v>
      </c>
      <c r="DU18" t="s">
        <v>3669</v>
      </c>
      <c r="DV18" t="str">
        <f>IFERROR(VLOOKUP(ROWS(DV$2:DV18),DT$2:DU$37,2,FALSE),"")</f>
        <v>M S : Mud Sand</v>
      </c>
      <c r="DW18">
        <f>IF(ISNUMBER(SEARCH(Hauls!$AB$342,DX$2:DX$202)),MAX(DW$1:DW17)+1,0)</f>
        <v>17</v>
      </c>
      <c r="DX18" t="s">
        <v>3669</v>
      </c>
      <c r="DY18" t="str">
        <f>IFERROR(VLOOKUP(ROWS(DY$2:DY18),DW$2:DX$37,2,FALSE),"")</f>
        <v>M S : Mud Sand</v>
      </c>
      <c r="DZ18">
        <f>IF(ISNUMBER(SEARCH(Hauls!$AB$343,EA$2:EA$202)),MAX(DZ$1:DZ17)+1,0)</f>
        <v>17</v>
      </c>
      <c r="EA18" t="s">
        <v>3669</v>
      </c>
      <c r="EB18" t="str">
        <f>IFERROR(VLOOKUP(ROWS(EB$2:EB18),DZ$2:EA$37,2,FALSE),"")</f>
        <v>M S : Mud Sand</v>
      </c>
      <c r="EC18">
        <f>IF(ISNUMBER(SEARCH(Hauls!$AB$344,ED$2:ED$202)),MAX(EC$1:EC17)+1,0)</f>
        <v>17</v>
      </c>
      <c r="ED18" t="s">
        <v>3669</v>
      </c>
      <c r="EE18" t="str">
        <f>IFERROR(VLOOKUP(ROWS(EE$2:EE18),EC$2:ED$37,2,FALSE),"")</f>
        <v>M S : Mud Sand</v>
      </c>
      <c r="EF18">
        <f>IF(ISNUMBER(SEARCH(Hauls!$AB$345,EG$2:EG$202)),MAX(EF$1:EF17)+1,0)</f>
        <v>17</v>
      </c>
      <c r="EG18" t="s">
        <v>3669</v>
      </c>
      <c r="EH18" t="str">
        <f>IFERROR(VLOOKUP(ROWS(EH$2:EH18),EF$2:EG$37,2,FALSE),"")</f>
        <v>M S : Mud Sand</v>
      </c>
      <c r="EI18">
        <f>IF(ISNUMBER(SEARCH(Hauls!$AB$346,EJ$2:EJ$202)),MAX(EI$1:EI17)+1,0)</f>
        <v>17</v>
      </c>
      <c r="EJ18" t="s">
        <v>3669</v>
      </c>
      <c r="EK18" t="str">
        <f>IFERROR(VLOOKUP(ROWS(EK$2:EK18),EI$2:EJ$37,2,FALSE),"")</f>
        <v>M S : Mud Sand</v>
      </c>
      <c r="EL18">
        <f>IF(ISNUMBER(SEARCH(Hauls!$AB$347,EM$2:EM$202)),MAX(EL$1:EL17)+1,0)</f>
        <v>17</v>
      </c>
      <c r="EM18" t="s">
        <v>3669</v>
      </c>
      <c r="EN18" t="str">
        <f>IFERROR(VLOOKUP(ROWS(EN$2:EN18),EL$2:EM$37,2,FALSE),"")</f>
        <v>M S : Mud Sand</v>
      </c>
      <c r="EO18">
        <f>IF(ISNUMBER(SEARCH(Hauls!$AB$348,EP$2:EP$202)),MAX(EO$1:EO17)+1,0)</f>
        <v>17</v>
      </c>
      <c r="EP18" t="s">
        <v>3669</v>
      </c>
      <c r="EQ18" t="str">
        <f>IFERROR(VLOOKUP(ROWS(EQ$2:EQ18),EO$2:EP$37,2,FALSE),"")</f>
        <v>M S : Mud Sand</v>
      </c>
      <c r="ER18">
        <f>IF(ISNUMBER(SEARCH(Hauls!$AB$349,ES$2:ES$202)),MAX(ER$1:ER17)+1,0)</f>
        <v>17</v>
      </c>
      <c r="ES18" t="s">
        <v>3669</v>
      </c>
      <c r="ET18" t="str">
        <f>IFERROR(VLOOKUP(ROWS(ET$2:ET18),ER$2:ES$37,2,FALSE),"")</f>
        <v>M S : Mud Sand</v>
      </c>
      <c r="EU18">
        <f>IF(ISNUMBER(SEARCH(Hauls!$AB$350,EV$2:EV$202)),MAX(EU$1:EU17)+1,0)</f>
        <v>17</v>
      </c>
      <c r="EV18" t="s">
        <v>3669</v>
      </c>
      <c r="EW18" t="str">
        <f>IFERROR(VLOOKUP(ROWS(EW$2:EW18),EU$2:EV$37,2,FALSE),"")</f>
        <v>M S : Mud Sand</v>
      </c>
      <c r="EX18">
        <f>IF(ISNUMBER(SEARCH(Hauls!$AB$351,EY$2:EY$202)),MAX(EX$1:EX17)+1,0)</f>
        <v>17</v>
      </c>
      <c r="EY18" t="s">
        <v>3669</v>
      </c>
      <c r="EZ18" t="str">
        <f>IFERROR(VLOOKUP(ROWS(EZ$2:EZ18),EX$2:EY$37,2,FALSE),"")</f>
        <v>M S : Mud Sand</v>
      </c>
      <c r="FA18">
        <f>IF(ISNUMBER(SEARCH(Hauls!$AB$352,FB$2:FB$202)),MAX(FA$1:FA17)+1,0)</f>
        <v>17</v>
      </c>
      <c r="FB18" t="s">
        <v>3669</v>
      </c>
      <c r="FC18" t="str">
        <f>IFERROR(VLOOKUP(ROWS(FC$2:FC18),FA$2:FB$37,2,FALSE),"")</f>
        <v>M S : Mud Sand</v>
      </c>
      <c r="FD18">
        <f>IF(ISNUMBER(SEARCH(Hauls!$AB$353,FE$2:FE$202)),MAX(FD$1:FD17)+1,0)</f>
        <v>17</v>
      </c>
      <c r="FE18" t="s">
        <v>3669</v>
      </c>
      <c r="FF18" t="str">
        <f>IFERROR(VLOOKUP(ROWS(FF$2:FF18),FD$2:FE$37,2,FALSE),"")</f>
        <v>M S : Mud Sand</v>
      </c>
      <c r="FG18">
        <f>IF(ISNUMBER(SEARCH(Hauls!$AB$354,FH$2:FH$202)),MAX(FG$1:FG17)+1,0)</f>
        <v>17</v>
      </c>
      <c r="FH18" t="s">
        <v>3669</v>
      </c>
      <c r="FI18" t="str">
        <f>IFERROR(VLOOKUP(ROWS(FI$2:FI18),FG$2:FH$37,2,FALSE),"")</f>
        <v>M S : Mud Sand</v>
      </c>
      <c r="FJ18">
        <f>IF(ISNUMBER(SEARCH(Hauls!$AB$355,FK$2:FK$202)),MAX(FJ$1:FJ17)+1,0)</f>
        <v>17</v>
      </c>
      <c r="FK18" t="s">
        <v>3669</v>
      </c>
      <c r="FL18" t="str">
        <f>IFERROR(VLOOKUP(ROWS(FL$2:FL18),FJ$2:FK$37,2,FALSE),"")</f>
        <v>M S : Mud Sand</v>
      </c>
      <c r="FM18">
        <f>IF(ISNUMBER(SEARCH(Hauls!$AB$356,FN$2:FN$202)),MAX(FM$1:FM17)+1,0)</f>
        <v>17</v>
      </c>
      <c r="FN18" t="s">
        <v>3669</v>
      </c>
      <c r="FO18" t="str">
        <f>IFERROR(VLOOKUP(ROWS(FO$2:FO18),FM$2:FN$37,2,FALSE),"")</f>
        <v>M S : Mud Sand</v>
      </c>
      <c r="FP18">
        <f>IF(ISNUMBER(SEARCH(Hauls!$AB$357,FQ$2:FQ$202)),MAX(FP$1:FP17)+1,0)</f>
        <v>17</v>
      </c>
      <c r="FQ18" t="s">
        <v>3669</v>
      </c>
      <c r="FR18" t="str">
        <f>IFERROR(VLOOKUP(ROWS(FR$2:FR18),FP$2:FQ$37,2,FALSE),"")</f>
        <v>M S : Mud Sand</v>
      </c>
      <c r="FS18">
        <f>IF(ISNUMBER(SEARCH(Hauls!$AB$358,FT$2:FT$202)),MAX(FS$1:FS17)+1,0)</f>
        <v>17</v>
      </c>
      <c r="FT18" t="s">
        <v>3669</v>
      </c>
      <c r="FU18" t="str">
        <f>IFERROR(VLOOKUP(ROWS(FU$2:FU18),FS$2:FT$37,2,FALSE),"")</f>
        <v>M S : Mud Sand</v>
      </c>
      <c r="FV18">
        <f>IF(ISNUMBER(SEARCH(Hauls!$AB$359,FW$2:FW$202)),MAX(FV$1:FV17)+1,0)</f>
        <v>17</v>
      </c>
      <c r="FW18" t="s">
        <v>3669</v>
      </c>
      <c r="FX18" t="str">
        <f>IFERROR(VLOOKUP(ROWS(FX$2:FX18),FV$2:FW$37,2,FALSE),"")</f>
        <v>M S : Mud Sand</v>
      </c>
      <c r="FY18">
        <f>IF(ISNUMBER(SEARCH(Hauls!$AB$359,FZ$2:FZ$202)),MAX(FY$1:FY17)+1,0)</f>
        <v>17</v>
      </c>
      <c r="FZ18" t="s">
        <v>3669</v>
      </c>
      <c r="GA18" t="str">
        <f>IFERROR(VLOOKUP(ROWS(GA$2:GA18),FY$2:FZ$37,2,FALSE),"")</f>
        <v>M S : Mud Sand</v>
      </c>
      <c r="GB18">
        <f>IF(ISNUMBER(SEARCH(Hauls!$AB$361,GC$2:GC$202)),MAX(GB$1:GB17)+1,0)</f>
        <v>17</v>
      </c>
      <c r="GC18" t="s">
        <v>3669</v>
      </c>
      <c r="GD18" t="str">
        <f>IFERROR(VLOOKUP(ROWS(GD$2:GD18),GB$2:GC$37,2,FALSE),"")</f>
        <v>M S : Mud Sand</v>
      </c>
      <c r="GE18">
        <f>IF(ISNUMBER(SEARCH(Hauls!$AB$362,GF$2:GF$202)),MAX(GE$1:GE17)+1,0)</f>
        <v>17</v>
      </c>
      <c r="GF18" t="s">
        <v>3669</v>
      </c>
      <c r="GG18" t="str">
        <f>IFERROR(VLOOKUP(ROWS(GG$2:GG18),GE$2:GF$37,2,FALSE),"")</f>
        <v>M S : Mud Sand</v>
      </c>
      <c r="GH18">
        <f>IF(ISNUMBER(SEARCH(Hauls!$AB$363,GI$2:GI$202)),MAX(GH$1:GH17)+1,0)</f>
        <v>17</v>
      </c>
      <c r="GI18" t="s">
        <v>3669</v>
      </c>
      <c r="GJ18" t="str">
        <f>IFERROR(VLOOKUP(ROWS(GJ$2:GJ18),GH$2:GI$37,2,FALSE),"")</f>
        <v>M S : Mud Sand</v>
      </c>
      <c r="GK18">
        <f>IF(ISNUMBER(SEARCH(Hauls!$AB$364,GL$2:GL$202)),MAX(GK$1:GK17)+1,0)</f>
        <v>17</v>
      </c>
      <c r="GL18" t="s">
        <v>3669</v>
      </c>
      <c r="GM18" t="str">
        <f>IFERROR(VLOOKUP(ROWS(GM$2:GM18),GK$2:GL$37,2,FALSE),"")</f>
        <v>M S : Mud Sand</v>
      </c>
      <c r="GN18">
        <f>IF(ISNUMBER(SEARCH(Hauls!$AB$365,GO$2:GO$202)),MAX(GN$1:GN17)+1,0)</f>
        <v>17</v>
      </c>
      <c r="GO18" t="s">
        <v>3669</v>
      </c>
      <c r="GP18" t="str">
        <f>IFERROR(VLOOKUP(ROWS(GP$2:GP18),GN$2:GO$37,2,FALSE),"")</f>
        <v>M S : Mud Sand</v>
      </c>
      <c r="GQ18">
        <f>IF(ISNUMBER(SEARCH(Hauls!$AB$366,GR$2:GR$202)),MAX(GQ$1:GQ17)+1,0)</f>
        <v>17</v>
      </c>
      <c r="GR18" t="s">
        <v>3669</v>
      </c>
      <c r="GS18" t="str">
        <f>IFERROR(VLOOKUP(ROWS(GS$2:GS18),GQ$2:GR$37,2,FALSE),"")</f>
        <v>M S : Mud Sand</v>
      </c>
      <c r="GT18">
        <f>IF(ISNUMBER(SEARCH(Hauls!$AB$367,GU$2:GU$202)),MAX(GT$1:GT17)+1,0)</f>
        <v>17</v>
      </c>
      <c r="GU18" t="s">
        <v>3669</v>
      </c>
      <c r="GV18" t="str">
        <f>IFERROR(VLOOKUP(ROWS(GV$2:GV18),GT$2:GU$37,2,FALSE),"")</f>
        <v>M S : Mud Sand</v>
      </c>
      <c r="GW18">
        <f>IF(ISNUMBER(SEARCH(Hauls!$AB$368,GX$2:GX$202)),MAX(GW$1:GW17)+1,0)</f>
        <v>17</v>
      </c>
      <c r="GX18" t="s">
        <v>3669</v>
      </c>
      <c r="GY18" t="str">
        <f>IFERROR(VLOOKUP(ROWS(GY$2:GY18),GW$2:GX$37,2,FALSE),"")</f>
        <v>M S : Mud Sand</v>
      </c>
      <c r="GZ18">
        <f>IF(ISNUMBER(SEARCH(Hauls!$AB$369,HA$2:HA$202)),MAX(GZ$1:GZ17)+1,0)</f>
        <v>17</v>
      </c>
      <c r="HA18" t="s">
        <v>3669</v>
      </c>
      <c r="HB18" t="str">
        <f>IFERROR(VLOOKUP(ROWS(HB$2:HB18),GZ$2:HA$37,2,FALSE),"")</f>
        <v>M S : Mud Sand</v>
      </c>
      <c r="HC18">
        <f>IF(ISNUMBER(SEARCH(Hauls!$AB$370,HD$2:HD$202)),MAX(HC$1:HC17)+1,0)</f>
        <v>17</v>
      </c>
      <c r="HD18" t="s">
        <v>3669</v>
      </c>
      <c r="HE18" t="str">
        <f>IFERROR(VLOOKUP(ROWS(HE$2:HE18),HC$2:HD$37,2,FALSE),"")</f>
        <v>M S : Mud Sand</v>
      </c>
      <c r="HF18">
        <f>IF(ISNUMBER(SEARCH(Hauls!$AB$371,HG$2:HG$202)),MAX(HF$1:HF17)+1,0)</f>
        <v>17</v>
      </c>
      <c r="HG18" t="s">
        <v>3669</v>
      </c>
      <c r="HH18" t="str">
        <f>IFERROR(VLOOKUP(ROWS(HH$2:HH18),HF$2:HG$37,2,FALSE),"")</f>
        <v>M S : Mud Sand</v>
      </c>
      <c r="HI18">
        <f>IF(ISNUMBER(SEARCH(Hauls!$AB$372,HJ$2:HJ$202)),MAX(HI$1:HI17)+1,0)</f>
        <v>17</v>
      </c>
      <c r="HJ18" t="s">
        <v>3669</v>
      </c>
      <c r="HK18" t="str">
        <f>IFERROR(VLOOKUP(ROWS(HK$2:HK18),HI$2:HJ$37,2,FALSE),"")</f>
        <v>M S : Mud Sand</v>
      </c>
      <c r="HL18">
        <f>IF(ISNUMBER(SEARCH(Hauls!$AB$373,HM$2:HM$202)),MAX(HL$1:HL17)+1,0)</f>
        <v>17</v>
      </c>
      <c r="HM18" t="s">
        <v>3669</v>
      </c>
      <c r="HN18" t="str">
        <f>IFERROR(VLOOKUP(ROWS(HN$2:HN18),HL$2:HM$37,2,FALSE),"")</f>
        <v>M S : Mud Sand</v>
      </c>
      <c r="HO18">
        <f>IF(ISNUMBER(SEARCH(Hauls!$AB$374,HP$2:HP$202)),MAX(HO$1:HO17)+1,0)</f>
        <v>17</v>
      </c>
      <c r="HP18" t="s">
        <v>3669</v>
      </c>
      <c r="HQ18" t="str">
        <f>IFERROR(VLOOKUP(ROWS(HQ$2:HQ18),HO$2:HP$37,2,FALSE),"")</f>
        <v>M S : Mud Sand</v>
      </c>
      <c r="HR18">
        <f>IF(ISNUMBER(SEARCH(Hauls!$AB$375,HS$2:HS$202)),MAX(HR$1:HR17)+1,0)</f>
        <v>17</v>
      </c>
      <c r="HS18" t="s">
        <v>3669</v>
      </c>
      <c r="HT18" t="str">
        <f>IFERROR(VLOOKUP(ROWS(HT$2:HT18),HR$2:HS$37,2,FALSE),"")</f>
        <v>M S : Mud Sand</v>
      </c>
      <c r="HU18">
        <f>IF(ISNUMBER(SEARCH(Hauls!$AB$376,HV$2:HV$202)),MAX(HU$1:HU17)+1,0)</f>
        <v>17</v>
      </c>
      <c r="HV18" t="s">
        <v>3669</v>
      </c>
      <c r="HW18" t="str">
        <f>IFERROR(VLOOKUP(ROWS(HW$2:HW18),HU$2:HV$37,2,FALSE),"")</f>
        <v>M S : Mud Sand</v>
      </c>
      <c r="HX18">
        <f>IF(ISNUMBER(SEARCH(Hauls!$AB$377,HY$2:HY$202)),MAX(HX$1:HX17)+1,0)</f>
        <v>17</v>
      </c>
      <c r="HY18" t="s">
        <v>3669</v>
      </c>
      <c r="HZ18" t="str">
        <f>IFERROR(VLOOKUP(ROWS(HZ$2:HZ18),HX$2:HY$37,2,FALSE),"")</f>
        <v>M S : Mud Sand</v>
      </c>
      <c r="IA18">
        <f>IF(ISNUMBER(SEARCH(Hauls!$AB$378,IB$2:IB$202)),MAX(IA$1:IA17)+1,0)</f>
        <v>17</v>
      </c>
      <c r="IB18" t="s">
        <v>3669</v>
      </c>
      <c r="IC18" t="str">
        <f>IFERROR(VLOOKUP(ROWS(IC$2:IC18),IA$2:IB$37,2,FALSE),"")</f>
        <v>M S : Mud Sand</v>
      </c>
      <c r="ID18">
        <f>IF(ISNUMBER(SEARCH(Hauls!$AB$379,IE$2:IE$202)),MAX(ID$1:ID17)+1,0)</f>
        <v>17</v>
      </c>
      <c r="IE18" t="s">
        <v>3669</v>
      </c>
      <c r="IF18" t="str">
        <f>IFERROR(VLOOKUP(ROWS(IF$2:IF18),ID$2:IE$37,2,FALSE),"")</f>
        <v>M S : Mud Sand</v>
      </c>
      <c r="IG18">
        <f>IF(ISNUMBER(SEARCH(Hauls!$AB$380,IH$2:IH$202)),MAX(IG$1:IG17)+1,0)</f>
        <v>17</v>
      </c>
      <c r="IH18" t="s">
        <v>3669</v>
      </c>
      <c r="II18" t="str">
        <f>IFERROR(VLOOKUP(ROWS(II$2:II18),IG$2:IH$37,2,FALSE),"")</f>
        <v>M S : Mud Sand</v>
      </c>
      <c r="IJ18">
        <f>IF(ISNUMBER(SEARCH(Hauls!$AB$381,IK$2:IK$202)),MAX(IJ$1:IJ17)+1,0)</f>
        <v>17</v>
      </c>
      <c r="IK18" t="s">
        <v>3669</v>
      </c>
      <c r="IL18" t="str">
        <f>IFERROR(VLOOKUP(ROWS(IL$2:IL18),IJ$2:IK$37,2,FALSE),"")</f>
        <v>M S : Mud Sand</v>
      </c>
      <c r="IM18">
        <f>IF(ISNUMBER(SEARCH(Hauls!$AB$382,IN$2:IN$202)),MAX(IM$1:IM17)+1,0)</f>
        <v>17</v>
      </c>
      <c r="IN18" t="s">
        <v>3669</v>
      </c>
      <c r="IO18" t="str">
        <f>IFERROR(VLOOKUP(ROWS(IO$2:IO18),IM$2:IN$37,2,FALSE),"")</f>
        <v>M S : Mud Sand</v>
      </c>
      <c r="IP18">
        <f>IF(ISNUMBER(SEARCH(Hauls!$AB$383,IQ$2:IQ$202)),MAX(IP$1:IP17)+1,0)</f>
        <v>17</v>
      </c>
      <c r="IQ18" t="s">
        <v>3669</v>
      </c>
      <c r="IR18" t="str">
        <f>IFERROR(VLOOKUP(ROWS(IR$2:IR18),IP$2:IQ$37,2,FALSE),"")</f>
        <v>M S : Mud Sand</v>
      </c>
      <c r="IS18">
        <f>IF(ISNUMBER(SEARCH(Hauls!$AB$384,IT$2:IT$202)),MAX(IS$1:IS17)+1,0)</f>
        <v>17</v>
      </c>
      <c r="IT18" t="s">
        <v>3669</v>
      </c>
      <c r="IU18" t="str">
        <f>IFERROR(VLOOKUP(ROWS(IU$2:IU18),IS$2:IT$37,2,FALSE),"")</f>
        <v>M S : Mud Sand</v>
      </c>
      <c r="IV18">
        <f>IF(ISNUMBER(SEARCH(Hauls!$AB$385,IW$2:IW$202)),MAX(IV$1:IV17)+1,0)</f>
        <v>17</v>
      </c>
      <c r="IW18" t="s">
        <v>3669</v>
      </c>
      <c r="IX18" t="str">
        <f>IFERROR(VLOOKUP(ROWS(IX$2:IX18),IV$2:IW$37,2,FALSE),"")</f>
        <v>M S : Mud Sand</v>
      </c>
      <c r="IY18">
        <f>IF(ISNUMBER(SEARCH(Hauls!$AB$386,IZ$2:IZ$202)),MAX(IY$1:IY17)+1,0)</f>
        <v>17</v>
      </c>
      <c r="IZ18" t="s">
        <v>3669</v>
      </c>
      <c r="JA18" t="str">
        <f>IFERROR(VLOOKUP(ROWS(JA$2:JA18),IY$2:IZ$37,2,FALSE),"")</f>
        <v>M S : Mud Sand</v>
      </c>
      <c r="JB18">
        <f>IF(ISNUMBER(SEARCH(Hauls!$AB$387,JC$2:JC$202)),MAX(JB$1:JB17)+1,0)</f>
        <v>17</v>
      </c>
      <c r="JC18" t="s">
        <v>3669</v>
      </c>
      <c r="JD18" t="str">
        <f>IFERROR(VLOOKUP(ROWS(JD$2:JD18),JB$2:JC$37,2,FALSE),"")</f>
        <v>M S : Mud Sand</v>
      </c>
      <c r="JE18">
        <f>IF(ISNUMBER(SEARCH(Hauls!$AB$388,JF$2:JF$202)),MAX(JE$1:JE17)+1,0)</f>
        <v>17</v>
      </c>
      <c r="JF18" t="s">
        <v>3669</v>
      </c>
      <c r="JG18" t="str">
        <f>IFERROR(VLOOKUP(ROWS(JG$2:JG18),JE$2:JF$37,2,FALSE),"")</f>
        <v>M S : Mud Sand</v>
      </c>
      <c r="JH18">
        <f>IF(ISNUMBER(SEARCH(Hauls!$AB$389,JI$2:JI$202)),MAX(JH$1:JH17)+1,0)</f>
        <v>17</v>
      </c>
      <c r="JI18" t="s">
        <v>3669</v>
      </c>
      <c r="JJ18" t="str">
        <f>IFERROR(VLOOKUP(ROWS(JJ$2:JJ18),JH$2:JI$37,2,FALSE),"")</f>
        <v>M S : Mud Sand</v>
      </c>
      <c r="JK18">
        <f>IF(ISNUMBER(SEARCH(Hauls!$AB$390,JL$2:JL$202)),MAX(JK$1:JK17)+1,0)</f>
        <v>17</v>
      </c>
      <c r="JL18" t="s">
        <v>3669</v>
      </c>
      <c r="JM18" t="str">
        <f>IFERROR(VLOOKUP(ROWS(JM$2:JM18),JK$2:JL$37,2,FALSE),"")</f>
        <v>M S : Mud Sand</v>
      </c>
      <c r="JN18">
        <f>IF(ISNUMBER(SEARCH(Hauls!$AB$391,JO$2:JO$202)),MAX(JN$1:JN17)+1,0)</f>
        <v>17</v>
      </c>
      <c r="JO18" t="s">
        <v>3669</v>
      </c>
      <c r="JP18" t="str">
        <f>IFERROR(VLOOKUP(ROWS(JP$2:JP18),JN$2:JO$37,2,FALSE),"")</f>
        <v>M S : Mud Sand</v>
      </c>
      <c r="JQ18">
        <f>IF(ISNUMBER(SEARCH(Hauls!$AB$392,JR$2:JR$202)),MAX(JQ$1:JQ17)+1,0)</f>
        <v>17</v>
      </c>
      <c r="JR18" t="s">
        <v>3669</v>
      </c>
      <c r="JS18" t="str">
        <f>IFERROR(VLOOKUP(ROWS(JS$2:JS18),JQ$2:JR$37,2,FALSE),"")</f>
        <v>M S : Mud Sand</v>
      </c>
      <c r="JT18">
        <f>IF(ISNUMBER(SEARCH(Hauls!$AB$393,JU$2:JU$202)),MAX(JT$1:JT17)+1,0)</f>
        <v>17</v>
      </c>
      <c r="JU18" t="s">
        <v>3669</v>
      </c>
      <c r="JV18" t="str">
        <f>IFERROR(VLOOKUP(ROWS(JV$2:JV18),JT$2:JU$37,2,FALSE),"")</f>
        <v>M S : Mud Sand</v>
      </c>
      <c r="JW18">
        <f>IF(ISNUMBER(SEARCH(Hauls!$AB$394,JX$2:JX$202)),MAX(JW$1:JW17)+1,0)</f>
        <v>17</v>
      </c>
      <c r="JX18" t="s">
        <v>3669</v>
      </c>
      <c r="JY18" t="str">
        <f>IFERROR(VLOOKUP(ROWS(JY$2:JY18),JW$2:JX$37,2,FALSE),"")</f>
        <v>M S : Mud Sand</v>
      </c>
      <c r="JZ18">
        <f>IF(ISNUMBER(SEARCH(Hauls!$AB$395,KA$2:KA$202)),MAX(JZ$1:JZ17)+1,0)</f>
        <v>17</v>
      </c>
      <c r="KA18" t="s">
        <v>3669</v>
      </c>
      <c r="KB18" t="str">
        <f>IFERROR(VLOOKUP(ROWS(KB$2:KB18),JZ$2:KA$37,2,FALSE),"")</f>
        <v>M S : Mud Sand</v>
      </c>
      <c r="KC18">
        <f>IF(ISNUMBER(SEARCH(Hauls!$AB$396,KD$2:KD$202)),MAX(KC$1:KC17)+1,0)</f>
        <v>17</v>
      </c>
      <c r="KD18" t="s">
        <v>3669</v>
      </c>
      <c r="KE18" t="str">
        <f>IFERROR(VLOOKUP(ROWS(KE$2:KE18),KC$2:KD$37,2,FALSE),"")</f>
        <v>M S : Mud Sand</v>
      </c>
      <c r="KF18">
        <f>IF(ISNUMBER(SEARCH(Hauls!$AB$397,KG$2:KG$202)),MAX(KF$1:KF17)+1,0)</f>
        <v>17</v>
      </c>
      <c r="KG18" t="s">
        <v>3669</v>
      </c>
      <c r="KH18" t="str">
        <f>IFERROR(VLOOKUP(ROWS(KH$2:KH18),KF$2:KG$37,2,FALSE),"")</f>
        <v>M S : Mud Sand</v>
      </c>
      <c r="KI18">
        <f>IF(ISNUMBER(SEARCH(Hauls!$AB$398,KJ$2:KJ$202)),MAX(KI$1:KI17)+1,0)</f>
        <v>17</v>
      </c>
      <c r="KJ18" t="s">
        <v>3669</v>
      </c>
      <c r="KK18" t="str">
        <f>IFERROR(VLOOKUP(ROWS(KK$2:KK18),KI$2:KJ$37,2,FALSE),"")</f>
        <v>M S : Mud Sand</v>
      </c>
      <c r="KL18">
        <f>IF(ISNUMBER(SEARCH(Hauls!$AB$399,KM$2:KM$202)),MAX(KL$1:KL17)+1,0)</f>
        <v>17</v>
      </c>
      <c r="KM18" t="s">
        <v>3669</v>
      </c>
      <c r="KN18" t="str">
        <f>IFERROR(VLOOKUP(ROWS(KN$2:KN18),KL$2:KM$37,2,FALSE),"")</f>
        <v>M S : Mud Sand</v>
      </c>
      <c r="KO18">
        <f>IF(ISNUMBER(SEARCH(Hauls!$AB$400,KP$2:KP$202)),MAX(KO$1:KO17)+1,0)</f>
        <v>17</v>
      </c>
      <c r="KP18" t="s">
        <v>3669</v>
      </c>
      <c r="KQ18" t="str">
        <f>IFERROR(VLOOKUP(ROWS(KQ$2:KQ18),KO$2:KP$37,2,FALSE),"")</f>
        <v>M S : Mud Sand</v>
      </c>
    </row>
    <row r="19" spans="1:303" x14ac:dyDescent="0.25">
      <c r="A19" t="s">
        <v>1250</v>
      </c>
      <c r="B19" t="s">
        <v>1251</v>
      </c>
      <c r="C19" t="str">
        <f t="shared" si="0"/>
        <v>M S Sh : Mud Sand Shell</v>
      </c>
      <c r="D19">
        <f>IF(ISNUMBER(SEARCH(Hauls!$AB$301,E$2:E$202)),MAX(D$1:D18)+1,0)</f>
        <v>18</v>
      </c>
      <c r="E19" t="s">
        <v>3670</v>
      </c>
      <c r="F19" t="str">
        <f>IFERROR(VLOOKUP(ROWS(F$2:F19),D$2:E$37,2,FALSE),"")</f>
        <v>M S Sh : Mud Sand Shell</v>
      </c>
      <c r="G19">
        <f>IF(ISNUMBER(SEARCH(Hauls!$AB$302,H$2:H$202)),MAX(G$1:G18)+1,0)</f>
        <v>18</v>
      </c>
      <c r="H19" t="s">
        <v>3670</v>
      </c>
      <c r="I19" t="str">
        <f>IFERROR(VLOOKUP(ROWS(I$2:I19),G$2:H$37,2,FALSE),"")</f>
        <v>M S Sh : Mud Sand Shell</v>
      </c>
      <c r="J19">
        <f>IF(ISNUMBER(SEARCH(Hauls!$AB$303,K$2:K$202)),MAX(J$1:J18)+1,0)</f>
        <v>18</v>
      </c>
      <c r="K19" t="s">
        <v>3670</v>
      </c>
      <c r="L19" t="str">
        <f>IFERROR(VLOOKUP(ROWS(L$2:L19),J$2:K$37,2,FALSE),"")</f>
        <v>M S Sh : Mud Sand Shell</v>
      </c>
      <c r="M19">
        <f>IF(ISNUMBER(SEARCH(Hauls!$AB$304,N$2:N$202)),MAX(M$1:M18)+1,0)</f>
        <v>18</v>
      </c>
      <c r="N19" t="s">
        <v>3670</v>
      </c>
      <c r="O19" t="str">
        <f>IFERROR(VLOOKUP(ROWS(O$2:O19),M$2:N$37,2,FALSE),"")</f>
        <v>M S Sh : Mud Sand Shell</v>
      </c>
      <c r="P19">
        <f>IF(ISNUMBER(SEARCH(Hauls!$AB$305,Q$2:Q$202)),MAX(P$1:P18)+1,0)</f>
        <v>18</v>
      </c>
      <c r="Q19" t="s">
        <v>3670</v>
      </c>
      <c r="R19" t="str">
        <f>IFERROR(VLOOKUP(ROWS(R$2:R19),P$2:Q$37,2,FALSE),"")</f>
        <v>M S Sh : Mud Sand Shell</v>
      </c>
      <c r="S19">
        <f>IF(ISNUMBER(SEARCH(Hauls!$AB$306,T$2:T$202)),MAX(S$1:S18)+1,0)</f>
        <v>18</v>
      </c>
      <c r="T19" t="s">
        <v>3670</v>
      </c>
      <c r="U19" t="str">
        <f>IFERROR(VLOOKUP(ROWS(U$2:U19),S$2:T$37,2,FALSE),"")</f>
        <v>M S Sh : Mud Sand Shell</v>
      </c>
      <c r="V19">
        <f>IF(ISNUMBER(SEARCH(Hauls!$AB$307,W$2:W$202)),MAX(V$1:V18)+1,0)</f>
        <v>18</v>
      </c>
      <c r="W19" t="s">
        <v>3670</v>
      </c>
      <c r="X19" t="str">
        <f>IFERROR(VLOOKUP(ROWS(X$2:X19),V$2:W$37,2,FALSE),"")</f>
        <v>M S Sh : Mud Sand Shell</v>
      </c>
      <c r="Y19">
        <f>IF(ISNUMBER(SEARCH(Hauls!$AB$308,Z$2:Z$202)),MAX(Y$1:Y18)+1,0)</f>
        <v>18</v>
      </c>
      <c r="Z19" t="s">
        <v>3670</v>
      </c>
      <c r="AA19" t="str">
        <f>IFERROR(VLOOKUP(ROWS(AA$2:AA19),Y$2:Z$37,2,FALSE),"")</f>
        <v>M S Sh : Mud Sand Shell</v>
      </c>
      <c r="AB19">
        <f>IF(ISNUMBER(SEARCH(Hauls!$AB$309,AC$2:AC$202)),MAX(AB$1:AB18)+1,0)</f>
        <v>18</v>
      </c>
      <c r="AC19" t="s">
        <v>3670</v>
      </c>
      <c r="AD19" t="str">
        <f>IFERROR(VLOOKUP(ROWS(AD$2:AD19),AB$2:AC$37,2,FALSE),"")</f>
        <v>M S Sh : Mud Sand Shell</v>
      </c>
      <c r="AE19">
        <f>IF(ISNUMBER(SEARCH(Hauls!$AB$310,AF$2:AF$202)),MAX(AE$1:AE18)+1,0)</f>
        <v>18</v>
      </c>
      <c r="AF19" t="s">
        <v>3670</v>
      </c>
      <c r="AG19" t="str">
        <f>IFERROR(VLOOKUP(ROWS(AG$2:AG19),AE$2:AF$37,2,FALSE),"")</f>
        <v>M S Sh : Mud Sand Shell</v>
      </c>
      <c r="AH19">
        <f>IF(ISNUMBER(SEARCH(Hauls!$AB$311,AI$2:AI$202)),MAX(AH$1:AH18)+1,0)</f>
        <v>18</v>
      </c>
      <c r="AI19" t="s">
        <v>3670</v>
      </c>
      <c r="AJ19" t="str">
        <f>IFERROR(VLOOKUP(ROWS(AJ$2:AJ19),AH$2:AI$37,2,FALSE),"")</f>
        <v>M S Sh : Mud Sand Shell</v>
      </c>
      <c r="AK19">
        <f>IF(ISNUMBER(SEARCH(Hauls!$AB$312,AL$2:AL$202)),MAX(AK$1:AK18)+1,0)</f>
        <v>18</v>
      </c>
      <c r="AL19" t="s">
        <v>3670</v>
      </c>
      <c r="AM19" t="str">
        <f>IFERROR(VLOOKUP(ROWS(AM$2:AM19),AK$2:AL$37,2,FALSE),"")</f>
        <v>M S Sh : Mud Sand Shell</v>
      </c>
      <c r="AN19">
        <f>IF(ISNUMBER(SEARCH(Hauls!$AB$313,AO$2:AO$202)),MAX(AN$1:AN18)+1,0)</f>
        <v>18</v>
      </c>
      <c r="AO19" t="s">
        <v>3670</v>
      </c>
      <c r="AP19" t="str">
        <f>IFERROR(VLOOKUP(ROWS(AP$2:AP19),AN$2:AO$37,2,FALSE),"")</f>
        <v>M S Sh : Mud Sand Shell</v>
      </c>
      <c r="AQ19">
        <f>IF(ISNUMBER(SEARCH(Hauls!$AB$314,AR$2:AR$202)),MAX(AQ$1:AQ18)+1,0)</f>
        <v>18</v>
      </c>
      <c r="AR19" t="s">
        <v>3670</v>
      </c>
      <c r="AS19" t="str">
        <f>IFERROR(VLOOKUP(ROWS(AS$2:AS19),AQ$2:AR$37,2,FALSE),"")</f>
        <v>M S Sh : Mud Sand Shell</v>
      </c>
      <c r="AT19">
        <f>IF(ISNUMBER(SEARCH(Hauls!$AB$315,AU$2:AU$202)),MAX(AT$1:AT18)+1,0)</f>
        <v>18</v>
      </c>
      <c r="AU19" t="s">
        <v>3670</v>
      </c>
      <c r="AV19" t="str">
        <f>IFERROR(VLOOKUP(ROWS(AV$2:AV19),AT$2:AU$37,2,FALSE),"")</f>
        <v>M S Sh : Mud Sand Shell</v>
      </c>
      <c r="AW19">
        <f>IF(ISNUMBER(SEARCH(Hauls!$AB$316,AX$2:AX$202)),MAX(AW$1:AW18)+1,0)</f>
        <v>18</v>
      </c>
      <c r="AX19" t="s">
        <v>3670</v>
      </c>
      <c r="AY19" t="str">
        <f>IFERROR(VLOOKUP(ROWS(AY$2:AY19),AW$2:AX$37,2,FALSE),"")</f>
        <v>M S Sh : Mud Sand Shell</v>
      </c>
      <c r="AZ19">
        <f>IF(ISNUMBER(SEARCH(Hauls!$AB$317,BA$2:BA$202)),MAX(AZ$1:AZ18)+1,0)</f>
        <v>18</v>
      </c>
      <c r="BA19" t="s">
        <v>3670</v>
      </c>
      <c r="BB19" t="str">
        <f>IFERROR(VLOOKUP(ROWS(BB$2:BB19),AZ$2:BA$37,2,FALSE),"")</f>
        <v>M S Sh : Mud Sand Shell</v>
      </c>
      <c r="BC19">
        <f>IF(ISNUMBER(SEARCH(Hauls!$AB$318,BD$2:BD$202)),MAX(BC$1:BC18)+1,0)</f>
        <v>18</v>
      </c>
      <c r="BD19" t="s">
        <v>3670</v>
      </c>
      <c r="BE19" t="str">
        <f>IFERROR(VLOOKUP(ROWS(BE$2:BE19),BC$2:BD$37,2,FALSE),"")</f>
        <v>M S Sh : Mud Sand Shell</v>
      </c>
      <c r="BF19">
        <f>IF(ISNUMBER(SEARCH(Hauls!$AB$319,BG$2:BG$202)),MAX(BF$1:BF18)+1,0)</f>
        <v>18</v>
      </c>
      <c r="BG19" t="s">
        <v>3670</v>
      </c>
      <c r="BH19" t="str">
        <f>IFERROR(VLOOKUP(ROWS(BH$2:BH19),BF$2:BG$37,2,FALSE),"")</f>
        <v>M S Sh : Mud Sand Shell</v>
      </c>
      <c r="BI19">
        <f>IF(ISNUMBER(SEARCH(Hauls!$AB$320,BJ$2:BJ$202)),MAX(BI$1:BI18)+1,0)</f>
        <v>18</v>
      </c>
      <c r="BJ19" t="s">
        <v>3670</v>
      </c>
      <c r="BK19" t="str">
        <f>IFERROR(VLOOKUP(ROWS(BK$2:BK19),BI$2:BJ$37,2,FALSE),"")</f>
        <v>M S Sh : Mud Sand Shell</v>
      </c>
      <c r="BL19">
        <f>IF(ISNUMBER(SEARCH(Hauls!$AB$321,BM$2:BM$202)),MAX(BL$1:BL18)+1,0)</f>
        <v>18</v>
      </c>
      <c r="BM19" t="s">
        <v>3670</v>
      </c>
      <c r="BN19" t="str">
        <f>IFERROR(VLOOKUP(ROWS(BN$2:BN19),BL$2:BM$37,2,FALSE),"")</f>
        <v>M S Sh : Mud Sand Shell</v>
      </c>
      <c r="BO19">
        <f>IF(ISNUMBER(SEARCH(Hauls!$AB$322,BP$2:BP$202)),MAX(BO$1:BO18)+1,0)</f>
        <v>18</v>
      </c>
      <c r="BP19" t="s">
        <v>3670</v>
      </c>
      <c r="BQ19" t="str">
        <f>IFERROR(VLOOKUP(ROWS(BQ$2:BQ19),BO$2:BP$37,2,FALSE),"")</f>
        <v>M S Sh : Mud Sand Shell</v>
      </c>
      <c r="BR19">
        <f>IF(ISNUMBER(SEARCH(Hauls!$AB$323,BS$2:BS$202)),MAX(BR$1:BR18)+1,0)</f>
        <v>18</v>
      </c>
      <c r="BS19" t="s">
        <v>3670</v>
      </c>
      <c r="BT19" t="str">
        <f>IFERROR(VLOOKUP(ROWS(BT$2:BT19),BR$2:BS$37,2,FALSE),"")</f>
        <v>M S Sh : Mud Sand Shell</v>
      </c>
      <c r="BU19">
        <f>IF(ISNUMBER(SEARCH(Hauls!$AB$324,BV$2:BV$202)),MAX(BU$1:BU18)+1,0)</f>
        <v>18</v>
      </c>
      <c r="BV19" t="s">
        <v>3670</v>
      </c>
      <c r="BW19" t="str">
        <f>IFERROR(VLOOKUP(ROWS(BW$2:BW19),BU$2:BV$37,2,FALSE),"")</f>
        <v>M S Sh : Mud Sand Shell</v>
      </c>
      <c r="BX19">
        <f>IF(ISNUMBER(SEARCH(Hauls!$AB$325,BY$2:BY$202)),MAX(BX$1:BX18)+1,0)</f>
        <v>18</v>
      </c>
      <c r="BY19" t="s">
        <v>3670</v>
      </c>
      <c r="BZ19" t="str">
        <f>IFERROR(VLOOKUP(ROWS(BZ$2:BZ19),BX$2:BY$37,2,FALSE),"")</f>
        <v>M S Sh : Mud Sand Shell</v>
      </c>
      <c r="CA19">
        <f>IF(ISNUMBER(SEARCH(Hauls!$AB$326,CB$2:CB$202)),MAX(CA$1:CA18)+1,0)</f>
        <v>18</v>
      </c>
      <c r="CB19" t="s">
        <v>3670</v>
      </c>
      <c r="CC19" t="str">
        <f>IFERROR(VLOOKUP(ROWS(CC$2:CC19),CA$2:CB$37,2,FALSE),"")</f>
        <v>M S Sh : Mud Sand Shell</v>
      </c>
      <c r="CD19">
        <f>IF(ISNUMBER(SEARCH(Hauls!$AB$327,CE$2:CE$202)),MAX(CD$1:CD18)+1,0)</f>
        <v>18</v>
      </c>
      <c r="CE19" t="s">
        <v>3670</v>
      </c>
      <c r="CF19" t="str">
        <f>IFERROR(VLOOKUP(ROWS(CF$2:CF19),CD$2:CE$37,2,FALSE),"")</f>
        <v>M S Sh : Mud Sand Shell</v>
      </c>
      <c r="CG19">
        <f>IF(ISNUMBER(SEARCH(Hauls!$AB$328,CH$2:CH$202)),MAX(CG$1:CG18)+1,0)</f>
        <v>18</v>
      </c>
      <c r="CH19" t="s">
        <v>3670</v>
      </c>
      <c r="CI19" t="str">
        <f>IFERROR(VLOOKUP(ROWS(CI$2:CI19),CG$2:CH$37,2,FALSE),"")</f>
        <v>M S Sh : Mud Sand Shell</v>
      </c>
      <c r="CJ19">
        <f>IF(ISNUMBER(SEARCH(Hauls!$AB$329,CK$2:CK$202)),MAX(CJ$1:CJ18)+1,0)</f>
        <v>18</v>
      </c>
      <c r="CK19" t="s">
        <v>3670</v>
      </c>
      <c r="CL19" t="str">
        <f>IFERROR(VLOOKUP(ROWS(CL$2:CL19),CJ$2:CK$37,2,FALSE),"")</f>
        <v>M S Sh : Mud Sand Shell</v>
      </c>
      <c r="CM19">
        <f>IF(ISNUMBER(SEARCH(Hauls!$AB$330,CN$2:CN$202)),MAX(CM$1:CM18)+1,0)</f>
        <v>18</v>
      </c>
      <c r="CN19" t="s">
        <v>3670</v>
      </c>
      <c r="CO19" t="str">
        <f>IFERROR(VLOOKUP(ROWS(CO$2:CO19),CM$2:CN$37,2,FALSE),"")</f>
        <v>M S Sh : Mud Sand Shell</v>
      </c>
      <c r="CP19">
        <f>IF(ISNUMBER(SEARCH(Hauls!$AB$331,CQ$2:CQ$202)),MAX(CP$1:CP18)+1,0)</f>
        <v>18</v>
      </c>
      <c r="CQ19" t="s">
        <v>3670</v>
      </c>
      <c r="CR19" t="str">
        <f>IFERROR(VLOOKUP(ROWS(CR$2:CR19),CP$2:CQ$37,2,FALSE),"")</f>
        <v>M S Sh : Mud Sand Shell</v>
      </c>
      <c r="CS19">
        <f>IF(ISNUMBER(SEARCH(Hauls!$AB$332,CT$2:CT$202)),MAX(CS$1:CS18)+1,0)</f>
        <v>18</v>
      </c>
      <c r="CT19" t="s">
        <v>3670</v>
      </c>
      <c r="CU19" t="str">
        <f>IFERROR(VLOOKUP(ROWS(CU$2:CU19),CS$2:CT$37,2,FALSE),"")</f>
        <v>M S Sh : Mud Sand Shell</v>
      </c>
      <c r="CV19">
        <f>IF(ISNUMBER(SEARCH(Hauls!$AB$333,CW$2:CW$202)),MAX(CV$1:CV18)+1,0)</f>
        <v>18</v>
      </c>
      <c r="CW19" t="s">
        <v>3670</v>
      </c>
      <c r="CX19" t="str">
        <f>IFERROR(VLOOKUP(ROWS(CX$2:CX19),CV$2:CW$37,2,FALSE),"")</f>
        <v>M S Sh : Mud Sand Shell</v>
      </c>
      <c r="CY19">
        <f>IF(ISNUMBER(SEARCH(Hauls!$AB$333,CZ$2:CZ$202)),MAX(CY$1:CY18)+1,0)</f>
        <v>18</v>
      </c>
      <c r="CZ19" t="s">
        <v>3670</v>
      </c>
      <c r="DA19" t="str">
        <f>IFERROR(VLOOKUP(ROWS(DA$2:DA19),CY$2:CZ$37,2,FALSE),"")</f>
        <v>M S Sh : Mud Sand Shell</v>
      </c>
      <c r="DB19">
        <f>IF(ISNUMBER(SEARCH(Hauls!$AB$335,DC$2:DC$202)),MAX(DB$1:DB18)+1,0)</f>
        <v>18</v>
      </c>
      <c r="DC19" t="s">
        <v>3670</v>
      </c>
      <c r="DD19" t="str">
        <f>IFERROR(VLOOKUP(ROWS(DD$2:DD19),DB$2:DC$37,2,FALSE),"")</f>
        <v>M S Sh : Mud Sand Shell</v>
      </c>
      <c r="DE19">
        <f>IF(ISNUMBER(SEARCH(Hauls!$AB$336,DF$2:DF$202)),MAX(DE$1:DE18)+1,0)</f>
        <v>18</v>
      </c>
      <c r="DF19" t="s">
        <v>3670</v>
      </c>
      <c r="DG19" t="str">
        <f>IFERROR(VLOOKUP(ROWS(DG$2:DG19),DE$2:DF$37,2,FALSE),"")</f>
        <v>M S Sh : Mud Sand Shell</v>
      </c>
      <c r="DH19">
        <f>IF(ISNUMBER(SEARCH(Hauls!$AB$337,DI$2:DI$202)),MAX(DH$1:DH18)+1,0)</f>
        <v>18</v>
      </c>
      <c r="DI19" t="s">
        <v>3670</v>
      </c>
      <c r="DJ19" t="str">
        <f>IFERROR(VLOOKUP(ROWS(DJ$2:DJ19),DH$2:DI$37,2,FALSE),"")</f>
        <v>M S Sh : Mud Sand Shell</v>
      </c>
      <c r="DK19">
        <f>IF(ISNUMBER(SEARCH(Hauls!$AB$338,DL$2:DL$202)),MAX(DK$1:DK18)+1,0)</f>
        <v>18</v>
      </c>
      <c r="DL19" t="s">
        <v>3670</v>
      </c>
      <c r="DM19" t="str">
        <f>IFERROR(VLOOKUP(ROWS(DM$2:DM19),DK$2:DL$37,2,FALSE),"")</f>
        <v>M S Sh : Mud Sand Shell</v>
      </c>
      <c r="DN19">
        <f>IF(ISNUMBER(SEARCH(Hauls!$AB$339,DO$2:DO$202)),MAX(DN$1:DN18)+1,0)</f>
        <v>18</v>
      </c>
      <c r="DO19" t="s">
        <v>3670</v>
      </c>
      <c r="DP19" t="str">
        <f>IFERROR(VLOOKUP(ROWS(DP$2:DP19),DN$2:DO$37,2,FALSE),"")</f>
        <v>M S Sh : Mud Sand Shell</v>
      </c>
      <c r="DQ19">
        <f>IF(ISNUMBER(SEARCH(Hauls!$AB$340,DR$2:DR$202)),MAX(DQ$1:DQ18)+1,0)</f>
        <v>18</v>
      </c>
      <c r="DR19" t="s">
        <v>3670</v>
      </c>
      <c r="DS19" t="str">
        <f>IFERROR(VLOOKUP(ROWS(DS$2:DS19),DQ$2:DR$37,2,FALSE),"")</f>
        <v>M S Sh : Mud Sand Shell</v>
      </c>
      <c r="DT19">
        <f>IF(ISNUMBER(SEARCH(Hauls!$AB$341,DU$2:DU$202)),MAX(DT$1:DT18)+1,0)</f>
        <v>18</v>
      </c>
      <c r="DU19" t="s">
        <v>3670</v>
      </c>
      <c r="DV19" t="str">
        <f>IFERROR(VLOOKUP(ROWS(DV$2:DV19),DT$2:DU$37,2,FALSE),"")</f>
        <v>M S Sh : Mud Sand Shell</v>
      </c>
      <c r="DW19">
        <f>IF(ISNUMBER(SEARCH(Hauls!$AB$342,DX$2:DX$202)),MAX(DW$1:DW18)+1,0)</f>
        <v>18</v>
      </c>
      <c r="DX19" t="s">
        <v>3670</v>
      </c>
      <c r="DY19" t="str">
        <f>IFERROR(VLOOKUP(ROWS(DY$2:DY19),DW$2:DX$37,2,FALSE),"")</f>
        <v>M S Sh : Mud Sand Shell</v>
      </c>
      <c r="DZ19">
        <f>IF(ISNUMBER(SEARCH(Hauls!$AB$343,EA$2:EA$202)),MAX(DZ$1:DZ18)+1,0)</f>
        <v>18</v>
      </c>
      <c r="EA19" t="s">
        <v>3670</v>
      </c>
      <c r="EB19" t="str">
        <f>IFERROR(VLOOKUP(ROWS(EB$2:EB19),DZ$2:EA$37,2,FALSE),"")</f>
        <v>M S Sh : Mud Sand Shell</v>
      </c>
      <c r="EC19">
        <f>IF(ISNUMBER(SEARCH(Hauls!$AB$344,ED$2:ED$202)),MAX(EC$1:EC18)+1,0)</f>
        <v>18</v>
      </c>
      <c r="ED19" t="s">
        <v>3670</v>
      </c>
      <c r="EE19" t="str">
        <f>IFERROR(VLOOKUP(ROWS(EE$2:EE19),EC$2:ED$37,2,FALSE),"")</f>
        <v>M S Sh : Mud Sand Shell</v>
      </c>
      <c r="EF19">
        <f>IF(ISNUMBER(SEARCH(Hauls!$AB$345,EG$2:EG$202)),MAX(EF$1:EF18)+1,0)</f>
        <v>18</v>
      </c>
      <c r="EG19" t="s">
        <v>3670</v>
      </c>
      <c r="EH19" t="str">
        <f>IFERROR(VLOOKUP(ROWS(EH$2:EH19),EF$2:EG$37,2,FALSE),"")</f>
        <v>M S Sh : Mud Sand Shell</v>
      </c>
      <c r="EI19">
        <f>IF(ISNUMBER(SEARCH(Hauls!$AB$346,EJ$2:EJ$202)),MAX(EI$1:EI18)+1,0)</f>
        <v>18</v>
      </c>
      <c r="EJ19" t="s">
        <v>3670</v>
      </c>
      <c r="EK19" t="str">
        <f>IFERROR(VLOOKUP(ROWS(EK$2:EK19),EI$2:EJ$37,2,FALSE),"")</f>
        <v>M S Sh : Mud Sand Shell</v>
      </c>
      <c r="EL19">
        <f>IF(ISNUMBER(SEARCH(Hauls!$AB$347,EM$2:EM$202)),MAX(EL$1:EL18)+1,0)</f>
        <v>18</v>
      </c>
      <c r="EM19" t="s">
        <v>3670</v>
      </c>
      <c r="EN19" t="str">
        <f>IFERROR(VLOOKUP(ROWS(EN$2:EN19),EL$2:EM$37,2,FALSE),"")</f>
        <v>M S Sh : Mud Sand Shell</v>
      </c>
      <c r="EO19">
        <f>IF(ISNUMBER(SEARCH(Hauls!$AB$348,EP$2:EP$202)),MAX(EO$1:EO18)+1,0)</f>
        <v>18</v>
      </c>
      <c r="EP19" t="s">
        <v>3670</v>
      </c>
      <c r="EQ19" t="str">
        <f>IFERROR(VLOOKUP(ROWS(EQ$2:EQ19),EO$2:EP$37,2,FALSE),"")</f>
        <v>M S Sh : Mud Sand Shell</v>
      </c>
      <c r="ER19">
        <f>IF(ISNUMBER(SEARCH(Hauls!$AB$349,ES$2:ES$202)),MAX(ER$1:ER18)+1,0)</f>
        <v>18</v>
      </c>
      <c r="ES19" t="s">
        <v>3670</v>
      </c>
      <c r="ET19" t="str">
        <f>IFERROR(VLOOKUP(ROWS(ET$2:ET19),ER$2:ES$37,2,FALSE),"")</f>
        <v>M S Sh : Mud Sand Shell</v>
      </c>
      <c r="EU19">
        <f>IF(ISNUMBER(SEARCH(Hauls!$AB$350,EV$2:EV$202)),MAX(EU$1:EU18)+1,0)</f>
        <v>18</v>
      </c>
      <c r="EV19" t="s">
        <v>3670</v>
      </c>
      <c r="EW19" t="str">
        <f>IFERROR(VLOOKUP(ROWS(EW$2:EW19),EU$2:EV$37,2,FALSE),"")</f>
        <v>M S Sh : Mud Sand Shell</v>
      </c>
      <c r="EX19">
        <f>IF(ISNUMBER(SEARCH(Hauls!$AB$351,EY$2:EY$202)),MAX(EX$1:EX18)+1,0)</f>
        <v>18</v>
      </c>
      <c r="EY19" t="s">
        <v>3670</v>
      </c>
      <c r="EZ19" t="str">
        <f>IFERROR(VLOOKUP(ROWS(EZ$2:EZ19),EX$2:EY$37,2,FALSE),"")</f>
        <v>M S Sh : Mud Sand Shell</v>
      </c>
      <c r="FA19">
        <f>IF(ISNUMBER(SEARCH(Hauls!$AB$352,FB$2:FB$202)),MAX(FA$1:FA18)+1,0)</f>
        <v>18</v>
      </c>
      <c r="FB19" t="s">
        <v>3670</v>
      </c>
      <c r="FC19" t="str">
        <f>IFERROR(VLOOKUP(ROWS(FC$2:FC19),FA$2:FB$37,2,FALSE),"")</f>
        <v>M S Sh : Mud Sand Shell</v>
      </c>
      <c r="FD19">
        <f>IF(ISNUMBER(SEARCH(Hauls!$AB$353,FE$2:FE$202)),MAX(FD$1:FD18)+1,0)</f>
        <v>18</v>
      </c>
      <c r="FE19" t="s">
        <v>3670</v>
      </c>
      <c r="FF19" t="str">
        <f>IFERROR(VLOOKUP(ROWS(FF$2:FF19),FD$2:FE$37,2,FALSE),"")</f>
        <v>M S Sh : Mud Sand Shell</v>
      </c>
      <c r="FG19">
        <f>IF(ISNUMBER(SEARCH(Hauls!$AB$354,FH$2:FH$202)),MAX(FG$1:FG18)+1,0)</f>
        <v>18</v>
      </c>
      <c r="FH19" t="s">
        <v>3670</v>
      </c>
      <c r="FI19" t="str">
        <f>IFERROR(VLOOKUP(ROWS(FI$2:FI19),FG$2:FH$37,2,FALSE),"")</f>
        <v>M S Sh : Mud Sand Shell</v>
      </c>
      <c r="FJ19">
        <f>IF(ISNUMBER(SEARCH(Hauls!$AB$355,FK$2:FK$202)),MAX(FJ$1:FJ18)+1,0)</f>
        <v>18</v>
      </c>
      <c r="FK19" t="s">
        <v>3670</v>
      </c>
      <c r="FL19" t="str">
        <f>IFERROR(VLOOKUP(ROWS(FL$2:FL19),FJ$2:FK$37,2,FALSE),"")</f>
        <v>M S Sh : Mud Sand Shell</v>
      </c>
      <c r="FM19">
        <f>IF(ISNUMBER(SEARCH(Hauls!$AB$356,FN$2:FN$202)),MAX(FM$1:FM18)+1,0)</f>
        <v>18</v>
      </c>
      <c r="FN19" t="s">
        <v>3670</v>
      </c>
      <c r="FO19" t="str">
        <f>IFERROR(VLOOKUP(ROWS(FO$2:FO19),FM$2:FN$37,2,FALSE),"")</f>
        <v>M S Sh : Mud Sand Shell</v>
      </c>
      <c r="FP19">
        <f>IF(ISNUMBER(SEARCH(Hauls!$AB$357,FQ$2:FQ$202)),MAX(FP$1:FP18)+1,0)</f>
        <v>18</v>
      </c>
      <c r="FQ19" t="s">
        <v>3670</v>
      </c>
      <c r="FR19" t="str">
        <f>IFERROR(VLOOKUP(ROWS(FR$2:FR19),FP$2:FQ$37,2,FALSE),"")</f>
        <v>M S Sh : Mud Sand Shell</v>
      </c>
      <c r="FS19">
        <f>IF(ISNUMBER(SEARCH(Hauls!$AB$358,FT$2:FT$202)),MAX(FS$1:FS18)+1,0)</f>
        <v>18</v>
      </c>
      <c r="FT19" t="s">
        <v>3670</v>
      </c>
      <c r="FU19" t="str">
        <f>IFERROR(VLOOKUP(ROWS(FU$2:FU19),FS$2:FT$37,2,FALSE),"")</f>
        <v>M S Sh : Mud Sand Shell</v>
      </c>
      <c r="FV19">
        <f>IF(ISNUMBER(SEARCH(Hauls!$AB$359,FW$2:FW$202)),MAX(FV$1:FV18)+1,0)</f>
        <v>18</v>
      </c>
      <c r="FW19" t="s">
        <v>3670</v>
      </c>
      <c r="FX19" t="str">
        <f>IFERROR(VLOOKUP(ROWS(FX$2:FX19),FV$2:FW$37,2,FALSE),"")</f>
        <v>M S Sh : Mud Sand Shell</v>
      </c>
      <c r="FY19">
        <f>IF(ISNUMBER(SEARCH(Hauls!$AB$359,FZ$2:FZ$202)),MAX(FY$1:FY18)+1,0)</f>
        <v>18</v>
      </c>
      <c r="FZ19" t="s">
        <v>3670</v>
      </c>
      <c r="GA19" t="str">
        <f>IFERROR(VLOOKUP(ROWS(GA$2:GA19),FY$2:FZ$37,2,FALSE),"")</f>
        <v>M S Sh : Mud Sand Shell</v>
      </c>
      <c r="GB19">
        <f>IF(ISNUMBER(SEARCH(Hauls!$AB$361,GC$2:GC$202)),MAX(GB$1:GB18)+1,0)</f>
        <v>18</v>
      </c>
      <c r="GC19" t="s">
        <v>3670</v>
      </c>
      <c r="GD19" t="str">
        <f>IFERROR(VLOOKUP(ROWS(GD$2:GD19),GB$2:GC$37,2,FALSE),"")</f>
        <v>M S Sh : Mud Sand Shell</v>
      </c>
      <c r="GE19">
        <f>IF(ISNUMBER(SEARCH(Hauls!$AB$362,GF$2:GF$202)),MAX(GE$1:GE18)+1,0)</f>
        <v>18</v>
      </c>
      <c r="GF19" t="s">
        <v>3670</v>
      </c>
      <c r="GG19" t="str">
        <f>IFERROR(VLOOKUP(ROWS(GG$2:GG19),GE$2:GF$37,2,FALSE),"")</f>
        <v>M S Sh : Mud Sand Shell</v>
      </c>
      <c r="GH19">
        <f>IF(ISNUMBER(SEARCH(Hauls!$AB$363,GI$2:GI$202)),MAX(GH$1:GH18)+1,0)</f>
        <v>18</v>
      </c>
      <c r="GI19" t="s">
        <v>3670</v>
      </c>
      <c r="GJ19" t="str">
        <f>IFERROR(VLOOKUP(ROWS(GJ$2:GJ19),GH$2:GI$37,2,FALSE),"")</f>
        <v>M S Sh : Mud Sand Shell</v>
      </c>
      <c r="GK19">
        <f>IF(ISNUMBER(SEARCH(Hauls!$AB$364,GL$2:GL$202)),MAX(GK$1:GK18)+1,0)</f>
        <v>18</v>
      </c>
      <c r="GL19" t="s">
        <v>3670</v>
      </c>
      <c r="GM19" t="str">
        <f>IFERROR(VLOOKUP(ROWS(GM$2:GM19),GK$2:GL$37,2,FALSE),"")</f>
        <v>M S Sh : Mud Sand Shell</v>
      </c>
      <c r="GN19">
        <f>IF(ISNUMBER(SEARCH(Hauls!$AB$365,GO$2:GO$202)),MAX(GN$1:GN18)+1,0)</f>
        <v>18</v>
      </c>
      <c r="GO19" t="s">
        <v>3670</v>
      </c>
      <c r="GP19" t="str">
        <f>IFERROR(VLOOKUP(ROWS(GP$2:GP19),GN$2:GO$37,2,FALSE),"")</f>
        <v>M S Sh : Mud Sand Shell</v>
      </c>
      <c r="GQ19">
        <f>IF(ISNUMBER(SEARCH(Hauls!$AB$366,GR$2:GR$202)),MAX(GQ$1:GQ18)+1,0)</f>
        <v>18</v>
      </c>
      <c r="GR19" t="s">
        <v>3670</v>
      </c>
      <c r="GS19" t="str">
        <f>IFERROR(VLOOKUP(ROWS(GS$2:GS19),GQ$2:GR$37,2,FALSE),"")</f>
        <v>M S Sh : Mud Sand Shell</v>
      </c>
      <c r="GT19">
        <f>IF(ISNUMBER(SEARCH(Hauls!$AB$367,GU$2:GU$202)),MAX(GT$1:GT18)+1,0)</f>
        <v>18</v>
      </c>
      <c r="GU19" t="s">
        <v>3670</v>
      </c>
      <c r="GV19" t="str">
        <f>IFERROR(VLOOKUP(ROWS(GV$2:GV19),GT$2:GU$37,2,FALSE),"")</f>
        <v>M S Sh : Mud Sand Shell</v>
      </c>
      <c r="GW19">
        <f>IF(ISNUMBER(SEARCH(Hauls!$AB$368,GX$2:GX$202)),MAX(GW$1:GW18)+1,0)</f>
        <v>18</v>
      </c>
      <c r="GX19" t="s">
        <v>3670</v>
      </c>
      <c r="GY19" t="str">
        <f>IFERROR(VLOOKUP(ROWS(GY$2:GY19),GW$2:GX$37,2,FALSE),"")</f>
        <v>M S Sh : Mud Sand Shell</v>
      </c>
      <c r="GZ19">
        <f>IF(ISNUMBER(SEARCH(Hauls!$AB$369,HA$2:HA$202)),MAX(GZ$1:GZ18)+1,0)</f>
        <v>18</v>
      </c>
      <c r="HA19" t="s">
        <v>3670</v>
      </c>
      <c r="HB19" t="str">
        <f>IFERROR(VLOOKUP(ROWS(HB$2:HB19),GZ$2:HA$37,2,FALSE),"")</f>
        <v>M S Sh : Mud Sand Shell</v>
      </c>
      <c r="HC19">
        <f>IF(ISNUMBER(SEARCH(Hauls!$AB$370,HD$2:HD$202)),MAX(HC$1:HC18)+1,0)</f>
        <v>18</v>
      </c>
      <c r="HD19" t="s">
        <v>3670</v>
      </c>
      <c r="HE19" t="str">
        <f>IFERROR(VLOOKUP(ROWS(HE$2:HE19),HC$2:HD$37,2,FALSE),"")</f>
        <v>M S Sh : Mud Sand Shell</v>
      </c>
      <c r="HF19">
        <f>IF(ISNUMBER(SEARCH(Hauls!$AB$371,HG$2:HG$202)),MAX(HF$1:HF18)+1,0)</f>
        <v>18</v>
      </c>
      <c r="HG19" t="s">
        <v>3670</v>
      </c>
      <c r="HH19" t="str">
        <f>IFERROR(VLOOKUP(ROWS(HH$2:HH19),HF$2:HG$37,2,FALSE),"")</f>
        <v>M S Sh : Mud Sand Shell</v>
      </c>
      <c r="HI19">
        <f>IF(ISNUMBER(SEARCH(Hauls!$AB$372,HJ$2:HJ$202)),MAX(HI$1:HI18)+1,0)</f>
        <v>18</v>
      </c>
      <c r="HJ19" t="s">
        <v>3670</v>
      </c>
      <c r="HK19" t="str">
        <f>IFERROR(VLOOKUP(ROWS(HK$2:HK19),HI$2:HJ$37,2,FALSE),"")</f>
        <v>M S Sh : Mud Sand Shell</v>
      </c>
      <c r="HL19">
        <f>IF(ISNUMBER(SEARCH(Hauls!$AB$373,HM$2:HM$202)),MAX(HL$1:HL18)+1,0)</f>
        <v>18</v>
      </c>
      <c r="HM19" t="s">
        <v>3670</v>
      </c>
      <c r="HN19" t="str">
        <f>IFERROR(VLOOKUP(ROWS(HN$2:HN19),HL$2:HM$37,2,FALSE),"")</f>
        <v>M S Sh : Mud Sand Shell</v>
      </c>
      <c r="HO19">
        <f>IF(ISNUMBER(SEARCH(Hauls!$AB$374,HP$2:HP$202)),MAX(HO$1:HO18)+1,0)</f>
        <v>18</v>
      </c>
      <c r="HP19" t="s">
        <v>3670</v>
      </c>
      <c r="HQ19" t="str">
        <f>IFERROR(VLOOKUP(ROWS(HQ$2:HQ19),HO$2:HP$37,2,FALSE),"")</f>
        <v>M S Sh : Mud Sand Shell</v>
      </c>
      <c r="HR19">
        <f>IF(ISNUMBER(SEARCH(Hauls!$AB$375,HS$2:HS$202)),MAX(HR$1:HR18)+1,0)</f>
        <v>18</v>
      </c>
      <c r="HS19" t="s">
        <v>3670</v>
      </c>
      <c r="HT19" t="str">
        <f>IFERROR(VLOOKUP(ROWS(HT$2:HT19),HR$2:HS$37,2,FALSE),"")</f>
        <v>M S Sh : Mud Sand Shell</v>
      </c>
      <c r="HU19">
        <f>IF(ISNUMBER(SEARCH(Hauls!$AB$376,HV$2:HV$202)),MAX(HU$1:HU18)+1,0)</f>
        <v>18</v>
      </c>
      <c r="HV19" t="s">
        <v>3670</v>
      </c>
      <c r="HW19" t="str">
        <f>IFERROR(VLOOKUP(ROWS(HW$2:HW19),HU$2:HV$37,2,FALSE),"")</f>
        <v>M S Sh : Mud Sand Shell</v>
      </c>
      <c r="HX19">
        <f>IF(ISNUMBER(SEARCH(Hauls!$AB$377,HY$2:HY$202)),MAX(HX$1:HX18)+1,0)</f>
        <v>18</v>
      </c>
      <c r="HY19" t="s">
        <v>3670</v>
      </c>
      <c r="HZ19" t="str">
        <f>IFERROR(VLOOKUP(ROWS(HZ$2:HZ19),HX$2:HY$37,2,FALSE),"")</f>
        <v>M S Sh : Mud Sand Shell</v>
      </c>
      <c r="IA19">
        <f>IF(ISNUMBER(SEARCH(Hauls!$AB$378,IB$2:IB$202)),MAX(IA$1:IA18)+1,0)</f>
        <v>18</v>
      </c>
      <c r="IB19" t="s">
        <v>3670</v>
      </c>
      <c r="IC19" t="str">
        <f>IFERROR(VLOOKUP(ROWS(IC$2:IC19),IA$2:IB$37,2,FALSE),"")</f>
        <v>M S Sh : Mud Sand Shell</v>
      </c>
      <c r="ID19">
        <f>IF(ISNUMBER(SEARCH(Hauls!$AB$379,IE$2:IE$202)),MAX(ID$1:ID18)+1,0)</f>
        <v>18</v>
      </c>
      <c r="IE19" t="s">
        <v>3670</v>
      </c>
      <c r="IF19" t="str">
        <f>IFERROR(VLOOKUP(ROWS(IF$2:IF19),ID$2:IE$37,2,FALSE),"")</f>
        <v>M S Sh : Mud Sand Shell</v>
      </c>
      <c r="IG19">
        <f>IF(ISNUMBER(SEARCH(Hauls!$AB$380,IH$2:IH$202)),MAX(IG$1:IG18)+1,0)</f>
        <v>18</v>
      </c>
      <c r="IH19" t="s">
        <v>3670</v>
      </c>
      <c r="II19" t="str">
        <f>IFERROR(VLOOKUP(ROWS(II$2:II19),IG$2:IH$37,2,FALSE),"")</f>
        <v>M S Sh : Mud Sand Shell</v>
      </c>
      <c r="IJ19">
        <f>IF(ISNUMBER(SEARCH(Hauls!$AB$381,IK$2:IK$202)),MAX(IJ$1:IJ18)+1,0)</f>
        <v>18</v>
      </c>
      <c r="IK19" t="s">
        <v>3670</v>
      </c>
      <c r="IL19" t="str">
        <f>IFERROR(VLOOKUP(ROWS(IL$2:IL19),IJ$2:IK$37,2,FALSE),"")</f>
        <v>M S Sh : Mud Sand Shell</v>
      </c>
      <c r="IM19">
        <f>IF(ISNUMBER(SEARCH(Hauls!$AB$382,IN$2:IN$202)),MAX(IM$1:IM18)+1,0)</f>
        <v>18</v>
      </c>
      <c r="IN19" t="s">
        <v>3670</v>
      </c>
      <c r="IO19" t="str">
        <f>IFERROR(VLOOKUP(ROWS(IO$2:IO19),IM$2:IN$37,2,FALSE),"")</f>
        <v>M S Sh : Mud Sand Shell</v>
      </c>
      <c r="IP19">
        <f>IF(ISNUMBER(SEARCH(Hauls!$AB$383,IQ$2:IQ$202)),MAX(IP$1:IP18)+1,0)</f>
        <v>18</v>
      </c>
      <c r="IQ19" t="s">
        <v>3670</v>
      </c>
      <c r="IR19" t="str">
        <f>IFERROR(VLOOKUP(ROWS(IR$2:IR19),IP$2:IQ$37,2,FALSE),"")</f>
        <v>M S Sh : Mud Sand Shell</v>
      </c>
      <c r="IS19">
        <f>IF(ISNUMBER(SEARCH(Hauls!$AB$384,IT$2:IT$202)),MAX(IS$1:IS18)+1,0)</f>
        <v>18</v>
      </c>
      <c r="IT19" t="s">
        <v>3670</v>
      </c>
      <c r="IU19" t="str">
        <f>IFERROR(VLOOKUP(ROWS(IU$2:IU19),IS$2:IT$37,2,FALSE),"")</f>
        <v>M S Sh : Mud Sand Shell</v>
      </c>
      <c r="IV19">
        <f>IF(ISNUMBER(SEARCH(Hauls!$AB$385,IW$2:IW$202)),MAX(IV$1:IV18)+1,0)</f>
        <v>18</v>
      </c>
      <c r="IW19" t="s">
        <v>3670</v>
      </c>
      <c r="IX19" t="str">
        <f>IFERROR(VLOOKUP(ROWS(IX$2:IX19),IV$2:IW$37,2,FALSE),"")</f>
        <v>M S Sh : Mud Sand Shell</v>
      </c>
      <c r="IY19">
        <f>IF(ISNUMBER(SEARCH(Hauls!$AB$386,IZ$2:IZ$202)),MAX(IY$1:IY18)+1,0)</f>
        <v>18</v>
      </c>
      <c r="IZ19" t="s">
        <v>3670</v>
      </c>
      <c r="JA19" t="str">
        <f>IFERROR(VLOOKUP(ROWS(JA$2:JA19),IY$2:IZ$37,2,FALSE),"")</f>
        <v>M S Sh : Mud Sand Shell</v>
      </c>
      <c r="JB19">
        <f>IF(ISNUMBER(SEARCH(Hauls!$AB$387,JC$2:JC$202)),MAX(JB$1:JB18)+1,0)</f>
        <v>18</v>
      </c>
      <c r="JC19" t="s">
        <v>3670</v>
      </c>
      <c r="JD19" t="str">
        <f>IFERROR(VLOOKUP(ROWS(JD$2:JD19),JB$2:JC$37,2,FALSE),"")</f>
        <v>M S Sh : Mud Sand Shell</v>
      </c>
      <c r="JE19">
        <f>IF(ISNUMBER(SEARCH(Hauls!$AB$388,JF$2:JF$202)),MAX(JE$1:JE18)+1,0)</f>
        <v>18</v>
      </c>
      <c r="JF19" t="s">
        <v>3670</v>
      </c>
      <c r="JG19" t="str">
        <f>IFERROR(VLOOKUP(ROWS(JG$2:JG19),JE$2:JF$37,2,FALSE),"")</f>
        <v>M S Sh : Mud Sand Shell</v>
      </c>
      <c r="JH19">
        <f>IF(ISNUMBER(SEARCH(Hauls!$AB$389,JI$2:JI$202)),MAX(JH$1:JH18)+1,0)</f>
        <v>18</v>
      </c>
      <c r="JI19" t="s">
        <v>3670</v>
      </c>
      <c r="JJ19" t="str">
        <f>IFERROR(VLOOKUP(ROWS(JJ$2:JJ19),JH$2:JI$37,2,FALSE),"")</f>
        <v>M S Sh : Mud Sand Shell</v>
      </c>
      <c r="JK19">
        <f>IF(ISNUMBER(SEARCH(Hauls!$AB$390,JL$2:JL$202)),MAX(JK$1:JK18)+1,0)</f>
        <v>18</v>
      </c>
      <c r="JL19" t="s">
        <v>3670</v>
      </c>
      <c r="JM19" t="str">
        <f>IFERROR(VLOOKUP(ROWS(JM$2:JM19),JK$2:JL$37,2,FALSE),"")</f>
        <v>M S Sh : Mud Sand Shell</v>
      </c>
      <c r="JN19">
        <f>IF(ISNUMBER(SEARCH(Hauls!$AB$391,JO$2:JO$202)),MAX(JN$1:JN18)+1,0)</f>
        <v>18</v>
      </c>
      <c r="JO19" t="s">
        <v>3670</v>
      </c>
      <c r="JP19" t="str">
        <f>IFERROR(VLOOKUP(ROWS(JP$2:JP19),JN$2:JO$37,2,FALSE),"")</f>
        <v>M S Sh : Mud Sand Shell</v>
      </c>
      <c r="JQ19">
        <f>IF(ISNUMBER(SEARCH(Hauls!$AB$392,JR$2:JR$202)),MAX(JQ$1:JQ18)+1,0)</f>
        <v>18</v>
      </c>
      <c r="JR19" t="s">
        <v>3670</v>
      </c>
      <c r="JS19" t="str">
        <f>IFERROR(VLOOKUP(ROWS(JS$2:JS19),JQ$2:JR$37,2,FALSE),"")</f>
        <v>M S Sh : Mud Sand Shell</v>
      </c>
      <c r="JT19">
        <f>IF(ISNUMBER(SEARCH(Hauls!$AB$393,JU$2:JU$202)),MAX(JT$1:JT18)+1,0)</f>
        <v>18</v>
      </c>
      <c r="JU19" t="s">
        <v>3670</v>
      </c>
      <c r="JV19" t="str">
        <f>IFERROR(VLOOKUP(ROWS(JV$2:JV19),JT$2:JU$37,2,FALSE),"")</f>
        <v>M S Sh : Mud Sand Shell</v>
      </c>
      <c r="JW19">
        <f>IF(ISNUMBER(SEARCH(Hauls!$AB$394,JX$2:JX$202)),MAX(JW$1:JW18)+1,0)</f>
        <v>18</v>
      </c>
      <c r="JX19" t="s">
        <v>3670</v>
      </c>
      <c r="JY19" t="str">
        <f>IFERROR(VLOOKUP(ROWS(JY$2:JY19),JW$2:JX$37,2,FALSE),"")</f>
        <v>M S Sh : Mud Sand Shell</v>
      </c>
      <c r="JZ19">
        <f>IF(ISNUMBER(SEARCH(Hauls!$AB$395,KA$2:KA$202)),MAX(JZ$1:JZ18)+1,0)</f>
        <v>18</v>
      </c>
      <c r="KA19" t="s">
        <v>3670</v>
      </c>
      <c r="KB19" t="str">
        <f>IFERROR(VLOOKUP(ROWS(KB$2:KB19),JZ$2:KA$37,2,FALSE),"")</f>
        <v>M S Sh : Mud Sand Shell</v>
      </c>
      <c r="KC19">
        <f>IF(ISNUMBER(SEARCH(Hauls!$AB$396,KD$2:KD$202)),MAX(KC$1:KC18)+1,0)</f>
        <v>18</v>
      </c>
      <c r="KD19" t="s">
        <v>3670</v>
      </c>
      <c r="KE19" t="str">
        <f>IFERROR(VLOOKUP(ROWS(KE$2:KE19),KC$2:KD$37,2,FALSE),"")</f>
        <v>M S Sh : Mud Sand Shell</v>
      </c>
      <c r="KF19">
        <f>IF(ISNUMBER(SEARCH(Hauls!$AB$397,KG$2:KG$202)),MAX(KF$1:KF18)+1,0)</f>
        <v>18</v>
      </c>
      <c r="KG19" t="s">
        <v>3670</v>
      </c>
      <c r="KH19" t="str">
        <f>IFERROR(VLOOKUP(ROWS(KH$2:KH19),KF$2:KG$37,2,FALSE),"")</f>
        <v>M S Sh : Mud Sand Shell</v>
      </c>
      <c r="KI19">
        <f>IF(ISNUMBER(SEARCH(Hauls!$AB$398,KJ$2:KJ$202)),MAX(KI$1:KI18)+1,0)</f>
        <v>18</v>
      </c>
      <c r="KJ19" t="s">
        <v>3670</v>
      </c>
      <c r="KK19" t="str">
        <f>IFERROR(VLOOKUP(ROWS(KK$2:KK19),KI$2:KJ$37,2,FALSE),"")</f>
        <v>M S Sh : Mud Sand Shell</v>
      </c>
      <c r="KL19">
        <f>IF(ISNUMBER(SEARCH(Hauls!$AB$399,KM$2:KM$202)),MAX(KL$1:KL18)+1,0)</f>
        <v>18</v>
      </c>
      <c r="KM19" t="s">
        <v>3670</v>
      </c>
      <c r="KN19" t="str">
        <f>IFERROR(VLOOKUP(ROWS(KN$2:KN19),KL$2:KM$37,2,FALSE),"")</f>
        <v>M S Sh : Mud Sand Shell</v>
      </c>
      <c r="KO19">
        <f>IF(ISNUMBER(SEARCH(Hauls!$AB$400,KP$2:KP$202)),MAX(KO$1:KO18)+1,0)</f>
        <v>18</v>
      </c>
      <c r="KP19" t="s">
        <v>3670</v>
      </c>
      <c r="KQ19" t="str">
        <f>IFERROR(VLOOKUP(ROWS(KQ$2:KQ19),KO$2:KP$37,2,FALSE),"")</f>
        <v>M S Sh : Mud Sand Shell</v>
      </c>
    </row>
    <row r="20" spans="1:303" x14ac:dyDescent="0.25">
      <c r="A20" t="s">
        <v>1252</v>
      </c>
      <c r="B20" t="s">
        <v>1253</v>
      </c>
      <c r="C20" t="str">
        <f t="shared" si="0"/>
        <v>Mi : mixed</v>
      </c>
      <c r="D20">
        <f>IF(ISNUMBER(SEARCH(Hauls!$AB$301,E$2:E$202)),MAX(D$1:D19)+1,0)</f>
        <v>19</v>
      </c>
      <c r="E20" t="s">
        <v>3671</v>
      </c>
      <c r="F20" t="str">
        <f>IFERROR(VLOOKUP(ROWS(F$2:F20),D$2:E$37,2,FALSE),"")</f>
        <v>Mi : mixed</v>
      </c>
      <c r="G20">
        <f>IF(ISNUMBER(SEARCH(Hauls!$AB$302,H$2:H$202)),MAX(G$1:G19)+1,0)</f>
        <v>19</v>
      </c>
      <c r="H20" t="s">
        <v>3671</v>
      </c>
      <c r="I20" t="str">
        <f>IFERROR(VLOOKUP(ROWS(I$2:I20),G$2:H$37,2,FALSE),"")</f>
        <v>Mi : mixed</v>
      </c>
      <c r="J20">
        <f>IF(ISNUMBER(SEARCH(Hauls!$AB$303,K$2:K$202)),MAX(J$1:J19)+1,0)</f>
        <v>19</v>
      </c>
      <c r="K20" t="s">
        <v>3671</v>
      </c>
      <c r="L20" t="str">
        <f>IFERROR(VLOOKUP(ROWS(L$2:L20),J$2:K$37,2,FALSE),"")</f>
        <v>Mi : mixed</v>
      </c>
      <c r="M20">
        <f>IF(ISNUMBER(SEARCH(Hauls!$AB$304,N$2:N$202)),MAX(M$1:M19)+1,0)</f>
        <v>19</v>
      </c>
      <c r="N20" t="s">
        <v>3671</v>
      </c>
      <c r="O20" t="str">
        <f>IFERROR(VLOOKUP(ROWS(O$2:O20),M$2:N$37,2,FALSE),"")</f>
        <v>Mi : mixed</v>
      </c>
      <c r="P20">
        <f>IF(ISNUMBER(SEARCH(Hauls!$AB$305,Q$2:Q$202)),MAX(P$1:P19)+1,0)</f>
        <v>19</v>
      </c>
      <c r="Q20" t="s">
        <v>3671</v>
      </c>
      <c r="R20" t="str">
        <f>IFERROR(VLOOKUP(ROWS(R$2:R20),P$2:Q$37,2,FALSE),"")</f>
        <v>Mi : mixed</v>
      </c>
      <c r="S20">
        <f>IF(ISNUMBER(SEARCH(Hauls!$AB$306,T$2:T$202)),MAX(S$1:S19)+1,0)</f>
        <v>19</v>
      </c>
      <c r="T20" t="s">
        <v>3671</v>
      </c>
      <c r="U20" t="str">
        <f>IFERROR(VLOOKUP(ROWS(U$2:U20),S$2:T$37,2,FALSE),"")</f>
        <v>Mi : mixed</v>
      </c>
      <c r="V20">
        <f>IF(ISNUMBER(SEARCH(Hauls!$AB$307,W$2:W$202)),MAX(V$1:V19)+1,0)</f>
        <v>19</v>
      </c>
      <c r="W20" t="s">
        <v>3671</v>
      </c>
      <c r="X20" t="str">
        <f>IFERROR(VLOOKUP(ROWS(X$2:X20),V$2:W$37,2,FALSE),"")</f>
        <v>Mi : mixed</v>
      </c>
      <c r="Y20">
        <f>IF(ISNUMBER(SEARCH(Hauls!$AB$308,Z$2:Z$202)),MAX(Y$1:Y19)+1,0)</f>
        <v>19</v>
      </c>
      <c r="Z20" t="s">
        <v>3671</v>
      </c>
      <c r="AA20" t="str">
        <f>IFERROR(VLOOKUP(ROWS(AA$2:AA20),Y$2:Z$37,2,FALSE),"")</f>
        <v>Mi : mixed</v>
      </c>
      <c r="AB20">
        <f>IF(ISNUMBER(SEARCH(Hauls!$AB$309,AC$2:AC$202)),MAX(AB$1:AB19)+1,0)</f>
        <v>19</v>
      </c>
      <c r="AC20" t="s">
        <v>3671</v>
      </c>
      <c r="AD20" t="str">
        <f>IFERROR(VLOOKUP(ROWS(AD$2:AD20),AB$2:AC$37,2,FALSE),"")</f>
        <v>Mi : mixed</v>
      </c>
      <c r="AE20">
        <f>IF(ISNUMBER(SEARCH(Hauls!$AB$310,AF$2:AF$202)),MAX(AE$1:AE19)+1,0)</f>
        <v>19</v>
      </c>
      <c r="AF20" t="s">
        <v>3671</v>
      </c>
      <c r="AG20" t="str">
        <f>IFERROR(VLOOKUP(ROWS(AG$2:AG20),AE$2:AF$37,2,FALSE),"")</f>
        <v>Mi : mixed</v>
      </c>
      <c r="AH20">
        <f>IF(ISNUMBER(SEARCH(Hauls!$AB$311,AI$2:AI$202)),MAX(AH$1:AH19)+1,0)</f>
        <v>19</v>
      </c>
      <c r="AI20" t="s">
        <v>3671</v>
      </c>
      <c r="AJ20" t="str">
        <f>IFERROR(VLOOKUP(ROWS(AJ$2:AJ20),AH$2:AI$37,2,FALSE),"")</f>
        <v>Mi : mixed</v>
      </c>
      <c r="AK20">
        <f>IF(ISNUMBER(SEARCH(Hauls!$AB$312,AL$2:AL$202)),MAX(AK$1:AK19)+1,0)</f>
        <v>19</v>
      </c>
      <c r="AL20" t="s">
        <v>3671</v>
      </c>
      <c r="AM20" t="str">
        <f>IFERROR(VLOOKUP(ROWS(AM$2:AM20),AK$2:AL$37,2,FALSE),"")</f>
        <v>Mi : mixed</v>
      </c>
      <c r="AN20">
        <f>IF(ISNUMBER(SEARCH(Hauls!$AB$313,AO$2:AO$202)),MAX(AN$1:AN19)+1,0)</f>
        <v>19</v>
      </c>
      <c r="AO20" t="s">
        <v>3671</v>
      </c>
      <c r="AP20" t="str">
        <f>IFERROR(VLOOKUP(ROWS(AP$2:AP20),AN$2:AO$37,2,FALSE),"")</f>
        <v>Mi : mixed</v>
      </c>
      <c r="AQ20">
        <f>IF(ISNUMBER(SEARCH(Hauls!$AB$314,AR$2:AR$202)),MAX(AQ$1:AQ19)+1,0)</f>
        <v>19</v>
      </c>
      <c r="AR20" t="s">
        <v>3671</v>
      </c>
      <c r="AS20" t="str">
        <f>IFERROR(VLOOKUP(ROWS(AS$2:AS20),AQ$2:AR$37,2,FALSE),"")</f>
        <v>Mi : mixed</v>
      </c>
      <c r="AT20">
        <f>IF(ISNUMBER(SEARCH(Hauls!$AB$315,AU$2:AU$202)),MAX(AT$1:AT19)+1,0)</f>
        <v>19</v>
      </c>
      <c r="AU20" t="s">
        <v>3671</v>
      </c>
      <c r="AV20" t="str">
        <f>IFERROR(VLOOKUP(ROWS(AV$2:AV20),AT$2:AU$37,2,FALSE),"")</f>
        <v>Mi : mixed</v>
      </c>
      <c r="AW20">
        <f>IF(ISNUMBER(SEARCH(Hauls!$AB$316,AX$2:AX$202)),MAX(AW$1:AW19)+1,0)</f>
        <v>19</v>
      </c>
      <c r="AX20" t="s">
        <v>3671</v>
      </c>
      <c r="AY20" t="str">
        <f>IFERROR(VLOOKUP(ROWS(AY$2:AY20),AW$2:AX$37,2,FALSE),"")</f>
        <v>Mi : mixed</v>
      </c>
      <c r="AZ20">
        <f>IF(ISNUMBER(SEARCH(Hauls!$AB$317,BA$2:BA$202)),MAX(AZ$1:AZ19)+1,0)</f>
        <v>19</v>
      </c>
      <c r="BA20" t="s">
        <v>3671</v>
      </c>
      <c r="BB20" t="str">
        <f>IFERROR(VLOOKUP(ROWS(BB$2:BB20),AZ$2:BA$37,2,FALSE),"")</f>
        <v>Mi : mixed</v>
      </c>
      <c r="BC20">
        <f>IF(ISNUMBER(SEARCH(Hauls!$AB$318,BD$2:BD$202)),MAX(BC$1:BC19)+1,0)</f>
        <v>19</v>
      </c>
      <c r="BD20" t="s">
        <v>3671</v>
      </c>
      <c r="BE20" t="str">
        <f>IFERROR(VLOOKUP(ROWS(BE$2:BE20),BC$2:BD$37,2,FALSE),"")</f>
        <v>Mi : mixed</v>
      </c>
      <c r="BF20">
        <f>IF(ISNUMBER(SEARCH(Hauls!$AB$319,BG$2:BG$202)),MAX(BF$1:BF19)+1,0)</f>
        <v>19</v>
      </c>
      <c r="BG20" t="s">
        <v>3671</v>
      </c>
      <c r="BH20" t="str">
        <f>IFERROR(VLOOKUP(ROWS(BH$2:BH20),BF$2:BG$37,2,FALSE),"")</f>
        <v>Mi : mixed</v>
      </c>
      <c r="BI20">
        <f>IF(ISNUMBER(SEARCH(Hauls!$AB$320,BJ$2:BJ$202)),MAX(BI$1:BI19)+1,0)</f>
        <v>19</v>
      </c>
      <c r="BJ20" t="s">
        <v>3671</v>
      </c>
      <c r="BK20" t="str">
        <f>IFERROR(VLOOKUP(ROWS(BK$2:BK20),BI$2:BJ$37,2,FALSE),"")</f>
        <v>Mi : mixed</v>
      </c>
      <c r="BL20">
        <f>IF(ISNUMBER(SEARCH(Hauls!$AB$321,BM$2:BM$202)),MAX(BL$1:BL19)+1,0)</f>
        <v>19</v>
      </c>
      <c r="BM20" t="s">
        <v>3671</v>
      </c>
      <c r="BN20" t="str">
        <f>IFERROR(VLOOKUP(ROWS(BN$2:BN20),BL$2:BM$37,2,FALSE),"")</f>
        <v>Mi : mixed</v>
      </c>
      <c r="BO20">
        <f>IF(ISNUMBER(SEARCH(Hauls!$AB$322,BP$2:BP$202)),MAX(BO$1:BO19)+1,0)</f>
        <v>19</v>
      </c>
      <c r="BP20" t="s">
        <v>3671</v>
      </c>
      <c r="BQ20" t="str">
        <f>IFERROR(VLOOKUP(ROWS(BQ$2:BQ20),BO$2:BP$37,2,FALSE),"")</f>
        <v>Mi : mixed</v>
      </c>
      <c r="BR20">
        <f>IF(ISNUMBER(SEARCH(Hauls!$AB$323,BS$2:BS$202)),MAX(BR$1:BR19)+1,0)</f>
        <v>19</v>
      </c>
      <c r="BS20" t="s">
        <v>3671</v>
      </c>
      <c r="BT20" t="str">
        <f>IFERROR(VLOOKUP(ROWS(BT$2:BT20),BR$2:BS$37,2,FALSE),"")</f>
        <v>Mi : mixed</v>
      </c>
      <c r="BU20">
        <f>IF(ISNUMBER(SEARCH(Hauls!$AB$324,BV$2:BV$202)),MAX(BU$1:BU19)+1,0)</f>
        <v>19</v>
      </c>
      <c r="BV20" t="s">
        <v>3671</v>
      </c>
      <c r="BW20" t="str">
        <f>IFERROR(VLOOKUP(ROWS(BW$2:BW20),BU$2:BV$37,2,FALSE),"")</f>
        <v>Mi : mixed</v>
      </c>
      <c r="BX20">
        <f>IF(ISNUMBER(SEARCH(Hauls!$AB$325,BY$2:BY$202)),MAX(BX$1:BX19)+1,0)</f>
        <v>19</v>
      </c>
      <c r="BY20" t="s">
        <v>3671</v>
      </c>
      <c r="BZ20" t="str">
        <f>IFERROR(VLOOKUP(ROWS(BZ$2:BZ20),BX$2:BY$37,2,FALSE),"")</f>
        <v>Mi : mixed</v>
      </c>
      <c r="CA20">
        <f>IF(ISNUMBER(SEARCH(Hauls!$AB$326,CB$2:CB$202)),MAX(CA$1:CA19)+1,0)</f>
        <v>19</v>
      </c>
      <c r="CB20" t="s">
        <v>3671</v>
      </c>
      <c r="CC20" t="str">
        <f>IFERROR(VLOOKUP(ROWS(CC$2:CC20),CA$2:CB$37,2,FALSE),"")</f>
        <v>Mi : mixed</v>
      </c>
      <c r="CD20">
        <f>IF(ISNUMBER(SEARCH(Hauls!$AB$327,CE$2:CE$202)),MAX(CD$1:CD19)+1,0)</f>
        <v>19</v>
      </c>
      <c r="CE20" t="s">
        <v>3671</v>
      </c>
      <c r="CF20" t="str">
        <f>IFERROR(VLOOKUP(ROWS(CF$2:CF20),CD$2:CE$37,2,FALSE),"")</f>
        <v>Mi : mixed</v>
      </c>
      <c r="CG20">
        <f>IF(ISNUMBER(SEARCH(Hauls!$AB$328,CH$2:CH$202)),MAX(CG$1:CG19)+1,0)</f>
        <v>19</v>
      </c>
      <c r="CH20" t="s">
        <v>3671</v>
      </c>
      <c r="CI20" t="str">
        <f>IFERROR(VLOOKUP(ROWS(CI$2:CI20),CG$2:CH$37,2,FALSE),"")</f>
        <v>Mi : mixed</v>
      </c>
      <c r="CJ20">
        <f>IF(ISNUMBER(SEARCH(Hauls!$AB$329,CK$2:CK$202)),MAX(CJ$1:CJ19)+1,0)</f>
        <v>19</v>
      </c>
      <c r="CK20" t="s">
        <v>3671</v>
      </c>
      <c r="CL20" t="str">
        <f>IFERROR(VLOOKUP(ROWS(CL$2:CL20),CJ$2:CK$37,2,FALSE),"")</f>
        <v>Mi : mixed</v>
      </c>
      <c r="CM20">
        <f>IF(ISNUMBER(SEARCH(Hauls!$AB$330,CN$2:CN$202)),MAX(CM$1:CM19)+1,0)</f>
        <v>19</v>
      </c>
      <c r="CN20" t="s">
        <v>3671</v>
      </c>
      <c r="CO20" t="str">
        <f>IFERROR(VLOOKUP(ROWS(CO$2:CO20),CM$2:CN$37,2,FALSE),"")</f>
        <v>Mi : mixed</v>
      </c>
      <c r="CP20">
        <f>IF(ISNUMBER(SEARCH(Hauls!$AB$331,CQ$2:CQ$202)),MAX(CP$1:CP19)+1,0)</f>
        <v>19</v>
      </c>
      <c r="CQ20" t="s">
        <v>3671</v>
      </c>
      <c r="CR20" t="str">
        <f>IFERROR(VLOOKUP(ROWS(CR$2:CR20),CP$2:CQ$37,2,FALSE),"")</f>
        <v>Mi : mixed</v>
      </c>
      <c r="CS20">
        <f>IF(ISNUMBER(SEARCH(Hauls!$AB$332,CT$2:CT$202)),MAX(CS$1:CS19)+1,0)</f>
        <v>19</v>
      </c>
      <c r="CT20" t="s">
        <v>3671</v>
      </c>
      <c r="CU20" t="str">
        <f>IFERROR(VLOOKUP(ROWS(CU$2:CU20),CS$2:CT$37,2,FALSE),"")</f>
        <v>Mi : mixed</v>
      </c>
      <c r="CV20">
        <f>IF(ISNUMBER(SEARCH(Hauls!$AB$333,CW$2:CW$202)),MAX(CV$1:CV19)+1,0)</f>
        <v>19</v>
      </c>
      <c r="CW20" t="s">
        <v>3671</v>
      </c>
      <c r="CX20" t="str">
        <f>IFERROR(VLOOKUP(ROWS(CX$2:CX20),CV$2:CW$37,2,FALSE),"")</f>
        <v>Mi : mixed</v>
      </c>
      <c r="CY20">
        <f>IF(ISNUMBER(SEARCH(Hauls!$AB$333,CZ$2:CZ$202)),MAX(CY$1:CY19)+1,0)</f>
        <v>19</v>
      </c>
      <c r="CZ20" t="s">
        <v>3671</v>
      </c>
      <c r="DA20" t="str">
        <f>IFERROR(VLOOKUP(ROWS(DA$2:DA20),CY$2:CZ$37,2,FALSE),"")</f>
        <v>Mi : mixed</v>
      </c>
      <c r="DB20">
        <f>IF(ISNUMBER(SEARCH(Hauls!$AB$335,DC$2:DC$202)),MAX(DB$1:DB19)+1,0)</f>
        <v>19</v>
      </c>
      <c r="DC20" t="s">
        <v>3671</v>
      </c>
      <c r="DD20" t="str">
        <f>IFERROR(VLOOKUP(ROWS(DD$2:DD20),DB$2:DC$37,2,FALSE),"")</f>
        <v>Mi : mixed</v>
      </c>
      <c r="DE20">
        <f>IF(ISNUMBER(SEARCH(Hauls!$AB$336,DF$2:DF$202)),MAX(DE$1:DE19)+1,0)</f>
        <v>19</v>
      </c>
      <c r="DF20" t="s">
        <v>3671</v>
      </c>
      <c r="DG20" t="str">
        <f>IFERROR(VLOOKUP(ROWS(DG$2:DG20),DE$2:DF$37,2,FALSE),"")</f>
        <v>Mi : mixed</v>
      </c>
      <c r="DH20">
        <f>IF(ISNUMBER(SEARCH(Hauls!$AB$337,DI$2:DI$202)),MAX(DH$1:DH19)+1,0)</f>
        <v>19</v>
      </c>
      <c r="DI20" t="s">
        <v>3671</v>
      </c>
      <c r="DJ20" t="str">
        <f>IFERROR(VLOOKUP(ROWS(DJ$2:DJ20),DH$2:DI$37,2,FALSE),"")</f>
        <v>Mi : mixed</v>
      </c>
      <c r="DK20">
        <f>IF(ISNUMBER(SEARCH(Hauls!$AB$338,DL$2:DL$202)),MAX(DK$1:DK19)+1,0)</f>
        <v>19</v>
      </c>
      <c r="DL20" t="s">
        <v>3671</v>
      </c>
      <c r="DM20" t="str">
        <f>IFERROR(VLOOKUP(ROWS(DM$2:DM20),DK$2:DL$37,2,FALSE),"")</f>
        <v>Mi : mixed</v>
      </c>
      <c r="DN20">
        <f>IF(ISNUMBER(SEARCH(Hauls!$AB$339,DO$2:DO$202)),MAX(DN$1:DN19)+1,0)</f>
        <v>19</v>
      </c>
      <c r="DO20" t="s">
        <v>3671</v>
      </c>
      <c r="DP20" t="str">
        <f>IFERROR(VLOOKUP(ROWS(DP$2:DP20),DN$2:DO$37,2,FALSE),"")</f>
        <v>Mi : mixed</v>
      </c>
      <c r="DQ20">
        <f>IF(ISNUMBER(SEARCH(Hauls!$AB$340,DR$2:DR$202)),MAX(DQ$1:DQ19)+1,0)</f>
        <v>19</v>
      </c>
      <c r="DR20" t="s">
        <v>3671</v>
      </c>
      <c r="DS20" t="str">
        <f>IFERROR(VLOOKUP(ROWS(DS$2:DS20),DQ$2:DR$37,2,FALSE),"")</f>
        <v>Mi : mixed</v>
      </c>
      <c r="DT20">
        <f>IF(ISNUMBER(SEARCH(Hauls!$AB$341,DU$2:DU$202)),MAX(DT$1:DT19)+1,0)</f>
        <v>19</v>
      </c>
      <c r="DU20" t="s">
        <v>3671</v>
      </c>
      <c r="DV20" t="str">
        <f>IFERROR(VLOOKUP(ROWS(DV$2:DV20),DT$2:DU$37,2,FALSE),"")</f>
        <v>Mi : mixed</v>
      </c>
      <c r="DW20">
        <f>IF(ISNUMBER(SEARCH(Hauls!$AB$342,DX$2:DX$202)),MAX(DW$1:DW19)+1,0)</f>
        <v>19</v>
      </c>
      <c r="DX20" t="s">
        <v>3671</v>
      </c>
      <c r="DY20" t="str">
        <f>IFERROR(VLOOKUP(ROWS(DY$2:DY20),DW$2:DX$37,2,FALSE),"")</f>
        <v>Mi : mixed</v>
      </c>
      <c r="DZ20">
        <f>IF(ISNUMBER(SEARCH(Hauls!$AB$343,EA$2:EA$202)),MAX(DZ$1:DZ19)+1,0)</f>
        <v>19</v>
      </c>
      <c r="EA20" t="s">
        <v>3671</v>
      </c>
      <c r="EB20" t="str">
        <f>IFERROR(VLOOKUP(ROWS(EB$2:EB20),DZ$2:EA$37,2,FALSE),"")</f>
        <v>Mi : mixed</v>
      </c>
      <c r="EC20">
        <f>IF(ISNUMBER(SEARCH(Hauls!$AB$344,ED$2:ED$202)),MAX(EC$1:EC19)+1,0)</f>
        <v>19</v>
      </c>
      <c r="ED20" t="s">
        <v>3671</v>
      </c>
      <c r="EE20" t="str">
        <f>IFERROR(VLOOKUP(ROWS(EE$2:EE20),EC$2:ED$37,2,FALSE),"")</f>
        <v>Mi : mixed</v>
      </c>
      <c r="EF20">
        <f>IF(ISNUMBER(SEARCH(Hauls!$AB$345,EG$2:EG$202)),MAX(EF$1:EF19)+1,0)</f>
        <v>19</v>
      </c>
      <c r="EG20" t="s">
        <v>3671</v>
      </c>
      <c r="EH20" t="str">
        <f>IFERROR(VLOOKUP(ROWS(EH$2:EH20),EF$2:EG$37,2,FALSE),"")</f>
        <v>Mi : mixed</v>
      </c>
      <c r="EI20">
        <f>IF(ISNUMBER(SEARCH(Hauls!$AB$346,EJ$2:EJ$202)),MAX(EI$1:EI19)+1,0)</f>
        <v>19</v>
      </c>
      <c r="EJ20" t="s">
        <v>3671</v>
      </c>
      <c r="EK20" t="str">
        <f>IFERROR(VLOOKUP(ROWS(EK$2:EK20),EI$2:EJ$37,2,FALSE),"")</f>
        <v>Mi : mixed</v>
      </c>
      <c r="EL20">
        <f>IF(ISNUMBER(SEARCH(Hauls!$AB$347,EM$2:EM$202)),MAX(EL$1:EL19)+1,0)</f>
        <v>19</v>
      </c>
      <c r="EM20" t="s">
        <v>3671</v>
      </c>
      <c r="EN20" t="str">
        <f>IFERROR(VLOOKUP(ROWS(EN$2:EN20),EL$2:EM$37,2,FALSE),"")</f>
        <v>Mi : mixed</v>
      </c>
      <c r="EO20">
        <f>IF(ISNUMBER(SEARCH(Hauls!$AB$348,EP$2:EP$202)),MAX(EO$1:EO19)+1,0)</f>
        <v>19</v>
      </c>
      <c r="EP20" t="s">
        <v>3671</v>
      </c>
      <c r="EQ20" t="str">
        <f>IFERROR(VLOOKUP(ROWS(EQ$2:EQ20),EO$2:EP$37,2,FALSE),"")</f>
        <v>Mi : mixed</v>
      </c>
      <c r="ER20">
        <f>IF(ISNUMBER(SEARCH(Hauls!$AB$349,ES$2:ES$202)),MAX(ER$1:ER19)+1,0)</f>
        <v>19</v>
      </c>
      <c r="ES20" t="s">
        <v>3671</v>
      </c>
      <c r="ET20" t="str">
        <f>IFERROR(VLOOKUP(ROWS(ET$2:ET20),ER$2:ES$37,2,FALSE),"")</f>
        <v>Mi : mixed</v>
      </c>
      <c r="EU20">
        <f>IF(ISNUMBER(SEARCH(Hauls!$AB$350,EV$2:EV$202)),MAX(EU$1:EU19)+1,0)</f>
        <v>19</v>
      </c>
      <c r="EV20" t="s">
        <v>3671</v>
      </c>
      <c r="EW20" t="str">
        <f>IFERROR(VLOOKUP(ROWS(EW$2:EW20),EU$2:EV$37,2,FALSE),"")</f>
        <v>Mi : mixed</v>
      </c>
      <c r="EX20">
        <f>IF(ISNUMBER(SEARCH(Hauls!$AB$351,EY$2:EY$202)),MAX(EX$1:EX19)+1,0)</f>
        <v>19</v>
      </c>
      <c r="EY20" t="s">
        <v>3671</v>
      </c>
      <c r="EZ20" t="str">
        <f>IFERROR(VLOOKUP(ROWS(EZ$2:EZ20),EX$2:EY$37,2,FALSE),"")</f>
        <v>Mi : mixed</v>
      </c>
      <c r="FA20">
        <f>IF(ISNUMBER(SEARCH(Hauls!$AB$352,FB$2:FB$202)),MAX(FA$1:FA19)+1,0)</f>
        <v>19</v>
      </c>
      <c r="FB20" t="s">
        <v>3671</v>
      </c>
      <c r="FC20" t="str">
        <f>IFERROR(VLOOKUP(ROWS(FC$2:FC20),FA$2:FB$37,2,FALSE),"")</f>
        <v>Mi : mixed</v>
      </c>
      <c r="FD20">
        <f>IF(ISNUMBER(SEARCH(Hauls!$AB$353,FE$2:FE$202)),MAX(FD$1:FD19)+1,0)</f>
        <v>19</v>
      </c>
      <c r="FE20" t="s">
        <v>3671</v>
      </c>
      <c r="FF20" t="str">
        <f>IFERROR(VLOOKUP(ROWS(FF$2:FF20),FD$2:FE$37,2,FALSE),"")</f>
        <v>Mi : mixed</v>
      </c>
      <c r="FG20">
        <f>IF(ISNUMBER(SEARCH(Hauls!$AB$354,FH$2:FH$202)),MAX(FG$1:FG19)+1,0)</f>
        <v>19</v>
      </c>
      <c r="FH20" t="s">
        <v>3671</v>
      </c>
      <c r="FI20" t="str">
        <f>IFERROR(VLOOKUP(ROWS(FI$2:FI20),FG$2:FH$37,2,FALSE),"")</f>
        <v>Mi : mixed</v>
      </c>
      <c r="FJ20">
        <f>IF(ISNUMBER(SEARCH(Hauls!$AB$355,FK$2:FK$202)),MAX(FJ$1:FJ19)+1,0)</f>
        <v>19</v>
      </c>
      <c r="FK20" t="s">
        <v>3671</v>
      </c>
      <c r="FL20" t="str">
        <f>IFERROR(VLOOKUP(ROWS(FL$2:FL20),FJ$2:FK$37,2,FALSE),"")</f>
        <v>Mi : mixed</v>
      </c>
      <c r="FM20">
        <f>IF(ISNUMBER(SEARCH(Hauls!$AB$356,FN$2:FN$202)),MAX(FM$1:FM19)+1,0)</f>
        <v>19</v>
      </c>
      <c r="FN20" t="s">
        <v>3671</v>
      </c>
      <c r="FO20" t="str">
        <f>IFERROR(VLOOKUP(ROWS(FO$2:FO20),FM$2:FN$37,2,FALSE),"")</f>
        <v>Mi : mixed</v>
      </c>
      <c r="FP20">
        <f>IF(ISNUMBER(SEARCH(Hauls!$AB$357,FQ$2:FQ$202)),MAX(FP$1:FP19)+1,0)</f>
        <v>19</v>
      </c>
      <c r="FQ20" t="s">
        <v>3671</v>
      </c>
      <c r="FR20" t="str">
        <f>IFERROR(VLOOKUP(ROWS(FR$2:FR20),FP$2:FQ$37,2,FALSE),"")</f>
        <v>Mi : mixed</v>
      </c>
      <c r="FS20">
        <f>IF(ISNUMBER(SEARCH(Hauls!$AB$358,FT$2:FT$202)),MAX(FS$1:FS19)+1,0)</f>
        <v>19</v>
      </c>
      <c r="FT20" t="s">
        <v>3671</v>
      </c>
      <c r="FU20" t="str">
        <f>IFERROR(VLOOKUP(ROWS(FU$2:FU20),FS$2:FT$37,2,FALSE),"")</f>
        <v>Mi : mixed</v>
      </c>
      <c r="FV20">
        <f>IF(ISNUMBER(SEARCH(Hauls!$AB$359,FW$2:FW$202)),MAX(FV$1:FV19)+1,0)</f>
        <v>19</v>
      </c>
      <c r="FW20" t="s">
        <v>3671</v>
      </c>
      <c r="FX20" t="str">
        <f>IFERROR(VLOOKUP(ROWS(FX$2:FX20),FV$2:FW$37,2,FALSE),"")</f>
        <v>Mi : mixed</v>
      </c>
      <c r="FY20">
        <f>IF(ISNUMBER(SEARCH(Hauls!$AB$359,FZ$2:FZ$202)),MAX(FY$1:FY19)+1,0)</f>
        <v>19</v>
      </c>
      <c r="FZ20" t="s">
        <v>3671</v>
      </c>
      <c r="GA20" t="str">
        <f>IFERROR(VLOOKUP(ROWS(GA$2:GA20),FY$2:FZ$37,2,FALSE),"")</f>
        <v>Mi : mixed</v>
      </c>
      <c r="GB20">
        <f>IF(ISNUMBER(SEARCH(Hauls!$AB$361,GC$2:GC$202)),MAX(GB$1:GB19)+1,0)</f>
        <v>19</v>
      </c>
      <c r="GC20" t="s">
        <v>3671</v>
      </c>
      <c r="GD20" t="str">
        <f>IFERROR(VLOOKUP(ROWS(GD$2:GD20),GB$2:GC$37,2,FALSE),"")</f>
        <v>Mi : mixed</v>
      </c>
      <c r="GE20">
        <f>IF(ISNUMBER(SEARCH(Hauls!$AB$362,GF$2:GF$202)),MAX(GE$1:GE19)+1,0)</f>
        <v>19</v>
      </c>
      <c r="GF20" t="s">
        <v>3671</v>
      </c>
      <c r="GG20" t="str">
        <f>IFERROR(VLOOKUP(ROWS(GG$2:GG20),GE$2:GF$37,2,FALSE),"")</f>
        <v>Mi : mixed</v>
      </c>
      <c r="GH20">
        <f>IF(ISNUMBER(SEARCH(Hauls!$AB$363,GI$2:GI$202)),MAX(GH$1:GH19)+1,0)</f>
        <v>19</v>
      </c>
      <c r="GI20" t="s">
        <v>3671</v>
      </c>
      <c r="GJ20" t="str">
        <f>IFERROR(VLOOKUP(ROWS(GJ$2:GJ20),GH$2:GI$37,2,FALSE),"")</f>
        <v>Mi : mixed</v>
      </c>
      <c r="GK20">
        <f>IF(ISNUMBER(SEARCH(Hauls!$AB$364,GL$2:GL$202)),MAX(GK$1:GK19)+1,0)</f>
        <v>19</v>
      </c>
      <c r="GL20" t="s">
        <v>3671</v>
      </c>
      <c r="GM20" t="str">
        <f>IFERROR(VLOOKUP(ROWS(GM$2:GM20),GK$2:GL$37,2,FALSE),"")</f>
        <v>Mi : mixed</v>
      </c>
      <c r="GN20">
        <f>IF(ISNUMBER(SEARCH(Hauls!$AB$365,GO$2:GO$202)),MAX(GN$1:GN19)+1,0)</f>
        <v>19</v>
      </c>
      <c r="GO20" t="s">
        <v>3671</v>
      </c>
      <c r="GP20" t="str">
        <f>IFERROR(VLOOKUP(ROWS(GP$2:GP20),GN$2:GO$37,2,FALSE),"")</f>
        <v>Mi : mixed</v>
      </c>
      <c r="GQ20">
        <f>IF(ISNUMBER(SEARCH(Hauls!$AB$366,GR$2:GR$202)),MAX(GQ$1:GQ19)+1,0)</f>
        <v>19</v>
      </c>
      <c r="GR20" t="s">
        <v>3671</v>
      </c>
      <c r="GS20" t="str">
        <f>IFERROR(VLOOKUP(ROWS(GS$2:GS20),GQ$2:GR$37,2,FALSE),"")</f>
        <v>Mi : mixed</v>
      </c>
      <c r="GT20">
        <f>IF(ISNUMBER(SEARCH(Hauls!$AB$367,GU$2:GU$202)),MAX(GT$1:GT19)+1,0)</f>
        <v>19</v>
      </c>
      <c r="GU20" t="s">
        <v>3671</v>
      </c>
      <c r="GV20" t="str">
        <f>IFERROR(VLOOKUP(ROWS(GV$2:GV20),GT$2:GU$37,2,FALSE),"")</f>
        <v>Mi : mixed</v>
      </c>
      <c r="GW20">
        <f>IF(ISNUMBER(SEARCH(Hauls!$AB$368,GX$2:GX$202)),MAX(GW$1:GW19)+1,0)</f>
        <v>19</v>
      </c>
      <c r="GX20" t="s">
        <v>3671</v>
      </c>
      <c r="GY20" t="str">
        <f>IFERROR(VLOOKUP(ROWS(GY$2:GY20),GW$2:GX$37,2,FALSE),"")</f>
        <v>Mi : mixed</v>
      </c>
      <c r="GZ20">
        <f>IF(ISNUMBER(SEARCH(Hauls!$AB$369,HA$2:HA$202)),MAX(GZ$1:GZ19)+1,0)</f>
        <v>19</v>
      </c>
      <c r="HA20" t="s">
        <v>3671</v>
      </c>
      <c r="HB20" t="str">
        <f>IFERROR(VLOOKUP(ROWS(HB$2:HB20),GZ$2:HA$37,2,FALSE),"")</f>
        <v>Mi : mixed</v>
      </c>
      <c r="HC20">
        <f>IF(ISNUMBER(SEARCH(Hauls!$AB$370,HD$2:HD$202)),MAX(HC$1:HC19)+1,0)</f>
        <v>19</v>
      </c>
      <c r="HD20" t="s">
        <v>3671</v>
      </c>
      <c r="HE20" t="str">
        <f>IFERROR(VLOOKUP(ROWS(HE$2:HE20),HC$2:HD$37,2,FALSE),"")</f>
        <v>Mi : mixed</v>
      </c>
      <c r="HF20">
        <f>IF(ISNUMBER(SEARCH(Hauls!$AB$371,HG$2:HG$202)),MAX(HF$1:HF19)+1,0)</f>
        <v>19</v>
      </c>
      <c r="HG20" t="s">
        <v>3671</v>
      </c>
      <c r="HH20" t="str">
        <f>IFERROR(VLOOKUP(ROWS(HH$2:HH20),HF$2:HG$37,2,FALSE),"")</f>
        <v>Mi : mixed</v>
      </c>
      <c r="HI20">
        <f>IF(ISNUMBER(SEARCH(Hauls!$AB$372,HJ$2:HJ$202)),MAX(HI$1:HI19)+1,0)</f>
        <v>19</v>
      </c>
      <c r="HJ20" t="s">
        <v>3671</v>
      </c>
      <c r="HK20" t="str">
        <f>IFERROR(VLOOKUP(ROWS(HK$2:HK20),HI$2:HJ$37,2,FALSE),"")</f>
        <v>Mi : mixed</v>
      </c>
      <c r="HL20">
        <f>IF(ISNUMBER(SEARCH(Hauls!$AB$373,HM$2:HM$202)),MAX(HL$1:HL19)+1,0)</f>
        <v>19</v>
      </c>
      <c r="HM20" t="s">
        <v>3671</v>
      </c>
      <c r="HN20" t="str">
        <f>IFERROR(VLOOKUP(ROWS(HN$2:HN20),HL$2:HM$37,2,FALSE),"")</f>
        <v>Mi : mixed</v>
      </c>
      <c r="HO20">
        <f>IF(ISNUMBER(SEARCH(Hauls!$AB$374,HP$2:HP$202)),MAX(HO$1:HO19)+1,0)</f>
        <v>19</v>
      </c>
      <c r="HP20" t="s">
        <v>3671</v>
      </c>
      <c r="HQ20" t="str">
        <f>IFERROR(VLOOKUP(ROWS(HQ$2:HQ20),HO$2:HP$37,2,FALSE),"")</f>
        <v>Mi : mixed</v>
      </c>
      <c r="HR20">
        <f>IF(ISNUMBER(SEARCH(Hauls!$AB$375,HS$2:HS$202)),MAX(HR$1:HR19)+1,0)</f>
        <v>19</v>
      </c>
      <c r="HS20" t="s">
        <v>3671</v>
      </c>
      <c r="HT20" t="str">
        <f>IFERROR(VLOOKUP(ROWS(HT$2:HT20),HR$2:HS$37,2,FALSE),"")</f>
        <v>Mi : mixed</v>
      </c>
      <c r="HU20">
        <f>IF(ISNUMBER(SEARCH(Hauls!$AB$376,HV$2:HV$202)),MAX(HU$1:HU19)+1,0)</f>
        <v>19</v>
      </c>
      <c r="HV20" t="s">
        <v>3671</v>
      </c>
      <c r="HW20" t="str">
        <f>IFERROR(VLOOKUP(ROWS(HW$2:HW20),HU$2:HV$37,2,FALSE),"")</f>
        <v>Mi : mixed</v>
      </c>
      <c r="HX20">
        <f>IF(ISNUMBER(SEARCH(Hauls!$AB$377,HY$2:HY$202)),MAX(HX$1:HX19)+1,0)</f>
        <v>19</v>
      </c>
      <c r="HY20" t="s">
        <v>3671</v>
      </c>
      <c r="HZ20" t="str">
        <f>IFERROR(VLOOKUP(ROWS(HZ$2:HZ20),HX$2:HY$37,2,FALSE),"")</f>
        <v>Mi : mixed</v>
      </c>
      <c r="IA20">
        <f>IF(ISNUMBER(SEARCH(Hauls!$AB$378,IB$2:IB$202)),MAX(IA$1:IA19)+1,0)</f>
        <v>19</v>
      </c>
      <c r="IB20" t="s">
        <v>3671</v>
      </c>
      <c r="IC20" t="str">
        <f>IFERROR(VLOOKUP(ROWS(IC$2:IC20),IA$2:IB$37,2,FALSE),"")</f>
        <v>Mi : mixed</v>
      </c>
      <c r="ID20">
        <f>IF(ISNUMBER(SEARCH(Hauls!$AB$379,IE$2:IE$202)),MAX(ID$1:ID19)+1,0)</f>
        <v>19</v>
      </c>
      <c r="IE20" t="s">
        <v>3671</v>
      </c>
      <c r="IF20" t="str">
        <f>IFERROR(VLOOKUP(ROWS(IF$2:IF20),ID$2:IE$37,2,FALSE),"")</f>
        <v>Mi : mixed</v>
      </c>
      <c r="IG20">
        <f>IF(ISNUMBER(SEARCH(Hauls!$AB$380,IH$2:IH$202)),MAX(IG$1:IG19)+1,0)</f>
        <v>19</v>
      </c>
      <c r="IH20" t="s">
        <v>3671</v>
      </c>
      <c r="II20" t="str">
        <f>IFERROR(VLOOKUP(ROWS(II$2:II20),IG$2:IH$37,2,FALSE),"")</f>
        <v>Mi : mixed</v>
      </c>
      <c r="IJ20">
        <f>IF(ISNUMBER(SEARCH(Hauls!$AB$381,IK$2:IK$202)),MAX(IJ$1:IJ19)+1,0)</f>
        <v>19</v>
      </c>
      <c r="IK20" t="s">
        <v>3671</v>
      </c>
      <c r="IL20" t="str">
        <f>IFERROR(VLOOKUP(ROWS(IL$2:IL20),IJ$2:IK$37,2,FALSE),"")</f>
        <v>Mi : mixed</v>
      </c>
      <c r="IM20">
        <f>IF(ISNUMBER(SEARCH(Hauls!$AB$382,IN$2:IN$202)),MAX(IM$1:IM19)+1,0)</f>
        <v>19</v>
      </c>
      <c r="IN20" t="s">
        <v>3671</v>
      </c>
      <c r="IO20" t="str">
        <f>IFERROR(VLOOKUP(ROWS(IO$2:IO20),IM$2:IN$37,2,FALSE),"")</f>
        <v>Mi : mixed</v>
      </c>
      <c r="IP20">
        <f>IF(ISNUMBER(SEARCH(Hauls!$AB$383,IQ$2:IQ$202)),MAX(IP$1:IP19)+1,0)</f>
        <v>19</v>
      </c>
      <c r="IQ20" t="s">
        <v>3671</v>
      </c>
      <c r="IR20" t="str">
        <f>IFERROR(VLOOKUP(ROWS(IR$2:IR20),IP$2:IQ$37,2,FALSE),"")</f>
        <v>Mi : mixed</v>
      </c>
      <c r="IS20">
        <f>IF(ISNUMBER(SEARCH(Hauls!$AB$384,IT$2:IT$202)),MAX(IS$1:IS19)+1,0)</f>
        <v>19</v>
      </c>
      <c r="IT20" t="s">
        <v>3671</v>
      </c>
      <c r="IU20" t="str">
        <f>IFERROR(VLOOKUP(ROWS(IU$2:IU20),IS$2:IT$37,2,FALSE),"")</f>
        <v>Mi : mixed</v>
      </c>
      <c r="IV20">
        <f>IF(ISNUMBER(SEARCH(Hauls!$AB$385,IW$2:IW$202)),MAX(IV$1:IV19)+1,0)</f>
        <v>19</v>
      </c>
      <c r="IW20" t="s">
        <v>3671</v>
      </c>
      <c r="IX20" t="str">
        <f>IFERROR(VLOOKUP(ROWS(IX$2:IX20),IV$2:IW$37,2,FALSE),"")</f>
        <v>Mi : mixed</v>
      </c>
      <c r="IY20">
        <f>IF(ISNUMBER(SEARCH(Hauls!$AB$386,IZ$2:IZ$202)),MAX(IY$1:IY19)+1,0)</f>
        <v>19</v>
      </c>
      <c r="IZ20" t="s">
        <v>3671</v>
      </c>
      <c r="JA20" t="str">
        <f>IFERROR(VLOOKUP(ROWS(JA$2:JA20),IY$2:IZ$37,2,FALSE),"")</f>
        <v>Mi : mixed</v>
      </c>
      <c r="JB20">
        <f>IF(ISNUMBER(SEARCH(Hauls!$AB$387,JC$2:JC$202)),MAX(JB$1:JB19)+1,0)</f>
        <v>19</v>
      </c>
      <c r="JC20" t="s">
        <v>3671</v>
      </c>
      <c r="JD20" t="str">
        <f>IFERROR(VLOOKUP(ROWS(JD$2:JD20),JB$2:JC$37,2,FALSE),"")</f>
        <v>Mi : mixed</v>
      </c>
      <c r="JE20">
        <f>IF(ISNUMBER(SEARCH(Hauls!$AB$388,JF$2:JF$202)),MAX(JE$1:JE19)+1,0)</f>
        <v>19</v>
      </c>
      <c r="JF20" t="s">
        <v>3671</v>
      </c>
      <c r="JG20" t="str">
        <f>IFERROR(VLOOKUP(ROWS(JG$2:JG20),JE$2:JF$37,2,FALSE),"")</f>
        <v>Mi : mixed</v>
      </c>
      <c r="JH20">
        <f>IF(ISNUMBER(SEARCH(Hauls!$AB$389,JI$2:JI$202)),MAX(JH$1:JH19)+1,0)</f>
        <v>19</v>
      </c>
      <c r="JI20" t="s">
        <v>3671</v>
      </c>
      <c r="JJ20" t="str">
        <f>IFERROR(VLOOKUP(ROWS(JJ$2:JJ20),JH$2:JI$37,2,FALSE),"")</f>
        <v>Mi : mixed</v>
      </c>
      <c r="JK20">
        <f>IF(ISNUMBER(SEARCH(Hauls!$AB$390,JL$2:JL$202)),MAX(JK$1:JK19)+1,0)</f>
        <v>19</v>
      </c>
      <c r="JL20" t="s">
        <v>3671</v>
      </c>
      <c r="JM20" t="str">
        <f>IFERROR(VLOOKUP(ROWS(JM$2:JM20),JK$2:JL$37,2,FALSE),"")</f>
        <v>Mi : mixed</v>
      </c>
      <c r="JN20">
        <f>IF(ISNUMBER(SEARCH(Hauls!$AB$391,JO$2:JO$202)),MAX(JN$1:JN19)+1,0)</f>
        <v>19</v>
      </c>
      <c r="JO20" t="s">
        <v>3671</v>
      </c>
      <c r="JP20" t="str">
        <f>IFERROR(VLOOKUP(ROWS(JP$2:JP20),JN$2:JO$37,2,FALSE),"")</f>
        <v>Mi : mixed</v>
      </c>
      <c r="JQ20">
        <f>IF(ISNUMBER(SEARCH(Hauls!$AB$392,JR$2:JR$202)),MAX(JQ$1:JQ19)+1,0)</f>
        <v>19</v>
      </c>
      <c r="JR20" t="s">
        <v>3671</v>
      </c>
      <c r="JS20" t="str">
        <f>IFERROR(VLOOKUP(ROWS(JS$2:JS20),JQ$2:JR$37,2,FALSE),"")</f>
        <v>Mi : mixed</v>
      </c>
      <c r="JT20">
        <f>IF(ISNUMBER(SEARCH(Hauls!$AB$393,JU$2:JU$202)),MAX(JT$1:JT19)+1,0)</f>
        <v>19</v>
      </c>
      <c r="JU20" t="s">
        <v>3671</v>
      </c>
      <c r="JV20" t="str">
        <f>IFERROR(VLOOKUP(ROWS(JV$2:JV20),JT$2:JU$37,2,FALSE),"")</f>
        <v>Mi : mixed</v>
      </c>
      <c r="JW20">
        <f>IF(ISNUMBER(SEARCH(Hauls!$AB$394,JX$2:JX$202)),MAX(JW$1:JW19)+1,0)</f>
        <v>19</v>
      </c>
      <c r="JX20" t="s">
        <v>3671</v>
      </c>
      <c r="JY20" t="str">
        <f>IFERROR(VLOOKUP(ROWS(JY$2:JY20),JW$2:JX$37,2,FALSE),"")</f>
        <v>Mi : mixed</v>
      </c>
      <c r="JZ20">
        <f>IF(ISNUMBER(SEARCH(Hauls!$AB$395,KA$2:KA$202)),MAX(JZ$1:JZ19)+1,0)</f>
        <v>19</v>
      </c>
      <c r="KA20" t="s">
        <v>3671</v>
      </c>
      <c r="KB20" t="str">
        <f>IFERROR(VLOOKUP(ROWS(KB$2:KB20),JZ$2:KA$37,2,FALSE),"")</f>
        <v>Mi : mixed</v>
      </c>
      <c r="KC20">
        <f>IF(ISNUMBER(SEARCH(Hauls!$AB$396,KD$2:KD$202)),MAX(KC$1:KC19)+1,0)</f>
        <v>19</v>
      </c>
      <c r="KD20" t="s">
        <v>3671</v>
      </c>
      <c r="KE20" t="str">
        <f>IFERROR(VLOOKUP(ROWS(KE$2:KE20),KC$2:KD$37,2,FALSE),"")</f>
        <v>Mi : mixed</v>
      </c>
      <c r="KF20">
        <f>IF(ISNUMBER(SEARCH(Hauls!$AB$397,KG$2:KG$202)),MAX(KF$1:KF19)+1,0)</f>
        <v>19</v>
      </c>
      <c r="KG20" t="s">
        <v>3671</v>
      </c>
      <c r="KH20" t="str">
        <f>IFERROR(VLOOKUP(ROWS(KH$2:KH20),KF$2:KG$37,2,FALSE),"")</f>
        <v>Mi : mixed</v>
      </c>
      <c r="KI20">
        <f>IF(ISNUMBER(SEARCH(Hauls!$AB$398,KJ$2:KJ$202)),MAX(KI$1:KI19)+1,0)</f>
        <v>19</v>
      </c>
      <c r="KJ20" t="s">
        <v>3671</v>
      </c>
      <c r="KK20" t="str">
        <f>IFERROR(VLOOKUP(ROWS(KK$2:KK20),KI$2:KJ$37,2,FALSE),"")</f>
        <v>Mi : mixed</v>
      </c>
      <c r="KL20">
        <f>IF(ISNUMBER(SEARCH(Hauls!$AB$399,KM$2:KM$202)),MAX(KL$1:KL19)+1,0)</f>
        <v>19</v>
      </c>
      <c r="KM20" t="s">
        <v>3671</v>
      </c>
      <c r="KN20" t="str">
        <f>IFERROR(VLOOKUP(ROWS(KN$2:KN20),KL$2:KM$37,2,FALSE),"")</f>
        <v>Mi : mixed</v>
      </c>
      <c r="KO20">
        <f>IF(ISNUMBER(SEARCH(Hauls!$AB$400,KP$2:KP$202)),MAX(KO$1:KO19)+1,0)</f>
        <v>19</v>
      </c>
      <c r="KP20" t="s">
        <v>3671</v>
      </c>
      <c r="KQ20" t="str">
        <f>IFERROR(VLOOKUP(ROWS(KQ$2:KQ20),KO$2:KP$37,2,FALSE),"")</f>
        <v>Mi : mixed</v>
      </c>
    </row>
    <row r="21" spans="1:303" x14ac:dyDescent="0.25">
      <c r="A21" t="s">
        <v>1254</v>
      </c>
      <c r="B21" t="s">
        <v>1255</v>
      </c>
      <c r="C21" t="str">
        <f t="shared" si="0"/>
        <v>P : Pebbles</v>
      </c>
      <c r="D21">
        <f>IF(ISNUMBER(SEARCH(Hauls!$AB$301,E$2:E$202)),MAX(D$1:D20)+1,0)</f>
        <v>20</v>
      </c>
      <c r="E21" t="s">
        <v>3672</v>
      </c>
      <c r="F21" t="str">
        <f>IFERROR(VLOOKUP(ROWS(F$2:F21),D$2:E$37,2,FALSE),"")</f>
        <v>P : Pebbles</v>
      </c>
      <c r="G21">
        <f>IF(ISNUMBER(SEARCH(Hauls!$AB$302,H$2:H$202)),MAX(G$1:G20)+1,0)</f>
        <v>20</v>
      </c>
      <c r="H21" t="s">
        <v>3672</v>
      </c>
      <c r="I21" t="str">
        <f>IFERROR(VLOOKUP(ROWS(I$2:I21),G$2:H$37,2,FALSE),"")</f>
        <v>P : Pebbles</v>
      </c>
      <c r="J21">
        <f>IF(ISNUMBER(SEARCH(Hauls!$AB$303,K$2:K$202)),MAX(J$1:J20)+1,0)</f>
        <v>20</v>
      </c>
      <c r="K21" t="s">
        <v>3672</v>
      </c>
      <c r="L21" t="str">
        <f>IFERROR(VLOOKUP(ROWS(L$2:L21),J$2:K$37,2,FALSE),"")</f>
        <v>P : Pebbles</v>
      </c>
      <c r="M21">
        <f>IF(ISNUMBER(SEARCH(Hauls!$AB$304,N$2:N$202)),MAX(M$1:M20)+1,0)</f>
        <v>20</v>
      </c>
      <c r="N21" t="s">
        <v>3672</v>
      </c>
      <c r="O21" t="str">
        <f>IFERROR(VLOOKUP(ROWS(O$2:O21),M$2:N$37,2,FALSE),"")</f>
        <v>P : Pebbles</v>
      </c>
      <c r="P21">
        <f>IF(ISNUMBER(SEARCH(Hauls!$AB$305,Q$2:Q$202)),MAX(P$1:P20)+1,0)</f>
        <v>20</v>
      </c>
      <c r="Q21" t="s">
        <v>3672</v>
      </c>
      <c r="R21" t="str">
        <f>IFERROR(VLOOKUP(ROWS(R$2:R21),P$2:Q$37,2,FALSE),"")</f>
        <v>P : Pebbles</v>
      </c>
      <c r="S21">
        <f>IF(ISNUMBER(SEARCH(Hauls!$AB$306,T$2:T$202)),MAX(S$1:S20)+1,0)</f>
        <v>20</v>
      </c>
      <c r="T21" t="s">
        <v>3672</v>
      </c>
      <c r="U21" t="str">
        <f>IFERROR(VLOOKUP(ROWS(U$2:U21),S$2:T$37,2,FALSE),"")</f>
        <v>P : Pebbles</v>
      </c>
      <c r="V21">
        <f>IF(ISNUMBER(SEARCH(Hauls!$AB$307,W$2:W$202)),MAX(V$1:V20)+1,0)</f>
        <v>20</v>
      </c>
      <c r="W21" t="s">
        <v>3672</v>
      </c>
      <c r="X21" t="str">
        <f>IFERROR(VLOOKUP(ROWS(X$2:X21),V$2:W$37,2,FALSE),"")</f>
        <v>P : Pebbles</v>
      </c>
      <c r="Y21">
        <f>IF(ISNUMBER(SEARCH(Hauls!$AB$308,Z$2:Z$202)),MAX(Y$1:Y20)+1,0)</f>
        <v>20</v>
      </c>
      <c r="Z21" t="s">
        <v>3672</v>
      </c>
      <c r="AA21" t="str">
        <f>IFERROR(VLOOKUP(ROWS(AA$2:AA21),Y$2:Z$37,2,FALSE),"")</f>
        <v>P : Pebbles</v>
      </c>
      <c r="AB21">
        <f>IF(ISNUMBER(SEARCH(Hauls!$AB$309,AC$2:AC$202)),MAX(AB$1:AB20)+1,0)</f>
        <v>20</v>
      </c>
      <c r="AC21" t="s">
        <v>3672</v>
      </c>
      <c r="AD21" t="str">
        <f>IFERROR(VLOOKUP(ROWS(AD$2:AD21),AB$2:AC$37,2,FALSE),"")</f>
        <v>P : Pebbles</v>
      </c>
      <c r="AE21">
        <f>IF(ISNUMBER(SEARCH(Hauls!$AB$310,AF$2:AF$202)),MAX(AE$1:AE20)+1,0)</f>
        <v>20</v>
      </c>
      <c r="AF21" t="s">
        <v>3672</v>
      </c>
      <c r="AG21" t="str">
        <f>IFERROR(VLOOKUP(ROWS(AG$2:AG21),AE$2:AF$37,2,FALSE),"")</f>
        <v>P : Pebbles</v>
      </c>
      <c r="AH21">
        <f>IF(ISNUMBER(SEARCH(Hauls!$AB$311,AI$2:AI$202)),MAX(AH$1:AH20)+1,0)</f>
        <v>20</v>
      </c>
      <c r="AI21" t="s">
        <v>3672</v>
      </c>
      <c r="AJ21" t="str">
        <f>IFERROR(VLOOKUP(ROWS(AJ$2:AJ21),AH$2:AI$37,2,FALSE),"")</f>
        <v>P : Pebbles</v>
      </c>
      <c r="AK21">
        <f>IF(ISNUMBER(SEARCH(Hauls!$AB$312,AL$2:AL$202)),MAX(AK$1:AK20)+1,0)</f>
        <v>20</v>
      </c>
      <c r="AL21" t="s">
        <v>3672</v>
      </c>
      <c r="AM21" t="str">
        <f>IFERROR(VLOOKUP(ROWS(AM$2:AM21),AK$2:AL$37,2,FALSE),"")</f>
        <v>P : Pebbles</v>
      </c>
      <c r="AN21">
        <f>IF(ISNUMBER(SEARCH(Hauls!$AB$313,AO$2:AO$202)),MAX(AN$1:AN20)+1,0)</f>
        <v>20</v>
      </c>
      <c r="AO21" t="s">
        <v>3672</v>
      </c>
      <c r="AP21" t="str">
        <f>IFERROR(VLOOKUP(ROWS(AP$2:AP21),AN$2:AO$37,2,FALSE),"")</f>
        <v>P : Pebbles</v>
      </c>
      <c r="AQ21">
        <f>IF(ISNUMBER(SEARCH(Hauls!$AB$314,AR$2:AR$202)),MAX(AQ$1:AQ20)+1,0)</f>
        <v>20</v>
      </c>
      <c r="AR21" t="s">
        <v>3672</v>
      </c>
      <c r="AS21" t="str">
        <f>IFERROR(VLOOKUP(ROWS(AS$2:AS21),AQ$2:AR$37,2,FALSE),"")</f>
        <v>P : Pebbles</v>
      </c>
      <c r="AT21">
        <f>IF(ISNUMBER(SEARCH(Hauls!$AB$315,AU$2:AU$202)),MAX(AT$1:AT20)+1,0)</f>
        <v>20</v>
      </c>
      <c r="AU21" t="s">
        <v>3672</v>
      </c>
      <c r="AV21" t="str">
        <f>IFERROR(VLOOKUP(ROWS(AV$2:AV21),AT$2:AU$37,2,FALSE),"")</f>
        <v>P : Pebbles</v>
      </c>
      <c r="AW21">
        <f>IF(ISNUMBER(SEARCH(Hauls!$AB$316,AX$2:AX$202)),MAX(AW$1:AW20)+1,0)</f>
        <v>20</v>
      </c>
      <c r="AX21" t="s">
        <v>3672</v>
      </c>
      <c r="AY21" t="str">
        <f>IFERROR(VLOOKUP(ROWS(AY$2:AY21),AW$2:AX$37,2,FALSE),"")</f>
        <v>P : Pebbles</v>
      </c>
      <c r="AZ21">
        <f>IF(ISNUMBER(SEARCH(Hauls!$AB$317,BA$2:BA$202)),MAX(AZ$1:AZ20)+1,0)</f>
        <v>20</v>
      </c>
      <c r="BA21" t="s">
        <v>3672</v>
      </c>
      <c r="BB21" t="str">
        <f>IFERROR(VLOOKUP(ROWS(BB$2:BB21),AZ$2:BA$37,2,FALSE),"")</f>
        <v>P : Pebbles</v>
      </c>
      <c r="BC21">
        <f>IF(ISNUMBER(SEARCH(Hauls!$AB$318,BD$2:BD$202)),MAX(BC$1:BC20)+1,0)</f>
        <v>20</v>
      </c>
      <c r="BD21" t="s">
        <v>3672</v>
      </c>
      <c r="BE21" t="str">
        <f>IFERROR(VLOOKUP(ROWS(BE$2:BE21),BC$2:BD$37,2,FALSE),"")</f>
        <v>P : Pebbles</v>
      </c>
      <c r="BF21">
        <f>IF(ISNUMBER(SEARCH(Hauls!$AB$319,BG$2:BG$202)),MAX(BF$1:BF20)+1,0)</f>
        <v>20</v>
      </c>
      <c r="BG21" t="s">
        <v>3672</v>
      </c>
      <c r="BH21" t="str">
        <f>IFERROR(VLOOKUP(ROWS(BH$2:BH21),BF$2:BG$37,2,FALSE),"")</f>
        <v>P : Pebbles</v>
      </c>
      <c r="BI21">
        <f>IF(ISNUMBER(SEARCH(Hauls!$AB$320,BJ$2:BJ$202)),MAX(BI$1:BI20)+1,0)</f>
        <v>20</v>
      </c>
      <c r="BJ21" t="s">
        <v>3672</v>
      </c>
      <c r="BK21" t="str">
        <f>IFERROR(VLOOKUP(ROWS(BK$2:BK21),BI$2:BJ$37,2,FALSE),"")</f>
        <v>P : Pebbles</v>
      </c>
      <c r="BL21">
        <f>IF(ISNUMBER(SEARCH(Hauls!$AB$321,BM$2:BM$202)),MAX(BL$1:BL20)+1,0)</f>
        <v>20</v>
      </c>
      <c r="BM21" t="s">
        <v>3672</v>
      </c>
      <c r="BN21" t="str">
        <f>IFERROR(VLOOKUP(ROWS(BN$2:BN21),BL$2:BM$37,2,FALSE),"")</f>
        <v>P : Pebbles</v>
      </c>
      <c r="BO21">
        <f>IF(ISNUMBER(SEARCH(Hauls!$AB$322,BP$2:BP$202)),MAX(BO$1:BO20)+1,0)</f>
        <v>20</v>
      </c>
      <c r="BP21" t="s">
        <v>3672</v>
      </c>
      <c r="BQ21" t="str">
        <f>IFERROR(VLOOKUP(ROWS(BQ$2:BQ21),BO$2:BP$37,2,FALSE),"")</f>
        <v>P : Pebbles</v>
      </c>
      <c r="BR21">
        <f>IF(ISNUMBER(SEARCH(Hauls!$AB$323,BS$2:BS$202)),MAX(BR$1:BR20)+1,0)</f>
        <v>20</v>
      </c>
      <c r="BS21" t="s">
        <v>3672</v>
      </c>
      <c r="BT21" t="str">
        <f>IFERROR(VLOOKUP(ROWS(BT$2:BT21),BR$2:BS$37,2,FALSE),"")</f>
        <v>P : Pebbles</v>
      </c>
      <c r="BU21">
        <f>IF(ISNUMBER(SEARCH(Hauls!$AB$324,BV$2:BV$202)),MAX(BU$1:BU20)+1,0)</f>
        <v>20</v>
      </c>
      <c r="BV21" t="s">
        <v>3672</v>
      </c>
      <c r="BW21" t="str">
        <f>IFERROR(VLOOKUP(ROWS(BW$2:BW21),BU$2:BV$37,2,FALSE),"")</f>
        <v>P : Pebbles</v>
      </c>
      <c r="BX21">
        <f>IF(ISNUMBER(SEARCH(Hauls!$AB$325,BY$2:BY$202)),MAX(BX$1:BX20)+1,0)</f>
        <v>20</v>
      </c>
      <c r="BY21" t="s">
        <v>3672</v>
      </c>
      <c r="BZ21" t="str">
        <f>IFERROR(VLOOKUP(ROWS(BZ$2:BZ21),BX$2:BY$37,2,FALSE),"")</f>
        <v>P : Pebbles</v>
      </c>
      <c r="CA21">
        <f>IF(ISNUMBER(SEARCH(Hauls!$AB$326,CB$2:CB$202)),MAX(CA$1:CA20)+1,0)</f>
        <v>20</v>
      </c>
      <c r="CB21" t="s">
        <v>3672</v>
      </c>
      <c r="CC21" t="str">
        <f>IFERROR(VLOOKUP(ROWS(CC$2:CC21),CA$2:CB$37,2,FALSE),"")</f>
        <v>P : Pebbles</v>
      </c>
      <c r="CD21">
        <f>IF(ISNUMBER(SEARCH(Hauls!$AB$327,CE$2:CE$202)),MAX(CD$1:CD20)+1,0)</f>
        <v>20</v>
      </c>
      <c r="CE21" t="s">
        <v>3672</v>
      </c>
      <c r="CF21" t="str">
        <f>IFERROR(VLOOKUP(ROWS(CF$2:CF21),CD$2:CE$37,2,FALSE),"")</f>
        <v>P : Pebbles</v>
      </c>
      <c r="CG21">
        <f>IF(ISNUMBER(SEARCH(Hauls!$AB$328,CH$2:CH$202)),MAX(CG$1:CG20)+1,0)</f>
        <v>20</v>
      </c>
      <c r="CH21" t="s">
        <v>3672</v>
      </c>
      <c r="CI21" t="str">
        <f>IFERROR(VLOOKUP(ROWS(CI$2:CI21),CG$2:CH$37,2,FALSE),"")</f>
        <v>P : Pebbles</v>
      </c>
      <c r="CJ21">
        <f>IF(ISNUMBER(SEARCH(Hauls!$AB$329,CK$2:CK$202)),MAX(CJ$1:CJ20)+1,0)</f>
        <v>20</v>
      </c>
      <c r="CK21" t="s">
        <v>3672</v>
      </c>
      <c r="CL21" t="str">
        <f>IFERROR(VLOOKUP(ROWS(CL$2:CL21),CJ$2:CK$37,2,FALSE),"")</f>
        <v>P : Pebbles</v>
      </c>
      <c r="CM21">
        <f>IF(ISNUMBER(SEARCH(Hauls!$AB$330,CN$2:CN$202)),MAX(CM$1:CM20)+1,0)</f>
        <v>20</v>
      </c>
      <c r="CN21" t="s">
        <v>3672</v>
      </c>
      <c r="CO21" t="str">
        <f>IFERROR(VLOOKUP(ROWS(CO$2:CO21),CM$2:CN$37,2,FALSE),"")</f>
        <v>P : Pebbles</v>
      </c>
      <c r="CP21">
        <f>IF(ISNUMBER(SEARCH(Hauls!$AB$331,CQ$2:CQ$202)),MAX(CP$1:CP20)+1,0)</f>
        <v>20</v>
      </c>
      <c r="CQ21" t="s">
        <v>3672</v>
      </c>
      <c r="CR21" t="str">
        <f>IFERROR(VLOOKUP(ROWS(CR$2:CR21),CP$2:CQ$37,2,FALSE),"")</f>
        <v>P : Pebbles</v>
      </c>
      <c r="CS21">
        <f>IF(ISNUMBER(SEARCH(Hauls!$AB$332,CT$2:CT$202)),MAX(CS$1:CS20)+1,0)</f>
        <v>20</v>
      </c>
      <c r="CT21" t="s">
        <v>3672</v>
      </c>
      <c r="CU21" t="str">
        <f>IFERROR(VLOOKUP(ROWS(CU$2:CU21),CS$2:CT$37,2,FALSE),"")</f>
        <v>P : Pebbles</v>
      </c>
      <c r="CV21">
        <f>IF(ISNUMBER(SEARCH(Hauls!$AB$333,CW$2:CW$202)),MAX(CV$1:CV20)+1,0)</f>
        <v>20</v>
      </c>
      <c r="CW21" t="s">
        <v>3672</v>
      </c>
      <c r="CX21" t="str">
        <f>IFERROR(VLOOKUP(ROWS(CX$2:CX21),CV$2:CW$37,2,FALSE),"")</f>
        <v>P : Pebbles</v>
      </c>
      <c r="CY21">
        <f>IF(ISNUMBER(SEARCH(Hauls!$AB$333,CZ$2:CZ$202)),MAX(CY$1:CY20)+1,0)</f>
        <v>20</v>
      </c>
      <c r="CZ21" t="s">
        <v>3672</v>
      </c>
      <c r="DA21" t="str">
        <f>IFERROR(VLOOKUP(ROWS(DA$2:DA21),CY$2:CZ$37,2,FALSE),"")</f>
        <v>P : Pebbles</v>
      </c>
      <c r="DB21">
        <f>IF(ISNUMBER(SEARCH(Hauls!$AB$335,DC$2:DC$202)),MAX(DB$1:DB20)+1,0)</f>
        <v>20</v>
      </c>
      <c r="DC21" t="s">
        <v>3672</v>
      </c>
      <c r="DD21" t="str">
        <f>IFERROR(VLOOKUP(ROWS(DD$2:DD21),DB$2:DC$37,2,FALSE),"")</f>
        <v>P : Pebbles</v>
      </c>
      <c r="DE21">
        <f>IF(ISNUMBER(SEARCH(Hauls!$AB$336,DF$2:DF$202)),MAX(DE$1:DE20)+1,0)</f>
        <v>20</v>
      </c>
      <c r="DF21" t="s">
        <v>3672</v>
      </c>
      <c r="DG21" t="str">
        <f>IFERROR(VLOOKUP(ROWS(DG$2:DG21),DE$2:DF$37,2,FALSE),"")</f>
        <v>P : Pebbles</v>
      </c>
      <c r="DH21">
        <f>IF(ISNUMBER(SEARCH(Hauls!$AB$337,DI$2:DI$202)),MAX(DH$1:DH20)+1,0)</f>
        <v>20</v>
      </c>
      <c r="DI21" t="s">
        <v>3672</v>
      </c>
      <c r="DJ21" t="str">
        <f>IFERROR(VLOOKUP(ROWS(DJ$2:DJ21),DH$2:DI$37,2,FALSE),"")</f>
        <v>P : Pebbles</v>
      </c>
      <c r="DK21">
        <f>IF(ISNUMBER(SEARCH(Hauls!$AB$338,DL$2:DL$202)),MAX(DK$1:DK20)+1,0)</f>
        <v>20</v>
      </c>
      <c r="DL21" t="s">
        <v>3672</v>
      </c>
      <c r="DM21" t="str">
        <f>IFERROR(VLOOKUP(ROWS(DM$2:DM21),DK$2:DL$37,2,FALSE),"")</f>
        <v>P : Pebbles</v>
      </c>
      <c r="DN21">
        <f>IF(ISNUMBER(SEARCH(Hauls!$AB$339,DO$2:DO$202)),MAX(DN$1:DN20)+1,0)</f>
        <v>20</v>
      </c>
      <c r="DO21" t="s">
        <v>3672</v>
      </c>
      <c r="DP21" t="str">
        <f>IFERROR(VLOOKUP(ROWS(DP$2:DP21),DN$2:DO$37,2,FALSE),"")</f>
        <v>P : Pebbles</v>
      </c>
      <c r="DQ21">
        <f>IF(ISNUMBER(SEARCH(Hauls!$AB$340,DR$2:DR$202)),MAX(DQ$1:DQ20)+1,0)</f>
        <v>20</v>
      </c>
      <c r="DR21" t="s">
        <v>3672</v>
      </c>
      <c r="DS21" t="str">
        <f>IFERROR(VLOOKUP(ROWS(DS$2:DS21),DQ$2:DR$37,2,FALSE),"")</f>
        <v>P : Pebbles</v>
      </c>
      <c r="DT21">
        <f>IF(ISNUMBER(SEARCH(Hauls!$AB$341,DU$2:DU$202)),MAX(DT$1:DT20)+1,0)</f>
        <v>20</v>
      </c>
      <c r="DU21" t="s">
        <v>3672</v>
      </c>
      <c r="DV21" t="str">
        <f>IFERROR(VLOOKUP(ROWS(DV$2:DV21),DT$2:DU$37,2,FALSE),"")</f>
        <v>P : Pebbles</v>
      </c>
      <c r="DW21">
        <f>IF(ISNUMBER(SEARCH(Hauls!$AB$342,DX$2:DX$202)),MAX(DW$1:DW20)+1,0)</f>
        <v>20</v>
      </c>
      <c r="DX21" t="s">
        <v>3672</v>
      </c>
      <c r="DY21" t="str">
        <f>IFERROR(VLOOKUP(ROWS(DY$2:DY21),DW$2:DX$37,2,FALSE),"")</f>
        <v>P : Pebbles</v>
      </c>
      <c r="DZ21">
        <f>IF(ISNUMBER(SEARCH(Hauls!$AB$343,EA$2:EA$202)),MAX(DZ$1:DZ20)+1,0)</f>
        <v>20</v>
      </c>
      <c r="EA21" t="s">
        <v>3672</v>
      </c>
      <c r="EB21" t="str">
        <f>IFERROR(VLOOKUP(ROWS(EB$2:EB21),DZ$2:EA$37,2,FALSE),"")</f>
        <v>P : Pebbles</v>
      </c>
      <c r="EC21">
        <f>IF(ISNUMBER(SEARCH(Hauls!$AB$344,ED$2:ED$202)),MAX(EC$1:EC20)+1,0)</f>
        <v>20</v>
      </c>
      <c r="ED21" t="s">
        <v>3672</v>
      </c>
      <c r="EE21" t="str">
        <f>IFERROR(VLOOKUP(ROWS(EE$2:EE21),EC$2:ED$37,2,FALSE),"")</f>
        <v>P : Pebbles</v>
      </c>
      <c r="EF21">
        <f>IF(ISNUMBER(SEARCH(Hauls!$AB$345,EG$2:EG$202)),MAX(EF$1:EF20)+1,0)</f>
        <v>20</v>
      </c>
      <c r="EG21" t="s">
        <v>3672</v>
      </c>
      <c r="EH21" t="str">
        <f>IFERROR(VLOOKUP(ROWS(EH$2:EH21),EF$2:EG$37,2,FALSE),"")</f>
        <v>P : Pebbles</v>
      </c>
      <c r="EI21">
        <f>IF(ISNUMBER(SEARCH(Hauls!$AB$346,EJ$2:EJ$202)),MAX(EI$1:EI20)+1,0)</f>
        <v>20</v>
      </c>
      <c r="EJ21" t="s">
        <v>3672</v>
      </c>
      <c r="EK21" t="str">
        <f>IFERROR(VLOOKUP(ROWS(EK$2:EK21),EI$2:EJ$37,2,FALSE),"")</f>
        <v>P : Pebbles</v>
      </c>
      <c r="EL21">
        <f>IF(ISNUMBER(SEARCH(Hauls!$AB$347,EM$2:EM$202)),MAX(EL$1:EL20)+1,0)</f>
        <v>20</v>
      </c>
      <c r="EM21" t="s">
        <v>3672</v>
      </c>
      <c r="EN21" t="str">
        <f>IFERROR(VLOOKUP(ROWS(EN$2:EN21),EL$2:EM$37,2,FALSE),"")</f>
        <v>P : Pebbles</v>
      </c>
      <c r="EO21">
        <f>IF(ISNUMBER(SEARCH(Hauls!$AB$348,EP$2:EP$202)),MAX(EO$1:EO20)+1,0)</f>
        <v>20</v>
      </c>
      <c r="EP21" t="s">
        <v>3672</v>
      </c>
      <c r="EQ21" t="str">
        <f>IFERROR(VLOOKUP(ROWS(EQ$2:EQ21),EO$2:EP$37,2,FALSE),"")</f>
        <v>P : Pebbles</v>
      </c>
      <c r="ER21">
        <f>IF(ISNUMBER(SEARCH(Hauls!$AB$349,ES$2:ES$202)),MAX(ER$1:ER20)+1,0)</f>
        <v>20</v>
      </c>
      <c r="ES21" t="s">
        <v>3672</v>
      </c>
      <c r="ET21" t="str">
        <f>IFERROR(VLOOKUP(ROWS(ET$2:ET21),ER$2:ES$37,2,FALSE),"")</f>
        <v>P : Pebbles</v>
      </c>
      <c r="EU21">
        <f>IF(ISNUMBER(SEARCH(Hauls!$AB$350,EV$2:EV$202)),MAX(EU$1:EU20)+1,0)</f>
        <v>20</v>
      </c>
      <c r="EV21" t="s">
        <v>3672</v>
      </c>
      <c r="EW21" t="str">
        <f>IFERROR(VLOOKUP(ROWS(EW$2:EW21),EU$2:EV$37,2,FALSE),"")</f>
        <v>P : Pebbles</v>
      </c>
      <c r="EX21">
        <f>IF(ISNUMBER(SEARCH(Hauls!$AB$351,EY$2:EY$202)),MAX(EX$1:EX20)+1,0)</f>
        <v>20</v>
      </c>
      <c r="EY21" t="s">
        <v>3672</v>
      </c>
      <c r="EZ21" t="str">
        <f>IFERROR(VLOOKUP(ROWS(EZ$2:EZ21),EX$2:EY$37,2,FALSE),"")</f>
        <v>P : Pebbles</v>
      </c>
      <c r="FA21">
        <f>IF(ISNUMBER(SEARCH(Hauls!$AB$352,FB$2:FB$202)),MAX(FA$1:FA20)+1,0)</f>
        <v>20</v>
      </c>
      <c r="FB21" t="s">
        <v>3672</v>
      </c>
      <c r="FC21" t="str">
        <f>IFERROR(VLOOKUP(ROWS(FC$2:FC21),FA$2:FB$37,2,FALSE),"")</f>
        <v>P : Pebbles</v>
      </c>
      <c r="FD21">
        <f>IF(ISNUMBER(SEARCH(Hauls!$AB$353,FE$2:FE$202)),MAX(FD$1:FD20)+1,0)</f>
        <v>20</v>
      </c>
      <c r="FE21" t="s">
        <v>3672</v>
      </c>
      <c r="FF21" t="str">
        <f>IFERROR(VLOOKUP(ROWS(FF$2:FF21),FD$2:FE$37,2,FALSE),"")</f>
        <v>P : Pebbles</v>
      </c>
      <c r="FG21">
        <f>IF(ISNUMBER(SEARCH(Hauls!$AB$354,FH$2:FH$202)),MAX(FG$1:FG20)+1,0)</f>
        <v>20</v>
      </c>
      <c r="FH21" t="s">
        <v>3672</v>
      </c>
      <c r="FI21" t="str">
        <f>IFERROR(VLOOKUP(ROWS(FI$2:FI21),FG$2:FH$37,2,FALSE),"")</f>
        <v>P : Pebbles</v>
      </c>
      <c r="FJ21">
        <f>IF(ISNUMBER(SEARCH(Hauls!$AB$355,FK$2:FK$202)),MAX(FJ$1:FJ20)+1,0)</f>
        <v>20</v>
      </c>
      <c r="FK21" t="s">
        <v>3672</v>
      </c>
      <c r="FL21" t="str">
        <f>IFERROR(VLOOKUP(ROWS(FL$2:FL21),FJ$2:FK$37,2,FALSE),"")</f>
        <v>P : Pebbles</v>
      </c>
      <c r="FM21">
        <f>IF(ISNUMBER(SEARCH(Hauls!$AB$356,FN$2:FN$202)),MAX(FM$1:FM20)+1,0)</f>
        <v>20</v>
      </c>
      <c r="FN21" t="s">
        <v>3672</v>
      </c>
      <c r="FO21" t="str">
        <f>IFERROR(VLOOKUP(ROWS(FO$2:FO21),FM$2:FN$37,2,FALSE),"")</f>
        <v>P : Pebbles</v>
      </c>
      <c r="FP21">
        <f>IF(ISNUMBER(SEARCH(Hauls!$AB$357,FQ$2:FQ$202)),MAX(FP$1:FP20)+1,0)</f>
        <v>20</v>
      </c>
      <c r="FQ21" t="s">
        <v>3672</v>
      </c>
      <c r="FR21" t="str">
        <f>IFERROR(VLOOKUP(ROWS(FR$2:FR21),FP$2:FQ$37,2,FALSE),"")</f>
        <v>P : Pebbles</v>
      </c>
      <c r="FS21">
        <f>IF(ISNUMBER(SEARCH(Hauls!$AB$358,FT$2:FT$202)),MAX(FS$1:FS20)+1,0)</f>
        <v>20</v>
      </c>
      <c r="FT21" t="s">
        <v>3672</v>
      </c>
      <c r="FU21" t="str">
        <f>IFERROR(VLOOKUP(ROWS(FU$2:FU21),FS$2:FT$37,2,FALSE),"")</f>
        <v>P : Pebbles</v>
      </c>
      <c r="FV21">
        <f>IF(ISNUMBER(SEARCH(Hauls!$AB$359,FW$2:FW$202)),MAX(FV$1:FV20)+1,0)</f>
        <v>20</v>
      </c>
      <c r="FW21" t="s">
        <v>3672</v>
      </c>
      <c r="FX21" t="str">
        <f>IFERROR(VLOOKUP(ROWS(FX$2:FX21),FV$2:FW$37,2,FALSE),"")</f>
        <v>P : Pebbles</v>
      </c>
      <c r="FY21">
        <f>IF(ISNUMBER(SEARCH(Hauls!$AB$359,FZ$2:FZ$202)),MAX(FY$1:FY20)+1,0)</f>
        <v>20</v>
      </c>
      <c r="FZ21" t="s">
        <v>3672</v>
      </c>
      <c r="GA21" t="str">
        <f>IFERROR(VLOOKUP(ROWS(GA$2:GA21),FY$2:FZ$37,2,FALSE),"")</f>
        <v>P : Pebbles</v>
      </c>
      <c r="GB21">
        <f>IF(ISNUMBER(SEARCH(Hauls!$AB$361,GC$2:GC$202)),MAX(GB$1:GB20)+1,0)</f>
        <v>20</v>
      </c>
      <c r="GC21" t="s">
        <v>3672</v>
      </c>
      <c r="GD21" t="str">
        <f>IFERROR(VLOOKUP(ROWS(GD$2:GD21),GB$2:GC$37,2,FALSE),"")</f>
        <v>P : Pebbles</v>
      </c>
      <c r="GE21">
        <f>IF(ISNUMBER(SEARCH(Hauls!$AB$362,GF$2:GF$202)),MAX(GE$1:GE20)+1,0)</f>
        <v>20</v>
      </c>
      <c r="GF21" t="s">
        <v>3672</v>
      </c>
      <c r="GG21" t="str">
        <f>IFERROR(VLOOKUP(ROWS(GG$2:GG21),GE$2:GF$37,2,FALSE),"")</f>
        <v>P : Pebbles</v>
      </c>
      <c r="GH21">
        <f>IF(ISNUMBER(SEARCH(Hauls!$AB$363,GI$2:GI$202)),MAX(GH$1:GH20)+1,0)</f>
        <v>20</v>
      </c>
      <c r="GI21" t="s">
        <v>3672</v>
      </c>
      <c r="GJ21" t="str">
        <f>IFERROR(VLOOKUP(ROWS(GJ$2:GJ21),GH$2:GI$37,2,FALSE),"")</f>
        <v>P : Pebbles</v>
      </c>
      <c r="GK21">
        <f>IF(ISNUMBER(SEARCH(Hauls!$AB$364,GL$2:GL$202)),MAX(GK$1:GK20)+1,0)</f>
        <v>20</v>
      </c>
      <c r="GL21" t="s">
        <v>3672</v>
      </c>
      <c r="GM21" t="str">
        <f>IFERROR(VLOOKUP(ROWS(GM$2:GM21),GK$2:GL$37,2,FALSE),"")</f>
        <v>P : Pebbles</v>
      </c>
      <c r="GN21">
        <f>IF(ISNUMBER(SEARCH(Hauls!$AB$365,GO$2:GO$202)),MAX(GN$1:GN20)+1,0)</f>
        <v>20</v>
      </c>
      <c r="GO21" t="s">
        <v>3672</v>
      </c>
      <c r="GP21" t="str">
        <f>IFERROR(VLOOKUP(ROWS(GP$2:GP21),GN$2:GO$37,2,FALSE),"")</f>
        <v>P : Pebbles</v>
      </c>
      <c r="GQ21">
        <f>IF(ISNUMBER(SEARCH(Hauls!$AB$366,GR$2:GR$202)),MAX(GQ$1:GQ20)+1,0)</f>
        <v>20</v>
      </c>
      <c r="GR21" t="s">
        <v>3672</v>
      </c>
      <c r="GS21" t="str">
        <f>IFERROR(VLOOKUP(ROWS(GS$2:GS21),GQ$2:GR$37,2,FALSE),"")</f>
        <v>P : Pebbles</v>
      </c>
      <c r="GT21">
        <f>IF(ISNUMBER(SEARCH(Hauls!$AB$367,GU$2:GU$202)),MAX(GT$1:GT20)+1,0)</f>
        <v>20</v>
      </c>
      <c r="GU21" t="s">
        <v>3672</v>
      </c>
      <c r="GV21" t="str">
        <f>IFERROR(VLOOKUP(ROWS(GV$2:GV21),GT$2:GU$37,2,FALSE),"")</f>
        <v>P : Pebbles</v>
      </c>
      <c r="GW21">
        <f>IF(ISNUMBER(SEARCH(Hauls!$AB$368,GX$2:GX$202)),MAX(GW$1:GW20)+1,0)</f>
        <v>20</v>
      </c>
      <c r="GX21" t="s">
        <v>3672</v>
      </c>
      <c r="GY21" t="str">
        <f>IFERROR(VLOOKUP(ROWS(GY$2:GY21),GW$2:GX$37,2,FALSE),"")</f>
        <v>P : Pebbles</v>
      </c>
      <c r="GZ21">
        <f>IF(ISNUMBER(SEARCH(Hauls!$AB$369,HA$2:HA$202)),MAX(GZ$1:GZ20)+1,0)</f>
        <v>20</v>
      </c>
      <c r="HA21" t="s">
        <v>3672</v>
      </c>
      <c r="HB21" t="str">
        <f>IFERROR(VLOOKUP(ROWS(HB$2:HB21),GZ$2:HA$37,2,FALSE),"")</f>
        <v>P : Pebbles</v>
      </c>
      <c r="HC21">
        <f>IF(ISNUMBER(SEARCH(Hauls!$AB$370,HD$2:HD$202)),MAX(HC$1:HC20)+1,0)</f>
        <v>20</v>
      </c>
      <c r="HD21" t="s">
        <v>3672</v>
      </c>
      <c r="HE21" t="str">
        <f>IFERROR(VLOOKUP(ROWS(HE$2:HE21),HC$2:HD$37,2,FALSE),"")</f>
        <v>P : Pebbles</v>
      </c>
      <c r="HF21">
        <f>IF(ISNUMBER(SEARCH(Hauls!$AB$371,HG$2:HG$202)),MAX(HF$1:HF20)+1,0)</f>
        <v>20</v>
      </c>
      <c r="HG21" t="s">
        <v>3672</v>
      </c>
      <c r="HH21" t="str">
        <f>IFERROR(VLOOKUP(ROWS(HH$2:HH21),HF$2:HG$37,2,FALSE),"")</f>
        <v>P : Pebbles</v>
      </c>
      <c r="HI21">
        <f>IF(ISNUMBER(SEARCH(Hauls!$AB$372,HJ$2:HJ$202)),MAX(HI$1:HI20)+1,0)</f>
        <v>20</v>
      </c>
      <c r="HJ21" t="s">
        <v>3672</v>
      </c>
      <c r="HK21" t="str">
        <f>IFERROR(VLOOKUP(ROWS(HK$2:HK21),HI$2:HJ$37,2,FALSE),"")</f>
        <v>P : Pebbles</v>
      </c>
      <c r="HL21">
        <f>IF(ISNUMBER(SEARCH(Hauls!$AB$373,HM$2:HM$202)),MAX(HL$1:HL20)+1,0)</f>
        <v>20</v>
      </c>
      <c r="HM21" t="s">
        <v>3672</v>
      </c>
      <c r="HN21" t="str">
        <f>IFERROR(VLOOKUP(ROWS(HN$2:HN21),HL$2:HM$37,2,FALSE),"")</f>
        <v>P : Pebbles</v>
      </c>
      <c r="HO21">
        <f>IF(ISNUMBER(SEARCH(Hauls!$AB$374,HP$2:HP$202)),MAX(HO$1:HO20)+1,0)</f>
        <v>20</v>
      </c>
      <c r="HP21" t="s">
        <v>3672</v>
      </c>
      <c r="HQ21" t="str">
        <f>IFERROR(VLOOKUP(ROWS(HQ$2:HQ21),HO$2:HP$37,2,FALSE),"")</f>
        <v>P : Pebbles</v>
      </c>
      <c r="HR21">
        <f>IF(ISNUMBER(SEARCH(Hauls!$AB$375,HS$2:HS$202)),MAX(HR$1:HR20)+1,0)</f>
        <v>20</v>
      </c>
      <c r="HS21" t="s">
        <v>3672</v>
      </c>
      <c r="HT21" t="str">
        <f>IFERROR(VLOOKUP(ROWS(HT$2:HT21),HR$2:HS$37,2,FALSE),"")</f>
        <v>P : Pebbles</v>
      </c>
      <c r="HU21">
        <f>IF(ISNUMBER(SEARCH(Hauls!$AB$376,HV$2:HV$202)),MAX(HU$1:HU20)+1,0)</f>
        <v>20</v>
      </c>
      <c r="HV21" t="s">
        <v>3672</v>
      </c>
      <c r="HW21" t="str">
        <f>IFERROR(VLOOKUP(ROWS(HW$2:HW21),HU$2:HV$37,2,FALSE),"")</f>
        <v>P : Pebbles</v>
      </c>
      <c r="HX21">
        <f>IF(ISNUMBER(SEARCH(Hauls!$AB$377,HY$2:HY$202)),MAX(HX$1:HX20)+1,0)</f>
        <v>20</v>
      </c>
      <c r="HY21" t="s">
        <v>3672</v>
      </c>
      <c r="HZ21" t="str">
        <f>IFERROR(VLOOKUP(ROWS(HZ$2:HZ21),HX$2:HY$37,2,FALSE),"")</f>
        <v>P : Pebbles</v>
      </c>
      <c r="IA21">
        <f>IF(ISNUMBER(SEARCH(Hauls!$AB$378,IB$2:IB$202)),MAX(IA$1:IA20)+1,0)</f>
        <v>20</v>
      </c>
      <c r="IB21" t="s">
        <v>3672</v>
      </c>
      <c r="IC21" t="str">
        <f>IFERROR(VLOOKUP(ROWS(IC$2:IC21),IA$2:IB$37,2,FALSE),"")</f>
        <v>P : Pebbles</v>
      </c>
      <c r="ID21">
        <f>IF(ISNUMBER(SEARCH(Hauls!$AB$379,IE$2:IE$202)),MAX(ID$1:ID20)+1,0)</f>
        <v>20</v>
      </c>
      <c r="IE21" t="s">
        <v>3672</v>
      </c>
      <c r="IF21" t="str">
        <f>IFERROR(VLOOKUP(ROWS(IF$2:IF21),ID$2:IE$37,2,FALSE),"")</f>
        <v>P : Pebbles</v>
      </c>
      <c r="IG21">
        <f>IF(ISNUMBER(SEARCH(Hauls!$AB$380,IH$2:IH$202)),MAX(IG$1:IG20)+1,0)</f>
        <v>20</v>
      </c>
      <c r="IH21" t="s">
        <v>3672</v>
      </c>
      <c r="II21" t="str">
        <f>IFERROR(VLOOKUP(ROWS(II$2:II21),IG$2:IH$37,2,FALSE),"")</f>
        <v>P : Pebbles</v>
      </c>
      <c r="IJ21">
        <f>IF(ISNUMBER(SEARCH(Hauls!$AB$381,IK$2:IK$202)),MAX(IJ$1:IJ20)+1,0)</f>
        <v>20</v>
      </c>
      <c r="IK21" t="s">
        <v>3672</v>
      </c>
      <c r="IL21" t="str">
        <f>IFERROR(VLOOKUP(ROWS(IL$2:IL21),IJ$2:IK$37,2,FALSE),"")</f>
        <v>P : Pebbles</v>
      </c>
      <c r="IM21">
        <f>IF(ISNUMBER(SEARCH(Hauls!$AB$382,IN$2:IN$202)),MAX(IM$1:IM20)+1,0)</f>
        <v>20</v>
      </c>
      <c r="IN21" t="s">
        <v>3672</v>
      </c>
      <c r="IO21" t="str">
        <f>IFERROR(VLOOKUP(ROWS(IO$2:IO21),IM$2:IN$37,2,FALSE),"")</f>
        <v>P : Pebbles</v>
      </c>
      <c r="IP21">
        <f>IF(ISNUMBER(SEARCH(Hauls!$AB$383,IQ$2:IQ$202)),MAX(IP$1:IP20)+1,0)</f>
        <v>20</v>
      </c>
      <c r="IQ21" t="s">
        <v>3672</v>
      </c>
      <c r="IR21" t="str">
        <f>IFERROR(VLOOKUP(ROWS(IR$2:IR21),IP$2:IQ$37,2,FALSE),"")</f>
        <v>P : Pebbles</v>
      </c>
      <c r="IS21">
        <f>IF(ISNUMBER(SEARCH(Hauls!$AB$384,IT$2:IT$202)),MAX(IS$1:IS20)+1,0)</f>
        <v>20</v>
      </c>
      <c r="IT21" t="s">
        <v>3672</v>
      </c>
      <c r="IU21" t="str">
        <f>IFERROR(VLOOKUP(ROWS(IU$2:IU21),IS$2:IT$37,2,FALSE),"")</f>
        <v>P : Pebbles</v>
      </c>
      <c r="IV21">
        <f>IF(ISNUMBER(SEARCH(Hauls!$AB$385,IW$2:IW$202)),MAX(IV$1:IV20)+1,0)</f>
        <v>20</v>
      </c>
      <c r="IW21" t="s">
        <v>3672</v>
      </c>
      <c r="IX21" t="str">
        <f>IFERROR(VLOOKUP(ROWS(IX$2:IX21),IV$2:IW$37,2,FALSE),"")</f>
        <v>P : Pebbles</v>
      </c>
      <c r="IY21">
        <f>IF(ISNUMBER(SEARCH(Hauls!$AB$386,IZ$2:IZ$202)),MAX(IY$1:IY20)+1,0)</f>
        <v>20</v>
      </c>
      <c r="IZ21" t="s">
        <v>3672</v>
      </c>
      <c r="JA21" t="str">
        <f>IFERROR(VLOOKUP(ROWS(JA$2:JA21),IY$2:IZ$37,2,FALSE),"")</f>
        <v>P : Pebbles</v>
      </c>
      <c r="JB21">
        <f>IF(ISNUMBER(SEARCH(Hauls!$AB$387,JC$2:JC$202)),MAX(JB$1:JB20)+1,0)</f>
        <v>20</v>
      </c>
      <c r="JC21" t="s">
        <v>3672</v>
      </c>
      <c r="JD21" t="str">
        <f>IFERROR(VLOOKUP(ROWS(JD$2:JD21),JB$2:JC$37,2,FALSE),"")</f>
        <v>P : Pebbles</v>
      </c>
      <c r="JE21">
        <f>IF(ISNUMBER(SEARCH(Hauls!$AB$388,JF$2:JF$202)),MAX(JE$1:JE20)+1,0)</f>
        <v>20</v>
      </c>
      <c r="JF21" t="s">
        <v>3672</v>
      </c>
      <c r="JG21" t="str">
        <f>IFERROR(VLOOKUP(ROWS(JG$2:JG21),JE$2:JF$37,2,FALSE),"")</f>
        <v>P : Pebbles</v>
      </c>
      <c r="JH21">
        <f>IF(ISNUMBER(SEARCH(Hauls!$AB$389,JI$2:JI$202)),MAX(JH$1:JH20)+1,0)</f>
        <v>20</v>
      </c>
      <c r="JI21" t="s">
        <v>3672</v>
      </c>
      <c r="JJ21" t="str">
        <f>IFERROR(VLOOKUP(ROWS(JJ$2:JJ21),JH$2:JI$37,2,FALSE),"")</f>
        <v>P : Pebbles</v>
      </c>
      <c r="JK21">
        <f>IF(ISNUMBER(SEARCH(Hauls!$AB$390,JL$2:JL$202)),MAX(JK$1:JK20)+1,0)</f>
        <v>20</v>
      </c>
      <c r="JL21" t="s">
        <v>3672</v>
      </c>
      <c r="JM21" t="str">
        <f>IFERROR(VLOOKUP(ROWS(JM$2:JM21),JK$2:JL$37,2,FALSE),"")</f>
        <v>P : Pebbles</v>
      </c>
      <c r="JN21">
        <f>IF(ISNUMBER(SEARCH(Hauls!$AB$391,JO$2:JO$202)),MAX(JN$1:JN20)+1,0)</f>
        <v>20</v>
      </c>
      <c r="JO21" t="s">
        <v>3672</v>
      </c>
      <c r="JP21" t="str">
        <f>IFERROR(VLOOKUP(ROWS(JP$2:JP21),JN$2:JO$37,2,FALSE),"")</f>
        <v>P : Pebbles</v>
      </c>
      <c r="JQ21">
        <f>IF(ISNUMBER(SEARCH(Hauls!$AB$392,JR$2:JR$202)),MAX(JQ$1:JQ20)+1,0)</f>
        <v>20</v>
      </c>
      <c r="JR21" t="s">
        <v>3672</v>
      </c>
      <c r="JS21" t="str">
        <f>IFERROR(VLOOKUP(ROWS(JS$2:JS21),JQ$2:JR$37,2,FALSE),"")</f>
        <v>P : Pebbles</v>
      </c>
      <c r="JT21">
        <f>IF(ISNUMBER(SEARCH(Hauls!$AB$393,JU$2:JU$202)),MAX(JT$1:JT20)+1,0)</f>
        <v>20</v>
      </c>
      <c r="JU21" t="s">
        <v>3672</v>
      </c>
      <c r="JV21" t="str">
        <f>IFERROR(VLOOKUP(ROWS(JV$2:JV21),JT$2:JU$37,2,FALSE),"")</f>
        <v>P : Pebbles</v>
      </c>
      <c r="JW21">
        <f>IF(ISNUMBER(SEARCH(Hauls!$AB$394,JX$2:JX$202)),MAX(JW$1:JW20)+1,0)</f>
        <v>20</v>
      </c>
      <c r="JX21" t="s">
        <v>3672</v>
      </c>
      <c r="JY21" t="str">
        <f>IFERROR(VLOOKUP(ROWS(JY$2:JY21),JW$2:JX$37,2,FALSE),"")</f>
        <v>P : Pebbles</v>
      </c>
      <c r="JZ21">
        <f>IF(ISNUMBER(SEARCH(Hauls!$AB$395,KA$2:KA$202)),MAX(JZ$1:JZ20)+1,0)</f>
        <v>20</v>
      </c>
      <c r="KA21" t="s">
        <v>3672</v>
      </c>
      <c r="KB21" t="str">
        <f>IFERROR(VLOOKUP(ROWS(KB$2:KB21),JZ$2:KA$37,2,FALSE),"")</f>
        <v>P : Pebbles</v>
      </c>
      <c r="KC21">
        <f>IF(ISNUMBER(SEARCH(Hauls!$AB$396,KD$2:KD$202)),MAX(KC$1:KC20)+1,0)</f>
        <v>20</v>
      </c>
      <c r="KD21" t="s">
        <v>3672</v>
      </c>
      <c r="KE21" t="str">
        <f>IFERROR(VLOOKUP(ROWS(KE$2:KE21),KC$2:KD$37,2,FALSE),"")</f>
        <v>P : Pebbles</v>
      </c>
      <c r="KF21">
        <f>IF(ISNUMBER(SEARCH(Hauls!$AB$397,KG$2:KG$202)),MAX(KF$1:KF20)+1,0)</f>
        <v>20</v>
      </c>
      <c r="KG21" t="s">
        <v>3672</v>
      </c>
      <c r="KH21" t="str">
        <f>IFERROR(VLOOKUP(ROWS(KH$2:KH21),KF$2:KG$37,2,FALSE),"")</f>
        <v>P : Pebbles</v>
      </c>
      <c r="KI21">
        <f>IF(ISNUMBER(SEARCH(Hauls!$AB$398,KJ$2:KJ$202)),MAX(KI$1:KI20)+1,0)</f>
        <v>20</v>
      </c>
      <c r="KJ21" t="s">
        <v>3672</v>
      </c>
      <c r="KK21" t="str">
        <f>IFERROR(VLOOKUP(ROWS(KK$2:KK21),KI$2:KJ$37,2,FALSE),"")</f>
        <v>P : Pebbles</v>
      </c>
      <c r="KL21">
        <f>IF(ISNUMBER(SEARCH(Hauls!$AB$399,KM$2:KM$202)),MAX(KL$1:KL20)+1,0)</f>
        <v>20</v>
      </c>
      <c r="KM21" t="s">
        <v>3672</v>
      </c>
      <c r="KN21" t="str">
        <f>IFERROR(VLOOKUP(ROWS(KN$2:KN21),KL$2:KM$37,2,FALSE),"")</f>
        <v>P : Pebbles</v>
      </c>
      <c r="KO21">
        <f>IF(ISNUMBER(SEARCH(Hauls!$AB$400,KP$2:KP$202)),MAX(KO$1:KO20)+1,0)</f>
        <v>20</v>
      </c>
      <c r="KP21" t="s">
        <v>3672</v>
      </c>
      <c r="KQ21" t="str">
        <f>IFERROR(VLOOKUP(ROWS(KQ$2:KQ21),KO$2:KP$37,2,FALSE),"")</f>
        <v>P : Pebbles</v>
      </c>
    </row>
    <row r="22" spans="1:303" x14ac:dyDescent="0.25">
      <c r="A22" t="s">
        <v>1256</v>
      </c>
      <c r="B22" t="s">
        <v>1257</v>
      </c>
      <c r="C22" t="str">
        <f t="shared" si="0"/>
        <v>R : Rock</v>
      </c>
      <c r="D22">
        <f>IF(ISNUMBER(SEARCH(Hauls!$AB$301,E$2:E$202)),MAX(D$1:D21)+1,0)</f>
        <v>21</v>
      </c>
      <c r="E22" t="s">
        <v>3673</v>
      </c>
      <c r="F22" t="str">
        <f>IFERROR(VLOOKUP(ROWS(F$2:F22),D$2:E$37,2,FALSE),"")</f>
        <v>R : Rock</v>
      </c>
      <c r="G22">
        <f>IF(ISNUMBER(SEARCH(Hauls!$AB$302,H$2:H$202)),MAX(G$1:G21)+1,0)</f>
        <v>21</v>
      </c>
      <c r="H22" t="s">
        <v>3673</v>
      </c>
      <c r="I22" t="str">
        <f>IFERROR(VLOOKUP(ROWS(I$2:I22),G$2:H$37,2,FALSE),"")</f>
        <v>R : Rock</v>
      </c>
      <c r="J22">
        <f>IF(ISNUMBER(SEARCH(Hauls!$AB$303,K$2:K$202)),MAX(J$1:J21)+1,0)</f>
        <v>21</v>
      </c>
      <c r="K22" t="s">
        <v>3673</v>
      </c>
      <c r="L22" t="str">
        <f>IFERROR(VLOOKUP(ROWS(L$2:L22),J$2:K$37,2,FALSE),"")</f>
        <v>R : Rock</v>
      </c>
      <c r="M22">
        <f>IF(ISNUMBER(SEARCH(Hauls!$AB$304,N$2:N$202)),MAX(M$1:M21)+1,0)</f>
        <v>21</v>
      </c>
      <c r="N22" t="s">
        <v>3673</v>
      </c>
      <c r="O22" t="str">
        <f>IFERROR(VLOOKUP(ROWS(O$2:O22),M$2:N$37,2,FALSE),"")</f>
        <v>R : Rock</v>
      </c>
      <c r="P22">
        <f>IF(ISNUMBER(SEARCH(Hauls!$AB$305,Q$2:Q$202)),MAX(P$1:P21)+1,0)</f>
        <v>21</v>
      </c>
      <c r="Q22" t="s">
        <v>3673</v>
      </c>
      <c r="R22" t="str">
        <f>IFERROR(VLOOKUP(ROWS(R$2:R22),P$2:Q$37,2,FALSE),"")</f>
        <v>R : Rock</v>
      </c>
      <c r="S22">
        <f>IF(ISNUMBER(SEARCH(Hauls!$AB$306,T$2:T$202)),MAX(S$1:S21)+1,0)</f>
        <v>21</v>
      </c>
      <c r="T22" t="s">
        <v>3673</v>
      </c>
      <c r="U22" t="str">
        <f>IFERROR(VLOOKUP(ROWS(U$2:U22),S$2:T$37,2,FALSE),"")</f>
        <v>R : Rock</v>
      </c>
      <c r="V22">
        <f>IF(ISNUMBER(SEARCH(Hauls!$AB$307,W$2:W$202)),MAX(V$1:V21)+1,0)</f>
        <v>21</v>
      </c>
      <c r="W22" t="s">
        <v>3673</v>
      </c>
      <c r="X22" t="str">
        <f>IFERROR(VLOOKUP(ROWS(X$2:X22),V$2:W$37,2,FALSE),"")</f>
        <v>R : Rock</v>
      </c>
      <c r="Y22">
        <f>IF(ISNUMBER(SEARCH(Hauls!$AB$308,Z$2:Z$202)),MAX(Y$1:Y21)+1,0)</f>
        <v>21</v>
      </c>
      <c r="Z22" t="s">
        <v>3673</v>
      </c>
      <c r="AA22" t="str">
        <f>IFERROR(VLOOKUP(ROWS(AA$2:AA22),Y$2:Z$37,2,FALSE),"")</f>
        <v>R : Rock</v>
      </c>
      <c r="AB22">
        <f>IF(ISNUMBER(SEARCH(Hauls!$AB$309,AC$2:AC$202)),MAX(AB$1:AB21)+1,0)</f>
        <v>21</v>
      </c>
      <c r="AC22" t="s">
        <v>3673</v>
      </c>
      <c r="AD22" t="str">
        <f>IFERROR(VLOOKUP(ROWS(AD$2:AD22),AB$2:AC$37,2,FALSE),"")</f>
        <v>R : Rock</v>
      </c>
      <c r="AE22">
        <f>IF(ISNUMBER(SEARCH(Hauls!$AB$310,AF$2:AF$202)),MAX(AE$1:AE21)+1,0)</f>
        <v>21</v>
      </c>
      <c r="AF22" t="s">
        <v>3673</v>
      </c>
      <c r="AG22" t="str">
        <f>IFERROR(VLOOKUP(ROWS(AG$2:AG22),AE$2:AF$37,2,FALSE),"")</f>
        <v>R : Rock</v>
      </c>
      <c r="AH22">
        <f>IF(ISNUMBER(SEARCH(Hauls!$AB$311,AI$2:AI$202)),MAX(AH$1:AH21)+1,0)</f>
        <v>21</v>
      </c>
      <c r="AI22" t="s">
        <v>3673</v>
      </c>
      <c r="AJ22" t="str">
        <f>IFERROR(VLOOKUP(ROWS(AJ$2:AJ22),AH$2:AI$37,2,FALSE),"")</f>
        <v>R : Rock</v>
      </c>
      <c r="AK22">
        <f>IF(ISNUMBER(SEARCH(Hauls!$AB$312,AL$2:AL$202)),MAX(AK$1:AK21)+1,0)</f>
        <v>21</v>
      </c>
      <c r="AL22" t="s">
        <v>3673</v>
      </c>
      <c r="AM22" t="str">
        <f>IFERROR(VLOOKUP(ROWS(AM$2:AM22),AK$2:AL$37,2,FALSE),"")</f>
        <v>R : Rock</v>
      </c>
      <c r="AN22">
        <f>IF(ISNUMBER(SEARCH(Hauls!$AB$313,AO$2:AO$202)),MAX(AN$1:AN21)+1,0)</f>
        <v>21</v>
      </c>
      <c r="AO22" t="s">
        <v>3673</v>
      </c>
      <c r="AP22" t="str">
        <f>IFERROR(VLOOKUP(ROWS(AP$2:AP22),AN$2:AO$37,2,FALSE),"")</f>
        <v>R : Rock</v>
      </c>
      <c r="AQ22">
        <f>IF(ISNUMBER(SEARCH(Hauls!$AB$314,AR$2:AR$202)),MAX(AQ$1:AQ21)+1,0)</f>
        <v>21</v>
      </c>
      <c r="AR22" t="s">
        <v>3673</v>
      </c>
      <c r="AS22" t="str">
        <f>IFERROR(VLOOKUP(ROWS(AS$2:AS22),AQ$2:AR$37,2,FALSE),"")</f>
        <v>R : Rock</v>
      </c>
      <c r="AT22">
        <f>IF(ISNUMBER(SEARCH(Hauls!$AB$315,AU$2:AU$202)),MAX(AT$1:AT21)+1,0)</f>
        <v>21</v>
      </c>
      <c r="AU22" t="s">
        <v>3673</v>
      </c>
      <c r="AV22" t="str">
        <f>IFERROR(VLOOKUP(ROWS(AV$2:AV22),AT$2:AU$37,2,FALSE),"")</f>
        <v>R : Rock</v>
      </c>
      <c r="AW22">
        <f>IF(ISNUMBER(SEARCH(Hauls!$AB$316,AX$2:AX$202)),MAX(AW$1:AW21)+1,0)</f>
        <v>21</v>
      </c>
      <c r="AX22" t="s">
        <v>3673</v>
      </c>
      <c r="AY22" t="str">
        <f>IFERROR(VLOOKUP(ROWS(AY$2:AY22),AW$2:AX$37,2,FALSE),"")</f>
        <v>R : Rock</v>
      </c>
      <c r="AZ22">
        <f>IF(ISNUMBER(SEARCH(Hauls!$AB$317,BA$2:BA$202)),MAX(AZ$1:AZ21)+1,0)</f>
        <v>21</v>
      </c>
      <c r="BA22" t="s">
        <v>3673</v>
      </c>
      <c r="BB22" t="str">
        <f>IFERROR(VLOOKUP(ROWS(BB$2:BB22),AZ$2:BA$37,2,FALSE),"")</f>
        <v>R : Rock</v>
      </c>
      <c r="BC22">
        <f>IF(ISNUMBER(SEARCH(Hauls!$AB$318,BD$2:BD$202)),MAX(BC$1:BC21)+1,0)</f>
        <v>21</v>
      </c>
      <c r="BD22" t="s">
        <v>3673</v>
      </c>
      <c r="BE22" t="str">
        <f>IFERROR(VLOOKUP(ROWS(BE$2:BE22),BC$2:BD$37,2,FALSE),"")</f>
        <v>R : Rock</v>
      </c>
      <c r="BF22">
        <f>IF(ISNUMBER(SEARCH(Hauls!$AB$319,BG$2:BG$202)),MAX(BF$1:BF21)+1,0)</f>
        <v>21</v>
      </c>
      <c r="BG22" t="s">
        <v>3673</v>
      </c>
      <c r="BH22" t="str">
        <f>IFERROR(VLOOKUP(ROWS(BH$2:BH22),BF$2:BG$37,2,FALSE),"")</f>
        <v>R : Rock</v>
      </c>
      <c r="BI22">
        <f>IF(ISNUMBER(SEARCH(Hauls!$AB$320,BJ$2:BJ$202)),MAX(BI$1:BI21)+1,0)</f>
        <v>21</v>
      </c>
      <c r="BJ22" t="s">
        <v>3673</v>
      </c>
      <c r="BK22" t="str">
        <f>IFERROR(VLOOKUP(ROWS(BK$2:BK22),BI$2:BJ$37,2,FALSE),"")</f>
        <v>R : Rock</v>
      </c>
      <c r="BL22">
        <f>IF(ISNUMBER(SEARCH(Hauls!$AB$321,BM$2:BM$202)),MAX(BL$1:BL21)+1,0)</f>
        <v>21</v>
      </c>
      <c r="BM22" t="s">
        <v>3673</v>
      </c>
      <c r="BN22" t="str">
        <f>IFERROR(VLOOKUP(ROWS(BN$2:BN22),BL$2:BM$37,2,FALSE),"")</f>
        <v>R : Rock</v>
      </c>
      <c r="BO22">
        <f>IF(ISNUMBER(SEARCH(Hauls!$AB$322,BP$2:BP$202)),MAX(BO$1:BO21)+1,0)</f>
        <v>21</v>
      </c>
      <c r="BP22" t="s">
        <v>3673</v>
      </c>
      <c r="BQ22" t="str">
        <f>IFERROR(VLOOKUP(ROWS(BQ$2:BQ22),BO$2:BP$37,2,FALSE),"")</f>
        <v>R : Rock</v>
      </c>
      <c r="BR22">
        <f>IF(ISNUMBER(SEARCH(Hauls!$AB$323,BS$2:BS$202)),MAX(BR$1:BR21)+1,0)</f>
        <v>21</v>
      </c>
      <c r="BS22" t="s">
        <v>3673</v>
      </c>
      <c r="BT22" t="str">
        <f>IFERROR(VLOOKUP(ROWS(BT$2:BT22),BR$2:BS$37,2,FALSE),"")</f>
        <v>R : Rock</v>
      </c>
      <c r="BU22">
        <f>IF(ISNUMBER(SEARCH(Hauls!$AB$324,BV$2:BV$202)),MAX(BU$1:BU21)+1,0)</f>
        <v>21</v>
      </c>
      <c r="BV22" t="s">
        <v>3673</v>
      </c>
      <c r="BW22" t="str">
        <f>IFERROR(VLOOKUP(ROWS(BW$2:BW22),BU$2:BV$37,2,FALSE),"")</f>
        <v>R : Rock</v>
      </c>
      <c r="BX22">
        <f>IF(ISNUMBER(SEARCH(Hauls!$AB$325,BY$2:BY$202)),MAX(BX$1:BX21)+1,0)</f>
        <v>21</v>
      </c>
      <c r="BY22" t="s">
        <v>3673</v>
      </c>
      <c r="BZ22" t="str">
        <f>IFERROR(VLOOKUP(ROWS(BZ$2:BZ22),BX$2:BY$37,2,FALSE),"")</f>
        <v>R : Rock</v>
      </c>
      <c r="CA22">
        <f>IF(ISNUMBER(SEARCH(Hauls!$AB$326,CB$2:CB$202)),MAX(CA$1:CA21)+1,0)</f>
        <v>21</v>
      </c>
      <c r="CB22" t="s">
        <v>3673</v>
      </c>
      <c r="CC22" t="str">
        <f>IFERROR(VLOOKUP(ROWS(CC$2:CC22),CA$2:CB$37,2,FALSE),"")</f>
        <v>R : Rock</v>
      </c>
      <c r="CD22">
        <f>IF(ISNUMBER(SEARCH(Hauls!$AB$327,CE$2:CE$202)),MAX(CD$1:CD21)+1,0)</f>
        <v>21</v>
      </c>
      <c r="CE22" t="s">
        <v>3673</v>
      </c>
      <c r="CF22" t="str">
        <f>IFERROR(VLOOKUP(ROWS(CF$2:CF22),CD$2:CE$37,2,FALSE),"")</f>
        <v>R : Rock</v>
      </c>
      <c r="CG22">
        <f>IF(ISNUMBER(SEARCH(Hauls!$AB$328,CH$2:CH$202)),MAX(CG$1:CG21)+1,0)</f>
        <v>21</v>
      </c>
      <c r="CH22" t="s">
        <v>3673</v>
      </c>
      <c r="CI22" t="str">
        <f>IFERROR(VLOOKUP(ROWS(CI$2:CI22),CG$2:CH$37,2,FALSE),"")</f>
        <v>R : Rock</v>
      </c>
      <c r="CJ22">
        <f>IF(ISNUMBER(SEARCH(Hauls!$AB$329,CK$2:CK$202)),MAX(CJ$1:CJ21)+1,0)</f>
        <v>21</v>
      </c>
      <c r="CK22" t="s">
        <v>3673</v>
      </c>
      <c r="CL22" t="str">
        <f>IFERROR(VLOOKUP(ROWS(CL$2:CL22),CJ$2:CK$37,2,FALSE),"")</f>
        <v>R : Rock</v>
      </c>
      <c r="CM22">
        <f>IF(ISNUMBER(SEARCH(Hauls!$AB$330,CN$2:CN$202)),MAX(CM$1:CM21)+1,0)</f>
        <v>21</v>
      </c>
      <c r="CN22" t="s">
        <v>3673</v>
      </c>
      <c r="CO22" t="str">
        <f>IFERROR(VLOOKUP(ROWS(CO$2:CO22),CM$2:CN$37,2,FALSE),"")</f>
        <v>R : Rock</v>
      </c>
      <c r="CP22">
        <f>IF(ISNUMBER(SEARCH(Hauls!$AB$331,CQ$2:CQ$202)),MAX(CP$1:CP21)+1,0)</f>
        <v>21</v>
      </c>
      <c r="CQ22" t="s">
        <v>3673</v>
      </c>
      <c r="CR22" t="str">
        <f>IFERROR(VLOOKUP(ROWS(CR$2:CR22),CP$2:CQ$37,2,FALSE),"")</f>
        <v>R : Rock</v>
      </c>
      <c r="CS22">
        <f>IF(ISNUMBER(SEARCH(Hauls!$AB$332,CT$2:CT$202)),MAX(CS$1:CS21)+1,0)</f>
        <v>21</v>
      </c>
      <c r="CT22" t="s">
        <v>3673</v>
      </c>
      <c r="CU22" t="str">
        <f>IFERROR(VLOOKUP(ROWS(CU$2:CU22),CS$2:CT$37,2,FALSE),"")</f>
        <v>R : Rock</v>
      </c>
      <c r="CV22">
        <f>IF(ISNUMBER(SEARCH(Hauls!$AB$333,CW$2:CW$202)),MAX(CV$1:CV21)+1,0)</f>
        <v>21</v>
      </c>
      <c r="CW22" t="s">
        <v>3673</v>
      </c>
      <c r="CX22" t="str">
        <f>IFERROR(VLOOKUP(ROWS(CX$2:CX22),CV$2:CW$37,2,FALSE),"")</f>
        <v>R : Rock</v>
      </c>
      <c r="CY22">
        <f>IF(ISNUMBER(SEARCH(Hauls!$AB$333,CZ$2:CZ$202)),MAX(CY$1:CY21)+1,0)</f>
        <v>21</v>
      </c>
      <c r="CZ22" t="s">
        <v>3673</v>
      </c>
      <c r="DA22" t="str">
        <f>IFERROR(VLOOKUP(ROWS(DA$2:DA22),CY$2:CZ$37,2,FALSE),"")</f>
        <v>R : Rock</v>
      </c>
      <c r="DB22">
        <f>IF(ISNUMBER(SEARCH(Hauls!$AB$335,DC$2:DC$202)),MAX(DB$1:DB21)+1,0)</f>
        <v>21</v>
      </c>
      <c r="DC22" t="s">
        <v>3673</v>
      </c>
      <c r="DD22" t="str">
        <f>IFERROR(VLOOKUP(ROWS(DD$2:DD22),DB$2:DC$37,2,FALSE),"")</f>
        <v>R : Rock</v>
      </c>
      <c r="DE22">
        <f>IF(ISNUMBER(SEARCH(Hauls!$AB$336,DF$2:DF$202)),MAX(DE$1:DE21)+1,0)</f>
        <v>21</v>
      </c>
      <c r="DF22" t="s">
        <v>3673</v>
      </c>
      <c r="DG22" t="str">
        <f>IFERROR(VLOOKUP(ROWS(DG$2:DG22),DE$2:DF$37,2,FALSE),"")</f>
        <v>R : Rock</v>
      </c>
      <c r="DH22">
        <f>IF(ISNUMBER(SEARCH(Hauls!$AB$337,DI$2:DI$202)),MAX(DH$1:DH21)+1,0)</f>
        <v>21</v>
      </c>
      <c r="DI22" t="s">
        <v>3673</v>
      </c>
      <c r="DJ22" t="str">
        <f>IFERROR(VLOOKUP(ROWS(DJ$2:DJ22),DH$2:DI$37,2,FALSE),"")</f>
        <v>R : Rock</v>
      </c>
      <c r="DK22">
        <f>IF(ISNUMBER(SEARCH(Hauls!$AB$338,DL$2:DL$202)),MAX(DK$1:DK21)+1,0)</f>
        <v>21</v>
      </c>
      <c r="DL22" t="s">
        <v>3673</v>
      </c>
      <c r="DM22" t="str">
        <f>IFERROR(VLOOKUP(ROWS(DM$2:DM22),DK$2:DL$37,2,FALSE),"")</f>
        <v>R : Rock</v>
      </c>
      <c r="DN22">
        <f>IF(ISNUMBER(SEARCH(Hauls!$AB$339,DO$2:DO$202)),MAX(DN$1:DN21)+1,0)</f>
        <v>21</v>
      </c>
      <c r="DO22" t="s">
        <v>3673</v>
      </c>
      <c r="DP22" t="str">
        <f>IFERROR(VLOOKUP(ROWS(DP$2:DP22),DN$2:DO$37,2,FALSE),"")</f>
        <v>R : Rock</v>
      </c>
      <c r="DQ22">
        <f>IF(ISNUMBER(SEARCH(Hauls!$AB$340,DR$2:DR$202)),MAX(DQ$1:DQ21)+1,0)</f>
        <v>21</v>
      </c>
      <c r="DR22" t="s">
        <v>3673</v>
      </c>
      <c r="DS22" t="str">
        <f>IFERROR(VLOOKUP(ROWS(DS$2:DS22),DQ$2:DR$37,2,FALSE),"")</f>
        <v>R : Rock</v>
      </c>
      <c r="DT22">
        <f>IF(ISNUMBER(SEARCH(Hauls!$AB$341,DU$2:DU$202)),MAX(DT$1:DT21)+1,0)</f>
        <v>21</v>
      </c>
      <c r="DU22" t="s">
        <v>3673</v>
      </c>
      <c r="DV22" t="str">
        <f>IFERROR(VLOOKUP(ROWS(DV$2:DV22),DT$2:DU$37,2,FALSE),"")</f>
        <v>R : Rock</v>
      </c>
      <c r="DW22">
        <f>IF(ISNUMBER(SEARCH(Hauls!$AB$342,DX$2:DX$202)),MAX(DW$1:DW21)+1,0)</f>
        <v>21</v>
      </c>
      <c r="DX22" t="s">
        <v>3673</v>
      </c>
      <c r="DY22" t="str">
        <f>IFERROR(VLOOKUP(ROWS(DY$2:DY22),DW$2:DX$37,2,FALSE),"")</f>
        <v>R : Rock</v>
      </c>
      <c r="DZ22">
        <f>IF(ISNUMBER(SEARCH(Hauls!$AB$343,EA$2:EA$202)),MAX(DZ$1:DZ21)+1,0)</f>
        <v>21</v>
      </c>
      <c r="EA22" t="s">
        <v>3673</v>
      </c>
      <c r="EB22" t="str">
        <f>IFERROR(VLOOKUP(ROWS(EB$2:EB22),DZ$2:EA$37,2,FALSE),"")</f>
        <v>R : Rock</v>
      </c>
      <c r="EC22">
        <f>IF(ISNUMBER(SEARCH(Hauls!$AB$344,ED$2:ED$202)),MAX(EC$1:EC21)+1,0)</f>
        <v>21</v>
      </c>
      <c r="ED22" t="s">
        <v>3673</v>
      </c>
      <c r="EE22" t="str">
        <f>IFERROR(VLOOKUP(ROWS(EE$2:EE22),EC$2:ED$37,2,FALSE),"")</f>
        <v>R : Rock</v>
      </c>
      <c r="EF22">
        <f>IF(ISNUMBER(SEARCH(Hauls!$AB$345,EG$2:EG$202)),MAX(EF$1:EF21)+1,0)</f>
        <v>21</v>
      </c>
      <c r="EG22" t="s">
        <v>3673</v>
      </c>
      <c r="EH22" t="str">
        <f>IFERROR(VLOOKUP(ROWS(EH$2:EH22),EF$2:EG$37,2,FALSE),"")</f>
        <v>R : Rock</v>
      </c>
      <c r="EI22">
        <f>IF(ISNUMBER(SEARCH(Hauls!$AB$346,EJ$2:EJ$202)),MAX(EI$1:EI21)+1,0)</f>
        <v>21</v>
      </c>
      <c r="EJ22" t="s">
        <v>3673</v>
      </c>
      <c r="EK22" t="str">
        <f>IFERROR(VLOOKUP(ROWS(EK$2:EK22),EI$2:EJ$37,2,FALSE),"")</f>
        <v>R : Rock</v>
      </c>
      <c r="EL22">
        <f>IF(ISNUMBER(SEARCH(Hauls!$AB$347,EM$2:EM$202)),MAX(EL$1:EL21)+1,0)</f>
        <v>21</v>
      </c>
      <c r="EM22" t="s">
        <v>3673</v>
      </c>
      <c r="EN22" t="str">
        <f>IFERROR(VLOOKUP(ROWS(EN$2:EN22),EL$2:EM$37,2,FALSE),"")</f>
        <v>R : Rock</v>
      </c>
      <c r="EO22">
        <f>IF(ISNUMBER(SEARCH(Hauls!$AB$348,EP$2:EP$202)),MAX(EO$1:EO21)+1,0)</f>
        <v>21</v>
      </c>
      <c r="EP22" t="s">
        <v>3673</v>
      </c>
      <c r="EQ22" t="str">
        <f>IFERROR(VLOOKUP(ROWS(EQ$2:EQ22),EO$2:EP$37,2,FALSE),"")</f>
        <v>R : Rock</v>
      </c>
      <c r="ER22">
        <f>IF(ISNUMBER(SEARCH(Hauls!$AB$349,ES$2:ES$202)),MAX(ER$1:ER21)+1,0)</f>
        <v>21</v>
      </c>
      <c r="ES22" t="s">
        <v>3673</v>
      </c>
      <c r="ET22" t="str">
        <f>IFERROR(VLOOKUP(ROWS(ET$2:ET22),ER$2:ES$37,2,FALSE),"")</f>
        <v>R : Rock</v>
      </c>
      <c r="EU22">
        <f>IF(ISNUMBER(SEARCH(Hauls!$AB$350,EV$2:EV$202)),MAX(EU$1:EU21)+1,0)</f>
        <v>21</v>
      </c>
      <c r="EV22" t="s">
        <v>3673</v>
      </c>
      <c r="EW22" t="str">
        <f>IFERROR(VLOOKUP(ROWS(EW$2:EW22),EU$2:EV$37,2,FALSE),"")</f>
        <v>R : Rock</v>
      </c>
      <c r="EX22">
        <f>IF(ISNUMBER(SEARCH(Hauls!$AB$351,EY$2:EY$202)),MAX(EX$1:EX21)+1,0)</f>
        <v>21</v>
      </c>
      <c r="EY22" t="s">
        <v>3673</v>
      </c>
      <c r="EZ22" t="str">
        <f>IFERROR(VLOOKUP(ROWS(EZ$2:EZ22),EX$2:EY$37,2,FALSE),"")</f>
        <v>R : Rock</v>
      </c>
      <c r="FA22">
        <f>IF(ISNUMBER(SEARCH(Hauls!$AB$352,FB$2:FB$202)),MAX(FA$1:FA21)+1,0)</f>
        <v>21</v>
      </c>
      <c r="FB22" t="s">
        <v>3673</v>
      </c>
      <c r="FC22" t="str">
        <f>IFERROR(VLOOKUP(ROWS(FC$2:FC22),FA$2:FB$37,2,FALSE),"")</f>
        <v>R : Rock</v>
      </c>
      <c r="FD22">
        <f>IF(ISNUMBER(SEARCH(Hauls!$AB$353,FE$2:FE$202)),MAX(FD$1:FD21)+1,0)</f>
        <v>21</v>
      </c>
      <c r="FE22" t="s">
        <v>3673</v>
      </c>
      <c r="FF22" t="str">
        <f>IFERROR(VLOOKUP(ROWS(FF$2:FF22),FD$2:FE$37,2,FALSE),"")</f>
        <v>R : Rock</v>
      </c>
      <c r="FG22">
        <f>IF(ISNUMBER(SEARCH(Hauls!$AB$354,FH$2:FH$202)),MAX(FG$1:FG21)+1,0)</f>
        <v>21</v>
      </c>
      <c r="FH22" t="s">
        <v>3673</v>
      </c>
      <c r="FI22" t="str">
        <f>IFERROR(VLOOKUP(ROWS(FI$2:FI22),FG$2:FH$37,2,FALSE),"")</f>
        <v>R : Rock</v>
      </c>
      <c r="FJ22">
        <f>IF(ISNUMBER(SEARCH(Hauls!$AB$355,FK$2:FK$202)),MAX(FJ$1:FJ21)+1,0)</f>
        <v>21</v>
      </c>
      <c r="FK22" t="s">
        <v>3673</v>
      </c>
      <c r="FL22" t="str">
        <f>IFERROR(VLOOKUP(ROWS(FL$2:FL22),FJ$2:FK$37,2,FALSE),"")</f>
        <v>R : Rock</v>
      </c>
      <c r="FM22">
        <f>IF(ISNUMBER(SEARCH(Hauls!$AB$356,FN$2:FN$202)),MAX(FM$1:FM21)+1,0)</f>
        <v>21</v>
      </c>
      <c r="FN22" t="s">
        <v>3673</v>
      </c>
      <c r="FO22" t="str">
        <f>IFERROR(VLOOKUP(ROWS(FO$2:FO22),FM$2:FN$37,2,FALSE),"")</f>
        <v>R : Rock</v>
      </c>
      <c r="FP22">
        <f>IF(ISNUMBER(SEARCH(Hauls!$AB$357,FQ$2:FQ$202)),MAX(FP$1:FP21)+1,0)</f>
        <v>21</v>
      </c>
      <c r="FQ22" t="s">
        <v>3673</v>
      </c>
      <c r="FR22" t="str">
        <f>IFERROR(VLOOKUP(ROWS(FR$2:FR22),FP$2:FQ$37,2,FALSE),"")</f>
        <v>R : Rock</v>
      </c>
      <c r="FS22">
        <f>IF(ISNUMBER(SEARCH(Hauls!$AB$358,FT$2:FT$202)),MAX(FS$1:FS21)+1,0)</f>
        <v>21</v>
      </c>
      <c r="FT22" t="s">
        <v>3673</v>
      </c>
      <c r="FU22" t="str">
        <f>IFERROR(VLOOKUP(ROWS(FU$2:FU22),FS$2:FT$37,2,FALSE),"")</f>
        <v>R : Rock</v>
      </c>
      <c r="FV22">
        <f>IF(ISNUMBER(SEARCH(Hauls!$AB$359,FW$2:FW$202)),MAX(FV$1:FV21)+1,0)</f>
        <v>21</v>
      </c>
      <c r="FW22" t="s">
        <v>3673</v>
      </c>
      <c r="FX22" t="str">
        <f>IFERROR(VLOOKUP(ROWS(FX$2:FX22),FV$2:FW$37,2,FALSE),"")</f>
        <v>R : Rock</v>
      </c>
      <c r="FY22">
        <f>IF(ISNUMBER(SEARCH(Hauls!$AB$359,FZ$2:FZ$202)),MAX(FY$1:FY21)+1,0)</f>
        <v>21</v>
      </c>
      <c r="FZ22" t="s">
        <v>3673</v>
      </c>
      <c r="GA22" t="str">
        <f>IFERROR(VLOOKUP(ROWS(GA$2:GA22),FY$2:FZ$37,2,FALSE),"")</f>
        <v>R : Rock</v>
      </c>
      <c r="GB22">
        <f>IF(ISNUMBER(SEARCH(Hauls!$AB$361,GC$2:GC$202)),MAX(GB$1:GB21)+1,0)</f>
        <v>21</v>
      </c>
      <c r="GC22" t="s">
        <v>3673</v>
      </c>
      <c r="GD22" t="str">
        <f>IFERROR(VLOOKUP(ROWS(GD$2:GD22),GB$2:GC$37,2,FALSE),"")</f>
        <v>R : Rock</v>
      </c>
      <c r="GE22">
        <f>IF(ISNUMBER(SEARCH(Hauls!$AB$362,GF$2:GF$202)),MAX(GE$1:GE21)+1,0)</f>
        <v>21</v>
      </c>
      <c r="GF22" t="s">
        <v>3673</v>
      </c>
      <c r="GG22" t="str">
        <f>IFERROR(VLOOKUP(ROWS(GG$2:GG22),GE$2:GF$37,2,FALSE),"")</f>
        <v>R : Rock</v>
      </c>
      <c r="GH22">
        <f>IF(ISNUMBER(SEARCH(Hauls!$AB$363,GI$2:GI$202)),MAX(GH$1:GH21)+1,0)</f>
        <v>21</v>
      </c>
      <c r="GI22" t="s">
        <v>3673</v>
      </c>
      <c r="GJ22" t="str">
        <f>IFERROR(VLOOKUP(ROWS(GJ$2:GJ22),GH$2:GI$37,2,FALSE),"")</f>
        <v>R : Rock</v>
      </c>
      <c r="GK22">
        <f>IF(ISNUMBER(SEARCH(Hauls!$AB$364,GL$2:GL$202)),MAX(GK$1:GK21)+1,0)</f>
        <v>21</v>
      </c>
      <c r="GL22" t="s">
        <v>3673</v>
      </c>
      <c r="GM22" t="str">
        <f>IFERROR(VLOOKUP(ROWS(GM$2:GM22),GK$2:GL$37,2,FALSE),"")</f>
        <v>R : Rock</v>
      </c>
      <c r="GN22">
        <f>IF(ISNUMBER(SEARCH(Hauls!$AB$365,GO$2:GO$202)),MAX(GN$1:GN21)+1,0)</f>
        <v>21</v>
      </c>
      <c r="GO22" t="s">
        <v>3673</v>
      </c>
      <c r="GP22" t="str">
        <f>IFERROR(VLOOKUP(ROWS(GP$2:GP22),GN$2:GO$37,2,FALSE),"")</f>
        <v>R : Rock</v>
      </c>
      <c r="GQ22">
        <f>IF(ISNUMBER(SEARCH(Hauls!$AB$366,GR$2:GR$202)),MAX(GQ$1:GQ21)+1,0)</f>
        <v>21</v>
      </c>
      <c r="GR22" t="s">
        <v>3673</v>
      </c>
      <c r="GS22" t="str">
        <f>IFERROR(VLOOKUP(ROWS(GS$2:GS22),GQ$2:GR$37,2,FALSE),"")</f>
        <v>R : Rock</v>
      </c>
      <c r="GT22">
        <f>IF(ISNUMBER(SEARCH(Hauls!$AB$367,GU$2:GU$202)),MAX(GT$1:GT21)+1,0)</f>
        <v>21</v>
      </c>
      <c r="GU22" t="s">
        <v>3673</v>
      </c>
      <c r="GV22" t="str">
        <f>IFERROR(VLOOKUP(ROWS(GV$2:GV22),GT$2:GU$37,2,FALSE),"")</f>
        <v>R : Rock</v>
      </c>
      <c r="GW22">
        <f>IF(ISNUMBER(SEARCH(Hauls!$AB$368,GX$2:GX$202)),MAX(GW$1:GW21)+1,0)</f>
        <v>21</v>
      </c>
      <c r="GX22" t="s">
        <v>3673</v>
      </c>
      <c r="GY22" t="str">
        <f>IFERROR(VLOOKUP(ROWS(GY$2:GY22),GW$2:GX$37,2,FALSE),"")</f>
        <v>R : Rock</v>
      </c>
      <c r="GZ22">
        <f>IF(ISNUMBER(SEARCH(Hauls!$AB$369,HA$2:HA$202)),MAX(GZ$1:GZ21)+1,0)</f>
        <v>21</v>
      </c>
      <c r="HA22" t="s">
        <v>3673</v>
      </c>
      <c r="HB22" t="str">
        <f>IFERROR(VLOOKUP(ROWS(HB$2:HB22),GZ$2:HA$37,2,FALSE),"")</f>
        <v>R : Rock</v>
      </c>
      <c r="HC22">
        <f>IF(ISNUMBER(SEARCH(Hauls!$AB$370,HD$2:HD$202)),MAX(HC$1:HC21)+1,0)</f>
        <v>21</v>
      </c>
      <c r="HD22" t="s">
        <v>3673</v>
      </c>
      <c r="HE22" t="str">
        <f>IFERROR(VLOOKUP(ROWS(HE$2:HE22),HC$2:HD$37,2,FALSE),"")</f>
        <v>R : Rock</v>
      </c>
      <c r="HF22">
        <f>IF(ISNUMBER(SEARCH(Hauls!$AB$371,HG$2:HG$202)),MAX(HF$1:HF21)+1,0)</f>
        <v>21</v>
      </c>
      <c r="HG22" t="s">
        <v>3673</v>
      </c>
      <c r="HH22" t="str">
        <f>IFERROR(VLOOKUP(ROWS(HH$2:HH22),HF$2:HG$37,2,FALSE),"")</f>
        <v>R : Rock</v>
      </c>
      <c r="HI22">
        <f>IF(ISNUMBER(SEARCH(Hauls!$AB$372,HJ$2:HJ$202)),MAX(HI$1:HI21)+1,0)</f>
        <v>21</v>
      </c>
      <c r="HJ22" t="s">
        <v>3673</v>
      </c>
      <c r="HK22" t="str">
        <f>IFERROR(VLOOKUP(ROWS(HK$2:HK22),HI$2:HJ$37,2,FALSE),"")</f>
        <v>R : Rock</v>
      </c>
      <c r="HL22">
        <f>IF(ISNUMBER(SEARCH(Hauls!$AB$373,HM$2:HM$202)),MAX(HL$1:HL21)+1,0)</f>
        <v>21</v>
      </c>
      <c r="HM22" t="s">
        <v>3673</v>
      </c>
      <c r="HN22" t="str">
        <f>IFERROR(VLOOKUP(ROWS(HN$2:HN22),HL$2:HM$37,2,FALSE),"")</f>
        <v>R : Rock</v>
      </c>
      <c r="HO22">
        <f>IF(ISNUMBER(SEARCH(Hauls!$AB$374,HP$2:HP$202)),MAX(HO$1:HO21)+1,0)</f>
        <v>21</v>
      </c>
      <c r="HP22" t="s">
        <v>3673</v>
      </c>
      <c r="HQ22" t="str">
        <f>IFERROR(VLOOKUP(ROWS(HQ$2:HQ22),HO$2:HP$37,2,FALSE),"")</f>
        <v>R : Rock</v>
      </c>
      <c r="HR22">
        <f>IF(ISNUMBER(SEARCH(Hauls!$AB$375,HS$2:HS$202)),MAX(HR$1:HR21)+1,0)</f>
        <v>21</v>
      </c>
      <c r="HS22" t="s">
        <v>3673</v>
      </c>
      <c r="HT22" t="str">
        <f>IFERROR(VLOOKUP(ROWS(HT$2:HT22),HR$2:HS$37,2,FALSE),"")</f>
        <v>R : Rock</v>
      </c>
      <c r="HU22">
        <f>IF(ISNUMBER(SEARCH(Hauls!$AB$376,HV$2:HV$202)),MAX(HU$1:HU21)+1,0)</f>
        <v>21</v>
      </c>
      <c r="HV22" t="s">
        <v>3673</v>
      </c>
      <c r="HW22" t="str">
        <f>IFERROR(VLOOKUP(ROWS(HW$2:HW22),HU$2:HV$37,2,FALSE),"")</f>
        <v>R : Rock</v>
      </c>
      <c r="HX22">
        <f>IF(ISNUMBER(SEARCH(Hauls!$AB$377,HY$2:HY$202)),MAX(HX$1:HX21)+1,0)</f>
        <v>21</v>
      </c>
      <c r="HY22" t="s">
        <v>3673</v>
      </c>
      <c r="HZ22" t="str">
        <f>IFERROR(VLOOKUP(ROWS(HZ$2:HZ22),HX$2:HY$37,2,FALSE),"")</f>
        <v>R : Rock</v>
      </c>
      <c r="IA22">
        <f>IF(ISNUMBER(SEARCH(Hauls!$AB$378,IB$2:IB$202)),MAX(IA$1:IA21)+1,0)</f>
        <v>21</v>
      </c>
      <c r="IB22" t="s">
        <v>3673</v>
      </c>
      <c r="IC22" t="str">
        <f>IFERROR(VLOOKUP(ROWS(IC$2:IC22),IA$2:IB$37,2,FALSE),"")</f>
        <v>R : Rock</v>
      </c>
      <c r="ID22">
        <f>IF(ISNUMBER(SEARCH(Hauls!$AB$379,IE$2:IE$202)),MAX(ID$1:ID21)+1,0)</f>
        <v>21</v>
      </c>
      <c r="IE22" t="s">
        <v>3673</v>
      </c>
      <c r="IF22" t="str">
        <f>IFERROR(VLOOKUP(ROWS(IF$2:IF22),ID$2:IE$37,2,FALSE),"")</f>
        <v>R : Rock</v>
      </c>
      <c r="IG22">
        <f>IF(ISNUMBER(SEARCH(Hauls!$AB$380,IH$2:IH$202)),MAX(IG$1:IG21)+1,0)</f>
        <v>21</v>
      </c>
      <c r="IH22" t="s">
        <v>3673</v>
      </c>
      <c r="II22" t="str">
        <f>IFERROR(VLOOKUP(ROWS(II$2:II22),IG$2:IH$37,2,FALSE),"")</f>
        <v>R : Rock</v>
      </c>
      <c r="IJ22">
        <f>IF(ISNUMBER(SEARCH(Hauls!$AB$381,IK$2:IK$202)),MAX(IJ$1:IJ21)+1,0)</f>
        <v>21</v>
      </c>
      <c r="IK22" t="s">
        <v>3673</v>
      </c>
      <c r="IL22" t="str">
        <f>IFERROR(VLOOKUP(ROWS(IL$2:IL22),IJ$2:IK$37,2,FALSE),"")</f>
        <v>R : Rock</v>
      </c>
      <c r="IM22">
        <f>IF(ISNUMBER(SEARCH(Hauls!$AB$382,IN$2:IN$202)),MAX(IM$1:IM21)+1,0)</f>
        <v>21</v>
      </c>
      <c r="IN22" t="s">
        <v>3673</v>
      </c>
      <c r="IO22" t="str">
        <f>IFERROR(VLOOKUP(ROWS(IO$2:IO22),IM$2:IN$37,2,FALSE),"")</f>
        <v>R : Rock</v>
      </c>
      <c r="IP22">
        <f>IF(ISNUMBER(SEARCH(Hauls!$AB$383,IQ$2:IQ$202)),MAX(IP$1:IP21)+1,0)</f>
        <v>21</v>
      </c>
      <c r="IQ22" t="s">
        <v>3673</v>
      </c>
      <c r="IR22" t="str">
        <f>IFERROR(VLOOKUP(ROWS(IR$2:IR22),IP$2:IQ$37,2,FALSE),"")</f>
        <v>R : Rock</v>
      </c>
      <c r="IS22">
        <f>IF(ISNUMBER(SEARCH(Hauls!$AB$384,IT$2:IT$202)),MAX(IS$1:IS21)+1,0)</f>
        <v>21</v>
      </c>
      <c r="IT22" t="s">
        <v>3673</v>
      </c>
      <c r="IU22" t="str">
        <f>IFERROR(VLOOKUP(ROWS(IU$2:IU22),IS$2:IT$37,2,FALSE),"")</f>
        <v>R : Rock</v>
      </c>
      <c r="IV22">
        <f>IF(ISNUMBER(SEARCH(Hauls!$AB$385,IW$2:IW$202)),MAX(IV$1:IV21)+1,0)</f>
        <v>21</v>
      </c>
      <c r="IW22" t="s">
        <v>3673</v>
      </c>
      <c r="IX22" t="str">
        <f>IFERROR(VLOOKUP(ROWS(IX$2:IX22),IV$2:IW$37,2,FALSE),"")</f>
        <v>R : Rock</v>
      </c>
      <c r="IY22">
        <f>IF(ISNUMBER(SEARCH(Hauls!$AB$386,IZ$2:IZ$202)),MAX(IY$1:IY21)+1,0)</f>
        <v>21</v>
      </c>
      <c r="IZ22" t="s">
        <v>3673</v>
      </c>
      <c r="JA22" t="str">
        <f>IFERROR(VLOOKUP(ROWS(JA$2:JA22),IY$2:IZ$37,2,FALSE),"")</f>
        <v>R : Rock</v>
      </c>
      <c r="JB22">
        <f>IF(ISNUMBER(SEARCH(Hauls!$AB$387,JC$2:JC$202)),MAX(JB$1:JB21)+1,0)</f>
        <v>21</v>
      </c>
      <c r="JC22" t="s">
        <v>3673</v>
      </c>
      <c r="JD22" t="str">
        <f>IFERROR(VLOOKUP(ROWS(JD$2:JD22),JB$2:JC$37,2,FALSE),"")</f>
        <v>R : Rock</v>
      </c>
      <c r="JE22">
        <f>IF(ISNUMBER(SEARCH(Hauls!$AB$388,JF$2:JF$202)),MAX(JE$1:JE21)+1,0)</f>
        <v>21</v>
      </c>
      <c r="JF22" t="s">
        <v>3673</v>
      </c>
      <c r="JG22" t="str">
        <f>IFERROR(VLOOKUP(ROWS(JG$2:JG22),JE$2:JF$37,2,FALSE),"")</f>
        <v>R : Rock</v>
      </c>
      <c r="JH22">
        <f>IF(ISNUMBER(SEARCH(Hauls!$AB$389,JI$2:JI$202)),MAX(JH$1:JH21)+1,0)</f>
        <v>21</v>
      </c>
      <c r="JI22" t="s">
        <v>3673</v>
      </c>
      <c r="JJ22" t="str">
        <f>IFERROR(VLOOKUP(ROWS(JJ$2:JJ22),JH$2:JI$37,2,FALSE),"")</f>
        <v>R : Rock</v>
      </c>
      <c r="JK22">
        <f>IF(ISNUMBER(SEARCH(Hauls!$AB$390,JL$2:JL$202)),MAX(JK$1:JK21)+1,0)</f>
        <v>21</v>
      </c>
      <c r="JL22" t="s">
        <v>3673</v>
      </c>
      <c r="JM22" t="str">
        <f>IFERROR(VLOOKUP(ROWS(JM$2:JM22),JK$2:JL$37,2,FALSE),"")</f>
        <v>R : Rock</v>
      </c>
      <c r="JN22">
        <f>IF(ISNUMBER(SEARCH(Hauls!$AB$391,JO$2:JO$202)),MAX(JN$1:JN21)+1,0)</f>
        <v>21</v>
      </c>
      <c r="JO22" t="s">
        <v>3673</v>
      </c>
      <c r="JP22" t="str">
        <f>IFERROR(VLOOKUP(ROWS(JP$2:JP22),JN$2:JO$37,2,FALSE),"")</f>
        <v>R : Rock</v>
      </c>
      <c r="JQ22">
        <f>IF(ISNUMBER(SEARCH(Hauls!$AB$392,JR$2:JR$202)),MAX(JQ$1:JQ21)+1,0)</f>
        <v>21</v>
      </c>
      <c r="JR22" t="s">
        <v>3673</v>
      </c>
      <c r="JS22" t="str">
        <f>IFERROR(VLOOKUP(ROWS(JS$2:JS22),JQ$2:JR$37,2,FALSE),"")</f>
        <v>R : Rock</v>
      </c>
      <c r="JT22">
        <f>IF(ISNUMBER(SEARCH(Hauls!$AB$393,JU$2:JU$202)),MAX(JT$1:JT21)+1,0)</f>
        <v>21</v>
      </c>
      <c r="JU22" t="s">
        <v>3673</v>
      </c>
      <c r="JV22" t="str">
        <f>IFERROR(VLOOKUP(ROWS(JV$2:JV22),JT$2:JU$37,2,FALSE),"")</f>
        <v>R : Rock</v>
      </c>
      <c r="JW22">
        <f>IF(ISNUMBER(SEARCH(Hauls!$AB$394,JX$2:JX$202)),MAX(JW$1:JW21)+1,0)</f>
        <v>21</v>
      </c>
      <c r="JX22" t="s">
        <v>3673</v>
      </c>
      <c r="JY22" t="str">
        <f>IFERROR(VLOOKUP(ROWS(JY$2:JY22),JW$2:JX$37,2,FALSE),"")</f>
        <v>R : Rock</v>
      </c>
      <c r="JZ22">
        <f>IF(ISNUMBER(SEARCH(Hauls!$AB$395,KA$2:KA$202)),MAX(JZ$1:JZ21)+1,0)</f>
        <v>21</v>
      </c>
      <c r="KA22" t="s">
        <v>3673</v>
      </c>
      <c r="KB22" t="str">
        <f>IFERROR(VLOOKUP(ROWS(KB$2:KB22),JZ$2:KA$37,2,FALSE),"")</f>
        <v>R : Rock</v>
      </c>
      <c r="KC22">
        <f>IF(ISNUMBER(SEARCH(Hauls!$AB$396,KD$2:KD$202)),MAX(KC$1:KC21)+1,0)</f>
        <v>21</v>
      </c>
      <c r="KD22" t="s">
        <v>3673</v>
      </c>
      <c r="KE22" t="str">
        <f>IFERROR(VLOOKUP(ROWS(KE$2:KE22),KC$2:KD$37,2,FALSE),"")</f>
        <v>R : Rock</v>
      </c>
      <c r="KF22">
        <f>IF(ISNUMBER(SEARCH(Hauls!$AB$397,KG$2:KG$202)),MAX(KF$1:KF21)+1,0)</f>
        <v>21</v>
      </c>
      <c r="KG22" t="s">
        <v>3673</v>
      </c>
      <c r="KH22" t="str">
        <f>IFERROR(VLOOKUP(ROWS(KH$2:KH22),KF$2:KG$37,2,FALSE),"")</f>
        <v>R : Rock</v>
      </c>
      <c r="KI22">
        <f>IF(ISNUMBER(SEARCH(Hauls!$AB$398,KJ$2:KJ$202)),MAX(KI$1:KI21)+1,0)</f>
        <v>21</v>
      </c>
      <c r="KJ22" t="s">
        <v>3673</v>
      </c>
      <c r="KK22" t="str">
        <f>IFERROR(VLOOKUP(ROWS(KK$2:KK22),KI$2:KJ$37,2,FALSE),"")</f>
        <v>R : Rock</v>
      </c>
      <c r="KL22">
        <f>IF(ISNUMBER(SEARCH(Hauls!$AB$399,KM$2:KM$202)),MAX(KL$1:KL21)+1,0)</f>
        <v>21</v>
      </c>
      <c r="KM22" t="s">
        <v>3673</v>
      </c>
      <c r="KN22" t="str">
        <f>IFERROR(VLOOKUP(ROWS(KN$2:KN22),KL$2:KM$37,2,FALSE),"")</f>
        <v>R : Rock</v>
      </c>
      <c r="KO22">
        <f>IF(ISNUMBER(SEARCH(Hauls!$AB$400,KP$2:KP$202)),MAX(KO$1:KO21)+1,0)</f>
        <v>21</v>
      </c>
      <c r="KP22" t="s">
        <v>3673</v>
      </c>
      <c r="KQ22" t="str">
        <f>IFERROR(VLOOKUP(ROWS(KQ$2:KQ22),KO$2:KP$37,2,FALSE),"")</f>
        <v>R : Rock</v>
      </c>
    </row>
    <row r="23" spans="1:303" x14ac:dyDescent="0.25">
      <c r="A23" t="s">
        <v>1258</v>
      </c>
      <c r="B23" t="s">
        <v>1259</v>
      </c>
      <c r="C23" t="str">
        <f t="shared" si="0"/>
        <v>R G : Rock Gravel</v>
      </c>
      <c r="D23">
        <f>IF(ISNUMBER(SEARCH(Hauls!$AB$301,E$2:E$202)),MAX(D$1:D22)+1,0)</f>
        <v>22</v>
      </c>
      <c r="E23" t="s">
        <v>3674</v>
      </c>
      <c r="F23" t="str">
        <f>IFERROR(VLOOKUP(ROWS(F$2:F23),D$2:E$37,2,FALSE),"")</f>
        <v>R G : Rock Gravel</v>
      </c>
      <c r="G23">
        <f>IF(ISNUMBER(SEARCH(Hauls!$AB$302,H$2:H$202)),MAX(G$1:G22)+1,0)</f>
        <v>22</v>
      </c>
      <c r="H23" t="s">
        <v>3674</v>
      </c>
      <c r="I23" t="str">
        <f>IFERROR(VLOOKUP(ROWS(I$2:I23),G$2:H$37,2,FALSE),"")</f>
        <v>R G : Rock Gravel</v>
      </c>
      <c r="J23">
        <f>IF(ISNUMBER(SEARCH(Hauls!$AB$303,K$2:K$202)),MAX(J$1:J22)+1,0)</f>
        <v>22</v>
      </c>
      <c r="K23" t="s">
        <v>3674</v>
      </c>
      <c r="L23" t="str">
        <f>IFERROR(VLOOKUP(ROWS(L$2:L23),J$2:K$37,2,FALSE),"")</f>
        <v>R G : Rock Gravel</v>
      </c>
      <c r="M23">
        <f>IF(ISNUMBER(SEARCH(Hauls!$AB$304,N$2:N$202)),MAX(M$1:M22)+1,0)</f>
        <v>22</v>
      </c>
      <c r="N23" t="s">
        <v>3674</v>
      </c>
      <c r="O23" t="str">
        <f>IFERROR(VLOOKUP(ROWS(O$2:O23),M$2:N$37,2,FALSE),"")</f>
        <v>R G : Rock Gravel</v>
      </c>
      <c r="P23">
        <f>IF(ISNUMBER(SEARCH(Hauls!$AB$305,Q$2:Q$202)),MAX(P$1:P22)+1,0)</f>
        <v>22</v>
      </c>
      <c r="Q23" t="s">
        <v>3674</v>
      </c>
      <c r="R23" t="str">
        <f>IFERROR(VLOOKUP(ROWS(R$2:R23),P$2:Q$37,2,FALSE),"")</f>
        <v>R G : Rock Gravel</v>
      </c>
      <c r="S23">
        <f>IF(ISNUMBER(SEARCH(Hauls!$AB$306,T$2:T$202)),MAX(S$1:S22)+1,0)</f>
        <v>22</v>
      </c>
      <c r="T23" t="s">
        <v>3674</v>
      </c>
      <c r="U23" t="str">
        <f>IFERROR(VLOOKUP(ROWS(U$2:U23),S$2:T$37,2,FALSE),"")</f>
        <v>R G : Rock Gravel</v>
      </c>
      <c r="V23">
        <f>IF(ISNUMBER(SEARCH(Hauls!$AB$307,W$2:W$202)),MAX(V$1:V22)+1,0)</f>
        <v>22</v>
      </c>
      <c r="W23" t="s">
        <v>3674</v>
      </c>
      <c r="X23" t="str">
        <f>IFERROR(VLOOKUP(ROWS(X$2:X23),V$2:W$37,2,FALSE),"")</f>
        <v>R G : Rock Gravel</v>
      </c>
      <c r="Y23">
        <f>IF(ISNUMBER(SEARCH(Hauls!$AB$308,Z$2:Z$202)),MAX(Y$1:Y22)+1,0)</f>
        <v>22</v>
      </c>
      <c r="Z23" t="s">
        <v>3674</v>
      </c>
      <c r="AA23" t="str">
        <f>IFERROR(VLOOKUP(ROWS(AA$2:AA23),Y$2:Z$37,2,FALSE),"")</f>
        <v>R G : Rock Gravel</v>
      </c>
      <c r="AB23">
        <f>IF(ISNUMBER(SEARCH(Hauls!$AB$309,AC$2:AC$202)),MAX(AB$1:AB22)+1,0)</f>
        <v>22</v>
      </c>
      <c r="AC23" t="s">
        <v>3674</v>
      </c>
      <c r="AD23" t="str">
        <f>IFERROR(VLOOKUP(ROWS(AD$2:AD23),AB$2:AC$37,2,FALSE),"")</f>
        <v>R G : Rock Gravel</v>
      </c>
      <c r="AE23">
        <f>IF(ISNUMBER(SEARCH(Hauls!$AB$310,AF$2:AF$202)),MAX(AE$1:AE22)+1,0)</f>
        <v>22</v>
      </c>
      <c r="AF23" t="s">
        <v>3674</v>
      </c>
      <c r="AG23" t="str">
        <f>IFERROR(VLOOKUP(ROWS(AG$2:AG23),AE$2:AF$37,2,FALSE),"")</f>
        <v>R G : Rock Gravel</v>
      </c>
      <c r="AH23">
        <f>IF(ISNUMBER(SEARCH(Hauls!$AB$311,AI$2:AI$202)),MAX(AH$1:AH22)+1,0)</f>
        <v>22</v>
      </c>
      <c r="AI23" t="s">
        <v>3674</v>
      </c>
      <c r="AJ23" t="str">
        <f>IFERROR(VLOOKUP(ROWS(AJ$2:AJ23),AH$2:AI$37,2,FALSE),"")</f>
        <v>R G : Rock Gravel</v>
      </c>
      <c r="AK23">
        <f>IF(ISNUMBER(SEARCH(Hauls!$AB$312,AL$2:AL$202)),MAX(AK$1:AK22)+1,0)</f>
        <v>22</v>
      </c>
      <c r="AL23" t="s">
        <v>3674</v>
      </c>
      <c r="AM23" t="str">
        <f>IFERROR(VLOOKUP(ROWS(AM$2:AM23),AK$2:AL$37,2,FALSE),"")</f>
        <v>R G : Rock Gravel</v>
      </c>
      <c r="AN23">
        <f>IF(ISNUMBER(SEARCH(Hauls!$AB$313,AO$2:AO$202)),MAX(AN$1:AN22)+1,0)</f>
        <v>22</v>
      </c>
      <c r="AO23" t="s">
        <v>3674</v>
      </c>
      <c r="AP23" t="str">
        <f>IFERROR(VLOOKUP(ROWS(AP$2:AP23),AN$2:AO$37,2,FALSE),"")</f>
        <v>R G : Rock Gravel</v>
      </c>
      <c r="AQ23">
        <f>IF(ISNUMBER(SEARCH(Hauls!$AB$314,AR$2:AR$202)),MAX(AQ$1:AQ22)+1,0)</f>
        <v>22</v>
      </c>
      <c r="AR23" t="s">
        <v>3674</v>
      </c>
      <c r="AS23" t="str">
        <f>IFERROR(VLOOKUP(ROWS(AS$2:AS23),AQ$2:AR$37,2,FALSE),"")</f>
        <v>R G : Rock Gravel</v>
      </c>
      <c r="AT23">
        <f>IF(ISNUMBER(SEARCH(Hauls!$AB$315,AU$2:AU$202)),MAX(AT$1:AT22)+1,0)</f>
        <v>22</v>
      </c>
      <c r="AU23" t="s">
        <v>3674</v>
      </c>
      <c r="AV23" t="str">
        <f>IFERROR(VLOOKUP(ROWS(AV$2:AV23),AT$2:AU$37,2,FALSE),"")</f>
        <v>R G : Rock Gravel</v>
      </c>
      <c r="AW23">
        <f>IF(ISNUMBER(SEARCH(Hauls!$AB$316,AX$2:AX$202)),MAX(AW$1:AW22)+1,0)</f>
        <v>22</v>
      </c>
      <c r="AX23" t="s">
        <v>3674</v>
      </c>
      <c r="AY23" t="str">
        <f>IFERROR(VLOOKUP(ROWS(AY$2:AY23),AW$2:AX$37,2,FALSE),"")</f>
        <v>R G : Rock Gravel</v>
      </c>
      <c r="AZ23">
        <f>IF(ISNUMBER(SEARCH(Hauls!$AB$317,BA$2:BA$202)),MAX(AZ$1:AZ22)+1,0)</f>
        <v>22</v>
      </c>
      <c r="BA23" t="s">
        <v>3674</v>
      </c>
      <c r="BB23" t="str">
        <f>IFERROR(VLOOKUP(ROWS(BB$2:BB23),AZ$2:BA$37,2,FALSE),"")</f>
        <v>R G : Rock Gravel</v>
      </c>
      <c r="BC23">
        <f>IF(ISNUMBER(SEARCH(Hauls!$AB$318,BD$2:BD$202)),MAX(BC$1:BC22)+1,0)</f>
        <v>22</v>
      </c>
      <c r="BD23" t="s">
        <v>3674</v>
      </c>
      <c r="BE23" t="str">
        <f>IFERROR(VLOOKUP(ROWS(BE$2:BE23),BC$2:BD$37,2,FALSE),"")</f>
        <v>R G : Rock Gravel</v>
      </c>
      <c r="BF23">
        <f>IF(ISNUMBER(SEARCH(Hauls!$AB$319,BG$2:BG$202)),MAX(BF$1:BF22)+1,0)</f>
        <v>22</v>
      </c>
      <c r="BG23" t="s">
        <v>3674</v>
      </c>
      <c r="BH23" t="str">
        <f>IFERROR(VLOOKUP(ROWS(BH$2:BH23),BF$2:BG$37,2,FALSE),"")</f>
        <v>R G : Rock Gravel</v>
      </c>
      <c r="BI23">
        <f>IF(ISNUMBER(SEARCH(Hauls!$AB$320,BJ$2:BJ$202)),MAX(BI$1:BI22)+1,0)</f>
        <v>22</v>
      </c>
      <c r="BJ23" t="s">
        <v>3674</v>
      </c>
      <c r="BK23" t="str">
        <f>IFERROR(VLOOKUP(ROWS(BK$2:BK23),BI$2:BJ$37,2,FALSE),"")</f>
        <v>R G : Rock Gravel</v>
      </c>
      <c r="BL23">
        <f>IF(ISNUMBER(SEARCH(Hauls!$AB$321,BM$2:BM$202)),MAX(BL$1:BL22)+1,0)</f>
        <v>22</v>
      </c>
      <c r="BM23" t="s">
        <v>3674</v>
      </c>
      <c r="BN23" t="str">
        <f>IFERROR(VLOOKUP(ROWS(BN$2:BN23),BL$2:BM$37,2,FALSE),"")</f>
        <v>R G : Rock Gravel</v>
      </c>
      <c r="BO23">
        <f>IF(ISNUMBER(SEARCH(Hauls!$AB$322,BP$2:BP$202)),MAX(BO$1:BO22)+1,0)</f>
        <v>22</v>
      </c>
      <c r="BP23" t="s">
        <v>3674</v>
      </c>
      <c r="BQ23" t="str">
        <f>IFERROR(VLOOKUP(ROWS(BQ$2:BQ23),BO$2:BP$37,2,FALSE),"")</f>
        <v>R G : Rock Gravel</v>
      </c>
      <c r="BR23">
        <f>IF(ISNUMBER(SEARCH(Hauls!$AB$323,BS$2:BS$202)),MAX(BR$1:BR22)+1,0)</f>
        <v>22</v>
      </c>
      <c r="BS23" t="s">
        <v>3674</v>
      </c>
      <c r="BT23" t="str">
        <f>IFERROR(VLOOKUP(ROWS(BT$2:BT23),BR$2:BS$37,2,FALSE),"")</f>
        <v>R G : Rock Gravel</v>
      </c>
      <c r="BU23">
        <f>IF(ISNUMBER(SEARCH(Hauls!$AB$324,BV$2:BV$202)),MAX(BU$1:BU22)+1,0)</f>
        <v>22</v>
      </c>
      <c r="BV23" t="s">
        <v>3674</v>
      </c>
      <c r="BW23" t="str">
        <f>IFERROR(VLOOKUP(ROWS(BW$2:BW23),BU$2:BV$37,2,FALSE),"")</f>
        <v>R G : Rock Gravel</v>
      </c>
      <c r="BX23">
        <f>IF(ISNUMBER(SEARCH(Hauls!$AB$325,BY$2:BY$202)),MAX(BX$1:BX22)+1,0)</f>
        <v>22</v>
      </c>
      <c r="BY23" t="s">
        <v>3674</v>
      </c>
      <c r="BZ23" t="str">
        <f>IFERROR(VLOOKUP(ROWS(BZ$2:BZ23),BX$2:BY$37,2,FALSE),"")</f>
        <v>R G : Rock Gravel</v>
      </c>
      <c r="CA23">
        <f>IF(ISNUMBER(SEARCH(Hauls!$AB$326,CB$2:CB$202)),MAX(CA$1:CA22)+1,0)</f>
        <v>22</v>
      </c>
      <c r="CB23" t="s">
        <v>3674</v>
      </c>
      <c r="CC23" t="str">
        <f>IFERROR(VLOOKUP(ROWS(CC$2:CC23),CA$2:CB$37,2,FALSE),"")</f>
        <v>R G : Rock Gravel</v>
      </c>
      <c r="CD23">
        <f>IF(ISNUMBER(SEARCH(Hauls!$AB$327,CE$2:CE$202)),MAX(CD$1:CD22)+1,0)</f>
        <v>22</v>
      </c>
      <c r="CE23" t="s">
        <v>3674</v>
      </c>
      <c r="CF23" t="str">
        <f>IFERROR(VLOOKUP(ROWS(CF$2:CF23),CD$2:CE$37,2,FALSE),"")</f>
        <v>R G : Rock Gravel</v>
      </c>
      <c r="CG23">
        <f>IF(ISNUMBER(SEARCH(Hauls!$AB$328,CH$2:CH$202)),MAX(CG$1:CG22)+1,0)</f>
        <v>22</v>
      </c>
      <c r="CH23" t="s">
        <v>3674</v>
      </c>
      <c r="CI23" t="str">
        <f>IFERROR(VLOOKUP(ROWS(CI$2:CI23),CG$2:CH$37,2,FALSE),"")</f>
        <v>R G : Rock Gravel</v>
      </c>
      <c r="CJ23">
        <f>IF(ISNUMBER(SEARCH(Hauls!$AB$329,CK$2:CK$202)),MAX(CJ$1:CJ22)+1,0)</f>
        <v>22</v>
      </c>
      <c r="CK23" t="s">
        <v>3674</v>
      </c>
      <c r="CL23" t="str">
        <f>IFERROR(VLOOKUP(ROWS(CL$2:CL23),CJ$2:CK$37,2,FALSE),"")</f>
        <v>R G : Rock Gravel</v>
      </c>
      <c r="CM23">
        <f>IF(ISNUMBER(SEARCH(Hauls!$AB$330,CN$2:CN$202)),MAX(CM$1:CM22)+1,0)</f>
        <v>22</v>
      </c>
      <c r="CN23" t="s">
        <v>3674</v>
      </c>
      <c r="CO23" t="str">
        <f>IFERROR(VLOOKUP(ROWS(CO$2:CO23),CM$2:CN$37,2,FALSE),"")</f>
        <v>R G : Rock Gravel</v>
      </c>
      <c r="CP23">
        <f>IF(ISNUMBER(SEARCH(Hauls!$AB$331,CQ$2:CQ$202)),MAX(CP$1:CP22)+1,0)</f>
        <v>22</v>
      </c>
      <c r="CQ23" t="s">
        <v>3674</v>
      </c>
      <c r="CR23" t="str">
        <f>IFERROR(VLOOKUP(ROWS(CR$2:CR23),CP$2:CQ$37,2,FALSE),"")</f>
        <v>R G : Rock Gravel</v>
      </c>
      <c r="CS23">
        <f>IF(ISNUMBER(SEARCH(Hauls!$AB$332,CT$2:CT$202)),MAX(CS$1:CS22)+1,0)</f>
        <v>22</v>
      </c>
      <c r="CT23" t="s">
        <v>3674</v>
      </c>
      <c r="CU23" t="str">
        <f>IFERROR(VLOOKUP(ROWS(CU$2:CU23),CS$2:CT$37,2,FALSE),"")</f>
        <v>R G : Rock Gravel</v>
      </c>
      <c r="CV23">
        <f>IF(ISNUMBER(SEARCH(Hauls!$AB$333,CW$2:CW$202)),MAX(CV$1:CV22)+1,0)</f>
        <v>22</v>
      </c>
      <c r="CW23" t="s">
        <v>3674</v>
      </c>
      <c r="CX23" t="str">
        <f>IFERROR(VLOOKUP(ROWS(CX$2:CX23),CV$2:CW$37,2,FALSE),"")</f>
        <v>R G : Rock Gravel</v>
      </c>
      <c r="CY23">
        <f>IF(ISNUMBER(SEARCH(Hauls!$AB$333,CZ$2:CZ$202)),MAX(CY$1:CY22)+1,0)</f>
        <v>22</v>
      </c>
      <c r="CZ23" t="s">
        <v>3674</v>
      </c>
      <c r="DA23" t="str">
        <f>IFERROR(VLOOKUP(ROWS(DA$2:DA23),CY$2:CZ$37,2,FALSE),"")</f>
        <v>R G : Rock Gravel</v>
      </c>
      <c r="DB23">
        <f>IF(ISNUMBER(SEARCH(Hauls!$AB$335,DC$2:DC$202)),MAX(DB$1:DB22)+1,0)</f>
        <v>22</v>
      </c>
      <c r="DC23" t="s">
        <v>3674</v>
      </c>
      <c r="DD23" t="str">
        <f>IFERROR(VLOOKUP(ROWS(DD$2:DD23),DB$2:DC$37,2,FALSE),"")</f>
        <v>R G : Rock Gravel</v>
      </c>
      <c r="DE23">
        <f>IF(ISNUMBER(SEARCH(Hauls!$AB$336,DF$2:DF$202)),MAX(DE$1:DE22)+1,0)</f>
        <v>22</v>
      </c>
      <c r="DF23" t="s">
        <v>3674</v>
      </c>
      <c r="DG23" t="str">
        <f>IFERROR(VLOOKUP(ROWS(DG$2:DG23),DE$2:DF$37,2,FALSE),"")</f>
        <v>R G : Rock Gravel</v>
      </c>
      <c r="DH23">
        <f>IF(ISNUMBER(SEARCH(Hauls!$AB$337,DI$2:DI$202)),MAX(DH$1:DH22)+1,0)</f>
        <v>22</v>
      </c>
      <c r="DI23" t="s">
        <v>3674</v>
      </c>
      <c r="DJ23" t="str">
        <f>IFERROR(VLOOKUP(ROWS(DJ$2:DJ23),DH$2:DI$37,2,FALSE),"")</f>
        <v>R G : Rock Gravel</v>
      </c>
      <c r="DK23">
        <f>IF(ISNUMBER(SEARCH(Hauls!$AB$338,DL$2:DL$202)),MAX(DK$1:DK22)+1,0)</f>
        <v>22</v>
      </c>
      <c r="DL23" t="s">
        <v>3674</v>
      </c>
      <c r="DM23" t="str">
        <f>IFERROR(VLOOKUP(ROWS(DM$2:DM23),DK$2:DL$37,2,FALSE),"")</f>
        <v>R G : Rock Gravel</v>
      </c>
      <c r="DN23">
        <f>IF(ISNUMBER(SEARCH(Hauls!$AB$339,DO$2:DO$202)),MAX(DN$1:DN22)+1,0)</f>
        <v>22</v>
      </c>
      <c r="DO23" t="s">
        <v>3674</v>
      </c>
      <c r="DP23" t="str">
        <f>IFERROR(VLOOKUP(ROWS(DP$2:DP23),DN$2:DO$37,2,FALSE),"")</f>
        <v>R G : Rock Gravel</v>
      </c>
      <c r="DQ23">
        <f>IF(ISNUMBER(SEARCH(Hauls!$AB$340,DR$2:DR$202)),MAX(DQ$1:DQ22)+1,0)</f>
        <v>22</v>
      </c>
      <c r="DR23" t="s">
        <v>3674</v>
      </c>
      <c r="DS23" t="str">
        <f>IFERROR(VLOOKUP(ROWS(DS$2:DS23),DQ$2:DR$37,2,FALSE),"")</f>
        <v>R G : Rock Gravel</v>
      </c>
      <c r="DT23">
        <f>IF(ISNUMBER(SEARCH(Hauls!$AB$341,DU$2:DU$202)),MAX(DT$1:DT22)+1,0)</f>
        <v>22</v>
      </c>
      <c r="DU23" t="s">
        <v>3674</v>
      </c>
      <c r="DV23" t="str">
        <f>IFERROR(VLOOKUP(ROWS(DV$2:DV23),DT$2:DU$37,2,FALSE),"")</f>
        <v>R G : Rock Gravel</v>
      </c>
      <c r="DW23">
        <f>IF(ISNUMBER(SEARCH(Hauls!$AB$342,DX$2:DX$202)),MAX(DW$1:DW22)+1,0)</f>
        <v>22</v>
      </c>
      <c r="DX23" t="s">
        <v>3674</v>
      </c>
      <c r="DY23" t="str">
        <f>IFERROR(VLOOKUP(ROWS(DY$2:DY23),DW$2:DX$37,2,FALSE),"")</f>
        <v>R G : Rock Gravel</v>
      </c>
      <c r="DZ23">
        <f>IF(ISNUMBER(SEARCH(Hauls!$AB$343,EA$2:EA$202)),MAX(DZ$1:DZ22)+1,0)</f>
        <v>22</v>
      </c>
      <c r="EA23" t="s">
        <v>3674</v>
      </c>
      <c r="EB23" t="str">
        <f>IFERROR(VLOOKUP(ROWS(EB$2:EB23),DZ$2:EA$37,2,FALSE),"")</f>
        <v>R G : Rock Gravel</v>
      </c>
      <c r="EC23">
        <f>IF(ISNUMBER(SEARCH(Hauls!$AB$344,ED$2:ED$202)),MAX(EC$1:EC22)+1,0)</f>
        <v>22</v>
      </c>
      <c r="ED23" t="s">
        <v>3674</v>
      </c>
      <c r="EE23" t="str">
        <f>IFERROR(VLOOKUP(ROWS(EE$2:EE23),EC$2:ED$37,2,FALSE),"")</f>
        <v>R G : Rock Gravel</v>
      </c>
      <c r="EF23">
        <f>IF(ISNUMBER(SEARCH(Hauls!$AB$345,EG$2:EG$202)),MAX(EF$1:EF22)+1,0)</f>
        <v>22</v>
      </c>
      <c r="EG23" t="s">
        <v>3674</v>
      </c>
      <c r="EH23" t="str">
        <f>IFERROR(VLOOKUP(ROWS(EH$2:EH23),EF$2:EG$37,2,FALSE),"")</f>
        <v>R G : Rock Gravel</v>
      </c>
      <c r="EI23">
        <f>IF(ISNUMBER(SEARCH(Hauls!$AB$346,EJ$2:EJ$202)),MAX(EI$1:EI22)+1,0)</f>
        <v>22</v>
      </c>
      <c r="EJ23" t="s">
        <v>3674</v>
      </c>
      <c r="EK23" t="str">
        <f>IFERROR(VLOOKUP(ROWS(EK$2:EK23),EI$2:EJ$37,2,FALSE),"")</f>
        <v>R G : Rock Gravel</v>
      </c>
      <c r="EL23">
        <f>IF(ISNUMBER(SEARCH(Hauls!$AB$347,EM$2:EM$202)),MAX(EL$1:EL22)+1,0)</f>
        <v>22</v>
      </c>
      <c r="EM23" t="s">
        <v>3674</v>
      </c>
      <c r="EN23" t="str">
        <f>IFERROR(VLOOKUP(ROWS(EN$2:EN23),EL$2:EM$37,2,FALSE),"")</f>
        <v>R G : Rock Gravel</v>
      </c>
      <c r="EO23">
        <f>IF(ISNUMBER(SEARCH(Hauls!$AB$348,EP$2:EP$202)),MAX(EO$1:EO22)+1,0)</f>
        <v>22</v>
      </c>
      <c r="EP23" t="s">
        <v>3674</v>
      </c>
      <c r="EQ23" t="str">
        <f>IFERROR(VLOOKUP(ROWS(EQ$2:EQ23),EO$2:EP$37,2,FALSE),"")</f>
        <v>R G : Rock Gravel</v>
      </c>
      <c r="ER23">
        <f>IF(ISNUMBER(SEARCH(Hauls!$AB$349,ES$2:ES$202)),MAX(ER$1:ER22)+1,0)</f>
        <v>22</v>
      </c>
      <c r="ES23" t="s">
        <v>3674</v>
      </c>
      <c r="ET23" t="str">
        <f>IFERROR(VLOOKUP(ROWS(ET$2:ET23),ER$2:ES$37,2,FALSE),"")</f>
        <v>R G : Rock Gravel</v>
      </c>
      <c r="EU23">
        <f>IF(ISNUMBER(SEARCH(Hauls!$AB$350,EV$2:EV$202)),MAX(EU$1:EU22)+1,0)</f>
        <v>22</v>
      </c>
      <c r="EV23" t="s">
        <v>3674</v>
      </c>
      <c r="EW23" t="str">
        <f>IFERROR(VLOOKUP(ROWS(EW$2:EW23),EU$2:EV$37,2,FALSE),"")</f>
        <v>R G : Rock Gravel</v>
      </c>
      <c r="EX23">
        <f>IF(ISNUMBER(SEARCH(Hauls!$AB$351,EY$2:EY$202)),MAX(EX$1:EX22)+1,0)</f>
        <v>22</v>
      </c>
      <c r="EY23" t="s">
        <v>3674</v>
      </c>
      <c r="EZ23" t="str">
        <f>IFERROR(VLOOKUP(ROWS(EZ$2:EZ23),EX$2:EY$37,2,FALSE),"")</f>
        <v>R G : Rock Gravel</v>
      </c>
      <c r="FA23">
        <f>IF(ISNUMBER(SEARCH(Hauls!$AB$352,FB$2:FB$202)),MAX(FA$1:FA22)+1,0)</f>
        <v>22</v>
      </c>
      <c r="FB23" t="s">
        <v>3674</v>
      </c>
      <c r="FC23" t="str">
        <f>IFERROR(VLOOKUP(ROWS(FC$2:FC23),FA$2:FB$37,2,FALSE),"")</f>
        <v>R G : Rock Gravel</v>
      </c>
      <c r="FD23">
        <f>IF(ISNUMBER(SEARCH(Hauls!$AB$353,FE$2:FE$202)),MAX(FD$1:FD22)+1,0)</f>
        <v>22</v>
      </c>
      <c r="FE23" t="s">
        <v>3674</v>
      </c>
      <c r="FF23" t="str">
        <f>IFERROR(VLOOKUP(ROWS(FF$2:FF23),FD$2:FE$37,2,FALSE),"")</f>
        <v>R G : Rock Gravel</v>
      </c>
      <c r="FG23">
        <f>IF(ISNUMBER(SEARCH(Hauls!$AB$354,FH$2:FH$202)),MAX(FG$1:FG22)+1,0)</f>
        <v>22</v>
      </c>
      <c r="FH23" t="s">
        <v>3674</v>
      </c>
      <c r="FI23" t="str">
        <f>IFERROR(VLOOKUP(ROWS(FI$2:FI23),FG$2:FH$37,2,FALSE),"")</f>
        <v>R G : Rock Gravel</v>
      </c>
      <c r="FJ23">
        <f>IF(ISNUMBER(SEARCH(Hauls!$AB$355,FK$2:FK$202)),MAX(FJ$1:FJ22)+1,0)</f>
        <v>22</v>
      </c>
      <c r="FK23" t="s">
        <v>3674</v>
      </c>
      <c r="FL23" t="str">
        <f>IFERROR(VLOOKUP(ROWS(FL$2:FL23),FJ$2:FK$37,2,FALSE),"")</f>
        <v>R G : Rock Gravel</v>
      </c>
      <c r="FM23">
        <f>IF(ISNUMBER(SEARCH(Hauls!$AB$356,FN$2:FN$202)),MAX(FM$1:FM22)+1,0)</f>
        <v>22</v>
      </c>
      <c r="FN23" t="s">
        <v>3674</v>
      </c>
      <c r="FO23" t="str">
        <f>IFERROR(VLOOKUP(ROWS(FO$2:FO23),FM$2:FN$37,2,FALSE),"")</f>
        <v>R G : Rock Gravel</v>
      </c>
      <c r="FP23">
        <f>IF(ISNUMBER(SEARCH(Hauls!$AB$357,FQ$2:FQ$202)),MAX(FP$1:FP22)+1,0)</f>
        <v>22</v>
      </c>
      <c r="FQ23" t="s">
        <v>3674</v>
      </c>
      <c r="FR23" t="str">
        <f>IFERROR(VLOOKUP(ROWS(FR$2:FR23),FP$2:FQ$37,2,FALSE),"")</f>
        <v>R G : Rock Gravel</v>
      </c>
      <c r="FS23">
        <f>IF(ISNUMBER(SEARCH(Hauls!$AB$358,FT$2:FT$202)),MAX(FS$1:FS22)+1,0)</f>
        <v>22</v>
      </c>
      <c r="FT23" t="s">
        <v>3674</v>
      </c>
      <c r="FU23" t="str">
        <f>IFERROR(VLOOKUP(ROWS(FU$2:FU23),FS$2:FT$37,2,FALSE),"")</f>
        <v>R G : Rock Gravel</v>
      </c>
      <c r="FV23">
        <f>IF(ISNUMBER(SEARCH(Hauls!$AB$359,FW$2:FW$202)),MAX(FV$1:FV22)+1,0)</f>
        <v>22</v>
      </c>
      <c r="FW23" t="s">
        <v>3674</v>
      </c>
      <c r="FX23" t="str">
        <f>IFERROR(VLOOKUP(ROWS(FX$2:FX23),FV$2:FW$37,2,FALSE),"")</f>
        <v>R G : Rock Gravel</v>
      </c>
      <c r="FY23">
        <f>IF(ISNUMBER(SEARCH(Hauls!$AB$359,FZ$2:FZ$202)),MAX(FY$1:FY22)+1,0)</f>
        <v>22</v>
      </c>
      <c r="FZ23" t="s">
        <v>3674</v>
      </c>
      <c r="GA23" t="str">
        <f>IFERROR(VLOOKUP(ROWS(GA$2:GA23),FY$2:FZ$37,2,FALSE),"")</f>
        <v>R G : Rock Gravel</v>
      </c>
      <c r="GB23">
        <f>IF(ISNUMBER(SEARCH(Hauls!$AB$361,GC$2:GC$202)),MAX(GB$1:GB22)+1,0)</f>
        <v>22</v>
      </c>
      <c r="GC23" t="s">
        <v>3674</v>
      </c>
      <c r="GD23" t="str">
        <f>IFERROR(VLOOKUP(ROWS(GD$2:GD23),GB$2:GC$37,2,FALSE),"")</f>
        <v>R G : Rock Gravel</v>
      </c>
      <c r="GE23">
        <f>IF(ISNUMBER(SEARCH(Hauls!$AB$362,GF$2:GF$202)),MAX(GE$1:GE22)+1,0)</f>
        <v>22</v>
      </c>
      <c r="GF23" t="s">
        <v>3674</v>
      </c>
      <c r="GG23" t="str">
        <f>IFERROR(VLOOKUP(ROWS(GG$2:GG23),GE$2:GF$37,2,FALSE),"")</f>
        <v>R G : Rock Gravel</v>
      </c>
      <c r="GH23">
        <f>IF(ISNUMBER(SEARCH(Hauls!$AB$363,GI$2:GI$202)),MAX(GH$1:GH22)+1,0)</f>
        <v>22</v>
      </c>
      <c r="GI23" t="s">
        <v>3674</v>
      </c>
      <c r="GJ23" t="str">
        <f>IFERROR(VLOOKUP(ROWS(GJ$2:GJ23),GH$2:GI$37,2,FALSE),"")</f>
        <v>R G : Rock Gravel</v>
      </c>
      <c r="GK23">
        <f>IF(ISNUMBER(SEARCH(Hauls!$AB$364,GL$2:GL$202)),MAX(GK$1:GK22)+1,0)</f>
        <v>22</v>
      </c>
      <c r="GL23" t="s">
        <v>3674</v>
      </c>
      <c r="GM23" t="str">
        <f>IFERROR(VLOOKUP(ROWS(GM$2:GM23),GK$2:GL$37,2,FALSE),"")</f>
        <v>R G : Rock Gravel</v>
      </c>
      <c r="GN23">
        <f>IF(ISNUMBER(SEARCH(Hauls!$AB$365,GO$2:GO$202)),MAX(GN$1:GN22)+1,0)</f>
        <v>22</v>
      </c>
      <c r="GO23" t="s">
        <v>3674</v>
      </c>
      <c r="GP23" t="str">
        <f>IFERROR(VLOOKUP(ROWS(GP$2:GP23),GN$2:GO$37,2,FALSE),"")</f>
        <v>R G : Rock Gravel</v>
      </c>
      <c r="GQ23">
        <f>IF(ISNUMBER(SEARCH(Hauls!$AB$366,GR$2:GR$202)),MAX(GQ$1:GQ22)+1,0)</f>
        <v>22</v>
      </c>
      <c r="GR23" t="s">
        <v>3674</v>
      </c>
      <c r="GS23" t="str">
        <f>IFERROR(VLOOKUP(ROWS(GS$2:GS23),GQ$2:GR$37,2,FALSE),"")</f>
        <v>R G : Rock Gravel</v>
      </c>
      <c r="GT23">
        <f>IF(ISNUMBER(SEARCH(Hauls!$AB$367,GU$2:GU$202)),MAX(GT$1:GT22)+1,0)</f>
        <v>22</v>
      </c>
      <c r="GU23" t="s">
        <v>3674</v>
      </c>
      <c r="GV23" t="str">
        <f>IFERROR(VLOOKUP(ROWS(GV$2:GV23),GT$2:GU$37,2,FALSE),"")</f>
        <v>R G : Rock Gravel</v>
      </c>
      <c r="GW23">
        <f>IF(ISNUMBER(SEARCH(Hauls!$AB$368,GX$2:GX$202)),MAX(GW$1:GW22)+1,0)</f>
        <v>22</v>
      </c>
      <c r="GX23" t="s">
        <v>3674</v>
      </c>
      <c r="GY23" t="str">
        <f>IFERROR(VLOOKUP(ROWS(GY$2:GY23),GW$2:GX$37,2,FALSE),"")</f>
        <v>R G : Rock Gravel</v>
      </c>
      <c r="GZ23">
        <f>IF(ISNUMBER(SEARCH(Hauls!$AB$369,HA$2:HA$202)),MAX(GZ$1:GZ22)+1,0)</f>
        <v>22</v>
      </c>
      <c r="HA23" t="s">
        <v>3674</v>
      </c>
      <c r="HB23" t="str">
        <f>IFERROR(VLOOKUP(ROWS(HB$2:HB23),GZ$2:HA$37,2,FALSE),"")</f>
        <v>R G : Rock Gravel</v>
      </c>
      <c r="HC23">
        <f>IF(ISNUMBER(SEARCH(Hauls!$AB$370,HD$2:HD$202)),MAX(HC$1:HC22)+1,0)</f>
        <v>22</v>
      </c>
      <c r="HD23" t="s">
        <v>3674</v>
      </c>
      <c r="HE23" t="str">
        <f>IFERROR(VLOOKUP(ROWS(HE$2:HE23),HC$2:HD$37,2,FALSE),"")</f>
        <v>R G : Rock Gravel</v>
      </c>
      <c r="HF23">
        <f>IF(ISNUMBER(SEARCH(Hauls!$AB$371,HG$2:HG$202)),MAX(HF$1:HF22)+1,0)</f>
        <v>22</v>
      </c>
      <c r="HG23" t="s">
        <v>3674</v>
      </c>
      <c r="HH23" t="str">
        <f>IFERROR(VLOOKUP(ROWS(HH$2:HH23),HF$2:HG$37,2,FALSE),"")</f>
        <v>R G : Rock Gravel</v>
      </c>
      <c r="HI23">
        <f>IF(ISNUMBER(SEARCH(Hauls!$AB$372,HJ$2:HJ$202)),MAX(HI$1:HI22)+1,0)</f>
        <v>22</v>
      </c>
      <c r="HJ23" t="s">
        <v>3674</v>
      </c>
      <c r="HK23" t="str">
        <f>IFERROR(VLOOKUP(ROWS(HK$2:HK23),HI$2:HJ$37,2,FALSE),"")</f>
        <v>R G : Rock Gravel</v>
      </c>
      <c r="HL23">
        <f>IF(ISNUMBER(SEARCH(Hauls!$AB$373,HM$2:HM$202)),MAX(HL$1:HL22)+1,0)</f>
        <v>22</v>
      </c>
      <c r="HM23" t="s">
        <v>3674</v>
      </c>
      <c r="HN23" t="str">
        <f>IFERROR(VLOOKUP(ROWS(HN$2:HN23),HL$2:HM$37,2,FALSE),"")</f>
        <v>R G : Rock Gravel</v>
      </c>
      <c r="HO23">
        <f>IF(ISNUMBER(SEARCH(Hauls!$AB$374,HP$2:HP$202)),MAX(HO$1:HO22)+1,0)</f>
        <v>22</v>
      </c>
      <c r="HP23" t="s">
        <v>3674</v>
      </c>
      <c r="HQ23" t="str">
        <f>IFERROR(VLOOKUP(ROWS(HQ$2:HQ23),HO$2:HP$37,2,FALSE),"")</f>
        <v>R G : Rock Gravel</v>
      </c>
      <c r="HR23">
        <f>IF(ISNUMBER(SEARCH(Hauls!$AB$375,HS$2:HS$202)),MAX(HR$1:HR22)+1,0)</f>
        <v>22</v>
      </c>
      <c r="HS23" t="s">
        <v>3674</v>
      </c>
      <c r="HT23" t="str">
        <f>IFERROR(VLOOKUP(ROWS(HT$2:HT23),HR$2:HS$37,2,FALSE),"")</f>
        <v>R G : Rock Gravel</v>
      </c>
      <c r="HU23">
        <f>IF(ISNUMBER(SEARCH(Hauls!$AB$376,HV$2:HV$202)),MAX(HU$1:HU22)+1,0)</f>
        <v>22</v>
      </c>
      <c r="HV23" t="s">
        <v>3674</v>
      </c>
      <c r="HW23" t="str">
        <f>IFERROR(VLOOKUP(ROWS(HW$2:HW23),HU$2:HV$37,2,FALSE),"")</f>
        <v>R G : Rock Gravel</v>
      </c>
      <c r="HX23">
        <f>IF(ISNUMBER(SEARCH(Hauls!$AB$377,HY$2:HY$202)),MAX(HX$1:HX22)+1,0)</f>
        <v>22</v>
      </c>
      <c r="HY23" t="s">
        <v>3674</v>
      </c>
      <c r="HZ23" t="str">
        <f>IFERROR(VLOOKUP(ROWS(HZ$2:HZ23),HX$2:HY$37,2,FALSE),"")</f>
        <v>R G : Rock Gravel</v>
      </c>
      <c r="IA23">
        <f>IF(ISNUMBER(SEARCH(Hauls!$AB$378,IB$2:IB$202)),MAX(IA$1:IA22)+1,0)</f>
        <v>22</v>
      </c>
      <c r="IB23" t="s">
        <v>3674</v>
      </c>
      <c r="IC23" t="str">
        <f>IFERROR(VLOOKUP(ROWS(IC$2:IC23),IA$2:IB$37,2,FALSE),"")</f>
        <v>R G : Rock Gravel</v>
      </c>
      <c r="ID23">
        <f>IF(ISNUMBER(SEARCH(Hauls!$AB$379,IE$2:IE$202)),MAX(ID$1:ID22)+1,0)</f>
        <v>22</v>
      </c>
      <c r="IE23" t="s">
        <v>3674</v>
      </c>
      <c r="IF23" t="str">
        <f>IFERROR(VLOOKUP(ROWS(IF$2:IF23),ID$2:IE$37,2,FALSE),"")</f>
        <v>R G : Rock Gravel</v>
      </c>
      <c r="IG23">
        <f>IF(ISNUMBER(SEARCH(Hauls!$AB$380,IH$2:IH$202)),MAX(IG$1:IG22)+1,0)</f>
        <v>22</v>
      </c>
      <c r="IH23" t="s">
        <v>3674</v>
      </c>
      <c r="II23" t="str">
        <f>IFERROR(VLOOKUP(ROWS(II$2:II23),IG$2:IH$37,2,FALSE),"")</f>
        <v>R G : Rock Gravel</v>
      </c>
      <c r="IJ23">
        <f>IF(ISNUMBER(SEARCH(Hauls!$AB$381,IK$2:IK$202)),MAX(IJ$1:IJ22)+1,0)</f>
        <v>22</v>
      </c>
      <c r="IK23" t="s">
        <v>3674</v>
      </c>
      <c r="IL23" t="str">
        <f>IFERROR(VLOOKUP(ROWS(IL$2:IL23),IJ$2:IK$37,2,FALSE),"")</f>
        <v>R G : Rock Gravel</v>
      </c>
      <c r="IM23">
        <f>IF(ISNUMBER(SEARCH(Hauls!$AB$382,IN$2:IN$202)),MAX(IM$1:IM22)+1,0)</f>
        <v>22</v>
      </c>
      <c r="IN23" t="s">
        <v>3674</v>
      </c>
      <c r="IO23" t="str">
        <f>IFERROR(VLOOKUP(ROWS(IO$2:IO23),IM$2:IN$37,2,FALSE),"")</f>
        <v>R G : Rock Gravel</v>
      </c>
      <c r="IP23">
        <f>IF(ISNUMBER(SEARCH(Hauls!$AB$383,IQ$2:IQ$202)),MAX(IP$1:IP22)+1,0)</f>
        <v>22</v>
      </c>
      <c r="IQ23" t="s">
        <v>3674</v>
      </c>
      <c r="IR23" t="str">
        <f>IFERROR(VLOOKUP(ROWS(IR$2:IR23),IP$2:IQ$37,2,FALSE),"")</f>
        <v>R G : Rock Gravel</v>
      </c>
      <c r="IS23">
        <f>IF(ISNUMBER(SEARCH(Hauls!$AB$384,IT$2:IT$202)),MAX(IS$1:IS22)+1,0)</f>
        <v>22</v>
      </c>
      <c r="IT23" t="s">
        <v>3674</v>
      </c>
      <c r="IU23" t="str">
        <f>IFERROR(VLOOKUP(ROWS(IU$2:IU23),IS$2:IT$37,2,FALSE),"")</f>
        <v>R G : Rock Gravel</v>
      </c>
      <c r="IV23">
        <f>IF(ISNUMBER(SEARCH(Hauls!$AB$385,IW$2:IW$202)),MAX(IV$1:IV22)+1,0)</f>
        <v>22</v>
      </c>
      <c r="IW23" t="s">
        <v>3674</v>
      </c>
      <c r="IX23" t="str">
        <f>IFERROR(VLOOKUP(ROWS(IX$2:IX23),IV$2:IW$37,2,FALSE),"")</f>
        <v>R G : Rock Gravel</v>
      </c>
      <c r="IY23">
        <f>IF(ISNUMBER(SEARCH(Hauls!$AB$386,IZ$2:IZ$202)),MAX(IY$1:IY22)+1,0)</f>
        <v>22</v>
      </c>
      <c r="IZ23" t="s">
        <v>3674</v>
      </c>
      <c r="JA23" t="str">
        <f>IFERROR(VLOOKUP(ROWS(JA$2:JA23),IY$2:IZ$37,2,FALSE),"")</f>
        <v>R G : Rock Gravel</v>
      </c>
      <c r="JB23">
        <f>IF(ISNUMBER(SEARCH(Hauls!$AB$387,JC$2:JC$202)),MAX(JB$1:JB22)+1,0)</f>
        <v>22</v>
      </c>
      <c r="JC23" t="s">
        <v>3674</v>
      </c>
      <c r="JD23" t="str">
        <f>IFERROR(VLOOKUP(ROWS(JD$2:JD23),JB$2:JC$37,2,FALSE),"")</f>
        <v>R G : Rock Gravel</v>
      </c>
      <c r="JE23">
        <f>IF(ISNUMBER(SEARCH(Hauls!$AB$388,JF$2:JF$202)),MAX(JE$1:JE22)+1,0)</f>
        <v>22</v>
      </c>
      <c r="JF23" t="s">
        <v>3674</v>
      </c>
      <c r="JG23" t="str">
        <f>IFERROR(VLOOKUP(ROWS(JG$2:JG23),JE$2:JF$37,2,FALSE),"")</f>
        <v>R G : Rock Gravel</v>
      </c>
      <c r="JH23">
        <f>IF(ISNUMBER(SEARCH(Hauls!$AB$389,JI$2:JI$202)),MAX(JH$1:JH22)+1,0)</f>
        <v>22</v>
      </c>
      <c r="JI23" t="s">
        <v>3674</v>
      </c>
      <c r="JJ23" t="str">
        <f>IFERROR(VLOOKUP(ROWS(JJ$2:JJ23),JH$2:JI$37,2,FALSE),"")</f>
        <v>R G : Rock Gravel</v>
      </c>
      <c r="JK23">
        <f>IF(ISNUMBER(SEARCH(Hauls!$AB$390,JL$2:JL$202)),MAX(JK$1:JK22)+1,0)</f>
        <v>22</v>
      </c>
      <c r="JL23" t="s">
        <v>3674</v>
      </c>
      <c r="JM23" t="str">
        <f>IFERROR(VLOOKUP(ROWS(JM$2:JM23),JK$2:JL$37,2,FALSE),"")</f>
        <v>R G : Rock Gravel</v>
      </c>
      <c r="JN23">
        <f>IF(ISNUMBER(SEARCH(Hauls!$AB$391,JO$2:JO$202)),MAX(JN$1:JN22)+1,0)</f>
        <v>22</v>
      </c>
      <c r="JO23" t="s">
        <v>3674</v>
      </c>
      <c r="JP23" t="str">
        <f>IFERROR(VLOOKUP(ROWS(JP$2:JP23),JN$2:JO$37,2,FALSE),"")</f>
        <v>R G : Rock Gravel</v>
      </c>
      <c r="JQ23">
        <f>IF(ISNUMBER(SEARCH(Hauls!$AB$392,JR$2:JR$202)),MAX(JQ$1:JQ22)+1,0)</f>
        <v>22</v>
      </c>
      <c r="JR23" t="s">
        <v>3674</v>
      </c>
      <c r="JS23" t="str">
        <f>IFERROR(VLOOKUP(ROWS(JS$2:JS23),JQ$2:JR$37,2,FALSE),"")</f>
        <v>R G : Rock Gravel</v>
      </c>
      <c r="JT23">
        <f>IF(ISNUMBER(SEARCH(Hauls!$AB$393,JU$2:JU$202)),MAX(JT$1:JT22)+1,0)</f>
        <v>22</v>
      </c>
      <c r="JU23" t="s">
        <v>3674</v>
      </c>
      <c r="JV23" t="str">
        <f>IFERROR(VLOOKUP(ROWS(JV$2:JV23),JT$2:JU$37,2,FALSE),"")</f>
        <v>R G : Rock Gravel</v>
      </c>
      <c r="JW23">
        <f>IF(ISNUMBER(SEARCH(Hauls!$AB$394,JX$2:JX$202)),MAX(JW$1:JW22)+1,0)</f>
        <v>22</v>
      </c>
      <c r="JX23" t="s">
        <v>3674</v>
      </c>
      <c r="JY23" t="str">
        <f>IFERROR(VLOOKUP(ROWS(JY$2:JY23),JW$2:JX$37,2,FALSE),"")</f>
        <v>R G : Rock Gravel</v>
      </c>
      <c r="JZ23">
        <f>IF(ISNUMBER(SEARCH(Hauls!$AB$395,KA$2:KA$202)),MAX(JZ$1:JZ22)+1,0)</f>
        <v>22</v>
      </c>
      <c r="KA23" t="s">
        <v>3674</v>
      </c>
      <c r="KB23" t="str">
        <f>IFERROR(VLOOKUP(ROWS(KB$2:KB23),JZ$2:KA$37,2,FALSE),"")</f>
        <v>R G : Rock Gravel</v>
      </c>
      <c r="KC23">
        <f>IF(ISNUMBER(SEARCH(Hauls!$AB$396,KD$2:KD$202)),MAX(KC$1:KC22)+1,0)</f>
        <v>22</v>
      </c>
      <c r="KD23" t="s">
        <v>3674</v>
      </c>
      <c r="KE23" t="str">
        <f>IFERROR(VLOOKUP(ROWS(KE$2:KE23),KC$2:KD$37,2,FALSE),"")</f>
        <v>R G : Rock Gravel</v>
      </c>
      <c r="KF23">
        <f>IF(ISNUMBER(SEARCH(Hauls!$AB$397,KG$2:KG$202)),MAX(KF$1:KF22)+1,0)</f>
        <v>22</v>
      </c>
      <c r="KG23" t="s">
        <v>3674</v>
      </c>
      <c r="KH23" t="str">
        <f>IFERROR(VLOOKUP(ROWS(KH$2:KH23),KF$2:KG$37,2,FALSE),"")</f>
        <v>R G : Rock Gravel</v>
      </c>
      <c r="KI23">
        <f>IF(ISNUMBER(SEARCH(Hauls!$AB$398,KJ$2:KJ$202)),MAX(KI$1:KI22)+1,0)</f>
        <v>22</v>
      </c>
      <c r="KJ23" t="s">
        <v>3674</v>
      </c>
      <c r="KK23" t="str">
        <f>IFERROR(VLOOKUP(ROWS(KK$2:KK23),KI$2:KJ$37,2,FALSE),"")</f>
        <v>R G : Rock Gravel</v>
      </c>
      <c r="KL23">
        <f>IF(ISNUMBER(SEARCH(Hauls!$AB$399,KM$2:KM$202)),MAX(KL$1:KL22)+1,0)</f>
        <v>22</v>
      </c>
      <c r="KM23" t="s">
        <v>3674</v>
      </c>
      <c r="KN23" t="str">
        <f>IFERROR(VLOOKUP(ROWS(KN$2:KN23),KL$2:KM$37,2,FALSE),"")</f>
        <v>R G : Rock Gravel</v>
      </c>
      <c r="KO23">
        <f>IF(ISNUMBER(SEARCH(Hauls!$AB$400,KP$2:KP$202)),MAX(KO$1:KO22)+1,0)</f>
        <v>22</v>
      </c>
      <c r="KP23" t="s">
        <v>3674</v>
      </c>
      <c r="KQ23" t="str">
        <f>IFERROR(VLOOKUP(ROWS(KQ$2:KQ23),KO$2:KP$37,2,FALSE),"")</f>
        <v>R G : Rock Gravel</v>
      </c>
    </row>
    <row r="24" spans="1:303" x14ac:dyDescent="0.25">
      <c r="A24" t="s">
        <v>1260</v>
      </c>
      <c r="B24" t="s">
        <v>1261</v>
      </c>
      <c r="C24" t="str">
        <f t="shared" si="0"/>
        <v>R M : Rock Mud</v>
      </c>
      <c r="D24">
        <f>IF(ISNUMBER(SEARCH(Hauls!$AB$301,E$2:E$202)),MAX(D$1:D23)+1,0)</f>
        <v>23</v>
      </c>
      <c r="E24" t="s">
        <v>3675</v>
      </c>
      <c r="F24" t="str">
        <f>IFERROR(VLOOKUP(ROWS(F$2:F24),D$2:E$37,2,FALSE),"")</f>
        <v>R M : Rock Mud</v>
      </c>
      <c r="G24">
        <f>IF(ISNUMBER(SEARCH(Hauls!$AB$302,H$2:H$202)),MAX(G$1:G23)+1,0)</f>
        <v>23</v>
      </c>
      <c r="H24" t="s">
        <v>3675</v>
      </c>
      <c r="I24" t="str">
        <f>IFERROR(VLOOKUP(ROWS(I$2:I24),G$2:H$37,2,FALSE),"")</f>
        <v>R M : Rock Mud</v>
      </c>
      <c r="J24">
        <f>IF(ISNUMBER(SEARCH(Hauls!$AB$303,K$2:K$202)),MAX(J$1:J23)+1,0)</f>
        <v>23</v>
      </c>
      <c r="K24" t="s">
        <v>3675</v>
      </c>
      <c r="L24" t="str">
        <f>IFERROR(VLOOKUP(ROWS(L$2:L24),J$2:K$37,2,FALSE),"")</f>
        <v>R M : Rock Mud</v>
      </c>
      <c r="M24">
        <f>IF(ISNUMBER(SEARCH(Hauls!$AB$304,N$2:N$202)),MAX(M$1:M23)+1,0)</f>
        <v>23</v>
      </c>
      <c r="N24" t="s">
        <v>3675</v>
      </c>
      <c r="O24" t="str">
        <f>IFERROR(VLOOKUP(ROWS(O$2:O24),M$2:N$37,2,FALSE),"")</f>
        <v>R M : Rock Mud</v>
      </c>
      <c r="P24">
        <f>IF(ISNUMBER(SEARCH(Hauls!$AB$305,Q$2:Q$202)),MAX(P$1:P23)+1,0)</f>
        <v>23</v>
      </c>
      <c r="Q24" t="s">
        <v>3675</v>
      </c>
      <c r="R24" t="str">
        <f>IFERROR(VLOOKUP(ROWS(R$2:R24),P$2:Q$37,2,FALSE),"")</f>
        <v>R M : Rock Mud</v>
      </c>
      <c r="S24">
        <f>IF(ISNUMBER(SEARCH(Hauls!$AB$306,T$2:T$202)),MAX(S$1:S23)+1,0)</f>
        <v>23</v>
      </c>
      <c r="T24" t="s">
        <v>3675</v>
      </c>
      <c r="U24" t="str">
        <f>IFERROR(VLOOKUP(ROWS(U$2:U24),S$2:T$37,2,FALSE),"")</f>
        <v>R M : Rock Mud</v>
      </c>
      <c r="V24">
        <f>IF(ISNUMBER(SEARCH(Hauls!$AB$307,W$2:W$202)),MAX(V$1:V23)+1,0)</f>
        <v>23</v>
      </c>
      <c r="W24" t="s">
        <v>3675</v>
      </c>
      <c r="X24" t="str">
        <f>IFERROR(VLOOKUP(ROWS(X$2:X24),V$2:W$37,2,FALSE),"")</f>
        <v>R M : Rock Mud</v>
      </c>
      <c r="Y24">
        <f>IF(ISNUMBER(SEARCH(Hauls!$AB$308,Z$2:Z$202)),MAX(Y$1:Y23)+1,0)</f>
        <v>23</v>
      </c>
      <c r="Z24" t="s">
        <v>3675</v>
      </c>
      <c r="AA24" t="str">
        <f>IFERROR(VLOOKUP(ROWS(AA$2:AA24),Y$2:Z$37,2,FALSE),"")</f>
        <v>R M : Rock Mud</v>
      </c>
      <c r="AB24">
        <f>IF(ISNUMBER(SEARCH(Hauls!$AB$309,AC$2:AC$202)),MAX(AB$1:AB23)+1,0)</f>
        <v>23</v>
      </c>
      <c r="AC24" t="s">
        <v>3675</v>
      </c>
      <c r="AD24" t="str">
        <f>IFERROR(VLOOKUP(ROWS(AD$2:AD24),AB$2:AC$37,2,FALSE),"")</f>
        <v>R M : Rock Mud</v>
      </c>
      <c r="AE24">
        <f>IF(ISNUMBER(SEARCH(Hauls!$AB$310,AF$2:AF$202)),MAX(AE$1:AE23)+1,0)</f>
        <v>23</v>
      </c>
      <c r="AF24" t="s">
        <v>3675</v>
      </c>
      <c r="AG24" t="str">
        <f>IFERROR(VLOOKUP(ROWS(AG$2:AG24),AE$2:AF$37,2,FALSE),"")</f>
        <v>R M : Rock Mud</v>
      </c>
      <c r="AH24">
        <f>IF(ISNUMBER(SEARCH(Hauls!$AB$311,AI$2:AI$202)),MAX(AH$1:AH23)+1,0)</f>
        <v>23</v>
      </c>
      <c r="AI24" t="s">
        <v>3675</v>
      </c>
      <c r="AJ24" t="str">
        <f>IFERROR(VLOOKUP(ROWS(AJ$2:AJ24),AH$2:AI$37,2,FALSE),"")</f>
        <v>R M : Rock Mud</v>
      </c>
      <c r="AK24">
        <f>IF(ISNUMBER(SEARCH(Hauls!$AB$312,AL$2:AL$202)),MAX(AK$1:AK23)+1,0)</f>
        <v>23</v>
      </c>
      <c r="AL24" t="s">
        <v>3675</v>
      </c>
      <c r="AM24" t="str">
        <f>IFERROR(VLOOKUP(ROWS(AM$2:AM24),AK$2:AL$37,2,FALSE),"")</f>
        <v>R M : Rock Mud</v>
      </c>
      <c r="AN24">
        <f>IF(ISNUMBER(SEARCH(Hauls!$AB$313,AO$2:AO$202)),MAX(AN$1:AN23)+1,0)</f>
        <v>23</v>
      </c>
      <c r="AO24" t="s">
        <v>3675</v>
      </c>
      <c r="AP24" t="str">
        <f>IFERROR(VLOOKUP(ROWS(AP$2:AP24),AN$2:AO$37,2,FALSE),"")</f>
        <v>R M : Rock Mud</v>
      </c>
      <c r="AQ24">
        <f>IF(ISNUMBER(SEARCH(Hauls!$AB$314,AR$2:AR$202)),MAX(AQ$1:AQ23)+1,0)</f>
        <v>23</v>
      </c>
      <c r="AR24" t="s">
        <v>3675</v>
      </c>
      <c r="AS24" t="str">
        <f>IFERROR(VLOOKUP(ROWS(AS$2:AS24),AQ$2:AR$37,2,FALSE),"")</f>
        <v>R M : Rock Mud</v>
      </c>
      <c r="AT24">
        <f>IF(ISNUMBER(SEARCH(Hauls!$AB$315,AU$2:AU$202)),MAX(AT$1:AT23)+1,0)</f>
        <v>23</v>
      </c>
      <c r="AU24" t="s">
        <v>3675</v>
      </c>
      <c r="AV24" t="str">
        <f>IFERROR(VLOOKUP(ROWS(AV$2:AV24),AT$2:AU$37,2,FALSE),"")</f>
        <v>R M : Rock Mud</v>
      </c>
      <c r="AW24">
        <f>IF(ISNUMBER(SEARCH(Hauls!$AB$316,AX$2:AX$202)),MAX(AW$1:AW23)+1,0)</f>
        <v>23</v>
      </c>
      <c r="AX24" t="s">
        <v>3675</v>
      </c>
      <c r="AY24" t="str">
        <f>IFERROR(VLOOKUP(ROWS(AY$2:AY24),AW$2:AX$37,2,FALSE),"")</f>
        <v>R M : Rock Mud</v>
      </c>
      <c r="AZ24">
        <f>IF(ISNUMBER(SEARCH(Hauls!$AB$317,BA$2:BA$202)),MAX(AZ$1:AZ23)+1,0)</f>
        <v>23</v>
      </c>
      <c r="BA24" t="s">
        <v>3675</v>
      </c>
      <c r="BB24" t="str">
        <f>IFERROR(VLOOKUP(ROWS(BB$2:BB24),AZ$2:BA$37,2,FALSE),"")</f>
        <v>R M : Rock Mud</v>
      </c>
      <c r="BC24">
        <f>IF(ISNUMBER(SEARCH(Hauls!$AB$318,BD$2:BD$202)),MAX(BC$1:BC23)+1,0)</f>
        <v>23</v>
      </c>
      <c r="BD24" t="s">
        <v>3675</v>
      </c>
      <c r="BE24" t="str">
        <f>IFERROR(VLOOKUP(ROWS(BE$2:BE24),BC$2:BD$37,2,FALSE),"")</f>
        <v>R M : Rock Mud</v>
      </c>
      <c r="BF24">
        <f>IF(ISNUMBER(SEARCH(Hauls!$AB$319,BG$2:BG$202)),MAX(BF$1:BF23)+1,0)</f>
        <v>23</v>
      </c>
      <c r="BG24" t="s">
        <v>3675</v>
      </c>
      <c r="BH24" t="str">
        <f>IFERROR(VLOOKUP(ROWS(BH$2:BH24),BF$2:BG$37,2,FALSE),"")</f>
        <v>R M : Rock Mud</v>
      </c>
      <c r="BI24">
        <f>IF(ISNUMBER(SEARCH(Hauls!$AB$320,BJ$2:BJ$202)),MAX(BI$1:BI23)+1,0)</f>
        <v>23</v>
      </c>
      <c r="BJ24" t="s">
        <v>3675</v>
      </c>
      <c r="BK24" t="str">
        <f>IFERROR(VLOOKUP(ROWS(BK$2:BK24),BI$2:BJ$37,2,FALSE),"")</f>
        <v>R M : Rock Mud</v>
      </c>
      <c r="BL24">
        <f>IF(ISNUMBER(SEARCH(Hauls!$AB$321,BM$2:BM$202)),MAX(BL$1:BL23)+1,0)</f>
        <v>23</v>
      </c>
      <c r="BM24" t="s">
        <v>3675</v>
      </c>
      <c r="BN24" t="str">
        <f>IFERROR(VLOOKUP(ROWS(BN$2:BN24),BL$2:BM$37,2,FALSE),"")</f>
        <v>R M : Rock Mud</v>
      </c>
      <c r="BO24">
        <f>IF(ISNUMBER(SEARCH(Hauls!$AB$322,BP$2:BP$202)),MAX(BO$1:BO23)+1,0)</f>
        <v>23</v>
      </c>
      <c r="BP24" t="s">
        <v>3675</v>
      </c>
      <c r="BQ24" t="str">
        <f>IFERROR(VLOOKUP(ROWS(BQ$2:BQ24),BO$2:BP$37,2,FALSE),"")</f>
        <v>R M : Rock Mud</v>
      </c>
      <c r="BR24">
        <f>IF(ISNUMBER(SEARCH(Hauls!$AB$323,BS$2:BS$202)),MAX(BR$1:BR23)+1,0)</f>
        <v>23</v>
      </c>
      <c r="BS24" t="s">
        <v>3675</v>
      </c>
      <c r="BT24" t="str">
        <f>IFERROR(VLOOKUP(ROWS(BT$2:BT24),BR$2:BS$37,2,FALSE),"")</f>
        <v>R M : Rock Mud</v>
      </c>
      <c r="BU24">
        <f>IF(ISNUMBER(SEARCH(Hauls!$AB$324,BV$2:BV$202)),MAX(BU$1:BU23)+1,0)</f>
        <v>23</v>
      </c>
      <c r="BV24" t="s">
        <v>3675</v>
      </c>
      <c r="BW24" t="str">
        <f>IFERROR(VLOOKUP(ROWS(BW$2:BW24),BU$2:BV$37,2,FALSE),"")</f>
        <v>R M : Rock Mud</v>
      </c>
      <c r="BX24">
        <f>IF(ISNUMBER(SEARCH(Hauls!$AB$325,BY$2:BY$202)),MAX(BX$1:BX23)+1,0)</f>
        <v>23</v>
      </c>
      <c r="BY24" t="s">
        <v>3675</v>
      </c>
      <c r="BZ24" t="str">
        <f>IFERROR(VLOOKUP(ROWS(BZ$2:BZ24),BX$2:BY$37,2,FALSE),"")</f>
        <v>R M : Rock Mud</v>
      </c>
      <c r="CA24">
        <f>IF(ISNUMBER(SEARCH(Hauls!$AB$326,CB$2:CB$202)),MAX(CA$1:CA23)+1,0)</f>
        <v>23</v>
      </c>
      <c r="CB24" t="s">
        <v>3675</v>
      </c>
      <c r="CC24" t="str">
        <f>IFERROR(VLOOKUP(ROWS(CC$2:CC24),CA$2:CB$37,2,FALSE),"")</f>
        <v>R M : Rock Mud</v>
      </c>
      <c r="CD24">
        <f>IF(ISNUMBER(SEARCH(Hauls!$AB$327,CE$2:CE$202)),MAX(CD$1:CD23)+1,0)</f>
        <v>23</v>
      </c>
      <c r="CE24" t="s">
        <v>3675</v>
      </c>
      <c r="CF24" t="str">
        <f>IFERROR(VLOOKUP(ROWS(CF$2:CF24),CD$2:CE$37,2,FALSE),"")</f>
        <v>R M : Rock Mud</v>
      </c>
      <c r="CG24">
        <f>IF(ISNUMBER(SEARCH(Hauls!$AB$328,CH$2:CH$202)),MAX(CG$1:CG23)+1,0)</f>
        <v>23</v>
      </c>
      <c r="CH24" t="s">
        <v>3675</v>
      </c>
      <c r="CI24" t="str">
        <f>IFERROR(VLOOKUP(ROWS(CI$2:CI24),CG$2:CH$37,2,FALSE),"")</f>
        <v>R M : Rock Mud</v>
      </c>
      <c r="CJ24">
        <f>IF(ISNUMBER(SEARCH(Hauls!$AB$329,CK$2:CK$202)),MAX(CJ$1:CJ23)+1,0)</f>
        <v>23</v>
      </c>
      <c r="CK24" t="s">
        <v>3675</v>
      </c>
      <c r="CL24" t="str">
        <f>IFERROR(VLOOKUP(ROWS(CL$2:CL24),CJ$2:CK$37,2,FALSE),"")</f>
        <v>R M : Rock Mud</v>
      </c>
      <c r="CM24">
        <f>IF(ISNUMBER(SEARCH(Hauls!$AB$330,CN$2:CN$202)),MAX(CM$1:CM23)+1,0)</f>
        <v>23</v>
      </c>
      <c r="CN24" t="s">
        <v>3675</v>
      </c>
      <c r="CO24" t="str">
        <f>IFERROR(VLOOKUP(ROWS(CO$2:CO24),CM$2:CN$37,2,FALSE),"")</f>
        <v>R M : Rock Mud</v>
      </c>
      <c r="CP24">
        <f>IF(ISNUMBER(SEARCH(Hauls!$AB$331,CQ$2:CQ$202)),MAX(CP$1:CP23)+1,0)</f>
        <v>23</v>
      </c>
      <c r="CQ24" t="s">
        <v>3675</v>
      </c>
      <c r="CR24" t="str">
        <f>IFERROR(VLOOKUP(ROWS(CR$2:CR24),CP$2:CQ$37,2,FALSE),"")</f>
        <v>R M : Rock Mud</v>
      </c>
      <c r="CS24">
        <f>IF(ISNUMBER(SEARCH(Hauls!$AB$332,CT$2:CT$202)),MAX(CS$1:CS23)+1,0)</f>
        <v>23</v>
      </c>
      <c r="CT24" t="s">
        <v>3675</v>
      </c>
      <c r="CU24" t="str">
        <f>IFERROR(VLOOKUP(ROWS(CU$2:CU24),CS$2:CT$37,2,FALSE),"")</f>
        <v>R M : Rock Mud</v>
      </c>
      <c r="CV24">
        <f>IF(ISNUMBER(SEARCH(Hauls!$AB$333,CW$2:CW$202)),MAX(CV$1:CV23)+1,0)</f>
        <v>23</v>
      </c>
      <c r="CW24" t="s">
        <v>3675</v>
      </c>
      <c r="CX24" t="str">
        <f>IFERROR(VLOOKUP(ROWS(CX$2:CX24),CV$2:CW$37,2,FALSE),"")</f>
        <v>R M : Rock Mud</v>
      </c>
      <c r="CY24">
        <f>IF(ISNUMBER(SEARCH(Hauls!$AB$333,CZ$2:CZ$202)),MAX(CY$1:CY23)+1,0)</f>
        <v>23</v>
      </c>
      <c r="CZ24" t="s">
        <v>3675</v>
      </c>
      <c r="DA24" t="str">
        <f>IFERROR(VLOOKUP(ROWS(DA$2:DA24),CY$2:CZ$37,2,FALSE),"")</f>
        <v>R M : Rock Mud</v>
      </c>
      <c r="DB24">
        <f>IF(ISNUMBER(SEARCH(Hauls!$AB$335,DC$2:DC$202)),MAX(DB$1:DB23)+1,0)</f>
        <v>23</v>
      </c>
      <c r="DC24" t="s">
        <v>3675</v>
      </c>
      <c r="DD24" t="str">
        <f>IFERROR(VLOOKUP(ROWS(DD$2:DD24),DB$2:DC$37,2,FALSE),"")</f>
        <v>R M : Rock Mud</v>
      </c>
      <c r="DE24">
        <f>IF(ISNUMBER(SEARCH(Hauls!$AB$336,DF$2:DF$202)),MAX(DE$1:DE23)+1,0)</f>
        <v>23</v>
      </c>
      <c r="DF24" t="s">
        <v>3675</v>
      </c>
      <c r="DG24" t="str">
        <f>IFERROR(VLOOKUP(ROWS(DG$2:DG24),DE$2:DF$37,2,FALSE),"")</f>
        <v>R M : Rock Mud</v>
      </c>
      <c r="DH24">
        <f>IF(ISNUMBER(SEARCH(Hauls!$AB$337,DI$2:DI$202)),MAX(DH$1:DH23)+1,0)</f>
        <v>23</v>
      </c>
      <c r="DI24" t="s">
        <v>3675</v>
      </c>
      <c r="DJ24" t="str">
        <f>IFERROR(VLOOKUP(ROWS(DJ$2:DJ24),DH$2:DI$37,2,FALSE),"")</f>
        <v>R M : Rock Mud</v>
      </c>
      <c r="DK24">
        <f>IF(ISNUMBER(SEARCH(Hauls!$AB$338,DL$2:DL$202)),MAX(DK$1:DK23)+1,0)</f>
        <v>23</v>
      </c>
      <c r="DL24" t="s">
        <v>3675</v>
      </c>
      <c r="DM24" t="str">
        <f>IFERROR(VLOOKUP(ROWS(DM$2:DM24),DK$2:DL$37,2,FALSE),"")</f>
        <v>R M : Rock Mud</v>
      </c>
      <c r="DN24">
        <f>IF(ISNUMBER(SEARCH(Hauls!$AB$339,DO$2:DO$202)),MAX(DN$1:DN23)+1,0)</f>
        <v>23</v>
      </c>
      <c r="DO24" t="s">
        <v>3675</v>
      </c>
      <c r="DP24" t="str">
        <f>IFERROR(VLOOKUP(ROWS(DP$2:DP24),DN$2:DO$37,2,FALSE),"")</f>
        <v>R M : Rock Mud</v>
      </c>
      <c r="DQ24">
        <f>IF(ISNUMBER(SEARCH(Hauls!$AB$340,DR$2:DR$202)),MAX(DQ$1:DQ23)+1,0)</f>
        <v>23</v>
      </c>
      <c r="DR24" t="s">
        <v>3675</v>
      </c>
      <c r="DS24" t="str">
        <f>IFERROR(VLOOKUP(ROWS(DS$2:DS24),DQ$2:DR$37,2,FALSE),"")</f>
        <v>R M : Rock Mud</v>
      </c>
      <c r="DT24">
        <f>IF(ISNUMBER(SEARCH(Hauls!$AB$341,DU$2:DU$202)),MAX(DT$1:DT23)+1,0)</f>
        <v>23</v>
      </c>
      <c r="DU24" t="s">
        <v>3675</v>
      </c>
      <c r="DV24" t="str">
        <f>IFERROR(VLOOKUP(ROWS(DV$2:DV24),DT$2:DU$37,2,FALSE),"")</f>
        <v>R M : Rock Mud</v>
      </c>
      <c r="DW24">
        <f>IF(ISNUMBER(SEARCH(Hauls!$AB$342,DX$2:DX$202)),MAX(DW$1:DW23)+1,0)</f>
        <v>23</v>
      </c>
      <c r="DX24" t="s">
        <v>3675</v>
      </c>
      <c r="DY24" t="str">
        <f>IFERROR(VLOOKUP(ROWS(DY$2:DY24),DW$2:DX$37,2,FALSE),"")</f>
        <v>R M : Rock Mud</v>
      </c>
      <c r="DZ24">
        <f>IF(ISNUMBER(SEARCH(Hauls!$AB$343,EA$2:EA$202)),MAX(DZ$1:DZ23)+1,0)</f>
        <v>23</v>
      </c>
      <c r="EA24" t="s">
        <v>3675</v>
      </c>
      <c r="EB24" t="str">
        <f>IFERROR(VLOOKUP(ROWS(EB$2:EB24),DZ$2:EA$37,2,FALSE),"")</f>
        <v>R M : Rock Mud</v>
      </c>
      <c r="EC24">
        <f>IF(ISNUMBER(SEARCH(Hauls!$AB$344,ED$2:ED$202)),MAX(EC$1:EC23)+1,0)</f>
        <v>23</v>
      </c>
      <c r="ED24" t="s">
        <v>3675</v>
      </c>
      <c r="EE24" t="str">
        <f>IFERROR(VLOOKUP(ROWS(EE$2:EE24),EC$2:ED$37,2,FALSE),"")</f>
        <v>R M : Rock Mud</v>
      </c>
      <c r="EF24">
        <f>IF(ISNUMBER(SEARCH(Hauls!$AB$345,EG$2:EG$202)),MAX(EF$1:EF23)+1,0)</f>
        <v>23</v>
      </c>
      <c r="EG24" t="s">
        <v>3675</v>
      </c>
      <c r="EH24" t="str">
        <f>IFERROR(VLOOKUP(ROWS(EH$2:EH24),EF$2:EG$37,2,FALSE),"")</f>
        <v>R M : Rock Mud</v>
      </c>
      <c r="EI24">
        <f>IF(ISNUMBER(SEARCH(Hauls!$AB$346,EJ$2:EJ$202)),MAX(EI$1:EI23)+1,0)</f>
        <v>23</v>
      </c>
      <c r="EJ24" t="s">
        <v>3675</v>
      </c>
      <c r="EK24" t="str">
        <f>IFERROR(VLOOKUP(ROWS(EK$2:EK24),EI$2:EJ$37,2,FALSE),"")</f>
        <v>R M : Rock Mud</v>
      </c>
      <c r="EL24">
        <f>IF(ISNUMBER(SEARCH(Hauls!$AB$347,EM$2:EM$202)),MAX(EL$1:EL23)+1,0)</f>
        <v>23</v>
      </c>
      <c r="EM24" t="s">
        <v>3675</v>
      </c>
      <c r="EN24" t="str">
        <f>IFERROR(VLOOKUP(ROWS(EN$2:EN24),EL$2:EM$37,2,FALSE),"")</f>
        <v>R M : Rock Mud</v>
      </c>
      <c r="EO24">
        <f>IF(ISNUMBER(SEARCH(Hauls!$AB$348,EP$2:EP$202)),MAX(EO$1:EO23)+1,0)</f>
        <v>23</v>
      </c>
      <c r="EP24" t="s">
        <v>3675</v>
      </c>
      <c r="EQ24" t="str">
        <f>IFERROR(VLOOKUP(ROWS(EQ$2:EQ24),EO$2:EP$37,2,FALSE),"")</f>
        <v>R M : Rock Mud</v>
      </c>
      <c r="ER24">
        <f>IF(ISNUMBER(SEARCH(Hauls!$AB$349,ES$2:ES$202)),MAX(ER$1:ER23)+1,0)</f>
        <v>23</v>
      </c>
      <c r="ES24" t="s">
        <v>3675</v>
      </c>
      <c r="ET24" t="str">
        <f>IFERROR(VLOOKUP(ROWS(ET$2:ET24),ER$2:ES$37,2,FALSE),"")</f>
        <v>R M : Rock Mud</v>
      </c>
      <c r="EU24">
        <f>IF(ISNUMBER(SEARCH(Hauls!$AB$350,EV$2:EV$202)),MAX(EU$1:EU23)+1,0)</f>
        <v>23</v>
      </c>
      <c r="EV24" t="s">
        <v>3675</v>
      </c>
      <c r="EW24" t="str">
        <f>IFERROR(VLOOKUP(ROWS(EW$2:EW24),EU$2:EV$37,2,FALSE),"")</f>
        <v>R M : Rock Mud</v>
      </c>
      <c r="EX24">
        <f>IF(ISNUMBER(SEARCH(Hauls!$AB$351,EY$2:EY$202)),MAX(EX$1:EX23)+1,0)</f>
        <v>23</v>
      </c>
      <c r="EY24" t="s">
        <v>3675</v>
      </c>
      <c r="EZ24" t="str">
        <f>IFERROR(VLOOKUP(ROWS(EZ$2:EZ24),EX$2:EY$37,2,FALSE),"")</f>
        <v>R M : Rock Mud</v>
      </c>
      <c r="FA24">
        <f>IF(ISNUMBER(SEARCH(Hauls!$AB$352,FB$2:FB$202)),MAX(FA$1:FA23)+1,0)</f>
        <v>23</v>
      </c>
      <c r="FB24" t="s">
        <v>3675</v>
      </c>
      <c r="FC24" t="str">
        <f>IFERROR(VLOOKUP(ROWS(FC$2:FC24),FA$2:FB$37,2,FALSE),"")</f>
        <v>R M : Rock Mud</v>
      </c>
      <c r="FD24">
        <f>IF(ISNUMBER(SEARCH(Hauls!$AB$353,FE$2:FE$202)),MAX(FD$1:FD23)+1,0)</f>
        <v>23</v>
      </c>
      <c r="FE24" t="s">
        <v>3675</v>
      </c>
      <c r="FF24" t="str">
        <f>IFERROR(VLOOKUP(ROWS(FF$2:FF24),FD$2:FE$37,2,FALSE),"")</f>
        <v>R M : Rock Mud</v>
      </c>
      <c r="FG24">
        <f>IF(ISNUMBER(SEARCH(Hauls!$AB$354,FH$2:FH$202)),MAX(FG$1:FG23)+1,0)</f>
        <v>23</v>
      </c>
      <c r="FH24" t="s">
        <v>3675</v>
      </c>
      <c r="FI24" t="str">
        <f>IFERROR(VLOOKUP(ROWS(FI$2:FI24),FG$2:FH$37,2,FALSE),"")</f>
        <v>R M : Rock Mud</v>
      </c>
      <c r="FJ24">
        <f>IF(ISNUMBER(SEARCH(Hauls!$AB$355,FK$2:FK$202)),MAX(FJ$1:FJ23)+1,0)</f>
        <v>23</v>
      </c>
      <c r="FK24" t="s">
        <v>3675</v>
      </c>
      <c r="FL24" t="str">
        <f>IFERROR(VLOOKUP(ROWS(FL$2:FL24),FJ$2:FK$37,2,FALSE),"")</f>
        <v>R M : Rock Mud</v>
      </c>
      <c r="FM24">
        <f>IF(ISNUMBER(SEARCH(Hauls!$AB$356,FN$2:FN$202)),MAX(FM$1:FM23)+1,0)</f>
        <v>23</v>
      </c>
      <c r="FN24" t="s">
        <v>3675</v>
      </c>
      <c r="FO24" t="str">
        <f>IFERROR(VLOOKUP(ROWS(FO$2:FO24),FM$2:FN$37,2,FALSE),"")</f>
        <v>R M : Rock Mud</v>
      </c>
      <c r="FP24">
        <f>IF(ISNUMBER(SEARCH(Hauls!$AB$357,FQ$2:FQ$202)),MAX(FP$1:FP23)+1,0)</f>
        <v>23</v>
      </c>
      <c r="FQ24" t="s">
        <v>3675</v>
      </c>
      <c r="FR24" t="str">
        <f>IFERROR(VLOOKUP(ROWS(FR$2:FR24),FP$2:FQ$37,2,FALSE),"")</f>
        <v>R M : Rock Mud</v>
      </c>
      <c r="FS24">
        <f>IF(ISNUMBER(SEARCH(Hauls!$AB$358,FT$2:FT$202)),MAX(FS$1:FS23)+1,0)</f>
        <v>23</v>
      </c>
      <c r="FT24" t="s">
        <v>3675</v>
      </c>
      <c r="FU24" t="str">
        <f>IFERROR(VLOOKUP(ROWS(FU$2:FU24),FS$2:FT$37,2,FALSE),"")</f>
        <v>R M : Rock Mud</v>
      </c>
      <c r="FV24">
        <f>IF(ISNUMBER(SEARCH(Hauls!$AB$359,FW$2:FW$202)),MAX(FV$1:FV23)+1,0)</f>
        <v>23</v>
      </c>
      <c r="FW24" t="s">
        <v>3675</v>
      </c>
      <c r="FX24" t="str">
        <f>IFERROR(VLOOKUP(ROWS(FX$2:FX24),FV$2:FW$37,2,FALSE),"")</f>
        <v>R M : Rock Mud</v>
      </c>
      <c r="FY24">
        <f>IF(ISNUMBER(SEARCH(Hauls!$AB$359,FZ$2:FZ$202)),MAX(FY$1:FY23)+1,0)</f>
        <v>23</v>
      </c>
      <c r="FZ24" t="s">
        <v>3675</v>
      </c>
      <c r="GA24" t="str">
        <f>IFERROR(VLOOKUP(ROWS(GA$2:GA24),FY$2:FZ$37,2,FALSE),"")</f>
        <v>R M : Rock Mud</v>
      </c>
      <c r="GB24">
        <f>IF(ISNUMBER(SEARCH(Hauls!$AB$361,GC$2:GC$202)),MAX(GB$1:GB23)+1,0)</f>
        <v>23</v>
      </c>
      <c r="GC24" t="s">
        <v>3675</v>
      </c>
      <c r="GD24" t="str">
        <f>IFERROR(VLOOKUP(ROWS(GD$2:GD24),GB$2:GC$37,2,FALSE),"")</f>
        <v>R M : Rock Mud</v>
      </c>
      <c r="GE24">
        <f>IF(ISNUMBER(SEARCH(Hauls!$AB$362,GF$2:GF$202)),MAX(GE$1:GE23)+1,0)</f>
        <v>23</v>
      </c>
      <c r="GF24" t="s">
        <v>3675</v>
      </c>
      <c r="GG24" t="str">
        <f>IFERROR(VLOOKUP(ROWS(GG$2:GG24),GE$2:GF$37,2,FALSE),"")</f>
        <v>R M : Rock Mud</v>
      </c>
      <c r="GH24">
        <f>IF(ISNUMBER(SEARCH(Hauls!$AB$363,GI$2:GI$202)),MAX(GH$1:GH23)+1,0)</f>
        <v>23</v>
      </c>
      <c r="GI24" t="s">
        <v>3675</v>
      </c>
      <c r="GJ24" t="str">
        <f>IFERROR(VLOOKUP(ROWS(GJ$2:GJ24),GH$2:GI$37,2,FALSE),"")</f>
        <v>R M : Rock Mud</v>
      </c>
      <c r="GK24">
        <f>IF(ISNUMBER(SEARCH(Hauls!$AB$364,GL$2:GL$202)),MAX(GK$1:GK23)+1,0)</f>
        <v>23</v>
      </c>
      <c r="GL24" t="s">
        <v>3675</v>
      </c>
      <c r="GM24" t="str">
        <f>IFERROR(VLOOKUP(ROWS(GM$2:GM24),GK$2:GL$37,2,FALSE),"")</f>
        <v>R M : Rock Mud</v>
      </c>
      <c r="GN24">
        <f>IF(ISNUMBER(SEARCH(Hauls!$AB$365,GO$2:GO$202)),MAX(GN$1:GN23)+1,0)</f>
        <v>23</v>
      </c>
      <c r="GO24" t="s">
        <v>3675</v>
      </c>
      <c r="GP24" t="str">
        <f>IFERROR(VLOOKUP(ROWS(GP$2:GP24),GN$2:GO$37,2,FALSE),"")</f>
        <v>R M : Rock Mud</v>
      </c>
      <c r="GQ24">
        <f>IF(ISNUMBER(SEARCH(Hauls!$AB$366,GR$2:GR$202)),MAX(GQ$1:GQ23)+1,0)</f>
        <v>23</v>
      </c>
      <c r="GR24" t="s">
        <v>3675</v>
      </c>
      <c r="GS24" t="str">
        <f>IFERROR(VLOOKUP(ROWS(GS$2:GS24),GQ$2:GR$37,2,FALSE),"")</f>
        <v>R M : Rock Mud</v>
      </c>
      <c r="GT24">
        <f>IF(ISNUMBER(SEARCH(Hauls!$AB$367,GU$2:GU$202)),MAX(GT$1:GT23)+1,0)</f>
        <v>23</v>
      </c>
      <c r="GU24" t="s">
        <v>3675</v>
      </c>
      <c r="GV24" t="str">
        <f>IFERROR(VLOOKUP(ROWS(GV$2:GV24),GT$2:GU$37,2,FALSE),"")</f>
        <v>R M : Rock Mud</v>
      </c>
      <c r="GW24">
        <f>IF(ISNUMBER(SEARCH(Hauls!$AB$368,GX$2:GX$202)),MAX(GW$1:GW23)+1,0)</f>
        <v>23</v>
      </c>
      <c r="GX24" t="s">
        <v>3675</v>
      </c>
      <c r="GY24" t="str">
        <f>IFERROR(VLOOKUP(ROWS(GY$2:GY24),GW$2:GX$37,2,FALSE),"")</f>
        <v>R M : Rock Mud</v>
      </c>
      <c r="GZ24">
        <f>IF(ISNUMBER(SEARCH(Hauls!$AB$369,HA$2:HA$202)),MAX(GZ$1:GZ23)+1,0)</f>
        <v>23</v>
      </c>
      <c r="HA24" t="s">
        <v>3675</v>
      </c>
      <c r="HB24" t="str">
        <f>IFERROR(VLOOKUP(ROWS(HB$2:HB24),GZ$2:HA$37,2,FALSE),"")</f>
        <v>R M : Rock Mud</v>
      </c>
      <c r="HC24">
        <f>IF(ISNUMBER(SEARCH(Hauls!$AB$370,HD$2:HD$202)),MAX(HC$1:HC23)+1,0)</f>
        <v>23</v>
      </c>
      <c r="HD24" t="s">
        <v>3675</v>
      </c>
      <c r="HE24" t="str">
        <f>IFERROR(VLOOKUP(ROWS(HE$2:HE24),HC$2:HD$37,2,FALSE),"")</f>
        <v>R M : Rock Mud</v>
      </c>
      <c r="HF24">
        <f>IF(ISNUMBER(SEARCH(Hauls!$AB$371,HG$2:HG$202)),MAX(HF$1:HF23)+1,0)</f>
        <v>23</v>
      </c>
      <c r="HG24" t="s">
        <v>3675</v>
      </c>
      <c r="HH24" t="str">
        <f>IFERROR(VLOOKUP(ROWS(HH$2:HH24),HF$2:HG$37,2,FALSE),"")</f>
        <v>R M : Rock Mud</v>
      </c>
      <c r="HI24">
        <f>IF(ISNUMBER(SEARCH(Hauls!$AB$372,HJ$2:HJ$202)),MAX(HI$1:HI23)+1,0)</f>
        <v>23</v>
      </c>
      <c r="HJ24" t="s">
        <v>3675</v>
      </c>
      <c r="HK24" t="str">
        <f>IFERROR(VLOOKUP(ROWS(HK$2:HK24),HI$2:HJ$37,2,FALSE),"")</f>
        <v>R M : Rock Mud</v>
      </c>
      <c r="HL24">
        <f>IF(ISNUMBER(SEARCH(Hauls!$AB$373,HM$2:HM$202)),MAX(HL$1:HL23)+1,0)</f>
        <v>23</v>
      </c>
      <c r="HM24" t="s">
        <v>3675</v>
      </c>
      <c r="HN24" t="str">
        <f>IFERROR(VLOOKUP(ROWS(HN$2:HN24),HL$2:HM$37,2,FALSE),"")</f>
        <v>R M : Rock Mud</v>
      </c>
      <c r="HO24">
        <f>IF(ISNUMBER(SEARCH(Hauls!$AB$374,HP$2:HP$202)),MAX(HO$1:HO23)+1,0)</f>
        <v>23</v>
      </c>
      <c r="HP24" t="s">
        <v>3675</v>
      </c>
      <c r="HQ24" t="str">
        <f>IFERROR(VLOOKUP(ROWS(HQ$2:HQ24),HO$2:HP$37,2,FALSE),"")</f>
        <v>R M : Rock Mud</v>
      </c>
      <c r="HR24">
        <f>IF(ISNUMBER(SEARCH(Hauls!$AB$375,HS$2:HS$202)),MAX(HR$1:HR23)+1,0)</f>
        <v>23</v>
      </c>
      <c r="HS24" t="s">
        <v>3675</v>
      </c>
      <c r="HT24" t="str">
        <f>IFERROR(VLOOKUP(ROWS(HT$2:HT24),HR$2:HS$37,2,FALSE),"")</f>
        <v>R M : Rock Mud</v>
      </c>
      <c r="HU24">
        <f>IF(ISNUMBER(SEARCH(Hauls!$AB$376,HV$2:HV$202)),MAX(HU$1:HU23)+1,0)</f>
        <v>23</v>
      </c>
      <c r="HV24" t="s">
        <v>3675</v>
      </c>
      <c r="HW24" t="str">
        <f>IFERROR(VLOOKUP(ROWS(HW$2:HW24),HU$2:HV$37,2,FALSE),"")</f>
        <v>R M : Rock Mud</v>
      </c>
      <c r="HX24">
        <f>IF(ISNUMBER(SEARCH(Hauls!$AB$377,HY$2:HY$202)),MAX(HX$1:HX23)+1,0)</f>
        <v>23</v>
      </c>
      <c r="HY24" t="s">
        <v>3675</v>
      </c>
      <c r="HZ24" t="str">
        <f>IFERROR(VLOOKUP(ROWS(HZ$2:HZ24),HX$2:HY$37,2,FALSE),"")</f>
        <v>R M : Rock Mud</v>
      </c>
      <c r="IA24">
        <f>IF(ISNUMBER(SEARCH(Hauls!$AB$378,IB$2:IB$202)),MAX(IA$1:IA23)+1,0)</f>
        <v>23</v>
      </c>
      <c r="IB24" t="s">
        <v>3675</v>
      </c>
      <c r="IC24" t="str">
        <f>IFERROR(VLOOKUP(ROWS(IC$2:IC24),IA$2:IB$37,2,FALSE),"")</f>
        <v>R M : Rock Mud</v>
      </c>
      <c r="ID24">
        <f>IF(ISNUMBER(SEARCH(Hauls!$AB$379,IE$2:IE$202)),MAX(ID$1:ID23)+1,0)</f>
        <v>23</v>
      </c>
      <c r="IE24" t="s">
        <v>3675</v>
      </c>
      <c r="IF24" t="str">
        <f>IFERROR(VLOOKUP(ROWS(IF$2:IF24),ID$2:IE$37,2,FALSE),"")</f>
        <v>R M : Rock Mud</v>
      </c>
      <c r="IG24">
        <f>IF(ISNUMBER(SEARCH(Hauls!$AB$380,IH$2:IH$202)),MAX(IG$1:IG23)+1,0)</f>
        <v>23</v>
      </c>
      <c r="IH24" t="s">
        <v>3675</v>
      </c>
      <c r="II24" t="str">
        <f>IFERROR(VLOOKUP(ROWS(II$2:II24),IG$2:IH$37,2,FALSE),"")</f>
        <v>R M : Rock Mud</v>
      </c>
      <c r="IJ24">
        <f>IF(ISNUMBER(SEARCH(Hauls!$AB$381,IK$2:IK$202)),MAX(IJ$1:IJ23)+1,0)</f>
        <v>23</v>
      </c>
      <c r="IK24" t="s">
        <v>3675</v>
      </c>
      <c r="IL24" t="str">
        <f>IFERROR(VLOOKUP(ROWS(IL$2:IL24),IJ$2:IK$37,2,FALSE),"")</f>
        <v>R M : Rock Mud</v>
      </c>
      <c r="IM24">
        <f>IF(ISNUMBER(SEARCH(Hauls!$AB$382,IN$2:IN$202)),MAX(IM$1:IM23)+1,0)</f>
        <v>23</v>
      </c>
      <c r="IN24" t="s">
        <v>3675</v>
      </c>
      <c r="IO24" t="str">
        <f>IFERROR(VLOOKUP(ROWS(IO$2:IO24),IM$2:IN$37,2,FALSE),"")</f>
        <v>R M : Rock Mud</v>
      </c>
      <c r="IP24">
        <f>IF(ISNUMBER(SEARCH(Hauls!$AB$383,IQ$2:IQ$202)),MAX(IP$1:IP23)+1,0)</f>
        <v>23</v>
      </c>
      <c r="IQ24" t="s">
        <v>3675</v>
      </c>
      <c r="IR24" t="str">
        <f>IFERROR(VLOOKUP(ROWS(IR$2:IR24),IP$2:IQ$37,2,FALSE),"")</f>
        <v>R M : Rock Mud</v>
      </c>
      <c r="IS24">
        <f>IF(ISNUMBER(SEARCH(Hauls!$AB$384,IT$2:IT$202)),MAX(IS$1:IS23)+1,0)</f>
        <v>23</v>
      </c>
      <c r="IT24" t="s">
        <v>3675</v>
      </c>
      <c r="IU24" t="str">
        <f>IFERROR(VLOOKUP(ROWS(IU$2:IU24),IS$2:IT$37,2,FALSE),"")</f>
        <v>R M : Rock Mud</v>
      </c>
      <c r="IV24">
        <f>IF(ISNUMBER(SEARCH(Hauls!$AB$385,IW$2:IW$202)),MAX(IV$1:IV23)+1,0)</f>
        <v>23</v>
      </c>
      <c r="IW24" t="s">
        <v>3675</v>
      </c>
      <c r="IX24" t="str">
        <f>IFERROR(VLOOKUP(ROWS(IX$2:IX24),IV$2:IW$37,2,FALSE),"")</f>
        <v>R M : Rock Mud</v>
      </c>
      <c r="IY24">
        <f>IF(ISNUMBER(SEARCH(Hauls!$AB$386,IZ$2:IZ$202)),MAX(IY$1:IY23)+1,0)</f>
        <v>23</v>
      </c>
      <c r="IZ24" t="s">
        <v>3675</v>
      </c>
      <c r="JA24" t="str">
        <f>IFERROR(VLOOKUP(ROWS(JA$2:JA24),IY$2:IZ$37,2,FALSE),"")</f>
        <v>R M : Rock Mud</v>
      </c>
      <c r="JB24">
        <f>IF(ISNUMBER(SEARCH(Hauls!$AB$387,JC$2:JC$202)),MAX(JB$1:JB23)+1,0)</f>
        <v>23</v>
      </c>
      <c r="JC24" t="s">
        <v>3675</v>
      </c>
      <c r="JD24" t="str">
        <f>IFERROR(VLOOKUP(ROWS(JD$2:JD24),JB$2:JC$37,2,FALSE),"")</f>
        <v>R M : Rock Mud</v>
      </c>
      <c r="JE24">
        <f>IF(ISNUMBER(SEARCH(Hauls!$AB$388,JF$2:JF$202)),MAX(JE$1:JE23)+1,0)</f>
        <v>23</v>
      </c>
      <c r="JF24" t="s">
        <v>3675</v>
      </c>
      <c r="JG24" t="str">
        <f>IFERROR(VLOOKUP(ROWS(JG$2:JG24),JE$2:JF$37,2,FALSE),"")</f>
        <v>R M : Rock Mud</v>
      </c>
      <c r="JH24">
        <f>IF(ISNUMBER(SEARCH(Hauls!$AB$389,JI$2:JI$202)),MAX(JH$1:JH23)+1,0)</f>
        <v>23</v>
      </c>
      <c r="JI24" t="s">
        <v>3675</v>
      </c>
      <c r="JJ24" t="str">
        <f>IFERROR(VLOOKUP(ROWS(JJ$2:JJ24),JH$2:JI$37,2,FALSE),"")</f>
        <v>R M : Rock Mud</v>
      </c>
      <c r="JK24">
        <f>IF(ISNUMBER(SEARCH(Hauls!$AB$390,JL$2:JL$202)),MAX(JK$1:JK23)+1,0)</f>
        <v>23</v>
      </c>
      <c r="JL24" t="s">
        <v>3675</v>
      </c>
      <c r="JM24" t="str">
        <f>IFERROR(VLOOKUP(ROWS(JM$2:JM24),JK$2:JL$37,2,FALSE),"")</f>
        <v>R M : Rock Mud</v>
      </c>
      <c r="JN24">
        <f>IF(ISNUMBER(SEARCH(Hauls!$AB$391,JO$2:JO$202)),MAX(JN$1:JN23)+1,0)</f>
        <v>23</v>
      </c>
      <c r="JO24" t="s">
        <v>3675</v>
      </c>
      <c r="JP24" t="str">
        <f>IFERROR(VLOOKUP(ROWS(JP$2:JP24),JN$2:JO$37,2,FALSE),"")</f>
        <v>R M : Rock Mud</v>
      </c>
      <c r="JQ24">
        <f>IF(ISNUMBER(SEARCH(Hauls!$AB$392,JR$2:JR$202)),MAX(JQ$1:JQ23)+1,0)</f>
        <v>23</v>
      </c>
      <c r="JR24" t="s">
        <v>3675</v>
      </c>
      <c r="JS24" t="str">
        <f>IFERROR(VLOOKUP(ROWS(JS$2:JS24),JQ$2:JR$37,2,FALSE),"")</f>
        <v>R M : Rock Mud</v>
      </c>
      <c r="JT24">
        <f>IF(ISNUMBER(SEARCH(Hauls!$AB$393,JU$2:JU$202)),MAX(JT$1:JT23)+1,0)</f>
        <v>23</v>
      </c>
      <c r="JU24" t="s">
        <v>3675</v>
      </c>
      <c r="JV24" t="str">
        <f>IFERROR(VLOOKUP(ROWS(JV$2:JV24),JT$2:JU$37,2,FALSE),"")</f>
        <v>R M : Rock Mud</v>
      </c>
      <c r="JW24">
        <f>IF(ISNUMBER(SEARCH(Hauls!$AB$394,JX$2:JX$202)),MAX(JW$1:JW23)+1,0)</f>
        <v>23</v>
      </c>
      <c r="JX24" t="s">
        <v>3675</v>
      </c>
      <c r="JY24" t="str">
        <f>IFERROR(VLOOKUP(ROWS(JY$2:JY24),JW$2:JX$37,2,FALSE),"")</f>
        <v>R M : Rock Mud</v>
      </c>
      <c r="JZ24">
        <f>IF(ISNUMBER(SEARCH(Hauls!$AB$395,KA$2:KA$202)),MAX(JZ$1:JZ23)+1,0)</f>
        <v>23</v>
      </c>
      <c r="KA24" t="s">
        <v>3675</v>
      </c>
      <c r="KB24" t="str">
        <f>IFERROR(VLOOKUP(ROWS(KB$2:KB24),JZ$2:KA$37,2,FALSE),"")</f>
        <v>R M : Rock Mud</v>
      </c>
      <c r="KC24">
        <f>IF(ISNUMBER(SEARCH(Hauls!$AB$396,KD$2:KD$202)),MAX(KC$1:KC23)+1,0)</f>
        <v>23</v>
      </c>
      <c r="KD24" t="s">
        <v>3675</v>
      </c>
      <c r="KE24" t="str">
        <f>IFERROR(VLOOKUP(ROWS(KE$2:KE24),KC$2:KD$37,2,FALSE),"")</f>
        <v>R M : Rock Mud</v>
      </c>
      <c r="KF24">
        <f>IF(ISNUMBER(SEARCH(Hauls!$AB$397,KG$2:KG$202)),MAX(KF$1:KF23)+1,0)</f>
        <v>23</v>
      </c>
      <c r="KG24" t="s">
        <v>3675</v>
      </c>
      <c r="KH24" t="str">
        <f>IFERROR(VLOOKUP(ROWS(KH$2:KH24),KF$2:KG$37,2,FALSE),"")</f>
        <v>R M : Rock Mud</v>
      </c>
      <c r="KI24">
        <f>IF(ISNUMBER(SEARCH(Hauls!$AB$398,KJ$2:KJ$202)),MAX(KI$1:KI23)+1,0)</f>
        <v>23</v>
      </c>
      <c r="KJ24" t="s">
        <v>3675</v>
      </c>
      <c r="KK24" t="str">
        <f>IFERROR(VLOOKUP(ROWS(KK$2:KK24),KI$2:KJ$37,2,FALSE),"")</f>
        <v>R M : Rock Mud</v>
      </c>
      <c r="KL24">
        <f>IF(ISNUMBER(SEARCH(Hauls!$AB$399,KM$2:KM$202)),MAX(KL$1:KL23)+1,0)</f>
        <v>23</v>
      </c>
      <c r="KM24" t="s">
        <v>3675</v>
      </c>
      <c r="KN24" t="str">
        <f>IFERROR(VLOOKUP(ROWS(KN$2:KN24),KL$2:KM$37,2,FALSE),"")</f>
        <v>R M : Rock Mud</v>
      </c>
      <c r="KO24">
        <f>IF(ISNUMBER(SEARCH(Hauls!$AB$400,KP$2:KP$202)),MAX(KO$1:KO23)+1,0)</f>
        <v>23</v>
      </c>
      <c r="KP24" t="s">
        <v>3675</v>
      </c>
      <c r="KQ24" t="str">
        <f>IFERROR(VLOOKUP(ROWS(KQ$2:KQ24),KO$2:KP$37,2,FALSE),"")</f>
        <v>R M : Rock Mud</v>
      </c>
    </row>
    <row r="25" spans="1:303" x14ac:dyDescent="0.25">
      <c r="A25" t="s">
        <v>1262</v>
      </c>
      <c r="B25" t="s">
        <v>1263</v>
      </c>
      <c r="C25" t="str">
        <f t="shared" si="0"/>
        <v>R S Sh : Rock Sand Shell</v>
      </c>
      <c r="D25">
        <f>IF(ISNUMBER(SEARCH(Hauls!$AB$301,E$2:E$202)),MAX(D$1:D24)+1,0)</f>
        <v>24</v>
      </c>
      <c r="E25" t="s">
        <v>3676</v>
      </c>
      <c r="F25" t="str">
        <f>IFERROR(VLOOKUP(ROWS(F$2:F25),D$2:E$37,2,FALSE),"")</f>
        <v>R S Sh : Rock Sand Shell</v>
      </c>
      <c r="G25">
        <f>IF(ISNUMBER(SEARCH(Hauls!$AB$302,H$2:H$202)),MAX(G$1:G24)+1,0)</f>
        <v>24</v>
      </c>
      <c r="H25" t="s">
        <v>3676</v>
      </c>
      <c r="I25" t="str">
        <f>IFERROR(VLOOKUP(ROWS(I$2:I25),G$2:H$37,2,FALSE),"")</f>
        <v>R S Sh : Rock Sand Shell</v>
      </c>
      <c r="J25">
        <f>IF(ISNUMBER(SEARCH(Hauls!$AB$303,K$2:K$202)),MAX(J$1:J24)+1,0)</f>
        <v>24</v>
      </c>
      <c r="K25" t="s">
        <v>3676</v>
      </c>
      <c r="L25" t="str">
        <f>IFERROR(VLOOKUP(ROWS(L$2:L25),J$2:K$37,2,FALSE),"")</f>
        <v>R S Sh : Rock Sand Shell</v>
      </c>
      <c r="M25">
        <f>IF(ISNUMBER(SEARCH(Hauls!$AB$304,N$2:N$202)),MAX(M$1:M24)+1,0)</f>
        <v>24</v>
      </c>
      <c r="N25" t="s">
        <v>3676</v>
      </c>
      <c r="O25" t="str">
        <f>IFERROR(VLOOKUP(ROWS(O$2:O25),M$2:N$37,2,FALSE),"")</f>
        <v>R S Sh : Rock Sand Shell</v>
      </c>
      <c r="P25">
        <f>IF(ISNUMBER(SEARCH(Hauls!$AB$305,Q$2:Q$202)),MAX(P$1:P24)+1,0)</f>
        <v>24</v>
      </c>
      <c r="Q25" t="s">
        <v>3676</v>
      </c>
      <c r="R25" t="str">
        <f>IFERROR(VLOOKUP(ROWS(R$2:R25),P$2:Q$37,2,FALSE),"")</f>
        <v>R S Sh : Rock Sand Shell</v>
      </c>
      <c r="S25">
        <f>IF(ISNUMBER(SEARCH(Hauls!$AB$306,T$2:T$202)),MAX(S$1:S24)+1,0)</f>
        <v>24</v>
      </c>
      <c r="T25" t="s">
        <v>3676</v>
      </c>
      <c r="U25" t="str">
        <f>IFERROR(VLOOKUP(ROWS(U$2:U25),S$2:T$37,2,FALSE),"")</f>
        <v>R S Sh : Rock Sand Shell</v>
      </c>
      <c r="V25">
        <f>IF(ISNUMBER(SEARCH(Hauls!$AB$307,W$2:W$202)),MAX(V$1:V24)+1,0)</f>
        <v>24</v>
      </c>
      <c r="W25" t="s">
        <v>3676</v>
      </c>
      <c r="X25" t="str">
        <f>IFERROR(VLOOKUP(ROWS(X$2:X25),V$2:W$37,2,FALSE),"")</f>
        <v>R S Sh : Rock Sand Shell</v>
      </c>
      <c r="Y25">
        <f>IF(ISNUMBER(SEARCH(Hauls!$AB$308,Z$2:Z$202)),MAX(Y$1:Y24)+1,0)</f>
        <v>24</v>
      </c>
      <c r="Z25" t="s">
        <v>3676</v>
      </c>
      <c r="AA25" t="str">
        <f>IFERROR(VLOOKUP(ROWS(AA$2:AA25),Y$2:Z$37,2,FALSE),"")</f>
        <v>R S Sh : Rock Sand Shell</v>
      </c>
      <c r="AB25">
        <f>IF(ISNUMBER(SEARCH(Hauls!$AB$309,AC$2:AC$202)),MAX(AB$1:AB24)+1,0)</f>
        <v>24</v>
      </c>
      <c r="AC25" t="s">
        <v>3676</v>
      </c>
      <c r="AD25" t="str">
        <f>IFERROR(VLOOKUP(ROWS(AD$2:AD25),AB$2:AC$37,2,FALSE),"")</f>
        <v>R S Sh : Rock Sand Shell</v>
      </c>
      <c r="AE25">
        <f>IF(ISNUMBER(SEARCH(Hauls!$AB$310,AF$2:AF$202)),MAX(AE$1:AE24)+1,0)</f>
        <v>24</v>
      </c>
      <c r="AF25" t="s">
        <v>3676</v>
      </c>
      <c r="AG25" t="str">
        <f>IFERROR(VLOOKUP(ROWS(AG$2:AG25),AE$2:AF$37,2,FALSE),"")</f>
        <v>R S Sh : Rock Sand Shell</v>
      </c>
      <c r="AH25">
        <f>IF(ISNUMBER(SEARCH(Hauls!$AB$311,AI$2:AI$202)),MAX(AH$1:AH24)+1,0)</f>
        <v>24</v>
      </c>
      <c r="AI25" t="s">
        <v>3676</v>
      </c>
      <c r="AJ25" t="str">
        <f>IFERROR(VLOOKUP(ROWS(AJ$2:AJ25),AH$2:AI$37,2,FALSE),"")</f>
        <v>R S Sh : Rock Sand Shell</v>
      </c>
      <c r="AK25">
        <f>IF(ISNUMBER(SEARCH(Hauls!$AB$312,AL$2:AL$202)),MAX(AK$1:AK24)+1,0)</f>
        <v>24</v>
      </c>
      <c r="AL25" t="s">
        <v>3676</v>
      </c>
      <c r="AM25" t="str">
        <f>IFERROR(VLOOKUP(ROWS(AM$2:AM25),AK$2:AL$37,2,FALSE),"")</f>
        <v>R S Sh : Rock Sand Shell</v>
      </c>
      <c r="AN25">
        <f>IF(ISNUMBER(SEARCH(Hauls!$AB$313,AO$2:AO$202)),MAX(AN$1:AN24)+1,0)</f>
        <v>24</v>
      </c>
      <c r="AO25" t="s">
        <v>3676</v>
      </c>
      <c r="AP25" t="str">
        <f>IFERROR(VLOOKUP(ROWS(AP$2:AP25),AN$2:AO$37,2,FALSE),"")</f>
        <v>R S Sh : Rock Sand Shell</v>
      </c>
      <c r="AQ25">
        <f>IF(ISNUMBER(SEARCH(Hauls!$AB$314,AR$2:AR$202)),MAX(AQ$1:AQ24)+1,0)</f>
        <v>24</v>
      </c>
      <c r="AR25" t="s">
        <v>3676</v>
      </c>
      <c r="AS25" t="str">
        <f>IFERROR(VLOOKUP(ROWS(AS$2:AS25),AQ$2:AR$37,2,FALSE),"")</f>
        <v>R S Sh : Rock Sand Shell</v>
      </c>
      <c r="AT25">
        <f>IF(ISNUMBER(SEARCH(Hauls!$AB$315,AU$2:AU$202)),MAX(AT$1:AT24)+1,0)</f>
        <v>24</v>
      </c>
      <c r="AU25" t="s">
        <v>3676</v>
      </c>
      <c r="AV25" t="str">
        <f>IFERROR(VLOOKUP(ROWS(AV$2:AV25),AT$2:AU$37,2,FALSE),"")</f>
        <v>R S Sh : Rock Sand Shell</v>
      </c>
      <c r="AW25">
        <f>IF(ISNUMBER(SEARCH(Hauls!$AB$316,AX$2:AX$202)),MAX(AW$1:AW24)+1,0)</f>
        <v>24</v>
      </c>
      <c r="AX25" t="s">
        <v>3676</v>
      </c>
      <c r="AY25" t="str">
        <f>IFERROR(VLOOKUP(ROWS(AY$2:AY25),AW$2:AX$37,2,FALSE),"")</f>
        <v>R S Sh : Rock Sand Shell</v>
      </c>
      <c r="AZ25">
        <f>IF(ISNUMBER(SEARCH(Hauls!$AB$317,BA$2:BA$202)),MAX(AZ$1:AZ24)+1,0)</f>
        <v>24</v>
      </c>
      <c r="BA25" t="s">
        <v>3676</v>
      </c>
      <c r="BB25" t="str">
        <f>IFERROR(VLOOKUP(ROWS(BB$2:BB25),AZ$2:BA$37,2,FALSE),"")</f>
        <v>R S Sh : Rock Sand Shell</v>
      </c>
      <c r="BC25">
        <f>IF(ISNUMBER(SEARCH(Hauls!$AB$318,BD$2:BD$202)),MAX(BC$1:BC24)+1,0)</f>
        <v>24</v>
      </c>
      <c r="BD25" t="s">
        <v>3676</v>
      </c>
      <c r="BE25" t="str">
        <f>IFERROR(VLOOKUP(ROWS(BE$2:BE25),BC$2:BD$37,2,FALSE),"")</f>
        <v>R S Sh : Rock Sand Shell</v>
      </c>
      <c r="BF25">
        <f>IF(ISNUMBER(SEARCH(Hauls!$AB$319,BG$2:BG$202)),MAX(BF$1:BF24)+1,0)</f>
        <v>24</v>
      </c>
      <c r="BG25" t="s">
        <v>3676</v>
      </c>
      <c r="BH25" t="str">
        <f>IFERROR(VLOOKUP(ROWS(BH$2:BH25),BF$2:BG$37,2,FALSE),"")</f>
        <v>R S Sh : Rock Sand Shell</v>
      </c>
      <c r="BI25">
        <f>IF(ISNUMBER(SEARCH(Hauls!$AB$320,BJ$2:BJ$202)),MAX(BI$1:BI24)+1,0)</f>
        <v>24</v>
      </c>
      <c r="BJ25" t="s">
        <v>3676</v>
      </c>
      <c r="BK25" t="str">
        <f>IFERROR(VLOOKUP(ROWS(BK$2:BK25),BI$2:BJ$37,2,FALSE),"")</f>
        <v>R S Sh : Rock Sand Shell</v>
      </c>
      <c r="BL25">
        <f>IF(ISNUMBER(SEARCH(Hauls!$AB$321,BM$2:BM$202)),MAX(BL$1:BL24)+1,0)</f>
        <v>24</v>
      </c>
      <c r="BM25" t="s">
        <v>3676</v>
      </c>
      <c r="BN25" t="str">
        <f>IFERROR(VLOOKUP(ROWS(BN$2:BN25),BL$2:BM$37,2,FALSE),"")</f>
        <v>R S Sh : Rock Sand Shell</v>
      </c>
      <c r="BO25">
        <f>IF(ISNUMBER(SEARCH(Hauls!$AB$322,BP$2:BP$202)),MAX(BO$1:BO24)+1,0)</f>
        <v>24</v>
      </c>
      <c r="BP25" t="s">
        <v>3676</v>
      </c>
      <c r="BQ25" t="str">
        <f>IFERROR(VLOOKUP(ROWS(BQ$2:BQ25),BO$2:BP$37,2,FALSE),"")</f>
        <v>R S Sh : Rock Sand Shell</v>
      </c>
      <c r="BR25">
        <f>IF(ISNUMBER(SEARCH(Hauls!$AB$323,BS$2:BS$202)),MAX(BR$1:BR24)+1,0)</f>
        <v>24</v>
      </c>
      <c r="BS25" t="s">
        <v>3676</v>
      </c>
      <c r="BT25" t="str">
        <f>IFERROR(VLOOKUP(ROWS(BT$2:BT25),BR$2:BS$37,2,FALSE),"")</f>
        <v>R S Sh : Rock Sand Shell</v>
      </c>
      <c r="BU25">
        <f>IF(ISNUMBER(SEARCH(Hauls!$AB$324,BV$2:BV$202)),MAX(BU$1:BU24)+1,0)</f>
        <v>24</v>
      </c>
      <c r="BV25" t="s">
        <v>3676</v>
      </c>
      <c r="BW25" t="str">
        <f>IFERROR(VLOOKUP(ROWS(BW$2:BW25),BU$2:BV$37,2,FALSE),"")</f>
        <v>R S Sh : Rock Sand Shell</v>
      </c>
      <c r="BX25">
        <f>IF(ISNUMBER(SEARCH(Hauls!$AB$325,BY$2:BY$202)),MAX(BX$1:BX24)+1,0)</f>
        <v>24</v>
      </c>
      <c r="BY25" t="s">
        <v>3676</v>
      </c>
      <c r="BZ25" t="str">
        <f>IFERROR(VLOOKUP(ROWS(BZ$2:BZ25),BX$2:BY$37,2,FALSE),"")</f>
        <v>R S Sh : Rock Sand Shell</v>
      </c>
      <c r="CA25">
        <f>IF(ISNUMBER(SEARCH(Hauls!$AB$326,CB$2:CB$202)),MAX(CA$1:CA24)+1,0)</f>
        <v>24</v>
      </c>
      <c r="CB25" t="s">
        <v>3676</v>
      </c>
      <c r="CC25" t="str">
        <f>IFERROR(VLOOKUP(ROWS(CC$2:CC25),CA$2:CB$37,2,FALSE),"")</f>
        <v>R S Sh : Rock Sand Shell</v>
      </c>
      <c r="CD25">
        <f>IF(ISNUMBER(SEARCH(Hauls!$AB$327,CE$2:CE$202)),MAX(CD$1:CD24)+1,0)</f>
        <v>24</v>
      </c>
      <c r="CE25" t="s">
        <v>3676</v>
      </c>
      <c r="CF25" t="str">
        <f>IFERROR(VLOOKUP(ROWS(CF$2:CF25),CD$2:CE$37,2,FALSE),"")</f>
        <v>R S Sh : Rock Sand Shell</v>
      </c>
      <c r="CG25">
        <f>IF(ISNUMBER(SEARCH(Hauls!$AB$328,CH$2:CH$202)),MAX(CG$1:CG24)+1,0)</f>
        <v>24</v>
      </c>
      <c r="CH25" t="s">
        <v>3676</v>
      </c>
      <c r="CI25" t="str">
        <f>IFERROR(VLOOKUP(ROWS(CI$2:CI25),CG$2:CH$37,2,FALSE),"")</f>
        <v>R S Sh : Rock Sand Shell</v>
      </c>
      <c r="CJ25">
        <f>IF(ISNUMBER(SEARCH(Hauls!$AB$329,CK$2:CK$202)),MAX(CJ$1:CJ24)+1,0)</f>
        <v>24</v>
      </c>
      <c r="CK25" t="s">
        <v>3676</v>
      </c>
      <c r="CL25" t="str">
        <f>IFERROR(VLOOKUP(ROWS(CL$2:CL25),CJ$2:CK$37,2,FALSE),"")</f>
        <v>R S Sh : Rock Sand Shell</v>
      </c>
      <c r="CM25">
        <f>IF(ISNUMBER(SEARCH(Hauls!$AB$330,CN$2:CN$202)),MAX(CM$1:CM24)+1,0)</f>
        <v>24</v>
      </c>
      <c r="CN25" t="s">
        <v>3676</v>
      </c>
      <c r="CO25" t="str">
        <f>IFERROR(VLOOKUP(ROWS(CO$2:CO25),CM$2:CN$37,2,FALSE),"")</f>
        <v>R S Sh : Rock Sand Shell</v>
      </c>
      <c r="CP25">
        <f>IF(ISNUMBER(SEARCH(Hauls!$AB$331,CQ$2:CQ$202)),MAX(CP$1:CP24)+1,0)</f>
        <v>24</v>
      </c>
      <c r="CQ25" t="s">
        <v>3676</v>
      </c>
      <c r="CR25" t="str">
        <f>IFERROR(VLOOKUP(ROWS(CR$2:CR25),CP$2:CQ$37,2,FALSE),"")</f>
        <v>R S Sh : Rock Sand Shell</v>
      </c>
      <c r="CS25">
        <f>IF(ISNUMBER(SEARCH(Hauls!$AB$332,CT$2:CT$202)),MAX(CS$1:CS24)+1,0)</f>
        <v>24</v>
      </c>
      <c r="CT25" t="s">
        <v>3676</v>
      </c>
      <c r="CU25" t="str">
        <f>IFERROR(VLOOKUP(ROWS(CU$2:CU25),CS$2:CT$37,2,FALSE),"")</f>
        <v>R S Sh : Rock Sand Shell</v>
      </c>
      <c r="CV25">
        <f>IF(ISNUMBER(SEARCH(Hauls!$AB$333,CW$2:CW$202)),MAX(CV$1:CV24)+1,0)</f>
        <v>24</v>
      </c>
      <c r="CW25" t="s">
        <v>3676</v>
      </c>
      <c r="CX25" t="str">
        <f>IFERROR(VLOOKUP(ROWS(CX$2:CX25),CV$2:CW$37,2,FALSE),"")</f>
        <v>R S Sh : Rock Sand Shell</v>
      </c>
      <c r="CY25">
        <f>IF(ISNUMBER(SEARCH(Hauls!$AB$333,CZ$2:CZ$202)),MAX(CY$1:CY24)+1,0)</f>
        <v>24</v>
      </c>
      <c r="CZ25" t="s">
        <v>3676</v>
      </c>
      <c r="DA25" t="str">
        <f>IFERROR(VLOOKUP(ROWS(DA$2:DA25),CY$2:CZ$37,2,FALSE),"")</f>
        <v>R S Sh : Rock Sand Shell</v>
      </c>
      <c r="DB25">
        <f>IF(ISNUMBER(SEARCH(Hauls!$AB$335,DC$2:DC$202)),MAX(DB$1:DB24)+1,0)</f>
        <v>24</v>
      </c>
      <c r="DC25" t="s">
        <v>3676</v>
      </c>
      <c r="DD25" t="str">
        <f>IFERROR(VLOOKUP(ROWS(DD$2:DD25),DB$2:DC$37,2,FALSE),"")</f>
        <v>R S Sh : Rock Sand Shell</v>
      </c>
      <c r="DE25">
        <f>IF(ISNUMBER(SEARCH(Hauls!$AB$336,DF$2:DF$202)),MAX(DE$1:DE24)+1,0)</f>
        <v>24</v>
      </c>
      <c r="DF25" t="s">
        <v>3676</v>
      </c>
      <c r="DG25" t="str">
        <f>IFERROR(VLOOKUP(ROWS(DG$2:DG25),DE$2:DF$37,2,FALSE),"")</f>
        <v>R S Sh : Rock Sand Shell</v>
      </c>
      <c r="DH25">
        <f>IF(ISNUMBER(SEARCH(Hauls!$AB$337,DI$2:DI$202)),MAX(DH$1:DH24)+1,0)</f>
        <v>24</v>
      </c>
      <c r="DI25" t="s">
        <v>3676</v>
      </c>
      <c r="DJ25" t="str">
        <f>IFERROR(VLOOKUP(ROWS(DJ$2:DJ25),DH$2:DI$37,2,FALSE),"")</f>
        <v>R S Sh : Rock Sand Shell</v>
      </c>
      <c r="DK25">
        <f>IF(ISNUMBER(SEARCH(Hauls!$AB$338,DL$2:DL$202)),MAX(DK$1:DK24)+1,0)</f>
        <v>24</v>
      </c>
      <c r="DL25" t="s">
        <v>3676</v>
      </c>
      <c r="DM25" t="str">
        <f>IFERROR(VLOOKUP(ROWS(DM$2:DM25),DK$2:DL$37,2,FALSE),"")</f>
        <v>R S Sh : Rock Sand Shell</v>
      </c>
      <c r="DN25">
        <f>IF(ISNUMBER(SEARCH(Hauls!$AB$339,DO$2:DO$202)),MAX(DN$1:DN24)+1,0)</f>
        <v>24</v>
      </c>
      <c r="DO25" t="s">
        <v>3676</v>
      </c>
      <c r="DP25" t="str">
        <f>IFERROR(VLOOKUP(ROWS(DP$2:DP25),DN$2:DO$37,2,FALSE),"")</f>
        <v>R S Sh : Rock Sand Shell</v>
      </c>
      <c r="DQ25">
        <f>IF(ISNUMBER(SEARCH(Hauls!$AB$340,DR$2:DR$202)),MAX(DQ$1:DQ24)+1,0)</f>
        <v>24</v>
      </c>
      <c r="DR25" t="s">
        <v>3676</v>
      </c>
      <c r="DS25" t="str">
        <f>IFERROR(VLOOKUP(ROWS(DS$2:DS25),DQ$2:DR$37,2,FALSE),"")</f>
        <v>R S Sh : Rock Sand Shell</v>
      </c>
      <c r="DT25">
        <f>IF(ISNUMBER(SEARCH(Hauls!$AB$341,DU$2:DU$202)),MAX(DT$1:DT24)+1,0)</f>
        <v>24</v>
      </c>
      <c r="DU25" t="s">
        <v>3676</v>
      </c>
      <c r="DV25" t="str">
        <f>IFERROR(VLOOKUP(ROWS(DV$2:DV25),DT$2:DU$37,2,FALSE),"")</f>
        <v>R S Sh : Rock Sand Shell</v>
      </c>
      <c r="DW25">
        <f>IF(ISNUMBER(SEARCH(Hauls!$AB$342,DX$2:DX$202)),MAX(DW$1:DW24)+1,0)</f>
        <v>24</v>
      </c>
      <c r="DX25" t="s">
        <v>3676</v>
      </c>
      <c r="DY25" t="str">
        <f>IFERROR(VLOOKUP(ROWS(DY$2:DY25),DW$2:DX$37,2,FALSE),"")</f>
        <v>R S Sh : Rock Sand Shell</v>
      </c>
      <c r="DZ25">
        <f>IF(ISNUMBER(SEARCH(Hauls!$AB$343,EA$2:EA$202)),MAX(DZ$1:DZ24)+1,0)</f>
        <v>24</v>
      </c>
      <c r="EA25" t="s">
        <v>3676</v>
      </c>
      <c r="EB25" t="str">
        <f>IFERROR(VLOOKUP(ROWS(EB$2:EB25),DZ$2:EA$37,2,FALSE),"")</f>
        <v>R S Sh : Rock Sand Shell</v>
      </c>
      <c r="EC25">
        <f>IF(ISNUMBER(SEARCH(Hauls!$AB$344,ED$2:ED$202)),MAX(EC$1:EC24)+1,0)</f>
        <v>24</v>
      </c>
      <c r="ED25" t="s">
        <v>3676</v>
      </c>
      <c r="EE25" t="str">
        <f>IFERROR(VLOOKUP(ROWS(EE$2:EE25),EC$2:ED$37,2,FALSE),"")</f>
        <v>R S Sh : Rock Sand Shell</v>
      </c>
      <c r="EF25">
        <f>IF(ISNUMBER(SEARCH(Hauls!$AB$345,EG$2:EG$202)),MAX(EF$1:EF24)+1,0)</f>
        <v>24</v>
      </c>
      <c r="EG25" t="s">
        <v>3676</v>
      </c>
      <c r="EH25" t="str">
        <f>IFERROR(VLOOKUP(ROWS(EH$2:EH25),EF$2:EG$37,2,FALSE),"")</f>
        <v>R S Sh : Rock Sand Shell</v>
      </c>
      <c r="EI25">
        <f>IF(ISNUMBER(SEARCH(Hauls!$AB$346,EJ$2:EJ$202)),MAX(EI$1:EI24)+1,0)</f>
        <v>24</v>
      </c>
      <c r="EJ25" t="s">
        <v>3676</v>
      </c>
      <c r="EK25" t="str">
        <f>IFERROR(VLOOKUP(ROWS(EK$2:EK25),EI$2:EJ$37,2,FALSE),"")</f>
        <v>R S Sh : Rock Sand Shell</v>
      </c>
      <c r="EL25">
        <f>IF(ISNUMBER(SEARCH(Hauls!$AB$347,EM$2:EM$202)),MAX(EL$1:EL24)+1,0)</f>
        <v>24</v>
      </c>
      <c r="EM25" t="s">
        <v>3676</v>
      </c>
      <c r="EN25" t="str">
        <f>IFERROR(VLOOKUP(ROWS(EN$2:EN25),EL$2:EM$37,2,FALSE),"")</f>
        <v>R S Sh : Rock Sand Shell</v>
      </c>
      <c r="EO25">
        <f>IF(ISNUMBER(SEARCH(Hauls!$AB$348,EP$2:EP$202)),MAX(EO$1:EO24)+1,0)</f>
        <v>24</v>
      </c>
      <c r="EP25" t="s">
        <v>3676</v>
      </c>
      <c r="EQ25" t="str">
        <f>IFERROR(VLOOKUP(ROWS(EQ$2:EQ25),EO$2:EP$37,2,FALSE),"")</f>
        <v>R S Sh : Rock Sand Shell</v>
      </c>
      <c r="ER25">
        <f>IF(ISNUMBER(SEARCH(Hauls!$AB$349,ES$2:ES$202)),MAX(ER$1:ER24)+1,0)</f>
        <v>24</v>
      </c>
      <c r="ES25" t="s">
        <v>3676</v>
      </c>
      <c r="ET25" t="str">
        <f>IFERROR(VLOOKUP(ROWS(ET$2:ET25),ER$2:ES$37,2,FALSE),"")</f>
        <v>R S Sh : Rock Sand Shell</v>
      </c>
      <c r="EU25">
        <f>IF(ISNUMBER(SEARCH(Hauls!$AB$350,EV$2:EV$202)),MAX(EU$1:EU24)+1,0)</f>
        <v>24</v>
      </c>
      <c r="EV25" t="s">
        <v>3676</v>
      </c>
      <c r="EW25" t="str">
        <f>IFERROR(VLOOKUP(ROWS(EW$2:EW25),EU$2:EV$37,2,FALSE),"")</f>
        <v>R S Sh : Rock Sand Shell</v>
      </c>
      <c r="EX25">
        <f>IF(ISNUMBER(SEARCH(Hauls!$AB$351,EY$2:EY$202)),MAX(EX$1:EX24)+1,0)</f>
        <v>24</v>
      </c>
      <c r="EY25" t="s">
        <v>3676</v>
      </c>
      <c r="EZ25" t="str">
        <f>IFERROR(VLOOKUP(ROWS(EZ$2:EZ25),EX$2:EY$37,2,FALSE),"")</f>
        <v>R S Sh : Rock Sand Shell</v>
      </c>
      <c r="FA25">
        <f>IF(ISNUMBER(SEARCH(Hauls!$AB$352,FB$2:FB$202)),MAX(FA$1:FA24)+1,0)</f>
        <v>24</v>
      </c>
      <c r="FB25" t="s">
        <v>3676</v>
      </c>
      <c r="FC25" t="str">
        <f>IFERROR(VLOOKUP(ROWS(FC$2:FC25),FA$2:FB$37,2,FALSE),"")</f>
        <v>R S Sh : Rock Sand Shell</v>
      </c>
      <c r="FD25">
        <f>IF(ISNUMBER(SEARCH(Hauls!$AB$353,FE$2:FE$202)),MAX(FD$1:FD24)+1,0)</f>
        <v>24</v>
      </c>
      <c r="FE25" t="s">
        <v>3676</v>
      </c>
      <c r="FF25" t="str">
        <f>IFERROR(VLOOKUP(ROWS(FF$2:FF25),FD$2:FE$37,2,FALSE),"")</f>
        <v>R S Sh : Rock Sand Shell</v>
      </c>
      <c r="FG25">
        <f>IF(ISNUMBER(SEARCH(Hauls!$AB$354,FH$2:FH$202)),MAX(FG$1:FG24)+1,0)</f>
        <v>24</v>
      </c>
      <c r="FH25" t="s">
        <v>3676</v>
      </c>
      <c r="FI25" t="str">
        <f>IFERROR(VLOOKUP(ROWS(FI$2:FI25),FG$2:FH$37,2,FALSE),"")</f>
        <v>R S Sh : Rock Sand Shell</v>
      </c>
      <c r="FJ25">
        <f>IF(ISNUMBER(SEARCH(Hauls!$AB$355,FK$2:FK$202)),MAX(FJ$1:FJ24)+1,0)</f>
        <v>24</v>
      </c>
      <c r="FK25" t="s">
        <v>3676</v>
      </c>
      <c r="FL25" t="str">
        <f>IFERROR(VLOOKUP(ROWS(FL$2:FL25),FJ$2:FK$37,2,FALSE),"")</f>
        <v>R S Sh : Rock Sand Shell</v>
      </c>
      <c r="FM25">
        <f>IF(ISNUMBER(SEARCH(Hauls!$AB$356,FN$2:FN$202)),MAX(FM$1:FM24)+1,0)</f>
        <v>24</v>
      </c>
      <c r="FN25" t="s">
        <v>3676</v>
      </c>
      <c r="FO25" t="str">
        <f>IFERROR(VLOOKUP(ROWS(FO$2:FO25),FM$2:FN$37,2,FALSE),"")</f>
        <v>R S Sh : Rock Sand Shell</v>
      </c>
      <c r="FP25">
        <f>IF(ISNUMBER(SEARCH(Hauls!$AB$357,FQ$2:FQ$202)),MAX(FP$1:FP24)+1,0)</f>
        <v>24</v>
      </c>
      <c r="FQ25" t="s">
        <v>3676</v>
      </c>
      <c r="FR25" t="str">
        <f>IFERROR(VLOOKUP(ROWS(FR$2:FR25),FP$2:FQ$37,2,FALSE),"")</f>
        <v>R S Sh : Rock Sand Shell</v>
      </c>
      <c r="FS25">
        <f>IF(ISNUMBER(SEARCH(Hauls!$AB$358,FT$2:FT$202)),MAX(FS$1:FS24)+1,0)</f>
        <v>24</v>
      </c>
      <c r="FT25" t="s">
        <v>3676</v>
      </c>
      <c r="FU25" t="str">
        <f>IFERROR(VLOOKUP(ROWS(FU$2:FU25),FS$2:FT$37,2,FALSE),"")</f>
        <v>R S Sh : Rock Sand Shell</v>
      </c>
      <c r="FV25">
        <f>IF(ISNUMBER(SEARCH(Hauls!$AB$359,FW$2:FW$202)),MAX(FV$1:FV24)+1,0)</f>
        <v>24</v>
      </c>
      <c r="FW25" t="s">
        <v>3676</v>
      </c>
      <c r="FX25" t="str">
        <f>IFERROR(VLOOKUP(ROWS(FX$2:FX25),FV$2:FW$37,2,FALSE),"")</f>
        <v>R S Sh : Rock Sand Shell</v>
      </c>
      <c r="FY25">
        <f>IF(ISNUMBER(SEARCH(Hauls!$AB$359,FZ$2:FZ$202)),MAX(FY$1:FY24)+1,0)</f>
        <v>24</v>
      </c>
      <c r="FZ25" t="s">
        <v>3676</v>
      </c>
      <c r="GA25" t="str">
        <f>IFERROR(VLOOKUP(ROWS(GA$2:GA25),FY$2:FZ$37,2,FALSE),"")</f>
        <v>R S Sh : Rock Sand Shell</v>
      </c>
      <c r="GB25">
        <f>IF(ISNUMBER(SEARCH(Hauls!$AB$361,GC$2:GC$202)),MAX(GB$1:GB24)+1,0)</f>
        <v>24</v>
      </c>
      <c r="GC25" t="s">
        <v>3676</v>
      </c>
      <c r="GD25" t="str">
        <f>IFERROR(VLOOKUP(ROWS(GD$2:GD25),GB$2:GC$37,2,FALSE),"")</f>
        <v>R S Sh : Rock Sand Shell</v>
      </c>
      <c r="GE25">
        <f>IF(ISNUMBER(SEARCH(Hauls!$AB$362,GF$2:GF$202)),MAX(GE$1:GE24)+1,0)</f>
        <v>24</v>
      </c>
      <c r="GF25" t="s">
        <v>3676</v>
      </c>
      <c r="GG25" t="str">
        <f>IFERROR(VLOOKUP(ROWS(GG$2:GG25),GE$2:GF$37,2,FALSE),"")</f>
        <v>R S Sh : Rock Sand Shell</v>
      </c>
      <c r="GH25">
        <f>IF(ISNUMBER(SEARCH(Hauls!$AB$363,GI$2:GI$202)),MAX(GH$1:GH24)+1,0)</f>
        <v>24</v>
      </c>
      <c r="GI25" t="s">
        <v>3676</v>
      </c>
      <c r="GJ25" t="str">
        <f>IFERROR(VLOOKUP(ROWS(GJ$2:GJ25),GH$2:GI$37,2,FALSE),"")</f>
        <v>R S Sh : Rock Sand Shell</v>
      </c>
      <c r="GK25">
        <f>IF(ISNUMBER(SEARCH(Hauls!$AB$364,GL$2:GL$202)),MAX(GK$1:GK24)+1,0)</f>
        <v>24</v>
      </c>
      <c r="GL25" t="s">
        <v>3676</v>
      </c>
      <c r="GM25" t="str">
        <f>IFERROR(VLOOKUP(ROWS(GM$2:GM25),GK$2:GL$37,2,FALSE),"")</f>
        <v>R S Sh : Rock Sand Shell</v>
      </c>
      <c r="GN25">
        <f>IF(ISNUMBER(SEARCH(Hauls!$AB$365,GO$2:GO$202)),MAX(GN$1:GN24)+1,0)</f>
        <v>24</v>
      </c>
      <c r="GO25" t="s">
        <v>3676</v>
      </c>
      <c r="GP25" t="str">
        <f>IFERROR(VLOOKUP(ROWS(GP$2:GP25),GN$2:GO$37,2,FALSE),"")</f>
        <v>R S Sh : Rock Sand Shell</v>
      </c>
      <c r="GQ25">
        <f>IF(ISNUMBER(SEARCH(Hauls!$AB$366,GR$2:GR$202)),MAX(GQ$1:GQ24)+1,0)</f>
        <v>24</v>
      </c>
      <c r="GR25" t="s">
        <v>3676</v>
      </c>
      <c r="GS25" t="str">
        <f>IFERROR(VLOOKUP(ROWS(GS$2:GS25),GQ$2:GR$37,2,FALSE),"")</f>
        <v>R S Sh : Rock Sand Shell</v>
      </c>
      <c r="GT25">
        <f>IF(ISNUMBER(SEARCH(Hauls!$AB$367,GU$2:GU$202)),MAX(GT$1:GT24)+1,0)</f>
        <v>24</v>
      </c>
      <c r="GU25" t="s">
        <v>3676</v>
      </c>
      <c r="GV25" t="str">
        <f>IFERROR(VLOOKUP(ROWS(GV$2:GV25),GT$2:GU$37,2,FALSE),"")</f>
        <v>R S Sh : Rock Sand Shell</v>
      </c>
      <c r="GW25">
        <f>IF(ISNUMBER(SEARCH(Hauls!$AB$368,GX$2:GX$202)),MAX(GW$1:GW24)+1,0)</f>
        <v>24</v>
      </c>
      <c r="GX25" t="s">
        <v>3676</v>
      </c>
      <c r="GY25" t="str">
        <f>IFERROR(VLOOKUP(ROWS(GY$2:GY25),GW$2:GX$37,2,FALSE),"")</f>
        <v>R S Sh : Rock Sand Shell</v>
      </c>
      <c r="GZ25">
        <f>IF(ISNUMBER(SEARCH(Hauls!$AB$369,HA$2:HA$202)),MAX(GZ$1:GZ24)+1,0)</f>
        <v>24</v>
      </c>
      <c r="HA25" t="s">
        <v>3676</v>
      </c>
      <c r="HB25" t="str">
        <f>IFERROR(VLOOKUP(ROWS(HB$2:HB25),GZ$2:HA$37,2,FALSE),"")</f>
        <v>R S Sh : Rock Sand Shell</v>
      </c>
      <c r="HC25">
        <f>IF(ISNUMBER(SEARCH(Hauls!$AB$370,HD$2:HD$202)),MAX(HC$1:HC24)+1,0)</f>
        <v>24</v>
      </c>
      <c r="HD25" t="s">
        <v>3676</v>
      </c>
      <c r="HE25" t="str">
        <f>IFERROR(VLOOKUP(ROWS(HE$2:HE25),HC$2:HD$37,2,FALSE),"")</f>
        <v>R S Sh : Rock Sand Shell</v>
      </c>
      <c r="HF25">
        <f>IF(ISNUMBER(SEARCH(Hauls!$AB$371,HG$2:HG$202)),MAX(HF$1:HF24)+1,0)</f>
        <v>24</v>
      </c>
      <c r="HG25" t="s">
        <v>3676</v>
      </c>
      <c r="HH25" t="str">
        <f>IFERROR(VLOOKUP(ROWS(HH$2:HH25),HF$2:HG$37,2,FALSE),"")</f>
        <v>R S Sh : Rock Sand Shell</v>
      </c>
      <c r="HI25">
        <f>IF(ISNUMBER(SEARCH(Hauls!$AB$372,HJ$2:HJ$202)),MAX(HI$1:HI24)+1,0)</f>
        <v>24</v>
      </c>
      <c r="HJ25" t="s">
        <v>3676</v>
      </c>
      <c r="HK25" t="str">
        <f>IFERROR(VLOOKUP(ROWS(HK$2:HK25),HI$2:HJ$37,2,FALSE),"")</f>
        <v>R S Sh : Rock Sand Shell</v>
      </c>
      <c r="HL25">
        <f>IF(ISNUMBER(SEARCH(Hauls!$AB$373,HM$2:HM$202)),MAX(HL$1:HL24)+1,0)</f>
        <v>24</v>
      </c>
      <c r="HM25" t="s">
        <v>3676</v>
      </c>
      <c r="HN25" t="str">
        <f>IFERROR(VLOOKUP(ROWS(HN$2:HN25),HL$2:HM$37,2,FALSE),"")</f>
        <v>R S Sh : Rock Sand Shell</v>
      </c>
      <c r="HO25">
        <f>IF(ISNUMBER(SEARCH(Hauls!$AB$374,HP$2:HP$202)),MAX(HO$1:HO24)+1,0)</f>
        <v>24</v>
      </c>
      <c r="HP25" t="s">
        <v>3676</v>
      </c>
      <c r="HQ25" t="str">
        <f>IFERROR(VLOOKUP(ROWS(HQ$2:HQ25),HO$2:HP$37,2,FALSE),"")</f>
        <v>R S Sh : Rock Sand Shell</v>
      </c>
      <c r="HR25">
        <f>IF(ISNUMBER(SEARCH(Hauls!$AB$375,HS$2:HS$202)),MAX(HR$1:HR24)+1,0)</f>
        <v>24</v>
      </c>
      <c r="HS25" t="s">
        <v>3676</v>
      </c>
      <c r="HT25" t="str">
        <f>IFERROR(VLOOKUP(ROWS(HT$2:HT25),HR$2:HS$37,2,FALSE),"")</f>
        <v>R S Sh : Rock Sand Shell</v>
      </c>
      <c r="HU25">
        <f>IF(ISNUMBER(SEARCH(Hauls!$AB$376,HV$2:HV$202)),MAX(HU$1:HU24)+1,0)</f>
        <v>24</v>
      </c>
      <c r="HV25" t="s">
        <v>3676</v>
      </c>
      <c r="HW25" t="str">
        <f>IFERROR(VLOOKUP(ROWS(HW$2:HW25),HU$2:HV$37,2,FALSE),"")</f>
        <v>R S Sh : Rock Sand Shell</v>
      </c>
      <c r="HX25">
        <f>IF(ISNUMBER(SEARCH(Hauls!$AB$377,HY$2:HY$202)),MAX(HX$1:HX24)+1,0)</f>
        <v>24</v>
      </c>
      <c r="HY25" t="s">
        <v>3676</v>
      </c>
      <c r="HZ25" t="str">
        <f>IFERROR(VLOOKUP(ROWS(HZ$2:HZ25),HX$2:HY$37,2,FALSE),"")</f>
        <v>R S Sh : Rock Sand Shell</v>
      </c>
      <c r="IA25">
        <f>IF(ISNUMBER(SEARCH(Hauls!$AB$378,IB$2:IB$202)),MAX(IA$1:IA24)+1,0)</f>
        <v>24</v>
      </c>
      <c r="IB25" t="s">
        <v>3676</v>
      </c>
      <c r="IC25" t="str">
        <f>IFERROR(VLOOKUP(ROWS(IC$2:IC25),IA$2:IB$37,2,FALSE),"")</f>
        <v>R S Sh : Rock Sand Shell</v>
      </c>
      <c r="ID25">
        <f>IF(ISNUMBER(SEARCH(Hauls!$AB$379,IE$2:IE$202)),MAX(ID$1:ID24)+1,0)</f>
        <v>24</v>
      </c>
      <c r="IE25" t="s">
        <v>3676</v>
      </c>
      <c r="IF25" t="str">
        <f>IFERROR(VLOOKUP(ROWS(IF$2:IF25),ID$2:IE$37,2,FALSE),"")</f>
        <v>R S Sh : Rock Sand Shell</v>
      </c>
      <c r="IG25">
        <f>IF(ISNUMBER(SEARCH(Hauls!$AB$380,IH$2:IH$202)),MAX(IG$1:IG24)+1,0)</f>
        <v>24</v>
      </c>
      <c r="IH25" t="s">
        <v>3676</v>
      </c>
      <c r="II25" t="str">
        <f>IFERROR(VLOOKUP(ROWS(II$2:II25),IG$2:IH$37,2,FALSE),"")</f>
        <v>R S Sh : Rock Sand Shell</v>
      </c>
      <c r="IJ25">
        <f>IF(ISNUMBER(SEARCH(Hauls!$AB$381,IK$2:IK$202)),MAX(IJ$1:IJ24)+1,0)</f>
        <v>24</v>
      </c>
      <c r="IK25" t="s">
        <v>3676</v>
      </c>
      <c r="IL25" t="str">
        <f>IFERROR(VLOOKUP(ROWS(IL$2:IL25),IJ$2:IK$37,2,FALSE),"")</f>
        <v>R S Sh : Rock Sand Shell</v>
      </c>
      <c r="IM25">
        <f>IF(ISNUMBER(SEARCH(Hauls!$AB$382,IN$2:IN$202)),MAX(IM$1:IM24)+1,0)</f>
        <v>24</v>
      </c>
      <c r="IN25" t="s">
        <v>3676</v>
      </c>
      <c r="IO25" t="str">
        <f>IFERROR(VLOOKUP(ROWS(IO$2:IO25),IM$2:IN$37,2,FALSE),"")</f>
        <v>R S Sh : Rock Sand Shell</v>
      </c>
      <c r="IP25">
        <f>IF(ISNUMBER(SEARCH(Hauls!$AB$383,IQ$2:IQ$202)),MAX(IP$1:IP24)+1,0)</f>
        <v>24</v>
      </c>
      <c r="IQ25" t="s">
        <v>3676</v>
      </c>
      <c r="IR25" t="str">
        <f>IFERROR(VLOOKUP(ROWS(IR$2:IR25),IP$2:IQ$37,2,FALSE),"")</f>
        <v>R S Sh : Rock Sand Shell</v>
      </c>
      <c r="IS25">
        <f>IF(ISNUMBER(SEARCH(Hauls!$AB$384,IT$2:IT$202)),MAX(IS$1:IS24)+1,0)</f>
        <v>24</v>
      </c>
      <c r="IT25" t="s">
        <v>3676</v>
      </c>
      <c r="IU25" t="str">
        <f>IFERROR(VLOOKUP(ROWS(IU$2:IU25),IS$2:IT$37,2,FALSE),"")</f>
        <v>R S Sh : Rock Sand Shell</v>
      </c>
      <c r="IV25">
        <f>IF(ISNUMBER(SEARCH(Hauls!$AB$385,IW$2:IW$202)),MAX(IV$1:IV24)+1,0)</f>
        <v>24</v>
      </c>
      <c r="IW25" t="s">
        <v>3676</v>
      </c>
      <c r="IX25" t="str">
        <f>IFERROR(VLOOKUP(ROWS(IX$2:IX25),IV$2:IW$37,2,FALSE),"")</f>
        <v>R S Sh : Rock Sand Shell</v>
      </c>
      <c r="IY25">
        <f>IF(ISNUMBER(SEARCH(Hauls!$AB$386,IZ$2:IZ$202)),MAX(IY$1:IY24)+1,0)</f>
        <v>24</v>
      </c>
      <c r="IZ25" t="s">
        <v>3676</v>
      </c>
      <c r="JA25" t="str">
        <f>IFERROR(VLOOKUP(ROWS(JA$2:JA25),IY$2:IZ$37,2,FALSE),"")</f>
        <v>R S Sh : Rock Sand Shell</v>
      </c>
      <c r="JB25">
        <f>IF(ISNUMBER(SEARCH(Hauls!$AB$387,JC$2:JC$202)),MAX(JB$1:JB24)+1,0)</f>
        <v>24</v>
      </c>
      <c r="JC25" t="s">
        <v>3676</v>
      </c>
      <c r="JD25" t="str">
        <f>IFERROR(VLOOKUP(ROWS(JD$2:JD25),JB$2:JC$37,2,FALSE),"")</f>
        <v>R S Sh : Rock Sand Shell</v>
      </c>
      <c r="JE25">
        <f>IF(ISNUMBER(SEARCH(Hauls!$AB$388,JF$2:JF$202)),MAX(JE$1:JE24)+1,0)</f>
        <v>24</v>
      </c>
      <c r="JF25" t="s">
        <v>3676</v>
      </c>
      <c r="JG25" t="str">
        <f>IFERROR(VLOOKUP(ROWS(JG$2:JG25),JE$2:JF$37,2,FALSE),"")</f>
        <v>R S Sh : Rock Sand Shell</v>
      </c>
      <c r="JH25">
        <f>IF(ISNUMBER(SEARCH(Hauls!$AB$389,JI$2:JI$202)),MAX(JH$1:JH24)+1,0)</f>
        <v>24</v>
      </c>
      <c r="JI25" t="s">
        <v>3676</v>
      </c>
      <c r="JJ25" t="str">
        <f>IFERROR(VLOOKUP(ROWS(JJ$2:JJ25),JH$2:JI$37,2,FALSE),"")</f>
        <v>R S Sh : Rock Sand Shell</v>
      </c>
      <c r="JK25">
        <f>IF(ISNUMBER(SEARCH(Hauls!$AB$390,JL$2:JL$202)),MAX(JK$1:JK24)+1,0)</f>
        <v>24</v>
      </c>
      <c r="JL25" t="s">
        <v>3676</v>
      </c>
      <c r="JM25" t="str">
        <f>IFERROR(VLOOKUP(ROWS(JM$2:JM25),JK$2:JL$37,2,FALSE),"")</f>
        <v>R S Sh : Rock Sand Shell</v>
      </c>
      <c r="JN25">
        <f>IF(ISNUMBER(SEARCH(Hauls!$AB$391,JO$2:JO$202)),MAX(JN$1:JN24)+1,0)</f>
        <v>24</v>
      </c>
      <c r="JO25" t="s">
        <v>3676</v>
      </c>
      <c r="JP25" t="str">
        <f>IFERROR(VLOOKUP(ROWS(JP$2:JP25),JN$2:JO$37,2,FALSE),"")</f>
        <v>R S Sh : Rock Sand Shell</v>
      </c>
      <c r="JQ25">
        <f>IF(ISNUMBER(SEARCH(Hauls!$AB$392,JR$2:JR$202)),MAX(JQ$1:JQ24)+1,0)</f>
        <v>24</v>
      </c>
      <c r="JR25" t="s">
        <v>3676</v>
      </c>
      <c r="JS25" t="str">
        <f>IFERROR(VLOOKUP(ROWS(JS$2:JS25),JQ$2:JR$37,2,FALSE),"")</f>
        <v>R S Sh : Rock Sand Shell</v>
      </c>
      <c r="JT25">
        <f>IF(ISNUMBER(SEARCH(Hauls!$AB$393,JU$2:JU$202)),MAX(JT$1:JT24)+1,0)</f>
        <v>24</v>
      </c>
      <c r="JU25" t="s">
        <v>3676</v>
      </c>
      <c r="JV25" t="str">
        <f>IFERROR(VLOOKUP(ROWS(JV$2:JV25),JT$2:JU$37,2,FALSE),"")</f>
        <v>R S Sh : Rock Sand Shell</v>
      </c>
      <c r="JW25">
        <f>IF(ISNUMBER(SEARCH(Hauls!$AB$394,JX$2:JX$202)),MAX(JW$1:JW24)+1,0)</f>
        <v>24</v>
      </c>
      <c r="JX25" t="s">
        <v>3676</v>
      </c>
      <c r="JY25" t="str">
        <f>IFERROR(VLOOKUP(ROWS(JY$2:JY25),JW$2:JX$37,2,FALSE),"")</f>
        <v>R S Sh : Rock Sand Shell</v>
      </c>
      <c r="JZ25">
        <f>IF(ISNUMBER(SEARCH(Hauls!$AB$395,KA$2:KA$202)),MAX(JZ$1:JZ24)+1,0)</f>
        <v>24</v>
      </c>
      <c r="KA25" t="s">
        <v>3676</v>
      </c>
      <c r="KB25" t="str">
        <f>IFERROR(VLOOKUP(ROWS(KB$2:KB25),JZ$2:KA$37,2,FALSE),"")</f>
        <v>R S Sh : Rock Sand Shell</v>
      </c>
      <c r="KC25">
        <f>IF(ISNUMBER(SEARCH(Hauls!$AB$396,KD$2:KD$202)),MAX(KC$1:KC24)+1,0)</f>
        <v>24</v>
      </c>
      <c r="KD25" t="s">
        <v>3676</v>
      </c>
      <c r="KE25" t="str">
        <f>IFERROR(VLOOKUP(ROWS(KE$2:KE25),KC$2:KD$37,2,FALSE),"")</f>
        <v>R S Sh : Rock Sand Shell</v>
      </c>
      <c r="KF25">
        <f>IF(ISNUMBER(SEARCH(Hauls!$AB$397,KG$2:KG$202)),MAX(KF$1:KF24)+1,0)</f>
        <v>24</v>
      </c>
      <c r="KG25" t="s">
        <v>3676</v>
      </c>
      <c r="KH25" t="str">
        <f>IFERROR(VLOOKUP(ROWS(KH$2:KH25),KF$2:KG$37,2,FALSE),"")</f>
        <v>R S Sh : Rock Sand Shell</v>
      </c>
      <c r="KI25">
        <f>IF(ISNUMBER(SEARCH(Hauls!$AB$398,KJ$2:KJ$202)),MAX(KI$1:KI24)+1,0)</f>
        <v>24</v>
      </c>
      <c r="KJ25" t="s">
        <v>3676</v>
      </c>
      <c r="KK25" t="str">
        <f>IFERROR(VLOOKUP(ROWS(KK$2:KK25),KI$2:KJ$37,2,FALSE),"")</f>
        <v>R S Sh : Rock Sand Shell</v>
      </c>
      <c r="KL25">
        <f>IF(ISNUMBER(SEARCH(Hauls!$AB$399,KM$2:KM$202)),MAX(KL$1:KL24)+1,0)</f>
        <v>24</v>
      </c>
      <c r="KM25" t="s">
        <v>3676</v>
      </c>
      <c r="KN25" t="str">
        <f>IFERROR(VLOOKUP(ROWS(KN$2:KN25),KL$2:KM$37,2,FALSE),"")</f>
        <v>R S Sh : Rock Sand Shell</v>
      </c>
      <c r="KO25">
        <f>IF(ISNUMBER(SEARCH(Hauls!$AB$400,KP$2:KP$202)),MAX(KO$1:KO24)+1,0)</f>
        <v>24</v>
      </c>
      <c r="KP25" t="s">
        <v>3676</v>
      </c>
      <c r="KQ25" t="str">
        <f>IFERROR(VLOOKUP(ROWS(KQ$2:KQ25),KO$2:KP$37,2,FALSE),"")</f>
        <v>R S Sh : Rock Sand Shell</v>
      </c>
    </row>
    <row r="26" spans="1:303" x14ac:dyDescent="0.25">
      <c r="A26" t="s">
        <v>629</v>
      </c>
      <c r="B26" t="s">
        <v>1264</v>
      </c>
      <c r="C26" t="str">
        <f t="shared" si="0"/>
        <v>S : Sand</v>
      </c>
      <c r="D26">
        <f>IF(ISNUMBER(SEARCH(Hauls!$AB$301,E$2:E$202)),MAX(D$1:D25)+1,0)</f>
        <v>25</v>
      </c>
      <c r="E26" t="s">
        <v>3677</v>
      </c>
      <c r="F26" t="str">
        <f>IFERROR(VLOOKUP(ROWS(F$2:F26),D$2:E$37,2,FALSE),"")</f>
        <v>S : Sand</v>
      </c>
      <c r="G26">
        <f>IF(ISNUMBER(SEARCH(Hauls!$AB$302,H$2:H$202)),MAX(G$1:G25)+1,0)</f>
        <v>25</v>
      </c>
      <c r="H26" t="s">
        <v>3677</v>
      </c>
      <c r="I26" t="str">
        <f>IFERROR(VLOOKUP(ROWS(I$2:I26),G$2:H$37,2,FALSE),"")</f>
        <v>S : Sand</v>
      </c>
      <c r="J26">
        <f>IF(ISNUMBER(SEARCH(Hauls!$AB$303,K$2:K$202)),MAX(J$1:J25)+1,0)</f>
        <v>25</v>
      </c>
      <c r="K26" t="s">
        <v>3677</v>
      </c>
      <c r="L26" t="str">
        <f>IFERROR(VLOOKUP(ROWS(L$2:L26),J$2:K$37,2,FALSE),"")</f>
        <v>S : Sand</v>
      </c>
      <c r="M26">
        <f>IF(ISNUMBER(SEARCH(Hauls!$AB$304,N$2:N$202)),MAX(M$1:M25)+1,0)</f>
        <v>25</v>
      </c>
      <c r="N26" t="s">
        <v>3677</v>
      </c>
      <c r="O26" t="str">
        <f>IFERROR(VLOOKUP(ROWS(O$2:O26),M$2:N$37,2,FALSE),"")</f>
        <v>S : Sand</v>
      </c>
      <c r="P26">
        <f>IF(ISNUMBER(SEARCH(Hauls!$AB$305,Q$2:Q$202)),MAX(P$1:P25)+1,0)</f>
        <v>25</v>
      </c>
      <c r="Q26" t="s">
        <v>3677</v>
      </c>
      <c r="R26" t="str">
        <f>IFERROR(VLOOKUP(ROWS(R$2:R26),P$2:Q$37,2,FALSE),"")</f>
        <v>S : Sand</v>
      </c>
      <c r="S26">
        <f>IF(ISNUMBER(SEARCH(Hauls!$AB$306,T$2:T$202)),MAX(S$1:S25)+1,0)</f>
        <v>25</v>
      </c>
      <c r="T26" t="s">
        <v>3677</v>
      </c>
      <c r="U26" t="str">
        <f>IFERROR(VLOOKUP(ROWS(U$2:U26),S$2:T$37,2,FALSE),"")</f>
        <v>S : Sand</v>
      </c>
      <c r="V26">
        <f>IF(ISNUMBER(SEARCH(Hauls!$AB$307,W$2:W$202)),MAX(V$1:V25)+1,0)</f>
        <v>25</v>
      </c>
      <c r="W26" t="s">
        <v>3677</v>
      </c>
      <c r="X26" t="str">
        <f>IFERROR(VLOOKUP(ROWS(X$2:X26),V$2:W$37,2,FALSE),"")</f>
        <v>S : Sand</v>
      </c>
      <c r="Y26">
        <f>IF(ISNUMBER(SEARCH(Hauls!$AB$308,Z$2:Z$202)),MAX(Y$1:Y25)+1,0)</f>
        <v>25</v>
      </c>
      <c r="Z26" t="s">
        <v>3677</v>
      </c>
      <c r="AA26" t="str">
        <f>IFERROR(VLOOKUP(ROWS(AA$2:AA26),Y$2:Z$37,2,FALSE),"")</f>
        <v>S : Sand</v>
      </c>
      <c r="AB26">
        <f>IF(ISNUMBER(SEARCH(Hauls!$AB$309,AC$2:AC$202)),MAX(AB$1:AB25)+1,0)</f>
        <v>25</v>
      </c>
      <c r="AC26" t="s">
        <v>3677</v>
      </c>
      <c r="AD26" t="str">
        <f>IFERROR(VLOOKUP(ROWS(AD$2:AD26),AB$2:AC$37,2,FALSE),"")</f>
        <v>S : Sand</v>
      </c>
      <c r="AE26">
        <f>IF(ISNUMBER(SEARCH(Hauls!$AB$310,AF$2:AF$202)),MAX(AE$1:AE25)+1,0)</f>
        <v>25</v>
      </c>
      <c r="AF26" t="s">
        <v>3677</v>
      </c>
      <c r="AG26" t="str">
        <f>IFERROR(VLOOKUP(ROWS(AG$2:AG26),AE$2:AF$37,2,FALSE),"")</f>
        <v>S : Sand</v>
      </c>
      <c r="AH26">
        <f>IF(ISNUMBER(SEARCH(Hauls!$AB$311,AI$2:AI$202)),MAX(AH$1:AH25)+1,0)</f>
        <v>25</v>
      </c>
      <c r="AI26" t="s">
        <v>3677</v>
      </c>
      <c r="AJ26" t="str">
        <f>IFERROR(VLOOKUP(ROWS(AJ$2:AJ26),AH$2:AI$37,2,FALSE),"")</f>
        <v>S : Sand</v>
      </c>
      <c r="AK26">
        <f>IF(ISNUMBER(SEARCH(Hauls!$AB$312,AL$2:AL$202)),MAX(AK$1:AK25)+1,0)</f>
        <v>25</v>
      </c>
      <c r="AL26" t="s">
        <v>3677</v>
      </c>
      <c r="AM26" t="str">
        <f>IFERROR(VLOOKUP(ROWS(AM$2:AM26),AK$2:AL$37,2,FALSE),"")</f>
        <v>S : Sand</v>
      </c>
      <c r="AN26">
        <f>IF(ISNUMBER(SEARCH(Hauls!$AB$313,AO$2:AO$202)),MAX(AN$1:AN25)+1,0)</f>
        <v>25</v>
      </c>
      <c r="AO26" t="s">
        <v>3677</v>
      </c>
      <c r="AP26" t="str">
        <f>IFERROR(VLOOKUP(ROWS(AP$2:AP26),AN$2:AO$37,2,FALSE),"")</f>
        <v>S : Sand</v>
      </c>
      <c r="AQ26">
        <f>IF(ISNUMBER(SEARCH(Hauls!$AB$314,AR$2:AR$202)),MAX(AQ$1:AQ25)+1,0)</f>
        <v>25</v>
      </c>
      <c r="AR26" t="s">
        <v>3677</v>
      </c>
      <c r="AS26" t="str">
        <f>IFERROR(VLOOKUP(ROWS(AS$2:AS26),AQ$2:AR$37,2,FALSE),"")</f>
        <v>S : Sand</v>
      </c>
      <c r="AT26">
        <f>IF(ISNUMBER(SEARCH(Hauls!$AB$315,AU$2:AU$202)),MAX(AT$1:AT25)+1,0)</f>
        <v>25</v>
      </c>
      <c r="AU26" t="s">
        <v>3677</v>
      </c>
      <c r="AV26" t="str">
        <f>IFERROR(VLOOKUP(ROWS(AV$2:AV26),AT$2:AU$37,2,FALSE),"")</f>
        <v>S : Sand</v>
      </c>
      <c r="AW26">
        <f>IF(ISNUMBER(SEARCH(Hauls!$AB$316,AX$2:AX$202)),MAX(AW$1:AW25)+1,0)</f>
        <v>25</v>
      </c>
      <c r="AX26" t="s">
        <v>3677</v>
      </c>
      <c r="AY26" t="str">
        <f>IFERROR(VLOOKUP(ROWS(AY$2:AY26),AW$2:AX$37,2,FALSE),"")</f>
        <v>S : Sand</v>
      </c>
      <c r="AZ26">
        <f>IF(ISNUMBER(SEARCH(Hauls!$AB$317,BA$2:BA$202)),MAX(AZ$1:AZ25)+1,0)</f>
        <v>25</v>
      </c>
      <c r="BA26" t="s">
        <v>3677</v>
      </c>
      <c r="BB26" t="str">
        <f>IFERROR(VLOOKUP(ROWS(BB$2:BB26),AZ$2:BA$37,2,FALSE),"")</f>
        <v>S : Sand</v>
      </c>
      <c r="BC26">
        <f>IF(ISNUMBER(SEARCH(Hauls!$AB$318,BD$2:BD$202)),MAX(BC$1:BC25)+1,0)</f>
        <v>25</v>
      </c>
      <c r="BD26" t="s">
        <v>3677</v>
      </c>
      <c r="BE26" t="str">
        <f>IFERROR(VLOOKUP(ROWS(BE$2:BE26),BC$2:BD$37,2,FALSE),"")</f>
        <v>S : Sand</v>
      </c>
      <c r="BF26">
        <f>IF(ISNUMBER(SEARCH(Hauls!$AB$319,BG$2:BG$202)),MAX(BF$1:BF25)+1,0)</f>
        <v>25</v>
      </c>
      <c r="BG26" t="s">
        <v>3677</v>
      </c>
      <c r="BH26" t="str">
        <f>IFERROR(VLOOKUP(ROWS(BH$2:BH26),BF$2:BG$37,2,FALSE),"")</f>
        <v>S : Sand</v>
      </c>
      <c r="BI26">
        <f>IF(ISNUMBER(SEARCH(Hauls!$AB$320,BJ$2:BJ$202)),MAX(BI$1:BI25)+1,0)</f>
        <v>25</v>
      </c>
      <c r="BJ26" t="s">
        <v>3677</v>
      </c>
      <c r="BK26" t="str">
        <f>IFERROR(VLOOKUP(ROWS(BK$2:BK26),BI$2:BJ$37,2,FALSE),"")</f>
        <v>S : Sand</v>
      </c>
      <c r="BL26">
        <f>IF(ISNUMBER(SEARCH(Hauls!$AB$321,BM$2:BM$202)),MAX(BL$1:BL25)+1,0)</f>
        <v>25</v>
      </c>
      <c r="BM26" t="s">
        <v>3677</v>
      </c>
      <c r="BN26" t="str">
        <f>IFERROR(VLOOKUP(ROWS(BN$2:BN26),BL$2:BM$37,2,FALSE),"")</f>
        <v>S : Sand</v>
      </c>
      <c r="BO26">
        <f>IF(ISNUMBER(SEARCH(Hauls!$AB$322,BP$2:BP$202)),MAX(BO$1:BO25)+1,0)</f>
        <v>25</v>
      </c>
      <c r="BP26" t="s">
        <v>3677</v>
      </c>
      <c r="BQ26" t="str">
        <f>IFERROR(VLOOKUP(ROWS(BQ$2:BQ26),BO$2:BP$37,2,FALSE),"")</f>
        <v>S : Sand</v>
      </c>
      <c r="BR26">
        <f>IF(ISNUMBER(SEARCH(Hauls!$AB$323,BS$2:BS$202)),MAX(BR$1:BR25)+1,0)</f>
        <v>25</v>
      </c>
      <c r="BS26" t="s">
        <v>3677</v>
      </c>
      <c r="BT26" t="str">
        <f>IFERROR(VLOOKUP(ROWS(BT$2:BT26),BR$2:BS$37,2,FALSE),"")</f>
        <v>S : Sand</v>
      </c>
      <c r="BU26">
        <f>IF(ISNUMBER(SEARCH(Hauls!$AB$324,BV$2:BV$202)),MAX(BU$1:BU25)+1,0)</f>
        <v>25</v>
      </c>
      <c r="BV26" t="s">
        <v>3677</v>
      </c>
      <c r="BW26" t="str">
        <f>IFERROR(VLOOKUP(ROWS(BW$2:BW26),BU$2:BV$37,2,FALSE),"")</f>
        <v>S : Sand</v>
      </c>
      <c r="BX26">
        <f>IF(ISNUMBER(SEARCH(Hauls!$AB$325,BY$2:BY$202)),MAX(BX$1:BX25)+1,0)</f>
        <v>25</v>
      </c>
      <c r="BY26" t="s">
        <v>3677</v>
      </c>
      <c r="BZ26" t="str">
        <f>IFERROR(VLOOKUP(ROWS(BZ$2:BZ26),BX$2:BY$37,2,FALSE),"")</f>
        <v>S : Sand</v>
      </c>
      <c r="CA26">
        <f>IF(ISNUMBER(SEARCH(Hauls!$AB$326,CB$2:CB$202)),MAX(CA$1:CA25)+1,0)</f>
        <v>25</v>
      </c>
      <c r="CB26" t="s">
        <v>3677</v>
      </c>
      <c r="CC26" t="str">
        <f>IFERROR(VLOOKUP(ROWS(CC$2:CC26),CA$2:CB$37,2,FALSE),"")</f>
        <v>S : Sand</v>
      </c>
      <c r="CD26">
        <f>IF(ISNUMBER(SEARCH(Hauls!$AB$327,CE$2:CE$202)),MAX(CD$1:CD25)+1,0)</f>
        <v>25</v>
      </c>
      <c r="CE26" t="s">
        <v>3677</v>
      </c>
      <c r="CF26" t="str">
        <f>IFERROR(VLOOKUP(ROWS(CF$2:CF26),CD$2:CE$37,2,FALSE),"")</f>
        <v>S : Sand</v>
      </c>
      <c r="CG26">
        <f>IF(ISNUMBER(SEARCH(Hauls!$AB$328,CH$2:CH$202)),MAX(CG$1:CG25)+1,0)</f>
        <v>25</v>
      </c>
      <c r="CH26" t="s">
        <v>3677</v>
      </c>
      <c r="CI26" t="str">
        <f>IFERROR(VLOOKUP(ROWS(CI$2:CI26),CG$2:CH$37,2,FALSE),"")</f>
        <v>S : Sand</v>
      </c>
      <c r="CJ26">
        <f>IF(ISNUMBER(SEARCH(Hauls!$AB$329,CK$2:CK$202)),MAX(CJ$1:CJ25)+1,0)</f>
        <v>25</v>
      </c>
      <c r="CK26" t="s">
        <v>3677</v>
      </c>
      <c r="CL26" t="str">
        <f>IFERROR(VLOOKUP(ROWS(CL$2:CL26),CJ$2:CK$37,2,FALSE),"")</f>
        <v>S : Sand</v>
      </c>
      <c r="CM26">
        <f>IF(ISNUMBER(SEARCH(Hauls!$AB$330,CN$2:CN$202)),MAX(CM$1:CM25)+1,0)</f>
        <v>25</v>
      </c>
      <c r="CN26" t="s">
        <v>3677</v>
      </c>
      <c r="CO26" t="str">
        <f>IFERROR(VLOOKUP(ROWS(CO$2:CO26),CM$2:CN$37,2,FALSE),"")</f>
        <v>S : Sand</v>
      </c>
      <c r="CP26">
        <f>IF(ISNUMBER(SEARCH(Hauls!$AB$331,CQ$2:CQ$202)),MAX(CP$1:CP25)+1,0)</f>
        <v>25</v>
      </c>
      <c r="CQ26" t="s">
        <v>3677</v>
      </c>
      <c r="CR26" t="str">
        <f>IFERROR(VLOOKUP(ROWS(CR$2:CR26),CP$2:CQ$37,2,FALSE),"")</f>
        <v>S : Sand</v>
      </c>
      <c r="CS26">
        <f>IF(ISNUMBER(SEARCH(Hauls!$AB$332,CT$2:CT$202)),MAX(CS$1:CS25)+1,0)</f>
        <v>25</v>
      </c>
      <c r="CT26" t="s">
        <v>3677</v>
      </c>
      <c r="CU26" t="str">
        <f>IFERROR(VLOOKUP(ROWS(CU$2:CU26),CS$2:CT$37,2,FALSE),"")</f>
        <v>S : Sand</v>
      </c>
      <c r="CV26">
        <f>IF(ISNUMBER(SEARCH(Hauls!$AB$333,CW$2:CW$202)),MAX(CV$1:CV25)+1,0)</f>
        <v>25</v>
      </c>
      <c r="CW26" t="s">
        <v>3677</v>
      </c>
      <c r="CX26" t="str">
        <f>IFERROR(VLOOKUP(ROWS(CX$2:CX26),CV$2:CW$37,2,FALSE),"")</f>
        <v>S : Sand</v>
      </c>
      <c r="CY26">
        <f>IF(ISNUMBER(SEARCH(Hauls!$AB$333,CZ$2:CZ$202)),MAX(CY$1:CY25)+1,0)</f>
        <v>25</v>
      </c>
      <c r="CZ26" t="s">
        <v>3677</v>
      </c>
      <c r="DA26" t="str">
        <f>IFERROR(VLOOKUP(ROWS(DA$2:DA26),CY$2:CZ$37,2,FALSE),"")</f>
        <v>S : Sand</v>
      </c>
      <c r="DB26">
        <f>IF(ISNUMBER(SEARCH(Hauls!$AB$335,DC$2:DC$202)),MAX(DB$1:DB25)+1,0)</f>
        <v>25</v>
      </c>
      <c r="DC26" t="s">
        <v>3677</v>
      </c>
      <c r="DD26" t="str">
        <f>IFERROR(VLOOKUP(ROWS(DD$2:DD26),DB$2:DC$37,2,FALSE),"")</f>
        <v>S : Sand</v>
      </c>
      <c r="DE26">
        <f>IF(ISNUMBER(SEARCH(Hauls!$AB$336,DF$2:DF$202)),MAX(DE$1:DE25)+1,0)</f>
        <v>25</v>
      </c>
      <c r="DF26" t="s">
        <v>3677</v>
      </c>
      <c r="DG26" t="str">
        <f>IFERROR(VLOOKUP(ROWS(DG$2:DG26),DE$2:DF$37,2,FALSE),"")</f>
        <v>S : Sand</v>
      </c>
      <c r="DH26">
        <f>IF(ISNUMBER(SEARCH(Hauls!$AB$337,DI$2:DI$202)),MAX(DH$1:DH25)+1,0)</f>
        <v>25</v>
      </c>
      <c r="DI26" t="s">
        <v>3677</v>
      </c>
      <c r="DJ26" t="str">
        <f>IFERROR(VLOOKUP(ROWS(DJ$2:DJ26),DH$2:DI$37,2,FALSE),"")</f>
        <v>S : Sand</v>
      </c>
      <c r="DK26">
        <f>IF(ISNUMBER(SEARCH(Hauls!$AB$338,DL$2:DL$202)),MAX(DK$1:DK25)+1,0)</f>
        <v>25</v>
      </c>
      <c r="DL26" t="s">
        <v>3677</v>
      </c>
      <c r="DM26" t="str">
        <f>IFERROR(VLOOKUP(ROWS(DM$2:DM26),DK$2:DL$37,2,FALSE),"")</f>
        <v>S : Sand</v>
      </c>
      <c r="DN26">
        <f>IF(ISNUMBER(SEARCH(Hauls!$AB$339,DO$2:DO$202)),MAX(DN$1:DN25)+1,0)</f>
        <v>25</v>
      </c>
      <c r="DO26" t="s">
        <v>3677</v>
      </c>
      <c r="DP26" t="str">
        <f>IFERROR(VLOOKUP(ROWS(DP$2:DP26),DN$2:DO$37,2,FALSE),"")</f>
        <v>S : Sand</v>
      </c>
      <c r="DQ26">
        <f>IF(ISNUMBER(SEARCH(Hauls!$AB$340,DR$2:DR$202)),MAX(DQ$1:DQ25)+1,0)</f>
        <v>25</v>
      </c>
      <c r="DR26" t="s">
        <v>3677</v>
      </c>
      <c r="DS26" t="str">
        <f>IFERROR(VLOOKUP(ROWS(DS$2:DS26),DQ$2:DR$37,2,FALSE),"")</f>
        <v>S : Sand</v>
      </c>
      <c r="DT26">
        <f>IF(ISNUMBER(SEARCH(Hauls!$AB$341,DU$2:DU$202)),MAX(DT$1:DT25)+1,0)</f>
        <v>25</v>
      </c>
      <c r="DU26" t="s">
        <v>3677</v>
      </c>
      <c r="DV26" t="str">
        <f>IFERROR(VLOOKUP(ROWS(DV$2:DV26),DT$2:DU$37,2,FALSE),"")</f>
        <v>S : Sand</v>
      </c>
      <c r="DW26">
        <f>IF(ISNUMBER(SEARCH(Hauls!$AB$342,DX$2:DX$202)),MAX(DW$1:DW25)+1,0)</f>
        <v>25</v>
      </c>
      <c r="DX26" t="s">
        <v>3677</v>
      </c>
      <c r="DY26" t="str">
        <f>IFERROR(VLOOKUP(ROWS(DY$2:DY26),DW$2:DX$37,2,FALSE),"")</f>
        <v>S : Sand</v>
      </c>
      <c r="DZ26">
        <f>IF(ISNUMBER(SEARCH(Hauls!$AB$343,EA$2:EA$202)),MAX(DZ$1:DZ25)+1,0)</f>
        <v>25</v>
      </c>
      <c r="EA26" t="s">
        <v>3677</v>
      </c>
      <c r="EB26" t="str">
        <f>IFERROR(VLOOKUP(ROWS(EB$2:EB26),DZ$2:EA$37,2,FALSE),"")</f>
        <v>S : Sand</v>
      </c>
      <c r="EC26">
        <f>IF(ISNUMBER(SEARCH(Hauls!$AB$344,ED$2:ED$202)),MAX(EC$1:EC25)+1,0)</f>
        <v>25</v>
      </c>
      <c r="ED26" t="s">
        <v>3677</v>
      </c>
      <c r="EE26" t="str">
        <f>IFERROR(VLOOKUP(ROWS(EE$2:EE26),EC$2:ED$37,2,FALSE),"")</f>
        <v>S : Sand</v>
      </c>
      <c r="EF26">
        <f>IF(ISNUMBER(SEARCH(Hauls!$AB$345,EG$2:EG$202)),MAX(EF$1:EF25)+1,0)</f>
        <v>25</v>
      </c>
      <c r="EG26" t="s">
        <v>3677</v>
      </c>
      <c r="EH26" t="str">
        <f>IFERROR(VLOOKUP(ROWS(EH$2:EH26),EF$2:EG$37,2,FALSE),"")</f>
        <v>S : Sand</v>
      </c>
      <c r="EI26">
        <f>IF(ISNUMBER(SEARCH(Hauls!$AB$346,EJ$2:EJ$202)),MAX(EI$1:EI25)+1,0)</f>
        <v>25</v>
      </c>
      <c r="EJ26" t="s">
        <v>3677</v>
      </c>
      <c r="EK26" t="str">
        <f>IFERROR(VLOOKUP(ROWS(EK$2:EK26),EI$2:EJ$37,2,FALSE),"")</f>
        <v>S : Sand</v>
      </c>
      <c r="EL26">
        <f>IF(ISNUMBER(SEARCH(Hauls!$AB$347,EM$2:EM$202)),MAX(EL$1:EL25)+1,0)</f>
        <v>25</v>
      </c>
      <c r="EM26" t="s">
        <v>3677</v>
      </c>
      <c r="EN26" t="str">
        <f>IFERROR(VLOOKUP(ROWS(EN$2:EN26),EL$2:EM$37,2,FALSE),"")</f>
        <v>S : Sand</v>
      </c>
      <c r="EO26">
        <f>IF(ISNUMBER(SEARCH(Hauls!$AB$348,EP$2:EP$202)),MAX(EO$1:EO25)+1,0)</f>
        <v>25</v>
      </c>
      <c r="EP26" t="s">
        <v>3677</v>
      </c>
      <c r="EQ26" t="str">
        <f>IFERROR(VLOOKUP(ROWS(EQ$2:EQ26),EO$2:EP$37,2,FALSE),"")</f>
        <v>S : Sand</v>
      </c>
      <c r="ER26">
        <f>IF(ISNUMBER(SEARCH(Hauls!$AB$349,ES$2:ES$202)),MAX(ER$1:ER25)+1,0)</f>
        <v>25</v>
      </c>
      <c r="ES26" t="s">
        <v>3677</v>
      </c>
      <c r="ET26" t="str">
        <f>IFERROR(VLOOKUP(ROWS(ET$2:ET26),ER$2:ES$37,2,FALSE),"")</f>
        <v>S : Sand</v>
      </c>
      <c r="EU26">
        <f>IF(ISNUMBER(SEARCH(Hauls!$AB$350,EV$2:EV$202)),MAX(EU$1:EU25)+1,0)</f>
        <v>25</v>
      </c>
      <c r="EV26" t="s">
        <v>3677</v>
      </c>
      <c r="EW26" t="str">
        <f>IFERROR(VLOOKUP(ROWS(EW$2:EW26),EU$2:EV$37,2,FALSE),"")</f>
        <v>S : Sand</v>
      </c>
      <c r="EX26">
        <f>IF(ISNUMBER(SEARCH(Hauls!$AB$351,EY$2:EY$202)),MAX(EX$1:EX25)+1,0)</f>
        <v>25</v>
      </c>
      <c r="EY26" t="s">
        <v>3677</v>
      </c>
      <c r="EZ26" t="str">
        <f>IFERROR(VLOOKUP(ROWS(EZ$2:EZ26),EX$2:EY$37,2,FALSE),"")</f>
        <v>S : Sand</v>
      </c>
      <c r="FA26">
        <f>IF(ISNUMBER(SEARCH(Hauls!$AB$352,FB$2:FB$202)),MAX(FA$1:FA25)+1,0)</f>
        <v>25</v>
      </c>
      <c r="FB26" t="s">
        <v>3677</v>
      </c>
      <c r="FC26" t="str">
        <f>IFERROR(VLOOKUP(ROWS(FC$2:FC26),FA$2:FB$37,2,FALSE),"")</f>
        <v>S : Sand</v>
      </c>
      <c r="FD26">
        <f>IF(ISNUMBER(SEARCH(Hauls!$AB$353,FE$2:FE$202)),MAX(FD$1:FD25)+1,0)</f>
        <v>25</v>
      </c>
      <c r="FE26" t="s">
        <v>3677</v>
      </c>
      <c r="FF26" t="str">
        <f>IFERROR(VLOOKUP(ROWS(FF$2:FF26),FD$2:FE$37,2,FALSE),"")</f>
        <v>S : Sand</v>
      </c>
      <c r="FG26">
        <f>IF(ISNUMBER(SEARCH(Hauls!$AB$354,FH$2:FH$202)),MAX(FG$1:FG25)+1,0)</f>
        <v>25</v>
      </c>
      <c r="FH26" t="s">
        <v>3677</v>
      </c>
      <c r="FI26" t="str">
        <f>IFERROR(VLOOKUP(ROWS(FI$2:FI26),FG$2:FH$37,2,FALSE),"")</f>
        <v>S : Sand</v>
      </c>
      <c r="FJ26">
        <f>IF(ISNUMBER(SEARCH(Hauls!$AB$355,FK$2:FK$202)),MAX(FJ$1:FJ25)+1,0)</f>
        <v>25</v>
      </c>
      <c r="FK26" t="s">
        <v>3677</v>
      </c>
      <c r="FL26" t="str">
        <f>IFERROR(VLOOKUP(ROWS(FL$2:FL26),FJ$2:FK$37,2,FALSE),"")</f>
        <v>S : Sand</v>
      </c>
      <c r="FM26">
        <f>IF(ISNUMBER(SEARCH(Hauls!$AB$356,FN$2:FN$202)),MAX(FM$1:FM25)+1,0)</f>
        <v>25</v>
      </c>
      <c r="FN26" t="s">
        <v>3677</v>
      </c>
      <c r="FO26" t="str">
        <f>IFERROR(VLOOKUP(ROWS(FO$2:FO26),FM$2:FN$37,2,FALSE),"")</f>
        <v>S : Sand</v>
      </c>
      <c r="FP26">
        <f>IF(ISNUMBER(SEARCH(Hauls!$AB$357,FQ$2:FQ$202)),MAX(FP$1:FP25)+1,0)</f>
        <v>25</v>
      </c>
      <c r="FQ26" t="s">
        <v>3677</v>
      </c>
      <c r="FR26" t="str">
        <f>IFERROR(VLOOKUP(ROWS(FR$2:FR26),FP$2:FQ$37,2,FALSE),"")</f>
        <v>S : Sand</v>
      </c>
      <c r="FS26">
        <f>IF(ISNUMBER(SEARCH(Hauls!$AB$358,FT$2:FT$202)),MAX(FS$1:FS25)+1,0)</f>
        <v>25</v>
      </c>
      <c r="FT26" t="s">
        <v>3677</v>
      </c>
      <c r="FU26" t="str">
        <f>IFERROR(VLOOKUP(ROWS(FU$2:FU26),FS$2:FT$37,2,FALSE),"")</f>
        <v>S : Sand</v>
      </c>
      <c r="FV26">
        <f>IF(ISNUMBER(SEARCH(Hauls!$AB$359,FW$2:FW$202)),MAX(FV$1:FV25)+1,0)</f>
        <v>25</v>
      </c>
      <c r="FW26" t="s">
        <v>3677</v>
      </c>
      <c r="FX26" t="str">
        <f>IFERROR(VLOOKUP(ROWS(FX$2:FX26),FV$2:FW$37,2,FALSE),"")</f>
        <v>S : Sand</v>
      </c>
      <c r="FY26">
        <f>IF(ISNUMBER(SEARCH(Hauls!$AB$359,FZ$2:FZ$202)),MAX(FY$1:FY25)+1,0)</f>
        <v>25</v>
      </c>
      <c r="FZ26" t="s">
        <v>3677</v>
      </c>
      <c r="GA26" t="str">
        <f>IFERROR(VLOOKUP(ROWS(GA$2:GA26),FY$2:FZ$37,2,FALSE),"")</f>
        <v>S : Sand</v>
      </c>
      <c r="GB26">
        <f>IF(ISNUMBER(SEARCH(Hauls!$AB$361,GC$2:GC$202)),MAX(GB$1:GB25)+1,0)</f>
        <v>25</v>
      </c>
      <c r="GC26" t="s">
        <v>3677</v>
      </c>
      <c r="GD26" t="str">
        <f>IFERROR(VLOOKUP(ROWS(GD$2:GD26),GB$2:GC$37,2,FALSE),"")</f>
        <v>S : Sand</v>
      </c>
      <c r="GE26">
        <f>IF(ISNUMBER(SEARCH(Hauls!$AB$362,GF$2:GF$202)),MAX(GE$1:GE25)+1,0)</f>
        <v>25</v>
      </c>
      <c r="GF26" t="s">
        <v>3677</v>
      </c>
      <c r="GG26" t="str">
        <f>IFERROR(VLOOKUP(ROWS(GG$2:GG26),GE$2:GF$37,2,FALSE),"")</f>
        <v>S : Sand</v>
      </c>
      <c r="GH26">
        <f>IF(ISNUMBER(SEARCH(Hauls!$AB$363,GI$2:GI$202)),MAX(GH$1:GH25)+1,0)</f>
        <v>25</v>
      </c>
      <c r="GI26" t="s">
        <v>3677</v>
      </c>
      <c r="GJ26" t="str">
        <f>IFERROR(VLOOKUP(ROWS(GJ$2:GJ26),GH$2:GI$37,2,FALSE),"")</f>
        <v>S : Sand</v>
      </c>
      <c r="GK26">
        <f>IF(ISNUMBER(SEARCH(Hauls!$AB$364,GL$2:GL$202)),MAX(GK$1:GK25)+1,0)</f>
        <v>25</v>
      </c>
      <c r="GL26" t="s">
        <v>3677</v>
      </c>
      <c r="GM26" t="str">
        <f>IFERROR(VLOOKUP(ROWS(GM$2:GM26),GK$2:GL$37,2,FALSE),"")</f>
        <v>S : Sand</v>
      </c>
      <c r="GN26">
        <f>IF(ISNUMBER(SEARCH(Hauls!$AB$365,GO$2:GO$202)),MAX(GN$1:GN25)+1,0)</f>
        <v>25</v>
      </c>
      <c r="GO26" t="s">
        <v>3677</v>
      </c>
      <c r="GP26" t="str">
        <f>IFERROR(VLOOKUP(ROWS(GP$2:GP26),GN$2:GO$37,2,FALSE),"")</f>
        <v>S : Sand</v>
      </c>
      <c r="GQ26">
        <f>IF(ISNUMBER(SEARCH(Hauls!$AB$366,GR$2:GR$202)),MAX(GQ$1:GQ25)+1,0)</f>
        <v>25</v>
      </c>
      <c r="GR26" t="s">
        <v>3677</v>
      </c>
      <c r="GS26" t="str">
        <f>IFERROR(VLOOKUP(ROWS(GS$2:GS26),GQ$2:GR$37,2,FALSE),"")</f>
        <v>S : Sand</v>
      </c>
      <c r="GT26">
        <f>IF(ISNUMBER(SEARCH(Hauls!$AB$367,GU$2:GU$202)),MAX(GT$1:GT25)+1,0)</f>
        <v>25</v>
      </c>
      <c r="GU26" t="s">
        <v>3677</v>
      </c>
      <c r="GV26" t="str">
        <f>IFERROR(VLOOKUP(ROWS(GV$2:GV26),GT$2:GU$37,2,FALSE),"")</f>
        <v>S : Sand</v>
      </c>
      <c r="GW26">
        <f>IF(ISNUMBER(SEARCH(Hauls!$AB$368,GX$2:GX$202)),MAX(GW$1:GW25)+1,0)</f>
        <v>25</v>
      </c>
      <c r="GX26" t="s">
        <v>3677</v>
      </c>
      <c r="GY26" t="str">
        <f>IFERROR(VLOOKUP(ROWS(GY$2:GY26),GW$2:GX$37,2,FALSE),"")</f>
        <v>S : Sand</v>
      </c>
      <c r="GZ26">
        <f>IF(ISNUMBER(SEARCH(Hauls!$AB$369,HA$2:HA$202)),MAX(GZ$1:GZ25)+1,0)</f>
        <v>25</v>
      </c>
      <c r="HA26" t="s">
        <v>3677</v>
      </c>
      <c r="HB26" t="str">
        <f>IFERROR(VLOOKUP(ROWS(HB$2:HB26),GZ$2:HA$37,2,FALSE),"")</f>
        <v>S : Sand</v>
      </c>
      <c r="HC26">
        <f>IF(ISNUMBER(SEARCH(Hauls!$AB$370,HD$2:HD$202)),MAX(HC$1:HC25)+1,0)</f>
        <v>25</v>
      </c>
      <c r="HD26" t="s">
        <v>3677</v>
      </c>
      <c r="HE26" t="str">
        <f>IFERROR(VLOOKUP(ROWS(HE$2:HE26),HC$2:HD$37,2,FALSE),"")</f>
        <v>S : Sand</v>
      </c>
      <c r="HF26">
        <f>IF(ISNUMBER(SEARCH(Hauls!$AB$371,HG$2:HG$202)),MAX(HF$1:HF25)+1,0)</f>
        <v>25</v>
      </c>
      <c r="HG26" t="s">
        <v>3677</v>
      </c>
      <c r="HH26" t="str">
        <f>IFERROR(VLOOKUP(ROWS(HH$2:HH26),HF$2:HG$37,2,FALSE),"")</f>
        <v>S : Sand</v>
      </c>
      <c r="HI26">
        <f>IF(ISNUMBER(SEARCH(Hauls!$AB$372,HJ$2:HJ$202)),MAX(HI$1:HI25)+1,0)</f>
        <v>25</v>
      </c>
      <c r="HJ26" t="s">
        <v>3677</v>
      </c>
      <c r="HK26" t="str">
        <f>IFERROR(VLOOKUP(ROWS(HK$2:HK26),HI$2:HJ$37,2,FALSE),"")</f>
        <v>S : Sand</v>
      </c>
      <c r="HL26">
        <f>IF(ISNUMBER(SEARCH(Hauls!$AB$373,HM$2:HM$202)),MAX(HL$1:HL25)+1,0)</f>
        <v>25</v>
      </c>
      <c r="HM26" t="s">
        <v>3677</v>
      </c>
      <c r="HN26" t="str">
        <f>IFERROR(VLOOKUP(ROWS(HN$2:HN26),HL$2:HM$37,2,FALSE),"")</f>
        <v>S : Sand</v>
      </c>
      <c r="HO26">
        <f>IF(ISNUMBER(SEARCH(Hauls!$AB$374,HP$2:HP$202)),MAX(HO$1:HO25)+1,0)</f>
        <v>25</v>
      </c>
      <c r="HP26" t="s">
        <v>3677</v>
      </c>
      <c r="HQ26" t="str">
        <f>IFERROR(VLOOKUP(ROWS(HQ$2:HQ26),HO$2:HP$37,2,FALSE),"")</f>
        <v>S : Sand</v>
      </c>
      <c r="HR26">
        <f>IF(ISNUMBER(SEARCH(Hauls!$AB$375,HS$2:HS$202)),MAX(HR$1:HR25)+1,0)</f>
        <v>25</v>
      </c>
      <c r="HS26" t="s">
        <v>3677</v>
      </c>
      <c r="HT26" t="str">
        <f>IFERROR(VLOOKUP(ROWS(HT$2:HT26),HR$2:HS$37,2,FALSE),"")</f>
        <v>S : Sand</v>
      </c>
      <c r="HU26">
        <f>IF(ISNUMBER(SEARCH(Hauls!$AB$376,HV$2:HV$202)),MAX(HU$1:HU25)+1,0)</f>
        <v>25</v>
      </c>
      <c r="HV26" t="s">
        <v>3677</v>
      </c>
      <c r="HW26" t="str">
        <f>IFERROR(VLOOKUP(ROWS(HW$2:HW26),HU$2:HV$37,2,FALSE),"")</f>
        <v>S : Sand</v>
      </c>
      <c r="HX26">
        <f>IF(ISNUMBER(SEARCH(Hauls!$AB$377,HY$2:HY$202)),MAX(HX$1:HX25)+1,0)</f>
        <v>25</v>
      </c>
      <c r="HY26" t="s">
        <v>3677</v>
      </c>
      <c r="HZ26" t="str">
        <f>IFERROR(VLOOKUP(ROWS(HZ$2:HZ26),HX$2:HY$37,2,FALSE),"")</f>
        <v>S : Sand</v>
      </c>
      <c r="IA26">
        <f>IF(ISNUMBER(SEARCH(Hauls!$AB$378,IB$2:IB$202)),MAX(IA$1:IA25)+1,0)</f>
        <v>25</v>
      </c>
      <c r="IB26" t="s">
        <v>3677</v>
      </c>
      <c r="IC26" t="str">
        <f>IFERROR(VLOOKUP(ROWS(IC$2:IC26),IA$2:IB$37,2,FALSE),"")</f>
        <v>S : Sand</v>
      </c>
      <c r="ID26">
        <f>IF(ISNUMBER(SEARCH(Hauls!$AB$379,IE$2:IE$202)),MAX(ID$1:ID25)+1,0)</f>
        <v>25</v>
      </c>
      <c r="IE26" t="s">
        <v>3677</v>
      </c>
      <c r="IF26" t="str">
        <f>IFERROR(VLOOKUP(ROWS(IF$2:IF26),ID$2:IE$37,2,FALSE),"")</f>
        <v>S : Sand</v>
      </c>
      <c r="IG26">
        <f>IF(ISNUMBER(SEARCH(Hauls!$AB$380,IH$2:IH$202)),MAX(IG$1:IG25)+1,0)</f>
        <v>25</v>
      </c>
      <c r="IH26" t="s">
        <v>3677</v>
      </c>
      <c r="II26" t="str">
        <f>IFERROR(VLOOKUP(ROWS(II$2:II26),IG$2:IH$37,2,FALSE),"")</f>
        <v>S : Sand</v>
      </c>
      <c r="IJ26">
        <f>IF(ISNUMBER(SEARCH(Hauls!$AB$381,IK$2:IK$202)),MAX(IJ$1:IJ25)+1,0)</f>
        <v>25</v>
      </c>
      <c r="IK26" t="s">
        <v>3677</v>
      </c>
      <c r="IL26" t="str">
        <f>IFERROR(VLOOKUP(ROWS(IL$2:IL26),IJ$2:IK$37,2,FALSE),"")</f>
        <v>S : Sand</v>
      </c>
      <c r="IM26">
        <f>IF(ISNUMBER(SEARCH(Hauls!$AB$382,IN$2:IN$202)),MAX(IM$1:IM25)+1,0)</f>
        <v>25</v>
      </c>
      <c r="IN26" t="s">
        <v>3677</v>
      </c>
      <c r="IO26" t="str">
        <f>IFERROR(VLOOKUP(ROWS(IO$2:IO26),IM$2:IN$37,2,FALSE),"")</f>
        <v>S : Sand</v>
      </c>
      <c r="IP26">
        <f>IF(ISNUMBER(SEARCH(Hauls!$AB$383,IQ$2:IQ$202)),MAX(IP$1:IP25)+1,0)</f>
        <v>25</v>
      </c>
      <c r="IQ26" t="s">
        <v>3677</v>
      </c>
      <c r="IR26" t="str">
        <f>IFERROR(VLOOKUP(ROWS(IR$2:IR26),IP$2:IQ$37,2,FALSE),"")</f>
        <v>S : Sand</v>
      </c>
      <c r="IS26">
        <f>IF(ISNUMBER(SEARCH(Hauls!$AB$384,IT$2:IT$202)),MAX(IS$1:IS25)+1,0)</f>
        <v>25</v>
      </c>
      <c r="IT26" t="s">
        <v>3677</v>
      </c>
      <c r="IU26" t="str">
        <f>IFERROR(VLOOKUP(ROWS(IU$2:IU26),IS$2:IT$37,2,FALSE),"")</f>
        <v>S : Sand</v>
      </c>
      <c r="IV26">
        <f>IF(ISNUMBER(SEARCH(Hauls!$AB$385,IW$2:IW$202)),MAX(IV$1:IV25)+1,0)</f>
        <v>25</v>
      </c>
      <c r="IW26" t="s">
        <v>3677</v>
      </c>
      <c r="IX26" t="str">
        <f>IFERROR(VLOOKUP(ROWS(IX$2:IX26),IV$2:IW$37,2,FALSE),"")</f>
        <v>S : Sand</v>
      </c>
      <c r="IY26">
        <f>IF(ISNUMBER(SEARCH(Hauls!$AB$386,IZ$2:IZ$202)),MAX(IY$1:IY25)+1,0)</f>
        <v>25</v>
      </c>
      <c r="IZ26" t="s">
        <v>3677</v>
      </c>
      <c r="JA26" t="str">
        <f>IFERROR(VLOOKUP(ROWS(JA$2:JA26),IY$2:IZ$37,2,FALSE),"")</f>
        <v>S : Sand</v>
      </c>
      <c r="JB26">
        <f>IF(ISNUMBER(SEARCH(Hauls!$AB$387,JC$2:JC$202)),MAX(JB$1:JB25)+1,0)</f>
        <v>25</v>
      </c>
      <c r="JC26" t="s">
        <v>3677</v>
      </c>
      <c r="JD26" t="str">
        <f>IFERROR(VLOOKUP(ROWS(JD$2:JD26),JB$2:JC$37,2,FALSE),"")</f>
        <v>S : Sand</v>
      </c>
      <c r="JE26">
        <f>IF(ISNUMBER(SEARCH(Hauls!$AB$388,JF$2:JF$202)),MAX(JE$1:JE25)+1,0)</f>
        <v>25</v>
      </c>
      <c r="JF26" t="s">
        <v>3677</v>
      </c>
      <c r="JG26" t="str">
        <f>IFERROR(VLOOKUP(ROWS(JG$2:JG26),JE$2:JF$37,2,FALSE),"")</f>
        <v>S : Sand</v>
      </c>
      <c r="JH26">
        <f>IF(ISNUMBER(SEARCH(Hauls!$AB$389,JI$2:JI$202)),MAX(JH$1:JH25)+1,0)</f>
        <v>25</v>
      </c>
      <c r="JI26" t="s">
        <v>3677</v>
      </c>
      <c r="JJ26" t="str">
        <f>IFERROR(VLOOKUP(ROWS(JJ$2:JJ26),JH$2:JI$37,2,FALSE),"")</f>
        <v>S : Sand</v>
      </c>
      <c r="JK26">
        <f>IF(ISNUMBER(SEARCH(Hauls!$AB$390,JL$2:JL$202)),MAX(JK$1:JK25)+1,0)</f>
        <v>25</v>
      </c>
      <c r="JL26" t="s">
        <v>3677</v>
      </c>
      <c r="JM26" t="str">
        <f>IFERROR(VLOOKUP(ROWS(JM$2:JM26),JK$2:JL$37,2,FALSE),"")</f>
        <v>S : Sand</v>
      </c>
      <c r="JN26">
        <f>IF(ISNUMBER(SEARCH(Hauls!$AB$391,JO$2:JO$202)),MAX(JN$1:JN25)+1,0)</f>
        <v>25</v>
      </c>
      <c r="JO26" t="s">
        <v>3677</v>
      </c>
      <c r="JP26" t="str">
        <f>IFERROR(VLOOKUP(ROWS(JP$2:JP26),JN$2:JO$37,2,FALSE),"")</f>
        <v>S : Sand</v>
      </c>
      <c r="JQ26">
        <f>IF(ISNUMBER(SEARCH(Hauls!$AB$392,JR$2:JR$202)),MAX(JQ$1:JQ25)+1,0)</f>
        <v>25</v>
      </c>
      <c r="JR26" t="s">
        <v>3677</v>
      </c>
      <c r="JS26" t="str">
        <f>IFERROR(VLOOKUP(ROWS(JS$2:JS26),JQ$2:JR$37,2,FALSE),"")</f>
        <v>S : Sand</v>
      </c>
      <c r="JT26">
        <f>IF(ISNUMBER(SEARCH(Hauls!$AB$393,JU$2:JU$202)),MAX(JT$1:JT25)+1,0)</f>
        <v>25</v>
      </c>
      <c r="JU26" t="s">
        <v>3677</v>
      </c>
      <c r="JV26" t="str">
        <f>IFERROR(VLOOKUP(ROWS(JV$2:JV26),JT$2:JU$37,2,FALSE),"")</f>
        <v>S : Sand</v>
      </c>
      <c r="JW26">
        <f>IF(ISNUMBER(SEARCH(Hauls!$AB$394,JX$2:JX$202)),MAX(JW$1:JW25)+1,0)</f>
        <v>25</v>
      </c>
      <c r="JX26" t="s">
        <v>3677</v>
      </c>
      <c r="JY26" t="str">
        <f>IFERROR(VLOOKUP(ROWS(JY$2:JY26),JW$2:JX$37,2,FALSE),"")</f>
        <v>S : Sand</v>
      </c>
      <c r="JZ26">
        <f>IF(ISNUMBER(SEARCH(Hauls!$AB$395,KA$2:KA$202)),MAX(JZ$1:JZ25)+1,0)</f>
        <v>25</v>
      </c>
      <c r="KA26" t="s">
        <v>3677</v>
      </c>
      <c r="KB26" t="str">
        <f>IFERROR(VLOOKUP(ROWS(KB$2:KB26),JZ$2:KA$37,2,FALSE),"")</f>
        <v>S : Sand</v>
      </c>
      <c r="KC26">
        <f>IF(ISNUMBER(SEARCH(Hauls!$AB$396,KD$2:KD$202)),MAX(KC$1:KC25)+1,0)</f>
        <v>25</v>
      </c>
      <c r="KD26" t="s">
        <v>3677</v>
      </c>
      <c r="KE26" t="str">
        <f>IFERROR(VLOOKUP(ROWS(KE$2:KE26),KC$2:KD$37,2,FALSE),"")</f>
        <v>S : Sand</v>
      </c>
      <c r="KF26">
        <f>IF(ISNUMBER(SEARCH(Hauls!$AB$397,KG$2:KG$202)),MAX(KF$1:KF25)+1,0)</f>
        <v>25</v>
      </c>
      <c r="KG26" t="s">
        <v>3677</v>
      </c>
      <c r="KH26" t="str">
        <f>IFERROR(VLOOKUP(ROWS(KH$2:KH26),KF$2:KG$37,2,FALSE),"")</f>
        <v>S : Sand</v>
      </c>
      <c r="KI26">
        <f>IF(ISNUMBER(SEARCH(Hauls!$AB$398,KJ$2:KJ$202)),MAX(KI$1:KI25)+1,0)</f>
        <v>25</v>
      </c>
      <c r="KJ26" t="s">
        <v>3677</v>
      </c>
      <c r="KK26" t="str">
        <f>IFERROR(VLOOKUP(ROWS(KK$2:KK26),KI$2:KJ$37,2,FALSE),"")</f>
        <v>S : Sand</v>
      </c>
      <c r="KL26">
        <f>IF(ISNUMBER(SEARCH(Hauls!$AB$399,KM$2:KM$202)),MAX(KL$1:KL25)+1,0)</f>
        <v>25</v>
      </c>
      <c r="KM26" t="s">
        <v>3677</v>
      </c>
      <c r="KN26" t="str">
        <f>IFERROR(VLOOKUP(ROWS(KN$2:KN26),KL$2:KM$37,2,FALSE),"")</f>
        <v>S : Sand</v>
      </c>
      <c r="KO26">
        <f>IF(ISNUMBER(SEARCH(Hauls!$AB$400,KP$2:KP$202)),MAX(KO$1:KO25)+1,0)</f>
        <v>25</v>
      </c>
      <c r="KP26" t="s">
        <v>3677</v>
      </c>
      <c r="KQ26" t="str">
        <f>IFERROR(VLOOKUP(ROWS(KQ$2:KQ26),KO$2:KP$37,2,FALSE),"")</f>
        <v>S : Sand</v>
      </c>
    </row>
    <row r="27" spans="1:303" x14ac:dyDescent="0.25">
      <c r="A27" t="s">
        <v>1265</v>
      </c>
      <c r="B27" t="s">
        <v>1266</v>
      </c>
      <c r="C27" t="str">
        <f t="shared" si="0"/>
        <v>S G : Sand, Gravel</v>
      </c>
      <c r="D27">
        <f>IF(ISNUMBER(SEARCH(Hauls!$AB$301,E$2:E$202)),MAX(D$1:D26)+1,0)</f>
        <v>26</v>
      </c>
      <c r="E27" t="s">
        <v>3678</v>
      </c>
      <c r="F27" t="str">
        <f>IFERROR(VLOOKUP(ROWS(F$2:F27),D$2:E$37,2,FALSE),"")</f>
        <v>S G : Sand, Gravel</v>
      </c>
      <c r="G27">
        <f>IF(ISNUMBER(SEARCH(Hauls!$AB$302,H$2:H$202)),MAX(G$1:G26)+1,0)</f>
        <v>26</v>
      </c>
      <c r="H27" t="s">
        <v>3678</v>
      </c>
      <c r="I27" t="str">
        <f>IFERROR(VLOOKUP(ROWS(I$2:I27),G$2:H$37,2,FALSE),"")</f>
        <v>S G : Sand, Gravel</v>
      </c>
      <c r="J27">
        <f>IF(ISNUMBER(SEARCH(Hauls!$AB$303,K$2:K$202)),MAX(J$1:J26)+1,0)</f>
        <v>26</v>
      </c>
      <c r="K27" t="s">
        <v>3678</v>
      </c>
      <c r="L27" t="str">
        <f>IFERROR(VLOOKUP(ROWS(L$2:L27),J$2:K$37,2,FALSE),"")</f>
        <v>S G : Sand, Gravel</v>
      </c>
      <c r="M27">
        <f>IF(ISNUMBER(SEARCH(Hauls!$AB$304,N$2:N$202)),MAX(M$1:M26)+1,0)</f>
        <v>26</v>
      </c>
      <c r="N27" t="s">
        <v>3678</v>
      </c>
      <c r="O27" t="str">
        <f>IFERROR(VLOOKUP(ROWS(O$2:O27),M$2:N$37,2,FALSE),"")</f>
        <v>S G : Sand, Gravel</v>
      </c>
      <c r="P27">
        <f>IF(ISNUMBER(SEARCH(Hauls!$AB$305,Q$2:Q$202)),MAX(P$1:P26)+1,0)</f>
        <v>26</v>
      </c>
      <c r="Q27" t="s">
        <v>3678</v>
      </c>
      <c r="R27" t="str">
        <f>IFERROR(VLOOKUP(ROWS(R$2:R27),P$2:Q$37,2,FALSE),"")</f>
        <v>S G : Sand, Gravel</v>
      </c>
      <c r="S27">
        <f>IF(ISNUMBER(SEARCH(Hauls!$AB$306,T$2:T$202)),MAX(S$1:S26)+1,0)</f>
        <v>26</v>
      </c>
      <c r="T27" t="s">
        <v>3678</v>
      </c>
      <c r="U27" t="str">
        <f>IFERROR(VLOOKUP(ROWS(U$2:U27),S$2:T$37,2,FALSE),"")</f>
        <v>S G : Sand, Gravel</v>
      </c>
      <c r="V27">
        <f>IF(ISNUMBER(SEARCH(Hauls!$AB$307,W$2:W$202)),MAX(V$1:V26)+1,0)</f>
        <v>26</v>
      </c>
      <c r="W27" t="s">
        <v>3678</v>
      </c>
      <c r="X27" t="str">
        <f>IFERROR(VLOOKUP(ROWS(X$2:X27),V$2:W$37,2,FALSE),"")</f>
        <v>S G : Sand, Gravel</v>
      </c>
      <c r="Y27">
        <f>IF(ISNUMBER(SEARCH(Hauls!$AB$308,Z$2:Z$202)),MAX(Y$1:Y26)+1,0)</f>
        <v>26</v>
      </c>
      <c r="Z27" t="s">
        <v>3678</v>
      </c>
      <c r="AA27" t="str">
        <f>IFERROR(VLOOKUP(ROWS(AA$2:AA27),Y$2:Z$37,2,FALSE),"")</f>
        <v>S G : Sand, Gravel</v>
      </c>
      <c r="AB27">
        <f>IF(ISNUMBER(SEARCH(Hauls!$AB$309,AC$2:AC$202)),MAX(AB$1:AB26)+1,0)</f>
        <v>26</v>
      </c>
      <c r="AC27" t="s">
        <v>3678</v>
      </c>
      <c r="AD27" t="str">
        <f>IFERROR(VLOOKUP(ROWS(AD$2:AD27),AB$2:AC$37,2,FALSE),"")</f>
        <v>S G : Sand, Gravel</v>
      </c>
      <c r="AE27">
        <f>IF(ISNUMBER(SEARCH(Hauls!$AB$310,AF$2:AF$202)),MAX(AE$1:AE26)+1,0)</f>
        <v>26</v>
      </c>
      <c r="AF27" t="s">
        <v>3678</v>
      </c>
      <c r="AG27" t="str">
        <f>IFERROR(VLOOKUP(ROWS(AG$2:AG27),AE$2:AF$37,2,FALSE),"")</f>
        <v>S G : Sand, Gravel</v>
      </c>
      <c r="AH27">
        <f>IF(ISNUMBER(SEARCH(Hauls!$AB$311,AI$2:AI$202)),MAX(AH$1:AH26)+1,0)</f>
        <v>26</v>
      </c>
      <c r="AI27" t="s">
        <v>3678</v>
      </c>
      <c r="AJ27" t="str">
        <f>IFERROR(VLOOKUP(ROWS(AJ$2:AJ27),AH$2:AI$37,2,FALSE),"")</f>
        <v>S G : Sand, Gravel</v>
      </c>
      <c r="AK27">
        <f>IF(ISNUMBER(SEARCH(Hauls!$AB$312,AL$2:AL$202)),MAX(AK$1:AK26)+1,0)</f>
        <v>26</v>
      </c>
      <c r="AL27" t="s">
        <v>3678</v>
      </c>
      <c r="AM27" t="str">
        <f>IFERROR(VLOOKUP(ROWS(AM$2:AM27),AK$2:AL$37,2,FALSE),"")</f>
        <v>S G : Sand, Gravel</v>
      </c>
      <c r="AN27">
        <f>IF(ISNUMBER(SEARCH(Hauls!$AB$313,AO$2:AO$202)),MAX(AN$1:AN26)+1,0)</f>
        <v>26</v>
      </c>
      <c r="AO27" t="s">
        <v>3678</v>
      </c>
      <c r="AP27" t="str">
        <f>IFERROR(VLOOKUP(ROWS(AP$2:AP27),AN$2:AO$37,2,FALSE),"")</f>
        <v>S G : Sand, Gravel</v>
      </c>
      <c r="AQ27">
        <f>IF(ISNUMBER(SEARCH(Hauls!$AB$314,AR$2:AR$202)),MAX(AQ$1:AQ26)+1,0)</f>
        <v>26</v>
      </c>
      <c r="AR27" t="s">
        <v>3678</v>
      </c>
      <c r="AS27" t="str">
        <f>IFERROR(VLOOKUP(ROWS(AS$2:AS27),AQ$2:AR$37,2,FALSE),"")</f>
        <v>S G : Sand, Gravel</v>
      </c>
      <c r="AT27">
        <f>IF(ISNUMBER(SEARCH(Hauls!$AB$315,AU$2:AU$202)),MAX(AT$1:AT26)+1,0)</f>
        <v>26</v>
      </c>
      <c r="AU27" t="s">
        <v>3678</v>
      </c>
      <c r="AV27" t="str">
        <f>IFERROR(VLOOKUP(ROWS(AV$2:AV27),AT$2:AU$37,2,FALSE),"")</f>
        <v>S G : Sand, Gravel</v>
      </c>
      <c r="AW27">
        <f>IF(ISNUMBER(SEARCH(Hauls!$AB$316,AX$2:AX$202)),MAX(AW$1:AW26)+1,0)</f>
        <v>26</v>
      </c>
      <c r="AX27" t="s">
        <v>3678</v>
      </c>
      <c r="AY27" t="str">
        <f>IFERROR(VLOOKUP(ROWS(AY$2:AY27),AW$2:AX$37,2,FALSE),"")</f>
        <v>S G : Sand, Gravel</v>
      </c>
      <c r="AZ27">
        <f>IF(ISNUMBER(SEARCH(Hauls!$AB$317,BA$2:BA$202)),MAX(AZ$1:AZ26)+1,0)</f>
        <v>26</v>
      </c>
      <c r="BA27" t="s">
        <v>3678</v>
      </c>
      <c r="BB27" t="str">
        <f>IFERROR(VLOOKUP(ROWS(BB$2:BB27),AZ$2:BA$37,2,FALSE),"")</f>
        <v>S G : Sand, Gravel</v>
      </c>
      <c r="BC27">
        <f>IF(ISNUMBER(SEARCH(Hauls!$AB$318,BD$2:BD$202)),MAX(BC$1:BC26)+1,0)</f>
        <v>26</v>
      </c>
      <c r="BD27" t="s">
        <v>3678</v>
      </c>
      <c r="BE27" t="str">
        <f>IFERROR(VLOOKUP(ROWS(BE$2:BE27),BC$2:BD$37,2,FALSE),"")</f>
        <v>S G : Sand, Gravel</v>
      </c>
      <c r="BF27">
        <f>IF(ISNUMBER(SEARCH(Hauls!$AB$319,BG$2:BG$202)),MAX(BF$1:BF26)+1,0)</f>
        <v>26</v>
      </c>
      <c r="BG27" t="s">
        <v>3678</v>
      </c>
      <c r="BH27" t="str">
        <f>IFERROR(VLOOKUP(ROWS(BH$2:BH27),BF$2:BG$37,2,FALSE),"")</f>
        <v>S G : Sand, Gravel</v>
      </c>
      <c r="BI27">
        <f>IF(ISNUMBER(SEARCH(Hauls!$AB$320,BJ$2:BJ$202)),MAX(BI$1:BI26)+1,0)</f>
        <v>26</v>
      </c>
      <c r="BJ27" t="s">
        <v>3678</v>
      </c>
      <c r="BK27" t="str">
        <f>IFERROR(VLOOKUP(ROWS(BK$2:BK27),BI$2:BJ$37,2,FALSE),"")</f>
        <v>S G : Sand, Gravel</v>
      </c>
      <c r="BL27">
        <f>IF(ISNUMBER(SEARCH(Hauls!$AB$321,BM$2:BM$202)),MAX(BL$1:BL26)+1,0)</f>
        <v>26</v>
      </c>
      <c r="BM27" t="s">
        <v>3678</v>
      </c>
      <c r="BN27" t="str">
        <f>IFERROR(VLOOKUP(ROWS(BN$2:BN27),BL$2:BM$37,2,FALSE),"")</f>
        <v>S G : Sand, Gravel</v>
      </c>
      <c r="BO27">
        <f>IF(ISNUMBER(SEARCH(Hauls!$AB$322,BP$2:BP$202)),MAX(BO$1:BO26)+1,0)</f>
        <v>26</v>
      </c>
      <c r="BP27" t="s">
        <v>3678</v>
      </c>
      <c r="BQ27" t="str">
        <f>IFERROR(VLOOKUP(ROWS(BQ$2:BQ27),BO$2:BP$37,2,FALSE),"")</f>
        <v>S G : Sand, Gravel</v>
      </c>
      <c r="BR27">
        <f>IF(ISNUMBER(SEARCH(Hauls!$AB$323,BS$2:BS$202)),MAX(BR$1:BR26)+1,0)</f>
        <v>26</v>
      </c>
      <c r="BS27" t="s">
        <v>3678</v>
      </c>
      <c r="BT27" t="str">
        <f>IFERROR(VLOOKUP(ROWS(BT$2:BT27),BR$2:BS$37,2,FALSE),"")</f>
        <v>S G : Sand, Gravel</v>
      </c>
      <c r="BU27">
        <f>IF(ISNUMBER(SEARCH(Hauls!$AB$324,BV$2:BV$202)),MAX(BU$1:BU26)+1,0)</f>
        <v>26</v>
      </c>
      <c r="BV27" t="s">
        <v>3678</v>
      </c>
      <c r="BW27" t="str">
        <f>IFERROR(VLOOKUP(ROWS(BW$2:BW27),BU$2:BV$37,2,FALSE),"")</f>
        <v>S G : Sand, Gravel</v>
      </c>
      <c r="BX27">
        <f>IF(ISNUMBER(SEARCH(Hauls!$AB$325,BY$2:BY$202)),MAX(BX$1:BX26)+1,0)</f>
        <v>26</v>
      </c>
      <c r="BY27" t="s">
        <v>3678</v>
      </c>
      <c r="BZ27" t="str">
        <f>IFERROR(VLOOKUP(ROWS(BZ$2:BZ27),BX$2:BY$37,2,FALSE),"")</f>
        <v>S G : Sand, Gravel</v>
      </c>
      <c r="CA27">
        <f>IF(ISNUMBER(SEARCH(Hauls!$AB$326,CB$2:CB$202)),MAX(CA$1:CA26)+1,0)</f>
        <v>26</v>
      </c>
      <c r="CB27" t="s">
        <v>3678</v>
      </c>
      <c r="CC27" t="str">
        <f>IFERROR(VLOOKUP(ROWS(CC$2:CC27),CA$2:CB$37,2,FALSE),"")</f>
        <v>S G : Sand, Gravel</v>
      </c>
      <c r="CD27">
        <f>IF(ISNUMBER(SEARCH(Hauls!$AB$327,CE$2:CE$202)),MAX(CD$1:CD26)+1,0)</f>
        <v>26</v>
      </c>
      <c r="CE27" t="s">
        <v>3678</v>
      </c>
      <c r="CF27" t="str">
        <f>IFERROR(VLOOKUP(ROWS(CF$2:CF27),CD$2:CE$37,2,FALSE),"")</f>
        <v>S G : Sand, Gravel</v>
      </c>
      <c r="CG27">
        <f>IF(ISNUMBER(SEARCH(Hauls!$AB$328,CH$2:CH$202)),MAX(CG$1:CG26)+1,0)</f>
        <v>26</v>
      </c>
      <c r="CH27" t="s">
        <v>3678</v>
      </c>
      <c r="CI27" t="str">
        <f>IFERROR(VLOOKUP(ROWS(CI$2:CI27),CG$2:CH$37,2,FALSE),"")</f>
        <v>S G : Sand, Gravel</v>
      </c>
      <c r="CJ27">
        <f>IF(ISNUMBER(SEARCH(Hauls!$AB$329,CK$2:CK$202)),MAX(CJ$1:CJ26)+1,0)</f>
        <v>26</v>
      </c>
      <c r="CK27" t="s">
        <v>3678</v>
      </c>
      <c r="CL27" t="str">
        <f>IFERROR(VLOOKUP(ROWS(CL$2:CL27),CJ$2:CK$37,2,FALSE),"")</f>
        <v>S G : Sand, Gravel</v>
      </c>
      <c r="CM27">
        <f>IF(ISNUMBER(SEARCH(Hauls!$AB$330,CN$2:CN$202)),MAX(CM$1:CM26)+1,0)</f>
        <v>26</v>
      </c>
      <c r="CN27" t="s">
        <v>3678</v>
      </c>
      <c r="CO27" t="str">
        <f>IFERROR(VLOOKUP(ROWS(CO$2:CO27),CM$2:CN$37,2,FALSE),"")</f>
        <v>S G : Sand, Gravel</v>
      </c>
      <c r="CP27">
        <f>IF(ISNUMBER(SEARCH(Hauls!$AB$331,CQ$2:CQ$202)),MAX(CP$1:CP26)+1,0)</f>
        <v>26</v>
      </c>
      <c r="CQ27" t="s">
        <v>3678</v>
      </c>
      <c r="CR27" t="str">
        <f>IFERROR(VLOOKUP(ROWS(CR$2:CR27),CP$2:CQ$37,2,FALSE),"")</f>
        <v>S G : Sand, Gravel</v>
      </c>
      <c r="CS27">
        <f>IF(ISNUMBER(SEARCH(Hauls!$AB$332,CT$2:CT$202)),MAX(CS$1:CS26)+1,0)</f>
        <v>26</v>
      </c>
      <c r="CT27" t="s">
        <v>3678</v>
      </c>
      <c r="CU27" t="str">
        <f>IFERROR(VLOOKUP(ROWS(CU$2:CU27),CS$2:CT$37,2,FALSE),"")</f>
        <v>S G : Sand, Gravel</v>
      </c>
      <c r="CV27">
        <f>IF(ISNUMBER(SEARCH(Hauls!$AB$333,CW$2:CW$202)),MAX(CV$1:CV26)+1,0)</f>
        <v>26</v>
      </c>
      <c r="CW27" t="s">
        <v>3678</v>
      </c>
      <c r="CX27" t="str">
        <f>IFERROR(VLOOKUP(ROWS(CX$2:CX27),CV$2:CW$37,2,FALSE),"")</f>
        <v>S G : Sand, Gravel</v>
      </c>
      <c r="CY27">
        <f>IF(ISNUMBER(SEARCH(Hauls!$AB$333,CZ$2:CZ$202)),MAX(CY$1:CY26)+1,0)</f>
        <v>26</v>
      </c>
      <c r="CZ27" t="s">
        <v>3678</v>
      </c>
      <c r="DA27" t="str">
        <f>IFERROR(VLOOKUP(ROWS(DA$2:DA27),CY$2:CZ$37,2,FALSE),"")</f>
        <v>S G : Sand, Gravel</v>
      </c>
      <c r="DB27">
        <f>IF(ISNUMBER(SEARCH(Hauls!$AB$335,DC$2:DC$202)),MAX(DB$1:DB26)+1,0)</f>
        <v>26</v>
      </c>
      <c r="DC27" t="s">
        <v>3678</v>
      </c>
      <c r="DD27" t="str">
        <f>IFERROR(VLOOKUP(ROWS(DD$2:DD27),DB$2:DC$37,2,FALSE),"")</f>
        <v>S G : Sand, Gravel</v>
      </c>
      <c r="DE27">
        <f>IF(ISNUMBER(SEARCH(Hauls!$AB$336,DF$2:DF$202)),MAX(DE$1:DE26)+1,0)</f>
        <v>26</v>
      </c>
      <c r="DF27" t="s">
        <v>3678</v>
      </c>
      <c r="DG27" t="str">
        <f>IFERROR(VLOOKUP(ROWS(DG$2:DG27),DE$2:DF$37,2,FALSE),"")</f>
        <v>S G : Sand, Gravel</v>
      </c>
      <c r="DH27">
        <f>IF(ISNUMBER(SEARCH(Hauls!$AB$337,DI$2:DI$202)),MAX(DH$1:DH26)+1,0)</f>
        <v>26</v>
      </c>
      <c r="DI27" t="s">
        <v>3678</v>
      </c>
      <c r="DJ27" t="str">
        <f>IFERROR(VLOOKUP(ROWS(DJ$2:DJ27),DH$2:DI$37,2,FALSE),"")</f>
        <v>S G : Sand, Gravel</v>
      </c>
      <c r="DK27">
        <f>IF(ISNUMBER(SEARCH(Hauls!$AB$338,DL$2:DL$202)),MAX(DK$1:DK26)+1,0)</f>
        <v>26</v>
      </c>
      <c r="DL27" t="s">
        <v>3678</v>
      </c>
      <c r="DM27" t="str">
        <f>IFERROR(VLOOKUP(ROWS(DM$2:DM27),DK$2:DL$37,2,FALSE),"")</f>
        <v>S G : Sand, Gravel</v>
      </c>
      <c r="DN27">
        <f>IF(ISNUMBER(SEARCH(Hauls!$AB$339,DO$2:DO$202)),MAX(DN$1:DN26)+1,0)</f>
        <v>26</v>
      </c>
      <c r="DO27" t="s">
        <v>3678</v>
      </c>
      <c r="DP27" t="str">
        <f>IFERROR(VLOOKUP(ROWS(DP$2:DP27),DN$2:DO$37,2,FALSE),"")</f>
        <v>S G : Sand, Gravel</v>
      </c>
      <c r="DQ27">
        <f>IF(ISNUMBER(SEARCH(Hauls!$AB$340,DR$2:DR$202)),MAX(DQ$1:DQ26)+1,0)</f>
        <v>26</v>
      </c>
      <c r="DR27" t="s">
        <v>3678</v>
      </c>
      <c r="DS27" t="str">
        <f>IFERROR(VLOOKUP(ROWS(DS$2:DS27),DQ$2:DR$37,2,FALSE),"")</f>
        <v>S G : Sand, Gravel</v>
      </c>
      <c r="DT27">
        <f>IF(ISNUMBER(SEARCH(Hauls!$AB$341,DU$2:DU$202)),MAX(DT$1:DT26)+1,0)</f>
        <v>26</v>
      </c>
      <c r="DU27" t="s">
        <v>3678</v>
      </c>
      <c r="DV27" t="str">
        <f>IFERROR(VLOOKUP(ROWS(DV$2:DV27),DT$2:DU$37,2,FALSE),"")</f>
        <v>S G : Sand, Gravel</v>
      </c>
      <c r="DW27">
        <f>IF(ISNUMBER(SEARCH(Hauls!$AB$342,DX$2:DX$202)),MAX(DW$1:DW26)+1,0)</f>
        <v>26</v>
      </c>
      <c r="DX27" t="s">
        <v>3678</v>
      </c>
      <c r="DY27" t="str">
        <f>IFERROR(VLOOKUP(ROWS(DY$2:DY27),DW$2:DX$37,2,FALSE),"")</f>
        <v>S G : Sand, Gravel</v>
      </c>
      <c r="DZ27">
        <f>IF(ISNUMBER(SEARCH(Hauls!$AB$343,EA$2:EA$202)),MAX(DZ$1:DZ26)+1,0)</f>
        <v>26</v>
      </c>
      <c r="EA27" t="s">
        <v>3678</v>
      </c>
      <c r="EB27" t="str">
        <f>IFERROR(VLOOKUP(ROWS(EB$2:EB27),DZ$2:EA$37,2,FALSE),"")</f>
        <v>S G : Sand, Gravel</v>
      </c>
      <c r="EC27">
        <f>IF(ISNUMBER(SEARCH(Hauls!$AB$344,ED$2:ED$202)),MAX(EC$1:EC26)+1,0)</f>
        <v>26</v>
      </c>
      <c r="ED27" t="s">
        <v>3678</v>
      </c>
      <c r="EE27" t="str">
        <f>IFERROR(VLOOKUP(ROWS(EE$2:EE27),EC$2:ED$37,2,FALSE),"")</f>
        <v>S G : Sand, Gravel</v>
      </c>
      <c r="EF27">
        <f>IF(ISNUMBER(SEARCH(Hauls!$AB$345,EG$2:EG$202)),MAX(EF$1:EF26)+1,0)</f>
        <v>26</v>
      </c>
      <c r="EG27" t="s">
        <v>3678</v>
      </c>
      <c r="EH27" t="str">
        <f>IFERROR(VLOOKUP(ROWS(EH$2:EH27),EF$2:EG$37,2,FALSE),"")</f>
        <v>S G : Sand, Gravel</v>
      </c>
      <c r="EI27">
        <f>IF(ISNUMBER(SEARCH(Hauls!$AB$346,EJ$2:EJ$202)),MAX(EI$1:EI26)+1,0)</f>
        <v>26</v>
      </c>
      <c r="EJ27" t="s">
        <v>3678</v>
      </c>
      <c r="EK27" t="str">
        <f>IFERROR(VLOOKUP(ROWS(EK$2:EK27),EI$2:EJ$37,2,FALSE),"")</f>
        <v>S G : Sand, Gravel</v>
      </c>
      <c r="EL27">
        <f>IF(ISNUMBER(SEARCH(Hauls!$AB$347,EM$2:EM$202)),MAX(EL$1:EL26)+1,0)</f>
        <v>26</v>
      </c>
      <c r="EM27" t="s">
        <v>3678</v>
      </c>
      <c r="EN27" t="str">
        <f>IFERROR(VLOOKUP(ROWS(EN$2:EN27),EL$2:EM$37,2,FALSE),"")</f>
        <v>S G : Sand, Gravel</v>
      </c>
      <c r="EO27">
        <f>IF(ISNUMBER(SEARCH(Hauls!$AB$348,EP$2:EP$202)),MAX(EO$1:EO26)+1,0)</f>
        <v>26</v>
      </c>
      <c r="EP27" t="s">
        <v>3678</v>
      </c>
      <c r="EQ27" t="str">
        <f>IFERROR(VLOOKUP(ROWS(EQ$2:EQ27),EO$2:EP$37,2,FALSE),"")</f>
        <v>S G : Sand, Gravel</v>
      </c>
      <c r="ER27">
        <f>IF(ISNUMBER(SEARCH(Hauls!$AB$349,ES$2:ES$202)),MAX(ER$1:ER26)+1,0)</f>
        <v>26</v>
      </c>
      <c r="ES27" t="s">
        <v>3678</v>
      </c>
      <c r="ET27" t="str">
        <f>IFERROR(VLOOKUP(ROWS(ET$2:ET27),ER$2:ES$37,2,FALSE),"")</f>
        <v>S G : Sand, Gravel</v>
      </c>
      <c r="EU27">
        <f>IF(ISNUMBER(SEARCH(Hauls!$AB$350,EV$2:EV$202)),MAX(EU$1:EU26)+1,0)</f>
        <v>26</v>
      </c>
      <c r="EV27" t="s">
        <v>3678</v>
      </c>
      <c r="EW27" t="str">
        <f>IFERROR(VLOOKUP(ROWS(EW$2:EW27),EU$2:EV$37,2,FALSE),"")</f>
        <v>S G : Sand, Gravel</v>
      </c>
      <c r="EX27">
        <f>IF(ISNUMBER(SEARCH(Hauls!$AB$351,EY$2:EY$202)),MAX(EX$1:EX26)+1,0)</f>
        <v>26</v>
      </c>
      <c r="EY27" t="s">
        <v>3678</v>
      </c>
      <c r="EZ27" t="str">
        <f>IFERROR(VLOOKUP(ROWS(EZ$2:EZ27),EX$2:EY$37,2,FALSE),"")</f>
        <v>S G : Sand, Gravel</v>
      </c>
      <c r="FA27">
        <f>IF(ISNUMBER(SEARCH(Hauls!$AB$352,FB$2:FB$202)),MAX(FA$1:FA26)+1,0)</f>
        <v>26</v>
      </c>
      <c r="FB27" t="s">
        <v>3678</v>
      </c>
      <c r="FC27" t="str">
        <f>IFERROR(VLOOKUP(ROWS(FC$2:FC27),FA$2:FB$37,2,FALSE),"")</f>
        <v>S G : Sand, Gravel</v>
      </c>
      <c r="FD27">
        <f>IF(ISNUMBER(SEARCH(Hauls!$AB$353,FE$2:FE$202)),MAX(FD$1:FD26)+1,0)</f>
        <v>26</v>
      </c>
      <c r="FE27" t="s">
        <v>3678</v>
      </c>
      <c r="FF27" t="str">
        <f>IFERROR(VLOOKUP(ROWS(FF$2:FF27),FD$2:FE$37,2,FALSE),"")</f>
        <v>S G : Sand, Gravel</v>
      </c>
      <c r="FG27">
        <f>IF(ISNUMBER(SEARCH(Hauls!$AB$354,FH$2:FH$202)),MAX(FG$1:FG26)+1,0)</f>
        <v>26</v>
      </c>
      <c r="FH27" t="s">
        <v>3678</v>
      </c>
      <c r="FI27" t="str">
        <f>IFERROR(VLOOKUP(ROWS(FI$2:FI27),FG$2:FH$37,2,FALSE),"")</f>
        <v>S G : Sand, Gravel</v>
      </c>
      <c r="FJ27">
        <f>IF(ISNUMBER(SEARCH(Hauls!$AB$355,FK$2:FK$202)),MAX(FJ$1:FJ26)+1,0)</f>
        <v>26</v>
      </c>
      <c r="FK27" t="s">
        <v>3678</v>
      </c>
      <c r="FL27" t="str">
        <f>IFERROR(VLOOKUP(ROWS(FL$2:FL27),FJ$2:FK$37,2,FALSE),"")</f>
        <v>S G : Sand, Gravel</v>
      </c>
      <c r="FM27">
        <f>IF(ISNUMBER(SEARCH(Hauls!$AB$356,FN$2:FN$202)),MAX(FM$1:FM26)+1,0)</f>
        <v>26</v>
      </c>
      <c r="FN27" t="s">
        <v>3678</v>
      </c>
      <c r="FO27" t="str">
        <f>IFERROR(VLOOKUP(ROWS(FO$2:FO27),FM$2:FN$37,2,FALSE),"")</f>
        <v>S G : Sand, Gravel</v>
      </c>
      <c r="FP27">
        <f>IF(ISNUMBER(SEARCH(Hauls!$AB$357,FQ$2:FQ$202)),MAX(FP$1:FP26)+1,0)</f>
        <v>26</v>
      </c>
      <c r="FQ27" t="s">
        <v>3678</v>
      </c>
      <c r="FR27" t="str">
        <f>IFERROR(VLOOKUP(ROWS(FR$2:FR27),FP$2:FQ$37,2,FALSE),"")</f>
        <v>S G : Sand, Gravel</v>
      </c>
      <c r="FS27">
        <f>IF(ISNUMBER(SEARCH(Hauls!$AB$358,FT$2:FT$202)),MAX(FS$1:FS26)+1,0)</f>
        <v>26</v>
      </c>
      <c r="FT27" t="s">
        <v>3678</v>
      </c>
      <c r="FU27" t="str">
        <f>IFERROR(VLOOKUP(ROWS(FU$2:FU27),FS$2:FT$37,2,FALSE),"")</f>
        <v>S G : Sand, Gravel</v>
      </c>
      <c r="FV27">
        <f>IF(ISNUMBER(SEARCH(Hauls!$AB$359,FW$2:FW$202)),MAX(FV$1:FV26)+1,0)</f>
        <v>26</v>
      </c>
      <c r="FW27" t="s">
        <v>3678</v>
      </c>
      <c r="FX27" t="str">
        <f>IFERROR(VLOOKUP(ROWS(FX$2:FX27),FV$2:FW$37,2,FALSE),"")</f>
        <v>S G : Sand, Gravel</v>
      </c>
      <c r="FY27">
        <f>IF(ISNUMBER(SEARCH(Hauls!$AB$359,FZ$2:FZ$202)),MAX(FY$1:FY26)+1,0)</f>
        <v>26</v>
      </c>
      <c r="FZ27" t="s">
        <v>3678</v>
      </c>
      <c r="GA27" t="str">
        <f>IFERROR(VLOOKUP(ROWS(GA$2:GA27),FY$2:FZ$37,2,FALSE),"")</f>
        <v>S G : Sand, Gravel</v>
      </c>
      <c r="GB27">
        <f>IF(ISNUMBER(SEARCH(Hauls!$AB$361,GC$2:GC$202)),MAX(GB$1:GB26)+1,0)</f>
        <v>26</v>
      </c>
      <c r="GC27" t="s">
        <v>3678</v>
      </c>
      <c r="GD27" t="str">
        <f>IFERROR(VLOOKUP(ROWS(GD$2:GD27),GB$2:GC$37,2,FALSE),"")</f>
        <v>S G : Sand, Gravel</v>
      </c>
      <c r="GE27">
        <f>IF(ISNUMBER(SEARCH(Hauls!$AB$362,GF$2:GF$202)),MAX(GE$1:GE26)+1,0)</f>
        <v>26</v>
      </c>
      <c r="GF27" t="s">
        <v>3678</v>
      </c>
      <c r="GG27" t="str">
        <f>IFERROR(VLOOKUP(ROWS(GG$2:GG27),GE$2:GF$37,2,FALSE),"")</f>
        <v>S G : Sand, Gravel</v>
      </c>
      <c r="GH27">
        <f>IF(ISNUMBER(SEARCH(Hauls!$AB$363,GI$2:GI$202)),MAX(GH$1:GH26)+1,0)</f>
        <v>26</v>
      </c>
      <c r="GI27" t="s">
        <v>3678</v>
      </c>
      <c r="GJ27" t="str">
        <f>IFERROR(VLOOKUP(ROWS(GJ$2:GJ27),GH$2:GI$37,2,FALSE),"")</f>
        <v>S G : Sand, Gravel</v>
      </c>
      <c r="GK27">
        <f>IF(ISNUMBER(SEARCH(Hauls!$AB$364,GL$2:GL$202)),MAX(GK$1:GK26)+1,0)</f>
        <v>26</v>
      </c>
      <c r="GL27" t="s">
        <v>3678</v>
      </c>
      <c r="GM27" t="str">
        <f>IFERROR(VLOOKUP(ROWS(GM$2:GM27),GK$2:GL$37,2,FALSE),"")</f>
        <v>S G : Sand, Gravel</v>
      </c>
      <c r="GN27">
        <f>IF(ISNUMBER(SEARCH(Hauls!$AB$365,GO$2:GO$202)),MAX(GN$1:GN26)+1,0)</f>
        <v>26</v>
      </c>
      <c r="GO27" t="s">
        <v>3678</v>
      </c>
      <c r="GP27" t="str">
        <f>IFERROR(VLOOKUP(ROWS(GP$2:GP27),GN$2:GO$37,2,FALSE),"")</f>
        <v>S G : Sand, Gravel</v>
      </c>
      <c r="GQ27">
        <f>IF(ISNUMBER(SEARCH(Hauls!$AB$366,GR$2:GR$202)),MAX(GQ$1:GQ26)+1,0)</f>
        <v>26</v>
      </c>
      <c r="GR27" t="s">
        <v>3678</v>
      </c>
      <c r="GS27" t="str">
        <f>IFERROR(VLOOKUP(ROWS(GS$2:GS27),GQ$2:GR$37,2,FALSE),"")</f>
        <v>S G : Sand, Gravel</v>
      </c>
      <c r="GT27">
        <f>IF(ISNUMBER(SEARCH(Hauls!$AB$367,GU$2:GU$202)),MAX(GT$1:GT26)+1,0)</f>
        <v>26</v>
      </c>
      <c r="GU27" t="s">
        <v>3678</v>
      </c>
      <c r="GV27" t="str">
        <f>IFERROR(VLOOKUP(ROWS(GV$2:GV27),GT$2:GU$37,2,FALSE),"")</f>
        <v>S G : Sand, Gravel</v>
      </c>
      <c r="GW27">
        <f>IF(ISNUMBER(SEARCH(Hauls!$AB$368,GX$2:GX$202)),MAX(GW$1:GW26)+1,0)</f>
        <v>26</v>
      </c>
      <c r="GX27" t="s">
        <v>3678</v>
      </c>
      <c r="GY27" t="str">
        <f>IFERROR(VLOOKUP(ROWS(GY$2:GY27),GW$2:GX$37,2,FALSE),"")</f>
        <v>S G : Sand, Gravel</v>
      </c>
      <c r="GZ27">
        <f>IF(ISNUMBER(SEARCH(Hauls!$AB$369,HA$2:HA$202)),MAX(GZ$1:GZ26)+1,0)</f>
        <v>26</v>
      </c>
      <c r="HA27" t="s">
        <v>3678</v>
      </c>
      <c r="HB27" t="str">
        <f>IFERROR(VLOOKUP(ROWS(HB$2:HB27),GZ$2:HA$37,2,FALSE),"")</f>
        <v>S G : Sand, Gravel</v>
      </c>
      <c r="HC27">
        <f>IF(ISNUMBER(SEARCH(Hauls!$AB$370,HD$2:HD$202)),MAX(HC$1:HC26)+1,0)</f>
        <v>26</v>
      </c>
      <c r="HD27" t="s">
        <v>3678</v>
      </c>
      <c r="HE27" t="str">
        <f>IFERROR(VLOOKUP(ROWS(HE$2:HE27),HC$2:HD$37,2,FALSE),"")</f>
        <v>S G : Sand, Gravel</v>
      </c>
      <c r="HF27">
        <f>IF(ISNUMBER(SEARCH(Hauls!$AB$371,HG$2:HG$202)),MAX(HF$1:HF26)+1,0)</f>
        <v>26</v>
      </c>
      <c r="HG27" t="s">
        <v>3678</v>
      </c>
      <c r="HH27" t="str">
        <f>IFERROR(VLOOKUP(ROWS(HH$2:HH27),HF$2:HG$37,2,FALSE),"")</f>
        <v>S G : Sand, Gravel</v>
      </c>
      <c r="HI27">
        <f>IF(ISNUMBER(SEARCH(Hauls!$AB$372,HJ$2:HJ$202)),MAX(HI$1:HI26)+1,0)</f>
        <v>26</v>
      </c>
      <c r="HJ27" t="s">
        <v>3678</v>
      </c>
      <c r="HK27" t="str">
        <f>IFERROR(VLOOKUP(ROWS(HK$2:HK27),HI$2:HJ$37,2,FALSE),"")</f>
        <v>S G : Sand, Gravel</v>
      </c>
      <c r="HL27">
        <f>IF(ISNUMBER(SEARCH(Hauls!$AB$373,HM$2:HM$202)),MAX(HL$1:HL26)+1,0)</f>
        <v>26</v>
      </c>
      <c r="HM27" t="s">
        <v>3678</v>
      </c>
      <c r="HN27" t="str">
        <f>IFERROR(VLOOKUP(ROWS(HN$2:HN27),HL$2:HM$37,2,FALSE),"")</f>
        <v>S G : Sand, Gravel</v>
      </c>
      <c r="HO27">
        <f>IF(ISNUMBER(SEARCH(Hauls!$AB$374,HP$2:HP$202)),MAX(HO$1:HO26)+1,0)</f>
        <v>26</v>
      </c>
      <c r="HP27" t="s">
        <v>3678</v>
      </c>
      <c r="HQ27" t="str">
        <f>IFERROR(VLOOKUP(ROWS(HQ$2:HQ27),HO$2:HP$37,2,FALSE),"")</f>
        <v>S G : Sand, Gravel</v>
      </c>
      <c r="HR27">
        <f>IF(ISNUMBER(SEARCH(Hauls!$AB$375,HS$2:HS$202)),MAX(HR$1:HR26)+1,0)</f>
        <v>26</v>
      </c>
      <c r="HS27" t="s">
        <v>3678</v>
      </c>
      <c r="HT27" t="str">
        <f>IFERROR(VLOOKUP(ROWS(HT$2:HT27),HR$2:HS$37,2,FALSE),"")</f>
        <v>S G : Sand, Gravel</v>
      </c>
      <c r="HU27">
        <f>IF(ISNUMBER(SEARCH(Hauls!$AB$376,HV$2:HV$202)),MAX(HU$1:HU26)+1,0)</f>
        <v>26</v>
      </c>
      <c r="HV27" t="s">
        <v>3678</v>
      </c>
      <c r="HW27" t="str">
        <f>IFERROR(VLOOKUP(ROWS(HW$2:HW27),HU$2:HV$37,2,FALSE),"")</f>
        <v>S G : Sand, Gravel</v>
      </c>
      <c r="HX27">
        <f>IF(ISNUMBER(SEARCH(Hauls!$AB$377,HY$2:HY$202)),MAX(HX$1:HX26)+1,0)</f>
        <v>26</v>
      </c>
      <c r="HY27" t="s">
        <v>3678</v>
      </c>
      <c r="HZ27" t="str">
        <f>IFERROR(VLOOKUP(ROWS(HZ$2:HZ27),HX$2:HY$37,2,FALSE),"")</f>
        <v>S G : Sand, Gravel</v>
      </c>
      <c r="IA27">
        <f>IF(ISNUMBER(SEARCH(Hauls!$AB$378,IB$2:IB$202)),MAX(IA$1:IA26)+1,0)</f>
        <v>26</v>
      </c>
      <c r="IB27" t="s">
        <v>3678</v>
      </c>
      <c r="IC27" t="str">
        <f>IFERROR(VLOOKUP(ROWS(IC$2:IC27),IA$2:IB$37,2,FALSE),"")</f>
        <v>S G : Sand, Gravel</v>
      </c>
      <c r="ID27">
        <f>IF(ISNUMBER(SEARCH(Hauls!$AB$379,IE$2:IE$202)),MAX(ID$1:ID26)+1,0)</f>
        <v>26</v>
      </c>
      <c r="IE27" t="s">
        <v>3678</v>
      </c>
      <c r="IF27" t="str">
        <f>IFERROR(VLOOKUP(ROWS(IF$2:IF27),ID$2:IE$37,2,FALSE),"")</f>
        <v>S G : Sand, Gravel</v>
      </c>
      <c r="IG27">
        <f>IF(ISNUMBER(SEARCH(Hauls!$AB$380,IH$2:IH$202)),MAX(IG$1:IG26)+1,0)</f>
        <v>26</v>
      </c>
      <c r="IH27" t="s">
        <v>3678</v>
      </c>
      <c r="II27" t="str">
        <f>IFERROR(VLOOKUP(ROWS(II$2:II27),IG$2:IH$37,2,FALSE),"")</f>
        <v>S G : Sand, Gravel</v>
      </c>
      <c r="IJ27">
        <f>IF(ISNUMBER(SEARCH(Hauls!$AB$381,IK$2:IK$202)),MAX(IJ$1:IJ26)+1,0)</f>
        <v>26</v>
      </c>
      <c r="IK27" t="s">
        <v>3678</v>
      </c>
      <c r="IL27" t="str">
        <f>IFERROR(VLOOKUP(ROWS(IL$2:IL27),IJ$2:IK$37,2,FALSE),"")</f>
        <v>S G : Sand, Gravel</v>
      </c>
      <c r="IM27">
        <f>IF(ISNUMBER(SEARCH(Hauls!$AB$382,IN$2:IN$202)),MAX(IM$1:IM26)+1,0)</f>
        <v>26</v>
      </c>
      <c r="IN27" t="s">
        <v>3678</v>
      </c>
      <c r="IO27" t="str">
        <f>IFERROR(VLOOKUP(ROWS(IO$2:IO27),IM$2:IN$37,2,FALSE),"")</f>
        <v>S G : Sand, Gravel</v>
      </c>
      <c r="IP27">
        <f>IF(ISNUMBER(SEARCH(Hauls!$AB$383,IQ$2:IQ$202)),MAX(IP$1:IP26)+1,0)</f>
        <v>26</v>
      </c>
      <c r="IQ27" t="s">
        <v>3678</v>
      </c>
      <c r="IR27" t="str">
        <f>IFERROR(VLOOKUP(ROWS(IR$2:IR27),IP$2:IQ$37,2,FALSE),"")</f>
        <v>S G : Sand, Gravel</v>
      </c>
      <c r="IS27">
        <f>IF(ISNUMBER(SEARCH(Hauls!$AB$384,IT$2:IT$202)),MAX(IS$1:IS26)+1,0)</f>
        <v>26</v>
      </c>
      <c r="IT27" t="s">
        <v>3678</v>
      </c>
      <c r="IU27" t="str">
        <f>IFERROR(VLOOKUP(ROWS(IU$2:IU27),IS$2:IT$37,2,FALSE),"")</f>
        <v>S G : Sand, Gravel</v>
      </c>
      <c r="IV27">
        <f>IF(ISNUMBER(SEARCH(Hauls!$AB$385,IW$2:IW$202)),MAX(IV$1:IV26)+1,0)</f>
        <v>26</v>
      </c>
      <c r="IW27" t="s">
        <v>3678</v>
      </c>
      <c r="IX27" t="str">
        <f>IFERROR(VLOOKUP(ROWS(IX$2:IX27),IV$2:IW$37,2,FALSE),"")</f>
        <v>S G : Sand, Gravel</v>
      </c>
      <c r="IY27">
        <f>IF(ISNUMBER(SEARCH(Hauls!$AB$386,IZ$2:IZ$202)),MAX(IY$1:IY26)+1,0)</f>
        <v>26</v>
      </c>
      <c r="IZ27" t="s">
        <v>3678</v>
      </c>
      <c r="JA27" t="str">
        <f>IFERROR(VLOOKUP(ROWS(JA$2:JA27),IY$2:IZ$37,2,FALSE),"")</f>
        <v>S G : Sand, Gravel</v>
      </c>
      <c r="JB27">
        <f>IF(ISNUMBER(SEARCH(Hauls!$AB$387,JC$2:JC$202)),MAX(JB$1:JB26)+1,0)</f>
        <v>26</v>
      </c>
      <c r="JC27" t="s">
        <v>3678</v>
      </c>
      <c r="JD27" t="str">
        <f>IFERROR(VLOOKUP(ROWS(JD$2:JD27),JB$2:JC$37,2,FALSE),"")</f>
        <v>S G : Sand, Gravel</v>
      </c>
      <c r="JE27">
        <f>IF(ISNUMBER(SEARCH(Hauls!$AB$388,JF$2:JF$202)),MAX(JE$1:JE26)+1,0)</f>
        <v>26</v>
      </c>
      <c r="JF27" t="s">
        <v>3678</v>
      </c>
      <c r="JG27" t="str">
        <f>IFERROR(VLOOKUP(ROWS(JG$2:JG27),JE$2:JF$37,2,FALSE),"")</f>
        <v>S G : Sand, Gravel</v>
      </c>
      <c r="JH27">
        <f>IF(ISNUMBER(SEARCH(Hauls!$AB$389,JI$2:JI$202)),MAX(JH$1:JH26)+1,0)</f>
        <v>26</v>
      </c>
      <c r="JI27" t="s">
        <v>3678</v>
      </c>
      <c r="JJ27" t="str">
        <f>IFERROR(VLOOKUP(ROWS(JJ$2:JJ27),JH$2:JI$37,2,FALSE),"")</f>
        <v>S G : Sand, Gravel</v>
      </c>
      <c r="JK27">
        <f>IF(ISNUMBER(SEARCH(Hauls!$AB$390,JL$2:JL$202)),MAX(JK$1:JK26)+1,0)</f>
        <v>26</v>
      </c>
      <c r="JL27" t="s">
        <v>3678</v>
      </c>
      <c r="JM27" t="str">
        <f>IFERROR(VLOOKUP(ROWS(JM$2:JM27),JK$2:JL$37,2,FALSE),"")</f>
        <v>S G : Sand, Gravel</v>
      </c>
      <c r="JN27">
        <f>IF(ISNUMBER(SEARCH(Hauls!$AB$391,JO$2:JO$202)),MAX(JN$1:JN26)+1,0)</f>
        <v>26</v>
      </c>
      <c r="JO27" t="s">
        <v>3678</v>
      </c>
      <c r="JP27" t="str">
        <f>IFERROR(VLOOKUP(ROWS(JP$2:JP27),JN$2:JO$37,2,FALSE),"")</f>
        <v>S G : Sand, Gravel</v>
      </c>
      <c r="JQ27">
        <f>IF(ISNUMBER(SEARCH(Hauls!$AB$392,JR$2:JR$202)),MAX(JQ$1:JQ26)+1,0)</f>
        <v>26</v>
      </c>
      <c r="JR27" t="s">
        <v>3678</v>
      </c>
      <c r="JS27" t="str">
        <f>IFERROR(VLOOKUP(ROWS(JS$2:JS27),JQ$2:JR$37,2,FALSE),"")</f>
        <v>S G : Sand, Gravel</v>
      </c>
      <c r="JT27">
        <f>IF(ISNUMBER(SEARCH(Hauls!$AB$393,JU$2:JU$202)),MAX(JT$1:JT26)+1,0)</f>
        <v>26</v>
      </c>
      <c r="JU27" t="s">
        <v>3678</v>
      </c>
      <c r="JV27" t="str">
        <f>IFERROR(VLOOKUP(ROWS(JV$2:JV27),JT$2:JU$37,2,FALSE),"")</f>
        <v>S G : Sand, Gravel</v>
      </c>
      <c r="JW27">
        <f>IF(ISNUMBER(SEARCH(Hauls!$AB$394,JX$2:JX$202)),MAX(JW$1:JW26)+1,0)</f>
        <v>26</v>
      </c>
      <c r="JX27" t="s">
        <v>3678</v>
      </c>
      <c r="JY27" t="str">
        <f>IFERROR(VLOOKUP(ROWS(JY$2:JY27),JW$2:JX$37,2,FALSE),"")</f>
        <v>S G : Sand, Gravel</v>
      </c>
      <c r="JZ27">
        <f>IF(ISNUMBER(SEARCH(Hauls!$AB$395,KA$2:KA$202)),MAX(JZ$1:JZ26)+1,0)</f>
        <v>26</v>
      </c>
      <c r="KA27" t="s">
        <v>3678</v>
      </c>
      <c r="KB27" t="str">
        <f>IFERROR(VLOOKUP(ROWS(KB$2:KB27),JZ$2:KA$37,2,FALSE),"")</f>
        <v>S G : Sand, Gravel</v>
      </c>
      <c r="KC27">
        <f>IF(ISNUMBER(SEARCH(Hauls!$AB$396,KD$2:KD$202)),MAX(KC$1:KC26)+1,0)</f>
        <v>26</v>
      </c>
      <c r="KD27" t="s">
        <v>3678</v>
      </c>
      <c r="KE27" t="str">
        <f>IFERROR(VLOOKUP(ROWS(KE$2:KE27),KC$2:KD$37,2,FALSE),"")</f>
        <v>S G : Sand, Gravel</v>
      </c>
      <c r="KF27">
        <f>IF(ISNUMBER(SEARCH(Hauls!$AB$397,KG$2:KG$202)),MAX(KF$1:KF26)+1,0)</f>
        <v>26</v>
      </c>
      <c r="KG27" t="s">
        <v>3678</v>
      </c>
      <c r="KH27" t="str">
        <f>IFERROR(VLOOKUP(ROWS(KH$2:KH27),KF$2:KG$37,2,FALSE),"")</f>
        <v>S G : Sand, Gravel</v>
      </c>
      <c r="KI27">
        <f>IF(ISNUMBER(SEARCH(Hauls!$AB$398,KJ$2:KJ$202)),MAX(KI$1:KI26)+1,0)</f>
        <v>26</v>
      </c>
      <c r="KJ27" t="s">
        <v>3678</v>
      </c>
      <c r="KK27" t="str">
        <f>IFERROR(VLOOKUP(ROWS(KK$2:KK27),KI$2:KJ$37,2,FALSE),"")</f>
        <v>S G : Sand, Gravel</v>
      </c>
      <c r="KL27">
        <f>IF(ISNUMBER(SEARCH(Hauls!$AB$399,KM$2:KM$202)),MAX(KL$1:KL26)+1,0)</f>
        <v>26</v>
      </c>
      <c r="KM27" t="s">
        <v>3678</v>
      </c>
      <c r="KN27" t="str">
        <f>IFERROR(VLOOKUP(ROWS(KN$2:KN27),KL$2:KM$37,2,FALSE),"")</f>
        <v>S G : Sand, Gravel</v>
      </c>
      <c r="KO27">
        <f>IF(ISNUMBER(SEARCH(Hauls!$AB$400,KP$2:KP$202)),MAX(KO$1:KO26)+1,0)</f>
        <v>26</v>
      </c>
      <c r="KP27" t="s">
        <v>3678</v>
      </c>
      <c r="KQ27" t="str">
        <f>IFERROR(VLOOKUP(ROWS(KQ$2:KQ27),KO$2:KP$37,2,FALSE),"")</f>
        <v>S G : Sand, Gravel</v>
      </c>
    </row>
    <row r="28" spans="1:303" x14ac:dyDescent="0.25">
      <c r="A28" t="s">
        <v>1267</v>
      </c>
      <c r="B28" t="s">
        <v>1268</v>
      </c>
      <c r="C28" t="str">
        <f t="shared" si="0"/>
        <v>S M : Sand, Mud</v>
      </c>
      <c r="D28">
        <f>IF(ISNUMBER(SEARCH(Hauls!$AB$301,E$2:E$202)),MAX(D$1:D27)+1,0)</f>
        <v>27</v>
      </c>
      <c r="E28" t="s">
        <v>3679</v>
      </c>
      <c r="F28" t="str">
        <f>IFERROR(VLOOKUP(ROWS(F$2:F28),D$2:E$37,2,FALSE),"")</f>
        <v>S M : Sand, Mud</v>
      </c>
      <c r="G28">
        <f>IF(ISNUMBER(SEARCH(Hauls!$AB$302,H$2:H$202)),MAX(G$1:G27)+1,0)</f>
        <v>27</v>
      </c>
      <c r="H28" t="s">
        <v>3679</v>
      </c>
      <c r="I28" t="str">
        <f>IFERROR(VLOOKUP(ROWS(I$2:I28),G$2:H$37,2,FALSE),"")</f>
        <v>S M : Sand, Mud</v>
      </c>
      <c r="J28">
        <f>IF(ISNUMBER(SEARCH(Hauls!$AB$303,K$2:K$202)),MAX(J$1:J27)+1,0)</f>
        <v>27</v>
      </c>
      <c r="K28" t="s">
        <v>3679</v>
      </c>
      <c r="L28" t="str">
        <f>IFERROR(VLOOKUP(ROWS(L$2:L28),J$2:K$37,2,FALSE),"")</f>
        <v>S M : Sand, Mud</v>
      </c>
      <c r="M28">
        <f>IF(ISNUMBER(SEARCH(Hauls!$AB$304,N$2:N$202)),MAX(M$1:M27)+1,0)</f>
        <v>27</v>
      </c>
      <c r="N28" t="s">
        <v>3679</v>
      </c>
      <c r="O28" t="str">
        <f>IFERROR(VLOOKUP(ROWS(O$2:O28),M$2:N$37,2,FALSE),"")</f>
        <v>S M : Sand, Mud</v>
      </c>
      <c r="P28">
        <f>IF(ISNUMBER(SEARCH(Hauls!$AB$305,Q$2:Q$202)),MAX(P$1:P27)+1,0)</f>
        <v>27</v>
      </c>
      <c r="Q28" t="s">
        <v>3679</v>
      </c>
      <c r="R28" t="str">
        <f>IFERROR(VLOOKUP(ROWS(R$2:R28),P$2:Q$37,2,FALSE),"")</f>
        <v>S M : Sand, Mud</v>
      </c>
      <c r="S28">
        <f>IF(ISNUMBER(SEARCH(Hauls!$AB$306,T$2:T$202)),MAX(S$1:S27)+1,0)</f>
        <v>27</v>
      </c>
      <c r="T28" t="s">
        <v>3679</v>
      </c>
      <c r="U28" t="str">
        <f>IFERROR(VLOOKUP(ROWS(U$2:U28),S$2:T$37,2,FALSE),"")</f>
        <v>S M : Sand, Mud</v>
      </c>
      <c r="V28">
        <f>IF(ISNUMBER(SEARCH(Hauls!$AB$307,W$2:W$202)),MAX(V$1:V27)+1,0)</f>
        <v>27</v>
      </c>
      <c r="W28" t="s">
        <v>3679</v>
      </c>
      <c r="X28" t="str">
        <f>IFERROR(VLOOKUP(ROWS(X$2:X28),V$2:W$37,2,FALSE),"")</f>
        <v>S M : Sand, Mud</v>
      </c>
      <c r="Y28">
        <f>IF(ISNUMBER(SEARCH(Hauls!$AB$308,Z$2:Z$202)),MAX(Y$1:Y27)+1,0)</f>
        <v>27</v>
      </c>
      <c r="Z28" t="s">
        <v>3679</v>
      </c>
      <c r="AA28" t="str">
        <f>IFERROR(VLOOKUP(ROWS(AA$2:AA28),Y$2:Z$37,2,FALSE),"")</f>
        <v>S M : Sand, Mud</v>
      </c>
      <c r="AB28">
        <f>IF(ISNUMBER(SEARCH(Hauls!$AB$309,AC$2:AC$202)),MAX(AB$1:AB27)+1,0)</f>
        <v>27</v>
      </c>
      <c r="AC28" t="s">
        <v>3679</v>
      </c>
      <c r="AD28" t="str">
        <f>IFERROR(VLOOKUP(ROWS(AD$2:AD28),AB$2:AC$37,2,FALSE),"")</f>
        <v>S M : Sand, Mud</v>
      </c>
      <c r="AE28">
        <f>IF(ISNUMBER(SEARCH(Hauls!$AB$310,AF$2:AF$202)),MAX(AE$1:AE27)+1,0)</f>
        <v>27</v>
      </c>
      <c r="AF28" t="s">
        <v>3679</v>
      </c>
      <c r="AG28" t="str">
        <f>IFERROR(VLOOKUP(ROWS(AG$2:AG28),AE$2:AF$37,2,FALSE),"")</f>
        <v>S M : Sand, Mud</v>
      </c>
      <c r="AH28">
        <f>IF(ISNUMBER(SEARCH(Hauls!$AB$311,AI$2:AI$202)),MAX(AH$1:AH27)+1,0)</f>
        <v>27</v>
      </c>
      <c r="AI28" t="s">
        <v>3679</v>
      </c>
      <c r="AJ28" t="str">
        <f>IFERROR(VLOOKUP(ROWS(AJ$2:AJ28),AH$2:AI$37,2,FALSE),"")</f>
        <v>S M : Sand, Mud</v>
      </c>
      <c r="AK28">
        <f>IF(ISNUMBER(SEARCH(Hauls!$AB$312,AL$2:AL$202)),MAX(AK$1:AK27)+1,0)</f>
        <v>27</v>
      </c>
      <c r="AL28" t="s">
        <v>3679</v>
      </c>
      <c r="AM28" t="str">
        <f>IFERROR(VLOOKUP(ROWS(AM$2:AM28),AK$2:AL$37,2,FALSE),"")</f>
        <v>S M : Sand, Mud</v>
      </c>
      <c r="AN28">
        <f>IF(ISNUMBER(SEARCH(Hauls!$AB$313,AO$2:AO$202)),MAX(AN$1:AN27)+1,0)</f>
        <v>27</v>
      </c>
      <c r="AO28" t="s">
        <v>3679</v>
      </c>
      <c r="AP28" t="str">
        <f>IFERROR(VLOOKUP(ROWS(AP$2:AP28),AN$2:AO$37,2,FALSE),"")</f>
        <v>S M : Sand, Mud</v>
      </c>
      <c r="AQ28">
        <f>IF(ISNUMBER(SEARCH(Hauls!$AB$314,AR$2:AR$202)),MAX(AQ$1:AQ27)+1,0)</f>
        <v>27</v>
      </c>
      <c r="AR28" t="s">
        <v>3679</v>
      </c>
      <c r="AS28" t="str">
        <f>IFERROR(VLOOKUP(ROWS(AS$2:AS28),AQ$2:AR$37,2,FALSE),"")</f>
        <v>S M : Sand, Mud</v>
      </c>
      <c r="AT28">
        <f>IF(ISNUMBER(SEARCH(Hauls!$AB$315,AU$2:AU$202)),MAX(AT$1:AT27)+1,0)</f>
        <v>27</v>
      </c>
      <c r="AU28" t="s">
        <v>3679</v>
      </c>
      <c r="AV28" t="str">
        <f>IFERROR(VLOOKUP(ROWS(AV$2:AV28),AT$2:AU$37,2,FALSE),"")</f>
        <v>S M : Sand, Mud</v>
      </c>
      <c r="AW28">
        <f>IF(ISNUMBER(SEARCH(Hauls!$AB$316,AX$2:AX$202)),MAX(AW$1:AW27)+1,0)</f>
        <v>27</v>
      </c>
      <c r="AX28" t="s">
        <v>3679</v>
      </c>
      <c r="AY28" t="str">
        <f>IFERROR(VLOOKUP(ROWS(AY$2:AY28),AW$2:AX$37,2,FALSE),"")</f>
        <v>S M : Sand, Mud</v>
      </c>
      <c r="AZ28">
        <f>IF(ISNUMBER(SEARCH(Hauls!$AB$317,BA$2:BA$202)),MAX(AZ$1:AZ27)+1,0)</f>
        <v>27</v>
      </c>
      <c r="BA28" t="s">
        <v>3679</v>
      </c>
      <c r="BB28" t="str">
        <f>IFERROR(VLOOKUP(ROWS(BB$2:BB28),AZ$2:BA$37,2,FALSE),"")</f>
        <v>S M : Sand, Mud</v>
      </c>
      <c r="BC28">
        <f>IF(ISNUMBER(SEARCH(Hauls!$AB$318,BD$2:BD$202)),MAX(BC$1:BC27)+1,0)</f>
        <v>27</v>
      </c>
      <c r="BD28" t="s">
        <v>3679</v>
      </c>
      <c r="BE28" t="str">
        <f>IFERROR(VLOOKUP(ROWS(BE$2:BE28),BC$2:BD$37,2,FALSE),"")</f>
        <v>S M : Sand, Mud</v>
      </c>
      <c r="BF28">
        <f>IF(ISNUMBER(SEARCH(Hauls!$AB$319,BG$2:BG$202)),MAX(BF$1:BF27)+1,0)</f>
        <v>27</v>
      </c>
      <c r="BG28" t="s">
        <v>3679</v>
      </c>
      <c r="BH28" t="str">
        <f>IFERROR(VLOOKUP(ROWS(BH$2:BH28),BF$2:BG$37,2,FALSE),"")</f>
        <v>S M : Sand, Mud</v>
      </c>
      <c r="BI28">
        <f>IF(ISNUMBER(SEARCH(Hauls!$AB$320,BJ$2:BJ$202)),MAX(BI$1:BI27)+1,0)</f>
        <v>27</v>
      </c>
      <c r="BJ28" t="s">
        <v>3679</v>
      </c>
      <c r="BK28" t="str">
        <f>IFERROR(VLOOKUP(ROWS(BK$2:BK28),BI$2:BJ$37,2,FALSE),"")</f>
        <v>S M : Sand, Mud</v>
      </c>
      <c r="BL28">
        <f>IF(ISNUMBER(SEARCH(Hauls!$AB$321,BM$2:BM$202)),MAX(BL$1:BL27)+1,0)</f>
        <v>27</v>
      </c>
      <c r="BM28" t="s">
        <v>3679</v>
      </c>
      <c r="BN28" t="str">
        <f>IFERROR(VLOOKUP(ROWS(BN$2:BN28),BL$2:BM$37,2,FALSE),"")</f>
        <v>S M : Sand, Mud</v>
      </c>
      <c r="BO28">
        <f>IF(ISNUMBER(SEARCH(Hauls!$AB$322,BP$2:BP$202)),MAX(BO$1:BO27)+1,0)</f>
        <v>27</v>
      </c>
      <c r="BP28" t="s">
        <v>3679</v>
      </c>
      <c r="BQ28" t="str">
        <f>IFERROR(VLOOKUP(ROWS(BQ$2:BQ28),BO$2:BP$37,2,FALSE),"")</f>
        <v>S M : Sand, Mud</v>
      </c>
      <c r="BR28">
        <f>IF(ISNUMBER(SEARCH(Hauls!$AB$323,BS$2:BS$202)),MAX(BR$1:BR27)+1,0)</f>
        <v>27</v>
      </c>
      <c r="BS28" t="s">
        <v>3679</v>
      </c>
      <c r="BT28" t="str">
        <f>IFERROR(VLOOKUP(ROWS(BT$2:BT28),BR$2:BS$37,2,FALSE),"")</f>
        <v>S M : Sand, Mud</v>
      </c>
      <c r="BU28">
        <f>IF(ISNUMBER(SEARCH(Hauls!$AB$324,BV$2:BV$202)),MAX(BU$1:BU27)+1,0)</f>
        <v>27</v>
      </c>
      <c r="BV28" t="s">
        <v>3679</v>
      </c>
      <c r="BW28" t="str">
        <f>IFERROR(VLOOKUP(ROWS(BW$2:BW28),BU$2:BV$37,2,FALSE),"")</f>
        <v>S M : Sand, Mud</v>
      </c>
      <c r="BX28">
        <f>IF(ISNUMBER(SEARCH(Hauls!$AB$325,BY$2:BY$202)),MAX(BX$1:BX27)+1,0)</f>
        <v>27</v>
      </c>
      <c r="BY28" t="s">
        <v>3679</v>
      </c>
      <c r="BZ28" t="str">
        <f>IFERROR(VLOOKUP(ROWS(BZ$2:BZ28),BX$2:BY$37,2,FALSE),"")</f>
        <v>S M : Sand, Mud</v>
      </c>
      <c r="CA28">
        <f>IF(ISNUMBER(SEARCH(Hauls!$AB$326,CB$2:CB$202)),MAX(CA$1:CA27)+1,0)</f>
        <v>27</v>
      </c>
      <c r="CB28" t="s">
        <v>3679</v>
      </c>
      <c r="CC28" t="str">
        <f>IFERROR(VLOOKUP(ROWS(CC$2:CC28),CA$2:CB$37,2,FALSE),"")</f>
        <v>S M : Sand, Mud</v>
      </c>
      <c r="CD28">
        <f>IF(ISNUMBER(SEARCH(Hauls!$AB$327,CE$2:CE$202)),MAX(CD$1:CD27)+1,0)</f>
        <v>27</v>
      </c>
      <c r="CE28" t="s">
        <v>3679</v>
      </c>
      <c r="CF28" t="str">
        <f>IFERROR(VLOOKUP(ROWS(CF$2:CF28),CD$2:CE$37,2,FALSE),"")</f>
        <v>S M : Sand, Mud</v>
      </c>
      <c r="CG28">
        <f>IF(ISNUMBER(SEARCH(Hauls!$AB$328,CH$2:CH$202)),MAX(CG$1:CG27)+1,0)</f>
        <v>27</v>
      </c>
      <c r="CH28" t="s">
        <v>3679</v>
      </c>
      <c r="CI28" t="str">
        <f>IFERROR(VLOOKUP(ROWS(CI$2:CI28),CG$2:CH$37,2,FALSE),"")</f>
        <v>S M : Sand, Mud</v>
      </c>
      <c r="CJ28">
        <f>IF(ISNUMBER(SEARCH(Hauls!$AB$329,CK$2:CK$202)),MAX(CJ$1:CJ27)+1,0)</f>
        <v>27</v>
      </c>
      <c r="CK28" t="s">
        <v>3679</v>
      </c>
      <c r="CL28" t="str">
        <f>IFERROR(VLOOKUP(ROWS(CL$2:CL28),CJ$2:CK$37,2,FALSE),"")</f>
        <v>S M : Sand, Mud</v>
      </c>
      <c r="CM28">
        <f>IF(ISNUMBER(SEARCH(Hauls!$AB$330,CN$2:CN$202)),MAX(CM$1:CM27)+1,0)</f>
        <v>27</v>
      </c>
      <c r="CN28" t="s">
        <v>3679</v>
      </c>
      <c r="CO28" t="str">
        <f>IFERROR(VLOOKUP(ROWS(CO$2:CO28),CM$2:CN$37,2,FALSE),"")</f>
        <v>S M : Sand, Mud</v>
      </c>
      <c r="CP28">
        <f>IF(ISNUMBER(SEARCH(Hauls!$AB$331,CQ$2:CQ$202)),MAX(CP$1:CP27)+1,0)</f>
        <v>27</v>
      </c>
      <c r="CQ28" t="s">
        <v>3679</v>
      </c>
      <c r="CR28" t="str">
        <f>IFERROR(VLOOKUP(ROWS(CR$2:CR28),CP$2:CQ$37,2,FALSE),"")</f>
        <v>S M : Sand, Mud</v>
      </c>
      <c r="CS28">
        <f>IF(ISNUMBER(SEARCH(Hauls!$AB$332,CT$2:CT$202)),MAX(CS$1:CS27)+1,0)</f>
        <v>27</v>
      </c>
      <c r="CT28" t="s">
        <v>3679</v>
      </c>
      <c r="CU28" t="str">
        <f>IFERROR(VLOOKUP(ROWS(CU$2:CU28),CS$2:CT$37,2,FALSE),"")</f>
        <v>S M : Sand, Mud</v>
      </c>
      <c r="CV28">
        <f>IF(ISNUMBER(SEARCH(Hauls!$AB$333,CW$2:CW$202)),MAX(CV$1:CV27)+1,0)</f>
        <v>27</v>
      </c>
      <c r="CW28" t="s">
        <v>3679</v>
      </c>
      <c r="CX28" t="str">
        <f>IFERROR(VLOOKUP(ROWS(CX$2:CX28),CV$2:CW$37,2,FALSE),"")</f>
        <v>S M : Sand, Mud</v>
      </c>
      <c r="CY28">
        <f>IF(ISNUMBER(SEARCH(Hauls!$AB$333,CZ$2:CZ$202)),MAX(CY$1:CY27)+1,0)</f>
        <v>27</v>
      </c>
      <c r="CZ28" t="s">
        <v>3679</v>
      </c>
      <c r="DA28" t="str">
        <f>IFERROR(VLOOKUP(ROWS(DA$2:DA28),CY$2:CZ$37,2,FALSE),"")</f>
        <v>S M : Sand, Mud</v>
      </c>
      <c r="DB28">
        <f>IF(ISNUMBER(SEARCH(Hauls!$AB$335,DC$2:DC$202)),MAX(DB$1:DB27)+1,0)</f>
        <v>27</v>
      </c>
      <c r="DC28" t="s">
        <v>3679</v>
      </c>
      <c r="DD28" t="str">
        <f>IFERROR(VLOOKUP(ROWS(DD$2:DD28),DB$2:DC$37,2,FALSE),"")</f>
        <v>S M : Sand, Mud</v>
      </c>
      <c r="DE28">
        <f>IF(ISNUMBER(SEARCH(Hauls!$AB$336,DF$2:DF$202)),MAX(DE$1:DE27)+1,0)</f>
        <v>27</v>
      </c>
      <c r="DF28" t="s">
        <v>3679</v>
      </c>
      <c r="DG28" t="str">
        <f>IFERROR(VLOOKUP(ROWS(DG$2:DG28),DE$2:DF$37,2,FALSE),"")</f>
        <v>S M : Sand, Mud</v>
      </c>
      <c r="DH28">
        <f>IF(ISNUMBER(SEARCH(Hauls!$AB$337,DI$2:DI$202)),MAX(DH$1:DH27)+1,0)</f>
        <v>27</v>
      </c>
      <c r="DI28" t="s">
        <v>3679</v>
      </c>
      <c r="DJ28" t="str">
        <f>IFERROR(VLOOKUP(ROWS(DJ$2:DJ28),DH$2:DI$37,2,FALSE),"")</f>
        <v>S M : Sand, Mud</v>
      </c>
      <c r="DK28">
        <f>IF(ISNUMBER(SEARCH(Hauls!$AB$338,DL$2:DL$202)),MAX(DK$1:DK27)+1,0)</f>
        <v>27</v>
      </c>
      <c r="DL28" t="s">
        <v>3679</v>
      </c>
      <c r="DM28" t="str">
        <f>IFERROR(VLOOKUP(ROWS(DM$2:DM28),DK$2:DL$37,2,FALSE),"")</f>
        <v>S M : Sand, Mud</v>
      </c>
      <c r="DN28">
        <f>IF(ISNUMBER(SEARCH(Hauls!$AB$339,DO$2:DO$202)),MAX(DN$1:DN27)+1,0)</f>
        <v>27</v>
      </c>
      <c r="DO28" t="s">
        <v>3679</v>
      </c>
      <c r="DP28" t="str">
        <f>IFERROR(VLOOKUP(ROWS(DP$2:DP28),DN$2:DO$37,2,FALSE),"")</f>
        <v>S M : Sand, Mud</v>
      </c>
      <c r="DQ28">
        <f>IF(ISNUMBER(SEARCH(Hauls!$AB$340,DR$2:DR$202)),MAX(DQ$1:DQ27)+1,0)</f>
        <v>27</v>
      </c>
      <c r="DR28" t="s">
        <v>3679</v>
      </c>
      <c r="DS28" t="str">
        <f>IFERROR(VLOOKUP(ROWS(DS$2:DS28),DQ$2:DR$37,2,FALSE),"")</f>
        <v>S M : Sand, Mud</v>
      </c>
      <c r="DT28">
        <f>IF(ISNUMBER(SEARCH(Hauls!$AB$341,DU$2:DU$202)),MAX(DT$1:DT27)+1,0)</f>
        <v>27</v>
      </c>
      <c r="DU28" t="s">
        <v>3679</v>
      </c>
      <c r="DV28" t="str">
        <f>IFERROR(VLOOKUP(ROWS(DV$2:DV28),DT$2:DU$37,2,FALSE),"")</f>
        <v>S M : Sand, Mud</v>
      </c>
      <c r="DW28">
        <f>IF(ISNUMBER(SEARCH(Hauls!$AB$342,DX$2:DX$202)),MAX(DW$1:DW27)+1,0)</f>
        <v>27</v>
      </c>
      <c r="DX28" t="s">
        <v>3679</v>
      </c>
      <c r="DY28" t="str">
        <f>IFERROR(VLOOKUP(ROWS(DY$2:DY28),DW$2:DX$37,2,FALSE),"")</f>
        <v>S M : Sand, Mud</v>
      </c>
      <c r="DZ28">
        <f>IF(ISNUMBER(SEARCH(Hauls!$AB$343,EA$2:EA$202)),MAX(DZ$1:DZ27)+1,0)</f>
        <v>27</v>
      </c>
      <c r="EA28" t="s">
        <v>3679</v>
      </c>
      <c r="EB28" t="str">
        <f>IFERROR(VLOOKUP(ROWS(EB$2:EB28),DZ$2:EA$37,2,FALSE),"")</f>
        <v>S M : Sand, Mud</v>
      </c>
      <c r="EC28">
        <f>IF(ISNUMBER(SEARCH(Hauls!$AB$344,ED$2:ED$202)),MAX(EC$1:EC27)+1,0)</f>
        <v>27</v>
      </c>
      <c r="ED28" t="s">
        <v>3679</v>
      </c>
      <c r="EE28" t="str">
        <f>IFERROR(VLOOKUP(ROWS(EE$2:EE28),EC$2:ED$37,2,FALSE),"")</f>
        <v>S M : Sand, Mud</v>
      </c>
      <c r="EF28">
        <f>IF(ISNUMBER(SEARCH(Hauls!$AB$345,EG$2:EG$202)),MAX(EF$1:EF27)+1,0)</f>
        <v>27</v>
      </c>
      <c r="EG28" t="s">
        <v>3679</v>
      </c>
      <c r="EH28" t="str">
        <f>IFERROR(VLOOKUP(ROWS(EH$2:EH28),EF$2:EG$37,2,FALSE),"")</f>
        <v>S M : Sand, Mud</v>
      </c>
      <c r="EI28">
        <f>IF(ISNUMBER(SEARCH(Hauls!$AB$346,EJ$2:EJ$202)),MAX(EI$1:EI27)+1,0)</f>
        <v>27</v>
      </c>
      <c r="EJ28" t="s">
        <v>3679</v>
      </c>
      <c r="EK28" t="str">
        <f>IFERROR(VLOOKUP(ROWS(EK$2:EK28),EI$2:EJ$37,2,FALSE),"")</f>
        <v>S M : Sand, Mud</v>
      </c>
      <c r="EL28">
        <f>IF(ISNUMBER(SEARCH(Hauls!$AB$347,EM$2:EM$202)),MAX(EL$1:EL27)+1,0)</f>
        <v>27</v>
      </c>
      <c r="EM28" t="s">
        <v>3679</v>
      </c>
      <c r="EN28" t="str">
        <f>IFERROR(VLOOKUP(ROWS(EN$2:EN28),EL$2:EM$37,2,FALSE),"")</f>
        <v>S M : Sand, Mud</v>
      </c>
      <c r="EO28">
        <f>IF(ISNUMBER(SEARCH(Hauls!$AB$348,EP$2:EP$202)),MAX(EO$1:EO27)+1,0)</f>
        <v>27</v>
      </c>
      <c r="EP28" t="s">
        <v>3679</v>
      </c>
      <c r="EQ28" t="str">
        <f>IFERROR(VLOOKUP(ROWS(EQ$2:EQ28),EO$2:EP$37,2,FALSE),"")</f>
        <v>S M : Sand, Mud</v>
      </c>
      <c r="ER28">
        <f>IF(ISNUMBER(SEARCH(Hauls!$AB$349,ES$2:ES$202)),MAX(ER$1:ER27)+1,0)</f>
        <v>27</v>
      </c>
      <c r="ES28" t="s">
        <v>3679</v>
      </c>
      <c r="ET28" t="str">
        <f>IFERROR(VLOOKUP(ROWS(ET$2:ET28),ER$2:ES$37,2,FALSE),"")</f>
        <v>S M : Sand, Mud</v>
      </c>
      <c r="EU28">
        <f>IF(ISNUMBER(SEARCH(Hauls!$AB$350,EV$2:EV$202)),MAX(EU$1:EU27)+1,0)</f>
        <v>27</v>
      </c>
      <c r="EV28" t="s">
        <v>3679</v>
      </c>
      <c r="EW28" t="str">
        <f>IFERROR(VLOOKUP(ROWS(EW$2:EW28),EU$2:EV$37,2,FALSE),"")</f>
        <v>S M : Sand, Mud</v>
      </c>
      <c r="EX28">
        <f>IF(ISNUMBER(SEARCH(Hauls!$AB$351,EY$2:EY$202)),MAX(EX$1:EX27)+1,0)</f>
        <v>27</v>
      </c>
      <c r="EY28" t="s">
        <v>3679</v>
      </c>
      <c r="EZ28" t="str">
        <f>IFERROR(VLOOKUP(ROWS(EZ$2:EZ28),EX$2:EY$37,2,FALSE),"")</f>
        <v>S M : Sand, Mud</v>
      </c>
      <c r="FA28">
        <f>IF(ISNUMBER(SEARCH(Hauls!$AB$352,FB$2:FB$202)),MAX(FA$1:FA27)+1,0)</f>
        <v>27</v>
      </c>
      <c r="FB28" t="s">
        <v>3679</v>
      </c>
      <c r="FC28" t="str">
        <f>IFERROR(VLOOKUP(ROWS(FC$2:FC28),FA$2:FB$37,2,FALSE),"")</f>
        <v>S M : Sand, Mud</v>
      </c>
      <c r="FD28">
        <f>IF(ISNUMBER(SEARCH(Hauls!$AB$353,FE$2:FE$202)),MAX(FD$1:FD27)+1,0)</f>
        <v>27</v>
      </c>
      <c r="FE28" t="s">
        <v>3679</v>
      </c>
      <c r="FF28" t="str">
        <f>IFERROR(VLOOKUP(ROWS(FF$2:FF28),FD$2:FE$37,2,FALSE),"")</f>
        <v>S M : Sand, Mud</v>
      </c>
      <c r="FG28">
        <f>IF(ISNUMBER(SEARCH(Hauls!$AB$354,FH$2:FH$202)),MAX(FG$1:FG27)+1,0)</f>
        <v>27</v>
      </c>
      <c r="FH28" t="s">
        <v>3679</v>
      </c>
      <c r="FI28" t="str">
        <f>IFERROR(VLOOKUP(ROWS(FI$2:FI28),FG$2:FH$37,2,FALSE),"")</f>
        <v>S M : Sand, Mud</v>
      </c>
      <c r="FJ28">
        <f>IF(ISNUMBER(SEARCH(Hauls!$AB$355,FK$2:FK$202)),MAX(FJ$1:FJ27)+1,0)</f>
        <v>27</v>
      </c>
      <c r="FK28" t="s">
        <v>3679</v>
      </c>
      <c r="FL28" t="str">
        <f>IFERROR(VLOOKUP(ROWS(FL$2:FL28),FJ$2:FK$37,2,FALSE),"")</f>
        <v>S M : Sand, Mud</v>
      </c>
      <c r="FM28">
        <f>IF(ISNUMBER(SEARCH(Hauls!$AB$356,FN$2:FN$202)),MAX(FM$1:FM27)+1,0)</f>
        <v>27</v>
      </c>
      <c r="FN28" t="s">
        <v>3679</v>
      </c>
      <c r="FO28" t="str">
        <f>IFERROR(VLOOKUP(ROWS(FO$2:FO28),FM$2:FN$37,2,FALSE),"")</f>
        <v>S M : Sand, Mud</v>
      </c>
      <c r="FP28">
        <f>IF(ISNUMBER(SEARCH(Hauls!$AB$357,FQ$2:FQ$202)),MAX(FP$1:FP27)+1,0)</f>
        <v>27</v>
      </c>
      <c r="FQ28" t="s">
        <v>3679</v>
      </c>
      <c r="FR28" t="str">
        <f>IFERROR(VLOOKUP(ROWS(FR$2:FR28),FP$2:FQ$37,2,FALSE),"")</f>
        <v>S M : Sand, Mud</v>
      </c>
      <c r="FS28">
        <f>IF(ISNUMBER(SEARCH(Hauls!$AB$358,FT$2:FT$202)),MAX(FS$1:FS27)+1,0)</f>
        <v>27</v>
      </c>
      <c r="FT28" t="s">
        <v>3679</v>
      </c>
      <c r="FU28" t="str">
        <f>IFERROR(VLOOKUP(ROWS(FU$2:FU28),FS$2:FT$37,2,FALSE),"")</f>
        <v>S M : Sand, Mud</v>
      </c>
      <c r="FV28">
        <f>IF(ISNUMBER(SEARCH(Hauls!$AB$359,FW$2:FW$202)),MAX(FV$1:FV27)+1,0)</f>
        <v>27</v>
      </c>
      <c r="FW28" t="s">
        <v>3679</v>
      </c>
      <c r="FX28" t="str">
        <f>IFERROR(VLOOKUP(ROWS(FX$2:FX28),FV$2:FW$37,2,FALSE),"")</f>
        <v>S M : Sand, Mud</v>
      </c>
      <c r="FY28">
        <f>IF(ISNUMBER(SEARCH(Hauls!$AB$359,FZ$2:FZ$202)),MAX(FY$1:FY27)+1,0)</f>
        <v>27</v>
      </c>
      <c r="FZ28" t="s">
        <v>3679</v>
      </c>
      <c r="GA28" t="str">
        <f>IFERROR(VLOOKUP(ROWS(GA$2:GA28),FY$2:FZ$37,2,FALSE),"")</f>
        <v>S M : Sand, Mud</v>
      </c>
      <c r="GB28">
        <f>IF(ISNUMBER(SEARCH(Hauls!$AB$361,GC$2:GC$202)),MAX(GB$1:GB27)+1,0)</f>
        <v>27</v>
      </c>
      <c r="GC28" t="s">
        <v>3679</v>
      </c>
      <c r="GD28" t="str">
        <f>IFERROR(VLOOKUP(ROWS(GD$2:GD28),GB$2:GC$37,2,FALSE),"")</f>
        <v>S M : Sand, Mud</v>
      </c>
      <c r="GE28">
        <f>IF(ISNUMBER(SEARCH(Hauls!$AB$362,GF$2:GF$202)),MAX(GE$1:GE27)+1,0)</f>
        <v>27</v>
      </c>
      <c r="GF28" t="s">
        <v>3679</v>
      </c>
      <c r="GG28" t="str">
        <f>IFERROR(VLOOKUP(ROWS(GG$2:GG28),GE$2:GF$37,2,FALSE),"")</f>
        <v>S M : Sand, Mud</v>
      </c>
      <c r="GH28">
        <f>IF(ISNUMBER(SEARCH(Hauls!$AB$363,GI$2:GI$202)),MAX(GH$1:GH27)+1,0)</f>
        <v>27</v>
      </c>
      <c r="GI28" t="s">
        <v>3679</v>
      </c>
      <c r="GJ28" t="str">
        <f>IFERROR(VLOOKUP(ROWS(GJ$2:GJ28),GH$2:GI$37,2,FALSE),"")</f>
        <v>S M : Sand, Mud</v>
      </c>
      <c r="GK28">
        <f>IF(ISNUMBER(SEARCH(Hauls!$AB$364,GL$2:GL$202)),MAX(GK$1:GK27)+1,0)</f>
        <v>27</v>
      </c>
      <c r="GL28" t="s">
        <v>3679</v>
      </c>
      <c r="GM28" t="str">
        <f>IFERROR(VLOOKUP(ROWS(GM$2:GM28),GK$2:GL$37,2,FALSE),"")</f>
        <v>S M : Sand, Mud</v>
      </c>
      <c r="GN28">
        <f>IF(ISNUMBER(SEARCH(Hauls!$AB$365,GO$2:GO$202)),MAX(GN$1:GN27)+1,0)</f>
        <v>27</v>
      </c>
      <c r="GO28" t="s">
        <v>3679</v>
      </c>
      <c r="GP28" t="str">
        <f>IFERROR(VLOOKUP(ROWS(GP$2:GP28),GN$2:GO$37,2,FALSE),"")</f>
        <v>S M : Sand, Mud</v>
      </c>
      <c r="GQ28">
        <f>IF(ISNUMBER(SEARCH(Hauls!$AB$366,GR$2:GR$202)),MAX(GQ$1:GQ27)+1,0)</f>
        <v>27</v>
      </c>
      <c r="GR28" t="s">
        <v>3679</v>
      </c>
      <c r="GS28" t="str">
        <f>IFERROR(VLOOKUP(ROWS(GS$2:GS28),GQ$2:GR$37,2,FALSE),"")</f>
        <v>S M : Sand, Mud</v>
      </c>
      <c r="GT28">
        <f>IF(ISNUMBER(SEARCH(Hauls!$AB$367,GU$2:GU$202)),MAX(GT$1:GT27)+1,0)</f>
        <v>27</v>
      </c>
      <c r="GU28" t="s">
        <v>3679</v>
      </c>
      <c r="GV28" t="str">
        <f>IFERROR(VLOOKUP(ROWS(GV$2:GV28),GT$2:GU$37,2,FALSE),"")</f>
        <v>S M : Sand, Mud</v>
      </c>
      <c r="GW28">
        <f>IF(ISNUMBER(SEARCH(Hauls!$AB$368,GX$2:GX$202)),MAX(GW$1:GW27)+1,0)</f>
        <v>27</v>
      </c>
      <c r="GX28" t="s">
        <v>3679</v>
      </c>
      <c r="GY28" t="str">
        <f>IFERROR(VLOOKUP(ROWS(GY$2:GY28),GW$2:GX$37,2,FALSE),"")</f>
        <v>S M : Sand, Mud</v>
      </c>
      <c r="GZ28">
        <f>IF(ISNUMBER(SEARCH(Hauls!$AB$369,HA$2:HA$202)),MAX(GZ$1:GZ27)+1,0)</f>
        <v>27</v>
      </c>
      <c r="HA28" t="s">
        <v>3679</v>
      </c>
      <c r="HB28" t="str">
        <f>IFERROR(VLOOKUP(ROWS(HB$2:HB28),GZ$2:HA$37,2,FALSE),"")</f>
        <v>S M : Sand, Mud</v>
      </c>
      <c r="HC28">
        <f>IF(ISNUMBER(SEARCH(Hauls!$AB$370,HD$2:HD$202)),MAX(HC$1:HC27)+1,0)</f>
        <v>27</v>
      </c>
      <c r="HD28" t="s">
        <v>3679</v>
      </c>
      <c r="HE28" t="str">
        <f>IFERROR(VLOOKUP(ROWS(HE$2:HE28),HC$2:HD$37,2,FALSE),"")</f>
        <v>S M : Sand, Mud</v>
      </c>
      <c r="HF28">
        <f>IF(ISNUMBER(SEARCH(Hauls!$AB$371,HG$2:HG$202)),MAX(HF$1:HF27)+1,0)</f>
        <v>27</v>
      </c>
      <c r="HG28" t="s">
        <v>3679</v>
      </c>
      <c r="HH28" t="str">
        <f>IFERROR(VLOOKUP(ROWS(HH$2:HH28),HF$2:HG$37,2,FALSE),"")</f>
        <v>S M : Sand, Mud</v>
      </c>
      <c r="HI28">
        <f>IF(ISNUMBER(SEARCH(Hauls!$AB$372,HJ$2:HJ$202)),MAX(HI$1:HI27)+1,0)</f>
        <v>27</v>
      </c>
      <c r="HJ28" t="s">
        <v>3679</v>
      </c>
      <c r="HK28" t="str">
        <f>IFERROR(VLOOKUP(ROWS(HK$2:HK28),HI$2:HJ$37,2,FALSE),"")</f>
        <v>S M : Sand, Mud</v>
      </c>
      <c r="HL28">
        <f>IF(ISNUMBER(SEARCH(Hauls!$AB$373,HM$2:HM$202)),MAX(HL$1:HL27)+1,0)</f>
        <v>27</v>
      </c>
      <c r="HM28" t="s">
        <v>3679</v>
      </c>
      <c r="HN28" t="str">
        <f>IFERROR(VLOOKUP(ROWS(HN$2:HN28),HL$2:HM$37,2,FALSE),"")</f>
        <v>S M : Sand, Mud</v>
      </c>
      <c r="HO28">
        <f>IF(ISNUMBER(SEARCH(Hauls!$AB$374,HP$2:HP$202)),MAX(HO$1:HO27)+1,0)</f>
        <v>27</v>
      </c>
      <c r="HP28" t="s">
        <v>3679</v>
      </c>
      <c r="HQ28" t="str">
        <f>IFERROR(VLOOKUP(ROWS(HQ$2:HQ28),HO$2:HP$37,2,FALSE),"")</f>
        <v>S M : Sand, Mud</v>
      </c>
      <c r="HR28">
        <f>IF(ISNUMBER(SEARCH(Hauls!$AB$375,HS$2:HS$202)),MAX(HR$1:HR27)+1,0)</f>
        <v>27</v>
      </c>
      <c r="HS28" t="s">
        <v>3679</v>
      </c>
      <c r="HT28" t="str">
        <f>IFERROR(VLOOKUP(ROWS(HT$2:HT28),HR$2:HS$37,2,FALSE),"")</f>
        <v>S M : Sand, Mud</v>
      </c>
      <c r="HU28">
        <f>IF(ISNUMBER(SEARCH(Hauls!$AB$376,HV$2:HV$202)),MAX(HU$1:HU27)+1,0)</f>
        <v>27</v>
      </c>
      <c r="HV28" t="s">
        <v>3679</v>
      </c>
      <c r="HW28" t="str">
        <f>IFERROR(VLOOKUP(ROWS(HW$2:HW28),HU$2:HV$37,2,FALSE),"")</f>
        <v>S M : Sand, Mud</v>
      </c>
      <c r="HX28">
        <f>IF(ISNUMBER(SEARCH(Hauls!$AB$377,HY$2:HY$202)),MAX(HX$1:HX27)+1,0)</f>
        <v>27</v>
      </c>
      <c r="HY28" t="s">
        <v>3679</v>
      </c>
      <c r="HZ28" t="str">
        <f>IFERROR(VLOOKUP(ROWS(HZ$2:HZ28),HX$2:HY$37,2,FALSE),"")</f>
        <v>S M : Sand, Mud</v>
      </c>
      <c r="IA28">
        <f>IF(ISNUMBER(SEARCH(Hauls!$AB$378,IB$2:IB$202)),MAX(IA$1:IA27)+1,0)</f>
        <v>27</v>
      </c>
      <c r="IB28" t="s">
        <v>3679</v>
      </c>
      <c r="IC28" t="str">
        <f>IFERROR(VLOOKUP(ROWS(IC$2:IC28),IA$2:IB$37,2,FALSE),"")</f>
        <v>S M : Sand, Mud</v>
      </c>
      <c r="ID28">
        <f>IF(ISNUMBER(SEARCH(Hauls!$AB$379,IE$2:IE$202)),MAX(ID$1:ID27)+1,0)</f>
        <v>27</v>
      </c>
      <c r="IE28" t="s">
        <v>3679</v>
      </c>
      <c r="IF28" t="str">
        <f>IFERROR(VLOOKUP(ROWS(IF$2:IF28),ID$2:IE$37,2,FALSE),"")</f>
        <v>S M : Sand, Mud</v>
      </c>
      <c r="IG28">
        <f>IF(ISNUMBER(SEARCH(Hauls!$AB$380,IH$2:IH$202)),MAX(IG$1:IG27)+1,0)</f>
        <v>27</v>
      </c>
      <c r="IH28" t="s">
        <v>3679</v>
      </c>
      <c r="II28" t="str">
        <f>IFERROR(VLOOKUP(ROWS(II$2:II28),IG$2:IH$37,2,FALSE),"")</f>
        <v>S M : Sand, Mud</v>
      </c>
      <c r="IJ28">
        <f>IF(ISNUMBER(SEARCH(Hauls!$AB$381,IK$2:IK$202)),MAX(IJ$1:IJ27)+1,0)</f>
        <v>27</v>
      </c>
      <c r="IK28" t="s">
        <v>3679</v>
      </c>
      <c r="IL28" t="str">
        <f>IFERROR(VLOOKUP(ROWS(IL$2:IL28),IJ$2:IK$37,2,FALSE),"")</f>
        <v>S M : Sand, Mud</v>
      </c>
      <c r="IM28">
        <f>IF(ISNUMBER(SEARCH(Hauls!$AB$382,IN$2:IN$202)),MAX(IM$1:IM27)+1,0)</f>
        <v>27</v>
      </c>
      <c r="IN28" t="s">
        <v>3679</v>
      </c>
      <c r="IO28" t="str">
        <f>IFERROR(VLOOKUP(ROWS(IO$2:IO28),IM$2:IN$37,2,FALSE),"")</f>
        <v>S M : Sand, Mud</v>
      </c>
      <c r="IP28">
        <f>IF(ISNUMBER(SEARCH(Hauls!$AB$383,IQ$2:IQ$202)),MAX(IP$1:IP27)+1,0)</f>
        <v>27</v>
      </c>
      <c r="IQ28" t="s">
        <v>3679</v>
      </c>
      <c r="IR28" t="str">
        <f>IFERROR(VLOOKUP(ROWS(IR$2:IR28),IP$2:IQ$37,2,FALSE),"")</f>
        <v>S M : Sand, Mud</v>
      </c>
      <c r="IS28">
        <f>IF(ISNUMBER(SEARCH(Hauls!$AB$384,IT$2:IT$202)),MAX(IS$1:IS27)+1,0)</f>
        <v>27</v>
      </c>
      <c r="IT28" t="s">
        <v>3679</v>
      </c>
      <c r="IU28" t="str">
        <f>IFERROR(VLOOKUP(ROWS(IU$2:IU28),IS$2:IT$37,2,FALSE),"")</f>
        <v>S M : Sand, Mud</v>
      </c>
      <c r="IV28">
        <f>IF(ISNUMBER(SEARCH(Hauls!$AB$385,IW$2:IW$202)),MAX(IV$1:IV27)+1,0)</f>
        <v>27</v>
      </c>
      <c r="IW28" t="s">
        <v>3679</v>
      </c>
      <c r="IX28" t="str">
        <f>IFERROR(VLOOKUP(ROWS(IX$2:IX28),IV$2:IW$37,2,FALSE),"")</f>
        <v>S M : Sand, Mud</v>
      </c>
      <c r="IY28">
        <f>IF(ISNUMBER(SEARCH(Hauls!$AB$386,IZ$2:IZ$202)),MAX(IY$1:IY27)+1,0)</f>
        <v>27</v>
      </c>
      <c r="IZ28" t="s">
        <v>3679</v>
      </c>
      <c r="JA28" t="str">
        <f>IFERROR(VLOOKUP(ROWS(JA$2:JA28),IY$2:IZ$37,2,FALSE),"")</f>
        <v>S M : Sand, Mud</v>
      </c>
      <c r="JB28">
        <f>IF(ISNUMBER(SEARCH(Hauls!$AB$387,JC$2:JC$202)),MAX(JB$1:JB27)+1,0)</f>
        <v>27</v>
      </c>
      <c r="JC28" t="s">
        <v>3679</v>
      </c>
      <c r="JD28" t="str">
        <f>IFERROR(VLOOKUP(ROWS(JD$2:JD28),JB$2:JC$37,2,FALSE),"")</f>
        <v>S M : Sand, Mud</v>
      </c>
      <c r="JE28">
        <f>IF(ISNUMBER(SEARCH(Hauls!$AB$388,JF$2:JF$202)),MAX(JE$1:JE27)+1,0)</f>
        <v>27</v>
      </c>
      <c r="JF28" t="s">
        <v>3679</v>
      </c>
      <c r="JG28" t="str">
        <f>IFERROR(VLOOKUP(ROWS(JG$2:JG28),JE$2:JF$37,2,FALSE),"")</f>
        <v>S M : Sand, Mud</v>
      </c>
      <c r="JH28">
        <f>IF(ISNUMBER(SEARCH(Hauls!$AB$389,JI$2:JI$202)),MAX(JH$1:JH27)+1,0)</f>
        <v>27</v>
      </c>
      <c r="JI28" t="s">
        <v>3679</v>
      </c>
      <c r="JJ28" t="str">
        <f>IFERROR(VLOOKUP(ROWS(JJ$2:JJ28),JH$2:JI$37,2,FALSE),"")</f>
        <v>S M : Sand, Mud</v>
      </c>
      <c r="JK28">
        <f>IF(ISNUMBER(SEARCH(Hauls!$AB$390,JL$2:JL$202)),MAX(JK$1:JK27)+1,0)</f>
        <v>27</v>
      </c>
      <c r="JL28" t="s">
        <v>3679</v>
      </c>
      <c r="JM28" t="str">
        <f>IFERROR(VLOOKUP(ROWS(JM$2:JM28),JK$2:JL$37,2,FALSE),"")</f>
        <v>S M : Sand, Mud</v>
      </c>
      <c r="JN28">
        <f>IF(ISNUMBER(SEARCH(Hauls!$AB$391,JO$2:JO$202)),MAX(JN$1:JN27)+1,0)</f>
        <v>27</v>
      </c>
      <c r="JO28" t="s">
        <v>3679</v>
      </c>
      <c r="JP28" t="str">
        <f>IFERROR(VLOOKUP(ROWS(JP$2:JP28),JN$2:JO$37,2,FALSE),"")</f>
        <v>S M : Sand, Mud</v>
      </c>
      <c r="JQ28">
        <f>IF(ISNUMBER(SEARCH(Hauls!$AB$392,JR$2:JR$202)),MAX(JQ$1:JQ27)+1,0)</f>
        <v>27</v>
      </c>
      <c r="JR28" t="s">
        <v>3679</v>
      </c>
      <c r="JS28" t="str">
        <f>IFERROR(VLOOKUP(ROWS(JS$2:JS28),JQ$2:JR$37,2,FALSE),"")</f>
        <v>S M : Sand, Mud</v>
      </c>
      <c r="JT28">
        <f>IF(ISNUMBER(SEARCH(Hauls!$AB$393,JU$2:JU$202)),MAX(JT$1:JT27)+1,0)</f>
        <v>27</v>
      </c>
      <c r="JU28" t="s">
        <v>3679</v>
      </c>
      <c r="JV28" t="str">
        <f>IFERROR(VLOOKUP(ROWS(JV$2:JV28),JT$2:JU$37,2,FALSE),"")</f>
        <v>S M : Sand, Mud</v>
      </c>
      <c r="JW28">
        <f>IF(ISNUMBER(SEARCH(Hauls!$AB$394,JX$2:JX$202)),MAX(JW$1:JW27)+1,0)</f>
        <v>27</v>
      </c>
      <c r="JX28" t="s">
        <v>3679</v>
      </c>
      <c r="JY28" t="str">
        <f>IFERROR(VLOOKUP(ROWS(JY$2:JY28),JW$2:JX$37,2,FALSE),"")</f>
        <v>S M : Sand, Mud</v>
      </c>
      <c r="JZ28">
        <f>IF(ISNUMBER(SEARCH(Hauls!$AB$395,KA$2:KA$202)),MAX(JZ$1:JZ27)+1,0)</f>
        <v>27</v>
      </c>
      <c r="KA28" t="s">
        <v>3679</v>
      </c>
      <c r="KB28" t="str">
        <f>IFERROR(VLOOKUP(ROWS(KB$2:KB28),JZ$2:KA$37,2,FALSE),"")</f>
        <v>S M : Sand, Mud</v>
      </c>
      <c r="KC28">
        <f>IF(ISNUMBER(SEARCH(Hauls!$AB$396,KD$2:KD$202)),MAX(KC$1:KC27)+1,0)</f>
        <v>27</v>
      </c>
      <c r="KD28" t="s">
        <v>3679</v>
      </c>
      <c r="KE28" t="str">
        <f>IFERROR(VLOOKUP(ROWS(KE$2:KE28),KC$2:KD$37,2,FALSE),"")</f>
        <v>S M : Sand, Mud</v>
      </c>
      <c r="KF28">
        <f>IF(ISNUMBER(SEARCH(Hauls!$AB$397,KG$2:KG$202)),MAX(KF$1:KF27)+1,0)</f>
        <v>27</v>
      </c>
      <c r="KG28" t="s">
        <v>3679</v>
      </c>
      <c r="KH28" t="str">
        <f>IFERROR(VLOOKUP(ROWS(KH$2:KH28),KF$2:KG$37,2,FALSE),"")</f>
        <v>S M : Sand, Mud</v>
      </c>
      <c r="KI28">
        <f>IF(ISNUMBER(SEARCH(Hauls!$AB$398,KJ$2:KJ$202)),MAX(KI$1:KI27)+1,0)</f>
        <v>27</v>
      </c>
      <c r="KJ28" t="s">
        <v>3679</v>
      </c>
      <c r="KK28" t="str">
        <f>IFERROR(VLOOKUP(ROWS(KK$2:KK28),KI$2:KJ$37,2,FALSE),"")</f>
        <v>S M : Sand, Mud</v>
      </c>
      <c r="KL28">
        <f>IF(ISNUMBER(SEARCH(Hauls!$AB$399,KM$2:KM$202)),MAX(KL$1:KL27)+1,0)</f>
        <v>27</v>
      </c>
      <c r="KM28" t="s">
        <v>3679</v>
      </c>
      <c r="KN28" t="str">
        <f>IFERROR(VLOOKUP(ROWS(KN$2:KN28),KL$2:KM$37,2,FALSE),"")</f>
        <v>S M : Sand, Mud</v>
      </c>
      <c r="KO28">
        <f>IF(ISNUMBER(SEARCH(Hauls!$AB$400,KP$2:KP$202)),MAX(KO$1:KO27)+1,0)</f>
        <v>27</v>
      </c>
      <c r="KP28" t="s">
        <v>3679</v>
      </c>
      <c r="KQ28" t="str">
        <f>IFERROR(VLOOKUP(ROWS(KQ$2:KQ28),KO$2:KP$37,2,FALSE),"")</f>
        <v>S M : Sand, Mud</v>
      </c>
    </row>
    <row r="29" spans="1:303" x14ac:dyDescent="0.25">
      <c r="A29" t="s">
        <v>1269</v>
      </c>
      <c r="B29" t="s">
        <v>1270</v>
      </c>
      <c r="C29" t="str">
        <f t="shared" si="0"/>
        <v>S R : Sand, Rock</v>
      </c>
      <c r="D29">
        <f>IF(ISNUMBER(SEARCH(Hauls!$AB$301,E$2:E$202)),MAX(D$1:D28)+1,0)</f>
        <v>28</v>
      </c>
      <c r="E29" t="s">
        <v>3680</v>
      </c>
      <c r="F29" t="str">
        <f>IFERROR(VLOOKUP(ROWS(F$2:F29),D$2:E$37,2,FALSE),"")</f>
        <v>S R : Sand, Rock</v>
      </c>
      <c r="G29">
        <f>IF(ISNUMBER(SEARCH(Hauls!$AB$302,H$2:H$202)),MAX(G$1:G28)+1,0)</f>
        <v>28</v>
      </c>
      <c r="H29" t="s">
        <v>3680</v>
      </c>
      <c r="I29" t="str">
        <f>IFERROR(VLOOKUP(ROWS(I$2:I29),G$2:H$37,2,FALSE),"")</f>
        <v>S R : Sand, Rock</v>
      </c>
      <c r="J29">
        <f>IF(ISNUMBER(SEARCH(Hauls!$AB$303,K$2:K$202)),MAX(J$1:J28)+1,0)</f>
        <v>28</v>
      </c>
      <c r="K29" t="s">
        <v>3680</v>
      </c>
      <c r="L29" t="str">
        <f>IFERROR(VLOOKUP(ROWS(L$2:L29),J$2:K$37,2,FALSE),"")</f>
        <v>S R : Sand, Rock</v>
      </c>
      <c r="M29">
        <f>IF(ISNUMBER(SEARCH(Hauls!$AB$304,N$2:N$202)),MAX(M$1:M28)+1,0)</f>
        <v>28</v>
      </c>
      <c r="N29" t="s">
        <v>3680</v>
      </c>
      <c r="O29" t="str">
        <f>IFERROR(VLOOKUP(ROWS(O$2:O29),M$2:N$37,2,FALSE),"")</f>
        <v>S R : Sand, Rock</v>
      </c>
      <c r="P29">
        <f>IF(ISNUMBER(SEARCH(Hauls!$AB$305,Q$2:Q$202)),MAX(P$1:P28)+1,0)</f>
        <v>28</v>
      </c>
      <c r="Q29" t="s">
        <v>3680</v>
      </c>
      <c r="R29" t="str">
        <f>IFERROR(VLOOKUP(ROWS(R$2:R29),P$2:Q$37,2,FALSE),"")</f>
        <v>S R : Sand, Rock</v>
      </c>
      <c r="S29">
        <f>IF(ISNUMBER(SEARCH(Hauls!$AB$306,T$2:T$202)),MAX(S$1:S28)+1,0)</f>
        <v>28</v>
      </c>
      <c r="T29" t="s">
        <v>3680</v>
      </c>
      <c r="U29" t="str">
        <f>IFERROR(VLOOKUP(ROWS(U$2:U29),S$2:T$37,2,FALSE),"")</f>
        <v>S R : Sand, Rock</v>
      </c>
      <c r="V29">
        <f>IF(ISNUMBER(SEARCH(Hauls!$AB$307,W$2:W$202)),MAX(V$1:V28)+1,0)</f>
        <v>28</v>
      </c>
      <c r="W29" t="s">
        <v>3680</v>
      </c>
      <c r="X29" t="str">
        <f>IFERROR(VLOOKUP(ROWS(X$2:X29),V$2:W$37,2,FALSE),"")</f>
        <v>S R : Sand, Rock</v>
      </c>
      <c r="Y29">
        <f>IF(ISNUMBER(SEARCH(Hauls!$AB$308,Z$2:Z$202)),MAX(Y$1:Y28)+1,0)</f>
        <v>28</v>
      </c>
      <c r="Z29" t="s">
        <v>3680</v>
      </c>
      <c r="AA29" t="str">
        <f>IFERROR(VLOOKUP(ROWS(AA$2:AA29),Y$2:Z$37,2,FALSE),"")</f>
        <v>S R : Sand, Rock</v>
      </c>
      <c r="AB29">
        <f>IF(ISNUMBER(SEARCH(Hauls!$AB$309,AC$2:AC$202)),MAX(AB$1:AB28)+1,0)</f>
        <v>28</v>
      </c>
      <c r="AC29" t="s">
        <v>3680</v>
      </c>
      <c r="AD29" t="str">
        <f>IFERROR(VLOOKUP(ROWS(AD$2:AD29),AB$2:AC$37,2,FALSE),"")</f>
        <v>S R : Sand, Rock</v>
      </c>
      <c r="AE29">
        <f>IF(ISNUMBER(SEARCH(Hauls!$AB$310,AF$2:AF$202)),MAX(AE$1:AE28)+1,0)</f>
        <v>28</v>
      </c>
      <c r="AF29" t="s">
        <v>3680</v>
      </c>
      <c r="AG29" t="str">
        <f>IFERROR(VLOOKUP(ROWS(AG$2:AG29),AE$2:AF$37,2,FALSE),"")</f>
        <v>S R : Sand, Rock</v>
      </c>
      <c r="AH29">
        <f>IF(ISNUMBER(SEARCH(Hauls!$AB$311,AI$2:AI$202)),MAX(AH$1:AH28)+1,0)</f>
        <v>28</v>
      </c>
      <c r="AI29" t="s">
        <v>3680</v>
      </c>
      <c r="AJ29" t="str">
        <f>IFERROR(VLOOKUP(ROWS(AJ$2:AJ29),AH$2:AI$37,2,FALSE),"")</f>
        <v>S R : Sand, Rock</v>
      </c>
      <c r="AK29">
        <f>IF(ISNUMBER(SEARCH(Hauls!$AB$312,AL$2:AL$202)),MAX(AK$1:AK28)+1,0)</f>
        <v>28</v>
      </c>
      <c r="AL29" t="s">
        <v>3680</v>
      </c>
      <c r="AM29" t="str">
        <f>IFERROR(VLOOKUP(ROWS(AM$2:AM29),AK$2:AL$37,2,FALSE),"")</f>
        <v>S R : Sand, Rock</v>
      </c>
      <c r="AN29">
        <f>IF(ISNUMBER(SEARCH(Hauls!$AB$313,AO$2:AO$202)),MAX(AN$1:AN28)+1,0)</f>
        <v>28</v>
      </c>
      <c r="AO29" t="s">
        <v>3680</v>
      </c>
      <c r="AP29" t="str">
        <f>IFERROR(VLOOKUP(ROWS(AP$2:AP29),AN$2:AO$37,2,FALSE),"")</f>
        <v>S R : Sand, Rock</v>
      </c>
      <c r="AQ29">
        <f>IF(ISNUMBER(SEARCH(Hauls!$AB$314,AR$2:AR$202)),MAX(AQ$1:AQ28)+1,0)</f>
        <v>28</v>
      </c>
      <c r="AR29" t="s">
        <v>3680</v>
      </c>
      <c r="AS29" t="str">
        <f>IFERROR(VLOOKUP(ROWS(AS$2:AS29),AQ$2:AR$37,2,FALSE),"")</f>
        <v>S R : Sand, Rock</v>
      </c>
      <c r="AT29">
        <f>IF(ISNUMBER(SEARCH(Hauls!$AB$315,AU$2:AU$202)),MAX(AT$1:AT28)+1,0)</f>
        <v>28</v>
      </c>
      <c r="AU29" t="s">
        <v>3680</v>
      </c>
      <c r="AV29" t="str">
        <f>IFERROR(VLOOKUP(ROWS(AV$2:AV29),AT$2:AU$37,2,FALSE),"")</f>
        <v>S R : Sand, Rock</v>
      </c>
      <c r="AW29">
        <f>IF(ISNUMBER(SEARCH(Hauls!$AB$316,AX$2:AX$202)),MAX(AW$1:AW28)+1,0)</f>
        <v>28</v>
      </c>
      <c r="AX29" t="s">
        <v>3680</v>
      </c>
      <c r="AY29" t="str">
        <f>IFERROR(VLOOKUP(ROWS(AY$2:AY29),AW$2:AX$37,2,FALSE),"")</f>
        <v>S R : Sand, Rock</v>
      </c>
      <c r="AZ29">
        <f>IF(ISNUMBER(SEARCH(Hauls!$AB$317,BA$2:BA$202)),MAX(AZ$1:AZ28)+1,0)</f>
        <v>28</v>
      </c>
      <c r="BA29" t="s">
        <v>3680</v>
      </c>
      <c r="BB29" t="str">
        <f>IFERROR(VLOOKUP(ROWS(BB$2:BB29),AZ$2:BA$37,2,FALSE),"")</f>
        <v>S R : Sand, Rock</v>
      </c>
      <c r="BC29">
        <f>IF(ISNUMBER(SEARCH(Hauls!$AB$318,BD$2:BD$202)),MAX(BC$1:BC28)+1,0)</f>
        <v>28</v>
      </c>
      <c r="BD29" t="s">
        <v>3680</v>
      </c>
      <c r="BE29" t="str">
        <f>IFERROR(VLOOKUP(ROWS(BE$2:BE29),BC$2:BD$37,2,FALSE),"")</f>
        <v>S R : Sand, Rock</v>
      </c>
      <c r="BF29">
        <f>IF(ISNUMBER(SEARCH(Hauls!$AB$319,BG$2:BG$202)),MAX(BF$1:BF28)+1,0)</f>
        <v>28</v>
      </c>
      <c r="BG29" t="s">
        <v>3680</v>
      </c>
      <c r="BH29" t="str">
        <f>IFERROR(VLOOKUP(ROWS(BH$2:BH29),BF$2:BG$37,2,FALSE),"")</f>
        <v>S R : Sand, Rock</v>
      </c>
      <c r="BI29">
        <f>IF(ISNUMBER(SEARCH(Hauls!$AB$320,BJ$2:BJ$202)),MAX(BI$1:BI28)+1,0)</f>
        <v>28</v>
      </c>
      <c r="BJ29" t="s">
        <v>3680</v>
      </c>
      <c r="BK29" t="str">
        <f>IFERROR(VLOOKUP(ROWS(BK$2:BK29),BI$2:BJ$37,2,FALSE),"")</f>
        <v>S R : Sand, Rock</v>
      </c>
      <c r="BL29">
        <f>IF(ISNUMBER(SEARCH(Hauls!$AB$321,BM$2:BM$202)),MAX(BL$1:BL28)+1,0)</f>
        <v>28</v>
      </c>
      <c r="BM29" t="s">
        <v>3680</v>
      </c>
      <c r="BN29" t="str">
        <f>IFERROR(VLOOKUP(ROWS(BN$2:BN29),BL$2:BM$37,2,FALSE),"")</f>
        <v>S R : Sand, Rock</v>
      </c>
      <c r="BO29">
        <f>IF(ISNUMBER(SEARCH(Hauls!$AB$322,BP$2:BP$202)),MAX(BO$1:BO28)+1,0)</f>
        <v>28</v>
      </c>
      <c r="BP29" t="s">
        <v>3680</v>
      </c>
      <c r="BQ29" t="str">
        <f>IFERROR(VLOOKUP(ROWS(BQ$2:BQ29),BO$2:BP$37,2,FALSE),"")</f>
        <v>S R : Sand, Rock</v>
      </c>
      <c r="BR29">
        <f>IF(ISNUMBER(SEARCH(Hauls!$AB$323,BS$2:BS$202)),MAX(BR$1:BR28)+1,0)</f>
        <v>28</v>
      </c>
      <c r="BS29" t="s">
        <v>3680</v>
      </c>
      <c r="BT29" t="str">
        <f>IFERROR(VLOOKUP(ROWS(BT$2:BT29),BR$2:BS$37,2,FALSE),"")</f>
        <v>S R : Sand, Rock</v>
      </c>
      <c r="BU29">
        <f>IF(ISNUMBER(SEARCH(Hauls!$AB$324,BV$2:BV$202)),MAX(BU$1:BU28)+1,0)</f>
        <v>28</v>
      </c>
      <c r="BV29" t="s">
        <v>3680</v>
      </c>
      <c r="BW29" t="str">
        <f>IFERROR(VLOOKUP(ROWS(BW$2:BW29),BU$2:BV$37,2,FALSE),"")</f>
        <v>S R : Sand, Rock</v>
      </c>
      <c r="BX29">
        <f>IF(ISNUMBER(SEARCH(Hauls!$AB$325,BY$2:BY$202)),MAX(BX$1:BX28)+1,0)</f>
        <v>28</v>
      </c>
      <c r="BY29" t="s">
        <v>3680</v>
      </c>
      <c r="BZ29" t="str">
        <f>IFERROR(VLOOKUP(ROWS(BZ$2:BZ29),BX$2:BY$37,2,FALSE),"")</f>
        <v>S R : Sand, Rock</v>
      </c>
      <c r="CA29">
        <f>IF(ISNUMBER(SEARCH(Hauls!$AB$326,CB$2:CB$202)),MAX(CA$1:CA28)+1,0)</f>
        <v>28</v>
      </c>
      <c r="CB29" t="s">
        <v>3680</v>
      </c>
      <c r="CC29" t="str">
        <f>IFERROR(VLOOKUP(ROWS(CC$2:CC29),CA$2:CB$37,2,FALSE),"")</f>
        <v>S R : Sand, Rock</v>
      </c>
      <c r="CD29">
        <f>IF(ISNUMBER(SEARCH(Hauls!$AB$327,CE$2:CE$202)),MAX(CD$1:CD28)+1,0)</f>
        <v>28</v>
      </c>
      <c r="CE29" t="s">
        <v>3680</v>
      </c>
      <c r="CF29" t="str">
        <f>IFERROR(VLOOKUP(ROWS(CF$2:CF29),CD$2:CE$37,2,FALSE),"")</f>
        <v>S R : Sand, Rock</v>
      </c>
      <c r="CG29">
        <f>IF(ISNUMBER(SEARCH(Hauls!$AB$328,CH$2:CH$202)),MAX(CG$1:CG28)+1,0)</f>
        <v>28</v>
      </c>
      <c r="CH29" t="s">
        <v>3680</v>
      </c>
      <c r="CI29" t="str">
        <f>IFERROR(VLOOKUP(ROWS(CI$2:CI29),CG$2:CH$37,2,FALSE),"")</f>
        <v>S R : Sand, Rock</v>
      </c>
      <c r="CJ29">
        <f>IF(ISNUMBER(SEARCH(Hauls!$AB$329,CK$2:CK$202)),MAX(CJ$1:CJ28)+1,0)</f>
        <v>28</v>
      </c>
      <c r="CK29" t="s">
        <v>3680</v>
      </c>
      <c r="CL29" t="str">
        <f>IFERROR(VLOOKUP(ROWS(CL$2:CL29),CJ$2:CK$37,2,FALSE),"")</f>
        <v>S R : Sand, Rock</v>
      </c>
      <c r="CM29">
        <f>IF(ISNUMBER(SEARCH(Hauls!$AB$330,CN$2:CN$202)),MAX(CM$1:CM28)+1,0)</f>
        <v>28</v>
      </c>
      <c r="CN29" t="s">
        <v>3680</v>
      </c>
      <c r="CO29" t="str">
        <f>IFERROR(VLOOKUP(ROWS(CO$2:CO29),CM$2:CN$37,2,FALSE),"")</f>
        <v>S R : Sand, Rock</v>
      </c>
      <c r="CP29">
        <f>IF(ISNUMBER(SEARCH(Hauls!$AB$331,CQ$2:CQ$202)),MAX(CP$1:CP28)+1,0)</f>
        <v>28</v>
      </c>
      <c r="CQ29" t="s">
        <v>3680</v>
      </c>
      <c r="CR29" t="str">
        <f>IFERROR(VLOOKUP(ROWS(CR$2:CR29),CP$2:CQ$37,2,FALSE),"")</f>
        <v>S R : Sand, Rock</v>
      </c>
      <c r="CS29">
        <f>IF(ISNUMBER(SEARCH(Hauls!$AB$332,CT$2:CT$202)),MAX(CS$1:CS28)+1,0)</f>
        <v>28</v>
      </c>
      <c r="CT29" t="s">
        <v>3680</v>
      </c>
      <c r="CU29" t="str">
        <f>IFERROR(VLOOKUP(ROWS(CU$2:CU29),CS$2:CT$37,2,FALSE),"")</f>
        <v>S R : Sand, Rock</v>
      </c>
      <c r="CV29">
        <f>IF(ISNUMBER(SEARCH(Hauls!$AB$333,CW$2:CW$202)),MAX(CV$1:CV28)+1,0)</f>
        <v>28</v>
      </c>
      <c r="CW29" t="s">
        <v>3680</v>
      </c>
      <c r="CX29" t="str">
        <f>IFERROR(VLOOKUP(ROWS(CX$2:CX29),CV$2:CW$37,2,FALSE),"")</f>
        <v>S R : Sand, Rock</v>
      </c>
      <c r="CY29">
        <f>IF(ISNUMBER(SEARCH(Hauls!$AB$333,CZ$2:CZ$202)),MAX(CY$1:CY28)+1,0)</f>
        <v>28</v>
      </c>
      <c r="CZ29" t="s">
        <v>3680</v>
      </c>
      <c r="DA29" t="str">
        <f>IFERROR(VLOOKUP(ROWS(DA$2:DA29),CY$2:CZ$37,2,FALSE),"")</f>
        <v>S R : Sand, Rock</v>
      </c>
      <c r="DB29">
        <f>IF(ISNUMBER(SEARCH(Hauls!$AB$335,DC$2:DC$202)),MAX(DB$1:DB28)+1,0)</f>
        <v>28</v>
      </c>
      <c r="DC29" t="s">
        <v>3680</v>
      </c>
      <c r="DD29" t="str">
        <f>IFERROR(VLOOKUP(ROWS(DD$2:DD29),DB$2:DC$37,2,FALSE),"")</f>
        <v>S R : Sand, Rock</v>
      </c>
      <c r="DE29">
        <f>IF(ISNUMBER(SEARCH(Hauls!$AB$336,DF$2:DF$202)),MAX(DE$1:DE28)+1,0)</f>
        <v>28</v>
      </c>
      <c r="DF29" t="s">
        <v>3680</v>
      </c>
      <c r="DG29" t="str">
        <f>IFERROR(VLOOKUP(ROWS(DG$2:DG29),DE$2:DF$37,2,FALSE),"")</f>
        <v>S R : Sand, Rock</v>
      </c>
      <c r="DH29">
        <f>IF(ISNUMBER(SEARCH(Hauls!$AB$337,DI$2:DI$202)),MAX(DH$1:DH28)+1,0)</f>
        <v>28</v>
      </c>
      <c r="DI29" t="s">
        <v>3680</v>
      </c>
      <c r="DJ29" t="str">
        <f>IFERROR(VLOOKUP(ROWS(DJ$2:DJ29),DH$2:DI$37,2,FALSE),"")</f>
        <v>S R : Sand, Rock</v>
      </c>
      <c r="DK29">
        <f>IF(ISNUMBER(SEARCH(Hauls!$AB$338,DL$2:DL$202)),MAX(DK$1:DK28)+1,0)</f>
        <v>28</v>
      </c>
      <c r="DL29" t="s">
        <v>3680</v>
      </c>
      <c r="DM29" t="str">
        <f>IFERROR(VLOOKUP(ROWS(DM$2:DM29),DK$2:DL$37,2,FALSE),"")</f>
        <v>S R : Sand, Rock</v>
      </c>
      <c r="DN29">
        <f>IF(ISNUMBER(SEARCH(Hauls!$AB$339,DO$2:DO$202)),MAX(DN$1:DN28)+1,0)</f>
        <v>28</v>
      </c>
      <c r="DO29" t="s">
        <v>3680</v>
      </c>
      <c r="DP29" t="str">
        <f>IFERROR(VLOOKUP(ROWS(DP$2:DP29),DN$2:DO$37,2,FALSE),"")</f>
        <v>S R : Sand, Rock</v>
      </c>
      <c r="DQ29">
        <f>IF(ISNUMBER(SEARCH(Hauls!$AB$340,DR$2:DR$202)),MAX(DQ$1:DQ28)+1,0)</f>
        <v>28</v>
      </c>
      <c r="DR29" t="s">
        <v>3680</v>
      </c>
      <c r="DS29" t="str">
        <f>IFERROR(VLOOKUP(ROWS(DS$2:DS29),DQ$2:DR$37,2,FALSE),"")</f>
        <v>S R : Sand, Rock</v>
      </c>
      <c r="DT29">
        <f>IF(ISNUMBER(SEARCH(Hauls!$AB$341,DU$2:DU$202)),MAX(DT$1:DT28)+1,0)</f>
        <v>28</v>
      </c>
      <c r="DU29" t="s">
        <v>3680</v>
      </c>
      <c r="DV29" t="str">
        <f>IFERROR(VLOOKUP(ROWS(DV$2:DV29),DT$2:DU$37,2,FALSE),"")</f>
        <v>S R : Sand, Rock</v>
      </c>
      <c r="DW29">
        <f>IF(ISNUMBER(SEARCH(Hauls!$AB$342,DX$2:DX$202)),MAX(DW$1:DW28)+1,0)</f>
        <v>28</v>
      </c>
      <c r="DX29" t="s">
        <v>3680</v>
      </c>
      <c r="DY29" t="str">
        <f>IFERROR(VLOOKUP(ROWS(DY$2:DY29),DW$2:DX$37,2,FALSE),"")</f>
        <v>S R : Sand, Rock</v>
      </c>
      <c r="DZ29">
        <f>IF(ISNUMBER(SEARCH(Hauls!$AB$343,EA$2:EA$202)),MAX(DZ$1:DZ28)+1,0)</f>
        <v>28</v>
      </c>
      <c r="EA29" t="s">
        <v>3680</v>
      </c>
      <c r="EB29" t="str">
        <f>IFERROR(VLOOKUP(ROWS(EB$2:EB29),DZ$2:EA$37,2,FALSE),"")</f>
        <v>S R : Sand, Rock</v>
      </c>
      <c r="EC29">
        <f>IF(ISNUMBER(SEARCH(Hauls!$AB$344,ED$2:ED$202)),MAX(EC$1:EC28)+1,0)</f>
        <v>28</v>
      </c>
      <c r="ED29" t="s">
        <v>3680</v>
      </c>
      <c r="EE29" t="str">
        <f>IFERROR(VLOOKUP(ROWS(EE$2:EE29),EC$2:ED$37,2,FALSE),"")</f>
        <v>S R : Sand, Rock</v>
      </c>
      <c r="EF29">
        <f>IF(ISNUMBER(SEARCH(Hauls!$AB$345,EG$2:EG$202)),MAX(EF$1:EF28)+1,0)</f>
        <v>28</v>
      </c>
      <c r="EG29" t="s">
        <v>3680</v>
      </c>
      <c r="EH29" t="str">
        <f>IFERROR(VLOOKUP(ROWS(EH$2:EH29),EF$2:EG$37,2,FALSE),"")</f>
        <v>S R : Sand, Rock</v>
      </c>
      <c r="EI29">
        <f>IF(ISNUMBER(SEARCH(Hauls!$AB$346,EJ$2:EJ$202)),MAX(EI$1:EI28)+1,0)</f>
        <v>28</v>
      </c>
      <c r="EJ29" t="s">
        <v>3680</v>
      </c>
      <c r="EK29" t="str">
        <f>IFERROR(VLOOKUP(ROWS(EK$2:EK29),EI$2:EJ$37,2,FALSE),"")</f>
        <v>S R : Sand, Rock</v>
      </c>
      <c r="EL29">
        <f>IF(ISNUMBER(SEARCH(Hauls!$AB$347,EM$2:EM$202)),MAX(EL$1:EL28)+1,0)</f>
        <v>28</v>
      </c>
      <c r="EM29" t="s">
        <v>3680</v>
      </c>
      <c r="EN29" t="str">
        <f>IFERROR(VLOOKUP(ROWS(EN$2:EN29),EL$2:EM$37,2,FALSE),"")</f>
        <v>S R : Sand, Rock</v>
      </c>
      <c r="EO29">
        <f>IF(ISNUMBER(SEARCH(Hauls!$AB$348,EP$2:EP$202)),MAX(EO$1:EO28)+1,0)</f>
        <v>28</v>
      </c>
      <c r="EP29" t="s">
        <v>3680</v>
      </c>
      <c r="EQ29" t="str">
        <f>IFERROR(VLOOKUP(ROWS(EQ$2:EQ29),EO$2:EP$37,2,FALSE),"")</f>
        <v>S R : Sand, Rock</v>
      </c>
      <c r="ER29">
        <f>IF(ISNUMBER(SEARCH(Hauls!$AB$349,ES$2:ES$202)),MAX(ER$1:ER28)+1,0)</f>
        <v>28</v>
      </c>
      <c r="ES29" t="s">
        <v>3680</v>
      </c>
      <c r="ET29" t="str">
        <f>IFERROR(VLOOKUP(ROWS(ET$2:ET29),ER$2:ES$37,2,FALSE),"")</f>
        <v>S R : Sand, Rock</v>
      </c>
      <c r="EU29">
        <f>IF(ISNUMBER(SEARCH(Hauls!$AB$350,EV$2:EV$202)),MAX(EU$1:EU28)+1,0)</f>
        <v>28</v>
      </c>
      <c r="EV29" t="s">
        <v>3680</v>
      </c>
      <c r="EW29" t="str">
        <f>IFERROR(VLOOKUP(ROWS(EW$2:EW29),EU$2:EV$37,2,FALSE),"")</f>
        <v>S R : Sand, Rock</v>
      </c>
      <c r="EX29">
        <f>IF(ISNUMBER(SEARCH(Hauls!$AB$351,EY$2:EY$202)),MAX(EX$1:EX28)+1,0)</f>
        <v>28</v>
      </c>
      <c r="EY29" t="s">
        <v>3680</v>
      </c>
      <c r="EZ29" t="str">
        <f>IFERROR(VLOOKUP(ROWS(EZ$2:EZ29),EX$2:EY$37,2,FALSE),"")</f>
        <v>S R : Sand, Rock</v>
      </c>
      <c r="FA29">
        <f>IF(ISNUMBER(SEARCH(Hauls!$AB$352,FB$2:FB$202)),MAX(FA$1:FA28)+1,0)</f>
        <v>28</v>
      </c>
      <c r="FB29" t="s">
        <v>3680</v>
      </c>
      <c r="FC29" t="str">
        <f>IFERROR(VLOOKUP(ROWS(FC$2:FC29),FA$2:FB$37,2,FALSE),"")</f>
        <v>S R : Sand, Rock</v>
      </c>
      <c r="FD29">
        <f>IF(ISNUMBER(SEARCH(Hauls!$AB$353,FE$2:FE$202)),MAX(FD$1:FD28)+1,0)</f>
        <v>28</v>
      </c>
      <c r="FE29" t="s">
        <v>3680</v>
      </c>
      <c r="FF29" t="str">
        <f>IFERROR(VLOOKUP(ROWS(FF$2:FF29),FD$2:FE$37,2,FALSE),"")</f>
        <v>S R : Sand, Rock</v>
      </c>
      <c r="FG29">
        <f>IF(ISNUMBER(SEARCH(Hauls!$AB$354,FH$2:FH$202)),MAX(FG$1:FG28)+1,0)</f>
        <v>28</v>
      </c>
      <c r="FH29" t="s">
        <v>3680</v>
      </c>
      <c r="FI29" t="str">
        <f>IFERROR(VLOOKUP(ROWS(FI$2:FI29),FG$2:FH$37,2,FALSE),"")</f>
        <v>S R : Sand, Rock</v>
      </c>
      <c r="FJ29">
        <f>IF(ISNUMBER(SEARCH(Hauls!$AB$355,FK$2:FK$202)),MAX(FJ$1:FJ28)+1,0)</f>
        <v>28</v>
      </c>
      <c r="FK29" t="s">
        <v>3680</v>
      </c>
      <c r="FL29" t="str">
        <f>IFERROR(VLOOKUP(ROWS(FL$2:FL29),FJ$2:FK$37,2,FALSE),"")</f>
        <v>S R : Sand, Rock</v>
      </c>
      <c r="FM29">
        <f>IF(ISNUMBER(SEARCH(Hauls!$AB$356,FN$2:FN$202)),MAX(FM$1:FM28)+1,0)</f>
        <v>28</v>
      </c>
      <c r="FN29" t="s">
        <v>3680</v>
      </c>
      <c r="FO29" t="str">
        <f>IFERROR(VLOOKUP(ROWS(FO$2:FO29),FM$2:FN$37,2,FALSE),"")</f>
        <v>S R : Sand, Rock</v>
      </c>
      <c r="FP29">
        <f>IF(ISNUMBER(SEARCH(Hauls!$AB$357,FQ$2:FQ$202)),MAX(FP$1:FP28)+1,0)</f>
        <v>28</v>
      </c>
      <c r="FQ29" t="s">
        <v>3680</v>
      </c>
      <c r="FR29" t="str">
        <f>IFERROR(VLOOKUP(ROWS(FR$2:FR29),FP$2:FQ$37,2,FALSE),"")</f>
        <v>S R : Sand, Rock</v>
      </c>
      <c r="FS29">
        <f>IF(ISNUMBER(SEARCH(Hauls!$AB$358,FT$2:FT$202)),MAX(FS$1:FS28)+1,0)</f>
        <v>28</v>
      </c>
      <c r="FT29" t="s">
        <v>3680</v>
      </c>
      <c r="FU29" t="str">
        <f>IFERROR(VLOOKUP(ROWS(FU$2:FU29),FS$2:FT$37,2,FALSE),"")</f>
        <v>S R : Sand, Rock</v>
      </c>
      <c r="FV29">
        <f>IF(ISNUMBER(SEARCH(Hauls!$AB$359,FW$2:FW$202)),MAX(FV$1:FV28)+1,0)</f>
        <v>28</v>
      </c>
      <c r="FW29" t="s">
        <v>3680</v>
      </c>
      <c r="FX29" t="str">
        <f>IFERROR(VLOOKUP(ROWS(FX$2:FX29),FV$2:FW$37,2,FALSE),"")</f>
        <v>S R : Sand, Rock</v>
      </c>
      <c r="FY29">
        <f>IF(ISNUMBER(SEARCH(Hauls!$AB$359,FZ$2:FZ$202)),MAX(FY$1:FY28)+1,0)</f>
        <v>28</v>
      </c>
      <c r="FZ29" t="s">
        <v>3680</v>
      </c>
      <c r="GA29" t="str">
        <f>IFERROR(VLOOKUP(ROWS(GA$2:GA29),FY$2:FZ$37,2,FALSE),"")</f>
        <v>S R : Sand, Rock</v>
      </c>
      <c r="GB29">
        <f>IF(ISNUMBER(SEARCH(Hauls!$AB$361,GC$2:GC$202)),MAX(GB$1:GB28)+1,0)</f>
        <v>28</v>
      </c>
      <c r="GC29" t="s">
        <v>3680</v>
      </c>
      <c r="GD29" t="str">
        <f>IFERROR(VLOOKUP(ROWS(GD$2:GD29),GB$2:GC$37,2,FALSE),"")</f>
        <v>S R : Sand, Rock</v>
      </c>
      <c r="GE29">
        <f>IF(ISNUMBER(SEARCH(Hauls!$AB$362,GF$2:GF$202)),MAX(GE$1:GE28)+1,0)</f>
        <v>28</v>
      </c>
      <c r="GF29" t="s">
        <v>3680</v>
      </c>
      <c r="GG29" t="str">
        <f>IFERROR(VLOOKUP(ROWS(GG$2:GG29),GE$2:GF$37,2,FALSE),"")</f>
        <v>S R : Sand, Rock</v>
      </c>
      <c r="GH29">
        <f>IF(ISNUMBER(SEARCH(Hauls!$AB$363,GI$2:GI$202)),MAX(GH$1:GH28)+1,0)</f>
        <v>28</v>
      </c>
      <c r="GI29" t="s">
        <v>3680</v>
      </c>
      <c r="GJ29" t="str">
        <f>IFERROR(VLOOKUP(ROWS(GJ$2:GJ29),GH$2:GI$37,2,FALSE),"")</f>
        <v>S R : Sand, Rock</v>
      </c>
      <c r="GK29">
        <f>IF(ISNUMBER(SEARCH(Hauls!$AB$364,GL$2:GL$202)),MAX(GK$1:GK28)+1,0)</f>
        <v>28</v>
      </c>
      <c r="GL29" t="s">
        <v>3680</v>
      </c>
      <c r="GM29" t="str">
        <f>IFERROR(VLOOKUP(ROWS(GM$2:GM29),GK$2:GL$37,2,FALSE),"")</f>
        <v>S R : Sand, Rock</v>
      </c>
      <c r="GN29">
        <f>IF(ISNUMBER(SEARCH(Hauls!$AB$365,GO$2:GO$202)),MAX(GN$1:GN28)+1,0)</f>
        <v>28</v>
      </c>
      <c r="GO29" t="s">
        <v>3680</v>
      </c>
      <c r="GP29" t="str">
        <f>IFERROR(VLOOKUP(ROWS(GP$2:GP29),GN$2:GO$37,2,FALSE),"")</f>
        <v>S R : Sand, Rock</v>
      </c>
      <c r="GQ29">
        <f>IF(ISNUMBER(SEARCH(Hauls!$AB$366,GR$2:GR$202)),MAX(GQ$1:GQ28)+1,0)</f>
        <v>28</v>
      </c>
      <c r="GR29" t="s">
        <v>3680</v>
      </c>
      <c r="GS29" t="str">
        <f>IFERROR(VLOOKUP(ROWS(GS$2:GS29),GQ$2:GR$37,2,FALSE),"")</f>
        <v>S R : Sand, Rock</v>
      </c>
      <c r="GT29">
        <f>IF(ISNUMBER(SEARCH(Hauls!$AB$367,GU$2:GU$202)),MAX(GT$1:GT28)+1,0)</f>
        <v>28</v>
      </c>
      <c r="GU29" t="s">
        <v>3680</v>
      </c>
      <c r="GV29" t="str">
        <f>IFERROR(VLOOKUP(ROWS(GV$2:GV29),GT$2:GU$37,2,FALSE),"")</f>
        <v>S R : Sand, Rock</v>
      </c>
      <c r="GW29">
        <f>IF(ISNUMBER(SEARCH(Hauls!$AB$368,GX$2:GX$202)),MAX(GW$1:GW28)+1,0)</f>
        <v>28</v>
      </c>
      <c r="GX29" t="s">
        <v>3680</v>
      </c>
      <c r="GY29" t="str">
        <f>IFERROR(VLOOKUP(ROWS(GY$2:GY29),GW$2:GX$37,2,FALSE),"")</f>
        <v>S R : Sand, Rock</v>
      </c>
      <c r="GZ29">
        <f>IF(ISNUMBER(SEARCH(Hauls!$AB$369,HA$2:HA$202)),MAX(GZ$1:GZ28)+1,0)</f>
        <v>28</v>
      </c>
      <c r="HA29" t="s">
        <v>3680</v>
      </c>
      <c r="HB29" t="str">
        <f>IFERROR(VLOOKUP(ROWS(HB$2:HB29),GZ$2:HA$37,2,FALSE),"")</f>
        <v>S R : Sand, Rock</v>
      </c>
      <c r="HC29">
        <f>IF(ISNUMBER(SEARCH(Hauls!$AB$370,HD$2:HD$202)),MAX(HC$1:HC28)+1,0)</f>
        <v>28</v>
      </c>
      <c r="HD29" t="s">
        <v>3680</v>
      </c>
      <c r="HE29" t="str">
        <f>IFERROR(VLOOKUP(ROWS(HE$2:HE29),HC$2:HD$37,2,FALSE),"")</f>
        <v>S R : Sand, Rock</v>
      </c>
      <c r="HF29">
        <f>IF(ISNUMBER(SEARCH(Hauls!$AB$371,HG$2:HG$202)),MAX(HF$1:HF28)+1,0)</f>
        <v>28</v>
      </c>
      <c r="HG29" t="s">
        <v>3680</v>
      </c>
      <c r="HH29" t="str">
        <f>IFERROR(VLOOKUP(ROWS(HH$2:HH29),HF$2:HG$37,2,FALSE),"")</f>
        <v>S R : Sand, Rock</v>
      </c>
      <c r="HI29">
        <f>IF(ISNUMBER(SEARCH(Hauls!$AB$372,HJ$2:HJ$202)),MAX(HI$1:HI28)+1,0)</f>
        <v>28</v>
      </c>
      <c r="HJ29" t="s">
        <v>3680</v>
      </c>
      <c r="HK29" t="str">
        <f>IFERROR(VLOOKUP(ROWS(HK$2:HK29),HI$2:HJ$37,2,FALSE),"")</f>
        <v>S R : Sand, Rock</v>
      </c>
      <c r="HL29">
        <f>IF(ISNUMBER(SEARCH(Hauls!$AB$373,HM$2:HM$202)),MAX(HL$1:HL28)+1,0)</f>
        <v>28</v>
      </c>
      <c r="HM29" t="s">
        <v>3680</v>
      </c>
      <c r="HN29" t="str">
        <f>IFERROR(VLOOKUP(ROWS(HN$2:HN29),HL$2:HM$37,2,FALSE),"")</f>
        <v>S R : Sand, Rock</v>
      </c>
      <c r="HO29">
        <f>IF(ISNUMBER(SEARCH(Hauls!$AB$374,HP$2:HP$202)),MAX(HO$1:HO28)+1,0)</f>
        <v>28</v>
      </c>
      <c r="HP29" t="s">
        <v>3680</v>
      </c>
      <c r="HQ29" t="str">
        <f>IFERROR(VLOOKUP(ROWS(HQ$2:HQ29),HO$2:HP$37,2,FALSE),"")</f>
        <v>S R : Sand, Rock</v>
      </c>
      <c r="HR29">
        <f>IF(ISNUMBER(SEARCH(Hauls!$AB$375,HS$2:HS$202)),MAX(HR$1:HR28)+1,0)</f>
        <v>28</v>
      </c>
      <c r="HS29" t="s">
        <v>3680</v>
      </c>
      <c r="HT29" t="str">
        <f>IFERROR(VLOOKUP(ROWS(HT$2:HT29),HR$2:HS$37,2,FALSE),"")</f>
        <v>S R : Sand, Rock</v>
      </c>
      <c r="HU29">
        <f>IF(ISNUMBER(SEARCH(Hauls!$AB$376,HV$2:HV$202)),MAX(HU$1:HU28)+1,0)</f>
        <v>28</v>
      </c>
      <c r="HV29" t="s">
        <v>3680</v>
      </c>
      <c r="HW29" t="str">
        <f>IFERROR(VLOOKUP(ROWS(HW$2:HW29),HU$2:HV$37,2,FALSE),"")</f>
        <v>S R : Sand, Rock</v>
      </c>
      <c r="HX29">
        <f>IF(ISNUMBER(SEARCH(Hauls!$AB$377,HY$2:HY$202)),MAX(HX$1:HX28)+1,0)</f>
        <v>28</v>
      </c>
      <c r="HY29" t="s">
        <v>3680</v>
      </c>
      <c r="HZ29" t="str">
        <f>IFERROR(VLOOKUP(ROWS(HZ$2:HZ29),HX$2:HY$37,2,FALSE),"")</f>
        <v>S R : Sand, Rock</v>
      </c>
      <c r="IA29">
        <f>IF(ISNUMBER(SEARCH(Hauls!$AB$378,IB$2:IB$202)),MAX(IA$1:IA28)+1,0)</f>
        <v>28</v>
      </c>
      <c r="IB29" t="s">
        <v>3680</v>
      </c>
      <c r="IC29" t="str">
        <f>IFERROR(VLOOKUP(ROWS(IC$2:IC29),IA$2:IB$37,2,FALSE),"")</f>
        <v>S R : Sand, Rock</v>
      </c>
      <c r="ID29">
        <f>IF(ISNUMBER(SEARCH(Hauls!$AB$379,IE$2:IE$202)),MAX(ID$1:ID28)+1,0)</f>
        <v>28</v>
      </c>
      <c r="IE29" t="s">
        <v>3680</v>
      </c>
      <c r="IF29" t="str">
        <f>IFERROR(VLOOKUP(ROWS(IF$2:IF29),ID$2:IE$37,2,FALSE),"")</f>
        <v>S R : Sand, Rock</v>
      </c>
      <c r="IG29">
        <f>IF(ISNUMBER(SEARCH(Hauls!$AB$380,IH$2:IH$202)),MAX(IG$1:IG28)+1,0)</f>
        <v>28</v>
      </c>
      <c r="IH29" t="s">
        <v>3680</v>
      </c>
      <c r="II29" t="str">
        <f>IFERROR(VLOOKUP(ROWS(II$2:II29),IG$2:IH$37,2,FALSE),"")</f>
        <v>S R : Sand, Rock</v>
      </c>
      <c r="IJ29">
        <f>IF(ISNUMBER(SEARCH(Hauls!$AB$381,IK$2:IK$202)),MAX(IJ$1:IJ28)+1,0)</f>
        <v>28</v>
      </c>
      <c r="IK29" t="s">
        <v>3680</v>
      </c>
      <c r="IL29" t="str">
        <f>IFERROR(VLOOKUP(ROWS(IL$2:IL29),IJ$2:IK$37,2,FALSE),"")</f>
        <v>S R : Sand, Rock</v>
      </c>
      <c r="IM29">
        <f>IF(ISNUMBER(SEARCH(Hauls!$AB$382,IN$2:IN$202)),MAX(IM$1:IM28)+1,0)</f>
        <v>28</v>
      </c>
      <c r="IN29" t="s">
        <v>3680</v>
      </c>
      <c r="IO29" t="str">
        <f>IFERROR(VLOOKUP(ROWS(IO$2:IO29),IM$2:IN$37,2,FALSE),"")</f>
        <v>S R : Sand, Rock</v>
      </c>
      <c r="IP29">
        <f>IF(ISNUMBER(SEARCH(Hauls!$AB$383,IQ$2:IQ$202)),MAX(IP$1:IP28)+1,0)</f>
        <v>28</v>
      </c>
      <c r="IQ29" t="s">
        <v>3680</v>
      </c>
      <c r="IR29" t="str">
        <f>IFERROR(VLOOKUP(ROWS(IR$2:IR29),IP$2:IQ$37,2,FALSE),"")</f>
        <v>S R : Sand, Rock</v>
      </c>
      <c r="IS29">
        <f>IF(ISNUMBER(SEARCH(Hauls!$AB$384,IT$2:IT$202)),MAX(IS$1:IS28)+1,0)</f>
        <v>28</v>
      </c>
      <c r="IT29" t="s">
        <v>3680</v>
      </c>
      <c r="IU29" t="str">
        <f>IFERROR(VLOOKUP(ROWS(IU$2:IU29),IS$2:IT$37,2,FALSE),"")</f>
        <v>S R : Sand, Rock</v>
      </c>
      <c r="IV29">
        <f>IF(ISNUMBER(SEARCH(Hauls!$AB$385,IW$2:IW$202)),MAX(IV$1:IV28)+1,0)</f>
        <v>28</v>
      </c>
      <c r="IW29" t="s">
        <v>3680</v>
      </c>
      <c r="IX29" t="str">
        <f>IFERROR(VLOOKUP(ROWS(IX$2:IX29),IV$2:IW$37,2,FALSE),"")</f>
        <v>S R : Sand, Rock</v>
      </c>
      <c r="IY29">
        <f>IF(ISNUMBER(SEARCH(Hauls!$AB$386,IZ$2:IZ$202)),MAX(IY$1:IY28)+1,0)</f>
        <v>28</v>
      </c>
      <c r="IZ29" t="s">
        <v>3680</v>
      </c>
      <c r="JA29" t="str">
        <f>IFERROR(VLOOKUP(ROWS(JA$2:JA29),IY$2:IZ$37,2,FALSE),"")</f>
        <v>S R : Sand, Rock</v>
      </c>
      <c r="JB29">
        <f>IF(ISNUMBER(SEARCH(Hauls!$AB$387,JC$2:JC$202)),MAX(JB$1:JB28)+1,0)</f>
        <v>28</v>
      </c>
      <c r="JC29" t="s">
        <v>3680</v>
      </c>
      <c r="JD29" t="str">
        <f>IFERROR(VLOOKUP(ROWS(JD$2:JD29),JB$2:JC$37,2,FALSE),"")</f>
        <v>S R : Sand, Rock</v>
      </c>
      <c r="JE29">
        <f>IF(ISNUMBER(SEARCH(Hauls!$AB$388,JF$2:JF$202)),MAX(JE$1:JE28)+1,0)</f>
        <v>28</v>
      </c>
      <c r="JF29" t="s">
        <v>3680</v>
      </c>
      <c r="JG29" t="str">
        <f>IFERROR(VLOOKUP(ROWS(JG$2:JG29),JE$2:JF$37,2,FALSE),"")</f>
        <v>S R : Sand, Rock</v>
      </c>
      <c r="JH29">
        <f>IF(ISNUMBER(SEARCH(Hauls!$AB$389,JI$2:JI$202)),MAX(JH$1:JH28)+1,0)</f>
        <v>28</v>
      </c>
      <c r="JI29" t="s">
        <v>3680</v>
      </c>
      <c r="JJ29" t="str">
        <f>IFERROR(VLOOKUP(ROWS(JJ$2:JJ29),JH$2:JI$37,2,FALSE),"")</f>
        <v>S R : Sand, Rock</v>
      </c>
      <c r="JK29">
        <f>IF(ISNUMBER(SEARCH(Hauls!$AB$390,JL$2:JL$202)),MAX(JK$1:JK28)+1,0)</f>
        <v>28</v>
      </c>
      <c r="JL29" t="s">
        <v>3680</v>
      </c>
      <c r="JM29" t="str">
        <f>IFERROR(VLOOKUP(ROWS(JM$2:JM29),JK$2:JL$37,2,FALSE),"")</f>
        <v>S R : Sand, Rock</v>
      </c>
      <c r="JN29">
        <f>IF(ISNUMBER(SEARCH(Hauls!$AB$391,JO$2:JO$202)),MAX(JN$1:JN28)+1,0)</f>
        <v>28</v>
      </c>
      <c r="JO29" t="s">
        <v>3680</v>
      </c>
      <c r="JP29" t="str">
        <f>IFERROR(VLOOKUP(ROWS(JP$2:JP29),JN$2:JO$37,2,FALSE),"")</f>
        <v>S R : Sand, Rock</v>
      </c>
      <c r="JQ29">
        <f>IF(ISNUMBER(SEARCH(Hauls!$AB$392,JR$2:JR$202)),MAX(JQ$1:JQ28)+1,0)</f>
        <v>28</v>
      </c>
      <c r="JR29" t="s">
        <v>3680</v>
      </c>
      <c r="JS29" t="str">
        <f>IFERROR(VLOOKUP(ROWS(JS$2:JS29),JQ$2:JR$37,2,FALSE),"")</f>
        <v>S R : Sand, Rock</v>
      </c>
      <c r="JT29">
        <f>IF(ISNUMBER(SEARCH(Hauls!$AB$393,JU$2:JU$202)),MAX(JT$1:JT28)+1,0)</f>
        <v>28</v>
      </c>
      <c r="JU29" t="s">
        <v>3680</v>
      </c>
      <c r="JV29" t="str">
        <f>IFERROR(VLOOKUP(ROWS(JV$2:JV29),JT$2:JU$37,2,FALSE),"")</f>
        <v>S R : Sand, Rock</v>
      </c>
      <c r="JW29">
        <f>IF(ISNUMBER(SEARCH(Hauls!$AB$394,JX$2:JX$202)),MAX(JW$1:JW28)+1,0)</f>
        <v>28</v>
      </c>
      <c r="JX29" t="s">
        <v>3680</v>
      </c>
      <c r="JY29" t="str">
        <f>IFERROR(VLOOKUP(ROWS(JY$2:JY29),JW$2:JX$37,2,FALSE),"")</f>
        <v>S R : Sand, Rock</v>
      </c>
      <c r="JZ29">
        <f>IF(ISNUMBER(SEARCH(Hauls!$AB$395,KA$2:KA$202)),MAX(JZ$1:JZ28)+1,0)</f>
        <v>28</v>
      </c>
      <c r="KA29" t="s">
        <v>3680</v>
      </c>
      <c r="KB29" t="str">
        <f>IFERROR(VLOOKUP(ROWS(KB$2:KB29),JZ$2:KA$37,2,FALSE),"")</f>
        <v>S R : Sand, Rock</v>
      </c>
      <c r="KC29">
        <f>IF(ISNUMBER(SEARCH(Hauls!$AB$396,KD$2:KD$202)),MAX(KC$1:KC28)+1,0)</f>
        <v>28</v>
      </c>
      <c r="KD29" t="s">
        <v>3680</v>
      </c>
      <c r="KE29" t="str">
        <f>IFERROR(VLOOKUP(ROWS(KE$2:KE29),KC$2:KD$37,2,FALSE),"")</f>
        <v>S R : Sand, Rock</v>
      </c>
      <c r="KF29">
        <f>IF(ISNUMBER(SEARCH(Hauls!$AB$397,KG$2:KG$202)),MAX(KF$1:KF28)+1,0)</f>
        <v>28</v>
      </c>
      <c r="KG29" t="s">
        <v>3680</v>
      </c>
      <c r="KH29" t="str">
        <f>IFERROR(VLOOKUP(ROWS(KH$2:KH29),KF$2:KG$37,2,FALSE),"")</f>
        <v>S R : Sand, Rock</v>
      </c>
      <c r="KI29">
        <f>IF(ISNUMBER(SEARCH(Hauls!$AB$398,KJ$2:KJ$202)),MAX(KI$1:KI28)+1,0)</f>
        <v>28</v>
      </c>
      <c r="KJ29" t="s">
        <v>3680</v>
      </c>
      <c r="KK29" t="str">
        <f>IFERROR(VLOOKUP(ROWS(KK$2:KK29),KI$2:KJ$37,2,FALSE),"")</f>
        <v>S R : Sand, Rock</v>
      </c>
      <c r="KL29">
        <f>IF(ISNUMBER(SEARCH(Hauls!$AB$399,KM$2:KM$202)),MAX(KL$1:KL28)+1,0)</f>
        <v>28</v>
      </c>
      <c r="KM29" t="s">
        <v>3680</v>
      </c>
      <c r="KN29" t="str">
        <f>IFERROR(VLOOKUP(ROWS(KN$2:KN29),KL$2:KM$37,2,FALSE),"")</f>
        <v>S R : Sand, Rock</v>
      </c>
      <c r="KO29">
        <f>IF(ISNUMBER(SEARCH(Hauls!$AB$400,KP$2:KP$202)),MAX(KO$1:KO28)+1,0)</f>
        <v>28</v>
      </c>
      <c r="KP29" t="s">
        <v>3680</v>
      </c>
      <c r="KQ29" t="str">
        <f>IFERROR(VLOOKUP(ROWS(KQ$2:KQ29),KO$2:KP$37,2,FALSE),"")</f>
        <v>S R : Sand, Rock</v>
      </c>
    </row>
    <row r="30" spans="1:303" x14ac:dyDescent="0.25">
      <c r="A30" t="s">
        <v>1271</v>
      </c>
      <c r="B30" t="s">
        <v>1272</v>
      </c>
      <c r="C30" t="str">
        <f t="shared" si="0"/>
        <v>S Sh : Sand, Shells</v>
      </c>
      <c r="D30">
        <f>IF(ISNUMBER(SEARCH(Hauls!$AB$301,E$2:E$202)),MAX(D$1:D29)+1,0)</f>
        <v>29</v>
      </c>
      <c r="E30" t="s">
        <v>3681</v>
      </c>
      <c r="F30" t="str">
        <f>IFERROR(VLOOKUP(ROWS(F$2:F30),D$2:E$37,2,FALSE),"")</f>
        <v>S Sh : Sand, Shells</v>
      </c>
      <c r="G30">
        <f>IF(ISNUMBER(SEARCH(Hauls!$AB$302,H$2:H$202)),MAX(G$1:G29)+1,0)</f>
        <v>29</v>
      </c>
      <c r="H30" t="s">
        <v>3681</v>
      </c>
      <c r="I30" t="str">
        <f>IFERROR(VLOOKUP(ROWS(I$2:I30),G$2:H$37,2,FALSE),"")</f>
        <v>S Sh : Sand, Shells</v>
      </c>
      <c r="J30">
        <f>IF(ISNUMBER(SEARCH(Hauls!$AB$303,K$2:K$202)),MAX(J$1:J29)+1,0)</f>
        <v>29</v>
      </c>
      <c r="K30" t="s">
        <v>3681</v>
      </c>
      <c r="L30" t="str">
        <f>IFERROR(VLOOKUP(ROWS(L$2:L30),J$2:K$37,2,FALSE),"")</f>
        <v>S Sh : Sand, Shells</v>
      </c>
      <c r="M30">
        <f>IF(ISNUMBER(SEARCH(Hauls!$AB$304,N$2:N$202)),MAX(M$1:M29)+1,0)</f>
        <v>29</v>
      </c>
      <c r="N30" t="s">
        <v>3681</v>
      </c>
      <c r="O30" t="str">
        <f>IFERROR(VLOOKUP(ROWS(O$2:O30),M$2:N$37,2,FALSE),"")</f>
        <v>S Sh : Sand, Shells</v>
      </c>
      <c r="P30">
        <f>IF(ISNUMBER(SEARCH(Hauls!$AB$305,Q$2:Q$202)),MAX(P$1:P29)+1,0)</f>
        <v>29</v>
      </c>
      <c r="Q30" t="s">
        <v>3681</v>
      </c>
      <c r="R30" t="str">
        <f>IFERROR(VLOOKUP(ROWS(R$2:R30),P$2:Q$37,2,FALSE),"")</f>
        <v>S Sh : Sand, Shells</v>
      </c>
      <c r="S30">
        <f>IF(ISNUMBER(SEARCH(Hauls!$AB$306,T$2:T$202)),MAX(S$1:S29)+1,0)</f>
        <v>29</v>
      </c>
      <c r="T30" t="s">
        <v>3681</v>
      </c>
      <c r="U30" t="str">
        <f>IFERROR(VLOOKUP(ROWS(U$2:U30),S$2:T$37,2,FALSE),"")</f>
        <v>S Sh : Sand, Shells</v>
      </c>
      <c r="V30">
        <f>IF(ISNUMBER(SEARCH(Hauls!$AB$307,W$2:W$202)),MAX(V$1:V29)+1,0)</f>
        <v>29</v>
      </c>
      <c r="W30" t="s">
        <v>3681</v>
      </c>
      <c r="X30" t="str">
        <f>IFERROR(VLOOKUP(ROWS(X$2:X30),V$2:W$37,2,FALSE),"")</f>
        <v>S Sh : Sand, Shells</v>
      </c>
      <c r="Y30">
        <f>IF(ISNUMBER(SEARCH(Hauls!$AB$308,Z$2:Z$202)),MAX(Y$1:Y29)+1,0)</f>
        <v>29</v>
      </c>
      <c r="Z30" t="s">
        <v>3681</v>
      </c>
      <c r="AA30" t="str">
        <f>IFERROR(VLOOKUP(ROWS(AA$2:AA30),Y$2:Z$37,2,FALSE),"")</f>
        <v>S Sh : Sand, Shells</v>
      </c>
      <c r="AB30">
        <f>IF(ISNUMBER(SEARCH(Hauls!$AB$309,AC$2:AC$202)),MAX(AB$1:AB29)+1,0)</f>
        <v>29</v>
      </c>
      <c r="AC30" t="s">
        <v>3681</v>
      </c>
      <c r="AD30" t="str">
        <f>IFERROR(VLOOKUP(ROWS(AD$2:AD30),AB$2:AC$37,2,FALSE),"")</f>
        <v>S Sh : Sand, Shells</v>
      </c>
      <c r="AE30">
        <f>IF(ISNUMBER(SEARCH(Hauls!$AB$310,AF$2:AF$202)),MAX(AE$1:AE29)+1,0)</f>
        <v>29</v>
      </c>
      <c r="AF30" t="s">
        <v>3681</v>
      </c>
      <c r="AG30" t="str">
        <f>IFERROR(VLOOKUP(ROWS(AG$2:AG30),AE$2:AF$37,2,FALSE),"")</f>
        <v>S Sh : Sand, Shells</v>
      </c>
      <c r="AH30">
        <f>IF(ISNUMBER(SEARCH(Hauls!$AB$311,AI$2:AI$202)),MAX(AH$1:AH29)+1,0)</f>
        <v>29</v>
      </c>
      <c r="AI30" t="s">
        <v>3681</v>
      </c>
      <c r="AJ30" t="str">
        <f>IFERROR(VLOOKUP(ROWS(AJ$2:AJ30),AH$2:AI$37,2,FALSE),"")</f>
        <v>S Sh : Sand, Shells</v>
      </c>
      <c r="AK30">
        <f>IF(ISNUMBER(SEARCH(Hauls!$AB$312,AL$2:AL$202)),MAX(AK$1:AK29)+1,0)</f>
        <v>29</v>
      </c>
      <c r="AL30" t="s">
        <v>3681</v>
      </c>
      <c r="AM30" t="str">
        <f>IFERROR(VLOOKUP(ROWS(AM$2:AM30),AK$2:AL$37,2,FALSE),"")</f>
        <v>S Sh : Sand, Shells</v>
      </c>
      <c r="AN30">
        <f>IF(ISNUMBER(SEARCH(Hauls!$AB$313,AO$2:AO$202)),MAX(AN$1:AN29)+1,0)</f>
        <v>29</v>
      </c>
      <c r="AO30" t="s">
        <v>3681</v>
      </c>
      <c r="AP30" t="str">
        <f>IFERROR(VLOOKUP(ROWS(AP$2:AP30),AN$2:AO$37,2,FALSE),"")</f>
        <v>S Sh : Sand, Shells</v>
      </c>
      <c r="AQ30">
        <f>IF(ISNUMBER(SEARCH(Hauls!$AB$314,AR$2:AR$202)),MAX(AQ$1:AQ29)+1,0)</f>
        <v>29</v>
      </c>
      <c r="AR30" t="s">
        <v>3681</v>
      </c>
      <c r="AS30" t="str">
        <f>IFERROR(VLOOKUP(ROWS(AS$2:AS30),AQ$2:AR$37,2,FALSE),"")</f>
        <v>S Sh : Sand, Shells</v>
      </c>
      <c r="AT30">
        <f>IF(ISNUMBER(SEARCH(Hauls!$AB$315,AU$2:AU$202)),MAX(AT$1:AT29)+1,0)</f>
        <v>29</v>
      </c>
      <c r="AU30" t="s">
        <v>3681</v>
      </c>
      <c r="AV30" t="str">
        <f>IFERROR(VLOOKUP(ROWS(AV$2:AV30),AT$2:AU$37,2,FALSE),"")</f>
        <v>S Sh : Sand, Shells</v>
      </c>
      <c r="AW30">
        <f>IF(ISNUMBER(SEARCH(Hauls!$AB$316,AX$2:AX$202)),MAX(AW$1:AW29)+1,0)</f>
        <v>29</v>
      </c>
      <c r="AX30" t="s">
        <v>3681</v>
      </c>
      <c r="AY30" t="str">
        <f>IFERROR(VLOOKUP(ROWS(AY$2:AY30),AW$2:AX$37,2,FALSE),"")</f>
        <v>S Sh : Sand, Shells</v>
      </c>
      <c r="AZ30">
        <f>IF(ISNUMBER(SEARCH(Hauls!$AB$317,BA$2:BA$202)),MAX(AZ$1:AZ29)+1,0)</f>
        <v>29</v>
      </c>
      <c r="BA30" t="s">
        <v>3681</v>
      </c>
      <c r="BB30" t="str">
        <f>IFERROR(VLOOKUP(ROWS(BB$2:BB30),AZ$2:BA$37,2,FALSE),"")</f>
        <v>S Sh : Sand, Shells</v>
      </c>
      <c r="BC30">
        <f>IF(ISNUMBER(SEARCH(Hauls!$AB$318,BD$2:BD$202)),MAX(BC$1:BC29)+1,0)</f>
        <v>29</v>
      </c>
      <c r="BD30" t="s">
        <v>3681</v>
      </c>
      <c r="BE30" t="str">
        <f>IFERROR(VLOOKUP(ROWS(BE$2:BE30),BC$2:BD$37,2,FALSE),"")</f>
        <v>S Sh : Sand, Shells</v>
      </c>
      <c r="BF30">
        <f>IF(ISNUMBER(SEARCH(Hauls!$AB$319,BG$2:BG$202)),MAX(BF$1:BF29)+1,0)</f>
        <v>29</v>
      </c>
      <c r="BG30" t="s">
        <v>3681</v>
      </c>
      <c r="BH30" t="str">
        <f>IFERROR(VLOOKUP(ROWS(BH$2:BH30),BF$2:BG$37,2,FALSE),"")</f>
        <v>S Sh : Sand, Shells</v>
      </c>
      <c r="BI30">
        <f>IF(ISNUMBER(SEARCH(Hauls!$AB$320,BJ$2:BJ$202)),MAX(BI$1:BI29)+1,0)</f>
        <v>29</v>
      </c>
      <c r="BJ30" t="s">
        <v>3681</v>
      </c>
      <c r="BK30" t="str">
        <f>IFERROR(VLOOKUP(ROWS(BK$2:BK30),BI$2:BJ$37,2,FALSE),"")</f>
        <v>S Sh : Sand, Shells</v>
      </c>
      <c r="BL30">
        <f>IF(ISNUMBER(SEARCH(Hauls!$AB$321,BM$2:BM$202)),MAX(BL$1:BL29)+1,0)</f>
        <v>29</v>
      </c>
      <c r="BM30" t="s">
        <v>3681</v>
      </c>
      <c r="BN30" t="str">
        <f>IFERROR(VLOOKUP(ROWS(BN$2:BN30),BL$2:BM$37,2,FALSE),"")</f>
        <v>S Sh : Sand, Shells</v>
      </c>
      <c r="BO30">
        <f>IF(ISNUMBER(SEARCH(Hauls!$AB$322,BP$2:BP$202)),MAX(BO$1:BO29)+1,0)</f>
        <v>29</v>
      </c>
      <c r="BP30" t="s">
        <v>3681</v>
      </c>
      <c r="BQ30" t="str">
        <f>IFERROR(VLOOKUP(ROWS(BQ$2:BQ30),BO$2:BP$37,2,FALSE),"")</f>
        <v>S Sh : Sand, Shells</v>
      </c>
      <c r="BR30">
        <f>IF(ISNUMBER(SEARCH(Hauls!$AB$323,BS$2:BS$202)),MAX(BR$1:BR29)+1,0)</f>
        <v>29</v>
      </c>
      <c r="BS30" t="s">
        <v>3681</v>
      </c>
      <c r="BT30" t="str">
        <f>IFERROR(VLOOKUP(ROWS(BT$2:BT30),BR$2:BS$37,2,FALSE),"")</f>
        <v>S Sh : Sand, Shells</v>
      </c>
      <c r="BU30">
        <f>IF(ISNUMBER(SEARCH(Hauls!$AB$324,BV$2:BV$202)),MAX(BU$1:BU29)+1,0)</f>
        <v>29</v>
      </c>
      <c r="BV30" t="s">
        <v>3681</v>
      </c>
      <c r="BW30" t="str">
        <f>IFERROR(VLOOKUP(ROWS(BW$2:BW30),BU$2:BV$37,2,FALSE),"")</f>
        <v>S Sh : Sand, Shells</v>
      </c>
      <c r="BX30">
        <f>IF(ISNUMBER(SEARCH(Hauls!$AB$325,BY$2:BY$202)),MAX(BX$1:BX29)+1,0)</f>
        <v>29</v>
      </c>
      <c r="BY30" t="s">
        <v>3681</v>
      </c>
      <c r="BZ30" t="str">
        <f>IFERROR(VLOOKUP(ROWS(BZ$2:BZ30),BX$2:BY$37,2,FALSE),"")</f>
        <v>S Sh : Sand, Shells</v>
      </c>
      <c r="CA30">
        <f>IF(ISNUMBER(SEARCH(Hauls!$AB$326,CB$2:CB$202)),MAX(CA$1:CA29)+1,0)</f>
        <v>29</v>
      </c>
      <c r="CB30" t="s">
        <v>3681</v>
      </c>
      <c r="CC30" t="str">
        <f>IFERROR(VLOOKUP(ROWS(CC$2:CC30),CA$2:CB$37,2,FALSE),"")</f>
        <v>S Sh : Sand, Shells</v>
      </c>
      <c r="CD30">
        <f>IF(ISNUMBER(SEARCH(Hauls!$AB$327,CE$2:CE$202)),MAX(CD$1:CD29)+1,0)</f>
        <v>29</v>
      </c>
      <c r="CE30" t="s">
        <v>3681</v>
      </c>
      <c r="CF30" t="str">
        <f>IFERROR(VLOOKUP(ROWS(CF$2:CF30),CD$2:CE$37,2,FALSE),"")</f>
        <v>S Sh : Sand, Shells</v>
      </c>
      <c r="CG30">
        <f>IF(ISNUMBER(SEARCH(Hauls!$AB$328,CH$2:CH$202)),MAX(CG$1:CG29)+1,0)</f>
        <v>29</v>
      </c>
      <c r="CH30" t="s">
        <v>3681</v>
      </c>
      <c r="CI30" t="str">
        <f>IFERROR(VLOOKUP(ROWS(CI$2:CI30),CG$2:CH$37,2,FALSE),"")</f>
        <v>S Sh : Sand, Shells</v>
      </c>
      <c r="CJ30">
        <f>IF(ISNUMBER(SEARCH(Hauls!$AB$329,CK$2:CK$202)),MAX(CJ$1:CJ29)+1,0)</f>
        <v>29</v>
      </c>
      <c r="CK30" t="s">
        <v>3681</v>
      </c>
      <c r="CL30" t="str">
        <f>IFERROR(VLOOKUP(ROWS(CL$2:CL30),CJ$2:CK$37,2,FALSE),"")</f>
        <v>S Sh : Sand, Shells</v>
      </c>
      <c r="CM30">
        <f>IF(ISNUMBER(SEARCH(Hauls!$AB$330,CN$2:CN$202)),MAX(CM$1:CM29)+1,0)</f>
        <v>29</v>
      </c>
      <c r="CN30" t="s">
        <v>3681</v>
      </c>
      <c r="CO30" t="str">
        <f>IFERROR(VLOOKUP(ROWS(CO$2:CO30),CM$2:CN$37,2,FALSE),"")</f>
        <v>S Sh : Sand, Shells</v>
      </c>
      <c r="CP30">
        <f>IF(ISNUMBER(SEARCH(Hauls!$AB$331,CQ$2:CQ$202)),MAX(CP$1:CP29)+1,0)</f>
        <v>29</v>
      </c>
      <c r="CQ30" t="s">
        <v>3681</v>
      </c>
      <c r="CR30" t="str">
        <f>IFERROR(VLOOKUP(ROWS(CR$2:CR30),CP$2:CQ$37,2,FALSE),"")</f>
        <v>S Sh : Sand, Shells</v>
      </c>
      <c r="CS30">
        <f>IF(ISNUMBER(SEARCH(Hauls!$AB$332,CT$2:CT$202)),MAX(CS$1:CS29)+1,0)</f>
        <v>29</v>
      </c>
      <c r="CT30" t="s">
        <v>3681</v>
      </c>
      <c r="CU30" t="str">
        <f>IFERROR(VLOOKUP(ROWS(CU$2:CU30),CS$2:CT$37,2,FALSE),"")</f>
        <v>S Sh : Sand, Shells</v>
      </c>
      <c r="CV30">
        <f>IF(ISNUMBER(SEARCH(Hauls!$AB$333,CW$2:CW$202)),MAX(CV$1:CV29)+1,0)</f>
        <v>29</v>
      </c>
      <c r="CW30" t="s">
        <v>3681</v>
      </c>
      <c r="CX30" t="str">
        <f>IFERROR(VLOOKUP(ROWS(CX$2:CX30),CV$2:CW$37,2,FALSE),"")</f>
        <v>S Sh : Sand, Shells</v>
      </c>
      <c r="CY30">
        <f>IF(ISNUMBER(SEARCH(Hauls!$AB$333,CZ$2:CZ$202)),MAX(CY$1:CY29)+1,0)</f>
        <v>29</v>
      </c>
      <c r="CZ30" t="s">
        <v>3681</v>
      </c>
      <c r="DA30" t="str">
        <f>IFERROR(VLOOKUP(ROWS(DA$2:DA30),CY$2:CZ$37,2,FALSE),"")</f>
        <v>S Sh : Sand, Shells</v>
      </c>
      <c r="DB30">
        <f>IF(ISNUMBER(SEARCH(Hauls!$AB$335,DC$2:DC$202)),MAX(DB$1:DB29)+1,0)</f>
        <v>29</v>
      </c>
      <c r="DC30" t="s">
        <v>3681</v>
      </c>
      <c r="DD30" t="str">
        <f>IFERROR(VLOOKUP(ROWS(DD$2:DD30),DB$2:DC$37,2,FALSE),"")</f>
        <v>S Sh : Sand, Shells</v>
      </c>
      <c r="DE30">
        <f>IF(ISNUMBER(SEARCH(Hauls!$AB$336,DF$2:DF$202)),MAX(DE$1:DE29)+1,0)</f>
        <v>29</v>
      </c>
      <c r="DF30" t="s">
        <v>3681</v>
      </c>
      <c r="DG30" t="str">
        <f>IFERROR(VLOOKUP(ROWS(DG$2:DG30),DE$2:DF$37,2,FALSE),"")</f>
        <v>S Sh : Sand, Shells</v>
      </c>
      <c r="DH30">
        <f>IF(ISNUMBER(SEARCH(Hauls!$AB$337,DI$2:DI$202)),MAX(DH$1:DH29)+1,0)</f>
        <v>29</v>
      </c>
      <c r="DI30" t="s">
        <v>3681</v>
      </c>
      <c r="DJ30" t="str">
        <f>IFERROR(VLOOKUP(ROWS(DJ$2:DJ30),DH$2:DI$37,2,FALSE),"")</f>
        <v>S Sh : Sand, Shells</v>
      </c>
      <c r="DK30">
        <f>IF(ISNUMBER(SEARCH(Hauls!$AB$338,DL$2:DL$202)),MAX(DK$1:DK29)+1,0)</f>
        <v>29</v>
      </c>
      <c r="DL30" t="s">
        <v>3681</v>
      </c>
      <c r="DM30" t="str">
        <f>IFERROR(VLOOKUP(ROWS(DM$2:DM30),DK$2:DL$37,2,FALSE),"")</f>
        <v>S Sh : Sand, Shells</v>
      </c>
      <c r="DN30">
        <f>IF(ISNUMBER(SEARCH(Hauls!$AB$339,DO$2:DO$202)),MAX(DN$1:DN29)+1,0)</f>
        <v>29</v>
      </c>
      <c r="DO30" t="s">
        <v>3681</v>
      </c>
      <c r="DP30" t="str">
        <f>IFERROR(VLOOKUP(ROWS(DP$2:DP30),DN$2:DO$37,2,FALSE),"")</f>
        <v>S Sh : Sand, Shells</v>
      </c>
      <c r="DQ30">
        <f>IF(ISNUMBER(SEARCH(Hauls!$AB$340,DR$2:DR$202)),MAX(DQ$1:DQ29)+1,0)</f>
        <v>29</v>
      </c>
      <c r="DR30" t="s">
        <v>3681</v>
      </c>
      <c r="DS30" t="str">
        <f>IFERROR(VLOOKUP(ROWS(DS$2:DS30),DQ$2:DR$37,2,FALSE),"")</f>
        <v>S Sh : Sand, Shells</v>
      </c>
      <c r="DT30">
        <f>IF(ISNUMBER(SEARCH(Hauls!$AB$341,DU$2:DU$202)),MAX(DT$1:DT29)+1,0)</f>
        <v>29</v>
      </c>
      <c r="DU30" t="s">
        <v>3681</v>
      </c>
      <c r="DV30" t="str">
        <f>IFERROR(VLOOKUP(ROWS(DV$2:DV30),DT$2:DU$37,2,FALSE),"")</f>
        <v>S Sh : Sand, Shells</v>
      </c>
      <c r="DW30">
        <f>IF(ISNUMBER(SEARCH(Hauls!$AB$342,DX$2:DX$202)),MAX(DW$1:DW29)+1,0)</f>
        <v>29</v>
      </c>
      <c r="DX30" t="s">
        <v>3681</v>
      </c>
      <c r="DY30" t="str">
        <f>IFERROR(VLOOKUP(ROWS(DY$2:DY30),DW$2:DX$37,2,FALSE),"")</f>
        <v>S Sh : Sand, Shells</v>
      </c>
      <c r="DZ30">
        <f>IF(ISNUMBER(SEARCH(Hauls!$AB$343,EA$2:EA$202)),MAX(DZ$1:DZ29)+1,0)</f>
        <v>29</v>
      </c>
      <c r="EA30" t="s">
        <v>3681</v>
      </c>
      <c r="EB30" t="str">
        <f>IFERROR(VLOOKUP(ROWS(EB$2:EB30),DZ$2:EA$37,2,FALSE),"")</f>
        <v>S Sh : Sand, Shells</v>
      </c>
      <c r="EC30">
        <f>IF(ISNUMBER(SEARCH(Hauls!$AB$344,ED$2:ED$202)),MAX(EC$1:EC29)+1,0)</f>
        <v>29</v>
      </c>
      <c r="ED30" t="s">
        <v>3681</v>
      </c>
      <c r="EE30" t="str">
        <f>IFERROR(VLOOKUP(ROWS(EE$2:EE30),EC$2:ED$37,2,FALSE),"")</f>
        <v>S Sh : Sand, Shells</v>
      </c>
      <c r="EF30">
        <f>IF(ISNUMBER(SEARCH(Hauls!$AB$345,EG$2:EG$202)),MAX(EF$1:EF29)+1,0)</f>
        <v>29</v>
      </c>
      <c r="EG30" t="s">
        <v>3681</v>
      </c>
      <c r="EH30" t="str">
        <f>IFERROR(VLOOKUP(ROWS(EH$2:EH30),EF$2:EG$37,2,FALSE),"")</f>
        <v>S Sh : Sand, Shells</v>
      </c>
      <c r="EI30">
        <f>IF(ISNUMBER(SEARCH(Hauls!$AB$346,EJ$2:EJ$202)),MAX(EI$1:EI29)+1,0)</f>
        <v>29</v>
      </c>
      <c r="EJ30" t="s">
        <v>3681</v>
      </c>
      <c r="EK30" t="str">
        <f>IFERROR(VLOOKUP(ROWS(EK$2:EK30),EI$2:EJ$37,2,FALSE),"")</f>
        <v>S Sh : Sand, Shells</v>
      </c>
      <c r="EL30">
        <f>IF(ISNUMBER(SEARCH(Hauls!$AB$347,EM$2:EM$202)),MAX(EL$1:EL29)+1,0)</f>
        <v>29</v>
      </c>
      <c r="EM30" t="s">
        <v>3681</v>
      </c>
      <c r="EN30" t="str">
        <f>IFERROR(VLOOKUP(ROWS(EN$2:EN30),EL$2:EM$37,2,FALSE),"")</f>
        <v>S Sh : Sand, Shells</v>
      </c>
      <c r="EO30">
        <f>IF(ISNUMBER(SEARCH(Hauls!$AB$348,EP$2:EP$202)),MAX(EO$1:EO29)+1,0)</f>
        <v>29</v>
      </c>
      <c r="EP30" t="s">
        <v>3681</v>
      </c>
      <c r="EQ30" t="str">
        <f>IFERROR(VLOOKUP(ROWS(EQ$2:EQ30),EO$2:EP$37,2,FALSE),"")</f>
        <v>S Sh : Sand, Shells</v>
      </c>
      <c r="ER30">
        <f>IF(ISNUMBER(SEARCH(Hauls!$AB$349,ES$2:ES$202)),MAX(ER$1:ER29)+1,0)</f>
        <v>29</v>
      </c>
      <c r="ES30" t="s">
        <v>3681</v>
      </c>
      <c r="ET30" t="str">
        <f>IFERROR(VLOOKUP(ROWS(ET$2:ET30),ER$2:ES$37,2,FALSE),"")</f>
        <v>S Sh : Sand, Shells</v>
      </c>
      <c r="EU30">
        <f>IF(ISNUMBER(SEARCH(Hauls!$AB$350,EV$2:EV$202)),MAX(EU$1:EU29)+1,0)</f>
        <v>29</v>
      </c>
      <c r="EV30" t="s">
        <v>3681</v>
      </c>
      <c r="EW30" t="str">
        <f>IFERROR(VLOOKUP(ROWS(EW$2:EW30),EU$2:EV$37,2,FALSE),"")</f>
        <v>S Sh : Sand, Shells</v>
      </c>
      <c r="EX30">
        <f>IF(ISNUMBER(SEARCH(Hauls!$AB$351,EY$2:EY$202)),MAX(EX$1:EX29)+1,0)</f>
        <v>29</v>
      </c>
      <c r="EY30" t="s">
        <v>3681</v>
      </c>
      <c r="EZ30" t="str">
        <f>IFERROR(VLOOKUP(ROWS(EZ$2:EZ30),EX$2:EY$37,2,FALSE),"")</f>
        <v>S Sh : Sand, Shells</v>
      </c>
      <c r="FA30">
        <f>IF(ISNUMBER(SEARCH(Hauls!$AB$352,FB$2:FB$202)),MAX(FA$1:FA29)+1,0)</f>
        <v>29</v>
      </c>
      <c r="FB30" t="s">
        <v>3681</v>
      </c>
      <c r="FC30" t="str">
        <f>IFERROR(VLOOKUP(ROWS(FC$2:FC30),FA$2:FB$37,2,FALSE),"")</f>
        <v>S Sh : Sand, Shells</v>
      </c>
      <c r="FD30">
        <f>IF(ISNUMBER(SEARCH(Hauls!$AB$353,FE$2:FE$202)),MAX(FD$1:FD29)+1,0)</f>
        <v>29</v>
      </c>
      <c r="FE30" t="s">
        <v>3681</v>
      </c>
      <c r="FF30" t="str">
        <f>IFERROR(VLOOKUP(ROWS(FF$2:FF30),FD$2:FE$37,2,FALSE),"")</f>
        <v>S Sh : Sand, Shells</v>
      </c>
      <c r="FG30">
        <f>IF(ISNUMBER(SEARCH(Hauls!$AB$354,FH$2:FH$202)),MAX(FG$1:FG29)+1,0)</f>
        <v>29</v>
      </c>
      <c r="FH30" t="s">
        <v>3681</v>
      </c>
      <c r="FI30" t="str">
        <f>IFERROR(VLOOKUP(ROWS(FI$2:FI30),FG$2:FH$37,2,FALSE),"")</f>
        <v>S Sh : Sand, Shells</v>
      </c>
      <c r="FJ30">
        <f>IF(ISNUMBER(SEARCH(Hauls!$AB$355,FK$2:FK$202)),MAX(FJ$1:FJ29)+1,0)</f>
        <v>29</v>
      </c>
      <c r="FK30" t="s">
        <v>3681</v>
      </c>
      <c r="FL30" t="str">
        <f>IFERROR(VLOOKUP(ROWS(FL$2:FL30),FJ$2:FK$37,2,FALSE),"")</f>
        <v>S Sh : Sand, Shells</v>
      </c>
      <c r="FM30">
        <f>IF(ISNUMBER(SEARCH(Hauls!$AB$356,FN$2:FN$202)),MAX(FM$1:FM29)+1,0)</f>
        <v>29</v>
      </c>
      <c r="FN30" t="s">
        <v>3681</v>
      </c>
      <c r="FO30" t="str">
        <f>IFERROR(VLOOKUP(ROWS(FO$2:FO30),FM$2:FN$37,2,FALSE),"")</f>
        <v>S Sh : Sand, Shells</v>
      </c>
      <c r="FP30">
        <f>IF(ISNUMBER(SEARCH(Hauls!$AB$357,FQ$2:FQ$202)),MAX(FP$1:FP29)+1,0)</f>
        <v>29</v>
      </c>
      <c r="FQ30" t="s">
        <v>3681</v>
      </c>
      <c r="FR30" t="str">
        <f>IFERROR(VLOOKUP(ROWS(FR$2:FR30),FP$2:FQ$37,2,FALSE),"")</f>
        <v>S Sh : Sand, Shells</v>
      </c>
      <c r="FS30">
        <f>IF(ISNUMBER(SEARCH(Hauls!$AB$358,FT$2:FT$202)),MAX(FS$1:FS29)+1,0)</f>
        <v>29</v>
      </c>
      <c r="FT30" t="s">
        <v>3681</v>
      </c>
      <c r="FU30" t="str">
        <f>IFERROR(VLOOKUP(ROWS(FU$2:FU30),FS$2:FT$37,2,FALSE),"")</f>
        <v>S Sh : Sand, Shells</v>
      </c>
      <c r="FV30">
        <f>IF(ISNUMBER(SEARCH(Hauls!$AB$359,FW$2:FW$202)),MAX(FV$1:FV29)+1,0)</f>
        <v>29</v>
      </c>
      <c r="FW30" t="s">
        <v>3681</v>
      </c>
      <c r="FX30" t="str">
        <f>IFERROR(VLOOKUP(ROWS(FX$2:FX30),FV$2:FW$37,2,FALSE),"")</f>
        <v>S Sh : Sand, Shells</v>
      </c>
      <c r="FY30">
        <f>IF(ISNUMBER(SEARCH(Hauls!$AB$359,FZ$2:FZ$202)),MAX(FY$1:FY29)+1,0)</f>
        <v>29</v>
      </c>
      <c r="FZ30" t="s">
        <v>3681</v>
      </c>
      <c r="GA30" t="str">
        <f>IFERROR(VLOOKUP(ROWS(GA$2:GA30),FY$2:FZ$37,2,FALSE),"")</f>
        <v>S Sh : Sand, Shells</v>
      </c>
      <c r="GB30">
        <f>IF(ISNUMBER(SEARCH(Hauls!$AB$361,GC$2:GC$202)),MAX(GB$1:GB29)+1,0)</f>
        <v>29</v>
      </c>
      <c r="GC30" t="s">
        <v>3681</v>
      </c>
      <c r="GD30" t="str">
        <f>IFERROR(VLOOKUP(ROWS(GD$2:GD30),GB$2:GC$37,2,FALSE),"")</f>
        <v>S Sh : Sand, Shells</v>
      </c>
      <c r="GE30">
        <f>IF(ISNUMBER(SEARCH(Hauls!$AB$362,GF$2:GF$202)),MAX(GE$1:GE29)+1,0)</f>
        <v>29</v>
      </c>
      <c r="GF30" t="s">
        <v>3681</v>
      </c>
      <c r="GG30" t="str">
        <f>IFERROR(VLOOKUP(ROWS(GG$2:GG30),GE$2:GF$37,2,FALSE),"")</f>
        <v>S Sh : Sand, Shells</v>
      </c>
      <c r="GH30">
        <f>IF(ISNUMBER(SEARCH(Hauls!$AB$363,GI$2:GI$202)),MAX(GH$1:GH29)+1,0)</f>
        <v>29</v>
      </c>
      <c r="GI30" t="s">
        <v>3681</v>
      </c>
      <c r="GJ30" t="str">
        <f>IFERROR(VLOOKUP(ROWS(GJ$2:GJ30),GH$2:GI$37,2,FALSE),"")</f>
        <v>S Sh : Sand, Shells</v>
      </c>
      <c r="GK30">
        <f>IF(ISNUMBER(SEARCH(Hauls!$AB$364,GL$2:GL$202)),MAX(GK$1:GK29)+1,0)</f>
        <v>29</v>
      </c>
      <c r="GL30" t="s">
        <v>3681</v>
      </c>
      <c r="GM30" t="str">
        <f>IFERROR(VLOOKUP(ROWS(GM$2:GM30),GK$2:GL$37,2,FALSE),"")</f>
        <v>S Sh : Sand, Shells</v>
      </c>
      <c r="GN30">
        <f>IF(ISNUMBER(SEARCH(Hauls!$AB$365,GO$2:GO$202)),MAX(GN$1:GN29)+1,0)</f>
        <v>29</v>
      </c>
      <c r="GO30" t="s">
        <v>3681</v>
      </c>
      <c r="GP30" t="str">
        <f>IFERROR(VLOOKUP(ROWS(GP$2:GP30),GN$2:GO$37,2,FALSE),"")</f>
        <v>S Sh : Sand, Shells</v>
      </c>
      <c r="GQ30">
        <f>IF(ISNUMBER(SEARCH(Hauls!$AB$366,GR$2:GR$202)),MAX(GQ$1:GQ29)+1,0)</f>
        <v>29</v>
      </c>
      <c r="GR30" t="s">
        <v>3681</v>
      </c>
      <c r="GS30" t="str">
        <f>IFERROR(VLOOKUP(ROWS(GS$2:GS30),GQ$2:GR$37,2,FALSE),"")</f>
        <v>S Sh : Sand, Shells</v>
      </c>
      <c r="GT30">
        <f>IF(ISNUMBER(SEARCH(Hauls!$AB$367,GU$2:GU$202)),MAX(GT$1:GT29)+1,0)</f>
        <v>29</v>
      </c>
      <c r="GU30" t="s">
        <v>3681</v>
      </c>
      <c r="GV30" t="str">
        <f>IFERROR(VLOOKUP(ROWS(GV$2:GV30),GT$2:GU$37,2,FALSE),"")</f>
        <v>S Sh : Sand, Shells</v>
      </c>
      <c r="GW30">
        <f>IF(ISNUMBER(SEARCH(Hauls!$AB$368,GX$2:GX$202)),MAX(GW$1:GW29)+1,0)</f>
        <v>29</v>
      </c>
      <c r="GX30" t="s">
        <v>3681</v>
      </c>
      <c r="GY30" t="str">
        <f>IFERROR(VLOOKUP(ROWS(GY$2:GY30),GW$2:GX$37,2,FALSE),"")</f>
        <v>S Sh : Sand, Shells</v>
      </c>
      <c r="GZ30">
        <f>IF(ISNUMBER(SEARCH(Hauls!$AB$369,HA$2:HA$202)),MAX(GZ$1:GZ29)+1,0)</f>
        <v>29</v>
      </c>
      <c r="HA30" t="s">
        <v>3681</v>
      </c>
      <c r="HB30" t="str">
        <f>IFERROR(VLOOKUP(ROWS(HB$2:HB30),GZ$2:HA$37,2,FALSE),"")</f>
        <v>S Sh : Sand, Shells</v>
      </c>
      <c r="HC30">
        <f>IF(ISNUMBER(SEARCH(Hauls!$AB$370,HD$2:HD$202)),MAX(HC$1:HC29)+1,0)</f>
        <v>29</v>
      </c>
      <c r="HD30" t="s">
        <v>3681</v>
      </c>
      <c r="HE30" t="str">
        <f>IFERROR(VLOOKUP(ROWS(HE$2:HE30),HC$2:HD$37,2,FALSE),"")</f>
        <v>S Sh : Sand, Shells</v>
      </c>
      <c r="HF30">
        <f>IF(ISNUMBER(SEARCH(Hauls!$AB$371,HG$2:HG$202)),MAX(HF$1:HF29)+1,0)</f>
        <v>29</v>
      </c>
      <c r="HG30" t="s">
        <v>3681</v>
      </c>
      <c r="HH30" t="str">
        <f>IFERROR(VLOOKUP(ROWS(HH$2:HH30),HF$2:HG$37,2,FALSE),"")</f>
        <v>S Sh : Sand, Shells</v>
      </c>
      <c r="HI30">
        <f>IF(ISNUMBER(SEARCH(Hauls!$AB$372,HJ$2:HJ$202)),MAX(HI$1:HI29)+1,0)</f>
        <v>29</v>
      </c>
      <c r="HJ30" t="s">
        <v>3681</v>
      </c>
      <c r="HK30" t="str">
        <f>IFERROR(VLOOKUP(ROWS(HK$2:HK30),HI$2:HJ$37,2,FALSE),"")</f>
        <v>S Sh : Sand, Shells</v>
      </c>
      <c r="HL30">
        <f>IF(ISNUMBER(SEARCH(Hauls!$AB$373,HM$2:HM$202)),MAX(HL$1:HL29)+1,0)</f>
        <v>29</v>
      </c>
      <c r="HM30" t="s">
        <v>3681</v>
      </c>
      <c r="HN30" t="str">
        <f>IFERROR(VLOOKUP(ROWS(HN$2:HN30),HL$2:HM$37,2,FALSE),"")</f>
        <v>S Sh : Sand, Shells</v>
      </c>
      <c r="HO30">
        <f>IF(ISNUMBER(SEARCH(Hauls!$AB$374,HP$2:HP$202)),MAX(HO$1:HO29)+1,0)</f>
        <v>29</v>
      </c>
      <c r="HP30" t="s">
        <v>3681</v>
      </c>
      <c r="HQ30" t="str">
        <f>IFERROR(VLOOKUP(ROWS(HQ$2:HQ30),HO$2:HP$37,2,FALSE),"")</f>
        <v>S Sh : Sand, Shells</v>
      </c>
      <c r="HR30">
        <f>IF(ISNUMBER(SEARCH(Hauls!$AB$375,HS$2:HS$202)),MAX(HR$1:HR29)+1,0)</f>
        <v>29</v>
      </c>
      <c r="HS30" t="s">
        <v>3681</v>
      </c>
      <c r="HT30" t="str">
        <f>IFERROR(VLOOKUP(ROWS(HT$2:HT30),HR$2:HS$37,2,FALSE),"")</f>
        <v>S Sh : Sand, Shells</v>
      </c>
      <c r="HU30">
        <f>IF(ISNUMBER(SEARCH(Hauls!$AB$376,HV$2:HV$202)),MAX(HU$1:HU29)+1,0)</f>
        <v>29</v>
      </c>
      <c r="HV30" t="s">
        <v>3681</v>
      </c>
      <c r="HW30" t="str">
        <f>IFERROR(VLOOKUP(ROWS(HW$2:HW30),HU$2:HV$37,2,FALSE),"")</f>
        <v>S Sh : Sand, Shells</v>
      </c>
      <c r="HX30">
        <f>IF(ISNUMBER(SEARCH(Hauls!$AB$377,HY$2:HY$202)),MAX(HX$1:HX29)+1,0)</f>
        <v>29</v>
      </c>
      <c r="HY30" t="s">
        <v>3681</v>
      </c>
      <c r="HZ30" t="str">
        <f>IFERROR(VLOOKUP(ROWS(HZ$2:HZ30),HX$2:HY$37,2,FALSE),"")</f>
        <v>S Sh : Sand, Shells</v>
      </c>
      <c r="IA30">
        <f>IF(ISNUMBER(SEARCH(Hauls!$AB$378,IB$2:IB$202)),MAX(IA$1:IA29)+1,0)</f>
        <v>29</v>
      </c>
      <c r="IB30" t="s">
        <v>3681</v>
      </c>
      <c r="IC30" t="str">
        <f>IFERROR(VLOOKUP(ROWS(IC$2:IC30),IA$2:IB$37,2,FALSE),"")</f>
        <v>S Sh : Sand, Shells</v>
      </c>
      <c r="ID30">
        <f>IF(ISNUMBER(SEARCH(Hauls!$AB$379,IE$2:IE$202)),MAX(ID$1:ID29)+1,0)</f>
        <v>29</v>
      </c>
      <c r="IE30" t="s">
        <v>3681</v>
      </c>
      <c r="IF30" t="str">
        <f>IFERROR(VLOOKUP(ROWS(IF$2:IF30),ID$2:IE$37,2,FALSE),"")</f>
        <v>S Sh : Sand, Shells</v>
      </c>
      <c r="IG30">
        <f>IF(ISNUMBER(SEARCH(Hauls!$AB$380,IH$2:IH$202)),MAX(IG$1:IG29)+1,0)</f>
        <v>29</v>
      </c>
      <c r="IH30" t="s">
        <v>3681</v>
      </c>
      <c r="II30" t="str">
        <f>IFERROR(VLOOKUP(ROWS(II$2:II30),IG$2:IH$37,2,FALSE),"")</f>
        <v>S Sh : Sand, Shells</v>
      </c>
      <c r="IJ30">
        <f>IF(ISNUMBER(SEARCH(Hauls!$AB$381,IK$2:IK$202)),MAX(IJ$1:IJ29)+1,0)</f>
        <v>29</v>
      </c>
      <c r="IK30" t="s">
        <v>3681</v>
      </c>
      <c r="IL30" t="str">
        <f>IFERROR(VLOOKUP(ROWS(IL$2:IL30),IJ$2:IK$37,2,FALSE),"")</f>
        <v>S Sh : Sand, Shells</v>
      </c>
      <c r="IM30">
        <f>IF(ISNUMBER(SEARCH(Hauls!$AB$382,IN$2:IN$202)),MAX(IM$1:IM29)+1,0)</f>
        <v>29</v>
      </c>
      <c r="IN30" t="s">
        <v>3681</v>
      </c>
      <c r="IO30" t="str">
        <f>IFERROR(VLOOKUP(ROWS(IO$2:IO30),IM$2:IN$37,2,FALSE),"")</f>
        <v>S Sh : Sand, Shells</v>
      </c>
      <c r="IP30">
        <f>IF(ISNUMBER(SEARCH(Hauls!$AB$383,IQ$2:IQ$202)),MAX(IP$1:IP29)+1,0)</f>
        <v>29</v>
      </c>
      <c r="IQ30" t="s">
        <v>3681</v>
      </c>
      <c r="IR30" t="str">
        <f>IFERROR(VLOOKUP(ROWS(IR$2:IR30),IP$2:IQ$37,2,FALSE),"")</f>
        <v>S Sh : Sand, Shells</v>
      </c>
      <c r="IS30">
        <f>IF(ISNUMBER(SEARCH(Hauls!$AB$384,IT$2:IT$202)),MAX(IS$1:IS29)+1,0)</f>
        <v>29</v>
      </c>
      <c r="IT30" t="s">
        <v>3681</v>
      </c>
      <c r="IU30" t="str">
        <f>IFERROR(VLOOKUP(ROWS(IU$2:IU30),IS$2:IT$37,2,FALSE),"")</f>
        <v>S Sh : Sand, Shells</v>
      </c>
      <c r="IV30">
        <f>IF(ISNUMBER(SEARCH(Hauls!$AB$385,IW$2:IW$202)),MAX(IV$1:IV29)+1,0)</f>
        <v>29</v>
      </c>
      <c r="IW30" t="s">
        <v>3681</v>
      </c>
      <c r="IX30" t="str">
        <f>IFERROR(VLOOKUP(ROWS(IX$2:IX30),IV$2:IW$37,2,FALSE),"")</f>
        <v>S Sh : Sand, Shells</v>
      </c>
      <c r="IY30">
        <f>IF(ISNUMBER(SEARCH(Hauls!$AB$386,IZ$2:IZ$202)),MAX(IY$1:IY29)+1,0)</f>
        <v>29</v>
      </c>
      <c r="IZ30" t="s">
        <v>3681</v>
      </c>
      <c r="JA30" t="str">
        <f>IFERROR(VLOOKUP(ROWS(JA$2:JA30),IY$2:IZ$37,2,FALSE),"")</f>
        <v>S Sh : Sand, Shells</v>
      </c>
      <c r="JB30">
        <f>IF(ISNUMBER(SEARCH(Hauls!$AB$387,JC$2:JC$202)),MAX(JB$1:JB29)+1,0)</f>
        <v>29</v>
      </c>
      <c r="JC30" t="s">
        <v>3681</v>
      </c>
      <c r="JD30" t="str">
        <f>IFERROR(VLOOKUP(ROWS(JD$2:JD30),JB$2:JC$37,2,FALSE),"")</f>
        <v>S Sh : Sand, Shells</v>
      </c>
      <c r="JE30">
        <f>IF(ISNUMBER(SEARCH(Hauls!$AB$388,JF$2:JF$202)),MAX(JE$1:JE29)+1,0)</f>
        <v>29</v>
      </c>
      <c r="JF30" t="s">
        <v>3681</v>
      </c>
      <c r="JG30" t="str">
        <f>IFERROR(VLOOKUP(ROWS(JG$2:JG30),JE$2:JF$37,2,FALSE),"")</f>
        <v>S Sh : Sand, Shells</v>
      </c>
      <c r="JH30">
        <f>IF(ISNUMBER(SEARCH(Hauls!$AB$389,JI$2:JI$202)),MAX(JH$1:JH29)+1,0)</f>
        <v>29</v>
      </c>
      <c r="JI30" t="s">
        <v>3681</v>
      </c>
      <c r="JJ30" t="str">
        <f>IFERROR(VLOOKUP(ROWS(JJ$2:JJ30),JH$2:JI$37,2,FALSE),"")</f>
        <v>S Sh : Sand, Shells</v>
      </c>
      <c r="JK30">
        <f>IF(ISNUMBER(SEARCH(Hauls!$AB$390,JL$2:JL$202)),MAX(JK$1:JK29)+1,0)</f>
        <v>29</v>
      </c>
      <c r="JL30" t="s">
        <v>3681</v>
      </c>
      <c r="JM30" t="str">
        <f>IFERROR(VLOOKUP(ROWS(JM$2:JM30),JK$2:JL$37,2,FALSE),"")</f>
        <v>S Sh : Sand, Shells</v>
      </c>
      <c r="JN30">
        <f>IF(ISNUMBER(SEARCH(Hauls!$AB$391,JO$2:JO$202)),MAX(JN$1:JN29)+1,0)</f>
        <v>29</v>
      </c>
      <c r="JO30" t="s">
        <v>3681</v>
      </c>
      <c r="JP30" t="str">
        <f>IFERROR(VLOOKUP(ROWS(JP$2:JP30),JN$2:JO$37,2,FALSE),"")</f>
        <v>S Sh : Sand, Shells</v>
      </c>
      <c r="JQ30">
        <f>IF(ISNUMBER(SEARCH(Hauls!$AB$392,JR$2:JR$202)),MAX(JQ$1:JQ29)+1,0)</f>
        <v>29</v>
      </c>
      <c r="JR30" t="s">
        <v>3681</v>
      </c>
      <c r="JS30" t="str">
        <f>IFERROR(VLOOKUP(ROWS(JS$2:JS30),JQ$2:JR$37,2,FALSE),"")</f>
        <v>S Sh : Sand, Shells</v>
      </c>
      <c r="JT30">
        <f>IF(ISNUMBER(SEARCH(Hauls!$AB$393,JU$2:JU$202)),MAX(JT$1:JT29)+1,0)</f>
        <v>29</v>
      </c>
      <c r="JU30" t="s">
        <v>3681</v>
      </c>
      <c r="JV30" t="str">
        <f>IFERROR(VLOOKUP(ROWS(JV$2:JV30),JT$2:JU$37,2,FALSE),"")</f>
        <v>S Sh : Sand, Shells</v>
      </c>
      <c r="JW30">
        <f>IF(ISNUMBER(SEARCH(Hauls!$AB$394,JX$2:JX$202)),MAX(JW$1:JW29)+1,0)</f>
        <v>29</v>
      </c>
      <c r="JX30" t="s">
        <v>3681</v>
      </c>
      <c r="JY30" t="str">
        <f>IFERROR(VLOOKUP(ROWS(JY$2:JY30),JW$2:JX$37,2,FALSE),"")</f>
        <v>S Sh : Sand, Shells</v>
      </c>
      <c r="JZ30">
        <f>IF(ISNUMBER(SEARCH(Hauls!$AB$395,KA$2:KA$202)),MAX(JZ$1:JZ29)+1,0)</f>
        <v>29</v>
      </c>
      <c r="KA30" t="s">
        <v>3681</v>
      </c>
      <c r="KB30" t="str">
        <f>IFERROR(VLOOKUP(ROWS(KB$2:KB30),JZ$2:KA$37,2,FALSE),"")</f>
        <v>S Sh : Sand, Shells</v>
      </c>
      <c r="KC30">
        <f>IF(ISNUMBER(SEARCH(Hauls!$AB$396,KD$2:KD$202)),MAX(KC$1:KC29)+1,0)</f>
        <v>29</v>
      </c>
      <c r="KD30" t="s">
        <v>3681</v>
      </c>
      <c r="KE30" t="str">
        <f>IFERROR(VLOOKUP(ROWS(KE$2:KE30),KC$2:KD$37,2,FALSE),"")</f>
        <v>S Sh : Sand, Shells</v>
      </c>
      <c r="KF30">
        <f>IF(ISNUMBER(SEARCH(Hauls!$AB$397,KG$2:KG$202)),MAX(KF$1:KF29)+1,0)</f>
        <v>29</v>
      </c>
      <c r="KG30" t="s">
        <v>3681</v>
      </c>
      <c r="KH30" t="str">
        <f>IFERROR(VLOOKUP(ROWS(KH$2:KH30),KF$2:KG$37,2,FALSE),"")</f>
        <v>S Sh : Sand, Shells</v>
      </c>
      <c r="KI30">
        <f>IF(ISNUMBER(SEARCH(Hauls!$AB$398,KJ$2:KJ$202)),MAX(KI$1:KI29)+1,0)</f>
        <v>29</v>
      </c>
      <c r="KJ30" t="s">
        <v>3681</v>
      </c>
      <c r="KK30" t="str">
        <f>IFERROR(VLOOKUP(ROWS(KK$2:KK30),KI$2:KJ$37,2,FALSE),"")</f>
        <v>S Sh : Sand, Shells</v>
      </c>
      <c r="KL30">
        <f>IF(ISNUMBER(SEARCH(Hauls!$AB$399,KM$2:KM$202)),MAX(KL$1:KL29)+1,0)</f>
        <v>29</v>
      </c>
      <c r="KM30" t="s">
        <v>3681</v>
      </c>
      <c r="KN30" t="str">
        <f>IFERROR(VLOOKUP(ROWS(KN$2:KN30),KL$2:KM$37,2,FALSE),"")</f>
        <v>S Sh : Sand, Shells</v>
      </c>
      <c r="KO30">
        <f>IF(ISNUMBER(SEARCH(Hauls!$AB$400,KP$2:KP$202)),MAX(KO$1:KO29)+1,0)</f>
        <v>29</v>
      </c>
      <c r="KP30" t="s">
        <v>3681</v>
      </c>
      <c r="KQ30" t="str">
        <f>IFERROR(VLOOKUP(ROWS(KQ$2:KQ30),KO$2:KP$37,2,FALSE),"")</f>
        <v>S Sh : Sand, Shells</v>
      </c>
    </row>
    <row r="31" spans="1:303" x14ac:dyDescent="0.25">
      <c r="A31" t="s">
        <v>1273</v>
      </c>
      <c r="B31" t="s">
        <v>1274</v>
      </c>
      <c r="C31" t="str">
        <f t="shared" si="0"/>
        <v>S St : Sand, Stone</v>
      </c>
      <c r="D31">
        <f>IF(ISNUMBER(SEARCH(Hauls!$AB$301,E$2:E$202)),MAX(D$1:D30)+1,0)</f>
        <v>30</v>
      </c>
      <c r="E31" t="s">
        <v>3682</v>
      </c>
      <c r="F31" t="str">
        <f>IFERROR(VLOOKUP(ROWS(F$2:F31),D$2:E$37,2,FALSE),"")</f>
        <v>S St : Sand, Stone</v>
      </c>
      <c r="G31">
        <f>IF(ISNUMBER(SEARCH(Hauls!$AB$302,H$2:H$202)),MAX(G$1:G30)+1,0)</f>
        <v>30</v>
      </c>
      <c r="H31" t="s">
        <v>3682</v>
      </c>
      <c r="I31" t="str">
        <f>IFERROR(VLOOKUP(ROWS(I$2:I31),G$2:H$37,2,FALSE),"")</f>
        <v>S St : Sand, Stone</v>
      </c>
      <c r="J31">
        <f>IF(ISNUMBER(SEARCH(Hauls!$AB$303,K$2:K$202)),MAX(J$1:J30)+1,0)</f>
        <v>30</v>
      </c>
      <c r="K31" t="s">
        <v>3682</v>
      </c>
      <c r="L31" t="str">
        <f>IFERROR(VLOOKUP(ROWS(L$2:L31),J$2:K$37,2,FALSE),"")</f>
        <v>S St : Sand, Stone</v>
      </c>
      <c r="M31">
        <f>IF(ISNUMBER(SEARCH(Hauls!$AB$304,N$2:N$202)),MAX(M$1:M30)+1,0)</f>
        <v>30</v>
      </c>
      <c r="N31" t="s">
        <v>3682</v>
      </c>
      <c r="O31" t="str">
        <f>IFERROR(VLOOKUP(ROWS(O$2:O31),M$2:N$37,2,FALSE),"")</f>
        <v>S St : Sand, Stone</v>
      </c>
      <c r="P31">
        <f>IF(ISNUMBER(SEARCH(Hauls!$AB$305,Q$2:Q$202)),MAX(P$1:P30)+1,0)</f>
        <v>30</v>
      </c>
      <c r="Q31" t="s">
        <v>3682</v>
      </c>
      <c r="R31" t="str">
        <f>IFERROR(VLOOKUP(ROWS(R$2:R31),P$2:Q$37,2,FALSE),"")</f>
        <v>S St : Sand, Stone</v>
      </c>
      <c r="S31">
        <f>IF(ISNUMBER(SEARCH(Hauls!$AB$306,T$2:T$202)),MAX(S$1:S30)+1,0)</f>
        <v>30</v>
      </c>
      <c r="T31" t="s">
        <v>3682</v>
      </c>
      <c r="U31" t="str">
        <f>IFERROR(VLOOKUP(ROWS(U$2:U31),S$2:T$37,2,FALSE),"")</f>
        <v>S St : Sand, Stone</v>
      </c>
      <c r="V31">
        <f>IF(ISNUMBER(SEARCH(Hauls!$AB$307,W$2:W$202)),MAX(V$1:V30)+1,0)</f>
        <v>30</v>
      </c>
      <c r="W31" t="s">
        <v>3682</v>
      </c>
      <c r="X31" t="str">
        <f>IFERROR(VLOOKUP(ROWS(X$2:X31),V$2:W$37,2,FALSE),"")</f>
        <v>S St : Sand, Stone</v>
      </c>
      <c r="Y31">
        <f>IF(ISNUMBER(SEARCH(Hauls!$AB$308,Z$2:Z$202)),MAX(Y$1:Y30)+1,0)</f>
        <v>30</v>
      </c>
      <c r="Z31" t="s">
        <v>3682</v>
      </c>
      <c r="AA31" t="str">
        <f>IFERROR(VLOOKUP(ROWS(AA$2:AA31),Y$2:Z$37,2,FALSE),"")</f>
        <v>S St : Sand, Stone</v>
      </c>
      <c r="AB31">
        <f>IF(ISNUMBER(SEARCH(Hauls!$AB$309,AC$2:AC$202)),MAX(AB$1:AB30)+1,0)</f>
        <v>30</v>
      </c>
      <c r="AC31" t="s">
        <v>3682</v>
      </c>
      <c r="AD31" t="str">
        <f>IFERROR(VLOOKUP(ROWS(AD$2:AD31),AB$2:AC$37,2,FALSE),"")</f>
        <v>S St : Sand, Stone</v>
      </c>
      <c r="AE31">
        <f>IF(ISNUMBER(SEARCH(Hauls!$AB$310,AF$2:AF$202)),MAX(AE$1:AE30)+1,0)</f>
        <v>30</v>
      </c>
      <c r="AF31" t="s">
        <v>3682</v>
      </c>
      <c r="AG31" t="str">
        <f>IFERROR(VLOOKUP(ROWS(AG$2:AG31),AE$2:AF$37,2,FALSE),"")</f>
        <v>S St : Sand, Stone</v>
      </c>
      <c r="AH31">
        <f>IF(ISNUMBER(SEARCH(Hauls!$AB$311,AI$2:AI$202)),MAX(AH$1:AH30)+1,0)</f>
        <v>30</v>
      </c>
      <c r="AI31" t="s">
        <v>3682</v>
      </c>
      <c r="AJ31" t="str">
        <f>IFERROR(VLOOKUP(ROWS(AJ$2:AJ31),AH$2:AI$37,2,FALSE),"")</f>
        <v>S St : Sand, Stone</v>
      </c>
      <c r="AK31">
        <f>IF(ISNUMBER(SEARCH(Hauls!$AB$312,AL$2:AL$202)),MAX(AK$1:AK30)+1,0)</f>
        <v>30</v>
      </c>
      <c r="AL31" t="s">
        <v>3682</v>
      </c>
      <c r="AM31" t="str">
        <f>IFERROR(VLOOKUP(ROWS(AM$2:AM31),AK$2:AL$37,2,FALSE),"")</f>
        <v>S St : Sand, Stone</v>
      </c>
      <c r="AN31">
        <f>IF(ISNUMBER(SEARCH(Hauls!$AB$313,AO$2:AO$202)),MAX(AN$1:AN30)+1,0)</f>
        <v>30</v>
      </c>
      <c r="AO31" t="s">
        <v>3682</v>
      </c>
      <c r="AP31" t="str">
        <f>IFERROR(VLOOKUP(ROWS(AP$2:AP31),AN$2:AO$37,2,FALSE),"")</f>
        <v>S St : Sand, Stone</v>
      </c>
      <c r="AQ31">
        <f>IF(ISNUMBER(SEARCH(Hauls!$AB$314,AR$2:AR$202)),MAX(AQ$1:AQ30)+1,0)</f>
        <v>30</v>
      </c>
      <c r="AR31" t="s">
        <v>3682</v>
      </c>
      <c r="AS31" t="str">
        <f>IFERROR(VLOOKUP(ROWS(AS$2:AS31),AQ$2:AR$37,2,FALSE),"")</f>
        <v>S St : Sand, Stone</v>
      </c>
      <c r="AT31">
        <f>IF(ISNUMBER(SEARCH(Hauls!$AB$315,AU$2:AU$202)),MAX(AT$1:AT30)+1,0)</f>
        <v>30</v>
      </c>
      <c r="AU31" t="s">
        <v>3682</v>
      </c>
      <c r="AV31" t="str">
        <f>IFERROR(VLOOKUP(ROWS(AV$2:AV31),AT$2:AU$37,2,FALSE),"")</f>
        <v>S St : Sand, Stone</v>
      </c>
      <c r="AW31">
        <f>IF(ISNUMBER(SEARCH(Hauls!$AB$316,AX$2:AX$202)),MAX(AW$1:AW30)+1,0)</f>
        <v>30</v>
      </c>
      <c r="AX31" t="s">
        <v>3682</v>
      </c>
      <c r="AY31" t="str">
        <f>IFERROR(VLOOKUP(ROWS(AY$2:AY31),AW$2:AX$37,2,FALSE),"")</f>
        <v>S St : Sand, Stone</v>
      </c>
      <c r="AZ31">
        <f>IF(ISNUMBER(SEARCH(Hauls!$AB$317,BA$2:BA$202)),MAX(AZ$1:AZ30)+1,0)</f>
        <v>30</v>
      </c>
      <c r="BA31" t="s">
        <v>3682</v>
      </c>
      <c r="BB31" t="str">
        <f>IFERROR(VLOOKUP(ROWS(BB$2:BB31),AZ$2:BA$37,2,FALSE),"")</f>
        <v>S St : Sand, Stone</v>
      </c>
      <c r="BC31">
        <f>IF(ISNUMBER(SEARCH(Hauls!$AB$318,BD$2:BD$202)),MAX(BC$1:BC30)+1,0)</f>
        <v>30</v>
      </c>
      <c r="BD31" t="s">
        <v>3682</v>
      </c>
      <c r="BE31" t="str">
        <f>IFERROR(VLOOKUP(ROWS(BE$2:BE31),BC$2:BD$37,2,FALSE),"")</f>
        <v>S St : Sand, Stone</v>
      </c>
      <c r="BF31">
        <f>IF(ISNUMBER(SEARCH(Hauls!$AB$319,BG$2:BG$202)),MAX(BF$1:BF30)+1,0)</f>
        <v>30</v>
      </c>
      <c r="BG31" t="s">
        <v>3682</v>
      </c>
      <c r="BH31" t="str">
        <f>IFERROR(VLOOKUP(ROWS(BH$2:BH31),BF$2:BG$37,2,FALSE),"")</f>
        <v>S St : Sand, Stone</v>
      </c>
      <c r="BI31">
        <f>IF(ISNUMBER(SEARCH(Hauls!$AB$320,BJ$2:BJ$202)),MAX(BI$1:BI30)+1,0)</f>
        <v>30</v>
      </c>
      <c r="BJ31" t="s">
        <v>3682</v>
      </c>
      <c r="BK31" t="str">
        <f>IFERROR(VLOOKUP(ROWS(BK$2:BK31),BI$2:BJ$37,2,FALSE),"")</f>
        <v>S St : Sand, Stone</v>
      </c>
      <c r="BL31">
        <f>IF(ISNUMBER(SEARCH(Hauls!$AB$321,BM$2:BM$202)),MAX(BL$1:BL30)+1,0)</f>
        <v>30</v>
      </c>
      <c r="BM31" t="s">
        <v>3682</v>
      </c>
      <c r="BN31" t="str">
        <f>IFERROR(VLOOKUP(ROWS(BN$2:BN31),BL$2:BM$37,2,FALSE),"")</f>
        <v>S St : Sand, Stone</v>
      </c>
      <c r="BO31">
        <f>IF(ISNUMBER(SEARCH(Hauls!$AB$322,BP$2:BP$202)),MAX(BO$1:BO30)+1,0)</f>
        <v>30</v>
      </c>
      <c r="BP31" t="s">
        <v>3682</v>
      </c>
      <c r="BQ31" t="str">
        <f>IFERROR(VLOOKUP(ROWS(BQ$2:BQ31),BO$2:BP$37,2,FALSE),"")</f>
        <v>S St : Sand, Stone</v>
      </c>
      <c r="BR31">
        <f>IF(ISNUMBER(SEARCH(Hauls!$AB$323,BS$2:BS$202)),MAX(BR$1:BR30)+1,0)</f>
        <v>30</v>
      </c>
      <c r="BS31" t="s">
        <v>3682</v>
      </c>
      <c r="BT31" t="str">
        <f>IFERROR(VLOOKUP(ROWS(BT$2:BT31),BR$2:BS$37,2,FALSE),"")</f>
        <v>S St : Sand, Stone</v>
      </c>
      <c r="BU31">
        <f>IF(ISNUMBER(SEARCH(Hauls!$AB$324,BV$2:BV$202)),MAX(BU$1:BU30)+1,0)</f>
        <v>30</v>
      </c>
      <c r="BV31" t="s">
        <v>3682</v>
      </c>
      <c r="BW31" t="str">
        <f>IFERROR(VLOOKUP(ROWS(BW$2:BW31),BU$2:BV$37,2,FALSE),"")</f>
        <v>S St : Sand, Stone</v>
      </c>
      <c r="BX31">
        <f>IF(ISNUMBER(SEARCH(Hauls!$AB$325,BY$2:BY$202)),MAX(BX$1:BX30)+1,0)</f>
        <v>30</v>
      </c>
      <c r="BY31" t="s">
        <v>3682</v>
      </c>
      <c r="BZ31" t="str">
        <f>IFERROR(VLOOKUP(ROWS(BZ$2:BZ31),BX$2:BY$37,2,FALSE),"")</f>
        <v>S St : Sand, Stone</v>
      </c>
      <c r="CA31">
        <f>IF(ISNUMBER(SEARCH(Hauls!$AB$326,CB$2:CB$202)),MAX(CA$1:CA30)+1,0)</f>
        <v>30</v>
      </c>
      <c r="CB31" t="s">
        <v>3682</v>
      </c>
      <c r="CC31" t="str">
        <f>IFERROR(VLOOKUP(ROWS(CC$2:CC31),CA$2:CB$37,2,FALSE),"")</f>
        <v>S St : Sand, Stone</v>
      </c>
      <c r="CD31">
        <f>IF(ISNUMBER(SEARCH(Hauls!$AB$327,CE$2:CE$202)),MAX(CD$1:CD30)+1,0)</f>
        <v>30</v>
      </c>
      <c r="CE31" t="s">
        <v>3682</v>
      </c>
      <c r="CF31" t="str">
        <f>IFERROR(VLOOKUP(ROWS(CF$2:CF31),CD$2:CE$37,2,FALSE),"")</f>
        <v>S St : Sand, Stone</v>
      </c>
      <c r="CG31">
        <f>IF(ISNUMBER(SEARCH(Hauls!$AB$328,CH$2:CH$202)),MAX(CG$1:CG30)+1,0)</f>
        <v>30</v>
      </c>
      <c r="CH31" t="s">
        <v>3682</v>
      </c>
      <c r="CI31" t="str">
        <f>IFERROR(VLOOKUP(ROWS(CI$2:CI31),CG$2:CH$37,2,FALSE),"")</f>
        <v>S St : Sand, Stone</v>
      </c>
      <c r="CJ31">
        <f>IF(ISNUMBER(SEARCH(Hauls!$AB$329,CK$2:CK$202)),MAX(CJ$1:CJ30)+1,0)</f>
        <v>30</v>
      </c>
      <c r="CK31" t="s">
        <v>3682</v>
      </c>
      <c r="CL31" t="str">
        <f>IFERROR(VLOOKUP(ROWS(CL$2:CL31),CJ$2:CK$37,2,FALSE),"")</f>
        <v>S St : Sand, Stone</v>
      </c>
      <c r="CM31">
        <f>IF(ISNUMBER(SEARCH(Hauls!$AB$330,CN$2:CN$202)),MAX(CM$1:CM30)+1,0)</f>
        <v>30</v>
      </c>
      <c r="CN31" t="s">
        <v>3682</v>
      </c>
      <c r="CO31" t="str">
        <f>IFERROR(VLOOKUP(ROWS(CO$2:CO31),CM$2:CN$37,2,FALSE),"")</f>
        <v>S St : Sand, Stone</v>
      </c>
      <c r="CP31">
        <f>IF(ISNUMBER(SEARCH(Hauls!$AB$331,CQ$2:CQ$202)),MAX(CP$1:CP30)+1,0)</f>
        <v>30</v>
      </c>
      <c r="CQ31" t="s">
        <v>3682</v>
      </c>
      <c r="CR31" t="str">
        <f>IFERROR(VLOOKUP(ROWS(CR$2:CR31),CP$2:CQ$37,2,FALSE),"")</f>
        <v>S St : Sand, Stone</v>
      </c>
      <c r="CS31">
        <f>IF(ISNUMBER(SEARCH(Hauls!$AB$332,CT$2:CT$202)),MAX(CS$1:CS30)+1,0)</f>
        <v>30</v>
      </c>
      <c r="CT31" t="s">
        <v>3682</v>
      </c>
      <c r="CU31" t="str">
        <f>IFERROR(VLOOKUP(ROWS(CU$2:CU31),CS$2:CT$37,2,FALSE),"")</f>
        <v>S St : Sand, Stone</v>
      </c>
      <c r="CV31">
        <f>IF(ISNUMBER(SEARCH(Hauls!$AB$333,CW$2:CW$202)),MAX(CV$1:CV30)+1,0)</f>
        <v>30</v>
      </c>
      <c r="CW31" t="s">
        <v>3682</v>
      </c>
      <c r="CX31" t="str">
        <f>IFERROR(VLOOKUP(ROWS(CX$2:CX31),CV$2:CW$37,2,FALSE),"")</f>
        <v>S St : Sand, Stone</v>
      </c>
      <c r="CY31">
        <f>IF(ISNUMBER(SEARCH(Hauls!$AB$333,CZ$2:CZ$202)),MAX(CY$1:CY30)+1,0)</f>
        <v>30</v>
      </c>
      <c r="CZ31" t="s">
        <v>3682</v>
      </c>
      <c r="DA31" t="str">
        <f>IFERROR(VLOOKUP(ROWS(DA$2:DA31),CY$2:CZ$37,2,FALSE),"")</f>
        <v>S St : Sand, Stone</v>
      </c>
      <c r="DB31">
        <f>IF(ISNUMBER(SEARCH(Hauls!$AB$335,DC$2:DC$202)),MAX(DB$1:DB30)+1,0)</f>
        <v>30</v>
      </c>
      <c r="DC31" t="s">
        <v>3682</v>
      </c>
      <c r="DD31" t="str">
        <f>IFERROR(VLOOKUP(ROWS(DD$2:DD31),DB$2:DC$37,2,FALSE),"")</f>
        <v>S St : Sand, Stone</v>
      </c>
      <c r="DE31">
        <f>IF(ISNUMBER(SEARCH(Hauls!$AB$336,DF$2:DF$202)),MAX(DE$1:DE30)+1,0)</f>
        <v>30</v>
      </c>
      <c r="DF31" t="s">
        <v>3682</v>
      </c>
      <c r="DG31" t="str">
        <f>IFERROR(VLOOKUP(ROWS(DG$2:DG31),DE$2:DF$37,2,FALSE),"")</f>
        <v>S St : Sand, Stone</v>
      </c>
      <c r="DH31">
        <f>IF(ISNUMBER(SEARCH(Hauls!$AB$337,DI$2:DI$202)),MAX(DH$1:DH30)+1,0)</f>
        <v>30</v>
      </c>
      <c r="DI31" t="s">
        <v>3682</v>
      </c>
      <c r="DJ31" t="str">
        <f>IFERROR(VLOOKUP(ROWS(DJ$2:DJ31),DH$2:DI$37,2,FALSE),"")</f>
        <v>S St : Sand, Stone</v>
      </c>
      <c r="DK31">
        <f>IF(ISNUMBER(SEARCH(Hauls!$AB$338,DL$2:DL$202)),MAX(DK$1:DK30)+1,0)</f>
        <v>30</v>
      </c>
      <c r="DL31" t="s">
        <v>3682</v>
      </c>
      <c r="DM31" t="str">
        <f>IFERROR(VLOOKUP(ROWS(DM$2:DM31),DK$2:DL$37,2,FALSE),"")</f>
        <v>S St : Sand, Stone</v>
      </c>
      <c r="DN31">
        <f>IF(ISNUMBER(SEARCH(Hauls!$AB$339,DO$2:DO$202)),MAX(DN$1:DN30)+1,0)</f>
        <v>30</v>
      </c>
      <c r="DO31" t="s">
        <v>3682</v>
      </c>
      <c r="DP31" t="str">
        <f>IFERROR(VLOOKUP(ROWS(DP$2:DP31),DN$2:DO$37,2,FALSE),"")</f>
        <v>S St : Sand, Stone</v>
      </c>
      <c r="DQ31">
        <f>IF(ISNUMBER(SEARCH(Hauls!$AB$340,DR$2:DR$202)),MAX(DQ$1:DQ30)+1,0)</f>
        <v>30</v>
      </c>
      <c r="DR31" t="s">
        <v>3682</v>
      </c>
      <c r="DS31" t="str">
        <f>IFERROR(VLOOKUP(ROWS(DS$2:DS31),DQ$2:DR$37,2,FALSE),"")</f>
        <v>S St : Sand, Stone</v>
      </c>
      <c r="DT31">
        <f>IF(ISNUMBER(SEARCH(Hauls!$AB$341,DU$2:DU$202)),MAX(DT$1:DT30)+1,0)</f>
        <v>30</v>
      </c>
      <c r="DU31" t="s">
        <v>3682</v>
      </c>
      <c r="DV31" t="str">
        <f>IFERROR(VLOOKUP(ROWS(DV$2:DV31),DT$2:DU$37,2,FALSE),"")</f>
        <v>S St : Sand, Stone</v>
      </c>
      <c r="DW31">
        <f>IF(ISNUMBER(SEARCH(Hauls!$AB$342,DX$2:DX$202)),MAX(DW$1:DW30)+1,0)</f>
        <v>30</v>
      </c>
      <c r="DX31" t="s">
        <v>3682</v>
      </c>
      <c r="DY31" t="str">
        <f>IFERROR(VLOOKUP(ROWS(DY$2:DY31),DW$2:DX$37,2,FALSE),"")</f>
        <v>S St : Sand, Stone</v>
      </c>
      <c r="DZ31">
        <f>IF(ISNUMBER(SEARCH(Hauls!$AB$343,EA$2:EA$202)),MAX(DZ$1:DZ30)+1,0)</f>
        <v>30</v>
      </c>
      <c r="EA31" t="s">
        <v>3682</v>
      </c>
      <c r="EB31" t="str">
        <f>IFERROR(VLOOKUP(ROWS(EB$2:EB31),DZ$2:EA$37,2,FALSE),"")</f>
        <v>S St : Sand, Stone</v>
      </c>
      <c r="EC31">
        <f>IF(ISNUMBER(SEARCH(Hauls!$AB$344,ED$2:ED$202)),MAX(EC$1:EC30)+1,0)</f>
        <v>30</v>
      </c>
      <c r="ED31" t="s">
        <v>3682</v>
      </c>
      <c r="EE31" t="str">
        <f>IFERROR(VLOOKUP(ROWS(EE$2:EE31),EC$2:ED$37,2,FALSE),"")</f>
        <v>S St : Sand, Stone</v>
      </c>
      <c r="EF31">
        <f>IF(ISNUMBER(SEARCH(Hauls!$AB$345,EG$2:EG$202)),MAX(EF$1:EF30)+1,0)</f>
        <v>30</v>
      </c>
      <c r="EG31" t="s">
        <v>3682</v>
      </c>
      <c r="EH31" t="str">
        <f>IFERROR(VLOOKUP(ROWS(EH$2:EH31),EF$2:EG$37,2,FALSE),"")</f>
        <v>S St : Sand, Stone</v>
      </c>
      <c r="EI31">
        <f>IF(ISNUMBER(SEARCH(Hauls!$AB$346,EJ$2:EJ$202)),MAX(EI$1:EI30)+1,0)</f>
        <v>30</v>
      </c>
      <c r="EJ31" t="s">
        <v>3682</v>
      </c>
      <c r="EK31" t="str">
        <f>IFERROR(VLOOKUP(ROWS(EK$2:EK31),EI$2:EJ$37,2,FALSE),"")</f>
        <v>S St : Sand, Stone</v>
      </c>
      <c r="EL31">
        <f>IF(ISNUMBER(SEARCH(Hauls!$AB$347,EM$2:EM$202)),MAX(EL$1:EL30)+1,0)</f>
        <v>30</v>
      </c>
      <c r="EM31" t="s">
        <v>3682</v>
      </c>
      <c r="EN31" t="str">
        <f>IFERROR(VLOOKUP(ROWS(EN$2:EN31),EL$2:EM$37,2,FALSE),"")</f>
        <v>S St : Sand, Stone</v>
      </c>
      <c r="EO31">
        <f>IF(ISNUMBER(SEARCH(Hauls!$AB$348,EP$2:EP$202)),MAX(EO$1:EO30)+1,0)</f>
        <v>30</v>
      </c>
      <c r="EP31" t="s">
        <v>3682</v>
      </c>
      <c r="EQ31" t="str">
        <f>IFERROR(VLOOKUP(ROWS(EQ$2:EQ31),EO$2:EP$37,2,FALSE),"")</f>
        <v>S St : Sand, Stone</v>
      </c>
      <c r="ER31">
        <f>IF(ISNUMBER(SEARCH(Hauls!$AB$349,ES$2:ES$202)),MAX(ER$1:ER30)+1,0)</f>
        <v>30</v>
      </c>
      <c r="ES31" t="s">
        <v>3682</v>
      </c>
      <c r="ET31" t="str">
        <f>IFERROR(VLOOKUP(ROWS(ET$2:ET31),ER$2:ES$37,2,FALSE),"")</f>
        <v>S St : Sand, Stone</v>
      </c>
      <c r="EU31">
        <f>IF(ISNUMBER(SEARCH(Hauls!$AB$350,EV$2:EV$202)),MAX(EU$1:EU30)+1,0)</f>
        <v>30</v>
      </c>
      <c r="EV31" t="s">
        <v>3682</v>
      </c>
      <c r="EW31" t="str">
        <f>IFERROR(VLOOKUP(ROWS(EW$2:EW31),EU$2:EV$37,2,FALSE),"")</f>
        <v>S St : Sand, Stone</v>
      </c>
      <c r="EX31">
        <f>IF(ISNUMBER(SEARCH(Hauls!$AB$351,EY$2:EY$202)),MAX(EX$1:EX30)+1,0)</f>
        <v>30</v>
      </c>
      <c r="EY31" t="s">
        <v>3682</v>
      </c>
      <c r="EZ31" t="str">
        <f>IFERROR(VLOOKUP(ROWS(EZ$2:EZ31),EX$2:EY$37,2,FALSE),"")</f>
        <v>S St : Sand, Stone</v>
      </c>
      <c r="FA31">
        <f>IF(ISNUMBER(SEARCH(Hauls!$AB$352,FB$2:FB$202)),MAX(FA$1:FA30)+1,0)</f>
        <v>30</v>
      </c>
      <c r="FB31" t="s">
        <v>3682</v>
      </c>
      <c r="FC31" t="str">
        <f>IFERROR(VLOOKUP(ROWS(FC$2:FC31),FA$2:FB$37,2,FALSE),"")</f>
        <v>S St : Sand, Stone</v>
      </c>
      <c r="FD31">
        <f>IF(ISNUMBER(SEARCH(Hauls!$AB$353,FE$2:FE$202)),MAX(FD$1:FD30)+1,0)</f>
        <v>30</v>
      </c>
      <c r="FE31" t="s">
        <v>3682</v>
      </c>
      <c r="FF31" t="str">
        <f>IFERROR(VLOOKUP(ROWS(FF$2:FF31),FD$2:FE$37,2,FALSE),"")</f>
        <v>S St : Sand, Stone</v>
      </c>
      <c r="FG31">
        <f>IF(ISNUMBER(SEARCH(Hauls!$AB$354,FH$2:FH$202)),MAX(FG$1:FG30)+1,0)</f>
        <v>30</v>
      </c>
      <c r="FH31" t="s">
        <v>3682</v>
      </c>
      <c r="FI31" t="str">
        <f>IFERROR(VLOOKUP(ROWS(FI$2:FI31),FG$2:FH$37,2,FALSE),"")</f>
        <v>S St : Sand, Stone</v>
      </c>
      <c r="FJ31">
        <f>IF(ISNUMBER(SEARCH(Hauls!$AB$355,FK$2:FK$202)),MAX(FJ$1:FJ30)+1,0)</f>
        <v>30</v>
      </c>
      <c r="FK31" t="s">
        <v>3682</v>
      </c>
      <c r="FL31" t="str">
        <f>IFERROR(VLOOKUP(ROWS(FL$2:FL31),FJ$2:FK$37,2,FALSE),"")</f>
        <v>S St : Sand, Stone</v>
      </c>
      <c r="FM31">
        <f>IF(ISNUMBER(SEARCH(Hauls!$AB$356,FN$2:FN$202)),MAX(FM$1:FM30)+1,0)</f>
        <v>30</v>
      </c>
      <c r="FN31" t="s">
        <v>3682</v>
      </c>
      <c r="FO31" t="str">
        <f>IFERROR(VLOOKUP(ROWS(FO$2:FO31),FM$2:FN$37,2,FALSE),"")</f>
        <v>S St : Sand, Stone</v>
      </c>
      <c r="FP31">
        <f>IF(ISNUMBER(SEARCH(Hauls!$AB$357,FQ$2:FQ$202)),MAX(FP$1:FP30)+1,0)</f>
        <v>30</v>
      </c>
      <c r="FQ31" t="s">
        <v>3682</v>
      </c>
      <c r="FR31" t="str">
        <f>IFERROR(VLOOKUP(ROWS(FR$2:FR31),FP$2:FQ$37,2,FALSE),"")</f>
        <v>S St : Sand, Stone</v>
      </c>
      <c r="FS31">
        <f>IF(ISNUMBER(SEARCH(Hauls!$AB$358,FT$2:FT$202)),MAX(FS$1:FS30)+1,0)</f>
        <v>30</v>
      </c>
      <c r="FT31" t="s">
        <v>3682</v>
      </c>
      <c r="FU31" t="str">
        <f>IFERROR(VLOOKUP(ROWS(FU$2:FU31),FS$2:FT$37,2,FALSE),"")</f>
        <v>S St : Sand, Stone</v>
      </c>
      <c r="FV31">
        <f>IF(ISNUMBER(SEARCH(Hauls!$AB$359,FW$2:FW$202)),MAX(FV$1:FV30)+1,0)</f>
        <v>30</v>
      </c>
      <c r="FW31" t="s">
        <v>3682</v>
      </c>
      <c r="FX31" t="str">
        <f>IFERROR(VLOOKUP(ROWS(FX$2:FX31),FV$2:FW$37,2,FALSE),"")</f>
        <v>S St : Sand, Stone</v>
      </c>
      <c r="FY31">
        <f>IF(ISNUMBER(SEARCH(Hauls!$AB$359,FZ$2:FZ$202)),MAX(FY$1:FY30)+1,0)</f>
        <v>30</v>
      </c>
      <c r="FZ31" t="s">
        <v>3682</v>
      </c>
      <c r="GA31" t="str">
        <f>IFERROR(VLOOKUP(ROWS(GA$2:GA31),FY$2:FZ$37,2,FALSE),"")</f>
        <v>S St : Sand, Stone</v>
      </c>
      <c r="GB31">
        <f>IF(ISNUMBER(SEARCH(Hauls!$AB$361,GC$2:GC$202)),MAX(GB$1:GB30)+1,0)</f>
        <v>30</v>
      </c>
      <c r="GC31" t="s">
        <v>3682</v>
      </c>
      <c r="GD31" t="str">
        <f>IFERROR(VLOOKUP(ROWS(GD$2:GD31),GB$2:GC$37,2,FALSE),"")</f>
        <v>S St : Sand, Stone</v>
      </c>
      <c r="GE31">
        <f>IF(ISNUMBER(SEARCH(Hauls!$AB$362,GF$2:GF$202)),MAX(GE$1:GE30)+1,0)</f>
        <v>30</v>
      </c>
      <c r="GF31" t="s">
        <v>3682</v>
      </c>
      <c r="GG31" t="str">
        <f>IFERROR(VLOOKUP(ROWS(GG$2:GG31),GE$2:GF$37,2,FALSE),"")</f>
        <v>S St : Sand, Stone</v>
      </c>
      <c r="GH31">
        <f>IF(ISNUMBER(SEARCH(Hauls!$AB$363,GI$2:GI$202)),MAX(GH$1:GH30)+1,0)</f>
        <v>30</v>
      </c>
      <c r="GI31" t="s">
        <v>3682</v>
      </c>
      <c r="GJ31" t="str">
        <f>IFERROR(VLOOKUP(ROWS(GJ$2:GJ31),GH$2:GI$37,2,FALSE),"")</f>
        <v>S St : Sand, Stone</v>
      </c>
      <c r="GK31">
        <f>IF(ISNUMBER(SEARCH(Hauls!$AB$364,GL$2:GL$202)),MAX(GK$1:GK30)+1,0)</f>
        <v>30</v>
      </c>
      <c r="GL31" t="s">
        <v>3682</v>
      </c>
      <c r="GM31" t="str">
        <f>IFERROR(VLOOKUP(ROWS(GM$2:GM31),GK$2:GL$37,2,FALSE),"")</f>
        <v>S St : Sand, Stone</v>
      </c>
      <c r="GN31">
        <f>IF(ISNUMBER(SEARCH(Hauls!$AB$365,GO$2:GO$202)),MAX(GN$1:GN30)+1,0)</f>
        <v>30</v>
      </c>
      <c r="GO31" t="s">
        <v>3682</v>
      </c>
      <c r="GP31" t="str">
        <f>IFERROR(VLOOKUP(ROWS(GP$2:GP31),GN$2:GO$37,2,FALSE),"")</f>
        <v>S St : Sand, Stone</v>
      </c>
      <c r="GQ31">
        <f>IF(ISNUMBER(SEARCH(Hauls!$AB$366,GR$2:GR$202)),MAX(GQ$1:GQ30)+1,0)</f>
        <v>30</v>
      </c>
      <c r="GR31" t="s">
        <v>3682</v>
      </c>
      <c r="GS31" t="str">
        <f>IFERROR(VLOOKUP(ROWS(GS$2:GS31),GQ$2:GR$37,2,FALSE),"")</f>
        <v>S St : Sand, Stone</v>
      </c>
      <c r="GT31">
        <f>IF(ISNUMBER(SEARCH(Hauls!$AB$367,GU$2:GU$202)),MAX(GT$1:GT30)+1,0)</f>
        <v>30</v>
      </c>
      <c r="GU31" t="s">
        <v>3682</v>
      </c>
      <c r="GV31" t="str">
        <f>IFERROR(VLOOKUP(ROWS(GV$2:GV31),GT$2:GU$37,2,FALSE),"")</f>
        <v>S St : Sand, Stone</v>
      </c>
      <c r="GW31">
        <f>IF(ISNUMBER(SEARCH(Hauls!$AB$368,GX$2:GX$202)),MAX(GW$1:GW30)+1,0)</f>
        <v>30</v>
      </c>
      <c r="GX31" t="s">
        <v>3682</v>
      </c>
      <c r="GY31" t="str">
        <f>IFERROR(VLOOKUP(ROWS(GY$2:GY31),GW$2:GX$37,2,FALSE),"")</f>
        <v>S St : Sand, Stone</v>
      </c>
      <c r="GZ31">
        <f>IF(ISNUMBER(SEARCH(Hauls!$AB$369,HA$2:HA$202)),MAX(GZ$1:GZ30)+1,0)</f>
        <v>30</v>
      </c>
      <c r="HA31" t="s">
        <v>3682</v>
      </c>
      <c r="HB31" t="str">
        <f>IFERROR(VLOOKUP(ROWS(HB$2:HB31),GZ$2:HA$37,2,FALSE),"")</f>
        <v>S St : Sand, Stone</v>
      </c>
      <c r="HC31">
        <f>IF(ISNUMBER(SEARCH(Hauls!$AB$370,HD$2:HD$202)),MAX(HC$1:HC30)+1,0)</f>
        <v>30</v>
      </c>
      <c r="HD31" t="s">
        <v>3682</v>
      </c>
      <c r="HE31" t="str">
        <f>IFERROR(VLOOKUP(ROWS(HE$2:HE31),HC$2:HD$37,2,FALSE),"")</f>
        <v>S St : Sand, Stone</v>
      </c>
      <c r="HF31">
        <f>IF(ISNUMBER(SEARCH(Hauls!$AB$371,HG$2:HG$202)),MAX(HF$1:HF30)+1,0)</f>
        <v>30</v>
      </c>
      <c r="HG31" t="s">
        <v>3682</v>
      </c>
      <c r="HH31" t="str">
        <f>IFERROR(VLOOKUP(ROWS(HH$2:HH31),HF$2:HG$37,2,FALSE),"")</f>
        <v>S St : Sand, Stone</v>
      </c>
      <c r="HI31">
        <f>IF(ISNUMBER(SEARCH(Hauls!$AB$372,HJ$2:HJ$202)),MAX(HI$1:HI30)+1,0)</f>
        <v>30</v>
      </c>
      <c r="HJ31" t="s">
        <v>3682</v>
      </c>
      <c r="HK31" t="str">
        <f>IFERROR(VLOOKUP(ROWS(HK$2:HK31),HI$2:HJ$37,2,FALSE),"")</f>
        <v>S St : Sand, Stone</v>
      </c>
      <c r="HL31">
        <f>IF(ISNUMBER(SEARCH(Hauls!$AB$373,HM$2:HM$202)),MAX(HL$1:HL30)+1,0)</f>
        <v>30</v>
      </c>
      <c r="HM31" t="s">
        <v>3682</v>
      </c>
      <c r="HN31" t="str">
        <f>IFERROR(VLOOKUP(ROWS(HN$2:HN31),HL$2:HM$37,2,FALSE),"")</f>
        <v>S St : Sand, Stone</v>
      </c>
      <c r="HO31">
        <f>IF(ISNUMBER(SEARCH(Hauls!$AB$374,HP$2:HP$202)),MAX(HO$1:HO30)+1,0)</f>
        <v>30</v>
      </c>
      <c r="HP31" t="s">
        <v>3682</v>
      </c>
      <c r="HQ31" t="str">
        <f>IFERROR(VLOOKUP(ROWS(HQ$2:HQ31),HO$2:HP$37,2,FALSE),"")</f>
        <v>S St : Sand, Stone</v>
      </c>
      <c r="HR31">
        <f>IF(ISNUMBER(SEARCH(Hauls!$AB$375,HS$2:HS$202)),MAX(HR$1:HR30)+1,0)</f>
        <v>30</v>
      </c>
      <c r="HS31" t="s">
        <v>3682</v>
      </c>
      <c r="HT31" t="str">
        <f>IFERROR(VLOOKUP(ROWS(HT$2:HT31),HR$2:HS$37,2,FALSE),"")</f>
        <v>S St : Sand, Stone</v>
      </c>
      <c r="HU31">
        <f>IF(ISNUMBER(SEARCH(Hauls!$AB$376,HV$2:HV$202)),MAX(HU$1:HU30)+1,0)</f>
        <v>30</v>
      </c>
      <c r="HV31" t="s">
        <v>3682</v>
      </c>
      <c r="HW31" t="str">
        <f>IFERROR(VLOOKUP(ROWS(HW$2:HW31),HU$2:HV$37,2,FALSE),"")</f>
        <v>S St : Sand, Stone</v>
      </c>
      <c r="HX31">
        <f>IF(ISNUMBER(SEARCH(Hauls!$AB$377,HY$2:HY$202)),MAX(HX$1:HX30)+1,0)</f>
        <v>30</v>
      </c>
      <c r="HY31" t="s">
        <v>3682</v>
      </c>
      <c r="HZ31" t="str">
        <f>IFERROR(VLOOKUP(ROWS(HZ$2:HZ31),HX$2:HY$37,2,FALSE),"")</f>
        <v>S St : Sand, Stone</v>
      </c>
      <c r="IA31">
        <f>IF(ISNUMBER(SEARCH(Hauls!$AB$378,IB$2:IB$202)),MAX(IA$1:IA30)+1,0)</f>
        <v>30</v>
      </c>
      <c r="IB31" t="s">
        <v>3682</v>
      </c>
      <c r="IC31" t="str">
        <f>IFERROR(VLOOKUP(ROWS(IC$2:IC31),IA$2:IB$37,2,FALSE),"")</f>
        <v>S St : Sand, Stone</v>
      </c>
      <c r="ID31">
        <f>IF(ISNUMBER(SEARCH(Hauls!$AB$379,IE$2:IE$202)),MAX(ID$1:ID30)+1,0)</f>
        <v>30</v>
      </c>
      <c r="IE31" t="s">
        <v>3682</v>
      </c>
      <c r="IF31" t="str">
        <f>IFERROR(VLOOKUP(ROWS(IF$2:IF31),ID$2:IE$37,2,FALSE),"")</f>
        <v>S St : Sand, Stone</v>
      </c>
      <c r="IG31">
        <f>IF(ISNUMBER(SEARCH(Hauls!$AB$380,IH$2:IH$202)),MAX(IG$1:IG30)+1,0)</f>
        <v>30</v>
      </c>
      <c r="IH31" t="s">
        <v>3682</v>
      </c>
      <c r="II31" t="str">
        <f>IFERROR(VLOOKUP(ROWS(II$2:II31),IG$2:IH$37,2,FALSE),"")</f>
        <v>S St : Sand, Stone</v>
      </c>
      <c r="IJ31">
        <f>IF(ISNUMBER(SEARCH(Hauls!$AB$381,IK$2:IK$202)),MAX(IJ$1:IJ30)+1,0)</f>
        <v>30</v>
      </c>
      <c r="IK31" t="s">
        <v>3682</v>
      </c>
      <c r="IL31" t="str">
        <f>IFERROR(VLOOKUP(ROWS(IL$2:IL31),IJ$2:IK$37,2,FALSE),"")</f>
        <v>S St : Sand, Stone</v>
      </c>
      <c r="IM31">
        <f>IF(ISNUMBER(SEARCH(Hauls!$AB$382,IN$2:IN$202)),MAX(IM$1:IM30)+1,0)</f>
        <v>30</v>
      </c>
      <c r="IN31" t="s">
        <v>3682</v>
      </c>
      <c r="IO31" t="str">
        <f>IFERROR(VLOOKUP(ROWS(IO$2:IO31),IM$2:IN$37,2,FALSE),"")</f>
        <v>S St : Sand, Stone</v>
      </c>
      <c r="IP31">
        <f>IF(ISNUMBER(SEARCH(Hauls!$AB$383,IQ$2:IQ$202)),MAX(IP$1:IP30)+1,0)</f>
        <v>30</v>
      </c>
      <c r="IQ31" t="s">
        <v>3682</v>
      </c>
      <c r="IR31" t="str">
        <f>IFERROR(VLOOKUP(ROWS(IR$2:IR31),IP$2:IQ$37,2,FALSE),"")</f>
        <v>S St : Sand, Stone</v>
      </c>
      <c r="IS31">
        <f>IF(ISNUMBER(SEARCH(Hauls!$AB$384,IT$2:IT$202)),MAX(IS$1:IS30)+1,0)</f>
        <v>30</v>
      </c>
      <c r="IT31" t="s">
        <v>3682</v>
      </c>
      <c r="IU31" t="str">
        <f>IFERROR(VLOOKUP(ROWS(IU$2:IU31),IS$2:IT$37,2,FALSE),"")</f>
        <v>S St : Sand, Stone</v>
      </c>
      <c r="IV31">
        <f>IF(ISNUMBER(SEARCH(Hauls!$AB$385,IW$2:IW$202)),MAX(IV$1:IV30)+1,0)</f>
        <v>30</v>
      </c>
      <c r="IW31" t="s">
        <v>3682</v>
      </c>
      <c r="IX31" t="str">
        <f>IFERROR(VLOOKUP(ROWS(IX$2:IX31),IV$2:IW$37,2,FALSE),"")</f>
        <v>S St : Sand, Stone</v>
      </c>
      <c r="IY31">
        <f>IF(ISNUMBER(SEARCH(Hauls!$AB$386,IZ$2:IZ$202)),MAX(IY$1:IY30)+1,0)</f>
        <v>30</v>
      </c>
      <c r="IZ31" t="s">
        <v>3682</v>
      </c>
      <c r="JA31" t="str">
        <f>IFERROR(VLOOKUP(ROWS(JA$2:JA31),IY$2:IZ$37,2,FALSE),"")</f>
        <v>S St : Sand, Stone</v>
      </c>
      <c r="JB31">
        <f>IF(ISNUMBER(SEARCH(Hauls!$AB$387,JC$2:JC$202)),MAX(JB$1:JB30)+1,0)</f>
        <v>30</v>
      </c>
      <c r="JC31" t="s">
        <v>3682</v>
      </c>
      <c r="JD31" t="str">
        <f>IFERROR(VLOOKUP(ROWS(JD$2:JD31),JB$2:JC$37,2,FALSE),"")</f>
        <v>S St : Sand, Stone</v>
      </c>
      <c r="JE31">
        <f>IF(ISNUMBER(SEARCH(Hauls!$AB$388,JF$2:JF$202)),MAX(JE$1:JE30)+1,0)</f>
        <v>30</v>
      </c>
      <c r="JF31" t="s">
        <v>3682</v>
      </c>
      <c r="JG31" t="str">
        <f>IFERROR(VLOOKUP(ROWS(JG$2:JG31),JE$2:JF$37,2,FALSE),"")</f>
        <v>S St : Sand, Stone</v>
      </c>
      <c r="JH31">
        <f>IF(ISNUMBER(SEARCH(Hauls!$AB$389,JI$2:JI$202)),MAX(JH$1:JH30)+1,0)</f>
        <v>30</v>
      </c>
      <c r="JI31" t="s">
        <v>3682</v>
      </c>
      <c r="JJ31" t="str">
        <f>IFERROR(VLOOKUP(ROWS(JJ$2:JJ31),JH$2:JI$37,2,FALSE),"")</f>
        <v>S St : Sand, Stone</v>
      </c>
      <c r="JK31">
        <f>IF(ISNUMBER(SEARCH(Hauls!$AB$390,JL$2:JL$202)),MAX(JK$1:JK30)+1,0)</f>
        <v>30</v>
      </c>
      <c r="JL31" t="s">
        <v>3682</v>
      </c>
      <c r="JM31" t="str">
        <f>IFERROR(VLOOKUP(ROWS(JM$2:JM31),JK$2:JL$37,2,FALSE),"")</f>
        <v>S St : Sand, Stone</v>
      </c>
      <c r="JN31">
        <f>IF(ISNUMBER(SEARCH(Hauls!$AB$391,JO$2:JO$202)),MAX(JN$1:JN30)+1,0)</f>
        <v>30</v>
      </c>
      <c r="JO31" t="s">
        <v>3682</v>
      </c>
      <c r="JP31" t="str">
        <f>IFERROR(VLOOKUP(ROWS(JP$2:JP31),JN$2:JO$37,2,FALSE),"")</f>
        <v>S St : Sand, Stone</v>
      </c>
      <c r="JQ31">
        <f>IF(ISNUMBER(SEARCH(Hauls!$AB$392,JR$2:JR$202)),MAX(JQ$1:JQ30)+1,0)</f>
        <v>30</v>
      </c>
      <c r="JR31" t="s">
        <v>3682</v>
      </c>
      <c r="JS31" t="str">
        <f>IFERROR(VLOOKUP(ROWS(JS$2:JS31),JQ$2:JR$37,2,FALSE),"")</f>
        <v>S St : Sand, Stone</v>
      </c>
      <c r="JT31">
        <f>IF(ISNUMBER(SEARCH(Hauls!$AB$393,JU$2:JU$202)),MAX(JT$1:JT30)+1,0)</f>
        <v>30</v>
      </c>
      <c r="JU31" t="s">
        <v>3682</v>
      </c>
      <c r="JV31" t="str">
        <f>IFERROR(VLOOKUP(ROWS(JV$2:JV31),JT$2:JU$37,2,FALSE),"")</f>
        <v>S St : Sand, Stone</v>
      </c>
      <c r="JW31">
        <f>IF(ISNUMBER(SEARCH(Hauls!$AB$394,JX$2:JX$202)),MAX(JW$1:JW30)+1,0)</f>
        <v>30</v>
      </c>
      <c r="JX31" t="s">
        <v>3682</v>
      </c>
      <c r="JY31" t="str">
        <f>IFERROR(VLOOKUP(ROWS(JY$2:JY31),JW$2:JX$37,2,FALSE),"")</f>
        <v>S St : Sand, Stone</v>
      </c>
      <c r="JZ31">
        <f>IF(ISNUMBER(SEARCH(Hauls!$AB$395,KA$2:KA$202)),MAX(JZ$1:JZ30)+1,0)</f>
        <v>30</v>
      </c>
      <c r="KA31" t="s">
        <v>3682</v>
      </c>
      <c r="KB31" t="str">
        <f>IFERROR(VLOOKUP(ROWS(KB$2:KB31),JZ$2:KA$37,2,FALSE),"")</f>
        <v>S St : Sand, Stone</v>
      </c>
      <c r="KC31">
        <f>IF(ISNUMBER(SEARCH(Hauls!$AB$396,KD$2:KD$202)),MAX(KC$1:KC30)+1,0)</f>
        <v>30</v>
      </c>
      <c r="KD31" t="s">
        <v>3682</v>
      </c>
      <c r="KE31" t="str">
        <f>IFERROR(VLOOKUP(ROWS(KE$2:KE31),KC$2:KD$37,2,FALSE),"")</f>
        <v>S St : Sand, Stone</v>
      </c>
      <c r="KF31">
        <f>IF(ISNUMBER(SEARCH(Hauls!$AB$397,KG$2:KG$202)),MAX(KF$1:KF30)+1,0)</f>
        <v>30</v>
      </c>
      <c r="KG31" t="s">
        <v>3682</v>
      </c>
      <c r="KH31" t="str">
        <f>IFERROR(VLOOKUP(ROWS(KH$2:KH31),KF$2:KG$37,2,FALSE),"")</f>
        <v>S St : Sand, Stone</v>
      </c>
      <c r="KI31">
        <f>IF(ISNUMBER(SEARCH(Hauls!$AB$398,KJ$2:KJ$202)),MAX(KI$1:KI30)+1,0)</f>
        <v>30</v>
      </c>
      <c r="KJ31" t="s">
        <v>3682</v>
      </c>
      <c r="KK31" t="str">
        <f>IFERROR(VLOOKUP(ROWS(KK$2:KK31),KI$2:KJ$37,2,FALSE),"")</f>
        <v>S St : Sand, Stone</v>
      </c>
      <c r="KL31">
        <f>IF(ISNUMBER(SEARCH(Hauls!$AB$399,KM$2:KM$202)),MAX(KL$1:KL30)+1,0)</f>
        <v>30</v>
      </c>
      <c r="KM31" t="s">
        <v>3682</v>
      </c>
      <c r="KN31" t="str">
        <f>IFERROR(VLOOKUP(ROWS(KN$2:KN31),KL$2:KM$37,2,FALSE),"")</f>
        <v>S St : Sand, Stone</v>
      </c>
      <c r="KO31">
        <f>IF(ISNUMBER(SEARCH(Hauls!$AB$400,KP$2:KP$202)),MAX(KO$1:KO30)+1,0)</f>
        <v>30</v>
      </c>
      <c r="KP31" t="s">
        <v>3682</v>
      </c>
      <c r="KQ31" t="str">
        <f>IFERROR(VLOOKUP(ROWS(KQ$2:KQ31),KO$2:KP$37,2,FALSE),"")</f>
        <v>S St : Sand, Stone</v>
      </c>
    </row>
    <row r="32" spans="1:303" x14ac:dyDescent="0.25">
      <c r="A32" t="s">
        <v>1275</v>
      </c>
      <c r="B32" t="s">
        <v>1276</v>
      </c>
      <c r="C32" t="str">
        <f t="shared" si="0"/>
        <v>Sh : Shell</v>
      </c>
      <c r="D32">
        <f>IF(ISNUMBER(SEARCH(Hauls!$AB$301,E$2:E$202)),MAX(D$1:D31)+1,0)</f>
        <v>31</v>
      </c>
      <c r="E32" t="s">
        <v>3683</v>
      </c>
      <c r="F32" t="str">
        <f>IFERROR(VLOOKUP(ROWS(F$2:F32),D$2:E$37,2,FALSE),"")</f>
        <v>Sh : Shell</v>
      </c>
      <c r="G32">
        <f>IF(ISNUMBER(SEARCH(Hauls!$AB$302,H$2:H$202)),MAX(G$1:G31)+1,0)</f>
        <v>31</v>
      </c>
      <c r="H32" t="s">
        <v>3683</v>
      </c>
      <c r="I32" t="str">
        <f>IFERROR(VLOOKUP(ROWS(I$2:I32),G$2:H$37,2,FALSE),"")</f>
        <v>Sh : Shell</v>
      </c>
      <c r="J32">
        <f>IF(ISNUMBER(SEARCH(Hauls!$AB$303,K$2:K$202)),MAX(J$1:J31)+1,0)</f>
        <v>31</v>
      </c>
      <c r="K32" t="s">
        <v>3683</v>
      </c>
      <c r="L32" t="str">
        <f>IFERROR(VLOOKUP(ROWS(L$2:L32),J$2:K$37,2,FALSE),"")</f>
        <v>Sh : Shell</v>
      </c>
      <c r="M32">
        <f>IF(ISNUMBER(SEARCH(Hauls!$AB$304,N$2:N$202)),MAX(M$1:M31)+1,0)</f>
        <v>31</v>
      </c>
      <c r="N32" t="s">
        <v>3683</v>
      </c>
      <c r="O32" t="str">
        <f>IFERROR(VLOOKUP(ROWS(O$2:O32),M$2:N$37,2,FALSE),"")</f>
        <v>Sh : Shell</v>
      </c>
      <c r="P32">
        <f>IF(ISNUMBER(SEARCH(Hauls!$AB$305,Q$2:Q$202)),MAX(P$1:P31)+1,0)</f>
        <v>31</v>
      </c>
      <c r="Q32" t="s">
        <v>3683</v>
      </c>
      <c r="R32" t="str">
        <f>IFERROR(VLOOKUP(ROWS(R$2:R32),P$2:Q$37,2,FALSE),"")</f>
        <v>Sh : Shell</v>
      </c>
      <c r="S32">
        <f>IF(ISNUMBER(SEARCH(Hauls!$AB$306,T$2:T$202)),MAX(S$1:S31)+1,0)</f>
        <v>31</v>
      </c>
      <c r="T32" t="s">
        <v>3683</v>
      </c>
      <c r="U32" t="str">
        <f>IFERROR(VLOOKUP(ROWS(U$2:U32),S$2:T$37,2,FALSE),"")</f>
        <v>Sh : Shell</v>
      </c>
      <c r="V32">
        <f>IF(ISNUMBER(SEARCH(Hauls!$AB$307,W$2:W$202)),MAX(V$1:V31)+1,0)</f>
        <v>31</v>
      </c>
      <c r="W32" t="s">
        <v>3683</v>
      </c>
      <c r="X32" t="str">
        <f>IFERROR(VLOOKUP(ROWS(X$2:X32),V$2:W$37,2,FALSE),"")</f>
        <v>Sh : Shell</v>
      </c>
      <c r="Y32">
        <f>IF(ISNUMBER(SEARCH(Hauls!$AB$308,Z$2:Z$202)),MAX(Y$1:Y31)+1,0)</f>
        <v>31</v>
      </c>
      <c r="Z32" t="s">
        <v>3683</v>
      </c>
      <c r="AA32" t="str">
        <f>IFERROR(VLOOKUP(ROWS(AA$2:AA32),Y$2:Z$37,2,FALSE),"")</f>
        <v>Sh : Shell</v>
      </c>
      <c r="AB32">
        <f>IF(ISNUMBER(SEARCH(Hauls!$AB$309,AC$2:AC$202)),MAX(AB$1:AB31)+1,0)</f>
        <v>31</v>
      </c>
      <c r="AC32" t="s">
        <v>3683</v>
      </c>
      <c r="AD32" t="str">
        <f>IFERROR(VLOOKUP(ROWS(AD$2:AD32),AB$2:AC$37,2,FALSE),"")</f>
        <v>Sh : Shell</v>
      </c>
      <c r="AE32">
        <f>IF(ISNUMBER(SEARCH(Hauls!$AB$310,AF$2:AF$202)),MAX(AE$1:AE31)+1,0)</f>
        <v>31</v>
      </c>
      <c r="AF32" t="s">
        <v>3683</v>
      </c>
      <c r="AG32" t="str">
        <f>IFERROR(VLOOKUP(ROWS(AG$2:AG32),AE$2:AF$37,2,FALSE),"")</f>
        <v>Sh : Shell</v>
      </c>
      <c r="AH32">
        <f>IF(ISNUMBER(SEARCH(Hauls!$AB$311,AI$2:AI$202)),MAX(AH$1:AH31)+1,0)</f>
        <v>31</v>
      </c>
      <c r="AI32" t="s">
        <v>3683</v>
      </c>
      <c r="AJ32" t="str">
        <f>IFERROR(VLOOKUP(ROWS(AJ$2:AJ32),AH$2:AI$37,2,FALSE),"")</f>
        <v>Sh : Shell</v>
      </c>
      <c r="AK32">
        <f>IF(ISNUMBER(SEARCH(Hauls!$AB$312,AL$2:AL$202)),MAX(AK$1:AK31)+1,0)</f>
        <v>31</v>
      </c>
      <c r="AL32" t="s">
        <v>3683</v>
      </c>
      <c r="AM32" t="str">
        <f>IFERROR(VLOOKUP(ROWS(AM$2:AM32),AK$2:AL$37,2,FALSE),"")</f>
        <v>Sh : Shell</v>
      </c>
      <c r="AN32">
        <f>IF(ISNUMBER(SEARCH(Hauls!$AB$313,AO$2:AO$202)),MAX(AN$1:AN31)+1,0)</f>
        <v>31</v>
      </c>
      <c r="AO32" t="s">
        <v>3683</v>
      </c>
      <c r="AP32" t="str">
        <f>IFERROR(VLOOKUP(ROWS(AP$2:AP32),AN$2:AO$37,2,FALSE),"")</f>
        <v>Sh : Shell</v>
      </c>
      <c r="AQ32">
        <f>IF(ISNUMBER(SEARCH(Hauls!$AB$314,AR$2:AR$202)),MAX(AQ$1:AQ31)+1,0)</f>
        <v>31</v>
      </c>
      <c r="AR32" t="s">
        <v>3683</v>
      </c>
      <c r="AS32" t="str">
        <f>IFERROR(VLOOKUP(ROWS(AS$2:AS32),AQ$2:AR$37,2,FALSE),"")</f>
        <v>Sh : Shell</v>
      </c>
      <c r="AT32">
        <f>IF(ISNUMBER(SEARCH(Hauls!$AB$315,AU$2:AU$202)),MAX(AT$1:AT31)+1,0)</f>
        <v>31</v>
      </c>
      <c r="AU32" t="s">
        <v>3683</v>
      </c>
      <c r="AV32" t="str">
        <f>IFERROR(VLOOKUP(ROWS(AV$2:AV32),AT$2:AU$37,2,FALSE),"")</f>
        <v>Sh : Shell</v>
      </c>
      <c r="AW32">
        <f>IF(ISNUMBER(SEARCH(Hauls!$AB$316,AX$2:AX$202)),MAX(AW$1:AW31)+1,0)</f>
        <v>31</v>
      </c>
      <c r="AX32" t="s">
        <v>3683</v>
      </c>
      <c r="AY32" t="str">
        <f>IFERROR(VLOOKUP(ROWS(AY$2:AY32),AW$2:AX$37,2,FALSE),"")</f>
        <v>Sh : Shell</v>
      </c>
      <c r="AZ32">
        <f>IF(ISNUMBER(SEARCH(Hauls!$AB$317,BA$2:BA$202)),MAX(AZ$1:AZ31)+1,0)</f>
        <v>31</v>
      </c>
      <c r="BA32" t="s">
        <v>3683</v>
      </c>
      <c r="BB32" t="str">
        <f>IFERROR(VLOOKUP(ROWS(BB$2:BB32),AZ$2:BA$37,2,FALSE),"")</f>
        <v>Sh : Shell</v>
      </c>
      <c r="BC32">
        <f>IF(ISNUMBER(SEARCH(Hauls!$AB$318,BD$2:BD$202)),MAX(BC$1:BC31)+1,0)</f>
        <v>31</v>
      </c>
      <c r="BD32" t="s">
        <v>3683</v>
      </c>
      <c r="BE32" t="str">
        <f>IFERROR(VLOOKUP(ROWS(BE$2:BE32),BC$2:BD$37,2,FALSE),"")</f>
        <v>Sh : Shell</v>
      </c>
      <c r="BF32">
        <f>IF(ISNUMBER(SEARCH(Hauls!$AB$319,BG$2:BG$202)),MAX(BF$1:BF31)+1,0)</f>
        <v>31</v>
      </c>
      <c r="BG32" t="s">
        <v>3683</v>
      </c>
      <c r="BH32" t="str">
        <f>IFERROR(VLOOKUP(ROWS(BH$2:BH32),BF$2:BG$37,2,FALSE),"")</f>
        <v>Sh : Shell</v>
      </c>
      <c r="BI32">
        <f>IF(ISNUMBER(SEARCH(Hauls!$AB$320,BJ$2:BJ$202)),MAX(BI$1:BI31)+1,0)</f>
        <v>31</v>
      </c>
      <c r="BJ32" t="s">
        <v>3683</v>
      </c>
      <c r="BK32" t="str">
        <f>IFERROR(VLOOKUP(ROWS(BK$2:BK32),BI$2:BJ$37,2,FALSE),"")</f>
        <v>Sh : Shell</v>
      </c>
      <c r="BL32">
        <f>IF(ISNUMBER(SEARCH(Hauls!$AB$321,BM$2:BM$202)),MAX(BL$1:BL31)+1,0)</f>
        <v>31</v>
      </c>
      <c r="BM32" t="s">
        <v>3683</v>
      </c>
      <c r="BN32" t="str">
        <f>IFERROR(VLOOKUP(ROWS(BN$2:BN32),BL$2:BM$37,2,FALSE),"")</f>
        <v>Sh : Shell</v>
      </c>
      <c r="BO32">
        <f>IF(ISNUMBER(SEARCH(Hauls!$AB$322,BP$2:BP$202)),MAX(BO$1:BO31)+1,0)</f>
        <v>31</v>
      </c>
      <c r="BP32" t="s">
        <v>3683</v>
      </c>
      <c r="BQ32" t="str">
        <f>IFERROR(VLOOKUP(ROWS(BQ$2:BQ32),BO$2:BP$37,2,FALSE),"")</f>
        <v>Sh : Shell</v>
      </c>
      <c r="BR32">
        <f>IF(ISNUMBER(SEARCH(Hauls!$AB$323,BS$2:BS$202)),MAX(BR$1:BR31)+1,0)</f>
        <v>31</v>
      </c>
      <c r="BS32" t="s">
        <v>3683</v>
      </c>
      <c r="BT32" t="str">
        <f>IFERROR(VLOOKUP(ROWS(BT$2:BT32),BR$2:BS$37,2,FALSE),"")</f>
        <v>Sh : Shell</v>
      </c>
      <c r="BU32">
        <f>IF(ISNUMBER(SEARCH(Hauls!$AB$324,BV$2:BV$202)),MAX(BU$1:BU31)+1,0)</f>
        <v>31</v>
      </c>
      <c r="BV32" t="s">
        <v>3683</v>
      </c>
      <c r="BW32" t="str">
        <f>IFERROR(VLOOKUP(ROWS(BW$2:BW32),BU$2:BV$37,2,FALSE),"")</f>
        <v>Sh : Shell</v>
      </c>
      <c r="BX32">
        <f>IF(ISNUMBER(SEARCH(Hauls!$AB$325,BY$2:BY$202)),MAX(BX$1:BX31)+1,0)</f>
        <v>31</v>
      </c>
      <c r="BY32" t="s">
        <v>3683</v>
      </c>
      <c r="BZ32" t="str">
        <f>IFERROR(VLOOKUP(ROWS(BZ$2:BZ32),BX$2:BY$37,2,FALSE),"")</f>
        <v>Sh : Shell</v>
      </c>
      <c r="CA32">
        <f>IF(ISNUMBER(SEARCH(Hauls!$AB$326,CB$2:CB$202)),MAX(CA$1:CA31)+1,0)</f>
        <v>31</v>
      </c>
      <c r="CB32" t="s">
        <v>3683</v>
      </c>
      <c r="CC32" t="str">
        <f>IFERROR(VLOOKUP(ROWS(CC$2:CC32),CA$2:CB$37,2,FALSE),"")</f>
        <v>Sh : Shell</v>
      </c>
      <c r="CD32">
        <f>IF(ISNUMBER(SEARCH(Hauls!$AB$327,CE$2:CE$202)),MAX(CD$1:CD31)+1,0)</f>
        <v>31</v>
      </c>
      <c r="CE32" t="s">
        <v>3683</v>
      </c>
      <c r="CF32" t="str">
        <f>IFERROR(VLOOKUP(ROWS(CF$2:CF32),CD$2:CE$37,2,FALSE),"")</f>
        <v>Sh : Shell</v>
      </c>
      <c r="CG32">
        <f>IF(ISNUMBER(SEARCH(Hauls!$AB$328,CH$2:CH$202)),MAX(CG$1:CG31)+1,0)</f>
        <v>31</v>
      </c>
      <c r="CH32" t="s">
        <v>3683</v>
      </c>
      <c r="CI32" t="str">
        <f>IFERROR(VLOOKUP(ROWS(CI$2:CI32),CG$2:CH$37,2,FALSE),"")</f>
        <v>Sh : Shell</v>
      </c>
      <c r="CJ32">
        <f>IF(ISNUMBER(SEARCH(Hauls!$AB$329,CK$2:CK$202)),MAX(CJ$1:CJ31)+1,0)</f>
        <v>31</v>
      </c>
      <c r="CK32" t="s">
        <v>3683</v>
      </c>
      <c r="CL32" t="str">
        <f>IFERROR(VLOOKUP(ROWS(CL$2:CL32),CJ$2:CK$37,2,FALSE),"")</f>
        <v>Sh : Shell</v>
      </c>
      <c r="CM32">
        <f>IF(ISNUMBER(SEARCH(Hauls!$AB$330,CN$2:CN$202)),MAX(CM$1:CM31)+1,0)</f>
        <v>31</v>
      </c>
      <c r="CN32" t="s">
        <v>3683</v>
      </c>
      <c r="CO32" t="str">
        <f>IFERROR(VLOOKUP(ROWS(CO$2:CO32),CM$2:CN$37,2,FALSE),"")</f>
        <v>Sh : Shell</v>
      </c>
      <c r="CP32">
        <f>IF(ISNUMBER(SEARCH(Hauls!$AB$331,CQ$2:CQ$202)),MAX(CP$1:CP31)+1,0)</f>
        <v>31</v>
      </c>
      <c r="CQ32" t="s">
        <v>3683</v>
      </c>
      <c r="CR32" t="str">
        <f>IFERROR(VLOOKUP(ROWS(CR$2:CR32),CP$2:CQ$37,2,FALSE),"")</f>
        <v>Sh : Shell</v>
      </c>
      <c r="CS32">
        <f>IF(ISNUMBER(SEARCH(Hauls!$AB$332,CT$2:CT$202)),MAX(CS$1:CS31)+1,0)</f>
        <v>31</v>
      </c>
      <c r="CT32" t="s">
        <v>3683</v>
      </c>
      <c r="CU32" t="str">
        <f>IFERROR(VLOOKUP(ROWS(CU$2:CU32),CS$2:CT$37,2,FALSE),"")</f>
        <v>Sh : Shell</v>
      </c>
      <c r="CV32">
        <f>IF(ISNUMBER(SEARCH(Hauls!$AB$333,CW$2:CW$202)),MAX(CV$1:CV31)+1,0)</f>
        <v>31</v>
      </c>
      <c r="CW32" t="s">
        <v>3683</v>
      </c>
      <c r="CX32" t="str">
        <f>IFERROR(VLOOKUP(ROWS(CX$2:CX32),CV$2:CW$37,2,FALSE),"")</f>
        <v>Sh : Shell</v>
      </c>
      <c r="CY32">
        <f>IF(ISNUMBER(SEARCH(Hauls!$AB$333,CZ$2:CZ$202)),MAX(CY$1:CY31)+1,0)</f>
        <v>31</v>
      </c>
      <c r="CZ32" t="s">
        <v>3683</v>
      </c>
      <c r="DA32" t="str">
        <f>IFERROR(VLOOKUP(ROWS(DA$2:DA32),CY$2:CZ$37,2,FALSE),"")</f>
        <v>Sh : Shell</v>
      </c>
      <c r="DB32">
        <f>IF(ISNUMBER(SEARCH(Hauls!$AB$335,DC$2:DC$202)),MAX(DB$1:DB31)+1,0)</f>
        <v>31</v>
      </c>
      <c r="DC32" t="s">
        <v>3683</v>
      </c>
      <c r="DD32" t="str">
        <f>IFERROR(VLOOKUP(ROWS(DD$2:DD32),DB$2:DC$37,2,FALSE),"")</f>
        <v>Sh : Shell</v>
      </c>
      <c r="DE32">
        <f>IF(ISNUMBER(SEARCH(Hauls!$AB$336,DF$2:DF$202)),MAX(DE$1:DE31)+1,0)</f>
        <v>31</v>
      </c>
      <c r="DF32" t="s">
        <v>3683</v>
      </c>
      <c r="DG32" t="str">
        <f>IFERROR(VLOOKUP(ROWS(DG$2:DG32),DE$2:DF$37,2,FALSE),"")</f>
        <v>Sh : Shell</v>
      </c>
      <c r="DH32">
        <f>IF(ISNUMBER(SEARCH(Hauls!$AB$337,DI$2:DI$202)),MAX(DH$1:DH31)+1,0)</f>
        <v>31</v>
      </c>
      <c r="DI32" t="s">
        <v>3683</v>
      </c>
      <c r="DJ32" t="str">
        <f>IFERROR(VLOOKUP(ROWS(DJ$2:DJ32),DH$2:DI$37,2,FALSE),"")</f>
        <v>Sh : Shell</v>
      </c>
      <c r="DK32">
        <f>IF(ISNUMBER(SEARCH(Hauls!$AB$338,DL$2:DL$202)),MAX(DK$1:DK31)+1,0)</f>
        <v>31</v>
      </c>
      <c r="DL32" t="s">
        <v>3683</v>
      </c>
      <c r="DM32" t="str">
        <f>IFERROR(VLOOKUP(ROWS(DM$2:DM32),DK$2:DL$37,2,FALSE),"")</f>
        <v>Sh : Shell</v>
      </c>
      <c r="DN32">
        <f>IF(ISNUMBER(SEARCH(Hauls!$AB$339,DO$2:DO$202)),MAX(DN$1:DN31)+1,0)</f>
        <v>31</v>
      </c>
      <c r="DO32" t="s">
        <v>3683</v>
      </c>
      <c r="DP32" t="str">
        <f>IFERROR(VLOOKUP(ROWS(DP$2:DP32),DN$2:DO$37,2,FALSE),"")</f>
        <v>Sh : Shell</v>
      </c>
      <c r="DQ32">
        <f>IF(ISNUMBER(SEARCH(Hauls!$AB$340,DR$2:DR$202)),MAX(DQ$1:DQ31)+1,0)</f>
        <v>31</v>
      </c>
      <c r="DR32" t="s">
        <v>3683</v>
      </c>
      <c r="DS32" t="str">
        <f>IFERROR(VLOOKUP(ROWS(DS$2:DS32),DQ$2:DR$37,2,FALSE),"")</f>
        <v>Sh : Shell</v>
      </c>
      <c r="DT32">
        <f>IF(ISNUMBER(SEARCH(Hauls!$AB$341,DU$2:DU$202)),MAX(DT$1:DT31)+1,0)</f>
        <v>31</v>
      </c>
      <c r="DU32" t="s">
        <v>3683</v>
      </c>
      <c r="DV32" t="str">
        <f>IFERROR(VLOOKUP(ROWS(DV$2:DV32),DT$2:DU$37,2,FALSE),"")</f>
        <v>Sh : Shell</v>
      </c>
      <c r="DW32">
        <f>IF(ISNUMBER(SEARCH(Hauls!$AB$342,DX$2:DX$202)),MAX(DW$1:DW31)+1,0)</f>
        <v>31</v>
      </c>
      <c r="DX32" t="s">
        <v>3683</v>
      </c>
      <c r="DY32" t="str">
        <f>IFERROR(VLOOKUP(ROWS(DY$2:DY32),DW$2:DX$37,2,FALSE),"")</f>
        <v>Sh : Shell</v>
      </c>
      <c r="DZ32">
        <f>IF(ISNUMBER(SEARCH(Hauls!$AB$343,EA$2:EA$202)),MAX(DZ$1:DZ31)+1,0)</f>
        <v>31</v>
      </c>
      <c r="EA32" t="s">
        <v>3683</v>
      </c>
      <c r="EB32" t="str">
        <f>IFERROR(VLOOKUP(ROWS(EB$2:EB32),DZ$2:EA$37,2,FALSE),"")</f>
        <v>Sh : Shell</v>
      </c>
      <c r="EC32">
        <f>IF(ISNUMBER(SEARCH(Hauls!$AB$344,ED$2:ED$202)),MAX(EC$1:EC31)+1,0)</f>
        <v>31</v>
      </c>
      <c r="ED32" t="s">
        <v>3683</v>
      </c>
      <c r="EE32" t="str">
        <f>IFERROR(VLOOKUP(ROWS(EE$2:EE32),EC$2:ED$37,2,FALSE),"")</f>
        <v>Sh : Shell</v>
      </c>
      <c r="EF32">
        <f>IF(ISNUMBER(SEARCH(Hauls!$AB$345,EG$2:EG$202)),MAX(EF$1:EF31)+1,0)</f>
        <v>31</v>
      </c>
      <c r="EG32" t="s">
        <v>3683</v>
      </c>
      <c r="EH32" t="str">
        <f>IFERROR(VLOOKUP(ROWS(EH$2:EH32),EF$2:EG$37,2,FALSE),"")</f>
        <v>Sh : Shell</v>
      </c>
      <c r="EI32">
        <f>IF(ISNUMBER(SEARCH(Hauls!$AB$346,EJ$2:EJ$202)),MAX(EI$1:EI31)+1,0)</f>
        <v>31</v>
      </c>
      <c r="EJ32" t="s">
        <v>3683</v>
      </c>
      <c r="EK32" t="str">
        <f>IFERROR(VLOOKUP(ROWS(EK$2:EK32),EI$2:EJ$37,2,FALSE),"")</f>
        <v>Sh : Shell</v>
      </c>
      <c r="EL32">
        <f>IF(ISNUMBER(SEARCH(Hauls!$AB$347,EM$2:EM$202)),MAX(EL$1:EL31)+1,0)</f>
        <v>31</v>
      </c>
      <c r="EM32" t="s">
        <v>3683</v>
      </c>
      <c r="EN32" t="str">
        <f>IFERROR(VLOOKUP(ROWS(EN$2:EN32),EL$2:EM$37,2,FALSE),"")</f>
        <v>Sh : Shell</v>
      </c>
      <c r="EO32">
        <f>IF(ISNUMBER(SEARCH(Hauls!$AB$348,EP$2:EP$202)),MAX(EO$1:EO31)+1,0)</f>
        <v>31</v>
      </c>
      <c r="EP32" t="s">
        <v>3683</v>
      </c>
      <c r="EQ32" t="str">
        <f>IFERROR(VLOOKUP(ROWS(EQ$2:EQ32),EO$2:EP$37,2,FALSE),"")</f>
        <v>Sh : Shell</v>
      </c>
      <c r="ER32">
        <f>IF(ISNUMBER(SEARCH(Hauls!$AB$349,ES$2:ES$202)),MAX(ER$1:ER31)+1,0)</f>
        <v>31</v>
      </c>
      <c r="ES32" t="s">
        <v>3683</v>
      </c>
      <c r="ET32" t="str">
        <f>IFERROR(VLOOKUP(ROWS(ET$2:ET32),ER$2:ES$37,2,FALSE),"")</f>
        <v>Sh : Shell</v>
      </c>
      <c r="EU32">
        <f>IF(ISNUMBER(SEARCH(Hauls!$AB$350,EV$2:EV$202)),MAX(EU$1:EU31)+1,0)</f>
        <v>31</v>
      </c>
      <c r="EV32" t="s">
        <v>3683</v>
      </c>
      <c r="EW32" t="str">
        <f>IFERROR(VLOOKUP(ROWS(EW$2:EW32),EU$2:EV$37,2,FALSE),"")</f>
        <v>Sh : Shell</v>
      </c>
      <c r="EX32">
        <f>IF(ISNUMBER(SEARCH(Hauls!$AB$351,EY$2:EY$202)),MAX(EX$1:EX31)+1,0)</f>
        <v>31</v>
      </c>
      <c r="EY32" t="s">
        <v>3683</v>
      </c>
      <c r="EZ32" t="str">
        <f>IFERROR(VLOOKUP(ROWS(EZ$2:EZ32),EX$2:EY$37,2,FALSE),"")</f>
        <v>Sh : Shell</v>
      </c>
      <c r="FA32">
        <f>IF(ISNUMBER(SEARCH(Hauls!$AB$352,FB$2:FB$202)),MAX(FA$1:FA31)+1,0)</f>
        <v>31</v>
      </c>
      <c r="FB32" t="s">
        <v>3683</v>
      </c>
      <c r="FC32" t="str">
        <f>IFERROR(VLOOKUP(ROWS(FC$2:FC32),FA$2:FB$37,2,FALSE),"")</f>
        <v>Sh : Shell</v>
      </c>
      <c r="FD32">
        <f>IF(ISNUMBER(SEARCH(Hauls!$AB$353,FE$2:FE$202)),MAX(FD$1:FD31)+1,0)</f>
        <v>31</v>
      </c>
      <c r="FE32" t="s">
        <v>3683</v>
      </c>
      <c r="FF32" t="str">
        <f>IFERROR(VLOOKUP(ROWS(FF$2:FF32),FD$2:FE$37,2,FALSE),"")</f>
        <v>Sh : Shell</v>
      </c>
      <c r="FG32">
        <f>IF(ISNUMBER(SEARCH(Hauls!$AB$354,FH$2:FH$202)),MAX(FG$1:FG31)+1,0)</f>
        <v>31</v>
      </c>
      <c r="FH32" t="s">
        <v>3683</v>
      </c>
      <c r="FI32" t="str">
        <f>IFERROR(VLOOKUP(ROWS(FI$2:FI32),FG$2:FH$37,2,FALSE),"")</f>
        <v>Sh : Shell</v>
      </c>
      <c r="FJ32">
        <f>IF(ISNUMBER(SEARCH(Hauls!$AB$355,FK$2:FK$202)),MAX(FJ$1:FJ31)+1,0)</f>
        <v>31</v>
      </c>
      <c r="FK32" t="s">
        <v>3683</v>
      </c>
      <c r="FL32" t="str">
        <f>IFERROR(VLOOKUP(ROWS(FL$2:FL32),FJ$2:FK$37,2,FALSE),"")</f>
        <v>Sh : Shell</v>
      </c>
      <c r="FM32">
        <f>IF(ISNUMBER(SEARCH(Hauls!$AB$356,FN$2:FN$202)),MAX(FM$1:FM31)+1,0)</f>
        <v>31</v>
      </c>
      <c r="FN32" t="s">
        <v>3683</v>
      </c>
      <c r="FO32" t="str">
        <f>IFERROR(VLOOKUP(ROWS(FO$2:FO32),FM$2:FN$37,2,FALSE),"")</f>
        <v>Sh : Shell</v>
      </c>
      <c r="FP32">
        <f>IF(ISNUMBER(SEARCH(Hauls!$AB$357,FQ$2:FQ$202)),MAX(FP$1:FP31)+1,0)</f>
        <v>31</v>
      </c>
      <c r="FQ32" t="s">
        <v>3683</v>
      </c>
      <c r="FR32" t="str">
        <f>IFERROR(VLOOKUP(ROWS(FR$2:FR32),FP$2:FQ$37,2,FALSE),"")</f>
        <v>Sh : Shell</v>
      </c>
      <c r="FS32">
        <f>IF(ISNUMBER(SEARCH(Hauls!$AB$358,FT$2:FT$202)),MAX(FS$1:FS31)+1,0)</f>
        <v>31</v>
      </c>
      <c r="FT32" t="s">
        <v>3683</v>
      </c>
      <c r="FU32" t="str">
        <f>IFERROR(VLOOKUP(ROWS(FU$2:FU32),FS$2:FT$37,2,FALSE),"")</f>
        <v>Sh : Shell</v>
      </c>
      <c r="FV32">
        <f>IF(ISNUMBER(SEARCH(Hauls!$AB$359,FW$2:FW$202)),MAX(FV$1:FV31)+1,0)</f>
        <v>31</v>
      </c>
      <c r="FW32" t="s">
        <v>3683</v>
      </c>
      <c r="FX32" t="str">
        <f>IFERROR(VLOOKUP(ROWS(FX$2:FX32),FV$2:FW$37,2,FALSE),"")</f>
        <v>Sh : Shell</v>
      </c>
      <c r="FY32">
        <f>IF(ISNUMBER(SEARCH(Hauls!$AB$359,FZ$2:FZ$202)),MAX(FY$1:FY31)+1,0)</f>
        <v>31</v>
      </c>
      <c r="FZ32" t="s">
        <v>3683</v>
      </c>
      <c r="GA32" t="str">
        <f>IFERROR(VLOOKUP(ROWS(GA$2:GA32),FY$2:FZ$37,2,FALSE),"")</f>
        <v>Sh : Shell</v>
      </c>
      <c r="GB32">
        <f>IF(ISNUMBER(SEARCH(Hauls!$AB$361,GC$2:GC$202)),MAX(GB$1:GB31)+1,0)</f>
        <v>31</v>
      </c>
      <c r="GC32" t="s">
        <v>3683</v>
      </c>
      <c r="GD32" t="str">
        <f>IFERROR(VLOOKUP(ROWS(GD$2:GD32),GB$2:GC$37,2,FALSE),"")</f>
        <v>Sh : Shell</v>
      </c>
      <c r="GE32">
        <f>IF(ISNUMBER(SEARCH(Hauls!$AB$362,GF$2:GF$202)),MAX(GE$1:GE31)+1,0)</f>
        <v>31</v>
      </c>
      <c r="GF32" t="s">
        <v>3683</v>
      </c>
      <c r="GG32" t="str">
        <f>IFERROR(VLOOKUP(ROWS(GG$2:GG32),GE$2:GF$37,2,FALSE),"")</f>
        <v>Sh : Shell</v>
      </c>
      <c r="GH32">
        <f>IF(ISNUMBER(SEARCH(Hauls!$AB$363,GI$2:GI$202)),MAX(GH$1:GH31)+1,0)</f>
        <v>31</v>
      </c>
      <c r="GI32" t="s">
        <v>3683</v>
      </c>
      <c r="GJ32" t="str">
        <f>IFERROR(VLOOKUP(ROWS(GJ$2:GJ32),GH$2:GI$37,2,FALSE),"")</f>
        <v>Sh : Shell</v>
      </c>
      <c r="GK32">
        <f>IF(ISNUMBER(SEARCH(Hauls!$AB$364,GL$2:GL$202)),MAX(GK$1:GK31)+1,0)</f>
        <v>31</v>
      </c>
      <c r="GL32" t="s">
        <v>3683</v>
      </c>
      <c r="GM32" t="str">
        <f>IFERROR(VLOOKUP(ROWS(GM$2:GM32),GK$2:GL$37,2,FALSE),"")</f>
        <v>Sh : Shell</v>
      </c>
      <c r="GN32">
        <f>IF(ISNUMBER(SEARCH(Hauls!$AB$365,GO$2:GO$202)),MAX(GN$1:GN31)+1,0)</f>
        <v>31</v>
      </c>
      <c r="GO32" t="s">
        <v>3683</v>
      </c>
      <c r="GP32" t="str">
        <f>IFERROR(VLOOKUP(ROWS(GP$2:GP32),GN$2:GO$37,2,FALSE),"")</f>
        <v>Sh : Shell</v>
      </c>
      <c r="GQ32">
        <f>IF(ISNUMBER(SEARCH(Hauls!$AB$366,GR$2:GR$202)),MAX(GQ$1:GQ31)+1,0)</f>
        <v>31</v>
      </c>
      <c r="GR32" t="s">
        <v>3683</v>
      </c>
      <c r="GS32" t="str">
        <f>IFERROR(VLOOKUP(ROWS(GS$2:GS32),GQ$2:GR$37,2,FALSE),"")</f>
        <v>Sh : Shell</v>
      </c>
      <c r="GT32">
        <f>IF(ISNUMBER(SEARCH(Hauls!$AB$367,GU$2:GU$202)),MAX(GT$1:GT31)+1,0)</f>
        <v>31</v>
      </c>
      <c r="GU32" t="s">
        <v>3683</v>
      </c>
      <c r="GV32" t="str">
        <f>IFERROR(VLOOKUP(ROWS(GV$2:GV32),GT$2:GU$37,2,FALSE),"")</f>
        <v>Sh : Shell</v>
      </c>
      <c r="GW32">
        <f>IF(ISNUMBER(SEARCH(Hauls!$AB$368,GX$2:GX$202)),MAX(GW$1:GW31)+1,0)</f>
        <v>31</v>
      </c>
      <c r="GX32" t="s">
        <v>3683</v>
      </c>
      <c r="GY32" t="str">
        <f>IFERROR(VLOOKUP(ROWS(GY$2:GY32),GW$2:GX$37,2,FALSE),"")</f>
        <v>Sh : Shell</v>
      </c>
      <c r="GZ32">
        <f>IF(ISNUMBER(SEARCH(Hauls!$AB$369,HA$2:HA$202)),MAX(GZ$1:GZ31)+1,0)</f>
        <v>31</v>
      </c>
      <c r="HA32" t="s">
        <v>3683</v>
      </c>
      <c r="HB32" t="str">
        <f>IFERROR(VLOOKUP(ROWS(HB$2:HB32),GZ$2:HA$37,2,FALSE),"")</f>
        <v>Sh : Shell</v>
      </c>
      <c r="HC32">
        <f>IF(ISNUMBER(SEARCH(Hauls!$AB$370,HD$2:HD$202)),MAX(HC$1:HC31)+1,0)</f>
        <v>31</v>
      </c>
      <c r="HD32" t="s">
        <v>3683</v>
      </c>
      <c r="HE32" t="str">
        <f>IFERROR(VLOOKUP(ROWS(HE$2:HE32),HC$2:HD$37,2,FALSE),"")</f>
        <v>Sh : Shell</v>
      </c>
      <c r="HF32">
        <f>IF(ISNUMBER(SEARCH(Hauls!$AB$371,HG$2:HG$202)),MAX(HF$1:HF31)+1,0)</f>
        <v>31</v>
      </c>
      <c r="HG32" t="s">
        <v>3683</v>
      </c>
      <c r="HH32" t="str">
        <f>IFERROR(VLOOKUP(ROWS(HH$2:HH32),HF$2:HG$37,2,FALSE),"")</f>
        <v>Sh : Shell</v>
      </c>
      <c r="HI32">
        <f>IF(ISNUMBER(SEARCH(Hauls!$AB$372,HJ$2:HJ$202)),MAX(HI$1:HI31)+1,0)</f>
        <v>31</v>
      </c>
      <c r="HJ32" t="s">
        <v>3683</v>
      </c>
      <c r="HK32" t="str">
        <f>IFERROR(VLOOKUP(ROWS(HK$2:HK32),HI$2:HJ$37,2,FALSE),"")</f>
        <v>Sh : Shell</v>
      </c>
      <c r="HL32">
        <f>IF(ISNUMBER(SEARCH(Hauls!$AB$373,HM$2:HM$202)),MAX(HL$1:HL31)+1,0)</f>
        <v>31</v>
      </c>
      <c r="HM32" t="s">
        <v>3683</v>
      </c>
      <c r="HN32" t="str">
        <f>IFERROR(VLOOKUP(ROWS(HN$2:HN32),HL$2:HM$37,2,FALSE),"")</f>
        <v>Sh : Shell</v>
      </c>
      <c r="HO32">
        <f>IF(ISNUMBER(SEARCH(Hauls!$AB$374,HP$2:HP$202)),MAX(HO$1:HO31)+1,0)</f>
        <v>31</v>
      </c>
      <c r="HP32" t="s">
        <v>3683</v>
      </c>
      <c r="HQ32" t="str">
        <f>IFERROR(VLOOKUP(ROWS(HQ$2:HQ32),HO$2:HP$37,2,FALSE),"")</f>
        <v>Sh : Shell</v>
      </c>
      <c r="HR32">
        <f>IF(ISNUMBER(SEARCH(Hauls!$AB$375,HS$2:HS$202)),MAX(HR$1:HR31)+1,0)</f>
        <v>31</v>
      </c>
      <c r="HS32" t="s">
        <v>3683</v>
      </c>
      <c r="HT32" t="str">
        <f>IFERROR(VLOOKUP(ROWS(HT$2:HT32),HR$2:HS$37,2,FALSE),"")</f>
        <v>Sh : Shell</v>
      </c>
      <c r="HU32">
        <f>IF(ISNUMBER(SEARCH(Hauls!$AB$376,HV$2:HV$202)),MAX(HU$1:HU31)+1,0)</f>
        <v>31</v>
      </c>
      <c r="HV32" t="s">
        <v>3683</v>
      </c>
      <c r="HW32" t="str">
        <f>IFERROR(VLOOKUP(ROWS(HW$2:HW32),HU$2:HV$37,2,FALSE),"")</f>
        <v>Sh : Shell</v>
      </c>
      <c r="HX32">
        <f>IF(ISNUMBER(SEARCH(Hauls!$AB$377,HY$2:HY$202)),MAX(HX$1:HX31)+1,0)</f>
        <v>31</v>
      </c>
      <c r="HY32" t="s">
        <v>3683</v>
      </c>
      <c r="HZ32" t="str">
        <f>IFERROR(VLOOKUP(ROWS(HZ$2:HZ32),HX$2:HY$37,2,FALSE),"")</f>
        <v>Sh : Shell</v>
      </c>
      <c r="IA32">
        <f>IF(ISNUMBER(SEARCH(Hauls!$AB$378,IB$2:IB$202)),MAX(IA$1:IA31)+1,0)</f>
        <v>31</v>
      </c>
      <c r="IB32" t="s">
        <v>3683</v>
      </c>
      <c r="IC32" t="str">
        <f>IFERROR(VLOOKUP(ROWS(IC$2:IC32),IA$2:IB$37,2,FALSE),"")</f>
        <v>Sh : Shell</v>
      </c>
      <c r="ID32">
        <f>IF(ISNUMBER(SEARCH(Hauls!$AB$379,IE$2:IE$202)),MAX(ID$1:ID31)+1,0)</f>
        <v>31</v>
      </c>
      <c r="IE32" t="s">
        <v>3683</v>
      </c>
      <c r="IF32" t="str">
        <f>IFERROR(VLOOKUP(ROWS(IF$2:IF32),ID$2:IE$37,2,FALSE),"")</f>
        <v>Sh : Shell</v>
      </c>
      <c r="IG32">
        <f>IF(ISNUMBER(SEARCH(Hauls!$AB$380,IH$2:IH$202)),MAX(IG$1:IG31)+1,0)</f>
        <v>31</v>
      </c>
      <c r="IH32" t="s">
        <v>3683</v>
      </c>
      <c r="II32" t="str">
        <f>IFERROR(VLOOKUP(ROWS(II$2:II32),IG$2:IH$37,2,FALSE),"")</f>
        <v>Sh : Shell</v>
      </c>
      <c r="IJ32">
        <f>IF(ISNUMBER(SEARCH(Hauls!$AB$381,IK$2:IK$202)),MAX(IJ$1:IJ31)+1,0)</f>
        <v>31</v>
      </c>
      <c r="IK32" t="s">
        <v>3683</v>
      </c>
      <c r="IL32" t="str">
        <f>IFERROR(VLOOKUP(ROWS(IL$2:IL32),IJ$2:IK$37,2,FALSE),"")</f>
        <v>Sh : Shell</v>
      </c>
      <c r="IM32">
        <f>IF(ISNUMBER(SEARCH(Hauls!$AB$382,IN$2:IN$202)),MAX(IM$1:IM31)+1,0)</f>
        <v>31</v>
      </c>
      <c r="IN32" t="s">
        <v>3683</v>
      </c>
      <c r="IO32" t="str">
        <f>IFERROR(VLOOKUP(ROWS(IO$2:IO32),IM$2:IN$37,2,FALSE),"")</f>
        <v>Sh : Shell</v>
      </c>
      <c r="IP32">
        <f>IF(ISNUMBER(SEARCH(Hauls!$AB$383,IQ$2:IQ$202)),MAX(IP$1:IP31)+1,0)</f>
        <v>31</v>
      </c>
      <c r="IQ32" t="s">
        <v>3683</v>
      </c>
      <c r="IR32" t="str">
        <f>IFERROR(VLOOKUP(ROWS(IR$2:IR32),IP$2:IQ$37,2,FALSE),"")</f>
        <v>Sh : Shell</v>
      </c>
      <c r="IS32">
        <f>IF(ISNUMBER(SEARCH(Hauls!$AB$384,IT$2:IT$202)),MAX(IS$1:IS31)+1,0)</f>
        <v>31</v>
      </c>
      <c r="IT32" t="s">
        <v>3683</v>
      </c>
      <c r="IU32" t="str">
        <f>IFERROR(VLOOKUP(ROWS(IU$2:IU32),IS$2:IT$37,2,FALSE),"")</f>
        <v>Sh : Shell</v>
      </c>
      <c r="IV32">
        <f>IF(ISNUMBER(SEARCH(Hauls!$AB$385,IW$2:IW$202)),MAX(IV$1:IV31)+1,0)</f>
        <v>31</v>
      </c>
      <c r="IW32" t="s">
        <v>3683</v>
      </c>
      <c r="IX32" t="str">
        <f>IFERROR(VLOOKUP(ROWS(IX$2:IX32),IV$2:IW$37,2,FALSE),"")</f>
        <v>Sh : Shell</v>
      </c>
      <c r="IY32">
        <f>IF(ISNUMBER(SEARCH(Hauls!$AB$386,IZ$2:IZ$202)),MAX(IY$1:IY31)+1,0)</f>
        <v>31</v>
      </c>
      <c r="IZ32" t="s">
        <v>3683</v>
      </c>
      <c r="JA32" t="str">
        <f>IFERROR(VLOOKUP(ROWS(JA$2:JA32),IY$2:IZ$37,2,FALSE),"")</f>
        <v>Sh : Shell</v>
      </c>
      <c r="JB32">
        <f>IF(ISNUMBER(SEARCH(Hauls!$AB$387,JC$2:JC$202)),MAX(JB$1:JB31)+1,0)</f>
        <v>31</v>
      </c>
      <c r="JC32" t="s">
        <v>3683</v>
      </c>
      <c r="JD32" t="str">
        <f>IFERROR(VLOOKUP(ROWS(JD$2:JD32),JB$2:JC$37,2,FALSE),"")</f>
        <v>Sh : Shell</v>
      </c>
      <c r="JE32">
        <f>IF(ISNUMBER(SEARCH(Hauls!$AB$388,JF$2:JF$202)),MAX(JE$1:JE31)+1,0)</f>
        <v>31</v>
      </c>
      <c r="JF32" t="s">
        <v>3683</v>
      </c>
      <c r="JG32" t="str">
        <f>IFERROR(VLOOKUP(ROWS(JG$2:JG32),JE$2:JF$37,2,FALSE),"")</f>
        <v>Sh : Shell</v>
      </c>
      <c r="JH32">
        <f>IF(ISNUMBER(SEARCH(Hauls!$AB$389,JI$2:JI$202)),MAX(JH$1:JH31)+1,0)</f>
        <v>31</v>
      </c>
      <c r="JI32" t="s">
        <v>3683</v>
      </c>
      <c r="JJ32" t="str">
        <f>IFERROR(VLOOKUP(ROWS(JJ$2:JJ32),JH$2:JI$37,2,FALSE),"")</f>
        <v>Sh : Shell</v>
      </c>
      <c r="JK32">
        <f>IF(ISNUMBER(SEARCH(Hauls!$AB$390,JL$2:JL$202)),MAX(JK$1:JK31)+1,0)</f>
        <v>31</v>
      </c>
      <c r="JL32" t="s">
        <v>3683</v>
      </c>
      <c r="JM32" t="str">
        <f>IFERROR(VLOOKUP(ROWS(JM$2:JM32),JK$2:JL$37,2,FALSE),"")</f>
        <v>Sh : Shell</v>
      </c>
      <c r="JN32">
        <f>IF(ISNUMBER(SEARCH(Hauls!$AB$391,JO$2:JO$202)),MAX(JN$1:JN31)+1,0)</f>
        <v>31</v>
      </c>
      <c r="JO32" t="s">
        <v>3683</v>
      </c>
      <c r="JP32" t="str">
        <f>IFERROR(VLOOKUP(ROWS(JP$2:JP32),JN$2:JO$37,2,FALSE),"")</f>
        <v>Sh : Shell</v>
      </c>
      <c r="JQ32">
        <f>IF(ISNUMBER(SEARCH(Hauls!$AB$392,JR$2:JR$202)),MAX(JQ$1:JQ31)+1,0)</f>
        <v>31</v>
      </c>
      <c r="JR32" t="s">
        <v>3683</v>
      </c>
      <c r="JS32" t="str">
        <f>IFERROR(VLOOKUP(ROWS(JS$2:JS32),JQ$2:JR$37,2,FALSE),"")</f>
        <v>Sh : Shell</v>
      </c>
      <c r="JT32">
        <f>IF(ISNUMBER(SEARCH(Hauls!$AB$393,JU$2:JU$202)),MAX(JT$1:JT31)+1,0)</f>
        <v>31</v>
      </c>
      <c r="JU32" t="s">
        <v>3683</v>
      </c>
      <c r="JV32" t="str">
        <f>IFERROR(VLOOKUP(ROWS(JV$2:JV32),JT$2:JU$37,2,FALSE),"")</f>
        <v>Sh : Shell</v>
      </c>
      <c r="JW32">
        <f>IF(ISNUMBER(SEARCH(Hauls!$AB$394,JX$2:JX$202)),MAX(JW$1:JW31)+1,0)</f>
        <v>31</v>
      </c>
      <c r="JX32" t="s">
        <v>3683</v>
      </c>
      <c r="JY32" t="str">
        <f>IFERROR(VLOOKUP(ROWS(JY$2:JY32),JW$2:JX$37,2,FALSE),"")</f>
        <v>Sh : Shell</v>
      </c>
      <c r="JZ32">
        <f>IF(ISNUMBER(SEARCH(Hauls!$AB$395,KA$2:KA$202)),MAX(JZ$1:JZ31)+1,0)</f>
        <v>31</v>
      </c>
      <c r="KA32" t="s">
        <v>3683</v>
      </c>
      <c r="KB32" t="str">
        <f>IFERROR(VLOOKUP(ROWS(KB$2:KB32),JZ$2:KA$37,2,FALSE),"")</f>
        <v>Sh : Shell</v>
      </c>
      <c r="KC32">
        <f>IF(ISNUMBER(SEARCH(Hauls!$AB$396,KD$2:KD$202)),MAX(KC$1:KC31)+1,0)</f>
        <v>31</v>
      </c>
      <c r="KD32" t="s">
        <v>3683</v>
      </c>
      <c r="KE32" t="str">
        <f>IFERROR(VLOOKUP(ROWS(KE$2:KE32),KC$2:KD$37,2,FALSE),"")</f>
        <v>Sh : Shell</v>
      </c>
      <c r="KF32">
        <f>IF(ISNUMBER(SEARCH(Hauls!$AB$397,KG$2:KG$202)),MAX(KF$1:KF31)+1,0)</f>
        <v>31</v>
      </c>
      <c r="KG32" t="s">
        <v>3683</v>
      </c>
      <c r="KH32" t="str">
        <f>IFERROR(VLOOKUP(ROWS(KH$2:KH32),KF$2:KG$37,2,FALSE),"")</f>
        <v>Sh : Shell</v>
      </c>
      <c r="KI32">
        <f>IF(ISNUMBER(SEARCH(Hauls!$AB$398,KJ$2:KJ$202)),MAX(KI$1:KI31)+1,0)</f>
        <v>31</v>
      </c>
      <c r="KJ32" t="s">
        <v>3683</v>
      </c>
      <c r="KK32" t="str">
        <f>IFERROR(VLOOKUP(ROWS(KK$2:KK32),KI$2:KJ$37,2,FALSE),"")</f>
        <v>Sh : Shell</v>
      </c>
      <c r="KL32">
        <f>IF(ISNUMBER(SEARCH(Hauls!$AB$399,KM$2:KM$202)),MAX(KL$1:KL31)+1,0)</f>
        <v>31</v>
      </c>
      <c r="KM32" t="s">
        <v>3683</v>
      </c>
      <c r="KN32" t="str">
        <f>IFERROR(VLOOKUP(ROWS(KN$2:KN32),KL$2:KM$37,2,FALSE),"")</f>
        <v>Sh : Shell</v>
      </c>
      <c r="KO32">
        <f>IF(ISNUMBER(SEARCH(Hauls!$AB$400,KP$2:KP$202)),MAX(KO$1:KO31)+1,0)</f>
        <v>31</v>
      </c>
      <c r="KP32" t="s">
        <v>3683</v>
      </c>
      <c r="KQ32" t="str">
        <f>IFERROR(VLOOKUP(ROWS(KQ$2:KQ32),KO$2:KP$37,2,FALSE),"")</f>
        <v>Sh : Shell</v>
      </c>
    </row>
    <row r="33" spans="1:303" x14ac:dyDescent="0.25">
      <c r="A33" t="s">
        <v>1277</v>
      </c>
      <c r="B33" t="s">
        <v>1278</v>
      </c>
      <c r="C33" t="str">
        <f t="shared" si="0"/>
        <v>Sh ST : Shell Stone</v>
      </c>
      <c r="D33">
        <f>IF(ISNUMBER(SEARCH(Hauls!$AB$301,E$2:E$202)),MAX(D$1:D32)+1,0)</f>
        <v>32</v>
      </c>
      <c r="E33" t="s">
        <v>3684</v>
      </c>
      <c r="F33" t="str">
        <f>IFERROR(VLOOKUP(ROWS(F$2:F33),D$2:E$37,2,FALSE),"")</f>
        <v>Sh ST : Shell Stone</v>
      </c>
      <c r="G33">
        <f>IF(ISNUMBER(SEARCH(Hauls!$AB$302,H$2:H$202)),MAX(G$1:G32)+1,0)</f>
        <v>32</v>
      </c>
      <c r="H33" t="s">
        <v>3684</v>
      </c>
      <c r="I33" t="str">
        <f>IFERROR(VLOOKUP(ROWS(I$2:I33),G$2:H$37,2,FALSE),"")</f>
        <v>Sh ST : Shell Stone</v>
      </c>
      <c r="J33">
        <f>IF(ISNUMBER(SEARCH(Hauls!$AB$303,K$2:K$202)),MAX(J$1:J32)+1,0)</f>
        <v>32</v>
      </c>
      <c r="K33" t="s">
        <v>3684</v>
      </c>
      <c r="L33" t="str">
        <f>IFERROR(VLOOKUP(ROWS(L$2:L33),J$2:K$37,2,FALSE),"")</f>
        <v>Sh ST : Shell Stone</v>
      </c>
      <c r="M33">
        <f>IF(ISNUMBER(SEARCH(Hauls!$AB$304,N$2:N$202)),MAX(M$1:M32)+1,0)</f>
        <v>32</v>
      </c>
      <c r="N33" t="s">
        <v>3684</v>
      </c>
      <c r="O33" t="str">
        <f>IFERROR(VLOOKUP(ROWS(O$2:O33),M$2:N$37,2,FALSE),"")</f>
        <v>Sh ST : Shell Stone</v>
      </c>
      <c r="P33">
        <f>IF(ISNUMBER(SEARCH(Hauls!$AB$305,Q$2:Q$202)),MAX(P$1:P32)+1,0)</f>
        <v>32</v>
      </c>
      <c r="Q33" t="s">
        <v>3684</v>
      </c>
      <c r="R33" t="str">
        <f>IFERROR(VLOOKUP(ROWS(R$2:R33),P$2:Q$37,2,FALSE),"")</f>
        <v>Sh ST : Shell Stone</v>
      </c>
      <c r="S33">
        <f>IF(ISNUMBER(SEARCH(Hauls!$AB$306,T$2:T$202)),MAX(S$1:S32)+1,0)</f>
        <v>32</v>
      </c>
      <c r="T33" t="s">
        <v>3684</v>
      </c>
      <c r="U33" t="str">
        <f>IFERROR(VLOOKUP(ROWS(U$2:U33),S$2:T$37,2,FALSE),"")</f>
        <v>Sh ST : Shell Stone</v>
      </c>
      <c r="V33">
        <f>IF(ISNUMBER(SEARCH(Hauls!$AB$307,W$2:W$202)),MAX(V$1:V32)+1,0)</f>
        <v>32</v>
      </c>
      <c r="W33" t="s">
        <v>3684</v>
      </c>
      <c r="X33" t="str">
        <f>IFERROR(VLOOKUP(ROWS(X$2:X33),V$2:W$37,2,FALSE),"")</f>
        <v>Sh ST : Shell Stone</v>
      </c>
      <c r="Y33">
        <f>IF(ISNUMBER(SEARCH(Hauls!$AB$308,Z$2:Z$202)),MAX(Y$1:Y32)+1,0)</f>
        <v>32</v>
      </c>
      <c r="Z33" t="s">
        <v>3684</v>
      </c>
      <c r="AA33" t="str">
        <f>IFERROR(VLOOKUP(ROWS(AA$2:AA33),Y$2:Z$37,2,FALSE),"")</f>
        <v>Sh ST : Shell Stone</v>
      </c>
      <c r="AB33">
        <f>IF(ISNUMBER(SEARCH(Hauls!$AB$309,AC$2:AC$202)),MAX(AB$1:AB32)+1,0)</f>
        <v>32</v>
      </c>
      <c r="AC33" t="s">
        <v>3684</v>
      </c>
      <c r="AD33" t="str">
        <f>IFERROR(VLOOKUP(ROWS(AD$2:AD33),AB$2:AC$37,2,FALSE),"")</f>
        <v>Sh ST : Shell Stone</v>
      </c>
      <c r="AE33">
        <f>IF(ISNUMBER(SEARCH(Hauls!$AB$310,AF$2:AF$202)),MAX(AE$1:AE32)+1,0)</f>
        <v>32</v>
      </c>
      <c r="AF33" t="s">
        <v>3684</v>
      </c>
      <c r="AG33" t="str">
        <f>IFERROR(VLOOKUP(ROWS(AG$2:AG33),AE$2:AF$37,2,FALSE),"")</f>
        <v>Sh ST : Shell Stone</v>
      </c>
      <c r="AH33">
        <f>IF(ISNUMBER(SEARCH(Hauls!$AB$311,AI$2:AI$202)),MAX(AH$1:AH32)+1,0)</f>
        <v>32</v>
      </c>
      <c r="AI33" t="s">
        <v>3684</v>
      </c>
      <c r="AJ33" t="str">
        <f>IFERROR(VLOOKUP(ROWS(AJ$2:AJ33),AH$2:AI$37,2,FALSE),"")</f>
        <v>Sh ST : Shell Stone</v>
      </c>
      <c r="AK33">
        <f>IF(ISNUMBER(SEARCH(Hauls!$AB$312,AL$2:AL$202)),MAX(AK$1:AK32)+1,0)</f>
        <v>32</v>
      </c>
      <c r="AL33" t="s">
        <v>3684</v>
      </c>
      <c r="AM33" t="str">
        <f>IFERROR(VLOOKUP(ROWS(AM$2:AM33),AK$2:AL$37,2,FALSE),"")</f>
        <v>Sh ST : Shell Stone</v>
      </c>
      <c r="AN33">
        <f>IF(ISNUMBER(SEARCH(Hauls!$AB$313,AO$2:AO$202)),MAX(AN$1:AN32)+1,0)</f>
        <v>32</v>
      </c>
      <c r="AO33" t="s">
        <v>3684</v>
      </c>
      <c r="AP33" t="str">
        <f>IFERROR(VLOOKUP(ROWS(AP$2:AP33),AN$2:AO$37,2,FALSE),"")</f>
        <v>Sh ST : Shell Stone</v>
      </c>
      <c r="AQ33">
        <f>IF(ISNUMBER(SEARCH(Hauls!$AB$314,AR$2:AR$202)),MAX(AQ$1:AQ32)+1,0)</f>
        <v>32</v>
      </c>
      <c r="AR33" t="s">
        <v>3684</v>
      </c>
      <c r="AS33" t="str">
        <f>IFERROR(VLOOKUP(ROWS(AS$2:AS33),AQ$2:AR$37,2,FALSE),"")</f>
        <v>Sh ST : Shell Stone</v>
      </c>
      <c r="AT33">
        <f>IF(ISNUMBER(SEARCH(Hauls!$AB$315,AU$2:AU$202)),MAX(AT$1:AT32)+1,0)</f>
        <v>32</v>
      </c>
      <c r="AU33" t="s">
        <v>3684</v>
      </c>
      <c r="AV33" t="str">
        <f>IFERROR(VLOOKUP(ROWS(AV$2:AV33),AT$2:AU$37,2,FALSE),"")</f>
        <v>Sh ST : Shell Stone</v>
      </c>
      <c r="AW33">
        <f>IF(ISNUMBER(SEARCH(Hauls!$AB$316,AX$2:AX$202)),MAX(AW$1:AW32)+1,0)</f>
        <v>32</v>
      </c>
      <c r="AX33" t="s">
        <v>3684</v>
      </c>
      <c r="AY33" t="str">
        <f>IFERROR(VLOOKUP(ROWS(AY$2:AY33),AW$2:AX$37,2,FALSE),"")</f>
        <v>Sh ST : Shell Stone</v>
      </c>
      <c r="AZ33">
        <f>IF(ISNUMBER(SEARCH(Hauls!$AB$317,BA$2:BA$202)),MAX(AZ$1:AZ32)+1,0)</f>
        <v>32</v>
      </c>
      <c r="BA33" t="s">
        <v>3684</v>
      </c>
      <c r="BB33" t="str">
        <f>IFERROR(VLOOKUP(ROWS(BB$2:BB33),AZ$2:BA$37,2,FALSE),"")</f>
        <v>Sh ST : Shell Stone</v>
      </c>
      <c r="BC33">
        <f>IF(ISNUMBER(SEARCH(Hauls!$AB$318,BD$2:BD$202)),MAX(BC$1:BC32)+1,0)</f>
        <v>32</v>
      </c>
      <c r="BD33" t="s">
        <v>3684</v>
      </c>
      <c r="BE33" t="str">
        <f>IFERROR(VLOOKUP(ROWS(BE$2:BE33),BC$2:BD$37,2,FALSE),"")</f>
        <v>Sh ST : Shell Stone</v>
      </c>
      <c r="BF33">
        <f>IF(ISNUMBER(SEARCH(Hauls!$AB$319,BG$2:BG$202)),MAX(BF$1:BF32)+1,0)</f>
        <v>32</v>
      </c>
      <c r="BG33" t="s">
        <v>3684</v>
      </c>
      <c r="BH33" t="str">
        <f>IFERROR(VLOOKUP(ROWS(BH$2:BH33),BF$2:BG$37,2,FALSE),"")</f>
        <v>Sh ST : Shell Stone</v>
      </c>
      <c r="BI33">
        <f>IF(ISNUMBER(SEARCH(Hauls!$AB$320,BJ$2:BJ$202)),MAX(BI$1:BI32)+1,0)</f>
        <v>32</v>
      </c>
      <c r="BJ33" t="s">
        <v>3684</v>
      </c>
      <c r="BK33" t="str">
        <f>IFERROR(VLOOKUP(ROWS(BK$2:BK33),BI$2:BJ$37,2,FALSE),"")</f>
        <v>Sh ST : Shell Stone</v>
      </c>
      <c r="BL33">
        <f>IF(ISNUMBER(SEARCH(Hauls!$AB$321,BM$2:BM$202)),MAX(BL$1:BL32)+1,0)</f>
        <v>32</v>
      </c>
      <c r="BM33" t="s">
        <v>3684</v>
      </c>
      <c r="BN33" t="str">
        <f>IFERROR(VLOOKUP(ROWS(BN$2:BN33),BL$2:BM$37,2,FALSE),"")</f>
        <v>Sh ST : Shell Stone</v>
      </c>
      <c r="BO33">
        <f>IF(ISNUMBER(SEARCH(Hauls!$AB$322,BP$2:BP$202)),MAX(BO$1:BO32)+1,0)</f>
        <v>32</v>
      </c>
      <c r="BP33" t="s">
        <v>3684</v>
      </c>
      <c r="BQ33" t="str">
        <f>IFERROR(VLOOKUP(ROWS(BQ$2:BQ33),BO$2:BP$37,2,FALSE),"")</f>
        <v>Sh ST : Shell Stone</v>
      </c>
      <c r="BR33">
        <f>IF(ISNUMBER(SEARCH(Hauls!$AB$323,BS$2:BS$202)),MAX(BR$1:BR32)+1,0)</f>
        <v>32</v>
      </c>
      <c r="BS33" t="s">
        <v>3684</v>
      </c>
      <c r="BT33" t="str">
        <f>IFERROR(VLOOKUP(ROWS(BT$2:BT33),BR$2:BS$37,2,FALSE),"")</f>
        <v>Sh ST : Shell Stone</v>
      </c>
      <c r="BU33">
        <f>IF(ISNUMBER(SEARCH(Hauls!$AB$324,BV$2:BV$202)),MAX(BU$1:BU32)+1,0)</f>
        <v>32</v>
      </c>
      <c r="BV33" t="s">
        <v>3684</v>
      </c>
      <c r="BW33" t="str">
        <f>IFERROR(VLOOKUP(ROWS(BW$2:BW33),BU$2:BV$37,2,FALSE),"")</f>
        <v>Sh ST : Shell Stone</v>
      </c>
      <c r="BX33">
        <f>IF(ISNUMBER(SEARCH(Hauls!$AB$325,BY$2:BY$202)),MAX(BX$1:BX32)+1,0)</f>
        <v>32</v>
      </c>
      <c r="BY33" t="s">
        <v>3684</v>
      </c>
      <c r="BZ33" t="str">
        <f>IFERROR(VLOOKUP(ROWS(BZ$2:BZ33),BX$2:BY$37,2,FALSE),"")</f>
        <v>Sh ST : Shell Stone</v>
      </c>
      <c r="CA33">
        <f>IF(ISNUMBER(SEARCH(Hauls!$AB$326,CB$2:CB$202)),MAX(CA$1:CA32)+1,0)</f>
        <v>32</v>
      </c>
      <c r="CB33" t="s">
        <v>3684</v>
      </c>
      <c r="CC33" t="str">
        <f>IFERROR(VLOOKUP(ROWS(CC$2:CC33),CA$2:CB$37,2,FALSE),"")</f>
        <v>Sh ST : Shell Stone</v>
      </c>
      <c r="CD33">
        <f>IF(ISNUMBER(SEARCH(Hauls!$AB$327,CE$2:CE$202)),MAX(CD$1:CD32)+1,0)</f>
        <v>32</v>
      </c>
      <c r="CE33" t="s">
        <v>3684</v>
      </c>
      <c r="CF33" t="str">
        <f>IFERROR(VLOOKUP(ROWS(CF$2:CF33),CD$2:CE$37,2,FALSE),"")</f>
        <v>Sh ST : Shell Stone</v>
      </c>
      <c r="CG33">
        <f>IF(ISNUMBER(SEARCH(Hauls!$AB$328,CH$2:CH$202)),MAX(CG$1:CG32)+1,0)</f>
        <v>32</v>
      </c>
      <c r="CH33" t="s">
        <v>3684</v>
      </c>
      <c r="CI33" t="str">
        <f>IFERROR(VLOOKUP(ROWS(CI$2:CI33),CG$2:CH$37,2,FALSE),"")</f>
        <v>Sh ST : Shell Stone</v>
      </c>
      <c r="CJ33">
        <f>IF(ISNUMBER(SEARCH(Hauls!$AB$329,CK$2:CK$202)),MAX(CJ$1:CJ32)+1,0)</f>
        <v>32</v>
      </c>
      <c r="CK33" t="s">
        <v>3684</v>
      </c>
      <c r="CL33" t="str">
        <f>IFERROR(VLOOKUP(ROWS(CL$2:CL33),CJ$2:CK$37,2,FALSE),"")</f>
        <v>Sh ST : Shell Stone</v>
      </c>
      <c r="CM33">
        <f>IF(ISNUMBER(SEARCH(Hauls!$AB$330,CN$2:CN$202)),MAX(CM$1:CM32)+1,0)</f>
        <v>32</v>
      </c>
      <c r="CN33" t="s">
        <v>3684</v>
      </c>
      <c r="CO33" t="str">
        <f>IFERROR(VLOOKUP(ROWS(CO$2:CO33),CM$2:CN$37,2,FALSE),"")</f>
        <v>Sh ST : Shell Stone</v>
      </c>
      <c r="CP33">
        <f>IF(ISNUMBER(SEARCH(Hauls!$AB$331,CQ$2:CQ$202)),MAX(CP$1:CP32)+1,0)</f>
        <v>32</v>
      </c>
      <c r="CQ33" t="s">
        <v>3684</v>
      </c>
      <c r="CR33" t="str">
        <f>IFERROR(VLOOKUP(ROWS(CR$2:CR33),CP$2:CQ$37,2,FALSE),"")</f>
        <v>Sh ST : Shell Stone</v>
      </c>
      <c r="CS33">
        <f>IF(ISNUMBER(SEARCH(Hauls!$AB$332,CT$2:CT$202)),MAX(CS$1:CS32)+1,0)</f>
        <v>32</v>
      </c>
      <c r="CT33" t="s">
        <v>3684</v>
      </c>
      <c r="CU33" t="str">
        <f>IFERROR(VLOOKUP(ROWS(CU$2:CU33),CS$2:CT$37,2,FALSE),"")</f>
        <v>Sh ST : Shell Stone</v>
      </c>
      <c r="CV33">
        <f>IF(ISNUMBER(SEARCH(Hauls!$AB$333,CW$2:CW$202)),MAX(CV$1:CV32)+1,0)</f>
        <v>32</v>
      </c>
      <c r="CW33" t="s">
        <v>3684</v>
      </c>
      <c r="CX33" t="str">
        <f>IFERROR(VLOOKUP(ROWS(CX$2:CX33),CV$2:CW$37,2,FALSE),"")</f>
        <v>Sh ST : Shell Stone</v>
      </c>
      <c r="CY33">
        <f>IF(ISNUMBER(SEARCH(Hauls!$AB$333,CZ$2:CZ$202)),MAX(CY$1:CY32)+1,0)</f>
        <v>32</v>
      </c>
      <c r="CZ33" t="s">
        <v>3684</v>
      </c>
      <c r="DA33" t="str">
        <f>IFERROR(VLOOKUP(ROWS(DA$2:DA33),CY$2:CZ$37,2,FALSE),"")</f>
        <v>Sh ST : Shell Stone</v>
      </c>
      <c r="DB33">
        <f>IF(ISNUMBER(SEARCH(Hauls!$AB$335,DC$2:DC$202)),MAX(DB$1:DB32)+1,0)</f>
        <v>32</v>
      </c>
      <c r="DC33" t="s">
        <v>3684</v>
      </c>
      <c r="DD33" t="str">
        <f>IFERROR(VLOOKUP(ROWS(DD$2:DD33),DB$2:DC$37,2,FALSE),"")</f>
        <v>Sh ST : Shell Stone</v>
      </c>
      <c r="DE33">
        <f>IF(ISNUMBER(SEARCH(Hauls!$AB$336,DF$2:DF$202)),MAX(DE$1:DE32)+1,0)</f>
        <v>32</v>
      </c>
      <c r="DF33" t="s">
        <v>3684</v>
      </c>
      <c r="DG33" t="str">
        <f>IFERROR(VLOOKUP(ROWS(DG$2:DG33),DE$2:DF$37,2,FALSE),"")</f>
        <v>Sh ST : Shell Stone</v>
      </c>
      <c r="DH33">
        <f>IF(ISNUMBER(SEARCH(Hauls!$AB$337,DI$2:DI$202)),MAX(DH$1:DH32)+1,0)</f>
        <v>32</v>
      </c>
      <c r="DI33" t="s">
        <v>3684</v>
      </c>
      <c r="DJ33" t="str">
        <f>IFERROR(VLOOKUP(ROWS(DJ$2:DJ33),DH$2:DI$37,2,FALSE),"")</f>
        <v>Sh ST : Shell Stone</v>
      </c>
      <c r="DK33">
        <f>IF(ISNUMBER(SEARCH(Hauls!$AB$338,DL$2:DL$202)),MAX(DK$1:DK32)+1,0)</f>
        <v>32</v>
      </c>
      <c r="DL33" t="s">
        <v>3684</v>
      </c>
      <c r="DM33" t="str">
        <f>IFERROR(VLOOKUP(ROWS(DM$2:DM33),DK$2:DL$37,2,FALSE),"")</f>
        <v>Sh ST : Shell Stone</v>
      </c>
      <c r="DN33">
        <f>IF(ISNUMBER(SEARCH(Hauls!$AB$339,DO$2:DO$202)),MAX(DN$1:DN32)+1,0)</f>
        <v>32</v>
      </c>
      <c r="DO33" t="s">
        <v>3684</v>
      </c>
      <c r="DP33" t="str">
        <f>IFERROR(VLOOKUP(ROWS(DP$2:DP33),DN$2:DO$37,2,FALSE),"")</f>
        <v>Sh ST : Shell Stone</v>
      </c>
      <c r="DQ33">
        <f>IF(ISNUMBER(SEARCH(Hauls!$AB$340,DR$2:DR$202)),MAX(DQ$1:DQ32)+1,0)</f>
        <v>32</v>
      </c>
      <c r="DR33" t="s">
        <v>3684</v>
      </c>
      <c r="DS33" t="str">
        <f>IFERROR(VLOOKUP(ROWS(DS$2:DS33),DQ$2:DR$37,2,FALSE),"")</f>
        <v>Sh ST : Shell Stone</v>
      </c>
      <c r="DT33">
        <f>IF(ISNUMBER(SEARCH(Hauls!$AB$341,DU$2:DU$202)),MAX(DT$1:DT32)+1,0)</f>
        <v>32</v>
      </c>
      <c r="DU33" t="s">
        <v>3684</v>
      </c>
      <c r="DV33" t="str">
        <f>IFERROR(VLOOKUP(ROWS(DV$2:DV33),DT$2:DU$37,2,FALSE),"")</f>
        <v>Sh ST : Shell Stone</v>
      </c>
      <c r="DW33">
        <f>IF(ISNUMBER(SEARCH(Hauls!$AB$342,DX$2:DX$202)),MAX(DW$1:DW32)+1,0)</f>
        <v>32</v>
      </c>
      <c r="DX33" t="s">
        <v>3684</v>
      </c>
      <c r="DY33" t="str">
        <f>IFERROR(VLOOKUP(ROWS(DY$2:DY33),DW$2:DX$37,2,FALSE),"")</f>
        <v>Sh ST : Shell Stone</v>
      </c>
      <c r="DZ33">
        <f>IF(ISNUMBER(SEARCH(Hauls!$AB$343,EA$2:EA$202)),MAX(DZ$1:DZ32)+1,0)</f>
        <v>32</v>
      </c>
      <c r="EA33" t="s">
        <v>3684</v>
      </c>
      <c r="EB33" t="str">
        <f>IFERROR(VLOOKUP(ROWS(EB$2:EB33),DZ$2:EA$37,2,FALSE),"")</f>
        <v>Sh ST : Shell Stone</v>
      </c>
      <c r="EC33">
        <f>IF(ISNUMBER(SEARCH(Hauls!$AB$344,ED$2:ED$202)),MAX(EC$1:EC32)+1,0)</f>
        <v>32</v>
      </c>
      <c r="ED33" t="s">
        <v>3684</v>
      </c>
      <c r="EE33" t="str">
        <f>IFERROR(VLOOKUP(ROWS(EE$2:EE33),EC$2:ED$37,2,FALSE),"")</f>
        <v>Sh ST : Shell Stone</v>
      </c>
      <c r="EF33">
        <f>IF(ISNUMBER(SEARCH(Hauls!$AB$345,EG$2:EG$202)),MAX(EF$1:EF32)+1,0)</f>
        <v>32</v>
      </c>
      <c r="EG33" t="s">
        <v>3684</v>
      </c>
      <c r="EH33" t="str">
        <f>IFERROR(VLOOKUP(ROWS(EH$2:EH33),EF$2:EG$37,2,FALSE),"")</f>
        <v>Sh ST : Shell Stone</v>
      </c>
      <c r="EI33">
        <f>IF(ISNUMBER(SEARCH(Hauls!$AB$346,EJ$2:EJ$202)),MAX(EI$1:EI32)+1,0)</f>
        <v>32</v>
      </c>
      <c r="EJ33" t="s">
        <v>3684</v>
      </c>
      <c r="EK33" t="str">
        <f>IFERROR(VLOOKUP(ROWS(EK$2:EK33),EI$2:EJ$37,2,FALSE),"")</f>
        <v>Sh ST : Shell Stone</v>
      </c>
      <c r="EL33">
        <f>IF(ISNUMBER(SEARCH(Hauls!$AB$347,EM$2:EM$202)),MAX(EL$1:EL32)+1,0)</f>
        <v>32</v>
      </c>
      <c r="EM33" t="s">
        <v>3684</v>
      </c>
      <c r="EN33" t="str">
        <f>IFERROR(VLOOKUP(ROWS(EN$2:EN33),EL$2:EM$37,2,FALSE),"")</f>
        <v>Sh ST : Shell Stone</v>
      </c>
      <c r="EO33">
        <f>IF(ISNUMBER(SEARCH(Hauls!$AB$348,EP$2:EP$202)),MAX(EO$1:EO32)+1,0)</f>
        <v>32</v>
      </c>
      <c r="EP33" t="s">
        <v>3684</v>
      </c>
      <c r="EQ33" t="str">
        <f>IFERROR(VLOOKUP(ROWS(EQ$2:EQ33),EO$2:EP$37,2,FALSE),"")</f>
        <v>Sh ST : Shell Stone</v>
      </c>
      <c r="ER33">
        <f>IF(ISNUMBER(SEARCH(Hauls!$AB$349,ES$2:ES$202)),MAX(ER$1:ER32)+1,0)</f>
        <v>32</v>
      </c>
      <c r="ES33" t="s">
        <v>3684</v>
      </c>
      <c r="ET33" t="str">
        <f>IFERROR(VLOOKUP(ROWS(ET$2:ET33),ER$2:ES$37,2,FALSE),"")</f>
        <v>Sh ST : Shell Stone</v>
      </c>
      <c r="EU33">
        <f>IF(ISNUMBER(SEARCH(Hauls!$AB$350,EV$2:EV$202)),MAX(EU$1:EU32)+1,0)</f>
        <v>32</v>
      </c>
      <c r="EV33" t="s">
        <v>3684</v>
      </c>
      <c r="EW33" t="str">
        <f>IFERROR(VLOOKUP(ROWS(EW$2:EW33),EU$2:EV$37,2,FALSE),"")</f>
        <v>Sh ST : Shell Stone</v>
      </c>
      <c r="EX33">
        <f>IF(ISNUMBER(SEARCH(Hauls!$AB$351,EY$2:EY$202)),MAX(EX$1:EX32)+1,0)</f>
        <v>32</v>
      </c>
      <c r="EY33" t="s">
        <v>3684</v>
      </c>
      <c r="EZ33" t="str">
        <f>IFERROR(VLOOKUP(ROWS(EZ$2:EZ33),EX$2:EY$37,2,FALSE),"")</f>
        <v>Sh ST : Shell Stone</v>
      </c>
      <c r="FA33">
        <f>IF(ISNUMBER(SEARCH(Hauls!$AB$352,FB$2:FB$202)),MAX(FA$1:FA32)+1,0)</f>
        <v>32</v>
      </c>
      <c r="FB33" t="s">
        <v>3684</v>
      </c>
      <c r="FC33" t="str">
        <f>IFERROR(VLOOKUP(ROWS(FC$2:FC33),FA$2:FB$37,2,FALSE),"")</f>
        <v>Sh ST : Shell Stone</v>
      </c>
      <c r="FD33">
        <f>IF(ISNUMBER(SEARCH(Hauls!$AB$353,FE$2:FE$202)),MAX(FD$1:FD32)+1,0)</f>
        <v>32</v>
      </c>
      <c r="FE33" t="s">
        <v>3684</v>
      </c>
      <c r="FF33" t="str">
        <f>IFERROR(VLOOKUP(ROWS(FF$2:FF33),FD$2:FE$37,2,FALSE),"")</f>
        <v>Sh ST : Shell Stone</v>
      </c>
      <c r="FG33">
        <f>IF(ISNUMBER(SEARCH(Hauls!$AB$354,FH$2:FH$202)),MAX(FG$1:FG32)+1,0)</f>
        <v>32</v>
      </c>
      <c r="FH33" t="s">
        <v>3684</v>
      </c>
      <c r="FI33" t="str">
        <f>IFERROR(VLOOKUP(ROWS(FI$2:FI33),FG$2:FH$37,2,FALSE),"")</f>
        <v>Sh ST : Shell Stone</v>
      </c>
      <c r="FJ33">
        <f>IF(ISNUMBER(SEARCH(Hauls!$AB$355,FK$2:FK$202)),MAX(FJ$1:FJ32)+1,0)</f>
        <v>32</v>
      </c>
      <c r="FK33" t="s">
        <v>3684</v>
      </c>
      <c r="FL33" t="str">
        <f>IFERROR(VLOOKUP(ROWS(FL$2:FL33),FJ$2:FK$37,2,FALSE),"")</f>
        <v>Sh ST : Shell Stone</v>
      </c>
      <c r="FM33">
        <f>IF(ISNUMBER(SEARCH(Hauls!$AB$356,FN$2:FN$202)),MAX(FM$1:FM32)+1,0)</f>
        <v>32</v>
      </c>
      <c r="FN33" t="s">
        <v>3684</v>
      </c>
      <c r="FO33" t="str">
        <f>IFERROR(VLOOKUP(ROWS(FO$2:FO33),FM$2:FN$37,2,FALSE),"")</f>
        <v>Sh ST : Shell Stone</v>
      </c>
      <c r="FP33">
        <f>IF(ISNUMBER(SEARCH(Hauls!$AB$357,FQ$2:FQ$202)),MAX(FP$1:FP32)+1,0)</f>
        <v>32</v>
      </c>
      <c r="FQ33" t="s">
        <v>3684</v>
      </c>
      <c r="FR33" t="str">
        <f>IFERROR(VLOOKUP(ROWS(FR$2:FR33),FP$2:FQ$37,2,FALSE),"")</f>
        <v>Sh ST : Shell Stone</v>
      </c>
      <c r="FS33">
        <f>IF(ISNUMBER(SEARCH(Hauls!$AB$358,FT$2:FT$202)),MAX(FS$1:FS32)+1,0)</f>
        <v>32</v>
      </c>
      <c r="FT33" t="s">
        <v>3684</v>
      </c>
      <c r="FU33" t="str">
        <f>IFERROR(VLOOKUP(ROWS(FU$2:FU33),FS$2:FT$37,2,FALSE),"")</f>
        <v>Sh ST : Shell Stone</v>
      </c>
      <c r="FV33">
        <f>IF(ISNUMBER(SEARCH(Hauls!$AB$359,FW$2:FW$202)),MAX(FV$1:FV32)+1,0)</f>
        <v>32</v>
      </c>
      <c r="FW33" t="s">
        <v>3684</v>
      </c>
      <c r="FX33" t="str">
        <f>IFERROR(VLOOKUP(ROWS(FX$2:FX33),FV$2:FW$37,2,FALSE),"")</f>
        <v>Sh ST : Shell Stone</v>
      </c>
      <c r="FY33">
        <f>IF(ISNUMBER(SEARCH(Hauls!$AB$359,FZ$2:FZ$202)),MAX(FY$1:FY32)+1,0)</f>
        <v>32</v>
      </c>
      <c r="FZ33" t="s">
        <v>3684</v>
      </c>
      <c r="GA33" t="str">
        <f>IFERROR(VLOOKUP(ROWS(GA$2:GA33),FY$2:FZ$37,2,FALSE),"")</f>
        <v>Sh ST : Shell Stone</v>
      </c>
      <c r="GB33">
        <f>IF(ISNUMBER(SEARCH(Hauls!$AB$361,GC$2:GC$202)),MAX(GB$1:GB32)+1,0)</f>
        <v>32</v>
      </c>
      <c r="GC33" t="s">
        <v>3684</v>
      </c>
      <c r="GD33" t="str">
        <f>IFERROR(VLOOKUP(ROWS(GD$2:GD33),GB$2:GC$37,2,FALSE),"")</f>
        <v>Sh ST : Shell Stone</v>
      </c>
      <c r="GE33">
        <f>IF(ISNUMBER(SEARCH(Hauls!$AB$362,GF$2:GF$202)),MAX(GE$1:GE32)+1,0)</f>
        <v>32</v>
      </c>
      <c r="GF33" t="s">
        <v>3684</v>
      </c>
      <c r="GG33" t="str">
        <f>IFERROR(VLOOKUP(ROWS(GG$2:GG33),GE$2:GF$37,2,FALSE),"")</f>
        <v>Sh ST : Shell Stone</v>
      </c>
      <c r="GH33">
        <f>IF(ISNUMBER(SEARCH(Hauls!$AB$363,GI$2:GI$202)),MAX(GH$1:GH32)+1,0)</f>
        <v>32</v>
      </c>
      <c r="GI33" t="s">
        <v>3684</v>
      </c>
      <c r="GJ33" t="str">
        <f>IFERROR(VLOOKUP(ROWS(GJ$2:GJ33),GH$2:GI$37,2,FALSE),"")</f>
        <v>Sh ST : Shell Stone</v>
      </c>
      <c r="GK33">
        <f>IF(ISNUMBER(SEARCH(Hauls!$AB$364,GL$2:GL$202)),MAX(GK$1:GK32)+1,0)</f>
        <v>32</v>
      </c>
      <c r="GL33" t="s">
        <v>3684</v>
      </c>
      <c r="GM33" t="str">
        <f>IFERROR(VLOOKUP(ROWS(GM$2:GM33),GK$2:GL$37,2,FALSE),"")</f>
        <v>Sh ST : Shell Stone</v>
      </c>
      <c r="GN33">
        <f>IF(ISNUMBER(SEARCH(Hauls!$AB$365,GO$2:GO$202)),MAX(GN$1:GN32)+1,0)</f>
        <v>32</v>
      </c>
      <c r="GO33" t="s">
        <v>3684</v>
      </c>
      <c r="GP33" t="str">
        <f>IFERROR(VLOOKUP(ROWS(GP$2:GP33),GN$2:GO$37,2,FALSE),"")</f>
        <v>Sh ST : Shell Stone</v>
      </c>
      <c r="GQ33">
        <f>IF(ISNUMBER(SEARCH(Hauls!$AB$366,GR$2:GR$202)),MAX(GQ$1:GQ32)+1,0)</f>
        <v>32</v>
      </c>
      <c r="GR33" t="s">
        <v>3684</v>
      </c>
      <c r="GS33" t="str">
        <f>IFERROR(VLOOKUP(ROWS(GS$2:GS33),GQ$2:GR$37,2,FALSE),"")</f>
        <v>Sh ST : Shell Stone</v>
      </c>
      <c r="GT33">
        <f>IF(ISNUMBER(SEARCH(Hauls!$AB$367,GU$2:GU$202)),MAX(GT$1:GT32)+1,0)</f>
        <v>32</v>
      </c>
      <c r="GU33" t="s">
        <v>3684</v>
      </c>
      <c r="GV33" t="str">
        <f>IFERROR(VLOOKUP(ROWS(GV$2:GV33),GT$2:GU$37,2,FALSE),"")</f>
        <v>Sh ST : Shell Stone</v>
      </c>
      <c r="GW33">
        <f>IF(ISNUMBER(SEARCH(Hauls!$AB$368,GX$2:GX$202)),MAX(GW$1:GW32)+1,0)</f>
        <v>32</v>
      </c>
      <c r="GX33" t="s">
        <v>3684</v>
      </c>
      <c r="GY33" t="str">
        <f>IFERROR(VLOOKUP(ROWS(GY$2:GY33),GW$2:GX$37,2,FALSE),"")</f>
        <v>Sh ST : Shell Stone</v>
      </c>
      <c r="GZ33">
        <f>IF(ISNUMBER(SEARCH(Hauls!$AB$369,HA$2:HA$202)),MAX(GZ$1:GZ32)+1,0)</f>
        <v>32</v>
      </c>
      <c r="HA33" t="s">
        <v>3684</v>
      </c>
      <c r="HB33" t="str">
        <f>IFERROR(VLOOKUP(ROWS(HB$2:HB33),GZ$2:HA$37,2,FALSE),"")</f>
        <v>Sh ST : Shell Stone</v>
      </c>
      <c r="HC33">
        <f>IF(ISNUMBER(SEARCH(Hauls!$AB$370,HD$2:HD$202)),MAX(HC$1:HC32)+1,0)</f>
        <v>32</v>
      </c>
      <c r="HD33" t="s">
        <v>3684</v>
      </c>
      <c r="HE33" t="str">
        <f>IFERROR(VLOOKUP(ROWS(HE$2:HE33),HC$2:HD$37,2,FALSE),"")</f>
        <v>Sh ST : Shell Stone</v>
      </c>
      <c r="HF33">
        <f>IF(ISNUMBER(SEARCH(Hauls!$AB$371,HG$2:HG$202)),MAX(HF$1:HF32)+1,0)</f>
        <v>32</v>
      </c>
      <c r="HG33" t="s">
        <v>3684</v>
      </c>
      <c r="HH33" t="str">
        <f>IFERROR(VLOOKUP(ROWS(HH$2:HH33),HF$2:HG$37,2,FALSE),"")</f>
        <v>Sh ST : Shell Stone</v>
      </c>
      <c r="HI33">
        <f>IF(ISNUMBER(SEARCH(Hauls!$AB$372,HJ$2:HJ$202)),MAX(HI$1:HI32)+1,0)</f>
        <v>32</v>
      </c>
      <c r="HJ33" t="s">
        <v>3684</v>
      </c>
      <c r="HK33" t="str">
        <f>IFERROR(VLOOKUP(ROWS(HK$2:HK33),HI$2:HJ$37,2,FALSE),"")</f>
        <v>Sh ST : Shell Stone</v>
      </c>
      <c r="HL33">
        <f>IF(ISNUMBER(SEARCH(Hauls!$AB$373,HM$2:HM$202)),MAX(HL$1:HL32)+1,0)</f>
        <v>32</v>
      </c>
      <c r="HM33" t="s">
        <v>3684</v>
      </c>
      <c r="HN33" t="str">
        <f>IFERROR(VLOOKUP(ROWS(HN$2:HN33),HL$2:HM$37,2,FALSE),"")</f>
        <v>Sh ST : Shell Stone</v>
      </c>
      <c r="HO33">
        <f>IF(ISNUMBER(SEARCH(Hauls!$AB$374,HP$2:HP$202)),MAX(HO$1:HO32)+1,0)</f>
        <v>32</v>
      </c>
      <c r="HP33" t="s">
        <v>3684</v>
      </c>
      <c r="HQ33" t="str">
        <f>IFERROR(VLOOKUP(ROWS(HQ$2:HQ33),HO$2:HP$37,2,FALSE),"")</f>
        <v>Sh ST : Shell Stone</v>
      </c>
      <c r="HR33">
        <f>IF(ISNUMBER(SEARCH(Hauls!$AB$375,HS$2:HS$202)),MAX(HR$1:HR32)+1,0)</f>
        <v>32</v>
      </c>
      <c r="HS33" t="s">
        <v>3684</v>
      </c>
      <c r="HT33" t="str">
        <f>IFERROR(VLOOKUP(ROWS(HT$2:HT33),HR$2:HS$37,2,FALSE),"")</f>
        <v>Sh ST : Shell Stone</v>
      </c>
      <c r="HU33">
        <f>IF(ISNUMBER(SEARCH(Hauls!$AB$376,HV$2:HV$202)),MAX(HU$1:HU32)+1,0)</f>
        <v>32</v>
      </c>
      <c r="HV33" t="s">
        <v>3684</v>
      </c>
      <c r="HW33" t="str">
        <f>IFERROR(VLOOKUP(ROWS(HW$2:HW33),HU$2:HV$37,2,FALSE),"")</f>
        <v>Sh ST : Shell Stone</v>
      </c>
      <c r="HX33">
        <f>IF(ISNUMBER(SEARCH(Hauls!$AB$377,HY$2:HY$202)),MAX(HX$1:HX32)+1,0)</f>
        <v>32</v>
      </c>
      <c r="HY33" t="s">
        <v>3684</v>
      </c>
      <c r="HZ33" t="str">
        <f>IFERROR(VLOOKUP(ROWS(HZ$2:HZ33),HX$2:HY$37,2,FALSE),"")</f>
        <v>Sh ST : Shell Stone</v>
      </c>
      <c r="IA33">
        <f>IF(ISNUMBER(SEARCH(Hauls!$AB$378,IB$2:IB$202)),MAX(IA$1:IA32)+1,0)</f>
        <v>32</v>
      </c>
      <c r="IB33" t="s">
        <v>3684</v>
      </c>
      <c r="IC33" t="str">
        <f>IFERROR(VLOOKUP(ROWS(IC$2:IC33),IA$2:IB$37,2,FALSE),"")</f>
        <v>Sh ST : Shell Stone</v>
      </c>
      <c r="ID33">
        <f>IF(ISNUMBER(SEARCH(Hauls!$AB$379,IE$2:IE$202)),MAX(ID$1:ID32)+1,0)</f>
        <v>32</v>
      </c>
      <c r="IE33" t="s">
        <v>3684</v>
      </c>
      <c r="IF33" t="str">
        <f>IFERROR(VLOOKUP(ROWS(IF$2:IF33),ID$2:IE$37,2,FALSE),"")</f>
        <v>Sh ST : Shell Stone</v>
      </c>
      <c r="IG33">
        <f>IF(ISNUMBER(SEARCH(Hauls!$AB$380,IH$2:IH$202)),MAX(IG$1:IG32)+1,0)</f>
        <v>32</v>
      </c>
      <c r="IH33" t="s">
        <v>3684</v>
      </c>
      <c r="II33" t="str">
        <f>IFERROR(VLOOKUP(ROWS(II$2:II33),IG$2:IH$37,2,FALSE),"")</f>
        <v>Sh ST : Shell Stone</v>
      </c>
      <c r="IJ33">
        <f>IF(ISNUMBER(SEARCH(Hauls!$AB$381,IK$2:IK$202)),MAX(IJ$1:IJ32)+1,0)</f>
        <v>32</v>
      </c>
      <c r="IK33" t="s">
        <v>3684</v>
      </c>
      <c r="IL33" t="str">
        <f>IFERROR(VLOOKUP(ROWS(IL$2:IL33),IJ$2:IK$37,2,FALSE),"")</f>
        <v>Sh ST : Shell Stone</v>
      </c>
      <c r="IM33">
        <f>IF(ISNUMBER(SEARCH(Hauls!$AB$382,IN$2:IN$202)),MAX(IM$1:IM32)+1,0)</f>
        <v>32</v>
      </c>
      <c r="IN33" t="s">
        <v>3684</v>
      </c>
      <c r="IO33" t="str">
        <f>IFERROR(VLOOKUP(ROWS(IO$2:IO33),IM$2:IN$37,2,FALSE),"")</f>
        <v>Sh ST : Shell Stone</v>
      </c>
      <c r="IP33">
        <f>IF(ISNUMBER(SEARCH(Hauls!$AB$383,IQ$2:IQ$202)),MAX(IP$1:IP32)+1,0)</f>
        <v>32</v>
      </c>
      <c r="IQ33" t="s">
        <v>3684</v>
      </c>
      <c r="IR33" t="str">
        <f>IFERROR(VLOOKUP(ROWS(IR$2:IR33),IP$2:IQ$37,2,FALSE),"")</f>
        <v>Sh ST : Shell Stone</v>
      </c>
      <c r="IS33">
        <f>IF(ISNUMBER(SEARCH(Hauls!$AB$384,IT$2:IT$202)),MAX(IS$1:IS32)+1,0)</f>
        <v>32</v>
      </c>
      <c r="IT33" t="s">
        <v>3684</v>
      </c>
      <c r="IU33" t="str">
        <f>IFERROR(VLOOKUP(ROWS(IU$2:IU33),IS$2:IT$37,2,FALSE),"")</f>
        <v>Sh ST : Shell Stone</v>
      </c>
      <c r="IV33">
        <f>IF(ISNUMBER(SEARCH(Hauls!$AB$385,IW$2:IW$202)),MAX(IV$1:IV32)+1,0)</f>
        <v>32</v>
      </c>
      <c r="IW33" t="s">
        <v>3684</v>
      </c>
      <c r="IX33" t="str">
        <f>IFERROR(VLOOKUP(ROWS(IX$2:IX33),IV$2:IW$37,2,FALSE),"")</f>
        <v>Sh ST : Shell Stone</v>
      </c>
      <c r="IY33">
        <f>IF(ISNUMBER(SEARCH(Hauls!$AB$386,IZ$2:IZ$202)),MAX(IY$1:IY32)+1,0)</f>
        <v>32</v>
      </c>
      <c r="IZ33" t="s">
        <v>3684</v>
      </c>
      <c r="JA33" t="str">
        <f>IFERROR(VLOOKUP(ROWS(JA$2:JA33),IY$2:IZ$37,2,FALSE),"")</f>
        <v>Sh ST : Shell Stone</v>
      </c>
      <c r="JB33">
        <f>IF(ISNUMBER(SEARCH(Hauls!$AB$387,JC$2:JC$202)),MAX(JB$1:JB32)+1,0)</f>
        <v>32</v>
      </c>
      <c r="JC33" t="s">
        <v>3684</v>
      </c>
      <c r="JD33" t="str">
        <f>IFERROR(VLOOKUP(ROWS(JD$2:JD33),JB$2:JC$37,2,FALSE),"")</f>
        <v>Sh ST : Shell Stone</v>
      </c>
      <c r="JE33">
        <f>IF(ISNUMBER(SEARCH(Hauls!$AB$388,JF$2:JF$202)),MAX(JE$1:JE32)+1,0)</f>
        <v>32</v>
      </c>
      <c r="JF33" t="s">
        <v>3684</v>
      </c>
      <c r="JG33" t="str">
        <f>IFERROR(VLOOKUP(ROWS(JG$2:JG33),JE$2:JF$37,2,FALSE),"")</f>
        <v>Sh ST : Shell Stone</v>
      </c>
      <c r="JH33">
        <f>IF(ISNUMBER(SEARCH(Hauls!$AB$389,JI$2:JI$202)),MAX(JH$1:JH32)+1,0)</f>
        <v>32</v>
      </c>
      <c r="JI33" t="s">
        <v>3684</v>
      </c>
      <c r="JJ33" t="str">
        <f>IFERROR(VLOOKUP(ROWS(JJ$2:JJ33),JH$2:JI$37,2,FALSE),"")</f>
        <v>Sh ST : Shell Stone</v>
      </c>
      <c r="JK33">
        <f>IF(ISNUMBER(SEARCH(Hauls!$AB$390,JL$2:JL$202)),MAX(JK$1:JK32)+1,0)</f>
        <v>32</v>
      </c>
      <c r="JL33" t="s">
        <v>3684</v>
      </c>
      <c r="JM33" t="str">
        <f>IFERROR(VLOOKUP(ROWS(JM$2:JM33),JK$2:JL$37,2,FALSE),"")</f>
        <v>Sh ST : Shell Stone</v>
      </c>
      <c r="JN33">
        <f>IF(ISNUMBER(SEARCH(Hauls!$AB$391,JO$2:JO$202)),MAX(JN$1:JN32)+1,0)</f>
        <v>32</v>
      </c>
      <c r="JO33" t="s">
        <v>3684</v>
      </c>
      <c r="JP33" t="str">
        <f>IFERROR(VLOOKUP(ROWS(JP$2:JP33),JN$2:JO$37,2,FALSE),"")</f>
        <v>Sh ST : Shell Stone</v>
      </c>
      <c r="JQ33">
        <f>IF(ISNUMBER(SEARCH(Hauls!$AB$392,JR$2:JR$202)),MAX(JQ$1:JQ32)+1,0)</f>
        <v>32</v>
      </c>
      <c r="JR33" t="s">
        <v>3684</v>
      </c>
      <c r="JS33" t="str">
        <f>IFERROR(VLOOKUP(ROWS(JS$2:JS33),JQ$2:JR$37,2,FALSE),"")</f>
        <v>Sh ST : Shell Stone</v>
      </c>
      <c r="JT33">
        <f>IF(ISNUMBER(SEARCH(Hauls!$AB$393,JU$2:JU$202)),MAX(JT$1:JT32)+1,0)</f>
        <v>32</v>
      </c>
      <c r="JU33" t="s">
        <v>3684</v>
      </c>
      <c r="JV33" t="str">
        <f>IFERROR(VLOOKUP(ROWS(JV$2:JV33),JT$2:JU$37,2,FALSE),"")</f>
        <v>Sh ST : Shell Stone</v>
      </c>
      <c r="JW33">
        <f>IF(ISNUMBER(SEARCH(Hauls!$AB$394,JX$2:JX$202)),MAX(JW$1:JW32)+1,0)</f>
        <v>32</v>
      </c>
      <c r="JX33" t="s">
        <v>3684</v>
      </c>
      <c r="JY33" t="str">
        <f>IFERROR(VLOOKUP(ROWS(JY$2:JY33),JW$2:JX$37,2,FALSE),"")</f>
        <v>Sh ST : Shell Stone</v>
      </c>
      <c r="JZ33">
        <f>IF(ISNUMBER(SEARCH(Hauls!$AB$395,KA$2:KA$202)),MAX(JZ$1:JZ32)+1,0)</f>
        <v>32</v>
      </c>
      <c r="KA33" t="s">
        <v>3684</v>
      </c>
      <c r="KB33" t="str">
        <f>IFERROR(VLOOKUP(ROWS(KB$2:KB33),JZ$2:KA$37,2,FALSE),"")</f>
        <v>Sh ST : Shell Stone</v>
      </c>
      <c r="KC33">
        <f>IF(ISNUMBER(SEARCH(Hauls!$AB$396,KD$2:KD$202)),MAX(KC$1:KC32)+1,0)</f>
        <v>32</v>
      </c>
      <c r="KD33" t="s">
        <v>3684</v>
      </c>
      <c r="KE33" t="str">
        <f>IFERROR(VLOOKUP(ROWS(KE$2:KE33),KC$2:KD$37,2,FALSE),"")</f>
        <v>Sh ST : Shell Stone</v>
      </c>
      <c r="KF33">
        <f>IF(ISNUMBER(SEARCH(Hauls!$AB$397,KG$2:KG$202)),MAX(KF$1:KF32)+1,0)</f>
        <v>32</v>
      </c>
      <c r="KG33" t="s">
        <v>3684</v>
      </c>
      <c r="KH33" t="str">
        <f>IFERROR(VLOOKUP(ROWS(KH$2:KH33),KF$2:KG$37,2,FALSE),"")</f>
        <v>Sh ST : Shell Stone</v>
      </c>
      <c r="KI33">
        <f>IF(ISNUMBER(SEARCH(Hauls!$AB$398,KJ$2:KJ$202)),MAX(KI$1:KI32)+1,0)</f>
        <v>32</v>
      </c>
      <c r="KJ33" t="s">
        <v>3684</v>
      </c>
      <c r="KK33" t="str">
        <f>IFERROR(VLOOKUP(ROWS(KK$2:KK33),KI$2:KJ$37,2,FALSE),"")</f>
        <v>Sh ST : Shell Stone</v>
      </c>
      <c r="KL33">
        <f>IF(ISNUMBER(SEARCH(Hauls!$AB$399,KM$2:KM$202)),MAX(KL$1:KL32)+1,0)</f>
        <v>32</v>
      </c>
      <c r="KM33" t="s">
        <v>3684</v>
      </c>
      <c r="KN33" t="str">
        <f>IFERROR(VLOOKUP(ROWS(KN$2:KN33),KL$2:KM$37,2,FALSE),"")</f>
        <v>Sh ST : Shell Stone</v>
      </c>
      <c r="KO33">
        <f>IF(ISNUMBER(SEARCH(Hauls!$AB$400,KP$2:KP$202)),MAX(KO$1:KO32)+1,0)</f>
        <v>32</v>
      </c>
      <c r="KP33" t="s">
        <v>3684</v>
      </c>
      <c r="KQ33" t="str">
        <f>IFERROR(VLOOKUP(ROWS(KQ$2:KQ33),KO$2:KP$37,2,FALSE),"")</f>
        <v>Sh ST : Shell Stone</v>
      </c>
    </row>
    <row r="34" spans="1:303" x14ac:dyDescent="0.25">
      <c r="A34" t="s">
        <v>1279</v>
      </c>
      <c r="B34" t="s">
        <v>1280</v>
      </c>
      <c r="C34" t="str">
        <f t="shared" si="0"/>
        <v>sm St : small Stones</v>
      </c>
      <c r="D34">
        <f>IF(ISNUMBER(SEARCH(Hauls!$AB$301,E$2:E$202)),MAX(D$1:D33)+1,0)</f>
        <v>33</v>
      </c>
      <c r="E34" t="s">
        <v>3685</v>
      </c>
      <c r="F34" t="str">
        <f>IFERROR(VLOOKUP(ROWS(F$2:F34),D$2:E$37,2,FALSE),"")</f>
        <v>sm St : small Stones</v>
      </c>
      <c r="G34">
        <f>IF(ISNUMBER(SEARCH(Hauls!$AB$302,H$2:H$202)),MAX(G$1:G33)+1,0)</f>
        <v>33</v>
      </c>
      <c r="H34" t="s">
        <v>3685</v>
      </c>
      <c r="I34" t="str">
        <f>IFERROR(VLOOKUP(ROWS(I$2:I34),G$2:H$37,2,FALSE),"")</f>
        <v>sm St : small Stones</v>
      </c>
      <c r="J34">
        <f>IF(ISNUMBER(SEARCH(Hauls!$AB$303,K$2:K$202)),MAX(J$1:J33)+1,0)</f>
        <v>33</v>
      </c>
      <c r="K34" t="s">
        <v>3685</v>
      </c>
      <c r="L34" t="str">
        <f>IFERROR(VLOOKUP(ROWS(L$2:L34),J$2:K$37,2,FALSE),"")</f>
        <v>sm St : small Stones</v>
      </c>
      <c r="M34">
        <f>IF(ISNUMBER(SEARCH(Hauls!$AB$304,N$2:N$202)),MAX(M$1:M33)+1,0)</f>
        <v>33</v>
      </c>
      <c r="N34" t="s">
        <v>3685</v>
      </c>
      <c r="O34" t="str">
        <f>IFERROR(VLOOKUP(ROWS(O$2:O34),M$2:N$37,2,FALSE),"")</f>
        <v>sm St : small Stones</v>
      </c>
      <c r="P34">
        <f>IF(ISNUMBER(SEARCH(Hauls!$AB$305,Q$2:Q$202)),MAX(P$1:P33)+1,0)</f>
        <v>33</v>
      </c>
      <c r="Q34" t="s">
        <v>3685</v>
      </c>
      <c r="R34" t="str">
        <f>IFERROR(VLOOKUP(ROWS(R$2:R34),P$2:Q$37,2,FALSE),"")</f>
        <v>sm St : small Stones</v>
      </c>
      <c r="S34">
        <f>IF(ISNUMBER(SEARCH(Hauls!$AB$306,T$2:T$202)),MAX(S$1:S33)+1,0)</f>
        <v>33</v>
      </c>
      <c r="T34" t="s">
        <v>3685</v>
      </c>
      <c r="U34" t="str">
        <f>IFERROR(VLOOKUP(ROWS(U$2:U34),S$2:T$37,2,FALSE),"")</f>
        <v>sm St : small Stones</v>
      </c>
      <c r="V34">
        <f>IF(ISNUMBER(SEARCH(Hauls!$AB$307,W$2:W$202)),MAX(V$1:V33)+1,0)</f>
        <v>33</v>
      </c>
      <c r="W34" t="s">
        <v>3685</v>
      </c>
      <c r="X34" t="str">
        <f>IFERROR(VLOOKUP(ROWS(X$2:X34),V$2:W$37,2,FALSE),"")</f>
        <v>sm St : small Stones</v>
      </c>
      <c r="Y34">
        <f>IF(ISNUMBER(SEARCH(Hauls!$AB$308,Z$2:Z$202)),MAX(Y$1:Y33)+1,0)</f>
        <v>33</v>
      </c>
      <c r="Z34" t="s">
        <v>3685</v>
      </c>
      <c r="AA34" t="str">
        <f>IFERROR(VLOOKUP(ROWS(AA$2:AA34),Y$2:Z$37,2,FALSE),"")</f>
        <v>sm St : small Stones</v>
      </c>
      <c r="AB34">
        <f>IF(ISNUMBER(SEARCH(Hauls!$AB$309,AC$2:AC$202)),MAX(AB$1:AB33)+1,0)</f>
        <v>33</v>
      </c>
      <c r="AC34" t="s">
        <v>3685</v>
      </c>
      <c r="AD34" t="str">
        <f>IFERROR(VLOOKUP(ROWS(AD$2:AD34),AB$2:AC$37,2,FALSE),"")</f>
        <v>sm St : small Stones</v>
      </c>
      <c r="AE34">
        <f>IF(ISNUMBER(SEARCH(Hauls!$AB$310,AF$2:AF$202)),MAX(AE$1:AE33)+1,0)</f>
        <v>33</v>
      </c>
      <c r="AF34" t="s">
        <v>3685</v>
      </c>
      <c r="AG34" t="str">
        <f>IFERROR(VLOOKUP(ROWS(AG$2:AG34),AE$2:AF$37,2,FALSE),"")</f>
        <v>sm St : small Stones</v>
      </c>
      <c r="AH34">
        <f>IF(ISNUMBER(SEARCH(Hauls!$AB$311,AI$2:AI$202)),MAX(AH$1:AH33)+1,0)</f>
        <v>33</v>
      </c>
      <c r="AI34" t="s">
        <v>3685</v>
      </c>
      <c r="AJ34" t="str">
        <f>IFERROR(VLOOKUP(ROWS(AJ$2:AJ34),AH$2:AI$37,2,FALSE),"")</f>
        <v>sm St : small Stones</v>
      </c>
      <c r="AK34">
        <f>IF(ISNUMBER(SEARCH(Hauls!$AB$312,AL$2:AL$202)),MAX(AK$1:AK33)+1,0)</f>
        <v>33</v>
      </c>
      <c r="AL34" t="s">
        <v>3685</v>
      </c>
      <c r="AM34" t="str">
        <f>IFERROR(VLOOKUP(ROWS(AM$2:AM34),AK$2:AL$37,2,FALSE),"")</f>
        <v>sm St : small Stones</v>
      </c>
      <c r="AN34">
        <f>IF(ISNUMBER(SEARCH(Hauls!$AB$313,AO$2:AO$202)),MAX(AN$1:AN33)+1,0)</f>
        <v>33</v>
      </c>
      <c r="AO34" t="s">
        <v>3685</v>
      </c>
      <c r="AP34" t="str">
        <f>IFERROR(VLOOKUP(ROWS(AP$2:AP34),AN$2:AO$37,2,FALSE),"")</f>
        <v>sm St : small Stones</v>
      </c>
      <c r="AQ34">
        <f>IF(ISNUMBER(SEARCH(Hauls!$AB$314,AR$2:AR$202)),MAX(AQ$1:AQ33)+1,0)</f>
        <v>33</v>
      </c>
      <c r="AR34" t="s">
        <v>3685</v>
      </c>
      <c r="AS34" t="str">
        <f>IFERROR(VLOOKUP(ROWS(AS$2:AS34),AQ$2:AR$37,2,FALSE),"")</f>
        <v>sm St : small Stones</v>
      </c>
      <c r="AT34">
        <f>IF(ISNUMBER(SEARCH(Hauls!$AB$315,AU$2:AU$202)),MAX(AT$1:AT33)+1,0)</f>
        <v>33</v>
      </c>
      <c r="AU34" t="s">
        <v>3685</v>
      </c>
      <c r="AV34" t="str">
        <f>IFERROR(VLOOKUP(ROWS(AV$2:AV34),AT$2:AU$37,2,FALSE),"")</f>
        <v>sm St : small Stones</v>
      </c>
      <c r="AW34">
        <f>IF(ISNUMBER(SEARCH(Hauls!$AB$316,AX$2:AX$202)),MAX(AW$1:AW33)+1,0)</f>
        <v>33</v>
      </c>
      <c r="AX34" t="s">
        <v>3685</v>
      </c>
      <c r="AY34" t="str">
        <f>IFERROR(VLOOKUP(ROWS(AY$2:AY34),AW$2:AX$37,2,FALSE),"")</f>
        <v>sm St : small Stones</v>
      </c>
      <c r="AZ34">
        <f>IF(ISNUMBER(SEARCH(Hauls!$AB$317,BA$2:BA$202)),MAX(AZ$1:AZ33)+1,0)</f>
        <v>33</v>
      </c>
      <c r="BA34" t="s">
        <v>3685</v>
      </c>
      <c r="BB34" t="str">
        <f>IFERROR(VLOOKUP(ROWS(BB$2:BB34),AZ$2:BA$37,2,FALSE),"")</f>
        <v>sm St : small Stones</v>
      </c>
      <c r="BC34">
        <f>IF(ISNUMBER(SEARCH(Hauls!$AB$318,BD$2:BD$202)),MAX(BC$1:BC33)+1,0)</f>
        <v>33</v>
      </c>
      <c r="BD34" t="s">
        <v>3685</v>
      </c>
      <c r="BE34" t="str">
        <f>IFERROR(VLOOKUP(ROWS(BE$2:BE34),BC$2:BD$37,2,FALSE),"")</f>
        <v>sm St : small Stones</v>
      </c>
      <c r="BF34">
        <f>IF(ISNUMBER(SEARCH(Hauls!$AB$319,BG$2:BG$202)),MAX(BF$1:BF33)+1,0)</f>
        <v>33</v>
      </c>
      <c r="BG34" t="s">
        <v>3685</v>
      </c>
      <c r="BH34" t="str">
        <f>IFERROR(VLOOKUP(ROWS(BH$2:BH34),BF$2:BG$37,2,FALSE),"")</f>
        <v>sm St : small Stones</v>
      </c>
      <c r="BI34">
        <f>IF(ISNUMBER(SEARCH(Hauls!$AB$320,BJ$2:BJ$202)),MAX(BI$1:BI33)+1,0)</f>
        <v>33</v>
      </c>
      <c r="BJ34" t="s">
        <v>3685</v>
      </c>
      <c r="BK34" t="str">
        <f>IFERROR(VLOOKUP(ROWS(BK$2:BK34),BI$2:BJ$37,2,FALSE),"")</f>
        <v>sm St : small Stones</v>
      </c>
      <c r="BL34">
        <f>IF(ISNUMBER(SEARCH(Hauls!$AB$321,BM$2:BM$202)),MAX(BL$1:BL33)+1,0)</f>
        <v>33</v>
      </c>
      <c r="BM34" t="s">
        <v>3685</v>
      </c>
      <c r="BN34" t="str">
        <f>IFERROR(VLOOKUP(ROWS(BN$2:BN34),BL$2:BM$37,2,FALSE),"")</f>
        <v>sm St : small Stones</v>
      </c>
      <c r="BO34">
        <f>IF(ISNUMBER(SEARCH(Hauls!$AB$322,BP$2:BP$202)),MAX(BO$1:BO33)+1,0)</f>
        <v>33</v>
      </c>
      <c r="BP34" t="s">
        <v>3685</v>
      </c>
      <c r="BQ34" t="str">
        <f>IFERROR(VLOOKUP(ROWS(BQ$2:BQ34),BO$2:BP$37,2,FALSE),"")</f>
        <v>sm St : small Stones</v>
      </c>
      <c r="BR34">
        <f>IF(ISNUMBER(SEARCH(Hauls!$AB$323,BS$2:BS$202)),MAX(BR$1:BR33)+1,0)</f>
        <v>33</v>
      </c>
      <c r="BS34" t="s">
        <v>3685</v>
      </c>
      <c r="BT34" t="str">
        <f>IFERROR(VLOOKUP(ROWS(BT$2:BT34),BR$2:BS$37,2,FALSE),"")</f>
        <v>sm St : small Stones</v>
      </c>
      <c r="BU34">
        <f>IF(ISNUMBER(SEARCH(Hauls!$AB$324,BV$2:BV$202)),MAX(BU$1:BU33)+1,0)</f>
        <v>33</v>
      </c>
      <c r="BV34" t="s">
        <v>3685</v>
      </c>
      <c r="BW34" t="str">
        <f>IFERROR(VLOOKUP(ROWS(BW$2:BW34),BU$2:BV$37,2,FALSE),"")</f>
        <v>sm St : small Stones</v>
      </c>
      <c r="BX34">
        <f>IF(ISNUMBER(SEARCH(Hauls!$AB$325,BY$2:BY$202)),MAX(BX$1:BX33)+1,0)</f>
        <v>33</v>
      </c>
      <c r="BY34" t="s">
        <v>3685</v>
      </c>
      <c r="BZ34" t="str">
        <f>IFERROR(VLOOKUP(ROWS(BZ$2:BZ34),BX$2:BY$37,2,FALSE),"")</f>
        <v>sm St : small Stones</v>
      </c>
      <c r="CA34">
        <f>IF(ISNUMBER(SEARCH(Hauls!$AB$326,CB$2:CB$202)),MAX(CA$1:CA33)+1,0)</f>
        <v>33</v>
      </c>
      <c r="CB34" t="s">
        <v>3685</v>
      </c>
      <c r="CC34" t="str">
        <f>IFERROR(VLOOKUP(ROWS(CC$2:CC34),CA$2:CB$37,2,FALSE),"")</f>
        <v>sm St : small Stones</v>
      </c>
      <c r="CD34">
        <f>IF(ISNUMBER(SEARCH(Hauls!$AB$327,CE$2:CE$202)),MAX(CD$1:CD33)+1,0)</f>
        <v>33</v>
      </c>
      <c r="CE34" t="s">
        <v>3685</v>
      </c>
      <c r="CF34" t="str">
        <f>IFERROR(VLOOKUP(ROWS(CF$2:CF34),CD$2:CE$37,2,FALSE),"")</f>
        <v>sm St : small Stones</v>
      </c>
      <c r="CG34">
        <f>IF(ISNUMBER(SEARCH(Hauls!$AB$328,CH$2:CH$202)),MAX(CG$1:CG33)+1,0)</f>
        <v>33</v>
      </c>
      <c r="CH34" t="s">
        <v>3685</v>
      </c>
      <c r="CI34" t="str">
        <f>IFERROR(VLOOKUP(ROWS(CI$2:CI34),CG$2:CH$37,2,FALSE),"")</f>
        <v>sm St : small Stones</v>
      </c>
      <c r="CJ34">
        <f>IF(ISNUMBER(SEARCH(Hauls!$AB$329,CK$2:CK$202)),MAX(CJ$1:CJ33)+1,0)</f>
        <v>33</v>
      </c>
      <c r="CK34" t="s">
        <v>3685</v>
      </c>
      <c r="CL34" t="str">
        <f>IFERROR(VLOOKUP(ROWS(CL$2:CL34),CJ$2:CK$37,2,FALSE),"")</f>
        <v>sm St : small Stones</v>
      </c>
      <c r="CM34">
        <f>IF(ISNUMBER(SEARCH(Hauls!$AB$330,CN$2:CN$202)),MAX(CM$1:CM33)+1,0)</f>
        <v>33</v>
      </c>
      <c r="CN34" t="s">
        <v>3685</v>
      </c>
      <c r="CO34" t="str">
        <f>IFERROR(VLOOKUP(ROWS(CO$2:CO34),CM$2:CN$37,2,FALSE),"")</f>
        <v>sm St : small Stones</v>
      </c>
      <c r="CP34">
        <f>IF(ISNUMBER(SEARCH(Hauls!$AB$331,CQ$2:CQ$202)),MAX(CP$1:CP33)+1,0)</f>
        <v>33</v>
      </c>
      <c r="CQ34" t="s">
        <v>3685</v>
      </c>
      <c r="CR34" t="str">
        <f>IFERROR(VLOOKUP(ROWS(CR$2:CR34),CP$2:CQ$37,2,FALSE),"")</f>
        <v>sm St : small Stones</v>
      </c>
      <c r="CS34">
        <f>IF(ISNUMBER(SEARCH(Hauls!$AB$332,CT$2:CT$202)),MAX(CS$1:CS33)+1,0)</f>
        <v>33</v>
      </c>
      <c r="CT34" t="s">
        <v>3685</v>
      </c>
      <c r="CU34" t="str">
        <f>IFERROR(VLOOKUP(ROWS(CU$2:CU34),CS$2:CT$37,2,FALSE),"")</f>
        <v>sm St : small Stones</v>
      </c>
      <c r="CV34">
        <f>IF(ISNUMBER(SEARCH(Hauls!$AB$333,CW$2:CW$202)),MAX(CV$1:CV33)+1,0)</f>
        <v>33</v>
      </c>
      <c r="CW34" t="s">
        <v>3685</v>
      </c>
      <c r="CX34" t="str">
        <f>IFERROR(VLOOKUP(ROWS(CX$2:CX34),CV$2:CW$37,2,FALSE),"")</f>
        <v>sm St : small Stones</v>
      </c>
      <c r="CY34">
        <f>IF(ISNUMBER(SEARCH(Hauls!$AB$333,CZ$2:CZ$202)),MAX(CY$1:CY33)+1,0)</f>
        <v>33</v>
      </c>
      <c r="CZ34" t="s">
        <v>3685</v>
      </c>
      <c r="DA34" t="str">
        <f>IFERROR(VLOOKUP(ROWS(DA$2:DA34),CY$2:CZ$37,2,FALSE),"")</f>
        <v>sm St : small Stones</v>
      </c>
      <c r="DB34">
        <f>IF(ISNUMBER(SEARCH(Hauls!$AB$335,DC$2:DC$202)),MAX(DB$1:DB33)+1,0)</f>
        <v>33</v>
      </c>
      <c r="DC34" t="s">
        <v>3685</v>
      </c>
      <c r="DD34" t="str">
        <f>IFERROR(VLOOKUP(ROWS(DD$2:DD34),DB$2:DC$37,2,FALSE),"")</f>
        <v>sm St : small Stones</v>
      </c>
      <c r="DE34">
        <f>IF(ISNUMBER(SEARCH(Hauls!$AB$336,DF$2:DF$202)),MAX(DE$1:DE33)+1,0)</f>
        <v>33</v>
      </c>
      <c r="DF34" t="s">
        <v>3685</v>
      </c>
      <c r="DG34" t="str">
        <f>IFERROR(VLOOKUP(ROWS(DG$2:DG34),DE$2:DF$37,2,FALSE),"")</f>
        <v>sm St : small Stones</v>
      </c>
      <c r="DH34">
        <f>IF(ISNUMBER(SEARCH(Hauls!$AB$337,DI$2:DI$202)),MAX(DH$1:DH33)+1,0)</f>
        <v>33</v>
      </c>
      <c r="DI34" t="s">
        <v>3685</v>
      </c>
      <c r="DJ34" t="str">
        <f>IFERROR(VLOOKUP(ROWS(DJ$2:DJ34),DH$2:DI$37,2,FALSE),"")</f>
        <v>sm St : small Stones</v>
      </c>
      <c r="DK34">
        <f>IF(ISNUMBER(SEARCH(Hauls!$AB$338,DL$2:DL$202)),MAX(DK$1:DK33)+1,0)</f>
        <v>33</v>
      </c>
      <c r="DL34" t="s">
        <v>3685</v>
      </c>
      <c r="DM34" t="str">
        <f>IFERROR(VLOOKUP(ROWS(DM$2:DM34),DK$2:DL$37,2,FALSE),"")</f>
        <v>sm St : small Stones</v>
      </c>
      <c r="DN34">
        <f>IF(ISNUMBER(SEARCH(Hauls!$AB$339,DO$2:DO$202)),MAX(DN$1:DN33)+1,0)</f>
        <v>33</v>
      </c>
      <c r="DO34" t="s">
        <v>3685</v>
      </c>
      <c r="DP34" t="str">
        <f>IFERROR(VLOOKUP(ROWS(DP$2:DP34),DN$2:DO$37,2,FALSE),"")</f>
        <v>sm St : small Stones</v>
      </c>
      <c r="DQ34">
        <f>IF(ISNUMBER(SEARCH(Hauls!$AB$340,DR$2:DR$202)),MAX(DQ$1:DQ33)+1,0)</f>
        <v>33</v>
      </c>
      <c r="DR34" t="s">
        <v>3685</v>
      </c>
      <c r="DS34" t="str">
        <f>IFERROR(VLOOKUP(ROWS(DS$2:DS34),DQ$2:DR$37,2,FALSE),"")</f>
        <v>sm St : small Stones</v>
      </c>
      <c r="DT34">
        <f>IF(ISNUMBER(SEARCH(Hauls!$AB$341,DU$2:DU$202)),MAX(DT$1:DT33)+1,0)</f>
        <v>33</v>
      </c>
      <c r="DU34" t="s">
        <v>3685</v>
      </c>
      <c r="DV34" t="str">
        <f>IFERROR(VLOOKUP(ROWS(DV$2:DV34),DT$2:DU$37,2,FALSE),"")</f>
        <v>sm St : small Stones</v>
      </c>
      <c r="DW34">
        <f>IF(ISNUMBER(SEARCH(Hauls!$AB$342,DX$2:DX$202)),MAX(DW$1:DW33)+1,0)</f>
        <v>33</v>
      </c>
      <c r="DX34" t="s">
        <v>3685</v>
      </c>
      <c r="DY34" t="str">
        <f>IFERROR(VLOOKUP(ROWS(DY$2:DY34),DW$2:DX$37,2,FALSE),"")</f>
        <v>sm St : small Stones</v>
      </c>
      <c r="DZ34">
        <f>IF(ISNUMBER(SEARCH(Hauls!$AB$343,EA$2:EA$202)),MAX(DZ$1:DZ33)+1,0)</f>
        <v>33</v>
      </c>
      <c r="EA34" t="s">
        <v>3685</v>
      </c>
      <c r="EB34" t="str">
        <f>IFERROR(VLOOKUP(ROWS(EB$2:EB34),DZ$2:EA$37,2,FALSE),"")</f>
        <v>sm St : small Stones</v>
      </c>
      <c r="EC34">
        <f>IF(ISNUMBER(SEARCH(Hauls!$AB$344,ED$2:ED$202)),MAX(EC$1:EC33)+1,0)</f>
        <v>33</v>
      </c>
      <c r="ED34" t="s">
        <v>3685</v>
      </c>
      <c r="EE34" t="str">
        <f>IFERROR(VLOOKUP(ROWS(EE$2:EE34),EC$2:ED$37,2,FALSE),"")</f>
        <v>sm St : small Stones</v>
      </c>
      <c r="EF34">
        <f>IF(ISNUMBER(SEARCH(Hauls!$AB$345,EG$2:EG$202)),MAX(EF$1:EF33)+1,0)</f>
        <v>33</v>
      </c>
      <c r="EG34" t="s">
        <v>3685</v>
      </c>
      <c r="EH34" t="str">
        <f>IFERROR(VLOOKUP(ROWS(EH$2:EH34),EF$2:EG$37,2,FALSE),"")</f>
        <v>sm St : small Stones</v>
      </c>
      <c r="EI34">
        <f>IF(ISNUMBER(SEARCH(Hauls!$AB$346,EJ$2:EJ$202)),MAX(EI$1:EI33)+1,0)</f>
        <v>33</v>
      </c>
      <c r="EJ34" t="s">
        <v>3685</v>
      </c>
      <c r="EK34" t="str">
        <f>IFERROR(VLOOKUP(ROWS(EK$2:EK34),EI$2:EJ$37,2,FALSE),"")</f>
        <v>sm St : small Stones</v>
      </c>
      <c r="EL34">
        <f>IF(ISNUMBER(SEARCH(Hauls!$AB$347,EM$2:EM$202)),MAX(EL$1:EL33)+1,0)</f>
        <v>33</v>
      </c>
      <c r="EM34" t="s">
        <v>3685</v>
      </c>
      <c r="EN34" t="str">
        <f>IFERROR(VLOOKUP(ROWS(EN$2:EN34),EL$2:EM$37,2,FALSE),"")</f>
        <v>sm St : small Stones</v>
      </c>
      <c r="EO34">
        <f>IF(ISNUMBER(SEARCH(Hauls!$AB$348,EP$2:EP$202)),MAX(EO$1:EO33)+1,0)</f>
        <v>33</v>
      </c>
      <c r="EP34" t="s">
        <v>3685</v>
      </c>
      <c r="EQ34" t="str">
        <f>IFERROR(VLOOKUP(ROWS(EQ$2:EQ34),EO$2:EP$37,2,FALSE),"")</f>
        <v>sm St : small Stones</v>
      </c>
      <c r="ER34">
        <f>IF(ISNUMBER(SEARCH(Hauls!$AB$349,ES$2:ES$202)),MAX(ER$1:ER33)+1,0)</f>
        <v>33</v>
      </c>
      <c r="ES34" t="s">
        <v>3685</v>
      </c>
      <c r="ET34" t="str">
        <f>IFERROR(VLOOKUP(ROWS(ET$2:ET34),ER$2:ES$37,2,FALSE),"")</f>
        <v>sm St : small Stones</v>
      </c>
      <c r="EU34">
        <f>IF(ISNUMBER(SEARCH(Hauls!$AB$350,EV$2:EV$202)),MAX(EU$1:EU33)+1,0)</f>
        <v>33</v>
      </c>
      <c r="EV34" t="s">
        <v>3685</v>
      </c>
      <c r="EW34" t="str">
        <f>IFERROR(VLOOKUP(ROWS(EW$2:EW34),EU$2:EV$37,2,FALSE),"")</f>
        <v>sm St : small Stones</v>
      </c>
      <c r="EX34">
        <f>IF(ISNUMBER(SEARCH(Hauls!$AB$351,EY$2:EY$202)),MAX(EX$1:EX33)+1,0)</f>
        <v>33</v>
      </c>
      <c r="EY34" t="s">
        <v>3685</v>
      </c>
      <c r="EZ34" t="str">
        <f>IFERROR(VLOOKUP(ROWS(EZ$2:EZ34),EX$2:EY$37,2,FALSE),"")</f>
        <v>sm St : small Stones</v>
      </c>
      <c r="FA34">
        <f>IF(ISNUMBER(SEARCH(Hauls!$AB$352,FB$2:FB$202)),MAX(FA$1:FA33)+1,0)</f>
        <v>33</v>
      </c>
      <c r="FB34" t="s">
        <v>3685</v>
      </c>
      <c r="FC34" t="str">
        <f>IFERROR(VLOOKUP(ROWS(FC$2:FC34),FA$2:FB$37,2,FALSE),"")</f>
        <v>sm St : small Stones</v>
      </c>
      <c r="FD34">
        <f>IF(ISNUMBER(SEARCH(Hauls!$AB$353,FE$2:FE$202)),MAX(FD$1:FD33)+1,0)</f>
        <v>33</v>
      </c>
      <c r="FE34" t="s">
        <v>3685</v>
      </c>
      <c r="FF34" t="str">
        <f>IFERROR(VLOOKUP(ROWS(FF$2:FF34),FD$2:FE$37,2,FALSE),"")</f>
        <v>sm St : small Stones</v>
      </c>
      <c r="FG34">
        <f>IF(ISNUMBER(SEARCH(Hauls!$AB$354,FH$2:FH$202)),MAX(FG$1:FG33)+1,0)</f>
        <v>33</v>
      </c>
      <c r="FH34" t="s">
        <v>3685</v>
      </c>
      <c r="FI34" t="str">
        <f>IFERROR(VLOOKUP(ROWS(FI$2:FI34),FG$2:FH$37,2,FALSE),"")</f>
        <v>sm St : small Stones</v>
      </c>
      <c r="FJ34">
        <f>IF(ISNUMBER(SEARCH(Hauls!$AB$355,FK$2:FK$202)),MAX(FJ$1:FJ33)+1,0)</f>
        <v>33</v>
      </c>
      <c r="FK34" t="s">
        <v>3685</v>
      </c>
      <c r="FL34" t="str">
        <f>IFERROR(VLOOKUP(ROWS(FL$2:FL34),FJ$2:FK$37,2,FALSE),"")</f>
        <v>sm St : small Stones</v>
      </c>
      <c r="FM34">
        <f>IF(ISNUMBER(SEARCH(Hauls!$AB$356,FN$2:FN$202)),MAX(FM$1:FM33)+1,0)</f>
        <v>33</v>
      </c>
      <c r="FN34" t="s">
        <v>3685</v>
      </c>
      <c r="FO34" t="str">
        <f>IFERROR(VLOOKUP(ROWS(FO$2:FO34),FM$2:FN$37,2,FALSE),"")</f>
        <v>sm St : small Stones</v>
      </c>
      <c r="FP34">
        <f>IF(ISNUMBER(SEARCH(Hauls!$AB$357,FQ$2:FQ$202)),MAX(FP$1:FP33)+1,0)</f>
        <v>33</v>
      </c>
      <c r="FQ34" t="s">
        <v>3685</v>
      </c>
      <c r="FR34" t="str">
        <f>IFERROR(VLOOKUP(ROWS(FR$2:FR34),FP$2:FQ$37,2,FALSE),"")</f>
        <v>sm St : small Stones</v>
      </c>
      <c r="FS34">
        <f>IF(ISNUMBER(SEARCH(Hauls!$AB$358,FT$2:FT$202)),MAX(FS$1:FS33)+1,0)</f>
        <v>33</v>
      </c>
      <c r="FT34" t="s">
        <v>3685</v>
      </c>
      <c r="FU34" t="str">
        <f>IFERROR(VLOOKUP(ROWS(FU$2:FU34),FS$2:FT$37,2,FALSE),"")</f>
        <v>sm St : small Stones</v>
      </c>
      <c r="FV34">
        <f>IF(ISNUMBER(SEARCH(Hauls!$AB$359,FW$2:FW$202)),MAX(FV$1:FV33)+1,0)</f>
        <v>33</v>
      </c>
      <c r="FW34" t="s">
        <v>3685</v>
      </c>
      <c r="FX34" t="str">
        <f>IFERROR(VLOOKUP(ROWS(FX$2:FX34),FV$2:FW$37,2,FALSE),"")</f>
        <v>sm St : small Stones</v>
      </c>
      <c r="FY34">
        <f>IF(ISNUMBER(SEARCH(Hauls!$AB$359,FZ$2:FZ$202)),MAX(FY$1:FY33)+1,0)</f>
        <v>33</v>
      </c>
      <c r="FZ34" t="s">
        <v>3685</v>
      </c>
      <c r="GA34" t="str">
        <f>IFERROR(VLOOKUP(ROWS(GA$2:GA34),FY$2:FZ$37,2,FALSE),"")</f>
        <v>sm St : small Stones</v>
      </c>
      <c r="GB34">
        <f>IF(ISNUMBER(SEARCH(Hauls!$AB$361,GC$2:GC$202)),MAX(GB$1:GB33)+1,0)</f>
        <v>33</v>
      </c>
      <c r="GC34" t="s">
        <v>3685</v>
      </c>
      <c r="GD34" t="str">
        <f>IFERROR(VLOOKUP(ROWS(GD$2:GD34),GB$2:GC$37,2,FALSE),"")</f>
        <v>sm St : small Stones</v>
      </c>
      <c r="GE34">
        <f>IF(ISNUMBER(SEARCH(Hauls!$AB$362,GF$2:GF$202)),MAX(GE$1:GE33)+1,0)</f>
        <v>33</v>
      </c>
      <c r="GF34" t="s">
        <v>3685</v>
      </c>
      <c r="GG34" t="str">
        <f>IFERROR(VLOOKUP(ROWS(GG$2:GG34),GE$2:GF$37,2,FALSE),"")</f>
        <v>sm St : small Stones</v>
      </c>
      <c r="GH34">
        <f>IF(ISNUMBER(SEARCH(Hauls!$AB$363,GI$2:GI$202)),MAX(GH$1:GH33)+1,0)</f>
        <v>33</v>
      </c>
      <c r="GI34" t="s">
        <v>3685</v>
      </c>
      <c r="GJ34" t="str">
        <f>IFERROR(VLOOKUP(ROWS(GJ$2:GJ34),GH$2:GI$37,2,FALSE),"")</f>
        <v>sm St : small Stones</v>
      </c>
      <c r="GK34">
        <f>IF(ISNUMBER(SEARCH(Hauls!$AB$364,GL$2:GL$202)),MAX(GK$1:GK33)+1,0)</f>
        <v>33</v>
      </c>
      <c r="GL34" t="s">
        <v>3685</v>
      </c>
      <c r="GM34" t="str">
        <f>IFERROR(VLOOKUP(ROWS(GM$2:GM34),GK$2:GL$37,2,FALSE),"")</f>
        <v>sm St : small Stones</v>
      </c>
      <c r="GN34">
        <f>IF(ISNUMBER(SEARCH(Hauls!$AB$365,GO$2:GO$202)),MAX(GN$1:GN33)+1,0)</f>
        <v>33</v>
      </c>
      <c r="GO34" t="s">
        <v>3685</v>
      </c>
      <c r="GP34" t="str">
        <f>IFERROR(VLOOKUP(ROWS(GP$2:GP34),GN$2:GO$37,2,FALSE),"")</f>
        <v>sm St : small Stones</v>
      </c>
      <c r="GQ34">
        <f>IF(ISNUMBER(SEARCH(Hauls!$AB$366,GR$2:GR$202)),MAX(GQ$1:GQ33)+1,0)</f>
        <v>33</v>
      </c>
      <c r="GR34" t="s">
        <v>3685</v>
      </c>
      <c r="GS34" t="str">
        <f>IFERROR(VLOOKUP(ROWS(GS$2:GS34),GQ$2:GR$37,2,FALSE),"")</f>
        <v>sm St : small Stones</v>
      </c>
      <c r="GT34">
        <f>IF(ISNUMBER(SEARCH(Hauls!$AB$367,GU$2:GU$202)),MAX(GT$1:GT33)+1,0)</f>
        <v>33</v>
      </c>
      <c r="GU34" t="s">
        <v>3685</v>
      </c>
      <c r="GV34" t="str">
        <f>IFERROR(VLOOKUP(ROWS(GV$2:GV34),GT$2:GU$37,2,FALSE),"")</f>
        <v>sm St : small Stones</v>
      </c>
      <c r="GW34">
        <f>IF(ISNUMBER(SEARCH(Hauls!$AB$368,GX$2:GX$202)),MAX(GW$1:GW33)+1,0)</f>
        <v>33</v>
      </c>
      <c r="GX34" t="s">
        <v>3685</v>
      </c>
      <c r="GY34" t="str">
        <f>IFERROR(VLOOKUP(ROWS(GY$2:GY34),GW$2:GX$37,2,FALSE),"")</f>
        <v>sm St : small Stones</v>
      </c>
      <c r="GZ34">
        <f>IF(ISNUMBER(SEARCH(Hauls!$AB$369,HA$2:HA$202)),MAX(GZ$1:GZ33)+1,0)</f>
        <v>33</v>
      </c>
      <c r="HA34" t="s">
        <v>3685</v>
      </c>
      <c r="HB34" t="str">
        <f>IFERROR(VLOOKUP(ROWS(HB$2:HB34),GZ$2:HA$37,2,FALSE),"")</f>
        <v>sm St : small Stones</v>
      </c>
      <c r="HC34">
        <f>IF(ISNUMBER(SEARCH(Hauls!$AB$370,HD$2:HD$202)),MAX(HC$1:HC33)+1,0)</f>
        <v>33</v>
      </c>
      <c r="HD34" t="s">
        <v>3685</v>
      </c>
      <c r="HE34" t="str">
        <f>IFERROR(VLOOKUP(ROWS(HE$2:HE34),HC$2:HD$37,2,FALSE),"")</f>
        <v>sm St : small Stones</v>
      </c>
      <c r="HF34">
        <f>IF(ISNUMBER(SEARCH(Hauls!$AB$371,HG$2:HG$202)),MAX(HF$1:HF33)+1,0)</f>
        <v>33</v>
      </c>
      <c r="HG34" t="s">
        <v>3685</v>
      </c>
      <c r="HH34" t="str">
        <f>IFERROR(VLOOKUP(ROWS(HH$2:HH34),HF$2:HG$37,2,FALSE),"")</f>
        <v>sm St : small Stones</v>
      </c>
      <c r="HI34">
        <f>IF(ISNUMBER(SEARCH(Hauls!$AB$372,HJ$2:HJ$202)),MAX(HI$1:HI33)+1,0)</f>
        <v>33</v>
      </c>
      <c r="HJ34" t="s">
        <v>3685</v>
      </c>
      <c r="HK34" t="str">
        <f>IFERROR(VLOOKUP(ROWS(HK$2:HK34),HI$2:HJ$37,2,FALSE),"")</f>
        <v>sm St : small Stones</v>
      </c>
      <c r="HL34">
        <f>IF(ISNUMBER(SEARCH(Hauls!$AB$373,HM$2:HM$202)),MAX(HL$1:HL33)+1,0)</f>
        <v>33</v>
      </c>
      <c r="HM34" t="s">
        <v>3685</v>
      </c>
      <c r="HN34" t="str">
        <f>IFERROR(VLOOKUP(ROWS(HN$2:HN34),HL$2:HM$37,2,FALSE),"")</f>
        <v>sm St : small Stones</v>
      </c>
      <c r="HO34">
        <f>IF(ISNUMBER(SEARCH(Hauls!$AB$374,HP$2:HP$202)),MAX(HO$1:HO33)+1,0)</f>
        <v>33</v>
      </c>
      <c r="HP34" t="s">
        <v>3685</v>
      </c>
      <c r="HQ34" t="str">
        <f>IFERROR(VLOOKUP(ROWS(HQ$2:HQ34),HO$2:HP$37,2,FALSE),"")</f>
        <v>sm St : small Stones</v>
      </c>
      <c r="HR34">
        <f>IF(ISNUMBER(SEARCH(Hauls!$AB$375,HS$2:HS$202)),MAX(HR$1:HR33)+1,0)</f>
        <v>33</v>
      </c>
      <c r="HS34" t="s">
        <v>3685</v>
      </c>
      <c r="HT34" t="str">
        <f>IFERROR(VLOOKUP(ROWS(HT$2:HT34),HR$2:HS$37,2,FALSE),"")</f>
        <v>sm St : small Stones</v>
      </c>
      <c r="HU34">
        <f>IF(ISNUMBER(SEARCH(Hauls!$AB$376,HV$2:HV$202)),MAX(HU$1:HU33)+1,0)</f>
        <v>33</v>
      </c>
      <c r="HV34" t="s">
        <v>3685</v>
      </c>
      <c r="HW34" t="str">
        <f>IFERROR(VLOOKUP(ROWS(HW$2:HW34),HU$2:HV$37,2,FALSE),"")</f>
        <v>sm St : small Stones</v>
      </c>
      <c r="HX34">
        <f>IF(ISNUMBER(SEARCH(Hauls!$AB$377,HY$2:HY$202)),MAX(HX$1:HX33)+1,0)</f>
        <v>33</v>
      </c>
      <c r="HY34" t="s">
        <v>3685</v>
      </c>
      <c r="HZ34" t="str">
        <f>IFERROR(VLOOKUP(ROWS(HZ$2:HZ34),HX$2:HY$37,2,FALSE),"")</f>
        <v>sm St : small Stones</v>
      </c>
      <c r="IA34">
        <f>IF(ISNUMBER(SEARCH(Hauls!$AB$378,IB$2:IB$202)),MAX(IA$1:IA33)+1,0)</f>
        <v>33</v>
      </c>
      <c r="IB34" t="s">
        <v>3685</v>
      </c>
      <c r="IC34" t="str">
        <f>IFERROR(VLOOKUP(ROWS(IC$2:IC34),IA$2:IB$37,2,FALSE),"")</f>
        <v>sm St : small Stones</v>
      </c>
      <c r="ID34">
        <f>IF(ISNUMBER(SEARCH(Hauls!$AB$379,IE$2:IE$202)),MAX(ID$1:ID33)+1,0)</f>
        <v>33</v>
      </c>
      <c r="IE34" t="s">
        <v>3685</v>
      </c>
      <c r="IF34" t="str">
        <f>IFERROR(VLOOKUP(ROWS(IF$2:IF34),ID$2:IE$37,2,FALSE),"")</f>
        <v>sm St : small Stones</v>
      </c>
      <c r="IG34">
        <f>IF(ISNUMBER(SEARCH(Hauls!$AB$380,IH$2:IH$202)),MAX(IG$1:IG33)+1,0)</f>
        <v>33</v>
      </c>
      <c r="IH34" t="s">
        <v>3685</v>
      </c>
      <c r="II34" t="str">
        <f>IFERROR(VLOOKUP(ROWS(II$2:II34),IG$2:IH$37,2,FALSE),"")</f>
        <v>sm St : small Stones</v>
      </c>
      <c r="IJ34">
        <f>IF(ISNUMBER(SEARCH(Hauls!$AB$381,IK$2:IK$202)),MAX(IJ$1:IJ33)+1,0)</f>
        <v>33</v>
      </c>
      <c r="IK34" t="s">
        <v>3685</v>
      </c>
      <c r="IL34" t="str">
        <f>IFERROR(VLOOKUP(ROWS(IL$2:IL34),IJ$2:IK$37,2,FALSE),"")</f>
        <v>sm St : small Stones</v>
      </c>
      <c r="IM34">
        <f>IF(ISNUMBER(SEARCH(Hauls!$AB$382,IN$2:IN$202)),MAX(IM$1:IM33)+1,0)</f>
        <v>33</v>
      </c>
      <c r="IN34" t="s">
        <v>3685</v>
      </c>
      <c r="IO34" t="str">
        <f>IFERROR(VLOOKUP(ROWS(IO$2:IO34),IM$2:IN$37,2,FALSE),"")</f>
        <v>sm St : small Stones</v>
      </c>
      <c r="IP34">
        <f>IF(ISNUMBER(SEARCH(Hauls!$AB$383,IQ$2:IQ$202)),MAX(IP$1:IP33)+1,0)</f>
        <v>33</v>
      </c>
      <c r="IQ34" t="s">
        <v>3685</v>
      </c>
      <c r="IR34" t="str">
        <f>IFERROR(VLOOKUP(ROWS(IR$2:IR34),IP$2:IQ$37,2,FALSE),"")</f>
        <v>sm St : small Stones</v>
      </c>
      <c r="IS34">
        <f>IF(ISNUMBER(SEARCH(Hauls!$AB$384,IT$2:IT$202)),MAX(IS$1:IS33)+1,0)</f>
        <v>33</v>
      </c>
      <c r="IT34" t="s">
        <v>3685</v>
      </c>
      <c r="IU34" t="str">
        <f>IFERROR(VLOOKUP(ROWS(IU$2:IU34),IS$2:IT$37,2,FALSE),"")</f>
        <v>sm St : small Stones</v>
      </c>
      <c r="IV34">
        <f>IF(ISNUMBER(SEARCH(Hauls!$AB$385,IW$2:IW$202)),MAX(IV$1:IV33)+1,0)</f>
        <v>33</v>
      </c>
      <c r="IW34" t="s">
        <v>3685</v>
      </c>
      <c r="IX34" t="str">
        <f>IFERROR(VLOOKUP(ROWS(IX$2:IX34),IV$2:IW$37,2,FALSE),"")</f>
        <v>sm St : small Stones</v>
      </c>
      <c r="IY34">
        <f>IF(ISNUMBER(SEARCH(Hauls!$AB$386,IZ$2:IZ$202)),MAX(IY$1:IY33)+1,0)</f>
        <v>33</v>
      </c>
      <c r="IZ34" t="s">
        <v>3685</v>
      </c>
      <c r="JA34" t="str">
        <f>IFERROR(VLOOKUP(ROWS(JA$2:JA34),IY$2:IZ$37,2,FALSE),"")</f>
        <v>sm St : small Stones</v>
      </c>
      <c r="JB34">
        <f>IF(ISNUMBER(SEARCH(Hauls!$AB$387,JC$2:JC$202)),MAX(JB$1:JB33)+1,0)</f>
        <v>33</v>
      </c>
      <c r="JC34" t="s">
        <v>3685</v>
      </c>
      <c r="JD34" t="str">
        <f>IFERROR(VLOOKUP(ROWS(JD$2:JD34),JB$2:JC$37,2,FALSE),"")</f>
        <v>sm St : small Stones</v>
      </c>
      <c r="JE34">
        <f>IF(ISNUMBER(SEARCH(Hauls!$AB$388,JF$2:JF$202)),MAX(JE$1:JE33)+1,0)</f>
        <v>33</v>
      </c>
      <c r="JF34" t="s">
        <v>3685</v>
      </c>
      <c r="JG34" t="str">
        <f>IFERROR(VLOOKUP(ROWS(JG$2:JG34),JE$2:JF$37,2,FALSE),"")</f>
        <v>sm St : small Stones</v>
      </c>
      <c r="JH34">
        <f>IF(ISNUMBER(SEARCH(Hauls!$AB$389,JI$2:JI$202)),MAX(JH$1:JH33)+1,0)</f>
        <v>33</v>
      </c>
      <c r="JI34" t="s">
        <v>3685</v>
      </c>
      <c r="JJ34" t="str">
        <f>IFERROR(VLOOKUP(ROWS(JJ$2:JJ34),JH$2:JI$37,2,FALSE),"")</f>
        <v>sm St : small Stones</v>
      </c>
      <c r="JK34">
        <f>IF(ISNUMBER(SEARCH(Hauls!$AB$390,JL$2:JL$202)),MAX(JK$1:JK33)+1,0)</f>
        <v>33</v>
      </c>
      <c r="JL34" t="s">
        <v>3685</v>
      </c>
      <c r="JM34" t="str">
        <f>IFERROR(VLOOKUP(ROWS(JM$2:JM34),JK$2:JL$37,2,FALSE),"")</f>
        <v>sm St : small Stones</v>
      </c>
      <c r="JN34">
        <f>IF(ISNUMBER(SEARCH(Hauls!$AB$391,JO$2:JO$202)),MAX(JN$1:JN33)+1,0)</f>
        <v>33</v>
      </c>
      <c r="JO34" t="s">
        <v>3685</v>
      </c>
      <c r="JP34" t="str">
        <f>IFERROR(VLOOKUP(ROWS(JP$2:JP34),JN$2:JO$37,2,FALSE),"")</f>
        <v>sm St : small Stones</v>
      </c>
      <c r="JQ34">
        <f>IF(ISNUMBER(SEARCH(Hauls!$AB$392,JR$2:JR$202)),MAX(JQ$1:JQ33)+1,0)</f>
        <v>33</v>
      </c>
      <c r="JR34" t="s">
        <v>3685</v>
      </c>
      <c r="JS34" t="str">
        <f>IFERROR(VLOOKUP(ROWS(JS$2:JS34),JQ$2:JR$37,2,FALSE),"")</f>
        <v>sm St : small Stones</v>
      </c>
      <c r="JT34">
        <f>IF(ISNUMBER(SEARCH(Hauls!$AB$393,JU$2:JU$202)),MAX(JT$1:JT33)+1,0)</f>
        <v>33</v>
      </c>
      <c r="JU34" t="s">
        <v>3685</v>
      </c>
      <c r="JV34" t="str">
        <f>IFERROR(VLOOKUP(ROWS(JV$2:JV34),JT$2:JU$37,2,FALSE),"")</f>
        <v>sm St : small Stones</v>
      </c>
      <c r="JW34">
        <f>IF(ISNUMBER(SEARCH(Hauls!$AB$394,JX$2:JX$202)),MAX(JW$1:JW33)+1,0)</f>
        <v>33</v>
      </c>
      <c r="JX34" t="s">
        <v>3685</v>
      </c>
      <c r="JY34" t="str">
        <f>IFERROR(VLOOKUP(ROWS(JY$2:JY34),JW$2:JX$37,2,FALSE),"")</f>
        <v>sm St : small Stones</v>
      </c>
      <c r="JZ34">
        <f>IF(ISNUMBER(SEARCH(Hauls!$AB$395,KA$2:KA$202)),MAX(JZ$1:JZ33)+1,0)</f>
        <v>33</v>
      </c>
      <c r="KA34" t="s">
        <v>3685</v>
      </c>
      <c r="KB34" t="str">
        <f>IFERROR(VLOOKUP(ROWS(KB$2:KB34),JZ$2:KA$37,2,FALSE),"")</f>
        <v>sm St : small Stones</v>
      </c>
      <c r="KC34">
        <f>IF(ISNUMBER(SEARCH(Hauls!$AB$396,KD$2:KD$202)),MAX(KC$1:KC33)+1,0)</f>
        <v>33</v>
      </c>
      <c r="KD34" t="s">
        <v>3685</v>
      </c>
      <c r="KE34" t="str">
        <f>IFERROR(VLOOKUP(ROWS(KE$2:KE34),KC$2:KD$37,2,FALSE),"")</f>
        <v>sm St : small Stones</v>
      </c>
      <c r="KF34">
        <f>IF(ISNUMBER(SEARCH(Hauls!$AB$397,KG$2:KG$202)),MAX(KF$1:KF33)+1,0)</f>
        <v>33</v>
      </c>
      <c r="KG34" t="s">
        <v>3685</v>
      </c>
      <c r="KH34" t="str">
        <f>IFERROR(VLOOKUP(ROWS(KH$2:KH34),KF$2:KG$37,2,FALSE),"")</f>
        <v>sm St : small Stones</v>
      </c>
      <c r="KI34">
        <f>IF(ISNUMBER(SEARCH(Hauls!$AB$398,KJ$2:KJ$202)),MAX(KI$1:KI33)+1,0)</f>
        <v>33</v>
      </c>
      <c r="KJ34" t="s">
        <v>3685</v>
      </c>
      <c r="KK34" t="str">
        <f>IFERROR(VLOOKUP(ROWS(KK$2:KK34),KI$2:KJ$37,2,FALSE),"")</f>
        <v>sm St : small Stones</v>
      </c>
      <c r="KL34">
        <f>IF(ISNUMBER(SEARCH(Hauls!$AB$399,KM$2:KM$202)),MAX(KL$1:KL33)+1,0)</f>
        <v>33</v>
      </c>
      <c r="KM34" t="s">
        <v>3685</v>
      </c>
      <c r="KN34" t="str">
        <f>IFERROR(VLOOKUP(ROWS(KN$2:KN34),KL$2:KM$37,2,FALSE),"")</f>
        <v>sm St : small Stones</v>
      </c>
      <c r="KO34">
        <f>IF(ISNUMBER(SEARCH(Hauls!$AB$400,KP$2:KP$202)),MAX(KO$1:KO33)+1,0)</f>
        <v>33</v>
      </c>
      <c r="KP34" t="s">
        <v>3685</v>
      </c>
      <c r="KQ34" t="str">
        <f>IFERROR(VLOOKUP(ROWS(KQ$2:KQ34),KO$2:KP$37,2,FALSE),"")</f>
        <v>sm St : small Stones</v>
      </c>
    </row>
    <row r="35" spans="1:303" x14ac:dyDescent="0.25">
      <c r="A35" t="s">
        <v>1281</v>
      </c>
      <c r="B35" t="s">
        <v>1282</v>
      </c>
      <c r="C35" t="str">
        <f t="shared" si="0"/>
        <v>So : soft</v>
      </c>
      <c r="D35">
        <f>IF(ISNUMBER(SEARCH(Hauls!$AB$301,E$2:E$202)),MAX(D$1:D34)+1,0)</f>
        <v>34</v>
      </c>
      <c r="E35" t="s">
        <v>3686</v>
      </c>
      <c r="F35" t="str">
        <f>IFERROR(VLOOKUP(ROWS(F$2:F35),D$2:E$37,2,FALSE),"")</f>
        <v>So : soft</v>
      </c>
      <c r="G35">
        <f>IF(ISNUMBER(SEARCH(Hauls!$AB$302,H$2:H$202)),MAX(G$1:G34)+1,0)</f>
        <v>34</v>
      </c>
      <c r="H35" t="s">
        <v>3686</v>
      </c>
      <c r="I35" t="str">
        <f>IFERROR(VLOOKUP(ROWS(I$2:I35),G$2:H$37,2,FALSE),"")</f>
        <v>So : soft</v>
      </c>
      <c r="J35">
        <f>IF(ISNUMBER(SEARCH(Hauls!$AB$303,K$2:K$202)),MAX(J$1:J34)+1,0)</f>
        <v>34</v>
      </c>
      <c r="K35" t="s">
        <v>3686</v>
      </c>
      <c r="L35" t="str">
        <f>IFERROR(VLOOKUP(ROWS(L$2:L35),J$2:K$37,2,FALSE),"")</f>
        <v>So : soft</v>
      </c>
      <c r="M35">
        <f>IF(ISNUMBER(SEARCH(Hauls!$AB$304,N$2:N$202)),MAX(M$1:M34)+1,0)</f>
        <v>34</v>
      </c>
      <c r="N35" t="s">
        <v>3686</v>
      </c>
      <c r="O35" t="str">
        <f>IFERROR(VLOOKUP(ROWS(O$2:O35),M$2:N$37,2,FALSE),"")</f>
        <v>So : soft</v>
      </c>
      <c r="P35">
        <f>IF(ISNUMBER(SEARCH(Hauls!$AB$305,Q$2:Q$202)),MAX(P$1:P34)+1,0)</f>
        <v>34</v>
      </c>
      <c r="Q35" t="s">
        <v>3686</v>
      </c>
      <c r="R35" t="str">
        <f>IFERROR(VLOOKUP(ROWS(R$2:R35),P$2:Q$37,2,FALSE),"")</f>
        <v>So : soft</v>
      </c>
      <c r="S35">
        <f>IF(ISNUMBER(SEARCH(Hauls!$AB$306,T$2:T$202)),MAX(S$1:S34)+1,0)</f>
        <v>34</v>
      </c>
      <c r="T35" t="s">
        <v>3686</v>
      </c>
      <c r="U35" t="str">
        <f>IFERROR(VLOOKUP(ROWS(U$2:U35),S$2:T$37,2,FALSE),"")</f>
        <v>So : soft</v>
      </c>
      <c r="V35">
        <f>IF(ISNUMBER(SEARCH(Hauls!$AB$307,W$2:W$202)),MAX(V$1:V34)+1,0)</f>
        <v>34</v>
      </c>
      <c r="W35" t="s">
        <v>3686</v>
      </c>
      <c r="X35" t="str">
        <f>IFERROR(VLOOKUP(ROWS(X$2:X35),V$2:W$37,2,FALSE),"")</f>
        <v>So : soft</v>
      </c>
      <c r="Y35">
        <f>IF(ISNUMBER(SEARCH(Hauls!$AB$308,Z$2:Z$202)),MAX(Y$1:Y34)+1,0)</f>
        <v>34</v>
      </c>
      <c r="Z35" t="s">
        <v>3686</v>
      </c>
      <c r="AA35" t="str">
        <f>IFERROR(VLOOKUP(ROWS(AA$2:AA35),Y$2:Z$37,2,FALSE),"")</f>
        <v>So : soft</v>
      </c>
      <c r="AB35">
        <f>IF(ISNUMBER(SEARCH(Hauls!$AB$309,AC$2:AC$202)),MAX(AB$1:AB34)+1,0)</f>
        <v>34</v>
      </c>
      <c r="AC35" t="s">
        <v>3686</v>
      </c>
      <c r="AD35" t="str">
        <f>IFERROR(VLOOKUP(ROWS(AD$2:AD35),AB$2:AC$37,2,FALSE),"")</f>
        <v>So : soft</v>
      </c>
      <c r="AE35">
        <f>IF(ISNUMBER(SEARCH(Hauls!$AB$310,AF$2:AF$202)),MAX(AE$1:AE34)+1,0)</f>
        <v>34</v>
      </c>
      <c r="AF35" t="s">
        <v>3686</v>
      </c>
      <c r="AG35" t="str">
        <f>IFERROR(VLOOKUP(ROWS(AG$2:AG35),AE$2:AF$37,2,FALSE),"")</f>
        <v>So : soft</v>
      </c>
      <c r="AH35">
        <f>IF(ISNUMBER(SEARCH(Hauls!$AB$311,AI$2:AI$202)),MAX(AH$1:AH34)+1,0)</f>
        <v>34</v>
      </c>
      <c r="AI35" t="s">
        <v>3686</v>
      </c>
      <c r="AJ35" t="str">
        <f>IFERROR(VLOOKUP(ROWS(AJ$2:AJ35),AH$2:AI$37,2,FALSE),"")</f>
        <v>So : soft</v>
      </c>
      <c r="AK35">
        <f>IF(ISNUMBER(SEARCH(Hauls!$AB$312,AL$2:AL$202)),MAX(AK$1:AK34)+1,0)</f>
        <v>34</v>
      </c>
      <c r="AL35" t="s">
        <v>3686</v>
      </c>
      <c r="AM35" t="str">
        <f>IFERROR(VLOOKUP(ROWS(AM$2:AM35),AK$2:AL$37,2,FALSE),"")</f>
        <v>So : soft</v>
      </c>
      <c r="AN35">
        <f>IF(ISNUMBER(SEARCH(Hauls!$AB$313,AO$2:AO$202)),MAX(AN$1:AN34)+1,0)</f>
        <v>34</v>
      </c>
      <c r="AO35" t="s">
        <v>3686</v>
      </c>
      <c r="AP35" t="str">
        <f>IFERROR(VLOOKUP(ROWS(AP$2:AP35),AN$2:AO$37,2,FALSE),"")</f>
        <v>So : soft</v>
      </c>
      <c r="AQ35">
        <f>IF(ISNUMBER(SEARCH(Hauls!$AB$314,AR$2:AR$202)),MAX(AQ$1:AQ34)+1,0)</f>
        <v>34</v>
      </c>
      <c r="AR35" t="s">
        <v>3686</v>
      </c>
      <c r="AS35" t="str">
        <f>IFERROR(VLOOKUP(ROWS(AS$2:AS35),AQ$2:AR$37,2,FALSE),"")</f>
        <v>So : soft</v>
      </c>
      <c r="AT35">
        <f>IF(ISNUMBER(SEARCH(Hauls!$AB$315,AU$2:AU$202)),MAX(AT$1:AT34)+1,0)</f>
        <v>34</v>
      </c>
      <c r="AU35" t="s">
        <v>3686</v>
      </c>
      <c r="AV35" t="str">
        <f>IFERROR(VLOOKUP(ROWS(AV$2:AV35),AT$2:AU$37,2,FALSE),"")</f>
        <v>So : soft</v>
      </c>
      <c r="AW35">
        <f>IF(ISNUMBER(SEARCH(Hauls!$AB$316,AX$2:AX$202)),MAX(AW$1:AW34)+1,0)</f>
        <v>34</v>
      </c>
      <c r="AX35" t="s">
        <v>3686</v>
      </c>
      <c r="AY35" t="str">
        <f>IFERROR(VLOOKUP(ROWS(AY$2:AY35),AW$2:AX$37,2,FALSE),"")</f>
        <v>So : soft</v>
      </c>
      <c r="AZ35">
        <f>IF(ISNUMBER(SEARCH(Hauls!$AB$317,BA$2:BA$202)),MAX(AZ$1:AZ34)+1,0)</f>
        <v>34</v>
      </c>
      <c r="BA35" t="s">
        <v>3686</v>
      </c>
      <c r="BB35" t="str">
        <f>IFERROR(VLOOKUP(ROWS(BB$2:BB35),AZ$2:BA$37,2,FALSE),"")</f>
        <v>So : soft</v>
      </c>
      <c r="BC35">
        <f>IF(ISNUMBER(SEARCH(Hauls!$AB$318,BD$2:BD$202)),MAX(BC$1:BC34)+1,0)</f>
        <v>34</v>
      </c>
      <c r="BD35" t="s">
        <v>3686</v>
      </c>
      <c r="BE35" t="str">
        <f>IFERROR(VLOOKUP(ROWS(BE$2:BE35),BC$2:BD$37,2,FALSE),"")</f>
        <v>So : soft</v>
      </c>
      <c r="BF35">
        <f>IF(ISNUMBER(SEARCH(Hauls!$AB$319,BG$2:BG$202)),MAX(BF$1:BF34)+1,0)</f>
        <v>34</v>
      </c>
      <c r="BG35" t="s">
        <v>3686</v>
      </c>
      <c r="BH35" t="str">
        <f>IFERROR(VLOOKUP(ROWS(BH$2:BH35),BF$2:BG$37,2,FALSE),"")</f>
        <v>So : soft</v>
      </c>
      <c r="BI35">
        <f>IF(ISNUMBER(SEARCH(Hauls!$AB$320,BJ$2:BJ$202)),MAX(BI$1:BI34)+1,0)</f>
        <v>34</v>
      </c>
      <c r="BJ35" t="s">
        <v>3686</v>
      </c>
      <c r="BK35" t="str">
        <f>IFERROR(VLOOKUP(ROWS(BK$2:BK35),BI$2:BJ$37,2,FALSE),"")</f>
        <v>So : soft</v>
      </c>
      <c r="BL35">
        <f>IF(ISNUMBER(SEARCH(Hauls!$AB$321,BM$2:BM$202)),MAX(BL$1:BL34)+1,0)</f>
        <v>34</v>
      </c>
      <c r="BM35" t="s">
        <v>3686</v>
      </c>
      <c r="BN35" t="str">
        <f>IFERROR(VLOOKUP(ROWS(BN$2:BN35),BL$2:BM$37,2,FALSE),"")</f>
        <v>So : soft</v>
      </c>
      <c r="BO35">
        <f>IF(ISNUMBER(SEARCH(Hauls!$AB$322,BP$2:BP$202)),MAX(BO$1:BO34)+1,0)</f>
        <v>34</v>
      </c>
      <c r="BP35" t="s">
        <v>3686</v>
      </c>
      <c r="BQ35" t="str">
        <f>IFERROR(VLOOKUP(ROWS(BQ$2:BQ35),BO$2:BP$37,2,FALSE),"")</f>
        <v>So : soft</v>
      </c>
      <c r="BR35">
        <f>IF(ISNUMBER(SEARCH(Hauls!$AB$323,BS$2:BS$202)),MAX(BR$1:BR34)+1,0)</f>
        <v>34</v>
      </c>
      <c r="BS35" t="s">
        <v>3686</v>
      </c>
      <c r="BT35" t="str">
        <f>IFERROR(VLOOKUP(ROWS(BT$2:BT35),BR$2:BS$37,2,FALSE),"")</f>
        <v>So : soft</v>
      </c>
      <c r="BU35">
        <f>IF(ISNUMBER(SEARCH(Hauls!$AB$324,BV$2:BV$202)),MAX(BU$1:BU34)+1,0)</f>
        <v>34</v>
      </c>
      <c r="BV35" t="s">
        <v>3686</v>
      </c>
      <c r="BW35" t="str">
        <f>IFERROR(VLOOKUP(ROWS(BW$2:BW35),BU$2:BV$37,2,FALSE),"")</f>
        <v>So : soft</v>
      </c>
      <c r="BX35">
        <f>IF(ISNUMBER(SEARCH(Hauls!$AB$325,BY$2:BY$202)),MAX(BX$1:BX34)+1,0)</f>
        <v>34</v>
      </c>
      <c r="BY35" t="s">
        <v>3686</v>
      </c>
      <c r="BZ35" t="str">
        <f>IFERROR(VLOOKUP(ROWS(BZ$2:BZ35),BX$2:BY$37,2,FALSE),"")</f>
        <v>So : soft</v>
      </c>
      <c r="CA35">
        <f>IF(ISNUMBER(SEARCH(Hauls!$AB$326,CB$2:CB$202)),MAX(CA$1:CA34)+1,0)</f>
        <v>34</v>
      </c>
      <c r="CB35" t="s">
        <v>3686</v>
      </c>
      <c r="CC35" t="str">
        <f>IFERROR(VLOOKUP(ROWS(CC$2:CC35),CA$2:CB$37,2,FALSE),"")</f>
        <v>So : soft</v>
      </c>
      <c r="CD35">
        <f>IF(ISNUMBER(SEARCH(Hauls!$AB$327,CE$2:CE$202)),MAX(CD$1:CD34)+1,0)</f>
        <v>34</v>
      </c>
      <c r="CE35" t="s">
        <v>3686</v>
      </c>
      <c r="CF35" t="str">
        <f>IFERROR(VLOOKUP(ROWS(CF$2:CF35),CD$2:CE$37,2,FALSE),"")</f>
        <v>So : soft</v>
      </c>
      <c r="CG35">
        <f>IF(ISNUMBER(SEARCH(Hauls!$AB$328,CH$2:CH$202)),MAX(CG$1:CG34)+1,0)</f>
        <v>34</v>
      </c>
      <c r="CH35" t="s">
        <v>3686</v>
      </c>
      <c r="CI35" t="str">
        <f>IFERROR(VLOOKUP(ROWS(CI$2:CI35),CG$2:CH$37,2,FALSE),"")</f>
        <v>So : soft</v>
      </c>
      <c r="CJ35">
        <f>IF(ISNUMBER(SEARCH(Hauls!$AB$329,CK$2:CK$202)),MAX(CJ$1:CJ34)+1,0)</f>
        <v>34</v>
      </c>
      <c r="CK35" t="s">
        <v>3686</v>
      </c>
      <c r="CL35" t="str">
        <f>IFERROR(VLOOKUP(ROWS(CL$2:CL35),CJ$2:CK$37,2,FALSE),"")</f>
        <v>So : soft</v>
      </c>
      <c r="CM35">
        <f>IF(ISNUMBER(SEARCH(Hauls!$AB$330,CN$2:CN$202)),MAX(CM$1:CM34)+1,0)</f>
        <v>34</v>
      </c>
      <c r="CN35" t="s">
        <v>3686</v>
      </c>
      <c r="CO35" t="str">
        <f>IFERROR(VLOOKUP(ROWS(CO$2:CO35),CM$2:CN$37,2,FALSE),"")</f>
        <v>So : soft</v>
      </c>
      <c r="CP35">
        <f>IF(ISNUMBER(SEARCH(Hauls!$AB$331,CQ$2:CQ$202)),MAX(CP$1:CP34)+1,0)</f>
        <v>34</v>
      </c>
      <c r="CQ35" t="s">
        <v>3686</v>
      </c>
      <c r="CR35" t="str">
        <f>IFERROR(VLOOKUP(ROWS(CR$2:CR35),CP$2:CQ$37,2,FALSE),"")</f>
        <v>So : soft</v>
      </c>
      <c r="CS35">
        <f>IF(ISNUMBER(SEARCH(Hauls!$AB$332,CT$2:CT$202)),MAX(CS$1:CS34)+1,0)</f>
        <v>34</v>
      </c>
      <c r="CT35" t="s">
        <v>3686</v>
      </c>
      <c r="CU35" t="str">
        <f>IFERROR(VLOOKUP(ROWS(CU$2:CU35),CS$2:CT$37,2,FALSE),"")</f>
        <v>So : soft</v>
      </c>
      <c r="CV35">
        <f>IF(ISNUMBER(SEARCH(Hauls!$AB$333,CW$2:CW$202)),MAX(CV$1:CV34)+1,0)</f>
        <v>34</v>
      </c>
      <c r="CW35" t="s">
        <v>3686</v>
      </c>
      <c r="CX35" t="str">
        <f>IFERROR(VLOOKUP(ROWS(CX$2:CX35),CV$2:CW$37,2,FALSE),"")</f>
        <v>So : soft</v>
      </c>
      <c r="CY35">
        <f>IF(ISNUMBER(SEARCH(Hauls!$AB$333,CZ$2:CZ$202)),MAX(CY$1:CY34)+1,0)</f>
        <v>34</v>
      </c>
      <c r="CZ35" t="s">
        <v>3686</v>
      </c>
      <c r="DA35" t="str">
        <f>IFERROR(VLOOKUP(ROWS(DA$2:DA35),CY$2:CZ$37,2,FALSE),"")</f>
        <v>So : soft</v>
      </c>
      <c r="DB35">
        <f>IF(ISNUMBER(SEARCH(Hauls!$AB$335,DC$2:DC$202)),MAX(DB$1:DB34)+1,0)</f>
        <v>34</v>
      </c>
      <c r="DC35" t="s">
        <v>3686</v>
      </c>
      <c r="DD35" t="str">
        <f>IFERROR(VLOOKUP(ROWS(DD$2:DD35),DB$2:DC$37,2,FALSE),"")</f>
        <v>So : soft</v>
      </c>
      <c r="DE35">
        <f>IF(ISNUMBER(SEARCH(Hauls!$AB$336,DF$2:DF$202)),MAX(DE$1:DE34)+1,0)</f>
        <v>34</v>
      </c>
      <c r="DF35" t="s">
        <v>3686</v>
      </c>
      <c r="DG35" t="str">
        <f>IFERROR(VLOOKUP(ROWS(DG$2:DG35),DE$2:DF$37,2,FALSE),"")</f>
        <v>So : soft</v>
      </c>
      <c r="DH35">
        <f>IF(ISNUMBER(SEARCH(Hauls!$AB$337,DI$2:DI$202)),MAX(DH$1:DH34)+1,0)</f>
        <v>34</v>
      </c>
      <c r="DI35" t="s">
        <v>3686</v>
      </c>
      <c r="DJ35" t="str">
        <f>IFERROR(VLOOKUP(ROWS(DJ$2:DJ35),DH$2:DI$37,2,FALSE),"")</f>
        <v>So : soft</v>
      </c>
      <c r="DK35">
        <f>IF(ISNUMBER(SEARCH(Hauls!$AB$338,DL$2:DL$202)),MAX(DK$1:DK34)+1,0)</f>
        <v>34</v>
      </c>
      <c r="DL35" t="s">
        <v>3686</v>
      </c>
      <c r="DM35" t="str">
        <f>IFERROR(VLOOKUP(ROWS(DM$2:DM35),DK$2:DL$37,2,FALSE),"")</f>
        <v>So : soft</v>
      </c>
      <c r="DN35">
        <f>IF(ISNUMBER(SEARCH(Hauls!$AB$339,DO$2:DO$202)),MAX(DN$1:DN34)+1,0)</f>
        <v>34</v>
      </c>
      <c r="DO35" t="s">
        <v>3686</v>
      </c>
      <c r="DP35" t="str">
        <f>IFERROR(VLOOKUP(ROWS(DP$2:DP35),DN$2:DO$37,2,FALSE),"")</f>
        <v>So : soft</v>
      </c>
      <c r="DQ35">
        <f>IF(ISNUMBER(SEARCH(Hauls!$AB$340,DR$2:DR$202)),MAX(DQ$1:DQ34)+1,0)</f>
        <v>34</v>
      </c>
      <c r="DR35" t="s">
        <v>3686</v>
      </c>
      <c r="DS35" t="str">
        <f>IFERROR(VLOOKUP(ROWS(DS$2:DS35),DQ$2:DR$37,2,FALSE),"")</f>
        <v>So : soft</v>
      </c>
      <c r="DT35">
        <f>IF(ISNUMBER(SEARCH(Hauls!$AB$341,DU$2:DU$202)),MAX(DT$1:DT34)+1,0)</f>
        <v>34</v>
      </c>
      <c r="DU35" t="s">
        <v>3686</v>
      </c>
      <c r="DV35" t="str">
        <f>IFERROR(VLOOKUP(ROWS(DV$2:DV35),DT$2:DU$37,2,FALSE),"")</f>
        <v>So : soft</v>
      </c>
      <c r="DW35">
        <f>IF(ISNUMBER(SEARCH(Hauls!$AB$342,DX$2:DX$202)),MAX(DW$1:DW34)+1,0)</f>
        <v>34</v>
      </c>
      <c r="DX35" t="s">
        <v>3686</v>
      </c>
      <c r="DY35" t="str">
        <f>IFERROR(VLOOKUP(ROWS(DY$2:DY35),DW$2:DX$37,2,FALSE),"")</f>
        <v>So : soft</v>
      </c>
      <c r="DZ35">
        <f>IF(ISNUMBER(SEARCH(Hauls!$AB$343,EA$2:EA$202)),MAX(DZ$1:DZ34)+1,0)</f>
        <v>34</v>
      </c>
      <c r="EA35" t="s">
        <v>3686</v>
      </c>
      <c r="EB35" t="str">
        <f>IFERROR(VLOOKUP(ROWS(EB$2:EB35),DZ$2:EA$37,2,FALSE),"")</f>
        <v>So : soft</v>
      </c>
      <c r="EC35">
        <f>IF(ISNUMBER(SEARCH(Hauls!$AB$344,ED$2:ED$202)),MAX(EC$1:EC34)+1,0)</f>
        <v>34</v>
      </c>
      <c r="ED35" t="s">
        <v>3686</v>
      </c>
      <c r="EE35" t="str">
        <f>IFERROR(VLOOKUP(ROWS(EE$2:EE35),EC$2:ED$37,2,FALSE),"")</f>
        <v>So : soft</v>
      </c>
      <c r="EF35">
        <f>IF(ISNUMBER(SEARCH(Hauls!$AB$345,EG$2:EG$202)),MAX(EF$1:EF34)+1,0)</f>
        <v>34</v>
      </c>
      <c r="EG35" t="s">
        <v>3686</v>
      </c>
      <c r="EH35" t="str">
        <f>IFERROR(VLOOKUP(ROWS(EH$2:EH35),EF$2:EG$37,2,FALSE),"")</f>
        <v>So : soft</v>
      </c>
      <c r="EI35">
        <f>IF(ISNUMBER(SEARCH(Hauls!$AB$346,EJ$2:EJ$202)),MAX(EI$1:EI34)+1,0)</f>
        <v>34</v>
      </c>
      <c r="EJ35" t="s">
        <v>3686</v>
      </c>
      <c r="EK35" t="str">
        <f>IFERROR(VLOOKUP(ROWS(EK$2:EK35),EI$2:EJ$37,2,FALSE),"")</f>
        <v>So : soft</v>
      </c>
      <c r="EL35">
        <f>IF(ISNUMBER(SEARCH(Hauls!$AB$347,EM$2:EM$202)),MAX(EL$1:EL34)+1,0)</f>
        <v>34</v>
      </c>
      <c r="EM35" t="s">
        <v>3686</v>
      </c>
      <c r="EN35" t="str">
        <f>IFERROR(VLOOKUP(ROWS(EN$2:EN35),EL$2:EM$37,2,FALSE),"")</f>
        <v>So : soft</v>
      </c>
      <c r="EO35">
        <f>IF(ISNUMBER(SEARCH(Hauls!$AB$348,EP$2:EP$202)),MAX(EO$1:EO34)+1,0)</f>
        <v>34</v>
      </c>
      <c r="EP35" t="s">
        <v>3686</v>
      </c>
      <c r="EQ35" t="str">
        <f>IFERROR(VLOOKUP(ROWS(EQ$2:EQ35),EO$2:EP$37,2,FALSE),"")</f>
        <v>So : soft</v>
      </c>
      <c r="ER35">
        <f>IF(ISNUMBER(SEARCH(Hauls!$AB$349,ES$2:ES$202)),MAX(ER$1:ER34)+1,0)</f>
        <v>34</v>
      </c>
      <c r="ES35" t="s">
        <v>3686</v>
      </c>
      <c r="ET35" t="str">
        <f>IFERROR(VLOOKUP(ROWS(ET$2:ET35),ER$2:ES$37,2,FALSE),"")</f>
        <v>So : soft</v>
      </c>
      <c r="EU35">
        <f>IF(ISNUMBER(SEARCH(Hauls!$AB$350,EV$2:EV$202)),MAX(EU$1:EU34)+1,0)</f>
        <v>34</v>
      </c>
      <c r="EV35" t="s">
        <v>3686</v>
      </c>
      <c r="EW35" t="str">
        <f>IFERROR(VLOOKUP(ROWS(EW$2:EW35),EU$2:EV$37,2,FALSE),"")</f>
        <v>So : soft</v>
      </c>
      <c r="EX35">
        <f>IF(ISNUMBER(SEARCH(Hauls!$AB$351,EY$2:EY$202)),MAX(EX$1:EX34)+1,0)</f>
        <v>34</v>
      </c>
      <c r="EY35" t="s">
        <v>3686</v>
      </c>
      <c r="EZ35" t="str">
        <f>IFERROR(VLOOKUP(ROWS(EZ$2:EZ35),EX$2:EY$37,2,FALSE),"")</f>
        <v>So : soft</v>
      </c>
      <c r="FA35">
        <f>IF(ISNUMBER(SEARCH(Hauls!$AB$352,FB$2:FB$202)),MAX(FA$1:FA34)+1,0)</f>
        <v>34</v>
      </c>
      <c r="FB35" t="s">
        <v>3686</v>
      </c>
      <c r="FC35" t="str">
        <f>IFERROR(VLOOKUP(ROWS(FC$2:FC35),FA$2:FB$37,2,FALSE),"")</f>
        <v>So : soft</v>
      </c>
      <c r="FD35">
        <f>IF(ISNUMBER(SEARCH(Hauls!$AB$353,FE$2:FE$202)),MAX(FD$1:FD34)+1,0)</f>
        <v>34</v>
      </c>
      <c r="FE35" t="s">
        <v>3686</v>
      </c>
      <c r="FF35" t="str">
        <f>IFERROR(VLOOKUP(ROWS(FF$2:FF35),FD$2:FE$37,2,FALSE),"")</f>
        <v>So : soft</v>
      </c>
      <c r="FG35">
        <f>IF(ISNUMBER(SEARCH(Hauls!$AB$354,FH$2:FH$202)),MAX(FG$1:FG34)+1,0)</f>
        <v>34</v>
      </c>
      <c r="FH35" t="s">
        <v>3686</v>
      </c>
      <c r="FI35" t="str">
        <f>IFERROR(VLOOKUP(ROWS(FI$2:FI35),FG$2:FH$37,2,FALSE),"")</f>
        <v>So : soft</v>
      </c>
      <c r="FJ35">
        <f>IF(ISNUMBER(SEARCH(Hauls!$AB$355,FK$2:FK$202)),MAX(FJ$1:FJ34)+1,0)</f>
        <v>34</v>
      </c>
      <c r="FK35" t="s">
        <v>3686</v>
      </c>
      <c r="FL35" t="str">
        <f>IFERROR(VLOOKUP(ROWS(FL$2:FL35),FJ$2:FK$37,2,FALSE),"")</f>
        <v>So : soft</v>
      </c>
      <c r="FM35">
        <f>IF(ISNUMBER(SEARCH(Hauls!$AB$356,FN$2:FN$202)),MAX(FM$1:FM34)+1,0)</f>
        <v>34</v>
      </c>
      <c r="FN35" t="s">
        <v>3686</v>
      </c>
      <c r="FO35" t="str">
        <f>IFERROR(VLOOKUP(ROWS(FO$2:FO35),FM$2:FN$37,2,FALSE),"")</f>
        <v>So : soft</v>
      </c>
      <c r="FP35">
        <f>IF(ISNUMBER(SEARCH(Hauls!$AB$357,FQ$2:FQ$202)),MAX(FP$1:FP34)+1,0)</f>
        <v>34</v>
      </c>
      <c r="FQ35" t="s">
        <v>3686</v>
      </c>
      <c r="FR35" t="str">
        <f>IFERROR(VLOOKUP(ROWS(FR$2:FR35),FP$2:FQ$37,2,FALSE),"")</f>
        <v>So : soft</v>
      </c>
      <c r="FS35">
        <f>IF(ISNUMBER(SEARCH(Hauls!$AB$358,FT$2:FT$202)),MAX(FS$1:FS34)+1,0)</f>
        <v>34</v>
      </c>
      <c r="FT35" t="s">
        <v>3686</v>
      </c>
      <c r="FU35" t="str">
        <f>IFERROR(VLOOKUP(ROWS(FU$2:FU35),FS$2:FT$37,2,FALSE),"")</f>
        <v>So : soft</v>
      </c>
      <c r="FV35">
        <f>IF(ISNUMBER(SEARCH(Hauls!$AB$359,FW$2:FW$202)),MAX(FV$1:FV34)+1,0)</f>
        <v>34</v>
      </c>
      <c r="FW35" t="s">
        <v>3686</v>
      </c>
      <c r="FX35" t="str">
        <f>IFERROR(VLOOKUP(ROWS(FX$2:FX35),FV$2:FW$37,2,FALSE),"")</f>
        <v>So : soft</v>
      </c>
      <c r="FY35">
        <f>IF(ISNUMBER(SEARCH(Hauls!$AB$359,FZ$2:FZ$202)),MAX(FY$1:FY34)+1,0)</f>
        <v>34</v>
      </c>
      <c r="FZ35" t="s">
        <v>3686</v>
      </c>
      <c r="GA35" t="str">
        <f>IFERROR(VLOOKUP(ROWS(GA$2:GA35),FY$2:FZ$37,2,FALSE),"")</f>
        <v>So : soft</v>
      </c>
      <c r="GB35">
        <f>IF(ISNUMBER(SEARCH(Hauls!$AB$361,GC$2:GC$202)),MAX(GB$1:GB34)+1,0)</f>
        <v>34</v>
      </c>
      <c r="GC35" t="s">
        <v>3686</v>
      </c>
      <c r="GD35" t="str">
        <f>IFERROR(VLOOKUP(ROWS(GD$2:GD35),GB$2:GC$37,2,FALSE),"")</f>
        <v>So : soft</v>
      </c>
      <c r="GE35">
        <f>IF(ISNUMBER(SEARCH(Hauls!$AB$362,GF$2:GF$202)),MAX(GE$1:GE34)+1,0)</f>
        <v>34</v>
      </c>
      <c r="GF35" t="s">
        <v>3686</v>
      </c>
      <c r="GG35" t="str">
        <f>IFERROR(VLOOKUP(ROWS(GG$2:GG35),GE$2:GF$37,2,FALSE),"")</f>
        <v>So : soft</v>
      </c>
      <c r="GH35">
        <f>IF(ISNUMBER(SEARCH(Hauls!$AB$363,GI$2:GI$202)),MAX(GH$1:GH34)+1,0)</f>
        <v>34</v>
      </c>
      <c r="GI35" t="s">
        <v>3686</v>
      </c>
      <c r="GJ35" t="str">
        <f>IFERROR(VLOOKUP(ROWS(GJ$2:GJ35),GH$2:GI$37,2,FALSE),"")</f>
        <v>So : soft</v>
      </c>
      <c r="GK35">
        <f>IF(ISNUMBER(SEARCH(Hauls!$AB$364,GL$2:GL$202)),MAX(GK$1:GK34)+1,0)</f>
        <v>34</v>
      </c>
      <c r="GL35" t="s">
        <v>3686</v>
      </c>
      <c r="GM35" t="str">
        <f>IFERROR(VLOOKUP(ROWS(GM$2:GM35),GK$2:GL$37,2,FALSE),"")</f>
        <v>So : soft</v>
      </c>
      <c r="GN35">
        <f>IF(ISNUMBER(SEARCH(Hauls!$AB$365,GO$2:GO$202)),MAX(GN$1:GN34)+1,0)</f>
        <v>34</v>
      </c>
      <c r="GO35" t="s">
        <v>3686</v>
      </c>
      <c r="GP35" t="str">
        <f>IFERROR(VLOOKUP(ROWS(GP$2:GP35),GN$2:GO$37,2,FALSE),"")</f>
        <v>So : soft</v>
      </c>
      <c r="GQ35">
        <f>IF(ISNUMBER(SEARCH(Hauls!$AB$366,GR$2:GR$202)),MAX(GQ$1:GQ34)+1,0)</f>
        <v>34</v>
      </c>
      <c r="GR35" t="s">
        <v>3686</v>
      </c>
      <c r="GS35" t="str">
        <f>IFERROR(VLOOKUP(ROWS(GS$2:GS35),GQ$2:GR$37,2,FALSE),"")</f>
        <v>So : soft</v>
      </c>
      <c r="GT35">
        <f>IF(ISNUMBER(SEARCH(Hauls!$AB$367,GU$2:GU$202)),MAX(GT$1:GT34)+1,0)</f>
        <v>34</v>
      </c>
      <c r="GU35" t="s">
        <v>3686</v>
      </c>
      <c r="GV35" t="str">
        <f>IFERROR(VLOOKUP(ROWS(GV$2:GV35),GT$2:GU$37,2,FALSE),"")</f>
        <v>So : soft</v>
      </c>
      <c r="GW35">
        <f>IF(ISNUMBER(SEARCH(Hauls!$AB$368,GX$2:GX$202)),MAX(GW$1:GW34)+1,0)</f>
        <v>34</v>
      </c>
      <c r="GX35" t="s">
        <v>3686</v>
      </c>
      <c r="GY35" t="str">
        <f>IFERROR(VLOOKUP(ROWS(GY$2:GY35),GW$2:GX$37,2,FALSE),"")</f>
        <v>So : soft</v>
      </c>
      <c r="GZ35">
        <f>IF(ISNUMBER(SEARCH(Hauls!$AB$369,HA$2:HA$202)),MAX(GZ$1:GZ34)+1,0)</f>
        <v>34</v>
      </c>
      <c r="HA35" t="s">
        <v>3686</v>
      </c>
      <c r="HB35" t="str">
        <f>IFERROR(VLOOKUP(ROWS(HB$2:HB35),GZ$2:HA$37,2,FALSE),"")</f>
        <v>So : soft</v>
      </c>
      <c r="HC35">
        <f>IF(ISNUMBER(SEARCH(Hauls!$AB$370,HD$2:HD$202)),MAX(HC$1:HC34)+1,0)</f>
        <v>34</v>
      </c>
      <c r="HD35" t="s">
        <v>3686</v>
      </c>
      <c r="HE35" t="str">
        <f>IFERROR(VLOOKUP(ROWS(HE$2:HE35),HC$2:HD$37,2,FALSE),"")</f>
        <v>So : soft</v>
      </c>
      <c r="HF35">
        <f>IF(ISNUMBER(SEARCH(Hauls!$AB$371,HG$2:HG$202)),MAX(HF$1:HF34)+1,0)</f>
        <v>34</v>
      </c>
      <c r="HG35" t="s">
        <v>3686</v>
      </c>
      <c r="HH35" t="str">
        <f>IFERROR(VLOOKUP(ROWS(HH$2:HH35),HF$2:HG$37,2,FALSE),"")</f>
        <v>So : soft</v>
      </c>
      <c r="HI35">
        <f>IF(ISNUMBER(SEARCH(Hauls!$AB$372,HJ$2:HJ$202)),MAX(HI$1:HI34)+1,0)</f>
        <v>34</v>
      </c>
      <c r="HJ35" t="s">
        <v>3686</v>
      </c>
      <c r="HK35" t="str">
        <f>IFERROR(VLOOKUP(ROWS(HK$2:HK35),HI$2:HJ$37,2,FALSE),"")</f>
        <v>So : soft</v>
      </c>
      <c r="HL35">
        <f>IF(ISNUMBER(SEARCH(Hauls!$AB$373,HM$2:HM$202)),MAX(HL$1:HL34)+1,0)</f>
        <v>34</v>
      </c>
      <c r="HM35" t="s">
        <v>3686</v>
      </c>
      <c r="HN35" t="str">
        <f>IFERROR(VLOOKUP(ROWS(HN$2:HN35),HL$2:HM$37,2,FALSE),"")</f>
        <v>So : soft</v>
      </c>
      <c r="HO35">
        <f>IF(ISNUMBER(SEARCH(Hauls!$AB$374,HP$2:HP$202)),MAX(HO$1:HO34)+1,0)</f>
        <v>34</v>
      </c>
      <c r="HP35" t="s">
        <v>3686</v>
      </c>
      <c r="HQ35" t="str">
        <f>IFERROR(VLOOKUP(ROWS(HQ$2:HQ35),HO$2:HP$37,2,FALSE),"")</f>
        <v>So : soft</v>
      </c>
      <c r="HR35">
        <f>IF(ISNUMBER(SEARCH(Hauls!$AB$375,HS$2:HS$202)),MAX(HR$1:HR34)+1,0)</f>
        <v>34</v>
      </c>
      <c r="HS35" t="s">
        <v>3686</v>
      </c>
      <c r="HT35" t="str">
        <f>IFERROR(VLOOKUP(ROWS(HT$2:HT35),HR$2:HS$37,2,FALSE),"")</f>
        <v>So : soft</v>
      </c>
      <c r="HU35">
        <f>IF(ISNUMBER(SEARCH(Hauls!$AB$376,HV$2:HV$202)),MAX(HU$1:HU34)+1,0)</f>
        <v>34</v>
      </c>
      <c r="HV35" t="s">
        <v>3686</v>
      </c>
      <c r="HW35" t="str">
        <f>IFERROR(VLOOKUP(ROWS(HW$2:HW35),HU$2:HV$37,2,FALSE),"")</f>
        <v>So : soft</v>
      </c>
      <c r="HX35">
        <f>IF(ISNUMBER(SEARCH(Hauls!$AB$377,HY$2:HY$202)),MAX(HX$1:HX34)+1,0)</f>
        <v>34</v>
      </c>
      <c r="HY35" t="s">
        <v>3686</v>
      </c>
      <c r="HZ35" t="str">
        <f>IFERROR(VLOOKUP(ROWS(HZ$2:HZ35),HX$2:HY$37,2,FALSE),"")</f>
        <v>So : soft</v>
      </c>
      <c r="IA35">
        <f>IF(ISNUMBER(SEARCH(Hauls!$AB$378,IB$2:IB$202)),MAX(IA$1:IA34)+1,0)</f>
        <v>34</v>
      </c>
      <c r="IB35" t="s">
        <v>3686</v>
      </c>
      <c r="IC35" t="str">
        <f>IFERROR(VLOOKUP(ROWS(IC$2:IC35),IA$2:IB$37,2,FALSE),"")</f>
        <v>So : soft</v>
      </c>
      <c r="ID35">
        <f>IF(ISNUMBER(SEARCH(Hauls!$AB$379,IE$2:IE$202)),MAX(ID$1:ID34)+1,0)</f>
        <v>34</v>
      </c>
      <c r="IE35" t="s">
        <v>3686</v>
      </c>
      <c r="IF35" t="str">
        <f>IFERROR(VLOOKUP(ROWS(IF$2:IF35),ID$2:IE$37,2,FALSE),"")</f>
        <v>So : soft</v>
      </c>
      <c r="IG35">
        <f>IF(ISNUMBER(SEARCH(Hauls!$AB$380,IH$2:IH$202)),MAX(IG$1:IG34)+1,0)</f>
        <v>34</v>
      </c>
      <c r="IH35" t="s">
        <v>3686</v>
      </c>
      <c r="II35" t="str">
        <f>IFERROR(VLOOKUP(ROWS(II$2:II35),IG$2:IH$37,2,FALSE),"")</f>
        <v>So : soft</v>
      </c>
      <c r="IJ35">
        <f>IF(ISNUMBER(SEARCH(Hauls!$AB$381,IK$2:IK$202)),MAX(IJ$1:IJ34)+1,0)</f>
        <v>34</v>
      </c>
      <c r="IK35" t="s">
        <v>3686</v>
      </c>
      <c r="IL35" t="str">
        <f>IFERROR(VLOOKUP(ROWS(IL$2:IL35),IJ$2:IK$37,2,FALSE),"")</f>
        <v>So : soft</v>
      </c>
      <c r="IM35">
        <f>IF(ISNUMBER(SEARCH(Hauls!$AB$382,IN$2:IN$202)),MAX(IM$1:IM34)+1,0)</f>
        <v>34</v>
      </c>
      <c r="IN35" t="s">
        <v>3686</v>
      </c>
      <c r="IO35" t="str">
        <f>IFERROR(VLOOKUP(ROWS(IO$2:IO35),IM$2:IN$37,2,FALSE),"")</f>
        <v>So : soft</v>
      </c>
      <c r="IP35">
        <f>IF(ISNUMBER(SEARCH(Hauls!$AB$383,IQ$2:IQ$202)),MAX(IP$1:IP34)+1,0)</f>
        <v>34</v>
      </c>
      <c r="IQ35" t="s">
        <v>3686</v>
      </c>
      <c r="IR35" t="str">
        <f>IFERROR(VLOOKUP(ROWS(IR$2:IR35),IP$2:IQ$37,2,FALSE),"")</f>
        <v>So : soft</v>
      </c>
      <c r="IS35">
        <f>IF(ISNUMBER(SEARCH(Hauls!$AB$384,IT$2:IT$202)),MAX(IS$1:IS34)+1,0)</f>
        <v>34</v>
      </c>
      <c r="IT35" t="s">
        <v>3686</v>
      </c>
      <c r="IU35" t="str">
        <f>IFERROR(VLOOKUP(ROWS(IU$2:IU35),IS$2:IT$37,2,FALSE),"")</f>
        <v>So : soft</v>
      </c>
      <c r="IV35">
        <f>IF(ISNUMBER(SEARCH(Hauls!$AB$385,IW$2:IW$202)),MAX(IV$1:IV34)+1,0)</f>
        <v>34</v>
      </c>
      <c r="IW35" t="s">
        <v>3686</v>
      </c>
      <c r="IX35" t="str">
        <f>IFERROR(VLOOKUP(ROWS(IX$2:IX35),IV$2:IW$37,2,FALSE),"")</f>
        <v>So : soft</v>
      </c>
      <c r="IY35">
        <f>IF(ISNUMBER(SEARCH(Hauls!$AB$386,IZ$2:IZ$202)),MAX(IY$1:IY34)+1,0)</f>
        <v>34</v>
      </c>
      <c r="IZ35" t="s">
        <v>3686</v>
      </c>
      <c r="JA35" t="str">
        <f>IFERROR(VLOOKUP(ROWS(JA$2:JA35),IY$2:IZ$37,2,FALSE),"")</f>
        <v>So : soft</v>
      </c>
      <c r="JB35">
        <f>IF(ISNUMBER(SEARCH(Hauls!$AB$387,JC$2:JC$202)),MAX(JB$1:JB34)+1,0)</f>
        <v>34</v>
      </c>
      <c r="JC35" t="s">
        <v>3686</v>
      </c>
      <c r="JD35" t="str">
        <f>IFERROR(VLOOKUP(ROWS(JD$2:JD35),JB$2:JC$37,2,FALSE),"")</f>
        <v>So : soft</v>
      </c>
      <c r="JE35">
        <f>IF(ISNUMBER(SEARCH(Hauls!$AB$388,JF$2:JF$202)),MAX(JE$1:JE34)+1,0)</f>
        <v>34</v>
      </c>
      <c r="JF35" t="s">
        <v>3686</v>
      </c>
      <c r="JG35" t="str">
        <f>IFERROR(VLOOKUP(ROWS(JG$2:JG35),JE$2:JF$37,2,FALSE),"")</f>
        <v>So : soft</v>
      </c>
      <c r="JH35">
        <f>IF(ISNUMBER(SEARCH(Hauls!$AB$389,JI$2:JI$202)),MAX(JH$1:JH34)+1,0)</f>
        <v>34</v>
      </c>
      <c r="JI35" t="s">
        <v>3686</v>
      </c>
      <c r="JJ35" t="str">
        <f>IFERROR(VLOOKUP(ROWS(JJ$2:JJ35),JH$2:JI$37,2,FALSE),"")</f>
        <v>So : soft</v>
      </c>
      <c r="JK35">
        <f>IF(ISNUMBER(SEARCH(Hauls!$AB$390,JL$2:JL$202)),MAX(JK$1:JK34)+1,0)</f>
        <v>34</v>
      </c>
      <c r="JL35" t="s">
        <v>3686</v>
      </c>
      <c r="JM35" t="str">
        <f>IFERROR(VLOOKUP(ROWS(JM$2:JM35),JK$2:JL$37,2,FALSE),"")</f>
        <v>So : soft</v>
      </c>
      <c r="JN35">
        <f>IF(ISNUMBER(SEARCH(Hauls!$AB$391,JO$2:JO$202)),MAX(JN$1:JN34)+1,0)</f>
        <v>34</v>
      </c>
      <c r="JO35" t="s">
        <v>3686</v>
      </c>
      <c r="JP35" t="str">
        <f>IFERROR(VLOOKUP(ROWS(JP$2:JP35),JN$2:JO$37,2,FALSE),"")</f>
        <v>So : soft</v>
      </c>
      <c r="JQ35">
        <f>IF(ISNUMBER(SEARCH(Hauls!$AB$392,JR$2:JR$202)),MAX(JQ$1:JQ34)+1,0)</f>
        <v>34</v>
      </c>
      <c r="JR35" t="s">
        <v>3686</v>
      </c>
      <c r="JS35" t="str">
        <f>IFERROR(VLOOKUP(ROWS(JS$2:JS35),JQ$2:JR$37,2,FALSE),"")</f>
        <v>So : soft</v>
      </c>
      <c r="JT35">
        <f>IF(ISNUMBER(SEARCH(Hauls!$AB$393,JU$2:JU$202)),MAX(JT$1:JT34)+1,0)</f>
        <v>34</v>
      </c>
      <c r="JU35" t="s">
        <v>3686</v>
      </c>
      <c r="JV35" t="str">
        <f>IFERROR(VLOOKUP(ROWS(JV$2:JV35),JT$2:JU$37,2,FALSE),"")</f>
        <v>So : soft</v>
      </c>
      <c r="JW35">
        <f>IF(ISNUMBER(SEARCH(Hauls!$AB$394,JX$2:JX$202)),MAX(JW$1:JW34)+1,0)</f>
        <v>34</v>
      </c>
      <c r="JX35" t="s">
        <v>3686</v>
      </c>
      <c r="JY35" t="str">
        <f>IFERROR(VLOOKUP(ROWS(JY$2:JY35),JW$2:JX$37,2,FALSE),"")</f>
        <v>So : soft</v>
      </c>
      <c r="JZ35">
        <f>IF(ISNUMBER(SEARCH(Hauls!$AB$395,KA$2:KA$202)),MAX(JZ$1:JZ34)+1,0)</f>
        <v>34</v>
      </c>
      <c r="KA35" t="s">
        <v>3686</v>
      </c>
      <c r="KB35" t="str">
        <f>IFERROR(VLOOKUP(ROWS(KB$2:KB35),JZ$2:KA$37,2,FALSE),"")</f>
        <v>So : soft</v>
      </c>
      <c r="KC35">
        <f>IF(ISNUMBER(SEARCH(Hauls!$AB$396,KD$2:KD$202)),MAX(KC$1:KC34)+1,0)</f>
        <v>34</v>
      </c>
      <c r="KD35" t="s">
        <v>3686</v>
      </c>
      <c r="KE35" t="str">
        <f>IFERROR(VLOOKUP(ROWS(KE$2:KE35),KC$2:KD$37,2,FALSE),"")</f>
        <v>So : soft</v>
      </c>
      <c r="KF35">
        <f>IF(ISNUMBER(SEARCH(Hauls!$AB$397,KG$2:KG$202)),MAX(KF$1:KF34)+1,0)</f>
        <v>34</v>
      </c>
      <c r="KG35" t="s">
        <v>3686</v>
      </c>
      <c r="KH35" t="str">
        <f>IFERROR(VLOOKUP(ROWS(KH$2:KH35),KF$2:KG$37,2,FALSE),"")</f>
        <v>So : soft</v>
      </c>
      <c r="KI35">
        <f>IF(ISNUMBER(SEARCH(Hauls!$AB$398,KJ$2:KJ$202)),MAX(KI$1:KI34)+1,0)</f>
        <v>34</v>
      </c>
      <c r="KJ35" t="s">
        <v>3686</v>
      </c>
      <c r="KK35" t="str">
        <f>IFERROR(VLOOKUP(ROWS(KK$2:KK35),KI$2:KJ$37,2,FALSE),"")</f>
        <v>So : soft</v>
      </c>
      <c r="KL35">
        <f>IF(ISNUMBER(SEARCH(Hauls!$AB$399,KM$2:KM$202)),MAX(KL$1:KL34)+1,0)</f>
        <v>34</v>
      </c>
      <c r="KM35" t="s">
        <v>3686</v>
      </c>
      <c r="KN35" t="str">
        <f>IFERROR(VLOOKUP(ROWS(KN$2:KN35),KL$2:KM$37,2,FALSE),"")</f>
        <v>So : soft</v>
      </c>
      <c r="KO35">
        <f>IF(ISNUMBER(SEARCH(Hauls!$AB$400,KP$2:KP$202)),MAX(KO$1:KO34)+1,0)</f>
        <v>34</v>
      </c>
      <c r="KP35" t="s">
        <v>3686</v>
      </c>
      <c r="KQ35" t="str">
        <f>IFERROR(VLOOKUP(ROWS(KQ$2:KQ35),KO$2:KP$37,2,FALSE),"")</f>
        <v>So : soft</v>
      </c>
    </row>
    <row r="36" spans="1:303" x14ac:dyDescent="0.25">
      <c r="A36" t="s">
        <v>1283</v>
      </c>
      <c r="B36" t="s">
        <v>1284</v>
      </c>
      <c r="C36" t="str">
        <f t="shared" si="0"/>
        <v>SSt Sh : Sand Stone Shell</v>
      </c>
      <c r="D36">
        <f>IF(ISNUMBER(SEARCH(Hauls!$AB$301,E$2:E$202)),MAX(D$1:D35)+1,0)</f>
        <v>35</v>
      </c>
      <c r="E36" t="s">
        <v>3687</v>
      </c>
      <c r="F36" t="str">
        <f>IFERROR(VLOOKUP(ROWS(F$2:F36),D$2:E$37,2,FALSE),"")</f>
        <v>SSt Sh : Sand Stone Shell</v>
      </c>
      <c r="G36">
        <f>IF(ISNUMBER(SEARCH(Hauls!$AB$302,H$2:H$202)),MAX(G$1:G35)+1,0)</f>
        <v>35</v>
      </c>
      <c r="H36" t="s">
        <v>3687</v>
      </c>
      <c r="I36" t="str">
        <f>IFERROR(VLOOKUP(ROWS(I$2:I36),G$2:H$37,2,FALSE),"")</f>
        <v>SSt Sh : Sand Stone Shell</v>
      </c>
      <c r="J36">
        <f>IF(ISNUMBER(SEARCH(Hauls!$AB$303,K$2:K$202)),MAX(J$1:J35)+1,0)</f>
        <v>35</v>
      </c>
      <c r="K36" t="s">
        <v>3687</v>
      </c>
      <c r="L36" t="str">
        <f>IFERROR(VLOOKUP(ROWS(L$2:L36),J$2:K$37,2,FALSE),"")</f>
        <v>SSt Sh : Sand Stone Shell</v>
      </c>
      <c r="M36">
        <f>IF(ISNUMBER(SEARCH(Hauls!$AB$304,N$2:N$202)),MAX(M$1:M35)+1,0)</f>
        <v>35</v>
      </c>
      <c r="N36" t="s">
        <v>3687</v>
      </c>
      <c r="O36" t="str">
        <f>IFERROR(VLOOKUP(ROWS(O$2:O36),M$2:N$37,2,FALSE),"")</f>
        <v>SSt Sh : Sand Stone Shell</v>
      </c>
      <c r="P36">
        <f>IF(ISNUMBER(SEARCH(Hauls!$AB$305,Q$2:Q$202)),MAX(P$1:P35)+1,0)</f>
        <v>35</v>
      </c>
      <c r="Q36" t="s">
        <v>3687</v>
      </c>
      <c r="R36" t="str">
        <f>IFERROR(VLOOKUP(ROWS(R$2:R36),P$2:Q$37,2,FALSE),"")</f>
        <v>SSt Sh : Sand Stone Shell</v>
      </c>
      <c r="S36">
        <f>IF(ISNUMBER(SEARCH(Hauls!$AB$306,T$2:T$202)),MAX(S$1:S35)+1,0)</f>
        <v>35</v>
      </c>
      <c r="T36" t="s">
        <v>3687</v>
      </c>
      <c r="U36" t="str">
        <f>IFERROR(VLOOKUP(ROWS(U$2:U36),S$2:T$37,2,FALSE),"")</f>
        <v>SSt Sh : Sand Stone Shell</v>
      </c>
      <c r="V36">
        <f>IF(ISNUMBER(SEARCH(Hauls!$AB$307,W$2:W$202)),MAX(V$1:V35)+1,0)</f>
        <v>35</v>
      </c>
      <c r="W36" t="s">
        <v>3687</v>
      </c>
      <c r="X36" t="str">
        <f>IFERROR(VLOOKUP(ROWS(X$2:X36),V$2:W$37,2,FALSE),"")</f>
        <v>SSt Sh : Sand Stone Shell</v>
      </c>
      <c r="Y36">
        <f>IF(ISNUMBER(SEARCH(Hauls!$AB$308,Z$2:Z$202)),MAX(Y$1:Y35)+1,0)</f>
        <v>35</v>
      </c>
      <c r="Z36" t="s">
        <v>3687</v>
      </c>
      <c r="AA36" t="str">
        <f>IFERROR(VLOOKUP(ROWS(AA$2:AA36),Y$2:Z$37,2,FALSE),"")</f>
        <v>SSt Sh : Sand Stone Shell</v>
      </c>
      <c r="AB36">
        <f>IF(ISNUMBER(SEARCH(Hauls!$AB$309,AC$2:AC$202)),MAX(AB$1:AB35)+1,0)</f>
        <v>35</v>
      </c>
      <c r="AC36" t="s">
        <v>3687</v>
      </c>
      <c r="AD36" t="str">
        <f>IFERROR(VLOOKUP(ROWS(AD$2:AD36),AB$2:AC$37,2,FALSE),"")</f>
        <v>SSt Sh : Sand Stone Shell</v>
      </c>
      <c r="AE36">
        <f>IF(ISNUMBER(SEARCH(Hauls!$AB$310,AF$2:AF$202)),MAX(AE$1:AE35)+1,0)</f>
        <v>35</v>
      </c>
      <c r="AF36" t="s">
        <v>3687</v>
      </c>
      <c r="AG36" t="str">
        <f>IFERROR(VLOOKUP(ROWS(AG$2:AG36),AE$2:AF$37,2,FALSE),"")</f>
        <v>SSt Sh : Sand Stone Shell</v>
      </c>
      <c r="AH36">
        <f>IF(ISNUMBER(SEARCH(Hauls!$AB$311,AI$2:AI$202)),MAX(AH$1:AH35)+1,0)</f>
        <v>35</v>
      </c>
      <c r="AI36" t="s">
        <v>3687</v>
      </c>
      <c r="AJ36" t="str">
        <f>IFERROR(VLOOKUP(ROWS(AJ$2:AJ36),AH$2:AI$37,2,FALSE),"")</f>
        <v>SSt Sh : Sand Stone Shell</v>
      </c>
      <c r="AK36">
        <f>IF(ISNUMBER(SEARCH(Hauls!$AB$312,AL$2:AL$202)),MAX(AK$1:AK35)+1,0)</f>
        <v>35</v>
      </c>
      <c r="AL36" t="s">
        <v>3687</v>
      </c>
      <c r="AM36" t="str">
        <f>IFERROR(VLOOKUP(ROWS(AM$2:AM36),AK$2:AL$37,2,FALSE),"")</f>
        <v>SSt Sh : Sand Stone Shell</v>
      </c>
      <c r="AN36">
        <f>IF(ISNUMBER(SEARCH(Hauls!$AB$313,AO$2:AO$202)),MAX(AN$1:AN35)+1,0)</f>
        <v>35</v>
      </c>
      <c r="AO36" t="s">
        <v>3687</v>
      </c>
      <c r="AP36" t="str">
        <f>IFERROR(VLOOKUP(ROWS(AP$2:AP36),AN$2:AO$37,2,FALSE),"")</f>
        <v>SSt Sh : Sand Stone Shell</v>
      </c>
      <c r="AQ36">
        <f>IF(ISNUMBER(SEARCH(Hauls!$AB$314,AR$2:AR$202)),MAX(AQ$1:AQ35)+1,0)</f>
        <v>35</v>
      </c>
      <c r="AR36" t="s">
        <v>3687</v>
      </c>
      <c r="AS36" t="str">
        <f>IFERROR(VLOOKUP(ROWS(AS$2:AS36),AQ$2:AR$37,2,FALSE),"")</f>
        <v>SSt Sh : Sand Stone Shell</v>
      </c>
      <c r="AT36">
        <f>IF(ISNUMBER(SEARCH(Hauls!$AB$315,AU$2:AU$202)),MAX(AT$1:AT35)+1,0)</f>
        <v>35</v>
      </c>
      <c r="AU36" t="s">
        <v>3687</v>
      </c>
      <c r="AV36" t="str">
        <f>IFERROR(VLOOKUP(ROWS(AV$2:AV36),AT$2:AU$37,2,FALSE),"")</f>
        <v>SSt Sh : Sand Stone Shell</v>
      </c>
      <c r="AW36">
        <f>IF(ISNUMBER(SEARCH(Hauls!$AB$316,AX$2:AX$202)),MAX(AW$1:AW35)+1,0)</f>
        <v>35</v>
      </c>
      <c r="AX36" t="s">
        <v>3687</v>
      </c>
      <c r="AY36" t="str">
        <f>IFERROR(VLOOKUP(ROWS(AY$2:AY36),AW$2:AX$37,2,FALSE),"")</f>
        <v>SSt Sh : Sand Stone Shell</v>
      </c>
      <c r="AZ36">
        <f>IF(ISNUMBER(SEARCH(Hauls!$AB$317,BA$2:BA$202)),MAX(AZ$1:AZ35)+1,0)</f>
        <v>35</v>
      </c>
      <c r="BA36" t="s">
        <v>3687</v>
      </c>
      <c r="BB36" t="str">
        <f>IFERROR(VLOOKUP(ROWS(BB$2:BB36),AZ$2:BA$37,2,FALSE),"")</f>
        <v>SSt Sh : Sand Stone Shell</v>
      </c>
      <c r="BC36">
        <f>IF(ISNUMBER(SEARCH(Hauls!$AB$318,BD$2:BD$202)),MAX(BC$1:BC35)+1,0)</f>
        <v>35</v>
      </c>
      <c r="BD36" t="s">
        <v>3687</v>
      </c>
      <c r="BE36" t="str">
        <f>IFERROR(VLOOKUP(ROWS(BE$2:BE36),BC$2:BD$37,2,FALSE),"")</f>
        <v>SSt Sh : Sand Stone Shell</v>
      </c>
      <c r="BF36">
        <f>IF(ISNUMBER(SEARCH(Hauls!$AB$319,BG$2:BG$202)),MAX(BF$1:BF35)+1,0)</f>
        <v>35</v>
      </c>
      <c r="BG36" t="s">
        <v>3687</v>
      </c>
      <c r="BH36" t="str">
        <f>IFERROR(VLOOKUP(ROWS(BH$2:BH36),BF$2:BG$37,2,FALSE),"")</f>
        <v>SSt Sh : Sand Stone Shell</v>
      </c>
      <c r="BI36">
        <f>IF(ISNUMBER(SEARCH(Hauls!$AB$320,BJ$2:BJ$202)),MAX(BI$1:BI35)+1,0)</f>
        <v>35</v>
      </c>
      <c r="BJ36" t="s">
        <v>3687</v>
      </c>
      <c r="BK36" t="str">
        <f>IFERROR(VLOOKUP(ROWS(BK$2:BK36),BI$2:BJ$37,2,FALSE),"")</f>
        <v>SSt Sh : Sand Stone Shell</v>
      </c>
      <c r="BL36">
        <f>IF(ISNUMBER(SEARCH(Hauls!$AB$321,BM$2:BM$202)),MAX(BL$1:BL35)+1,0)</f>
        <v>35</v>
      </c>
      <c r="BM36" t="s">
        <v>3687</v>
      </c>
      <c r="BN36" t="str">
        <f>IFERROR(VLOOKUP(ROWS(BN$2:BN36),BL$2:BM$37,2,FALSE),"")</f>
        <v>SSt Sh : Sand Stone Shell</v>
      </c>
      <c r="BO36">
        <f>IF(ISNUMBER(SEARCH(Hauls!$AB$322,BP$2:BP$202)),MAX(BO$1:BO35)+1,0)</f>
        <v>35</v>
      </c>
      <c r="BP36" t="s">
        <v>3687</v>
      </c>
      <c r="BQ36" t="str">
        <f>IFERROR(VLOOKUP(ROWS(BQ$2:BQ36),BO$2:BP$37,2,FALSE),"")</f>
        <v>SSt Sh : Sand Stone Shell</v>
      </c>
      <c r="BR36">
        <f>IF(ISNUMBER(SEARCH(Hauls!$AB$323,BS$2:BS$202)),MAX(BR$1:BR35)+1,0)</f>
        <v>35</v>
      </c>
      <c r="BS36" t="s">
        <v>3687</v>
      </c>
      <c r="BT36" t="str">
        <f>IFERROR(VLOOKUP(ROWS(BT$2:BT36),BR$2:BS$37,2,FALSE),"")</f>
        <v>SSt Sh : Sand Stone Shell</v>
      </c>
      <c r="BU36">
        <f>IF(ISNUMBER(SEARCH(Hauls!$AB$324,BV$2:BV$202)),MAX(BU$1:BU35)+1,0)</f>
        <v>35</v>
      </c>
      <c r="BV36" t="s">
        <v>3687</v>
      </c>
      <c r="BW36" t="str">
        <f>IFERROR(VLOOKUP(ROWS(BW$2:BW36),BU$2:BV$37,2,FALSE),"")</f>
        <v>SSt Sh : Sand Stone Shell</v>
      </c>
      <c r="BX36">
        <f>IF(ISNUMBER(SEARCH(Hauls!$AB$325,BY$2:BY$202)),MAX(BX$1:BX35)+1,0)</f>
        <v>35</v>
      </c>
      <c r="BY36" t="s">
        <v>3687</v>
      </c>
      <c r="BZ36" t="str">
        <f>IFERROR(VLOOKUP(ROWS(BZ$2:BZ36),BX$2:BY$37,2,FALSE),"")</f>
        <v>SSt Sh : Sand Stone Shell</v>
      </c>
      <c r="CA36">
        <f>IF(ISNUMBER(SEARCH(Hauls!$AB$326,CB$2:CB$202)),MAX(CA$1:CA35)+1,0)</f>
        <v>35</v>
      </c>
      <c r="CB36" t="s">
        <v>3687</v>
      </c>
      <c r="CC36" t="str">
        <f>IFERROR(VLOOKUP(ROWS(CC$2:CC36),CA$2:CB$37,2,FALSE),"")</f>
        <v>SSt Sh : Sand Stone Shell</v>
      </c>
      <c r="CD36">
        <f>IF(ISNUMBER(SEARCH(Hauls!$AB$327,CE$2:CE$202)),MAX(CD$1:CD35)+1,0)</f>
        <v>35</v>
      </c>
      <c r="CE36" t="s">
        <v>3687</v>
      </c>
      <c r="CF36" t="str">
        <f>IFERROR(VLOOKUP(ROWS(CF$2:CF36),CD$2:CE$37,2,FALSE),"")</f>
        <v>SSt Sh : Sand Stone Shell</v>
      </c>
      <c r="CG36">
        <f>IF(ISNUMBER(SEARCH(Hauls!$AB$328,CH$2:CH$202)),MAX(CG$1:CG35)+1,0)</f>
        <v>35</v>
      </c>
      <c r="CH36" t="s">
        <v>3687</v>
      </c>
      <c r="CI36" t="str">
        <f>IFERROR(VLOOKUP(ROWS(CI$2:CI36),CG$2:CH$37,2,FALSE),"")</f>
        <v>SSt Sh : Sand Stone Shell</v>
      </c>
      <c r="CJ36">
        <f>IF(ISNUMBER(SEARCH(Hauls!$AB$329,CK$2:CK$202)),MAX(CJ$1:CJ35)+1,0)</f>
        <v>35</v>
      </c>
      <c r="CK36" t="s">
        <v>3687</v>
      </c>
      <c r="CL36" t="str">
        <f>IFERROR(VLOOKUP(ROWS(CL$2:CL36),CJ$2:CK$37,2,FALSE),"")</f>
        <v>SSt Sh : Sand Stone Shell</v>
      </c>
      <c r="CM36">
        <f>IF(ISNUMBER(SEARCH(Hauls!$AB$330,CN$2:CN$202)),MAX(CM$1:CM35)+1,0)</f>
        <v>35</v>
      </c>
      <c r="CN36" t="s">
        <v>3687</v>
      </c>
      <c r="CO36" t="str">
        <f>IFERROR(VLOOKUP(ROWS(CO$2:CO36),CM$2:CN$37,2,FALSE),"")</f>
        <v>SSt Sh : Sand Stone Shell</v>
      </c>
      <c r="CP36">
        <f>IF(ISNUMBER(SEARCH(Hauls!$AB$331,CQ$2:CQ$202)),MAX(CP$1:CP35)+1,0)</f>
        <v>35</v>
      </c>
      <c r="CQ36" t="s">
        <v>3687</v>
      </c>
      <c r="CR36" t="str">
        <f>IFERROR(VLOOKUP(ROWS(CR$2:CR36),CP$2:CQ$37,2,FALSE),"")</f>
        <v>SSt Sh : Sand Stone Shell</v>
      </c>
      <c r="CS36">
        <f>IF(ISNUMBER(SEARCH(Hauls!$AB$332,CT$2:CT$202)),MAX(CS$1:CS35)+1,0)</f>
        <v>35</v>
      </c>
      <c r="CT36" t="s">
        <v>3687</v>
      </c>
      <c r="CU36" t="str">
        <f>IFERROR(VLOOKUP(ROWS(CU$2:CU36),CS$2:CT$37,2,FALSE),"")</f>
        <v>SSt Sh : Sand Stone Shell</v>
      </c>
      <c r="CV36">
        <f>IF(ISNUMBER(SEARCH(Hauls!$AB$333,CW$2:CW$202)),MAX(CV$1:CV35)+1,0)</f>
        <v>35</v>
      </c>
      <c r="CW36" t="s">
        <v>3687</v>
      </c>
      <c r="CX36" t="str">
        <f>IFERROR(VLOOKUP(ROWS(CX$2:CX36),CV$2:CW$37,2,FALSE),"")</f>
        <v>SSt Sh : Sand Stone Shell</v>
      </c>
      <c r="CY36">
        <f>IF(ISNUMBER(SEARCH(Hauls!$AB$333,CZ$2:CZ$202)),MAX(CY$1:CY35)+1,0)</f>
        <v>35</v>
      </c>
      <c r="CZ36" t="s">
        <v>3687</v>
      </c>
      <c r="DA36" t="str">
        <f>IFERROR(VLOOKUP(ROWS(DA$2:DA36),CY$2:CZ$37,2,FALSE),"")</f>
        <v>SSt Sh : Sand Stone Shell</v>
      </c>
      <c r="DB36">
        <f>IF(ISNUMBER(SEARCH(Hauls!$AB$335,DC$2:DC$202)),MAX(DB$1:DB35)+1,0)</f>
        <v>35</v>
      </c>
      <c r="DC36" t="s">
        <v>3687</v>
      </c>
      <c r="DD36" t="str">
        <f>IFERROR(VLOOKUP(ROWS(DD$2:DD36),DB$2:DC$37,2,FALSE),"")</f>
        <v>SSt Sh : Sand Stone Shell</v>
      </c>
      <c r="DE36">
        <f>IF(ISNUMBER(SEARCH(Hauls!$AB$336,DF$2:DF$202)),MAX(DE$1:DE35)+1,0)</f>
        <v>35</v>
      </c>
      <c r="DF36" t="s">
        <v>3687</v>
      </c>
      <c r="DG36" t="str">
        <f>IFERROR(VLOOKUP(ROWS(DG$2:DG36),DE$2:DF$37,2,FALSE),"")</f>
        <v>SSt Sh : Sand Stone Shell</v>
      </c>
      <c r="DH36">
        <f>IF(ISNUMBER(SEARCH(Hauls!$AB$337,DI$2:DI$202)),MAX(DH$1:DH35)+1,0)</f>
        <v>35</v>
      </c>
      <c r="DI36" t="s">
        <v>3687</v>
      </c>
      <c r="DJ36" t="str">
        <f>IFERROR(VLOOKUP(ROWS(DJ$2:DJ36),DH$2:DI$37,2,FALSE),"")</f>
        <v>SSt Sh : Sand Stone Shell</v>
      </c>
      <c r="DK36">
        <f>IF(ISNUMBER(SEARCH(Hauls!$AB$338,DL$2:DL$202)),MAX(DK$1:DK35)+1,0)</f>
        <v>35</v>
      </c>
      <c r="DL36" t="s">
        <v>3687</v>
      </c>
      <c r="DM36" t="str">
        <f>IFERROR(VLOOKUP(ROWS(DM$2:DM36),DK$2:DL$37,2,FALSE),"")</f>
        <v>SSt Sh : Sand Stone Shell</v>
      </c>
      <c r="DN36">
        <f>IF(ISNUMBER(SEARCH(Hauls!$AB$339,DO$2:DO$202)),MAX(DN$1:DN35)+1,0)</f>
        <v>35</v>
      </c>
      <c r="DO36" t="s">
        <v>3687</v>
      </c>
      <c r="DP36" t="str">
        <f>IFERROR(VLOOKUP(ROWS(DP$2:DP36),DN$2:DO$37,2,FALSE),"")</f>
        <v>SSt Sh : Sand Stone Shell</v>
      </c>
      <c r="DQ36">
        <f>IF(ISNUMBER(SEARCH(Hauls!$AB$340,DR$2:DR$202)),MAX(DQ$1:DQ35)+1,0)</f>
        <v>35</v>
      </c>
      <c r="DR36" t="s">
        <v>3687</v>
      </c>
      <c r="DS36" t="str">
        <f>IFERROR(VLOOKUP(ROWS(DS$2:DS36),DQ$2:DR$37,2,FALSE),"")</f>
        <v>SSt Sh : Sand Stone Shell</v>
      </c>
      <c r="DT36">
        <f>IF(ISNUMBER(SEARCH(Hauls!$AB$341,DU$2:DU$202)),MAX(DT$1:DT35)+1,0)</f>
        <v>35</v>
      </c>
      <c r="DU36" t="s">
        <v>3687</v>
      </c>
      <c r="DV36" t="str">
        <f>IFERROR(VLOOKUP(ROWS(DV$2:DV36),DT$2:DU$37,2,FALSE),"")</f>
        <v>SSt Sh : Sand Stone Shell</v>
      </c>
      <c r="DW36">
        <f>IF(ISNUMBER(SEARCH(Hauls!$AB$342,DX$2:DX$202)),MAX(DW$1:DW35)+1,0)</f>
        <v>35</v>
      </c>
      <c r="DX36" t="s">
        <v>3687</v>
      </c>
      <c r="DY36" t="str">
        <f>IFERROR(VLOOKUP(ROWS(DY$2:DY36),DW$2:DX$37,2,FALSE),"")</f>
        <v>SSt Sh : Sand Stone Shell</v>
      </c>
      <c r="DZ36">
        <f>IF(ISNUMBER(SEARCH(Hauls!$AB$343,EA$2:EA$202)),MAX(DZ$1:DZ35)+1,0)</f>
        <v>35</v>
      </c>
      <c r="EA36" t="s">
        <v>3687</v>
      </c>
      <c r="EB36" t="str">
        <f>IFERROR(VLOOKUP(ROWS(EB$2:EB36),DZ$2:EA$37,2,FALSE),"")</f>
        <v>SSt Sh : Sand Stone Shell</v>
      </c>
      <c r="EC36">
        <f>IF(ISNUMBER(SEARCH(Hauls!$AB$344,ED$2:ED$202)),MAX(EC$1:EC35)+1,0)</f>
        <v>35</v>
      </c>
      <c r="ED36" t="s">
        <v>3687</v>
      </c>
      <c r="EE36" t="str">
        <f>IFERROR(VLOOKUP(ROWS(EE$2:EE36),EC$2:ED$37,2,FALSE),"")</f>
        <v>SSt Sh : Sand Stone Shell</v>
      </c>
      <c r="EF36">
        <f>IF(ISNUMBER(SEARCH(Hauls!$AB$345,EG$2:EG$202)),MAX(EF$1:EF35)+1,0)</f>
        <v>35</v>
      </c>
      <c r="EG36" t="s">
        <v>3687</v>
      </c>
      <c r="EH36" t="str">
        <f>IFERROR(VLOOKUP(ROWS(EH$2:EH36),EF$2:EG$37,2,FALSE),"")</f>
        <v>SSt Sh : Sand Stone Shell</v>
      </c>
      <c r="EI36">
        <f>IF(ISNUMBER(SEARCH(Hauls!$AB$346,EJ$2:EJ$202)),MAX(EI$1:EI35)+1,0)</f>
        <v>35</v>
      </c>
      <c r="EJ36" t="s">
        <v>3687</v>
      </c>
      <c r="EK36" t="str">
        <f>IFERROR(VLOOKUP(ROWS(EK$2:EK36),EI$2:EJ$37,2,FALSE),"")</f>
        <v>SSt Sh : Sand Stone Shell</v>
      </c>
      <c r="EL36">
        <f>IF(ISNUMBER(SEARCH(Hauls!$AB$347,EM$2:EM$202)),MAX(EL$1:EL35)+1,0)</f>
        <v>35</v>
      </c>
      <c r="EM36" t="s">
        <v>3687</v>
      </c>
      <c r="EN36" t="str">
        <f>IFERROR(VLOOKUP(ROWS(EN$2:EN36),EL$2:EM$37,2,FALSE),"")</f>
        <v>SSt Sh : Sand Stone Shell</v>
      </c>
      <c r="EO36">
        <f>IF(ISNUMBER(SEARCH(Hauls!$AB$348,EP$2:EP$202)),MAX(EO$1:EO35)+1,0)</f>
        <v>35</v>
      </c>
      <c r="EP36" t="s">
        <v>3687</v>
      </c>
      <c r="EQ36" t="str">
        <f>IFERROR(VLOOKUP(ROWS(EQ$2:EQ36),EO$2:EP$37,2,FALSE),"")</f>
        <v>SSt Sh : Sand Stone Shell</v>
      </c>
      <c r="ER36">
        <f>IF(ISNUMBER(SEARCH(Hauls!$AB$349,ES$2:ES$202)),MAX(ER$1:ER35)+1,0)</f>
        <v>35</v>
      </c>
      <c r="ES36" t="s">
        <v>3687</v>
      </c>
      <c r="ET36" t="str">
        <f>IFERROR(VLOOKUP(ROWS(ET$2:ET36),ER$2:ES$37,2,FALSE),"")</f>
        <v>SSt Sh : Sand Stone Shell</v>
      </c>
      <c r="EU36">
        <f>IF(ISNUMBER(SEARCH(Hauls!$AB$350,EV$2:EV$202)),MAX(EU$1:EU35)+1,0)</f>
        <v>35</v>
      </c>
      <c r="EV36" t="s">
        <v>3687</v>
      </c>
      <c r="EW36" t="str">
        <f>IFERROR(VLOOKUP(ROWS(EW$2:EW36),EU$2:EV$37,2,FALSE),"")</f>
        <v>SSt Sh : Sand Stone Shell</v>
      </c>
      <c r="EX36">
        <f>IF(ISNUMBER(SEARCH(Hauls!$AB$351,EY$2:EY$202)),MAX(EX$1:EX35)+1,0)</f>
        <v>35</v>
      </c>
      <c r="EY36" t="s">
        <v>3687</v>
      </c>
      <c r="EZ36" t="str">
        <f>IFERROR(VLOOKUP(ROWS(EZ$2:EZ36),EX$2:EY$37,2,FALSE),"")</f>
        <v>SSt Sh : Sand Stone Shell</v>
      </c>
      <c r="FA36">
        <f>IF(ISNUMBER(SEARCH(Hauls!$AB$352,FB$2:FB$202)),MAX(FA$1:FA35)+1,0)</f>
        <v>35</v>
      </c>
      <c r="FB36" t="s">
        <v>3687</v>
      </c>
      <c r="FC36" t="str">
        <f>IFERROR(VLOOKUP(ROWS(FC$2:FC36),FA$2:FB$37,2,FALSE),"")</f>
        <v>SSt Sh : Sand Stone Shell</v>
      </c>
      <c r="FD36">
        <f>IF(ISNUMBER(SEARCH(Hauls!$AB$353,FE$2:FE$202)),MAX(FD$1:FD35)+1,0)</f>
        <v>35</v>
      </c>
      <c r="FE36" t="s">
        <v>3687</v>
      </c>
      <c r="FF36" t="str">
        <f>IFERROR(VLOOKUP(ROWS(FF$2:FF36),FD$2:FE$37,2,FALSE),"")</f>
        <v>SSt Sh : Sand Stone Shell</v>
      </c>
      <c r="FG36">
        <f>IF(ISNUMBER(SEARCH(Hauls!$AB$354,FH$2:FH$202)),MAX(FG$1:FG35)+1,0)</f>
        <v>35</v>
      </c>
      <c r="FH36" t="s">
        <v>3687</v>
      </c>
      <c r="FI36" t="str">
        <f>IFERROR(VLOOKUP(ROWS(FI$2:FI36),FG$2:FH$37,2,FALSE),"")</f>
        <v>SSt Sh : Sand Stone Shell</v>
      </c>
      <c r="FJ36">
        <f>IF(ISNUMBER(SEARCH(Hauls!$AB$355,FK$2:FK$202)),MAX(FJ$1:FJ35)+1,0)</f>
        <v>35</v>
      </c>
      <c r="FK36" t="s">
        <v>3687</v>
      </c>
      <c r="FL36" t="str">
        <f>IFERROR(VLOOKUP(ROWS(FL$2:FL36),FJ$2:FK$37,2,FALSE),"")</f>
        <v>SSt Sh : Sand Stone Shell</v>
      </c>
      <c r="FM36">
        <f>IF(ISNUMBER(SEARCH(Hauls!$AB$356,FN$2:FN$202)),MAX(FM$1:FM35)+1,0)</f>
        <v>35</v>
      </c>
      <c r="FN36" t="s">
        <v>3687</v>
      </c>
      <c r="FO36" t="str">
        <f>IFERROR(VLOOKUP(ROWS(FO$2:FO36),FM$2:FN$37,2,FALSE),"")</f>
        <v>SSt Sh : Sand Stone Shell</v>
      </c>
      <c r="FP36">
        <f>IF(ISNUMBER(SEARCH(Hauls!$AB$357,FQ$2:FQ$202)),MAX(FP$1:FP35)+1,0)</f>
        <v>35</v>
      </c>
      <c r="FQ36" t="s">
        <v>3687</v>
      </c>
      <c r="FR36" t="str">
        <f>IFERROR(VLOOKUP(ROWS(FR$2:FR36),FP$2:FQ$37,2,FALSE),"")</f>
        <v>SSt Sh : Sand Stone Shell</v>
      </c>
      <c r="FS36">
        <f>IF(ISNUMBER(SEARCH(Hauls!$AB$358,FT$2:FT$202)),MAX(FS$1:FS35)+1,0)</f>
        <v>35</v>
      </c>
      <c r="FT36" t="s">
        <v>3687</v>
      </c>
      <c r="FU36" t="str">
        <f>IFERROR(VLOOKUP(ROWS(FU$2:FU36),FS$2:FT$37,2,FALSE),"")</f>
        <v>SSt Sh : Sand Stone Shell</v>
      </c>
      <c r="FV36">
        <f>IF(ISNUMBER(SEARCH(Hauls!$AB$359,FW$2:FW$202)),MAX(FV$1:FV35)+1,0)</f>
        <v>35</v>
      </c>
      <c r="FW36" t="s">
        <v>3687</v>
      </c>
      <c r="FX36" t="str">
        <f>IFERROR(VLOOKUP(ROWS(FX$2:FX36),FV$2:FW$37,2,FALSE),"")</f>
        <v>SSt Sh : Sand Stone Shell</v>
      </c>
      <c r="FY36">
        <f>IF(ISNUMBER(SEARCH(Hauls!$AB$359,FZ$2:FZ$202)),MAX(FY$1:FY35)+1,0)</f>
        <v>35</v>
      </c>
      <c r="FZ36" t="s">
        <v>3687</v>
      </c>
      <c r="GA36" t="str">
        <f>IFERROR(VLOOKUP(ROWS(GA$2:GA36),FY$2:FZ$37,2,FALSE),"")</f>
        <v>SSt Sh : Sand Stone Shell</v>
      </c>
      <c r="GB36">
        <f>IF(ISNUMBER(SEARCH(Hauls!$AB$361,GC$2:GC$202)),MAX(GB$1:GB35)+1,0)</f>
        <v>35</v>
      </c>
      <c r="GC36" t="s">
        <v>3687</v>
      </c>
      <c r="GD36" t="str">
        <f>IFERROR(VLOOKUP(ROWS(GD$2:GD36),GB$2:GC$37,2,FALSE),"")</f>
        <v>SSt Sh : Sand Stone Shell</v>
      </c>
      <c r="GE36">
        <f>IF(ISNUMBER(SEARCH(Hauls!$AB$362,GF$2:GF$202)),MAX(GE$1:GE35)+1,0)</f>
        <v>35</v>
      </c>
      <c r="GF36" t="s">
        <v>3687</v>
      </c>
      <c r="GG36" t="str">
        <f>IFERROR(VLOOKUP(ROWS(GG$2:GG36),GE$2:GF$37,2,FALSE),"")</f>
        <v>SSt Sh : Sand Stone Shell</v>
      </c>
      <c r="GH36">
        <f>IF(ISNUMBER(SEARCH(Hauls!$AB$363,GI$2:GI$202)),MAX(GH$1:GH35)+1,0)</f>
        <v>35</v>
      </c>
      <c r="GI36" t="s">
        <v>3687</v>
      </c>
      <c r="GJ36" t="str">
        <f>IFERROR(VLOOKUP(ROWS(GJ$2:GJ36),GH$2:GI$37,2,FALSE),"")</f>
        <v>SSt Sh : Sand Stone Shell</v>
      </c>
      <c r="GK36">
        <f>IF(ISNUMBER(SEARCH(Hauls!$AB$364,GL$2:GL$202)),MAX(GK$1:GK35)+1,0)</f>
        <v>35</v>
      </c>
      <c r="GL36" t="s">
        <v>3687</v>
      </c>
      <c r="GM36" t="str">
        <f>IFERROR(VLOOKUP(ROWS(GM$2:GM36),GK$2:GL$37,2,FALSE),"")</f>
        <v>SSt Sh : Sand Stone Shell</v>
      </c>
      <c r="GN36">
        <f>IF(ISNUMBER(SEARCH(Hauls!$AB$365,GO$2:GO$202)),MAX(GN$1:GN35)+1,0)</f>
        <v>35</v>
      </c>
      <c r="GO36" t="s">
        <v>3687</v>
      </c>
      <c r="GP36" t="str">
        <f>IFERROR(VLOOKUP(ROWS(GP$2:GP36),GN$2:GO$37,2,FALSE),"")</f>
        <v>SSt Sh : Sand Stone Shell</v>
      </c>
      <c r="GQ36">
        <f>IF(ISNUMBER(SEARCH(Hauls!$AB$366,GR$2:GR$202)),MAX(GQ$1:GQ35)+1,0)</f>
        <v>35</v>
      </c>
      <c r="GR36" t="s">
        <v>3687</v>
      </c>
      <c r="GS36" t="str">
        <f>IFERROR(VLOOKUP(ROWS(GS$2:GS36),GQ$2:GR$37,2,FALSE),"")</f>
        <v>SSt Sh : Sand Stone Shell</v>
      </c>
      <c r="GT36">
        <f>IF(ISNUMBER(SEARCH(Hauls!$AB$367,GU$2:GU$202)),MAX(GT$1:GT35)+1,0)</f>
        <v>35</v>
      </c>
      <c r="GU36" t="s">
        <v>3687</v>
      </c>
      <c r="GV36" t="str">
        <f>IFERROR(VLOOKUP(ROWS(GV$2:GV36),GT$2:GU$37,2,FALSE),"")</f>
        <v>SSt Sh : Sand Stone Shell</v>
      </c>
      <c r="GW36">
        <f>IF(ISNUMBER(SEARCH(Hauls!$AB$368,GX$2:GX$202)),MAX(GW$1:GW35)+1,0)</f>
        <v>35</v>
      </c>
      <c r="GX36" t="s">
        <v>3687</v>
      </c>
      <c r="GY36" t="str">
        <f>IFERROR(VLOOKUP(ROWS(GY$2:GY36),GW$2:GX$37,2,FALSE),"")</f>
        <v>SSt Sh : Sand Stone Shell</v>
      </c>
      <c r="GZ36">
        <f>IF(ISNUMBER(SEARCH(Hauls!$AB$369,HA$2:HA$202)),MAX(GZ$1:GZ35)+1,0)</f>
        <v>35</v>
      </c>
      <c r="HA36" t="s">
        <v>3687</v>
      </c>
      <c r="HB36" t="str">
        <f>IFERROR(VLOOKUP(ROWS(HB$2:HB36),GZ$2:HA$37,2,FALSE),"")</f>
        <v>SSt Sh : Sand Stone Shell</v>
      </c>
      <c r="HC36">
        <f>IF(ISNUMBER(SEARCH(Hauls!$AB$370,HD$2:HD$202)),MAX(HC$1:HC35)+1,0)</f>
        <v>35</v>
      </c>
      <c r="HD36" t="s">
        <v>3687</v>
      </c>
      <c r="HE36" t="str">
        <f>IFERROR(VLOOKUP(ROWS(HE$2:HE36),HC$2:HD$37,2,FALSE),"")</f>
        <v>SSt Sh : Sand Stone Shell</v>
      </c>
      <c r="HF36">
        <f>IF(ISNUMBER(SEARCH(Hauls!$AB$371,HG$2:HG$202)),MAX(HF$1:HF35)+1,0)</f>
        <v>35</v>
      </c>
      <c r="HG36" t="s">
        <v>3687</v>
      </c>
      <c r="HH36" t="str">
        <f>IFERROR(VLOOKUP(ROWS(HH$2:HH36),HF$2:HG$37,2,FALSE),"")</f>
        <v>SSt Sh : Sand Stone Shell</v>
      </c>
      <c r="HI36">
        <f>IF(ISNUMBER(SEARCH(Hauls!$AB$372,HJ$2:HJ$202)),MAX(HI$1:HI35)+1,0)</f>
        <v>35</v>
      </c>
      <c r="HJ36" t="s">
        <v>3687</v>
      </c>
      <c r="HK36" t="str">
        <f>IFERROR(VLOOKUP(ROWS(HK$2:HK36),HI$2:HJ$37,2,FALSE),"")</f>
        <v>SSt Sh : Sand Stone Shell</v>
      </c>
      <c r="HL36">
        <f>IF(ISNUMBER(SEARCH(Hauls!$AB$373,HM$2:HM$202)),MAX(HL$1:HL35)+1,0)</f>
        <v>35</v>
      </c>
      <c r="HM36" t="s">
        <v>3687</v>
      </c>
      <c r="HN36" t="str">
        <f>IFERROR(VLOOKUP(ROWS(HN$2:HN36),HL$2:HM$37,2,FALSE),"")</f>
        <v>SSt Sh : Sand Stone Shell</v>
      </c>
      <c r="HO36">
        <f>IF(ISNUMBER(SEARCH(Hauls!$AB$374,HP$2:HP$202)),MAX(HO$1:HO35)+1,0)</f>
        <v>35</v>
      </c>
      <c r="HP36" t="s">
        <v>3687</v>
      </c>
      <c r="HQ36" t="str">
        <f>IFERROR(VLOOKUP(ROWS(HQ$2:HQ36),HO$2:HP$37,2,FALSE),"")</f>
        <v>SSt Sh : Sand Stone Shell</v>
      </c>
      <c r="HR36">
        <f>IF(ISNUMBER(SEARCH(Hauls!$AB$375,HS$2:HS$202)),MAX(HR$1:HR35)+1,0)</f>
        <v>35</v>
      </c>
      <c r="HS36" t="s">
        <v>3687</v>
      </c>
      <c r="HT36" t="str">
        <f>IFERROR(VLOOKUP(ROWS(HT$2:HT36),HR$2:HS$37,2,FALSE),"")</f>
        <v>SSt Sh : Sand Stone Shell</v>
      </c>
      <c r="HU36">
        <f>IF(ISNUMBER(SEARCH(Hauls!$AB$376,HV$2:HV$202)),MAX(HU$1:HU35)+1,0)</f>
        <v>35</v>
      </c>
      <c r="HV36" t="s">
        <v>3687</v>
      </c>
      <c r="HW36" t="str">
        <f>IFERROR(VLOOKUP(ROWS(HW$2:HW36),HU$2:HV$37,2,FALSE),"")</f>
        <v>SSt Sh : Sand Stone Shell</v>
      </c>
      <c r="HX36">
        <f>IF(ISNUMBER(SEARCH(Hauls!$AB$377,HY$2:HY$202)),MAX(HX$1:HX35)+1,0)</f>
        <v>35</v>
      </c>
      <c r="HY36" t="s">
        <v>3687</v>
      </c>
      <c r="HZ36" t="str">
        <f>IFERROR(VLOOKUP(ROWS(HZ$2:HZ36),HX$2:HY$37,2,FALSE),"")</f>
        <v>SSt Sh : Sand Stone Shell</v>
      </c>
      <c r="IA36">
        <f>IF(ISNUMBER(SEARCH(Hauls!$AB$378,IB$2:IB$202)),MAX(IA$1:IA35)+1,0)</f>
        <v>35</v>
      </c>
      <c r="IB36" t="s">
        <v>3687</v>
      </c>
      <c r="IC36" t="str">
        <f>IFERROR(VLOOKUP(ROWS(IC$2:IC36),IA$2:IB$37,2,FALSE),"")</f>
        <v>SSt Sh : Sand Stone Shell</v>
      </c>
      <c r="ID36">
        <f>IF(ISNUMBER(SEARCH(Hauls!$AB$379,IE$2:IE$202)),MAX(ID$1:ID35)+1,0)</f>
        <v>35</v>
      </c>
      <c r="IE36" t="s">
        <v>3687</v>
      </c>
      <c r="IF36" t="str">
        <f>IFERROR(VLOOKUP(ROWS(IF$2:IF36),ID$2:IE$37,2,FALSE),"")</f>
        <v>SSt Sh : Sand Stone Shell</v>
      </c>
      <c r="IG36">
        <f>IF(ISNUMBER(SEARCH(Hauls!$AB$380,IH$2:IH$202)),MAX(IG$1:IG35)+1,0)</f>
        <v>35</v>
      </c>
      <c r="IH36" t="s">
        <v>3687</v>
      </c>
      <c r="II36" t="str">
        <f>IFERROR(VLOOKUP(ROWS(II$2:II36),IG$2:IH$37,2,FALSE),"")</f>
        <v>SSt Sh : Sand Stone Shell</v>
      </c>
      <c r="IJ36">
        <f>IF(ISNUMBER(SEARCH(Hauls!$AB$381,IK$2:IK$202)),MAX(IJ$1:IJ35)+1,0)</f>
        <v>35</v>
      </c>
      <c r="IK36" t="s">
        <v>3687</v>
      </c>
      <c r="IL36" t="str">
        <f>IFERROR(VLOOKUP(ROWS(IL$2:IL36),IJ$2:IK$37,2,FALSE),"")</f>
        <v>SSt Sh : Sand Stone Shell</v>
      </c>
      <c r="IM36">
        <f>IF(ISNUMBER(SEARCH(Hauls!$AB$382,IN$2:IN$202)),MAX(IM$1:IM35)+1,0)</f>
        <v>35</v>
      </c>
      <c r="IN36" t="s">
        <v>3687</v>
      </c>
      <c r="IO36" t="str">
        <f>IFERROR(VLOOKUP(ROWS(IO$2:IO36),IM$2:IN$37,2,FALSE),"")</f>
        <v>SSt Sh : Sand Stone Shell</v>
      </c>
      <c r="IP36">
        <f>IF(ISNUMBER(SEARCH(Hauls!$AB$383,IQ$2:IQ$202)),MAX(IP$1:IP35)+1,0)</f>
        <v>35</v>
      </c>
      <c r="IQ36" t="s">
        <v>3687</v>
      </c>
      <c r="IR36" t="str">
        <f>IFERROR(VLOOKUP(ROWS(IR$2:IR36),IP$2:IQ$37,2,FALSE),"")</f>
        <v>SSt Sh : Sand Stone Shell</v>
      </c>
      <c r="IS36">
        <f>IF(ISNUMBER(SEARCH(Hauls!$AB$384,IT$2:IT$202)),MAX(IS$1:IS35)+1,0)</f>
        <v>35</v>
      </c>
      <c r="IT36" t="s">
        <v>3687</v>
      </c>
      <c r="IU36" t="str">
        <f>IFERROR(VLOOKUP(ROWS(IU$2:IU36),IS$2:IT$37,2,FALSE),"")</f>
        <v>SSt Sh : Sand Stone Shell</v>
      </c>
      <c r="IV36">
        <f>IF(ISNUMBER(SEARCH(Hauls!$AB$385,IW$2:IW$202)),MAX(IV$1:IV35)+1,0)</f>
        <v>35</v>
      </c>
      <c r="IW36" t="s">
        <v>3687</v>
      </c>
      <c r="IX36" t="str">
        <f>IFERROR(VLOOKUP(ROWS(IX$2:IX36),IV$2:IW$37,2,FALSE),"")</f>
        <v>SSt Sh : Sand Stone Shell</v>
      </c>
      <c r="IY36">
        <f>IF(ISNUMBER(SEARCH(Hauls!$AB$386,IZ$2:IZ$202)),MAX(IY$1:IY35)+1,0)</f>
        <v>35</v>
      </c>
      <c r="IZ36" t="s">
        <v>3687</v>
      </c>
      <c r="JA36" t="str">
        <f>IFERROR(VLOOKUP(ROWS(JA$2:JA36),IY$2:IZ$37,2,FALSE),"")</f>
        <v>SSt Sh : Sand Stone Shell</v>
      </c>
      <c r="JB36">
        <f>IF(ISNUMBER(SEARCH(Hauls!$AB$387,JC$2:JC$202)),MAX(JB$1:JB35)+1,0)</f>
        <v>35</v>
      </c>
      <c r="JC36" t="s">
        <v>3687</v>
      </c>
      <c r="JD36" t="str">
        <f>IFERROR(VLOOKUP(ROWS(JD$2:JD36),JB$2:JC$37,2,FALSE),"")</f>
        <v>SSt Sh : Sand Stone Shell</v>
      </c>
      <c r="JE36">
        <f>IF(ISNUMBER(SEARCH(Hauls!$AB$388,JF$2:JF$202)),MAX(JE$1:JE35)+1,0)</f>
        <v>35</v>
      </c>
      <c r="JF36" t="s">
        <v>3687</v>
      </c>
      <c r="JG36" t="str">
        <f>IFERROR(VLOOKUP(ROWS(JG$2:JG36),JE$2:JF$37,2,FALSE),"")</f>
        <v>SSt Sh : Sand Stone Shell</v>
      </c>
      <c r="JH36">
        <f>IF(ISNUMBER(SEARCH(Hauls!$AB$389,JI$2:JI$202)),MAX(JH$1:JH35)+1,0)</f>
        <v>35</v>
      </c>
      <c r="JI36" t="s">
        <v>3687</v>
      </c>
      <c r="JJ36" t="str">
        <f>IFERROR(VLOOKUP(ROWS(JJ$2:JJ36),JH$2:JI$37,2,FALSE),"")</f>
        <v>SSt Sh : Sand Stone Shell</v>
      </c>
      <c r="JK36">
        <f>IF(ISNUMBER(SEARCH(Hauls!$AB$390,JL$2:JL$202)),MAX(JK$1:JK35)+1,0)</f>
        <v>35</v>
      </c>
      <c r="JL36" t="s">
        <v>3687</v>
      </c>
      <c r="JM36" t="str">
        <f>IFERROR(VLOOKUP(ROWS(JM$2:JM36),JK$2:JL$37,2,FALSE),"")</f>
        <v>SSt Sh : Sand Stone Shell</v>
      </c>
      <c r="JN36">
        <f>IF(ISNUMBER(SEARCH(Hauls!$AB$391,JO$2:JO$202)),MAX(JN$1:JN35)+1,0)</f>
        <v>35</v>
      </c>
      <c r="JO36" t="s">
        <v>3687</v>
      </c>
      <c r="JP36" t="str">
        <f>IFERROR(VLOOKUP(ROWS(JP$2:JP36),JN$2:JO$37,2,FALSE),"")</f>
        <v>SSt Sh : Sand Stone Shell</v>
      </c>
      <c r="JQ36">
        <f>IF(ISNUMBER(SEARCH(Hauls!$AB$392,JR$2:JR$202)),MAX(JQ$1:JQ35)+1,0)</f>
        <v>35</v>
      </c>
      <c r="JR36" t="s">
        <v>3687</v>
      </c>
      <c r="JS36" t="str">
        <f>IFERROR(VLOOKUP(ROWS(JS$2:JS36),JQ$2:JR$37,2,FALSE),"")</f>
        <v>SSt Sh : Sand Stone Shell</v>
      </c>
      <c r="JT36">
        <f>IF(ISNUMBER(SEARCH(Hauls!$AB$393,JU$2:JU$202)),MAX(JT$1:JT35)+1,0)</f>
        <v>35</v>
      </c>
      <c r="JU36" t="s">
        <v>3687</v>
      </c>
      <c r="JV36" t="str">
        <f>IFERROR(VLOOKUP(ROWS(JV$2:JV36),JT$2:JU$37,2,FALSE),"")</f>
        <v>SSt Sh : Sand Stone Shell</v>
      </c>
      <c r="JW36">
        <f>IF(ISNUMBER(SEARCH(Hauls!$AB$394,JX$2:JX$202)),MAX(JW$1:JW35)+1,0)</f>
        <v>35</v>
      </c>
      <c r="JX36" t="s">
        <v>3687</v>
      </c>
      <c r="JY36" t="str">
        <f>IFERROR(VLOOKUP(ROWS(JY$2:JY36),JW$2:JX$37,2,FALSE),"")</f>
        <v>SSt Sh : Sand Stone Shell</v>
      </c>
      <c r="JZ36">
        <f>IF(ISNUMBER(SEARCH(Hauls!$AB$395,KA$2:KA$202)),MAX(JZ$1:JZ35)+1,0)</f>
        <v>35</v>
      </c>
      <c r="KA36" t="s">
        <v>3687</v>
      </c>
      <c r="KB36" t="str">
        <f>IFERROR(VLOOKUP(ROWS(KB$2:KB36),JZ$2:KA$37,2,FALSE),"")</f>
        <v>SSt Sh : Sand Stone Shell</v>
      </c>
      <c r="KC36">
        <f>IF(ISNUMBER(SEARCH(Hauls!$AB$396,KD$2:KD$202)),MAX(KC$1:KC35)+1,0)</f>
        <v>35</v>
      </c>
      <c r="KD36" t="s">
        <v>3687</v>
      </c>
      <c r="KE36" t="str">
        <f>IFERROR(VLOOKUP(ROWS(KE$2:KE36),KC$2:KD$37,2,FALSE),"")</f>
        <v>SSt Sh : Sand Stone Shell</v>
      </c>
      <c r="KF36">
        <f>IF(ISNUMBER(SEARCH(Hauls!$AB$397,KG$2:KG$202)),MAX(KF$1:KF35)+1,0)</f>
        <v>35</v>
      </c>
      <c r="KG36" t="s">
        <v>3687</v>
      </c>
      <c r="KH36" t="str">
        <f>IFERROR(VLOOKUP(ROWS(KH$2:KH36),KF$2:KG$37,2,FALSE),"")</f>
        <v>SSt Sh : Sand Stone Shell</v>
      </c>
      <c r="KI36">
        <f>IF(ISNUMBER(SEARCH(Hauls!$AB$398,KJ$2:KJ$202)),MAX(KI$1:KI35)+1,0)</f>
        <v>35</v>
      </c>
      <c r="KJ36" t="s">
        <v>3687</v>
      </c>
      <c r="KK36" t="str">
        <f>IFERROR(VLOOKUP(ROWS(KK$2:KK36),KI$2:KJ$37,2,FALSE),"")</f>
        <v>SSt Sh : Sand Stone Shell</v>
      </c>
      <c r="KL36">
        <f>IF(ISNUMBER(SEARCH(Hauls!$AB$399,KM$2:KM$202)),MAX(KL$1:KL35)+1,0)</f>
        <v>35</v>
      </c>
      <c r="KM36" t="s">
        <v>3687</v>
      </c>
      <c r="KN36" t="str">
        <f>IFERROR(VLOOKUP(ROWS(KN$2:KN36),KL$2:KM$37,2,FALSE),"")</f>
        <v>SSt Sh : Sand Stone Shell</v>
      </c>
      <c r="KO36">
        <f>IF(ISNUMBER(SEARCH(Hauls!$AB$400,KP$2:KP$202)),MAX(KO$1:KO35)+1,0)</f>
        <v>35</v>
      </c>
      <c r="KP36" t="s">
        <v>3687</v>
      </c>
      <c r="KQ36" t="str">
        <f>IFERROR(VLOOKUP(ROWS(KQ$2:KQ36),KO$2:KP$37,2,FALSE),"")</f>
        <v>SSt Sh : Sand Stone Shell</v>
      </c>
    </row>
    <row r="37" spans="1:303" x14ac:dyDescent="0.25">
      <c r="A37" t="s">
        <v>1285</v>
      </c>
      <c r="B37" t="s">
        <v>1286</v>
      </c>
      <c r="C37" t="str">
        <f t="shared" si="0"/>
        <v>St : Stone</v>
      </c>
      <c r="D37">
        <f>IF(ISNUMBER(SEARCH(Hauls!$AB$301,E$2:E$202)),MAX(D$1:D36)+1,0)</f>
        <v>36</v>
      </c>
      <c r="E37" t="s">
        <v>3688</v>
      </c>
      <c r="F37" t="str">
        <f>IFERROR(VLOOKUP(ROWS(F$2:F37),D$2:E$37,2,FALSE),"")</f>
        <v>St : Stone</v>
      </c>
      <c r="G37">
        <f>IF(ISNUMBER(SEARCH(Hauls!$AB$302,H$2:H$202)),MAX(G$1:G36)+1,0)</f>
        <v>36</v>
      </c>
      <c r="H37" t="s">
        <v>3688</v>
      </c>
      <c r="I37" t="str">
        <f>IFERROR(VLOOKUP(ROWS(I$2:I37),G$2:H$37,2,FALSE),"")</f>
        <v>St : Stone</v>
      </c>
      <c r="J37">
        <f>IF(ISNUMBER(SEARCH(Hauls!$AB$303,K$2:K$202)),MAX(J$1:J36)+1,0)</f>
        <v>36</v>
      </c>
      <c r="K37" t="s">
        <v>3688</v>
      </c>
      <c r="L37" t="str">
        <f>IFERROR(VLOOKUP(ROWS(L$2:L37),J$2:K$37,2,FALSE),"")</f>
        <v>St : Stone</v>
      </c>
      <c r="M37">
        <f>IF(ISNUMBER(SEARCH(Hauls!$AB$304,N$2:N$202)),MAX(M$1:M36)+1,0)</f>
        <v>36</v>
      </c>
      <c r="N37" t="s">
        <v>3688</v>
      </c>
      <c r="O37" t="str">
        <f>IFERROR(VLOOKUP(ROWS(O$2:O37),M$2:N$37,2,FALSE),"")</f>
        <v>St : Stone</v>
      </c>
      <c r="P37">
        <f>IF(ISNUMBER(SEARCH(Hauls!$AB$305,Q$2:Q$202)),MAX(P$1:P36)+1,0)</f>
        <v>36</v>
      </c>
      <c r="Q37" t="s">
        <v>3688</v>
      </c>
      <c r="R37" t="str">
        <f>IFERROR(VLOOKUP(ROWS(R$2:R37),P$2:Q$37,2,FALSE),"")</f>
        <v>St : Stone</v>
      </c>
      <c r="S37">
        <f>IF(ISNUMBER(SEARCH(Hauls!$AB$306,T$2:T$202)),MAX(S$1:S36)+1,0)</f>
        <v>36</v>
      </c>
      <c r="T37" t="s">
        <v>3688</v>
      </c>
      <c r="U37" t="str">
        <f>IFERROR(VLOOKUP(ROWS(U$2:U37),S$2:T$37,2,FALSE),"")</f>
        <v>St : Stone</v>
      </c>
      <c r="V37">
        <f>IF(ISNUMBER(SEARCH(Hauls!$AB$307,W$2:W$202)),MAX(V$1:V36)+1,0)</f>
        <v>36</v>
      </c>
      <c r="W37" t="s">
        <v>3688</v>
      </c>
      <c r="X37" t="str">
        <f>IFERROR(VLOOKUP(ROWS(X$2:X37),V$2:W$37,2,FALSE),"")</f>
        <v>St : Stone</v>
      </c>
      <c r="Y37">
        <f>IF(ISNUMBER(SEARCH(Hauls!$AB$308,Z$2:Z$202)),MAX(Y$1:Y36)+1,0)</f>
        <v>36</v>
      </c>
      <c r="Z37" t="s">
        <v>3688</v>
      </c>
      <c r="AA37" t="str">
        <f>IFERROR(VLOOKUP(ROWS(AA$2:AA37),Y$2:Z$37,2,FALSE),"")</f>
        <v>St : Stone</v>
      </c>
      <c r="AB37">
        <f>IF(ISNUMBER(SEARCH(Hauls!$AB$309,AC$2:AC$202)),MAX(AB$1:AB36)+1,0)</f>
        <v>36</v>
      </c>
      <c r="AC37" t="s">
        <v>3688</v>
      </c>
      <c r="AD37" t="str">
        <f>IFERROR(VLOOKUP(ROWS(AD$2:AD37),AB$2:AC$37,2,FALSE),"")</f>
        <v>St : Stone</v>
      </c>
      <c r="AE37">
        <f>IF(ISNUMBER(SEARCH(Hauls!$AB$310,AF$2:AF$202)),MAX(AE$1:AE36)+1,0)</f>
        <v>36</v>
      </c>
      <c r="AF37" t="s">
        <v>3688</v>
      </c>
      <c r="AG37" t="str">
        <f>IFERROR(VLOOKUP(ROWS(AG$2:AG37),AE$2:AF$37,2,FALSE),"")</f>
        <v>St : Stone</v>
      </c>
      <c r="AH37">
        <f>IF(ISNUMBER(SEARCH(Hauls!$AB$311,AI$2:AI$202)),MAX(AH$1:AH36)+1,0)</f>
        <v>36</v>
      </c>
      <c r="AI37" t="s">
        <v>3688</v>
      </c>
      <c r="AJ37" t="str">
        <f>IFERROR(VLOOKUP(ROWS(AJ$2:AJ37),AH$2:AI$37,2,FALSE),"")</f>
        <v>St : Stone</v>
      </c>
      <c r="AK37">
        <f>IF(ISNUMBER(SEARCH(Hauls!$AB$312,AL$2:AL$202)),MAX(AK$1:AK36)+1,0)</f>
        <v>36</v>
      </c>
      <c r="AL37" t="s">
        <v>3688</v>
      </c>
      <c r="AM37" t="str">
        <f>IFERROR(VLOOKUP(ROWS(AM$2:AM37),AK$2:AL$37,2,FALSE),"")</f>
        <v>St : Stone</v>
      </c>
      <c r="AN37">
        <f>IF(ISNUMBER(SEARCH(Hauls!$AB$313,AO$2:AO$202)),MAX(AN$1:AN36)+1,0)</f>
        <v>36</v>
      </c>
      <c r="AO37" t="s">
        <v>3688</v>
      </c>
      <c r="AP37" t="str">
        <f>IFERROR(VLOOKUP(ROWS(AP$2:AP37),AN$2:AO$37,2,FALSE),"")</f>
        <v>St : Stone</v>
      </c>
      <c r="AQ37">
        <f>IF(ISNUMBER(SEARCH(Hauls!$AB$314,AR$2:AR$202)),MAX(AQ$1:AQ36)+1,0)</f>
        <v>36</v>
      </c>
      <c r="AR37" t="s">
        <v>3688</v>
      </c>
      <c r="AS37" t="str">
        <f>IFERROR(VLOOKUP(ROWS(AS$2:AS37),AQ$2:AR$37,2,FALSE),"")</f>
        <v>St : Stone</v>
      </c>
      <c r="AT37">
        <f>IF(ISNUMBER(SEARCH(Hauls!$AB$315,AU$2:AU$202)),MAX(AT$1:AT36)+1,0)</f>
        <v>36</v>
      </c>
      <c r="AU37" t="s">
        <v>3688</v>
      </c>
      <c r="AV37" t="str">
        <f>IFERROR(VLOOKUP(ROWS(AV$2:AV37),AT$2:AU$37,2,FALSE),"")</f>
        <v>St : Stone</v>
      </c>
      <c r="AW37">
        <f>IF(ISNUMBER(SEARCH(Hauls!$AB$316,AX$2:AX$202)),MAX(AW$1:AW36)+1,0)</f>
        <v>36</v>
      </c>
      <c r="AX37" t="s">
        <v>3688</v>
      </c>
      <c r="AY37" t="str">
        <f>IFERROR(VLOOKUP(ROWS(AY$2:AY37),AW$2:AX$37,2,FALSE),"")</f>
        <v>St : Stone</v>
      </c>
      <c r="AZ37">
        <f>IF(ISNUMBER(SEARCH(Hauls!$AB$317,BA$2:BA$202)),MAX(AZ$1:AZ36)+1,0)</f>
        <v>36</v>
      </c>
      <c r="BA37" t="s">
        <v>3688</v>
      </c>
      <c r="BB37" t="str">
        <f>IFERROR(VLOOKUP(ROWS(BB$2:BB37),AZ$2:BA$37,2,FALSE),"")</f>
        <v>St : Stone</v>
      </c>
      <c r="BC37">
        <f>IF(ISNUMBER(SEARCH(Hauls!$AB$318,BD$2:BD$202)),MAX(BC$1:BC36)+1,0)</f>
        <v>36</v>
      </c>
      <c r="BD37" t="s">
        <v>3688</v>
      </c>
      <c r="BE37" t="str">
        <f>IFERROR(VLOOKUP(ROWS(BE$2:BE37),BC$2:BD$37,2,FALSE),"")</f>
        <v>St : Stone</v>
      </c>
      <c r="BF37">
        <f>IF(ISNUMBER(SEARCH(Hauls!$AB$319,BG$2:BG$202)),MAX(BF$1:BF36)+1,0)</f>
        <v>36</v>
      </c>
      <c r="BG37" t="s">
        <v>3688</v>
      </c>
      <c r="BH37" t="str">
        <f>IFERROR(VLOOKUP(ROWS(BH$2:BH37),BF$2:BG$37,2,FALSE),"")</f>
        <v>St : Stone</v>
      </c>
      <c r="BI37">
        <f>IF(ISNUMBER(SEARCH(Hauls!$AB$320,BJ$2:BJ$202)),MAX(BI$1:BI36)+1,0)</f>
        <v>36</v>
      </c>
      <c r="BJ37" t="s">
        <v>3688</v>
      </c>
      <c r="BK37" t="str">
        <f>IFERROR(VLOOKUP(ROWS(BK$2:BK37),BI$2:BJ$37,2,FALSE),"")</f>
        <v>St : Stone</v>
      </c>
      <c r="BL37">
        <f>IF(ISNUMBER(SEARCH(Hauls!$AB$321,BM$2:BM$202)),MAX(BL$1:BL36)+1,0)</f>
        <v>36</v>
      </c>
      <c r="BM37" t="s">
        <v>3688</v>
      </c>
      <c r="BN37" t="str">
        <f>IFERROR(VLOOKUP(ROWS(BN$2:BN37),BL$2:BM$37,2,FALSE),"")</f>
        <v>St : Stone</v>
      </c>
      <c r="BO37">
        <f>IF(ISNUMBER(SEARCH(Hauls!$AB$322,BP$2:BP$202)),MAX(BO$1:BO36)+1,0)</f>
        <v>36</v>
      </c>
      <c r="BP37" t="s">
        <v>3688</v>
      </c>
      <c r="BQ37" t="str">
        <f>IFERROR(VLOOKUP(ROWS(BQ$2:BQ37),BO$2:BP$37,2,FALSE),"")</f>
        <v>St : Stone</v>
      </c>
      <c r="BR37">
        <f>IF(ISNUMBER(SEARCH(Hauls!$AB$323,BS$2:BS$202)),MAX(BR$1:BR36)+1,0)</f>
        <v>36</v>
      </c>
      <c r="BS37" t="s">
        <v>3688</v>
      </c>
      <c r="BT37" t="str">
        <f>IFERROR(VLOOKUP(ROWS(BT$2:BT37),BR$2:BS$37,2,FALSE),"")</f>
        <v>St : Stone</v>
      </c>
      <c r="BU37">
        <f>IF(ISNUMBER(SEARCH(Hauls!$AB$324,BV$2:BV$202)),MAX(BU$1:BU36)+1,0)</f>
        <v>36</v>
      </c>
      <c r="BV37" t="s">
        <v>3688</v>
      </c>
      <c r="BW37" t="str">
        <f>IFERROR(VLOOKUP(ROWS(BW$2:BW37),BU$2:BV$37,2,FALSE),"")</f>
        <v>St : Stone</v>
      </c>
      <c r="BX37">
        <f>IF(ISNUMBER(SEARCH(Hauls!$AB$325,BY$2:BY$202)),MAX(BX$1:BX36)+1,0)</f>
        <v>36</v>
      </c>
      <c r="BY37" t="s">
        <v>3688</v>
      </c>
      <c r="BZ37" t="str">
        <f>IFERROR(VLOOKUP(ROWS(BZ$2:BZ37),BX$2:BY$37,2,FALSE),"")</f>
        <v>St : Stone</v>
      </c>
      <c r="CA37">
        <f>IF(ISNUMBER(SEARCH(Hauls!$AB$326,CB$2:CB$202)),MAX(CA$1:CA36)+1,0)</f>
        <v>36</v>
      </c>
      <c r="CB37" t="s">
        <v>3688</v>
      </c>
      <c r="CC37" t="str">
        <f>IFERROR(VLOOKUP(ROWS(CC$2:CC37),CA$2:CB$37,2,FALSE),"")</f>
        <v>St : Stone</v>
      </c>
      <c r="CD37">
        <f>IF(ISNUMBER(SEARCH(Hauls!$AB$327,CE$2:CE$202)),MAX(CD$1:CD36)+1,0)</f>
        <v>36</v>
      </c>
      <c r="CE37" t="s">
        <v>3688</v>
      </c>
      <c r="CF37" t="str">
        <f>IFERROR(VLOOKUP(ROWS(CF$2:CF37),CD$2:CE$37,2,FALSE),"")</f>
        <v>St : Stone</v>
      </c>
      <c r="CG37">
        <f>IF(ISNUMBER(SEARCH(Hauls!$AB$328,CH$2:CH$202)),MAX(CG$1:CG36)+1,0)</f>
        <v>36</v>
      </c>
      <c r="CH37" t="s">
        <v>3688</v>
      </c>
      <c r="CI37" t="str">
        <f>IFERROR(VLOOKUP(ROWS(CI$2:CI37),CG$2:CH$37,2,FALSE),"")</f>
        <v>St : Stone</v>
      </c>
      <c r="CJ37">
        <f>IF(ISNUMBER(SEARCH(Hauls!$AB$329,CK$2:CK$202)),MAX(CJ$1:CJ36)+1,0)</f>
        <v>36</v>
      </c>
      <c r="CK37" t="s">
        <v>3688</v>
      </c>
      <c r="CL37" t="str">
        <f>IFERROR(VLOOKUP(ROWS(CL$2:CL37),CJ$2:CK$37,2,FALSE),"")</f>
        <v>St : Stone</v>
      </c>
      <c r="CM37">
        <f>IF(ISNUMBER(SEARCH(Hauls!$AB$330,CN$2:CN$202)),MAX(CM$1:CM36)+1,0)</f>
        <v>36</v>
      </c>
      <c r="CN37" t="s">
        <v>3688</v>
      </c>
      <c r="CO37" t="str">
        <f>IFERROR(VLOOKUP(ROWS(CO$2:CO37),CM$2:CN$37,2,FALSE),"")</f>
        <v>St : Stone</v>
      </c>
      <c r="CP37">
        <f>IF(ISNUMBER(SEARCH(Hauls!$AB$331,CQ$2:CQ$202)),MAX(CP$1:CP36)+1,0)</f>
        <v>36</v>
      </c>
      <c r="CQ37" t="s">
        <v>3688</v>
      </c>
      <c r="CR37" t="str">
        <f>IFERROR(VLOOKUP(ROWS(CR$2:CR37),CP$2:CQ$37,2,FALSE),"")</f>
        <v>St : Stone</v>
      </c>
      <c r="CS37">
        <f>IF(ISNUMBER(SEARCH(Hauls!$AB$332,CT$2:CT$202)),MAX(CS$1:CS36)+1,0)</f>
        <v>36</v>
      </c>
      <c r="CT37" t="s">
        <v>3688</v>
      </c>
      <c r="CU37" t="str">
        <f>IFERROR(VLOOKUP(ROWS(CU$2:CU37),CS$2:CT$37,2,FALSE),"")</f>
        <v>St : Stone</v>
      </c>
      <c r="CV37">
        <f>IF(ISNUMBER(SEARCH(Hauls!$AB$333,CW$2:CW$202)),MAX(CV$1:CV36)+1,0)</f>
        <v>36</v>
      </c>
      <c r="CW37" t="s">
        <v>3688</v>
      </c>
      <c r="CX37" t="str">
        <f>IFERROR(VLOOKUP(ROWS(CX$2:CX37),CV$2:CW$37,2,FALSE),"")</f>
        <v>St : Stone</v>
      </c>
      <c r="CY37">
        <f>IF(ISNUMBER(SEARCH(Hauls!$AB$333,CZ$2:CZ$202)),MAX(CY$1:CY36)+1,0)</f>
        <v>36</v>
      </c>
      <c r="CZ37" t="s">
        <v>3688</v>
      </c>
      <c r="DA37" t="str">
        <f>IFERROR(VLOOKUP(ROWS(DA$2:DA37),CY$2:CZ$37,2,FALSE),"")</f>
        <v>St : Stone</v>
      </c>
      <c r="DB37">
        <f>IF(ISNUMBER(SEARCH(Hauls!$AB$335,DC$2:DC$202)),MAX(DB$1:DB36)+1,0)</f>
        <v>36</v>
      </c>
      <c r="DC37" t="s">
        <v>3688</v>
      </c>
      <c r="DD37" t="str">
        <f>IFERROR(VLOOKUP(ROWS(DD$2:DD37),DB$2:DC$37,2,FALSE),"")</f>
        <v>St : Stone</v>
      </c>
      <c r="DE37">
        <f>IF(ISNUMBER(SEARCH(Hauls!$AB$336,DF$2:DF$202)),MAX(DE$1:DE36)+1,0)</f>
        <v>36</v>
      </c>
      <c r="DF37" t="s">
        <v>3688</v>
      </c>
      <c r="DG37" t="str">
        <f>IFERROR(VLOOKUP(ROWS(DG$2:DG37),DE$2:DF$37,2,FALSE),"")</f>
        <v>St : Stone</v>
      </c>
      <c r="DH37">
        <f>IF(ISNUMBER(SEARCH(Hauls!$AB$337,DI$2:DI$202)),MAX(DH$1:DH36)+1,0)</f>
        <v>36</v>
      </c>
      <c r="DI37" t="s">
        <v>3688</v>
      </c>
      <c r="DJ37" t="str">
        <f>IFERROR(VLOOKUP(ROWS(DJ$2:DJ37),DH$2:DI$37,2,FALSE),"")</f>
        <v>St : Stone</v>
      </c>
      <c r="DK37">
        <f>IF(ISNUMBER(SEARCH(Hauls!$AB$338,DL$2:DL$202)),MAX(DK$1:DK36)+1,0)</f>
        <v>36</v>
      </c>
      <c r="DL37" t="s">
        <v>3688</v>
      </c>
      <c r="DM37" t="str">
        <f>IFERROR(VLOOKUP(ROWS(DM$2:DM37),DK$2:DL$37,2,FALSE),"")</f>
        <v>St : Stone</v>
      </c>
      <c r="DN37">
        <f>IF(ISNUMBER(SEARCH(Hauls!$AB$339,DO$2:DO$202)),MAX(DN$1:DN36)+1,0)</f>
        <v>36</v>
      </c>
      <c r="DO37" t="s">
        <v>3688</v>
      </c>
      <c r="DP37" t="str">
        <f>IFERROR(VLOOKUP(ROWS(DP$2:DP37),DN$2:DO$37,2,FALSE),"")</f>
        <v>St : Stone</v>
      </c>
      <c r="DQ37">
        <f>IF(ISNUMBER(SEARCH(Hauls!$AB$340,DR$2:DR$202)),MAX(DQ$1:DQ36)+1,0)</f>
        <v>36</v>
      </c>
      <c r="DR37" t="s">
        <v>3688</v>
      </c>
      <c r="DS37" t="str">
        <f>IFERROR(VLOOKUP(ROWS(DS$2:DS37),DQ$2:DR$37,2,FALSE),"")</f>
        <v>St : Stone</v>
      </c>
      <c r="DT37">
        <f>IF(ISNUMBER(SEARCH(Hauls!$AB$341,DU$2:DU$202)),MAX(DT$1:DT36)+1,0)</f>
        <v>36</v>
      </c>
      <c r="DU37" t="s">
        <v>3688</v>
      </c>
      <c r="DV37" t="str">
        <f>IFERROR(VLOOKUP(ROWS(DV$2:DV37),DT$2:DU$37,2,FALSE),"")</f>
        <v>St : Stone</v>
      </c>
      <c r="DW37">
        <f>IF(ISNUMBER(SEARCH(Hauls!$AB$342,DX$2:DX$202)),MAX(DW$1:DW36)+1,0)</f>
        <v>36</v>
      </c>
      <c r="DX37" t="s">
        <v>3688</v>
      </c>
      <c r="DY37" t="str">
        <f>IFERROR(VLOOKUP(ROWS(DY$2:DY37),DW$2:DX$37,2,FALSE),"")</f>
        <v>St : Stone</v>
      </c>
      <c r="DZ37">
        <f>IF(ISNUMBER(SEARCH(Hauls!$AB$343,EA$2:EA$202)),MAX(DZ$1:DZ36)+1,0)</f>
        <v>36</v>
      </c>
      <c r="EA37" t="s">
        <v>3688</v>
      </c>
      <c r="EB37" t="str">
        <f>IFERROR(VLOOKUP(ROWS(EB$2:EB37),DZ$2:EA$37,2,FALSE),"")</f>
        <v>St : Stone</v>
      </c>
      <c r="EC37">
        <f>IF(ISNUMBER(SEARCH(Hauls!$AB$344,ED$2:ED$202)),MAX(EC$1:EC36)+1,0)</f>
        <v>36</v>
      </c>
      <c r="ED37" t="s">
        <v>3688</v>
      </c>
      <c r="EE37" t="str">
        <f>IFERROR(VLOOKUP(ROWS(EE$2:EE37),EC$2:ED$37,2,FALSE),"")</f>
        <v>St : Stone</v>
      </c>
      <c r="EF37">
        <f>IF(ISNUMBER(SEARCH(Hauls!$AB$345,EG$2:EG$202)),MAX(EF$1:EF36)+1,0)</f>
        <v>36</v>
      </c>
      <c r="EG37" t="s">
        <v>3688</v>
      </c>
      <c r="EH37" t="str">
        <f>IFERROR(VLOOKUP(ROWS(EH$2:EH37),EF$2:EG$37,2,FALSE),"")</f>
        <v>St : Stone</v>
      </c>
      <c r="EI37">
        <f>IF(ISNUMBER(SEARCH(Hauls!$AB$346,EJ$2:EJ$202)),MAX(EI$1:EI36)+1,0)</f>
        <v>36</v>
      </c>
      <c r="EJ37" t="s">
        <v>3688</v>
      </c>
      <c r="EK37" t="str">
        <f>IFERROR(VLOOKUP(ROWS(EK$2:EK37),EI$2:EJ$37,2,FALSE),"")</f>
        <v>St : Stone</v>
      </c>
      <c r="EL37">
        <f>IF(ISNUMBER(SEARCH(Hauls!$AB$347,EM$2:EM$202)),MAX(EL$1:EL36)+1,0)</f>
        <v>36</v>
      </c>
      <c r="EM37" t="s">
        <v>3688</v>
      </c>
      <c r="EN37" t="str">
        <f>IFERROR(VLOOKUP(ROWS(EN$2:EN37),EL$2:EM$37,2,FALSE),"")</f>
        <v>St : Stone</v>
      </c>
      <c r="EO37">
        <f>IF(ISNUMBER(SEARCH(Hauls!$AB$348,EP$2:EP$202)),MAX(EO$1:EO36)+1,0)</f>
        <v>36</v>
      </c>
      <c r="EP37" t="s">
        <v>3688</v>
      </c>
      <c r="EQ37" t="str">
        <f>IFERROR(VLOOKUP(ROWS(EQ$2:EQ37),EO$2:EP$37,2,FALSE),"")</f>
        <v>St : Stone</v>
      </c>
      <c r="ER37">
        <f>IF(ISNUMBER(SEARCH(Hauls!$AB$349,ES$2:ES$202)),MAX(ER$1:ER36)+1,0)</f>
        <v>36</v>
      </c>
      <c r="ES37" t="s">
        <v>3688</v>
      </c>
      <c r="ET37" t="str">
        <f>IFERROR(VLOOKUP(ROWS(ET$2:ET37),ER$2:ES$37,2,FALSE),"")</f>
        <v>St : Stone</v>
      </c>
      <c r="EU37">
        <f>IF(ISNUMBER(SEARCH(Hauls!$AB$350,EV$2:EV$202)),MAX(EU$1:EU36)+1,0)</f>
        <v>36</v>
      </c>
      <c r="EV37" t="s">
        <v>3688</v>
      </c>
      <c r="EW37" t="str">
        <f>IFERROR(VLOOKUP(ROWS(EW$2:EW37),EU$2:EV$37,2,FALSE),"")</f>
        <v>St : Stone</v>
      </c>
      <c r="EX37">
        <f>IF(ISNUMBER(SEARCH(Hauls!$AB$351,EY$2:EY$202)),MAX(EX$1:EX36)+1,0)</f>
        <v>36</v>
      </c>
      <c r="EY37" t="s">
        <v>3688</v>
      </c>
      <c r="EZ37" t="str">
        <f>IFERROR(VLOOKUP(ROWS(EZ$2:EZ37),EX$2:EY$37,2,FALSE),"")</f>
        <v>St : Stone</v>
      </c>
      <c r="FA37">
        <f>IF(ISNUMBER(SEARCH(Hauls!$AB$352,FB$2:FB$202)),MAX(FA$1:FA36)+1,0)</f>
        <v>36</v>
      </c>
      <c r="FB37" t="s">
        <v>3688</v>
      </c>
      <c r="FC37" t="str">
        <f>IFERROR(VLOOKUP(ROWS(FC$2:FC37),FA$2:FB$37,2,FALSE),"")</f>
        <v>St : Stone</v>
      </c>
      <c r="FD37">
        <f>IF(ISNUMBER(SEARCH(Hauls!$AB$353,FE$2:FE$202)),MAX(FD$1:FD36)+1,0)</f>
        <v>36</v>
      </c>
      <c r="FE37" t="s">
        <v>3688</v>
      </c>
      <c r="FF37" t="str">
        <f>IFERROR(VLOOKUP(ROWS(FF$2:FF37),FD$2:FE$37,2,FALSE),"")</f>
        <v>St : Stone</v>
      </c>
      <c r="FG37">
        <f>IF(ISNUMBER(SEARCH(Hauls!$AB$354,FH$2:FH$202)),MAX(FG$1:FG36)+1,0)</f>
        <v>36</v>
      </c>
      <c r="FH37" t="s">
        <v>3688</v>
      </c>
      <c r="FI37" t="str">
        <f>IFERROR(VLOOKUP(ROWS(FI$2:FI37),FG$2:FH$37,2,FALSE),"")</f>
        <v>St : Stone</v>
      </c>
      <c r="FJ37">
        <f>IF(ISNUMBER(SEARCH(Hauls!$AB$355,FK$2:FK$202)),MAX(FJ$1:FJ36)+1,0)</f>
        <v>36</v>
      </c>
      <c r="FK37" t="s">
        <v>3688</v>
      </c>
      <c r="FL37" t="str">
        <f>IFERROR(VLOOKUP(ROWS(FL$2:FL37),FJ$2:FK$37,2,FALSE),"")</f>
        <v>St : Stone</v>
      </c>
      <c r="FM37">
        <f>IF(ISNUMBER(SEARCH(Hauls!$AB$356,FN$2:FN$202)),MAX(FM$1:FM36)+1,0)</f>
        <v>36</v>
      </c>
      <c r="FN37" t="s">
        <v>3688</v>
      </c>
      <c r="FO37" t="str">
        <f>IFERROR(VLOOKUP(ROWS(FO$2:FO37),FM$2:FN$37,2,FALSE),"")</f>
        <v>St : Stone</v>
      </c>
      <c r="FP37">
        <f>IF(ISNUMBER(SEARCH(Hauls!$AB$357,FQ$2:FQ$202)),MAX(FP$1:FP36)+1,0)</f>
        <v>36</v>
      </c>
      <c r="FQ37" t="s">
        <v>3688</v>
      </c>
      <c r="FR37" t="str">
        <f>IFERROR(VLOOKUP(ROWS(FR$2:FR37),FP$2:FQ$37,2,FALSE),"")</f>
        <v>St : Stone</v>
      </c>
      <c r="FS37">
        <f>IF(ISNUMBER(SEARCH(Hauls!$AB$358,FT$2:FT$202)),MAX(FS$1:FS36)+1,0)</f>
        <v>36</v>
      </c>
      <c r="FT37" t="s">
        <v>3688</v>
      </c>
      <c r="FU37" t="str">
        <f>IFERROR(VLOOKUP(ROWS(FU$2:FU37),FS$2:FT$37,2,FALSE),"")</f>
        <v>St : Stone</v>
      </c>
      <c r="FV37">
        <f>IF(ISNUMBER(SEARCH(Hauls!$AB$359,FW$2:FW$202)),MAX(FV$1:FV36)+1,0)</f>
        <v>36</v>
      </c>
      <c r="FW37" t="s">
        <v>3688</v>
      </c>
      <c r="FX37" t="str">
        <f>IFERROR(VLOOKUP(ROWS(FX$2:FX37),FV$2:FW$37,2,FALSE),"")</f>
        <v>St : Stone</v>
      </c>
      <c r="FY37">
        <f>IF(ISNUMBER(SEARCH(Hauls!$AB$359,FZ$2:FZ$202)),MAX(FY$1:FY36)+1,0)</f>
        <v>36</v>
      </c>
      <c r="FZ37" t="s">
        <v>3688</v>
      </c>
      <c r="GA37" t="str">
        <f>IFERROR(VLOOKUP(ROWS(GA$2:GA37),FY$2:FZ$37,2,FALSE),"")</f>
        <v>St : Stone</v>
      </c>
      <c r="GB37">
        <f>IF(ISNUMBER(SEARCH(Hauls!$AB$361,GC$2:GC$202)),MAX(GB$1:GB36)+1,0)</f>
        <v>36</v>
      </c>
      <c r="GC37" t="s">
        <v>3688</v>
      </c>
      <c r="GD37" t="str">
        <f>IFERROR(VLOOKUP(ROWS(GD$2:GD37),GB$2:GC$37,2,FALSE),"")</f>
        <v>St : Stone</v>
      </c>
      <c r="GE37">
        <f>IF(ISNUMBER(SEARCH(Hauls!$AB$362,GF$2:GF$202)),MAX(GE$1:GE36)+1,0)</f>
        <v>36</v>
      </c>
      <c r="GF37" t="s">
        <v>3688</v>
      </c>
      <c r="GG37" t="str">
        <f>IFERROR(VLOOKUP(ROWS(GG$2:GG37),GE$2:GF$37,2,FALSE),"")</f>
        <v>St : Stone</v>
      </c>
      <c r="GH37">
        <f>IF(ISNUMBER(SEARCH(Hauls!$AB$363,GI$2:GI$202)),MAX(GH$1:GH36)+1,0)</f>
        <v>36</v>
      </c>
      <c r="GI37" t="s">
        <v>3688</v>
      </c>
      <c r="GJ37" t="str">
        <f>IFERROR(VLOOKUP(ROWS(GJ$2:GJ37),GH$2:GI$37,2,FALSE),"")</f>
        <v>St : Stone</v>
      </c>
      <c r="GK37">
        <f>IF(ISNUMBER(SEARCH(Hauls!$AB$364,GL$2:GL$202)),MAX(GK$1:GK36)+1,0)</f>
        <v>36</v>
      </c>
      <c r="GL37" t="s">
        <v>3688</v>
      </c>
      <c r="GM37" t="str">
        <f>IFERROR(VLOOKUP(ROWS(GM$2:GM37),GK$2:GL$37,2,FALSE),"")</f>
        <v>St : Stone</v>
      </c>
      <c r="GN37">
        <f>IF(ISNUMBER(SEARCH(Hauls!$AB$365,GO$2:GO$202)),MAX(GN$1:GN36)+1,0)</f>
        <v>36</v>
      </c>
      <c r="GO37" t="s">
        <v>3688</v>
      </c>
      <c r="GP37" t="str">
        <f>IFERROR(VLOOKUP(ROWS(GP$2:GP37),GN$2:GO$37,2,FALSE),"")</f>
        <v>St : Stone</v>
      </c>
      <c r="GQ37">
        <f>IF(ISNUMBER(SEARCH(Hauls!$AB$366,GR$2:GR$202)),MAX(GQ$1:GQ36)+1,0)</f>
        <v>36</v>
      </c>
      <c r="GR37" t="s">
        <v>3688</v>
      </c>
      <c r="GS37" t="str">
        <f>IFERROR(VLOOKUP(ROWS(GS$2:GS37),GQ$2:GR$37,2,FALSE),"")</f>
        <v>St : Stone</v>
      </c>
      <c r="GT37">
        <f>IF(ISNUMBER(SEARCH(Hauls!$AB$367,GU$2:GU$202)),MAX(GT$1:GT36)+1,0)</f>
        <v>36</v>
      </c>
      <c r="GU37" t="s">
        <v>3688</v>
      </c>
      <c r="GV37" t="str">
        <f>IFERROR(VLOOKUP(ROWS(GV$2:GV37),GT$2:GU$37,2,FALSE),"")</f>
        <v>St : Stone</v>
      </c>
      <c r="GW37">
        <f>IF(ISNUMBER(SEARCH(Hauls!$AB$368,GX$2:GX$202)),MAX(GW$1:GW36)+1,0)</f>
        <v>36</v>
      </c>
      <c r="GX37" t="s">
        <v>3688</v>
      </c>
      <c r="GY37" t="str">
        <f>IFERROR(VLOOKUP(ROWS(GY$2:GY37),GW$2:GX$37,2,FALSE),"")</f>
        <v>St : Stone</v>
      </c>
      <c r="GZ37">
        <f>IF(ISNUMBER(SEARCH(Hauls!$AB$369,HA$2:HA$202)),MAX(GZ$1:GZ36)+1,0)</f>
        <v>36</v>
      </c>
      <c r="HA37" t="s">
        <v>3688</v>
      </c>
      <c r="HB37" t="str">
        <f>IFERROR(VLOOKUP(ROWS(HB$2:HB37),GZ$2:HA$37,2,FALSE),"")</f>
        <v>St : Stone</v>
      </c>
      <c r="HC37">
        <f>IF(ISNUMBER(SEARCH(Hauls!$AB$370,HD$2:HD$202)),MAX(HC$1:HC36)+1,0)</f>
        <v>36</v>
      </c>
      <c r="HD37" t="s">
        <v>3688</v>
      </c>
      <c r="HE37" t="str">
        <f>IFERROR(VLOOKUP(ROWS(HE$2:HE37),HC$2:HD$37,2,FALSE),"")</f>
        <v>St : Stone</v>
      </c>
      <c r="HF37">
        <f>IF(ISNUMBER(SEARCH(Hauls!$AB$371,HG$2:HG$202)),MAX(HF$1:HF36)+1,0)</f>
        <v>36</v>
      </c>
      <c r="HG37" t="s">
        <v>3688</v>
      </c>
      <c r="HH37" t="str">
        <f>IFERROR(VLOOKUP(ROWS(HH$2:HH37),HF$2:HG$37,2,FALSE),"")</f>
        <v>St : Stone</v>
      </c>
      <c r="HI37">
        <f>IF(ISNUMBER(SEARCH(Hauls!$AB$372,HJ$2:HJ$202)),MAX(HI$1:HI36)+1,0)</f>
        <v>36</v>
      </c>
      <c r="HJ37" t="s">
        <v>3688</v>
      </c>
      <c r="HK37" t="str">
        <f>IFERROR(VLOOKUP(ROWS(HK$2:HK37),HI$2:HJ$37,2,FALSE),"")</f>
        <v>St : Stone</v>
      </c>
      <c r="HL37">
        <f>IF(ISNUMBER(SEARCH(Hauls!$AB$373,HM$2:HM$202)),MAX(HL$1:HL36)+1,0)</f>
        <v>36</v>
      </c>
      <c r="HM37" t="s">
        <v>3688</v>
      </c>
      <c r="HN37" t="str">
        <f>IFERROR(VLOOKUP(ROWS(HN$2:HN37),HL$2:HM$37,2,FALSE),"")</f>
        <v>St : Stone</v>
      </c>
      <c r="HO37">
        <f>IF(ISNUMBER(SEARCH(Hauls!$AB$374,HP$2:HP$202)),MAX(HO$1:HO36)+1,0)</f>
        <v>36</v>
      </c>
      <c r="HP37" t="s">
        <v>3688</v>
      </c>
      <c r="HQ37" t="str">
        <f>IFERROR(VLOOKUP(ROWS(HQ$2:HQ37),HO$2:HP$37,2,FALSE),"")</f>
        <v>St : Stone</v>
      </c>
      <c r="HR37">
        <f>IF(ISNUMBER(SEARCH(Hauls!$AB$375,HS$2:HS$202)),MAX(HR$1:HR36)+1,0)</f>
        <v>36</v>
      </c>
      <c r="HS37" t="s">
        <v>3688</v>
      </c>
      <c r="HT37" t="str">
        <f>IFERROR(VLOOKUP(ROWS(HT$2:HT37),HR$2:HS$37,2,FALSE),"")</f>
        <v>St : Stone</v>
      </c>
      <c r="HU37">
        <f>IF(ISNUMBER(SEARCH(Hauls!$AB$376,HV$2:HV$202)),MAX(HU$1:HU36)+1,0)</f>
        <v>36</v>
      </c>
      <c r="HV37" t="s">
        <v>3688</v>
      </c>
      <c r="HW37" t="str">
        <f>IFERROR(VLOOKUP(ROWS(HW$2:HW37),HU$2:HV$37,2,FALSE),"")</f>
        <v>St : Stone</v>
      </c>
      <c r="HX37">
        <f>IF(ISNUMBER(SEARCH(Hauls!$AB$377,HY$2:HY$202)),MAX(HX$1:HX36)+1,0)</f>
        <v>36</v>
      </c>
      <c r="HY37" t="s">
        <v>3688</v>
      </c>
      <c r="HZ37" t="str">
        <f>IFERROR(VLOOKUP(ROWS(HZ$2:HZ37),HX$2:HY$37,2,FALSE),"")</f>
        <v>St : Stone</v>
      </c>
      <c r="IA37">
        <f>IF(ISNUMBER(SEARCH(Hauls!$AB$378,IB$2:IB$202)),MAX(IA$1:IA36)+1,0)</f>
        <v>36</v>
      </c>
      <c r="IB37" t="s">
        <v>3688</v>
      </c>
      <c r="IC37" t="str">
        <f>IFERROR(VLOOKUP(ROWS(IC$2:IC37),IA$2:IB$37,2,FALSE),"")</f>
        <v>St : Stone</v>
      </c>
      <c r="ID37">
        <f>IF(ISNUMBER(SEARCH(Hauls!$AB$379,IE$2:IE$202)),MAX(ID$1:ID36)+1,0)</f>
        <v>36</v>
      </c>
      <c r="IE37" t="s">
        <v>3688</v>
      </c>
      <c r="IF37" t="str">
        <f>IFERROR(VLOOKUP(ROWS(IF$2:IF37),ID$2:IE$37,2,FALSE),"")</f>
        <v>St : Stone</v>
      </c>
      <c r="IG37">
        <f>IF(ISNUMBER(SEARCH(Hauls!$AB$380,IH$2:IH$202)),MAX(IG$1:IG36)+1,0)</f>
        <v>36</v>
      </c>
      <c r="IH37" t="s">
        <v>3688</v>
      </c>
      <c r="II37" t="str">
        <f>IFERROR(VLOOKUP(ROWS(II$2:II37),IG$2:IH$37,2,FALSE),"")</f>
        <v>St : Stone</v>
      </c>
      <c r="IJ37">
        <f>IF(ISNUMBER(SEARCH(Hauls!$AB$381,IK$2:IK$202)),MAX(IJ$1:IJ36)+1,0)</f>
        <v>36</v>
      </c>
      <c r="IK37" t="s">
        <v>3688</v>
      </c>
      <c r="IL37" t="str">
        <f>IFERROR(VLOOKUP(ROWS(IL$2:IL37),IJ$2:IK$37,2,FALSE),"")</f>
        <v>St : Stone</v>
      </c>
      <c r="IM37">
        <f>IF(ISNUMBER(SEARCH(Hauls!$AB$382,IN$2:IN$202)),MAX(IM$1:IM36)+1,0)</f>
        <v>36</v>
      </c>
      <c r="IN37" t="s">
        <v>3688</v>
      </c>
      <c r="IO37" t="str">
        <f>IFERROR(VLOOKUP(ROWS(IO$2:IO37),IM$2:IN$37,2,FALSE),"")</f>
        <v>St : Stone</v>
      </c>
      <c r="IP37">
        <f>IF(ISNUMBER(SEARCH(Hauls!$AB$383,IQ$2:IQ$202)),MAX(IP$1:IP36)+1,0)</f>
        <v>36</v>
      </c>
      <c r="IQ37" t="s">
        <v>3688</v>
      </c>
      <c r="IR37" t="str">
        <f>IFERROR(VLOOKUP(ROWS(IR$2:IR37),IP$2:IQ$37,2,FALSE),"")</f>
        <v>St : Stone</v>
      </c>
      <c r="IS37">
        <f>IF(ISNUMBER(SEARCH(Hauls!$AB$384,IT$2:IT$202)),MAX(IS$1:IS36)+1,0)</f>
        <v>36</v>
      </c>
      <c r="IT37" t="s">
        <v>3688</v>
      </c>
      <c r="IU37" t="str">
        <f>IFERROR(VLOOKUP(ROWS(IU$2:IU37),IS$2:IT$37,2,FALSE),"")</f>
        <v>St : Stone</v>
      </c>
      <c r="IV37">
        <f>IF(ISNUMBER(SEARCH(Hauls!$AB$385,IW$2:IW$202)),MAX(IV$1:IV36)+1,0)</f>
        <v>36</v>
      </c>
      <c r="IW37" t="s">
        <v>3688</v>
      </c>
      <c r="IX37" t="str">
        <f>IFERROR(VLOOKUP(ROWS(IX$2:IX37),IV$2:IW$37,2,FALSE),"")</f>
        <v>St : Stone</v>
      </c>
      <c r="IY37">
        <f>IF(ISNUMBER(SEARCH(Hauls!$AB$386,IZ$2:IZ$202)),MAX(IY$1:IY36)+1,0)</f>
        <v>36</v>
      </c>
      <c r="IZ37" t="s">
        <v>3688</v>
      </c>
      <c r="JA37" t="str">
        <f>IFERROR(VLOOKUP(ROWS(JA$2:JA37),IY$2:IZ$37,2,FALSE),"")</f>
        <v>St : Stone</v>
      </c>
      <c r="JB37">
        <f>IF(ISNUMBER(SEARCH(Hauls!$AB$387,JC$2:JC$202)),MAX(JB$1:JB36)+1,0)</f>
        <v>36</v>
      </c>
      <c r="JC37" t="s">
        <v>3688</v>
      </c>
      <c r="JD37" t="str">
        <f>IFERROR(VLOOKUP(ROWS(JD$2:JD37),JB$2:JC$37,2,FALSE),"")</f>
        <v>St : Stone</v>
      </c>
      <c r="JE37">
        <f>IF(ISNUMBER(SEARCH(Hauls!$AB$388,JF$2:JF$202)),MAX(JE$1:JE36)+1,0)</f>
        <v>36</v>
      </c>
      <c r="JF37" t="s">
        <v>3688</v>
      </c>
      <c r="JG37" t="str">
        <f>IFERROR(VLOOKUP(ROWS(JG$2:JG37),JE$2:JF$37,2,FALSE),"")</f>
        <v>St : Stone</v>
      </c>
      <c r="JH37">
        <f>IF(ISNUMBER(SEARCH(Hauls!$AB$389,JI$2:JI$202)),MAX(JH$1:JH36)+1,0)</f>
        <v>36</v>
      </c>
      <c r="JI37" t="s">
        <v>3688</v>
      </c>
      <c r="JJ37" t="str">
        <f>IFERROR(VLOOKUP(ROWS(JJ$2:JJ37),JH$2:JI$37,2,FALSE),"")</f>
        <v>St : Stone</v>
      </c>
      <c r="JK37">
        <f>IF(ISNUMBER(SEARCH(Hauls!$AB$390,JL$2:JL$202)),MAX(JK$1:JK36)+1,0)</f>
        <v>36</v>
      </c>
      <c r="JL37" t="s">
        <v>3688</v>
      </c>
      <c r="JM37" t="str">
        <f>IFERROR(VLOOKUP(ROWS(JM$2:JM37),JK$2:JL$37,2,FALSE),"")</f>
        <v>St : Stone</v>
      </c>
      <c r="JN37">
        <f>IF(ISNUMBER(SEARCH(Hauls!$AB$391,JO$2:JO$202)),MAX(JN$1:JN36)+1,0)</f>
        <v>36</v>
      </c>
      <c r="JO37" t="s">
        <v>3688</v>
      </c>
      <c r="JP37" t="str">
        <f>IFERROR(VLOOKUP(ROWS(JP$2:JP37),JN$2:JO$37,2,FALSE),"")</f>
        <v>St : Stone</v>
      </c>
      <c r="JQ37">
        <f>IF(ISNUMBER(SEARCH(Hauls!$AB$392,JR$2:JR$202)),MAX(JQ$1:JQ36)+1,0)</f>
        <v>36</v>
      </c>
      <c r="JR37" t="s">
        <v>3688</v>
      </c>
      <c r="JS37" t="str">
        <f>IFERROR(VLOOKUP(ROWS(JS$2:JS37),JQ$2:JR$37,2,FALSE),"")</f>
        <v>St : Stone</v>
      </c>
      <c r="JT37">
        <f>IF(ISNUMBER(SEARCH(Hauls!$AB$393,JU$2:JU$202)),MAX(JT$1:JT36)+1,0)</f>
        <v>36</v>
      </c>
      <c r="JU37" t="s">
        <v>3688</v>
      </c>
      <c r="JV37" t="str">
        <f>IFERROR(VLOOKUP(ROWS(JV$2:JV37),JT$2:JU$37,2,FALSE),"")</f>
        <v>St : Stone</v>
      </c>
      <c r="JW37">
        <f>IF(ISNUMBER(SEARCH(Hauls!$AB$394,JX$2:JX$202)),MAX(JW$1:JW36)+1,0)</f>
        <v>36</v>
      </c>
      <c r="JX37" t="s">
        <v>3688</v>
      </c>
      <c r="JY37" t="str">
        <f>IFERROR(VLOOKUP(ROWS(JY$2:JY37),JW$2:JX$37,2,FALSE),"")</f>
        <v>St : Stone</v>
      </c>
      <c r="JZ37">
        <f>IF(ISNUMBER(SEARCH(Hauls!$AB$395,KA$2:KA$202)),MAX(JZ$1:JZ36)+1,0)</f>
        <v>36</v>
      </c>
      <c r="KA37" t="s">
        <v>3688</v>
      </c>
      <c r="KB37" t="str">
        <f>IFERROR(VLOOKUP(ROWS(KB$2:KB37),JZ$2:KA$37,2,FALSE),"")</f>
        <v>St : Stone</v>
      </c>
      <c r="KC37">
        <f>IF(ISNUMBER(SEARCH(Hauls!$AB$396,KD$2:KD$202)),MAX(KC$1:KC36)+1,0)</f>
        <v>36</v>
      </c>
      <c r="KD37" t="s">
        <v>3688</v>
      </c>
      <c r="KE37" t="str">
        <f>IFERROR(VLOOKUP(ROWS(KE$2:KE37),KC$2:KD$37,2,FALSE),"")</f>
        <v>St : Stone</v>
      </c>
      <c r="KF37">
        <f>IF(ISNUMBER(SEARCH(Hauls!$AB$397,KG$2:KG$202)),MAX(KF$1:KF36)+1,0)</f>
        <v>36</v>
      </c>
      <c r="KG37" t="s">
        <v>3688</v>
      </c>
      <c r="KH37" t="str">
        <f>IFERROR(VLOOKUP(ROWS(KH$2:KH37),KF$2:KG$37,2,FALSE),"")</f>
        <v>St : Stone</v>
      </c>
      <c r="KI37">
        <f>IF(ISNUMBER(SEARCH(Hauls!$AB$398,KJ$2:KJ$202)),MAX(KI$1:KI36)+1,0)</f>
        <v>36</v>
      </c>
      <c r="KJ37" t="s">
        <v>3688</v>
      </c>
      <c r="KK37" t="str">
        <f>IFERROR(VLOOKUP(ROWS(KK$2:KK37),KI$2:KJ$37,2,FALSE),"")</f>
        <v>St : Stone</v>
      </c>
      <c r="KL37">
        <f>IF(ISNUMBER(SEARCH(Hauls!$AB$399,KM$2:KM$202)),MAX(KL$1:KL36)+1,0)</f>
        <v>36</v>
      </c>
      <c r="KM37" t="s">
        <v>3688</v>
      </c>
      <c r="KN37" t="str">
        <f>IFERROR(VLOOKUP(ROWS(KN$2:KN37),KL$2:KM$37,2,FALSE),"")</f>
        <v>St : Stone</v>
      </c>
      <c r="KO37">
        <f>IF(ISNUMBER(SEARCH(Hauls!$AB$400,KP$2:KP$202)),MAX(KO$1:KO36)+1,0)</f>
        <v>36</v>
      </c>
      <c r="KP37" t="s">
        <v>3688</v>
      </c>
      <c r="KQ37" t="str">
        <f>IFERROR(VLOOKUP(ROWS(KQ$2:KQ37),KO$2:KP$37,2,FALSE),"")</f>
        <v>St : Stone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H82"/>
  <sheetViews>
    <sheetView workbookViewId="0"/>
  </sheetViews>
  <sheetFormatPr defaultRowHeight="15" x14ac:dyDescent="0.25"/>
  <cols>
    <col min="1" max="2" width="9.7109375" bestFit="1" customWidth="1"/>
    <col min="3" max="3" width="41.42578125" bestFit="1" customWidth="1"/>
    <col min="4" max="4" width="12.5703125" bestFit="1" customWidth="1"/>
    <col min="5" max="5" width="14" bestFit="1" customWidth="1"/>
    <col min="6" max="6" width="20.140625" bestFit="1" customWidth="1"/>
    <col min="7" max="7" width="12.42578125" bestFit="1" customWidth="1"/>
    <col min="8" max="8" width="16.28515625" bestFit="1" customWidth="1"/>
  </cols>
  <sheetData>
    <row r="1" spans="1:8" x14ac:dyDescent="0.25">
      <c r="A1" t="s">
        <v>631</v>
      </c>
    </row>
    <row r="2" spans="1:8" x14ac:dyDescent="0.25">
      <c r="A2" t="s">
        <v>632</v>
      </c>
      <c r="G2" s="1"/>
      <c r="H2" s="1"/>
    </row>
    <row r="3" spans="1:8" x14ac:dyDescent="0.25">
      <c r="A3" t="s">
        <v>636</v>
      </c>
      <c r="G3" s="1"/>
      <c r="H3" s="1"/>
    </row>
    <row r="4" spans="1:8" x14ac:dyDescent="0.25">
      <c r="A4" t="s">
        <v>637</v>
      </c>
      <c r="G4" s="1"/>
      <c r="H4" s="1"/>
    </row>
    <row r="5" spans="1:8" x14ac:dyDescent="0.25">
      <c r="A5" t="s">
        <v>638</v>
      </c>
      <c r="G5" s="1"/>
      <c r="H5" s="1"/>
    </row>
    <row r="6" spans="1:8" x14ac:dyDescent="0.25">
      <c r="A6" t="s">
        <v>639</v>
      </c>
      <c r="G6" s="1"/>
      <c r="H6" s="1"/>
    </row>
    <row r="7" spans="1:8" x14ac:dyDescent="0.25">
      <c r="A7" t="s">
        <v>640</v>
      </c>
      <c r="G7" s="1"/>
      <c r="H7" s="1"/>
    </row>
    <row r="8" spans="1:8" x14ac:dyDescent="0.25">
      <c r="A8" t="s">
        <v>641</v>
      </c>
      <c r="G8" s="1"/>
      <c r="H8" s="1"/>
    </row>
    <row r="9" spans="1:8" x14ac:dyDescent="0.25">
      <c r="A9" t="s">
        <v>642</v>
      </c>
      <c r="G9" s="1"/>
      <c r="H9" s="1"/>
    </row>
    <row r="10" spans="1:8" x14ac:dyDescent="0.25">
      <c r="A10" t="s">
        <v>643</v>
      </c>
      <c r="G10" s="1"/>
      <c r="H10" s="1"/>
    </row>
    <row r="11" spans="1:8" x14ac:dyDescent="0.25">
      <c r="A11" t="s">
        <v>644</v>
      </c>
      <c r="G11" s="1"/>
      <c r="H11" s="1"/>
    </row>
    <row r="12" spans="1:8" x14ac:dyDescent="0.25">
      <c r="A12" t="s">
        <v>662</v>
      </c>
      <c r="G12" s="1"/>
      <c r="H12" s="1"/>
    </row>
    <row r="13" spans="1:8" x14ac:dyDescent="0.25">
      <c r="A13" t="s">
        <v>663</v>
      </c>
      <c r="G13" s="1"/>
      <c r="H13" s="1"/>
    </row>
    <row r="14" spans="1:8" x14ac:dyDescent="0.25">
      <c r="A14" t="s">
        <v>645</v>
      </c>
      <c r="G14" s="1"/>
      <c r="H14" s="1"/>
    </row>
    <row r="15" spans="1:8" x14ac:dyDescent="0.25">
      <c r="A15" t="s">
        <v>664</v>
      </c>
      <c r="G15" s="1"/>
      <c r="H15" s="1"/>
    </row>
    <row r="16" spans="1:8" x14ac:dyDescent="0.25">
      <c r="A16" t="s">
        <v>665</v>
      </c>
      <c r="G16" s="1"/>
      <c r="H16" s="1"/>
    </row>
    <row r="17" spans="1:8" x14ac:dyDescent="0.25">
      <c r="A17" t="s">
        <v>646</v>
      </c>
      <c r="G17" s="1"/>
      <c r="H17" s="1"/>
    </row>
    <row r="18" spans="1:8" x14ac:dyDescent="0.25">
      <c r="A18" t="s">
        <v>647</v>
      </c>
      <c r="G18" s="1"/>
      <c r="H18" s="1"/>
    </row>
    <row r="19" spans="1:8" x14ac:dyDescent="0.25">
      <c r="A19" t="s">
        <v>625</v>
      </c>
      <c r="G19" s="1"/>
      <c r="H19" s="1"/>
    </row>
    <row r="20" spans="1:8" x14ac:dyDescent="0.25">
      <c r="A20" t="s">
        <v>648</v>
      </c>
      <c r="G20" s="1"/>
      <c r="H20" s="1"/>
    </row>
    <row r="21" spans="1:8" x14ac:dyDescent="0.25">
      <c r="A21" t="s">
        <v>649</v>
      </c>
      <c r="G21" s="1"/>
      <c r="H21" s="1"/>
    </row>
    <row r="22" spans="1:8" x14ac:dyDescent="0.25">
      <c r="A22" t="s">
        <v>650</v>
      </c>
      <c r="G22" s="1"/>
      <c r="H22" s="1"/>
    </row>
    <row r="23" spans="1:8" x14ac:dyDescent="0.25">
      <c r="A23" t="s">
        <v>651</v>
      </c>
      <c r="G23" s="1"/>
      <c r="H23" s="1"/>
    </row>
    <row r="24" spans="1:8" x14ac:dyDescent="0.25">
      <c r="A24" t="s">
        <v>652</v>
      </c>
      <c r="G24" s="1"/>
      <c r="H24" s="1"/>
    </row>
    <row r="25" spans="1:8" x14ac:dyDescent="0.25">
      <c r="A25" t="s">
        <v>653</v>
      </c>
      <c r="G25" s="1"/>
      <c r="H25" s="1"/>
    </row>
    <row r="26" spans="1:8" x14ac:dyDescent="0.25">
      <c r="A26" t="s">
        <v>654</v>
      </c>
      <c r="G26" s="1"/>
      <c r="H26" s="1"/>
    </row>
    <row r="27" spans="1:8" x14ac:dyDescent="0.25">
      <c r="A27" t="s">
        <v>633</v>
      </c>
      <c r="G27" s="1"/>
      <c r="H27" s="1"/>
    </row>
    <row r="28" spans="1:8" x14ac:dyDescent="0.25">
      <c r="A28" t="s">
        <v>657</v>
      </c>
      <c r="G28" s="1"/>
      <c r="H28" s="1"/>
    </row>
    <row r="29" spans="1:8" x14ac:dyDescent="0.25">
      <c r="A29" t="s">
        <v>658</v>
      </c>
      <c r="G29" s="1"/>
      <c r="H29" s="1"/>
    </row>
    <row r="30" spans="1:8" x14ac:dyDescent="0.25">
      <c r="A30" t="s">
        <v>659</v>
      </c>
      <c r="G30" s="1"/>
      <c r="H30" s="1"/>
    </row>
    <row r="31" spans="1:8" x14ac:dyDescent="0.25">
      <c r="A31" t="s">
        <v>660</v>
      </c>
      <c r="G31" s="1"/>
      <c r="H31" s="1"/>
    </row>
    <row r="32" spans="1:8" x14ac:dyDescent="0.25">
      <c r="A32" t="s">
        <v>661</v>
      </c>
      <c r="G32" s="1"/>
      <c r="H32" s="1"/>
    </row>
    <row r="33" spans="1:8" x14ac:dyDescent="0.25">
      <c r="A33" t="s">
        <v>655</v>
      </c>
      <c r="G33" s="1"/>
      <c r="H33" s="1"/>
    </row>
    <row r="34" spans="1:8" x14ac:dyDescent="0.25">
      <c r="A34" t="s">
        <v>656</v>
      </c>
      <c r="G34" s="1"/>
      <c r="H34" s="1"/>
    </row>
    <row r="35" spans="1:8" x14ac:dyDescent="0.25">
      <c r="A35" t="s">
        <v>634</v>
      </c>
      <c r="G35" s="1"/>
      <c r="H35" s="1"/>
    </row>
    <row r="36" spans="1:8" x14ac:dyDescent="0.25">
      <c r="A36" t="s">
        <v>635</v>
      </c>
      <c r="G36" s="1"/>
      <c r="H36" s="1"/>
    </row>
    <row r="37" spans="1:8" x14ac:dyDescent="0.25">
      <c r="G37" s="1"/>
      <c r="H37" s="1"/>
    </row>
    <row r="38" spans="1:8" x14ac:dyDescent="0.25">
      <c r="G38" s="1"/>
      <c r="H38" s="1"/>
    </row>
    <row r="39" spans="1:8" x14ac:dyDescent="0.25">
      <c r="G39" s="1"/>
      <c r="H39" s="1"/>
    </row>
    <row r="40" spans="1:8" x14ac:dyDescent="0.25">
      <c r="G40" s="1"/>
      <c r="H40" s="1"/>
    </row>
    <row r="41" spans="1:8" x14ac:dyDescent="0.25">
      <c r="G41" s="1"/>
      <c r="H41" s="1"/>
    </row>
    <row r="42" spans="1:8" x14ac:dyDescent="0.25">
      <c r="G42" s="1"/>
      <c r="H42" s="1"/>
    </row>
    <row r="43" spans="1:8" x14ac:dyDescent="0.25">
      <c r="G43" s="1"/>
      <c r="H43" s="1"/>
    </row>
    <row r="44" spans="1:8" x14ac:dyDescent="0.25">
      <c r="G44" s="1"/>
      <c r="H44" s="1"/>
    </row>
    <row r="45" spans="1:8" x14ac:dyDescent="0.25">
      <c r="G45" s="1"/>
      <c r="H45" s="1"/>
    </row>
    <row r="46" spans="1:8" x14ac:dyDescent="0.25">
      <c r="G46" s="1"/>
      <c r="H46" s="1"/>
    </row>
    <row r="47" spans="1:8" x14ac:dyDescent="0.25">
      <c r="G47" s="1"/>
      <c r="H47" s="1"/>
    </row>
    <row r="48" spans="1:8" x14ac:dyDescent="0.25">
      <c r="G48" s="1"/>
      <c r="H48" s="1"/>
    </row>
    <row r="49" spans="7:8" x14ac:dyDescent="0.25">
      <c r="G49" s="1"/>
      <c r="H49" s="1"/>
    </row>
    <row r="50" spans="7:8" x14ac:dyDescent="0.25">
      <c r="G50" s="1"/>
      <c r="H50" s="1"/>
    </row>
    <row r="51" spans="7:8" x14ac:dyDescent="0.25">
      <c r="G51" s="1"/>
      <c r="H51" s="1"/>
    </row>
    <row r="52" spans="7:8" x14ac:dyDescent="0.25">
      <c r="G52" s="1"/>
      <c r="H52" s="1"/>
    </row>
    <row r="53" spans="7:8" x14ac:dyDescent="0.25">
      <c r="G53" s="1"/>
      <c r="H53" s="1"/>
    </row>
    <row r="54" spans="7:8" x14ac:dyDescent="0.25">
      <c r="G54" s="1"/>
      <c r="H54" s="1"/>
    </row>
    <row r="55" spans="7:8" x14ac:dyDescent="0.25">
      <c r="G55" s="1"/>
      <c r="H55" s="1"/>
    </row>
    <row r="56" spans="7:8" x14ac:dyDescent="0.25">
      <c r="G56" s="1"/>
      <c r="H56" s="1"/>
    </row>
    <row r="57" spans="7:8" x14ac:dyDescent="0.25">
      <c r="G57" s="1"/>
      <c r="H57" s="1"/>
    </row>
    <row r="58" spans="7:8" x14ac:dyDescent="0.25">
      <c r="G58" s="1"/>
      <c r="H58" s="1"/>
    </row>
    <row r="59" spans="7:8" x14ac:dyDescent="0.25">
      <c r="G59" s="1"/>
      <c r="H59" s="1"/>
    </row>
    <row r="60" spans="7:8" x14ac:dyDescent="0.25">
      <c r="G60" s="1"/>
      <c r="H60" s="1"/>
    </row>
    <row r="61" spans="7:8" x14ac:dyDescent="0.25">
      <c r="G61" s="1"/>
      <c r="H61" s="1"/>
    </row>
    <row r="62" spans="7:8" x14ac:dyDescent="0.25">
      <c r="G62" s="1"/>
      <c r="H62" s="1"/>
    </row>
    <row r="63" spans="7:8" x14ac:dyDescent="0.25">
      <c r="G63" s="1"/>
      <c r="H63" s="1"/>
    </row>
    <row r="64" spans="7:8" x14ac:dyDescent="0.25">
      <c r="G64" s="1"/>
      <c r="H64" s="1"/>
    </row>
    <row r="65" spans="7:8" x14ac:dyDescent="0.25">
      <c r="G65" s="1"/>
      <c r="H65" s="1"/>
    </row>
    <row r="66" spans="7:8" x14ac:dyDescent="0.25">
      <c r="G66" s="1"/>
      <c r="H66" s="1"/>
    </row>
    <row r="67" spans="7:8" x14ac:dyDescent="0.25">
      <c r="G67" s="1"/>
      <c r="H67" s="1"/>
    </row>
    <row r="68" spans="7:8" x14ac:dyDescent="0.25">
      <c r="G68" s="1"/>
      <c r="H68" s="1"/>
    </row>
    <row r="69" spans="7:8" x14ac:dyDescent="0.25">
      <c r="G69" s="1"/>
      <c r="H69" s="1"/>
    </row>
    <row r="70" spans="7:8" x14ac:dyDescent="0.25">
      <c r="G70" s="1"/>
      <c r="H70" s="1"/>
    </row>
    <row r="71" spans="7:8" x14ac:dyDescent="0.25">
      <c r="G71" s="1"/>
      <c r="H71" s="1"/>
    </row>
    <row r="72" spans="7:8" x14ac:dyDescent="0.25">
      <c r="G72" s="1"/>
      <c r="H72" s="1"/>
    </row>
    <row r="73" spans="7:8" x14ac:dyDescent="0.25">
      <c r="G73" s="1"/>
      <c r="H73" s="1"/>
    </row>
    <row r="74" spans="7:8" x14ac:dyDescent="0.25">
      <c r="G74" s="1"/>
      <c r="H74" s="1"/>
    </row>
    <row r="75" spans="7:8" x14ac:dyDescent="0.25">
      <c r="G75" s="1"/>
      <c r="H75" s="1"/>
    </row>
    <row r="76" spans="7:8" x14ac:dyDescent="0.25">
      <c r="G76" s="1"/>
      <c r="H76" s="1"/>
    </row>
    <row r="77" spans="7:8" x14ac:dyDescent="0.25">
      <c r="G77" s="1"/>
      <c r="H77" s="1"/>
    </row>
    <row r="78" spans="7:8" x14ac:dyDescent="0.25">
      <c r="G78" s="1"/>
      <c r="H78" s="1"/>
    </row>
    <row r="79" spans="7:8" x14ac:dyDescent="0.25">
      <c r="G79" s="1"/>
      <c r="H79" s="1"/>
    </row>
    <row r="80" spans="7:8" x14ac:dyDescent="0.25">
      <c r="G80" s="1"/>
      <c r="H80" s="1"/>
    </row>
    <row r="81" spans="7:8" x14ac:dyDescent="0.25">
      <c r="G81" s="1"/>
      <c r="H81" s="1"/>
    </row>
    <row r="82" spans="7:8" x14ac:dyDescent="0.25">
      <c r="G82" s="1"/>
      <c r="H82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18"/>
  <sheetViews>
    <sheetView workbookViewId="0"/>
  </sheetViews>
  <sheetFormatPr defaultRowHeight="15" x14ac:dyDescent="0.25"/>
  <sheetData>
    <row r="1" spans="1:1" x14ac:dyDescent="0.25">
      <c r="A1" t="s">
        <v>1200</v>
      </c>
    </row>
    <row r="2" spans="1:1" x14ac:dyDescent="0.25">
      <c r="A2" t="s">
        <v>1201</v>
      </c>
    </row>
    <row r="3" spans="1:1" x14ac:dyDescent="0.25">
      <c r="A3" t="s">
        <v>626</v>
      </c>
    </row>
    <row r="4" spans="1:1" x14ac:dyDescent="0.25">
      <c r="A4" t="s">
        <v>1202</v>
      </c>
    </row>
    <row r="5" spans="1:1" x14ac:dyDescent="0.25">
      <c r="A5" t="s">
        <v>1203</v>
      </c>
    </row>
    <row r="6" spans="1:1" x14ac:dyDescent="0.25">
      <c r="A6" t="s">
        <v>1204</v>
      </c>
    </row>
    <row r="7" spans="1:1" x14ac:dyDescent="0.25">
      <c r="A7" t="s">
        <v>1205</v>
      </c>
    </row>
    <row r="8" spans="1:1" x14ac:dyDescent="0.25">
      <c r="A8" t="s">
        <v>1206</v>
      </c>
    </row>
    <row r="9" spans="1:1" x14ac:dyDescent="0.25">
      <c r="A9" t="s">
        <v>1207</v>
      </c>
    </row>
    <row r="10" spans="1:1" x14ac:dyDescent="0.25">
      <c r="A10" t="s">
        <v>1208</v>
      </c>
    </row>
    <row r="11" spans="1:1" x14ac:dyDescent="0.25">
      <c r="A11" t="s">
        <v>629</v>
      </c>
    </row>
    <row r="12" spans="1:1" x14ac:dyDescent="0.25">
      <c r="A12" t="s">
        <v>1209</v>
      </c>
    </row>
    <row r="13" spans="1:1" x14ac:dyDescent="0.25">
      <c r="A13" t="s">
        <v>1210</v>
      </c>
    </row>
    <row r="14" spans="1:1" x14ac:dyDescent="0.25">
      <c r="A14" t="s">
        <v>1211</v>
      </c>
    </row>
    <row r="15" spans="1:1" x14ac:dyDescent="0.25">
      <c r="A15" t="s">
        <v>627</v>
      </c>
    </row>
    <row r="16" spans="1:1" x14ac:dyDescent="0.25">
      <c r="A16" t="s">
        <v>1212</v>
      </c>
    </row>
    <row r="17" spans="1:1" x14ac:dyDescent="0.25">
      <c r="A17" t="s">
        <v>1213</v>
      </c>
    </row>
    <row r="18" spans="1:1" x14ac:dyDescent="0.25">
      <c r="A18" t="s">
        <v>1214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CO215"/>
  <sheetViews>
    <sheetView topLeftCell="F2" workbookViewId="0">
      <selection activeCell="CO1" sqref="CO1"/>
    </sheetView>
  </sheetViews>
  <sheetFormatPr defaultColWidth="9" defaultRowHeight="15" x14ac:dyDescent="0.25"/>
  <cols>
    <col min="1" max="1" width="13.42578125" bestFit="1" customWidth="1"/>
    <col min="2" max="2" width="28.85546875" bestFit="1" customWidth="1"/>
    <col min="4" max="4" width="5.7109375" bestFit="1" customWidth="1"/>
    <col min="5" max="6" width="28.85546875" bestFit="1" customWidth="1"/>
    <col min="7" max="7" width="5.7109375" bestFit="1" customWidth="1"/>
    <col min="8" max="8" width="28.85546875" bestFit="1" customWidth="1"/>
    <col min="9" max="9" width="12.5703125" bestFit="1" customWidth="1"/>
    <col min="10" max="10" width="5.7109375" bestFit="1" customWidth="1"/>
    <col min="11" max="11" width="28.85546875" bestFit="1" customWidth="1"/>
    <col min="12" max="12" width="12.5703125" bestFit="1" customWidth="1"/>
    <col min="13" max="13" width="5.7109375" bestFit="1" customWidth="1"/>
    <col min="14" max="14" width="28.85546875" bestFit="1" customWidth="1"/>
    <col min="15" max="15" width="12.5703125" bestFit="1" customWidth="1"/>
    <col min="16" max="16" width="5.7109375" bestFit="1" customWidth="1"/>
    <col min="17" max="17" width="28.85546875" bestFit="1" customWidth="1"/>
    <col min="18" max="18" width="12.5703125" bestFit="1" customWidth="1"/>
    <col min="19" max="19" width="5.7109375" bestFit="1" customWidth="1"/>
    <col min="20" max="20" width="28.85546875" bestFit="1" customWidth="1"/>
    <col min="21" max="21" width="12.5703125" bestFit="1" customWidth="1"/>
    <col min="22" max="22" width="5.7109375" bestFit="1" customWidth="1"/>
    <col min="23" max="23" width="28.85546875" bestFit="1" customWidth="1"/>
    <col min="24" max="24" width="12.5703125" bestFit="1" customWidth="1"/>
    <col min="25" max="25" width="5.7109375" bestFit="1" customWidth="1"/>
    <col min="26" max="26" width="28.85546875" bestFit="1" customWidth="1"/>
    <col min="27" max="27" width="12.5703125" bestFit="1" customWidth="1"/>
    <col min="28" max="28" width="5.7109375" bestFit="1" customWidth="1"/>
    <col min="29" max="29" width="28.85546875" bestFit="1" customWidth="1"/>
    <col min="30" max="30" width="12.5703125" bestFit="1" customWidth="1"/>
    <col min="31" max="31" width="6.7109375" bestFit="1" customWidth="1"/>
    <col min="32" max="32" width="28.85546875" bestFit="1" customWidth="1"/>
    <col min="33" max="33" width="13.7109375" bestFit="1" customWidth="1"/>
    <col min="34" max="34" width="6.7109375" bestFit="1" customWidth="1"/>
    <col min="35" max="35" width="28.85546875" bestFit="1" customWidth="1"/>
    <col min="36" max="36" width="13.7109375" bestFit="1" customWidth="1"/>
    <col min="37" max="37" width="6.7109375" bestFit="1" customWidth="1"/>
    <col min="38" max="38" width="28.85546875" bestFit="1" customWidth="1"/>
    <col min="39" max="39" width="13.7109375" bestFit="1" customWidth="1"/>
    <col min="40" max="40" width="6.7109375" bestFit="1" customWidth="1"/>
    <col min="41" max="41" width="28.85546875" bestFit="1" customWidth="1"/>
    <col min="42" max="42" width="13.7109375" bestFit="1" customWidth="1"/>
    <col min="43" max="43" width="6.7109375" bestFit="1" customWidth="1"/>
    <col min="44" max="44" width="28.85546875" bestFit="1" customWidth="1"/>
    <col min="45" max="45" width="13.7109375" bestFit="1" customWidth="1"/>
    <col min="46" max="46" width="6.7109375" bestFit="1" customWidth="1"/>
    <col min="47" max="47" width="28.85546875" bestFit="1" customWidth="1"/>
    <col min="48" max="48" width="13.7109375" bestFit="1" customWidth="1"/>
    <col min="49" max="49" width="6.7109375" bestFit="1" customWidth="1"/>
    <col min="50" max="50" width="28.85546875" bestFit="1" customWidth="1"/>
    <col min="51" max="51" width="13.7109375" bestFit="1" customWidth="1"/>
    <col min="52" max="52" width="6.7109375" bestFit="1" customWidth="1"/>
    <col min="53" max="53" width="28.85546875" bestFit="1" customWidth="1"/>
    <col min="54" max="54" width="13.7109375" bestFit="1" customWidth="1"/>
    <col min="55" max="55" width="6.7109375" bestFit="1" customWidth="1"/>
    <col min="56" max="56" width="28.85546875" bestFit="1" customWidth="1"/>
    <col min="57" max="57" width="13.7109375" bestFit="1" customWidth="1"/>
    <col min="58" max="58" width="6.7109375" bestFit="1" customWidth="1"/>
    <col min="59" max="59" width="28.85546875" bestFit="1" customWidth="1"/>
    <col min="60" max="60" width="13.7109375" bestFit="1" customWidth="1"/>
    <col min="61" max="61" width="6.7109375" bestFit="1" customWidth="1"/>
    <col min="62" max="62" width="28.85546875" bestFit="1" customWidth="1"/>
    <col min="63" max="63" width="13.7109375" bestFit="1" customWidth="1"/>
    <col min="64" max="64" width="6.7109375" bestFit="1" customWidth="1"/>
    <col min="65" max="65" width="28.85546875" bestFit="1" customWidth="1"/>
    <col min="66" max="66" width="13.7109375" bestFit="1" customWidth="1"/>
    <col min="67" max="67" width="6.7109375" bestFit="1" customWidth="1"/>
    <col min="68" max="68" width="28.85546875" bestFit="1" customWidth="1"/>
    <col min="69" max="69" width="13.7109375" bestFit="1" customWidth="1"/>
    <col min="70" max="70" width="6.7109375" bestFit="1" customWidth="1"/>
    <col min="71" max="71" width="28.85546875" bestFit="1" customWidth="1"/>
    <col min="72" max="72" width="13.7109375" bestFit="1" customWidth="1"/>
    <col min="73" max="73" width="6.7109375" bestFit="1" customWidth="1"/>
    <col min="74" max="74" width="28.85546875" bestFit="1" customWidth="1"/>
    <col min="75" max="75" width="13.7109375" bestFit="1" customWidth="1"/>
    <col min="76" max="76" width="6.7109375" bestFit="1" customWidth="1"/>
    <col min="77" max="77" width="28.85546875" bestFit="1" customWidth="1"/>
    <col min="78" max="78" width="13.7109375" bestFit="1" customWidth="1"/>
    <col min="79" max="79" width="6.7109375" bestFit="1" customWidth="1"/>
    <col min="80" max="80" width="28.85546875" bestFit="1" customWidth="1"/>
    <col min="81" max="81" width="13.7109375" bestFit="1" customWidth="1"/>
    <col min="82" max="82" width="6.7109375" bestFit="1" customWidth="1"/>
    <col min="83" max="83" width="28.85546875" bestFit="1" customWidth="1"/>
    <col min="84" max="84" width="13.5703125" bestFit="1" customWidth="1"/>
    <col min="85" max="85" width="6.7109375" bestFit="1" customWidth="1"/>
    <col min="86" max="86" width="28.85546875" bestFit="1" customWidth="1"/>
    <col min="87" max="87" width="13.7109375" bestFit="1" customWidth="1"/>
    <col min="88" max="88" width="6.7109375" bestFit="1" customWidth="1"/>
    <col min="89" max="89" width="28.85546875" bestFit="1" customWidth="1"/>
    <col min="90" max="90" width="13.7109375" bestFit="1" customWidth="1"/>
    <col min="91" max="91" width="6.7109375" bestFit="1" customWidth="1"/>
    <col min="92" max="92" width="28.85546875" bestFit="1" customWidth="1"/>
    <col min="93" max="93" width="13.7109375" bestFit="1" customWidth="1"/>
  </cols>
  <sheetData>
    <row r="1" spans="1:93" x14ac:dyDescent="0.25">
      <c r="A1" t="s">
        <v>1310</v>
      </c>
      <c r="B1" t="s">
        <v>1311</v>
      </c>
      <c r="D1" t="s">
        <v>3690</v>
      </c>
      <c r="E1" t="s">
        <v>3691</v>
      </c>
      <c r="F1" t="s">
        <v>3692</v>
      </c>
      <c r="G1" t="s">
        <v>3693</v>
      </c>
      <c r="H1" t="s">
        <v>3722</v>
      </c>
      <c r="I1" t="s">
        <v>3746</v>
      </c>
      <c r="J1" t="s">
        <v>3694</v>
      </c>
      <c r="K1" t="s">
        <v>3723</v>
      </c>
      <c r="L1" t="s">
        <v>3747</v>
      </c>
      <c r="M1" t="s">
        <v>3695</v>
      </c>
      <c r="N1" t="s">
        <v>3724</v>
      </c>
      <c r="O1" t="s">
        <v>3748</v>
      </c>
      <c r="P1" t="s">
        <v>3696</v>
      </c>
      <c r="Q1" t="s">
        <v>3725</v>
      </c>
      <c r="R1" t="s">
        <v>3749</v>
      </c>
      <c r="S1" t="s">
        <v>3697</v>
      </c>
      <c r="T1" t="s">
        <v>3726</v>
      </c>
      <c r="U1" t="s">
        <v>3750</v>
      </c>
      <c r="V1" t="s">
        <v>3698</v>
      </c>
      <c r="W1" t="s">
        <v>3727</v>
      </c>
      <c r="X1" t="s">
        <v>3751</v>
      </c>
      <c r="Y1" t="s">
        <v>3699</v>
      </c>
      <c r="Z1" t="s">
        <v>3728</v>
      </c>
      <c r="AA1" t="s">
        <v>3752</v>
      </c>
      <c r="AB1" t="s">
        <v>3700</v>
      </c>
      <c r="AC1" t="s">
        <v>3729</v>
      </c>
      <c r="AD1" t="s">
        <v>3753</v>
      </c>
      <c r="AE1" t="s">
        <v>3701</v>
      </c>
      <c r="AF1" t="s">
        <v>3730</v>
      </c>
      <c r="AG1" t="s">
        <v>3754</v>
      </c>
      <c r="AH1" t="s">
        <v>3702</v>
      </c>
      <c r="AI1" t="s">
        <v>3731</v>
      </c>
      <c r="AJ1" t="s">
        <v>3755</v>
      </c>
      <c r="AK1" t="s">
        <v>3703</v>
      </c>
      <c r="AL1" t="s">
        <v>3732</v>
      </c>
      <c r="AM1" t="s">
        <v>3756</v>
      </c>
      <c r="AN1" t="s">
        <v>3704</v>
      </c>
      <c r="AO1" t="s">
        <v>3733</v>
      </c>
      <c r="AP1" t="s">
        <v>3757</v>
      </c>
      <c r="AQ1" t="s">
        <v>3705</v>
      </c>
      <c r="AR1" t="s">
        <v>3734</v>
      </c>
      <c r="AS1" t="s">
        <v>3758</v>
      </c>
      <c r="AT1" t="s">
        <v>3706</v>
      </c>
      <c r="AU1" t="s">
        <v>3735</v>
      </c>
      <c r="AV1" t="s">
        <v>3759</v>
      </c>
      <c r="AW1" t="s">
        <v>3707</v>
      </c>
      <c r="AX1" t="s">
        <v>3736</v>
      </c>
      <c r="AY1" t="s">
        <v>3760</v>
      </c>
      <c r="AZ1" t="s">
        <v>3708</v>
      </c>
      <c r="BA1" t="s">
        <v>3737</v>
      </c>
      <c r="BB1" t="s">
        <v>3761</v>
      </c>
      <c r="BC1" t="s">
        <v>3709</v>
      </c>
      <c r="BD1" t="s">
        <v>3738</v>
      </c>
      <c r="BE1" t="s">
        <v>3762</v>
      </c>
      <c r="BF1" t="s">
        <v>3710</v>
      </c>
      <c r="BG1" t="s">
        <v>3739</v>
      </c>
      <c r="BH1" t="s">
        <v>3763</v>
      </c>
      <c r="BI1" t="s">
        <v>3711</v>
      </c>
      <c r="BJ1" t="s">
        <v>3740</v>
      </c>
      <c r="BK1" t="s">
        <v>3764</v>
      </c>
      <c r="BL1" t="s">
        <v>3712</v>
      </c>
      <c r="BM1" t="s">
        <v>3741</v>
      </c>
      <c r="BN1" t="s">
        <v>3765</v>
      </c>
      <c r="BO1" t="s">
        <v>3713</v>
      </c>
      <c r="BP1" t="s">
        <v>3742</v>
      </c>
      <c r="BQ1" t="s">
        <v>3766</v>
      </c>
      <c r="BR1" t="s">
        <v>3714</v>
      </c>
      <c r="BS1" t="s">
        <v>3743</v>
      </c>
      <c r="BT1" t="s">
        <v>3767</v>
      </c>
      <c r="BU1" t="s">
        <v>3715</v>
      </c>
      <c r="BV1" t="s">
        <v>3744</v>
      </c>
      <c r="BW1" t="s">
        <v>3768</v>
      </c>
      <c r="BX1" t="s">
        <v>3716</v>
      </c>
      <c r="BY1" t="s">
        <v>3745</v>
      </c>
      <c r="BZ1" t="s">
        <v>3769</v>
      </c>
      <c r="CA1" t="s">
        <v>3717</v>
      </c>
      <c r="CB1" t="s">
        <v>3770</v>
      </c>
      <c r="CC1" t="s">
        <v>3771</v>
      </c>
      <c r="CD1" t="s">
        <v>3718</v>
      </c>
      <c r="CE1" t="s">
        <v>3772</v>
      </c>
      <c r="CF1" t="s">
        <v>3773</v>
      </c>
      <c r="CG1" t="s">
        <v>3719</v>
      </c>
      <c r="CH1" t="s">
        <v>3774</v>
      </c>
      <c r="CI1" t="s">
        <v>3775</v>
      </c>
      <c r="CJ1" t="s">
        <v>3720</v>
      </c>
      <c r="CK1" t="s">
        <v>3776</v>
      </c>
      <c r="CL1" t="s">
        <v>3777</v>
      </c>
      <c r="CM1" t="s">
        <v>3721</v>
      </c>
      <c r="CN1" t="s">
        <v>3778</v>
      </c>
      <c r="CO1" t="s">
        <v>3779</v>
      </c>
    </row>
    <row r="2" spans="1:93" x14ac:dyDescent="0.25">
      <c r="A2" t="s">
        <v>1312</v>
      </c>
      <c r="B2" t="s">
        <v>1313</v>
      </c>
      <c r="D2">
        <f>IF(ISNUMBER(SEARCH(Landings!$K$124,E$2:E$215)),MAX(D$1:D1)+1,0)</f>
        <v>1</v>
      </c>
      <c r="E2" t="s">
        <v>1313</v>
      </c>
      <c r="F2" t="str">
        <f>IFERROR(VLOOKUP(ROWS(F$2:F2),D$2:E$215,2,FALSE),"")</f>
        <v>Alfonsinos</v>
      </c>
      <c r="G2">
        <f>IF(ISNUMBER(SEARCH(Landings!$K$125,H$2:H$215)),MAX(G$1:G1)+1,0)</f>
        <v>1</v>
      </c>
      <c r="H2" t="s">
        <v>1313</v>
      </c>
      <c r="I2" t="str">
        <f>IFERROR(VLOOKUP(ROWS(I$2:I2),G$2:H$215,2,FALSE),"")</f>
        <v>Alfonsinos</v>
      </c>
      <c r="J2">
        <f>IF(ISNUMBER(SEARCH(Landings!$K$126,K$2:K$215)),MAX(J$1:J1)+1,0)</f>
        <v>1</v>
      </c>
      <c r="K2" t="s">
        <v>1313</v>
      </c>
      <c r="L2" t="str">
        <f>IFERROR(VLOOKUP(ROWS(L$2:L2),J$2:K$215,2,FALSE),"")</f>
        <v>Alfonsinos</v>
      </c>
      <c r="M2">
        <f>IF(ISNUMBER(SEARCH(Landings!$K$127,N$2:N$215)),MAX(M$1:M1)+1,0)</f>
        <v>1</v>
      </c>
      <c r="N2" t="s">
        <v>1313</v>
      </c>
      <c r="O2" t="str">
        <f>IFERROR(VLOOKUP(ROWS(O$2:O2),M$2:N$215,2,FALSE),"")</f>
        <v>Alfonsinos</v>
      </c>
      <c r="P2">
        <f>IF(ISNUMBER(SEARCH(Landings!$K$128,Q$2:Q$215)),MAX(P$1:P1)+1,0)</f>
        <v>1</v>
      </c>
      <c r="Q2" t="s">
        <v>1313</v>
      </c>
      <c r="R2" t="str">
        <f>IFERROR(VLOOKUP(ROWS(R$2:R2),P$2:Q$215,2,FALSE),"")</f>
        <v>Alfonsinos</v>
      </c>
      <c r="S2">
        <f>IF(ISNUMBER(SEARCH(Landings!$K$129,T$2:T$215)),MAX(S$1:S1)+1,0)</f>
        <v>1</v>
      </c>
      <c r="T2" t="s">
        <v>1313</v>
      </c>
      <c r="U2" t="str">
        <f>IFERROR(VLOOKUP(ROWS(U$2:U2),S$2:T$215,2,FALSE),"")</f>
        <v>Alfonsinos</v>
      </c>
      <c r="V2">
        <f>IF(ISNUMBER(SEARCH(Landings!$K$130,W$2:W$215)),MAX(V$1:V1)+1,0)</f>
        <v>1</v>
      </c>
      <c r="W2" t="s">
        <v>1313</v>
      </c>
      <c r="X2" t="str">
        <f>IFERROR(VLOOKUP(ROWS(X$2:X2),V$2:W$215,2,FALSE),"")</f>
        <v>Alfonsinos</v>
      </c>
      <c r="Y2">
        <f>IF(ISNUMBER(SEARCH(Landings!$K$131,Z$2:Z$215)),MAX(Y$1:Y1)+1,0)</f>
        <v>1</v>
      </c>
      <c r="Z2" t="s">
        <v>1313</v>
      </c>
      <c r="AA2" t="str">
        <f>IFERROR(VLOOKUP(ROWS(AA$2:AA2),Y$2:Z$215,2,FALSE),"")</f>
        <v>Alfonsinos</v>
      </c>
      <c r="AB2">
        <f>IF(ISNUMBER(SEARCH(Landings!$K$132,AC$2:AC$215)),MAX(AB$1:AB1)+1,0)</f>
        <v>1</v>
      </c>
      <c r="AC2" t="s">
        <v>1313</v>
      </c>
      <c r="AD2" t="str">
        <f>IFERROR(VLOOKUP(ROWS(AD$2:AD2),AB$2:AC$215,2,FALSE),"")</f>
        <v>Alfonsinos</v>
      </c>
      <c r="AE2">
        <f>IF(ISNUMBER(SEARCH(Landings!$K$133,AF$2:AF$215)),MAX(AE$1:AE1)+1,0)</f>
        <v>1</v>
      </c>
      <c r="AF2" t="s">
        <v>1313</v>
      </c>
      <c r="AG2" t="str">
        <f>IFERROR(VLOOKUP(ROWS(AG$2:AG2),AE$2:AF$215,2,FALSE),"")</f>
        <v>Alfonsinos</v>
      </c>
      <c r="AH2">
        <f>IF(ISNUMBER(SEARCH(Landings!$K$134,AI$2:AI$215)),MAX(AH$1:AH1)+1,0)</f>
        <v>1</v>
      </c>
      <c r="AI2" t="s">
        <v>1313</v>
      </c>
      <c r="AJ2" t="str">
        <f>IFERROR(VLOOKUP(ROWS(AJ$2:AJ2),AH$2:AI$215,2,FALSE),"")</f>
        <v>Alfonsinos</v>
      </c>
      <c r="AK2">
        <f>IF(ISNUMBER(SEARCH(Landings!$K$135,AL$2:AL$215)),MAX(AK$1:AK1)+1,0)</f>
        <v>1</v>
      </c>
      <c r="AL2" t="s">
        <v>1313</v>
      </c>
      <c r="AM2" t="str">
        <f>IFERROR(VLOOKUP(ROWS(AM$2:AM2),AK$2:AL$215,2,FALSE),"")</f>
        <v>Alfonsinos</v>
      </c>
      <c r="AN2">
        <f>IF(ISNUMBER(SEARCH(Landings!$K$136,AO$2:AO$215)),MAX(AN$1:AN1)+1,0)</f>
        <v>1</v>
      </c>
      <c r="AO2" t="s">
        <v>1313</v>
      </c>
      <c r="AP2" t="str">
        <f>IFERROR(VLOOKUP(ROWS(AP$2:AP2),AN$2:AO$215,2,FALSE),"")</f>
        <v>Alfonsinos</v>
      </c>
      <c r="AQ2">
        <f>IF(ISNUMBER(SEARCH(Landings!$K$137,AR$2:AR$215)),MAX(AQ$1:AQ1)+1,0)</f>
        <v>1</v>
      </c>
      <c r="AR2" t="s">
        <v>1313</v>
      </c>
      <c r="AS2" t="str">
        <f>IFERROR(VLOOKUP(ROWS(AS$2:AS2),AQ$2:AR$215,2,FALSE),"")</f>
        <v>Alfonsinos</v>
      </c>
      <c r="AT2">
        <f>IF(ISNUMBER(SEARCH(Landings!$K$138,AU$2:AU$215)),MAX(AT$1:AT1)+1,0)</f>
        <v>1</v>
      </c>
      <c r="AU2" t="s">
        <v>1313</v>
      </c>
      <c r="AV2" t="str">
        <f>IFERROR(VLOOKUP(ROWS(AV$2:AV2),AT$2:AU$215,2,FALSE),"")</f>
        <v>Alfonsinos</v>
      </c>
      <c r="AW2">
        <f>IF(ISNUMBER(SEARCH(Landings!$K$139,AX$2:AX$215)),MAX(AW$1:AW1)+1,0)</f>
        <v>1</v>
      </c>
      <c r="AX2" t="s">
        <v>1313</v>
      </c>
      <c r="AY2" t="str">
        <f>IFERROR(VLOOKUP(ROWS(AY$2:AY2),AW$2:AX$215,2,FALSE),"")</f>
        <v>Alfonsinos</v>
      </c>
      <c r="AZ2">
        <f>IF(ISNUMBER(SEARCH(Landings!$K$140,BA$2:BA$215)),MAX(AZ$1:AZ1)+1,0)</f>
        <v>1</v>
      </c>
      <c r="BA2" t="s">
        <v>1313</v>
      </c>
      <c r="BB2" t="str">
        <f>IFERROR(VLOOKUP(ROWS(BB$2:BB2),AZ$2:BA$215,2,FALSE),"")</f>
        <v>Alfonsinos</v>
      </c>
      <c r="BC2">
        <f>IF(ISNUMBER(SEARCH(Landings!$K$141,BD$2:BD$215)),MAX(BC$1:BC1)+1,0)</f>
        <v>1</v>
      </c>
      <c r="BD2" t="s">
        <v>1313</v>
      </c>
      <c r="BE2" t="str">
        <f>IFERROR(VLOOKUP(ROWS(BE$2:BE2),BC$2:BD$215,2,FALSE),"")</f>
        <v>Alfonsinos</v>
      </c>
      <c r="BF2">
        <f>IF(ISNUMBER(SEARCH(Landings!$K$142,BG$2:BG$215)),MAX(BF$1:BF1)+1,0)</f>
        <v>1</v>
      </c>
      <c r="BG2" t="s">
        <v>1313</v>
      </c>
      <c r="BH2" t="str">
        <f>IFERROR(VLOOKUP(ROWS(BH$2:BH2),BF$2:BG$215,2,FALSE),"")</f>
        <v>Alfonsinos</v>
      </c>
      <c r="BI2">
        <f>IF(ISNUMBER(SEARCH(Landings!$K$143,BJ$2:BJ$215)),MAX(BI$1:BI1)+1,0)</f>
        <v>1</v>
      </c>
      <c r="BJ2" t="s">
        <v>1313</v>
      </c>
      <c r="BK2" t="str">
        <f>IFERROR(VLOOKUP(ROWS(BK$2:BK2),BI$2:BJ$215,2,FALSE),"")</f>
        <v>Alfonsinos</v>
      </c>
      <c r="BL2">
        <f>IF(ISNUMBER(SEARCH(Landings!$K$144,BM$2:BM$215)),MAX(BL$1:BL1)+1,0)</f>
        <v>1</v>
      </c>
      <c r="BM2" t="s">
        <v>1313</v>
      </c>
      <c r="BN2" t="str">
        <f>IFERROR(VLOOKUP(ROWS(BN$2:BN2),BL$2:BM$215,2,FALSE),"")</f>
        <v>Alfonsinos</v>
      </c>
      <c r="BO2">
        <f>IF(ISNUMBER(SEARCH(Landings!$K$145,BP$2:BP$215)),MAX(BO$1:BO1)+1,0)</f>
        <v>1</v>
      </c>
      <c r="BP2" t="s">
        <v>1313</v>
      </c>
      <c r="BQ2" t="str">
        <f>IFERROR(VLOOKUP(ROWS(BQ$2:BQ2),BO$2:BP$215,2,FALSE),"")</f>
        <v>Alfonsinos</v>
      </c>
      <c r="BR2">
        <f>IF(ISNUMBER(SEARCH(Landings!$K$146,BS$2:BS$215)),MAX(BR$1:BR1)+1,0)</f>
        <v>1</v>
      </c>
      <c r="BS2" t="s">
        <v>1313</v>
      </c>
      <c r="BT2" t="str">
        <f>IFERROR(VLOOKUP(ROWS(BT$2:BT2),BR$2:BS$215,2,FALSE),"")</f>
        <v>Alfonsinos</v>
      </c>
      <c r="BU2">
        <f>IF(ISNUMBER(SEARCH(Landings!$K$147,BV$2:BV$215)),MAX(BU$1:BU1)+1,0)</f>
        <v>1</v>
      </c>
      <c r="BV2" t="s">
        <v>1313</v>
      </c>
      <c r="BW2" t="str">
        <f>IFERROR(VLOOKUP(ROWS(BW$2:BW2),BU$2:BV$215,2,FALSE),"")</f>
        <v>Alfonsinos</v>
      </c>
      <c r="BX2">
        <f>IF(ISNUMBER(SEARCH(Landings!$K$148,BY$2:BY$215)),MAX(BX$1:BX1)+1,0)</f>
        <v>1</v>
      </c>
      <c r="BY2" t="s">
        <v>1313</v>
      </c>
      <c r="BZ2" t="str">
        <f>IFERROR(VLOOKUP(ROWS(BZ$2:BZ2),BX$2:BY$215,2,FALSE),"")</f>
        <v>Alfonsinos</v>
      </c>
      <c r="CA2">
        <f>IF(ISNUMBER(SEARCH(Landings!$K$149,CB$2:CB$215)),MAX(CA$1:CA1)+1,0)</f>
        <v>1</v>
      </c>
      <c r="CB2" t="s">
        <v>1313</v>
      </c>
      <c r="CC2" t="str">
        <f>IFERROR(VLOOKUP(ROWS(CC$2:CC2),CA$2:CB$215,2,FALSE),"")</f>
        <v>Alfonsinos</v>
      </c>
      <c r="CD2">
        <f>IF(ISNUMBER(SEARCH(Landings!$K$150,CE$2:CE$215)),MAX(CD$1:CD1)+1,0)</f>
        <v>1</v>
      </c>
      <c r="CE2" t="s">
        <v>1313</v>
      </c>
      <c r="CF2" t="str">
        <f>IFERROR(VLOOKUP(ROWS(CF$2:CF2),CD$2:CE$215,2,FALSE),"")</f>
        <v>Alfonsinos</v>
      </c>
      <c r="CG2">
        <f>IF(ISNUMBER(SEARCH(Landings!$K$151,CH$2:CH$215)),MAX(CG$1:CG1)+1,0)</f>
        <v>1</v>
      </c>
      <c r="CH2" t="s">
        <v>1313</v>
      </c>
      <c r="CI2" t="str">
        <f>IFERROR(VLOOKUP(ROWS(CI$2:CI2),CG$2:CH$215,2,FALSE),"")</f>
        <v>Alfonsinos</v>
      </c>
      <c r="CJ2">
        <f>IF(ISNUMBER(SEARCH(Landings!$K$152,CK$2:CK$215)),MAX(CJ$1:CJ1)+1,0)</f>
        <v>1</v>
      </c>
      <c r="CK2" t="s">
        <v>1313</v>
      </c>
      <c r="CL2" t="str">
        <f>IFERROR(VLOOKUP(ROWS(CL$2:CL2),CJ$2:CK$215,2,FALSE),"")</f>
        <v>Alfonsinos</v>
      </c>
      <c r="CM2">
        <f>IF(ISNUMBER(SEARCH(Landings!$K$153,CN$2:CN$215)),MAX(CM$1:CM1)+1,0)</f>
        <v>1</v>
      </c>
      <c r="CN2" t="s">
        <v>1313</v>
      </c>
      <c r="CO2" t="str">
        <f>IFERROR(VLOOKUP(ROWS(CO$2:CO2),CM$2:CN$215,2,FALSE),"")</f>
        <v>Alfonsinos</v>
      </c>
    </row>
    <row r="3" spans="1:93" x14ac:dyDescent="0.25">
      <c r="A3" t="s">
        <v>1314</v>
      </c>
      <c r="B3" t="s">
        <v>1315</v>
      </c>
      <c r="D3">
        <f>IF(ISNUMBER(SEARCH(Landings!$K$124,E$2:E$215)),MAX(D$1:D2)+1,0)</f>
        <v>2</v>
      </c>
      <c r="E3" t="s">
        <v>1315</v>
      </c>
      <c r="F3" t="str">
        <f>IFERROR(VLOOKUP(ROWS(F$2:F3),D$2:E$215,2,FALSE),"")</f>
        <v>Angler</v>
      </c>
      <c r="G3">
        <f>IF(ISNUMBER(SEARCH(Landings!$K$125,H$2:H$215)),MAX(G$1:G2)+1,0)</f>
        <v>2</v>
      </c>
      <c r="H3" t="s">
        <v>1315</v>
      </c>
      <c r="I3" t="str">
        <f>IFERROR(VLOOKUP(ROWS(I$2:I3),G$2:H$215,2,FALSE),"")</f>
        <v>Angler</v>
      </c>
      <c r="J3">
        <f>IF(ISNUMBER(SEARCH(Landings!$K$126,K$2:K$215)),MAX(J$1:J2)+1,0)</f>
        <v>2</v>
      </c>
      <c r="K3" t="s">
        <v>1315</v>
      </c>
      <c r="L3" t="str">
        <f>IFERROR(VLOOKUP(ROWS(L$2:L3),J$2:K$215,2,FALSE),"")</f>
        <v>Angler</v>
      </c>
      <c r="M3">
        <f>IF(ISNUMBER(SEARCH(Landings!$K$127,N$2:N$215)),MAX(M$1:M2)+1,0)</f>
        <v>2</v>
      </c>
      <c r="N3" t="s">
        <v>1315</v>
      </c>
      <c r="O3" t="str">
        <f>IFERROR(VLOOKUP(ROWS(O$2:O3),M$2:N$215,2,FALSE),"")</f>
        <v>Angler</v>
      </c>
      <c r="P3">
        <f>IF(ISNUMBER(SEARCH(Landings!$K$128,Q$2:Q$215)),MAX(P$1:P2)+1,0)</f>
        <v>2</v>
      </c>
      <c r="Q3" t="s">
        <v>1315</v>
      </c>
      <c r="R3" t="str">
        <f>IFERROR(VLOOKUP(ROWS(R$2:R3),P$2:Q$215,2,FALSE),"")</f>
        <v>Angler</v>
      </c>
      <c r="S3">
        <f>IF(ISNUMBER(SEARCH(Landings!$K$129,T$2:T$215)),MAX(S$1:S2)+1,0)</f>
        <v>2</v>
      </c>
      <c r="T3" t="s">
        <v>1315</v>
      </c>
      <c r="U3" t="str">
        <f>IFERROR(VLOOKUP(ROWS(U$2:U3),S$2:T$215,2,FALSE),"")</f>
        <v>Angler</v>
      </c>
      <c r="V3">
        <f>IF(ISNUMBER(SEARCH(Landings!$K$130,W$2:W$215)),MAX(V$1:V2)+1,0)</f>
        <v>2</v>
      </c>
      <c r="W3" t="s">
        <v>1315</v>
      </c>
      <c r="X3" t="str">
        <f>IFERROR(VLOOKUP(ROWS(X$2:X3),V$2:W$215,2,FALSE),"")</f>
        <v>Angler</v>
      </c>
      <c r="Y3">
        <f>IF(ISNUMBER(SEARCH(Landings!$K$131,Z$2:Z$215)),MAX(Y$1:Y2)+1,0)</f>
        <v>2</v>
      </c>
      <c r="Z3" t="s">
        <v>1315</v>
      </c>
      <c r="AA3" t="str">
        <f>IFERROR(VLOOKUP(ROWS(AA$2:AA3),Y$2:Z$215,2,FALSE),"")</f>
        <v>Angler</v>
      </c>
      <c r="AB3">
        <f>IF(ISNUMBER(SEARCH(Landings!$K$132,AC$2:AC$215)),MAX(AB$1:AB2)+1,0)</f>
        <v>2</v>
      </c>
      <c r="AC3" t="s">
        <v>1315</v>
      </c>
      <c r="AD3" t="str">
        <f>IFERROR(VLOOKUP(ROWS(AD$2:AD3),AB$2:AC$215,2,FALSE),"")</f>
        <v>Angler</v>
      </c>
      <c r="AE3">
        <f>IF(ISNUMBER(SEARCH(Landings!$K$133,AF$2:AF$215)),MAX(AE$1:AE2)+1,0)</f>
        <v>2</v>
      </c>
      <c r="AF3" t="s">
        <v>1315</v>
      </c>
      <c r="AG3" t="str">
        <f>IFERROR(VLOOKUP(ROWS(AG$2:AG3),AE$2:AF$215,2,FALSE),"")</f>
        <v>Angler</v>
      </c>
      <c r="AH3">
        <f>IF(ISNUMBER(SEARCH(Landings!$K$134,AI$2:AI$215)),MAX(AH$1:AH2)+1,0)</f>
        <v>2</v>
      </c>
      <c r="AI3" t="s">
        <v>1315</v>
      </c>
      <c r="AJ3" t="str">
        <f>IFERROR(VLOOKUP(ROWS(AJ$2:AJ3),AH$2:AI$215,2,FALSE),"")</f>
        <v>Angler</v>
      </c>
      <c r="AK3">
        <f>IF(ISNUMBER(SEARCH(Landings!$K$135,AL$2:AL$215)),MAX(AK$1:AK2)+1,0)</f>
        <v>2</v>
      </c>
      <c r="AL3" t="s">
        <v>1315</v>
      </c>
      <c r="AM3" t="str">
        <f>IFERROR(VLOOKUP(ROWS(AM$2:AM3),AK$2:AL$215,2,FALSE),"")</f>
        <v>Angler</v>
      </c>
      <c r="AN3">
        <f>IF(ISNUMBER(SEARCH(Landings!$K$136,AO$2:AO$215)),MAX(AN$1:AN2)+1,0)</f>
        <v>2</v>
      </c>
      <c r="AO3" t="s">
        <v>1315</v>
      </c>
      <c r="AP3" t="str">
        <f>IFERROR(VLOOKUP(ROWS(AP$2:AP3),AN$2:AO$215,2,FALSE),"")</f>
        <v>Angler</v>
      </c>
      <c r="AQ3">
        <f>IF(ISNUMBER(SEARCH(Landings!$K$137,AR$2:AR$215)),MAX(AQ$1:AQ2)+1,0)</f>
        <v>2</v>
      </c>
      <c r="AR3" t="s">
        <v>1315</v>
      </c>
      <c r="AS3" t="str">
        <f>IFERROR(VLOOKUP(ROWS(AS$2:AS3),AQ$2:AR$215,2,FALSE),"")</f>
        <v>Angler</v>
      </c>
      <c r="AT3">
        <f>IF(ISNUMBER(SEARCH(Landings!$K$138,AU$2:AU$215)),MAX(AT$1:AT2)+1,0)</f>
        <v>2</v>
      </c>
      <c r="AU3" t="s">
        <v>1315</v>
      </c>
      <c r="AV3" t="str">
        <f>IFERROR(VLOOKUP(ROWS(AV$2:AV3),AT$2:AU$215,2,FALSE),"")</f>
        <v>Angler</v>
      </c>
      <c r="AW3">
        <f>IF(ISNUMBER(SEARCH(Landings!$K$139,AX$2:AX$215)),MAX(AW$1:AW2)+1,0)</f>
        <v>2</v>
      </c>
      <c r="AX3" t="s">
        <v>1315</v>
      </c>
      <c r="AY3" t="str">
        <f>IFERROR(VLOOKUP(ROWS(AY$2:AY3),AW$2:AX$215,2,FALSE),"")</f>
        <v>Angler</v>
      </c>
      <c r="AZ3">
        <f>IF(ISNUMBER(SEARCH(Landings!$K$140,BA$2:BA$215)),MAX(AZ$1:AZ2)+1,0)</f>
        <v>2</v>
      </c>
      <c r="BA3" t="s">
        <v>1315</v>
      </c>
      <c r="BB3" t="str">
        <f>IFERROR(VLOOKUP(ROWS(BB$2:BB3),AZ$2:BA$215,2,FALSE),"")</f>
        <v>Angler</v>
      </c>
      <c r="BC3">
        <f>IF(ISNUMBER(SEARCH(Landings!$K$141,BD$2:BD$215)),MAX(BC$1:BC2)+1,0)</f>
        <v>2</v>
      </c>
      <c r="BD3" t="s">
        <v>1315</v>
      </c>
      <c r="BE3" t="str">
        <f>IFERROR(VLOOKUP(ROWS(BE$2:BE3),BC$2:BD$215,2,FALSE),"")</f>
        <v>Angler</v>
      </c>
      <c r="BF3">
        <f>IF(ISNUMBER(SEARCH(Landings!$K$142,BG$2:BG$215)),MAX(BF$1:BF2)+1,0)</f>
        <v>2</v>
      </c>
      <c r="BG3" t="s">
        <v>1315</v>
      </c>
      <c r="BH3" t="str">
        <f>IFERROR(VLOOKUP(ROWS(BH$2:BH3),BF$2:BG$215,2,FALSE),"")</f>
        <v>Angler</v>
      </c>
      <c r="BI3">
        <f>IF(ISNUMBER(SEARCH(Landings!$K$143,BJ$2:BJ$215)),MAX(BI$1:BI2)+1,0)</f>
        <v>2</v>
      </c>
      <c r="BJ3" t="s">
        <v>1315</v>
      </c>
      <c r="BK3" t="str">
        <f>IFERROR(VLOOKUP(ROWS(BK$2:BK3),BI$2:BJ$215,2,FALSE),"")</f>
        <v>Angler</v>
      </c>
      <c r="BL3">
        <f>IF(ISNUMBER(SEARCH(Landings!$K$144,BM$2:BM$215)),MAX(BL$1:BL2)+1,0)</f>
        <v>2</v>
      </c>
      <c r="BM3" t="s">
        <v>1315</v>
      </c>
      <c r="BN3" t="str">
        <f>IFERROR(VLOOKUP(ROWS(BN$2:BN3),BL$2:BM$215,2,FALSE),"")</f>
        <v>Angler</v>
      </c>
      <c r="BO3">
        <f>IF(ISNUMBER(SEARCH(Landings!$K$145,BP$2:BP$215)),MAX(BO$1:BO2)+1,0)</f>
        <v>2</v>
      </c>
      <c r="BP3" t="s">
        <v>1315</v>
      </c>
      <c r="BQ3" t="str">
        <f>IFERROR(VLOOKUP(ROWS(BQ$2:BQ3),BO$2:BP$215,2,FALSE),"")</f>
        <v>Angler</v>
      </c>
      <c r="BR3">
        <f>IF(ISNUMBER(SEARCH(Landings!$K$146,BS$2:BS$215)),MAX(BR$1:BR2)+1,0)</f>
        <v>2</v>
      </c>
      <c r="BS3" t="s">
        <v>1315</v>
      </c>
      <c r="BT3" t="str">
        <f>IFERROR(VLOOKUP(ROWS(BT$2:BT3),BR$2:BS$215,2,FALSE),"")</f>
        <v>Angler</v>
      </c>
      <c r="BU3">
        <f>IF(ISNUMBER(SEARCH(Landings!$K$147,BV$2:BV$215)),MAX(BU$1:BU2)+1,0)</f>
        <v>2</v>
      </c>
      <c r="BV3" t="s">
        <v>1315</v>
      </c>
      <c r="BW3" t="str">
        <f>IFERROR(VLOOKUP(ROWS(BW$2:BW3),BU$2:BV$215,2,FALSE),"")</f>
        <v>Angler</v>
      </c>
      <c r="BX3">
        <f>IF(ISNUMBER(SEARCH(Landings!$K$148,BY$2:BY$215)),MAX(BX$1:BX2)+1,0)</f>
        <v>2</v>
      </c>
      <c r="BY3" t="s">
        <v>1315</v>
      </c>
      <c r="BZ3" t="str">
        <f>IFERROR(VLOOKUP(ROWS(BZ$2:BZ3),BX$2:BY$215,2,FALSE),"")</f>
        <v>Angler</v>
      </c>
      <c r="CA3">
        <f>IF(ISNUMBER(SEARCH(Landings!$K$149,CB$2:CB$215)),MAX(CA$1:CA2)+1,0)</f>
        <v>2</v>
      </c>
      <c r="CB3" t="s">
        <v>1315</v>
      </c>
      <c r="CC3" t="str">
        <f>IFERROR(VLOOKUP(ROWS(CC$2:CC3),CA$2:CB$215,2,FALSE),"")</f>
        <v>Angler</v>
      </c>
      <c r="CD3">
        <f>IF(ISNUMBER(SEARCH(Landings!$K$150,CE$2:CE$215)),MAX(CD$1:CD2)+1,0)</f>
        <v>2</v>
      </c>
      <c r="CE3" t="s">
        <v>1315</v>
      </c>
      <c r="CF3" t="str">
        <f>IFERROR(VLOOKUP(ROWS(CF$2:CF3),CD$2:CE$215,2,FALSE),"")</f>
        <v>Angler</v>
      </c>
      <c r="CG3">
        <f>IF(ISNUMBER(SEARCH(Landings!$K$151,CH$2:CH$215)),MAX(CG$1:CG2)+1,0)</f>
        <v>2</v>
      </c>
      <c r="CH3" t="s">
        <v>1315</v>
      </c>
      <c r="CI3" t="str">
        <f>IFERROR(VLOOKUP(ROWS(CI$2:CI3),CG$2:CH$215,2,FALSE),"")</f>
        <v>Angler</v>
      </c>
      <c r="CJ3">
        <f>IF(ISNUMBER(SEARCH(Landings!$K$152,CK$2:CK$215)),MAX(CJ$1:CJ2)+1,0)</f>
        <v>2</v>
      </c>
      <c r="CK3" t="s">
        <v>1315</v>
      </c>
      <c r="CL3" t="str">
        <f>IFERROR(VLOOKUP(ROWS(CL$2:CL3),CJ$2:CK$215,2,FALSE),"")</f>
        <v>Angler</v>
      </c>
      <c r="CM3">
        <f>IF(ISNUMBER(SEARCH(Landings!$K$153,CN$2:CN$215)),MAX(CM$1:CM2)+1,0)</f>
        <v>2</v>
      </c>
      <c r="CN3" t="s">
        <v>1315</v>
      </c>
      <c r="CO3" t="str">
        <f>IFERROR(VLOOKUP(ROWS(CO$2:CO3),CM$2:CN$215,2,FALSE),"")</f>
        <v>Angler</v>
      </c>
    </row>
    <row r="4" spans="1:93" x14ac:dyDescent="0.25">
      <c r="A4" t="s">
        <v>1316</v>
      </c>
      <c r="B4" t="s">
        <v>1317</v>
      </c>
      <c r="D4">
        <f>IF(ISNUMBER(SEARCH(Landings!$K$124,E$2:E$215)),MAX(D$1:D3)+1,0)</f>
        <v>3</v>
      </c>
      <c r="E4" t="s">
        <v>1317</v>
      </c>
      <c r="F4" t="str">
        <f>IFERROR(VLOOKUP(ROWS(F$2:F4),D$2:E$215,2,FALSE),"")</f>
        <v>Angler-budegassa</v>
      </c>
      <c r="G4">
        <f>IF(ISNUMBER(SEARCH(Landings!$K$125,H$2:H$215)),MAX(G$1:G3)+1,0)</f>
        <v>3</v>
      </c>
      <c r="H4" t="s">
        <v>1317</v>
      </c>
      <c r="I4" t="str">
        <f>IFERROR(VLOOKUP(ROWS(I$2:I4),G$2:H$215,2,FALSE),"")</f>
        <v>Angler-budegassa</v>
      </c>
      <c r="J4">
        <f>IF(ISNUMBER(SEARCH(Landings!$K$126,K$2:K$215)),MAX(J$1:J3)+1,0)</f>
        <v>3</v>
      </c>
      <c r="K4" t="s">
        <v>1317</v>
      </c>
      <c r="L4" t="str">
        <f>IFERROR(VLOOKUP(ROWS(L$2:L4),J$2:K$215,2,FALSE),"")</f>
        <v>Angler-budegassa</v>
      </c>
      <c r="M4">
        <f>IF(ISNUMBER(SEARCH(Landings!$K$127,N$2:N$215)),MAX(M$1:M3)+1,0)</f>
        <v>3</v>
      </c>
      <c r="N4" t="s">
        <v>1317</v>
      </c>
      <c r="O4" t="str">
        <f>IFERROR(VLOOKUP(ROWS(O$2:O4),M$2:N$215,2,FALSE),"")</f>
        <v>Angler-budegassa</v>
      </c>
      <c r="P4">
        <f>IF(ISNUMBER(SEARCH(Landings!$K$128,Q$2:Q$215)),MAX(P$1:P3)+1,0)</f>
        <v>3</v>
      </c>
      <c r="Q4" t="s">
        <v>1317</v>
      </c>
      <c r="R4" t="str">
        <f>IFERROR(VLOOKUP(ROWS(R$2:R4),P$2:Q$215,2,FALSE),"")</f>
        <v>Angler-budegassa</v>
      </c>
      <c r="S4">
        <f>IF(ISNUMBER(SEARCH(Landings!$K$129,T$2:T$215)),MAX(S$1:S3)+1,0)</f>
        <v>3</v>
      </c>
      <c r="T4" t="s">
        <v>1317</v>
      </c>
      <c r="U4" t="str">
        <f>IFERROR(VLOOKUP(ROWS(U$2:U4),S$2:T$215,2,FALSE),"")</f>
        <v>Angler-budegassa</v>
      </c>
      <c r="V4">
        <f>IF(ISNUMBER(SEARCH(Landings!$K$130,W$2:W$215)),MAX(V$1:V3)+1,0)</f>
        <v>3</v>
      </c>
      <c r="W4" t="s">
        <v>1317</v>
      </c>
      <c r="X4" t="str">
        <f>IFERROR(VLOOKUP(ROWS(X$2:X4),V$2:W$215,2,FALSE),"")</f>
        <v>Angler-budegassa</v>
      </c>
      <c r="Y4">
        <f>IF(ISNUMBER(SEARCH(Landings!$K$131,Z$2:Z$215)),MAX(Y$1:Y3)+1,0)</f>
        <v>3</v>
      </c>
      <c r="Z4" t="s">
        <v>1317</v>
      </c>
      <c r="AA4" t="str">
        <f>IFERROR(VLOOKUP(ROWS(AA$2:AA4),Y$2:Z$215,2,FALSE),"")</f>
        <v>Angler-budegassa</v>
      </c>
      <c r="AB4">
        <f>IF(ISNUMBER(SEARCH(Landings!$K$132,AC$2:AC$215)),MAX(AB$1:AB3)+1,0)</f>
        <v>3</v>
      </c>
      <c r="AC4" t="s">
        <v>1317</v>
      </c>
      <c r="AD4" t="str">
        <f>IFERROR(VLOOKUP(ROWS(AD$2:AD4),AB$2:AC$215,2,FALSE),"")</f>
        <v>Angler-budegassa</v>
      </c>
      <c r="AE4">
        <f>IF(ISNUMBER(SEARCH(Landings!$K$133,AF$2:AF$215)),MAX(AE$1:AE3)+1,0)</f>
        <v>3</v>
      </c>
      <c r="AF4" t="s">
        <v>1317</v>
      </c>
      <c r="AG4" t="str">
        <f>IFERROR(VLOOKUP(ROWS(AG$2:AG4),AE$2:AF$215,2,FALSE),"")</f>
        <v>Angler-budegassa</v>
      </c>
      <c r="AH4">
        <f>IF(ISNUMBER(SEARCH(Landings!$K$134,AI$2:AI$215)),MAX(AH$1:AH3)+1,0)</f>
        <v>3</v>
      </c>
      <c r="AI4" t="s">
        <v>1317</v>
      </c>
      <c r="AJ4" t="str">
        <f>IFERROR(VLOOKUP(ROWS(AJ$2:AJ4),AH$2:AI$215,2,FALSE),"")</f>
        <v>Angler-budegassa</v>
      </c>
      <c r="AK4">
        <f>IF(ISNUMBER(SEARCH(Landings!$K$135,AL$2:AL$215)),MAX(AK$1:AK3)+1,0)</f>
        <v>3</v>
      </c>
      <c r="AL4" t="s">
        <v>1317</v>
      </c>
      <c r="AM4" t="str">
        <f>IFERROR(VLOOKUP(ROWS(AM$2:AM4),AK$2:AL$215,2,FALSE),"")</f>
        <v>Angler-budegassa</v>
      </c>
      <c r="AN4">
        <f>IF(ISNUMBER(SEARCH(Landings!$K$136,AO$2:AO$215)),MAX(AN$1:AN3)+1,0)</f>
        <v>3</v>
      </c>
      <c r="AO4" t="s">
        <v>1317</v>
      </c>
      <c r="AP4" t="str">
        <f>IFERROR(VLOOKUP(ROWS(AP$2:AP4),AN$2:AO$215,2,FALSE),"")</f>
        <v>Angler-budegassa</v>
      </c>
      <c r="AQ4">
        <f>IF(ISNUMBER(SEARCH(Landings!$K$137,AR$2:AR$215)),MAX(AQ$1:AQ3)+1,0)</f>
        <v>3</v>
      </c>
      <c r="AR4" t="s">
        <v>1317</v>
      </c>
      <c r="AS4" t="str">
        <f>IFERROR(VLOOKUP(ROWS(AS$2:AS4),AQ$2:AR$215,2,FALSE),"")</f>
        <v>Angler-budegassa</v>
      </c>
      <c r="AT4">
        <f>IF(ISNUMBER(SEARCH(Landings!$K$138,AU$2:AU$215)),MAX(AT$1:AT3)+1,0)</f>
        <v>3</v>
      </c>
      <c r="AU4" t="s">
        <v>1317</v>
      </c>
      <c r="AV4" t="str">
        <f>IFERROR(VLOOKUP(ROWS(AV$2:AV4),AT$2:AU$215,2,FALSE),"")</f>
        <v>Angler-budegassa</v>
      </c>
      <c r="AW4">
        <f>IF(ISNUMBER(SEARCH(Landings!$K$139,AX$2:AX$215)),MAX(AW$1:AW3)+1,0)</f>
        <v>3</v>
      </c>
      <c r="AX4" t="s">
        <v>1317</v>
      </c>
      <c r="AY4" t="str">
        <f>IFERROR(VLOOKUP(ROWS(AY$2:AY4),AW$2:AX$215,2,FALSE),"")</f>
        <v>Angler-budegassa</v>
      </c>
      <c r="AZ4">
        <f>IF(ISNUMBER(SEARCH(Landings!$K$140,BA$2:BA$215)),MAX(AZ$1:AZ3)+1,0)</f>
        <v>3</v>
      </c>
      <c r="BA4" t="s">
        <v>1317</v>
      </c>
      <c r="BB4" t="str">
        <f>IFERROR(VLOOKUP(ROWS(BB$2:BB4),AZ$2:BA$215,2,FALSE),"")</f>
        <v>Angler-budegassa</v>
      </c>
      <c r="BC4">
        <f>IF(ISNUMBER(SEARCH(Landings!$K$141,BD$2:BD$215)),MAX(BC$1:BC3)+1,0)</f>
        <v>3</v>
      </c>
      <c r="BD4" t="s">
        <v>1317</v>
      </c>
      <c r="BE4" t="str">
        <f>IFERROR(VLOOKUP(ROWS(BE$2:BE4),BC$2:BD$215,2,FALSE),"")</f>
        <v>Angler-budegassa</v>
      </c>
      <c r="BF4">
        <f>IF(ISNUMBER(SEARCH(Landings!$K$142,BG$2:BG$215)),MAX(BF$1:BF3)+1,0)</f>
        <v>3</v>
      </c>
      <c r="BG4" t="s">
        <v>1317</v>
      </c>
      <c r="BH4" t="str">
        <f>IFERROR(VLOOKUP(ROWS(BH$2:BH4),BF$2:BG$215,2,FALSE),"")</f>
        <v>Angler-budegassa</v>
      </c>
      <c r="BI4">
        <f>IF(ISNUMBER(SEARCH(Landings!$K$143,BJ$2:BJ$215)),MAX(BI$1:BI3)+1,0)</f>
        <v>3</v>
      </c>
      <c r="BJ4" t="s">
        <v>1317</v>
      </c>
      <c r="BK4" t="str">
        <f>IFERROR(VLOOKUP(ROWS(BK$2:BK4),BI$2:BJ$215,2,FALSE),"")</f>
        <v>Angler-budegassa</v>
      </c>
      <c r="BL4">
        <f>IF(ISNUMBER(SEARCH(Landings!$K$144,BM$2:BM$215)),MAX(BL$1:BL3)+1,0)</f>
        <v>3</v>
      </c>
      <c r="BM4" t="s">
        <v>1317</v>
      </c>
      <c r="BN4" t="str">
        <f>IFERROR(VLOOKUP(ROWS(BN$2:BN4),BL$2:BM$215,2,FALSE),"")</f>
        <v>Angler-budegassa</v>
      </c>
      <c r="BO4">
        <f>IF(ISNUMBER(SEARCH(Landings!$K$145,BP$2:BP$215)),MAX(BO$1:BO3)+1,0)</f>
        <v>3</v>
      </c>
      <c r="BP4" t="s">
        <v>1317</v>
      </c>
      <c r="BQ4" t="str">
        <f>IFERROR(VLOOKUP(ROWS(BQ$2:BQ4),BO$2:BP$215,2,FALSE),"")</f>
        <v>Angler-budegassa</v>
      </c>
      <c r="BR4">
        <f>IF(ISNUMBER(SEARCH(Landings!$K$146,BS$2:BS$215)),MAX(BR$1:BR3)+1,0)</f>
        <v>3</v>
      </c>
      <c r="BS4" t="s">
        <v>1317</v>
      </c>
      <c r="BT4" t="str">
        <f>IFERROR(VLOOKUP(ROWS(BT$2:BT4),BR$2:BS$215,2,FALSE),"")</f>
        <v>Angler-budegassa</v>
      </c>
      <c r="BU4">
        <f>IF(ISNUMBER(SEARCH(Landings!$K$147,BV$2:BV$215)),MAX(BU$1:BU3)+1,0)</f>
        <v>3</v>
      </c>
      <c r="BV4" t="s">
        <v>1317</v>
      </c>
      <c r="BW4" t="str">
        <f>IFERROR(VLOOKUP(ROWS(BW$2:BW4),BU$2:BV$215,2,FALSE),"")</f>
        <v>Angler-budegassa</v>
      </c>
      <c r="BX4">
        <f>IF(ISNUMBER(SEARCH(Landings!$K$148,BY$2:BY$215)),MAX(BX$1:BX3)+1,0)</f>
        <v>3</v>
      </c>
      <c r="BY4" t="s">
        <v>1317</v>
      </c>
      <c r="BZ4" t="str">
        <f>IFERROR(VLOOKUP(ROWS(BZ$2:BZ4),BX$2:BY$215,2,FALSE),"")</f>
        <v>Angler-budegassa</v>
      </c>
      <c r="CA4">
        <f>IF(ISNUMBER(SEARCH(Landings!$K$149,CB$2:CB$215)),MAX(CA$1:CA3)+1,0)</f>
        <v>3</v>
      </c>
      <c r="CB4" t="s">
        <v>1317</v>
      </c>
      <c r="CC4" t="str">
        <f>IFERROR(VLOOKUP(ROWS(CC$2:CC4),CA$2:CB$215,2,FALSE),"")</f>
        <v>Angler-budegassa</v>
      </c>
      <c r="CD4">
        <f>IF(ISNUMBER(SEARCH(Landings!$K$150,CE$2:CE$215)),MAX(CD$1:CD3)+1,0)</f>
        <v>3</v>
      </c>
      <c r="CE4" t="s">
        <v>1317</v>
      </c>
      <c r="CF4" t="str">
        <f>IFERROR(VLOOKUP(ROWS(CF$2:CF4),CD$2:CE$215,2,FALSE),"")</f>
        <v>Angler-budegassa</v>
      </c>
      <c r="CG4">
        <f>IF(ISNUMBER(SEARCH(Landings!$K$151,CH$2:CH$215)),MAX(CG$1:CG3)+1,0)</f>
        <v>3</v>
      </c>
      <c r="CH4" t="s">
        <v>1317</v>
      </c>
      <c r="CI4" t="str">
        <f>IFERROR(VLOOKUP(ROWS(CI$2:CI4),CG$2:CH$215,2,FALSE),"")</f>
        <v>Angler-budegassa</v>
      </c>
      <c r="CJ4">
        <f>IF(ISNUMBER(SEARCH(Landings!$K$152,CK$2:CK$215)),MAX(CJ$1:CJ3)+1,0)</f>
        <v>3</v>
      </c>
      <c r="CK4" t="s">
        <v>1317</v>
      </c>
      <c r="CL4" t="str">
        <f>IFERROR(VLOOKUP(ROWS(CL$2:CL4),CJ$2:CK$215,2,FALSE),"")</f>
        <v>Angler-budegassa</v>
      </c>
      <c r="CM4">
        <f>IF(ISNUMBER(SEARCH(Landings!$K$153,CN$2:CN$215)),MAX(CM$1:CM3)+1,0)</f>
        <v>3</v>
      </c>
      <c r="CN4" t="s">
        <v>1317</v>
      </c>
      <c r="CO4" t="str">
        <f>IFERROR(VLOOKUP(ROWS(CO$2:CO4),CM$2:CN$215,2,FALSE),"")</f>
        <v>Angler-budegassa</v>
      </c>
    </row>
    <row r="5" spans="1:93" x14ac:dyDescent="0.25">
      <c r="A5" t="s">
        <v>1318</v>
      </c>
      <c r="B5" t="s">
        <v>1319</v>
      </c>
      <c r="D5">
        <f>IF(ISNUMBER(SEARCH(Landings!$K$124,E$2:E$215)),MAX(D$1:D4)+1,0)</f>
        <v>4</v>
      </c>
      <c r="E5" t="s">
        <v>1319</v>
      </c>
      <c r="F5" t="str">
        <f>IFERROR(VLOOKUP(ROWS(F$2:F5),D$2:E$215,2,FALSE),"")</f>
        <v>Angler-piscatorius</v>
      </c>
      <c r="G5">
        <f>IF(ISNUMBER(SEARCH(Landings!$K$125,H$2:H$215)),MAX(G$1:G4)+1,0)</f>
        <v>4</v>
      </c>
      <c r="H5" t="s">
        <v>1319</v>
      </c>
      <c r="I5" t="str">
        <f>IFERROR(VLOOKUP(ROWS(I$2:I5),G$2:H$215,2,FALSE),"")</f>
        <v>Angler-piscatorius</v>
      </c>
      <c r="J5">
        <f>IF(ISNUMBER(SEARCH(Landings!$K$126,K$2:K$215)),MAX(J$1:J4)+1,0)</f>
        <v>4</v>
      </c>
      <c r="K5" t="s">
        <v>1319</v>
      </c>
      <c r="L5" t="str">
        <f>IFERROR(VLOOKUP(ROWS(L$2:L5),J$2:K$215,2,FALSE),"")</f>
        <v>Angler-piscatorius</v>
      </c>
      <c r="M5">
        <f>IF(ISNUMBER(SEARCH(Landings!$K$127,N$2:N$215)),MAX(M$1:M4)+1,0)</f>
        <v>4</v>
      </c>
      <c r="N5" t="s">
        <v>1319</v>
      </c>
      <c r="O5" t="str">
        <f>IFERROR(VLOOKUP(ROWS(O$2:O5),M$2:N$215,2,FALSE),"")</f>
        <v>Angler-piscatorius</v>
      </c>
      <c r="P5">
        <f>IF(ISNUMBER(SEARCH(Landings!$K$128,Q$2:Q$215)),MAX(P$1:P4)+1,0)</f>
        <v>4</v>
      </c>
      <c r="Q5" t="s">
        <v>1319</v>
      </c>
      <c r="R5" t="str">
        <f>IFERROR(VLOOKUP(ROWS(R$2:R5),P$2:Q$215,2,FALSE),"")</f>
        <v>Angler-piscatorius</v>
      </c>
      <c r="S5">
        <f>IF(ISNUMBER(SEARCH(Landings!$K$129,T$2:T$215)),MAX(S$1:S4)+1,0)</f>
        <v>4</v>
      </c>
      <c r="T5" t="s">
        <v>1319</v>
      </c>
      <c r="U5" t="str">
        <f>IFERROR(VLOOKUP(ROWS(U$2:U5),S$2:T$215,2,FALSE),"")</f>
        <v>Angler-piscatorius</v>
      </c>
      <c r="V5">
        <f>IF(ISNUMBER(SEARCH(Landings!$K$130,W$2:W$215)),MAX(V$1:V4)+1,0)</f>
        <v>4</v>
      </c>
      <c r="W5" t="s">
        <v>1319</v>
      </c>
      <c r="X5" t="str">
        <f>IFERROR(VLOOKUP(ROWS(X$2:X5),V$2:W$215,2,FALSE),"")</f>
        <v>Angler-piscatorius</v>
      </c>
      <c r="Y5">
        <f>IF(ISNUMBER(SEARCH(Landings!$K$131,Z$2:Z$215)),MAX(Y$1:Y4)+1,0)</f>
        <v>4</v>
      </c>
      <c r="Z5" t="s">
        <v>1319</v>
      </c>
      <c r="AA5" t="str">
        <f>IFERROR(VLOOKUP(ROWS(AA$2:AA5),Y$2:Z$215,2,FALSE),"")</f>
        <v>Angler-piscatorius</v>
      </c>
      <c r="AB5">
        <f>IF(ISNUMBER(SEARCH(Landings!$K$132,AC$2:AC$215)),MAX(AB$1:AB4)+1,0)</f>
        <v>4</v>
      </c>
      <c r="AC5" t="s">
        <v>1319</v>
      </c>
      <c r="AD5" t="str">
        <f>IFERROR(VLOOKUP(ROWS(AD$2:AD5),AB$2:AC$215,2,FALSE),"")</f>
        <v>Angler-piscatorius</v>
      </c>
      <c r="AE5">
        <f>IF(ISNUMBER(SEARCH(Landings!$K$133,AF$2:AF$215)),MAX(AE$1:AE4)+1,0)</f>
        <v>4</v>
      </c>
      <c r="AF5" t="s">
        <v>1319</v>
      </c>
      <c r="AG5" t="str">
        <f>IFERROR(VLOOKUP(ROWS(AG$2:AG5),AE$2:AF$215,2,FALSE),"")</f>
        <v>Angler-piscatorius</v>
      </c>
      <c r="AH5">
        <f>IF(ISNUMBER(SEARCH(Landings!$K$134,AI$2:AI$215)),MAX(AH$1:AH4)+1,0)</f>
        <v>4</v>
      </c>
      <c r="AI5" t="s">
        <v>1319</v>
      </c>
      <c r="AJ5" t="str">
        <f>IFERROR(VLOOKUP(ROWS(AJ$2:AJ5),AH$2:AI$215,2,FALSE),"")</f>
        <v>Angler-piscatorius</v>
      </c>
      <c r="AK5">
        <f>IF(ISNUMBER(SEARCH(Landings!$K$135,AL$2:AL$215)),MAX(AK$1:AK4)+1,0)</f>
        <v>4</v>
      </c>
      <c r="AL5" t="s">
        <v>1319</v>
      </c>
      <c r="AM5" t="str">
        <f>IFERROR(VLOOKUP(ROWS(AM$2:AM5),AK$2:AL$215,2,FALSE),"")</f>
        <v>Angler-piscatorius</v>
      </c>
      <c r="AN5">
        <f>IF(ISNUMBER(SEARCH(Landings!$K$136,AO$2:AO$215)),MAX(AN$1:AN4)+1,0)</f>
        <v>4</v>
      </c>
      <c r="AO5" t="s">
        <v>1319</v>
      </c>
      <c r="AP5" t="str">
        <f>IFERROR(VLOOKUP(ROWS(AP$2:AP5),AN$2:AO$215,2,FALSE),"")</f>
        <v>Angler-piscatorius</v>
      </c>
      <c r="AQ5">
        <f>IF(ISNUMBER(SEARCH(Landings!$K$137,AR$2:AR$215)),MAX(AQ$1:AQ4)+1,0)</f>
        <v>4</v>
      </c>
      <c r="AR5" t="s">
        <v>1319</v>
      </c>
      <c r="AS5" t="str">
        <f>IFERROR(VLOOKUP(ROWS(AS$2:AS5),AQ$2:AR$215,2,FALSE),"")</f>
        <v>Angler-piscatorius</v>
      </c>
      <c r="AT5">
        <f>IF(ISNUMBER(SEARCH(Landings!$K$138,AU$2:AU$215)),MAX(AT$1:AT4)+1,0)</f>
        <v>4</v>
      </c>
      <c r="AU5" t="s">
        <v>1319</v>
      </c>
      <c r="AV5" t="str">
        <f>IFERROR(VLOOKUP(ROWS(AV$2:AV5),AT$2:AU$215,2,FALSE),"")</f>
        <v>Angler-piscatorius</v>
      </c>
      <c r="AW5">
        <f>IF(ISNUMBER(SEARCH(Landings!$K$139,AX$2:AX$215)),MAX(AW$1:AW4)+1,0)</f>
        <v>4</v>
      </c>
      <c r="AX5" t="s">
        <v>1319</v>
      </c>
      <c r="AY5" t="str">
        <f>IFERROR(VLOOKUP(ROWS(AY$2:AY5),AW$2:AX$215,2,FALSE),"")</f>
        <v>Angler-piscatorius</v>
      </c>
      <c r="AZ5">
        <f>IF(ISNUMBER(SEARCH(Landings!$K$140,BA$2:BA$215)),MAX(AZ$1:AZ4)+1,0)</f>
        <v>4</v>
      </c>
      <c r="BA5" t="s">
        <v>1319</v>
      </c>
      <c r="BB5" t="str">
        <f>IFERROR(VLOOKUP(ROWS(BB$2:BB5),AZ$2:BA$215,2,FALSE),"")</f>
        <v>Angler-piscatorius</v>
      </c>
      <c r="BC5">
        <f>IF(ISNUMBER(SEARCH(Landings!$K$141,BD$2:BD$215)),MAX(BC$1:BC4)+1,0)</f>
        <v>4</v>
      </c>
      <c r="BD5" t="s">
        <v>1319</v>
      </c>
      <c r="BE5" t="str">
        <f>IFERROR(VLOOKUP(ROWS(BE$2:BE5),BC$2:BD$215,2,FALSE),"")</f>
        <v>Angler-piscatorius</v>
      </c>
      <c r="BF5">
        <f>IF(ISNUMBER(SEARCH(Landings!$K$142,BG$2:BG$215)),MAX(BF$1:BF4)+1,0)</f>
        <v>4</v>
      </c>
      <c r="BG5" t="s">
        <v>1319</v>
      </c>
      <c r="BH5" t="str">
        <f>IFERROR(VLOOKUP(ROWS(BH$2:BH5),BF$2:BG$215,2,FALSE),"")</f>
        <v>Angler-piscatorius</v>
      </c>
      <c r="BI5">
        <f>IF(ISNUMBER(SEARCH(Landings!$K$143,BJ$2:BJ$215)),MAX(BI$1:BI4)+1,0)</f>
        <v>4</v>
      </c>
      <c r="BJ5" t="s">
        <v>1319</v>
      </c>
      <c r="BK5" t="str">
        <f>IFERROR(VLOOKUP(ROWS(BK$2:BK5),BI$2:BJ$215,2,FALSE),"")</f>
        <v>Angler-piscatorius</v>
      </c>
      <c r="BL5">
        <f>IF(ISNUMBER(SEARCH(Landings!$K$144,BM$2:BM$215)),MAX(BL$1:BL4)+1,0)</f>
        <v>4</v>
      </c>
      <c r="BM5" t="s">
        <v>1319</v>
      </c>
      <c r="BN5" t="str">
        <f>IFERROR(VLOOKUP(ROWS(BN$2:BN5),BL$2:BM$215,2,FALSE),"")</f>
        <v>Angler-piscatorius</v>
      </c>
      <c r="BO5">
        <f>IF(ISNUMBER(SEARCH(Landings!$K$145,BP$2:BP$215)),MAX(BO$1:BO4)+1,0)</f>
        <v>4</v>
      </c>
      <c r="BP5" t="s">
        <v>1319</v>
      </c>
      <c r="BQ5" t="str">
        <f>IFERROR(VLOOKUP(ROWS(BQ$2:BQ5),BO$2:BP$215,2,FALSE),"")</f>
        <v>Angler-piscatorius</v>
      </c>
      <c r="BR5">
        <f>IF(ISNUMBER(SEARCH(Landings!$K$146,BS$2:BS$215)),MAX(BR$1:BR4)+1,0)</f>
        <v>4</v>
      </c>
      <c r="BS5" t="s">
        <v>1319</v>
      </c>
      <c r="BT5" t="str">
        <f>IFERROR(VLOOKUP(ROWS(BT$2:BT5),BR$2:BS$215,2,FALSE),"")</f>
        <v>Angler-piscatorius</v>
      </c>
      <c r="BU5">
        <f>IF(ISNUMBER(SEARCH(Landings!$K$147,BV$2:BV$215)),MAX(BU$1:BU4)+1,0)</f>
        <v>4</v>
      </c>
      <c r="BV5" t="s">
        <v>1319</v>
      </c>
      <c r="BW5" t="str">
        <f>IFERROR(VLOOKUP(ROWS(BW$2:BW5),BU$2:BV$215,2,FALSE),"")</f>
        <v>Angler-piscatorius</v>
      </c>
      <c r="BX5">
        <f>IF(ISNUMBER(SEARCH(Landings!$K$148,BY$2:BY$215)),MAX(BX$1:BX4)+1,0)</f>
        <v>4</v>
      </c>
      <c r="BY5" t="s">
        <v>1319</v>
      </c>
      <c r="BZ5" t="str">
        <f>IFERROR(VLOOKUP(ROWS(BZ$2:BZ5),BX$2:BY$215,2,FALSE),"")</f>
        <v>Angler-piscatorius</v>
      </c>
      <c r="CA5">
        <f>IF(ISNUMBER(SEARCH(Landings!$K$149,CB$2:CB$215)),MAX(CA$1:CA4)+1,0)</f>
        <v>4</v>
      </c>
      <c r="CB5" t="s">
        <v>1319</v>
      </c>
      <c r="CC5" t="str">
        <f>IFERROR(VLOOKUP(ROWS(CC$2:CC5),CA$2:CB$215,2,FALSE),"")</f>
        <v>Angler-piscatorius</v>
      </c>
      <c r="CD5">
        <f>IF(ISNUMBER(SEARCH(Landings!$K$150,CE$2:CE$215)),MAX(CD$1:CD4)+1,0)</f>
        <v>4</v>
      </c>
      <c r="CE5" t="s">
        <v>1319</v>
      </c>
      <c r="CF5" t="str">
        <f>IFERROR(VLOOKUP(ROWS(CF$2:CF5),CD$2:CE$215,2,FALSE),"")</f>
        <v>Angler-piscatorius</v>
      </c>
      <c r="CG5">
        <f>IF(ISNUMBER(SEARCH(Landings!$K$151,CH$2:CH$215)),MAX(CG$1:CG4)+1,0)</f>
        <v>4</v>
      </c>
      <c r="CH5" t="s">
        <v>1319</v>
      </c>
      <c r="CI5" t="str">
        <f>IFERROR(VLOOKUP(ROWS(CI$2:CI5),CG$2:CH$215,2,FALSE),"")</f>
        <v>Angler-piscatorius</v>
      </c>
      <c r="CJ5">
        <f>IF(ISNUMBER(SEARCH(Landings!$K$152,CK$2:CK$215)),MAX(CJ$1:CJ4)+1,0)</f>
        <v>4</v>
      </c>
      <c r="CK5" t="s">
        <v>1319</v>
      </c>
      <c r="CL5" t="str">
        <f>IFERROR(VLOOKUP(ROWS(CL$2:CL5),CJ$2:CK$215,2,FALSE),"")</f>
        <v>Angler-piscatorius</v>
      </c>
      <c r="CM5">
        <f>IF(ISNUMBER(SEARCH(Landings!$K$153,CN$2:CN$215)),MAX(CM$1:CM4)+1,0)</f>
        <v>4</v>
      </c>
      <c r="CN5" t="s">
        <v>1319</v>
      </c>
      <c r="CO5" t="str">
        <f>IFERROR(VLOOKUP(ROWS(CO$2:CO5),CM$2:CN$215,2,FALSE),"")</f>
        <v>Angler-piscatorius</v>
      </c>
    </row>
    <row r="6" spans="1:93" x14ac:dyDescent="0.25">
      <c r="A6" t="s">
        <v>1320</v>
      </c>
      <c r="B6" t="s">
        <v>1321</v>
      </c>
      <c r="D6">
        <f>IF(ISNUMBER(SEARCH(Landings!$K$124,E$2:E$215)),MAX(D$1:D5)+1,0)</f>
        <v>5</v>
      </c>
      <c r="E6" t="s">
        <v>1321</v>
      </c>
      <c r="F6" t="str">
        <f>IFERROR(VLOOKUP(ROWS(F$2:F6),D$2:E$215,2,FALSE),"")</f>
        <v>Arctic Skate</v>
      </c>
      <c r="G6">
        <f>IF(ISNUMBER(SEARCH(Landings!$K$125,H$2:H$215)),MAX(G$1:G5)+1,0)</f>
        <v>5</v>
      </c>
      <c r="H6" t="s">
        <v>1321</v>
      </c>
      <c r="I6" t="str">
        <f>IFERROR(VLOOKUP(ROWS(I$2:I6),G$2:H$215,2,FALSE),"")</f>
        <v>Arctic Skate</v>
      </c>
      <c r="J6">
        <f>IF(ISNUMBER(SEARCH(Landings!$K$126,K$2:K$215)),MAX(J$1:J5)+1,0)</f>
        <v>5</v>
      </c>
      <c r="K6" t="s">
        <v>1321</v>
      </c>
      <c r="L6" t="str">
        <f>IFERROR(VLOOKUP(ROWS(L$2:L6),J$2:K$215,2,FALSE),"")</f>
        <v>Arctic Skate</v>
      </c>
      <c r="M6">
        <f>IF(ISNUMBER(SEARCH(Landings!$K$127,N$2:N$215)),MAX(M$1:M5)+1,0)</f>
        <v>5</v>
      </c>
      <c r="N6" t="s">
        <v>1321</v>
      </c>
      <c r="O6" t="str">
        <f>IFERROR(VLOOKUP(ROWS(O$2:O6),M$2:N$215,2,FALSE),"")</f>
        <v>Arctic Skate</v>
      </c>
      <c r="P6">
        <f>IF(ISNUMBER(SEARCH(Landings!$K$128,Q$2:Q$215)),MAX(P$1:P5)+1,0)</f>
        <v>5</v>
      </c>
      <c r="Q6" t="s">
        <v>1321</v>
      </c>
      <c r="R6" t="str">
        <f>IFERROR(VLOOKUP(ROWS(R$2:R6),P$2:Q$215,2,FALSE),"")</f>
        <v>Arctic Skate</v>
      </c>
      <c r="S6">
        <f>IF(ISNUMBER(SEARCH(Landings!$K$129,T$2:T$215)),MAX(S$1:S5)+1,0)</f>
        <v>5</v>
      </c>
      <c r="T6" t="s">
        <v>1321</v>
      </c>
      <c r="U6" t="str">
        <f>IFERROR(VLOOKUP(ROWS(U$2:U6),S$2:T$215,2,FALSE),"")</f>
        <v>Arctic Skate</v>
      </c>
      <c r="V6">
        <f>IF(ISNUMBER(SEARCH(Landings!$K$130,W$2:W$215)),MAX(V$1:V5)+1,0)</f>
        <v>5</v>
      </c>
      <c r="W6" t="s">
        <v>1321</v>
      </c>
      <c r="X6" t="str">
        <f>IFERROR(VLOOKUP(ROWS(X$2:X6),V$2:W$215,2,FALSE),"")</f>
        <v>Arctic Skate</v>
      </c>
      <c r="Y6">
        <f>IF(ISNUMBER(SEARCH(Landings!$K$131,Z$2:Z$215)),MAX(Y$1:Y5)+1,0)</f>
        <v>5</v>
      </c>
      <c r="Z6" t="s">
        <v>1321</v>
      </c>
      <c r="AA6" t="str">
        <f>IFERROR(VLOOKUP(ROWS(AA$2:AA6),Y$2:Z$215,2,FALSE),"")</f>
        <v>Arctic Skate</v>
      </c>
      <c r="AB6">
        <f>IF(ISNUMBER(SEARCH(Landings!$K$132,AC$2:AC$215)),MAX(AB$1:AB5)+1,0)</f>
        <v>5</v>
      </c>
      <c r="AC6" t="s">
        <v>1321</v>
      </c>
      <c r="AD6" t="str">
        <f>IFERROR(VLOOKUP(ROWS(AD$2:AD6),AB$2:AC$215,2,FALSE),"")</f>
        <v>Arctic Skate</v>
      </c>
      <c r="AE6">
        <f>IF(ISNUMBER(SEARCH(Landings!$K$133,AF$2:AF$215)),MAX(AE$1:AE5)+1,0)</f>
        <v>5</v>
      </c>
      <c r="AF6" t="s">
        <v>1321</v>
      </c>
      <c r="AG6" t="str">
        <f>IFERROR(VLOOKUP(ROWS(AG$2:AG6),AE$2:AF$215,2,FALSE),"")</f>
        <v>Arctic Skate</v>
      </c>
      <c r="AH6">
        <f>IF(ISNUMBER(SEARCH(Landings!$K$134,AI$2:AI$215)),MAX(AH$1:AH5)+1,0)</f>
        <v>5</v>
      </c>
      <c r="AI6" t="s">
        <v>1321</v>
      </c>
      <c r="AJ6" t="str">
        <f>IFERROR(VLOOKUP(ROWS(AJ$2:AJ6),AH$2:AI$215,2,FALSE),"")</f>
        <v>Arctic Skate</v>
      </c>
      <c r="AK6">
        <f>IF(ISNUMBER(SEARCH(Landings!$K$135,AL$2:AL$215)),MAX(AK$1:AK5)+1,0)</f>
        <v>5</v>
      </c>
      <c r="AL6" t="s">
        <v>1321</v>
      </c>
      <c r="AM6" t="str">
        <f>IFERROR(VLOOKUP(ROWS(AM$2:AM6),AK$2:AL$215,2,FALSE),"")</f>
        <v>Arctic Skate</v>
      </c>
      <c r="AN6">
        <f>IF(ISNUMBER(SEARCH(Landings!$K$136,AO$2:AO$215)),MAX(AN$1:AN5)+1,0)</f>
        <v>5</v>
      </c>
      <c r="AO6" t="s">
        <v>1321</v>
      </c>
      <c r="AP6" t="str">
        <f>IFERROR(VLOOKUP(ROWS(AP$2:AP6),AN$2:AO$215,2,FALSE),"")</f>
        <v>Arctic Skate</v>
      </c>
      <c r="AQ6">
        <f>IF(ISNUMBER(SEARCH(Landings!$K$137,AR$2:AR$215)),MAX(AQ$1:AQ5)+1,0)</f>
        <v>5</v>
      </c>
      <c r="AR6" t="s">
        <v>1321</v>
      </c>
      <c r="AS6" t="str">
        <f>IFERROR(VLOOKUP(ROWS(AS$2:AS6),AQ$2:AR$215,2,FALSE),"")</f>
        <v>Arctic Skate</v>
      </c>
      <c r="AT6">
        <f>IF(ISNUMBER(SEARCH(Landings!$K$138,AU$2:AU$215)),MAX(AT$1:AT5)+1,0)</f>
        <v>5</v>
      </c>
      <c r="AU6" t="s">
        <v>1321</v>
      </c>
      <c r="AV6" t="str">
        <f>IFERROR(VLOOKUP(ROWS(AV$2:AV6),AT$2:AU$215,2,FALSE),"")</f>
        <v>Arctic Skate</v>
      </c>
      <c r="AW6">
        <f>IF(ISNUMBER(SEARCH(Landings!$K$139,AX$2:AX$215)),MAX(AW$1:AW5)+1,0)</f>
        <v>5</v>
      </c>
      <c r="AX6" t="s">
        <v>1321</v>
      </c>
      <c r="AY6" t="str">
        <f>IFERROR(VLOOKUP(ROWS(AY$2:AY6),AW$2:AX$215,2,FALSE),"")</f>
        <v>Arctic Skate</v>
      </c>
      <c r="AZ6">
        <f>IF(ISNUMBER(SEARCH(Landings!$K$140,BA$2:BA$215)),MAX(AZ$1:AZ5)+1,0)</f>
        <v>5</v>
      </c>
      <c r="BA6" t="s">
        <v>1321</v>
      </c>
      <c r="BB6" t="str">
        <f>IFERROR(VLOOKUP(ROWS(BB$2:BB6),AZ$2:BA$215,2,FALSE),"")</f>
        <v>Arctic Skate</v>
      </c>
      <c r="BC6">
        <f>IF(ISNUMBER(SEARCH(Landings!$K$141,BD$2:BD$215)),MAX(BC$1:BC5)+1,0)</f>
        <v>5</v>
      </c>
      <c r="BD6" t="s">
        <v>1321</v>
      </c>
      <c r="BE6" t="str">
        <f>IFERROR(VLOOKUP(ROWS(BE$2:BE6),BC$2:BD$215,2,FALSE),"")</f>
        <v>Arctic Skate</v>
      </c>
      <c r="BF6">
        <f>IF(ISNUMBER(SEARCH(Landings!$K$142,BG$2:BG$215)),MAX(BF$1:BF5)+1,0)</f>
        <v>5</v>
      </c>
      <c r="BG6" t="s">
        <v>1321</v>
      </c>
      <c r="BH6" t="str">
        <f>IFERROR(VLOOKUP(ROWS(BH$2:BH6),BF$2:BG$215,2,FALSE),"")</f>
        <v>Arctic Skate</v>
      </c>
      <c r="BI6">
        <f>IF(ISNUMBER(SEARCH(Landings!$K$143,BJ$2:BJ$215)),MAX(BI$1:BI5)+1,0)</f>
        <v>5</v>
      </c>
      <c r="BJ6" t="s">
        <v>1321</v>
      </c>
      <c r="BK6" t="str">
        <f>IFERROR(VLOOKUP(ROWS(BK$2:BK6),BI$2:BJ$215,2,FALSE),"")</f>
        <v>Arctic Skate</v>
      </c>
      <c r="BL6">
        <f>IF(ISNUMBER(SEARCH(Landings!$K$144,BM$2:BM$215)),MAX(BL$1:BL5)+1,0)</f>
        <v>5</v>
      </c>
      <c r="BM6" t="s">
        <v>1321</v>
      </c>
      <c r="BN6" t="str">
        <f>IFERROR(VLOOKUP(ROWS(BN$2:BN6),BL$2:BM$215,2,FALSE),"")</f>
        <v>Arctic Skate</v>
      </c>
      <c r="BO6">
        <f>IF(ISNUMBER(SEARCH(Landings!$K$145,BP$2:BP$215)),MAX(BO$1:BO5)+1,0)</f>
        <v>5</v>
      </c>
      <c r="BP6" t="s">
        <v>1321</v>
      </c>
      <c r="BQ6" t="str">
        <f>IFERROR(VLOOKUP(ROWS(BQ$2:BQ6),BO$2:BP$215,2,FALSE),"")</f>
        <v>Arctic Skate</v>
      </c>
      <c r="BR6">
        <f>IF(ISNUMBER(SEARCH(Landings!$K$146,BS$2:BS$215)),MAX(BR$1:BR5)+1,0)</f>
        <v>5</v>
      </c>
      <c r="BS6" t="s">
        <v>1321</v>
      </c>
      <c r="BT6" t="str">
        <f>IFERROR(VLOOKUP(ROWS(BT$2:BT6),BR$2:BS$215,2,FALSE),"")</f>
        <v>Arctic Skate</v>
      </c>
      <c r="BU6">
        <f>IF(ISNUMBER(SEARCH(Landings!$K$147,BV$2:BV$215)),MAX(BU$1:BU5)+1,0)</f>
        <v>5</v>
      </c>
      <c r="BV6" t="s">
        <v>1321</v>
      </c>
      <c r="BW6" t="str">
        <f>IFERROR(VLOOKUP(ROWS(BW$2:BW6),BU$2:BV$215,2,FALSE),"")</f>
        <v>Arctic Skate</v>
      </c>
      <c r="BX6">
        <f>IF(ISNUMBER(SEARCH(Landings!$K$148,BY$2:BY$215)),MAX(BX$1:BX5)+1,0)</f>
        <v>5</v>
      </c>
      <c r="BY6" t="s">
        <v>1321</v>
      </c>
      <c r="BZ6" t="str">
        <f>IFERROR(VLOOKUP(ROWS(BZ$2:BZ6),BX$2:BY$215,2,FALSE),"")</f>
        <v>Arctic Skate</v>
      </c>
      <c r="CA6">
        <f>IF(ISNUMBER(SEARCH(Landings!$K$149,CB$2:CB$215)),MAX(CA$1:CA5)+1,0)</f>
        <v>5</v>
      </c>
      <c r="CB6" t="s">
        <v>1321</v>
      </c>
      <c r="CC6" t="str">
        <f>IFERROR(VLOOKUP(ROWS(CC$2:CC6),CA$2:CB$215,2,FALSE),"")</f>
        <v>Arctic Skate</v>
      </c>
      <c r="CD6">
        <f>IF(ISNUMBER(SEARCH(Landings!$K$150,CE$2:CE$215)),MAX(CD$1:CD5)+1,0)</f>
        <v>5</v>
      </c>
      <c r="CE6" t="s">
        <v>1321</v>
      </c>
      <c r="CF6" t="str">
        <f>IFERROR(VLOOKUP(ROWS(CF$2:CF6),CD$2:CE$215,2,FALSE),"")</f>
        <v>Arctic Skate</v>
      </c>
      <c r="CG6">
        <f>IF(ISNUMBER(SEARCH(Landings!$K$151,CH$2:CH$215)),MAX(CG$1:CG5)+1,0)</f>
        <v>5</v>
      </c>
      <c r="CH6" t="s">
        <v>1321</v>
      </c>
      <c r="CI6" t="str">
        <f>IFERROR(VLOOKUP(ROWS(CI$2:CI6),CG$2:CH$215,2,FALSE),"")</f>
        <v>Arctic Skate</v>
      </c>
      <c r="CJ6">
        <f>IF(ISNUMBER(SEARCH(Landings!$K$152,CK$2:CK$215)),MAX(CJ$1:CJ5)+1,0)</f>
        <v>5</v>
      </c>
      <c r="CK6" t="s">
        <v>1321</v>
      </c>
      <c r="CL6" t="str">
        <f>IFERROR(VLOOKUP(ROWS(CL$2:CL6),CJ$2:CK$215,2,FALSE),"")</f>
        <v>Arctic Skate</v>
      </c>
      <c r="CM6">
        <f>IF(ISNUMBER(SEARCH(Landings!$K$153,CN$2:CN$215)),MAX(CM$1:CM5)+1,0)</f>
        <v>5</v>
      </c>
      <c r="CN6" t="s">
        <v>1321</v>
      </c>
      <c r="CO6" t="str">
        <f>IFERROR(VLOOKUP(ROWS(CO$2:CO6),CM$2:CN$215,2,FALSE),"")</f>
        <v>Arctic Skate</v>
      </c>
    </row>
    <row r="7" spans="1:93" x14ac:dyDescent="0.25">
      <c r="A7" t="s">
        <v>1322</v>
      </c>
      <c r="B7" t="s">
        <v>1323</v>
      </c>
      <c r="D7">
        <f>IF(ISNUMBER(SEARCH(Landings!$K$124,E$2:E$215)),MAX(D$1:D6)+1,0)</f>
        <v>6</v>
      </c>
      <c r="E7" t="s">
        <v>1323</v>
      </c>
      <c r="F7" t="str">
        <f>IFERROR(VLOOKUP(ROWS(F$2:F7),D$2:E$215,2,FALSE),"")</f>
        <v>Argentinidae</v>
      </c>
      <c r="G7">
        <f>IF(ISNUMBER(SEARCH(Landings!$K$125,H$2:H$215)),MAX(G$1:G6)+1,0)</f>
        <v>6</v>
      </c>
      <c r="H7" t="s">
        <v>1323</v>
      </c>
      <c r="I7" t="str">
        <f>IFERROR(VLOOKUP(ROWS(I$2:I7),G$2:H$215,2,FALSE),"")</f>
        <v>Argentinidae</v>
      </c>
      <c r="J7">
        <f>IF(ISNUMBER(SEARCH(Landings!$K$126,K$2:K$215)),MAX(J$1:J6)+1,0)</f>
        <v>6</v>
      </c>
      <c r="K7" t="s">
        <v>1323</v>
      </c>
      <c r="L7" t="str">
        <f>IFERROR(VLOOKUP(ROWS(L$2:L7),J$2:K$215,2,FALSE),"")</f>
        <v>Argentinidae</v>
      </c>
      <c r="M7">
        <f>IF(ISNUMBER(SEARCH(Landings!$K$127,N$2:N$215)),MAX(M$1:M6)+1,0)</f>
        <v>6</v>
      </c>
      <c r="N7" t="s">
        <v>1323</v>
      </c>
      <c r="O7" t="str">
        <f>IFERROR(VLOOKUP(ROWS(O$2:O7),M$2:N$215,2,FALSE),"")</f>
        <v>Argentinidae</v>
      </c>
      <c r="P7">
        <f>IF(ISNUMBER(SEARCH(Landings!$K$128,Q$2:Q$215)),MAX(P$1:P6)+1,0)</f>
        <v>6</v>
      </c>
      <c r="Q7" t="s">
        <v>1323</v>
      </c>
      <c r="R7" t="str">
        <f>IFERROR(VLOOKUP(ROWS(R$2:R7),P$2:Q$215,2,FALSE),"")</f>
        <v>Argentinidae</v>
      </c>
      <c r="S7">
        <f>IF(ISNUMBER(SEARCH(Landings!$K$129,T$2:T$215)),MAX(S$1:S6)+1,0)</f>
        <v>6</v>
      </c>
      <c r="T7" t="s">
        <v>1323</v>
      </c>
      <c r="U7" t="str">
        <f>IFERROR(VLOOKUP(ROWS(U$2:U7),S$2:T$215,2,FALSE),"")</f>
        <v>Argentinidae</v>
      </c>
      <c r="V7">
        <f>IF(ISNUMBER(SEARCH(Landings!$K$130,W$2:W$215)),MAX(V$1:V6)+1,0)</f>
        <v>6</v>
      </c>
      <c r="W7" t="s">
        <v>1323</v>
      </c>
      <c r="X7" t="str">
        <f>IFERROR(VLOOKUP(ROWS(X$2:X7),V$2:W$215,2,FALSE),"")</f>
        <v>Argentinidae</v>
      </c>
      <c r="Y7">
        <f>IF(ISNUMBER(SEARCH(Landings!$K$131,Z$2:Z$215)),MAX(Y$1:Y6)+1,0)</f>
        <v>6</v>
      </c>
      <c r="Z7" t="s">
        <v>1323</v>
      </c>
      <c r="AA7" t="str">
        <f>IFERROR(VLOOKUP(ROWS(AA$2:AA7),Y$2:Z$215,2,FALSE),"")</f>
        <v>Argentinidae</v>
      </c>
      <c r="AB7">
        <f>IF(ISNUMBER(SEARCH(Landings!$K$132,AC$2:AC$215)),MAX(AB$1:AB6)+1,0)</f>
        <v>6</v>
      </c>
      <c r="AC7" t="s">
        <v>1323</v>
      </c>
      <c r="AD7" t="str">
        <f>IFERROR(VLOOKUP(ROWS(AD$2:AD7),AB$2:AC$215,2,FALSE),"")</f>
        <v>Argentinidae</v>
      </c>
      <c r="AE7">
        <f>IF(ISNUMBER(SEARCH(Landings!$K$133,AF$2:AF$215)),MAX(AE$1:AE6)+1,0)</f>
        <v>6</v>
      </c>
      <c r="AF7" t="s">
        <v>1323</v>
      </c>
      <c r="AG7" t="str">
        <f>IFERROR(VLOOKUP(ROWS(AG$2:AG7),AE$2:AF$215,2,FALSE),"")</f>
        <v>Argentinidae</v>
      </c>
      <c r="AH7">
        <f>IF(ISNUMBER(SEARCH(Landings!$K$134,AI$2:AI$215)),MAX(AH$1:AH6)+1,0)</f>
        <v>6</v>
      </c>
      <c r="AI7" t="s">
        <v>1323</v>
      </c>
      <c r="AJ7" t="str">
        <f>IFERROR(VLOOKUP(ROWS(AJ$2:AJ7),AH$2:AI$215,2,FALSE),"")</f>
        <v>Argentinidae</v>
      </c>
      <c r="AK7">
        <f>IF(ISNUMBER(SEARCH(Landings!$K$135,AL$2:AL$215)),MAX(AK$1:AK6)+1,0)</f>
        <v>6</v>
      </c>
      <c r="AL7" t="s">
        <v>1323</v>
      </c>
      <c r="AM7" t="str">
        <f>IFERROR(VLOOKUP(ROWS(AM$2:AM7),AK$2:AL$215,2,FALSE),"")</f>
        <v>Argentinidae</v>
      </c>
      <c r="AN7">
        <f>IF(ISNUMBER(SEARCH(Landings!$K$136,AO$2:AO$215)),MAX(AN$1:AN6)+1,0)</f>
        <v>6</v>
      </c>
      <c r="AO7" t="s">
        <v>1323</v>
      </c>
      <c r="AP7" t="str">
        <f>IFERROR(VLOOKUP(ROWS(AP$2:AP7),AN$2:AO$215,2,FALSE),"")</f>
        <v>Argentinidae</v>
      </c>
      <c r="AQ7">
        <f>IF(ISNUMBER(SEARCH(Landings!$K$137,AR$2:AR$215)),MAX(AQ$1:AQ6)+1,0)</f>
        <v>6</v>
      </c>
      <c r="AR7" t="s">
        <v>1323</v>
      </c>
      <c r="AS7" t="str">
        <f>IFERROR(VLOOKUP(ROWS(AS$2:AS7),AQ$2:AR$215,2,FALSE),"")</f>
        <v>Argentinidae</v>
      </c>
      <c r="AT7">
        <f>IF(ISNUMBER(SEARCH(Landings!$K$138,AU$2:AU$215)),MAX(AT$1:AT6)+1,0)</f>
        <v>6</v>
      </c>
      <c r="AU7" t="s">
        <v>1323</v>
      </c>
      <c r="AV7" t="str">
        <f>IFERROR(VLOOKUP(ROWS(AV$2:AV7),AT$2:AU$215,2,FALSE),"")</f>
        <v>Argentinidae</v>
      </c>
      <c r="AW7">
        <f>IF(ISNUMBER(SEARCH(Landings!$K$139,AX$2:AX$215)),MAX(AW$1:AW6)+1,0)</f>
        <v>6</v>
      </c>
      <c r="AX7" t="s">
        <v>1323</v>
      </c>
      <c r="AY7" t="str">
        <f>IFERROR(VLOOKUP(ROWS(AY$2:AY7),AW$2:AX$215,2,FALSE),"")</f>
        <v>Argentinidae</v>
      </c>
      <c r="AZ7">
        <f>IF(ISNUMBER(SEARCH(Landings!$K$140,BA$2:BA$215)),MAX(AZ$1:AZ6)+1,0)</f>
        <v>6</v>
      </c>
      <c r="BA7" t="s">
        <v>1323</v>
      </c>
      <c r="BB7" t="str">
        <f>IFERROR(VLOOKUP(ROWS(BB$2:BB7),AZ$2:BA$215,2,FALSE),"")</f>
        <v>Argentinidae</v>
      </c>
      <c r="BC7">
        <f>IF(ISNUMBER(SEARCH(Landings!$K$141,BD$2:BD$215)),MAX(BC$1:BC6)+1,0)</f>
        <v>6</v>
      </c>
      <c r="BD7" t="s">
        <v>1323</v>
      </c>
      <c r="BE7" t="str">
        <f>IFERROR(VLOOKUP(ROWS(BE$2:BE7),BC$2:BD$215,2,FALSE),"")</f>
        <v>Argentinidae</v>
      </c>
      <c r="BF7">
        <f>IF(ISNUMBER(SEARCH(Landings!$K$142,BG$2:BG$215)),MAX(BF$1:BF6)+1,0)</f>
        <v>6</v>
      </c>
      <c r="BG7" t="s">
        <v>1323</v>
      </c>
      <c r="BH7" t="str">
        <f>IFERROR(VLOOKUP(ROWS(BH$2:BH7),BF$2:BG$215,2,FALSE),"")</f>
        <v>Argentinidae</v>
      </c>
      <c r="BI7">
        <f>IF(ISNUMBER(SEARCH(Landings!$K$143,BJ$2:BJ$215)),MAX(BI$1:BI6)+1,0)</f>
        <v>6</v>
      </c>
      <c r="BJ7" t="s">
        <v>1323</v>
      </c>
      <c r="BK7" t="str">
        <f>IFERROR(VLOOKUP(ROWS(BK$2:BK7),BI$2:BJ$215,2,FALSE),"")</f>
        <v>Argentinidae</v>
      </c>
      <c r="BL7">
        <f>IF(ISNUMBER(SEARCH(Landings!$K$144,BM$2:BM$215)),MAX(BL$1:BL6)+1,0)</f>
        <v>6</v>
      </c>
      <c r="BM7" t="s">
        <v>1323</v>
      </c>
      <c r="BN7" t="str">
        <f>IFERROR(VLOOKUP(ROWS(BN$2:BN7),BL$2:BM$215,2,FALSE),"")</f>
        <v>Argentinidae</v>
      </c>
      <c r="BO7">
        <f>IF(ISNUMBER(SEARCH(Landings!$K$145,BP$2:BP$215)),MAX(BO$1:BO6)+1,0)</f>
        <v>6</v>
      </c>
      <c r="BP7" t="s">
        <v>1323</v>
      </c>
      <c r="BQ7" t="str">
        <f>IFERROR(VLOOKUP(ROWS(BQ$2:BQ7),BO$2:BP$215,2,FALSE),"")</f>
        <v>Argentinidae</v>
      </c>
      <c r="BR7">
        <f>IF(ISNUMBER(SEARCH(Landings!$K$146,BS$2:BS$215)),MAX(BR$1:BR6)+1,0)</f>
        <v>6</v>
      </c>
      <c r="BS7" t="s">
        <v>1323</v>
      </c>
      <c r="BT7" t="str">
        <f>IFERROR(VLOOKUP(ROWS(BT$2:BT7),BR$2:BS$215,2,FALSE),"")</f>
        <v>Argentinidae</v>
      </c>
      <c r="BU7">
        <f>IF(ISNUMBER(SEARCH(Landings!$K$147,BV$2:BV$215)),MAX(BU$1:BU6)+1,0)</f>
        <v>6</v>
      </c>
      <c r="BV7" t="s">
        <v>1323</v>
      </c>
      <c r="BW7" t="str">
        <f>IFERROR(VLOOKUP(ROWS(BW$2:BW7),BU$2:BV$215,2,FALSE),"")</f>
        <v>Argentinidae</v>
      </c>
      <c r="BX7">
        <f>IF(ISNUMBER(SEARCH(Landings!$K$148,BY$2:BY$215)),MAX(BX$1:BX6)+1,0)</f>
        <v>6</v>
      </c>
      <c r="BY7" t="s">
        <v>1323</v>
      </c>
      <c r="BZ7" t="str">
        <f>IFERROR(VLOOKUP(ROWS(BZ$2:BZ7),BX$2:BY$215,2,FALSE),"")</f>
        <v>Argentinidae</v>
      </c>
      <c r="CA7">
        <f>IF(ISNUMBER(SEARCH(Landings!$K$149,CB$2:CB$215)),MAX(CA$1:CA6)+1,0)</f>
        <v>6</v>
      </c>
      <c r="CB7" t="s">
        <v>1323</v>
      </c>
      <c r="CC7" t="str">
        <f>IFERROR(VLOOKUP(ROWS(CC$2:CC7),CA$2:CB$215,2,FALSE),"")</f>
        <v>Argentinidae</v>
      </c>
      <c r="CD7">
        <f>IF(ISNUMBER(SEARCH(Landings!$K$150,CE$2:CE$215)),MAX(CD$1:CD6)+1,0)</f>
        <v>6</v>
      </c>
      <c r="CE7" t="s">
        <v>1323</v>
      </c>
      <c r="CF7" t="str">
        <f>IFERROR(VLOOKUP(ROWS(CF$2:CF7),CD$2:CE$215,2,FALSE),"")</f>
        <v>Argentinidae</v>
      </c>
      <c r="CG7">
        <f>IF(ISNUMBER(SEARCH(Landings!$K$151,CH$2:CH$215)),MAX(CG$1:CG6)+1,0)</f>
        <v>6</v>
      </c>
      <c r="CH7" t="s">
        <v>1323</v>
      </c>
      <c r="CI7" t="str">
        <f>IFERROR(VLOOKUP(ROWS(CI$2:CI7),CG$2:CH$215,2,FALSE),"")</f>
        <v>Argentinidae</v>
      </c>
      <c r="CJ7">
        <f>IF(ISNUMBER(SEARCH(Landings!$K$152,CK$2:CK$215)),MAX(CJ$1:CJ6)+1,0)</f>
        <v>6</v>
      </c>
      <c r="CK7" t="s">
        <v>1323</v>
      </c>
      <c r="CL7" t="str">
        <f>IFERROR(VLOOKUP(ROWS(CL$2:CL7),CJ$2:CK$215,2,FALSE),"")</f>
        <v>Argentinidae</v>
      </c>
      <c r="CM7">
        <f>IF(ISNUMBER(SEARCH(Landings!$K$153,CN$2:CN$215)),MAX(CM$1:CM6)+1,0)</f>
        <v>6</v>
      </c>
      <c r="CN7" t="s">
        <v>1323</v>
      </c>
      <c r="CO7" t="str">
        <f>IFERROR(VLOOKUP(ROWS(CO$2:CO7),CM$2:CN$215,2,FALSE),"")</f>
        <v>Argentinidae</v>
      </c>
    </row>
    <row r="8" spans="1:93" x14ac:dyDescent="0.25">
      <c r="A8" t="s">
        <v>1324</v>
      </c>
      <c r="B8" t="s">
        <v>1325</v>
      </c>
      <c r="D8">
        <f>IF(ISNUMBER(SEARCH(Landings!$K$124,E$2:E$215)),MAX(D$1:D7)+1,0)</f>
        <v>7</v>
      </c>
      <c r="E8" t="s">
        <v>1325</v>
      </c>
      <c r="F8" t="str">
        <f>IFERROR(VLOOKUP(ROWS(F$2:F8),D$2:E$215,2,FALSE),"")</f>
        <v>Bairds smooth Head</v>
      </c>
      <c r="G8">
        <f>IF(ISNUMBER(SEARCH(Landings!$K$125,H$2:H$215)),MAX(G$1:G7)+1,0)</f>
        <v>7</v>
      </c>
      <c r="H8" t="s">
        <v>1325</v>
      </c>
      <c r="I8" t="str">
        <f>IFERROR(VLOOKUP(ROWS(I$2:I8),G$2:H$215,2,FALSE),"")</f>
        <v>Bairds smooth Head</v>
      </c>
      <c r="J8">
        <f>IF(ISNUMBER(SEARCH(Landings!$K$126,K$2:K$215)),MAX(J$1:J7)+1,0)</f>
        <v>7</v>
      </c>
      <c r="K8" t="s">
        <v>1325</v>
      </c>
      <c r="L8" t="str">
        <f>IFERROR(VLOOKUP(ROWS(L$2:L8),J$2:K$215,2,FALSE),"")</f>
        <v>Bairds smooth Head</v>
      </c>
      <c r="M8">
        <f>IF(ISNUMBER(SEARCH(Landings!$K$127,N$2:N$215)),MAX(M$1:M7)+1,0)</f>
        <v>7</v>
      </c>
      <c r="N8" t="s">
        <v>1325</v>
      </c>
      <c r="O8" t="str">
        <f>IFERROR(VLOOKUP(ROWS(O$2:O8),M$2:N$215,2,FALSE),"")</f>
        <v>Bairds smooth Head</v>
      </c>
      <c r="P8">
        <f>IF(ISNUMBER(SEARCH(Landings!$K$128,Q$2:Q$215)),MAX(P$1:P7)+1,0)</f>
        <v>7</v>
      </c>
      <c r="Q8" t="s">
        <v>1325</v>
      </c>
      <c r="R8" t="str">
        <f>IFERROR(VLOOKUP(ROWS(R$2:R8),P$2:Q$215,2,FALSE),"")</f>
        <v>Bairds smooth Head</v>
      </c>
      <c r="S8">
        <f>IF(ISNUMBER(SEARCH(Landings!$K$129,T$2:T$215)),MAX(S$1:S7)+1,0)</f>
        <v>7</v>
      </c>
      <c r="T8" t="s">
        <v>1325</v>
      </c>
      <c r="U8" t="str">
        <f>IFERROR(VLOOKUP(ROWS(U$2:U8),S$2:T$215,2,FALSE),"")</f>
        <v>Bairds smooth Head</v>
      </c>
      <c r="V8">
        <f>IF(ISNUMBER(SEARCH(Landings!$K$130,W$2:W$215)),MAX(V$1:V7)+1,0)</f>
        <v>7</v>
      </c>
      <c r="W8" t="s">
        <v>1325</v>
      </c>
      <c r="X8" t="str">
        <f>IFERROR(VLOOKUP(ROWS(X$2:X8),V$2:W$215,2,FALSE),"")</f>
        <v>Bairds smooth Head</v>
      </c>
      <c r="Y8">
        <f>IF(ISNUMBER(SEARCH(Landings!$K$131,Z$2:Z$215)),MAX(Y$1:Y7)+1,0)</f>
        <v>7</v>
      </c>
      <c r="Z8" t="s">
        <v>1325</v>
      </c>
      <c r="AA8" t="str">
        <f>IFERROR(VLOOKUP(ROWS(AA$2:AA8),Y$2:Z$215,2,FALSE),"")</f>
        <v>Bairds smooth Head</v>
      </c>
      <c r="AB8">
        <f>IF(ISNUMBER(SEARCH(Landings!$K$132,AC$2:AC$215)),MAX(AB$1:AB7)+1,0)</f>
        <v>7</v>
      </c>
      <c r="AC8" t="s">
        <v>1325</v>
      </c>
      <c r="AD8" t="str">
        <f>IFERROR(VLOOKUP(ROWS(AD$2:AD8),AB$2:AC$215,2,FALSE),"")</f>
        <v>Bairds smooth Head</v>
      </c>
      <c r="AE8">
        <f>IF(ISNUMBER(SEARCH(Landings!$K$133,AF$2:AF$215)),MAX(AE$1:AE7)+1,0)</f>
        <v>7</v>
      </c>
      <c r="AF8" t="s">
        <v>1325</v>
      </c>
      <c r="AG8" t="str">
        <f>IFERROR(VLOOKUP(ROWS(AG$2:AG8),AE$2:AF$215,2,FALSE),"")</f>
        <v>Bairds smooth Head</v>
      </c>
      <c r="AH8">
        <f>IF(ISNUMBER(SEARCH(Landings!$K$134,AI$2:AI$215)),MAX(AH$1:AH7)+1,0)</f>
        <v>7</v>
      </c>
      <c r="AI8" t="s">
        <v>1325</v>
      </c>
      <c r="AJ8" t="str">
        <f>IFERROR(VLOOKUP(ROWS(AJ$2:AJ8),AH$2:AI$215,2,FALSE),"")</f>
        <v>Bairds smooth Head</v>
      </c>
      <c r="AK8">
        <f>IF(ISNUMBER(SEARCH(Landings!$K$135,AL$2:AL$215)),MAX(AK$1:AK7)+1,0)</f>
        <v>7</v>
      </c>
      <c r="AL8" t="s">
        <v>1325</v>
      </c>
      <c r="AM8" t="str">
        <f>IFERROR(VLOOKUP(ROWS(AM$2:AM8),AK$2:AL$215,2,FALSE),"")</f>
        <v>Bairds smooth Head</v>
      </c>
      <c r="AN8">
        <f>IF(ISNUMBER(SEARCH(Landings!$K$136,AO$2:AO$215)),MAX(AN$1:AN7)+1,0)</f>
        <v>7</v>
      </c>
      <c r="AO8" t="s">
        <v>1325</v>
      </c>
      <c r="AP8" t="str">
        <f>IFERROR(VLOOKUP(ROWS(AP$2:AP8),AN$2:AO$215,2,FALSE),"")</f>
        <v>Bairds smooth Head</v>
      </c>
      <c r="AQ8">
        <f>IF(ISNUMBER(SEARCH(Landings!$K$137,AR$2:AR$215)),MAX(AQ$1:AQ7)+1,0)</f>
        <v>7</v>
      </c>
      <c r="AR8" t="s">
        <v>1325</v>
      </c>
      <c r="AS8" t="str">
        <f>IFERROR(VLOOKUP(ROWS(AS$2:AS8),AQ$2:AR$215,2,FALSE),"")</f>
        <v>Bairds smooth Head</v>
      </c>
      <c r="AT8">
        <f>IF(ISNUMBER(SEARCH(Landings!$K$138,AU$2:AU$215)),MAX(AT$1:AT7)+1,0)</f>
        <v>7</v>
      </c>
      <c r="AU8" t="s">
        <v>1325</v>
      </c>
      <c r="AV8" t="str">
        <f>IFERROR(VLOOKUP(ROWS(AV$2:AV8),AT$2:AU$215,2,FALSE),"")</f>
        <v>Bairds smooth Head</v>
      </c>
      <c r="AW8">
        <f>IF(ISNUMBER(SEARCH(Landings!$K$139,AX$2:AX$215)),MAX(AW$1:AW7)+1,0)</f>
        <v>7</v>
      </c>
      <c r="AX8" t="s">
        <v>1325</v>
      </c>
      <c r="AY8" t="str">
        <f>IFERROR(VLOOKUP(ROWS(AY$2:AY8),AW$2:AX$215,2,FALSE),"")</f>
        <v>Bairds smooth Head</v>
      </c>
      <c r="AZ8">
        <f>IF(ISNUMBER(SEARCH(Landings!$K$140,BA$2:BA$215)),MAX(AZ$1:AZ7)+1,0)</f>
        <v>7</v>
      </c>
      <c r="BA8" t="s">
        <v>1325</v>
      </c>
      <c r="BB8" t="str">
        <f>IFERROR(VLOOKUP(ROWS(BB$2:BB8),AZ$2:BA$215,2,FALSE),"")</f>
        <v>Bairds smooth Head</v>
      </c>
      <c r="BC8">
        <f>IF(ISNUMBER(SEARCH(Landings!$K$141,BD$2:BD$215)),MAX(BC$1:BC7)+1,0)</f>
        <v>7</v>
      </c>
      <c r="BD8" t="s">
        <v>1325</v>
      </c>
      <c r="BE8" t="str">
        <f>IFERROR(VLOOKUP(ROWS(BE$2:BE8),BC$2:BD$215,2,FALSE),"")</f>
        <v>Bairds smooth Head</v>
      </c>
      <c r="BF8">
        <f>IF(ISNUMBER(SEARCH(Landings!$K$142,BG$2:BG$215)),MAX(BF$1:BF7)+1,0)</f>
        <v>7</v>
      </c>
      <c r="BG8" t="s">
        <v>1325</v>
      </c>
      <c r="BH8" t="str">
        <f>IFERROR(VLOOKUP(ROWS(BH$2:BH8),BF$2:BG$215,2,FALSE),"")</f>
        <v>Bairds smooth Head</v>
      </c>
      <c r="BI8">
        <f>IF(ISNUMBER(SEARCH(Landings!$K$143,BJ$2:BJ$215)),MAX(BI$1:BI7)+1,0)</f>
        <v>7</v>
      </c>
      <c r="BJ8" t="s">
        <v>1325</v>
      </c>
      <c r="BK8" t="str">
        <f>IFERROR(VLOOKUP(ROWS(BK$2:BK8),BI$2:BJ$215,2,FALSE),"")</f>
        <v>Bairds smooth Head</v>
      </c>
      <c r="BL8">
        <f>IF(ISNUMBER(SEARCH(Landings!$K$144,BM$2:BM$215)),MAX(BL$1:BL7)+1,0)</f>
        <v>7</v>
      </c>
      <c r="BM8" t="s">
        <v>1325</v>
      </c>
      <c r="BN8" t="str">
        <f>IFERROR(VLOOKUP(ROWS(BN$2:BN8),BL$2:BM$215,2,FALSE),"")</f>
        <v>Bairds smooth Head</v>
      </c>
      <c r="BO8">
        <f>IF(ISNUMBER(SEARCH(Landings!$K$145,BP$2:BP$215)),MAX(BO$1:BO7)+1,0)</f>
        <v>7</v>
      </c>
      <c r="BP8" t="s">
        <v>1325</v>
      </c>
      <c r="BQ8" t="str">
        <f>IFERROR(VLOOKUP(ROWS(BQ$2:BQ8),BO$2:BP$215,2,FALSE),"")</f>
        <v>Bairds smooth Head</v>
      </c>
      <c r="BR8">
        <f>IF(ISNUMBER(SEARCH(Landings!$K$146,BS$2:BS$215)),MAX(BR$1:BR7)+1,0)</f>
        <v>7</v>
      </c>
      <c r="BS8" t="s">
        <v>1325</v>
      </c>
      <c r="BT8" t="str">
        <f>IFERROR(VLOOKUP(ROWS(BT$2:BT8),BR$2:BS$215,2,FALSE),"")</f>
        <v>Bairds smooth Head</v>
      </c>
      <c r="BU8">
        <f>IF(ISNUMBER(SEARCH(Landings!$K$147,BV$2:BV$215)),MAX(BU$1:BU7)+1,0)</f>
        <v>7</v>
      </c>
      <c r="BV8" t="s">
        <v>1325</v>
      </c>
      <c r="BW8" t="str">
        <f>IFERROR(VLOOKUP(ROWS(BW$2:BW8),BU$2:BV$215,2,FALSE),"")</f>
        <v>Bairds smooth Head</v>
      </c>
      <c r="BX8">
        <f>IF(ISNUMBER(SEARCH(Landings!$K$148,BY$2:BY$215)),MAX(BX$1:BX7)+1,0)</f>
        <v>7</v>
      </c>
      <c r="BY8" t="s">
        <v>1325</v>
      </c>
      <c r="BZ8" t="str">
        <f>IFERROR(VLOOKUP(ROWS(BZ$2:BZ8),BX$2:BY$215,2,FALSE),"")</f>
        <v>Bairds smooth Head</v>
      </c>
      <c r="CA8">
        <f>IF(ISNUMBER(SEARCH(Landings!$K$149,CB$2:CB$215)),MAX(CA$1:CA7)+1,0)</f>
        <v>7</v>
      </c>
      <c r="CB8" t="s">
        <v>1325</v>
      </c>
      <c r="CC8" t="str">
        <f>IFERROR(VLOOKUP(ROWS(CC$2:CC8),CA$2:CB$215,2,FALSE),"")</f>
        <v>Bairds smooth Head</v>
      </c>
      <c r="CD8">
        <f>IF(ISNUMBER(SEARCH(Landings!$K$150,CE$2:CE$215)),MAX(CD$1:CD7)+1,0)</f>
        <v>7</v>
      </c>
      <c r="CE8" t="s">
        <v>1325</v>
      </c>
      <c r="CF8" t="str">
        <f>IFERROR(VLOOKUP(ROWS(CF$2:CF8),CD$2:CE$215,2,FALSE),"")</f>
        <v>Bairds smooth Head</v>
      </c>
      <c r="CG8">
        <f>IF(ISNUMBER(SEARCH(Landings!$K$151,CH$2:CH$215)),MAX(CG$1:CG7)+1,0)</f>
        <v>7</v>
      </c>
      <c r="CH8" t="s">
        <v>1325</v>
      </c>
      <c r="CI8" t="str">
        <f>IFERROR(VLOOKUP(ROWS(CI$2:CI8),CG$2:CH$215,2,FALSE),"")</f>
        <v>Bairds smooth Head</v>
      </c>
      <c r="CJ8">
        <f>IF(ISNUMBER(SEARCH(Landings!$K$152,CK$2:CK$215)),MAX(CJ$1:CJ7)+1,0)</f>
        <v>7</v>
      </c>
      <c r="CK8" t="s">
        <v>1325</v>
      </c>
      <c r="CL8" t="str">
        <f>IFERROR(VLOOKUP(ROWS(CL$2:CL8),CJ$2:CK$215,2,FALSE),"")</f>
        <v>Bairds smooth Head</v>
      </c>
      <c r="CM8">
        <f>IF(ISNUMBER(SEARCH(Landings!$K$153,CN$2:CN$215)),MAX(CM$1:CM7)+1,0)</f>
        <v>7</v>
      </c>
      <c r="CN8" t="s">
        <v>1325</v>
      </c>
      <c r="CO8" t="str">
        <f>IFERROR(VLOOKUP(ROWS(CO$2:CO8),CM$2:CN$215,2,FALSE),"")</f>
        <v>Bairds smooth Head</v>
      </c>
    </row>
    <row r="9" spans="1:93" x14ac:dyDescent="0.25">
      <c r="A9" t="s">
        <v>1326</v>
      </c>
      <c r="B9" t="s">
        <v>1327</v>
      </c>
      <c r="D9">
        <f>IF(ISNUMBER(SEARCH(Landings!$K$124,E$2:E$215)),MAX(D$1:D8)+1,0)</f>
        <v>8</v>
      </c>
      <c r="E9" t="s">
        <v>1327</v>
      </c>
      <c r="F9" t="str">
        <f>IFERROR(VLOOKUP(ROWS(F$2:F9),D$2:E$215,2,FALSE),"")</f>
        <v>Barrel fish</v>
      </c>
      <c r="G9">
        <f>IF(ISNUMBER(SEARCH(Landings!$K$125,H$2:H$215)),MAX(G$1:G8)+1,0)</f>
        <v>8</v>
      </c>
      <c r="H9" t="s">
        <v>1327</v>
      </c>
      <c r="I9" t="str">
        <f>IFERROR(VLOOKUP(ROWS(I$2:I9),G$2:H$215,2,FALSE),"")</f>
        <v>Barrel fish</v>
      </c>
      <c r="J9">
        <f>IF(ISNUMBER(SEARCH(Landings!$K$126,K$2:K$215)),MAX(J$1:J8)+1,0)</f>
        <v>8</v>
      </c>
      <c r="K9" t="s">
        <v>1327</v>
      </c>
      <c r="L9" t="str">
        <f>IFERROR(VLOOKUP(ROWS(L$2:L9),J$2:K$215,2,FALSE),"")</f>
        <v>Barrel fish</v>
      </c>
      <c r="M9">
        <f>IF(ISNUMBER(SEARCH(Landings!$K$127,N$2:N$215)),MAX(M$1:M8)+1,0)</f>
        <v>8</v>
      </c>
      <c r="N9" t="s">
        <v>1327</v>
      </c>
      <c r="O9" t="str">
        <f>IFERROR(VLOOKUP(ROWS(O$2:O9),M$2:N$215,2,FALSE),"")</f>
        <v>Barrel fish</v>
      </c>
      <c r="P9">
        <f>IF(ISNUMBER(SEARCH(Landings!$K$128,Q$2:Q$215)),MAX(P$1:P8)+1,0)</f>
        <v>8</v>
      </c>
      <c r="Q9" t="s">
        <v>1327</v>
      </c>
      <c r="R9" t="str">
        <f>IFERROR(VLOOKUP(ROWS(R$2:R9),P$2:Q$215,2,FALSE),"")</f>
        <v>Barrel fish</v>
      </c>
      <c r="S9">
        <f>IF(ISNUMBER(SEARCH(Landings!$K$129,T$2:T$215)),MAX(S$1:S8)+1,0)</f>
        <v>8</v>
      </c>
      <c r="T9" t="s">
        <v>1327</v>
      </c>
      <c r="U9" t="str">
        <f>IFERROR(VLOOKUP(ROWS(U$2:U9),S$2:T$215,2,FALSE),"")</f>
        <v>Barrel fish</v>
      </c>
      <c r="V9">
        <f>IF(ISNUMBER(SEARCH(Landings!$K$130,W$2:W$215)),MAX(V$1:V8)+1,0)</f>
        <v>8</v>
      </c>
      <c r="W9" t="s">
        <v>1327</v>
      </c>
      <c r="X9" t="str">
        <f>IFERROR(VLOOKUP(ROWS(X$2:X9),V$2:W$215,2,FALSE),"")</f>
        <v>Barrel fish</v>
      </c>
      <c r="Y9">
        <f>IF(ISNUMBER(SEARCH(Landings!$K$131,Z$2:Z$215)),MAX(Y$1:Y8)+1,0)</f>
        <v>8</v>
      </c>
      <c r="Z9" t="s">
        <v>1327</v>
      </c>
      <c r="AA9" t="str">
        <f>IFERROR(VLOOKUP(ROWS(AA$2:AA9),Y$2:Z$215,2,FALSE),"")</f>
        <v>Barrel fish</v>
      </c>
      <c r="AB9">
        <f>IF(ISNUMBER(SEARCH(Landings!$K$132,AC$2:AC$215)),MAX(AB$1:AB8)+1,0)</f>
        <v>8</v>
      </c>
      <c r="AC9" t="s">
        <v>1327</v>
      </c>
      <c r="AD9" t="str">
        <f>IFERROR(VLOOKUP(ROWS(AD$2:AD9),AB$2:AC$215,2,FALSE),"")</f>
        <v>Barrel fish</v>
      </c>
      <c r="AE9">
        <f>IF(ISNUMBER(SEARCH(Landings!$K$133,AF$2:AF$215)),MAX(AE$1:AE8)+1,0)</f>
        <v>8</v>
      </c>
      <c r="AF9" t="s">
        <v>1327</v>
      </c>
      <c r="AG9" t="str">
        <f>IFERROR(VLOOKUP(ROWS(AG$2:AG9),AE$2:AF$215,2,FALSE),"")</f>
        <v>Barrel fish</v>
      </c>
      <c r="AH9">
        <f>IF(ISNUMBER(SEARCH(Landings!$K$134,AI$2:AI$215)),MAX(AH$1:AH8)+1,0)</f>
        <v>8</v>
      </c>
      <c r="AI9" t="s">
        <v>1327</v>
      </c>
      <c r="AJ9" t="str">
        <f>IFERROR(VLOOKUP(ROWS(AJ$2:AJ9),AH$2:AI$215,2,FALSE),"")</f>
        <v>Barrel fish</v>
      </c>
      <c r="AK9">
        <f>IF(ISNUMBER(SEARCH(Landings!$K$135,AL$2:AL$215)),MAX(AK$1:AK8)+1,0)</f>
        <v>8</v>
      </c>
      <c r="AL9" t="s">
        <v>1327</v>
      </c>
      <c r="AM9" t="str">
        <f>IFERROR(VLOOKUP(ROWS(AM$2:AM9),AK$2:AL$215,2,FALSE),"")</f>
        <v>Barrel fish</v>
      </c>
      <c r="AN9">
        <f>IF(ISNUMBER(SEARCH(Landings!$K$136,AO$2:AO$215)),MAX(AN$1:AN8)+1,0)</f>
        <v>8</v>
      </c>
      <c r="AO9" t="s">
        <v>1327</v>
      </c>
      <c r="AP9" t="str">
        <f>IFERROR(VLOOKUP(ROWS(AP$2:AP9),AN$2:AO$215,2,FALSE),"")</f>
        <v>Barrel fish</v>
      </c>
      <c r="AQ9">
        <f>IF(ISNUMBER(SEARCH(Landings!$K$137,AR$2:AR$215)),MAX(AQ$1:AQ8)+1,0)</f>
        <v>8</v>
      </c>
      <c r="AR9" t="s">
        <v>1327</v>
      </c>
      <c r="AS9" t="str">
        <f>IFERROR(VLOOKUP(ROWS(AS$2:AS9),AQ$2:AR$215,2,FALSE),"")</f>
        <v>Barrel fish</v>
      </c>
      <c r="AT9">
        <f>IF(ISNUMBER(SEARCH(Landings!$K$138,AU$2:AU$215)),MAX(AT$1:AT8)+1,0)</f>
        <v>8</v>
      </c>
      <c r="AU9" t="s">
        <v>1327</v>
      </c>
      <c r="AV9" t="str">
        <f>IFERROR(VLOOKUP(ROWS(AV$2:AV9),AT$2:AU$215,2,FALSE),"")</f>
        <v>Barrel fish</v>
      </c>
      <c r="AW9">
        <f>IF(ISNUMBER(SEARCH(Landings!$K$139,AX$2:AX$215)),MAX(AW$1:AW8)+1,0)</f>
        <v>8</v>
      </c>
      <c r="AX9" t="s">
        <v>1327</v>
      </c>
      <c r="AY9" t="str">
        <f>IFERROR(VLOOKUP(ROWS(AY$2:AY9),AW$2:AX$215,2,FALSE),"")</f>
        <v>Barrel fish</v>
      </c>
      <c r="AZ9">
        <f>IF(ISNUMBER(SEARCH(Landings!$K$140,BA$2:BA$215)),MAX(AZ$1:AZ8)+1,0)</f>
        <v>8</v>
      </c>
      <c r="BA9" t="s">
        <v>1327</v>
      </c>
      <c r="BB9" t="str">
        <f>IFERROR(VLOOKUP(ROWS(BB$2:BB9),AZ$2:BA$215,2,FALSE),"")</f>
        <v>Barrel fish</v>
      </c>
      <c r="BC9">
        <f>IF(ISNUMBER(SEARCH(Landings!$K$141,BD$2:BD$215)),MAX(BC$1:BC8)+1,0)</f>
        <v>8</v>
      </c>
      <c r="BD9" t="s">
        <v>1327</v>
      </c>
      <c r="BE9" t="str">
        <f>IFERROR(VLOOKUP(ROWS(BE$2:BE9),BC$2:BD$215,2,FALSE),"")</f>
        <v>Barrel fish</v>
      </c>
      <c r="BF9">
        <f>IF(ISNUMBER(SEARCH(Landings!$K$142,BG$2:BG$215)),MAX(BF$1:BF8)+1,0)</f>
        <v>8</v>
      </c>
      <c r="BG9" t="s">
        <v>1327</v>
      </c>
      <c r="BH9" t="str">
        <f>IFERROR(VLOOKUP(ROWS(BH$2:BH9),BF$2:BG$215,2,FALSE),"")</f>
        <v>Barrel fish</v>
      </c>
      <c r="BI9">
        <f>IF(ISNUMBER(SEARCH(Landings!$K$143,BJ$2:BJ$215)),MAX(BI$1:BI8)+1,0)</f>
        <v>8</v>
      </c>
      <c r="BJ9" t="s">
        <v>1327</v>
      </c>
      <c r="BK9" t="str">
        <f>IFERROR(VLOOKUP(ROWS(BK$2:BK9),BI$2:BJ$215,2,FALSE),"")</f>
        <v>Barrel fish</v>
      </c>
      <c r="BL9">
        <f>IF(ISNUMBER(SEARCH(Landings!$K$144,BM$2:BM$215)),MAX(BL$1:BL8)+1,0)</f>
        <v>8</v>
      </c>
      <c r="BM9" t="s">
        <v>1327</v>
      </c>
      <c r="BN9" t="str">
        <f>IFERROR(VLOOKUP(ROWS(BN$2:BN9),BL$2:BM$215,2,FALSE),"")</f>
        <v>Barrel fish</v>
      </c>
      <c r="BO9">
        <f>IF(ISNUMBER(SEARCH(Landings!$K$145,BP$2:BP$215)),MAX(BO$1:BO8)+1,0)</f>
        <v>8</v>
      </c>
      <c r="BP9" t="s">
        <v>1327</v>
      </c>
      <c r="BQ9" t="str">
        <f>IFERROR(VLOOKUP(ROWS(BQ$2:BQ9),BO$2:BP$215,2,FALSE),"")</f>
        <v>Barrel fish</v>
      </c>
      <c r="BR9">
        <f>IF(ISNUMBER(SEARCH(Landings!$K$146,BS$2:BS$215)),MAX(BR$1:BR8)+1,0)</f>
        <v>8</v>
      </c>
      <c r="BS9" t="s">
        <v>1327</v>
      </c>
      <c r="BT9" t="str">
        <f>IFERROR(VLOOKUP(ROWS(BT$2:BT9),BR$2:BS$215,2,FALSE),"")</f>
        <v>Barrel fish</v>
      </c>
      <c r="BU9">
        <f>IF(ISNUMBER(SEARCH(Landings!$K$147,BV$2:BV$215)),MAX(BU$1:BU8)+1,0)</f>
        <v>8</v>
      </c>
      <c r="BV9" t="s">
        <v>1327</v>
      </c>
      <c r="BW9" t="str">
        <f>IFERROR(VLOOKUP(ROWS(BW$2:BW9),BU$2:BV$215,2,FALSE),"")</f>
        <v>Barrel fish</v>
      </c>
      <c r="BX9">
        <f>IF(ISNUMBER(SEARCH(Landings!$K$148,BY$2:BY$215)),MAX(BX$1:BX8)+1,0)</f>
        <v>8</v>
      </c>
      <c r="BY9" t="s">
        <v>1327</v>
      </c>
      <c r="BZ9" t="str">
        <f>IFERROR(VLOOKUP(ROWS(BZ$2:BZ9),BX$2:BY$215,2,FALSE),"")</f>
        <v>Barrel fish</v>
      </c>
      <c r="CA9">
        <f>IF(ISNUMBER(SEARCH(Landings!$K$149,CB$2:CB$215)),MAX(CA$1:CA8)+1,0)</f>
        <v>8</v>
      </c>
      <c r="CB9" t="s">
        <v>1327</v>
      </c>
      <c r="CC9" t="str">
        <f>IFERROR(VLOOKUP(ROWS(CC$2:CC9),CA$2:CB$215,2,FALSE),"")</f>
        <v>Barrel fish</v>
      </c>
      <c r="CD9">
        <f>IF(ISNUMBER(SEARCH(Landings!$K$150,CE$2:CE$215)),MAX(CD$1:CD8)+1,0)</f>
        <v>8</v>
      </c>
      <c r="CE9" t="s">
        <v>1327</v>
      </c>
      <c r="CF9" t="str">
        <f>IFERROR(VLOOKUP(ROWS(CF$2:CF9),CD$2:CE$215,2,FALSE),"")</f>
        <v>Barrel fish</v>
      </c>
      <c r="CG9">
        <f>IF(ISNUMBER(SEARCH(Landings!$K$151,CH$2:CH$215)),MAX(CG$1:CG8)+1,0)</f>
        <v>8</v>
      </c>
      <c r="CH9" t="s">
        <v>1327</v>
      </c>
      <c r="CI9" t="str">
        <f>IFERROR(VLOOKUP(ROWS(CI$2:CI9),CG$2:CH$215,2,FALSE),"")</f>
        <v>Barrel fish</v>
      </c>
      <c r="CJ9">
        <f>IF(ISNUMBER(SEARCH(Landings!$K$152,CK$2:CK$215)),MAX(CJ$1:CJ8)+1,0)</f>
        <v>8</v>
      </c>
      <c r="CK9" t="s">
        <v>1327</v>
      </c>
      <c r="CL9" t="str">
        <f>IFERROR(VLOOKUP(ROWS(CL$2:CL9),CJ$2:CK$215,2,FALSE),"")</f>
        <v>Barrel fish</v>
      </c>
      <c r="CM9">
        <f>IF(ISNUMBER(SEARCH(Landings!$K$153,CN$2:CN$215)),MAX(CM$1:CM8)+1,0)</f>
        <v>8</v>
      </c>
      <c r="CN9" t="s">
        <v>1327</v>
      </c>
      <c r="CO9" t="str">
        <f>IFERROR(VLOOKUP(ROWS(CO$2:CO9),CM$2:CN$215,2,FALSE),"")</f>
        <v>Barrel fish</v>
      </c>
    </row>
    <row r="10" spans="1:93" x14ac:dyDescent="0.25">
      <c r="A10" t="s">
        <v>1328</v>
      </c>
      <c r="B10" t="s">
        <v>1329</v>
      </c>
      <c r="D10">
        <f>IF(ISNUMBER(SEARCH(Landings!$K$124,E$2:E$215)),MAX(D$1:D9)+1,0)</f>
        <v>9</v>
      </c>
      <c r="E10" t="s">
        <v>1329</v>
      </c>
      <c r="F10" t="str">
        <f>IFERROR(VLOOKUP(ROWS(F$2:F10),D$2:E$215,2,FALSE),"")</f>
        <v>Bib</v>
      </c>
      <c r="G10">
        <f>IF(ISNUMBER(SEARCH(Landings!$K$125,H$2:H$215)),MAX(G$1:G9)+1,0)</f>
        <v>9</v>
      </c>
      <c r="H10" t="s">
        <v>1329</v>
      </c>
      <c r="I10" t="str">
        <f>IFERROR(VLOOKUP(ROWS(I$2:I10),G$2:H$215,2,FALSE),"")</f>
        <v>Bib</v>
      </c>
      <c r="J10">
        <f>IF(ISNUMBER(SEARCH(Landings!$K$126,K$2:K$215)),MAX(J$1:J9)+1,0)</f>
        <v>9</v>
      </c>
      <c r="K10" t="s">
        <v>1329</v>
      </c>
      <c r="L10" t="str">
        <f>IFERROR(VLOOKUP(ROWS(L$2:L10),J$2:K$215,2,FALSE),"")</f>
        <v>Bib</v>
      </c>
      <c r="M10">
        <f>IF(ISNUMBER(SEARCH(Landings!$K$127,N$2:N$215)),MAX(M$1:M9)+1,0)</f>
        <v>9</v>
      </c>
      <c r="N10" t="s">
        <v>1329</v>
      </c>
      <c r="O10" t="str">
        <f>IFERROR(VLOOKUP(ROWS(O$2:O10),M$2:N$215,2,FALSE),"")</f>
        <v>Bib</v>
      </c>
      <c r="P10">
        <f>IF(ISNUMBER(SEARCH(Landings!$K$128,Q$2:Q$215)),MAX(P$1:P9)+1,0)</f>
        <v>9</v>
      </c>
      <c r="Q10" t="s">
        <v>1329</v>
      </c>
      <c r="R10" t="str">
        <f>IFERROR(VLOOKUP(ROWS(R$2:R10),P$2:Q$215,2,FALSE),"")</f>
        <v>Bib</v>
      </c>
      <c r="S10">
        <f>IF(ISNUMBER(SEARCH(Landings!$K$129,T$2:T$215)),MAX(S$1:S9)+1,0)</f>
        <v>9</v>
      </c>
      <c r="T10" t="s">
        <v>1329</v>
      </c>
      <c r="U10" t="str">
        <f>IFERROR(VLOOKUP(ROWS(U$2:U10),S$2:T$215,2,FALSE),"")</f>
        <v>Bib</v>
      </c>
      <c r="V10">
        <f>IF(ISNUMBER(SEARCH(Landings!$K$130,W$2:W$215)),MAX(V$1:V9)+1,0)</f>
        <v>9</v>
      </c>
      <c r="W10" t="s">
        <v>1329</v>
      </c>
      <c r="X10" t="str">
        <f>IFERROR(VLOOKUP(ROWS(X$2:X10),V$2:W$215,2,FALSE),"")</f>
        <v>Bib</v>
      </c>
      <c r="Y10">
        <f>IF(ISNUMBER(SEARCH(Landings!$K$131,Z$2:Z$215)),MAX(Y$1:Y9)+1,0)</f>
        <v>9</v>
      </c>
      <c r="Z10" t="s">
        <v>1329</v>
      </c>
      <c r="AA10" t="str">
        <f>IFERROR(VLOOKUP(ROWS(AA$2:AA10),Y$2:Z$215,2,FALSE),"")</f>
        <v>Bib</v>
      </c>
      <c r="AB10">
        <f>IF(ISNUMBER(SEARCH(Landings!$K$132,AC$2:AC$215)),MAX(AB$1:AB9)+1,0)</f>
        <v>9</v>
      </c>
      <c r="AC10" t="s">
        <v>1329</v>
      </c>
      <c r="AD10" t="str">
        <f>IFERROR(VLOOKUP(ROWS(AD$2:AD10),AB$2:AC$215,2,FALSE),"")</f>
        <v>Bib</v>
      </c>
      <c r="AE10">
        <f>IF(ISNUMBER(SEARCH(Landings!$K$133,AF$2:AF$215)),MAX(AE$1:AE9)+1,0)</f>
        <v>9</v>
      </c>
      <c r="AF10" t="s">
        <v>1329</v>
      </c>
      <c r="AG10" t="str">
        <f>IFERROR(VLOOKUP(ROWS(AG$2:AG10),AE$2:AF$215,2,FALSE),"")</f>
        <v>Bib</v>
      </c>
      <c r="AH10">
        <f>IF(ISNUMBER(SEARCH(Landings!$K$134,AI$2:AI$215)),MAX(AH$1:AH9)+1,0)</f>
        <v>9</v>
      </c>
      <c r="AI10" t="s">
        <v>1329</v>
      </c>
      <c r="AJ10" t="str">
        <f>IFERROR(VLOOKUP(ROWS(AJ$2:AJ10),AH$2:AI$215,2,FALSE),"")</f>
        <v>Bib</v>
      </c>
      <c r="AK10">
        <f>IF(ISNUMBER(SEARCH(Landings!$K$135,AL$2:AL$215)),MAX(AK$1:AK9)+1,0)</f>
        <v>9</v>
      </c>
      <c r="AL10" t="s">
        <v>1329</v>
      </c>
      <c r="AM10" t="str">
        <f>IFERROR(VLOOKUP(ROWS(AM$2:AM10),AK$2:AL$215,2,FALSE),"")</f>
        <v>Bib</v>
      </c>
      <c r="AN10">
        <f>IF(ISNUMBER(SEARCH(Landings!$K$136,AO$2:AO$215)),MAX(AN$1:AN9)+1,0)</f>
        <v>9</v>
      </c>
      <c r="AO10" t="s">
        <v>1329</v>
      </c>
      <c r="AP10" t="str">
        <f>IFERROR(VLOOKUP(ROWS(AP$2:AP10),AN$2:AO$215,2,FALSE),"")</f>
        <v>Bib</v>
      </c>
      <c r="AQ10">
        <f>IF(ISNUMBER(SEARCH(Landings!$K$137,AR$2:AR$215)),MAX(AQ$1:AQ9)+1,0)</f>
        <v>9</v>
      </c>
      <c r="AR10" t="s">
        <v>1329</v>
      </c>
      <c r="AS10" t="str">
        <f>IFERROR(VLOOKUP(ROWS(AS$2:AS10),AQ$2:AR$215,2,FALSE),"")</f>
        <v>Bib</v>
      </c>
      <c r="AT10">
        <f>IF(ISNUMBER(SEARCH(Landings!$K$138,AU$2:AU$215)),MAX(AT$1:AT9)+1,0)</f>
        <v>9</v>
      </c>
      <c r="AU10" t="s">
        <v>1329</v>
      </c>
      <c r="AV10" t="str">
        <f>IFERROR(VLOOKUP(ROWS(AV$2:AV10),AT$2:AU$215,2,FALSE),"")</f>
        <v>Bib</v>
      </c>
      <c r="AW10">
        <f>IF(ISNUMBER(SEARCH(Landings!$K$139,AX$2:AX$215)),MAX(AW$1:AW9)+1,0)</f>
        <v>9</v>
      </c>
      <c r="AX10" t="s">
        <v>1329</v>
      </c>
      <c r="AY10" t="str">
        <f>IFERROR(VLOOKUP(ROWS(AY$2:AY10),AW$2:AX$215,2,FALSE),"")</f>
        <v>Bib</v>
      </c>
      <c r="AZ10">
        <f>IF(ISNUMBER(SEARCH(Landings!$K$140,BA$2:BA$215)),MAX(AZ$1:AZ9)+1,0)</f>
        <v>9</v>
      </c>
      <c r="BA10" t="s">
        <v>1329</v>
      </c>
      <c r="BB10" t="str">
        <f>IFERROR(VLOOKUP(ROWS(BB$2:BB10),AZ$2:BA$215,2,FALSE),"")</f>
        <v>Bib</v>
      </c>
      <c r="BC10">
        <f>IF(ISNUMBER(SEARCH(Landings!$K$141,BD$2:BD$215)),MAX(BC$1:BC9)+1,0)</f>
        <v>9</v>
      </c>
      <c r="BD10" t="s">
        <v>1329</v>
      </c>
      <c r="BE10" t="str">
        <f>IFERROR(VLOOKUP(ROWS(BE$2:BE10),BC$2:BD$215,2,FALSE),"")</f>
        <v>Bib</v>
      </c>
      <c r="BF10">
        <f>IF(ISNUMBER(SEARCH(Landings!$K$142,BG$2:BG$215)),MAX(BF$1:BF9)+1,0)</f>
        <v>9</v>
      </c>
      <c r="BG10" t="s">
        <v>1329</v>
      </c>
      <c r="BH10" t="str">
        <f>IFERROR(VLOOKUP(ROWS(BH$2:BH10),BF$2:BG$215,2,FALSE),"")</f>
        <v>Bib</v>
      </c>
      <c r="BI10">
        <f>IF(ISNUMBER(SEARCH(Landings!$K$143,BJ$2:BJ$215)),MAX(BI$1:BI9)+1,0)</f>
        <v>9</v>
      </c>
      <c r="BJ10" t="s">
        <v>1329</v>
      </c>
      <c r="BK10" t="str">
        <f>IFERROR(VLOOKUP(ROWS(BK$2:BK10),BI$2:BJ$215,2,FALSE),"")</f>
        <v>Bib</v>
      </c>
      <c r="BL10">
        <f>IF(ISNUMBER(SEARCH(Landings!$K$144,BM$2:BM$215)),MAX(BL$1:BL9)+1,0)</f>
        <v>9</v>
      </c>
      <c r="BM10" t="s">
        <v>1329</v>
      </c>
      <c r="BN10" t="str">
        <f>IFERROR(VLOOKUP(ROWS(BN$2:BN10),BL$2:BM$215,2,FALSE),"")</f>
        <v>Bib</v>
      </c>
      <c r="BO10">
        <f>IF(ISNUMBER(SEARCH(Landings!$K$145,BP$2:BP$215)),MAX(BO$1:BO9)+1,0)</f>
        <v>9</v>
      </c>
      <c r="BP10" t="s">
        <v>1329</v>
      </c>
      <c r="BQ10" t="str">
        <f>IFERROR(VLOOKUP(ROWS(BQ$2:BQ10),BO$2:BP$215,2,FALSE),"")</f>
        <v>Bib</v>
      </c>
      <c r="BR10">
        <f>IF(ISNUMBER(SEARCH(Landings!$K$146,BS$2:BS$215)),MAX(BR$1:BR9)+1,0)</f>
        <v>9</v>
      </c>
      <c r="BS10" t="s">
        <v>1329</v>
      </c>
      <c r="BT10" t="str">
        <f>IFERROR(VLOOKUP(ROWS(BT$2:BT10),BR$2:BS$215,2,FALSE),"")</f>
        <v>Bib</v>
      </c>
      <c r="BU10">
        <f>IF(ISNUMBER(SEARCH(Landings!$K$147,BV$2:BV$215)),MAX(BU$1:BU9)+1,0)</f>
        <v>9</v>
      </c>
      <c r="BV10" t="s">
        <v>1329</v>
      </c>
      <c r="BW10" t="str">
        <f>IFERROR(VLOOKUP(ROWS(BW$2:BW10),BU$2:BV$215,2,FALSE),"")</f>
        <v>Bib</v>
      </c>
      <c r="BX10">
        <f>IF(ISNUMBER(SEARCH(Landings!$K$148,BY$2:BY$215)),MAX(BX$1:BX9)+1,0)</f>
        <v>9</v>
      </c>
      <c r="BY10" t="s">
        <v>1329</v>
      </c>
      <c r="BZ10" t="str">
        <f>IFERROR(VLOOKUP(ROWS(BZ$2:BZ10),BX$2:BY$215,2,FALSE),"")</f>
        <v>Bib</v>
      </c>
      <c r="CA10">
        <f>IF(ISNUMBER(SEARCH(Landings!$K$149,CB$2:CB$215)),MAX(CA$1:CA9)+1,0)</f>
        <v>9</v>
      </c>
      <c r="CB10" t="s">
        <v>1329</v>
      </c>
      <c r="CC10" t="str">
        <f>IFERROR(VLOOKUP(ROWS(CC$2:CC10),CA$2:CB$215,2,FALSE),"")</f>
        <v>Bib</v>
      </c>
      <c r="CD10">
        <f>IF(ISNUMBER(SEARCH(Landings!$K$150,CE$2:CE$215)),MAX(CD$1:CD9)+1,0)</f>
        <v>9</v>
      </c>
      <c r="CE10" t="s">
        <v>1329</v>
      </c>
      <c r="CF10" t="str">
        <f>IFERROR(VLOOKUP(ROWS(CF$2:CF10),CD$2:CE$215,2,FALSE),"")</f>
        <v>Bib</v>
      </c>
      <c r="CG10">
        <f>IF(ISNUMBER(SEARCH(Landings!$K$151,CH$2:CH$215)),MAX(CG$1:CG9)+1,0)</f>
        <v>9</v>
      </c>
      <c r="CH10" t="s">
        <v>1329</v>
      </c>
      <c r="CI10" t="str">
        <f>IFERROR(VLOOKUP(ROWS(CI$2:CI10),CG$2:CH$215,2,FALSE),"")</f>
        <v>Bib</v>
      </c>
      <c r="CJ10">
        <f>IF(ISNUMBER(SEARCH(Landings!$K$152,CK$2:CK$215)),MAX(CJ$1:CJ9)+1,0)</f>
        <v>9</v>
      </c>
      <c r="CK10" t="s">
        <v>1329</v>
      </c>
      <c r="CL10" t="str">
        <f>IFERROR(VLOOKUP(ROWS(CL$2:CL10),CJ$2:CK$215,2,FALSE),"")</f>
        <v>Bib</v>
      </c>
      <c r="CM10">
        <f>IF(ISNUMBER(SEARCH(Landings!$K$153,CN$2:CN$215)),MAX(CM$1:CM9)+1,0)</f>
        <v>9</v>
      </c>
      <c r="CN10" t="s">
        <v>1329</v>
      </c>
      <c r="CO10" t="str">
        <f>IFERROR(VLOOKUP(ROWS(CO$2:CO10),CM$2:CN$215,2,FALSE),"")</f>
        <v>Bib</v>
      </c>
    </row>
    <row r="11" spans="1:93" x14ac:dyDescent="0.25">
      <c r="A11" t="s">
        <v>1330</v>
      </c>
      <c r="B11" t="s">
        <v>1331</v>
      </c>
      <c r="D11">
        <f>IF(ISNUMBER(SEARCH(Landings!$K$124,E$2:E$215)),MAX(D$1:D10)+1,0)</f>
        <v>10</v>
      </c>
      <c r="E11" t="s">
        <v>1331</v>
      </c>
      <c r="F11" t="str">
        <f>IFERROR(VLOOKUP(ROWS(F$2:F11),D$2:E$215,2,FALSE),"")</f>
        <v>Birdbeak Dogfish</v>
      </c>
      <c r="G11">
        <f>IF(ISNUMBER(SEARCH(Landings!$K$125,H$2:H$215)),MAX(G$1:G10)+1,0)</f>
        <v>10</v>
      </c>
      <c r="H11" t="s">
        <v>1331</v>
      </c>
      <c r="I11" t="str">
        <f>IFERROR(VLOOKUP(ROWS(I$2:I11),G$2:H$215,2,FALSE),"")</f>
        <v>Birdbeak Dogfish</v>
      </c>
      <c r="J11">
        <f>IF(ISNUMBER(SEARCH(Landings!$K$126,K$2:K$215)),MAX(J$1:J10)+1,0)</f>
        <v>10</v>
      </c>
      <c r="K11" t="s">
        <v>1331</v>
      </c>
      <c r="L11" t="str">
        <f>IFERROR(VLOOKUP(ROWS(L$2:L11),J$2:K$215,2,FALSE),"")</f>
        <v>Birdbeak Dogfish</v>
      </c>
      <c r="M11">
        <f>IF(ISNUMBER(SEARCH(Landings!$K$127,N$2:N$215)),MAX(M$1:M10)+1,0)</f>
        <v>10</v>
      </c>
      <c r="N11" t="s">
        <v>1331</v>
      </c>
      <c r="O11" t="str">
        <f>IFERROR(VLOOKUP(ROWS(O$2:O11),M$2:N$215,2,FALSE),"")</f>
        <v>Birdbeak Dogfish</v>
      </c>
      <c r="P11">
        <f>IF(ISNUMBER(SEARCH(Landings!$K$128,Q$2:Q$215)),MAX(P$1:P10)+1,0)</f>
        <v>10</v>
      </c>
      <c r="Q11" t="s">
        <v>1331</v>
      </c>
      <c r="R11" t="str">
        <f>IFERROR(VLOOKUP(ROWS(R$2:R11),P$2:Q$215,2,FALSE),"")</f>
        <v>Birdbeak Dogfish</v>
      </c>
      <c r="S11">
        <f>IF(ISNUMBER(SEARCH(Landings!$K$129,T$2:T$215)),MAX(S$1:S10)+1,0)</f>
        <v>10</v>
      </c>
      <c r="T11" t="s">
        <v>1331</v>
      </c>
      <c r="U11" t="str">
        <f>IFERROR(VLOOKUP(ROWS(U$2:U11),S$2:T$215,2,FALSE),"")</f>
        <v>Birdbeak Dogfish</v>
      </c>
      <c r="V11">
        <f>IF(ISNUMBER(SEARCH(Landings!$K$130,W$2:W$215)),MAX(V$1:V10)+1,0)</f>
        <v>10</v>
      </c>
      <c r="W11" t="s">
        <v>1331</v>
      </c>
      <c r="X11" t="str">
        <f>IFERROR(VLOOKUP(ROWS(X$2:X11),V$2:W$215,2,FALSE),"")</f>
        <v>Birdbeak Dogfish</v>
      </c>
      <c r="Y11">
        <f>IF(ISNUMBER(SEARCH(Landings!$K$131,Z$2:Z$215)),MAX(Y$1:Y10)+1,0)</f>
        <v>10</v>
      </c>
      <c r="Z11" t="s">
        <v>1331</v>
      </c>
      <c r="AA11" t="str">
        <f>IFERROR(VLOOKUP(ROWS(AA$2:AA11),Y$2:Z$215,2,FALSE),"")</f>
        <v>Birdbeak Dogfish</v>
      </c>
      <c r="AB11">
        <f>IF(ISNUMBER(SEARCH(Landings!$K$132,AC$2:AC$215)),MAX(AB$1:AB10)+1,0)</f>
        <v>10</v>
      </c>
      <c r="AC11" t="s">
        <v>1331</v>
      </c>
      <c r="AD11" t="str">
        <f>IFERROR(VLOOKUP(ROWS(AD$2:AD11),AB$2:AC$215,2,FALSE),"")</f>
        <v>Birdbeak Dogfish</v>
      </c>
      <c r="AE11">
        <f>IF(ISNUMBER(SEARCH(Landings!$K$133,AF$2:AF$215)),MAX(AE$1:AE10)+1,0)</f>
        <v>10</v>
      </c>
      <c r="AF11" t="s">
        <v>1331</v>
      </c>
      <c r="AG11" t="str">
        <f>IFERROR(VLOOKUP(ROWS(AG$2:AG11),AE$2:AF$215,2,FALSE),"")</f>
        <v>Birdbeak Dogfish</v>
      </c>
      <c r="AH11">
        <f>IF(ISNUMBER(SEARCH(Landings!$K$134,AI$2:AI$215)),MAX(AH$1:AH10)+1,0)</f>
        <v>10</v>
      </c>
      <c r="AI11" t="s">
        <v>1331</v>
      </c>
      <c r="AJ11" t="str">
        <f>IFERROR(VLOOKUP(ROWS(AJ$2:AJ11),AH$2:AI$215,2,FALSE),"")</f>
        <v>Birdbeak Dogfish</v>
      </c>
      <c r="AK11">
        <f>IF(ISNUMBER(SEARCH(Landings!$K$135,AL$2:AL$215)),MAX(AK$1:AK10)+1,0)</f>
        <v>10</v>
      </c>
      <c r="AL11" t="s">
        <v>1331</v>
      </c>
      <c r="AM11" t="str">
        <f>IFERROR(VLOOKUP(ROWS(AM$2:AM11),AK$2:AL$215,2,FALSE),"")</f>
        <v>Birdbeak Dogfish</v>
      </c>
      <c r="AN11">
        <f>IF(ISNUMBER(SEARCH(Landings!$K$136,AO$2:AO$215)),MAX(AN$1:AN10)+1,0)</f>
        <v>10</v>
      </c>
      <c r="AO11" t="s">
        <v>1331</v>
      </c>
      <c r="AP11" t="str">
        <f>IFERROR(VLOOKUP(ROWS(AP$2:AP11),AN$2:AO$215,2,FALSE),"")</f>
        <v>Birdbeak Dogfish</v>
      </c>
      <c r="AQ11">
        <f>IF(ISNUMBER(SEARCH(Landings!$K$137,AR$2:AR$215)),MAX(AQ$1:AQ10)+1,0)</f>
        <v>10</v>
      </c>
      <c r="AR11" t="s">
        <v>1331</v>
      </c>
      <c r="AS11" t="str">
        <f>IFERROR(VLOOKUP(ROWS(AS$2:AS11),AQ$2:AR$215,2,FALSE),"")</f>
        <v>Birdbeak Dogfish</v>
      </c>
      <c r="AT11">
        <f>IF(ISNUMBER(SEARCH(Landings!$K$138,AU$2:AU$215)),MAX(AT$1:AT10)+1,0)</f>
        <v>10</v>
      </c>
      <c r="AU11" t="s">
        <v>1331</v>
      </c>
      <c r="AV11" t="str">
        <f>IFERROR(VLOOKUP(ROWS(AV$2:AV11),AT$2:AU$215,2,FALSE),"")</f>
        <v>Birdbeak Dogfish</v>
      </c>
      <c r="AW11">
        <f>IF(ISNUMBER(SEARCH(Landings!$K$139,AX$2:AX$215)),MAX(AW$1:AW10)+1,0)</f>
        <v>10</v>
      </c>
      <c r="AX11" t="s">
        <v>1331</v>
      </c>
      <c r="AY11" t="str">
        <f>IFERROR(VLOOKUP(ROWS(AY$2:AY11),AW$2:AX$215,2,FALSE),"")</f>
        <v>Birdbeak Dogfish</v>
      </c>
      <c r="AZ11">
        <f>IF(ISNUMBER(SEARCH(Landings!$K$140,BA$2:BA$215)),MAX(AZ$1:AZ10)+1,0)</f>
        <v>10</v>
      </c>
      <c r="BA11" t="s">
        <v>1331</v>
      </c>
      <c r="BB11" t="str">
        <f>IFERROR(VLOOKUP(ROWS(BB$2:BB11),AZ$2:BA$215,2,FALSE),"")</f>
        <v>Birdbeak Dogfish</v>
      </c>
      <c r="BC11">
        <f>IF(ISNUMBER(SEARCH(Landings!$K$141,BD$2:BD$215)),MAX(BC$1:BC10)+1,0)</f>
        <v>10</v>
      </c>
      <c r="BD11" t="s">
        <v>1331</v>
      </c>
      <c r="BE11" t="str">
        <f>IFERROR(VLOOKUP(ROWS(BE$2:BE11),BC$2:BD$215,2,FALSE),"")</f>
        <v>Birdbeak Dogfish</v>
      </c>
      <c r="BF11">
        <f>IF(ISNUMBER(SEARCH(Landings!$K$142,BG$2:BG$215)),MAX(BF$1:BF10)+1,0)</f>
        <v>10</v>
      </c>
      <c r="BG11" t="s">
        <v>1331</v>
      </c>
      <c r="BH11" t="str">
        <f>IFERROR(VLOOKUP(ROWS(BH$2:BH11),BF$2:BG$215,2,FALSE),"")</f>
        <v>Birdbeak Dogfish</v>
      </c>
      <c r="BI11">
        <f>IF(ISNUMBER(SEARCH(Landings!$K$143,BJ$2:BJ$215)),MAX(BI$1:BI10)+1,0)</f>
        <v>10</v>
      </c>
      <c r="BJ11" t="s">
        <v>1331</v>
      </c>
      <c r="BK11" t="str">
        <f>IFERROR(VLOOKUP(ROWS(BK$2:BK11),BI$2:BJ$215,2,FALSE),"")</f>
        <v>Birdbeak Dogfish</v>
      </c>
      <c r="BL11">
        <f>IF(ISNUMBER(SEARCH(Landings!$K$144,BM$2:BM$215)),MAX(BL$1:BL10)+1,0)</f>
        <v>10</v>
      </c>
      <c r="BM11" t="s">
        <v>1331</v>
      </c>
      <c r="BN11" t="str">
        <f>IFERROR(VLOOKUP(ROWS(BN$2:BN11),BL$2:BM$215,2,FALSE),"")</f>
        <v>Birdbeak Dogfish</v>
      </c>
      <c r="BO11">
        <f>IF(ISNUMBER(SEARCH(Landings!$K$145,BP$2:BP$215)),MAX(BO$1:BO10)+1,0)</f>
        <v>10</v>
      </c>
      <c r="BP11" t="s">
        <v>1331</v>
      </c>
      <c r="BQ11" t="str">
        <f>IFERROR(VLOOKUP(ROWS(BQ$2:BQ11),BO$2:BP$215,2,FALSE),"")</f>
        <v>Birdbeak Dogfish</v>
      </c>
      <c r="BR11">
        <f>IF(ISNUMBER(SEARCH(Landings!$K$146,BS$2:BS$215)),MAX(BR$1:BR10)+1,0)</f>
        <v>10</v>
      </c>
      <c r="BS11" t="s">
        <v>1331</v>
      </c>
      <c r="BT11" t="str">
        <f>IFERROR(VLOOKUP(ROWS(BT$2:BT11),BR$2:BS$215,2,FALSE),"")</f>
        <v>Birdbeak Dogfish</v>
      </c>
      <c r="BU11">
        <f>IF(ISNUMBER(SEARCH(Landings!$K$147,BV$2:BV$215)),MAX(BU$1:BU10)+1,0)</f>
        <v>10</v>
      </c>
      <c r="BV11" t="s">
        <v>1331</v>
      </c>
      <c r="BW11" t="str">
        <f>IFERROR(VLOOKUP(ROWS(BW$2:BW11),BU$2:BV$215,2,FALSE),"")</f>
        <v>Birdbeak Dogfish</v>
      </c>
      <c r="BX11">
        <f>IF(ISNUMBER(SEARCH(Landings!$K$148,BY$2:BY$215)),MAX(BX$1:BX10)+1,0)</f>
        <v>10</v>
      </c>
      <c r="BY11" t="s">
        <v>1331</v>
      </c>
      <c r="BZ11" t="str">
        <f>IFERROR(VLOOKUP(ROWS(BZ$2:BZ11),BX$2:BY$215,2,FALSE),"")</f>
        <v>Birdbeak Dogfish</v>
      </c>
      <c r="CA11">
        <f>IF(ISNUMBER(SEARCH(Landings!$K$149,CB$2:CB$215)),MAX(CA$1:CA10)+1,0)</f>
        <v>10</v>
      </c>
      <c r="CB11" t="s">
        <v>1331</v>
      </c>
      <c r="CC11" t="str">
        <f>IFERROR(VLOOKUP(ROWS(CC$2:CC11),CA$2:CB$215,2,FALSE),"")</f>
        <v>Birdbeak Dogfish</v>
      </c>
      <c r="CD11">
        <f>IF(ISNUMBER(SEARCH(Landings!$K$150,CE$2:CE$215)),MAX(CD$1:CD10)+1,0)</f>
        <v>10</v>
      </c>
      <c r="CE11" t="s">
        <v>1331</v>
      </c>
      <c r="CF11" t="str">
        <f>IFERROR(VLOOKUP(ROWS(CF$2:CF11),CD$2:CE$215,2,FALSE),"")</f>
        <v>Birdbeak Dogfish</v>
      </c>
      <c r="CG11">
        <f>IF(ISNUMBER(SEARCH(Landings!$K$151,CH$2:CH$215)),MAX(CG$1:CG10)+1,0)</f>
        <v>10</v>
      </c>
      <c r="CH11" t="s">
        <v>1331</v>
      </c>
      <c r="CI11" t="str">
        <f>IFERROR(VLOOKUP(ROWS(CI$2:CI11),CG$2:CH$215,2,FALSE),"")</f>
        <v>Birdbeak Dogfish</v>
      </c>
      <c r="CJ11">
        <f>IF(ISNUMBER(SEARCH(Landings!$K$152,CK$2:CK$215)),MAX(CJ$1:CJ10)+1,0)</f>
        <v>10</v>
      </c>
      <c r="CK11" t="s">
        <v>1331</v>
      </c>
      <c r="CL11" t="str">
        <f>IFERROR(VLOOKUP(ROWS(CL$2:CL11),CJ$2:CK$215,2,FALSE),"")</f>
        <v>Birdbeak Dogfish</v>
      </c>
      <c r="CM11">
        <f>IF(ISNUMBER(SEARCH(Landings!$K$153,CN$2:CN$215)),MAX(CM$1:CM10)+1,0)</f>
        <v>10</v>
      </c>
      <c r="CN11" t="s">
        <v>1331</v>
      </c>
      <c r="CO11" t="str">
        <f>IFERROR(VLOOKUP(ROWS(CO$2:CO11),CM$2:CN$215,2,FALSE),"")</f>
        <v>Birdbeak Dogfish</v>
      </c>
    </row>
    <row r="12" spans="1:93" x14ac:dyDescent="0.25">
      <c r="A12" t="s">
        <v>1332</v>
      </c>
      <c r="B12" t="s">
        <v>1333</v>
      </c>
      <c r="D12">
        <f>IF(ISNUMBER(SEARCH(Landings!$K$124,E$2:E$215)),MAX(D$1:D11)+1,0)</f>
        <v>11</v>
      </c>
      <c r="E12" t="s">
        <v>1333</v>
      </c>
      <c r="F12" t="str">
        <f>IFERROR(VLOOKUP(ROWS(F$2:F12),D$2:E$215,2,FALSE),"")</f>
        <v>Black Dogfish</v>
      </c>
      <c r="G12">
        <f>IF(ISNUMBER(SEARCH(Landings!$K$125,H$2:H$215)),MAX(G$1:G11)+1,0)</f>
        <v>11</v>
      </c>
      <c r="H12" t="s">
        <v>1333</v>
      </c>
      <c r="I12" t="str">
        <f>IFERROR(VLOOKUP(ROWS(I$2:I12),G$2:H$215,2,FALSE),"")</f>
        <v>Black Dogfish</v>
      </c>
      <c r="J12">
        <f>IF(ISNUMBER(SEARCH(Landings!$K$126,K$2:K$215)),MAX(J$1:J11)+1,0)</f>
        <v>11</v>
      </c>
      <c r="K12" t="s">
        <v>1333</v>
      </c>
      <c r="L12" t="str">
        <f>IFERROR(VLOOKUP(ROWS(L$2:L12),J$2:K$215,2,FALSE),"")</f>
        <v>Black Dogfish</v>
      </c>
      <c r="M12">
        <f>IF(ISNUMBER(SEARCH(Landings!$K$127,N$2:N$215)),MAX(M$1:M11)+1,0)</f>
        <v>11</v>
      </c>
      <c r="N12" t="s">
        <v>1333</v>
      </c>
      <c r="O12" t="str">
        <f>IFERROR(VLOOKUP(ROWS(O$2:O12),M$2:N$215,2,FALSE),"")</f>
        <v>Black Dogfish</v>
      </c>
      <c r="P12">
        <f>IF(ISNUMBER(SEARCH(Landings!$K$128,Q$2:Q$215)),MAX(P$1:P11)+1,0)</f>
        <v>11</v>
      </c>
      <c r="Q12" t="s">
        <v>1333</v>
      </c>
      <c r="R12" t="str">
        <f>IFERROR(VLOOKUP(ROWS(R$2:R12),P$2:Q$215,2,FALSE),"")</f>
        <v>Black Dogfish</v>
      </c>
      <c r="S12">
        <f>IF(ISNUMBER(SEARCH(Landings!$K$129,T$2:T$215)),MAX(S$1:S11)+1,0)</f>
        <v>11</v>
      </c>
      <c r="T12" t="s">
        <v>1333</v>
      </c>
      <c r="U12" t="str">
        <f>IFERROR(VLOOKUP(ROWS(U$2:U12),S$2:T$215,2,FALSE),"")</f>
        <v>Black Dogfish</v>
      </c>
      <c r="V12">
        <f>IF(ISNUMBER(SEARCH(Landings!$K$130,W$2:W$215)),MAX(V$1:V11)+1,0)</f>
        <v>11</v>
      </c>
      <c r="W12" t="s">
        <v>1333</v>
      </c>
      <c r="X12" t="str">
        <f>IFERROR(VLOOKUP(ROWS(X$2:X12),V$2:W$215,2,FALSE),"")</f>
        <v>Black Dogfish</v>
      </c>
      <c r="Y12">
        <f>IF(ISNUMBER(SEARCH(Landings!$K$131,Z$2:Z$215)),MAX(Y$1:Y11)+1,0)</f>
        <v>11</v>
      </c>
      <c r="Z12" t="s">
        <v>1333</v>
      </c>
      <c r="AA12" t="str">
        <f>IFERROR(VLOOKUP(ROWS(AA$2:AA12),Y$2:Z$215,2,FALSE),"")</f>
        <v>Black Dogfish</v>
      </c>
      <c r="AB12">
        <f>IF(ISNUMBER(SEARCH(Landings!$K$132,AC$2:AC$215)),MAX(AB$1:AB11)+1,0)</f>
        <v>11</v>
      </c>
      <c r="AC12" t="s">
        <v>1333</v>
      </c>
      <c r="AD12" t="str">
        <f>IFERROR(VLOOKUP(ROWS(AD$2:AD12),AB$2:AC$215,2,FALSE),"")</f>
        <v>Black Dogfish</v>
      </c>
      <c r="AE12">
        <f>IF(ISNUMBER(SEARCH(Landings!$K$133,AF$2:AF$215)),MAX(AE$1:AE11)+1,0)</f>
        <v>11</v>
      </c>
      <c r="AF12" t="s">
        <v>1333</v>
      </c>
      <c r="AG12" t="str">
        <f>IFERROR(VLOOKUP(ROWS(AG$2:AG12),AE$2:AF$215,2,FALSE),"")</f>
        <v>Black Dogfish</v>
      </c>
      <c r="AH12">
        <f>IF(ISNUMBER(SEARCH(Landings!$K$134,AI$2:AI$215)),MAX(AH$1:AH11)+1,0)</f>
        <v>11</v>
      </c>
      <c r="AI12" t="s">
        <v>1333</v>
      </c>
      <c r="AJ12" t="str">
        <f>IFERROR(VLOOKUP(ROWS(AJ$2:AJ12),AH$2:AI$215,2,FALSE),"")</f>
        <v>Black Dogfish</v>
      </c>
      <c r="AK12">
        <f>IF(ISNUMBER(SEARCH(Landings!$K$135,AL$2:AL$215)),MAX(AK$1:AK11)+1,0)</f>
        <v>11</v>
      </c>
      <c r="AL12" t="s">
        <v>1333</v>
      </c>
      <c r="AM12" t="str">
        <f>IFERROR(VLOOKUP(ROWS(AM$2:AM12),AK$2:AL$215,2,FALSE),"")</f>
        <v>Black Dogfish</v>
      </c>
      <c r="AN12">
        <f>IF(ISNUMBER(SEARCH(Landings!$K$136,AO$2:AO$215)),MAX(AN$1:AN11)+1,0)</f>
        <v>11</v>
      </c>
      <c r="AO12" t="s">
        <v>1333</v>
      </c>
      <c r="AP12" t="str">
        <f>IFERROR(VLOOKUP(ROWS(AP$2:AP12),AN$2:AO$215,2,FALSE),"")</f>
        <v>Black Dogfish</v>
      </c>
      <c r="AQ12">
        <f>IF(ISNUMBER(SEARCH(Landings!$K$137,AR$2:AR$215)),MAX(AQ$1:AQ11)+1,0)</f>
        <v>11</v>
      </c>
      <c r="AR12" t="s">
        <v>1333</v>
      </c>
      <c r="AS12" t="str">
        <f>IFERROR(VLOOKUP(ROWS(AS$2:AS12),AQ$2:AR$215,2,FALSE),"")</f>
        <v>Black Dogfish</v>
      </c>
      <c r="AT12">
        <f>IF(ISNUMBER(SEARCH(Landings!$K$138,AU$2:AU$215)),MAX(AT$1:AT11)+1,0)</f>
        <v>11</v>
      </c>
      <c r="AU12" t="s">
        <v>1333</v>
      </c>
      <c r="AV12" t="str">
        <f>IFERROR(VLOOKUP(ROWS(AV$2:AV12),AT$2:AU$215,2,FALSE),"")</f>
        <v>Black Dogfish</v>
      </c>
      <c r="AW12">
        <f>IF(ISNUMBER(SEARCH(Landings!$K$139,AX$2:AX$215)),MAX(AW$1:AW11)+1,0)</f>
        <v>11</v>
      </c>
      <c r="AX12" t="s">
        <v>1333</v>
      </c>
      <c r="AY12" t="str">
        <f>IFERROR(VLOOKUP(ROWS(AY$2:AY12),AW$2:AX$215,2,FALSE),"")</f>
        <v>Black Dogfish</v>
      </c>
      <c r="AZ12">
        <f>IF(ISNUMBER(SEARCH(Landings!$K$140,BA$2:BA$215)),MAX(AZ$1:AZ11)+1,0)</f>
        <v>11</v>
      </c>
      <c r="BA12" t="s">
        <v>1333</v>
      </c>
      <c r="BB12" t="str">
        <f>IFERROR(VLOOKUP(ROWS(BB$2:BB12),AZ$2:BA$215,2,FALSE),"")</f>
        <v>Black Dogfish</v>
      </c>
      <c r="BC12">
        <f>IF(ISNUMBER(SEARCH(Landings!$K$141,BD$2:BD$215)),MAX(BC$1:BC11)+1,0)</f>
        <v>11</v>
      </c>
      <c r="BD12" t="s">
        <v>1333</v>
      </c>
      <c r="BE12" t="str">
        <f>IFERROR(VLOOKUP(ROWS(BE$2:BE12),BC$2:BD$215,2,FALSE),"")</f>
        <v>Black Dogfish</v>
      </c>
      <c r="BF12">
        <f>IF(ISNUMBER(SEARCH(Landings!$K$142,BG$2:BG$215)),MAX(BF$1:BF11)+1,0)</f>
        <v>11</v>
      </c>
      <c r="BG12" t="s">
        <v>1333</v>
      </c>
      <c r="BH12" t="str">
        <f>IFERROR(VLOOKUP(ROWS(BH$2:BH12),BF$2:BG$215,2,FALSE),"")</f>
        <v>Black Dogfish</v>
      </c>
      <c r="BI12">
        <f>IF(ISNUMBER(SEARCH(Landings!$K$143,BJ$2:BJ$215)),MAX(BI$1:BI11)+1,0)</f>
        <v>11</v>
      </c>
      <c r="BJ12" t="s">
        <v>1333</v>
      </c>
      <c r="BK12" t="str">
        <f>IFERROR(VLOOKUP(ROWS(BK$2:BK12),BI$2:BJ$215,2,FALSE),"")</f>
        <v>Black Dogfish</v>
      </c>
      <c r="BL12">
        <f>IF(ISNUMBER(SEARCH(Landings!$K$144,BM$2:BM$215)),MAX(BL$1:BL11)+1,0)</f>
        <v>11</v>
      </c>
      <c r="BM12" t="s">
        <v>1333</v>
      </c>
      <c r="BN12" t="str">
        <f>IFERROR(VLOOKUP(ROWS(BN$2:BN12),BL$2:BM$215,2,FALSE),"")</f>
        <v>Black Dogfish</v>
      </c>
      <c r="BO12">
        <f>IF(ISNUMBER(SEARCH(Landings!$K$145,BP$2:BP$215)),MAX(BO$1:BO11)+1,0)</f>
        <v>11</v>
      </c>
      <c r="BP12" t="s">
        <v>1333</v>
      </c>
      <c r="BQ12" t="str">
        <f>IFERROR(VLOOKUP(ROWS(BQ$2:BQ12),BO$2:BP$215,2,FALSE),"")</f>
        <v>Black Dogfish</v>
      </c>
      <c r="BR12">
        <f>IF(ISNUMBER(SEARCH(Landings!$K$146,BS$2:BS$215)),MAX(BR$1:BR11)+1,0)</f>
        <v>11</v>
      </c>
      <c r="BS12" t="s">
        <v>1333</v>
      </c>
      <c r="BT12" t="str">
        <f>IFERROR(VLOOKUP(ROWS(BT$2:BT12),BR$2:BS$215,2,FALSE),"")</f>
        <v>Black Dogfish</v>
      </c>
      <c r="BU12">
        <f>IF(ISNUMBER(SEARCH(Landings!$K$147,BV$2:BV$215)),MAX(BU$1:BU11)+1,0)</f>
        <v>11</v>
      </c>
      <c r="BV12" t="s">
        <v>1333</v>
      </c>
      <c r="BW12" t="str">
        <f>IFERROR(VLOOKUP(ROWS(BW$2:BW12),BU$2:BV$215,2,FALSE),"")</f>
        <v>Black Dogfish</v>
      </c>
      <c r="BX12">
        <f>IF(ISNUMBER(SEARCH(Landings!$K$148,BY$2:BY$215)),MAX(BX$1:BX11)+1,0)</f>
        <v>11</v>
      </c>
      <c r="BY12" t="s">
        <v>1333</v>
      </c>
      <c r="BZ12" t="str">
        <f>IFERROR(VLOOKUP(ROWS(BZ$2:BZ12),BX$2:BY$215,2,FALSE),"")</f>
        <v>Black Dogfish</v>
      </c>
      <c r="CA12">
        <f>IF(ISNUMBER(SEARCH(Landings!$K$149,CB$2:CB$215)),MAX(CA$1:CA11)+1,0)</f>
        <v>11</v>
      </c>
      <c r="CB12" t="s">
        <v>1333</v>
      </c>
      <c r="CC12" t="str">
        <f>IFERROR(VLOOKUP(ROWS(CC$2:CC12),CA$2:CB$215,2,FALSE),"")</f>
        <v>Black Dogfish</v>
      </c>
      <c r="CD12">
        <f>IF(ISNUMBER(SEARCH(Landings!$K$150,CE$2:CE$215)),MAX(CD$1:CD11)+1,0)</f>
        <v>11</v>
      </c>
      <c r="CE12" t="s">
        <v>1333</v>
      </c>
      <c r="CF12" t="str">
        <f>IFERROR(VLOOKUP(ROWS(CF$2:CF12),CD$2:CE$215,2,FALSE),"")</f>
        <v>Black Dogfish</v>
      </c>
      <c r="CG12">
        <f>IF(ISNUMBER(SEARCH(Landings!$K$151,CH$2:CH$215)),MAX(CG$1:CG11)+1,0)</f>
        <v>11</v>
      </c>
      <c r="CH12" t="s">
        <v>1333</v>
      </c>
      <c r="CI12" t="str">
        <f>IFERROR(VLOOKUP(ROWS(CI$2:CI12),CG$2:CH$215,2,FALSE),"")</f>
        <v>Black Dogfish</v>
      </c>
      <c r="CJ12">
        <f>IF(ISNUMBER(SEARCH(Landings!$K$152,CK$2:CK$215)),MAX(CJ$1:CJ11)+1,0)</f>
        <v>11</v>
      </c>
      <c r="CK12" t="s">
        <v>1333</v>
      </c>
      <c r="CL12" t="str">
        <f>IFERROR(VLOOKUP(ROWS(CL$2:CL12),CJ$2:CK$215,2,FALSE),"")</f>
        <v>Black Dogfish</v>
      </c>
      <c r="CM12">
        <f>IF(ISNUMBER(SEARCH(Landings!$K$153,CN$2:CN$215)),MAX(CM$1:CM11)+1,0)</f>
        <v>11</v>
      </c>
      <c r="CN12" t="s">
        <v>1333</v>
      </c>
      <c r="CO12" t="str">
        <f>IFERROR(VLOOKUP(ROWS(CO$2:CO12),CM$2:CN$215,2,FALSE),"")</f>
        <v>Black Dogfish</v>
      </c>
    </row>
    <row r="13" spans="1:93" x14ac:dyDescent="0.25">
      <c r="A13" t="s">
        <v>1334</v>
      </c>
      <c r="B13" t="s">
        <v>1335</v>
      </c>
      <c r="D13">
        <f>IF(ISNUMBER(SEARCH(Landings!$K$124,E$2:E$215)),MAX(D$1:D12)+1,0)</f>
        <v>12</v>
      </c>
      <c r="E13" t="s">
        <v>1335</v>
      </c>
      <c r="F13" t="str">
        <f>IFERROR(VLOOKUP(ROWS(F$2:F13),D$2:E$215,2,FALSE),"")</f>
        <v>Black Scabbard</v>
      </c>
      <c r="G13">
        <f>IF(ISNUMBER(SEARCH(Landings!$K$125,H$2:H$215)),MAX(G$1:G12)+1,0)</f>
        <v>12</v>
      </c>
      <c r="H13" t="s">
        <v>1335</v>
      </c>
      <c r="I13" t="str">
        <f>IFERROR(VLOOKUP(ROWS(I$2:I13),G$2:H$215,2,FALSE),"")</f>
        <v>Black Scabbard</v>
      </c>
      <c r="J13">
        <f>IF(ISNUMBER(SEARCH(Landings!$K$126,K$2:K$215)),MAX(J$1:J12)+1,0)</f>
        <v>12</v>
      </c>
      <c r="K13" t="s">
        <v>1335</v>
      </c>
      <c r="L13" t="str">
        <f>IFERROR(VLOOKUP(ROWS(L$2:L13),J$2:K$215,2,FALSE),"")</f>
        <v>Black Scabbard</v>
      </c>
      <c r="M13">
        <f>IF(ISNUMBER(SEARCH(Landings!$K$127,N$2:N$215)),MAX(M$1:M12)+1,0)</f>
        <v>12</v>
      </c>
      <c r="N13" t="s">
        <v>1335</v>
      </c>
      <c r="O13" t="str">
        <f>IFERROR(VLOOKUP(ROWS(O$2:O13),M$2:N$215,2,FALSE),"")</f>
        <v>Black Scabbard</v>
      </c>
      <c r="P13">
        <f>IF(ISNUMBER(SEARCH(Landings!$K$128,Q$2:Q$215)),MAX(P$1:P12)+1,0)</f>
        <v>12</v>
      </c>
      <c r="Q13" t="s">
        <v>1335</v>
      </c>
      <c r="R13" t="str">
        <f>IFERROR(VLOOKUP(ROWS(R$2:R13),P$2:Q$215,2,FALSE),"")</f>
        <v>Black Scabbard</v>
      </c>
      <c r="S13">
        <f>IF(ISNUMBER(SEARCH(Landings!$K$129,T$2:T$215)),MAX(S$1:S12)+1,0)</f>
        <v>12</v>
      </c>
      <c r="T13" t="s">
        <v>1335</v>
      </c>
      <c r="U13" t="str">
        <f>IFERROR(VLOOKUP(ROWS(U$2:U13),S$2:T$215,2,FALSE),"")</f>
        <v>Black Scabbard</v>
      </c>
      <c r="V13">
        <f>IF(ISNUMBER(SEARCH(Landings!$K$130,W$2:W$215)),MAX(V$1:V12)+1,0)</f>
        <v>12</v>
      </c>
      <c r="W13" t="s">
        <v>1335</v>
      </c>
      <c r="X13" t="str">
        <f>IFERROR(VLOOKUP(ROWS(X$2:X13),V$2:W$215,2,FALSE),"")</f>
        <v>Black Scabbard</v>
      </c>
      <c r="Y13">
        <f>IF(ISNUMBER(SEARCH(Landings!$K$131,Z$2:Z$215)),MAX(Y$1:Y12)+1,0)</f>
        <v>12</v>
      </c>
      <c r="Z13" t="s">
        <v>1335</v>
      </c>
      <c r="AA13" t="str">
        <f>IFERROR(VLOOKUP(ROWS(AA$2:AA13),Y$2:Z$215,2,FALSE),"")</f>
        <v>Black Scabbard</v>
      </c>
      <c r="AB13">
        <f>IF(ISNUMBER(SEARCH(Landings!$K$132,AC$2:AC$215)),MAX(AB$1:AB12)+1,0)</f>
        <v>12</v>
      </c>
      <c r="AC13" t="s">
        <v>1335</v>
      </c>
      <c r="AD13" t="str">
        <f>IFERROR(VLOOKUP(ROWS(AD$2:AD13),AB$2:AC$215,2,FALSE),"")</f>
        <v>Black Scabbard</v>
      </c>
      <c r="AE13">
        <f>IF(ISNUMBER(SEARCH(Landings!$K$133,AF$2:AF$215)),MAX(AE$1:AE12)+1,0)</f>
        <v>12</v>
      </c>
      <c r="AF13" t="s">
        <v>1335</v>
      </c>
      <c r="AG13" t="str">
        <f>IFERROR(VLOOKUP(ROWS(AG$2:AG13),AE$2:AF$215,2,FALSE),"")</f>
        <v>Black Scabbard</v>
      </c>
      <c r="AH13">
        <f>IF(ISNUMBER(SEARCH(Landings!$K$134,AI$2:AI$215)),MAX(AH$1:AH12)+1,0)</f>
        <v>12</v>
      </c>
      <c r="AI13" t="s">
        <v>1335</v>
      </c>
      <c r="AJ13" t="str">
        <f>IFERROR(VLOOKUP(ROWS(AJ$2:AJ13),AH$2:AI$215,2,FALSE),"")</f>
        <v>Black Scabbard</v>
      </c>
      <c r="AK13">
        <f>IF(ISNUMBER(SEARCH(Landings!$K$135,AL$2:AL$215)),MAX(AK$1:AK12)+1,0)</f>
        <v>12</v>
      </c>
      <c r="AL13" t="s">
        <v>1335</v>
      </c>
      <c r="AM13" t="str">
        <f>IFERROR(VLOOKUP(ROWS(AM$2:AM13),AK$2:AL$215,2,FALSE),"")</f>
        <v>Black Scabbard</v>
      </c>
      <c r="AN13">
        <f>IF(ISNUMBER(SEARCH(Landings!$K$136,AO$2:AO$215)),MAX(AN$1:AN12)+1,0)</f>
        <v>12</v>
      </c>
      <c r="AO13" t="s">
        <v>1335</v>
      </c>
      <c r="AP13" t="str">
        <f>IFERROR(VLOOKUP(ROWS(AP$2:AP13),AN$2:AO$215,2,FALSE),"")</f>
        <v>Black Scabbard</v>
      </c>
      <c r="AQ13">
        <f>IF(ISNUMBER(SEARCH(Landings!$K$137,AR$2:AR$215)),MAX(AQ$1:AQ12)+1,0)</f>
        <v>12</v>
      </c>
      <c r="AR13" t="s">
        <v>1335</v>
      </c>
      <c r="AS13" t="str">
        <f>IFERROR(VLOOKUP(ROWS(AS$2:AS13),AQ$2:AR$215,2,FALSE),"")</f>
        <v>Black Scabbard</v>
      </c>
      <c r="AT13">
        <f>IF(ISNUMBER(SEARCH(Landings!$K$138,AU$2:AU$215)),MAX(AT$1:AT12)+1,0)</f>
        <v>12</v>
      </c>
      <c r="AU13" t="s">
        <v>1335</v>
      </c>
      <c r="AV13" t="str">
        <f>IFERROR(VLOOKUP(ROWS(AV$2:AV13),AT$2:AU$215,2,FALSE),"")</f>
        <v>Black Scabbard</v>
      </c>
      <c r="AW13">
        <f>IF(ISNUMBER(SEARCH(Landings!$K$139,AX$2:AX$215)),MAX(AW$1:AW12)+1,0)</f>
        <v>12</v>
      </c>
      <c r="AX13" t="s">
        <v>1335</v>
      </c>
      <c r="AY13" t="str">
        <f>IFERROR(VLOOKUP(ROWS(AY$2:AY13),AW$2:AX$215,2,FALSE),"")</f>
        <v>Black Scabbard</v>
      </c>
      <c r="AZ13">
        <f>IF(ISNUMBER(SEARCH(Landings!$K$140,BA$2:BA$215)),MAX(AZ$1:AZ12)+1,0)</f>
        <v>12</v>
      </c>
      <c r="BA13" t="s">
        <v>1335</v>
      </c>
      <c r="BB13" t="str">
        <f>IFERROR(VLOOKUP(ROWS(BB$2:BB13),AZ$2:BA$215,2,FALSE),"")</f>
        <v>Black Scabbard</v>
      </c>
      <c r="BC13">
        <f>IF(ISNUMBER(SEARCH(Landings!$K$141,BD$2:BD$215)),MAX(BC$1:BC12)+1,0)</f>
        <v>12</v>
      </c>
      <c r="BD13" t="s">
        <v>1335</v>
      </c>
      <c r="BE13" t="str">
        <f>IFERROR(VLOOKUP(ROWS(BE$2:BE13),BC$2:BD$215,2,FALSE),"")</f>
        <v>Black Scabbard</v>
      </c>
      <c r="BF13">
        <f>IF(ISNUMBER(SEARCH(Landings!$K$142,BG$2:BG$215)),MAX(BF$1:BF12)+1,0)</f>
        <v>12</v>
      </c>
      <c r="BG13" t="s">
        <v>1335</v>
      </c>
      <c r="BH13" t="str">
        <f>IFERROR(VLOOKUP(ROWS(BH$2:BH13),BF$2:BG$215,2,FALSE),"")</f>
        <v>Black Scabbard</v>
      </c>
      <c r="BI13">
        <f>IF(ISNUMBER(SEARCH(Landings!$K$143,BJ$2:BJ$215)),MAX(BI$1:BI12)+1,0)</f>
        <v>12</v>
      </c>
      <c r="BJ13" t="s">
        <v>1335</v>
      </c>
      <c r="BK13" t="str">
        <f>IFERROR(VLOOKUP(ROWS(BK$2:BK13),BI$2:BJ$215,2,FALSE),"")</f>
        <v>Black Scabbard</v>
      </c>
      <c r="BL13">
        <f>IF(ISNUMBER(SEARCH(Landings!$K$144,BM$2:BM$215)),MAX(BL$1:BL12)+1,0)</f>
        <v>12</v>
      </c>
      <c r="BM13" t="s">
        <v>1335</v>
      </c>
      <c r="BN13" t="str">
        <f>IFERROR(VLOOKUP(ROWS(BN$2:BN13),BL$2:BM$215,2,FALSE),"")</f>
        <v>Black Scabbard</v>
      </c>
      <c r="BO13">
        <f>IF(ISNUMBER(SEARCH(Landings!$K$145,BP$2:BP$215)),MAX(BO$1:BO12)+1,0)</f>
        <v>12</v>
      </c>
      <c r="BP13" t="s">
        <v>1335</v>
      </c>
      <c r="BQ13" t="str">
        <f>IFERROR(VLOOKUP(ROWS(BQ$2:BQ13),BO$2:BP$215,2,FALSE),"")</f>
        <v>Black Scabbard</v>
      </c>
      <c r="BR13">
        <f>IF(ISNUMBER(SEARCH(Landings!$K$146,BS$2:BS$215)),MAX(BR$1:BR12)+1,0)</f>
        <v>12</v>
      </c>
      <c r="BS13" t="s">
        <v>1335</v>
      </c>
      <c r="BT13" t="str">
        <f>IFERROR(VLOOKUP(ROWS(BT$2:BT13),BR$2:BS$215,2,FALSE),"")</f>
        <v>Black Scabbard</v>
      </c>
      <c r="BU13">
        <f>IF(ISNUMBER(SEARCH(Landings!$K$147,BV$2:BV$215)),MAX(BU$1:BU12)+1,0)</f>
        <v>12</v>
      </c>
      <c r="BV13" t="s">
        <v>1335</v>
      </c>
      <c r="BW13" t="str">
        <f>IFERROR(VLOOKUP(ROWS(BW$2:BW13),BU$2:BV$215,2,FALSE),"")</f>
        <v>Black Scabbard</v>
      </c>
      <c r="BX13">
        <f>IF(ISNUMBER(SEARCH(Landings!$K$148,BY$2:BY$215)),MAX(BX$1:BX12)+1,0)</f>
        <v>12</v>
      </c>
      <c r="BY13" t="s">
        <v>1335</v>
      </c>
      <c r="BZ13" t="str">
        <f>IFERROR(VLOOKUP(ROWS(BZ$2:BZ13),BX$2:BY$215,2,FALSE),"")</f>
        <v>Black Scabbard</v>
      </c>
      <c r="CA13">
        <f>IF(ISNUMBER(SEARCH(Landings!$K$149,CB$2:CB$215)),MAX(CA$1:CA12)+1,0)</f>
        <v>12</v>
      </c>
      <c r="CB13" t="s">
        <v>1335</v>
      </c>
      <c r="CC13" t="str">
        <f>IFERROR(VLOOKUP(ROWS(CC$2:CC13),CA$2:CB$215,2,FALSE),"")</f>
        <v>Black Scabbard</v>
      </c>
      <c r="CD13">
        <f>IF(ISNUMBER(SEARCH(Landings!$K$150,CE$2:CE$215)),MAX(CD$1:CD12)+1,0)</f>
        <v>12</v>
      </c>
      <c r="CE13" t="s">
        <v>1335</v>
      </c>
      <c r="CF13" t="str">
        <f>IFERROR(VLOOKUP(ROWS(CF$2:CF13),CD$2:CE$215,2,FALSE),"")</f>
        <v>Black Scabbard</v>
      </c>
      <c r="CG13">
        <f>IF(ISNUMBER(SEARCH(Landings!$K$151,CH$2:CH$215)),MAX(CG$1:CG12)+1,0)</f>
        <v>12</v>
      </c>
      <c r="CH13" t="s">
        <v>1335</v>
      </c>
      <c r="CI13" t="str">
        <f>IFERROR(VLOOKUP(ROWS(CI$2:CI13),CG$2:CH$215,2,FALSE),"")</f>
        <v>Black Scabbard</v>
      </c>
      <c r="CJ13">
        <f>IF(ISNUMBER(SEARCH(Landings!$K$152,CK$2:CK$215)),MAX(CJ$1:CJ12)+1,0)</f>
        <v>12</v>
      </c>
      <c r="CK13" t="s">
        <v>1335</v>
      </c>
      <c r="CL13" t="str">
        <f>IFERROR(VLOOKUP(ROWS(CL$2:CL13),CJ$2:CK$215,2,FALSE),"")</f>
        <v>Black Scabbard</v>
      </c>
      <c r="CM13">
        <f>IF(ISNUMBER(SEARCH(Landings!$K$153,CN$2:CN$215)),MAX(CM$1:CM12)+1,0)</f>
        <v>12</v>
      </c>
      <c r="CN13" t="s">
        <v>1335</v>
      </c>
      <c r="CO13" t="str">
        <f>IFERROR(VLOOKUP(ROWS(CO$2:CO13),CM$2:CN$215,2,FALSE),"")</f>
        <v>Black Scabbard</v>
      </c>
    </row>
    <row r="14" spans="1:93" x14ac:dyDescent="0.25">
      <c r="A14" t="s">
        <v>1336</v>
      </c>
      <c r="B14" t="s">
        <v>1337</v>
      </c>
      <c r="D14">
        <f>IF(ISNUMBER(SEARCH(Landings!$K$124,E$2:E$215)),MAX(D$1:D13)+1,0)</f>
        <v>13</v>
      </c>
      <c r="E14" t="s">
        <v>1337</v>
      </c>
      <c r="F14" t="str">
        <f>IFERROR(VLOOKUP(ROWS(F$2:F14),D$2:E$215,2,FALSE),"")</f>
        <v>Black sea bream</v>
      </c>
      <c r="G14">
        <f>IF(ISNUMBER(SEARCH(Landings!$K$125,H$2:H$215)),MAX(G$1:G13)+1,0)</f>
        <v>13</v>
      </c>
      <c r="H14" t="s">
        <v>1337</v>
      </c>
      <c r="I14" t="str">
        <f>IFERROR(VLOOKUP(ROWS(I$2:I14),G$2:H$215,2,FALSE),"")</f>
        <v>Black sea bream</v>
      </c>
      <c r="J14">
        <f>IF(ISNUMBER(SEARCH(Landings!$K$126,K$2:K$215)),MAX(J$1:J13)+1,0)</f>
        <v>13</v>
      </c>
      <c r="K14" t="s">
        <v>1337</v>
      </c>
      <c r="L14" t="str">
        <f>IFERROR(VLOOKUP(ROWS(L$2:L14),J$2:K$215,2,FALSE),"")</f>
        <v>Black sea bream</v>
      </c>
      <c r="M14">
        <f>IF(ISNUMBER(SEARCH(Landings!$K$127,N$2:N$215)),MAX(M$1:M13)+1,0)</f>
        <v>13</v>
      </c>
      <c r="N14" t="s">
        <v>1337</v>
      </c>
      <c r="O14" t="str">
        <f>IFERROR(VLOOKUP(ROWS(O$2:O14),M$2:N$215,2,FALSE),"")</f>
        <v>Black sea bream</v>
      </c>
      <c r="P14">
        <f>IF(ISNUMBER(SEARCH(Landings!$K$128,Q$2:Q$215)),MAX(P$1:P13)+1,0)</f>
        <v>13</v>
      </c>
      <c r="Q14" t="s">
        <v>1337</v>
      </c>
      <c r="R14" t="str">
        <f>IFERROR(VLOOKUP(ROWS(R$2:R14),P$2:Q$215,2,FALSE),"")</f>
        <v>Black sea bream</v>
      </c>
      <c r="S14">
        <f>IF(ISNUMBER(SEARCH(Landings!$K$129,T$2:T$215)),MAX(S$1:S13)+1,0)</f>
        <v>13</v>
      </c>
      <c r="T14" t="s">
        <v>1337</v>
      </c>
      <c r="U14" t="str">
        <f>IFERROR(VLOOKUP(ROWS(U$2:U14),S$2:T$215,2,FALSE),"")</f>
        <v>Black sea bream</v>
      </c>
      <c r="V14">
        <f>IF(ISNUMBER(SEARCH(Landings!$K$130,W$2:W$215)),MAX(V$1:V13)+1,0)</f>
        <v>13</v>
      </c>
      <c r="W14" t="s">
        <v>1337</v>
      </c>
      <c r="X14" t="str">
        <f>IFERROR(VLOOKUP(ROWS(X$2:X14),V$2:W$215,2,FALSE),"")</f>
        <v>Black sea bream</v>
      </c>
      <c r="Y14">
        <f>IF(ISNUMBER(SEARCH(Landings!$K$131,Z$2:Z$215)),MAX(Y$1:Y13)+1,0)</f>
        <v>13</v>
      </c>
      <c r="Z14" t="s">
        <v>1337</v>
      </c>
      <c r="AA14" t="str">
        <f>IFERROR(VLOOKUP(ROWS(AA$2:AA14),Y$2:Z$215,2,FALSE),"")</f>
        <v>Black sea bream</v>
      </c>
      <c r="AB14">
        <f>IF(ISNUMBER(SEARCH(Landings!$K$132,AC$2:AC$215)),MAX(AB$1:AB13)+1,0)</f>
        <v>13</v>
      </c>
      <c r="AC14" t="s">
        <v>1337</v>
      </c>
      <c r="AD14" t="str">
        <f>IFERROR(VLOOKUP(ROWS(AD$2:AD14),AB$2:AC$215,2,FALSE),"")</f>
        <v>Black sea bream</v>
      </c>
      <c r="AE14">
        <f>IF(ISNUMBER(SEARCH(Landings!$K$133,AF$2:AF$215)),MAX(AE$1:AE13)+1,0)</f>
        <v>13</v>
      </c>
      <c r="AF14" t="s">
        <v>1337</v>
      </c>
      <c r="AG14" t="str">
        <f>IFERROR(VLOOKUP(ROWS(AG$2:AG14),AE$2:AF$215,2,FALSE),"")</f>
        <v>Black sea bream</v>
      </c>
      <c r="AH14">
        <f>IF(ISNUMBER(SEARCH(Landings!$K$134,AI$2:AI$215)),MAX(AH$1:AH13)+1,0)</f>
        <v>13</v>
      </c>
      <c r="AI14" t="s">
        <v>1337</v>
      </c>
      <c r="AJ14" t="str">
        <f>IFERROR(VLOOKUP(ROWS(AJ$2:AJ14),AH$2:AI$215,2,FALSE),"")</f>
        <v>Black sea bream</v>
      </c>
      <c r="AK14">
        <f>IF(ISNUMBER(SEARCH(Landings!$K$135,AL$2:AL$215)),MAX(AK$1:AK13)+1,0)</f>
        <v>13</v>
      </c>
      <c r="AL14" t="s">
        <v>1337</v>
      </c>
      <c r="AM14" t="str">
        <f>IFERROR(VLOOKUP(ROWS(AM$2:AM14),AK$2:AL$215,2,FALSE),"")</f>
        <v>Black sea bream</v>
      </c>
      <c r="AN14">
        <f>IF(ISNUMBER(SEARCH(Landings!$K$136,AO$2:AO$215)),MAX(AN$1:AN13)+1,0)</f>
        <v>13</v>
      </c>
      <c r="AO14" t="s">
        <v>1337</v>
      </c>
      <c r="AP14" t="str">
        <f>IFERROR(VLOOKUP(ROWS(AP$2:AP14),AN$2:AO$215,2,FALSE),"")</f>
        <v>Black sea bream</v>
      </c>
      <c r="AQ14">
        <f>IF(ISNUMBER(SEARCH(Landings!$K$137,AR$2:AR$215)),MAX(AQ$1:AQ13)+1,0)</f>
        <v>13</v>
      </c>
      <c r="AR14" t="s">
        <v>1337</v>
      </c>
      <c r="AS14" t="str">
        <f>IFERROR(VLOOKUP(ROWS(AS$2:AS14),AQ$2:AR$215,2,FALSE),"")</f>
        <v>Black sea bream</v>
      </c>
      <c r="AT14">
        <f>IF(ISNUMBER(SEARCH(Landings!$K$138,AU$2:AU$215)),MAX(AT$1:AT13)+1,0)</f>
        <v>13</v>
      </c>
      <c r="AU14" t="s">
        <v>1337</v>
      </c>
      <c r="AV14" t="str">
        <f>IFERROR(VLOOKUP(ROWS(AV$2:AV14),AT$2:AU$215,2,FALSE),"")</f>
        <v>Black sea bream</v>
      </c>
      <c r="AW14">
        <f>IF(ISNUMBER(SEARCH(Landings!$K$139,AX$2:AX$215)),MAX(AW$1:AW13)+1,0)</f>
        <v>13</v>
      </c>
      <c r="AX14" t="s">
        <v>1337</v>
      </c>
      <c r="AY14" t="str">
        <f>IFERROR(VLOOKUP(ROWS(AY$2:AY14),AW$2:AX$215,2,FALSE),"")</f>
        <v>Black sea bream</v>
      </c>
      <c r="AZ14">
        <f>IF(ISNUMBER(SEARCH(Landings!$K$140,BA$2:BA$215)),MAX(AZ$1:AZ13)+1,0)</f>
        <v>13</v>
      </c>
      <c r="BA14" t="s">
        <v>1337</v>
      </c>
      <c r="BB14" t="str">
        <f>IFERROR(VLOOKUP(ROWS(BB$2:BB14),AZ$2:BA$215,2,FALSE),"")</f>
        <v>Black sea bream</v>
      </c>
      <c r="BC14">
        <f>IF(ISNUMBER(SEARCH(Landings!$K$141,BD$2:BD$215)),MAX(BC$1:BC13)+1,0)</f>
        <v>13</v>
      </c>
      <c r="BD14" t="s">
        <v>1337</v>
      </c>
      <c r="BE14" t="str">
        <f>IFERROR(VLOOKUP(ROWS(BE$2:BE14),BC$2:BD$215,2,FALSE),"")</f>
        <v>Black sea bream</v>
      </c>
      <c r="BF14">
        <f>IF(ISNUMBER(SEARCH(Landings!$K$142,BG$2:BG$215)),MAX(BF$1:BF13)+1,0)</f>
        <v>13</v>
      </c>
      <c r="BG14" t="s">
        <v>1337</v>
      </c>
      <c r="BH14" t="str">
        <f>IFERROR(VLOOKUP(ROWS(BH$2:BH14),BF$2:BG$215,2,FALSE),"")</f>
        <v>Black sea bream</v>
      </c>
      <c r="BI14">
        <f>IF(ISNUMBER(SEARCH(Landings!$K$143,BJ$2:BJ$215)),MAX(BI$1:BI13)+1,0)</f>
        <v>13</v>
      </c>
      <c r="BJ14" t="s">
        <v>1337</v>
      </c>
      <c r="BK14" t="str">
        <f>IFERROR(VLOOKUP(ROWS(BK$2:BK14),BI$2:BJ$215,2,FALSE),"")</f>
        <v>Black sea bream</v>
      </c>
      <c r="BL14">
        <f>IF(ISNUMBER(SEARCH(Landings!$K$144,BM$2:BM$215)),MAX(BL$1:BL13)+1,0)</f>
        <v>13</v>
      </c>
      <c r="BM14" t="s">
        <v>1337</v>
      </c>
      <c r="BN14" t="str">
        <f>IFERROR(VLOOKUP(ROWS(BN$2:BN14),BL$2:BM$215,2,FALSE),"")</f>
        <v>Black sea bream</v>
      </c>
      <c r="BO14">
        <f>IF(ISNUMBER(SEARCH(Landings!$K$145,BP$2:BP$215)),MAX(BO$1:BO13)+1,0)</f>
        <v>13</v>
      </c>
      <c r="BP14" t="s">
        <v>1337</v>
      </c>
      <c r="BQ14" t="str">
        <f>IFERROR(VLOOKUP(ROWS(BQ$2:BQ14),BO$2:BP$215,2,FALSE),"")</f>
        <v>Black sea bream</v>
      </c>
      <c r="BR14">
        <f>IF(ISNUMBER(SEARCH(Landings!$K$146,BS$2:BS$215)),MAX(BR$1:BR13)+1,0)</f>
        <v>13</v>
      </c>
      <c r="BS14" t="s">
        <v>1337</v>
      </c>
      <c r="BT14" t="str">
        <f>IFERROR(VLOOKUP(ROWS(BT$2:BT14),BR$2:BS$215,2,FALSE),"")</f>
        <v>Black sea bream</v>
      </c>
      <c r="BU14">
        <f>IF(ISNUMBER(SEARCH(Landings!$K$147,BV$2:BV$215)),MAX(BU$1:BU13)+1,0)</f>
        <v>13</v>
      </c>
      <c r="BV14" t="s">
        <v>1337</v>
      </c>
      <c r="BW14" t="str">
        <f>IFERROR(VLOOKUP(ROWS(BW$2:BW14),BU$2:BV$215,2,FALSE),"")</f>
        <v>Black sea bream</v>
      </c>
      <c r="BX14">
        <f>IF(ISNUMBER(SEARCH(Landings!$K$148,BY$2:BY$215)),MAX(BX$1:BX13)+1,0)</f>
        <v>13</v>
      </c>
      <c r="BY14" t="s">
        <v>1337</v>
      </c>
      <c r="BZ14" t="str">
        <f>IFERROR(VLOOKUP(ROWS(BZ$2:BZ14),BX$2:BY$215,2,FALSE),"")</f>
        <v>Black sea bream</v>
      </c>
      <c r="CA14">
        <f>IF(ISNUMBER(SEARCH(Landings!$K$149,CB$2:CB$215)),MAX(CA$1:CA13)+1,0)</f>
        <v>13</v>
      </c>
      <c r="CB14" t="s">
        <v>1337</v>
      </c>
      <c r="CC14" t="str">
        <f>IFERROR(VLOOKUP(ROWS(CC$2:CC14),CA$2:CB$215,2,FALSE),"")</f>
        <v>Black sea bream</v>
      </c>
      <c r="CD14">
        <f>IF(ISNUMBER(SEARCH(Landings!$K$150,CE$2:CE$215)),MAX(CD$1:CD13)+1,0)</f>
        <v>13</v>
      </c>
      <c r="CE14" t="s">
        <v>1337</v>
      </c>
      <c r="CF14" t="str">
        <f>IFERROR(VLOOKUP(ROWS(CF$2:CF14),CD$2:CE$215,2,FALSE),"")</f>
        <v>Black sea bream</v>
      </c>
      <c r="CG14">
        <f>IF(ISNUMBER(SEARCH(Landings!$K$151,CH$2:CH$215)),MAX(CG$1:CG13)+1,0)</f>
        <v>13</v>
      </c>
      <c r="CH14" t="s">
        <v>1337</v>
      </c>
      <c r="CI14" t="str">
        <f>IFERROR(VLOOKUP(ROWS(CI$2:CI14),CG$2:CH$215,2,FALSE),"")</f>
        <v>Black sea bream</v>
      </c>
      <c r="CJ14">
        <f>IF(ISNUMBER(SEARCH(Landings!$K$152,CK$2:CK$215)),MAX(CJ$1:CJ13)+1,0)</f>
        <v>13</v>
      </c>
      <c r="CK14" t="s">
        <v>1337</v>
      </c>
      <c r="CL14" t="str">
        <f>IFERROR(VLOOKUP(ROWS(CL$2:CL14),CJ$2:CK$215,2,FALSE),"")</f>
        <v>Black sea bream</v>
      </c>
      <c r="CM14">
        <f>IF(ISNUMBER(SEARCH(Landings!$K$153,CN$2:CN$215)),MAX(CM$1:CM13)+1,0)</f>
        <v>13</v>
      </c>
      <c r="CN14" t="s">
        <v>1337</v>
      </c>
      <c r="CO14" t="str">
        <f>IFERROR(VLOOKUP(ROWS(CO$2:CO14),CM$2:CN$215,2,FALSE),"")</f>
        <v>Black sea bream</v>
      </c>
    </row>
    <row r="15" spans="1:93" x14ac:dyDescent="0.25">
      <c r="A15" t="s">
        <v>1338</v>
      </c>
      <c r="B15" t="s">
        <v>1339</v>
      </c>
      <c r="D15">
        <f>IF(ISNUMBER(SEARCH(Landings!$K$124,E$2:E$215)),MAX(D$1:D14)+1,0)</f>
        <v>14</v>
      </c>
      <c r="E15" t="s">
        <v>1339</v>
      </c>
      <c r="F15" t="str">
        <f>IFERROR(VLOOKUP(ROWS(F$2:F15),D$2:E$215,2,FALSE),"")</f>
        <v>Black skate</v>
      </c>
      <c r="G15">
        <f>IF(ISNUMBER(SEARCH(Landings!$K$125,H$2:H$215)),MAX(G$1:G14)+1,0)</f>
        <v>14</v>
      </c>
      <c r="H15" t="s">
        <v>1339</v>
      </c>
      <c r="I15" t="str">
        <f>IFERROR(VLOOKUP(ROWS(I$2:I15),G$2:H$215,2,FALSE),"")</f>
        <v>Black skate</v>
      </c>
      <c r="J15">
        <f>IF(ISNUMBER(SEARCH(Landings!$K$126,K$2:K$215)),MAX(J$1:J14)+1,0)</f>
        <v>14</v>
      </c>
      <c r="K15" t="s">
        <v>1339</v>
      </c>
      <c r="L15" t="str">
        <f>IFERROR(VLOOKUP(ROWS(L$2:L15),J$2:K$215,2,FALSE),"")</f>
        <v>Black skate</v>
      </c>
      <c r="M15">
        <f>IF(ISNUMBER(SEARCH(Landings!$K$127,N$2:N$215)),MAX(M$1:M14)+1,0)</f>
        <v>14</v>
      </c>
      <c r="N15" t="s">
        <v>1339</v>
      </c>
      <c r="O15" t="str">
        <f>IFERROR(VLOOKUP(ROWS(O$2:O15),M$2:N$215,2,FALSE),"")</f>
        <v>Black skate</v>
      </c>
      <c r="P15">
        <f>IF(ISNUMBER(SEARCH(Landings!$K$128,Q$2:Q$215)),MAX(P$1:P14)+1,0)</f>
        <v>14</v>
      </c>
      <c r="Q15" t="s">
        <v>1339</v>
      </c>
      <c r="R15" t="str">
        <f>IFERROR(VLOOKUP(ROWS(R$2:R15),P$2:Q$215,2,FALSE),"")</f>
        <v>Black skate</v>
      </c>
      <c r="S15">
        <f>IF(ISNUMBER(SEARCH(Landings!$K$129,T$2:T$215)),MAX(S$1:S14)+1,0)</f>
        <v>14</v>
      </c>
      <c r="T15" t="s">
        <v>1339</v>
      </c>
      <c r="U15" t="str">
        <f>IFERROR(VLOOKUP(ROWS(U$2:U15),S$2:T$215,2,FALSE),"")</f>
        <v>Black skate</v>
      </c>
      <c r="V15">
        <f>IF(ISNUMBER(SEARCH(Landings!$K$130,W$2:W$215)),MAX(V$1:V14)+1,0)</f>
        <v>14</v>
      </c>
      <c r="W15" t="s">
        <v>1339</v>
      </c>
      <c r="X15" t="str">
        <f>IFERROR(VLOOKUP(ROWS(X$2:X15),V$2:W$215,2,FALSE),"")</f>
        <v>Black skate</v>
      </c>
      <c r="Y15">
        <f>IF(ISNUMBER(SEARCH(Landings!$K$131,Z$2:Z$215)),MAX(Y$1:Y14)+1,0)</f>
        <v>14</v>
      </c>
      <c r="Z15" t="s">
        <v>1339</v>
      </c>
      <c r="AA15" t="str">
        <f>IFERROR(VLOOKUP(ROWS(AA$2:AA15),Y$2:Z$215,2,FALSE),"")</f>
        <v>Black skate</v>
      </c>
      <c r="AB15">
        <f>IF(ISNUMBER(SEARCH(Landings!$K$132,AC$2:AC$215)),MAX(AB$1:AB14)+1,0)</f>
        <v>14</v>
      </c>
      <c r="AC15" t="s">
        <v>1339</v>
      </c>
      <c r="AD15" t="str">
        <f>IFERROR(VLOOKUP(ROWS(AD$2:AD15),AB$2:AC$215,2,FALSE),"")</f>
        <v>Black skate</v>
      </c>
      <c r="AE15">
        <f>IF(ISNUMBER(SEARCH(Landings!$K$133,AF$2:AF$215)),MAX(AE$1:AE14)+1,0)</f>
        <v>14</v>
      </c>
      <c r="AF15" t="s">
        <v>1339</v>
      </c>
      <c r="AG15" t="str">
        <f>IFERROR(VLOOKUP(ROWS(AG$2:AG15),AE$2:AF$215,2,FALSE),"")</f>
        <v>Black skate</v>
      </c>
      <c r="AH15">
        <f>IF(ISNUMBER(SEARCH(Landings!$K$134,AI$2:AI$215)),MAX(AH$1:AH14)+1,0)</f>
        <v>14</v>
      </c>
      <c r="AI15" t="s">
        <v>1339</v>
      </c>
      <c r="AJ15" t="str">
        <f>IFERROR(VLOOKUP(ROWS(AJ$2:AJ15),AH$2:AI$215,2,FALSE),"")</f>
        <v>Black skate</v>
      </c>
      <c r="AK15">
        <f>IF(ISNUMBER(SEARCH(Landings!$K$135,AL$2:AL$215)),MAX(AK$1:AK14)+1,0)</f>
        <v>14</v>
      </c>
      <c r="AL15" t="s">
        <v>1339</v>
      </c>
      <c r="AM15" t="str">
        <f>IFERROR(VLOOKUP(ROWS(AM$2:AM15),AK$2:AL$215,2,FALSE),"")</f>
        <v>Black skate</v>
      </c>
      <c r="AN15">
        <f>IF(ISNUMBER(SEARCH(Landings!$K$136,AO$2:AO$215)),MAX(AN$1:AN14)+1,0)</f>
        <v>14</v>
      </c>
      <c r="AO15" t="s">
        <v>1339</v>
      </c>
      <c r="AP15" t="str">
        <f>IFERROR(VLOOKUP(ROWS(AP$2:AP15),AN$2:AO$215,2,FALSE),"")</f>
        <v>Black skate</v>
      </c>
      <c r="AQ15">
        <f>IF(ISNUMBER(SEARCH(Landings!$K$137,AR$2:AR$215)),MAX(AQ$1:AQ14)+1,0)</f>
        <v>14</v>
      </c>
      <c r="AR15" t="s">
        <v>1339</v>
      </c>
      <c r="AS15" t="str">
        <f>IFERROR(VLOOKUP(ROWS(AS$2:AS15),AQ$2:AR$215,2,FALSE),"")</f>
        <v>Black skate</v>
      </c>
      <c r="AT15">
        <f>IF(ISNUMBER(SEARCH(Landings!$K$138,AU$2:AU$215)),MAX(AT$1:AT14)+1,0)</f>
        <v>14</v>
      </c>
      <c r="AU15" t="s">
        <v>1339</v>
      </c>
      <c r="AV15" t="str">
        <f>IFERROR(VLOOKUP(ROWS(AV$2:AV15),AT$2:AU$215,2,FALSE),"")</f>
        <v>Black skate</v>
      </c>
      <c r="AW15">
        <f>IF(ISNUMBER(SEARCH(Landings!$K$139,AX$2:AX$215)),MAX(AW$1:AW14)+1,0)</f>
        <v>14</v>
      </c>
      <c r="AX15" t="s">
        <v>1339</v>
      </c>
      <c r="AY15" t="str">
        <f>IFERROR(VLOOKUP(ROWS(AY$2:AY15),AW$2:AX$215,2,FALSE),"")</f>
        <v>Black skate</v>
      </c>
      <c r="AZ15">
        <f>IF(ISNUMBER(SEARCH(Landings!$K$140,BA$2:BA$215)),MAX(AZ$1:AZ14)+1,0)</f>
        <v>14</v>
      </c>
      <c r="BA15" t="s">
        <v>1339</v>
      </c>
      <c r="BB15" t="str">
        <f>IFERROR(VLOOKUP(ROWS(BB$2:BB15),AZ$2:BA$215,2,FALSE),"")</f>
        <v>Black skate</v>
      </c>
      <c r="BC15">
        <f>IF(ISNUMBER(SEARCH(Landings!$K$141,BD$2:BD$215)),MAX(BC$1:BC14)+1,0)</f>
        <v>14</v>
      </c>
      <c r="BD15" t="s">
        <v>1339</v>
      </c>
      <c r="BE15" t="str">
        <f>IFERROR(VLOOKUP(ROWS(BE$2:BE15),BC$2:BD$215,2,FALSE),"")</f>
        <v>Black skate</v>
      </c>
      <c r="BF15">
        <f>IF(ISNUMBER(SEARCH(Landings!$K$142,BG$2:BG$215)),MAX(BF$1:BF14)+1,0)</f>
        <v>14</v>
      </c>
      <c r="BG15" t="s">
        <v>1339</v>
      </c>
      <c r="BH15" t="str">
        <f>IFERROR(VLOOKUP(ROWS(BH$2:BH15),BF$2:BG$215,2,FALSE),"")</f>
        <v>Black skate</v>
      </c>
      <c r="BI15">
        <f>IF(ISNUMBER(SEARCH(Landings!$K$143,BJ$2:BJ$215)),MAX(BI$1:BI14)+1,0)</f>
        <v>14</v>
      </c>
      <c r="BJ15" t="s">
        <v>1339</v>
      </c>
      <c r="BK15" t="str">
        <f>IFERROR(VLOOKUP(ROWS(BK$2:BK15),BI$2:BJ$215,2,FALSE),"")</f>
        <v>Black skate</v>
      </c>
      <c r="BL15">
        <f>IF(ISNUMBER(SEARCH(Landings!$K$144,BM$2:BM$215)),MAX(BL$1:BL14)+1,0)</f>
        <v>14</v>
      </c>
      <c r="BM15" t="s">
        <v>1339</v>
      </c>
      <c r="BN15" t="str">
        <f>IFERROR(VLOOKUP(ROWS(BN$2:BN15),BL$2:BM$215,2,FALSE),"")</f>
        <v>Black skate</v>
      </c>
      <c r="BO15">
        <f>IF(ISNUMBER(SEARCH(Landings!$K$145,BP$2:BP$215)),MAX(BO$1:BO14)+1,0)</f>
        <v>14</v>
      </c>
      <c r="BP15" t="s">
        <v>1339</v>
      </c>
      <c r="BQ15" t="str">
        <f>IFERROR(VLOOKUP(ROWS(BQ$2:BQ15),BO$2:BP$215,2,FALSE),"")</f>
        <v>Black skate</v>
      </c>
      <c r="BR15">
        <f>IF(ISNUMBER(SEARCH(Landings!$K$146,BS$2:BS$215)),MAX(BR$1:BR14)+1,0)</f>
        <v>14</v>
      </c>
      <c r="BS15" t="s">
        <v>1339</v>
      </c>
      <c r="BT15" t="str">
        <f>IFERROR(VLOOKUP(ROWS(BT$2:BT15),BR$2:BS$215,2,FALSE),"")</f>
        <v>Black skate</v>
      </c>
      <c r="BU15">
        <f>IF(ISNUMBER(SEARCH(Landings!$K$147,BV$2:BV$215)),MAX(BU$1:BU14)+1,0)</f>
        <v>14</v>
      </c>
      <c r="BV15" t="s">
        <v>1339</v>
      </c>
      <c r="BW15" t="str">
        <f>IFERROR(VLOOKUP(ROWS(BW$2:BW15),BU$2:BV$215,2,FALSE),"")</f>
        <v>Black skate</v>
      </c>
      <c r="BX15">
        <f>IF(ISNUMBER(SEARCH(Landings!$K$148,BY$2:BY$215)),MAX(BX$1:BX14)+1,0)</f>
        <v>14</v>
      </c>
      <c r="BY15" t="s">
        <v>1339</v>
      </c>
      <c r="BZ15" t="str">
        <f>IFERROR(VLOOKUP(ROWS(BZ$2:BZ15),BX$2:BY$215,2,FALSE),"")</f>
        <v>Black skate</v>
      </c>
      <c r="CA15">
        <f>IF(ISNUMBER(SEARCH(Landings!$K$149,CB$2:CB$215)),MAX(CA$1:CA14)+1,0)</f>
        <v>14</v>
      </c>
      <c r="CB15" t="s">
        <v>1339</v>
      </c>
      <c r="CC15" t="str">
        <f>IFERROR(VLOOKUP(ROWS(CC$2:CC15),CA$2:CB$215,2,FALSE),"")</f>
        <v>Black skate</v>
      </c>
      <c r="CD15">
        <f>IF(ISNUMBER(SEARCH(Landings!$K$150,CE$2:CE$215)),MAX(CD$1:CD14)+1,0)</f>
        <v>14</v>
      </c>
      <c r="CE15" t="s">
        <v>1339</v>
      </c>
      <c r="CF15" t="str">
        <f>IFERROR(VLOOKUP(ROWS(CF$2:CF15),CD$2:CE$215,2,FALSE),"")</f>
        <v>Black skate</v>
      </c>
      <c r="CG15">
        <f>IF(ISNUMBER(SEARCH(Landings!$K$151,CH$2:CH$215)),MAX(CG$1:CG14)+1,0)</f>
        <v>14</v>
      </c>
      <c r="CH15" t="s">
        <v>1339</v>
      </c>
      <c r="CI15" t="str">
        <f>IFERROR(VLOOKUP(ROWS(CI$2:CI15),CG$2:CH$215,2,FALSE),"")</f>
        <v>Black skate</v>
      </c>
      <c r="CJ15">
        <f>IF(ISNUMBER(SEARCH(Landings!$K$152,CK$2:CK$215)),MAX(CJ$1:CJ14)+1,0)</f>
        <v>14</v>
      </c>
      <c r="CK15" t="s">
        <v>1339</v>
      </c>
      <c r="CL15" t="str">
        <f>IFERROR(VLOOKUP(ROWS(CL$2:CL15),CJ$2:CK$215,2,FALSE),"")</f>
        <v>Black skate</v>
      </c>
      <c r="CM15">
        <f>IF(ISNUMBER(SEARCH(Landings!$K$153,CN$2:CN$215)),MAX(CM$1:CM14)+1,0)</f>
        <v>14</v>
      </c>
      <c r="CN15" t="s">
        <v>1339</v>
      </c>
      <c r="CO15" t="str">
        <f>IFERROR(VLOOKUP(ROWS(CO$2:CO15),CM$2:CN$215,2,FALSE),"")</f>
        <v>Black skate</v>
      </c>
    </row>
    <row r="16" spans="1:93" x14ac:dyDescent="0.25">
      <c r="A16" t="s">
        <v>1340</v>
      </c>
      <c r="B16" t="s">
        <v>1341</v>
      </c>
      <c r="D16">
        <f>IF(ISNUMBER(SEARCH(Landings!$K$124,E$2:E$215)),MAX(D$1:D15)+1,0)</f>
        <v>15</v>
      </c>
      <c r="E16" t="s">
        <v>1341</v>
      </c>
      <c r="F16" t="str">
        <f>IFERROR(VLOOKUP(ROWS(F$2:F16),D$2:E$215,2,FALSE),"")</f>
        <v>Black sole</v>
      </c>
      <c r="G16">
        <f>IF(ISNUMBER(SEARCH(Landings!$K$125,H$2:H$215)),MAX(G$1:G15)+1,0)</f>
        <v>15</v>
      </c>
      <c r="H16" t="s">
        <v>1341</v>
      </c>
      <c r="I16" t="str">
        <f>IFERROR(VLOOKUP(ROWS(I$2:I16),G$2:H$215,2,FALSE),"")</f>
        <v>Black sole</v>
      </c>
      <c r="J16">
        <f>IF(ISNUMBER(SEARCH(Landings!$K$126,K$2:K$215)),MAX(J$1:J15)+1,0)</f>
        <v>15</v>
      </c>
      <c r="K16" t="s">
        <v>1341</v>
      </c>
      <c r="L16" t="str">
        <f>IFERROR(VLOOKUP(ROWS(L$2:L16),J$2:K$215,2,FALSE),"")</f>
        <v>Black sole</v>
      </c>
      <c r="M16">
        <f>IF(ISNUMBER(SEARCH(Landings!$K$127,N$2:N$215)),MAX(M$1:M15)+1,0)</f>
        <v>15</v>
      </c>
      <c r="N16" t="s">
        <v>1341</v>
      </c>
      <c r="O16" t="str">
        <f>IFERROR(VLOOKUP(ROWS(O$2:O16),M$2:N$215,2,FALSE),"")</f>
        <v>Black sole</v>
      </c>
      <c r="P16">
        <f>IF(ISNUMBER(SEARCH(Landings!$K$128,Q$2:Q$215)),MAX(P$1:P15)+1,0)</f>
        <v>15</v>
      </c>
      <c r="Q16" t="s">
        <v>1341</v>
      </c>
      <c r="R16" t="str">
        <f>IFERROR(VLOOKUP(ROWS(R$2:R16),P$2:Q$215,2,FALSE),"")</f>
        <v>Black sole</v>
      </c>
      <c r="S16">
        <f>IF(ISNUMBER(SEARCH(Landings!$K$129,T$2:T$215)),MAX(S$1:S15)+1,0)</f>
        <v>15</v>
      </c>
      <c r="T16" t="s">
        <v>1341</v>
      </c>
      <c r="U16" t="str">
        <f>IFERROR(VLOOKUP(ROWS(U$2:U16),S$2:T$215,2,FALSE),"")</f>
        <v>Black sole</v>
      </c>
      <c r="V16">
        <f>IF(ISNUMBER(SEARCH(Landings!$K$130,W$2:W$215)),MAX(V$1:V15)+1,0)</f>
        <v>15</v>
      </c>
      <c r="W16" t="s">
        <v>1341</v>
      </c>
      <c r="X16" t="str">
        <f>IFERROR(VLOOKUP(ROWS(X$2:X16),V$2:W$215,2,FALSE),"")</f>
        <v>Black sole</v>
      </c>
      <c r="Y16">
        <f>IF(ISNUMBER(SEARCH(Landings!$K$131,Z$2:Z$215)),MAX(Y$1:Y15)+1,0)</f>
        <v>15</v>
      </c>
      <c r="Z16" t="s">
        <v>1341</v>
      </c>
      <c r="AA16" t="str">
        <f>IFERROR(VLOOKUP(ROWS(AA$2:AA16),Y$2:Z$215,2,FALSE),"")</f>
        <v>Black sole</v>
      </c>
      <c r="AB16">
        <f>IF(ISNUMBER(SEARCH(Landings!$K$132,AC$2:AC$215)),MAX(AB$1:AB15)+1,0)</f>
        <v>15</v>
      </c>
      <c r="AC16" t="s">
        <v>1341</v>
      </c>
      <c r="AD16" t="str">
        <f>IFERROR(VLOOKUP(ROWS(AD$2:AD16),AB$2:AC$215,2,FALSE),"")</f>
        <v>Black sole</v>
      </c>
      <c r="AE16">
        <f>IF(ISNUMBER(SEARCH(Landings!$K$133,AF$2:AF$215)),MAX(AE$1:AE15)+1,0)</f>
        <v>15</v>
      </c>
      <c r="AF16" t="s">
        <v>1341</v>
      </c>
      <c r="AG16" t="str">
        <f>IFERROR(VLOOKUP(ROWS(AG$2:AG16),AE$2:AF$215,2,FALSE),"")</f>
        <v>Black sole</v>
      </c>
      <c r="AH16">
        <f>IF(ISNUMBER(SEARCH(Landings!$K$134,AI$2:AI$215)),MAX(AH$1:AH15)+1,0)</f>
        <v>15</v>
      </c>
      <c r="AI16" t="s">
        <v>1341</v>
      </c>
      <c r="AJ16" t="str">
        <f>IFERROR(VLOOKUP(ROWS(AJ$2:AJ16),AH$2:AI$215,2,FALSE),"")</f>
        <v>Black sole</v>
      </c>
      <c r="AK16">
        <f>IF(ISNUMBER(SEARCH(Landings!$K$135,AL$2:AL$215)),MAX(AK$1:AK15)+1,0)</f>
        <v>15</v>
      </c>
      <c r="AL16" t="s">
        <v>1341</v>
      </c>
      <c r="AM16" t="str">
        <f>IFERROR(VLOOKUP(ROWS(AM$2:AM16),AK$2:AL$215,2,FALSE),"")</f>
        <v>Black sole</v>
      </c>
      <c r="AN16">
        <f>IF(ISNUMBER(SEARCH(Landings!$K$136,AO$2:AO$215)),MAX(AN$1:AN15)+1,0)</f>
        <v>15</v>
      </c>
      <c r="AO16" t="s">
        <v>1341</v>
      </c>
      <c r="AP16" t="str">
        <f>IFERROR(VLOOKUP(ROWS(AP$2:AP16),AN$2:AO$215,2,FALSE),"")</f>
        <v>Black sole</v>
      </c>
      <c r="AQ16">
        <f>IF(ISNUMBER(SEARCH(Landings!$K$137,AR$2:AR$215)),MAX(AQ$1:AQ15)+1,0)</f>
        <v>15</v>
      </c>
      <c r="AR16" t="s">
        <v>1341</v>
      </c>
      <c r="AS16" t="str">
        <f>IFERROR(VLOOKUP(ROWS(AS$2:AS16),AQ$2:AR$215,2,FALSE),"")</f>
        <v>Black sole</v>
      </c>
      <c r="AT16">
        <f>IF(ISNUMBER(SEARCH(Landings!$K$138,AU$2:AU$215)),MAX(AT$1:AT15)+1,0)</f>
        <v>15</v>
      </c>
      <c r="AU16" t="s">
        <v>1341</v>
      </c>
      <c r="AV16" t="str">
        <f>IFERROR(VLOOKUP(ROWS(AV$2:AV16),AT$2:AU$215,2,FALSE),"")</f>
        <v>Black sole</v>
      </c>
      <c r="AW16">
        <f>IF(ISNUMBER(SEARCH(Landings!$K$139,AX$2:AX$215)),MAX(AW$1:AW15)+1,0)</f>
        <v>15</v>
      </c>
      <c r="AX16" t="s">
        <v>1341</v>
      </c>
      <c r="AY16" t="str">
        <f>IFERROR(VLOOKUP(ROWS(AY$2:AY16),AW$2:AX$215,2,FALSE),"")</f>
        <v>Black sole</v>
      </c>
      <c r="AZ16">
        <f>IF(ISNUMBER(SEARCH(Landings!$K$140,BA$2:BA$215)),MAX(AZ$1:AZ15)+1,0)</f>
        <v>15</v>
      </c>
      <c r="BA16" t="s">
        <v>1341</v>
      </c>
      <c r="BB16" t="str">
        <f>IFERROR(VLOOKUP(ROWS(BB$2:BB16),AZ$2:BA$215,2,FALSE),"")</f>
        <v>Black sole</v>
      </c>
      <c r="BC16">
        <f>IF(ISNUMBER(SEARCH(Landings!$K$141,BD$2:BD$215)),MAX(BC$1:BC15)+1,0)</f>
        <v>15</v>
      </c>
      <c r="BD16" t="s">
        <v>1341</v>
      </c>
      <c r="BE16" t="str">
        <f>IFERROR(VLOOKUP(ROWS(BE$2:BE16),BC$2:BD$215,2,FALSE),"")</f>
        <v>Black sole</v>
      </c>
      <c r="BF16">
        <f>IF(ISNUMBER(SEARCH(Landings!$K$142,BG$2:BG$215)),MAX(BF$1:BF15)+1,0)</f>
        <v>15</v>
      </c>
      <c r="BG16" t="s">
        <v>1341</v>
      </c>
      <c r="BH16" t="str">
        <f>IFERROR(VLOOKUP(ROWS(BH$2:BH16),BF$2:BG$215,2,FALSE),"")</f>
        <v>Black sole</v>
      </c>
      <c r="BI16">
        <f>IF(ISNUMBER(SEARCH(Landings!$K$143,BJ$2:BJ$215)),MAX(BI$1:BI15)+1,0)</f>
        <v>15</v>
      </c>
      <c r="BJ16" t="s">
        <v>1341</v>
      </c>
      <c r="BK16" t="str">
        <f>IFERROR(VLOOKUP(ROWS(BK$2:BK16),BI$2:BJ$215,2,FALSE),"")</f>
        <v>Black sole</v>
      </c>
      <c r="BL16">
        <f>IF(ISNUMBER(SEARCH(Landings!$K$144,BM$2:BM$215)),MAX(BL$1:BL15)+1,0)</f>
        <v>15</v>
      </c>
      <c r="BM16" t="s">
        <v>1341</v>
      </c>
      <c r="BN16" t="str">
        <f>IFERROR(VLOOKUP(ROWS(BN$2:BN16),BL$2:BM$215,2,FALSE),"")</f>
        <v>Black sole</v>
      </c>
      <c r="BO16">
        <f>IF(ISNUMBER(SEARCH(Landings!$K$145,BP$2:BP$215)),MAX(BO$1:BO15)+1,0)</f>
        <v>15</v>
      </c>
      <c r="BP16" t="s">
        <v>1341</v>
      </c>
      <c r="BQ16" t="str">
        <f>IFERROR(VLOOKUP(ROWS(BQ$2:BQ16),BO$2:BP$215,2,FALSE),"")</f>
        <v>Black sole</v>
      </c>
      <c r="BR16">
        <f>IF(ISNUMBER(SEARCH(Landings!$K$146,BS$2:BS$215)),MAX(BR$1:BR15)+1,0)</f>
        <v>15</v>
      </c>
      <c r="BS16" t="s">
        <v>1341</v>
      </c>
      <c r="BT16" t="str">
        <f>IFERROR(VLOOKUP(ROWS(BT$2:BT16),BR$2:BS$215,2,FALSE),"")</f>
        <v>Black sole</v>
      </c>
      <c r="BU16">
        <f>IF(ISNUMBER(SEARCH(Landings!$K$147,BV$2:BV$215)),MAX(BU$1:BU15)+1,0)</f>
        <v>15</v>
      </c>
      <c r="BV16" t="s">
        <v>1341</v>
      </c>
      <c r="BW16" t="str">
        <f>IFERROR(VLOOKUP(ROWS(BW$2:BW16),BU$2:BV$215,2,FALSE),"")</f>
        <v>Black sole</v>
      </c>
      <c r="BX16">
        <f>IF(ISNUMBER(SEARCH(Landings!$K$148,BY$2:BY$215)),MAX(BX$1:BX15)+1,0)</f>
        <v>15</v>
      </c>
      <c r="BY16" t="s">
        <v>1341</v>
      </c>
      <c r="BZ16" t="str">
        <f>IFERROR(VLOOKUP(ROWS(BZ$2:BZ16),BX$2:BY$215,2,FALSE),"")</f>
        <v>Black sole</v>
      </c>
      <c r="CA16">
        <f>IF(ISNUMBER(SEARCH(Landings!$K$149,CB$2:CB$215)),MAX(CA$1:CA15)+1,0)</f>
        <v>15</v>
      </c>
      <c r="CB16" t="s">
        <v>1341</v>
      </c>
      <c r="CC16" t="str">
        <f>IFERROR(VLOOKUP(ROWS(CC$2:CC16),CA$2:CB$215,2,FALSE),"")</f>
        <v>Black sole</v>
      </c>
      <c r="CD16">
        <f>IF(ISNUMBER(SEARCH(Landings!$K$150,CE$2:CE$215)),MAX(CD$1:CD15)+1,0)</f>
        <v>15</v>
      </c>
      <c r="CE16" t="s">
        <v>1341</v>
      </c>
      <c r="CF16" t="str">
        <f>IFERROR(VLOOKUP(ROWS(CF$2:CF16),CD$2:CE$215,2,FALSE),"")</f>
        <v>Black sole</v>
      </c>
      <c r="CG16">
        <f>IF(ISNUMBER(SEARCH(Landings!$K$151,CH$2:CH$215)),MAX(CG$1:CG15)+1,0)</f>
        <v>15</v>
      </c>
      <c r="CH16" t="s">
        <v>1341</v>
      </c>
      <c r="CI16" t="str">
        <f>IFERROR(VLOOKUP(ROWS(CI$2:CI16),CG$2:CH$215,2,FALSE),"")</f>
        <v>Black sole</v>
      </c>
      <c r="CJ16">
        <f>IF(ISNUMBER(SEARCH(Landings!$K$152,CK$2:CK$215)),MAX(CJ$1:CJ15)+1,0)</f>
        <v>15</v>
      </c>
      <c r="CK16" t="s">
        <v>1341</v>
      </c>
      <c r="CL16" t="str">
        <f>IFERROR(VLOOKUP(ROWS(CL$2:CL16),CJ$2:CK$215,2,FALSE),"")</f>
        <v>Black sole</v>
      </c>
      <c r="CM16">
        <f>IF(ISNUMBER(SEARCH(Landings!$K$153,CN$2:CN$215)),MAX(CM$1:CM15)+1,0)</f>
        <v>15</v>
      </c>
      <c r="CN16" t="s">
        <v>1341</v>
      </c>
      <c r="CO16" t="str">
        <f>IFERROR(VLOOKUP(ROWS(CO$2:CO16),CM$2:CN$215,2,FALSE),"")</f>
        <v>Black sole</v>
      </c>
    </row>
    <row r="17" spans="1:93" x14ac:dyDescent="0.25">
      <c r="A17" t="s">
        <v>1342</v>
      </c>
      <c r="B17" t="s">
        <v>1343</v>
      </c>
      <c r="D17">
        <f>IF(ISNUMBER(SEARCH(Landings!$K$124,E$2:E$215)),MAX(D$1:D16)+1,0)</f>
        <v>16</v>
      </c>
      <c r="E17" t="s">
        <v>1343</v>
      </c>
      <c r="F17" t="str">
        <f>IFERROR(VLOOKUP(ROWS(F$2:F17),D$2:E$215,2,FALSE),"")</f>
        <v>Black-fish</v>
      </c>
      <c r="G17">
        <f>IF(ISNUMBER(SEARCH(Landings!$K$125,H$2:H$215)),MAX(G$1:G16)+1,0)</f>
        <v>16</v>
      </c>
      <c r="H17" t="s">
        <v>1343</v>
      </c>
      <c r="I17" t="str">
        <f>IFERROR(VLOOKUP(ROWS(I$2:I17),G$2:H$215,2,FALSE),"")</f>
        <v>Black-fish</v>
      </c>
      <c r="J17">
        <f>IF(ISNUMBER(SEARCH(Landings!$K$126,K$2:K$215)),MAX(J$1:J16)+1,0)</f>
        <v>16</v>
      </c>
      <c r="K17" t="s">
        <v>1343</v>
      </c>
      <c r="L17" t="str">
        <f>IFERROR(VLOOKUP(ROWS(L$2:L17),J$2:K$215,2,FALSE),"")</f>
        <v>Black-fish</v>
      </c>
      <c r="M17">
        <f>IF(ISNUMBER(SEARCH(Landings!$K$127,N$2:N$215)),MAX(M$1:M16)+1,0)</f>
        <v>16</v>
      </c>
      <c r="N17" t="s">
        <v>1343</v>
      </c>
      <c r="O17" t="str">
        <f>IFERROR(VLOOKUP(ROWS(O$2:O17),M$2:N$215,2,FALSE),"")</f>
        <v>Black-fish</v>
      </c>
      <c r="P17">
        <f>IF(ISNUMBER(SEARCH(Landings!$K$128,Q$2:Q$215)),MAX(P$1:P16)+1,0)</f>
        <v>16</v>
      </c>
      <c r="Q17" t="s">
        <v>1343</v>
      </c>
      <c r="R17" t="str">
        <f>IFERROR(VLOOKUP(ROWS(R$2:R17),P$2:Q$215,2,FALSE),"")</f>
        <v>Black-fish</v>
      </c>
      <c r="S17">
        <f>IF(ISNUMBER(SEARCH(Landings!$K$129,T$2:T$215)),MAX(S$1:S16)+1,0)</f>
        <v>16</v>
      </c>
      <c r="T17" t="s">
        <v>1343</v>
      </c>
      <c r="U17" t="str">
        <f>IFERROR(VLOOKUP(ROWS(U$2:U17),S$2:T$215,2,FALSE),"")</f>
        <v>Black-fish</v>
      </c>
      <c r="V17">
        <f>IF(ISNUMBER(SEARCH(Landings!$K$130,W$2:W$215)),MAX(V$1:V16)+1,0)</f>
        <v>16</v>
      </c>
      <c r="W17" t="s">
        <v>1343</v>
      </c>
      <c r="X17" t="str">
        <f>IFERROR(VLOOKUP(ROWS(X$2:X17),V$2:W$215,2,FALSE),"")</f>
        <v>Black-fish</v>
      </c>
      <c r="Y17">
        <f>IF(ISNUMBER(SEARCH(Landings!$K$131,Z$2:Z$215)),MAX(Y$1:Y16)+1,0)</f>
        <v>16</v>
      </c>
      <c r="Z17" t="s">
        <v>1343</v>
      </c>
      <c r="AA17" t="str">
        <f>IFERROR(VLOOKUP(ROWS(AA$2:AA17),Y$2:Z$215,2,FALSE),"")</f>
        <v>Black-fish</v>
      </c>
      <c r="AB17">
        <f>IF(ISNUMBER(SEARCH(Landings!$K$132,AC$2:AC$215)),MAX(AB$1:AB16)+1,0)</f>
        <v>16</v>
      </c>
      <c r="AC17" t="s">
        <v>1343</v>
      </c>
      <c r="AD17" t="str">
        <f>IFERROR(VLOOKUP(ROWS(AD$2:AD17),AB$2:AC$215,2,FALSE),"")</f>
        <v>Black-fish</v>
      </c>
      <c r="AE17">
        <f>IF(ISNUMBER(SEARCH(Landings!$K$133,AF$2:AF$215)),MAX(AE$1:AE16)+1,0)</f>
        <v>16</v>
      </c>
      <c r="AF17" t="s">
        <v>1343</v>
      </c>
      <c r="AG17" t="str">
        <f>IFERROR(VLOOKUP(ROWS(AG$2:AG17),AE$2:AF$215,2,FALSE),"")</f>
        <v>Black-fish</v>
      </c>
      <c r="AH17">
        <f>IF(ISNUMBER(SEARCH(Landings!$K$134,AI$2:AI$215)),MAX(AH$1:AH16)+1,0)</f>
        <v>16</v>
      </c>
      <c r="AI17" t="s">
        <v>1343</v>
      </c>
      <c r="AJ17" t="str">
        <f>IFERROR(VLOOKUP(ROWS(AJ$2:AJ17),AH$2:AI$215,2,FALSE),"")</f>
        <v>Black-fish</v>
      </c>
      <c r="AK17">
        <f>IF(ISNUMBER(SEARCH(Landings!$K$135,AL$2:AL$215)),MAX(AK$1:AK16)+1,0)</f>
        <v>16</v>
      </c>
      <c r="AL17" t="s">
        <v>1343</v>
      </c>
      <c r="AM17" t="str">
        <f>IFERROR(VLOOKUP(ROWS(AM$2:AM17),AK$2:AL$215,2,FALSE),"")</f>
        <v>Black-fish</v>
      </c>
      <c r="AN17">
        <f>IF(ISNUMBER(SEARCH(Landings!$K$136,AO$2:AO$215)),MAX(AN$1:AN16)+1,0)</f>
        <v>16</v>
      </c>
      <c r="AO17" t="s">
        <v>1343</v>
      </c>
      <c r="AP17" t="str">
        <f>IFERROR(VLOOKUP(ROWS(AP$2:AP17),AN$2:AO$215,2,FALSE),"")</f>
        <v>Black-fish</v>
      </c>
      <c r="AQ17">
        <f>IF(ISNUMBER(SEARCH(Landings!$K$137,AR$2:AR$215)),MAX(AQ$1:AQ16)+1,0)</f>
        <v>16</v>
      </c>
      <c r="AR17" t="s">
        <v>1343</v>
      </c>
      <c r="AS17" t="str">
        <f>IFERROR(VLOOKUP(ROWS(AS$2:AS17),AQ$2:AR$215,2,FALSE),"")</f>
        <v>Black-fish</v>
      </c>
      <c r="AT17">
        <f>IF(ISNUMBER(SEARCH(Landings!$K$138,AU$2:AU$215)),MAX(AT$1:AT16)+1,0)</f>
        <v>16</v>
      </c>
      <c r="AU17" t="s">
        <v>1343</v>
      </c>
      <c r="AV17" t="str">
        <f>IFERROR(VLOOKUP(ROWS(AV$2:AV17),AT$2:AU$215,2,FALSE),"")</f>
        <v>Black-fish</v>
      </c>
      <c r="AW17">
        <f>IF(ISNUMBER(SEARCH(Landings!$K$139,AX$2:AX$215)),MAX(AW$1:AW16)+1,0)</f>
        <v>16</v>
      </c>
      <c r="AX17" t="s">
        <v>1343</v>
      </c>
      <c r="AY17" t="str">
        <f>IFERROR(VLOOKUP(ROWS(AY$2:AY17),AW$2:AX$215,2,FALSE),"")</f>
        <v>Black-fish</v>
      </c>
      <c r="AZ17">
        <f>IF(ISNUMBER(SEARCH(Landings!$K$140,BA$2:BA$215)),MAX(AZ$1:AZ16)+1,0)</f>
        <v>16</v>
      </c>
      <c r="BA17" t="s">
        <v>1343</v>
      </c>
      <c r="BB17" t="str">
        <f>IFERROR(VLOOKUP(ROWS(BB$2:BB17),AZ$2:BA$215,2,FALSE),"")</f>
        <v>Black-fish</v>
      </c>
      <c r="BC17">
        <f>IF(ISNUMBER(SEARCH(Landings!$K$141,BD$2:BD$215)),MAX(BC$1:BC16)+1,0)</f>
        <v>16</v>
      </c>
      <c r="BD17" t="s">
        <v>1343</v>
      </c>
      <c r="BE17" t="str">
        <f>IFERROR(VLOOKUP(ROWS(BE$2:BE17),BC$2:BD$215,2,FALSE),"")</f>
        <v>Black-fish</v>
      </c>
      <c r="BF17">
        <f>IF(ISNUMBER(SEARCH(Landings!$K$142,BG$2:BG$215)),MAX(BF$1:BF16)+1,0)</f>
        <v>16</v>
      </c>
      <c r="BG17" t="s">
        <v>1343</v>
      </c>
      <c r="BH17" t="str">
        <f>IFERROR(VLOOKUP(ROWS(BH$2:BH17),BF$2:BG$215,2,FALSE),"")</f>
        <v>Black-fish</v>
      </c>
      <c r="BI17">
        <f>IF(ISNUMBER(SEARCH(Landings!$K$143,BJ$2:BJ$215)),MAX(BI$1:BI16)+1,0)</f>
        <v>16</v>
      </c>
      <c r="BJ17" t="s">
        <v>1343</v>
      </c>
      <c r="BK17" t="str">
        <f>IFERROR(VLOOKUP(ROWS(BK$2:BK17),BI$2:BJ$215,2,FALSE),"")</f>
        <v>Black-fish</v>
      </c>
      <c r="BL17">
        <f>IF(ISNUMBER(SEARCH(Landings!$K$144,BM$2:BM$215)),MAX(BL$1:BL16)+1,0)</f>
        <v>16</v>
      </c>
      <c r="BM17" t="s">
        <v>1343</v>
      </c>
      <c r="BN17" t="str">
        <f>IFERROR(VLOOKUP(ROWS(BN$2:BN17),BL$2:BM$215,2,FALSE),"")</f>
        <v>Black-fish</v>
      </c>
      <c r="BO17">
        <f>IF(ISNUMBER(SEARCH(Landings!$K$145,BP$2:BP$215)),MAX(BO$1:BO16)+1,0)</f>
        <v>16</v>
      </c>
      <c r="BP17" t="s">
        <v>1343</v>
      </c>
      <c r="BQ17" t="str">
        <f>IFERROR(VLOOKUP(ROWS(BQ$2:BQ17),BO$2:BP$215,2,FALSE),"")</f>
        <v>Black-fish</v>
      </c>
      <c r="BR17">
        <f>IF(ISNUMBER(SEARCH(Landings!$K$146,BS$2:BS$215)),MAX(BR$1:BR16)+1,0)</f>
        <v>16</v>
      </c>
      <c r="BS17" t="s">
        <v>1343</v>
      </c>
      <c r="BT17" t="str">
        <f>IFERROR(VLOOKUP(ROWS(BT$2:BT17),BR$2:BS$215,2,FALSE),"")</f>
        <v>Black-fish</v>
      </c>
      <c r="BU17">
        <f>IF(ISNUMBER(SEARCH(Landings!$K$147,BV$2:BV$215)),MAX(BU$1:BU16)+1,0)</f>
        <v>16</v>
      </c>
      <c r="BV17" t="s">
        <v>1343</v>
      </c>
      <c r="BW17" t="str">
        <f>IFERROR(VLOOKUP(ROWS(BW$2:BW17),BU$2:BV$215,2,FALSE),"")</f>
        <v>Black-fish</v>
      </c>
      <c r="BX17">
        <f>IF(ISNUMBER(SEARCH(Landings!$K$148,BY$2:BY$215)),MAX(BX$1:BX16)+1,0)</f>
        <v>16</v>
      </c>
      <c r="BY17" t="s">
        <v>1343</v>
      </c>
      <c r="BZ17" t="str">
        <f>IFERROR(VLOOKUP(ROWS(BZ$2:BZ17),BX$2:BY$215,2,FALSE),"")</f>
        <v>Black-fish</v>
      </c>
      <c r="CA17">
        <f>IF(ISNUMBER(SEARCH(Landings!$K$149,CB$2:CB$215)),MAX(CA$1:CA16)+1,0)</f>
        <v>16</v>
      </c>
      <c r="CB17" t="s">
        <v>1343</v>
      </c>
      <c r="CC17" t="str">
        <f>IFERROR(VLOOKUP(ROWS(CC$2:CC17),CA$2:CB$215,2,FALSE),"")</f>
        <v>Black-fish</v>
      </c>
      <c r="CD17">
        <f>IF(ISNUMBER(SEARCH(Landings!$K$150,CE$2:CE$215)),MAX(CD$1:CD16)+1,0)</f>
        <v>16</v>
      </c>
      <c r="CE17" t="s">
        <v>1343</v>
      </c>
      <c r="CF17" t="str">
        <f>IFERROR(VLOOKUP(ROWS(CF$2:CF17),CD$2:CE$215,2,FALSE),"")</f>
        <v>Black-fish</v>
      </c>
      <c r="CG17">
        <f>IF(ISNUMBER(SEARCH(Landings!$K$151,CH$2:CH$215)),MAX(CG$1:CG16)+1,0)</f>
        <v>16</v>
      </c>
      <c r="CH17" t="s">
        <v>1343</v>
      </c>
      <c r="CI17" t="str">
        <f>IFERROR(VLOOKUP(ROWS(CI$2:CI17),CG$2:CH$215,2,FALSE),"")</f>
        <v>Black-fish</v>
      </c>
      <c r="CJ17">
        <f>IF(ISNUMBER(SEARCH(Landings!$K$152,CK$2:CK$215)),MAX(CJ$1:CJ16)+1,0)</f>
        <v>16</v>
      </c>
      <c r="CK17" t="s">
        <v>1343</v>
      </c>
      <c r="CL17" t="str">
        <f>IFERROR(VLOOKUP(ROWS(CL$2:CL17),CJ$2:CK$215,2,FALSE),"")</f>
        <v>Black-fish</v>
      </c>
      <c r="CM17">
        <f>IF(ISNUMBER(SEARCH(Landings!$K$153,CN$2:CN$215)),MAX(CM$1:CM16)+1,0)</f>
        <v>16</v>
      </c>
      <c r="CN17" t="s">
        <v>1343</v>
      </c>
      <c r="CO17" t="str">
        <f>IFERROR(VLOOKUP(ROWS(CO$2:CO17),CM$2:CN$215,2,FALSE),"")</f>
        <v>Black-fish</v>
      </c>
    </row>
    <row r="18" spans="1:93" x14ac:dyDescent="0.25">
      <c r="A18" t="s">
        <v>1344</v>
      </c>
      <c r="B18" t="s">
        <v>1345</v>
      </c>
      <c r="D18">
        <f>IF(ISNUMBER(SEARCH(Landings!$K$124,E$2:E$215)),MAX(D$1:D17)+1,0)</f>
        <v>17</v>
      </c>
      <c r="E18" t="s">
        <v>1345</v>
      </c>
      <c r="F18" t="str">
        <f>IFERROR(VLOOKUP(ROWS(F$2:F18),D$2:E$215,2,FALSE),"")</f>
        <v>Black-mouthed Dogfish</v>
      </c>
      <c r="G18">
        <f>IF(ISNUMBER(SEARCH(Landings!$K$125,H$2:H$215)),MAX(G$1:G17)+1,0)</f>
        <v>17</v>
      </c>
      <c r="H18" t="s">
        <v>1345</v>
      </c>
      <c r="I18" t="str">
        <f>IFERROR(VLOOKUP(ROWS(I$2:I18),G$2:H$215,2,FALSE),"")</f>
        <v>Black-mouthed Dogfish</v>
      </c>
      <c r="J18">
        <f>IF(ISNUMBER(SEARCH(Landings!$K$126,K$2:K$215)),MAX(J$1:J17)+1,0)</f>
        <v>17</v>
      </c>
      <c r="K18" t="s">
        <v>1345</v>
      </c>
      <c r="L18" t="str">
        <f>IFERROR(VLOOKUP(ROWS(L$2:L18),J$2:K$215,2,FALSE),"")</f>
        <v>Black-mouthed Dogfish</v>
      </c>
      <c r="M18">
        <f>IF(ISNUMBER(SEARCH(Landings!$K$127,N$2:N$215)),MAX(M$1:M17)+1,0)</f>
        <v>17</v>
      </c>
      <c r="N18" t="s">
        <v>1345</v>
      </c>
      <c r="O18" t="str">
        <f>IFERROR(VLOOKUP(ROWS(O$2:O18),M$2:N$215,2,FALSE),"")</f>
        <v>Black-mouthed Dogfish</v>
      </c>
      <c r="P18">
        <f>IF(ISNUMBER(SEARCH(Landings!$K$128,Q$2:Q$215)),MAX(P$1:P17)+1,0)</f>
        <v>17</v>
      </c>
      <c r="Q18" t="s">
        <v>1345</v>
      </c>
      <c r="R18" t="str">
        <f>IFERROR(VLOOKUP(ROWS(R$2:R18),P$2:Q$215,2,FALSE),"")</f>
        <v>Black-mouthed Dogfish</v>
      </c>
      <c r="S18">
        <f>IF(ISNUMBER(SEARCH(Landings!$K$129,T$2:T$215)),MAX(S$1:S17)+1,0)</f>
        <v>17</v>
      </c>
      <c r="T18" t="s">
        <v>1345</v>
      </c>
      <c r="U18" t="str">
        <f>IFERROR(VLOOKUP(ROWS(U$2:U18),S$2:T$215,2,FALSE),"")</f>
        <v>Black-mouthed Dogfish</v>
      </c>
      <c r="V18">
        <f>IF(ISNUMBER(SEARCH(Landings!$K$130,W$2:W$215)),MAX(V$1:V17)+1,0)</f>
        <v>17</v>
      </c>
      <c r="W18" t="s">
        <v>1345</v>
      </c>
      <c r="X18" t="str">
        <f>IFERROR(VLOOKUP(ROWS(X$2:X18),V$2:W$215,2,FALSE),"")</f>
        <v>Black-mouthed Dogfish</v>
      </c>
      <c r="Y18">
        <f>IF(ISNUMBER(SEARCH(Landings!$K$131,Z$2:Z$215)),MAX(Y$1:Y17)+1,0)</f>
        <v>17</v>
      </c>
      <c r="Z18" t="s">
        <v>1345</v>
      </c>
      <c r="AA18" t="str">
        <f>IFERROR(VLOOKUP(ROWS(AA$2:AA18),Y$2:Z$215,2,FALSE),"")</f>
        <v>Black-mouthed Dogfish</v>
      </c>
      <c r="AB18">
        <f>IF(ISNUMBER(SEARCH(Landings!$K$132,AC$2:AC$215)),MAX(AB$1:AB17)+1,0)</f>
        <v>17</v>
      </c>
      <c r="AC18" t="s">
        <v>1345</v>
      </c>
      <c r="AD18" t="str">
        <f>IFERROR(VLOOKUP(ROWS(AD$2:AD18),AB$2:AC$215,2,FALSE),"")</f>
        <v>Black-mouthed Dogfish</v>
      </c>
      <c r="AE18">
        <f>IF(ISNUMBER(SEARCH(Landings!$K$133,AF$2:AF$215)),MAX(AE$1:AE17)+1,0)</f>
        <v>17</v>
      </c>
      <c r="AF18" t="s">
        <v>1345</v>
      </c>
      <c r="AG18" t="str">
        <f>IFERROR(VLOOKUP(ROWS(AG$2:AG18),AE$2:AF$215,2,FALSE),"")</f>
        <v>Black-mouthed Dogfish</v>
      </c>
      <c r="AH18">
        <f>IF(ISNUMBER(SEARCH(Landings!$K$134,AI$2:AI$215)),MAX(AH$1:AH17)+1,0)</f>
        <v>17</v>
      </c>
      <c r="AI18" t="s">
        <v>1345</v>
      </c>
      <c r="AJ18" t="str">
        <f>IFERROR(VLOOKUP(ROWS(AJ$2:AJ18),AH$2:AI$215,2,FALSE),"")</f>
        <v>Black-mouthed Dogfish</v>
      </c>
      <c r="AK18">
        <f>IF(ISNUMBER(SEARCH(Landings!$K$135,AL$2:AL$215)),MAX(AK$1:AK17)+1,0)</f>
        <v>17</v>
      </c>
      <c r="AL18" t="s">
        <v>1345</v>
      </c>
      <c r="AM18" t="str">
        <f>IFERROR(VLOOKUP(ROWS(AM$2:AM18),AK$2:AL$215,2,FALSE),"")</f>
        <v>Black-mouthed Dogfish</v>
      </c>
      <c r="AN18">
        <f>IF(ISNUMBER(SEARCH(Landings!$K$136,AO$2:AO$215)),MAX(AN$1:AN17)+1,0)</f>
        <v>17</v>
      </c>
      <c r="AO18" t="s">
        <v>1345</v>
      </c>
      <c r="AP18" t="str">
        <f>IFERROR(VLOOKUP(ROWS(AP$2:AP18),AN$2:AO$215,2,FALSE),"")</f>
        <v>Black-mouthed Dogfish</v>
      </c>
      <c r="AQ18">
        <f>IF(ISNUMBER(SEARCH(Landings!$K$137,AR$2:AR$215)),MAX(AQ$1:AQ17)+1,0)</f>
        <v>17</v>
      </c>
      <c r="AR18" t="s">
        <v>1345</v>
      </c>
      <c r="AS18" t="str">
        <f>IFERROR(VLOOKUP(ROWS(AS$2:AS18),AQ$2:AR$215,2,FALSE),"")</f>
        <v>Black-mouthed Dogfish</v>
      </c>
      <c r="AT18">
        <f>IF(ISNUMBER(SEARCH(Landings!$K$138,AU$2:AU$215)),MAX(AT$1:AT17)+1,0)</f>
        <v>17</v>
      </c>
      <c r="AU18" t="s">
        <v>1345</v>
      </c>
      <c r="AV18" t="str">
        <f>IFERROR(VLOOKUP(ROWS(AV$2:AV18),AT$2:AU$215,2,FALSE),"")</f>
        <v>Black-mouthed Dogfish</v>
      </c>
      <c r="AW18">
        <f>IF(ISNUMBER(SEARCH(Landings!$K$139,AX$2:AX$215)),MAX(AW$1:AW17)+1,0)</f>
        <v>17</v>
      </c>
      <c r="AX18" t="s">
        <v>1345</v>
      </c>
      <c r="AY18" t="str">
        <f>IFERROR(VLOOKUP(ROWS(AY$2:AY18),AW$2:AX$215,2,FALSE),"")</f>
        <v>Black-mouthed Dogfish</v>
      </c>
      <c r="AZ18">
        <f>IF(ISNUMBER(SEARCH(Landings!$K$140,BA$2:BA$215)),MAX(AZ$1:AZ17)+1,0)</f>
        <v>17</v>
      </c>
      <c r="BA18" t="s">
        <v>1345</v>
      </c>
      <c r="BB18" t="str">
        <f>IFERROR(VLOOKUP(ROWS(BB$2:BB18),AZ$2:BA$215,2,FALSE),"")</f>
        <v>Black-mouthed Dogfish</v>
      </c>
      <c r="BC18">
        <f>IF(ISNUMBER(SEARCH(Landings!$K$141,BD$2:BD$215)),MAX(BC$1:BC17)+1,0)</f>
        <v>17</v>
      </c>
      <c r="BD18" t="s">
        <v>1345</v>
      </c>
      <c r="BE18" t="str">
        <f>IFERROR(VLOOKUP(ROWS(BE$2:BE18),BC$2:BD$215,2,FALSE),"")</f>
        <v>Black-mouthed Dogfish</v>
      </c>
      <c r="BF18">
        <f>IF(ISNUMBER(SEARCH(Landings!$K$142,BG$2:BG$215)),MAX(BF$1:BF17)+1,0)</f>
        <v>17</v>
      </c>
      <c r="BG18" t="s">
        <v>1345</v>
      </c>
      <c r="BH18" t="str">
        <f>IFERROR(VLOOKUP(ROWS(BH$2:BH18),BF$2:BG$215,2,FALSE),"")</f>
        <v>Black-mouthed Dogfish</v>
      </c>
      <c r="BI18">
        <f>IF(ISNUMBER(SEARCH(Landings!$K$143,BJ$2:BJ$215)),MAX(BI$1:BI17)+1,0)</f>
        <v>17</v>
      </c>
      <c r="BJ18" t="s">
        <v>1345</v>
      </c>
      <c r="BK18" t="str">
        <f>IFERROR(VLOOKUP(ROWS(BK$2:BK18),BI$2:BJ$215,2,FALSE),"")</f>
        <v>Black-mouthed Dogfish</v>
      </c>
      <c r="BL18">
        <f>IF(ISNUMBER(SEARCH(Landings!$K$144,BM$2:BM$215)),MAX(BL$1:BL17)+1,0)</f>
        <v>17</v>
      </c>
      <c r="BM18" t="s">
        <v>1345</v>
      </c>
      <c r="BN18" t="str">
        <f>IFERROR(VLOOKUP(ROWS(BN$2:BN18),BL$2:BM$215,2,FALSE),"")</f>
        <v>Black-mouthed Dogfish</v>
      </c>
      <c r="BO18">
        <f>IF(ISNUMBER(SEARCH(Landings!$K$145,BP$2:BP$215)),MAX(BO$1:BO17)+1,0)</f>
        <v>17</v>
      </c>
      <c r="BP18" t="s">
        <v>1345</v>
      </c>
      <c r="BQ18" t="str">
        <f>IFERROR(VLOOKUP(ROWS(BQ$2:BQ18),BO$2:BP$215,2,FALSE),"")</f>
        <v>Black-mouthed Dogfish</v>
      </c>
      <c r="BR18">
        <f>IF(ISNUMBER(SEARCH(Landings!$K$146,BS$2:BS$215)),MAX(BR$1:BR17)+1,0)</f>
        <v>17</v>
      </c>
      <c r="BS18" t="s">
        <v>1345</v>
      </c>
      <c r="BT18" t="str">
        <f>IFERROR(VLOOKUP(ROWS(BT$2:BT18),BR$2:BS$215,2,FALSE),"")</f>
        <v>Black-mouthed Dogfish</v>
      </c>
      <c r="BU18">
        <f>IF(ISNUMBER(SEARCH(Landings!$K$147,BV$2:BV$215)),MAX(BU$1:BU17)+1,0)</f>
        <v>17</v>
      </c>
      <c r="BV18" t="s">
        <v>1345</v>
      </c>
      <c r="BW18" t="str">
        <f>IFERROR(VLOOKUP(ROWS(BW$2:BW18),BU$2:BV$215,2,FALSE),"")</f>
        <v>Black-mouthed Dogfish</v>
      </c>
      <c r="BX18">
        <f>IF(ISNUMBER(SEARCH(Landings!$K$148,BY$2:BY$215)),MAX(BX$1:BX17)+1,0)</f>
        <v>17</v>
      </c>
      <c r="BY18" t="s">
        <v>1345</v>
      </c>
      <c r="BZ18" t="str">
        <f>IFERROR(VLOOKUP(ROWS(BZ$2:BZ18),BX$2:BY$215,2,FALSE),"")</f>
        <v>Black-mouthed Dogfish</v>
      </c>
      <c r="CA18">
        <f>IF(ISNUMBER(SEARCH(Landings!$K$149,CB$2:CB$215)),MAX(CA$1:CA17)+1,0)</f>
        <v>17</v>
      </c>
      <c r="CB18" t="s">
        <v>1345</v>
      </c>
      <c r="CC18" t="str">
        <f>IFERROR(VLOOKUP(ROWS(CC$2:CC18),CA$2:CB$215,2,FALSE),"")</f>
        <v>Black-mouthed Dogfish</v>
      </c>
      <c r="CD18">
        <f>IF(ISNUMBER(SEARCH(Landings!$K$150,CE$2:CE$215)),MAX(CD$1:CD17)+1,0)</f>
        <v>17</v>
      </c>
      <c r="CE18" t="s">
        <v>1345</v>
      </c>
      <c r="CF18" t="str">
        <f>IFERROR(VLOOKUP(ROWS(CF$2:CF18),CD$2:CE$215,2,FALSE),"")</f>
        <v>Black-mouthed Dogfish</v>
      </c>
      <c r="CG18">
        <f>IF(ISNUMBER(SEARCH(Landings!$K$151,CH$2:CH$215)),MAX(CG$1:CG17)+1,0)</f>
        <v>17</v>
      </c>
      <c r="CH18" t="s">
        <v>1345</v>
      </c>
      <c r="CI18" t="str">
        <f>IFERROR(VLOOKUP(ROWS(CI$2:CI18),CG$2:CH$215,2,FALSE),"")</f>
        <v>Black-mouthed Dogfish</v>
      </c>
      <c r="CJ18">
        <f>IF(ISNUMBER(SEARCH(Landings!$K$152,CK$2:CK$215)),MAX(CJ$1:CJ17)+1,0)</f>
        <v>17</v>
      </c>
      <c r="CK18" t="s">
        <v>1345</v>
      </c>
      <c r="CL18" t="str">
        <f>IFERROR(VLOOKUP(ROWS(CL$2:CL18),CJ$2:CK$215,2,FALSE),"")</f>
        <v>Black-mouthed Dogfish</v>
      </c>
      <c r="CM18">
        <f>IF(ISNUMBER(SEARCH(Landings!$K$153,CN$2:CN$215)),MAX(CM$1:CM17)+1,0)</f>
        <v>17</v>
      </c>
      <c r="CN18" t="s">
        <v>1345</v>
      </c>
      <c r="CO18" t="str">
        <f>IFERROR(VLOOKUP(ROWS(CO$2:CO18),CM$2:CN$215,2,FALSE),"")</f>
        <v>Black-mouthed Dogfish</v>
      </c>
    </row>
    <row r="19" spans="1:93" x14ac:dyDescent="0.25">
      <c r="A19" t="s">
        <v>1346</v>
      </c>
      <c r="B19" t="s">
        <v>1347</v>
      </c>
      <c r="D19">
        <f>IF(ISNUMBER(SEARCH(Landings!$K$124,E$2:E$215)),MAX(D$1:D18)+1,0)</f>
        <v>18</v>
      </c>
      <c r="E19" t="s">
        <v>1347</v>
      </c>
      <c r="F19" t="str">
        <f>IFERROR(VLOOKUP(ROWS(F$2:F19),D$2:E$215,2,FALSE),"")</f>
        <v>Blenny</v>
      </c>
      <c r="G19">
        <f>IF(ISNUMBER(SEARCH(Landings!$K$125,H$2:H$215)),MAX(G$1:G18)+1,0)</f>
        <v>18</v>
      </c>
      <c r="H19" t="s">
        <v>1347</v>
      </c>
      <c r="I19" t="str">
        <f>IFERROR(VLOOKUP(ROWS(I$2:I19),G$2:H$215,2,FALSE),"")</f>
        <v>Blenny</v>
      </c>
      <c r="J19">
        <f>IF(ISNUMBER(SEARCH(Landings!$K$126,K$2:K$215)),MAX(J$1:J18)+1,0)</f>
        <v>18</v>
      </c>
      <c r="K19" t="s">
        <v>1347</v>
      </c>
      <c r="L19" t="str">
        <f>IFERROR(VLOOKUP(ROWS(L$2:L19),J$2:K$215,2,FALSE),"")</f>
        <v>Blenny</v>
      </c>
      <c r="M19">
        <f>IF(ISNUMBER(SEARCH(Landings!$K$127,N$2:N$215)),MAX(M$1:M18)+1,0)</f>
        <v>18</v>
      </c>
      <c r="N19" t="s">
        <v>1347</v>
      </c>
      <c r="O19" t="str">
        <f>IFERROR(VLOOKUP(ROWS(O$2:O19),M$2:N$215,2,FALSE),"")</f>
        <v>Blenny</v>
      </c>
      <c r="P19">
        <f>IF(ISNUMBER(SEARCH(Landings!$K$128,Q$2:Q$215)),MAX(P$1:P18)+1,0)</f>
        <v>18</v>
      </c>
      <c r="Q19" t="s">
        <v>1347</v>
      </c>
      <c r="R19" t="str">
        <f>IFERROR(VLOOKUP(ROWS(R$2:R19),P$2:Q$215,2,FALSE),"")</f>
        <v>Blenny</v>
      </c>
      <c r="S19">
        <f>IF(ISNUMBER(SEARCH(Landings!$K$129,T$2:T$215)),MAX(S$1:S18)+1,0)</f>
        <v>18</v>
      </c>
      <c r="T19" t="s">
        <v>1347</v>
      </c>
      <c r="U19" t="str">
        <f>IFERROR(VLOOKUP(ROWS(U$2:U19),S$2:T$215,2,FALSE),"")</f>
        <v>Blenny</v>
      </c>
      <c r="V19">
        <f>IF(ISNUMBER(SEARCH(Landings!$K$130,W$2:W$215)),MAX(V$1:V18)+1,0)</f>
        <v>18</v>
      </c>
      <c r="W19" t="s">
        <v>1347</v>
      </c>
      <c r="X19" t="str">
        <f>IFERROR(VLOOKUP(ROWS(X$2:X19),V$2:W$215,2,FALSE),"")</f>
        <v>Blenny</v>
      </c>
      <c r="Y19">
        <f>IF(ISNUMBER(SEARCH(Landings!$K$131,Z$2:Z$215)),MAX(Y$1:Y18)+1,0)</f>
        <v>18</v>
      </c>
      <c r="Z19" t="s">
        <v>1347</v>
      </c>
      <c r="AA19" t="str">
        <f>IFERROR(VLOOKUP(ROWS(AA$2:AA19),Y$2:Z$215,2,FALSE),"")</f>
        <v>Blenny</v>
      </c>
      <c r="AB19">
        <f>IF(ISNUMBER(SEARCH(Landings!$K$132,AC$2:AC$215)),MAX(AB$1:AB18)+1,0)</f>
        <v>18</v>
      </c>
      <c r="AC19" t="s">
        <v>1347</v>
      </c>
      <c r="AD19" t="str">
        <f>IFERROR(VLOOKUP(ROWS(AD$2:AD19),AB$2:AC$215,2,FALSE),"")</f>
        <v>Blenny</v>
      </c>
      <c r="AE19">
        <f>IF(ISNUMBER(SEARCH(Landings!$K$133,AF$2:AF$215)),MAX(AE$1:AE18)+1,0)</f>
        <v>18</v>
      </c>
      <c r="AF19" t="s">
        <v>1347</v>
      </c>
      <c r="AG19" t="str">
        <f>IFERROR(VLOOKUP(ROWS(AG$2:AG19),AE$2:AF$215,2,FALSE),"")</f>
        <v>Blenny</v>
      </c>
      <c r="AH19">
        <f>IF(ISNUMBER(SEARCH(Landings!$K$134,AI$2:AI$215)),MAX(AH$1:AH18)+1,0)</f>
        <v>18</v>
      </c>
      <c r="AI19" t="s">
        <v>1347</v>
      </c>
      <c r="AJ19" t="str">
        <f>IFERROR(VLOOKUP(ROWS(AJ$2:AJ19),AH$2:AI$215,2,FALSE),"")</f>
        <v>Blenny</v>
      </c>
      <c r="AK19">
        <f>IF(ISNUMBER(SEARCH(Landings!$K$135,AL$2:AL$215)),MAX(AK$1:AK18)+1,0)</f>
        <v>18</v>
      </c>
      <c r="AL19" t="s">
        <v>1347</v>
      </c>
      <c r="AM19" t="str">
        <f>IFERROR(VLOOKUP(ROWS(AM$2:AM19),AK$2:AL$215,2,FALSE),"")</f>
        <v>Blenny</v>
      </c>
      <c r="AN19">
        <f>IF(ISNUMBER(SEARCH(Landings!$K$136,AO$2:AO$215)),MAX(AN$1:AN18)+1,0)</f>
        <v>18</v>
      </c>
      <c r="AO19" t="s">
        <v>1347</v>
      </c>
      <c r="AP19" t="str">
        <f>IFERROR(VLOOKUP(ROWS(AP$2:AP19),AN$2:AO$215,2,FALSE),"")</f>
        <v>Blenny</v>
      </c>
      <c r="AQ19">
        <f>IF(ISNUMBER(SEARCH(Landings!$K$137,AR$2:AR$215)),MAX(AQ$1:AQ18)+1,0)</f>
        <v>18</v>
      </c>
      <c r="AR19" t="s">
        <v>1347</v>
      </c>
      <c r="AS19" t="str">
        <f>IFERROR(VLOOKUP(ROWS(AS$2:AS19),AQ$2:AR$215,2,FALSE),"")</f>
        <v>Blenny</v>
      </c>
      <c r="AT19">
        <f>IF(ISNUMBER(SEARCH(Landings!$K$138,AU$2:AU$215)),MAX(AT$1:AT18)+1,0)</f>
        <v>18</v>
      </c>
      <c r="AU19" t="s">
        <v>1347</v>
      </c>
      <c r="AV19" t="str">
        <f>IFERROR(VLOOKUP(ROWS(AV$2:AV19),AT$2:AU$215,2,FALSE),"")</f>
        <v>Blenny</v>
      </c>
      <c r="AW19">
        <f>IF(ISNUMBER(SEARCH(Landings!$K$139,AX$2:AX$215)),MAX(AW$1:AW18)+1,0)</f>
        <v>18</v>
      </c>
      <c r="AX19" t="s">
        <v>1347</v>
      </c>
      <c r="AY19" t="str">
        <f>IFERROR(VLOOKUP(ROWS(AY$2:AY19),AW$2:AX$215,2,FALSE),"")</f>
        <v>Blenny</v>
      </c>
      <c r="AZ19">
        <f>IF(ISNUMBER(SEARCH(Landings!$K$140,BA$2:BA$215)),MAX(AZ$1:AZ18)+1,0)</f>
        <v>18</v>
      </c>
      <c r="BA19" t="s">
        <v>1347</v>
      </c>
      <c r="BB19" t="str">
        <f>IFERROR(VLOOKUP(ROWS(BB$2:BB19),AZ$2:BA$215,2,FALSE),"")</f>
        <v>Blenny</v>
      </c>
      <c r="BC19">
        <f>IF(ISNUMBER(SEARCH(Landings!$K$141,BD$2:BD$215)),MAX(BC$1:BC18)+1,0)</f>
        <v>18</v>
      </c>
      <c r="BD19" t="s">
        <v>1347</v>
      </c>
      <c r="BE19" t="str">
        <f>IFERROR(VLOOKUP(ROWS(BE$2:BE19),BC$2:BD$215,2,FALSE),"")</f>
        <v>Blenny</v>
      </c>
      <c r="BF19">
        <f>IF(ISNUMBER(SEARCH(Landings!$K$142,BG$2:BG$215)),MAX(BF$1:BF18)+1,0)</f>
        <v>18</v>
      </c>
      <c r="BG19" t="s">
        <v>1347</v>
      </c>
      <c r="BH19" t="str">
        <f>IFERROR(VLOOKUP(ROWS(BH$2:BH19),BF$2:BG$215,2,FALSE),"")</f>
        <v>Blenny</v>
      </c>
      <c r="BI19">
        <f>IF(ISNUMBER(SEARCH(Landings!$K$143,BJ$2:BJ$215)),MAX(BI$1:BI18)+1,0)</f>
        <v>18</v>
      </c>
      <c r="BJ19" t="s">
        <v>1347</v>
      </c>
      <c r="BK19" t="str">
        <f>IFERROR(VLOOKUP(ROWS(BK$2:BK19),BI$2:BJ$215,2,FALSE),"")</f>
        <v>Blenny</v>
      </c>
      <c r="BL19">
        <f>IF(ISNUMBER(SEARCH(Landings!$K$144,BM$2:BM$215)),MAX(BL$1:BL18)+1,0)</f>
        <v>18</v>
      </c>
      <c r="BM19" t="s">
        <v>1347</v>
      </c>
      <c r="BN19" t="str">
        <f>IFERROR(VLOOKUP(ROWS(BN$2:BN19),BL$2:BM$215,2,FALSE),"")</f>
        <v>Blenny</v>
      </c>
      <c r="BO19">
        <f>IF(ISNUMBER(SEARCH(Landings!$K$145,BP$2:BP$215)),MAX(BO$1:BO18)+1,0)</f>
        <v>18</v>
      </c>
      <c r="BP19" t="s">
        <v>1347</v>
      </c>
      <c r="BQ19" t="str">
        <f>IFERROR(VLOOKUP(ROWS(BQ$2:BQ19),BO$2:BP$215,2,FALSE),"")</f>
        <v>Blenny</v>
      </c>
      <c r="BR19">
        <f>IF(ISNUMBER(SEARCH(Landings!$K$146,BS$2:BS$215)),MAX(BR$1:BR18)+1,0)</f>
        <v>18</v>
      </c>
      <c r="BS19" t="s">
        <v>1347</v>
      </c>
      <c r="BT19" t="str">
        <f>IFERROR(VLOOKUP(ROWS(BT$2:BT19),BR$2:BS$215,2,FALSE),"")</f>
        <v>Blenny</v>
      </c>
      <c r="BU19">
        <f>IF(ISNUMBER(SEARCH(Landings!$K$147,BV$2:BV$215)),MAX(BU$1:BU18)+1,0)</f>
        <v>18</v>
      </c>
      <c r="BV19" t="s">
        <v>1347</v>
      </c>
      <c r="BW19" t="str">
        <f>IFERROR(VLOOKUP(ROWS(BW$2:BW19),BU$2:BV$215,2,FALSE),"")</f>
        <v>Blenny</v>
      </c>
      <c r="BX19">
        <f>IF(ISNUMBER(SEARCH(Landings!$K$148,BY$2:BY$215)),MAX(BX$1:BX18)+1,0)</f>
        <v>18</v>
      </c>
      <c r="BY19" t="s">
        <v>1347</v>
      </c>
      <c r="BZ19" t="str">
        <f>IFERROR(VLOOKUP(ROWS(BZ$2:BZ19),BX$2:BY$215,2,FALSE),"")</f>
        <v>Blenny</v>
      </c>
      <c r="CA19">
        <f>IF(ISNUMBER(SEARCH(Landings!$K$149,CB$2:CB$215)),MAX(CA$1:CA18)+1,0)</f>
        <v>18</v>
      </c>
      <c r="CB19" t="s">
        <v>1347</v>
      </c>
      <c r="CC19" t="str">
        <f>IFERROR(VLOOKUP(ROWS(CC$2:CC19),CA$2:CB$215,2,FALSE),"")</f>
        <v>Blenny</v>
      </c>
      <c r="CD19">
        <f>IF(ISNUMBER(SEARCH(Landings!$K$150,CE$2:CE$215)),MAX(CD$1:CD18)+1,0)</f>
        <v>18</v>
      </c>
      <c r="CE19" t="s">
        <v>1347</v>
      </c>
      <c r="CF19" t="str">
        <f>IFERROR(VLOOKUP(ROWS(CF$2:CF19),CD$2:CE$215,2,FALSE),"")</f>
        <v>Blenny</v>
      </c>
      <c r="CG19">
        <f>IF(ISNUMBER(SEARCH(Landings!$K$151,CH$2:CH$215)),MAX(CG$1:CG18)+1,0)</f>
        <v>18</v>
      </c>
      <c r="CH19" t="s">
        <v>1347</v>
      </c>
      <c r="CI19" t="str">
        <f>IFERROR(VLOOKUP(ROWS(CI$2:CI19),CG$2:CH$215,2,FALSE),"")</f>
        <v>Blenny</v>
      </c>
      <c r="CJ19">
        <f>IF(ISNUMBER(SEARCH(Landings!$K$152,CK$2:CK$215)),MAX(CJ$1:CJ18)+1,0)</f>
        <v>18</v>
      </c>
      <c r="CK19" t="s">
        <v>1347</v>
      </c>
      <c r="CL19" t="str">
        <f>IFERROR(VLOOKUP(ROWS(CL$2:CL19),CJ$2:CK$215,2,FALSE),"")</f>
        <v>Blenny</v>
      </c>
      <c r="CM19">
        <f>IF(ISNUMBER(SEARCH(Landings!$K$153,CN$2:CN$215)),MAX(CM$1:CM18)+1,0)</f>
        <v>18</v>
      </c>
      <c r="CN19" t="s">
        <v>1347</v>
      </c>
      <c r="CO19" t="str">
        <f>IFERROR(VLOOKUP(ROWS(CO$2:CO19),CM$2:CN$215,2,FALSE),"")</f>
        <v>Blenny</v>
      </c>
    </row>
    <row r="20" spans="1:93" x14ac:dyDescent="0.25">
      <c r="A20" t="s">
        <v>1348</v>
      </c>
      <c r="B20" t="s">
        <v>1349</v>
      </c>
      <c r="D20">
        <f>IF(ISNUMBER(SEARCH(Landings!$K$124,E$2:E$215)),MAX(D$1:D19)+1,0)</f>
        <v>19</v>
      </c>
      <c r="E20" t="s">
        <v>1349</v>
      </c>
      <c r="F20" t="str">
        <f>IFERROR(VLOOKUP(ROWS(F$2:F20),D$2:E$215,2,FALSE),"")</f>
        <v>Blonde ray</v>
      </c>
      <c r="G20">
        <f>IF(ISNUMBER(SEARCH(Landings!$K$125,H$2:H$215)),MAX(G$1:G19)+1,0)</f>
        <v>19</v>
      </c>
      <c r="H20" t="s">
        <v>1349</v>
      </c>
      <c r="I20" t="str">
        <f>IFERROR(VLOOKUP(ROWS(I$2:I20),G$2:H$215,2,FALSE),"")</f>
        <v>Blonde ray</v>
      </c>
      <c r="J20">
        <f>IF(ISNUMBER(SEARCH(Landings!$K$126,K$2:K$215)),MAX(J$1:J19)+1,0)</f>
        <v>19</v>
      </c>
      <c r="K20" t="s">
        <v>1349</v>
      </c>
      <c r="L20" t="str">
        <f>IFERROR(VLOOKUP(ROWS(L$2:L20),J$2:K$215,2,FALSE),"")</f>
        <v>Blonde ray</v>
      </c>
      <c r="M20">
        <f>IF(ISNUMBER(SEARCH(Landings!$K$127,N$2:N$215)),MAX(M$1:M19)+1,0)</f>
        <v>19</v>
      </c>
      <c r="N20" t="s">
        <v>1349</v>
      </c>
      <c r="O20" t="str">
        <f>IFERROR(VLOOKUP(ROWS(O$2:O20),M$2:N$215,2,FALSE),"")</f>
        <v>Blonde ray</v>
      </c>
      <c r="P20">
        <f>IF(ISNUMBER(SEARCH(Landings!$K$128,Q$2:Q$215)),MAX(P$1:P19)+1,0)</f>
        <v>19</v>
      </c>
      <c r="Q20" t="s">
        <v>1349</v>
      </c>
      <c r="R20" t="str">
        <f>IFERROR(VLOOKUP(ROWS(R$2:R20),P$2:Q$215,2,FALSE),"")</f>
        <v>Blonde ray</v>
      </c>
      <c r="S20">
        <f>IF(ISNUMBER(SEARCH(Landings!$K$129,T$2:T$215)),MAX(S$1:S19)+1,0)</f>
        <v>19</v>
      </c>
      <c r="T20" t="s">
        <v>1349</v>
      </c>
      <c r="U20" t="str">
        <f>IFERROR(VLOOKUP(ROWS(U$2:U20),S$2:T$215,2,FALSE),"")</f>
        <v>Blonde ray</v>
      </c>
      <c r="V20">
        <f>IF(ISNUMBER(SEARCH(Landings!$K$130,W$2:W$215)),MAX(V$1:V19)+1,0)</f>
        <v>19</v>
      </c>
      <c r="W20" t="s">
        <v>1349</v>
      </c>
      <c r="X20" t="str">
        <f>IFERROR(VLOOKUP(ROWS(X$2:X20),V$2:W$215,2,FALSE),"")</f>
        <v>Blonde ray</v>
      </c>
      <c r="Y20">
        <f>IF(ISNUMBER(SEARCH(Landings!$K$131,Z$2:Z$215)),MAX(Y$1:Y19)+1,0)</f>
        <v>19</v>
      </c>
      <c r="Z20" t="s">
        <v>1349</v>
      </c>
      <c r="AA20" t="str">
        <f>IFERROR(VLOOKUP(ROWS(AA$2:AA20),Y$2:Z$215,2,FALSE),"")</f>
        <v>Blonde ray</v>
      </c>
      <c r="AB20">
        <f>IF(ISNUMBER(SEARCH(Landings!$K$132,AC$2:AC$215)),MAX(AB$1:AB19)+1,0)</f>
        <v>19</v>
      </c>
      <c r="AC20" t="s">
        <v>1349</v>
      </c>
      <c r="AD20" t="str">
        <f>IFERROR(VLOOKUP(ROWS(AD$2:AD20),AB$2:AC$215,2,FALSE),"")</f>
        <v>Blonde ray</v>
      </c>
      <c r="AE20">
        <f>IF(ISNUMBER(SEARCH(Landings!$K$133,AF$2:AF$215)),MAX(AE$1:AE19)+1,0)</f>
        <v>19</v>
      </c>
      <c r="AF20" t="s">
        <v>1349</v>
      </c>
      <c r="AG20" t="str">
        <f>IFERROR(VLOOKUP(ROWS(AG$2:AG20),AE$2:AF$215,2,FALSE),"")</f>
        <v>Blonde ray</v>
      </c>
      <c r="AH20">
        <f>IF(ISNUMBER(SEARCH(Landings!$K$134,AI$2:AI$215)),MAX(AH$1:AH19)+1,0)</f>
        <v>19</v>
      </c>
      <c r="AI20" t="s">
        <v>1349</v>
      </c>
      <c r="AJ20" t="str">
        <f>IFERROR(VLOOKUP(ROWS(AJ$2:AJ20),AH$2:AI$215,2,FALSE),"")</f>
        <v>Blonde ray</v>
      </c>
      <c r="AK20">
        <f>IF(ISNUMBER(SEARCH(Landings!$K$135,AL$2:AL$215)),MAX(AK$1:AK19)+1,0)</f>
        <v>19</v>
      </c>
      <c r="AL20" t="s">
        <v>1349</v>
      </c>
      <c r="AM20" t="str">
        <f>IFERROR(VLOOKUP(ROWS(AM$2:AM20),AK$2:AL$215,2,FALSE),"")</f>
        <v>Blonde ray</v>
      </c>
      <c r="AN20">
        <f>IF(ISNUMBER(SEARCH(Landings!$K$136,AO$2:AO$215)),MAX(AN$1:AN19)+1,0)</f>
        <v>19</v>
      </c>
      <c r="AO20" t="s">
        <v>1349</v>
      </c>
      <c r="AP20" t="str">
        <f>IFERROR(VLOOKUP(ROWS(AP$2:AP20),AN$2:AO$215,2,FALSE),"")</f>
        <v>Blonde ray</v>
      </c>
      <c r="AQ20">
        <f>IF(ISNUMBER(SEARCH(Landings!$K$137,AR$2:AR$215)),MAX(AQ$1:AQ19)+1,0)</f>
        <v>19</v>
      </c>
      <c r="AR20" t="s">
        <v>1349</v>
      </c>
      <c r="AS20" t="str">
        <f>IFERROR(VLOOKUP(ROWS(AS$2:AS20),AQ$2:AR$215,2,FALSE),"")</f>
        <v>Blonde ray</v>
      </c>
      <c r="AT20">
        <f>IF(ISNUMBER(SEARCH(Landings!$K$138,AU$2:AU$215)),MAX(AT$1:AT19)+1,0)</f>
        <v>19</v>
      </c>
      <c r="AU20" t="s">
        <v>1349</v>
      </c>
      <c r="AV20" t="str">
        <f>IFERROR(VLOOKUP(ROWS(AV$2:AV20),AT$2:AU$215,2,FALSE),"")</f>
        <v>Blonde ray</v>
      </c>
      <c r="AW20">
        <f>IF(ISNUMBER(SEARCH(Landings!$K$139,AX$2:AX$215)),MAX(AW$1:AW19)+1,0)</f>
        <v>19</v>
      </c>
      <c r="AX20" t="s">
        <v>1349</v>
      </c>
      <c r="AY20" t="str">
        <f>IFERROR(VLOOKUP(ROWS(AY$2:AY20),AW$2:AX$215,2,FALSE),"")</f>
        <v>Blonde ray</v>
      </c>
      <c r="AZ20">
        <f>IF(ISNUMBER(SEARCH(Landings!$K$140,BA$2:BA$215)),MAX(AZ$1:AZ19)+1,0)</f>
        <v>19</v>
      </c>
      <c r="BA20" t="s">
        <v>1349</v>
      </c>
      <c r="BB20" t="str">
        <f>IFERROR(VLOOKUP(ROWS(BB$2:BB20),AZ$2:BA$215,2,FALSE),"")</f>
        <v>Blonde ray</v>
      </c>
      <c r="BC20">
        <f>IF(ISNUMBER(SEARCH(Landings!$K$141,BD$2:BD$215)),MAX(BC$1:BC19)+1,0)</f>
        <v>19</v>
      </c>
      <c r="BD20" t="s">
        <v>1349</v>
      </c>
      <c r="BE20" t="str">
        <f>IFERROR(VLOOKUP(ROWS(BE$2:BE20),BC$2:BD$215,2,FALSE),"")</f>
        <v>Blonde ray</v>
      </c>
      <c r="BF20">
        <f>IF(ISNUMBER(SEARCH(Landings!$K$142,BG$2:BG$215)),MAX(BF$1:BF19)+1,0)</f>
        <v>19</v>
      </c>
      <c r="BG20" t="s">
        <v>1349</v>
      </c>
      <c r="BH20" t="str">
        <f>IFERROR(VLOOKUP(ROWS(BH$2:BH20),BF$2:BG$215,2,FALSE),"")</f>
        <v>Blonde ray</v>
      </c>
      <c r="BI20">
        <f>IF(ISNUMBER(SEARCH(Landings!$K$143,BJ$2:BJ$215)),MAX(BI$1:BI19)+1,0)</f>
        <v>19</v>
      </c>
      <c r="BJ20" t="s">
        <v>1349</v>
      </c>
      <c r="BK20" t="str">
        <f>IFERROR(VLOOKUP(ROWS(BK$2:BK20),BI$2:BJ$215,2,FALSE),"")</f>
        <v>Blonde ray</v>
      </c>
      <c r="BL20">
        <f>IF(ISNUMBER(SEARCH(Landings!$K$144,BM$2:BM$215)),MAX(BL$1:BL19)+1,0)</f>
        <v>19</v>
      </c>
      <c r="BM20" t="s">
        <v>1349</v>
      </c>
      <c r="BN20" t="str">
        <f>IFERROR(VLOOKUP(ROWS(BN$2:BN20),BL$2:BM$215,2,FALSE),"")</f>
        <v>Blonde ray</v>
      </c>
      <c r="BO20">
        <f>IF(ISNUMBER(SEARCH(Landings!$K$145,BP$2:BP$215)),MAX(BO$1:BO19)+1,0)</f>
        <v>19</v>
      </c>
      <c r="BP20" t="s">
        <v>1349</v>
      </c>
      <c r="BQ20" t="str">
        <f>IFERROR(VLOOKUP(ROWS(BQ$2:BQ20),BO$2:BP$215,2,FALSE),"")</f>
        <v>Blonde ray</v>
      </c>
      <c r="BR20">
        <f>IF(ISNUMBER(SEARCH(Landings!$K$146,BS$2:BS$215)),MAX(BR$1:BR19)+1,0)</f>
        <v>19</v>
      </c>
      <c r="BS20" t="s">
        <v>1349</v>
      </c>
      <c r="BT20" t="str">
        <f>IFERROR(VLOOKUP(ROWS(BT$2:BT20),BR$2:BS$215,2,FALSE),"")</f>
        <v>Blonde ray</v>
      </c>
      <c r="BU20">
        <f>IF(ISNUMBER(SEARCH(Landings!$K$147,BV$2:BV$215)),MAX(BU$1:BU19)+1,0)</f>
        <v>19</v>
      </c>
      <c r="BV20" t="s">
        <v>1349</v>
      </c>
      <c r="BW20" t="str">
        <f>IFERROR(VLOOKUP(ROWS(BW$2:BW20),BU$2:BV$215,2,FALSE),"")</f>
        <v>Blonde ray</v>
      </c>
      <c r="BX20">
        <f>IF(ISNUMBER(SEARCH(Landings!$K$148,BY$2:BY$215)),MAX(BX$1:BX19)+1,0)</f>
        <v>19</v>
      </c>
      <c r="BY20" t="s">
        <v>1349</v>
      </c>
      <c r="BZ20" t="str">
        <f>IFERROR(VLOOKUP(ROWS(BZ$2:BZ20),BX$2:BY$215,2,FALSE),"")</f>
        <v>Blonde ray</v>
      </c>
      <c r="CA20">
        <f>IF(ISNUMBER(SEARCH(Landings!$K$149,CB$2:CB$215)),MAX(CA$1:CA19)+1,0)</f>
        <v>19</v>
      </c>
      <c r="CB20" t="s">
        <v>1349</v>
      </c>
      <c r="CC20" t="str">
        <f>IFERROR(VLOOKUP(ROWS(CC$2:CC20),CA$2:CB$215,2,FALSE),"")</f>
        <v>Blonde ray</v>
      </c>
      <c r="CD20">
        <f>IF(ISNUMBER(SEARCH(Landings!$K$150,CE$2:CE$215)),MAX(CD$1:CD19)+1,0)</f>
        <v>19</v>
      </c>
      <c r="CE20" t="s">
        <v>1349</v>
      </c>
      <c r="CF20" t="str">
        <f>IFERROR(VLOOKUP(ROWS(CF$2:CF20),CD$2:CE$215,2,FALSE),"")</f>
        <v>Blonde ray</v>
      </c>
      <c r="CG20">
        <f>IF(ISNUMBER(SEARCH(Landings!$K$151,CH$2:CH$215)),MAX(CG$1:CG19)+1,0)</f>
        <v>19</v>
      </c>
      <c r="CH20" t="s">
        <v>1349</v>
      </c>
      <c r="CI20" t="str">
        <f>IFERROR(VLOOKUP(ROWS(CI$2:CI20),CG$2:CH$215,2,FALSE),"")</f>
        <v>Blonde ray</v>
      </c>
      <c r="CJ20">
        <f>IF(ISNUMBER(SEARCH(Landings!$K$152,CK$2:CK$215)),MAX(CJ$1:CJ19)+1,0)</f>
        <v>19</v>
      </c>
      <c r="CK20" t="s">
        <v>1349</v>
      </c>
      <c r="CL20" t="str">
        <f>IFERROR(VLOOKUP(ROWS(CL$2:CL20),CJ$2:CK$215,2,FALSE),"")</f>
        <v>Blonde ray</v>
      </c>
      <c r="CM20">
        <f>IF(ISNUMBER(SEARCH(Landings!$K$153,CN$2:CN$215)),MAX(CM$1:CM19)+1,0)</f>
        <v>19</v>
      </c>
      <c r="CN20" t="s">
        <v>1349</v>
      </c>
      <c r="CO20" t="str">
        <f>IFERROR(VLOOKUP(ROWS(CO$2:CO20),CM$2:CN$215,2,FALSE),"")</f>
        <v>Blonde ray</v>
      </c>
    </row>
    <row r="21" spans="1:93" x14ac:dyDescent="0.25">
      <c r="A21" t="s">
        <v>1350</v>
      </c>
      <c r="B21" t="s">
        <v>1351</v>
      </c>
      <c r="D21">
        <f>IF(ISNUMBER(SEARCH(Landings!$K$124,E$2:E$215)),MAX(D$1:D20)+1,0)</f>
        <v>20</v>
      </c>
      <c r="E21" t="s">
        <v>1351</v>
      </c>
      <c r="F21" t="str">
        <f>IFERROR(VLOOKUP(ROWS(F$2:F21),D$2:E$215,2,FALSE),"")</f>
        <v>Blue antimora</v>
      </c>
      <c r="G21">
        <f>IF(ISNUMBER(SEARCH(Landings!$K$125,H$2:H$215)),MAX(G$1:G20)+1,0)</f>
        <v>20</v>
      </c>
      <c r="H21" t="s">
        <v>1351</v>
      </c>
      <c r="I21" t="str">
        <f>IFERROR(VLOOKUP(ROWS(I$2:I21),G$2:H$215,2,FALSE),"")</f>
        <v>Blue antimora</v>
      </c>
      <c r="J21">
        <f>IF(ISNUMBER(SEARCH(Landings!$K$126,K$2:K$215)),MAX(J$1:J20)+1,0)</f>
        <v>20</v>
      </c>
      <c r="K21" t="s">
        <v>1351</v>
      </c>
      <c r="L21" t="str">
        <f>IFERROR(VLOOKUP(ROWS(L$2:L21),J$2:K$215,2,FALSE),"")</f>
        <v>Blue antimora</v>
      </c>
      <c r="M21">
        <f>IF(ISNUMBER(SEARCH(Landings!$K$127,N$2:N$215)),MAX(M$1:M20)+1,0)</f>
        <v>20</v>
      </c>
      <c r="N21" t="s">
        <v>1351</v>
      </c>
      <c r="O21" t="str">
        <f>IFERROR(VLOOKUP(ROWS(O$2:O21),M$2:N$215,2,FALSE),"")</f>
        <v>Blue antimora</v>
      </c>
      <c r="P21">
        <f>IF(ISNUMBER(SEARCH(Landings!$K$128,Q$2:Q$215)),MAX(P$1:P20)+1,0)</f>
        <v>20</v>
      </c>
      <c r="Q21" t="s">
        <v>1351</v>
      </c>
      <c r="R21" t="str">
        <f>IFERROR(VLOOKUP(ROWS(R$2:R21),P$2:Q$215,2,FALSE),"")</f>
        <v>Blue antimora</v>
      </c>
      <c r="S21">
        <f>IF(ISNUMBER(SEARCH(Landings!$K$129,T$2:T$215)),MAX(S$1:S20)+1,0)</f>
        <v>20</v>
      </c>
      <c r="T21" t="s">
        <v>1351</v>
      </c>
      <c r="U21" t="str">
        <f>IFERROR(VLOOKUP(ROWS(U$2:U21),S$2:T$215,2,FALSE),"")</f>
        <v>Blue antimora</v>
      </c>
      <c r="V21">
        <f>IF(ISNUMBER(SEARCH(Landings!$K$130,W$2:W$215)),MAX(V$1:V20)+1,0)</f>
        <v>20</v>
      </c>
      <c r="W21" t="s">
        <v>1351</v>
      </c>
      <c r="X21" t="str">
        <f>IFERROR(VLOOKUP(ROWS(X$2:X21),V$2:W$215,2,FALSE),"")</f>
        <v>Blue antimora</v>
      </c>
      <c r="Y21">
        <f>IF(ISNUMBER(SEARCH(Landings!$K$131,Z$2:Z$215)),MAX(Y$1:Y20)+1,0)</f>
        <v>20</v>
      </c>
      <c r="Z21" t="s">
        <v>1351</v>
      </c>
      <c r="AA21" t="str">
        <f>IFERROR(VLOOKUP(ROWS(AA$2:AA21),Y$2:Z$215,2,FALSE),"")</f>
        <v>Blue antimora</v>
      </c>
      <c r="AB21">
        <f>IF(ISNUMBER(SEARCH(Landings!$K$132,AC$2:AC$215)),MAX(AB$1:AB20)+1,0)</f>
        <v>20</v>
      </c>
      <c r="AC21" t="s">
        <v>1351</v>
      </c>
      <c r="AD21" t="str">
        <f>IFERROR(VLOOKUP(ROWS(AD$2:AD21),AB$2:AC$215,2,FALSE),"")</f>
        <v>Blue antimora</v>
      </c>
      <c r="AE21">
        <f>IF(ISNUMBER(SEARCH(Landings!$K$133,AF$2:AF$215)),MAX(AE$1:AE20)+1,0)</f>
        <v>20</v>
      </c>
      <c r="AF21" t="s">
        <v>1351</v>
      </c>
      <c r="AG21" t="str">
        <f>IFERROR(VLOOKUP(ROWS(AG$2:AG21),AE$2:AF$215,2,FALSE),"")</f>
        <v>Blue antimora</v>
      </c>
      <c r="AH21">
        <f>IF(ISNUMBER(SEARCH(Landings!$K$134,AI$2:AI$215)),MAX(AH$1:AH20)+1,0)</f>
        <v>20</v>
      </c>
      <c r="AI21" t="s">
        <v>1351</v>
      </c>
      <c r="AJ21" t="str">
        <f>IFERROR(VLOOKUP(ROWS(AJ$2:AJ21),AH$2:AI$215,2,FALSE),"")</f>
        <v>Blue antimora</v>
      </c>
      <c r="AK21">
        <f>IF(ISNUMBER(SEARCH(Landings!$K$135,AL$2:AL$215)),MAX(AK$1:AK20)+1,0)</f>
        <v>20</v>
      </c>
      <c r="AL21" t="s">
        <v>1351</v>
      </c>
      <c r="AM21" t="str">
        <f>IFERROR(VLOOKUP(ROWS(AM$2:AM21),AK$2:AL$215,2,FALSE),"")</f>
        <v>Blue antimora</v>
      </c>
      <c r="AN21">
        <f>IF(ISNUMBER(SEARCH(Landings!$K$136,AO$2:AO$215)),MAX(AN$1:AN20)+1,0)</f>
        <v>20</v>
      </c>
      <c r="AO21" t="s">
        <v>1351</v>
      </c>
      <c r="AP21" t="str">
        <f>IFERROR(VLOOKUP(ROWS(AP$2:AP21),AN$2:AO$215,2,FALSE),"")</f>
        <v>Blue antimora</v>
      </c>
      <c r="AQ21">
        <f>IF(ISNUMBER(SEARCH(Landings!$K$137,AR$2:AR$215)),MAX(AQ$1:AQ20)+1,0)</f>
        <v>20</v>
      </c>
      <c r="AR21" t="s">
        <v>1351</v>
      </c>
      <c r="AS21" t="str">
        <f>IFERROR(VLOOKUP(ROWS(AS$2:AS21),AQ$2:AR$215,2,FALSE),"")</f>
        <v>Blue antimora</v>
      </c>
      <c r="AT21">
        <f>IF(ISNUMBER(SEARCH(Landings!$K$138,AU$2:AU$215)),MAX(AT$1:AT20)+1,0)</f>
        <v>20</v>
      </c>
      <c r="AU21" t="s">
        <v>1351</v>
      </c>
      <c r="AV21" t="str">
        <f>IFERROR(VLOOKUP(ROWS(AV$2:AV21),AT$2:AU$215,2,FALSE),"")</f>
        <v>Blue antimora</v>
      </c>
      <c r="AW21">
        <f>IF(ISNUMBER(SEARCH(Landings!$K$139,AX$2:AX$215)),MAX(AW$1:AW20)+1,0)</f>
        <v>20</v>
      </c>
      <c r="AX21" t="s">
        <v>1351</v>
      </c>
      <c r="AY21" t="str">
        <f>IFERROR(VLOOKUP(ROWS(AY$2:AY21),AW$2:AX$215,2,FALSE),"")</f>
        <v>Blue antimora</v>
      </c>
      <c r="AZ21">
        <f>IF(ISNUMBER(SEARCH(Landings!$K$140,BA$2:BA$215)),MAX(AZ$1:AZ20)+1,0)</f>
        <v>20</v>
      </c>
      <c r="BA21" t="s">
        <v>1351</v>
      </c>
      <c r="BB21" t="str">
        <f>IFERROR(VLOOKUP(ROWS(BB$2:BB21),AZ$2:BA$215,2,FALSE),"")</f>
        <v>Blue antimora</v>
      </c>
      <c r="BC21">
        <f>IF(ISNUMBER(SEARCH(Landings!$K$141,BD$2:BD$215)),MAX(BC$1:BC20)+1,0)</f>
        <v>20</v>
      </c>
      <c r="BD21" t="s">
        <v>1351</v>
      </c>
      <c r="BE21" t="str">
        <f>IFERROR(VLOOKUP(ROWS(BE$2:BE21),BC$2:BD$215,2,FALSE),"")</f>
        <v>Blue antimora</v>
      </c>
      <c r="BF21">
        <f>IF(ISNUMBER(SEARCH(Landings!$K$142,BG$2:BG$215)),MAX(BF$1:BF20)+1,0)</f>
        <v>20</v>
      </c>
      <c r="BG21" t="s">
        <v>1351</v>
      </c>
      <c r="BH21" t="str">
        <f>IFERROR(VLOOKUP(ROWS(BH$2:BH21),BF$2:BG$215,2,FALSE),"")</f>
        <v>Blue antimora</v>
      </c>
      <c r="BI21">
        <f>IF(ISNUMBER(SEARCH(Landings!$K$143,BJ$2:BJ$215)),MAX(BI$1:BI20)+1,0)</f>
        <v>20</v>
      </c>
      <c r="BJ21" t="s">
        <v>1351</v>
      </c>
      <c r="BK21" t="str">
        <f>IFERROR(VLOOKUP(ROWS(BK$2:BK21),BI$2:BJ$215,2,FALSE),"")</f>
        <v>Blue antimora</v>
      </c>
      <c r="BL21">
        <f>IF(ISNUMBER(SEARCH(Landings!$K$144,BM$2:BM$215)),MAX(BL$1:BL20)+1,0)</f>
        <v>20</v>
      </c>
      <c r="BM21" t="s">
        <v>1351</v>
      </c>
      <c r="BN21" t="str">
        <f>IFERROR(VLOOKUP(ROWS(BN$2:BN21),BL$2:BM$215,2,FALSE),"")</f>
        <v>Blue antimora</v>
      </c>
      <c r="BO21">
        <f>IF(ISNUMBER(SEARCH(Landings!$K$145,BP$2:BP$215)),MAX(BO$1:BO20)+1,0)</f>
        <v>20</v>
      </c>
      <c r="BP21" t="s">
        <v>1351</v>
      </c>
      <c r="BQ21" t="str">
        <f>IFERROR(VLOOKUP(ROWS(BQ$2:BQ21),BO$2:BP$215,2,FALSE),"")</f>
        <v>Blue antimora</v>
      </c>
      <c r="BR21">
        <f>IF(ISNUMBER(SEARCH(Landings!$K$146,BS$2:BS$215)),MAX(BR$1:BR20)+1,0)</f>
        <v>20</v>
      </c>
      <c r="BS21" t="s">
        <v>1351</v>
      </c>
      <c r="BT21" t="str">
        <f>IFERROR(VLOOKUP(ROWS(BT$2:BT21),BR$2:BS$215,2,FALSE),"")</f>
        <v>Blue antimora</v>
      </c>
      <c r="BU21">
        <f>IF(ISNUMBER(SEARCH(Landings!$K$147,BV$2:BV$215)),MAX(BU$1:BU20)+1,0)</f>
        <v>20</v>
      </c>
      <c r="BV21" t="s">
        <v>1351</v>
      </c>
      <c r="BW21" t="str">
        <f>IFERROR(VLOOKUP(ROWS(BW$2:BW21),BU$2:BV$215,2,FALSE),"")</f>
        <v>Blue antimora</v>
      </c>
      <c r="BX21">
        <f>IF(ISNUMBER(SEARCH(Landings!$K$148,BY$2:BY$215)),MAX(BX$1:BX20)+1,0)</f>
        <v>20</v>
      </c>
      <c r="BY21" t="s">
        <v>1351</v>
      </c>
      <c r="BZ21" t="str">
        <f>IFERROR(VLOOKUP(ROWS(BZ$2:BZ21),BX$2:BY$215,2,FALSE),"")</f>
        <v>Blue antimora</v>
      </c>
      <c r="CA21">
        <f>IF(ISNUMBER(SEARCH(Landings!$K$149,CB$2:CB$215)),MAX(CA$1:CA20)+1,0)</f>
        <v>20</v>
      </c>
      <c r="CB21" t="s">
        <v>1351</v>
      </c>
      <c r="CC21" t="str">
        <f>IFERROR(VLOOKUP(ROWS(CC$2:CC21),CA$2:CB$215,2,FALSE),"")</f>
        <v>Blue antimora</v>
      </c>
      <c r="CD21">
        <f>IF(ISNUMBER(SEARCH(Landings!$K$150,CE$2:CE$215)),MAX(CD$1:CD20)+1,0)</f>
        <v>20</v>
      </c>
      <c r="CE21" t="s">
        <v>1351</v>
      </c>
      <c r="CF21" t="str">
        <f>IFERROR(VLOOKUP(ROWS(CF$2:CF21),CD$2:CE$215,2,FALSE),"")</f>
        <v>Blue antimora</v>
      </c>
      <c r="CG21">
        <f>IF(ISNUMBER(SEARCH(Landings!$K$151,CH$2:CH$215)),MAX(CG$1:CG20)+1,0)</f>
        <v>20</v>
      </c>
      <c r="CH21" t="s">
        <v>1351</v>
      </c>
      <c r="CI21" t="str">
        <f>IFERROR(VLOOKUP(ROWS(CI$2:CI21),CG$2:CH$215,2,FALSE),"")</f>
        <v>Blue antimora</v>
      </c>
      <c r="CJ21">
        <f>IF(ISNUMBER(SEARCH(Landings!$K$152,CK$2:CK$215)),MAX(CJ$1:CJ20)+1,0)</f>
        <v>20</v>
      </c>
      <c r="CK21" t="s">
        <v>1351</v>
      </c>
      <c r="CL21" t="str">
        <f>IFERROR(VLOOKUP(ROWS(CL$2:CL21),CJ$2:CK$215,2,FALSE),"")</f>
        <v>Blue antimora</v>
      </c>
      <c r="CM21">
        <f>IF(ISNUMBER(SEARCH(Landings!$K$153,CN$2:CN$215)),MAX(CM$1:CM20)+1,0)</f>
        <v>20</v>
      </c>
      <c r="CN21" t="s">
        <v>1351</v>
      </c>
      <c r="CO21" t="str">
        <f>IFERROR(VLOOKUP(ROWS(CO$2:CO21),CM$2:CN$215,2,FALSE),"")</f>
        <v>Blue antimora</v>
      </c>
    </row>
    <row r="22" spans="1:93" x14ac:dyDescent="0.25">
      <c r="A22" t="s">
        <v>1352</v>
      </c>
      <c r="B22" t="s">
        <v>1353</v>
      </c>
      <c r="D22">
        <f>IF(ISNUMBER(SEARCH(Landings!$K$124,E$2:E$215)),MAX(D$1:D21)+1,0)</f>
        <v>21</v>
      </c>
      <c r="E22" t="s">
        <v>1353</v>
      </c>
      <c r="F22" t="str">
        <f>IFERROR(VLOOKUP(ROWS(F$2:F22),D$2:E$215,2,FALSE),"")</f>
        <v>Blue Butterfish</v>
      </c>
      <c r="G22">
        <f>IF(ISNUMBER(SEARCH(Landings!$K$125,H$2:H$215)),MAX(G$1:G21)+1,0)</f>
        <v>21</v>
      </c>
      <c r="H22" t="s">
        <v>1353</v>
      </c>
      <c r="I22" t="str">
        <f>IFERROR(VLOOKUP(ROWS(I$2:I22),G$2:H$215,2,FALSE),"")</f>
        <v>Blue Butterfish</v>
      </c>
      <c r="J22">
        <f>IF(ISNUMBER(SEARCH(Landings!$K$126,K$2:K$215)),MAX(J$1:J21)+1,0)</f>
        <v>21</v>
      </c>
      <c r="K22" t="s">
        <v>1353</v>
      </c>
      <c r="L22" t="str">
        <f>IFERROR(VLOOKUP(ROWS(L$2:L22),J$2:K$215,2,FALSE),"")</f>
        <v>Blue Butterfish</v>
      </c>
      <c r="M22">
        <f>IF(ISNUMBER(SEARCH(Landings!$K$127,N$2:N$215)),MAX(M$1:M21)+1,0)</f>
        <v>21</v>
      </c>
      <c r="N22" t="s">
        <v>1353</v>
      </c>
      <c r="O22" t="str">
        <f>IFERROR(VLOOKUP(ROWS(O$2:O22),M$2:N$215,2,FALSE),"")</f>
        <v>Blue Butterfish</v>
      </c>
      <c r="P22">
        <f>IF(ISNUMBER(SEARCH(Landings!$K$128,Q$2:Q$215)),MAX(P$1:P21)+1,0)</f>
        <v>21</v>
      </c>
      <c r="Q22" t="s">
        <v>1353</v>
      </c>
      <c r="R22" t="str">
        <f>IFERROR(VLOOKUP(ROWS(R$2:R22),P$2:Q$215,2,FALSE),"")</f>
        <v>Blue Butterfish</v>
      </c>
      <c r="S22">
        <f>IF(ISNUMBER(SEARCH(Landings!$K$129,T$2:T$215)),MAX(S$1:S21)+1,0)</f>
        <v>21</v>
      </c>
      <c r="T22" t="s">
        <v>1353</v>
      </c>
      <c r="U22" t="str">
        <f>IFERROR(VLOOKUP(ROWS(U$2:U22),S$2:T$215,2,FALSE),"")</f>
        <v>Blue Butterfish</v>
      </c>
      <c r="V22">
        <f>IF(ISNUMBER(SEARCH(Landings!$K$130,W$2:W$215)),MAX(V$1:V21)+1,0)</f>
        <v>21</v>
      </c>
      <c r="W22" t="s">
        <v>1353</v>
      </c>
      <c r="X22" t="str">
        <f>IFERROR(VLOOKUP(ROWS(X$2:X22),V$2:W$215,2,FALSE),"")</f>
        <v>Blue Butterfish</v>
      </c>
      <c r="Y22">
        <f>IF(ISNUMBER(SEARCH(Landings!$K$131,Z$2:Z$215)),MAX(Y$1:Y21)+1,0)</f>
        <v>21</v>
      </c>
      <c r="Z22" t="s">
        <v>1353</v>
      </c>
      <c r="AA22" t="str">
        <f>IFERROR(VLOOKUP(ROWS(AA$2:AA22),Y$2:Z$215,2,FALSE),"")</f>
        <v>Blue Butterfish</v>
      </c>
      <c r="AB22">
        <f>IF(ISNUMBER(SEARCH(Landings!$K$132,AC$2:AC$215)),MAX(AB$1:AB21)+1,0)</f>
        <v>21</v>
      </c>
      <c r="AC22" t="s">
        <v>1353</v>
      </c>
      <c r="AD22" t="str">
        <f>IFERROR(VLOOKUP(ROWS(AD$2:AD22),AB$2:AC$215,2,FALSE),"")</f>
        <v>Blue Butterfish</v>
      </c>
      <c r="AE22">
        <f>IF(ISNUMBER(SEARCH(Landings!$K$133,AF$2:AF$215)),MAX(AE$1:AE21)+1,0)</f>
        <v>21</v>
      </c>
      <c r="AF22" t="s">
        <v>1353</v>
      </c>
      <c r="AG22" t="str">
        <f>IFERROR(VLOOKUP(ROWS(AG$2:AG22),AE$2:AF$215,2,FALSE),"")</f>
        <v>Blue Butterfish</v>
      </c>
      <c r="AH22">
        <f>IF(ISNUMBER(SEARCH(Landings!$K$134,AI$2:AI$215)),MAX(AH$1:AH21)+1,0)</f>
        <v>21</v>
      </c>
      <c r="AI22" t="s">
        <v>1353</v>
      </c>
      <c r="AJ22" t="str">
        <f>IFERROR(VLOOKUP(ROWS(AJ$2:AJ22),AH$2:AI$215,2,FALSE),"")</f>
        <v>Blue Butterfish</v>
      </c>
      <c r="AK22">
        <f>IF(ISNUMBER(SEARCH(Landings!$K$135,AL$2:AL$215)),MAX(AK$1:AK21)+1,0)</f>
        <v>21</v>
      </c>
      <c r="AL22" t="s">
        <v>1353</v>
      </c>
      <c r="AM22" t="str">
        <f>IFERROR(VLOOKUP(ROWS(AM$2:AM22),AK$2:AL$215,2,FALSE),"")</f>
        <v>Blue Butterfish</v>
      </c>
      <c r="AN22">
        <f>IF(ISNUMBER(SEARCH(Landings!$K$136,AO$2:AO$215)),MAX(AN$1:AN21)+1,0)</f>
        <v>21</v>
      </c>
      <c r="AO22" t="s">
        <v>1353</v>
      </c>
      <c r="AP22" t="str">
        <f>IFERROR(VLOOKUP(ROWS(AP$2:AP22),AN$2:AO$215,2,FALSE),"")</f>
        <v>Blue Butterfish</v>
      </c>
      <c r="AQ22">
        <f>IF(ISNUMBER(SEARCH(Landings!$K$137,AR$2:AR$215)),MAX(AQ$1:AQ21)+1,0)</f>
        <v>21</v>
      </c>
      <c r="AR22" t="s">
        <v>1353</v>
      </c>
      <c r="AS22" t="str">
        <f>IFERROR(VLOOKUP(ROWS(AS$2:AS22),AQ$2:AR$215,2,FALSE),"")</f>
        <v>Blue Butterfish</v>
      </c>
      <c r="AT22">
        <f>IF(ISNUMBER(SEARCH(Landings!$K$138,AU$2:AU$215)),MAX(AT$1:AT21)+1,0)</f>
        <v>21</v>
      </c>
      <c r="AU22" t="s">
        <v>1353</v>
      </c>
      <c r="AV22" t="str">
        <f>IFERROR(VLOOKUP(ROWS(AV$2:AV22),AT$2:AU$215,2,FALSE),"")</f>
        <v>Blue Butterfish</v>
      </c>
      <c r="AW22">
        <f>IF(ISNUMBER(SEARCH(Landings!$K$139,AX$2:AX$215)),MAX(AW$1:AW21)+1,0)</f>
        <v>21</v>
      </c>
      <c r="AX22" t="s">
        <v>1353</v>
      </c>
      <c r="AY22" t="str">
        <f>IFERROR(VLOOKUP(ROWS(AY$2:AY22),AW$2:AX$215,2,FALSE),"")</f>
        <v>Blue Butterfish</v>
      </c>
      <c r="AZ22">
        <f>IF(ISNUMBER(SEARCH(Landings!$K$140,BA$2:BA$215)),MAX(AZ$1:AZ21)+1,0)</f>
        <v>21</v>
      </c>
      <c r="BA22" t="s">
        <v>1353</v>
      </c>
      <c r="BB22" t="str">
        <f>IFERROR(VLOOKUP(ROWS(BB$2:BB22),AZ$2:BA$215,2,FALSE),"")</f>
        <v>Blue Butterfish</v>
      </c>
      <c r="BC22">
        <f>IF(ISNUMBER(SEARCH(Landings!$K$141,BD$2:BD$215)),MAX(BC$1:BC21)+1,0)</f>
        <v>21</v>
      </c>
      <c r="BD22" t="s">
        <v>1353</v>
      </c>
      <c r="BE22" t="str">
        <f>IFERROR(VLOOKUP(ROWS(BE$2:BE22),BC$2:BD$215,2,FALSE),"")</f>
        <v>Blue Butterfish</v>
      </c>
      <c r="BF22">
        <f>IF(ISNUMBER(SEARCH(Landings!$K$142,BG$2:BG$215)),MAX(BF$1:BF21)+1,0)</f>
        <v>21</v>
      </c>
      <c r="BG22" t="s">
        <v>1353</v>
      </c>
      <c r="BH22" t="str">
        <f>IFERROR(VLOOKUP(ROWS(BH$2:BH22),BF$2:BG$215,2,FALSE),"")</f>
        <v>Blue Butterfish</v>
      </c>
      <c r="BI22">
        <f>IF(ISNUMBER(SEARCH(Landings!$K$143,BJ$2:BJ$215)),MAX(BI$1:BI21)+1,0)</f>
        <v>21</v>
      </c>
      <c r="BJ22" t="s">
        <v>1353</v>
      </c>
      <c r="BK22" t="str">
        <f>IFERROR(VLOOKUP(ROWS(BK$2:BK22),BI$2:BJ$215,2,FALSE),"")</f>
        <v>Blue Butterfish</v>
      </c>
      <c r="BL22">
        <f>IF(ISNUMBER(SEARCH(Landings!$K$144,BM$2:BM$215)),MAX(BL$1:BL21)+1,0)</f>
        <v>21</v>
      </c>
      <c r="BM22" t="s">
        <v>1353</v>
      </c>
      <c r="BN22" t="str">
        <f>IFERROR(VLOOKUP(ROWS(BN$2:BN22),BL$2:BM$215,2,FALSE),"")</f>
        <v>Blue Butterfish</v>
      </c>
      <c r="BO22">
        <f>IF(ISNUMBER(SEARCH(Landings!$K$145,BP$2:BP$215)),MAX(BO$1:BO21)+1,0)</f>
        <v>21</v>
      </c>
      <c r="BP22" t="s">
        <v>1353</v>
      </c>
      <c r="BQ22" t="str">
        <f>IFERROR(VLOOKUP(ROWS(BQ$2:BQ22),BO$2:BP$215,2,FALSE),"")</f>
        <v>Blue Butterfish</v>
      </c>
      <c r="BR22">
        <f>IF(ISNUMBER(SEARCH(Landings!$K$146,BS$2:BS$215)),MAX(BR$1:BR21)+1,0)</f>
        <v>21</v>
      </c>
      <c r="BS22" t="s">
        <v>1353</v>
      </c>
      <c r="BT22" t="str">
        <f>IFERROR(VLOOKUP(ROWS(BT$2:BT22),BR$2:BS$215,2,FALSE),"")</f>
        <v>Blue Butterfish</v>
      </c>
      <c r="BU22">
        <f>IF(ISNUMBER(SEARCH(Landings!$K$147,BV$2:BV$215)),MAX(BU$1:BU21)+1,0)</f>
        <v>21</v>
      </c>
      <c r="BV22" t="s">
        <v>1353</v>
      </c>
      <c r="BW22" t="str">
        <f>IFERROR(VLOOKUP(ROWS(BW$2:BW22),BU$2:BV$215,2,FALSE),"")</f>
        <v>Blue Butterfish</v>
      </c>
      <c r="BX22">
        <f>IF(ISNUMBER(SEARCH(Landings!$K$148,BY$2:BY$215)),MAX(BX$1:BX21)+1,0)</f>
        <v>21</v>
      </c>
      <c r="BY22" t="s">
        <v>1353</v>
      </c>
      <c r="BZ22" t="str">
        <f>IFERROR(VLOOKUP(ROWS(BZ$2:BZ22),BX$2:BY$215,2,FALSE),"")</f>
        <v>Blue Butterfish</v>
      </c>
      <c r="CA22">
        <f>IF(ISNUMBER(SEARCH(Landings!$K$149,CB$2:CB$215)),MAX(CA$1:CA21)+1,0)</f>
        <v>21</v>
      </c>
      <c r="CB22" t="s">
        <v>1353</v>
      </c>
      <c r="CC22" t="str">
        <f>IFERROR(VLOOKUP(ROWS(CC$2:CC22),CA$2:CB$215,2,FALSE),"")</f>
        <v>Blue Butterfish</v>
      </c>
      <c r="CD22">
        <f>IF(ISNUMBER(SEARCH(Landings!$K$150,CE$2:CE$215)),MAX(CD$1:CD21)+1,0)</f>
        <v>21</v>
      </c>
      <c r="CE22" t="s">
        <v>1353</v>
      </c>
      <c r="CF22" t="str">
        <f>IFERROR(VLOOKUP(ROWS(CF$2:CF22),CD$2:CE$215,2,FALSE),"")</f>
        <v>Blue Butterfish</v>
      </c>
      <c r="CG22">
        <f>IF(ISNUMBER(SEARCH(Landings!$K$151,CH$2:CH$215)),MAX(CG$1:CG21)+1,0)</f>
        <v>21</v>
      </c>
      <c r="CH22" t="s">
        <v>1353</v>
      </c>
      <c r="CI22" t="str">
        <f>IFERROR(VLOOKUP(ROWS(CI$2:CI22),CG$2:CH$215,2,FALSE),"")</f>
        <v>Blue Butterfish</v>
      </c>
      <c r="CJ22">
        <f>IF(ISNUMBER(SEARCH(Landings!$K$152,CK$2:CK$215)),MAX(CJ$1:CJ21)+1,0)</f>
        <v>21</v>
      </c>
      <c r="CK22" t="s">
        <v>1353</v>
      </c>
      <c r="CL22" t="str">
        <f>IFERROR(VLOOKUP(ROWS(CL$2:CL22),CJ$2:CK$215,2,FALSE),"")</f>
        <v>Blue Butterfish</v>
      </c>
      <c r="CM22">
        <f>IF(ISNUMBER(SEARCH(Landings!$K$153,CN$2:CN$215)),MAX(CM$1:CM21)+1,0)</f>
        <v>21</v>
      </c>
      <c r="CN22" t="s">
        <v>1353</v>
      </c>
      <c r="CO22" t="str">
        <f>IFERROR(VLOOKUP(ROWS(CO$2:CO22),CM$2:CN$215,2,FALSE),"")</f>
        <v>Blue Butterfish</v>
      </c>
    </row>
    <row r="23" spans="1:93" x14ac:dyDescent="0.25">
      <c r="A23" t="s">
        <v>1354</v>
      </c>
      <c r="B23" t="s">
        <v>1355</v>
      </c>
      <c r="D23">
        <f>IF(ISNUMBER(SEARCH(Landings!$K$124,E$2:E$215)),MAX(D$1:D22)+1,0)</f>
        <v>22</v>
      </c>
      <c r="E23" t="s">
        <v>1355</v>
      </c>
      <c r="F23" t="str">
        <f>IFERROR(VLOOKUP(ROWS(F$2:F23),D$2:E$215,2,FALSE),"")</f>
        <v>Blue Jack Mackerel</v>
      </c>
      <c r="G23">
        <f>IF(ISNUMBER(SEARCH(Landings!$K$125,H$2:H$215)),MAX(G$1:G22)+1,0)</f>
        <v>22</v>
      </c>
      <c r="H23" t="s">
        <v>1355</v>
      </c>
      <c r="I23" t="str">
        <f>IFERROR(VLOOKUP(ROWS(I$2:I23),G$2:H$215,2,FALSE),"")</f>
        <v>Blue Jack Mackerel</v>
      </c>
      <c r="J23">
        <f>IF(ISNUMBER(SEARCH(Landings!$K$126,K$2:K$215)),MAX(J$1:J22)+1,0)</f>
        <v>22</v>
      </c>
      <c r="K23" t="s">
        <v>1355</v>
      </c>
      <c r="L23" t="str">
        <f>IFERROR(VLOOKUP(ROWS(L$2:L23),J$2:K$215,2,FALSE),"")</f>
        <v>Blue Jack Mackerel</v>
      </c>
      <c r="M23">
        <f>IF(ISNUMBER(SEARCH(Landings!$K$127,N$2:N$215)),MAX(M$1:M22)+1,0)</f>
        <v>22</v>
      </c>
      <c r="N23" t="s">
        <v>1355</v>
      </c>
      <c r="O23" t="str">
        <f>IFERROR(VLOOKUP(ROWS(O$2:O23),M$2:N$215,2,FALSE),"")</f>
        <v>Blue Jack Mackerel</v>
      </c>
      <c r="P23">
        <f>IF(ISNUMBER(SEARCH(Landings!$K$128,Q$2:Q$215)),MAX(P$1:P22)+1,0)</f>
        <v>22</v>
      </c>
      <c r="Q23" t="s">
        <v>1355</v>
      </c>
      <c r="R23" t="str">
        <f>IFERROR(VLOOKUP(ROWS(R$2:R23),P$2:Q$215,2,FALSE),"")</f>
        <v>Blue Jack Mackerel</v>
      </c>
      <c r="S23">
        <f>IF(ISNUMBER(SEARCH(Landings!$K$129,T$2:T$215)),MAX(S$1:S22)+1,0)</f>
        <v>22</v>
      </c>
      <c r="T23" t="s">
        <v>1355</v>
      </c>
      <c r="U23" t="str">
        <f>IFERROR(VLOOKUP(ROWS(U$2:U23),S$2:T$215,2,FALSE),"")</f>
        <v>Blue Jack Mackerel</v>
      </c>
      <c r="V23">
        <f>IF(ISNUMBER(SEARCH(Landings!$K$130,W$2:W$215)),MAX(V$1:V22)+1,0)</f>
        <v>22</v>
      </c>
      <c r="W23" t="s">
        <v>1355</v>
      </c>
      <c r="X23" t="str">
        <f>IFERROR(VLOOKUP(ROWS(X$2:X23),V$2:W$215,2,FALSE),"")</f>
        <v>Blue Jack Mackerel</v>
      </c>
      <c r="Y23">
        <f>IF(ISNUMBER(SEARCH(Landings!$K$131,Z$2:Z$215)),MAX(Y$1:Y22)+1,0)</f>
        <v>22</v>
      </c>
      <c r="Z23" t="s">
        <v>1355</v>
      </c>
      <c r="AA23" t="str">
        <f>IFERROR(VLOOKUP(ROWS(AA$2:AA23),Y$2:Z$215,2,FALSE),"")</f>
        <v>Blue Jack Mackerel</v>
      </c>
      <c r="AB23">
        <f>IF(ISNUMBER(SEARCH(Landings!$K$132,AC$2:AC$215)),MAX(AB$1:AB22)+1,0)</f>
        <v>22</v>
      </c>
      <c r="AC23" t="s">
        <v>1355</v>
      </c>
      <c r="AD23" t="str">
        <f>IFERROR(VLOOKUP(ROWS(AD$2:AD23),AB$2:AC$215,2,FALSE),"")</f>
        <v>Blue Jack Mackerel</v>
      </c>
      <c r="AE23">
        <f>IF(ISNUMBER(SEARCH(Landings!$K$133,AF$2:AF$215)),MAX(AE$1:AE22)+1,0)</f>
        <v>22</v>
      </c>
      <c r="AF23" t="s">
        <v>1355</v>
      </c>
      <c r="AG23" t="str">
        <f>IFERROR(VLOOKUP(ROWS(AG$2:AG23),AE$2:AF$215,2,FALSE),"")</f>
        <v>Blue Jack Mackerel</v>
      </c>
      <c r="AH23">
        <f>IF(ISNUMBER(SEARCH(Landings!$K$134,AI$2:AI$215)),MAX(AH$1:AH22)+1,0)</f>
        <v>22</v>
      </c>
      <c r="AI23" t="s">
        <v>1355</v>
      </c>
      <c r="AJ23" t="str">
        <f>IFERROR(VLOOKUP(ROWS(AJ$2:AJ23),AH$2:AI$215,2,FALSE),"")</f>
        <v>Blue Jack Mackerel</v>
      </c>
      <c r="AK23">
        <f>IF(ISNUMBER(SEARCH(Landings!$K$135,AL$2:AL$215)),MAX(AK$1:AK22)+1,0)</f>
        <v>22</v>
      </c>
      <c r="AL23" t="s">
        <v>1355</v>
      </c>
      <c r="AM23" t="str">
        <f>IFERROR(VLOOKUP(ROWS(AM$2:AM23),AK$2:AL$215,2,FALSE),"")</f>
        <v>Blue Jack Mackerel</v>
      </c>
      <c r="AN23">
        <f>IF(ISNUMBER(SEARCH(Landings!$K$136,AO$2:AO$215)),MAX(AN$1:AN22)+1,0)</f>
        <v>22</v>
      </c>
      <c r="AO23" t="s">
        <v>1355</v>
      </c>
      <c r="AP23" t="str">
        <f>IFERROR(VLOOKUP(ROWS(AP$2:AP23),AN$2:AO$215,2,FALSE),"")</f>
        <v>Blue Jack Mackerel</v>
      </c>
      <c r="AQ23">
        <f>IF(ISNUMBER(SEARCH(Landings!$K$137,AR$2:AR$215)),MAX(AQ$1:AQ22)+1,0)</f>
        <v>22</v>
      </c>
      <c r="AR23" t="s">
        <v>1355</v>
      </c>
      <c r="AS23" t="str">
        <f>IFERROR(VLOOKUP(ROWS(AS$2:AS23),AQ$2:AR$215,2,FALSE),"")</f>
        <v>Blue Jack Mackerel</v>
      </c>
      <c r="AT23">
        <f>IF(ISNUMBER(SEARCH(Landings!$K$138,AU$2:AU$215)),MAX(AT$1:AT22)+1,0)</f>
        <v>22</v>
      </c>
      <c r="AU23" t="s">
        <v>1355</v>
      </c>
      <c r="AV23" t="str">
        <f>IFERROR(VLOOKUP(ROWS(AV$2:AV23),AT$2:AU$215,2,FALSE),"")</f>
        <v>Blue Jack Mackerel</v>
      </c>
      <c r="AW23">
        <f>IF(ISNUMBER(SEARCH(Landings!$K$139,AX$2:AX$215)),MAX(AW$1:AW22)+1,0)</f>
        <v>22</v>
      </c>
      <c r="AX23" t="s">
        <v>1355</v>
      </c>
      <c r="AY23" t="str">
        <f>IFERROR(VLOOKUP(ROWS(AY$2:AY23),AW$2:AX$215,2,FALSE),"")</f>
        <v>Blue Jack Mackerel</v>
      </c>
      <c r="AZ23">
        <f>IF(ISNUMBER(SEARCH(Landings!$K$140,BA$2:BA$215)),MAX(AZ$1:AZ22)+1,0)</f>
        <v>22</v>
      </c>
      <c r="BA23" t="s">
        <v>1355</v>
      </c>
      <c r="BB23" t="str">
        <f>IFERROR(VLOOKUP(ROWS(BB$2:BB23),AZ$2:BA$215,2,FALSE),"")</f>
        <v>Blue Jack Mackerel</v>
      </c>
      <c r="BC23">
        <f>IF(ISNUMBER(SEARCH(Landings!$K$141,BD$2:BD$215)),MAX(BC$1:BC22)+1,0)</f>
        <v>22</v>
      </c>
      <c r="BD23" t="s">
        <v>1355</v>
      </c>
      <c r="BE23" t="str">
        <f>IFERROR(VLOOKUP(ROWS(BE$2:BE23),BC$2:BD$215,2,FALSE),"")</f>
        <v>Blue Jack Mackerel</v>
      </c>
      <c r="BF23">
        <f>IF(ISNUMBER(SEARCH(Landings!$K$142,BG$2:BG$215)),MAX(BF$1:BF22)+1,0)</f>
        <v>22</v>
      </c>
      <c r="BG23" t="s">
        <v>1355</v>
      </c>
      <c r="BH23" t="str">
        <f>IFERROR(VLOOKUP(ROWS(BH$2:BH23),BF$2:BG$215,2,FALSE),"")</f>
        <v>Blue Jack Mackerel</v>
      </c>
      <c r="BI23">
        <f>IF(ISNUMBER(SEARCH(Landings!$K$143,BJ$2:BJ$215)),MAX(BI$1:BI22)+1,0)</f>
        <v>22</v>
      </c>
      <c r="BJ23" t="s">
        <v>1355</v>
      </c>
      <c r="BK23" t="str">
        <f>IFERROR(VLOOKUP(ROWS(BK$2:BK23),BI$2:BJ$215,2,FALSE),"")</f>
        <v>Blue Jack Mackerel</v>
      </c>
      <c r="BL23">
        <f>IF(ISNUMBER(SEARCH(Landings!$K$144,BM$2:BM$215)),MAX(BL$1:BL22)+1,0)</f>
        <v>22</v>
      </c>
      <c r="BM23" t="s">
        <v>1355</v>
      </c>
      <c r="BN23" t="str">
        <f>IFERROR(VLOOKUP(ROWS(BN$2:BN23),BL$2:BM$215,2,FALSE),"")</f>
        <v>Blue Jack Mackerel</v>
      </c>
      <c r="BO23">
        <f>IF(ISNUMBER(SEARCH(Landings!$K$145,BP$2:BP$215)),MAX(BO$1:BO22)+1,0)</f>
        <v>22</v>
      </c>
      <c r="BP23" t="s">
        <v>1355</v>
      </c>
      <c r="BQ23" t="str">
        <f>IFERROR(VLOOKUP(ROWS(BQ$2:BQ23),BO$2:BP$215,2,FALSE),"")</f>
        <v>Blue Jack Mackerel</v>
      </c>
      <c r="BR23">
        <f>IF(ISNUMBER(SEARCH(Landings!$K$146,BS$2:BS$215)),MAX(BR$1:BR22)+1,0)</f>
        <v>22</v>
      </c>
      <c r="BS23" t="s">
        <v>1355</v>
      </c>
      <c r="BT23" t="str">
        <f>IFERROR(VLOOKUP(ROWS(BT$2:BT23),BR$2:BS$215,2,FALSE),"")</f>
        <v>Blue Jack Mackerel</v>
      </c>
      <c r="BU23">
        <f>IF(ISNUMBER(SEARCH(Landings!$K$147,BV$2:BV$215)),MAX(BU$1:BU22)+1,0)</f>
        <v>22</v>
      </c>
      <c r="BV23" t="s">
        <v>1355</v>
      </c>
      <c r="BW23" t="str">
        <f>IFERROR(VLOOKUP(ROWS(BW$2:BW23),BU$2:BV$215,2,FALSE),"")</f>
        <v>Blue Jack Mackerel</v>
      </c>
      <c r="BX23">
        <f>IF(ISNUMBER(SEARCH(Landings!$K$148,BY$2:BY$215)),MAX(BX$1:BX22)+1,0)</f>
        <v>22</v>
      </c>
      <c r="BY23" t="s">
        <v>1355</v>
      </c>
      <c r="BZ23" t="str">
        <f>IFERROR(VLOOKUP(ROWS(BZ$2:BZ23),BX$2:BY$215,2,FALSE),"")</f>
        <v>Blue Jack Mackerel</v>
      </c>
      <c r="CA23">
        <f>IF(ISNUMBER(SEARCH(Landings!$K$149,CB$2:CB$215)),MAX(CA$1:CA22)+1,0)</f>
        <v>22</v>
      </c>
      <c r="CB23" t="s">
        <v>1355</v>
      </c>
      <c r="CC23" t="str">
        <f>IFERROR(VLOOKUP(ROWS(CC$2:CC23),CA$2:CB$215,2,FALSE),"")</f>
        <v>Blue Jack Mackerel</v>
      </c>
      <c r="CD23">
        <f>IF(ISNUMBER(SEARCH(Landings!$K$150,CE$2:CE$215)),MAX(CD$1:CD22)+1,0)</f>
        <v>22</v>
      </c>
      <c r="CE23" t="s">
        <v>1355</v>
      </c>
      <c r="CF23" t="str">
        <f>IFERROR(VLOOKUP(ROWS(CF$2:CF23),CD$2:CE$215,2,FALSE),"")</f>
        <v>Blue Jack Mackerel</v>
      </c>
      <c r="CG23">
        <f>IF(ISNUMBER(SEARCH(Landings!$K$151,CH$2:CH$215)),MAX(CG$1:CG22)+1,0)</f>
        <v>22</v>
      </c>
      <c r="CH23" t="s">
        <v>1355</v>
      </c>
      <c r="CI23" t="str">
        <f>IFERROR(VLOOKUP(ROWS(CI$2:CI23),CG$2:CH$215,2,FALSE),"")</f>
        <v>Blue Jack Mackerel</v>
      </c>
      <c r="CJ23">
        <f>IF(ISNUMBER(SEARCH(Landings!$K$152,CK$2:CK$215)),MAX(CJ$1:CJ22)+1,0)</f>
        <v>22</v>
      </c>
      <c r="CK23" t="s">
        <v>1355</v>
      </c>
      <c r="CL23" t="str">
        <f>IFERROR(VLOOKUP(ROWS(CL$2:CL23),CJ$2:CK$215,2,FALSE),"")</f>
        <v>Blue Jack Mackerel</v>
      </c>
      <c r="CM23">
        <f>IF(ISNUMBER(SEARCH(Landings!$K$153,CN$2:CN$215)),MAX(CM$1:CM22)+1,0)</f>
        <v>22</v>
      </c>
      <c r="CN23" t="s">
        <v>1355</v>
      </c>
      <c r="CO23" t="str">
        <f>IFERROR(VLOOKUP(ROWS(CO$2:CO23),CM$2:CN$215,2,FALSE),"")</f>
        <v>Blue Jack Mackerel</v>
      </c>
    </row>
    <row r="24" spans="1:93" x14ac:dyDescent="0.25">
      <c r="A24" t="s">
        <v>1356</v>
      </c>
      <c r="B24" t="s">
        <v>1357</v>
      </c>
      <c r="D24">
        <f>IF(ISNUMBER(SEARCH(Landings!$K$124,E$2:E$215)),MAX(D$1:D23)+1,0)</f>
        <v>23</v>
      </c>
      <c r="E24" t="s">
        <v>1357</v>
      </c>
      <c r="F24" t="str">
        <f>IFERROR(VLOOKUP(ROWS(F$2:F24),D$2:E$215,2,FALSE),"")</f>
        <v>Blue ling</v>
      </c>
      <c r="G24">
        <f>IF(ISNUMBER(SEARCH(Landings!$K$125,H$2:H$215)),MAX(G$1:G23)+1,0)</f>
        <v>23</v>
      </c>
      <c r="H24" t="s">
        <v>1357</v>
      </c>
      <c r="I24" t="str">
        <f>IFERROR(VLOOKUP(ROWS(I$2:I24),G$2:H$215,2,FALSE),"")</f>
        <v>Blue ling</v>
      </c>
      <c r="J24">
        <f>IF(ISNUMBER(SEARCH(Landings!$K$126,K$2:K$215)),MAX(J$1:J23)+1,0)</f>
        <v>23</v>
      </c>
      <c r="K24" t="s">
        <v>1357</v>
      </c>
      <c r="L24" t="str">
        <f>IFERROR(VLOOKUP(ROWS(L$2:L24),J$2:K$215,2,FALSE),"")</f>
        <v>Blue ling</v>
      </c>
      <c r="M24">
        <f>IF(ISNUMBER(SEARCH(Landings!$K$127,N$2:N$215)),MAX(M$1:M23)+1,0)</f>
        <v>23</v>
      </c>
      <c r="N24" t="s">
        <v>1357</v>
      </c>
      <c r="O24" t="str">
        <f>IFERROR(VLOOKUP(ROWS(O$2:O24),M$2:N$215,2,FALSE),"")</f>
        <v>Blue ling</v>
      </c>
      <c r="P24">
        <f>IF(ISNUMBER(SEARCH(Landings!$K$128,Q$2:Q$215)),MAX(P$1:P23)+1,0)</f>
        <v>23</v>
      </c>
      <c r="Q24" t="s">
        <v>1357</v>
      </c>
      <c r="R24" t="str">
        <f>IFERROR(VLOOKUP(ROWS(R$2:R24),P$2:Q$215,2,FALSE),"")</f>
        <v>Blue ling</v>
      </c>
      <c r="S24">
        <f>IF(ISNUMBER(SEARCH(Landings!$K$129,T$2:T$215)),MAX(S$1:S23)+1,0)</f>
        <v>23</v>
      </c>
      <c r="T24" t="s">
        <v>1357</v>
      </c>
      <c r="U24" t="str">
        <f>IFERROR(VLOOKUP(ROWS(U$2:U24),S$2:T$215,2,FALSE),"")</f>
        <v>Blue ling</v>
      </c>
      <c r="V24">
        <f>IF(ISNUMBER(SEARCH(Landings!$K$130,W$2:W$215)),MAX(V$1:V23)+1,0)</f>
        <v>23</v>
      </c>
      <c r="W24" t="s">
        <v>1357</v>
      </c>
      <c r="X24" t="str">
        <f>IFERROR(VLOOKUP(ROWS(X$2:X24),V$2:W$215,2,FALSE),"")</f>
        <v>Blue ling</v>
      </c>
      <c r="Y24">
        <f>IF(ISNUMBER(SEARCH(Landings!$K$131,Z$2:Z$215)),MAX(Y$1:Y23)+1,0)</f>
        <v>23</v>
      </c>
      <c r="Z24" t="s">
        <v>1357</v>
      </c>
      <c r="AA24" t="str">
        <f>IFERROR(VLOOKUP(ROWS(AA$2:AA24),Y$2:Z$215,2,FALSE),"")</f>
        <v>Blue ling</v>
      </c>
      <c r="AB24">
        <f>IF(ISNUMBER(SEARCH(Landings!$K$132,AC$2:AC$215)),MAX(AB$1:AB23)+1,0)</f>
        <v>23</v>
      </c>
      <c r="AC24" t="s">
        <v>1357</v>
      </c>
      <c r="AD24" t="str">
        <f>IFERROR(VLOOKUP(ROWS(AD$2:AD24),AB$2:AC$215,2,FALSE),"")</f>
        <v>Blue ling</v>
      </c>
      <c r="AE24">
        <f>IF(ISNUMBER(SEARCH(Landings!$K$133,AF$2:AF$215)),MAX(AE$1:AE23)+1,0)</f>
        <v>23</v>
      </c>
      <c r="AF24" t="s">
        <v>1357</v>
      </c>
      <c r="AG24" t="str">
        <f>IFERROR(VLOOKUP(ROWS(AG$2:AG24),AE$2:AF$215,2,FALSE),"")</f>
        <v>Blue ling</v>
      </c>
      <c r="AH24">
        <f>IF(ISNUMBER(SEARCH(Landings!$K$134,AI$2:AI$215)),MAX(AH$1:AH23)+1,0)</f>
        <v>23</v>
      </c>
      <c r="AI24" t="s">
        <v>1357</v>
      </c>
      <c r="AJ24" t="str">
        <f>IFERROR(VLOOKUP(ROWS(AJ$2:AJ24),AH$2:AI$215,2,FALSE),"")</f>
        <v>Blue ling</v>
      </c>
      <c r="AK24">
        <f>IF(ISNUMBER(SEARCH(Landings!$K$135,AL$2:AL$215)),MAX(AK$1:AK23)+1,0)</f>
        <v>23</v>
      </c>
      <c r="AL24" t="s">
        <v>1357</v>
      </c>
      <c r="AM24" t="str">
        <f>IFERROR(VLOOKUP(ROWS(AM$2:AM24),AK$2:AL$215,2,FALSE),"")</f>
        <v>Blue ling</v>
      </c>
      <c r="AN24">
        <f>IF(ISNUMBER(SEARCH(Landings!$K$136,AO$2:AO$215)),MAX(AN$1:AN23)+1,0)</f>
        <v>23</v>
      </c>
      <c r="AO24" t="s">
        <v>1357</v>
      </c>
      <c r="AP24" t="str">
        <f>IFERROR(VLOOKUP(ROWS(AP$2:AP24),AN$2:AO$215,2,FALSE),"")</f>
        <v>Blue ling</v>
      </c>
      <c r="AQ24">
        <f>IF(ISNUMBER(SEARCH(Landings!$K$137,AR$2:AR$215)),MAX(AQ$1:AQ23)+1,0)</f>
        <v>23</v>
      </c>
      <c r="AR24" t="s">
        <v>1357</v>
      </c>
      <c r="AS24" t="str">
        <f>IFERROR(VLOOKUP(ROWS(AS$2:AS24),AQ$2:AR$215,2,FALSE),"")</f>
        <v>Blue ling</v>
      </c>
      <c r="AT24">
        <f>IF(ISNUMBER(SEARCH(Landings!$K$138,AU$2:AU$215)),MAX(AT$1:AT23)+1,0)</f>
        <v>23</v>
      </c>
      <c r="AU24" t="s">
        <v>1357</v>
      </c>
      <c r="AV24" t="str">
        <f>IFERROR(VLOOKUP(ROWS(AV$2:AV24),AT$2:AU$215,2,FALSE),"")</f>
        <v>Blue ling</v>
      </c>
      <c r="AW24">
        <f>IF(ISNUMBER(SEARCH(Landings!$K$139,AX$2:AX$215)),MAX(AW$1:AW23)+1,0)</f>
        <v>23</v>
      </c>
      <c r="AX24" t="s">
        <v>1357</v>
      </c>
      <c r="AY24" t="str">
        <f>IFERROR(VLOOKUP(ROWS(AY$2:AY24),AW$2:AX$215,2,FALSE),"")</f>
        <v>Blue ling</v>
      </c>
      <c r="AZ24">
        <f>IF(ISNUMBER(SEARCH(Landings!$K$140,BA$2:BA$215)),MAX(AZ$1:AZ23)+1,0)</f>
        <v>23</v>
      </c>
      <c r="BA24" t="s">
        <v>1357</v>
      </c>
      <c r="BB24" t="str">
        <f>IFERROR(VLOOKUP(ROWS(BB$2:BB24),AZ$2:BA$215,2,FALSE),"")</f>
        <v>Blue ling</v>
      </c>
      <c r="BC24">
        <f>IF(ISNUMBER(SEARCH(Landings!$K$141,BD$2:BD$215)),MAX(BC$1:BC23)+1,0)</f>
        <v>23</v>
      </c>
      <c r="BD24" t="s">
        <v>1357</v>
      </c>
      <c r="BE24" t="str">
        <f>IFERROR(VLOOKUP(ROWS(BE$2:BE24),BC$2:BD$215,2,FALSE),"")</f>
        <v>Blue ling</v>
      </c>
      <c r="BF24">
        <f>IF(ISNUMBER(SEARCH(Landings!$K$142,BG$2:BG$215)),MAX(BF$1:BF23)+1,0)</f>
        <v>23</v>
      </c>
      <c r="BG24" t="s">
        <v>1357</v>
      </c>
      <c r="BH24" t="str">
        <f>IFERROR(VLOOKUP(ROWS(BH$2:BH24),BF$2:BG$215,2,FALSE),"")</f>
        <v>Blue ling</v>
      </c>
      <c r="BI24">
        <f>IF(ISNUMBER(SEARCH(Landings!$K$143,BJ$2:BJ$215)),MAX(BI$1:BI23)+1,0)</f>
        <v>23</v>
      </c>
      <c r="BJ24" t="s">
        <v>1357</v>
      </c>
      <c r="BK24" t="str">
        <f>IFERROR(VLOOKUP(ROWS(BK$2:BK24),BI$2:BJ$215,2,FALSE),"")</f>
        <v>Blue ling</v>
      </c>
      <c r="BL24">
        <f>IF(ISNUMBER(SEARCH(Landings!$K$144,BM$2:BM$215)),MAX(BL$1:BL23)+1,0)</f>
        <v>23</v>
      </c>
      <c r="BM24" t="s">
        <v>1357</v>
      </c>
      <c r="BN24" t="str">
        <f>IFERROR(VLOOKUP(ROWS(BN$2:BN24),BL$2:BM$215,2,FALSE),"")</f>
        <v>Blue ling</v>
      </c>
      <c r="BO24">
        <f>IF(ISNUMBER(SEARCH(Landings!$K$145,BP$2:BP$215)),MAX(BO$1:BO23)+1,0)</f>
        <v>23</v>
      </c>
      <c r="BP24" t="s">
        <v>1357</v>
      </c>
      <c r="BQ24" t="str">
        <f>IFERROR(VLOOKUP(ROWS(BQ$2:BQ24),BO$2:BP$215,2,FALSE),"")</f>
        <v>Blue ling</v>
      </c>
      <c r="BR24">
        <f>IF(ISNUMBER(SEARCH(Landings!$K$146,BS$2:BS$215)),MAX(BR$1:BR23)+1,0)</f>
        <v>23</v>
      </c>
      <c r="BS24" t="s">
        <v>1357</v>
      </c>
      <c r="BT24" t="str">
        <f>IFERROR(VLOOKUP(ROWS(BT$2:BT24),BR$2:BS$215,2,FALSE),"")</f>
        <v>Blue ling</v>
      </c>
      <c r="BU24">
        <f>IF(ISNUMBER(SEARCH(Landings!$K$147,BV$2:BV$215)),MAX(BU$1:BU23)+1,0)</f>
        <v>23</v>
      </c>
      <c r="BV24" t="s">
        <v>1357</v>
      </c>
      <c r="BW24" t="str">
        <f>IFERROR(VLOOKUP(ROWS(BW$2:BW24),BU$2:BV$215,2,FALSE),"")</f>
        <v>Blue ling</v>
      </c>
      <c r="BX24">
        <f>IF(ISNUMBER(SEARCH(Landings!$K$148,BY$2:BY$215)),MAX(BX$1:BX23)+1,0)</f>
        <v>23</v>
      </c>
      <c r="BY24" t="s">
        <v>1357</v>
      </c>
      <c r="BZ24" t="str">
        <f>IFERROR(VLOOKUP(ROWS(BZ$2:BZ24),BX$2:BY$215,2,FALSE),"")</f>
        <v>Blue ling</v>
      </c>
      <c r="CA24">
        <f>IF(ISNUMBER(SEARCH(Landings!$K$149,CB$2:CB$215)),MAX(CA$1:CA23)+1,0)</f>
        <v>23</v>
      </c>
      <c r="CB24" t="s">
        <v>1357</v>
      </c>
      <c r="CC24" t="str">
        <f>IFERROR(VLOOKUP(ROWS(CC$2:CC24),CA$2:CB$215,2,FALSE),"")</f>
        <v>Blue ling</v>
      </c>
      <c r="CD24">
        <f>IF(ISNUMBER(SEARCH(Landings!$K$150,CE$2:CE$215)),MAX(CD$1:CD23)+1,0)</f>
        <v>23</v>
      </c>
      <c r="CE24" t="s">
        <v>1357</v>
      </c>
      <c r="CF24" t="str">
        <f>IFERROR(VLOOKUP(ROWS(CF$2:CF24),CD$2:CE$215,2,FALSE),"")</f>
        <v>Blue ling</v>
      </c>
      <c r="CG24">
        <f>IF(ISNUMBER(SEARCH(Landings!$K$151,CH$2:CH$215)),MAX(CG$1:CG23)+1,0)</f>
        <v>23</v>
      </c>
      <c r="CH24" t="s">
        <v>1357</v>
      </c>
      <c r="CI24" t="str">
        <f>IFERROR(VLOOKUP(ROWS(CI$2:CI24),CG$2:CH$215,2,FALSE),"")</f>
        <v>Blue ling</v>
      </c>
      <c r="CJ24">
        <f>IF(ISNUMBER(SEARCH(Landings!$K$152,CK$2:CK$215)),MAX(CJ$1:CJ23)+1,0)</f>
        <v>23</v>
      </c>
      <c r="CK24" t="s">
        <v>1357</v>
      </c>
      <c r="CL24" t="str">
        <f>IFERROR(VLOOKUP(ROWS(CL$2:CL24),CJ$2:CK$215,2,FALSE),"")</f>
        <v>Blue ling</v>
      </c>
      <c r="CM24">
        <f>IF(ISNUMBER(SEARCH(Landings!$K$153,CN$2:CN$215)),MAX(CM$1:CM23)+1,0)</f>
        <v>23</v>
      </c>
      <c r="CN24" t="s">
        <v>1357</v>
      </c>
      <c r="CO24" t="str">
        <f>IFERROR(VLOOKUP(ROWS(CO$2:CO24),CM$2:CN$215,2,FALSE),"")</f>
        <v>Blue ling</v>
      </c>
    </row>
    <row r="25" spans="1:93" x14ac:dyDescent="0.25">
      <c r="A25" t="s">
        <v>1358</v>
      </c>
      <c r="B25" t="s">
        <v>1359</v>
      </c>
      <c r="D25">
        <f>IF(ISNUMBER(SEARCH(Landings!$K$124,E$2:E$215)),MAX(D$1:D24)+1,0)</f>
        <v>24</v>
      </c>
      <c r="E25" t="s">
        <v>1359</v>
      </c>
      <c r="F25" t="str">
        <f>IFERROR(VLOOKUP(ROWS(F$2:F25),D$2:E$215,2,FALSE),"")</f>
        <v>Blue Ray</v>
      </c>
      <c r="G25">
        <f>IF(ISNUMBER(SEARCH(Landings!$K$125,H$2:H$215)),MAX(G$1:G24)+1,0)</f>
        <v>24</v>
      </c>
      <c r="H25" t="s">
        <v>1359</v>
      </c>
      <c r="I25" t="str">
        <f>IFERROR(VLOOKUP(ROWS(I$2:I25),G$2:H$215,2,FALSE),"")</f>
        <v>Blue Ray</v>
      </c>
      <c r="J25">
        <f>IF(ISNUMBER(SEARCH(Landings!$K$126,K$2:K$215)),MAX(J$1:J24)+1,0)</f>
        <v>24</v>
      </c>
      <c r="K25" t="s">
        <v>1359</v>
      </c>
      <c r="L25" t="str">
        <f>IFERROR(VLOOKUP(ROWS(L$2:L25),J$2:K$215,2,FALSE),"")</f>
        <v>Blue Ray</v>
      </c>
      <c r="M25">
        <f>IF(ISNUMBER(SEARCH(Landings!$K$127,N$2:N$215)),MAX(M$1:M24)+1,0)</f>
        <v>24</v>
      </c>
      <c r="N25" t="s">
        <v>1359</v>
      </c>
      <c r="O25" t="str">
        <f>IFERROR(VLOOKUP(ROWS(O$2:O25),M$2:N$215,2,FALSE),"")</f>
        <v>Blue Ray</v>
      </c>
      <c r="P25">
        <f>IF(ISNUMBER(SEARCH(Landings!$K$128,Q$2:Q$215)),MAX(P$1:P24)+1,0)</f>
        <v>24</v>
      </c>
      <c r="Q25" t="s">
        <v>1359</v>
      </c>
      <c r="R25" t="str">
        <f>IFERROR(VLOOKUP(ROWS(R$2:R25),P$2:Q$215,2,FALSE),"")</f>
        <v>Blue Ray</v>
      </c>
      <c r="S25">
        <f>IF(ISNUMBER(SEARCH(Landings!$K$129,T$2:T$215)),MAX(S$1:S24)+1,0)</f>
        <v>24</v>
      </c>
      <c r="T25" t="s">
        <v>1359</v>
      </c>
      <c r="U25" t="str">
        <f>IFERROR(VLOOKUP(ROWS(U$2:U25),S$2:T$215,2,FALSE),"")</f>
        <v>Blue Ray</v>
      </c>
      <c r="V25">
        <f>IF(ISNUMBER(SEARCH(Landings!$K$130,W$2:W$215)),MAX(V$1:V24)+1,0)</f>
        <v>24</v>
      </c>
      <c r="W25" t="s">
        <v>1359</v>
      </c>
      <c r="X25" t="str">
        <f>IFERROR(VLOOKUP(ROWS(X$2:X25),V$2:W$215,2,FALSE),"")</f>
        <v>Blue Ray</v>
      </c>
      <c r="Y25">
        <f>IF(ISNUMBER(SEARCH(Landings!$K$131,Z$2:Z$215)),MAX(Y$1:Y24)+1,0)</f>
        <v>24</v>
      </c>
      <c r="Z25" t="s">
        <v>1359</v>
      </c>
      <c r="AA25" t="str">
        <f>IFERROR(VLOOKUP(ROWS(AA$2:AA25),Y$2:Z$215,2,FALSE),"")</f>
        <v>Blue Ray</v>
      </c>
      <c r="AB25">
        <f>IF(ISNUMBER(SEARCH(Landings!$K$132,AC$2:AC$215)),MAX(AB$1:AB24)+1,0)</f>
        <v>24</v>
      </c>
      <c r="AC25" t="s">
        <v>1359</v>
      </c>
      <c r="AD25" t="str">
        <f>IFERROR(VLOOKUP(ROWS(AD$2:AD25),AB$2:AC$215,2,FALSE),"")</f>
        <v>Blue Ray</v>
      </c>
      <c r="AE25">
        <f>IF(ISNUMBER(SEARCH(Landings!$K$133,AF$2:AF$215)),MAX(AE$1:AE24)+1,0)</f>
        <v>24</v>
      </c>
      <c r="AF25" t="s">
        <v>1359</v>
      </c>
      <c r="AG25" t="str">
        <f>IFERROR(VLOOKUP(ROWS(AG$2:AG25),AE$2:AF$215,2,FALSE),"")</f>
        <v>Blue Ray</v>
      </c>
      <c r="AH25">
        <f>IF(ISNUMBER(SEARCH(Landings!$K$134,AI$2:AI$215)),MAX(AH$1:AH24)+1,0)</f>
        <v>24</v>
      </c>
      <c r="AI25" t="s">
        <v>1359</v>
      </c>
      <c r="AJ25" t="str">
        <f>IFERROR(VLOOKUP(ROWS(AJ$2:AJ25),AH$2:AI$215,2,FALSE),"")</f>
        <v>Blue Ray</v>
      </c>
      <c r="AK25">
        <f>IF(ISNUMBER(SEARCH(Landings!$K$135,AL$2:AL$215)),MAX(AK$1:AK24)+1,0)</f>
        <v>24</v>
      </c>
      <c r="AL25" t="s">
        <v>1359</v>
      </c>
      <c r="AM25" t="str">
        <f>IFERROR(VLOOKUP(ROWS(AM$2:AM25),AK$2:AL$215,2,FALSE),"")</f>
        <v>Blue Ray</v>
      </c>
      <c r="AN25">
        <f>IF(ISNUMBER(SEARCH(Landings!$K$136,AO$2:AO$215)),MAX(AN$1:AN24)+1,0)</f>
        <v>24</v>
      </c>
      <c r="AO25" t="s">
        <v>1359</v>
      </c>
      <c r="AP25" t="str">
        <f>IFERROR(VLOOKUP(ROWS(AP$2:AP25),AN$2:AO$215,2,FALSE),"")</f>
        <v>Blue Ray</v>
      </c>
      <c r="AQ25">
        <f>IF(ISNUMBER(SEARCH(Landings!$K$137,AR$2:AR$215)),MAX(AQ$1:AQ24)+1,0)</f>
        <v>24</v>
      </c>
      <c r="AR25" t="s">
        <v>1359</v>
      </c>
      <c r="AS25" t="str">
        <f>IFERROR(VLOOKUP(ROWS(AS$2:AS25),AQ$2:AR$215,2,FALSE),"")</f>
        <v>Blue Ray</v>
      </c>
      <c r="AT25">
        <f>IF(ISNUMBER(SEARCH(Landings!$K$138,AU$2:AU$215)),MAX(AT$1:AT24)+1,0)</f>
        <v>24</v>
      </c>
      <c r="AU25" t="s">
        <v>1359</v>
      </c>
      <c r="AV25" t="str">
        <f>IFERROR(VLOOKUP(ROWS(AV$2:AV25),AT$2:AU$215,2,FALSE),"")</f>
        <v>Blue Ray</v>
      </c>
      <c r="AW25">
        <f>IF(ISNUMBER(SEARCH(Landings!$K$139,AX$2:AX$215)),MAX(AW$1:AW24)+1,0)</f>
        <v>24</v>
      </c>
      <c r="AX25" t="s">
        <v>1359</v>
      </c>
      <c r="AY25" t="str">
        <f>IFERROR(VLOOKUP(ROWS(AY$2:AY25),AW$2:AX$215,2,FALSE),"")</f>
        <v>Blue Ray</v>
      </c>
      <c r="AZ25">
        <f>IF(ISNUMBER(SEARCH(Landings!$K$140,BA$2:BA$215)),MAX(AZ$1:AZ24)+1,0)</f>
        <v>24</v>
      </c>
      <c r="BA25" t="s">
        <v>1359</v>
      </c>
      <c r="BB25" t="str">
        <f>IFERROR(VLOOKUP(ROWS(BB$2:BB25),AZ$2:BA$215,2,FALSE),"")</f>
        <v>Blue Ray</v>
      </c>
      <c r="BC25">
        <f>IF(ISNUMBER(SEARCH(Landings!$K$141,BD$2:BD$215)),MAX(BC$1:BC24)+1,0)</f>
        <v>24</v>
      </c>
      <c r="BD25" t="s">
        <v>1359</v>
      </c>
      <c r="BE25" t="str">
        <f>IFERROR(VLOOKUP(ROWS(BE$2:BE25),BC$2:BD$215,2,FALSE),"")</f>
        <v>Blue Ray</v>
      </c>
      <c r="BF25">
        <f>IF(ISNUMBER(SEARCH(Landings!$K$142,BG$2:BG$215)),MAX(BF$1:BF24)+1,0)</f>
        <v>24</v>
      </c>
      <c r="BG25" t="s">
        <v>1359</v>
      </c>
      <c r="BH25" t="str">
        <f>IFERROR(VLOOKUP(ROWS(BH$2:BH25),BF$2:BG$215,2,FALSE),"")</f>
        <v>Blue Ray</v>
      </c>
      <c r="BI25">
        <f>IF(ISNUMBER(SEARCH(Landings!$K$143,BJ$2:BJ$215)),MAX(BI$1:BI24)+1,0)</f>
        <v>24</v>
      </c>
      <c r="BJ25" t="s">
        <v>1359</v>
      </c>
      <c r="BK25" t="str">
        <f>IFERROR(VLOOKUP(ROWS(BK$2:BK25),BI$2:BJ$215,2,FALSE),"")</f>
        <v>Blue Ray</v>
      </c>
      <c r="BL25">
        <f>IF(ISNUMBER(SEARCH(Landings!$K$144,BM$2:BM$215)),MAX(BL$1:BL24)+1,0)</f>
        <v>24</v>
      </c>
      <c r="BM25" t="s">
        <v>1359</v>
      </c>
      <c r="BN25" t="str">
        <f>IFERROR(VLOOKUP(ROWS(BN$2:BN25),BL$2:BM$215,2,FALSE),"")</f>
        <v>Blue Ray</v>
      </c>
      <c r="BO25">
        <f>IF(ISNUMBER(SEARCH(Landings!$K$145,BP$2:BP$215)),MAX(BO$1:BO24)+1,0)</f>
        <v>24</v>
      </c>
      <c r="BP25" t="s">
        <v>1359</v>
      </c>
      <c r="BQ25" t="str">
        <f>IFERROR(VLOOKUP(ROWS(BQ$2:BQ25),BO$2:BP$215,2,FALSE),"")</f>
        <v>Blue Ray</v>
      </c>
      <c r="BR25">
        <f>IF(ISNUMBER(SEARCH(Landings!$K$146,BS$2:BS$215)),MAX(BR$1:BR24)+1,0)</f>
        <v>24</v>
      </c>
      <c r="BS25" t="s">
        <v>1359</v>
      </c>
      <c r="BT25" t="str">
        <f>IFERROR(VLOOKUP(ROWS(BT$2:BT25),BR$2:BS$215,2,FALSE),"")</f>
        <v>Blue Ray</v>
      </c>
      <c r="BU25">
        <f>IF(ISNUMBER(SEARCH(Landings!$K$147,BV$2:BV$215)),MAX(BU$1:BU24)+1,0)</f>
        <v>24</v>
      </c>
      <c r="BV25" t="s">
        <v>1359</v>
      </c>
      <c r="BW25" t="str">
        <f>IFERROR(VLOOKUP(ROWS(BW$2:BW25),BU$2:BV$215,2,FALSE),"")</f>
        <v>Blue Ray</v>
      </c>
      <c r="BX25">
        <f>IF(ISNUMBER(SEARCH(Landings!$K$148,BY$2:BY$215)),MAX(BX$1:BX24)+1,0)</f>
        <v>24</v>
      </c>
      <c r="BY25" t="s">
        <v>1359</v>
      </c>
      <c r="BZ25" t="str">
        <f>IFERROR(VLOOKUP(ROWS(BZ$2:BZ25),BX$2:BY$215,2,FALSE),"")</f>
        <v>Blue Ray</v>
      </c>
      <c r="CA25">
        <f>IF(ISNUMBER(SEARCH(Landings!$K$149,CB$2:CB$215)),MAX(CA$1:CA24)+1,0)</f>
        <v>24</v>
      </c>
      <c r="CB25" t="s">
        <v>1359</v>
      </c>
      <c r="CC25" t="str">
        <f>IFERROR(VLOOKUP(ROWS(CC$2:CC25),CA$2:CB$215,2,FALSE),"")</f>
        <v>Blue Ray</v>
      </c>
      <c r="CD25">
        <f>IF(ISNUMBER(SEARCH(Landings!$K$150,CE$2:CE$215)),MAX(CD$1:CD24)+1,0)</f>
        <v>24</v>
      </c>
      <c r="CE25" t="s">
        <v>1359</v>
      </c>
      <c r="CF25" t="str">
        <f>IFERROR(VLOOKUP(ROWS(CF$2:CF25),CD$2:CE$215,2,FALSE),"")</f>
        <v>Blue Ray</v>
      </c>
      <c r="CG25">
        <f>IF(ISNUMBER(SEARCH(Landings!$K$151,CH$2:CH$215)),MAX(CG$1:CG24)+1,0)</f>
        <v>24</v>
      </c>
      <c r="CH25" t="s">
        <v>1359</v>
      </c>
      <c r="CI25" t="str">
        <f>IFERROR(VLOOKUP(ROWS(CI$2:CI25),CG$2:CH$215,2,FALSE),"")</f>
        <v>Blue Ray</v>
      </c>
      <c r="CJ25">
        <f>IF(ISNUMBER(SEARCH(Landings!$K$152,CK$2:CK$215)),MAX(CJ$1:CJ24)+1,0)</f>
        <v>24</v>
      </c>
      <c r="CK25" t="s">
        <v>1359</v>
      </c>
      <c r="CL25" t="str">
        <f>IFERROR(VLOOKUP(ROWS(CL$2:CL25),CJ$2:CK$215,2,FALSE),"")</f>
        <v>Blue Ray</v>
      </c>
      <c r="CM25">
        <f>IF(ISNUMBER(SEARCH(Landings!$K$153,CN$2:CN$215)),MAX(CM$1:CM24)+1,0)</f>
        <v>24</v>
      </c>
      <c r="CN25" t="s">
        <v>1359</v>
      </c>
      <c r="CO25" t="str">
        <f>IFERROR(VLOOKUP(ROWS(CO$2:CO25),CM$2:CN$215,2,FALSE),"")</f>
        <v>Blue Ray</v>
      </c>
    </row>
    <row r="26" spans="1:93" x14ac:dyDescent="0.25">
      <c r="A26" t="s">
        <v>1360</v>
      </c>
      <c r="B26" t="s">
        <v>1361</v>
      </c>
      <c r="D26">
        <f>IF(ISNUMBER(SEARCH(Landings!$K$124,E$2:E$215)),MAX(D$1:D25)+1,0)</f>
        <v>25</v>
      </c>
      <c r="E26" t="s">
        <v>1361</v>
      </c>
      <c r="F26" t="str">
        <f>IFERROR(VLOOKUP(ROWS(F$2:F26),D$2:E$215,2,FALSE),"")</f>
        <v>Blue Shark</v>
      </c>
      <c r="G26">
        <f>IF(ISNUMBER(SEARCH(Landings!$K$125,H$2:H$215)),MAX(G$1:G25)+1,0)</f>
        <v>25</v>
      </c>
      <c r="H26" t="s">
        <v>1361</v>
      </c>
      <c r="I26" t="str">
        <f>IFERROR(VLOOKUP(ROWS(I$2:I26),G$2:H$215,2,FALSE),"")</f>
        <v>Blue Shark</v>
      </c>
      <c r="J26">
        <f>IF(ISNUMBER(SEARCH(Landings!$K$126,K$2:K$215)),MAX(J$1:J25)+1,0)</f>
        <v>25</v>
      </c>
      <c r="K26" t="s">
        <v>1361</v>
      </c>
      <c r="L26" t="str">
        <f>IFERROR(VLOOKUP(ROWS(L$2:L26),J$2:K$215,2,FALSE),"")</f>
        <v>Blue Shark</v>
      </c>
      <c r="M26">
        <f>IF(ISNUMBER(SEARCH(Landings!$K$127,N$2:N$215)),MAX(M$1:M25)+1,0)</f>
        <v>25</v>
      </c>
      <c r="N26" t="s">
        <v>1361</v>
      </c>
      <c r="O26" t="str">
        <f>IFERROR(VLOOKUP(ROWS(O$2:O26),M$2:N$215,2,FALSE),"")</f>
        <v>Blue Shark</v>
      </c>
      <c r="P26">
        <f>IF(ISNUMBER(SEARCH(Landings!$K$128,Q$2:Q$215)),MAX(P$1:P25)+1,0)</f>
        <v>25</v>
      </c>
      <c r="Q26" t="s">
        <v>1361</v>
      </c>
      <c r="R26" t="str">
        <f>IFERROR(VLOOKUP(ROWS(R$2:R26),P$2:Q$215,2,FALSE),"")</f>
        <v>Blue Shark</v>
      </c>
      <c r="S26">
        <f>IF(ISNUMBER(SEARCH(Landings!$K$129,T$2:T$215)),MAX(S$1:S25)+1,0)</f>
        <v>25</v>
      </c>
      <c r="T26" t="s">
        <v>1361</v>
      </c>
      <c r="U26" t="str">
        <f>IFERROR(VLOOKUP(ROWS(U$2:U26),S$2:T$215,2,FALSE),"")</f>
        <v>Blue Shark</v>
      </c>
      <c r="V26">
        <f>IF(ISNUMBER(SEARCH(Landings!$K$130,W$2:W$215)),MAX(V$1:V25)+1,0)</f>
        <v>25</v>
      </c>
      <c r="W26" t="s">
        <v>1361</v>
      </c>
      <c r="X26" t="str">
        <f>IFERROR(VLOOKUP(ROWS(X$2:X26),V$2:W$215,2,FALSE),"")</f>
        <v>Blue Shark</v>
      </c>
      <c r="Y26">
        <f>IF(ISNUMBER(SEARCH(Landings!$K$131,Z$2:Z$215)),MAX(Y$1:Y25)+1,0)</f>
        <v>25</v>
      </c>
      <c r="Z26" t="s">
        <v>1361</v>
      </c>
      <c r="AA26" t="str">
        <f>IFERROR(VLOOKUP(ROWS(AA$2:AA26),Y$2:Z$215,2,FALSE),"")</f>
        <v>Blue Shark</v>
      </c>
      <c r="AB26">
        <f>IF(ISNUMBER(SEARCH(Landings!$K$132,AC$2:AC$215)),MAX(AB$1:AB25)+1,0)</f>
        <v>25</v>
      </c>
      <c r="AC26" t="s">
        <v>1361</v>
      </c>
      <c r="AD26" t="str">
        <f>IFERROR(VLOOKUP(ROWS(AD$2:AD26),AB$2:AC$215,2,FALSE),"")</f>
        <v>Blue Shark</v>
      </c>
      <c r="AE26">
        <f>IF(ISNUMBER(SEARCH(Landings!$K$133,AF$2:AF$215)),MAX(AE$1:AE25)+1,0)</f>
        <v>25</v>
      </c>
      <c r="AF26" t="s">
        <v>1361</v>
      </c>
      <c r="AG26" t="str">
        <f>IFERROR(VLOOKUP(ROWS(AG$2:AG26),AE$2:AF$215,2,FALSE),"")</f>
        <v>Blue Shark</v>
      </c>
      <c r="AH26">
        <f>IF(ISNUMBER(SEARCH(Landings!$K$134,AI$2:AI$215)),MAX(AH$1:AH25)+1,0)</f>
        <v>25</v>
      </c>
      <c r="AI26" t="s">
        <v>1361</v>
      </c>
      <c r="AJ26" t="str">
        <f>IFERROR(VLOOKUP(ROWS(AJ$2:AJ26),AH$2:AI$215,2,FALSE),"")</f>
        <v>Blue Shark</v>
      </c>
      <c r="AK26">
        <f>IF(ISNUMBER(SEARCH(Landings!$K$135,AL$2:AL$215)),MAX(AK$1:AK25)+1,0)</f>
        <v>25</v>
      </c>
      <c r="AL26" t="s">
        <v>1361</v>
      </c>
      <c r="AM26" t="str">
        <f>IFERROR(VLOOKUP(ROWS(AM$2:AM26),AK$2:AL$215,2,FALSE),"")</f>
        <v>Blue Shark</v>
      </c>
      <c r="AN26">
        <f>IF(ISNUMBER(SEARCH(Landings!$K$136,AO$2:AO$215)),MAX(AN$1:AN25)+1,0)</f>
        <v>25</v>
      </c>
      <c r="AO26" t="s">
        <v>1361</v>
      </c>
      <c r="AP26" t="str">
        <f>IFERROR(VLOOKUP(ROWS(AP$2:AP26),AN$2:AO$215,2,FALSE),"")</f>
        <v>Blue Shark</v>
      </c>
      <c r="AQ26">
        <f>IF(ISNUMBER(SEARCH(Landings!$K$137,AR$2:AR$215)),MAX(AQ$1:AQ25)+1,0)</f>
        <v>25</v>
      </c>
      <c r="AR26" t="s">
        <v>1361</v>
      </c>
      <c r="AS26" t="str">
        <f>IFERROR(VLOOKUP(ROWS(AS$2:AS26),AQ$2:AR$215,2,FALSE),"")</f>
        <v>Blue Shark</v>
      </c>
      <c r="AT26">
        <f>IF(ISNUMBER(SEARCH(Landings!$K$138,AU$2:AU$215)),MAX(AT$1:AT25)+1,0)</f>
        <v>25</v>
      </c>
      <c r="AU26" t="s">
        <v>1361</v>
      </c>
      <c r="AV26" t="str">
        <f>IFERROR(VLOOKUP(ROWS(AV$2:AV26),AT$2:AU$215,2,FALSE),"")</f>
        <v>Blue Shark</v>
      </c>
      <c r="AW26">
        <f>IF(ISNUMBER(SEARCH(Landings!$K$139,AX$2:AX$215)),MAX(AW$1:AW25)+1,0)</f>
        <v>25</v>
      </c>
      <c r="AX26" t="s">
        <v>1361</v>
      </c>
      <c r="AY26" t="str">
        <f>IFERROR(VLOOKUP(ROWS(AY$2:AY26),AW$2:AX$215,2,FALSE),"")</f>
        <v>Blue Shark</v>
      </c>
      <c r="AZ26">
        <f>IF(ISNUMBER(SEARCH(Landings!$K$140,BA$2:BA$215)),MAX(AZ$1:AZ25)+1,0)</f>
        <v>25</v>
      </c>
      <c r="BA26" t="s">
        <v>1361</v>
      </c>
      <c r="BB26" t="str">
        <f>IFERROR(VLOOKUP(ROWS(BB$2:BB26),AZ$2:BA$215,2,FALSE),"")</f>
        <v>Blue Shark</v>
      </c>
      <c r="BC26">
        <f>IF(ISNUMBER(SEARCH(Landings!$K$141,BD$2:BD$215)),MAX(BC$1:BC25)+1,0)</f>
        <v>25</v>
      </c>
      <c r="BD26" t="s">
        <v>1361</v>
      </c>
      <c r="BE26" t="str">
        <f>IFERROR(VLOOKUP(ROWS(BE$2:BE26),BC$2:BD$215,2,FALSE),"")</f>
        <v>Blue Shark</v>
      </c>
      <c r="BF26">
        <f>IF(ISNUMBER(SEARCH(Landings!$K$142,BG$2:BG$215)),MAX(BF$1:BF25)+1,0)</f>
        <v>25</v>
      </c>
      <c r="BG26" t="s">
        <v>1361</v>
      </c>
      <c r="BH26" t="str">
        <f>IFERROR(VLOOKUP(ROWS(BH$2:BH26),BF$2:BG$215,2,FALSE),"")</f>
        <v>Blue Shark</v>
      </c>
      <c r="BI26">
        <f>IF(ISNUMBER(SEARCH(Landings!$K$143,BJ$2:BJ$215)),MAX(BI$1:BI25)+1,0)</f>
        <v>25</v>
      </c>
      <c r="BJ26" t="s">
        <v>1361</v>
      </c>
      <c r="BK26" t="str">
        <f>IFERROR(VLOOKUP(ROWS(BK$2:BK26),BI$2:BJ$215,2,FALSE),"")</f>
        <v>Blue Shark</v>
      </c>
      <c r="BL26">
        <f>IF(ISNUMBER(SEARCH(Landings!$K$144,BM$2:BM$215)),MAX(BL$1:BL25)+1,0)</f>
        <v>25</v>
      </c>
      <c r="BM26" t="s">
        <v>1361</v>
      </c>
      <c r="BN26" t="str">
        <f>IFERROR(VLOOKUP(ROWS(BN$2:BN26),BL$2:BM$215,2,FALSE),"")</f>
        <v>Blue Shark</v>
      </c>
      <c r="BO26">
        <f>IF(ISNUMBER(SEARCH(Landings!$K$145,BP$2:BP$215)),MAX(BO$1:BO25)+1,0)</f>
        <v>25</v>
      </c>
      <c r="BP26" t="s">
        <v>1361</v>
      </c>
      <c r="BQ26" t="str">
        <f>IFERROR(VLOOKUP(ROWS(BQ$2:BQ26),BO$2:BP$215,2,FALSE),"")</f>
        <v>Blue Shark</v>
      </c>
      <c r="BR26">
        <f>IF(ISNUMBER(SEARCH(Landings!$K$146,BS$2:BS$215)),MAX(BR$1:BR25)+1,0)</f>
        <v>25</v>
      </c>
      <c r="BS26" t="s">
        <v>1361</v>
      </c>
      <c r="BT26" t="str">
        <f>IFERROR(VLOOKUP(ROWS(BT$2:BT26),BR$2:BS$215,2,FALSE),"")</f>
        <v>Blue Shark</v>
      </c>
      <c r="BU26">
        <f>IF(ISNUMBER(SEARCH(Landings!$K$147,BV$2:BV$215)),MAX(BU$1:BU25)+1,0)</f>
        <v>25</v>
      </c>
      <c r="BV26" t="s">
        <v>1361</v>
      </c>
      <c r="BW26" t="str">
        <f>IFERROR(VLOOKUP(ROWS(BW$2:BW26),BU$2:BV$215,2,FALSE),"")</f>
        <v>Blue Shark</v>
      </c>
      <c r="BX26">
        <f>IF(ISNUMBER(SEARCH(Landings!$K$148,BY$2:BY$215)),MAX(BX$1:BX25)+1,0)</f>
        <v>25</v>
      </c>
      <c r="BY26" t="s">
        <v>1361</v>
      </c>
      <c r="BZ26" t="str">
        <f>IFERROR(VLOOKUP(ROWS(BZ$2:BZ26),BX$2:BY$215,2,FALSE),"")</f>
        <v>Blue Shark</v>
      </c>
      <c r="CA26">
        <f>IF(ISNUMBER(SEARCH(Landings!$K$149,CB$2:CB$215)),MAX(CA$1:CA25)+1,0)</f>
        <v>25</v>
      </c>
      <c r="CB26" t="s">
        <v>1361</v>
      </c>
      <c r="CC26" t="str">
        <f>IFERROR(VLOOKUP(ROWS(CC$2:CC26),CA$2:CB$215,2,FALSE),"")</f>
        <v>Blue Shark</v>
      </c>
      <c r="CD26">
        <f>IF(ISNUMBER(SEARCH(Landings!$K$150,CE$2:CE$215)),MAX(CD$1:CD25)+1,0)</f>
        <v>25</v>
      </c>
      <c r="CE26" t="s">
        <v>1361</v>
      </c>
      <c r="CF26" t="str">
        <f>IFERROR(VLOOKUP(ROWS(CF$2:CF26),CD$2:CE$215,2,FALSE),"")</f>
        <v>Blue Shark</v>
      </c>
      <c r="CG26">
        <f>IF(ISNUMBER(SEARCH(Landings!$K$151,CH$2:CH$215)),MAX(CG$1:CG25)+1,0)</f>
        <v>25</v>
      </c>
      <c r="CH26" t="s">
        <v>1361</v>
      </c>
      <c r="CI26" t="str">
        <f>IFERROR(VLOOKUP(ROWS(CI$2:CI26),CG$2:CH$215,2,FALSE),"")</f>
        <v>Blue Shark</v>
      </c>
      <c r="CJ26">
        <f>IF(ISNUMBER(SEARCH(Landings!$K$152,CK$2:CK$215)),MAX(CJ$1:CJ25)+1,0)</f>
        <v>25</v>
      </c>
      <c r="CK26" t="s">
        <v>1361</v>
      </c>
      <c r="CL26" t="str">
        <f>IFERROR(VLOOKUP(ROWS(CL$2:CL26),CJ$2:CK$215,2,FALSE),"")</f>
        <v>Blue Shark</v>
      </c>
      <c r="CM26">
        <f>IF(ISNUMBER(SEARCH(Landings!$K$153,CN$2:CN$215)),MAX(CM$1:CM25)+1,0)</f>
        <v>25</v>
      </c>
      <c r="CN26" t="s">
        <v>1361</v>
      </c>
      <c r="CO26" t="str">
        <f>IFERROR(VLOOKUP(ROWS(CO$2:CO26),CM$2:CN$215,2,FALSE),"")</f>
        <v>Blue Shark</v>
      </c>
    </row>
    <row r="27" spans="1:93" x14ac:dyDescent="0.25">
      <c r="A27" t="s">
        <v>1362</v>
      </c>
      <c r="B27" t="s">
        <v>1363</v>
      </c>
      <c r="D27">
        <f>IF(ISNUMBER(SEARCH(Landings!$K$124,E$2:E$215)),MAX(D$1:D26)+1,0)</f>
        <v>26</v>
      </c>
      <c r="E27" t="s">
        <v>1363</v>
      </c>
      <c r="F27" t="str">
        <f>IFERROR(VLOOKUP(ROWS(F$2:F27),D$2:E$215,2,FALSE),"")</f>
        <v>Blue whiting</v>
      </c>
      <c r="G27">
        <f>IF(ISNUMBER(SEARCH(Landings!$K$125,H$2:H$215)),MAX(G$1:G26)+1,0)</f>
        <v>26</v>
      </c>
      <c r="H27" t="s">
        <v>1363</v>
      </c>
      <c r="I27" t="str">
        <f>IFERROR(VLOOKUP(ROWS(I$2:I27),G$2:H$215,2,FALSE),"")</f>
        <v>Blue whiting</v>
      </c>
      <c r="J27">
        <f>IF(ISNUMBER(SEARCH(Landings!$K$126,K$2:K$215)),MAX(J$1:J26)+1,0)</f>
        <v>26</v>
      </c>
      <c r="K27" t="s">
        <v>1363</v>
      </c>
      <c r="L27" t="str">
        <f>IFERROR(VLOOKUP(ROWS(L$2:L27),J$2:K$215,2,FALSE),"")</f>
        <v>Blue whiting</v>
      </c>
      <c r="M27">
        <f>IF(ISNUMBER(SEARCH(Landings!$K$127,N$2:N$215)),MAX(M$1:M26)+1,0)</f>
        <v>26</v>
      </c>
      <c r="N27" t="s">
        <v>1363</v>
      </c>
      <c r="O27" t="str">
        <f>IFERROR(VLOOKUP(ROWS(O$2:O27),M$2:N$215,2,FALSE),"")</f>
        <v>Blue whiting</v>
      </c>
      <c r="P27">
        <f>IF(ISNUMBER(SEARCH(Landings!$K$128,Q$2:Q$215)),MAX(P$1:P26)+1,0)</f>
        <v>26</v>
      </c>
      <c r="Q27" t="s">
        <v>1363</v>
      </c>
      <c r="R27" t="str">
        <f>IFERROR(VLOOKUP(ROWS(R$2:R27),P$2:Q$215,2,FALSE),"")</f>
        <v>Blue whiting</v>
      </c>
      <c r="S27">
        <f>IF(ISNUMBER(SEARCH(Landings!$K$129,T$2:T$215)),MAX(S$1:S26)+1,0)</f>
        <v>26</v>
      </c>
      <c r="T27" t="s">
        <v>1363</v>
      </c>
      <c r="U27" t="str">
        <f>IFERROR(VLOOKUP(ROWS(U$2:U27),S$2:T$215,2,FALSE),"")</f>
        <v>Blue whiting</v>
      </c>
      <c r="V27">
        <f>IF(ISNUMBER(SEARCH(Landings!$K$130,W$2:W$215)),MAX(V$1:V26)+1,0)</f>
        <v>26</v>
      </c>
      <c r="W27" t="s">
        <v>1363</v>
      </c>
      <c r="X27" t="str">
        <f>IFERROR(VLOOKUP(ROWS(X$2:X27),V$2:W$215,2,FALSE),"")</f>
        <v>Blue whiting</v>
      </c>
      <c r="Y27">
        <f>IF(ISNUMBER(SEARCH(Landings!$K$131,Z$2:Z$215)),MAX(Y$1:Y26)+1,0)</f>
        <v>26</v>
      </c>
      <c r="Z27" t="s">
        <v>1363</v>
      </c>
      <c r="AA27" t="str">
        <f>IFERROR(VLOOKUP(ROWS(AA$2:AA27),Y$2:Z$215,2,FALSE),"")</f>
        <v>Blue whiting</v>
      </c>
      <c r="AB27">
        <f>IF(ISNUMBER(SEARCH(Landings!$K$132,AC$2:AC$215)),MAX(AB$1:AB26)+1,0)</f>
        <v>26</v>
      </c>
      <c r="AC27" t="s">
        <v>1363</v>
      </c>
      <c r="AD27" t="str">
        <f>IFERROR(VLOOKUP(ROWS(AD$2:AD27),AB$2:AC$215,2,FALSE),"")</f>
        <v>Blue whiting</v>
      </c>
      <c r="AE27">
        <f>IF(ISNUMBER(SEARCH(Landings!$K$133,AF$2:AF$215)),MAX(AE$1:AE26)+1,0)</f>
        <v>26</v>
      </c>
      <c r="AF27" t="s">
        <v>1363</v>
      </c>
      <c r="AG27" t="str">
        <f>IFERROR(VLOOKUP(ROWS(AG$2:AG27),AE$2:AF$215,2,FALSE),"")</f>
        <v>Blue whiting</v>
      </c>
      <c r="AH27">
        <f>IF(ISNUMBER(SEARCH(Landings!$K$134,AI$2:AI$215)),MAX(AH$1:AH26)+1,0)</f>
        <v>26</v>
      </c>
      <c r="AI27" t="s">
        <v>1363</v>
      </c>
      <c r="AJ27" t="str">
        <f>IFERROR(VLOOKUP(ROWS(AJ$2:AJ27),AH$2:AI$215,2,FALSE),"")</f>
        <v>Blue whiting</v>
      </c>
      <c r="AK27">
        <f>IF(ISNUMBER(SEARCH(Landings!$K$135,AL$2:AL$215)),MAX(AK$1:AK26)+1,0)</f>
        <v>26</v>
      </c>
      <c r="AL27" t="s">
        <v>1363</v>
      </c>
      <c r="AM27" t="str">
        <f>IFERROR(VLOOKUP(ROWS(AM$2:AM27),AK$2:AL$215,2,FALSE),"")</f>
        <v>Blue whiting</v>
      </c>
      <c r="AN27">
        <f>IF(ISNUMBER(SEARCH(Landings!$K$136,AO$2:AO$215)),MAX(AN$1:AN26)+1,0)</f>
        <v>26</v>
      </c>
      <c r="AO27" t="s">
        <v>1363</v>
      </c>
      <c r="AP27" t="str">
        <f>IFERROR(VLOOKUP(ROWS(AP$2:AP27),AN$2:AO$215,2,FALSE),"")</f>
        <v>Blue whiting</v>
      </c>
      <c r="AQ27">
        <f>IF(ISNUMBER(SEARCH(Landings!$K$137,AR$2:AR$215)),MAX(AQ$1:AQ26)+1,0)</f>
        <v>26</v>
      </c>
      <c r="AR27" t="s">
        <v>1363</v>
      </c>
      <c r="AS27" t="str">
        <f>IFERROR(VLOOKUP(ROWS(AS$2:AS27),AQ$2:AR$215,2,FALSE),"")</f>
        <v>Blue whiting</v>
      </c>
      <c r="AT27">
        <f>IF(ISNUMBER(SEARCH(Landings!$K$138,AU$2:AU$215)),MAX(AT$1:AT26)+1,0)</f>
        <v>26</v>
      </c>
      <c r="AU27" t="s">
        <v>1363</v>
      </c>
      <c r="AV27" t="str">
        <f>IFERROR(VLOOKUP(ROWS(AV$2:AV27),AT$2:AU$215,2,FALSE),"")</f>
        <v>Blue whiting</v>
      </c>
      <c r="AW27">
        <f>IF(ISNUMBER(SEARCH(Landings!$K$139,AX$2:AX$215)),MAX(AW$1:AW26)+1,0)</f>
        <v>26</v>
      </c>
      <c r="AX27" t="s">
        <v>1363</v>
      </c>
      <c r="AY27" t="str">
        <f>IFERROR(VLOOKUP(ROWS(AY$2:AY27),AW$2:AX$215,2,FALSE),"")</f>
        <v>Blue whiting</v>
      </c>
      <c r="AZ27">
        <f>IF(ISNUMBER(SEARCH(Landings!$K$140,BA$2:BA$215)),MAX(AZ$1:AZ26)+1,0)</f>
        <v>26</v>
      </c>
      <c r="BA27" t="s">
        <v>1363</v>
      </c>
      <c r="BB27" t="str">
        <f>IFERROR(VLOOKUP(ROWS(BB$2:BB27),AZ$2:BA$215,2,FALSE),"")</f>
        <v>Blue whiting</v>
      </c>
      <c r="BC27">
        <f>IF(ISNUMBER(SEARCH(Landings!$K$141,BD$2:BD$215)),MAX(BC$1:BC26)+1,0)</f>
        <v>26</v>
      </c>
      <c r="BD27" t="s">
        <v>1363</v>
      </c>
      <c r="BE27" t="str">
        <f>IFERROR(VLOOKUP(ROWS(BE$2:BE27),BC$2:BD$215,2,FALSE),"")</f>
        <v>Blue whiting</v>
      </c>
      <c r="BF27">
        <f>IF(ISNUMBER(SEARCH(Landings!$K$142,BG$2:BG$215)),MAX(BF$1:BF26)+1,0)</f>
        <v>26</v>
      </c>
      <c r="BG27" t="s">
        <v>1363</v>
      </c>
      <c r="BH27" t="str">
        <f>IFERROR(VLOOKUP(ROWS(BH$2:BH27),BF$2:BG$215,2,FALSE),"")</f>
        <v>Blue whiting</v>
      </c>
      <c r="BI27">
        <f>IF(ISNUMBER(SEARCH(Landings!$K$143,BJ$2:BJ$215)),MAX(BI$1:BI26)+1,0)</f>
        <v>26</v>
      </c>
      <c r="BJ27" t="s">
        <v>1363</v>
      </c>
      <c r="BK27" t="str">
        <f>IFERROR(VLOOKUP(ROWS(BK$2:BK27),BI$2:BJ$215,2,FALSE),"")</f>
        <v>Blue whiting</v>
      </c>
      <c r="BL27">
        <f>IF(ISNUMBER(SEARCH(Landings!$K$144,BM$2:BM$215)),MAX(BL$1:BL26)+1,0)</f>
        <v>26</v>
      </c>
      <c r="BM27" t="s">
        <v>1363</v>
      </c>
      <c r="BN27" t="str">
        <f>IFERROR(VLOOKUP(ROWS(BN$2:BN27),BL$2:BM$215,2,FALSE),"")</f>
        <v>Blue whiting</v>
      </c>
      <c r="BO27">
        <f>IF(ISNUMBER(SEARCH(Landings!$K$145,BP$2:BP$215)),MAX(BO$1:BO26)+1,0)</f>
        <v>26</v>
      </c>
      <c r="BP27" t="s">
        <v>1363</v>
      </c>
      <c r="BQ27" t="str">
        <f>IFERROR(VLOOKUP(ROWS(BQ$2:BQ27),BO$2:BP$215,2,FALSE),"")</f>
        <v>Blue whiting</v>
      </c>
      <c r="BR27">
        <f>IF(ISNUMBER(SEARCH(Landings!$K$146,BS$2:BS$215)),MAX(BR$1:BR26)+1,0)</f>
        <v>26</v>
      </c>
      <c r="BS27" t="s">
        <v>1363</v>
      </c>
      <c r="BT27" t="str">
        <f>IFERROR(VLOOKUP(ROWS(BT$2:BT27),BR$2:BS$215,2,FALSE),"")</f>
        <v>Blue whiting</v>
      </c>
      <c r="BU27">
        <f>IF(ISNUMBER(SEARCH(Landings!$K$147,BV$2:BV$215)),MAX(BU$1:BU26)+1,0)</f>
        <v>26</v>
      </c>
      <c r="BV27" t="s">
        <v>1363</v>
      </c>
      <c r="BW27" t="str">
        <f>IFERROR(VLOOKUP(ROWS(BW$2:BW27),BU$2:BV$215,2,FALSE),"")</f>
        <v>Blue whiting</v>
      </c>
      <c r="BX27">
        <f>IF(ISNUMBER(SEARCH(Landings!$K$148,BY$2:BY$215)),MAX(BX$1:BX26)+1,0)</f>
        <v>26</v>
      </c>
      <c r="BY27" t="s">
        <v>1363</v>
      </c>
      <c r="BZ27" t="str">
        <f>IFERROR(VLOOKUP(ROWS(BZ$2:BZ27),BX$2:BY$215,2,FALSE),"")</f>
        <v>Blue whiting</v>
      </c>
      <c r="CA27">
        <f>IF(ISNUMBER(SEARCH(Landings!$K$149,CB$2:CB$215)),MAX(CA$1:CA26)+1,0)</f>
        <v>26</v>
      </c>
      <c r="CB27" t="s">
        <v>1363</v>
      </c>
      <c r="CC27" t="str">
        <f>IFERROR(VLOOKUP(ROWS(CC$2:CC27),CA$2:CB$215,2,FALSE),"")</f>
        <v>Blue whiting</v>
      </c>
      <c r="CD27">
        <f>IF(ISNUMBER(SEARCH(Landings!$K$150,CE$2:CE$215)),MAX(CD$1:CD26)+1,0)</f>
        <v>26</v>
      </c>
      <c r="CE27" t="s">
        <v>1363</v>
      </c>
      <c r="CF27" t="str">
        <f>IFERROR(VLOOKUP(ROWS(CF$2:CF27),CD$2:CE$215,2,FALSE),"")</f>
        <v>Blue whiting</v>
      </c>
      <c r="CG27">
        <f>IF(ISNUMBER(SEARCH(Landings!$K$151,CH$2:CH$215)),MAX(CG$1:CG26)+1,0)</f>
        <v>26</v>
      </c>
      <c r="CH27" t="s">
        <v>1363</v>
      </c>
      <c r="CI27" t="str">
        <f>IFERROR(VLOOKUP(ROWS(CI$2:CI27),CG$2:CH$215,2,FALSE),"")</f>
        <v>Blue whiting</v>
      </c>
      <c r="CJ27">
        <f>IF(ISNUMBER(SEARCH(Landings!$K$152,CK$2:CK$215)),MAX(CJ$1:CJ26)+1,0)</f>
        <v>26</v>
      </c>
      <c r="CK27" t="s">
        <v>1363</v>
      </c>
      <c r="CL27" t="str">
        <f>IFERROR(VLOOKUP(ROWS(CL$2:CL27),CJ$2:CK$215,2,FALSE),"")</f>
        <v>Blue whiting</v>
      </c>
      <c r="CM27">
        <f>IF(ISNUMBER(SEARCH(Landings!$K$153,CN$2:CN$215)),MAX(CM$1:CM26)+1,0)</f>
        <v>26</v>
      </c>
      <c r="CN27" t="s">
        <v>1363</v>
      </c>
      <c r="CO27" t="str">
        <f>IFERROR(VLOOKUP(ROWS(CO$2:CO27),CM$2:CN$215,2,FALSE),"")</f>
        <v>Blue whiting</v>
      </c>
    </row>
    <row r="28" spans="1:93" x14ac:dyDescent="0.25">
      <c r="A28" t="s">
        <v>1364</v>
      </c>
      <c r="B28" t="s">
        <v>1365</v>
      </c>
      <c r="D28">
        <f>IF(ISNUMBER(SEARCH(Landings!$K$124,E$2:E$215)),MAX(D$1:D27)+1,0)</f>
        <v>27</v>
      </c>
      <c r="E28" t="s">
        <v>1365</v>
      </c>
      <c r="F28" t="str">
        <f>IFERROR(VLOOKUP(ROWS(F$2:F28),D$2:E$215,2,FALSE),"")</f>
        <v>Blue-mouth</v>
      </c>
      <c r="G28">
        <f>IF(ISNUMBER(SEARCH(Landings!$K$125,H$2:H$215)),MAX(G$1:G27)+1,0)</f>
        <v>27</v>
      </c>
      <c r="H28" t="s">
        <v>1365</v>
      </c>
      <c r="I28" t="str">
        <f>IFERROR(VLOOKUP(ROWS(I$2:I28),G$2:H$215,2,FALSE),"")</f>
        <v>Blue-mouth</v>
      </c>
      <c r="J28">
        <f>IF(ISNUMBER(SEARCH(Landings!$K$126,K$2:K$215)),MAX(J$1:J27)+1,0)</f>
        <v>27</v>
      </c>
      <c r="K28" t="s">
        <v>1365</v>
      </c>
      <c r="L28" t="str">
        <f>IFERROR(VLOOKUP(ROWS(L$2:L28),J$2:K$215,2,FALSE),"")</f>
        <v>Blue-mouth</v>
      </c>
      <c r="M28">
        <f>IF(ISNUMBER(SEARCH(Landings!$K$127,N$2:N$215)),MAX(M$1:M27)+1,0)</f>
        <v>27</v>
      </c>
      <c r="N28" t="s">
        <v>1365</v>
      </c>
      <c r="O28" t="str">
        <f>IFERROR(VLOOKUP(ROWS(O$2:O28),M$2:N$215,2,FALSE),"")</f>
        <v>Blue-mouth</v>
      </c>
      <c r="P28">
        <f>IF(ISNUMBER(SEARCH(Landings!$K$128,Q$2:Q$215)),MAX(P$1:P27)+1,0)</f>
        <v>27</v>
      </c>
      <c r="Q28" t="s">
        <v>1365</v>
      </c>
      <c r="R28" t="str">
        <f>IFERROR(VLOOKUP(ROWS(R$2:R28),P$2:Q$215,2,FALSE),"")</f>
        <v>Blue-mouth</v>
      </c>
      <c r="S28">
        <f>IF(ISNUMBER(SEARCH(Landings!$K$129,T$2:T$215)),MAX(S$1:S27)+1,0)</f>
        <v>27</v>
      </c>
      <c r="T28" t="s">
        <v>1365</v>
      </c>
      <c r="U28" t="str">
        <f>IFERROR(VLOOKUP(ROWS(U$2:U28),S$2:T$215,2,FALSE),"")</f>
        <v>Blue-mouth</v>
      </c>
      <c r="V28">
        <f>IF(ISNUMBER(SEARCH(Landings!$K$130,W$2:W$215)),MAX(V$1:V27)+1,0)</f>
        <v>27</v>
      </c>
      <c r="W28" t="s">
        <v>1365</v>
      </c>
      <c r="X28" t="str">
        <f>IFERROR(VLOOKUP(ROWS(X$2:X28),V$2:W$215,2,FALSE),"")</f>
        <v>Blue-mouth</v>
      </c>
      <c r="Y28">
        <f>IF(ISNUMBER(SEARCH(Landings!$K$131,Z$2:Z$215)),MAX(Y$1:Y27)+1,0)</f>
        <v>27</v>
      </c>
      <c r="Z28" t="s">
        <v>1365</v>
      </c>
      <c r="AA28" t="str">
        <f>IFERROR(VLOOKUP(ROWS(AA$2:AA28),Y$2:Z$215,2,FALSE),"")</f>
        <v>Blue-mouth</v>
      </c>
      <c r="AB28">
        <f>IF(ISNUMBER(SEARCH(Landings!$K$132,AC$2:AC$215)),MAX(AB$1:AB27)+1,0)</f>
        <v>27</v>
      </c>
      <c r="AC28" t="s">
        <v>1365</v>
      </c>
      <c r="AD28" t="str">
        <f>IFERROR(VLOOKUP(ROWS(AD$2:AD28),AB$2:AC$215,2,FALSE),"")</f>
        <v>Blue-mouth</v>
      </c>
      <c r="AE28">
        <f>IF(ISNUMBER(SEARCH(Landings!$K$133,AF$2:AF$215)),MAX(AE$1:AE27)+1,0)</f>
        <v>27</v>
      </c>
      <c r="AF28" t="s">
        <v>1365</v>
      </c>
      <c r="AG28" t="str">
        <f>IFERROR(VLOOKUP(ROWS(AG$2:AG28),AE$2:AF$215,2,FALSE),"")</f>
        <v>Blue-mouth</v>
      </c>
      <c r="AH28">
        <f>IF(ISNUMBER(SEARCH(Landings!$K$134,AI$2:AI$215)),MAX(AH$1:AH27)+1,0)</f>
        <v>27</v>
      </c>
      <c r="AI28" t="s">
        <v>1365</v>
      </c>
      <c r="AJ28" t="str">
        <f>IFERROR(VLOOKUP(ROWS(AJ$2:AJ28),AH$2:AI$215,2,FALSE),"")</f>
        <v>Blue-mouth</v>
      </c>
      <c r="AK28">
        <f>IF(ISNUMBER(SEARCH(Landings!$K$135,AL$2:AL$215)),MAX(AK$1:AK27)+1,0)</f>
        <v>27</v>
      </c>
      <c r="AL28" t="s">
        <v>1365</v>
      </c>
      <c r="AM28" t="str">
        <f>IFERROR(VLOOKUP(ROWS(AM$2:AM28),AK$2:AL$215,2,FALSE),"")</f>
        <v>Blue-mouth</v>
      </c>
      <c r="AN28">
        <f>IF(ISNUMBER(SEARCH(Landings!$K$136,AO$2:AO$215)),MAX(AN$1:AN27)+1,0)</f>
        <v>27</v>
      </c>
      <c r="AO28" t="s">
        <v>1365</v>
      </c>
      <c r="AP28" t="str">
        <f>IFERROR(VLOOKUP(ROWS(AP$2:AP28),AN$2:AO$215,2,FALSE),"")</f>
        <v>Blue-mouth</v>
      </c>
      <c r="AQ28">
        <f>IF(ISNUMBER(SEARCH(Landings!$K$137,AR$2:AR$215)),MAX(AQ$1:AQ27)+1,0)</f>
        <v>27</v>
      </c>
      <c r="AR28" t="s">
        <v>1365</v>
      </c>
      <c r="AS28" t="str">
        <f>IFERROR(VLOOKUP(ROWS(AS$2:AS28),AQ$2:AR$215,2,FALSE),"")</f>
        <v>Blue-mouth</v>
      </c>
      <c r="AT28">
        <f>IF(ISNUMBER(SEARCH(Landings!$K$138,AU$2:AU$215)),MAX(AT$1:AT27)+1,0)</f>
        <v>27</v>
      </c>
      <c r="AU28" t="s">
        <v>1365</v>
      </c>
      <c r="AV28" t="str">
        <f>IFERROR(VLOOKUP(ROWS(AV$2:AV28),AT$2:AU$215,2,FALSE),"")</f>
        <v>Blue-mouth</v>
      </c>
      <c r="AW28">
        <f>IF(ISNUMBER(SEARCH(Landings!$K$139,AX$2:AX$215)),MAX(AW$1:AW27)+1,0)</f>
        <v>27</v>
      </c>
      <c r="AX28" t="s">
        <v>1365</v>
      </c>
      <c r="AY28" t="str">
        <f>IFERROR(VLOOKUP(ROWS(AY$2:AY28),AW$2:AX$215,2,FALSE),"")</f>
        <v>Blue-mouth</v>
      </c>
      <c r="AZ28">
        <f>IF(ISNUMBER(SEARCH(Landings!$K$140,BA$2:BA$215)),MAX(AZ$1:AZ27)+1,0)</f>
        <v>27</v>
      </c>
      <c r="BA28" t="s">
        <v>1365</v>
      </c>
      <c r="BB28" t="str">
        <f>IFERROR(VLOOKUP(ROWS(BB$2:BB28),AZ$2:BA$215,2,FALSE),"")</f>
        <v>Blue-mouth</v>
      </c>
      <c r="BC28">
        <f>IF(ISNUMBER(SEARCH(Landings!$K$141,BD$2:BD$215)),MAX(BC$1:BC27)+1,0)</f>
        <v>27</v>
      </c>
      <c r="BD28" t="s">
        <v>1365</v>
      </c>
      <c r="BE28" t="str">
        <f>IFERROR(VLOOKUP(ROWS(BE$2:BE28),BC$2:BD$215,2,FALSE),"")</f>
        <v>Blue-mouth</v>
      </c>
      <c r="BF28">
        <f>IF(ISNUMBER(SEARCH(Landings!$K$142,BG$2:BG$215)),MAX(BF$1:BF27)+1,0)</f>
        <v>27</v>
      </c>
      <c r="BG28" t="s">
        <v>1365</v>
      </c>
      <c r="BH28" t="str">
        <f>IFERROR(VLOOKUP(ROWS(BH$2:BH28),BF$2:BG$215,2,FALSE),"")</f>
        <v>Blue-mouth</v>
      </c>
      <c r="BI28">
        <f>IF(ISNUMBER(SEARCH(Landings!$K$143,BJ$2:BJ$215)),MAX(BI$1:BI27)+1,0)</f>
        <v>27</v>
      </c>
      <c r="BJ28" t="s">
        <v>1365</v>
      </c>
      <c r="BK28" t="str">
        <f>IFERROR(VLOOKUP(ROWS(BK$2:BK28),BI$2:BJ$215,2,FALSE),"")</f>
        <v>Blue-mouth</v>
      </c>
      <c r="BL28">
        <f>IF(ISNUMBER(SEARCH(Landings!$K$144,BM$2:BM$215)),MAX(BL$1:BL27)+1,0)</f>
        <v>27</v>
      </c>
      <c r="BM28" t="s">
        <v>1365</v>
      </c>
      <c r="BN28" t="str">
        <f>IFERROR(VLOOKUP(ROWS(BN$2:BN28),BL$2:BM$215,2,FALSE),"")</f>
        <v>Blue-mouth</v>
      </c>
      <c r="BO28">
        <f>IF(ISNUMBER(SEARCH(Landings!$K$145,BP$2:BP$215)),MAX(BO$1:BO27)+1,0)</f>
        <v>27</v>
      </c>
      <c r="BP28" t="s">
        <v>1365</v>
      </c>
      <c r="BQ28" t="str">
        <f>IFERROR(VLOOKUP(ROWS(BQ$2:BQ28),BO$2:BP$215,2,FALSE),"")</f>
        <v>Blue-mouth</v>
      </c>
      <c r="BR28">
        <f>IF(ISNUMBER(SEARCH(Landings!$K$146,BS$2:BS$215)),MAX(BR$1:BR27)+1,0)</f>
        <v>27</v>
      </c>
      <c r="BS28" t="s">
        <v>1365</v>
      </c>
      <c r="BT28" t="str">
        <f>IFERROR(VLOOKUP(ROWS(BT$2:BT28),BR$2:BS$215,2,FALSE),"")</f>
        <v>Blue-mouth</v>
      </c>
      <c r="BU28">
        <f>IF(ISNUMBER(SEARCH(Landings!$K$147,BV$2:BV$215)),MAX(BU$1:BU27)+1,0)</f>
        <v>27</v>
      </c>
      <c r="BV28" t="s">
        <v>1365</v>
      </c>
      <c r="BW28" t="str">
        <f>IFERROR(VLOOKUP(ROWS(BW$2:BW28),BU$2:BV$215,2,FALSE),"")</f>
        <v>Blue-mouth</v>
      </c>
      <c r="BX28">
        <f>IF(ISNUMBER(SEARCH(Landings!$K$148,BY$2:BY$215)),MAX(BX$1:BX27)+1,0)</f>
        <v>27</v>
      </c>
      <c r="BY28" t="s">
        <v>1365</v>
      </c>
      <c r="BZ28" t="str">
        <f>IFERROR(VLOOKUP(ROWS(BZ$2:BZ28),BX$2:BY$215,2,FALSE),"")</f>
        <v>Blue-mouth</v>
      </c>
      <c r="CA28">
        <f>IF(ISNUMBER(SEARCH(Landings!$K$149,CB$2:CB$215)),MAX(CA$1:CA27)+1,0)</f>
        <v>27</v>
      </c>
      <c r="CB28" t="s">
        <v>1365</v>
      </c>
      <c r="CC28" t="str">
        <f>IFERROR(VLOOKUP(ROWS(CC$2:CC28),CA$2:CB$215,2,FALSE),"")</f>
        <v>Blue-mouth</v>
      </c>
      <c r="CD28">
        <f>IF(ISNUMBER(SEARCH(Landings!$K$150,CE$2:CE$215)),MAX(CD$1:CD27)+1,0)</f>
        <v>27</v>
      </c>
      <c r="CE28" t="s">
        <v>1365</v>
      </c>
      <c r="CF28" t="str">
        <f>IFERROR(VLOOKUP(ROWS(CF$2:CF28),CD$2:CE$215,2,FALSE),"")</f>
        <v>Blue-mouth</v>
      </c>
      <c r="CG28">
        <f>IF(ISNUMBER(SEARCH(Landings!$K$151,CH$2:CH$215)),MAX(CG$1:CG27)+1,0)</f>
        <v>27</v>
      </c>
      <c r="CH28" t="s">
        <v>1365</v>
      </c>
      <c r="CI28" t="str">
        <f>IFERROR(VLOOKUP(ROWS(CI$2:CI28),CG$2:CH$215,2,FALSE),"")</f>
        <v>Blue-mouth</v>
      </c>
      <c r="CJ28">
        <f>IF(ISNUMBER(SEARCH(Landings!$K$152,CK$2:CK$215)),MAX(CJ$1:CJ27)+1,0)</f>
        <v>27</v>
      </c>
      <c r="CK28" t="s">
        <v>1365</v>
      </c>
      <c r="CL28" t="str">
        <f>IFERROR(VLOOKUP(ROWS(CL$2:CL28),CJ$2:CK$215,2,FALSE),"")</f>
        <v>Blue-mouth</v>
      </c>
      <c r="CM28">
        <f>IF(ISNUMBER(SEARCH(Landings!$K$153,CN$2:CN$215)),MAX(CM$1:CM27)+1,0)</f>
        <v>27</v>
      </c>
      <c r="CN28" t="s">
        <v>1365</v>
      </c>
      <c r="CO28" t="str">
        <f>IFERROR(VLOOKUP(ROWS(CO$2:CO28),CM$2:CN$215,2,FALSE),"")</f>
        <v>Blue-mouth</v>
      </c>
    </row>
    <row r="29" spans="1:93" x14ac:dyDescent="0.25">
      <c r="A29" t="s">
        <v>1366</v>
      </c>
      <c r="B29" t="s">
        <v>1367</v>
      </c>
      <c r="D29">
        <f>IF(ISNUMBER(SEARCH(Landings!$K$124,E$2:E$215)),MAX(D$1:D28)+1,0)</f>
        <v>28</v>
      </c>
      <c r="E29" t="s">
        <v>1367</v>
      </c>
      <c r="F29" t="str">
        <f>IFERROR(VLOOKUP(ROWS(F$2:F29),D$2:E$215,2,FALSE),"")</f>
        <v>Blunt Nose Six Gill Shark</v>
      </c>
      <c r="G29">
        <f>IF(ISNUMBER(SEARCH(Landings!$K$125,H$2:H$215)),MAX(G$1:G28)+1,0)</f>
        <v>28</v>
      </c>
      <c r="H29" t="s">
        <v>1367</v>
      </c>
      <c r="I29" t="str">
        <f>IFERROR(VLOOKUP(ROWS(I$2:I29),G$2:H$215,2,FALSE),"")</f>
        <v>Blunt Nose Six Gill Shark</v>
      </c>
      <c r="J29">
        <f>IF(ISNUMBER(SEARCH(Landings!$K$126,K$2:K$215)),MAX(J$1:J28)+1,0)</f>
        <v>28</v>
      </c>
      <c r="K29" t="s">
        <v>1367</v>
      </c>
      <c r="L29" t="str">
        <f>IFERROR(VLOOKUP(ROWS(L$2:L29),J$2:K$215,2,FALSE),"")</f>
        <v>Blunt Nose Six Gill Shark</v>
      </c>
      <c r="M29">
        <f>IF(ISNUMBER(SEARCH(Landings!$K$127,N$2:N$215)),MAX(M$1:M28)+1,0)</f>
        <v>28</v>
      </c>
      <c r="N29" t="s">
        <v>1367</v>
      </c>
      <c r="O29" t="str">
        <f>IFERROR(VLOOKUP(ROWS(O$2:O29),M$2:N$215,2,FALSE),"")</f>
        <v>Blunt Nose Six Gill Shark</v>
      </c>
      <c r="P29">
        <f>IF(ISNUMBER(SEARCH(Landings!$K$128,Q$2:Q$215)),MAX(P$1:P28)+1,0)</f>
        <v>28</v>
      </c>
      <c r="Q29" t="s">
        <v>1367</v>
      </c>
      <c r="R29" t="str">
        <f>IFERROR(VLOOKUP(ROWS(R$2:R29),P$2:Q$215,2,FALSE),"")</f>
        <v>Blunt Nose Six Gill Shark</v>
      </c>
      <c r="S29">
        <f>IF(ISNUMBER(SEARCH(Landings!$K$129,T$2:T$215)),MAX(S$1:S28)+1,0)</f>
        <v>28</v>
      </c>
      <c r="T29" t="s">
        <v>1367</v>
      </c>
      <c r="U29" t="str">
        <f>IFERROR(VLOOKUP(ROWS(U$2:U29),S$2:T$215,2,FALSE),"")</f>
        <v>Blunt Nose Six Gill Shark</v>
      </c>
      <c r="V29">
        <f>IF(ISNUMBER(SEARCH(Landings!$K$130,W$2:W$215)),MAX(V$1:V28)+1,0)</f>
        <v>28</v>
      </c>
      <c r="W29" t="s">
        <v>1367</v>
      </c>
      <c r="X29" t="str">
        <f>IFERROR(VLOOKUP(ROWS(X$2:X29),V$2:W$215,2,FALSE),"")</f>
        <v>Blunt Nose Six Gill Shark</v>
      </c>
      <c r="Y29">
        <f>IF(ISNUMBER(SEARCH(Landings!$K$131,Z$2:Z$215)),MAX(Y$1:Y28)+1,0)</f>
        <v>28</v>
      </c>
      <c r="Z29" t="s">
        <v>1367</v>
      </c>
      <c r="AA29" t="str">
        <f>IFERROR(VLOOKUP(ROWS(AA$2:AA29),Y$2:Z$215,2,FALSE),"")</f>
        <v>Blunt Nose Six Gill Shark</v>
      </c>
      <c r="AB29">
        <f>IF(ISNUMBER(SEARCH(Landings!$K$132,AC$2:AC$215)),MAX(AB$1:AB28)+1,0)</f>
        <v>28</v>
      </c>
      <c r="AC29" t="s">
        <v>1367</v>
      </c>
      <c r="AD29" t="str">
        <f>IFERROR(VLOOKUP(ROWS(AD$2:AD29),AB$2:AC$215,2,FALSE),"")</f>
        <v>Blunt Nose Six Gill Shark</v>
      </c>
      <c r="AE29">
        <f>IF(ISNUMBER(SEARCH(Landings!$K$133,AF$2:AF$215)),MAX(AE$1:AE28)+1,0)</f>
        <v>28</v>
      </c>
      <c r="AF29" t="s">
        <v>1367</v>
      </c>
      <c r="AG29" t="str">
        <f>IFERROR(VLOOKUP(ROWS(AG$2:AG29),AE$2:AF$215,2,FALSE),"")</f>
        <v>Blunt Nose Six Gill Shark</v>
      </c>
      <c r="AH29">
        <f>IF(ISNUMBER(SEARCH(Landings!$K$134,AI$2:AI$215)),MAX(AH$1:AH28)+1,0)</f>
        <v>28</v>
      </c>
      <c r="AI29" t="s">
        <v>1367</v>
      </c>
      <c r="AJ29" t="str">
        <f>IFERROR(VLOOKUP(ROWS(AJ$2:AJ29),AH$2:AI$215,2,FALSE),"")</f>
        <v>Blunt Nose Six Gill Shark</v>
      </c>
      <c r="AK29">
        <f>IF(ISNUMBER(SEARCH(Landings!$K$135,AL$2:AL$215)),MAX(AK$1:AK28)+1,0)</f>
        <v>28</v>
      </c>
      <c r="AL29" t="s">
        <v>1367</v>
      </c>
      <c r="AM29" t="str">
        <f>IFERROR(VLOOKUP(ROWS(AM$2:AM29),AK$2:AL$215,2,FALSE),"")</f>
        <v>Blunt Nose Six Gill Shark</v>
      </c>
      <c r="AN29">
        <f>IF(ISNUMBER(SEARCH(Landings!$K$136,AO$2:AO$215)),MAX(AN$1:AN28)+1,0)</f>
        <v>28</v>
      </c>
      <c r="AO29" t="s">
        <v>1367</v>
      </c>
      <c r="AP29" t="str">
        <f>IFERROR(VLOOKUP(ROWS(AP$2:AP29),AN$2:AO$215,2,FALSE),"")</f>
        <v>Blunt Nose Six Gill Shark</v>
      </c>
      <c r="AQ29">
        <f>IF(ISNUMBER(SEARCH(Landings!$K$137,AR$2:AR$215)),MAX(AQ$1:AQ28)+1,0)</f>
        <v>28</v>
      </c>
      <c r="AR29" t="s">
        <v>1367</v>
      </c>
      <c r="AS29" t="str">
        <f>IFERROR(VLOOKUP(ROWS(AS$2:AS29),AQ$2:AR$215,2,FALSE),"")</f>
        <v>Blunt Nose Six Gill Shark</v>
      </c>
      <c r="AT29">
        <f>IF(ISNUMBER(SEARCH(Landings!$K$138,AU$2:AU$215)),MAX(AT$1:AT28)+1,0)</f>
        <v>28</v>
      </c>
      <c r="AU29" t="s">
        <v>1367</v>
      </c>
      <c r="AV29" t="str">
        <f>IFERROR(VLOOKUP(ROWS(AV$2:AV29),AT$2:AU$215,2,FALSE),"")</f>
        <v>Blunt Nose Six Gill Shark</v>
      </c>
      <c r="AW29">
        <f>IF(ISNUMBER(SEARCH(Landings!$K$139,AX$2:AX$215)),MAX(AW$1:AW28)+1,0)</f>
        <v>28</v>
      </c>
      <c r="AX29" t="s">
        <v>1367</v>
      </c>
      <c r="AY29" t="str">
        <f>IFERROR(VLOOKUP(ROWS(AY$2:AY29),AW$2:AX$215,2,FALSE),"")</f>
        <v>Blunt Nose Six Gill Shark</v>
      </c>
      <c r="AZ29">
        <f>IF(ISNUMBER(SEARCH(Landings!$K$140,BA$2:BA$215)),MAX(AZ$1:AZ28)+1,0)</f>
        <v>28</v>
      </c>
      <c r="BA29" t="s">
        <v>1367</v>
      </c>
      <c r="BB29" t="str">
        <f>IFERROR(VLOOKUP(ROWS(BB$2:BB29),AZ$2:BA$215,2,FALSE),"")</f>
        <v>Blunt Nose Six Gill Shark</v>
      </c>
      <c r="BC29">
        <f>IF(ISNUMBER(SEARCH(Landings!$K$141,BD$2:BD$215)),MAX(BC$1:BC28)+1,0)</f>
        <v>28</v>
      </c>
      <c r="BD29" t="s">
        <v>1367</v>
      </c>
      <c r="BE29" t="str">
        <f>IFERROR(VLOOKUP(ROWS(BE$2:BE29),BC$2:BD$215,2,FALSE),"")</f>
        <v>Blunt Nose Six Gill Shark</v>
      </c>
      <c r="BF29">
        <f>IF(ISNUMBER(SEARCH(Landings!$K$142,BG$2:BG$215)),MAX(BF$1:BF28)+1,0)</f>
        <v>28</v>
      </c>
      <c r="BG29" t="s">
        <v>1367</v>
      </c>
      <c r="BH29" t="str">
        <f>IFERROR(VLOOKUP(ROWS(BH$2:BH29),BF$2:BG$215,2,FALSE),"")</f>
        <v>Blunt Nose Six Gill Shark</v>
      </c>
      <c r="BI29">
        <f>IF(ISNUMBER(SEARCH(Landings!$K$143,BJ$2:BJ$215)),MAX(BI$1:BI28)+1,0)</f>
        <v>28</v>
      </c>
      <c r="BJ29" t="s">
        <v>1367</v>
      </c>
      <c r="BK29" t="str">
        <f>IFERROR(VLOOKUP(ROWS(BK$2:BK29),BI$2:BJ$215,2,FALSE),"")</f>
        <v>Blunt Nose Six Gill Shark</v>
      </c>
      <c r="BL29">
        <f>IF(ISNUMBER(SEARCH(Landings!$K$144,BM$2:BM$215)),MAX(BL$1:BL28)+1,0)</f>
        <v>28</v>
      </c>
      <c r="BM29" t="s">
        <v>1367</v>
      </c>
      <c r="BN29" t="str">
        <f>IFERROR(VLOOKUP(ROWS(BN$2:BN29),BL$2:BM$215,2,FALSE),"")</f>
        <v>Blunt Nose Six Gill Shark</v>
      </c>
      <c r="BO29">
        <f>IF(ISNUMBER(SEARCH(Landings!$K$145,BP$2:BP$215)),MAX(BO$1:BO28)+1,0)</f>
        <v>28</v>
      </c>
      <c r="BP29" t="s">
        <v>1367</v>
      </c>
      <c r="BQ29" t="str">
        <f>IFERROR(VLOOKUP(ROWS(BQ$2:BQ29),BO$2:BP$215,2,FALSE),"")</f>
        <v>Blunt Nose Six Gill Shark</v>
      </c>
      <c r="BR29">
        <f>IF(ISNUMBER(SEARCH(Landings!$K$146,BS$2:BS$215)),MAX(BR$1:BR28)+1,0)</f>
        <v>28</v>
      </c>
      <c r="BS29" t="s">
        <v>1367</v>
      </c>
      <c r="BT29" t="str">
        <f>IFERROR(VLOOKUP(ROWS(BT$2:BT29),BR$2:BS$215,2,FALSE),"")</f>
        <v>Blunt Nose Six Gill Shark</v>
      </c>
      <c r="BU29">
        <f>IF(ISNUMBER(SEARCH(Landings!$K$147,BV$2:BV$215)),MAX(BU$1:BU28)+1,0)</f>
        <v>28</v>
      </c>
      <c r="BV29" t="s">
        <v>1367</v>
      </c>
      <c r="BW29" t="str">
        <f>IFERROR(VLOOKUP(ROWS(BW$2:BW29),BU$2:BV$215,2,FALSE),"")</f>
        <v>Blunt Nose Six Gill Shark</v>
      </c>
      <c r="BX29">
        <f>IF(ISNUMBER(SEARCH(Landings!$K$148,BY$2:BY$215)),MAX(BX$1:BX28)+1,0)</f>
        <v>28</v>
      </c>
      <c r="BY29" t="s">
        <v>1367</v>
      </c>
      <c r="BZ29" t="str">
        <f>IFERROR(VLOOKUP(ROWS(BZ$2:BZ29),BX$2:BY$215,2,FALSE),"")</f>
        <v>Blunt Nose Six Gill Shark</v>
      </c>
      <c r="CA29">
        <f>IF(ISNUMBER(SEARCH(Landings!$K$149,CB$2:CB$215)),MAX(CA$1:CA28)+1,0)</f>
        <v>28</v>
      </c>
      <c r="CB29" t="s">
        <v>1367</v>
      </c>
      <c r="CC29" t="str">
        <f>IFERROR(VLOOKUP(ROWS(CC$2:CC29),CA$2:CB$215,2,FALSE),"")</f>
        <v>Blunt Nose Six Gill Shark</v>
      </c>
      <c r="CD29">
        <f>IF(ISNUMBER(SEARCH(Landings!$K$150,CE$2:CE$215)),MAX(CD$1:CD28)+1,0)</f>
        <v>28</v>
      </c>
      <c r="CE29" t="s">
        <v>1367</v>
      </c>
      <c r="CF29" t="str">
        <f>IFERROR(VLOOKUP(ROWS(CF$2:CF29),CD$2:CE$215,2,FALSE),"")</f>
        <v>Blunt Nose Six Gill Shark</v>
      </c>
      <c r="CG29">
        <f>IF(ISNUMBER(SEARCH(Landings!$K$151,CH$2:CH$215)),MAX(CG$1:CG28)+1,0)</f>
        <v>28</v>
      </c>
      <c r="CH29" t="s">
        <v>1367</v>
      </c>
      <c r="CI29" t="str">
        <f>IFERROR(VLOOKUP(ROWS(CI$2:CI29),CG$2:CH$215,2,FALSE),"")</f>
        <v>Blunt Nose Six Gill Shark</v>
      </c>
      <c r="CJ29">
        <f>IF(ISNUMBER(SEARCH(Landings!$K$152,CK$2:CK$215)),MAX(CJ$1:CJ28)+1,0)</f>
        <v>28</v>
      </c>
      <c r="CK29" t="s">
        <v>1367</v>
      </c>
      <c r="CL29" t="str">
        <f>IFERROR(VLOOKUP(ROWS(CL$2:CL29),CJ$2:CK$215,2,FALSE),"")</f>
        <v>Blunt Nose Six Gill Shark</v>
      </c>
      <c r="CM29">
        <f>IF(ISNUMBER(SEARCH(Landings!$K$153,CN$2:CN$215)),MAX(CM$1:CM28)+1,0)</f>
        <v>28</v>
      </c>
      <c r="CN29" t="s">
        <v>1367</v>
      </c>
      <c r="CO29" t="str">
        <f>IFERROR(VLOOKUP(ROWS(CO$2:CO29),CM$2:CN$215,2,FALSE),"")</f>
        <v>Blunt Nose Six Gill Shark</v>
      </c>
    </row>
    <row r="30" spans="1:93" x14ac:dyDescent="0.25">
      <c r="A30" t="s">
        <v>1368</v>
      </c>
      <c r="B30" t="s">
        <v>1369</v>
      </c>
      <c r="D30">
        <f>IF(ISNUMBER(SEARCH(Landings!$K$124,E$2:E$215)),MAX(D$1:D29)+1,0)</f>
        <v>29</v>
      </c>
      <c r="E30" t="s">
        <v>1369</v>
      </c>
      <c r="F30" t="str">
        <f>IFERROR(VLOOKUP(ROWS(F$2:F30),D$2:E$215,2,FALSE),"")</f>
        <v>Boar-fish</v>
      </c>
      <c r="G30">
        <f>IF(ISNUMBER(SEARCH(Landings!$K$125,H$2:H$215)),MAX(G$1:G29)+1,0)</f>
        <v>29</v>
      </c>
      <c r="H30" t="s">
        <v>1369</v>
      </c>
      <c r="I30" t="str">
        <f>IFERROR(VLOOKUP(ROWS(I$2:I30),G$2:H$215,2,FALSE),"")</f>
        <v>Boar-fish</v>
      </c>
      <c r="J30">
        <f>IF(ISNUMBER(SEARCH(Landings!$K$126,K$2:K$215)),MAX(J$1:J29)+1,0)</f>
        <v>29</v>
      </c>
      <c r="K30" t="s">
        <v>1369</v>
      </c>
      <c r="L30" t="str">
        <f>IFERROR(VLOOKUP(ROWS(L$2:L30),J$2:K$215,2,FALSE),"")</f>
        <v>Boar-fish</v>
      </c>
      <c r="M30">
        <f>IF(ISNUMBER(SEARCH(Landings!$K$127,N$2:N$215)),MAX(M$1:M29)+1,0)</f>
        <v>29</v>
      </c>
      <c r="N30" t="s">
        <v>1369</v>
      </c>
      <c r="O30" t="str">
        <f>IFERROR(VLOOKUP(ROWS(O$2:O30),M$2:N$215,2,FALSE),"")</f>
        <v>Boar-fish</v>
      </c>
      <c r="P30">
        <f>IF(ISNUMBER(SEARCH(Landings!$K$128,Q$2:Q$215)),MAX(P$1:P29)+1,0)</f>
        <v>29</v>
      </c>
      <c r="Q30" t="s">
        <v>1369</v>
      </c>
      <c r="R30" t="str">
        <f>IFERROR(VLOOKUP(ROWS(R$2:R30),P$2:Q$215,2,FALSE),"")</f>
        <v>Boar-fish</v>
      </c>
      <c r="S30">
        <f>IF(ISNUMBER(SEARCH(Landings!$K$129,T$2:T$215)),MAX(S$1:S29)+1,0)</f>
        <v>29</v>
      </c>
      <c r="T30" t="s">
        <v>1369</v>
      </c>
      <c r="U30" t="str">
        <f>IFERROR(VLOOKUP(ROWS(U$2:U30),S$2:T$215,2,FALSE),"")</f>
        <v>Boar-fish</v>
      </c>
      <c r="V30">
        <f>IF(ISNUMBER(SEARCH(Landings!$K$130,W$2:W$215)),MAX(V$1:V29)+1,0)</f>
        <v>29</v>
      </c>
      <c r="W30" t="s">
        <v>1369</v>
      </c>
      <c r="X30" t="str">
        <f>IFERROR(VLOOKUP(ROWS(X$2:X30),V$2:W$215,2,FALSE),"")</f>
        <v>Boar-fish</v>
      </c>
      <c r="Y30">
        <f>IF(ISNUMBER(SEARCH(Landings!$K$131,Z$2:Z$215)),MAX(Y$1:Y29)+1,0)</f>
        <v>29</v>
      </c>
      <c r="Z30" t="s">
        <v>1369</v>
      </c>
      <c r="AA30" t="str">
        <f>IFERROR(VLOOKUP(ROWS(AA$2:AA30),Y$2:Z$215,2,FALSE),"")</f>
        <v>Boar-fish</v>
      </c>
      <c r="AB30">
        <f>IF(ISNUMBER(SEARCH(Landings!$K$132,AC$2:AC$215)),MAX(AB$1:AB29)+1,0)</f>
        <v>29</v>
      </c>
      <c r="AC30" t="s">
        <v>1369</v>
      </c>
      <c r="AD30" t="str">
        <f>IFERROR(VLOOKUP(ROWS(AD$2:AD30),AB$2:AC$215,2,FALSE),"")</f>
        <v>Boar-fish</v>
      </c>
      <c r="AE30">
        <f>IF(ISNUMBER(SEARCH(Landings!$K$133,AF$2:AF$215)),MAX(AE$1:AE29)+1,0)</f>
        <v>29</v>
      </c>
      <c r="AF30" t="s">
        <v>1369</v>
      </c>
      <c r="AG30" t="str">
        <f>IFERROR(VLOOKUP(ROWS(AG$2:AG30),AE$2:AF$215,2,FALSE),"")</f>
        <v>Boar-fish</v>
      </c>
      <c r="AH30">
        <f>IF(ISNUMBER(SEARCH(Landings!$K$134,AI$2:AI$215)),MAX(AH$1:AH29)+1,0)</f>
        <v>29</v>
      </c>
      <c r="AI30" t="s">
        <v>1369</v>
      </c>
      <c r="AJ30" t="str">
        <f>IFERROR(VLOOKUP(ROWS(AJ$2:AJ30),AH$2:AI$215,2,FALSE),"")</f>
        <v>Boar-fish</v>
      </c>
      <c r="AK30">
        <f>IF(ISNUMBER(SEARCH(Landings!$K$135,AL$2:AL$215)),MAX(AK$1:AK29)+1,0)</f>
        <v>29</v>
      </c>
      <c r="AL30" t="s">
        <v>1369</v>
      </c>
      <c r="AM30" t="str">
        <f>IFERROR(VLOOKUP(ROWS(AM$2:AM30),AK$2:AL$215,2,FALSE),"")</f>
        <v>Boar-fish</v>
      </c>
      <c r="AN30">
        <f>IF(ISNUMBER(SEARCH(Landings!$K$136,AO$2:AO$215)),MAX(AN$1:AN29)+1,0)</f>
        <v>29</v>
      </c>
      <c r="AO30" t="s">
        <v>1369</v>
      </c>
      <c r="AP30" t="str">
        <f>IFERROR(VLOOKUP(ROWS(AP$2:AP30),AN$2:AO$215,2,FALSE),"")</f>
        <v>Boar-fish</v>
      </c>
      <c r="AQ30">
        <f>IF(ISNUMBER(SEARCH(Landings!$K$137,AR$2:AR$215)),MAX(AQ$1:AQ29)+1,0)</f>
        <v>29</v>
      </c>
      <c r="AR30" t="s">
        <v>1369</v>
      </c>
      <c r="AS30" t="str">
        <f>IFERROR(VLOOKUP(ROWS(AS$2:AS30),AQ$2:AR$215,2,FALSE),"")</f>
        <v>Boar-fish</v>
      </c>
      <c r="AT30">
        <f>IF(ISNUMBER(SEARCH(Landings!$K$138,AU$2:AU$215)),MAX(AT$1:AT29)+1,0)</f>
        <v>29</v>
      </c>
      <c r="AU30" t="s">
        <v>1369</v>
      </c>
      <c r="AV30" t="str">
        <f>IFERROR(VLOOKUP(ROWS(AV$2:AV30),AT$2:AU$215,2,FALSE),"")</f>
        <v>Boar-fish</v>
      </c>
      <c r="AW30">
        <f>IF(ISNUMBER(SEARCH(Landings!$K$139,AX$2:AX$215)),MAX(AW$1:AW29)+1,0)</f>
        <v>29</v>
      </c>
      <c r="AX30" t="s">
        <v>1369</v>
      </c>
      <c r="AY30" t="str">
        <f>IFERROR(VLOOKUP(ROWS(AY$2:AY30),AW$2:AX$215,2,FALSE),"")</f>
        <v>Boar-fish</v>
      </c>
      <c r="AZ30">
        <f>IF(ISNUMBER(SEARCH(Landings!$K$140,BA$2:BA$215)),MAX(AZ$1:AZ29)+1,0)</f>
        <v>29</v>
      </c>
      <c r="BA30" t="s">
        <v>1369</v>
      </c>
      <c r="BB30" t="str">
        <f>IFERROR(VLOOKUP(ROWS(BB$2:BB30),AZ$2:BA$215,2,FALSE),"")</f>
        <v>Boar-fish</v>
      </c>
      <c r="BC30">
        <f>IF(ISNUMBER(SEARCH(Landings!$K$141,BD$2:BD$215)),MAX(BC$1:BC29)+1,0)</f>
        <v>29</v>
      </c>
      <c r="BD30" t="s">
        <v>1369</v>
      </c>
      <c r="BE30" t="str">
        <f>IFERROR(VLOOKUP(ROWS(BE$2:BE30),BC$2:BD$215,2,FALSE),"")</f>
        <v>Boar-fish</v>
      </c>
      <c r="BF30">
        <f>IF(ISNUMBER(SEARCH(Landings!$K$142,BG$2:BG$215)),MAX(BF$1:BF29)+1,0)</f>
        <v>29</v>
      </c>
      <c r="BG30" t="s">
        <v>1369</v>
      </c>
      <c r="BH30" t="str">
        <f>IFERROR(VLOOKUP(ROWS(BH$2:BH30),BF$2:BG$215,2,FALSE),"")</f>
        <v>Boar-fish</v>
      </c>
      <c r="BI30">
        <f>IF(ISNUMBER(SEARCH(Landings!$K$143,BJ$2:BJ$215)),MAX(BI$1:BI29)+1,0)</f>
        <v>29</v>
      </c>
      <c r="BJ30" t="s">
        <v>1369</v>
      </c>
      <c r="BK30" t="str">
        <f>IFERROR(VLOOKUP(ROWS(BK$2:BK30),BI$2:BJ$215,2,FALSE),"")</f>
        <v>Boar-fish</v>
      </c>
      <c r="BL30">
        <f>IF(ISNUMBER(SEARCH(Landings!$K$144,BM$2:BM$215)),MAX(BL$1:BL29)+1,0)</f>
        <v>29</v>
      </c>
      <c r="BM30" t="s">
        <v>1369</v>
      </c>
      <c r="BN30" t="str">
        <f>IFERROR(VLOOKUP(ROWS(BN$2:BN30),BL$2:BM$215,2,FALSE),"")</f>
        <v>Boar-fish</v>
      </c>
      <c r="BO30">
        <f>IF(ISNUMBER(SEARCH(Landings!$K$145,BP$2:BP$215)),MAX(BO$1:BO29)+1,0)</f>
        <v>29</v>
      </c>
      <c r="BP30" t="s">
        <v>1369</v>
      </c>
      <c r="BQ30" t="str">
        <f>IFERROR(VLOOKUP(ROWS(BQ$2:BQ30),BO$2:BP$215,2,FALSE),"")</f>
        <v>Boar-fish</v>
      </c>
      <c r="BR30">
        <f>IF(ISNUMBER(SEARCH(Landings!$K$146,BS$2:BS$215)),MAX(BR$1:BR29)+1,0)</f>
        <v>29</v>
      </c>
      <c r="BS30" t="s">
        <v>1369</v>
      </c>
      <c r="BT30" t="str">
        <f>IFERROR(VLOOKUP(ROWS(BT$2:BT30),BR$2:BS$215,2,FALSE),"")</f>
        <v>Boar-fish</v>
      </c>
      <c r="BU30">
        <f>IF(ISNUMBER(SEARCH(Landings!$K$147,BV$2:BV$215)),MAX(BU$1:BU29)+1,0)</f>
        <v>29</v>
      </c>
      <c r="BV30" t="s">
        <v>1369</v>
      </c>
      <c r="BW30" t="str">
        <f>IFERROR(VLOOKUP(ROWS(BW$2:BW30),BU$2:BV$215,2,FALSE),"")</f>
        <v>Boar-fish</v>
      </c>
      <c r="BX30">
        <f>IF(ISNUMBER(SEARCH(Landings!$K$148,BY$2:BY$215)),MAX(BX$1:BX29)+1,0)</f>
        <v>29</v>
      </c>
      <c r="BY30" t="s">
        <v>1369</v>
      </c>
      <c r="BZ30" t="str">
        <f>IFERROR(VLOOKUP(ROWS(BZ$2:BZ30),BX$2:BY$215,2,FALSE),"")</f>
        <v>Boar-fish</v>
      </c>
      <c r="CA30">
        <f>IF(ISNUMBER(SEARCH(Landings!$K$149,CB$2:CB$215)),MAX(CA$1:CA29)+1,0)</f>
        <v>29</v>
      </c>
      <c r="CB30" t="s">
        <v>1369</v>
      </c>
      <c r="CC30" t="str">
        <f>IFERROR(VLOOKUP(ROWS(CC$2:CC30),CA$2:CB$215,2,FALSE),"")</f>
        <v>Boar-fish</v>
      </c>
      <c r="CD30">
        <f>IF(ISNUMBER(SEARCH(Landings!$K$150,CE$2:CE$215)),MAX(CD$1:CD29)+1,0)</f>
        <v>29</v>
      </c>
      <c r="CE30" t="s">
        <v>1369</v>
      </c>
      <c r="CF30" t="str">
        <f>IFERROR(VLOOKUP(ROWS(CF$2:CF30),CD$2:CE$215,2,FALSE),"")</f>
        <v>Boar-fish</v>
      </c>
      <c r="CG30">
        <f>IF(ISNUMBER(SEARCH(Landings!$K$151,CH$2:CH$215)),MAX(CG$1:CG29)+1,0)</f>
        <v>29</v>
      </c>
      <c r="CH30" t="s">
        <v>1369</v>
      </c>
      <c r="CI30" t="str">
        <f>IFERROR(VLOOKUP(ROWS(CI$2:CI30),CG$2:CH$215,2,FALSE),"")</f>
        <v>Boar-fish</v>
      </c>
      <c r="CJ30">
        <f>IF(ISNUMBER(SEARCH(Landings!$K$152,CK$2:CK$215)),MAX(CJ$1:CJ29)+1,0)</f>
        <v>29</v>
      </c>
      <c r="CK30" t="s">
        <v>1369</v>
      </c>
      <c r="CL30" t="str">
        <f>IFERROR(VLOOKUP(ROWS(CL$2:CL30),CJ$2:CK$215,2,FALSE),"")</f>
        <v>Boar-fish</v>
      </c>
      <c r="CM30">
        <f>IF(ISNUMBER(SEARCH(Landings!$K$153,CN$2:CN$215)),MAX(CM$1:CM29)+1,0)</f>
        <v>29</v>
      </c>
      <c r="CN30" t="s">
        <v>1369</v>
      </c>
      <c r="CO30" t="str">
        <f>IFERROR(VLOOKUP(ROWS(CO$2:CO30),CM$2:CN$215,2,FALSE),"")</f>
        <v>Boar-fish</v>
      </c>
    </row>
    <row r="31" spans="1:93" x14ac:dyDescent="0.25">
      <c r="A31" t="s">
        <v>1370</v>
      </c>
      <c r="B31" t="s">
        <v>1371</v>
      </c>
      <c r="D31">
        <f>IF(ISNUMBER(SEARCH(Landings!$K$124,E$2:E$215)),MAX(D$1:D30)+1,0)</f>
        <v>30</v>
      </c>
      <c r="E31" t="s">
        <v>1371</v>
      </c>
      <c r="F31" t="str">
        <f>IFERROR(VLOOKUP(ROWS(F$2:F31),D$2:E$215,2,FALSE),"")</f>
        <v>Brill</v>
      </c>
      <c r="G31">
        <f>IF(ISNUMBER(SEARCH(Landings!$K$125,H$2:H$215)),MAX(G$1:G30)+1,0)</f>
        <v>30</v>
      </c>
      <c r="H31" t="s">
        <v>1371</v>
      </c>
      <c r="I31" t="str">
        <f>IFERROR(VLOOKUP(ROWS(I$2:I31),G$2:H$215,2,FALSE),"")</f>
        <v>Brill</v>
      </c>
      <c r="J31">
        <f>IF(ISNUMBER(SEARCH(Landings!$K$126,K$2:K$215)),MAX(J$1:J30)+1,0)</f>
        <v>30</v>
      </c>
      <c r="K31" t="s">
        <v>1371</v>
      </c>
      <c r="L31" t="str">
        <f>IFERROR(VLOOKUP(ROWS(L$2:L31),J$2:K$215,2,FALSE),"")</f>
        <v>Brill</v>
      </c>
      <c r="M31">
        <f>IF(ISNUMBER(SEARCH(Landings!$K$127,N$2:N$215)),MAX(M$1:M30)+1,0)</f>
        <v>30</v>
      </c>
      <c r="N31" t="s">
        <v>1371</v>
      </c>
      <c r="O31" t="str">
        <f>IFERROR(VLOOKUP(ROWS(O$2:O31),M$2:N$215,2,FALSE),"")</f>
        <v>Brill</v>
      </c>
      <c r="P31">
        <f>IF(ISNUMBER(SEARCH(Landings!$K$128,Q$2:Q$215)),MAX(P$1:P30)+1,0)</f>
        <v>30</v>
      </c>
      <c r="Q31" t="s">
        <v>1371</v>
      </c>
      <c r="R31" t="str">
        <f>IFERROR(VLOOKUP(ROWS(R$2:R31),P$2:Q$215,2,FALSE),"")</f>
        <v>Brill</v>
      </c>
      <c r="S31">
        <f>IF(ISNUMBER(SEARCH(Landings!$K$129,T$2:T$215)),MAX(S$1:S30)+1,0)</f>
        <v>30</v>
      </c>
      <c r="T31" t="s">
        <v>1371</v>
      </c>
      <c r="U31" t="str">
        <f>IFERROR(VLOOKUP(ROWS(U$2:U31),S$2:T$215,2,FALSE),"")</f>
        <v>Brill</v>
      </c>
      <c r="V31">
        <f>IF(ISNUMBER(SEARCH(Landings!$K$130,W$2:W$215)),MAX(V$1:V30)+1,0)</f>
        <v>30</v>
      </c>
      <c r="W31" t="s">
        <v>1371</v>
      </c>
      <c r="X31" t="str">
        <f>IFERROR(VLOOKUP(ROWS(X$2:X31),V$2:W$215,2,FALSE),"")</f>
        <v>Brill</v>
      </c>
      <c r="Y31">
        <f>IF(ISNUMBER(SEARCH(Landings!$K$131,Z$2:Z$215)),MAX(Y$1:Y30)+1,0)</f>
        <v>30</v>
      </c>
      <c r="Z31" t="s">
        <v>1371</v>
      </c>
      <c r="AA31" t="str">
        <f>IFERROR(VLOOKUP(ROWS(AA$2:AA31),Y$2:Z$215,2,FALSE),"")</f>
        <v>Brill</v>
      </c>
      <c r="AB31">
        <f>IF(ISNUMBER(SEARCH(Landings!$K$132,AC$2:AC$215)),MAX(AB$1:AB30)+1,0)</f>
        <v>30</v>
      </c>
      <c r="AC31" t="s">
        <v>1371</v>
      </c>
      <c r="AD31" t="str">
        <f>IFERROR(VLOOKUP(ROWS(AD$2:AD31),AB$2:AC$215,2,FALSE),"")</f>
        <v>Brill</v>
      </c>
      <c r="AE31">
        <f>IF(ISNUMBER(SEARCH(Landings!$K$133,AF$2:AF$215)),MAX(AE$1:AE30)+1,0)</f>
        <v>30</v>
      </c>
      <c r="AF31" t="s">
        <v>1371</v>
      </c>
      <c r="AG31" t="str">
        <f>IFERROR(VLOOKUP(ROWS(AG$2:AG31),AE$2:AF$215,2,FALSE),"")</f>
        <v>Brill</v>
      </c>
      <c r="AH31">
        <f>IF(ISNUMBER(SEARCH(Landings!$K$134,AI$2:AI$215)),MAX(AH$1:AH30)+1,0)</f>
        <v>30</v>
      </c>
      <c r="AI31" t="s">
        <v>1371</v>
      </c>
      <c r="AJ31" t="str">
        <f>IFERROR(VLOOKUP(ROWS(AJ$2:AJ31),AH$2:AI$215,2,FALSE),"")</f>
        <v>Brill</v>
      </c>
      <c r="AK31">
        <f>IF(ISNUMBER(SEARCH(Landings!$K$135,AL$2:AL$215)),MAX(AK$1:AK30)+1,0)</f>
        <v>30</v>
      </c>
      <c r="AL31" t="s">
        <v>1371</v>
      </c>
      <c r="AM31" t="str">
        <f>IFERROR(VLOOKUP(ROWS(AM$2:AM31),AK$2:AL$215,2,FALSE),"")</f>
        <v>Brill</v>
      </c>
      <c r="AN31">
        <f>IF(ISNUMBER(SEARCH(Landings!$K$136,AO$2:AO$215)),MAX(AN$1:AN30)+1,0)</f>
        <v>30</v>
      </c>
      <c r="AO31" t="s">
        <v>1371</v>
      </c>
      <c r="AP31" t="str">
        <f>IFERROR(VLOOKUP(ROWS(AP$2:AP31),AN$2:AO$215,2,FALSE),"")</f>
        <v>Brill</v>
      </c>
      <c r="AQ31">
        <f>IF(ISNUMBER(SEARCH(Landings!$K$137,AR$2:AR$215)),MAX(AQ$1:AQ30)+1,0)</f>
        <v>30</v>
      </c>
      <c r="AR31" t="s">
        <v>1371</v>
      </c>
      <c r="AS31" t="str">
        <f>IFERROR(VLOOKUP(ROWS(AS$2:AS31),AQ$2:AR$215,2,FALSE),"")</f>
        <v>Brill</v>
      </c>
      <c r="AT31">
        <f>IF(ISNUMBER(SEARCH(Landings!$K$138,AU$2:AU$215)),MAX(AT$1:AT30)+1,0)</f>
        <v>30</v>
      </c>
      <c r="AU31" t="s">
        <v>1371</v>
      </c>
      <c r="AV31" t="str">
        <f>IFERROR(VLOOKUP(ROWS(AV$2:AV31),AT$2:AU$215,2,FALSE),"")</f>
        <v>Brill</v>
      </c>
      <c r="AW31">
        <f>IF(ISNUMBER(SEARCH(Landings!$K$139,AX$2:AX$215)),MAX(AW$1:AW30)+1,0)</f>
        <v>30</v>
      </c>
      <c r="AX31" t="s">
        <v>1371</v>
      </c>
      <c r="AY31" t="str">
        <f>IFERROR(VLOOKUP(ROWS(AY$2:AY31),AW$2:AX$215,2,FALSE),"")</f>
        <v>Brill</v>
      </c>
      <c r="AZ31">
        <f>IF(ISNUMBER(SEARCH(Landings!$K$140,BA$2:BA$215)),MAX(AZ$1:AZ30)+1,0)</f>
        <v>30</v>
      </c>
      <c r="BA31" t="s">
        <v>1371</v>
      </c>
      <c r="BB31" t="str">
        <f>IFERROR(VLOOKUP(ROWS(BB$2:BB31),AZ$2:BA$215,2,FALSE),"")</f>
        <v>Brill</v>
      </c>
      <c r="BC31">
        <f>IF(ISNUMBER(SEARCH(Landings!$K$141,BD$2:BD$215)),MAX(BC$1:BC30)+1,0)</f>
        <v>30</v>
      </c>
      <c r="BD31" t="s">
        <v>1371</v>
      </c>
      <c r="BE31" t="str">
        <f>IFERROR(VLOOKUP(ROWS(BE$2:BE31),BC$2:BD$215,2,FALSE),"")</f>
        <v>Brill</v>
      </c>
      <c r="BF31">
        <f>IF(ISNUMBER(SEARCH(Landings!$K$142,BG$2:BG$215)),MAX(BF$1:BF30)+1,0)</f>
        <v>30</v>
      </c>
      <c r="BG31" t="s">
        <v>1371</v>
      </c>
      <c r="BH31" t="str">
        <f>IFERROR(VLOOKUP(ROWS(BH$2:BH31),BF$2:BG$215,2,FALSE),"")</f>
        <v>Brill</v>
      </c>
      <c r="BI31">
        <f>IF(ISNUMBER(SEARCH(Landings!$K$143,BJ$2:BJ$215)),MAX(BI$1:BI30)+1,0)</f>
        <v>30</v>
      </c>
      <c r="BJ31" t="s">
        <v>1371</v>
      </c>
      <c r="BK31" t="str">
        <f>IFERROR(VLOOKUP(ROWS(BK$2:BK31),BI$2:BJ$215,2,FALSE),"")</f>
        <v>Brill</v>
      </c>
      <c r="BL31">
        <f>IF(ISNUMBER(SEARCH(Landings!$K$144,BM$2:BM$215)),MAX(BL$1:BL30)+1,0)</f>
        <v>30</v>
      </c>
      <c r="BM31" t="s">
        <v>1371</v>
      </c>
      <c r="BN31" t="str">
        <f>IFERROR(VLOOKUP(ROWS(BN$2:BN31),BL$2:BM$215,2,FALSE),"")</f>
        <v>Brill</v>
      </c>
      <c r="BO31">
        <f>IF(ISNUMBER(SEARCH(Landings!$K$145,BP$2:BP$215)),MAX(BO$1:BO30)+1,0)</f>
        <v>30</v>
      </c>
      <c r="BP31" t="s">
        <v>1371</v>
      </c>
      <c r="BQ31" t="str">
        <f>IFERROR(VLOOKUP(ROWS(BQ$2:BQ31),BO$2:BP$215,2,FALSE),"")</f>
        <v>Brill</v>
      </c>
      <c r="BR31">
        <f>IF(ISNUMBER(SEARCH(Landings!$K$146,BS$2:BS$215)),MAX(BR$1:BR30)+1,0)</f>
        <v>30</v>
      </c>
      <c r="BS31" t="s">
        <v>1371</v>
      </c>
      <c r="BT31" t="str">
        <f>IFERROR(VLOOKUP(ROWS(BT$2:BT31),BR$2:BS$215,2,FALSE),"")</f>
        <v>Brill</v>
      </c>
      <c r="BU31">
        <f>IF(ISNUMBER(SEARCH(Landings!$K$147,BV$2:BV$215)),MAX(BU$1:BU30)+1,0)</f>
        <v>30</v>
      </c>
      <c r="BV31" t="s">
        <v>1371</v>
      </c>
      <c r="BW31" t="str">
        <f>IFERROR(VLOOKUP(ROWS(BW$2:BW31),BU$2:BV$215,2,FALSE),"")</f>
        <v>Brill</v>
      </c>
      <c r="BX31">
        <f>IF(ISNUMBER(SEARCH(Landings!$K$148,BY$2:BY$215)),MAX(BX$1:BX30)+1,0)</f>
        <v>30</v>
      </c>
      <c r="BY31" t="s">
        <v>1371</v>
      </c>
      <c r="BZ31" t="str">
        <f>IFERROR(VLOOKUP(ROWS(BZ$2:BZ31),BX$2:BY$215,2,FALSE),"")</f>
        <v>Brill</v>
      </c>
      <c r="CA31">
        <f>IF(ISNUMBER(SEARCH(Landings!$K$149,CB$2:CB$215)),MAX(CA$1:CA30)+1,0)</f>
        <v>30</v>
      </c>
      <c r="CB31" t="s">
        <v>1371</v>
      </c>
      <c r="CC31" t="str">
        <f>IFERROR(VLOOKUP(ROWS(CC$2:CC31),CA$2:CB$215,2,FALSE),"")</f>
        <v>Brill</v>
      </c>
      <c r="CD31">
        <f>IF(ISNUMBER(SEARCH(Landings!$K$150,CE$2:CE$215)),MAX(CD$1:CD30)+1,0)</f>
        <v>30</v>
      </c>
      <c r="CE31" t="s">
        <v>1371</v>
      </c>
      <c r="CF31" t="str">
        <f>IFERROR(VLOOKUP(ROWS(CF$2:CF31),CD$2:CE$215,2,FALSE),"")</f>
        <v>Brill</v>
      </c>
      <c r="CG31">
        <f>IF(ISNUMBER(SEARCH(Landings!$K$151,CH$2:CH$215)),MAX(CG$1:CG30)+1,0)</f>
        <v>30</v>
      </c>
      <c r="CH31" t="s">
        <v>1371</v>
      </c>
      <c r="CI31" t="str">
        <f>IFERROR(VLOOKUP(ROWS(CI$2:CI31),CG$2:CH$215,2,FALSE),"")</f>
        <v>Brill</v>
      </c>
      <c r="CJ31">
        <f>IF(ISNUMBER(SEARCH(Landings!$K$152,CK$2:CK$215)),MAX(CJ$1:CJ30)+1,0)</f>
        <v>30</v>
      </c>
      <c r="CK31" t="s">
        <v>1371</v>
      </c>
      <c r="CL31" t="str">
        <f>IFERROR(VLOOKUP(ROWS(CL$2:CL31),CJ$2:CK$215,2,FALSE),"")</f>
        <v>Brill</v>
      </c>
      <c r="CM31">
        <f>IF(ISNUMBER(SEARCH(Landings!$K$153,CN$2:CN$215)),MAX(CM$1:CM30)+1,0)</f>
        <v>30</v>
      </c>
      <c r="CN31" t="s">
        <v>1371</v>
      </c>
      <c r="CO31" t="str">
        <f>IFERROR(VLOOKUP(ROWS(CO$2:CO31),CM$2:CN$215,2,FALSE),"")</f>
        <v>Brill</v>
      </c>
    </row>
    <row r="32" spans="1:93" x14ac:dyDescent="0.25">
      <c r="A32" t="s">
        <v>1372</v>
      </c>
      <c r="B32" t="s">
        <v>1373</v>
      </c>
      <c r="D32">
        <f>IF(ISNUMBER(SEARCH(Landings!$K$124,E$2:E$215)),MAX(D$1:D31)+1,0)</f>
        <v>31</v>
      </c>
      <c r="E32" t="s">
        <v>1373</v>
      </c>
      <c r="F32" t="str">
        <f>IFERROR(VLOOKUP(ROWS(F$2:F32),D$2:E$215,2,FALSE),"")</f>
        <v>Bull rout</v>
      </c>
      <c r="G32">
        <f>IF(ISNUMBER(SEARCH(Landings!$K$125,H$2:H$215)),MAX(G$1:G31)+1,0)</f>
        <v>31</v>
      </c>
      <c r="H32" t="s">
        <v>1373</v>
      </c>
      <c r="I32" t="str">
        <f>IFERROR(VLOOKUP(ROWS(I$2:I32),G$2:H$215,2,FALSE),"")</f>
        <v>Bull rout</v>
      </c>
      <c r="J32">
        <f>IF(ISNUMBER(SEARCH(Landings!$K$126,K$2:K$215)),MAX(J$1:J31)+1,0)</f>
        <v>31</v>
      </c>
      <c r="K32" t="s">
        <v>1373</v>
      </c>
      <c r="L32" t="str">
        <f>IFERROR(VLOOKUP(ROWS(L$2:L32),J$2:K$215,2,FALSE),"")</f>
        <v>Bull rout</v>
      </c>
      <c r="M32">
        <f>IF(ISNUMBER(SEARCH(Landings!$K$127,N$2:N$215)),MAX(M$1:M31)+1,0)</f>
        <v>31</v>
      </c>
      <c r="N32" t="s">
        <v>1373</v>
      </c>
      <c r="O32" t="str">
        <f>IFERROR(VLOOKUP(ROWS(O$2:O32),M$2:N$215,2,FALSE),"")</f>
        <v>Bull rout</v>
      </c>
      <c r="P32">
        <f>IF(ISNUMBER(SEARCH(Landings!$K$128,Q$2:Q$215)),MAX(P$1:P31)+1,0)</f>
        <v>31</v>
      </c>
      <c r="Q32" t="s">
        <v>1373</v>
      </c>
      <c r="R32" t="str">
        <f>IFERROR(VLOOKUP(ROWS(R$2:R32),P$2:Q$215,2,FALSE),"")</f>
        <v>Bull rout</v>
      </c>
      <c r="S32">
        <f>IF(ISNUMBER(SEARCH(Landings!$K$129,T$2:T$215)),MAX(S$1:S31)+1,0)</f>
        <v>31</v>
      </c>
      <c r="T32" t="s">
        <v>1373</v>
      </c>
      <c r="U32" t="str">
        <f>IFERROR(VLOOKUP(ROWS(U$2:U32),S$2:T$215,2,FALSE),"")</f>
        <v>Bull rout</v>
      </c>
      <c r="V32">
        <f>IF(ISNUMBER(SEARCH(Landings!$K$130,W$2:W$215)),MAX(V$1:V31)+1,0)</f>
        <v>31</v>
      </c>
      <c r="W32" t="s">
        <v>1373</v>
      </c>
      <c r="X32" t="str">
        <f>IFERROR(VLOOKUP(ROWS(X$2:X32),V$2:W$215,2,FALSE),"")</f>
        <v>Bull rout</v>
      </c>
      <c r="Y32">
        <f>IF(ISNUMBER(SEARCH(Landings!$K$131,Z$2:Z$215)),MAX(Y$1:Y31)+1,0)</f>
        <v>31</v>
      </c>
      <c r="Z32" t="s">
        <v>1373</v>
      </c>
      <c r="AA32" t="str">
        <f>IFERROR(VLOOKUP(ROWS(AA$2:AA32),Y$2:Z$215,2,FALSE),"")</f>
        <v>Bull rout</v>
      </c>
      <c r="AB32">
        <f>IF(ISNUMBER(SEARCH(Landings!$K$132,AC$2:AC$215)),MAX(AB$1:AB31)+1,0)</f>
        <v>31</v>
      </c>
      <c r="AC32" t="s">
        <v>1373</v>
      </c>
      <c r="AD32" t="str">
        <f>IFERROR(VLOOKUP(ROWS(AD$2:AD32),AB$2:AC$215,2,FALSE),"")</f>
        <v>Bull rout</v>
      </c>
      <c r="AE32">
        <f>IF(ISNUMBER(SEARCH(Landings!$K$133,AF$2:AF$215)),MAX(AE$1:AE31)+1,0)</f>
        <v>31</v>
      </c>
      <c r="AF32" t="s">
        <v>1373</v>
      </c>
      <c r="AG32" t="str">
        <f>IFERROR(VLOOKUP(ROWS(AG$2:AG32),AE$2:AF$215,2,FALSE),"")</f>
        <v>Bull rout</v>
      </c>
      <c r="AH32">
        <f>IF(ISNUMBER(SEARCH(Landings!$K$134,AI$2:AI$215)),MAX(AH$1:AH31)+1,0)</f>
        <v>31</v>
      </c>
      <c r="AI32" t="s">
        <v>1373</v>
      </c>
      <c r="AJ32" t="str">
        <f>IFERROR(VLOOKUP(ROWS(AJ$2:AJ32),AH$2:AI$215,2,FALSE),"")</f>
        <v>Bull rout</v>
      </c>
      <c r="AK32">
        <f>IF(ISNUMBER(SEARCH(Landings!$K$135,AL$2:AL$215)),MAX(AK$1:AK31)+1,0)</f>
        <v>31</v>
      </c>
      <c r="AL32" t="s">
        <v>1373</v>
      </c>
      <c r="AM32" t="str">
        <f>IFERROR(VLOOKUP(ROWS(AM$2:AM32),AK$2:AL$215,2,FALSE),"")</f>
        <v>Bull rout</v>
      </c>
      <c r="AN32">
        <f>IF(ISNUMBER(SEARCH(Landings!$K$136,AO$2:AO$215)),MAX(AN$1:AN31)+1,0)</f>
        <v>31</v>
      </c>
      <c r="AO32" t="s">
        <v>1373</v>
      </c>
      <c r="AP32" t="str">
        <f>IFERROR(VLOOKUP(ROWS(AP$2:AP32),AN$2:AO$215,2,FALSE),"")</f>
        <v>Bull rout</v>
      </c>
      <c r="AQ32">
        <f>IF(ISNUMBER(SEARCH(Landings!$K$137,AR$2:AR$215)),MAX(AQ$1:AQ31)+1,0)</f>
        <v>31</v>
      </c>
      <c r="AR32" t="s">
        <v>1373</v>
      </c>
      <c r="AS32" t="str">
        <f>IFERROR(VLOOKUP(ROWS(AS$2:AS32),AQ$2:AR$215,2,FALSE),"")</f>
        <v>Bull rout</v>
      </c>
      <c r="AT32">
        <f>IF(ISNUMBER(SEARCH(Landings!$K$138,AU$2:AU$215)),MAX(AT$1:AT31)+1,0)</f>
        <v>31</v>
      </c>
      <c r="AU32" t="s">
        <v>1373</v>
      </c>
      <c r="AV32" t="str">
        <f>IFERROR(VLOOKUP(ROWS(AV$2:AV32),AT$2:AU$215,2,FALSE),"")</f>
        <v>Bull rout</v>
      </c>
      <c r="AW32">
        <f>IF(ISNUMBER(SEARCH(Landings!$K$139,AX$2:AX$215)),MAX(AW$1:AW31)+1,0)</f>
        <v>31</v>
      </c>
      <c r="AX32" t="s">
        <v>1373</v>
      </c>
      <c r="AY32" t="str">
        <f>IFERROR(VLOOKUP(ROWS(AY$2:AY32),AW$2:AX$215,2,FALSE),"")</f>
        <v>Bull rout</v>
      </c>
      <c r="AZ32">
        <f>IF(ISNUMBER(SEARCH(Landings!$K$140,BA$2:BA$215)),MAX(AZ$1:AZ31)+1,0)</f>
        <v>31</v>
      </c>
      <c r="BA32" t="s">
        <v>1373</v>
      </c>
      <c r="BB32" t="str">
        <f>IFERROR(VLOOKUP(ROWS(BB$2:BB32),AZ$2:BA$215,2,FALSE),"")</f>
        <v>Bull rout</v>
      </c>
      <c r="BC32">
        <f>IF(ISNUMBER(SEARCH(Landings!$K$141,BD$2:BD$215)),MAX(BC$1:BC31)+1,0)</f>
        <v>31</v>
      </c>
      <c r="BD32" t="s">
        <v>1373</v>
      </c>
      <c r="BE32" t="str">
        <f>IFERROR(VLOOKUP(ROWS(BE$2:BE32),BC$2:BD$215,2,FALSE),"")</f>
        <v>Bull rout</v>
      </c>
      <c r="BF32">
        <f>IF(ISNUMBER(SEARCH(Landings!$K$142,BG$2:BG$215)),MAX(BF$1:BF31)+1,0)</f>
        <v>31</v>
      </c>
      <c r="BG32" t="s">
        <v>1373</v>
      </c>
      <c r="BH32" t="str">
        <f>IFERROR(VLOOKUP(ROWS(BH$2:BH32),BF$2:BG$215,2,FALSE),"")</f>
        <v>Bull rout</v>
      </c>
      <c r="BI32">
        <f>IF(ISNUMBER(SEARCH(Landings!$K$143,BJ$2:BJ$215)),MAX(BI$1:BI31)+1,0)</f>
        <v>31</v>
      </c>
      <c r="BJ32" t="s">
        <v>1373</v>
      </c>
      <c r="BK32" t="str">
        <f>IFERROR(VLOOKUP(ROWS(BK$2:BK32),BI$2:BJ$215,2,FALSE),"")</f>
        <v>Bull rout</v>
      </c>
      <c r="BL32">
        <f>IF(ISNUMBER(SEARCH(Landings!$K$144,BM$2:BM$215)),MAX(BL$1:BL31)+1,0)</f>
        <v>31</v>
      </c>
      <c r="BM32" t="s">
        <v>1373</v>
      </c>
      <c r="BN32" t="str">
        <f>IFERROR(VLOOKUP(ROWS(BN$2:BN32),BL$2:BM$215,2,FALSE),"")</f>
        <v>Bull rout</v>
      </c>
      <c r="BO32">
        <f>IF(ISNUMBER(SEARCH(Landings!$K$145,BP$2:BP$215)),MAX(BO$1:BO31)+1,0)</f>
        <v>31</v>
      </c>
      <c r="BP32" t="s">
        <v>1373</v>
      </c>
      <c r="BQ32" t="str">
        <f>IFERROR(VLOOKUP(ROWS(BQ$2:BQ32),BO$2:BP$215,2,FALSE),"")</f>
        <v>Bull rout</v>
      </c>
      <c r="BR32">
        <f>IF(ISNUMBER(SEARCH(Landings!$K$146,BS$2:BS$215)),MAX(BR$1:BR31)+1,0)</f>
        <v>31</v>
      </c>
      <c r="BS32" t="s">
        <v>1373</v>
      </c>
      <c r="BT32" t="str">
        <f>IFERROR(VLOOKUP(ROWS(BT$2:BT32),BR$2:BS$215,2,FALSE),"")</f>
        <v>Bull rout</v>
      </c>
      <c r="BU32">
        <f>IF(ISNUMBER(SEARCH(Landings!$K$147,BV$2:BV$215)),MAX(BU$1:BU31)+1,0)</f>
        <v>31</v>
      </c>
      <c r="BV32" t="s">
        <v>1373</v>
      </c>
      <c r="BW32" t="str">
        <f>IFERROR(VLOOKUP(ROWS(BW$2:BW32),BU$2:BV$215,2,FALSE),"")</f>
        <v>Bull rout</v>
      </c>
      <c r="BX32">
        <f>IF(ISNUMBER(SEARCH(Landings!$K$148,BY$2:BY$215)),MAX(BX$1:BX31)+1,0)</f>
        <v>31</v>
      </c>
      <c r="BY32" t="s">
        <v>1373</v>
      </c>
      <c r="BZ32" t="str">
        <f>IFERROR(VLOOKUP(ROWS(BZ$2:BZ32),BX$2:BY$215,2,FALSE),"")</f>
        <v>Bull rout</v>
      </c>
      <c r="CA32">
        <f>IF(ISNUMBER(SEARCH(Landings!$K$149,CB$2:CB$215)),MAX(CA$1:CA31)+1,0)</f>
        <v>31</v>
      </c>
      <c r="CB32" t="s">
        <v>1373</v>
      </c>
      <c r="CC32" t="str">
        <f>IFERROR(VLOOKUP(ROWS(CC$2:CC32),CA$2:CB$215,2,FALSE),"")</f>
        <v>Bull rout</v>
      </c>
      <c r="CD32">
        <f>IF(ISNUMBER(SEARCH(Landings!$K$150,CE$2:CE$215)),MAX(CD$1:CD31)+1,0)</f>
        <v>31</v>
      </c>
      <c r="CE32" t="s">
        <v>1373</v>
      </c>
      <c r="CF32" t="str">
        <f>IFERROR(VLOOKUP(ROWS(CF$2:CF32),CD$2:CE$215,2,FALSE),"")</f>
        <v>Bull rout</v>
      </c>
      <c r="CG32">
        <f>IF(ISNUMBER(SEARCH(Landings!$K$151,CH$2:CH$215)),MAX(CG$1:CG31)+1,0)</f>
        <v>31</v>
      </c>
      <c r="CH32" t="s">
        <v>1373</v>
      </c>
      <c r="CI32" t="str">
        <f>IFERROR(VLOOKUP(ROWS(CI$2:CI32),CG$2:CH$215,2,FALSE),"")</f>
        <v>Bull rout</v>
      </c>
      <c r="CJ32">
        <f>IF(ISNUMBER(SEARCH(Landings!$K$152,CK$2:CK$215)),MAX(CJ$1:CJ31)+1,0)</f>
        <v>31</v>
      </c>
      <c r="CK32" t="s">
        <v>1373</v>
      </c>
      <c r="CL32" t="str">
        <f>IFERROR(VLOOKUP(ROWS(CL$2:CL32),CJ$2:CK$215,2,FALSE),"")</f>
        <v>Bull rout</v>
      </c>
      <c r="CM32">
        <f>IF(ISNUMBER(SEARCH(Landings!$K$153,CN$2:CN$215)),MAX(CM$1:CM31)+1,0)</f>
        <v>31</v>
      </c>
      <c r="CN32" t="s">
        <v>1373</v>
      </c>
      <c r="CO32" t="str">
        <f>IFERROR(VLOOKUP(ROWS(CO$2:CO32),CM$2:CN$215,2,FALSE),"")</f>
        <v>Bull rout</v>
      </c>
    </row>
    <row r="33" spans="1:93" x14ac:dyDescent="0.25">
      <c r="A33" t="s">
        <v>1374</v>
      </c>
      <c r="B33" t="s">
        <v>1375</v>
      </c>
      <c r="D33">
        <f>IF(ISNUMBER(SEARCH(Landings!$K$124,E$2:E$215)),MAX(D$1:D32)+1,0)</f>
        <v>32</v>
      </c>
      <c r="E33" t="s">
        <v>1375</v>
      </c>
      <c r="F33" t="str">
        <f>IFERROR(VLOOKUP(ROWS(F$2:F33),D$2:E$215,2,FALSE),"")</f>
        <v>Butterfly goby</v>
      </c>
      <c r="G33">
        <f>IF(ISNUMBER(SEARCH(Landings!$K$125,H$2:H$215)),MAX(G$1:G32)+1,0)</f>
        <v>32</v>
      </c>
      <c r="H33" t="s">
        <v>1375</v>
      </c>
      <c r="I33" t="str">
        <f>IFERROR(VLOOKUP(ROWS(I$2:I33),G$2:H$215,2,FALSE),"")</f>
        <v>Butterfly goby</v>
      </c>
      <c r="J33">
        <f>IF(ISNUMBER(SEARCH(Landings!$K$126,K$2:K$215)),MAX(J$1:J32)+1,0)</f>
        <v>32</v>
      </c>
      <c r="K33" t="s">
        <v>1375</v>
      </c>
      <c r="L33" t="str">
        <f>IFERROR(VLOOKUP(ROWS(L$2:L33),J$2:K$215,2,FALSE),"")</f>
        <v>Butterfly goby</v>
      </c>
      <c r="M33">
        <f>IF(ISNUMBER(SEARCH(Landings!$K$127,N$2:N$215)),MAX(M$1:M32)+1,0)</f>
        <v>32</v>
      </c>
      <c r="N33" t="s">
        <v>1375</v>
      </c>
      <c r="O33" t="str">
        <f>IFERROR(VLOOKUP(ROWS(O$2:O33),M$2:N$215,2,FALSE),"")</f>
        <v>Butterfly goby</v>
      </c>
      <c r="P33">
        <f>IF(ISNUMBER(SEARCH(Landings!$K$128,Q$2:Q$215)),MAX(P$1:P32)+1,0)</f>
        <v>32</v>
      </c>
      <c r="Q33" t="s">
        <v>1375</v>
      </c>
      <c r="R33" t="str">
        <f>IFERROR(VLOOKUP(ROWS(R$2:R33),P$2:Q$215,2,FALSE),"")</f>
        <v>Butterfly goby</v>
      </c>
      <c r="S33">
        <f>IF(ISNUMBER(SEARCH(Landings!$K$129,T$2:T$215)),MAX(S$1:S32)+1,0)</f>
        <v>32</v>
      </c>
      <c r="T33" t="s">
        <v>1375</v>
      </c>
      <c r="U33" t="str">
        <f>IFERROR(VLOOKUP(ROWS(U$2:U33),S$2:T$215,2,FALSE),"")</f>
        <v>Butterfly goby</v>
      </c>
      <c r="V33">
        <f>IF(ISNUMBER(SEARCH(Landings!$K$130,W$2:W$215)),MAX(V$1:V32)+1,0)</f>
        <v>32</v>
      </c>
      <c r="W33" t="s">
        <v>1375</v>
      </c>
      <c r="X33" t="str">
        <f>IFERROR(VLOOKUP(ROWS(X$2:X33),V$2:W$215,2,FALSE),"")</f>
        <v>Butterfly goby</v>
      </c>
      <c r="Y33">
        <f>IF(ISNUMBER(SEARCH(Landings!$K$131,Z$2:Z$215)),MAX(Y$1:Y32)+1,0)</f>
        <v>32</v>
      </c>
      <c r="Z33" t="s">
        <v>1375</v>
      </c>
      <c r="AA33" t="str">
        <f>IFERROR(VLOOKUP(ROWS(AA$2:AA33),Y$2:Z$215,2,FALSE),"")</f>
        <v>Butterfly goby</v>
      </c>
      <c r="AB33">
        <f>IF(ISNUMBER(SEARCH(Landings!$K$132,AC$2:AC$215)),MAX(AB$1:AB32)+1,0)</f>
        <v>32</v>
      </c>
      <c r="AC33" t="s">
        <v>1375</v>
      </c>
      <c r="AD33" t="str">
        <f>IFERROR(VLOOKUP(ROWS(AD$2:AD33),AB$2:AC$215,2,FALSE),"")</f>
        <v>Butterfly goby</v>
      </c>
      <c r="AE33">
        <f>IF(ISNUMBER(SEARCH(Landings!$K$133,AF$2:AF$215)),MAX(AE$1:AE32)+1,0)</f>
        <v>32</v>
      </c>
      <c r="AF33" t="s">
        <v>1375</v>
      </c>
      <c r="AG33" t="str">
        <f>IFERROR(VLOOKUP(ROWS(AG$2:AG33),AE$2:AF$215,2,FALSE),"")</f>
        <v>Butterfly goby</v>
      </c>
      <c r="AH33">
        <f>IF(ISNUMBER(SEARCH(Landings!$K$134,AI$2:AI$215)),MAX(AH$1:AH32)+1,0)</f>
        <v>32</v>
      </c>
      <c r="AI33" t="s">
        <v>1375</v>
      </c>
      <c r="AJ33" t="str">
        <f>IFERROR(VLOOKUP(ROWS(AJ$2:AJ33),AH$2:AI$215,2,FALSE),"")</f>
        <v>Butterfly goby</v>
      </c>
      <c r="AK33">
        <f>IF(ISNUMBER(SEARCH(Landings!$K$135,AL$2:AL$215)),MAX(AK$1:AK32)+1,0)</f>
        <v>32</v>
      </c>
      <c r="AL33" t="s">
        <v>1375</v>
      </c>
      <c r="AM33" t="str">
        <f>IFERROR(VLOOKUP(ROWS(AM$2:AM33),AK$2:AL$215,2,FALSE),"")</f>
        <v>Butterfly goby</v>
      </c>
      <c r="AN33">
        <f>IF(ISNUMBER(SEARCH(Landings!$K$136,AO$2:AO$215)),MAX(AN$1:AN32)+1,0)</f>
        <v>32</v>
      </c>
      <c r="AO33" t="s">
        <v>1375</v>
      </c>
      <c r="AP33" t="str">
        <f>IFERROR(VLOOKUP(ROWS(AP$2:AP33),AN$2:AO$215,2,FALSE),"")</f>
        <v>Butterfly goby</v>
      </c>
      <c r="AQ33">
        <f>IF(ISNUMBER(SEARCH(Landings!$K$137,AR$2:AR$215)),MAX(AQ$1:AQ32)+1,0)</f>
        <v>32</v>
      </c>
      <c r="AR33" t="s">
        <v>1375</v>
      </c>
      <c r="AS33" t="str">
        <f>IFERROR(VLOOKUP(ROWS(AS$2:AS33),AQ$2:AR$215,2,FALSE),"")</f>
        <v>Butterfly goby</v>
      </c>
      <c r="AT33">
        <f>IF(ISNUMBER(SEARCH(Landings!$K$138,AU$2:AU$215)),MAX(AT$1:AT32)+1,0)</f>
        <v>32</v>
      </c>
      <c r="AU33" t="s">
        <v>1375</v>
      </c>
      <c r="AV33" t="str">
        <f>IFERROR(VLOOKUP(ROWS(AV$2:AV33),AT$2:AU$215,2,FALSE),"")</f>
        <v>Butterfly goby</v>
      </c>
      <c r="AW33">
        <f>IF(ISNUMBER(SEARCH(Landings!$K$139,AX$2:AX$215)),MAX(AW$1:AW32)+1,0)</f>
        <v>32</v>
      </c>
      <c r="AX33" t="s">
        <v>1375</v>
      </c>
      <c r="AY33" t="str">
        <f>IFERROR(VLOOKUP(ROWS(AY$2:AY33),AW$2:AX$215,2,FALSE),"")</f>
        <v>Butterfly goby</v>
      </c>
      <c r="AZ33">
        <f>IF(ISNUMBER(SEARCH(Landings!$K$140,BA$2:BA$215)),MAX(AZ$1:AZ32)+1,0)</f>
        <v>32</v>
      </c>
      <c r="BA33" t="s">
        <v>1375</v>
      </c>
      <c r="BB33" t="str">
        <f>IFERROR(VLOOKUP(ROWS(BB$2:BB33),AZ$2:BA$215,2,FALSE),"")</f>
        <v>Butterfly goby</v>
      </c>
      <c r="BC33">
        <f>IF(ISNUMBER(SEARCH(Landings!$K$141,BD$2:BD$215)),MAX(BC$1:BC32)+1,0)</f>
        <v>32</v>
      </c>
      <c r="BD33" t="s">
        <v>1375</v>
      </c>
      <c r="BE33" t="str">
        <f>IFERROR(VLOOKUP(ROWS(BE$2:BE33),BC$2:BD$215,2,FALSE),"")</f>
        <v>Butterfly goby</v>
      </c>
      <c r="BF33">
        <f>IF(ISNUMBER(SEARCH(Landings!$K$142,BG$2:BG$215)),MAX(BF$1:BF32)+1,0)</f>
        <v>32</v>
      </c>
      <c r="BG33" t="s">
        <v>1375</v>
      </c>
      <c r="BH33" t="str">
        <f>IFERROR(VLOOKUP(ROWS(BH$2:BH33),BF$2:BG$215,2,FALSE),"")</f>
        <v>Butterfly goby</v>
      </c>
      <c r="BI33">
        <f>IF(ISNUMBER(SEARCH(Landings!$K$143,BJ$2:BJ$215)),MAX(BI$1:BI32)+1,0)</f>
        <v>32</v>
      </c>
      <c r="BJ33" t="s">
        <v>1375</v>
      </c>
      <c r="BK33" t="str">
        <f>IFERROR(VLOOKUP(ROWS(BK$2:BK33),BI$2:BJ$215,2,FALSE),"")</f>
        <v>Butterfly goby</v>
      </c>
      <c r="BL33">
        <f>IF(ISNUMBER(SEARCH(Landings!$K$144,BM$2:BM$215)),MAX(BL$1:BL32)+1,0)</f>
        <v>32</v>
      </c>
      <c r="BM33" t="s">
        <v>1375</v>
      </c>
      <c r="BN33" t="str">
        <f>IFERROR(VLOOKUP(ROWS(BN$2:BN33),BL$2:BM$215,2,FALSE),"")</f>
        <v>Butterfly goby</v>
      </c>
      <c r="BO33">
        <f>IF(ISNUMBER(SEARCH(Landings!$K$145,BP$2:BP$215)),MAX(BO$1:BO32)+1,0)</f>
        <v>32</v>
      </c>
      <c r="BP33" t="s">
        <v>1375</v>
      </c>
      <c r="BQ33" t="str">
        <f>IFERROR(VLOOKUP(ROWS(BQ$2:BQ33),BO$2:BP$215,2,FALSE),"")</f>
        <v>Butterfly goby</v>
      </c>
      <c r="BR33">
        <f>IF(ISNUMBER(SEARCH(Landings!$K$146,BS$2:BS$215)),MAX(BR$1:BR32)+1,0)</f>
        <v>32</v>
      </c>
      <c r="BS33" t="s">
        <v>1375</v>
      </c>
      <c r="BT33" t="str">
        <f>IFERROR(VLOOKUP(ROWS(BT$2:BT33),BR$2:BS$215,2,FALSE),"")</f>
        <v>Butterfly goby</v>
      </c>
      <c r="BU33">
        <f>IF(ISNUMBER(SEARCH(Landings!$K$147,BV$2:BV$215)),MAX(BU$1:BU32)+1,0)</f>
        <v>32</v>
      </c>
      <c r="BV33" t="s">
        <v>1375</v>
      </c>
      <c r="BW33" t="str">
        <f>IFERROR(VLOOKUP(ROWS(BW$2:BW33),BU$2:BV$215,2,FALSE),"")</f>
        <v>Butterfly goby</v>
      </c>
      <c r="BX33">
        <f>IF(ISNUMBER(SEARCH(Landings!$K$148,BY$2:BY$215)),MAX(BX$1:BX32)+1,0)</f>
        <v>32</v>
      </c>
      <c r="BY33" t="s">
        <v>1375</v>
      </c>
      <c r="BZ33" t="str">
        <f>IFERROR(VLOOKUP(ROWS(BZ$2:BZ33),BX$2:BY$215,2,FALSE),"")</f>
        <v>Butterfly goby</v>
      </c>
      <c r="CA33">
        <f>IF(ISNUMBER(SEARCH(Landings!$K$149,CB$2:CB$215)),MAX(CA$1:CA32)+1,0)</f>
        <v>32</v>
      </c>
      <c r="CB33" t="s">
        <v>1375</v>
      </c>
      <c r="CC33" t="str">
        <f>IFERROR(VLOOKUP(ROWS(CC$2:CC33),CA$2:CB$215,2,FALSE),"")</f>
        <v>Butterfly goby</v>
      </c>
      <c r="CD33">
        <f>IF(ISNUMBER(SEARCH(Landings!$K$150,CE$2:CE$215)),MAX(CD$1:CD32)+1,0)</f>
        <v>32</v>
      </c>
      <c r="CE33" t="s">
        <v>1375</v>
      </c>
      <c r="CF33" t="str">
        <f>IFERROR(VLOOKUP(ROWS(CF$2:CF33),CD$2:CE$215,2,FALSE),"")</f>
        <v>Butterfly goby</v>
      </c>
      <c r="CG33">
        <f>IF(ISNUMBER(SEARCH(Landings!$K$151,CH$2:CH$215)),MAX(CG$1:CG32)+1,0)</f>
        <v>32</v>
      </c>
      <c r="CH33" t="s">
        <v>1375</v>
      </c>
      <c r="CI33" t="str">
        <f>IFERROR(VLOOKUP(ROWS(CI$2:CI33),CG$2:CH$215,2,FALSE),"")</f>
        <v>Butterfly goby</v>
      </c>
      <c r="CJ33">
        <f>IF(ISNUMBER(SEARCH(Landings!$K$152,CK$2:CK$215)),MAX(CJ$1:CJ32)+1,0)</f>
        <v>32</v>
      </c>
      <c r="CK33" t="s">
        <v>1375</v>
      </c>
      <c r="CL33" t="str">
        <f>IFERROR(VLOOKUP(ROWS(CL$2:CL33),CJ$2:CK$215,2,FALSE),"")</f>
        <v>Butterfly goby</v>
      </c>
      <c r="CM33">
        <f>IF(ISNUMBER(SEARCH(Landings!$K$153,CN$2:CN$215)),MAX(CM$1:CM32)+1,0)</f>
        <v>32</v>
      </c>
      <c r="CN33" t="s">
        <v>1375</v>
      </c>
      <c r="CO33" t="str">
        <f>IFERROR(VLOOKUP(ROWS(CO$2:CO33),CM$2:CN$215,2,FALSE),"")</f>
        <v>Butterfly goby</v>
      </c>
    </row>
    <row r="34" spans="1:93" x14ac:dyDescent="0.25">
      <c r="A34" t="s">
        <v>1376</v>
      </c>
      <c r="B34" t="s">
        <v>1377</v>
      </c>
      <c r="D34">
        <f>IF(ISNUMBER(SEARCH(Landings!$K$124,E$2:E$215)),MAX(D$1:D33)+1,0)</f>
        <v>33</v>
      </c>
      <c r="E34" t="s">
        <v>1377</v>
      </c>
      <c r="F34" t="str">
        <f>IFERROR(VLOOKUP(ROWS(F$2:F34),D$2:E$215,2,FALSE),"")</f>
        <v>Bythitidae</v>
      </c>
      <c r="G34">
        <f>IF(ISNUMBER(SEARCH(Landings!$K$125,H$2:H$215)),MAX(G$1:G33)+1,0)</f>
        <v>33</v>
      </c>
      <c r="H34" t="s">
        <v>1377</v>
      </c>
      <c r="I34" t="str">
        <f>IFERROR(VLOOKUP(ROWS(I$2:I34),G$2:H$215,2,FALSE),"")</f>
        <v>Bythitidae</v>
      </c>
      <c r="J34">
        <f>IF(ISNUMBER(SEARCH(Landings!$K$126,K$2:K$215)),MAX(J$1:J33)+1,0)</f>
        <v>33</v>
      </c>
      <c r="K34" t="s">
        <v>1377</v>
      </c>
      <c r="L34" t="str">
        <f>IFERROR(VLOOKUP(ROWS(L$2:L34),J$2:K$215,2,FALSE),"")</f>
        <v>Bythitidae</v>
      </c>
      <c r="M34">
        <f>IF(ISNUMBER(SEARCH(Landings!$K$127,N$2:N$215)),MAX(M$1:M33)+1,0)</f>
        <v>33</v>
      </c>
      <c r="N34" t="s">
        <v>1377</v>
      </c>
      <c r="O34" t="str">
        <f>IFERROR(VLOOKUP(ROWS(O$2:O34),M$2:N$215,2,FALSE),"")</f>
        <v>Bythitidae</v>
      </c>
      <c r="P34">
        <f>IF(ISNUMBER(SEARCH(Landings!$K$128,Q$2:Q$215)),MAX(P$1:P33)+1,0)</f>
        <v>33</v>
      </c>
      <c r="Q34" t="s">
        <v>1377</v>
      </c>
      <c r="R34" t="str">
        <f>IFERROR(VLOOKUP(ROWS(R$2:R34),P$2:Q$215,2,FALSE),"")</f>
        <v>Bythitidae</v>
      </c>
      <c r="S34">
        <f>IF(ISNUMBER(SEARCH(Landings!$K$129,T$2:T$215)),MAX(S$1:S33)+1,0)</f>
        <v>33</v>
      </c>
      <c r="T34" t="s">
        <v>1377</v>
      </c>
      <c r="U34" t="str">
        <f>IFERROR(VLOOKUP(ROWS(U$2:U34),S$2:T$215,2,FALSE),"")</f>
        <v>Bythitidae</v>
      </c>
      <c r="V34">
        <f>IF(ISNUMBER(SEARCH(Landings!$K$130,W$2:W$215)),MAX(V$1:V33)+1,0)</f>
        <v>33</v>
      </c>
      <c r="W34" t="s">
        <v>1377</v>
      </c>
      <c r="X34" t="str">
        <f>IFERROR(VLOOKUP(ROWS(X$2:X34),V$2:W$215,2,FALSE),"")</f>
        <v>Bythitidae</v>
      </c>
      <c r="Y34">
        <f>IF(ISNUMBER(SEARCH(Landings!$K$131,Z$2:Z$215)),MAX(Y$1:Y33)+1,0)</f>
        <v>33</v>
      </c>
      <c r="Z34" t="s">
        <v>1377</v>
      </c>
      <c r="AA34" t="str">
        <f>IFERROR(VLOOKUP(ROWS(AA$2:AA34),Y$2:Z$215,2,FALSE),"")</f>
        <v>Bythitidae</v>
      </c>
      <c r="AB34">
        <f>IF(ISNUMBER(SEARCH(Landings!$K$132,AC$2:AC$215)),MAX(AB$1:AB33)+1,0)</f>
        <v>33</v>
      </c>
      <c r="AC34" t="s">
        <v>1377</v>
      </c>
      <c r="AD34" t="str">
        <f>IFERROR(VLOOKUP(ROWS(AD$2:AD34),AB$2:AC$215,2,FALSE),"")</f>
        <v>Bythitidae</v>
      </c>
      <c r="AE34">
        <f>IF(ISNUMBER(SEARCH(Landings!$K$133,AF$2:AF$215)),MAX(AE$1:AE33)+1,0)</f>
        <v>33</v>
      </c>
      <c r="AF34" t="s">
        <v>1377</v>
      </c>
      <c r="AG34" t="str">
        <f>IFERROR(VLOOKUP(ROWS(AG$2:AG34),AE$2:AF$215,2,FALSE),"")</f>
        <v>Bythitidae</v>
      </c>
      <c r="AH34">
        <f>IF(ISNUMBER(SEARCH(Landings!$K$134,AI$2:AI$215)),MAX(AH$1:AH33)+1,0)</f>
        <v>33</v>
      </c>
      <c r="AI34" t="s">
        <v>1377</v>
      </c>
      <c r="AJ34" t="str">
        <f>IFERROR(VLOOKUP(ROWS(AJ$2:AJ34),AH$2:AI$215,2,FALSE),"")</f>
        <v>Bythitidae</v>
      </c>
      <c r="AK34">
        <f>IF(ISNUMBER(SEARCH(Landings!$K$135,AL$2:AL$215)),MAX(AK$1:AK33)+1,0)</f>
        <v>33</v>
      </c>
      <c r="AL34" t="s">
        <v>1377</v>
      </c>
      <c r="AM34" t="str">
        <f>IFERROR(VLOOKUP(ROWS(AM$2:AM34),AK$2:AL$215,2,FALSE),"")</f>
        <v>Bythitidae</v>
      </c>
      <c r="AN34">
        <f>IF(ISNUMBER(SEARCH(Landings!$K$136,AO$2:AO$215)),MAX(AN$1:AN33)+1,0)</f>
        <v>33</v>
      </c>
      <c r="AO34" t="s">
        <v>1377</v>
      </c>
      <c r="AP34" t="str">
        <f>IFERROR(VLOOKUP(ROWS(AP$2:AP34),AN$2:AO$215,2,FALSE),"")</f>
        <v>Bythitidae</v>
      </c>
      <c r="AQ34">
        <f>IF(ISNUMBER(SEARCH(Landings!$K$137,AR$2:AR$215)),MAX(AQ$1:AQ33)+1,0)</f>
        <v>33</v>
      </c>
      <c r="AR34" t="s">
        <v>1377</v>
      </c>
      <c r="AS34" t="str">
        <f>IFERROR(VLOOKUP(ROWS(AS$2:AS34),AQ$2:AR$215,2,FALSE),"")</f>
        <v>Bythitidae</v>
      </c>
      <c r="AT34">
        <f>IF(ISNUMBER(SEARCH(Landings!$K$138,AU$2:AU$215)),MAX(AT$1:AT33)+1,0)</f>
        <v>33</v>
      </c>
      <c r="AU34" t="s">
        <v>1377</v>
      </c>
      <c r="AV34" t="str">
        <f>IFERROR(VLOOKUP(ROWS(AV$2:AV34),AT$2:AU$215,2,FALSE),"")</f>
        <v>Bythitidae</v>
      </c>
      <c r="AW34">
        <f>IF(ISNUMBER(SEARCH(Landings!$K$139,AX$2:AX$215)),MAX(AW$1:AW33)+1,0)</f>
        <v>33</v>
      </c>
      <c r="AX34" t="s">
        <v>1377</v>
      </c>
      <c r="AY34" t="str">
        <f>IFERROR(VLOOKUP(ROWS(AY$2:AY34),AW$2:AX$215,2,FALSE),"")</f>
        <v>Bythitidae</v>
      </c>
      <c r="AZ34">
        <f>IF(ISNUMBER(SEARCH(Landings!$K$140,BA$2:BA$215)),MAX(AZ$1:AZ33)+1,0)</f>
        <v>33</v>
      </c>
      <c r="BA34" t="s">
        <v>1377</v>
      </c>
      <c r="BB34" t="str">
        <f>IFERROR(VLOOKUP(ROWS(BB$2:BB34),AZ$2:BA$215,2,FALSE),"")</f>
        <v>Bythitidae</v>
      </c>
      <c r="BC34">
        <f>IF(ISNUMBER(SEARCH(Landings!$K$141,BD$2:BD$215)),MAX(BC$1:BC33)+1,0)</f>
        <v>33</v>
      </c>
      <c r="BD34" t="s">
        <v>1377</v>
      </c>
      <c r="BE34" t="str">
        <f>IFERROR(VLOOKUP(ROWS(BE$2:BE34),BC$2:BD$215,2,FALSE),"")</f>
        <v>Bythitidae</v>
      </c>
      <c r="BF34">
        <f>IF(ISNUMBER(SEARCH(Landings!$K$142,BG$2:BG$215)),MAX(BF$1:BF33)+1,0)</f>
        <v>33</v>
      </c>
      <c r="BG34" t="s">
        <v>1377</v>
      </c>
      <c r="BH34" t="str">
        <f>IFERROR(VLOOKUP(ROWS(BH$2:BH34),BF$2:BG$215,2,FALSE),"")</f>
        <v>Bythitidae</v>
      </c>
      <c r="BI34">
        <f>IF(ISNUMBER(SEARCH(Landings!$K$143,BJ$2:BJ$215)),MAX(BI$1:BI33)+1,0)</f>
        <v>33</v>
      </c>
      <c r="BJ34" t="s">
        <v>1377</v>
      </c>
      <c r="BK34" t="str">
        <f>IFERROR(VLOOKUP(ROWS(BK$2:BK34),BI$2:BJ$215,2,FALSE),"")</f>
        <v>Bythitidae</v>
      </c>
      <c r="BL34">
        <f>IF(ISNUMBER(SEARCH(Landings!$K$144,BM$2:BM$215)),MAX(BL$1:BL33)+1,0)</f>
        <v>33</v>
      </c>
      <c r="BM34" t="s">
        <v>1377</v>
      </c>
      <c r="BN34" t="str">
        <f>IFERROR(VLOOKUP(ROWS(BN$2:BN34),BL$2:BM$215,2,FALSE),"")</f>
        <v>Bythitidae</v>
      </c>
      <c r="BO34">
        <f>IF(ISNUMBER(SEARCH(Landings!$K$145,BP$2:BP$215)),MAX(BO$1:BO33)+1,0)</f>
        <v>33</v>
      </c>
      <c r="BP34" t="s">
        <v>1377</v>
      </c>
      <c r="BQ34" t="str">
        <f>IFERROR(VLOOKUP(ROWS(BQ$2:BQ34),BO$2:BP$215,2,FALSE),"")</f>
        <v>Bythitidae</v>
      </c>
      <c r="BR34">
        <f>IF(ISNUMBER(SEARCH(Landings!$K$146,BS$2:BS$215)),MAX(BR$1:BR33)+1,0)</f>
        <v>33</v>
      </c>
      <c r="BS34" t="s">
        <v>1377</v>
      </c>
      <c r="BT34" t="str">
        <f>IFERROR(VLOOKUP(ROWS(BT$2:BT34),BR$2:BS$215,2,FALSE),"")</f>
        <v>Bythitidae</v>
      </c>
      <c r="BU34">
        <f>IF(ISNUMBER(SEARCH(Landings!$K$147,BV$2:BV$215)),MAX(BU$1:BU33)+1,0)</f>
        <v>33</v>
      </c>
      <c r="BV34" t="s">
        <v>1377</v>
      </c>
      <c r="BW34" t="str">
        <f>IFERROR(VLOOKUP(ROWS(BW$2:BW34),BU$2:BV$215,2,FALSE),"")</f>
        <v>Bythitidae</v>
      </c>
      <c r="BX34">
        <f>IF(ISNUMBER(SEARCH(Landings!$K$148,BY$2:BY$215)),MAX(BX$1:BX33)+1,0)</f>
        <v>33</v>
      </c>
      <c r="BY34" t="s">
        <v>1377</v>
      </c>
      <c r="BZ34" t="str">
        <f>IFERROR(VLOOKUP(ROWS(BZ$2:BZ34),BX$2:BY$215,2,FALSE),"")</f>
        <v>Bythitidae</v>
      </c>
      <c r="CA34">
        <f>IF(ISNUMBER(SEARCH(Landings!$K$149,CB$2:CB$215)),MAX(CA$1:CA33)+1,0)</f>
        <v>33</v>
      </c>
      <c r="CB34" t="s">
        <v>1377</v>
      </c>
      <c r="CC34" t="str">
        <f>IFERROR(VLOOKUP(ROWS(CC$2:CC34),CA$2:CB$215,2,FALSE),"")</f>
        <v>Bythitidae</v>
      </c>
      <c r="CD34">
        <f>IF(ISNUMBER(SEARCH(Landings!$K$150,CE$2:CE$215)),MAX(CD$1:CD33)+1,0)</f>
        <v>33</v>
      </c>
      <c r="CE34" t="s">
        <v>1377</v>
      </c>
      <c r="CF34" t="str">
        <f>IFERROR(VLOOKUP(ROWS(CF$2:CF34),CD$2:CE$215,2,FALSE),"")</f>
        <v>Bythitidae</v>
      </c>
      <c r="CG34">
        <f>IF(ISNUMBER(SEARCH(Landings!$K$151,CH$2:CH$215)),MAX(CG$1:CG33)+1,0)</f>
        <v>33</v>
      </c>
      <c r="CH34" t="s">
        <v>1377</v>
      </c>
      <c r="CI34" t="str">
        <f>IFERROR(VLOOKUP(ROWS(CI$2:CI34),CG$2:CH$215,2,FALSE),"")</f>
        <v>Bythitidae</v>
      </c>
      <c r="CJ34">
        <f>IF(ISNUMBER(SEARCH(Landings!$K$152,CK$2:CK$215)),MAX(CJ$1:CJ33)+1,0)</f>
        <v>33</v>
      </c>
      <c r="CK34" t="s">
        <v>1377</v>
      </c>
      <c r="CL34" t="str">
        <f>IFERROR(VLOOKUP(ROWS(CL$2:CL34),CJ$2:CK$215,2,FALSE),"")</f>
        <v>Bythitidae</v>
      </c>
      <c r="CM34">
        <f>IF(ISNUMBER(SEARCH(Landings!$K$153,CN$2:CN$215)),MAX(CM$1:CM33)+1,0)</f>
        <v>33</v>
      </c>
      <c r="CN34" t="s">
        <v>1377</v>
      </c>
      <c r="CO34" t="str">
        <f>IFERROR(VLOOKUP(ROWS(CO$2:CO34),CM$2:CN$215,2,FALSE),"")</f>
        <v>Bythitidae</v>
      </c>
    </row>
    <row r="35" spans="1:93" x14ac:dyDescent="0.25">
      <c r="A35" t="s">
        <v>1378</v>
      </c>
      <c r="B35" t="s">
        <v>1379</v>
      </c>
      <c r="D35">
        <f>IF(ISNUMBER(SEARCH(Landings!$K$124,E$2:E$215)),MAX(D$1:D34)+1,0)</f>
        <v>34</v>
      </c>
      <c r="E35" t="s">
        <v>1379</v>
      </c>
      <c r="F35" t="str">
        <f>IFERROR(VLOOKUP(ROWS(F$2:F35),D$2:E$215,2,FALSE),"")</f>
        <v>Capelin</v>
      </c>
      <c r="G35">
        <f>IF(ISNUMBER(SEARCH(Landings!$K$125,H$2:H$215)),MAX(G$1:G34)+1,0)</f>
        <v>34</v>
      </c>
      <c r="H35" t="s">
        <v>1379</v>
      </c>
      <c r="I35" t="str">
        <f>IFERROR(VLOOKUP(ROWS(I$2:I35),G$2:H$215,2,FALSE),"")</f>
        <v>Capelin</v>
      </c>
      <c r="J35">
        <f>IF(ISNUMBER(SEARCH(Landings!$K$126,K$2:K$215)),MAX(J$1:J34)+1,0)</f>
        <v>34</v>
      </c>
      <c r="K35" t="s">
        <v>1379</v>
      </c>
      <c r="L35" t="str">
        <f>IFERROR(VLOOKUP(ROWS(L$2:L35),J$2:K$215,2,FALSE),"")</f>
        <v>Capelin</v>
      </c>
      <c r="M35">
        <f>IF(ISNUMBER(SEARCH(Landings!$K$127,N$2:N$215)),MAX(M$1:M34)+1,0)</f>
        <v>34</v>
      </c>
      <c r="N35" t="s">
        <v>1379</v>
      </c>
      <c r="O35" t="str">
        <f>IFERROR(VLOOKUP(ROWS(O$2:O35),M$2:N$215,2,FALSE),"")</f>
        <v>Capelin</v>
      </c>
      <c r="P35">
        <f>IF(ISNUMBER(SEARCH(Landings!$K$128,Q$2:Q$215)),MAX(P$1:P34)+1,0)</f>
        <v>34</v>
      </c>
      <c r="Q35" t="s">
        <v>1379</v>
      </c>
      <c r="R35" t="str">
        <f>IFERROR(VLOOKUP(ROWS(R$2:R35),P$2:Q$215,2,FALSE),"")</f>
        <v>Capelin</v>
      </c>
      <c r="S35">
        <f>IF(ISNUMBER(SEARCH(Landings!$K$129,T$2:T$215)),MAX(S$1:S34)+1,0)</f>
        <v>34</v>
      </c>
      <c r="T35" t="s">
        <v>1379</v>
      </c>
      <c r="U35" t="str">
        <f>IFERROR(VLOOKUP(ROWS(U$2:U35),S$2:T$215,2,FALSE),"")</f>
        <v>Capelin</v>
      </c>
      <c r="V35">
        <f>IF(ISNUMBER(SEARCH(Landings!$K$130,W$2:W$215)),MAX(V$1:V34)+1,0)</f>
        <v>34</v>
      </c>
      <c r="W35" t="s">
        <v>1379</v>
      </c>
      <c r="X35" t="str">
        <f>IFERROR(VLOOKUP(ROWS(X$2:X35),V$2:W$215,2,FALSE),"")</f>
        <v>Capelin</v>
      </c>
      <c r="Y35">
        <f>IF(ISNUMBER(SEARCH(Landings!$K$131,Z$2:Z$215)),MAX(Y$1:Y34)+1,0)</f>
        <v>34</v>
      </c>
      <c r="Z35" t="s">
        <v>1379</v>
      </c>
      <c r="AA35" t="str">
        <f>IFERROR(VLOOKUP(ROWS(AA$2:AA35),Y$2:Z$215,2,FALSE),"")</f>
        <v>Capelin</v>
      </c>
      <c r="AB35">
        <f>IF(ISNUMBER(SEARCH(Landings!$K$132,AC$2:AC$215)),MAX(AB$1:AB34)+1,0)</f>
        <v>34</v>
      </c>
      <c r="AC35" t="s">
        <v>1379</v>
      </c>
      <c r="AD35" t="str">
        <f>IFERROR(VLOOKUP(ROWS(AD$2:AD35),AB$2:AC$215,2,FALSE),"")</f>
        <v>Capelin</v>
      </c>
      <c r="AE35">
        <f>IF(ISNUMBER(SEARCH(Landings!$K$133,AF$2:AF$215)),MAX(AE$1:AE34)+1,0)</f>
        <v>34</v>
      </c>
      <c r="AF35" t="s">
        <v>1379</v>
      </c>
      <c r="AG35" t="str">
        <f>IFERROR(VLOOKUP(ROWS(AG$2:AG35),AE$2:AF$215,2,FALSE),"")</f>
        <v>Capelin</v>
      </c>
      <c r="AH35">
        <f>IF(ISNUMBER(SEARCH(Landings!$K$134,AI$2:AI$215)),MAX(AH$1:AH34)+1,0)</f>
        <v>34</v>
      </c>
      <c r="AI35" t="s">
        <v>1379</v>
      </c>
      <c r="AJ35" t="str">
        <f>IFERROR(VLOOKUP(ROWS(AJ$2:AJ35),AH$2:AI$215,2,FALSE),"")</f>
        <v>Capelin</v>
      </c>
      <c r="AK35">
        <f>IF(ISNUMBER(SEARCH(Landings!$K$135,AL$2:AL$215)),MAX(AK$1:AK34)+1,0)</f>
        <v>34</v>
      </c>
      <c r="AL35" t="s">
        <v>1379</v>
      </c>
      <c r="AM35" t="str">
        <f>IFERROR(VLOOKUP(ROWS(AM$2:AM35),AK$2:AL$215,2,FALSE),"")</f>
        <v>Capelin</v>
      </c>
      <c r="AN35">
        <f>IF(ISNUMBER(SEARCH(Landings!$K$136,AO$2:AO$215)),MAX(AN$1:AN34)+1,0)</f>
        <v>34</v>
      </c>
      <c r="AO35" t="s">
        <v>1379</v>
      </c>
      <c r="AP35" t="str">
        <f>IFERROR(VLOOKUP(ROWS(AP$2:AP35),AN$2:AO$215,2,FALSE),"")</f>
        <v>Capelin</v>
      </c>
      <c r="AQ35">
        <f>IF(ISNUMBER(SEARCH(Landings!$K$137,AR$2:AR$215)),MAX(AQ$1:AQ34)+1,0)</f>
        <v>34</v>
      </c>
      <c r="AR35" t="s">
        <v>1379</v>
      </c>
      <c r="AS35" t="str">
        <f>IFERROR(VLOOKUP(ROWS(AS$2:AS35),AQ$2:AR$215,2,FALSE),"")</f>
        <v>Capelin</v>
      </c>
      <c r="AT35">
        <f>IF(ISNUMBER(SEARCH(Landings!$K$138,AU$2:AU$215)),MAX(AT$1:AT34)+1,0)</f>
        <v>34</v>
      </c>
      <c r="AU35" t="s">
        <v>1379</v>
      </c>
      <c r="AV35" t="str">
        <f>IFERROR(VLOOKUP(ROWS(AV$2:AV35),AT$2:AU$215,2,FALSE),"")</f>
        <v>Capelin</v>
      </c>
      <c r="AW35">
        <f>IF(ISNUMBER(SEARCH(Landings!$K$139,AX$2:AX$215)),MAX(AW$1:AW34)+1,0)</f>
        <v>34</v>
      </c>
      <c r="AX35" t="s">
        <v>1379</v>
      </c>
      <c r="AY35" t="str">
        <f>IFERROR(VLOOKUP(ROWS(AY$2:AY35),AW$2:AX$215,2,FALSE),"")</f>
        <v>Capelin</v>
      </c>
      <c r="AZ35">
        <f>IF(ISNUMBER(SEARCH(Landings!$K$140,BA$2:BA$215)),MAX(AZ$1:AZ34)+1,0)</f>
        <v>34</v>
      </c>
      <c r="BA35" t="s">
        <v>1379</v>
      </c>
      <c r="BB35" t="str">
        <f>IFERROR(VLOOKUP(ROWS(BB$2:BB35),AZ$2:BA$215,2,FALSE),"")</f>
        <v>Capelin</v>
      </c>
      <c r="BC35">
        <f>IF(ISNUMBER(SEARCH(Landings!$K$141,BD$2:BD$215)),MAX(BC$1:BC34)+1,0)</f>
        <v>34</v>
      </c>
      <c r="BD35" t="s">
        <v>1379</v>
      </c>
      <c r="BE35" t="str">
        <f>IFERROR(VLOOKUP(ROWS(BE$2:BE35),BC$2:BD$215,2,FALSE),"")</f>
        <v>Capelin</v>
      </c>
      <c r="BF35">
        <f>IF(ISNUMBER(SEARCH(Landings!$K$142,BG$2:BG$215)),MAX(BF$1:BF34)+1,0)</f>
        <v>34</v>
      </c>
      <c r="BG35" t="s">
        <v>1379</v>
      </c>
      <c r="BH35" t="str">
        <f>IFERROR(VLOOKUP(ROWS(BH$2:BH35),BF$2:BG$215,2,FALSE),"")</f>
        <v>Capelin</v>
      </c>
      <c r="BI35">
        <f>IF(ISNUMBER(SEARCH(Landings!$K$143,BJ$2:BJ$215)),MAX(BI$1:BI34)+1,0)</f>
        <v>34</v>
      </c>
      <c r="BJ35" t="s">
        <v>1379</v>
      </c>
      <c r="BK35" t="str">
        <f>IFERROR(VLOOKUP(ROWS(BK$2:BK35),BI$2:BJ$215,2,FALSE),"")</f>
        <v>Capelin</v>
      </c>
      <c r="BL35">
        <f>IF(ISNUMBER(SEARCH(Landings!$K$144,BM$2:BM$215)),MAX(BL$1:BL34)+1,0)</f>
        <v>34</v>
      </c>
      <c r="BM35" t="s">
        <v>1379</v>
      </c>
      <c r="BN35" t="str">
        <f>IFERROR(VLOOKUP(ROWS(BN$2:BN35),BL$2:BM$215,2,FALSE),"")</f>
        <v>Capelin</v>
      </c>
      <c r="BO35">
        <f>IF(ISNUMBER(SEARCH(Landings!$K$145,BP$2:BP$215)),MAX(BO$1:BO34)+1,0)</f>
        <v>34</v>
      </c>
      <c r="BP35" t="s">
        <v>1379</v>
      </c>
      <c r="BQ35" t="str">
        <f>IFERROR(VLOOKUP(ROWS(BQ$2:BQ35),BO$2:BP$215,2,FALSE),"")</f>
        <v>Capelin</v>
      </c>
      <c r="BR35">
        <f>IF(ISNUMBER(SEARCH(Landings!$K$146,BS$2:BS$215)),MAX(BR$1:BR34)+1,0)</f>
        <v>34</v>
      </c>
      <c r="BS35" t="s">
        <v>1379</v>
      </c>
      <c r="BT35" t="str">
        <f>IFERROR(VLOOKUP(ROWS(BT$2:BT35),BR$2:BS$215,2,FALSE),"")</f>
        <v>Capelin</v>
      </c>
      <c r="BU35">
        <f>IF(ISNUMBER(SEARCH(Landings!$K$147,BV$2:BV$215)),MAX(BU$1:BU34)+1,0)</f>
        <v>34</v>
      </c>
      <c r="BV35" t="s">
        <v>1379</v>
      </c>
      <c r="BW35" t="str">
        <f>IFERROR(VLOOKUP(ROWS(BW$2:BW35),BU$2:BV$215,2,FALSE),"")</f>
        <v>Capelin</v>
      </c>
      <c r="BX35">
        <f>IF(ISNUMBER(SEARCH(Landings!$K$148,BY$2:BY$215)),MAX(BX$1:BX34)+1,0)</f>
        <v>34</v>
      </c>
      <c r="BY35" t="s">
        <v>1379</v>
      </c>
      <c r="BZ35" t="str">
        <f>IFERROR(VLOOKUP(ROWS(BZ$2:BZ35),BX$2:BY$215,2,FALSE),"")</f>
        <v>Capelin</v>
      </c>
      <c r="CA35">
        <f>IF(ISNUMBER(SEARCH(Landings!$K$149,CB$2:CB$215)),MAX(CA$1:CA34)+1,0)</f>
        <v>34</v>
      </c>
      <c r="CB35" t="s">
        <v>1379</v>
      </c>
      <c r="CC35" t="str">
        <f>IFERROR(VLOOKUP(ROWS(CC$2:CC35),CA$2:CB$215,2,FALSE),"")</f>
        <v>Capelin</v>
      </c>
      <c r="CD35">
        <f>IF(ISNUMBER(SEARCH(Landings!$K$150,CE$2:CE$215)),MAX(CD$1:CD34)+1,0)</f>
        <v>34</v>
      </c>
      <c r="CE35" t="s">
        <v>1379</v>
      </c>
      <c r="CF35" t="str">
        <f>IFERROR(VLOOKUP(ROWS(CF$2:CF35),CD$2:CE$215,2,FALSE),"")</f>
        <v>Capelin</v>
      </c>
      <c r="CG35">
        <f>IF(ISNUMBER(SEARCH(Landings!$K$151,CH$2:CH$215)),MAX(CG$1:CG34)+1,0)</f>
        <v>34</v>
      </c>
      <c r="CH35" t="s">
        <v>1379</v>
      </c>
      <c r="CI35" t="str">
        <f>IFERROR(VLOOKUP(ROWS(CI$2:CI35),CG$2:CH$215,2,FALSE),"")</f>
        <v>Capelin</v>
      </c>
      <c r="CJ35">
        <f>IF(ISNUMBER(SEARCH(Landings!$K$152,CK$2:CK$215)),MAX(CJ$1:CJ34)+1,0)</f>
        <v>34</v>
      </c>
      <c r="CK35" t="s">
        <v>1379</v>
      </c>
      <c r="CL35" t="str">
        <f>IFERROR(VLOOKUP(ROWS(CL$2:CL35),CJ$2:CK$215,2,FALSE),"")</f>
        <v>Capelin</v>
      </c>
      <c r="CM35">
        <f>IF(ISNUMBER(SEARCH(Landings!$K$153,CN$2:CN$215)),MAX(CM$1:CM34)+1,0)</f>
        <v>34</v>
      </c>
      <c r="CN35" t="s">
        <v>1379</v>
      </c>
      <c r="CO35" t="str">
        <f>IFERROR(VLOOKUP(ROWS(CO$2:CO35),CM$2:CN$215,2,FALSE),"")</f>
        <v>Capelin</v>
      </c>
    </row>
    <row r="36" spans="1:93" x14ac:dyDescent="0.25">
      <c r="A36" t="s">
        <v>1380</v>
      </c>
      <c r="B36" t="s">
        <v>1381</v>
      </c>
      <c r="D36">
        <f>IF(ISNUMBER(SEARCH(Landings!$K$124,E$2:E$215)),MAX(D$1:D35)+1,0)</f>
        <v>35</v>
      </c>
      <c r="E36" t="s">
        <v>1381</v>
      </c>
      <c r="F36" t="str">
        <f>IFERROR(VLOOKUP(ROWS(F$2:F36),D$2:E$215,2,FALSE),"")</f>
        <v>Cardinal Fish</v>
      </c>
      <c r="G36">
        <f>IF(ISNUMBER(SEARCH(Landings!$K$125,H$2:H$215)),MAX(G$1:G35)+1,0)</f>
        <v>35</v>
      </c>
      <c r="H36" t="s">
        <v>1381</v>
      </c>
      <c r="I36" t="str">
        <f>IFERROR(VLOOKUP(ROWS(I$2:I36),G$2:H$215,2,FALSE),"")</f>
        <v>Cardinal Fish</v>
      </c>
      <c r="J36">
        <f>IF(ISNUMBER(SEARCH(Landings!$K$126,K$2:K$215)),MAX(J$1:J35)+1,0)</f>
        <v>35</v>
      </c>
      <c r="K36" t="s">
        <v>1381</v>
      </c>
      <c r="L36" t="str">
        <f>IFERROR(VLOOKUP(ROWS(L$2:L36),J$2:K$215,2,FALSE),"")</f>
        <v>Cardinal Fish</v>
      </c>
      <c r="M36">
        <f>IF(ISNUMBER(SEARCH(Landings!$K$127,N$2:N$215)),MAX(M$1:M35)+1,0)</f>
        <v>35</v>
      </c>
      <c r="N36" t="s">
        <v>1381</v>
      </c>
      <c r="O36" t="str">
        <f>IFERROR(VLOOKUP(ROWS(O$2:O36),M$2:N$215,2,FALSE),"")</f>
        <v>Cardinal Fish</v>
      </c>
      <c r="P36">
        <f>IF(ISNUMBER(SEARCH(Landings!$K$128,Q$2:Q$215)),MAX(P$1:P35)+1,0)</f>
        <v>35</v>
      </c>
      <c r="Q36" t="s">
        <v>1381</v>
      </c>
      <c r="R36" t="str">
        <f>IFERROR(VLOOKUP(ROWS(R$2:R36),P$2:Q$215,2,FALSE),"")</f>
        <v>Cardinal Fish</v>
      </c>
      <c r="S36">
        <f>IF(ISNUMBER(SEARCH(Landings!$K$129,T$2:T$215)),MAX(S$1:S35)+1,0)</f>
        <v>35</v>
      </c>
      <c r="T36" t="s">
        <v>1381</v>
      </c>
      <c r="U36" t="str">
        <f>IFERROR(VLOOKUP(ROWS(U$2:U36),S$2:T$215,2,FALSE),"")</f>
        <v>Cardinal Fish</v>
      </c>
      <c r="V36">
        <f>IF(ISNUMBER(SEARCH(Landings!$K$130,W$2:W$215)),MAX(V$1:V35)+1,0)</f>
        <v>35</v>
      </c>
      <c r="W36" t="s">
        <v>1381</v>
      </c>
      <c r="X36" t="str">
        <f>IFERROR(VLOOKUP(ROWS(X$2:X36),V$2:W$215,2,FALSE),"")</f>
        <v>Cardinal Fish</v>
      </c>
      <c r="Y36">
        <f>IF(ISNUMBER(SEARCH(Landings!$K$131,Z$2:Z$215)),MAX(Y$1:Y35)+1,0)</f>
        <v>35</v>
      </c>
      <c r="Z36" t="s">
        <v>1381</v>
      </c>
      <c r="AA36" t="str">
        <f>IFERROR(VLOOKUP(ROWS(AA$2:AA36),Y$2:Z$215,2,FALSE),"")</f>
        <v>Cardinal Fish</v>
      </c>
      <c r="AB36">
        <f>IF(ISNUMBER(SEARCH(Landings!$K$132,AC$2:AC$215)),MAX(AB$1:AB35)+1,0)</f>
        <v>35</v>
      </c>
      <c r="AC36" t="s">
        <v>1381</v>
      </c>
      <c r="AD36" t="str">
        <f>IFERROR(VLOOKUP(ROWS(AD$2:AD36),AB$2:AC$215,2,FALSE),"")</f>
        <v>Cardinal Fish</v>
      </c>
      <c r="AE36">
        <f>IF(ISNUMBER(SEARCH(Landings!$K$133,AF$2:AF$215)),MAX(AE$1:AE35)+1,0)</f>
        <v>35</v>
      </c>
      <c r="AF36" t="s">
        <v>1381</v>
      </c>
      <c r="AG36" t="str">
        <f>IFERROR(VLOOKUP(ROWS(AG$2:AG36),AE$2:AF$215,2,FALSE),"")</f>
        <v>Cardinal Fish</v>
      </c>
      <c r="AH36">
        <f>IF(ISNUMBER(SEARCH(Landings!$K$134,AI$2:AI$215)),MAX(AH$1:AH35)+1,0)</f>
        <v>35</v>
      </c>
      <c r="AI36" t="s">
        <v>1381</v>
      </c>
      <c r="AJ36" t="str">
        <f>IFERROR(VLOOKUP(ROWS(AJ$2:AJ36),AH$2:AI$215,2,FALSE),"")</f>
        <v>Cardinal Fish</v>
      </c>
      <c r="AK36">
        <f>IF(ISNUMBER(SEARCH(Landings!$K$135,AL$2:AL$215)),MAX(AK$1:AK35)+1,0)</f>
        <v>35</v>
      </c>
      <c r="AL36" t="s">
        <v>1381</v>
      </c>
      <c r="AM36" t="str">
        <f>IFERROR(VLOOKUP(ROWS(AM$2:AM36),AK$2:AL$215,2,FALSE),"")</f>
        <v>Cardinal Fish</v>
      </c>
      <c r="AN36">
        <f>IF(ISNUMBER(SEARCH(Landings!$K$136,AO$2:AO$215)),MAX(AN$1:AN35)+1,0)</f>
        <v>35</v>
      </c>
      <c r="AO36" t="s">
        <v>1381</v>
      </c>
      <c r="AP36" t="str">
        <f>IFERROR(VLOOKUP(ROWS(AP$2:AP36),AN$2:AO$215,2,FALSE),"")</f>
        <v>Cardinal Fish</v>
      </c>
      <c r="AQ36">
        <f>IF(ISNUMBER(SEARCH(Landings!$K$137,AR$2:AR$215)),MAX(AQ$1:AQ35)+1,0)</f>
        <v>35</v>
      </c>
      <c r="AR36" t="s">
        <v>1381</v>
      </c>
      <c r="AS36" t="str">
        <f>IFERROR(VLOOKUP(ROWS(AS$2:AS36),AQ$2:AR$215,2,FALSE),"")</f>
        <v>Cardinal Fish</v>
      </c>
      <c r="AT36">
        <f>IF(ISNUMBER(SEARCH(Landings!$K$138,AU$2:AU$215)),MAX(AT$1:AT35)+1,0)</f>
        <v>35</v>
      </c>
      <c r="AU36" t="s">
        <v>1381</v>
      </c>
      <c r="AV36" t="str">
        <f>IFERROR(VLOOKUP(ROWS(AV$2:AV36),AT$2:AU$215,2,FALSE),"")</f>
        <v>Cardinal Fish</v>
      </c>
      <c r="AW36">
        <f>IF(ISNUMBER(SEARCH(Landings!$K$139,AX$2:AX$215)),MAX(AW$1:AW35)+1,0)</f>
        <v>35</v>
      </c>
      <c r="AX36" t="s">
        <v>1381</v>
      </c>
      <c r="AY36" t="str">
        <f>IFERROR(VLOOKUP(ROWS(AY$2:AY36),AW$2:AX$215,2,FALSE),"")</f>
        <v>Cardinal Fish</v>
      </c>
      <c r="AZ36">
        <f>IF(ISNUMBER(SEARCH(Landings!$K$140,BA$2:BA$215)),MAX(AZ$1:AZ35)+1,0)</f>
        <v>35</v>
      </c>
      <c r="BA36" t="s">
        <v>1381</v>
      </c>
      <c r="BB36" t="str">
        <f>IFERROR(VLOOKUP(ROWS(BB$2:BB36),AZ$2:BA$215,2,FALSE),"")</f>
        <v>Cardinal Fish</v>
      </c>
      <c r="BC36">
        <f>IF(ISNUMBER(SEARCH(Landings!$K$141,BD$2:BD$215)),MAX(BC$1:BC35)+1,0)</f>
        <v>35</v>
      </c>
      <c r="BD36" t="s">
        <v>1381</v>
      </c>
      <c r="BE36" t="str">
        <f>IFERROR(VLOOKUP(ROWS(BE$2:BE36),BC$2:BD$215,2,FALSE),"")</f>
        <v>Cardinal Fish</v>
      </c>
      <c r="BF36">
        <f>IF(ISNUMBER(SEARCH(Landings!$K$142,BG$2:BG$215)),MAX(BF$1:BF35)+1,0)</f>
        <v>35</v>
      </c>
      <c r="BG36" t="s">
        <v>1381</v>
      </c>
      <c r="BH36" t="str">
        <f>IFERROR(VLOOKUP(ROWS(BH$2:BH36),BF$2:BG$215,2,FALSE),"")</f>
        <v>Cardinal Fish</v>
      </c>
      <c r="BI36">
        <f>IF(ISNUMBER(SEARCH(Landings!$K$143,BJ$2:BJ$215)),MAX(BI$1:BI35)+1,0)</f>
        <v>35</v>
      </c>
      <c r="BJ36" t="s">
        <v>1381</v>
      </c>
      <c r="BK36" t="str">
        <f>IFERROR(VLOOKUP(ROWS(BK$2:BK36),BI$2:BJ$215,2,FALSE),"")</f>
        <v>Cardinal Fish</v>
      </c>
      <c r="BL36">
        <f>IF(ISNUMBER(SEARCH(Landings!$K$144,BM$2:BM$215)),MAX(BL$1:BL35)+1,0)</f>
        <v>35</v>
      </c>
      <c r="BM36" t="s">
        <v>1381</v>
      </c>
      <c r="BN36" t="str">
        <f>IFERROR(VLOOKUP(ROWS(BN$2:BN36),BL$2:BM$215,2,FALSE),"")</f>
        <v>Cardinal Fish</v>
      </c>
      <c r="BO36">
        <f>IF(ISNUMBER(SEARCH(Landings!$K$145,BP$2:BP$215)),MAX(BO$1:BO35)+1,0)</f>
        <v>35</v>
      </c>
      <c r="BP36" t="s">
        <v>1381</v>
      </c>
      <c r="BQ36" t="str">
        <f>IFERROR(VLOOKUP(ROWS(BQ$2:BQ36),BO$2:BP$215,2,FALSE),"")</f>
        <v>Cardinal Fish</v>
      </c>
      <c r="BR36">
        <f>IF(ISNUMBER(SEARCH(Landings!$K$146,BS$2:BS$215)),MAX(BR$1:BR35)+1,0)</f>
        <v>35</v>
      </c>
      <c r="BS36" t="s">
        <v>1381</v>
      </c>
      <c r="BT36" t="str">
        <f>IFERROR(VLOOKUP(ROWS(BT$2:BT36),BR$2:BS$215,2,FALSE),"")</f>
        <v>Cardinal Fish</v>
      </c>
      <c r="BU36">
        <f>IF(ISNUMBER(SEARCH(Landings!$K$147,BV$2:BV$215)),MAX(BU$1:BU35)+1,0)</f>
        <v>35</v>
      </c>
      <c r="BV36" t="s">
        <v>1381</v>
      </c>
      <c r="BW36" t="str">
        <f>IFERROR(VLOOKUP(ROWS(BW$2:BW36),BU$2:BV$215,2,FALSE),"")</f>
        <v>Cardinal Fish</v>
      </c>
      <c r="BX36">
        <f>IF(ISNUMBER(SEARCH(Landings!$K$148,BY$2:BY$215)),MAX(BX$1:BX35)+1,0)</f>
        <v>35</v>
      </c>
      <c r="BY36" t="s">
        <v>1381</v>
      </c>
      <c r="BZ36" t="str">
        <f>IFERROR(VLOOKUP(ROWS(BZ$2:BZ36),BX$2:BY$215,2,FALSE),"")</f>
        <v>Cardinal Fish</v>
      </c>
      <c r="CA36">
        <f>IF(ISNUMBER(SEARCH(Landings!$K$149,CB$2:CB$215)),MAX(CA$1:CA35)+1,0)</f>
        <v>35</v>
      </c>
      <c r="CB36" t="s">
        <v>1381</v>
      </c>
      <c r="CC36" t="str">
        <f>IFERROR(VLOOKUP(ROWS(CC$2:CC36),CA$2:CB$215,2,FALSE),"")</f>
        <v>Cardinal Fish</v>
      </c>
      <c r="CD36">
        <f>IF(ISNUMBER(SEARCH(Landings!$K$150,CE$2:CE$215)),MAX(CD$1:CD35)+1,0)</f>
        <v>35</v>
      </c>
      <c r="CE36" t="s">
        <v>1381</v>
      </c>
      <c r="CF36" t="str">
        <f>IFERROR(VLOOKUP(ROWS(CF$2:CF36),CD$2:CE$215,2,FALSE),"")</f>
        <v>Cardinal Fish</v>
      </c>
      <c r="CG36">
        <f>IF(ISNUMBER(SEARCH(Landings!$K$151,CH$2:CH$215)),MAX(CG$1:CG35)+1,0)</f>
        <v>35</v>
      </c>
      <c r="CH36" t="s">
        <v>1381</v>
      </c>
      <c r="CI36" t="str">
        <f>IFERROR(VLOOKUP(ROWS(CI$2:CI36),CG$2:CH$215,2,FALSE),"")</f>
        <v>Cardinal Fish</v>
      </c>
      <c r="CJ36">
        <f>IF(ISNUMBER(SEARCH(Landings!$K$152,CK$2:CK$215)),MAX(CJ$1:CJ35)+1,0)</f>
        <v>35</v>
      </c>
      <c r="CK36" t="s">
        <v>1381</v>
      </c>
      <c r="CL36" t="str">
        <f>IFERROR(VLOOKUP(ROWS(CL$2:CL36),CJ$2:CK$215,2,FALSE),"")</f>
        <v>Cardinal Fish</v>
      </c>
      <c r="CM36">
        <f>IF(ISNUMBER(SEARCH(Landings!$K$153,CN$2:CN$215)),MAX(CM$1:CM35)+1,0)</f>
        <v>35</v>
      </c>
      <c r="CN36" t="s">
        <v>1381</v>
      </c>
      <c r="CO36" t="str">
        <f>IFERROR(VLOOKUP(ROWS(CO$2:CO36),CM$2:CN$215,2,FALSE),"")</f>
        <v>Cardinal Fish</v>
      </c>
    </row>
    <row r="37" spans="1:93" x14ac:dyDescent="0.25">
      <c r="A37" t="s">
        <v>1382</v>
      </c>
      <c r="B37" t="s">
        <v>1383</v>
      </c>
      <c r="D37">
        <f>IF(ISNUMBER(SEARCH(Landings!$K$124,E$2:E$215)),MAX(D$1:D36)+1,0)</f>
        <v>36</v>
      </c>
      <c r="E37" t="s">
        <v>1383</v>
      </c>
      <c r="F37" t="str">
        <f>IFERROR(VLOOKUP(ROWS(F$2:F37),D$2:E$215,2,FALSE),"")</f>
        <v>Catfish</v>
      </c>
      <c r="G37">
        <f>IF(ISNUMBER(SEARCH(Landings!$K$125,H$2:H$215)),MAX(G$1:G36)+1,0)</f>
        <v>36</v>
      </c>
      <c r="H37" t="s">
        <v>1383</v>
      </c>
      <c r="I37" t="str">
        <f>IFERROR(VLOOKUP(ROWS(I$2:I37),G$2:H$215,2,FALSE),"")</f>
        <v>Catfish</v>
      </c>
      <c r="J37">
        <f>IF(ISNUMBER(SEARCH(Landings!$K$126,K$2:K$215)),MAX(J$1:J36)+1,0)</f>
        <v>36</v>
      </c>
      <c r="K37" t="s">
        <v>1383</v>
      </c>
      <c r="L37" t="str">
        <f>IFERROR(VLOOKUP(ROWS(L$2:L37),J$2:K$215,2,FALSE),"")</f>
        <v>Catfish</v>
      </c>
      <c r="M37">
        <f>IF(ISNUMBER(SEARCH(Landings!$K$127,N$2:N$215)),MAX(M$1:M36)+1,0)</f>
        <v>36</v>
      </c>
      <c r="N37" t="s">
        <v>1383</v>
      </c>
      <c r="O37" t="str">
        <f>IFERROR(VLOOKUP(ROWS(O$2:O37),M$2:N$215,2,FALSE),"")</f>
        <v>Catfish</v>
      </c>
      <c r="P37">
        <f>IF(ISNUMBER(SEARCH(Landings!$K$128,Q$2:Q$215)),MAX(P$1:P36)+1,0)</f>
        <v>36</v>
      </c>
      <c r="Q37" t="s">
        <v>1383</v>
      </c>
      <c r="R37" t="str">
        <f>IFERROR(VLOOKUP(ROWS(R$2:R37),P$2:Q$215,2,FALSE),"")</f>
        <v>Catfish</v>
      </c>
      <c r="S37">
        <f>IF(ISNUMBER(SEARCH(Landings!$K$129,T$2:T$215)),MAX(S$1:S36)+1,0)</f>
        <v>36</v>
      </c>
      <c r="T37" t="s">
        <v>1383</v>
      </c>
      <c r="U37" t="str">
        <f>IFERROR(VLOOKUP(ROWS(U$2:U37),S$2:T$215,2,FALSE),"")</f>
        <v>Catfish</v>
      </c>
      <c r="V37">
        <f>IF(ISNUMBER(SEARCH(Landings!$K$130,W$2:W$215)),MAX(V$1:V36)+1,0)</f>
        <v>36</v>
      </c>
      <c r="W37" t="s">
        <v>1383</v>
      </c>
      <c r="X37" t="str">
        <f>IFERROR(VLOOKUP(ROWS(X$2:X37),V$2:W$215,2,FALSE),"")</f>
        <v>Catfish</v>
      </c>
      <c r="Y37">
        <f>IF(ISNUMBER(SEARCH(Landings!$K$131,Z$2:Z$215)),MAX(Y$1:Y36)+1,0)</f>
        <v>36</v>
      </c>
      <c r="Z37" t="s">
        <v>1383</v>
      </c>
      <c r="AA37" t="str">
        <f>IFERROR(VLOOKUP(ROWS(AA$2:AA37),Y$2:Z$215,2,FALSE),"")</f>
        <v>Catfish</v>
      </c>
      <c r="AB37">
        <f>IF(ISNUMBER(SEARCH(Landings!$K$132,AC$2:AC$215)),MAX(AB$1:AB36)+1,0)</f>
        <v>36</v>
      </c>
      <c r="AC37" t="s">
        <v>1383</v>
      </c>
      <c r="AD37" t="str">
        <f>IFERROR(VLOOKUP(ROWS(AD$2:AD37),AB$2:AC$215,2,FALSE),"")</f>
        <v>Catfish</v>
      </c>
      <c r="AE37">
        <f>IF(ISNUMBER(SEARCH(Landings!$K$133,AF$2:AF$215)),MAX(AE$1:AE36)+1,0)</f>
        <v>36</v>
      </c>
      <c r="AF37" t="s">
        <v>1383</v>
      </c>
      <c r="AG37" t="str">
        <f>IFERROR(VLOOKUP(ROWS(AG$2:AG37),AE$2:AF$215,2,FALSE),"")</f>
        <v>Catfish</v>
      </c>
      <c r="AH37">
        <f>IF(ISNUMBER(SEARCH(Landings!$K$134,AI$2:AI$215)),MAX(AH$1:AH36)+1,0)</f>
        <v>36</v>
      </c>
      <c r="AI37" t="s">
        <v>1383</v>
      </c>
      <c r="AJ37" t="str">
        <f>IFERROR(VLOOKUP(ROWS(AJ$2:AJ37),AH$2:AI$215,2,FALSE),"")</f>
        <v>Catfish</v>
      </c>
      <c r="AK37">
        <f>IF(ISNUMBER(SEARCH(Landings!$K$135,AL$2:AL$215)),MAX(AK$1:AK36)+1,0)</f>
        <v>36</v>
      </c>
      <c r="AL37" t="s">
        <v>1383</v>
      </c>
      <c r="AM37" t="str">
        <f>IFERROR(VLOOKUP(ROWS(AM$2:AM37),AK$2:AL$215,2,FALSE),"")</f>
        <v>Catfish</v>
      </c>
      <c r="AN37">
        <f>IF(ISNUMBER(SEARCH(Landings!$K$136,AO$2:AO$215)),MAX(AN$1:AN36)+1,0)</f>
        <v>36</v>
      </c>
      <c r="AO37" t="s">
        <v>1383</v>
      </c>
      <c r="AP37" t="str">
        <f>IFERROR(VLOOKUP(ROWS(AP$2:AP37),AN$2:AO$215,2,FALSE),"")</f>
        <v>Catfish</v>
      </c>
      <c r="AQ37">
        <f>IF(ISNUMBER(SEARCH(Landings!$K$137,AR$2:AR$215)),MAX(AQ$1:AQ36)+1,0)</f>
        <v>36</v>
      </c>
      <c r="AR37" t="s">
        <v>1383</v>
      </c>
      <c r="AS37" t="str">
        <f>IFERROR(VLOOKUP(ROWS(AS$2:AS37),AQ$2:AR$215,2,FALSE),"")</f>
        <v>Catfish</v>
      </c>
      <c r="AT37">
        <f>IF(ISNUMBER(SEARCH(Landings!$K$138,AU$2:AU$215)),MAX(AT$1:AT36)+1,0)</f>
        <v>36</v>
      </c>
      <c r="AU37" t="s">
        <v>1383</v>
      </c>
      <c r="AV37" t="str">
        <f>IFERROR(VLOOKUP(ROWS(AV$2:AV37),AT$2:AU$215,2,FALSE),"")</f>
        <v>Catfish</v>
      </c>
      <c r="AW37">
        <f>IF(ISNUMBER(SEARCH(Landings!$K$139,AX$2:AX$215)),MAX(AW$1:AW36)+1,0)</f>
        <v>36</v>
      </c>
      <c r="AX37" t="s">
        <v>1383</v>
      </c>
      <c r="AY37" t="str">
        <f>IFERROR(VLOOKUP(ROWS(AY$2:AY37),AW$2:AX$215,2,FALSE),"")</f>
        <v>Catfish</v>
      </c>
      <c r="AZ37">
        <f>IF(ISNUMBER(SEARCH(Landings!$K$140,BA$2:BA$215)),MAX(AZ$1:AZ36)+1,0)</f>
        <v>36</v>
      </c>
      <c r="BA37" t="s">
        <v>1383</v>
      </c>
      <c r="BB37" t="str">
        <f>IFERROR(VLOOKUP(ROWS(BB$2:BB37),AZ$2:BA$215,2,FALSE),"")</f>
        <v>Catfish</v>
      </c>
      <c r="BC37">
        <f>IF(ISNUMBER(SEARCH(Landings!$K$141,BD$2:BD$215)),MAX(BC$1:BC36)+1,0)</f>
        <v>36</v>
      </c>
      <c r="BD37" t="s">
        <v>1383</v>
      </c>
      <c r="BE37" t="str">
        <f>IFERROR(VLOOKUP(ROWS(BE$2:BE37),BC$2:BD$215,2,FALSE),"")</f>
        <v>Catfish</v>
      </c>
      <c r="BF37">
        <f>IF(ISNUMBER(SEARCH(Landings!$K$142,BG$2:BG$215)),MAX(BF$1:BF36)+1,0)</f>
        <v>36</v>
      </c>
      <c r="BG37" t="s">
        <v>1383</v>
      </c>
      <c r="BH37" t="str">
        <f>IFERROR(VLOOKUP(ROWS(BH$2:BH37),BF$2:BG$215,2,FALSE),"")</f>
        <v>Catfish</v>
      </c>
      <c r="BI37">
        <f>IF(ISNUMBER(SEARCH(Landings!$K$143,BJ$2:BJ$215)),MAX(BI$1:BI36)+1,0)</f>
        <v>36</v>
      </c>
      <c r="BJ37" t="s">
        <v>1383</v>
      </c>
      <c r="BK37" t="str">
        <f>IFERROR(VLOOKUP(ROWS(BK$2:BK37),BI$2:BJ$215,2,FALSE),"")</f>
        <v>Catfish</v>
      </c>
      <c r="BL37">
        <f>IF(ISNUMBER(SEARCH(Landings!$K$144,BM$2:BM$215)),MAX(BL$1:BL36)+1,0)</f>
        <v>36</v>
      </c>
      <c r="BM37" t="s">
        <v>1383</v>
      </c>
      <c r="BN37" t="str">
        <f>IFERROR(VLOOKUP(ROWS(BN$2:BN37),BL$2:BM$215,2,FALSE),"")</f>
        <v>Catfish</v>
      </c>
      <c r="BO37">
        <f>IF(ISNUMBER(SEARCH(Landings!$K$145,BP$2:BP$215)),MAX(BO$1:BO36)+1,0)</f>
        <v>36</v>
      </c>
      <c r="BP37" t="s">
        <v>1383</v>
      </c>
      <c r="BQ37" t="str">
        <f>IFERROR(VLOOKUP(ROWS(BQ$2:BQ37),BO$2:BP$215,2,FALSE),"")</f>
        <v>Catfish</v>
      </c>
      <c r="BR37">
        <f>IF(ISNUMBER(SEARCH(Landings!$K$146,BS$2:BS$215)),MAX(BR$1:BR36)+1,0)</f>
        <v>36</v>
      </c>
      <c r="BS37" t="s">
        <v>1383</v>
      </c>
      <c r="BT37" t="str">
        <f>IFERROR(VLOOKUP(ROWS(BT$2:BT37),BR$2:BS$215,2,FALSE),"")</f>
        <v>Catfish</v>
      </c>
      <c r="BU37">
        <f>IF(ISNUMBER(SEARCH(Landings!$K$147,BV$2:BV$215)),MAX(BU$1:BU36)+1,0)</f>
        <v>36</v>
      </c>
      <c r="BV37" t="s">
        <v>1383</v>
      </c>
      <c r="BW37" t="str">
        <f>IFERROR(VLOOKUP(ROWS(BW$2:BW37),BU$2:BV$215,2,FALSE),"")</f>
        <v>Catfish</v>
      </c>
      <c r="BX37">
        <f>IF(ISNUMBER(SEARCH(Landings!$K$148,BY$2:BY$215)),MAX(BX$1:BX36)+1,0)</f>
        <v>36</v>
      </c>
      <c r="BY37" t="s">
        <v>1383</v>
      </c>
      <c r="BZ37" t="str">
        <f>IFERROR(VLOOKUP(ROWS(BZ$2:BZ37),BX$2:BY$215,2,FALSE),"")</f>
        <v>Catfish</v>
      </c>
      <c r="CA37">
        <f>IF(ISNUMBER(SEARCH(Landings!$K$149,CB$2:CB$215)),MAX(CA$1:CA36)+1,0)</f>
        <v>36</v>
      </c>
      <c r="CB37" t="s">
        <v>1383</v>
      </c>
      <c r="CC37" t="str">
        <f>IFERROR(VLOOKUP(ROWS(CC$2:CC37),CA$2:CB$215,2,FALSE),"")</f>
        <v>Catfish</v>
      </c>
      <c r="CD37">
        <f>IF(ISNUMBER(SEARCH(Landings!$K$150,CE$2:CE$215)),MAX(CD$1:CD36)+1,0)</f>
        <v>36</v>
      </c>
      <c r="CE37" t="s">
        <v>1383</v>
      </c>
      <c r="CF37" t="str">
        <f>IFERROR(VLOOKUP(ROWS(CF$2:CF37),CD$2:CE$215,2,FALSE),"")</f>
        <v>Catfish</v>
      </c>
      <c r="CG37">
        <f>IF(ISNUMBER(SEARCH(Landings!$K$151,CH$2:CH$215)),MAX(CG$1:CG36)+1,0)</f>
        <v>36</v>
      </c>
      <c r="CH37" t="s">
        <v>1383</v>
      </c>
      <c r="CI37" t="str">
        <f>IFERROR(VLOOKUP(ROWS(CI$2:CI37),CG$2:CH$215,2,FALSE),"")</f>
        <v>Catfish</v>
      </c>
      <c r="CJ37">
        <f>IF(ISNUMBER(SEARCH(Landings!$K$152,CK$2:CK$215)),MAX(CJ$1:CJ36)+1,0)</f>
        <v>36</v>
      </c>
      <c r="CK37" t="s">
        <v>1383</v>
      </c>
      <c r="CL37" t="str">
        <f>IFERROR(VLOOKUP(ROWS(CL$2:CL37),CJ$2:CK$215,2,FALSE),"")</f>
        <v>Catfish</v>
      </c>
      <c r="CM37">
        <f>IF(ISNUMBER(SEARCH(Landings!$K$153,CN$2:CN$215)),MAX(CM$1:CM36)+1,0)</f>
        <v>36</v>
      </c>
      <c r="CN37" t="s">
        <v>1383</v>
      </c>
      <c r="CO37" t="str">
        <f>IFERROR(VLOOKUP(ROWS(CO$2:CO37),CM$2:CN$215,2,FALSE),"")</f>
        <v>Catfish</v>
      </c>
    </row>
    <row r="38" spans="1:93" x14ac:dyDescent="0.25">
      <c r="A38" t="s">
        <v>1384</v>
      </c>
      <c r="B38" t="s">
        <v>75</v>
      </c>
      <c r="D38">
        <f>IF(ISNUMBER(SEARCH(Landings!$K$124,E$2:E$215)),MAX(D$1:D37)+1,0)</f>
        <v>37</v>
      </c>
      <c r="E38" t="s">
        <v>75</v>
      </c>
      <c r="F38" t="str">
        <f>IFERROR(VLOOKUP(ROWS(F$2:F38),D$2:E$215,2,FALSE),"")</f>
        <v>Cod</v>
      </c>
      <c r="G38">
        <f>IF(ISNUMBER(SEARCH(Landings!$K$125,H$2:H$215)),MAX(G$1:G37)+1,0)</f>
        <v>37</v>
      </c>
      <c r="H38" t="s">
        <v>75</v>
      </c>
      <c r="I38" t="str">
        <f>IFERROR(VLOOKUP(ROWS(I$2:I38),G$2:H$215,2,FALSE),"")</f>
        <v>Cod</v>
      </c>
      <c r="J38">
        <f>IF(ISNUMBER(SEARCH(Landings!$K$126,K$2:K$215)),MAX(J$1:J37)+1,0)</f>
        <v>37</v>
      </c>
      <c r="K38" t="s">
        <v>75</v>
      </c>
      <c r="L38" t="str">
        <f>IFERROR(VLOOKUP(ROWS(L$2:L38),J$2:K$215,2,FALSE),"")</f>
        <v>Cod</v>
      </c>
      <c r="M38">
        <f>IF(ISNUMBER(SEARCH(Landings!$K$127,N$2:N$215)),MAX(M$1:M37)+1,0)</f>
        <v>37</v>
      </c>
      <c r="N38" t="s">
        <v>75</v>
      </c>
      <c r="O38" t="str">
        <f>IFERROR(VLOOKUP(ROWS(O$2:O38),M$2:N$215,2,FALSE),"")</f>
        <v>Cod</v>
      </c>
      <c r="P38">
        <f>IF(ISNUMBER(SEARCH(Landings!$K$128,Q$2:Q$215)),MAX(P$1:P37)+1,0)</f>
        <v>37</v>
      </c>
      <c r="Q38" t="s">
        <v>75</v>
      </c>
      <c r="R38" t="str">
        <f>IFERROR(VLOOKUP(ROWS(R$2:R38),P$2:Q$215,2,FALSE),"")</f>
        <v>Cod</v>
      </c>
      <c r="S38">
        <f>IF(ISNUMBER(SEARCH(Landings!$K$129,T$2:T$215)),MAX(S$1:S37)+1,0)</f>
        <v>37</v>
      </c>
      <c r="T38" t="s">
        <v>75</v>
      </c>
      <c r="U38" t="str">
        <f>IFERROR(VLOOKUP(ROWS(U$2:U38),S$2:T$215,2,FALSE),"")</f>
        <v>Cod</v>
      </c>
      <c r="V38">
        <f>IF(ISNUMBER(SEARCH(Landings!$K$130,W$2:W$215)),MAX(V$1:V37)+1,0)</f>
        <v>37</v>
      </c>
      <c r="W38" t="s">
        <v>75</v>
      </c>
      <c r="X38" t="str">
        <f>IFERROR(VLOOKUP(ROWS(X$2:X38),V$2:W$215,2,FALSE),"")</f>
        <v>Cod</v>
      </c>
      <c r="Y38">
        <f>IF(ISNUMBER(SEARCH(Landings!$K$131,Z$2:Z$215)),MAX(Y$1:Y37)+1,0)</f>
        <v>37</v>
      </c>
      <c r="Z38" t="s">
        <v>75</v>
      </c>
      <c r="AA38" t="str">
        <f>IFERROR(VLOOKUP(ROWS(AA$2:AA38),Y$2:Z$215,2,FALSE),"")</f>
        <v>Cod</v>
      </c>
      <c r="AB38">
        <f>IF(ISNUMBER(SEARCH(Landings!$K$132,AC$2:AC$215)),MAX(AB$1:AB37)+1,0)</f>
        <v>37</v>
      </c>
      <c r="AC38" t="s">
        <v>75</v>
      </c>
      <c r="AD38" t="str">
        <f>IFERROR(VLOOKUP(ROWS(AD$2:AD38),AB$2:AC$215,2,FALSE),"")</f>
        <v>Cod</v>
      </c>
      <c r="AE38">
        <f>IF(ISNUMBER(SEARCH(Landings!$K$133,AF$2:AF$215)),MAX(AE$1:AE37)+1,0)</f>
        <v>37</v>
      </c>
      <c r="AF38" t="s">
        <v>75</v>
      </c>
      <c r="AG38" t="str">
        <f>IFERROR(VLOOKUP(ROWS(AG$2:AG38),AE$2:AF$215,2,FALSE),"")</f>
        <v>Cod</v>
      </c>
      <c r="AH38">
        <f>IF(ISNUMBER(SEARCH(Landings!$K$134,AI$2:AI$215)),MAX(AH$1:AH37)+1,0)</f>
        <v>37</v>
      </c>
      <c r="AI38" t="s">
        <v>75</v>
      </c>
      <c r="AJ38" t="str">
        <f>IFERROR(VLOOKUP(ROWS(AJ$2:AJ38),AH$2:AI$215,2,FALSE),"")</f>
        <v>Cod</v>
      </c>
      <c r="AK38">
        <f>IF(ISNUMBER(SEARCH(Landings!$K$135,AL$2:AL$215)),MAX(AK$1:AK37)+1,0)</f>
        <v>37</v>
      </c>
      <c r="AL38" t="s">
        <v>75</v>
      </c>
      <c r="AM38" t="str">
        <f>IFERROR(VLOOKUP(ROWS(AM$2:AM38),AK$2:AL$215,2,FALSE),"")</f>
        <v>Cod</v>
      </c>
      <c r="AN38">
        <f>IF(ISNUMBER(SEARCH(Landings!$K$136,AO$2:AO$215)),MAX(AN$1:AN37)+1,0)</f>
        <v>37</v>
      </c>
      <c r="AO38" t="s">
        <v>75</v>
      </c>
      <c r="AP38" t="str">
        <f>IFERROR(VLOOKUP(ROWS(AP$2:AP38),AN$2:AO$215,2,FALSE),"")</f>
        <v>Cod</v>
      </c>
      <c r="AQ38">
        <f>IF(ISNUMBER(SEARCH(Landings!$K$137,AR$2:AR$215)),MAX(AQ$1:AQ37)+1,0)</f>
        <v>37</v>
      </c>
      <c r="AR38" t="s">
        <v>75</v>
      </c>
      <c r="AS38" t="str">
        <f>IFERROR(VLOOKUP(ROWS(AS$2:AS38),AQ$2:AR$215,2,FALSE),"")</f>
        <v>Cod</v>
      </c>
      <c r="AT38">
        <f>IF(ISNUMBER(SEARCH(Landings!$K$138,AU$2:AU$215)),MAX(AT$1:AT37)+1,0)</f>
        <v>37</v>
      </c>
      <c r="AU38" t="s">
        <v>75</v>
      </c>
      <c r="AV38" t="str">
        <f>IFERROR(VLOOKUP(ROWS(AV$2:AV38),AT$2:AU$215,2,FALSE),"")</f>
        <v>Cod</v>
      </c>
      <c r="AW38">
        <f>IF(ISNUMBER(SEARCH(Landings!$K$139,AX$2:AX$215)),MAX(AW$1:AW37)+1,0)</f>
        <v>37</v>
      </c>
      <c r="AX38" t="s">
        <v>75</v>
      </c>
      <c r="AY38" t="str">
        <f>IFERROR(VLOOKUP(ROWS(AY$2:AY38),AW$2:AX$215,2,FALSE),"")</f>
        <v>Cod</v>
      </c>
      <c r="AZ38">
        <f>IF(ISNUMBER(SEARCH(Landings!$K$140,BA$2:BA$215)),MAX(AZ$1:AZ37)+1,0)</f>
        <v>37</v>
      </c>
      <c r="BA38" t="s">
        <v>75</v>
      </c>
      <c r="BB38" t="str">
        <f>IFERROR(VLOOKUP(ROWS(BB$2:BB38),AZ$2:BA$215,2,FALSE),"")</f>
        <v>Cod</v>
      </c>
      <c r="BC38">
        <f>IF(ISNUMBER(SEARCH(Landings!$K$141,BD$2:BD$215)),MAX(BC$1:BC37)+1,0)</f>
        <v>37</v>
      </c>
      <c r="BD38" t="s">
        <v>75</v>
      </c>
      <c r="BE38" t="str">
        <f>IFERROR(VLOOKUP(ROWS(BE$2:BE38),BC$2:BD$215,2,FALSE),"")</f>
        <v>Cod</v>
      </c>
      <c r="BF38">
        <f>IF(ISNUMBER(SEARCH(Landings!$K$142,BG$2:BG$215)),MAX(BF$1:BF37)+1,0)</f>
        <v>37</v>
      </c>
      <c r="BG38" t="s">
        <v>75</v>
      </c>
      <c r="BH38" t="str">
        <f>IFERROR(VLOOKUP(ROWS(BH$2:BH38),BF$2:BG$215,2,FALSE),"")</f>
        <v>Cod</v>
      </c>
      <c r="BI38">
        <f>IF(ISNUMBER(SEARCH(Landings!$K$143,BJ$2:BJ$215)),MAX(BI$1:BI37)+1,0)</f>
        <v>37</v>
      </c>
      <c r="BJ38" t="s">
        <v>75</v>
      </c>
      <c r="BK38" t="str">
        <f>IFERROR(VLOOKUP(ROWS(BK$2:BK38),BI$2:BJ$215,2,FALSE),"")</f>
        <v>Cod</v>
      </c>
      <c r="BL38">
        <f>IF(ISNUMBER(SEARCH(Landings!$K$144,BM$2:BM$215)),MAX(BL$1:BL37)+1,0)</f>
        <v>37</v>
      </c>
      <c r="BM38" t="s">
        <v>75</v>
      </c>
      <c r="BN38" t="str">
        <f>IFERROR(VLOOKUP(ROWS(BN$2:BN38),BL$2:BM$215,2,FALSE),"")</f>
        <v>Cod</v>
      </c>
      <c r="BO38">
        <f>IF(ISNUMBER(SEARCH(Landings!$K$145,BP$2:BP$215)),MAX(BO$1:BO37)+1,0)</f>
        <v>37</v>
      </c>
      <c r="BP38" t="s">
        <v>75</v>
      </c>
      <c r="BQ38" t="str">
        <f>IFERROR(VLOOKUP(ROWS(BQ$2:BQ38),BO$2:BP$215,2,FALSE),"")</f>
        <v>Cod</v>
      </c>
      <c r="BR38">
        <f>IF(ISNUMBER(SEARCH(Landings!$K$146,BS$2:BS$215)),MAX(BR$1:BR37)+1,0)</f>
        <v>37</v>
      </c>
      <c r="BS38" t="s">
        <v>75</v>
      </c>
      <c r="BT38" t="str">
        <f>IFERROR(VLOOKUP(ROWS(BT$2:BT38),BR$2:BS$215,2,FALSE),"")</f>
        <v>Cod</v>
      </c>
      <c r="BU38">
        <f>IF(ISNUMBER(SEARCH(Landings!$K$147,BV$2:BV$215)),MAX(BU$1:BU37)+1,0)</f>
        <v>37</v>
      </c>
      <c r="BV38" t="s">
        <v>75</v>
      </c>
      <c r="BW38" t="str">
        <f>IFERROR(VLOOKUP(ROWS(BW$2:BW38),BU$2:BV$215,2,FALSE),"")</f>
        <v>Cod</v>
      </c>
      <c r="BX38">
        <f>IF(ISNUMBER(SEARCH(Landings!$K$148,BY$2:BY$215)),MAX(BX$1:BX37)+1,0)</f>
        <v>37</v>
      </c>
      <c r="BY38" t="s">
        <v>75</v>
      </c>
      <c r="BZ38" t="str">
        <f>IFERROR(VLOOKUP(ROWS(BZ$2:BZ38),BX$2:BY$215,2,FALSE),"")</f>
        <v>Cod</v>
      </c>
      <c r="CA38">
        <f>IF(ISNUMBER(SEARCH(Landings!$K$149,CB$2:CB$215)),MAX(CA$1:CA37)+1,0)</f>
        <v>37</v>
      </c>
      <c r="CB38" t="s">
        <v>75</v>
      </c>
      <c r="CC38" t="str">
        <f>IFERROR(VLOOKUP(ROWS(CC$2:CC38),CA$2:CB$215,2,FALSE),"")</f>
        <v>Cod</v>
      </c>
      <c r="CD38">
        <f>IF(ISNUMBER(SEARCH(Landings!$K$150,CE$2:CE$215)),MAX(CD$1:CD37)+1,0)</f>
        <v>37</v>
      </c>
      <c r="CE38" t="s">
        <v>75</v>
      </c>
      <c r="CF38" t="str">
        <f>IFERROR(VLOOKUP(ROWS(CF$2:CF38),CD$2:CE$215,2,FALSE),"")</f>
        <v>Cod</v>
      </c>
      <c r="CG38">
        <f>IF(ISNUMBER(SEARCH(Landings!$K$151,CH$2:CH$215)),MAX(CG$1:CG37)+1,0)</f>
        <v>37</v>
      </c>
      <c r="CH38" t="s">
        <v>75</v>
      </c>
      <c r="CI38" t="str">
        <f>IFERROR(VLOOKUP(ROWS(CI$2:CI38),CG$2:CH$215,2,FALSE),"")</f>
        <v>Cod</v>
      </c>
      <c r="CJ38">
        <f>IF(ISNUMBER(SEARCH(Landings!$K$152,CK$2:CK$215)),MAX(CJ$1:CJ37)+1,0)</f>
        <v>37</v>
      </c>
      <c r="CK38" t="s">
        <v>75</v>
      </c>
      <c r="CL38" t="str">
        <f>IFERROR(VLOOKUP(ROWS(CL$2:CL38),CJ$2:CK$215,2,FALSE),"")</f>
        <v>Cod</v>
      </c>
      <c r="CM38">
        <f>IF(ISNUMBER(SEARCH(Landings!$K$153,CN$2:CN$215)),MAX(CM$1:CM37)+1,0)</f>
        <v>37</v>
      </c>
      <c r="CN38" t="s">
        <v>75</v>
      </c>
      <c r="CO38" t="str">
        <f>IFERROR(VLOOKUP(ROWS(CO$2:CO38),CM$2:CN$215,2,FALSE),"")</f>
        <v>Cod</v>
      </c>
    </row>
    <row r="39" spans="1:93" x14ac:dyDescent="0.25">
      <c r="A39" t="s">
        <v>1385</v>
      </c>
      <c r="B39" t="s">
        <v>1386</v>
      </c>
      <c r="D39">
        <f>IF(ISNUMBER(SEARCH(Landings!$K$124,E$2:E$215)),MAX(D$1:D38)+1,0)</f>
        <v>38</v>
      </c>
      <c r="E39" t="s">
        <v>1386</v>
      </c>
      <c r="F39" t="str">
        <f>IFERROR(VLOOKUP(ROWS(F$2:F39),D$2:E$215,2,FALSE),"")</f>
        <v>Common Cuttlefish</v>
      </c>
      <c r="G39">
        <f>IF(ISNUMBER(SEARCH(Landings!$K$125,H$2:H$215)),MAX(G$1:G38)+1,0)</f>
        <v>38</v>
      </c>
      <c r="H39" t="s">
        <v>1386</v>
      </c>
      <c r="I39" t="str">
        <f>IFERROR(VLOOKUP(ROWS(I$2:I39),G$2:H$215,2,FALSE),"")</f>
        <v>Common Cuttlefish</v>
      </c>
      <c r="J39">
        <f>IF(ISNUMBER(SEARCH(Landings!$K$126,K$2:K$215)),MAX(J$1:J38)+1,0)</f>
        <v>38</v>
      </c>
      <c r="K39" t="s">
        <v>1386</v>
      </c>
      <c r="L39" t="str">
        <f>IFERROR(VLOOKUP(ROWS(L$2:L39),J$2:K$215,2,FALSE),"")</f>
        <v>Common Cuttlefish</v>
      </c>
      <c r="M39">
        <f>IF(ISNUMBER(SEARCH(Landings!$K$127,N$2:N$215)),MAX(M$1:M38)+1,0)</f>
        <v>38</v>
      </c>
      <c r="N39" t="s">
        <v>1386</v>
      </c>
      <c r="O39" t="str">
        <f>IFERROR(VLOOKUP(ROWS(O$2:O39),M$2:N$215,2,FALSE),"")</f>
        <v>Common Cuttlefish</v>
      </c>
      <c r="P39">
        <f>IF(ISNUMBER(SEARCH(Landings!$K$128,Q$2:Q$215)),MAX(P$1:P38)+1,0)</f>
        <v>38</v>
      </c>
      <c r="Q39" t="s">
        <v>1386</v>
      </c>
      <c r="R39" t="str">
        <f>IFERROR(VLOOKUP(ROWS(R$2:R39),P$2:Q$215,2,FALSE),"")</f>
        <v>Common Cuttlefish</v>
      </c>
      <c r="S39">
        <f>IF(ISNUMBER(SEARCH(Landings!$K$129,T$2:T$215)),MAX(S$1:S38)+1,0)</f>
        <v>38</v>
      </c>
      <c r="T39" t="s">
        <v>1386</v>
      </c>
      <c r="U39" t="str">
        <f>IFERROR(VLOOKUP(ROWS(U$2:U39),S$2:T$215,2,FALSE),"")</f>
        <v>Common Cuttlefish</v>
      </c>
      <c r="V39">
        <f>IF(ISNUMBER(SEARCH(Landings!$K$130,W$2:W$215)),MAX(V$1:V38)+1,0)</f>
        <v>38</v>
      </c>
      <c r="W39" t="s">
        <v>1386</v>
      </c>
      <c r="X39" t="str">
        <f>IFERROR(VLOOKUP(ROWS(X$2:X39),V$2:W$215,2,FALSE),"")</f>
        <v>Common Cuttlefish</v>
      </c>
      <c r="Y39">
        <f>IF(ISNUMBER(SEARCH(Landings!$K$131,Z$2:Z$215)),MAX(Y$1:Y38)+1,0)</f>
        <v>38</v>
      </c>
      <c r="Z39" t="s">
        <v>1386</v>
      </c>
      <c r="AA39" t="str">
        <f>IFERROR(VLOOKUP(ROWS(AA$2:AA39),Y$2:Z$215,2,FALSE),"")</f>
        <v>Common Cuttlefish</v>
      </c>
      <c r="AB39">
        <f>IF(ISNUMBER(SEARCH(Landings!$K$132,AC$2:AC$215)),MAX(AB$1:AB38)+1,0)</f>
        <v>38</v>
      </c>
      <c r="AC39" t="s">
        <v>1386</v>
      </c>
      <c r="AD39" t="str">
        <f>IFERROR(VLOOKUP(ROWS(AD$2:AD39),AB$2:AC$215,2,FALSE),"")</f>
        <v>Common Cuttlefish</v>
      </c>
      <c r="AE39">
        <f>IF(ISNUMBER(SEARCH(Landings!$K$133,AF$2:AF$215)),MAX(AE$1:AE38)+1,0)</f>
        <v>38</v>
      </c>
      <c r="AF39" t="s">
        <v>1386</v>
      </c>
      <c r="AG39" t="str">
        <f>IFERROR(VLOOKUP(ROWS(AG$2:AG39),AE$2:AF$215,2,FALSE),"")</f>
        <v>Common Cuttlefish</v>
      </c>
      <c r="AH39">
        <f>IF(ISNUMBER(SEARCH(Landings!$K$134,AI$2:AI$215)),MAX(AH$1:AH38)+1,0)</f>
        <v>38</v>
      </c>
      <c r="AI39" t="s">
        <v>1386</v>
      </c>
      <c r="AJ39" t="str">
        <f>IFERROR(VLOOKUP(ROWS(AJ$2:AJ39),AH$2:AI$215,2,FALSE),"")</f>
        <v>Common Cuttlefish</v>
      </c>
      <c r="AK39">
        <f>IF(ISNUMBER(SEARCH(Landings!$K$135,AL$2:AL$215)),MAX(AK$1:AK38)+1,0)</f>
        <v>38</v>
      </c>
      <c r="AL39" t="s">
        <v>1386</v>
      </c>
      <c r="AM39" t="str">
        <f>IFERROR(VLOOKUP(ROWS(AM$2:AM39),AK$2:AL$215,2,FALSE),"")</f>
        <v>Common Cuttlefish</v>
      </c>
      <c r="AN39">
        <f>IF(ISNUMBER(SEARCH(Landings!$K$136,AO$2:AO$215)),MAX(AN$1:AN38)+1,0)</f>
        <v>38</v>
      </c>
      <c r="AO39" t="s">
        <v>1386</v>
      </c>
      <c r="AP39" t="str">
        <f>IFERROR(VLOOKUP(ROWS(AP$2:AP39),AN$2:AO$215,2,FALSE),"")</f>
        <v>Common Cuttlefish</v>
      </c>
      <c r="AQ39">
        <f>IF(ISNUMBER(SEARCH(Landings!$K$137,AR$2:AR$215)),MAX(AQ$1:AQ38)+1,0)</f>
        <v>38</v>
      </c>
      <c r="AR39" t="s">
        <v>1386</v>
      </c>
      <c r="AS39" t="str">
        <f>IFERROR(VLOOKUP(ROWS(AS$2:AS39),AQ$2:AR$215,2,FALSE),"")</f>
        <v>Common Cuttlefish</v>
      </c>
      <c r="AT39">
        <f>IF(ISNUMBER(SEARCH(Landings!$K$138,AU$2:AU$215)),MAX(AT$1:AT38)+1,0)</f>
        <v>38</v>
      </c>
      <c r="AU39" t="s">
        <v>1386</v>
      </c>
      <c r="AV39" t="str">
        <f>IFERROR(VLOOKUP(ROWS(AV$2:AV39),AT$2:AU$215,2,FALSE),"")</f>
        <v>Common Cuttlefish</v>
      </c>
      <c r="AW39">
        <f>IF(ISNUMBER(SEARCH(Landings!$K$139,AX$2:AX$215)),MAX(AW$1:AW38)+1,0)</f>
        <v>38</v>
      </c>
      <c r="AX39" t="s">
        <v>1386</v>
      </c>
      <c r="AY39" t="str">
        <f>IFERROR(VLOOKUP(ROWS(AY$2:AY39),AW$2:AX$215,2,FALSE),"")</f>
        <v>Common Cuttlefish</v>
      </c>
      <c r="AZ39">
        <f>IF(ISNUMBER(SEARCH(Landings!$K$140,BA$2:BA$215)),MAX(AZ$1:AZ38)+1,0)</f>
        <v>38</v>
      </c>
      <c r="BA39" t="s">
        <v>1386</v>
      </c>
      <c r="BB39" t="str">
        <f>IFERROR(VLOOKUP(ROWS(BB$2:BB39),AZ$2:BA$215,2,FALSE),"")</f>
        <v>Common Cuttlefish</v>
      </c>
      <c r="BC39">
        <f>IF(ISNUMBER(SEARCH(Landings!$K$141,BD$2:BD$215)),MAX(BC$1:BC38)+1,0)</f>
        <v>38</v>
      </c>
      <c r="BD39" t="s">
        <v>1386</v>
      </c>
      <c r="BE39" t="str">
        <f>IFERROR(VLOOKUP(ROWS(BE$2:BE39),BC$2:BD$215,2,FALSE),"")</f>
        <v>Common Cuttlefish</v>
      </c>
      <c r="BF39">
        <f>IF(ISNUMBER(SEARCH(Landings!$K$142,BG$2:BG$215)),MAX(BF$1:BF38)+1,0)</f>
        <v>38</v>
      </c>
      <c r="BG39" t="s">
        <v>1386</v>
      </c>
      <c r="BH39" t="str">
        <f>IFERROR(VLOOKUP(ROWS(BH$2:BH39),BF$2:BG$215,2,FALSE),"")</f>
        <v>Common Cuttlefish</v>
      </c>
      <c r="BI39">
        <f>IF(ISNUMBER(SEARCH(Landings!$K$143,BJ$2:BJ$215)),MAX(BI$1:BI38)+1,0)</f>
        <v>38</v>
      </c>
      <c r="BJ39" t="s">
        <v>1386</v>
      </c>
      <c r="BK39" t="str">
        <f>IFERROR(VLOOKUP(ROWS(BK$2:BK39),BI$2:BJ$215,2,FALSE),"")</f>
        <v>Common Cuttlefish</v>
      </c>
      <c r="BL39">
        <f>IF(ISNUMBER(SEARCH(Landings!$K$144,BM$2:BM$215)),MAX(BL$1:BL38)+1,0)</f>
        <v>38</v>
      </c>
      <c r="BM39" t="s">
        <v>1386</v>
      </c>
      <c r="BN39" t="str">
        <f>IFERROR(VLOOKUP(ROWS(BN$2:BN39),BL$2:BM$215,2,FALSE),"")</f>
        <v>Common Cuttlefish</v>
      </c>
      <c r="BO39">
        <f>IF(ISNUMBER(SEARCH(Landings!$K$145,BP$2:BP$215)),MAX(BO$1:BO38)+1,0)</f>
        <v>38</v>
      </c>
      <c r="BP39" t="s">
        <v>1386</v>
      </c>
      <c r="BQ39" t="str">
        <f>IFERROR(VLOOKUP(ROWS(BQ$2:BQ39),BO$2:BP$215,2,FALSE),"")</f>
        <v>Common Cuttlefish</v>
      </c>
      <c r="BR39">
        <f>IF(ISNUMBER(SEARCH(Landings!$K$146,BS$2:BS$215)),MAX(BR$1:BR38)+1,0)</f>
        <v>38</v>
      </c>
      <c r="BS39" t="s">
        <v>1386</v>
      </c>
      <c r="BT39" t="str">
        <f>IFERROR(VLOOKUP(ROWS(BT$2:BT39),BR$2:BS$215,2,FALSE),"")</f>
        <v>Common Cuttlefish</v>
      </c>
      <c r="BU39">
        <f>IF(ISNUMBER(SEARCH(Landings!$K$147,BV$2:BV$215)),MAX(BU$1:BU38)+1,0)</f>
        <v>38</v>
      </c>
      <c r="BV39" t="s">
        <v>1386</v>
      </c>
      <c r="BW39" t="str">
        <f>IFERROR(VLOOKUP(ROWS(BW$2:BW39),BU$2:BV$215,2,FALSE),"")</f>
        <v>Common Cuttlefish</v>
      </c>
      <c r="BX39">
        <f>IF(ISNUMBER(SEARCH(Landings!$K$148,BY$2:BY$215)),MAX(BX$1:BX38)+1,0)</f>
        <v>38</v>
      </c>
      <c r="BY39" t="s">
        <v>1386</v>
      </c>
      <c r="BZ39" t="str">
        <f>IFERROR(VLOOKUP(ROWS(BZ$2:BZ39),BX$2:BY$215,2,FALSE),"")</f>
        <v>Common Cuttlefish</v>
      </c>
      <c r="CA39">
        <f>IF(ISNUMBER(SEARCH(Landings!$K$149,CB$2:CB$215)),MAX(CA$1:CA38)+1,0)</f>
        <v>38</v>
      </c>
      <c r="CB39" t="s">
        <v>1386</v>
      </c>
      <c r="CC39" t="str">
        <f>IFERROR(VLOOKUP(ROWS(CC$2:CC39),CA$2:CB$215,2,FALSE),"")</f>
        <v>Common Cuttlefish</v>
      </c>
      <c r="CD39">
        <f>IF(ISNUMBER(SEARCH(Landings!$K$150,CE$2:CE$215)),MAX(CD$1:CD38)+1,0)</f>
        <v>38</v>
      </c>
      <c r="CE39" t="s">
        <v>1386</v>
      </c>
      <c r="CF39" t="str">
        <f>IFERROR(VLOOKUP(ROWS(CF$2:CF39),CD$2:CE$215,2,FALSE),"")</f>
        <v>Common Cuttlefish</v>
      </c>
      <c r="CG39">
        <f>IF(ISNUMBER(SEARCH(Landings!$K$151,CH$2:CH$215)),MAX(CG$1:CG38)+1,0)</f>
        <v>38</v>
      </c>
      <c r="CH39" t="s">
        <v>1386</v>
      </c>
      <c r="CI39" t="str">
        <f>IFERROR(VLOOKUP(ROWS(CI$2:CI39),CG$2:CH$215,2,FALSE),"")</f>
        <v>Common Cuttlefish</v>
      </c>
      <c r="CJ39">
        <f>IF(ISNUMBER(SEARCH(Landings!$K$152,CK$2:CK$215)),MAX(CJ$1:CJ38)+1,0)</f>
        <v>38</v>
      </c>
      <c r="CK39" t="s">
        <v>1386</v>
      </c>
      <c r="CL39" t="str">
        <f>IFERROR(VLOOKUP(ROWS(CL$2:CL39),CJ$2:CK$215,2,FALSE),"")</f>
        <v>Common Cuttlefish</v>
      </c>
      <c r="CM39">
        <f>IF(ISNUMBER(SEARCH(Landings!$K$153,CN$2:CN$215)),MAX(CM$1:CM38)+1,0)</f>
        <v>38</v>
      </c>
      <c r="CN39" t="s">
        <v>1386</v>
      </c>
      <c r="CO39" t="str">
        <f>IFERROR(VLOOKUP(ROWS(CO$2:CO39),CM$2:CN$215,2,FALSE),"")</f>
        <v>Common Cuttlefish</v>
      </c>
    </row>
    <row r="40" spans="1:93" x14ac:dyDescent="0.25">
      <c r="A40" t="s">
        <v>1387</v>
      </c>
      <c r="B40" t="s">
        <v>1388</v>
      </c>
      <c r="D40">
        <f>IF(ISNUMBER(SEARCH(Landings!$K$124,E$2:E$215)),MAX(D$1:D39)+1,0)</f>
        <v>39</v>
      </c>
      <c r="E40" t="s">
        <v>1388</v>
      </c>
      <c r="F40" t="str">
        <f>IFERROR(VLOOKUP(ROWS(F$2:F40),D$2:E$215,2,FALSE),"")</f>
        <v>Common Dragonet</v>
      </c>
      <c r="G40">
        <f>IF(ISNUMBER(SEARCH(Landings!$K$125,H$2:H$215)),MAX(G$1:G39)+1,0)</f>
        <v>39</v>
      </c>
      <c r="H40" t="s">
        <v>1388</v>
      </c>
      <c r="I40" t="str">
        <f>IFERROR(VLOOKUP(ROWS(I$2:I40),G$2:H$215,2,FALSE),"")</f>
        <v>Common Dragonet</v>
      </c>
      <c r="J40">
        <f>IF(ISNUMBER(SEARCH(Landings!$K$126,K$2:K$215)),MAX(J$1:J39)+1,0)</f>
        <v>39</v>
      </c>
      <c r="K40" t="s">
        <v>1388</v>
      </c>
      <c r="L40" t="str">
        <f>IFERROR(VLOOKUP(ROWS(L$2:L40),J$2:K$215,2,FALSE),"")</f>
        <v>Common Dragonet</v>
      </c>
      <c r="M40">
        <f>IF(ISNUMBER(SEARCH(Landings!$K$127,N$2:N$215)),MAX(M$1:M39)+1,0)</f>
        <v>39</v>
      </c>
      <c r="N40" t="s">
        <v>1388</v>
      </c>
      <c r="O40" t="str">
        <f>IFERROR(VLOOKUP(ROWS(O$2:O40),M$2:N$215,2,FALSE),"")</f>
        <v>Common Dragonet</v>
      </c>
      <c r="P40">
        <f>IF(ISNUMBER(SEARCH(Landings!$K$128,Q$2:Q$215)),MAX(P$1:P39)+1,0)</f>
        <v>39</v>
      </c>
      <c r="Q40" t="s">
        <v>1388</v>
      </c>
      <c r="R40" t="str">
        <f>IFERROR(VLOOKUP(ROWS(R$2:R40),P$2:Q$215,2,FALSE),"")</f>
        <v>Common Dragonet</v>
      </c>
      <c r="S40">
        <f>IF(ISNUMBER(SEARCH(Landings!$K$129,T$2:T$215)),MAX(S$1:S39)+1,0)</f>
        <v>39</v>
      </c>
      <c r="T40" t="s">
        <v>1388</v>
      </c>
      <c r="U40" t="str">
        <f>IFERROR(VLOOKUP(ROWS(U$2:U40),S$2:T$215,2,FALSE),"")</f>
        <v>Common Dragonet</v>
      </c>
      <c r="V40">
        <f>IF(ISNUMBER(SEARCH(Landings!$K$130,W$2:W$215)),MAX(V$1:V39)+1,0)</f>
        <v>39</v>
      </c>
      <c r="W40" t="s">
        <v>1388</v>
      </c>
      <c r="X40" t="str">
        <f>IFERROR(VLOOKUP(ROWS(X$2:X40),V$2:W$215,2,FALSE),"")</f>
        <v>Common Dragonet</v>
      </c>
      <c r="Y40">
        <f>IF(ISNUMBER(SEARCH(Landings!$K$131,Z$2:Z$215)),MAX(Y$1:Y39)+1,0)</f>
        <v>39</v>
      </c>
      <c r="Z40" t="s">
        <v>1388</v>
      </c>
      <c r="AA40" t="str">
        <f>IFERROR(VLOOKUP(ROWS(AA$2:AA40),Y$2:Z$215,2,FALSE),"")</f>
        <v>Common Dragonet</v>
      </c>
      <c r="AB40">
        <f>IF(ISNUMBER(SEARCH(Landings!$K$132,AC$2:AC$215)),MAX(AB$1:AB39)+1,0)</f>
        <v>39</v>
      </c>
      <c r="AC40" t="s">
        <v>1388</v>
      </c>
      <c r="AD40" t="str">
        <f>IFERROR(VLOOKUP(ROWS(AD$2:AD40),AB$2:AC$215,2,FALSE),"")</f>
        <v>Common Dragonet</v>
      </c>
      <c r="AE40">
        <f>IF(ISNUMBER(SEARCH(Landings!$K$133,AF$2:AF$215)),MAX(AE$1:AE39)+1,0)</f>
        <v>39</v>
      </c>
      <c r="AF40" t="s">
        <v>1388</v>
      </c>
      <c r="AG40" t="str">
        <f>IFERROR(VLOOKUP(ROWS(AG$2:AG40),AE$2:AF$215,2,FALSE),"")</f>
        <v>Common Dragonet</v>
      </c>
      <c r="AH40">
        <f>IF(ISNUMBER(SEARCH(Landings!$K$134,AI$2:AI$215)),MAX(AH$1:AH39)+1,0)</f>
        <v>39</v>
      </c>
      <c r="AI40" t="s">
        <v>1388</v>
      </c>
      <c r="AJ40" t="str">
        <f>IFERROR(VLOOKUP(ROWS(AJ$2:AJ40),AH$2:AI$215,2,FALSE),"")</f>
        <v>Common Dragonet</v>
      </c>
      <c r="AK40">
        <f>IF(ISNUMBER(SEARCH(Landings!$K$135,AL$2:AL$215)),MAX(AK$1:AK39)+1,0)</f>
        <v>39</v>
      </c>
      <c r="AL40" t="s">
        <v>1388</v>
      </c>
      <c r="AM40" t="str">
        <f>IFERROR(VLOOKUP(ROWS(AM$2:AM40),AK$2:AL$215,2,FALSE),"")</f>
        <v>Common Dragonet</v>
      </c>
      <c r="AN40">
        <f>IF(ISNUMBER(SEARCH(Landings!$K$136,AO$2:AO$215)),MAX(AN$1:AN39)+1,0)</f>
        <v>39</v>
      </c>
      <c r="AO40" t="s">
        <v>1388</v>
      </c>
      <c r="AP40" t="str">
        <f>IFERROR(VLOOKUP(ROWS(AP$2:AP40),AN$2:AO$215,2,FALSE),"")</f>
        <v>Common Dragonet</v>
      </c>
      <c r="AQ40">
        <f>IF(ISNUMBER(SEARCH(Landings!$K$137,AR$2:AR$215)),MAX(AQ$1:AQ39)+1,0)</f>
        <v>39</v>
      </c>
      <c r="AR40" t="s">
        <v>1388</v>
      </c>
      <c r="AS40" t="str">
        <f>IFERROR(VLOOKUP(ROWS(AS$2:AS40),AQ$2:AR$215,2,FALSE),"")</f>
        <v>Common Dragonet</v>
      </c>
      <c r="AT40">
        <f>IF(ISNUMBER(SEARCH(Landings!$K$138,AU$2:AU$215)),MAX(AT$1:AT39)+1,0)</f>
        <v>39</v>
      </c>
      <c r="AU40" t="s">
        <v>1388</v>
      </c>
      <c r="AV40" t="str">
        <f>IFERROR(VLOOKUP(ROWS(AV$2:AV40),AT$2:AU$215,2,FALSE),"")</f>
        <v>Common Dragonet</v>
      </c>
      <c r="AW40">
        <f>IF(ISNUMBER(SEARCH(Landings!$K$139,AX$2:AX$215)),MAX(AW$1:AW39)+1,0)</f>
        <v>39</v>
      </c>
      <c r="AX40" t="s">
        <v>1388</v>
      </c>
      <c r="AY40" t="str">
        <f>IFERROR(VLOOKUP(ROWS(AY$2:AY40),AW$2:AX$215,2,FALSE),"")</f>
        <v>Common Dragonet</v>
      </c>
      <c r="AZ40">
        <f>IF(ISNUMBER(SEARCH(Landings!$K$140,BA$2:BA$215)),MAX(AZ$1:AZ39)+1,0)</f>
        <v>39</v>
      </c>
      <c r="BA40" t="s">
        <v>1388</v>
      </c>
      <c r="BB40" t="str">
        <f>IFERROR(VLOOKUP(ROWS(BB$2:BB40),AZ$2:BA$215,2,FALSE),"")</f>
        <v>Common Dragonet</v>
      </c>
      <c r="BC40">
        <f>IF(ISNUMBER(SEARCH(Landings!$K$141,BD$2:BD$215)),MAX(BC$1:BC39)+1,0)</f>
        <v>39</v>
      </c>
      <c r="BD40" t="s">
        <v>1388</v>
      </c>
      <c r="BE40" t="str">
        <f>IFERROR(VLOOKUP(ROWS(BE$2:BE40),BC$2:BD$215,2,FALSE),"")</f>
        <v>Common Dragonet</v>
      </c>
      <c r="BF40">
        <f>IF(ISNUMBER(SEARCH(Landings!$K$142,BG$2:BG$215)),MAX(BF$1:BF39)+1,0)</f>
        <v>39</v>
      </c>
      <c r="BG40" t="s">
        <v>1388</v>
      </c>
      <c r="BH40" t="str">
        <f>IFERROR(VLOOKUP(ROWS(BH$2:BH40),BF$2:BG$215,2,FALSE),"")</f>
        <v>Common Dragonet</v>
      </c>
      <c r="BI40">
        <f>IF(ISNUMBER(SEARCH(Landings!$K$143,BJ$2:BJ$215)),MAX(BI$1:BI39)+1,0)</f>
        <v>39</v>
      </c>
      <c r="BJ40" t="s">
        <v>1388</v>
      </c>
      <c r="BK40" t="str">
        <f>IFERROR(VLOOKUP(ROWS(BK$2:BK40),BI$2:BJ$215,2,FALSE),"")</f>
        <v>Common Dragonet</v>
      </c>
      <c r="BL40">
        <f>IF(ISNUMBER(SEARCH(Landings!$K$144,BM$2:BM$215)),MAX(BL$1:BL39)+1,0)</f>
        <v>39</v>
      </c>
      <c r="BM40" t="s">
        <v>1388</v>
      </c>
      <c r="BN40" t="str">
        <f>IFERROR(VLOOKUP(ROWS(BN$2:BN40),BL$2:BM$215,2,FALSE),"")</f>
        <v>Common Dragonet</v>
      </c>
      <c r="BO40">
        <f>IF(ISNUMBER(SEARCH(Landings!$K$145,BP$2:BP$215)),MAX(BO$1:BO39)+1,0)</f>
        <v>39</v>
      </c>
      <c r="BP40" t="s">
        <v>1388</v>
      </c>
      <c r="BQ40" t="str">
        <f>IFERROR(VLOOKUP(ROWS(BQ$2:BQ40),BO$2:BP$215,2,FALSE),"")</f>
        <v>Common Dragonet</v>
      </c>
      <c r="BR40">
        <f>IF(ISNUMBER(SEARCH(Landings!$K$146,BS$2:BS$215)),MAX(BR$1:BR39)+1,0)</f>
        <v>39</v>
      </c>
      <c r="BS40" t="s">
        <v>1388</v>
      </c>
      <c r="BT40" t="str">
        <f>IFERROR(VLOOKUP(ROWS(BT$2:BT40),BR$2:BS$215,2,FALSE),"")</f>
        <v>Common Dragonet</v>
      </c>
      <c r="BU40">
        <f>IF(ISNUMBER(SEARCH(Landings!$K$147,BV$2:BV$215)),MAX(BU$1:BU39)+1,0)</f>
        <v>39</v>
      </c>
      <c r="BV40" t="s">
        <v>1388</v>
      </c>
      <c r="BW40" t="str">
        <f>IFERROR(VLOOKUP(ROWS(BW$2:BW40),BU$2:BV$215,2,FALSE),"")</f>
        <v>Common Dragonet</v>
      </c>
      <c r="BX40">
        <f>IF(ISNUMBER(SEARCH(Landings!$K$148,BY$2:BY$215)),MAX(BX$1:BX39)+1,0)</f>
        <v>39</v>
      </c>
      <c r="BY40" t="s">
        <v>1388</v>
      </c>
      <c r="BZ40" t="str">
        <f>IFERROR(VLOOKUP(ROWS(BZ$2:BZ40),BX$2:BY$215,2,FALSE),"")</f>
        <v>Common Dragonet</v>
      </c>
      <c r="CA40">
        <f>IF(ISNUMBER(SEARCH(Landings!$K$149,CB$2:CB$215)),MAX(CA$1:CA39)+1,0)</f>
        <v>39</v>
      </c>
      <c r="CB40" t="s">
        <v>1388</v>
      </c>
      <c r="CC40" t="str">
        <f>IFERROR(VLOOKUP(ROWS(CC$2:CC40),CA$2:CB$215,2,FALSE),"")</f>
        <v>Common Dragonet</v>
      </c>
      <c r="CD40">
        <f>IF(ISNUMBER(SEARCH(Landings!$K$150,CE$2:CE$215)),MAX(CD$1:CD39)+1,0)</f>
        <v>39</v>
      </c>
      <c r="CE40" t="s">
        <v>1388</v>
      </c>
      <c r="CF40" t="str">
        <f>IFERROR(VLOOKUP(ROWS(CF$2:CF40),CD$2:CE$215,2,FALSE),"")</f>
        <v>Common Dragonet</v>
      </c>
      <c r="CG40">
        <f>IF(ISNUMBER(SEARCH(Landings!$K$151,CH$2:CH$215)),MAX(CG$1:CG39)+1,0)</f>
        <v>39</v>
      </c>
      <c r="CH40" t="s">
        <v>1388</v>
      </c>
      <c r="CI40" t="str">
        <f>IFERROR(VLOOKUP(ROWS(CI$2:CI40),CG$2:CH$215,2,FALSE),"")</f>
        <v>Common Dragonet</v>
      </c>
      <c r="CJ40">
        <f>IF(ISNUMBER(SEARCH(Landings!$K$152,CK$2:CK$215)),MAX(CJ$1:CJ39)+1,0)</f>
        <v>39</v>
      </c>
      <c r="CK40" t="s">
        <v>1388</v>
      </c>
      <c r="CL40" t="str">
        <f>IFERROR(VLOOKUP(ROWS(CL$2:CL40),CJ$2:CK$215,2,FALSE),"")</f>
        <v>Common Dragonet</v>
      </c>
      <c r="CM40">
        <f>IF(ISNUMBER(SEARCH(Landings!$K$153,CN$2:CN$215)),MAX(CM$1:CM39)+1,0)</f>
        <v>39</v>
      </c>
      <c r="CN40" t="s">
        <v>1388</v>
      </c>
      <c r="CO40" t="str">
        <f>IFERROR(VLOOKUP(ROWS(CO$2:CO40),CM$2:CN$215,2,FALSE),"")</f>
        <v>Common Dragonet</v>
      </c>
    </row>
    <row r="41" spans="1:93" x14ac:dyDescent="0.25">
      <c r="A41" t="s">
        <v>1389</v>
      </c>
      <c r="B41" t="s">
        <v>1390</v>
      </c>
      <c r="D41">
        <f>IF(ISNUMBER(SEARCH(Landings!$K$124,E$2:E$215)),MAX(D$1:D40)+1,0)</f>
        <v>40</v>
      </c>
      <c r="E41" t="s">
        <v>1390</v>
      </c>
      <c r="F41" t="str">
        <f>IFERROR(VLOOKUP(ROWS(F$2:F41),D$2:E$215,2,FALSE),"")</f>
        <v>Common Octopus</v>
      </c>
      <c r="G41">
        <f>IF(ISNUMBER(SEARCH(Landings!$K$125,H$2:H$215)),MAX(G$1:G40)+1,0)</f>
        <v>40</v>
      </c>
      <c r="H41" t="s">
        <v>1390</v>
      </c>
      <c r="I41" t="str">
        <f>IFERROR(VLOOKUP(ROWS(I$2:I41),G$2:H$215,2,FALSE),"")</f>
        <v>Common Octopus</v>
      </c>
      <c r="J41">
        <f>IF(ISNUMBER(SEARCH(Landings!$K$126,K$2:K$215)),MAX(J$1:J40)+1,0)</f>
        <v>40</v>
      </c>
      <c r="K41" t="s">
        <v>1390</v>
      </c>
      <c r="L41" t="str">
        <f>IFERROR(VLOOKUP(ROWS(L$2:L41),J$2:K$215,2,FALSE),"")</f>
        <v>Common Octopus</v>
      </c>
      <c r="M41">
        <f>IF(ISNUMBER(SEARCH(Landings!$K$127,N$2:N$215)),MAX(M$1:M40)+1,0)</f>
        <v>40</v>
      </c>
      <c r="N41" t="s">
        <v>1390</v>
      </c>
      <c r="O41" t="str">
        <f>IFERROR(VLOOKUP(ROWS(O$2:O41),M$2:N$215,2,FALSE),"")</f>
        <v>Common Octopus</v>
      </c>
      <c r="P41">
        <f>IF(ISNUMBER(SEARCH(Landings!$K$128,Q$2:Q$215)),MAX(P$1:P40)+1,0)</f>
        <v>40</v>
      </c>
      <c r="Q41" t="s">
        <v>1390</v>
      </c>
      <c r="R41" t="str">
        <f>IFERROR(VLOOKUP(ROWS(R$2:R41),P$2:Q$215,2,FALSE),"")</f>
        <v>Common Octopus</v>
      </c>
      <c r="S41">
        <f>IF(ISNUMBER(SEARCH(Landings!$K$129,T$2:T$215)),MAX(S$1:S40)+1,0)</f>
        <v>40</v>
      </c>
      <c r="T41" t="s">
        <v>1390</v>
      </c>
      <c r="U41" t="str">
        <f>IFERROR(VLOOKUP(ROWS(U$2:U41),S$2:T$215,2,FALSE),"")</f>
        <v>Common Octopus</v>
      </c>
      <c r="V41">
        <f>IF(ISNUMBER(SEARCH(Landings!$K$130,W$2:W$215)),MAX(V$1:V40)+1,0)</f>
        <v>40</v>
      </c>
      <c r="W41" t="s">
        <v>1390</v>
      </c>
      <c r="X41" t="str">
        <f>IFERROR(VLOOKUP(ROWS(X$2:X41),V$2:W$215,2,FALSE),"")</f>
        <v>Common Octopus</v>
      </c>
      <c r="Y41">
        <f>IF(ISNUMBER(SEARCH(Landings!$K$131,Z$2:Z$215)),MAX(Y$1:Y40)+1,0)</f>
        <v>40</v>
      </c>
      <c r="Z41" t="s">
        <v>1390</v>
      </c>
      <c r="AA41" t="str">
        <f>IFERROR(VLOOKUP(ROWS(AA$2:AA41),Y$2:Z$215,2,FALSE),"")</f>
        <v>Common Octopus</v>
      </c>
      <c r="AB41">
        <f>IF(ISNUMBER(SEARCH(Landings!$K$132,AC$2:AC$215)),MAX(AB$1:AB40)+1,0)</f>
        <v>40</v>
      </c>
      <c r="AC41" t="s">
        <v>1390</v>
      </c>
      <c r="AD41" t="str">
        <f>IFERROR(VLOOKUP(ROWS(AD$2:AD41),AB$2:AC$215,2,FALSE),"")</f>
        <v>Common Octopus</v>
      </c>
      <c r="AE41">
        <f>IF(ISNUMBER(SEARCH(Landings!$K$133,AF$2:AF$215)),MAX(AE$1:AE40)+1,0)</f>
        <v>40</v>
      </c>
      <c r="AF41" t="s">
        <v>1390</v>
      </c>
      <c r="AG41" t="str">
        <f>IFERROR(VLOOKUP(ROWS(AG$2:AG41),AE$2:AF$215,2,FALSE),"")</f>
        <v>Common Octopus</v>
      </c>
      <c r="AH41">
        <f>IF(ISNUMBER(SEARCH(Landings!$K$134,AI$2:AI$215)),MAX(AH$1:AH40)+1,0)</f>
        <v>40</v>
      </c>
      <c r="AI41" t="s">
        <v>1390</v>
      </c>
      <c r="AJ41" t="str">
        <f>IFERROR(VLOOKUP(ROWS(AJ$2:AJ41),AH$2:AI$215,2,FALSE),"")</f>
        <v>Common Octopus</v>
      </c>
      <c r="AK41">
        <f>IF(ISNUMBER(SEARCH(Landings!$K$135,AL$2:AL$215)),MAX(AK$1:AK40)+1,0)</f>
        <v>40</v>
      </c>
      <c r="AL41" t="s">
        <v>1390</v>
      </c>
      <c r="AM41" t="str">
        <f>IFERROR(VLOOKUP(ROWS(AM$2:AM41),AK$2:AL$215,2,FALSE),"")</f>
        <v>Common Octopus</v>
      </c>
      <c r="AN41">
        <f>IF(ISNUMBER(SEARCH(Landings!$K$136,AO$2:AO$215)),MAX(AN$1:AN40)+1,0)</f>
        <v>40</v>
      </c>
      <c r="AO41" t="s">
        <v>1390</v>
      </c>
      <c r="AP41" t="str">
        <f>IFERROR(VLOOKUP(ROWS(AP$2:AP41),AN$2:AO$215,2,FALSE),"")</f>
        <v>Common Octopus</v>
      </c>
      <c r="AQ41">
        <f>IF(ISNUMBER(SEARCH(Landings!$K$137,AR$2:AR$215)),MAX(AQ$1:AQ40)+1,0)</f>
        <v>40</v>
      </c>
      <c r="AR41" t="s">
        <v>1390</v>
      </c>
      <c r="AS41" t="str">
        <f>IFERROR(VLOOKUP(ROWS(AS$2:AS41),AQ$2:AR$215,2,FALSE),"")</f>
        <v>Common Octopus</v>
      </c>
      <c r="AT41">
        <f>IF(ISNUMBER(SEARCH(Landings!$K$138,AU$2:AU$215)),MAX(AT$1:AT40)+1,0)</f>
        <v>40</v>
      </c>
      <c r="AU41" t="s">
        <v>1390</v>
      </c>
      <c r="AV41" t="str">
        <f>IFERROR(VLOOKUP(ROWS(AV$2:AV41),AT$2:AU$215,2,FALSE),"")</f>
        <v>Common Octopus</v>
      </c>
      <c r="AW41">
        <f>IF(ISNUMBER(SEARCH(Landings!$K$139,AX$2:AX$215)),MAX(AW$1:AW40)+1,0)</f>
        <v>40</v>
      </c>
      <c r="AX41" t="s">
        <v>1390</v>
      </c>
      <c r="AY41" t="str">
        <f>IFERROR(VLOOKUP(ROWS(AY$2:AY41),AW$2:AX$215,2,FALSE),"")</f>
        <v>Common Octopus</v>
      </c>
      <c r="AZ41">
        <f>IF(ISNUMBER(SEARCH(Landings!$K$140,BA$2:BA$215)),MAX(AZ$1:AZ40)+1,0)</f>
        <v>40</v>
      </c>
      <c r="BA41" t="s">
        <v>1390</v>
      </c>
      <c r="BB41" t="str">
        <f>IFERROR(VLOOKUP(ROWS(BB$2:BB41),AZ$2:BA$215,2,FALSE),"")</f>
        <v>Common Octopus</v>
      </c>
      <c r="BC41">
        <f>IF(ISNUMBER(SEARCH(Landings!$K$141,BD$2:BD$215)),MAX(BC$1:BC40)+1,0)</f>
        <v>40</v>
      </c>
      <c r="BD41" t="s">
        <v>1390</v>
      </c>
      <c r="BE41" t="str">
        <f>IFERROR(VLOOKUP(ROWS(BE$2:BE41),BC$2:BD$215,2,FALSE),"")</f>
        <v>Common Octopus</v>
      </c>
      <c r="BF41">
        <f>IF(ISNUMBER(SEARCH(Landings!$K$142,BG$2:BG$215)),MAX(BF$1:BF40)+1,0)</f>
        <v>40</v>
      </c>
      <c r="BG41" t="s">
        <v>1390</v>
      </c>
      <c r="BH41" t="str">
        <f>IFERROR(VLOOKUP(ROWS(BH$2:BH41),BF$2:BG$215,2,FALSE),"")</f>
        <v>Common Octopus</v>
      </c>
      <c r="BI41">
        <f>IF(ISNUMBER(SEARCH(Landings!$K$143,BJ$2:BJ$215)),MAX(BI$1:BI40)+1,0)</f>
        <v>40</v>
      </c>
      <c r="BJ41" t="s">
        <v>1390</v>
      </c>
      <c r="BK41" t="str">
        <f>IFERROR(VLOOKUP(ROWS(BK$2:BK41),BI$2:BJ$215,2,FALSE),"")</f>
        <v>Common Octopus</v>
      </c>
      <c r="BL41">
        <f>IF(ISNUMBER(SEARCH(Landings!$K$144,BM$2:BM$215)),MAX(BL$1:BL40)+1,0)</f>
        <v>40</v>
      </c>
      <c r="BM41" t="s">
        <v>1390</v>
      </c>
      <c r="BN41" t="str">
        <f>IFERROR(VLOOKUP(ROWS(BN$2:BN41),BL$2:BM$215,2,FALSE),"")</f>
        <v>Common Octopus</v>
      </c>
      <c r="BO41">
        <f>IF(ISNUMBER(SEARCH(Landings!$K$145,BP$2:BP$215)),MAX(BO$1:BO40)+1,0)</f>
        <v>40</v>
      </c>
      <c r="BP41" t="s">
        <v>1390</v>
      </c>
      <c r="BQ41" t="str">
        <f>IFERROR(VLOOKUP(ROWS(BQ$2:BQ41),BO$2:BP$215,2,FALSE),"")</f>
        <v>Common Octopus</v>
      </c>
      <c r="BR41">
        <f>IF(ISNUMBER(SEARCH(Landings!$K$146,BS$2:BS$215)),MAX(BR$1:BR40)+1,0)</f>
        <v>40</v>
      </c>
      <c r="BS41" t="s">
        <v>1390</v>
      </c>
      <c r="BT41" t="str">
        <f>IFERROR(VLOOKUP(ROWS(BT$2:BT41),BR$2:BS$215,2,FALSE),"")</f>
        <v>Common Octopus</v>
      </c>
      <c r="BU41">
        <f>IF(ISNUMBER(SEARCH(Landings!$K$147,BV$2:BV$215)),MAX(BU$1:BU40)+1,0)</f>
        <v>40</v>
      </c>
      <c r="BV41" t="s">
        <v>1390</v>
      </c>
      <c r="BW41" t="str">
        <f>IFERROR(VLOOKUP(ROWS(BW$2:BW41),BU$2:BV$215,2,FALSE),"")</f>
        <v>Common Octopus</v>
      </c>
      <c r="BX41">
        <f>IF(ISNUMBER(SEARCH(Landings!$K$148,BY$2:BY$215)),MAX(BX$1:BX40)+1,0)</f>
        <v>40</v>
      </c>
      <c r="BY41" t="s">
        <v>1390</v>
      </c>
      <c r="BZ41" t="str">
        <f>IFERROR(VLOOKUP(ROWS(BZ$2:BZ41),BX$2:BY$215,2,FALSE),"")</f>
        <v>Common Octopus</v>
      </c>
      <c r="CA41">
        <f>IF(ISNUMBER(SEARCH(Landings!$K$149,CB$2:CB$215)),MAX(CA$1:CA40)+1,0)</f>
        <v>40</v>
      </c>
      <c r="CB41" t="s">
        <v>1390</v>
      </c>
      <c r="CC41" t="str">
        <f>IFERROR(VLOOKUP(ROWS(CC$2:CC41),CA$2:CB$215,2,FALSE),"")</f>
        <v>Common Octopus</v>
      </c>
      <c r="CD41">
        <f>IF(ISNUMBER(SEARCH(Landings!$K$150,CE$2:CE$215)),MAX(CD$1:CD40)+1,0)</f>
        <v>40</v>
      </c>
      <c r="CE41" t="s">
        <v>1390</v>
      </c>
      <c r="CF41" t="str">
        <f>IFERROR(VLOOKUP(ROWS(CF$2:CF41),CD$2:CE$215,2,FALSE),"")</f>
        <v>Common Octopus</v>
      </c>
      <c r="CG41">
        <f>IF(ISNUMBER(SEARCH(Landings!$K$151,CH$2:CH$215)),MAX(CG$1:CG40)+1,0)</f>
        <v>40</v>
      </c>
      <c r="CH41" t="s">
        <v>1390</v>
      </c>
      <c r="CI41" t="str">
        <f>IFERROR(VLOOKUP(ROWS(CI$2:CI41),CG$2:CH$215,2,FALSE),"")</f>
        <v>Common Octopus</v>
      </c>
      <c r="CJ41">
        <f>IF(ISNUMBER(SEARCH(Landings!$K$152,CK$2:CK$215)),MAX(CJ$1:CJ40)+1,0)</f>
        <v>40</v>
      </c>
      <c r="CK41" t="s">
        <v>1390</v>
      </c>
      <c r="CL41" t="str">
        <f>IFERROR(VLOOKUP(ROWS(CL$2:CL41),CJ$2:CK$215,2,FALSE),"")</f>
        <v>Common Octopus</v>
      </c>
      <c r="CM41">
        <f>IF(ISNUMBER(SEARCH(Landings!$K$153,CN$2:CN$215)),MAX(CM$1:CM40)+1,0)</f>
        <v>40</v>
      </c>
      <c r="CN41" t="s">
        <v>1390</v>
      </c>
      <c r="CO41" t="str">
        <f>IFERROR(VLOOKUP(ROWS(CO$2:CO41),CM$2:CN$215,2,FALSE),"")</f>
        <v>Common Octopus</v>
      </c>
    </row>
    <row r="42" spans="1:93" x14ac:dyDescent="0.25">
      <c r="A42" t="s">
        <v>1391</v>
      </c>
      <c r="B42" t="s">
        <v>1392</v>
      </c>
      <c r="D42">
        <f>IF(ISNUMBER(SEARCH(Landings!$K$124,E$2:E$215)),MAX(D$1:D41)+1,0)</f>
        <v>41</v>
      </c>
      <c r="E42" t="s">
        <v>1392</v>
      </c>
      <c r="F42" t="str">
        <f>IFERROR(VLOOKUP(ROWS(F$2:F42),D$2:E$215,2,FALSE),"")</f>
        <v>Common Sea bream</v>
      </c>
      <c r="G42">
        <f>IF(ISNUMBER(SEARCH(Landings!$K$125,H$2:H$215)),MAX(G$1:G41)+1,0)</f>
        <v>41</v>
      </c>
      <c r="H42" t="s">
        <v>1392</v>
      </c>
      <c r="I42" t="str">
        <f>IFERROR(VLOOKUP(ROWS(I$2:I42),G$2:H$215,2,FALSE),"")</f>
        <v>Common Sea bream</v>
      </c>
      <c r="J42">
        <f>IF(ISNUMBER(SEARCH(Landings!$K$126,K$2:K$215)),MAX(J$1:J41)+1,0)</f>
        <v>41</v>
      </c>
      <c r="K42" t="s">
        <v>1392</v>
      </c>
      <c r="L42" t="str">
        <f>IFERROR(VLOOKUP(ROWS(L$2:L42),J$2:K$215,2,FALSE),"")</f>
        <v>Common Sea bream</v>
      </c>
      <c r="M42">
        <f>IF(ISNUMBER(SEARCH(Landings!$K$127,N$2:N$215)),MAX(M$1:M41)+1,0)</f>
        <v>41</v>
      </c>
      <c r="N42" t="s">
        <v>1392</v>
      </c>
      <c r="O42" t="str">
        <f>IFERROR(VLOOKUP(ROWS(O$2:O42),M$2:N$215,2,FALSE),"")</f>
        <v>Common Sea bream</v>
      </c>
      <c r="P42">
        <f>IF(ISNUMBER(SEARCH(Landings!$K$128,Q$2:Q$215)),MAX(P$1:P41)+1,0)</f>
        <v>41</v>
      </c>
      <c r="Q42" t="s">
        <v>1392</v>
      </c>
      <c r="R42" t="str">
        <f>IFERROR(VLOOKUP(ROWS(R$2:R42),P$2:Q$215,2,FALSE),"")</f>
        <v>Common Sea bream</v>
      </c>
      <c r="S42">
        <f>IF(ISNUMBER(SEARCH(Landings!$K$129,T$2:T$215)),MAX(S$1:S41)+1,0)</f>
        <v>41</v>
      </c>
      <c r="T42" t="s">
        <v>1392</v>
      </c>
      <c r="U42" t="str">
        <f>IFERROR(VLOOKUP(ROWS(U$2:U42),S$2:T$215,2,FALSE),"")</f>
        <v>Common Sea bream</v>
      </c>
      <c r="V42">
        <f>IF(ISNUMBER(SEARCH(Landings!$K$130,W$2:W$215)),MAX(V$1:V41)+1,0)</f>
        <v>41</v>
      </c>
      <c r="W42" t="s">
        <v>1392</v>
      </c>
      <c r="X42" t="str">
        <f>IFERROR(VLOOKUP(ROWS(X$2:X42),V$2:W$215,2,FALSE),"")</f>
        <v>Common Sea bream</v>
      </c>
      <c r="Y42">
        <f>IF(ISNUMBER(SEARCH(Landings!$K$131,Z$2:Z$215)),MAX(Y$1:Y41)+1,0)</f>
        <v>41</v>
      </c>
      <c r="Z42" t="s">
        <v>1392</v>
      </c>
      <c r="AA42" t="str">
        <f>IFERROR(VLOOKUP(ROWS(AA$2:AA42),Y$2:Z$215,2,FALSE),"")</f>
        <v>Common Sea bream</v>
      </c>
      <c r="AB42">
        <f>IF(ISNUMBER(SEARCH(Landings!$K$132,AC$2:AC$215)),MAX(AB$1:AB41)+1,0)</f>
        <v>41</v>
      </c>
      <c r="AC42" t="s">
        <v>1392</v>
      </c>
      <c r="AD42" t="str">
        <f>IFERROR(VLOOKUP(ROWS(AD$2:AD42),AB$2:AC$215,2,FALSE),"")</f>
        <v>Common Sea bream</v>
      </c>
      <c r="AE42">
        <f>IF(ISNUMBER(SEARCH(Landings!$K$133,AF$2:AF$215)),MAX(AE$1:AE41)+1,0)</f>
        <v>41</v>
      </c>
      <c r="AF42" t="s">
        <v>1392</v>
      </c>
      <c r="AG42" t="str">
        <f>IFERROR(VLOOKUP(ROWS(AG$2:AG42),AE$2:AF$215,2,FALSE),"")</f>
        <v>Common Sea bream</v>
      </c>
      <c r="AH42">
        <f>IF(ISNUMBER(SEARCH(Landings!$K$134,AI$2:AI$215)),MAX(AH$1:AH41)+1,0)</f>
        <v>41</v>
      </c>
      <c r="AI42" t="s">
        <v>1392</v>
      </c>
      <c r="AJ42" t="str">
        <f>IFERROR(VLOOKUP(ROWS(AJ$2:AJ42),AH$2:AI$215,2,FALSE),"")</f>
        <v>Common Sea bream</v>
      </c>
      <c r="AK42">
        <f>IF(ISNUMBER(SEARCH(Landings!$K$135,AL$2:AL$215)),MAX(AK$1:AK41)+1,0)</f>
        <v>41</v>
      </c>
      <c r="AL42" t="s">
        <v>1392</v>
      </c>
      <c r="AM42" t="str">
        <f>IFERROR(VLOOKUP(ROWS(AM$2:AM42),AK$2:AL$215,2,FALSE),"")</f>
        <v>Common Sea bream</v>
      </c>
      <c r="AN42">
        <f>IF(ISNUMBER(SEARCH(Landings!$K$136,AO$2:AO$215)),MAX(AN$1:AN41)+1,0)</f>
        <v>41</v>
      </c>
      <c r="AO42" t="s">
        <v>1392</v>
      </c>
      <c r="AP42" t="str">
        <f>IFERROR(VLOOKUP(ROWS(AP$2:AP42),AN$2:AO$215,2,FALSE),"")</f>
        <v>Common Sea bream</v>
      </c>
      <c r="AQ42">
        <f>IF(ISNUMBER(SEARCH(Landings!$K$137,AR$2:AR$215)),MAX(AQ$1:AQ41)+1,0)</f>
        <v>41</v>
      </c>
      <c r="AR42" t="s">
        <v>1392</v>
      </c>
      <c r="AS42" t="str">
        <f>IFERROR(VLOOKUP(ROWS(AS$2:AS42),AQ$2:AR$215,2,FALSE),"")</f>
        <v>Common Sea bream</v>
      </c>
      <c r="AT42">
        <f>IF(ISNUMBER(SEARCH(Landings!$K$138,AU$2:AU$215)),MAX(AT$1:AT41)+1,0)</f>
        <v>41</v>
      </c>
      <c r="AU42" t="s">
        <v>1392</v>
      </c>
      <c r="AV42" t="str">
        <f>IFERROR(VLOOKUP(ROWS(AV$2:AV42),AT$2:AU$215,2,FALSE),"")</f>
        <v>Common Sea bream</v>
      </c>
      <c r="AW42">
        <f>IF(ISNUMBER(SEARCH(Landings!$K$139,AX$2:AX$215)),MAX(AW$1:AW41)+1,0)</f>
        <v>41</v>
      </c>
      <c r="AX42" t="s">
        <v>1392</v>
      </c>
      <c r="AY42" t="str">
        <f>IFERROR(VLOOKUP(ROWS(AY$2:AY42),AW$2:AX$215,2,FALSE),"")</f>
        <v>Common Sea bream</v>
      </c>
      <c r="AZ42">
        <f>IF(ISNUMBER(SEARCH(Landings!$K$140,BA$2:BA$215)),MAX(AZ$1:AZ41)+1,0)</f>
        <v>41</v>
      </c>
      <c r="BA42" t="s">
        <v>1392</v>
      </c>
      <c r="BB42" t="str">
        <f>IFERROR(VLOOKUP(ROWS(BB$2:BB42),AZ$2:BA$215,2,FALSE),"")</f>
        <v>Common Sea bream</v>
      </c>
      <c r="BC42">
        <f>IF(ISNUMBER(SEARCH(Landings!$K$141,BD$2:BD$215)),MAX(BC$1:BC41)+1,0)</f>
        <v>41</v>
      </c>
      <c r="BD42" t="s">
        <v>1392</v>
      </c>
      <c r="BE42" t="str">
        <f>IFERROR(VLOOKUP(ROWS(BE$2:BE42),BC$2:BD$215,2,FALSE),"")</f>
        <v>Common Sea bream</v>
      </c>
      <c r="BF42">
        <f>IF(ISNUMBER(SEARCH(Landings!$K$142,BG$2:BG$215)),MAX(BF$1:BF41)+1,0)</f>
        <v>41</v>
      </c>
      <c r="BG42" t="s">
        <v>1392</v>
      </c>
      <c r="BH42" t="str">
        <f>IFERROR(VLOOKUP(ROWS(BH$2:BH42),BF$2:BG$215,2,FALSE),"")</f>
        <v>Common Sea bream</v>
      </c>
      <c r="BI42">
        <f>IF(ISNUMBER(SEARCH(Landings!$K$143,BJ$2:BJ$215)),MAX(BI$1:BI41)+1,0)</f>
        <v>41</v>
      </c>
      <c r="BJ42" t="s">
        <v>1392</v>
      </c>
      <c r="BK42" t="str">
        <f>IFERROR(VLOOKUP(ROWS(BK$2:BK42),BI$2:BJ$215,2,FALSE),"")</f>
        <v>Common Sea bream</v>
      </c>
      <c r="BL42">
        <f>IF(ISNUMBER(SEARCH(Landings!$K$144,BM$2:BM$215)),MAX(BL$1:BL41)+1,0)</f>
        <v>41</v>
      </c>
      <c r="BM42" t="s">
        <v>1392</v>
      </c>
      <c r="BN42" t="str">
        <f>IFERROR(VLOOKUP(ROWS(BN$2:BN42),BL$2:BM$215,2,FALSE),"")</f>
        <v>Common Sea bream</v>
      </c>
      <c r="BO42">
        <f>IF(ISNUMBER(SEARCH(Landings!$K$145,BP$2:BP$215)),MAX(BO$1:BO41)+1,0)</f>
        <v>41</v>
      </c>
      <c r="BP42" t="s">
        <v>1392</v>
      </c>
      <c r="BQ42" t="str">
        <f>IFERROR(VLOOKUP(ROWS(BQ$2:BQ42),BO$2:BP$215,2,FALSE),"")</f>
        <v>Common Sea bream</v>
      </c>
      <c r="BR42">
        <f>IF(ISNUMBER(SEARCH(Landings!$K$146,BS$2:BS$215)),MAX(BR$1:BR41)+1,0)</f>
        <v>41</v>
      </c>
      <c r="BS42" t="s">
        <v>1392</v>
      </c>
      <c r="BT42" t="str">
        <f>IFERROR(VLOOKUP(ROWS(BT$2:BT42),BR$2:BS$215,2,FALSE),"")</f>
        <v>Common Sea bream</v>
      </c>
      <c r="BU42">
        <f>IF(ISNUMBER(SEARCH(Landings!$K$147,BV$2:BV$215)),MAX(BU$1:BU41)+1,0)</f>
        <v>41</v>
      </c>
      <c r="BV42" t="s">
        <v>1392</v>
      </c>
      <c r="BW42" t="str">
        <f>IFERROR(VLOOKUP(ROWS(BW$2:BW42),BU$2:BV$215,2,FALSE),"")</f>
        <v>Common Sea bream</v>
      </c>
      <c r="BX42">
        <f>IF(ISNUMBER(SEARCH(Landings!$K$148,BY$2:BY$215)),MAX(BX$1:BX41)+1,0)</f>
        <v>41</v>
      </c>
      <c r="BY42" t="s">
        <v>1392</v>
      </c>
      <c r="BZ42" t="str">
        <f>IFERROR(VLOOKUP(ROWS(BZ$2:BZ42),BX$2:BY$215,2,FALSE),"")</f>
        <v>Common Sea bream</v>
      </c>
      <c r="CA42">
        <f>IF(ISNUMBER(SEARCH(Landings!$K$149,CB$2:CB$215)),MAX(CA$1:CA41)+1,0)</f>
        <v>41</v>
      </c>
      <c r="CB42" t="s">
        <v>1392</v>
      </c>
      <c r="CC42" t="str">
        <f>IFERROR(VLOOKUP(ROWS(CC$2:CC42),CA$2:CB$215,2,FALSE),"")</f>
        <v>Common Sea bream</v>
      </c>
      <c r="CD42">
        <f>IF(ISNUMBER(SEARCH(Landings!$K$150,CE$2:CE$215)),MAX(CD$1:CD41)+1,0)</f>
        <v>41</v>
      </c>
      <c r="CE42" t="s">
        <v>1392</v>
      </c>
      <c r="CF42" t="str">
        <f>IFERROR(VLOOKUP(ROWS(CF$2:CF42),CD$2:CE$215,2,FALSE),"")</f>
        <v>Common Sea bream</v>
      </c>
      <c r="CG42">
        <f>IF(ISNUMBER(SEARCH(Landings!$K$151,CH$2:CH$215)),MAX(CG$1:CG41)+1,0)</f>
        <v>41</v>
      </c>
      <c r="CH42" t="s">
        <v>1392</v>
      </c>
      <c r="CI42" t="str">
        <f>IFERROR(VLOOKUP(ROWS(CI$2:CI42),CG$2:CH$215,2,FALSE),"")</f>
        <v>Common Sea bream</v>
      </c>
      <c r="CJ42">
        <f>IF(ISNUMBER(SEARCH(Landings!$K$152,CK$2:CK$215)),MAX(CJ$1:CJ41)+1,0)</f>
        <v>41</v>
      </c>
      <c r="CK42" t="s">
        <v>1392</v>
      </c>
      <c r="CL42" t="str">
        <f>IFERROR(VLOOKUP(ROWS(CL$2:CL42),CJ$2:CK$215,2,FALSE),"")</f>
        <v>Common Sea bream</v>
      </c>
      <c r="CM42">
        <f>IF(ISNUMBER(SEARCH(Landings!$K$153,CN$2:CN$215)),MAX(CM$1:CM41)+1,0)</f>
        <v>41</v>
      </c>
      <c r="CN42" t="s">
        <v>1392</v>
      </c>
      <c r="CO42" t="str">
        <f>IFERROR(VLOOKUP(ROWS(CO$2:CO42),CM$2:CN$215,2,FALSE),"")</f>
        <v>Common Sea bream</v>
      </c>
    </row>
    <row r="43" spans="1:93" x14ac:dyDescent="0.25">
      <c r="A43" t="s">
        <v>1393</v>
      </c>
      <c r="B43" t="s">
        <v>1394</v>
      </c>
      <c r="D43">
        <f>IF(ISNUMBER(SEARCH(Landings!$K$124,E$2:E$215)),MAX(D$1:D42)+1,0)</f>
        <v>42</v>
      </c>
      <c r="E43" t="s">
        <v>1394</v>
      </c>
      <c r="F43" t="str">
        <f>IFERROR(VLOOKUP(ROWS(F$2:F43),D$2:E$215,2,FALSE),"")</f>
        <v>Common skate</v>
      </c>
      <c r="G43">
        <f>IF(ISNUMBER(SEARCH(Landings!$K$125,H$2:H$215)),MAX(G$1:G42)+1,0)</f>
        <v>42</v>
      </c>
      <c r="H43" t="s">
        <v>1394</v>
      </c>
      <c r="I43" t="str">
        <f>IFERROR(VLOOKUP(ROWS(I$2:I43),G$2:H$215,2,FALSE),"")</f>
        <v>Common skate</v>
      </c>
      <c r="J43">
        <f>IF(ISNUMBER(SEARCH(Landings!$K$126,K$2:K$215)),MAX(J$1:J42)+1,0)</f>
        <v>42</v>
      </c>
      <c r="K43" t="s">
        <v>1394</v>
      </c>
      <c r="L43" t="str">
        <f>IFERROR(VLOOKUP(ROWS(L$2:L43),J$2:K$215,2,FALSE),"")</f>
        <v>Common skate</v>
      </c>
      <c r="M43">
        <f>IF(ISNUMBER(SEARCH(Landings!$K$127,N$2:N$215)),MAX(M$1:M42)+1,0)</f>
        <v>42</v>
      </c>
      <c r="N43" t="s">
        <v>1394</v>
      </c>
      <c r="O43" t="str">
        <f>IFERROR(VLOOKUP(ROWS(O$2:O43),M$2:N$215,2,FALSE),"")</f>
        <v>Common skate</v>
      </c>
      <c r="P43">
        <f>IF(ISNUMBER(SEARCH(Landings!$K$128,Q$2:Q$215)),MAX(P$1:P42)+1,0)</f>
        <v>42</v>
      </c>
      <c r="Q43" t="s">
        <v>1394</v>
      </c>
      <c r="R43" t="str">
        <f>IFERROR(VLOOKUP(ROWS(R$2:R43),P$2:Q$215,2,FALSE),"")</f>
        <v>Common skate</v>
      </c>
      <c r="S43">
        <f>IF(ISNUMBER(SEARCH(Landings!$K$129,T$2:T$215)),MAX(S$1:S42)+1,0)</f>
        <v>42</v>
      </c>
      <c r="T43" t="s">
        <v>1394</v>
      </c>
      <c r="U43" t="str">
        <f>IFERROR(VLOOKUP(ROWS(U$2:U43),S$2:T$215,2,FALSE),"")</f>
        <v>Common skate</v>
      </c>
      <c r="V43">
        <f>IF(ISNUMBER(SEARCH(Landings!$K$130,W$2:W$215)),MAX(V$1:V42)+1,0)</f>
        <v>42</v>
      </c>
      <c r="W43" t="s">
        <v>1394</v>
      </c>
      <c r="X43" t="str">
        <f>IFERROR(VLOOKUP(ROWS(X$2:X43),V$2:W$215,2,FALSE),"")</f>
        <v>Common skate</v>
      </c>
      <c r="Y43">
        <f>IF(ISNUMBER(SEARCH(Landings!$K$131,Z$2:Z$215)),MAX(Y$1:Y42)+1,0)</f>
        <v>42</v>
      </c>
      <c r="Z43" t="s">
        <v>1394</v>
      </c>
      <c r="AA43" t="str">
        <f>IFERROR(VLOOKUP(ROWS(AA$2:AA43),Y$2:Z$215,2,FALSE),"")</f>
        <v>Common skate</v>
      </c>
      <c r="AB43">
        <f>IF(ISNUMBER(SEARCH(Landings!$K$132,AC$2:AC$215)),MAX(AB$1:AB42)+1,0)</f>
        <v>42</v>
      </c>
      <c r="AC43" t="s">
        <v>1394</v>
      </c>
      <c r="AD43" t="str">
        <f>IFERROR(VLOOKUP(ROWS(AD$2:AD43),AB$2:AC$215,2,FALSE),"")</f>
        <v>Common skate</v>
      </c>
      <c r="AE43">
        <f>IF(ISNUMBER(SEARCH(Landings!$K$133,AF$2:AF$215)),MAX(AE$1:AE42)+1,0)</f>
        <v>42</v>
      </c>
      <c r="AF43" t="s">
        <v>1394</v>
      </c>
      <c r="AG43" t="str">
        <f>IFERROR(VLOOKUP(ROWS(AG$2:AG43),AE$2:AF$215,2,FALSE),"")</f>
        <v>Common skate</v>
      </c>
      <c r="AH43">
        <f>IF(ISNUMBER(SEARCH(Landings!$K$134,AI$2:AI$215)),MAX(AH$1:AH42)+1,0)</f>
        <v>42</v>
      </c>
      <c r="AI43" t="s">
        <v>1394</v>
      </c>
      <c r="AJ43" t="str">
        <f>IFERROR(VLOOKUP(ROWS(AJ$2:AJ43),AH$2:AI$215,2,FALSE),"")</f>
        <v>Common skate</v>
      </c>
      <c r="AK43">
        <f>IF(ISNUMBER(SEARCH(Landings!$K$135,AL$2:AL$215)),MAX(AK$1:AK42)+1,0)</f>
        <v>42</v>
      </c>
      <c r="AL43" t="s">
        <v>1394</v>
      </c>
      <c r="AM43" t="str">
        <f>IFERROR(VLOOKUP(ROWS(AM$2:AM43),AK$2:AL$215,2,FALSE),"")</f>
        <v>Common skate</v>
      </c>
      <c r="AN43">
        <f>IF(ISNUMBER(SEARCH(Landings!$K$136,AO$2:AO$215)),MAX(AN$1:AN42)+1,0)</f>
        <v>42</v>
      </c>
      <c r="AO43" t="s">
        <v>1394</v>
      </c>
      <c r="AP43" t="str">
        <f>IFERROR(VLOOKUP(ROWS(AP$2:AP43),AN$2:AO$215,2,FALSE),"")</f>
        <v>Common skate</v>
      </c>
      <c r="AQ43">
        <f>IF(ISNUMBER(SEARCH(Landings!$K$137,AR$2:AR$215)),MAX(AQ$1:AQ42)+1,0)</f>
        <v>42</v>
      </c>
      <c r="AR43" t="s">
        <v>1394</v>
      </c>
      <c r="AS43" t="str">
        <f>IFERROR(VLOOKUP(ROWS(AS$2:AS43),AQ$2:AR$215,2,FALSE),"")</f>
        <v>Common skate</v>
      </c>
      <c r="AT43">
        <f>IF(ISNUMBER(SEARCH(Landings!$K$138,AU$2:AU$215)),MAX(AT$1:AT42)+1,0)</f>
        <v>42</v>
      </c>
      <c r="AU43" t="s">
        <v>1394</v>
      </c>
      <c r="AV43" t="str">
        <f>IFERROR(VLOOKUP(ROWS(AV$2:AV43),AT$2:AU$215,2,FALSE),"")</f>
        <v>Common skate</v>
      </c>
      <c r="AW43">
        <f>IF(ISNUMBER(SEARCH(Landings!$K$139,AX$2:AX$215)),MAX(AW$1:AW42)+1,0)</f>
        <v>42</v>
      </c>
      <c r="AX43" t="s">
        <v>1394</v>
      </c>
      <c r="AY43" t="str">
        <f>IFERROR(VLOOKUP(ROWS(AY$2:AY43),AW$2:AX$215,2,FALSE),"")</f>
        <v>Common skate</v>
      </c>
      <c r="AZ43">
        <f>IF(ISNUMBER(SEARCH(Landings!$K$140,BA$2:BA$215)),MAX(AZ$1:AZ42)+1,0)</f>
        <v>42</v>
      </c>
      <c r="BA43" t="s">
        <v>1394</v>
      </c>
      <c r="BB43" t="str">
        <f>IFERROR(VLOOKUP(ROWS(BB$2:BB43),AZ$2:BA$215,2,FALSE),"")</f>
        <v>Common skate</v>
      </c>
      <c r="BC43">
        <f>IF(ISNUMBER(SEARCH(Landings!$K$141,BD$2:BD$215)),MAX(BC$1:BC42)+1,0)</f>
        <v>42</v>
      </c>
      <c r="BD43" t="s">
        <v>1394</v>
      </c>
      <c r="BE43" t="str">
        <f>IFERROR(VLOOKUP(ROWS(BE$2:BE43),BC$2:BD$215,2,FALSE),"")</f>
        <v>Common skate</v>
      </c>
      <c r="BF43">
        <f>IF(ISNUMBER(SEARCH(Landings!$K$142,BG$2:BG$215)),MAX(BF$1:BF42)+1,0)</f>
        <v>42</v>
      </c>
      <c r="BG43" t="s">
        <v>1394</v>
      </c>
      <c r="BH43" t="str">
        <f>IFERROR(VLOOKUP(ROWS(BH$2:BH43),BF$2:BG$215,2,FALSE),"")</f>
        <v>Common skate</v>
      </c>
      <c r="BI43">
        <f>IF(ISNUMBER(SEARCH(Landings!$K$143,BJ$2:BJ$215)),MAX(BI$1:BI42)+1,0)</f>
        <v>42</v>
      </c>
      <c r="BJ43" t="s">
        <v>1394</v>
      </c>
      <c r="BK43" t="str">
        <f>IFERROR(VLOOKUP(ROWS(BK$2:BK43),BI$2:BJ$215,2,FALSE),"")</f>
        <v>Common skate</v>
      </c>
      <c r="BL43">
        <f>IF(ISNUMBER(SEARCH(Landings!$K$144,BM$2:BM$215)),MAX(BL$1:BL42)+1,0)</f>
        <v>42</v>
      </c>
      <c r="BM43" t="s">
        <v>1394</v>
      </c>
      <c r="BN43" t="str">
        <f>IFERROR(VLOOKUP(ROWS(BN$2:BN43),BL$2:BM$215,2,FALSE),"")</f>
        <v>Common skate</v>
      </c>
      <c r="BO43">
        <f>IF(ISNUMBER(SEARCH(Landings!$K$145,BP$2:BP$215)),MAX(BO$1:BO42)+1,0)</f>
        <v>42</v>
      </c>
      <c r="BP43" t="s">
        <v>1394</v>
      </c>
      <c r="BQ43" t="str">
        <f>IFERROR(VLOOKUP(ROWS(BQ$2:BQ43),BO$2:BP$215,2,FALSE),"")</f>
        <v>Common skate</v>
      </c>
      <c r="BR43">
        <f>IF(ISNUMBER(SEARCH(Landings!$K$146,BS$2:BS$215)),MAX(BR$1:BR42)+1,0)</f>
        <v>42</v>
      </c>
      <c r="BS43" t="s">
        <v>1394</v>
      </c>
      <c r="BT43" t="str">
        <f>IFERROR(VLOOKUP(ROWS(BT$2:BT43),BR$2:BS$215,2,FALSE),"")</f>
        <v>Common skate</v>
      </c>
      <c r="BU43">
        <f>IF(ISNUMBER(SEARCH(Landings!$K$147,BV$2:BV$215)),MAX(BU$1:BU42)+1,0)</f>
        <v>42</v>
      </c>
      <c r="BV43" t="s">
        <v>1394</v>
      </c>
      <c r="BW43" t="str">
        <f>IFERROR(VLOOKUP(ROWS(BW$2:BW43),BU$2:BV$215,2,FALSE),"")</f>
        <v>Common skate</v>
      </c>
      <c r="BX43">
        <f>IF(ISNUMBER(SEARCH(Landings!$K$148,BY$2:BY$215)),MAX(BX$1:BX42)+1,0)</f>
        <v>42</v>
      </c>
      <c r="BY43" t="s">
        <v>1394</v>
      </c>
      <c r="BZ43" t="str">
        <f>IFERROR(VLOOKUP(ROWS(BZ$2:BZ43),BX$2:BY$215,2,FALSE),"")</f>
        <v>Common skate</v>
      </c>
      <c r="CA43">
        <f>IF(ISNUMBER(SEARCH(Landings!$K$149,CB$2:CB$215)),MAX(CA$1:CA42)+1,0)</f>
        <v>42</v>
      </c>
      <c r="CB43" t="s">
        <v>1394</v>
      </c>
      <c r="CC43" t="str">
        <f>IFERROR(VLOOKUP(ROWS(CC$2:CC43),CA$2:CB$215,2,FALSE),"")</f>
        <v>Common skate</v>
      </c>
      <c r="CD43">
        <f>IF(ISNUMBER(SEARCH(Landings!$K$150,CE$2:CE$215)),MAX(CD$1:CD42)+1,0)</f>
        <v>42</v>
      </c>
      <c r="CE43" t="s">
        <v>1394</v>
      </c>
      <c r="CF43" t="str">
        <f>IFERROR(VLOOKUP(ROWS(CF$2:CF43),CD$2:CE$215,2,FALSE),"")</f>
        <v>Common skate</v>
      </c>
      <c r="CG43">
        <f>IF(ISNUMBER(SEARCH(Landings!$K$151,CH$2:CH$215)),MAX(CG$1:CG42)+1,0)</f>
        <v>42</v>
      </c>
      <c r="CH43" t="s">
        <v>1394</v>
      </c>
      <c r="CI43" t="str">
        <f>IFERROR(VLOOKUP(ROWS(CI$2:CI43),CG$2:CH$215,2,FALSE),"")</f>
        <v>Common skate</v>
      </c>
      <c r="CJ43">
        <f>IF(ISNUMBER(SEARCH(Landings!$K$152,CK$2:CK$215)),MAX(CJ$1:CJ42)+1,0)</f>
        <v>42</v>
      </c>
      <c r="CK43" t="s">
        <v>1394</v>
      </c>
      <c r="CL43" t="str">
        <f>IFERROR(VLOOKUP(ROWS(CL$2:CL43),CJ$2:CK$215,2,FALSE),"")</f>
        <v>Common skate</v>
      </c>
      <c r="CM43">
        <f>IF(ISNUMBER(SEARCH(Landings!$K$153,CN$2:CN$215)),MAX(CM$1:CM42)+1,0)</f>
        <v>42</v>
      </c>
      <c r="CN43" t="s">
        <v>1394</v>
      </c>
      <c r="CO43" t="str">
        <f>IFERROR(VLOOKUP(ROWS(CO$2:CO43),CM$2:CN$215,2,FALSE),"")</f>
        <v>Common skate</v>
      </c>
    </row>
    <row r="44" spans="1:93" x14ac:dyDescent="0.25">
      <c r="A44" t="s">
        <v>1395</v>
      </c>
      <c r="B44" t="s">
        <v>1396</v>
      </c>
      <c r="D44">
        <f>IF(ISNUMBER(SEARCH(Landings!$K$124,E$2:E$215)),MAX(D$1:D43)+1,0)</f>
        <v>43</v>
      </c>
      <c r="E44" t="s">
        <v>1396</v>
      </c>
      <c r="F44" t="str">
        <f>IFERROR(VLOOKUP(ROWS(F$2:F44),D$2:E$215,2,FALSE),"")</f>
        <v>Common Squid</v>
      </c>
      <c r="G44">
        <f>IF(ISNUMBER(SEARCH(Landings!$K$125,H$2:H$215)),MAX(G$1:G43)+1,0)</f>
        <v>43</v>
      </c>
      <c r="H44" t="s">
        <v>1396</v>
      </c>
      <c r="I44" t="str">
        <f>IFERROR(VLOOKUP(ROWS(I$2:I44),G$2:H$215,2,FALSE),"")</f>
        <v>Common Squid</v>
      </c>
      <c r="J44">
        <f>IF(ISNUMBER(SEARCH(Landings!$K$126,K$2:K$215)),MAX(J$1:J43)+1,0)</f>
        <v>43</v>
      </c>
      <c r="K44" t="s">
        <v>1396</v>
      </c>
      <c r="L44" t="str">
        <f>IFERROR(VLOOKUP(ROWS(L$2:L44),J$2:K$215,2,FALSE),"")</f>
        <v>Common Squid</v>
      </c>
      <c r="M44">
        <f>IF(ISNUMBER(SEARCH(Landings!$K$127,N$2:N$215)),MAX(M$1:M43)+1,0)</f>
        <v>43</v>
      </c>
      <c r="N44" t="s">
        <v>1396</v>
      </c>
      <c r="O44" t="str">
        <f>IFERROR(VLOOKUP(ROWS(O$2:O44),M$2:N$215,2,FALSE),"")</f>
        <v>Common Squid</v>
      </c>
      <c r="P44">
        <f>IF(ISNUMBER(SEARCH(Landings!$K$128,Q$2:Q$215)),MAX(P$1:P43)+1,0)</f>
        <v>43</v>
      </c>
      <c r="Q44" t="s">
        <v>1396</v>
      </c>
      <c r="R44" t="str">
        <f>IFERROR(VLOOKUP(ROWS(R$2:R44),P$2:Q$215,2,FALSE),"")</f>
        <v>Common Squid</v>
      </c>
      <c r="S44">
        <f>IF(ISNUMBER(SEARCH(Landings!$K$129,T$2:T$215)),MAX(S$1:S43)+1,0)</f>
        <v>43</v>
      </c>
      <c r="T44" t="s">
        <v>1396</v>
      </c>
      <c r="U44" t="str">
        <f>IFERROR(VLOOKUP(ROWS(U$2:U44),S$2:T$215,2,FALSE),"")</f>
        <v>Common Squid</v>
      </c>
      <c r="V44">
        <f>IF(ISNUMBER(SEARCH(Landings!$K$130,W$2:W$215)),MAX(V$1:V43)+1,0)</f>
        <v>43</v>
      </c>
      <c r="W44" t="s">
        <v>1396</v>
      </c>
      <c r="X44" t="str">
        <f>IFERROR(VLOOKUP(ROWS(X$2:X44),V$2:W$215,2,FALSE),"")</f>
        <v>Common Squid</v>
      </c>
      <c r="Y44">
        <f>IF(ISNUMBER(SEARCH(Landings!$K$131,Z$2:Z$215)),MAX(Y$1:Y43)+1,0)</f>
        <v>43</v>
      </c>
      <c r="Z44" t="s">
        <v>1396</v>
      </c>
      <c r="AA44" t="str">
        <f>IFERROR(VLOOKUP(ROWS(AA$2:AA44),Y$2:Z$215,2,FALSE),"")</f>
        <v>Common Squid</v>
      </c>
      <c r="AB44">
        <f>IF(ISNUMBER(SEARCH(Landings!$K$132,AC$2:AC$215)),MAX(AB$1:AB43)+1,0)</f>
        <v>43</v>
      </c>
      <c r="AC44" t="s">
        <v>1396</v>
      </c>
      <c r="AD44" t="str">
        <f>IFERROR(VLOOKUP(ROWS(AD$2:AD44),AB$2:AC$215,2,FALSE),"")</f>
        <v>Common Squid</v>
      </c>
      <c r="AE44">
        <f>IF(ISNUMBER(SEARCH(Landings!$K$133,AF$2:AF$215)),MAX(AE$1:AE43)+1,0)</f>
        <v>43</v>
      </c>
      <c r="AF44" t="s">
        <v>1396</v>
      </c>
      <c r="AG44" t="str">
        <f>IFERROR(VLOOKUP(ROWS(AG$2:AG44),AE$2:AF$215,2,FALSE),"")</f>
        <v>Common Squid</v>
      </c>
      <c r="AH44">
        <f>IF(ISNUMBER(SEARCH(Landings!$K$134,AI$2:AI$215)),MAX(AH$1:AH43)+1,0)</f>
        <v>43</v>
      </c>
      <c r="AI44" t="s">
        <v>1396</v>
      </c>
      <c r="AJ44" t="str">
        <f>IFERROR(VLOOKUP(ROWS(AJ$2:AJ44),AH$2:AI$215,2,FALSE),"")</f>
        <v>Common Squid</v>
      </c>
      <c r="AK44">
        <f>IF(ISNUMBER(SEARCH(Landings!$K$135,AL$2:AL$215)),MAX(AK$1:AK43)+1,0)</f>
        <v>43</v>
      </c>
      <c r="AL44" t="s">
        <v>1396</v>
      </c>
      <c r="AM44" t="str">
        <f>IFERROR(VLOOKUP(ROWS(AM$2:AM44),AK$2:AL$215,2,FALSE),"")</f>
        <v>Common Squid</v>
      </c>
      <c r="AN44">
        <f>IF(ISNUMBER(SEARCH(Landings!$K$136,AO$2:AO$215)),MAX(AN$1:AN43)+1,0)</f>
        <v>43</v>
      </c>
      <c r="AO44" t="s">
        <v>1396</v>
      </c>
      <c r="AP44" t="str">
        <f>IFERROR(VLOOKUP(ROWS(AP$2:AP44),AN$2:AO$215,2,FALSE),"")</f>
        <v>Common Squid</v>
      </c>
      <c r="AQ44">
        <f>IF(ISNUMBER(SEARCH(Landings!$K$137,AR$2:AR$215)),MAX(AQ$1:AQ43)+1,0)</f>
        <v>43</v>
      </c>
      <c r="AR44" t="s">
        <v>1396</v>
      </c>
      <c r="AS44" t="str">
        <f>IFERROR(VLOOKUP(ROWS(AS$2:AS44),AQ$2:AR$215,2,FALSE),"")</f>
        <v>Common Squid</v>
      </c>
      <c r="AT44">
        <f>IF(ISNUMBER(SEARCH(Landings!$K$138,AU$2:AU$215)),MAX(AT$1:AT43)+1,0)</f>
        <v>43</v>
      </c>
      <c r="AU44" t="s">
        <v>1396</v>
      </c>
      <c r="AV44" t="str">
        <f>IFERROR(VLOOKUP(ROWS(AV$2:AV44),AT$2:AU$215,2,FALSE),"")</f>
        <v>Common Squid</v>
      </c>
      <c r="AW44">
        <f>IF(ISNUMBER(SEARCH(Landings!$K$139,AX$2:AX$215)),MAX(AW$1:AW43)+1,0)</f>
        <v>43</v>
      </c>
      <c r="AX44" t="s">
        <v>1396</v>
      </c>
      <c r="AY44" t="str">
        <f>IFERROR(VLOOKUP(ROWS(AY$2:AY44),AW$2:AX$215,2,FALSE),"")</f>
        <v>Common Squid</v>
      </c>
      <c r="AZ44">
        <f>IF(ISNUMBER(SEARCH(Landings!$K$140,BA$2:BA$215)),MAX(AZ$1:AZ43)+1,0)</f>
        <v>43</v>
      </c>
      <c r="BA44" t="s">
        <v>1396</v>
      </c>
      <c r="BB44" t="str">
        <f>IFERROR(VLOOKUP(ROWS(BB$2:BB44),AZ$2:BA$215,2,FALSE),"")</f>
        <v>Common Squid</v>
      </c>
      <c r="BC44">
        <f>IF(ISNUMBER(SEARCH(Landings!$K$141,BD$2:BD$215)),MAX(BC$1:BC43)+1,0)</f>
        <v>43</v>
      </c>
      <c r="BD44" t="s">
        <v>1396</v>
      </c>
      <c r="BE44" t="str">
        <f>IFERROR(VLOOKUP(ROWS(BE$2:BE44),BC$2:BD$215,2,FALSE),"")</f>
        <v>Common Squid</v>
      </c>
      <c r="BF44">
        <f>IF(ISNUMBER(SEARCH(Landings!$K$142,BG$2:BG$215)),MAX(BF$1:BF43)+1,0)</f>
        <v>43</v>
      </c>
      <c r="BG44" t="s">
        <v>1396</v>
      </c>
      <c r="BH44" t="str">
        <f>IFERROR(VLOOKUP(ROWS(BH$2:BH44),BF$2:BG$215,2,FALSE),"")</f>
        <v>Common Squid</v>
      </c>
      <c r="BI44">
        <f>IF(ISNUMBER(SEARCH(Landings!$K$143,BJ$2:BJ$215)),MAX(BI$1:BI43)+1,0)</f>
        <v>43</v>
      </c>
      <c r="BJ44" t="s">
        <v>1396</v>
      </c>
      <c r="BK44" t="str">
        <f>IFERROR(VLOOKUP(ROWS(BK$2:BK44),BI$2:BJ$215,2,FALSE),"")</f>
        <v>Common Squid</v>
      </c>
      <c r="BL44">
        <f>IF(ISNUMBER(SEARCH(Landings!$K$144,BM$2:BM$215)),MAX(BL$1:BL43)+1,0)</f>
        <v>43</v>
      </c>
      <c r="BM44" t="s">
        <v>1396</v>
      </c>
      <c r="BN44" t="str">
        <f>IFERROR(VLOOKUP(ROWS(BN$2:BN44),BL$2:BM$215,2,FALSE),"")</f>
        <v>Common Squid</v>
      </c>
      <c r="BO44">
        <f>IF(ISNUMBER(SEARCH(Landings!$K$145,BP$2:BP$215)),MAX(BO$1:BO43)+1,0)</f>
        <v>43</v>
      </c>
      <c r="BP44" t="s">
        <v>1396</v>
      </c>
      <c r="BQ44" t="str">
        <f>IFERROR(VLOOKUP(ROWS(BQ$2:BQ44),BO$2:BP$215,2,FALSE),"")</f>
        <v>Common Squid</v>
      </c>
      <c r="BR44">
        <f>IF(ISNUMBER(SEARCH(Landings!$K$146,BS$2:BS$215)),MAX(BR$1:BR43)+1,0)</f>
        <v>43</v>
      </c>
      <c r="BS44" t="s">
        <v>1396</v>
      </c>
      <c r="BT44" t="str">
        <f>IFERROR(VLOOKUP(ROWS(BT$2:BT44),BR$2:BS$215,2,FALSE),"")</f>
        <v>Common Squid</v>
      </c>
      <c r="BU44">
        <f>IF(ISNUMBER(SEARCH(Landings!$K$147,BV$2:BV$215)),MAX(BU$1:BU43)+1,0)</f>
        <v>43</v>
      </c>
      <c r="BV44" t="s">
        <v>1396</v>
      </c>
      <c r="BW44" t="str">
        <f>IFERROR(VLOOKUP(ROWS(BW$2:BW44),BU$2:BV$215,2,FALSE),"")</f>
        <v>Common Squid</v>
      </c>
      <c r="BX44">
        <f>IF(ISNUMBER(SEARCH(Landings!$K$148,BY$2:BY$215)),MAX(BX$1:BX43)+1,0)</f>
        <v>43</v>
      </c>
      <c r="BY44" t="s">
        <v>1396</v>
      </c>
      <c r="BZ44" t="str">
        <f>IFERROR(VLOOKUP(ROWS(BZ$2:BZ44),BX$2:BY$215,2,FALSE),"")</f>
        <v>Common Squid</v>
      </c>
      <c r="CA44">
        <f>IF(ISNUMBER(SEARCH(Landings!$K$149,CB$2:CB$215)),MAX(CA$1:CA43)+1,0)</f>
        <v>43</v>
      </c>
      <c r="CB44" t="s">
        <v>1396</v>
      </c>
      <c r="CC44" t="str">
        <f>IFERROR(VLOOKUP(ROWS(CC$2:CC44),CA$2:CB$215,2,FALSE),"")</f>
        <v>Common Squid</v>
      </c>
      <c r="CD44">
        <f>IF(ISNUMBER(SEARCH(Landings!$K$150,CE$2:CE$215)),MAX(CD$1:CD43)+1,0)</f>
        <v>43</v>
      </c>
      <c r="CE44" t="s">
        <v>1396</v>
      </c>
      <c r="CF44" t="str">
        <f>IFERROR(VLOOKUP(ROWS(CF$2:CF44),CD$2:CE$215,2,FALSE),"")</f>
        <v>Common Squid</v>
      </c>
      <c r="CG44">
        <f>IF(ISNUMBER(SEARCH(Landings!$K$151,CH$2:CH$215)),MAX(CG$1:CG43)+1,0)</f>
        <v>43</v>
      </c>
      <c r="CH44" t="s">
        <v>1396</v>
      </c>
      <c r="CI44" t="str">
        <f>IFERROR(VLOOKUP(ROWS(CI$2:CI44),CG$2:CH$215,2,FALSE),"")</f>
        <v>Common Squid</v>
      </c>
      <c r="CJ44">
        <f>IF(ISNUMBER(SEARCH(Landings!$K$152,CK$2:CK$215)),MAX(CJ$1:CJ43)+1,0)</f>
        <v>43</v>
      </c>
      <c r="CK44" t="s">
        <v>1396</v>
      </c>
      <c r="CL44" t="str">
        <f>IFERROR(VLOOKUP(ROWS(CL$2:CL44),CJ$2:CK$215,2,FALSE),"")</f>
        <v>Common Squid</v>
      </c>
      <c r="CM44">
        <f>IF(ISNUMBER(SEARCH(Landings!$K$153,CN$2:CN$215)),MAX(CM$1:CM43)+1,0)</f>
        <v>43</v>
      </c>
      <c r="CN44" t="s">
        <v>1396</v>
      </c>
      <c r="CO44" t="str">
        <f>IFERROR(VLOOKUP(ROWS(CO$2:CO44),CM$2:CN$215,2,FALSE),"")</f>
        <v>Common Squid</v>
      </c>
    </row>
    <row r="45" spans="1:93" x14ac:dyDescent="0.25">
      <c r="A45" t="s">
        <v>1397</v>
      </c>
      <c r="B45" t="s">
        <v>1398</v>
      </c>
      <c r="D45">
        <f>IF(ISNUMBER(SEARCH(Landings!$K$124,E$2:E$215)),MAX(D$1:D44)+1,0)</f>
        <v>44</v>
      </c>
      <c r="E45" t="s">
        <v>1398</v>
      </c>
      <c r="F45" t="str">
        <f>IFERROR(VLOOKUP(ROWS(F$2:F45),D$2:E$215,2,FALSE),"")</f>
        <v>Conger eel</v>
      </c>
      <c r="G45">
        <f>IF(ISNUMBER(SEARCH(Landings!$K$125,H$2:H$215)),MAX(G$1:G44)+1,0)</f>
        <v>44</v>
      </c>
      <c r="H45" t="s">
        <v>1398</v>
      </c>
      <c r="I45" t="str">
        <f>IFERROR(VLOOKUP(ROWS(I$2:I45),G$2:H$215,2,FALSE),"")</f>
        <v>Conger eel</v>
      </c>
      <c r="J45">
        <f>IF(ISNUMBER(SEARCH(Landings!$K$126,K$2:K$215)),MAX(J$1:J44)+1,0)</f>
        <v>44</v>
      </c>
      <c r="K45" t="s">
        <v>1398</v>
      </c>
      <c r="L45" t="str">
        <f>IFERROR(VLOOKUP(ROWS(L$2:L45),J$2:K$215,2,FALSE),"")</f>
        <v>Conger eel</v>
      </c>
      <c r="M45">
        <f>IF(ISNUMBER(SEARCH(Landings!$K$127,N$2:N$215)),MAX(M$1:M44)+1,0)</f>
        <v>44</v>
      </c>
      <c r="N45" t="s">
        <v>1398</v>
      </c>
      <c r="O45" t="str">
        <f>IFERROR(VLOOKUP(ROWS(O$2:O45),M$2:N$215,2,FALSE),"")</f>
        <v>Conger eel</v>
      </c>
      <c r="P45">
        <f>IF(ISNUMBER(SEARCH(Landings!$K$128,Q$2:Q$215)),MAX(P$1:P44)+1,0)</f>
        <v>44</v>
      </c>
      <c r="Q45" t="s">
        <v>1398</v>
      </c>
      <c r="R45" t="str">
        <f>IFERROR(VLOOKUP(ROWS(R$2:R45),P$2:Q$215,2,FALSE),"")</f>
        <v>Conger eel</v>
      </c>
      <c r="S45">
        <f>IF(ISNUMBER(SEARCH(Landings!$K$129,T$2:T$215)),MAX(S$1:S44)+1,0)</f>
        <v>44</v>
      </c>
      <c r="T45" t="s">
        <v>1398</v>
      </c>
      <c r="U45" t="str">
        <f>IFERROR(VLOOKUP(ROWS(U$2:U45),S$2:T$215,2,FALSE),"")</f>
        <v>Conger eel</v>
      </c>
      <c r="V45">
        <f>IF(ISNUMBER(SEARCH(Landings!$K$130,W$2:W$215)),MAX(V$1:V44)+1,0)</f>
        <v>44</v>
      </c>
      <c r="W45" t="s">
        <v>1398</v>
      </c>
      <c r="X45" t="str">
        <f>IFERROR(VLOOKUP(ROWS(X$2:X45),V$2:W$215,2,FALSE),"")</f>
        <v>Conger eel</v>
      </c>
      <c r="Y45">
        <f>IF(ISNUMBER(SEARCH(Landings!$K$131,Z$2:Z$215)),MAX(Y$1:Y44)+1,0)</f>
        <v>44</v>
      </c>
      <c r="Z45" t="s">
        <v>1398</v>
      </c>
      <c r="AA45" t="str">
        <f>IFERROR(VLOOKUP(ROWS(AA$2:AA45),Y$2:Z$215,2,FALSE),"")</f>
        <v>Conger eel</v>
      </c>
      <c r="AB45">
        <f>IF(ISNUMBER(SEARCH(Landings!$K$132,AC$2:AC$215)),MAX(AB$1:AB44)+1,0)</f>
        <v>44</v>
      </c>
      <c r="AC45" t="s">
        <v>1398</v>
      </c>
      <c r="AD45" t="str">
        <f>IFERROR(VLOOKUP(ROWS(AD$2:AD45),AB$2:AC$215,2,FALSE),"")</f>
        <v>Conger eel</v>
      </c>
      <c r="AE45">
        <f>IF(ISNUMBER(SEARCH(Landings!$K$133,AF$2:AF$215)),MAX(AE$1:AE44)+1,0)</f>
        <v>44</v>
      </c>
      <c r="AF45" t="s">
        <v>1398</v>
      </c>
      <c r="AG45" t="str">
        <f>IFERROR(VLOOKUP(ROWS(AG$2:AG45),AE$2:AF$215,2,FALSE),"")</f>
        <v>Conger eel</v>
      </c>
      <c r="AH45">
        <f>IF(ISNUMBER(SEARCH(Landings!$K$134,AI$2:AI$215)),MAX(AH$1:AH44)+1,0)</f>
        <v>44</v>
      </c>
      <c r="AI45" t="s">
        <v>1398</v>
      </c>
      <c r="AJ45" t="str">
        <f>IFERROR(VLOOKUP(ROWS(AJ$2:AJ45),AH$2:AI$215,2,FALSE),"")</f>
        <v>Conger eel</v>
      </c>
      <c r="AK45">
        <f>IF(ISNUMBER(SEARCH(Landings!$K$135,AL$2:AL$215)),MAX(AK$1:AK44)+1,0)</f>
        <v>44</v>
      </c>
      <c r="AL45" t="s">
        <v>1398</v>
      </c>
      <c r="AM45" t="str">
        <f>IFERROR(VLOOKUP(ROWS(AM$2:AM45),AK$2:AL$215,2,FALSE),"")</f>
        <v>Conger eel</v>
      </c>
      <c r="AN45">
        <f>IF(ISNUMBER(SEARCH(Landings!$K$136,AO$2:AO$215)),MAX(AN$1:AN44)+1,0)</f>
        <v>44</v>
      </c>
      <c r="AO45" t="s">
        <v>1398</v>
      </c>
      <c r="AP45" t="str">
        <f>IFERROR(VLOOKUP(ROWS(AP$2:AP45),AN$2:AO$215,2,FALSE),"")</f>
        <v>Conger eel</v>
      </c>
      <c r="AQ45">
        <f>IF(ISNUMBER(SEARCH(Landings!$K$137,AR$2:AR$215)),MAX(AQ$1:AQ44)+1,0)</f>
        <v>44</v>
      </c>
      <c r="AR45" t="s">
        <v>1398</v>
      </c>
      <c r="AS45" t="str">
        <f>IFERROR(VLOOKUP(ROWS(AS$2:AS45),AQ$2:AR$215,2,FALSE),"")</f>
        <v>Conger eel</v>
      </c>
      <c r="AT45">
        <f>IF(ISNUMBER(SEARCH(Landings!$K$138,AU$2:AU$215)),MAX(AT$1:AT44)+1,0)</f>
        <v>44</v>
      </c>
      <c r="AU45" t="s">
        <v>1398</v>
      </c>
      <c r="AV45" t="str">
        <f>IFERROR(VLOOKUP(ROWS(AV$2:AV45),AT$2:AU$215,2,FALSE),"")</f>
        <v>Conger eel</v>
      </c>
      <c r="AW45">
        <f>IF(ISNUMBER(SEARCH(Landings!$K$139,AX$2:AX$215)),MAX(AW$1:AW44)+1,0)</f>
        <v>44</v>
      </c>
      <c r="AX45" t="s">
        <v>1398</v>
      </c>
      <c r="AY45" t="str">
        <f>IFERROR(VLOOKUP(ROWS(AY$2:AY45),AW$2:AX$215,2,FALSE),"")</f>
        <v>Conger eel</v>
      </c>
      <c r="AZ45">
        <f>IF(ISNUMBER(SEARCH(Landings!$K$140,BA$2:BA$215)),MAX(AZ$1:AZ44)+1,0)</f>
        <v>44</v>
      </c>
      <c r="BA45" t="s">
        <v>1398</v>
      </c>
      <c r="BB45" t="str">
        <f>IFERROR(VLOOKUP(ROWS(BB$2:BB45),AZ$2:BA$215,2,FALSE),"")</f>
        <v>Conger eel</v>
      </c>
      <c r="BC45">
        <f>IF(ISNUMBER(SEARCH(Landings!$K$141,BD$2:BD$215)),MAX(BC$1:BC44)+1,0)</f>
        <v>44</v>
      </c>
      <c r="BD45" t="s">
        <v>1398</v>
      </c>
      <c r="BE45" t="str">
        <f>IFERROR(VLOOKUP(ROWS(BE$2:BE45),BC$2:BD$215,2,FALSE),"")</f>
        <v>Conger eel</v>
      </c>
      <c r="BF45">
        <f>IF(ISNUMBER(SEARCH(Landings!$K$142,BG$2:BG$215)),MAX(BF$1:BF44)+1,0)</f>
        <v>44</v>
      </c>
      <c r="BG45" t="s">
        <v>1398</v>
      </c>
      <c r="BH45" t="str">
        <f>IFERROR(VLOOKUP(ROWS(BH$2:BH45),BF$2:BG$215,2,FALSE),"")</f>
        <v>Conger eel</v>
      </c>
      <c r="BI45">
        <f>IF(ISNUMBER(SEARCH(Landings!$K$143,BJ$2:BJ$215)),MAX(BI$1:BI44)+1,0)</f>
        <v>44</v>
      </c>
      <c r="BJ45" t="s">
        <v>1398</v>
      </c>
      <c r="BK45" t="str">
        <f>IFERROR(VLOOKUP(ROWS(BK$2:BK45),BI$2:BJ$215,2,FALSE),"")</f>
        <v>Conger eel</v>
      </c>
      <c r="BL45">
        <f>IF(ISNUMBER(SEARCH(Landings!$K$144,BM$2:BM$215)),MAX(BL$1:BL44)+1,0)</f>
        <v>44</v>
      </c>
      <c r="BM45" t="s">
        <v>1398</v>
      </c>
      <c r="BN45" t="str">
        <f>IFERROR(VLOOKUP(ROWS(BN$2:BN45),BL$2:BM$215,2,FALSE),"")</f>
        <v>Conger eel</v>
      </c>
      <c r="BO45">
        <f>IF(ISNUMBER(SEARCH(Landings!$K$145,BP$2:BP$215)),MAX(BO$1:BO44)+1,0)</f>
        <v>44</v>
      </c>
      <c r="BP45" t="s">
        <v>1398</v>
      </c>
      <c r="BQ45" t="str">
        <f>IFERROR(VLOOKUP(ROWS(BQ$2:BQ45),BO$2:BP$215,2,FALSE),"")</f>
        <v>Conger eel</v>
      </c>
      <c r="BR45">
        <f>IF(ISNUMBER(SEARCH(Landings!$K$146,BS$2:BS$215)),MAX(BR$1:BR44)+1,0)</f>
        <v>44</v>
      </c>
      <c r="BS45" t="s">
        <v>1398</v>
      </c>
      <c r="BT45" t="str">
        <f>IFERROR(VLOOKUP(ROWS(BT$2:BT45),BR$2:BS$215,2,FALSE),"")</f>
        <v>Conger eel</v>
      </c>
      <c r="BU45">
        <f>IF(ISNUMBER(SEARCH(Landings!$K$147,BV$2:BV$215)),MAX(BU$1:BU44)+1,0)</f>
        <v>44</v>
      </c>
      <c r="BV45" t="s">
        <v>1398</v>
      </c>
      <c r="BW45" t="str">
        <f>IFERROR(VLOOKUP(ROWS(BW$2:BW45),BU$2:BV$215,2,FALSE),"")</f>
        <v>Conger eel</v>
      </c>
      <c r="BX45">
        <f>IF(ISNUMBER(SEARCH(Landings!$K$148,BY$2:BY$215)),MAX(BX$1:BX44)+1,0)</f>
        <v>44</v>
      </c>
      <c r="BY45" t="s">
        <v>1398</v>
      </c>
      <c r="BZ45" t="str">
        <f>IFERROR(VLOOKUP(ROWS(BZ$2:BZ45),BX$2:BY$215,2,FALSE),"")</f>
        <v>Conger eel</v>
      </c>
      <c r="CA45">
        <f>IF(ISNUMBER(SEARCH(Landings!$K$149,CB$2:CB$215)),MAX(CA$1:CA44)+1,0)</f>
        <v>44</v>
      </c>
      <c r="CB45" t="s">
        <v>1398</v>
      </c>
      <c r="CC45" t="str">
        <f>IFERROR(VLOOKUP(ROWS(CC$2:CC45),CA$2:CB$215,2,FALSE),"")</f>
        <v>Conger eel</v>
      </c>
      <c r="CD45">
        <f>IF(ISNUMBER(SEARCH(Landings!$K$150,CE$2:CE$215)),MAX(CD$1:CD44)+1,0)</f>
        <v>44</v>
      </c>
      <c r="CE45" t="s">
        <v>1398</v>
      </c>
      <c r="CF45" t="str">
        <f>IFERROR(VLOOKUP(ROWS(CF$2:CF45),CD$2:CE$215,2,FALSE),"")</f>
        <v>Conger eel</v>
      </c>
      <c r="CG45">
        <f>IF(ISNUMBER(SEARCH(Landings!$K$151,CH$2:CH$215)),MAX(CG$1:CG44)+1,0)</f>
        <v>44</v>
      </c>
      <c r="CH45" t="s">
        <v>1398</v>
      </c>
      <c r="CI45" t="str">
        <f>IFERROR(VLOOKUP(ROWS(CI$2:CI45),CG$2:CH$215,2,FALSE),"")</f>
        <v>Conger eel</v>
      </c>
      <c r="CJ45">
        <f>IF(ISNUMBER(SEARCH(Landings!$K$152,CK$2:CK$215)),MAX(CJ$1:CJ44)+1,0)</f>
        <v>44</v>
      </c>
      <c r="CK45" t="s">
        <v>1398</v>
      </c>
      <c r="CL45" t="str">
        <f>IFERROR(VLOOKUP(ROWS(CL$2:CL45),CJ$2:CK$215,2,FALSE),"")</f>
        <v>Conger eel</v>
      </c>
      <c r="CM45">
        <f>IF(ISNUMBER(SEARCH(Landings!$K$153,CN$2:CN$215)),MAX(CM$1:CM44)+1,0)</f>
        <v>44</v>
      </c>
      <c r="CN45" t="s">
        <v>1398</v>
      </c>
      <c r="CO45" t="str">
        <f>IFERROR(VLOOKUP(ROWS(CO$2:CO45),CM$2:CN$215,2,FALSE),"")</f>
        <v>Conger eel</v>
      </c>
    </row>
    <row r="46" spans="1:93" x14ac:dyDescent="0.25">
      <c r="A46" t="s">
        <v>1399</v>
      </c>
      <c r="B46" t="s">
        <v>1400</v>
      </c>
      <c r="D46">
        <f>IF(ISNUMBER(SEARCH(Landings!$K$124,E$2:E$215)),MAX(D$1:D45)+1,0)</f>
        <v>45</v>
      </c>
      <c r="E46" t="s">
        <v>1400</v>
      </c>
      <c r="F46" t="str">
        <f>IFERROR(VLOOKUP(ROWS(F$2:F46),D$2:E$215,2,FALSE),"")</f>
        <v>Crab-edible</v>
      </c>
      <c r="G46">
        <f>IF(ISNUMBER(SEARCH(Landings!$K$125,H$2:H$215)),MAX(G$1:G45)+1,0)</f>
        <v>45</v>
      </c>
      <c r="H46" t="s">
        <v>1400</v>
      </c>
      <c r="I46" t="str">
        <f>IFERROR(VLOOKUP(ROWS(I$2:I46),G$2:H$215,2,FALSE),"")</f>
        <v>Crab-edible</v>
      </c>
      <c r="J46">
        <f>IF(ISNUMBER(SEARCH(Landings!$K$126,K$2:K$215)),MAX(J$1:J45)+1,0)</f>
        <v>45</v>
      </c>
      <c r="K46" t="s">
        <v>1400</v>
      </c>
      <c r="L46" t="str">
        <f>IFERROR(VLOOKUP(ROWS(L$2:L46),J$2:K$215,2,FALSE),"")</f>
        <v>Crab-edible</v>
      </c>
      <c r="M46">
        <f>IF(ISNUMBER(SEARCH(Landings!$K$127,N$2:N$215)),MAX(M$1:M45)+1,0)</f>
        <v>45</v>
      </c>
      <c r="N46" t="s">
        <v>1400</v>
      </c>
      <c r="O46" t="str">
        <f>IFERROR(VLOOKUP(ROWS(O$2:O46),M$2:N$215,2,FALSE),"")</f>
        <v>Crab-edible</v>
      </c>
      <c r="P46">
        <f>IF(ISNUMBER(SEARCH(Landings!$K$128,Q$2:Q$215)),MAX(P$1:P45)+1,0)</f>
        <v>45</v>
      </c>
      <c r="Q46" t="s">
        <v>1400</v>
      </c>
      <c r="R46" t="str">
        <f>IFERROR(VLOOKUP(ROWS(R$2:R46),P$2:Q$215,2,FALSE),"")</f>
        <v>Crab-edible</v>
      </c>
      <c r="S46">
        <f>IF(ISNUMBER(SEARCH(Landings!$K$129,T$2:T$215)),MAX(S$1:S45)+1,0)</f>
        <v>45</v>
      </c>
      <c r="T46" t="s">
        <v>1400</v>
      </c>
      <c r="U46" t="str">
        <f>IFERROR(VLOOKUP(ROWS(U$2:U46),S$2:T$215,2,FALSE),"")</f>
        <v>Crab-edible</v>
      </c>
      <c r="V46">
        <f>IF(ISNUMBER(SEARCH(Landings!$K$130,W$2:W$215)),MAX(V$1:V45)+1,0)</f>
        <v>45</v>
      </c>
      <c r="W46" t="s">
        <v>1400</v>
      </c>
      <c r="X46" t="str">
        <f>IFERROR(VLOOKUP(ROWS(X$2:X46),V$2:W$215,2,FALSE),"")</f>
        <v>Crab-edible</v>
      </c>
      <c r="Y46">
        <f>IF(ISNUMBER(SEARCH(Landings!$K$131,Z$2:Z$215)),MAX(Y$1:Y45)+1,0)</f>
        <v>45</v>
      </c>
      <c r="Z46" t="s">
        <v>1400</v>
      </c>
      <c r="AA46" t="str">
        <f>IFERROR(VLOOKUP(ROWS(AA$2:AA46),Y$2:Z$215,2,FALSE),"")</f>
        <v>Crab-edible</v>
      </c>
      <c r="AB46">
        <f>IF(ISNUMBER(SEARCH(Landings!$K$132,AC$2:AC$215)),MAX(AB$1:AB45)+1,0)</f>
        <v>45</v>
      </c>
      <c r="AC46" t="s">
        <v>1400</v>
      </c>
      <c r="AD46" t="str">
        <f>IFERROR(VLOOKUP(ROWS(AD$2:AD46),AB$2:AC$215,2,FALSE),"")</f>
        <v>Crab-edible</v>
      </c>
      <c r="AE46">
        <f>IF(ISNUMBER(SEARCH(Landings!$K$133,AF$2:AF$215)),MAX(AE$1:AE45)+1,0)</f>
        <v>45</v>
      </c>
      <c r="AF46" t="s">
        <v>1400</v>
      </c>
      <c r="AG46" t="str">
        <f>IFERROR(VLOOKUP(ROWS(AG$2:AG46),AE$2:AF$215,2,FALSE),"")</f>
        <v>Crab-edible</v>
      </c>
      <c r="AH46">
        <f>IF(ISNUMBER(SEARCH(Landings!$K$134,AI$2:AI$215)),MAX(AH$1:AH45)+1,0)</f>
        <v>45</v>
      </c>
      <c r="AI46" t="s">
        <v>1400</v>
      </c>
      <c r="AJ46" t="str">
        <f>IFERROR(VLOOKUP(ROWS(AJ$2:AJ46),AH$2:AI$215,2,FALSE),"")</f>
        <v>Crab-edible</v>
      </c>
      <c r="AK46">
        <f>IF(ISNUMBER(SEARCH(Landings!$K$135,AL$2:AL$215)),MAX(AK$1:AK45)+1,0)</f>
        <v>45</v>
      </c>
      <c r="AL46" t="s">
        <v>1400</v>
      </c>
      <c r="AM46" t="str">
        <f>IFERROR(VLOOKUP(ROWS(AM$2:AM46),AK$2:AL$215,2,FALSE),"")</f>
        <v>Crab-edible</v>
      </c>
      <c r="AN46">
        <f>IF(ISNUMBER(SEARCH(Landings!$K$136,AO$2:AO$215)),MAX(AN$1:AN45)+1,0)</f>
        <v>45</v>
      </c>
      <c r="AO46" t="s">
        <v>1400</v>
      </c>
      <c r="AP46" t="str">
        <f>IFERROR(VLOOKUP(ROWS(AP$2:AP46),AN$2:AO$215,2,FALSE),"")</f>
        <v>Crab-edible</v>
      </c>
      <c r="AQ46">
        <f>IF(ISNUMBER(SEARCH(Landings!$K$137,AR$2:AR$215)),MAX(AQ$1:AQ45)+1,0)</f>
        <v>45</v>
      </c>
      <c r="AR46" t="s">
        <v>1400</v>
      </c>
      <c r="AS46" t="str">
        <f>IFERROR(VLOOKUP(ROWS(AS$2:AS46),AQ$2:AR$215,2,FALSE),"")</f>
        <v>Crab-edible</v>
      </c>
      <c r="AT46">
        <f>IF(ISNUMBER(SEARCH(Landings!$K$138,AU$2:AU$215)),MAX(AT$1:AT45)+1,0)</f>
        <v>45</v>
      </c>
      <c r="AU46" t="s">
        <v>1400</v>
      </c>
      <c r="AV46" t="str">
        <f>IFERROR(VLOOKUP(ROWS(AV$2:AV46),AT$2:AU$215,2,FALSE),"")</f>
        <v>Crab-edible</v>
      </c>
      <c r="AW46">
        <f>IF(ISNUMBER(SEARCH(Landings!$K$139,AX$2:AX$215)),MAX(AW$1:AW45)+1,0)</f>
        <v>45</v>
      </c>
      <c r="AX46" t="s">
        <v>1400</v>
      </c>
      <c r="AY46" t="str">
        <f>IFERROR(VLOOKUP(ROWS(AY$2:AY46),AW$2:AX$215,2,FALSE),"")</f>
        <v>Crab-edible</v>
      </c>
      <c r="AZ46">
        <f>IF(ISNUMBER(SEARCH(Landings!$K$140,BA$2:BA$215)),MAX(AZ$1:AZ45)+1,0)</f>
        <v>45</v>
      </c>
      <c r="BA46" t="s">
        <v>1400</v>
      </c>
      <c r="BB46" t="str">
        <f>IFERROR(VLOOKUP(ROWS(BB$2:BB46),AZ$2:BA$215,2,FALSE),"")</f>
        <v>Crab-edible</v>
      </c>
      <c r="BC46">
        <f>IF(ISNUMBER(SEARCH(Landings!$K$141,BD$2:BD$215)),MAX(BC$1:BC45)+1,0)</f>
        <v>45</v>
      </c>
      <c r="BD46" t="s">
        <v>1400</v>
      </c>
      <c r="BE46" t="str">
        <f>IFERROR(VLOOKUP(ROWS(BE$2:BE46),BC$2:BD$215,2,FALSE),"")</f>
        <v>Crab-edible</v>
      </c>
      <c r="BF46">
        <f>IF(ISNUMBER(SEARCH(Landings!$K$142,BG$2:BG$215)),MAX(BF$1:BF45)+1,0)</f>
        <v>45</v>
      </c>
      <c r="BG46" t="s">
        <v>1400</v>
      </c>
      <c r="BH46" t="str">
        <f>IFERROR(VLOOKUP(ROWS(BH$2:BH46),BF$2:BG$215,2,FALSE),"")</f>
        <v>Crab-edible</v>
      </c>
      <c r="BI46">
        <f>IF(ISNUMBER(SEARCH(Landings!$K$143,BJ$2:BJ$215)),MAX(BI$1:BI45)+1,0)</f>
        <v>45</v>
      </c>
      <c r="BJ46" t="s">
        <v>1400</v>
      </c>
      <c r="BK46" t="str">
        <f>IFERROR(VLOOKUP(ROWS(BK$2:BK46),BI$2:BJ$215,2,FALSE),"")</f>
        <v>Crab-edible</v>
      </c>
      <c r="BL46">
        <f>IF(ISNUMBER(SEARCH(Landings!$K$144,BM$2:BM$215)),MAX(BL$1:BL45)+1,0)</f>
        <v>45</v>
      </c>
      <c r="BM46" t="s">
        <v>1400</v>
      </c>
      <c r="BN46" t="str">
        <f>IFERROR(VLOOKUP(ROWS(BN$2:BN46),BL$2:BM$215,2,FALSE),"")</f>
        <v>Crab-edible</v>
      </c>
      <c r="BO46">
        <f>IF(ISNUMBER(SEARCH(Landings!$K$145,BP$2:BP$215)),MAX(BO$1:BO45)+1,0)</f>
        <v>45</v>
      </c>
      <c r="BP46" t="s">
        <v>1400</v>
      </c>
      <c r="BQ46" t="str">
        <f>IFERROR(VLOOKUP(ROWS(BQ$2:BQ46),BO$2:BP$215,2,FALSE),"")</f>
        <v>Crab-edible</v>
      </c>
      <c r="BR46">
        <f>IF(ISNUMBER(SEARCH(Landings!$K$146,BS$2:BS$215)),MAX(BR$1:BR45)+1,0)</f>
        <v>45</v>
      </c>
      <c r="BS46" t="s">
        <v>1400</v>
      </c>
      <c r="BT46" t="str">
        <f>IFERROR(VLOOKUP(ROWS(BT$2:BT46),BR$2:BS$215,2,FALSE),"")</f>
        <v>Crab-edible</v>
      </c>
      <c r="BU46">
        <f>IF(ISNUMBER(SEARCH(Landings!$K$147,BV$2:BV$215)),MAX(BU$1:BU45)+1,0)</f>
        <v>45</v>
      </c>
      <c r="BV46" t="s">
        <v>1400</v>
      </c>
      <c r="BW46" t="str">
        <f>IFERROR(VLOOKUP(ROWS(BW$2:BW46),BU$2:BV$215,2,FALSE),"")</f>
        <v>Crab-edible</v>
      </c>
      <c r="BX46">
        <f>IF(ISNUMBER(SEARCH(Landings!$K$148,BY$2:BY$215)),MAX(BX$1:BX45)+1,0)</f>
        <v>45</v>
      </c>
      <c r="BY46" t="s">
        <v>1400</v>
      </c>
      <c r="BZ46" t="str">
        <f>IFERROR(VLOOKUP(ROWS(BZ$2:BZ46),BX$2:BY$215,2,FALSE),"")</f>
        <v>Crab-edible</v>
      </c>
      <c r="CA46">
        <f>IF(ISNUMBER(SEARCH(Landings!$K$149,CB$2:CB$215)),MAX(CA$1:CA45)+1,0)</f>
        <v>45</v>
      </c>
      <c r="CB46" t="s">
        <v>1400</v>
      </c>
      <c r="CC46" t="str">
        <f>IFERROR(VLOOKUP(ROWS(CC$2:CC46),CA$2:CB$215,2,FALSE),"")</f>
        <v>Crab-edible</v>
      </c>
      <c r="CD46">
        <f>IF(ISNUMBER(SEARCH(Landings!$K$150,CE$2:CE$215)),MAX(CD$1:CD45)+1,0)</f>
        <v>45</v>
      </c>
      <c r="CE46" t="s">
        <v>1400</v>
      </c>
      <c r="CF46" t="str">
        <f>IFERROR(VLOOKUP(ROWS(CF$2:CF46),CD$2:CE$215,2,FALSE),"")</f>
        <v>Crab-edible</v>
      </c>
      <c r="CG46">
        <f>IF(ISNUMBER(SEARCH(Landings!$K$151,CH$2:CH$215)),MAX(CG$1:CG45)+1,0)</f>
        <v>45</v>
      </c>
      <c r="CH46" t="s">
        <v>1400</v>
      </c>
      <c r="CI46" t="str">
        <f>IFERROR(VLOOKUP(ROWS(CI$2:CI46),CG$2:CH$215,2,FALSE),"")</f>
        <v>Crab-edible</v>
      </c>
      <c r="CJ46">
        <f>IF(ISNUMBER(SEARCH(Landings!$K$152,CK$2:CK$215)),MAX(CJ$1:CJ45)+1,0)</f>
        <v>45</v>
      </c>
      <c r="CK46" t="s">
        <v>1400</v>
      </c>
      <c r="CL46" t="str">
        <f>IFERROR(VLOOKUP(ROWS(CL$2:CL46),CJ$2:CK$215,2,FALSE),"")</f>
        <v>Crab-edible</v>
      </c>
      <c r="CM46">
        <f>IF(ISNUMBER(SEARCH(Landings!$K$153,CN$2:CN$215)),MAX(CM$1:CM45)+1,0)</f>
        <v>45</v>
      </c>
      <c r="CN46" t="s">
        <v>1400</v>
      </c>
      <c r="CO46" t="str">
        <f>IFERROR(VLOOKUP(ROWS(CO$2:CO46),CM$2:CN$215,2,FALSE),"")</f>
        <v>Crab-edible</v>
      </c>
    </row>
    <row r="47" spans="1:93" x14ac:dyDescent="0.25">
      <c r="A47" t="s">
        <v>1401</v>
      </c>
      <c r="B47" t="s">
        <v>1402</v>
      </c>
      <c r="D47">
        <f>IF(ISNUMBER(SEARCH(Landings!$K$124,E$2:E$215)),MAX(D$1:D46)+1,0)</f>
        <v>46</v>
      </c>
      <c r="E47" t="s">
        <v>1402</v>
      </c>
      <c r="F47" t="str">
        <f>IFERROR(VLOOKUP(ROWS(F$2:F47),D$2:E$215,2,FALSE),"")</f>
        <v>Crayfish</v>
      </c>
      <c r="G47">
        <f>IF(ISNUMBER(SEARCH(Landings!$K$125,H$2:H$215)),MAX(G$1:G46)+1,0)</f>
        <v>46</v>
      </c>
      <c r="H47" t="s">
        <v>1402</v>
      </c>
      <c r="I47" t="str">
        <f>IFERROR(VLOOKUP(ROWS(I$2:I47),G$2:H$215,2,FALSE),"")</f>
        <v>Crayfish</v>
      </c>
      <c r="J47">
        <f>IF(ISNUMBER(SEARCH(Landings!$K$126,K$2:K$215)),MAX(J$1:J46)+1,0)</f>
        <v>46</v>
      </c>
      <c r="K47" t="s">
        <v>1402</v>
      </c>
      <c r="L47" t="str">
        <f>IFERROR(VLOOKUP(ROWS(L$2:L47),J$2:K$215,2,FALSE),"")</f>
        <v>Crayfish</v>
      </c>
      <c r="M47">
        <f>IF(ISNUMBER(SEARCH(Landings!$K$127,N$2:N$215)),MAX(M$1:M46)+1,0)</f>
        <v>46</v>
      </c>
      <c r="N47" t="s">
        <v>1402</v>
      </c>
      <c r="O47" t="str">
        <f>IFERROR(VLOOKUP(ROWS(O$2:O47),M$2:N$215,2,FALSE),"")</f>
        <v>Crayfish</v>
      </c>
      <c r="P47">
        <f>IF(ISNUMBER(SEARCH(Landings!$K$128,Q$2:Q$215)),MAX(P$1:P46)+1,0)</f>
        <v>46</v>
      </c>
      <c r="Q47" t="s">
        <v>1402</v>
      </c>
      <c r="R47" t="str">
        <f>IFERROR(VLOOKUP(ROWS(R$2:R47),P$2:Q$215,2,FALSE),"")</f>
        <v>Crayfish</v>
      </c>
      <c r="S47">
        <f>IF(ISNUMBER(SEARCH(Landings!$K$129,T$2:T$215)),MAX(S$1:S46)+1,0)</f>
        <v>46</v>
      </c>
      <c r="T47" t="s">
        <v>1402</v>
      </c>
      <c r="U47" t="str">
        <f>IFERROR(VLOOKUP(ROWS(U$2:U47),S$2:T$215,2,FALSE),"")</f>
        <v>Crayfish</v>
      </c>
      <c r="V47">
        <f>IF(ISNUMBER(SEARCH(Landings!$K$130,W$2:W$215)),MAX(V$1:V46)+1,0)</f>
        <v>46</v>
      </c>
      <c r="W47" t="s">
        <v>1402</v>
      </c>
      <c r="X47" t="str">
        <f>IFERROR(VLOOKUP(ROWS(X$2:X47),V$2:W$215,2,FALSE),"")</f>
        <v>Crayfish</v>
      </c>
      <c r="Y47">
        <f>IF(ISNUMBER(SEARCH(Landings!$K$131,Z$2:Z$215)),MAX(Y$1:Y46)+1,0)</f>
        <v>46</v>
      </c>
      <c r="Z47" t="s">
        <v>1402</v>
      </c>
      <c r="AA47" t="str">
        <f>IFERROR(VLOOKUP(ROWS(AA$2:AA47),Y$2:Z$215,2,FALSE),"")</f>
        <v>Crayfish</v>
      </c>
      <c r="AB47">
        <f>IF(ISNUMBER(SEARCH(Landings!$K$132,AC$2:AC$215)),MAX(AB$1:AB46)+1,0)</f>
        <v>46</v>
      </c>
      <c r="AC47" t="s">
        <v>1402</v>
      </c>
      <c r="AD47" t="str">
        <f>IFERROR(VLOOKUP(ROWS(AD$2:AD47),AB$2:AC$215,2,FALSE),"")</f>
        <v>Crayfish</v>
      </c>
      <c r="AE47">
        <f>IF(ISNUMBER(SEARCH(Landings!$K$133,AF$2:AF$215)),MAX(AE$1:AE46)+1,0)</f>
        <v>46</v>
      </c>
      <c r="AF47" t="s">
        <v>1402</v>
      </c>
      <c r="AG47" t="str">
        <f>IFERROR(VLOOKUP(ROWS(AG$2:AG47),AE$2:AF$215,2,FALSE),"")</f>
        <v>Crayfish</v>
      </c>
      <c r="AH47">
        <f>IF(ISNUMBER(SEARCH(Landings!$K$134,AI$2:AI$215)),MAX(AH$1:AH46)+1,0)</f>
        <v>46</v>
      </c>
      <c r="AI47" t="s">
        <v>1402</v>
      </c>
      <c r="AJ47" t="str">
        <f>IFERROR(VLOOKUP(ROWS(AJ$2:AJ47),AH$2:AI$215,2,FALSE),"")</f>
        <v>Crayfish</v>
      </c>
      <c r="AK47">
        <f>IF(ISNUMBER(SEARCH(Landings!$K$135,AL$2:AL$215)),MAX(AK$1:AK46)+1,0)</f>
        <v>46</v>
      </c>
      <c r="AL47" t="s">
        <v>1402</v>
      </c>
      <c r="AM47" t="str">
        <f>IFERROR(VLOOKUP(ROWS(AM$2:AM47),AK$2:AL$215,2,FALSE),"")</f>
        <v>Crayfish</v>
      </c>
      <c r="AN47">
        <f>IF(ISNUMBER(SEARCH(Landings!$K$136,AO$2:AO$215)),MAX(AN$1:AN46)+1,0)</f>
        <v>46</v>
      </c>
      <c r="AO47" t="s">
        <v>1402</v>
      </c>
      <c r="AP47" t="str">
        <f>IFERROR(VLOOKUP(ROWS(AP$2:AP47),AN$2:AO$215,2,FALSE),"")</f>
        <v>Crayfish</v>
      </c>
      <c r="AQ47">
        <f>IF(ISNUMBER(SEARCH(Landings!$K$137,AR$2:AR$215)),MAX(AQ$1:AQ46)+1,0)</f>
        <v>46</v>
      </c>
      <c r="AR47" t="s">
        <v>1402</v>
      </c>
      <c r="AS47" t="str">
        <f>IFERROR(VLOOKUP(ROWS(AS$2:AS47),AQ$2:AR$215,2,FALSE),"")</f>
        <v>Crayfish</v>
      </c>
      <c r="AT47">
        <f>IF(ISNUMBER(SEARCH(Landings!$K$138,AU$2:AU$215)),MAX(AT$1:AT46)+1,0)</f>
        <v>46</v>
      </c>
      <c r="AU47" t="s">
        <v>1402</v>
      </c>
      <c r="AV47" t="str">
        <f>IFERROR(VLOOKUP(ROWS(AV$2:AV47),AT$2:AU$215,2,FALSE),"")</f>
        <v>Crayfish</v>
      </c>
      <c r="AW47">
        <f>IF(ISNUMBER(SEARCH(Landings!$K$139,AX$2:AX$215)),MAX(AW$1:AW46)+1,0)</f>
        <v>46</v>
      </c>
      <c r="AX47" t="s">
        <v>1402</v>
      </c>
      <c r="AY47" t="str">
        <f>IFERROR(VLOOKUP(ROWS(AY$2:AY47),AW$2:AX$215,2,FALSE),"")</f>
        <v>Crayfish</v>
      </c>
      <c r="AZ47">
        <f>IF(ISNUMBER(SEARCH(Landings!$K$140,BA$2:BA$215)),MAX(AZ$1:AZ46)+1,0)</f>
        <v>46</v>
      </c>
      <c r="BA47" t="s">
        <v>1402</v>
      </c>
      <c r="BB47" t="str">
        <f>IFERROR(VLOOKUP(ROWS(BB$2:BB47),AZ$2:BA$215,2,FALSE),"")</f>
        <v>Crayfish</v>
      </c>
      <c r="BC47">
        <f>IF(ISNUMBER(SEARCH(Landings!$K$141,BD$2:BD$215)),MAX(BC$1:BC46)+1,0)</f>
        <v>46</v>
      </c>
      <c r="BD47" t="s">
        <v>1402</v>
      </c>
      <c r="BE47" t="str">
        <f>IFERROR(VLOOKUP(ROWS(BE$2:BE47),BC$2:BD$215,2,FALSE),"")</f>
        <v>Crayfish</v>
      </c>
      <c r="BF47">
        <f>IF(ISNUMBER(SEARCH(Landings!$K$142,BG$2:BG$215)),MAX(BF$1:BF46)+1,0)</f>
        <v>46</v>
      </c>
      <c r="BG47" t="s">
        <v>1402</v>
      </c>
      <c r="BH47" t="str">
        <f>IFERROR(VLOOKUP(ROWS(BH$2:BH47),BF$2:BG$215,2,FALSE),"")</f>
        <v>Crayfish</v>
      </c>
      <c r="BI47">
        <f>IF(ISNUMBER(SEARCH(Landings!$K$143,BJ$2:BJ$215)),MAX(BI$1:BI46)+1,0)</f>
        <v>46</v>
      </c>
      <c r="BJ47" t="s">
        <v>1402</v>
      </c>
      <c r="BK47" t="str">
        <f>IFERROR(VLOOKUP(ROWS(BK$2:BK47),BI$2:BJ$215,2,FALSE),"")</f>
        <v>Crayfish</v>
      </c>
      <c r="BL47">
        <f>IF(ISNUMBER(SEARCH(Landings!$K$144,BM$2:BM$215)),MAX(BL$1:BL46)+1,0)</f>
        <v>46</v>
      </c>
      <c r="BM47" t="s">
        <v>1402</v>
      </c>
      <c r="BN47" t="str">
        <f>IFERROR(VLOOKUP(ROWS(BN$2:BN47),BL$2:BM$215,2,FALSE),"")</f>
        <v>Crayfish</v>
      </c>
      <c r="BO47">
        <f>IF(ISNUMBER(SEARCH(Landings!$K$145,BP$2:BP$215)),MAX(BO$1:BO46)+1,0)</f>
        <v>46</v>
      </c>
      <c r="BP47" t="s">
        <v>1402</v>
      </c>
      <c r="BQ47" t="str">
        <f>IFERROR(VLOOKUP(ROWS(BQ$2:BQ47),BO$2:BP$215,2,FALSE),"")</f>
        <v>Crayfish</v>
      </c>
      <c r="BR47">
        <f>IF(ISNUMBER(SEARCH(Landings!$K$146,BS$2:BS$215)),MAX(BR$1:BR46)+1,0)</f>
        <v>46</v>
      </c>
      <c r="BS47" t="s">
        <v>1402</v>
      </c>
      <c r="BT47" t="str">
        <f>IFERROR(VLOOKUP(ROWS(BT$2:BT47),BR$2:BS$215,2,FALSE),"")</f>
        <v>Crayfish</v>
      </c>
      <c r="BU47">
        <f>IF(ISNUMBER(SEARCH(Landings!$K$147,BV$2:BV$215)),MAX(BU$1:BU46)+1,0)</f>
        <v>46</v>
      </c>
      <c r="BV47" t="s">
        <v>1402</v>
      </c>
      <c r="BW47" t="str">
        <f>IFERROR(VLOOKUP(ROWS(BW$2:BW47),BU$2:BV$215,2,FALSE),"")</f>
        <v>Crayfish</v>
      </c>
      <c r="BX47">
        <f>IF(ISNUMBER(SEARCH(Landings!$K$148,BY$2:BY$215)),MAX(BX$1:BX46)+1,0)</f>
        <v>46</v>
      </c>
      <c r="BY47" t="s">
        <v>1402</v>
      </c>
      <c r="BZ47" t="str">
        <f>IFERROR(VLOOKUP(ROWS(BZ$2:BZ47),BX$2:BY$215,2,FALSE),"")</f>
        <v>Crayfish</v>
      </c>
      <c r="CA47">
        <f>IF(ISNUMBER(SEARCH(Landings!$K$149,CB$2:CB$215)),MAX(CA$1:CA46)+1,0)</f>
        <v>46</v>
      </c>
      <c r="CB47" t="s">
        <v>1402</v>
      </c>
      <c r="CC47" t="str">
        <f>IFERROR(VLOOKUP(ROWS(CC$2:CC47),CA$2:CB$215,2,FALSE),"")</f>
        <v>Crayfish</v>
      </c>
      <c r="CD47">
        <f>IF(ISNUMBER(SEARCH(Landings!$K$150,CE$2:CE$215)),MAX(CD$1:CD46)+1,0)</f>
        <v>46</v>
      </c>
      <c r="CE47" t="s">
        <v>1402</v>
      </c>
      <c r="CF47" t="str">
        <f>IFERROR(VLOOKUP(ROWS(CF$2:CF47),CD$2:CE$215,2,FALSE),"")</f>
        <v>Crayfish</v>
      </c>
      <c r="CG47">
        <f>IF(ISNUMBER(SEARCH(Landings!$K$151,CH$2:CH$215)),MAX(CG$1:CG46)+1,0)</f>
        <v>46</v>
      </c>
      <c r="CH47" t="s">
        <v>1402</v>
      </c>
      <c r="CI47" t="str">
        <f>IFERROR(VLOOKUP(ROWS(CI$2:CI47),CG$2:CH$215,2,FALSE),"")</f>
        <v>Crayfish</v>
      </c>
      <c r="CJ47">
        <f>IF(ISNUMBER(SEARCH(Landings!$K$152,CK$2:CK$215)),MAX(CJ$1:CJ46)+1,0)</f>
        <v>46</v>
      </c>
      <c r="CK47" t="s">
        <v>1402</v>
      </c>
      <c r="CL47" t="str">
        <f>IFERROR(VLOOKUP(ROWS(CL$2:CL47),CJ$2:CK$215,2,FALSE),"")</f>
        <v>Crayfish</v>
      </c>
      <c r="CM47">
        <f>IF(ISNUMBER(SEARCH(Landings!$K$153,CN$2:CN$215)),MAX(CM$1:CM46)+1,0)</f>
        <v>46</v>
      </c>
      <c r="CN47" t="s">
        <v>1402</v>
      </c>
      <c r="CO47" t="str">
        <f>IFERROR(VLOOKUP(ROWS(CO$2:CO47),CM$2:CN$215,2,FALSE),"")</f>
        <v>Crayfish</v>
      </c>
    </row>
    <row r="48" spans="1:93" x14ac:dyDescent="0.25">
      <c r="A48" t="s">
        <v>1403</v>
      </c>
      <c r="B48" t="s">
        <v>1404</v>
      </c>
      <c r="D48">
        <f>IF(ISNUMBER(SEARCH(Landings!$K$124,E$2:E$215)),MAX(D$1:D47)+1,0)</f>
        <v>47</v>
      </c>
      <c r="E48" t="s">
        <v>1404</v>
      </c>
      <c r="F48" t="str">
        <f>IFERROR(VLOOKUP(ROWS(F$2:F48),D$2:E$215,2,FALSE),"")</f>
        <v>Cuckoo ray</v>
      </c>
      <c r="G48">
        <f>IF(ISNUMBER(SEARCH(Landings!$K$125,H$2:H$215)),MAX(G$1:G47)+1,0)</f>
        <v>47</v>
      </c>
      <c r="H48" t="s">
        <v>1404</v>
      </c>
      <c r="I48" t="str">
        <f>IFERROR(VLOOKUP(ROWS(I$2:I48),G$2:H$215,2,FALSE),"")</f>
        <v>Cuckoo ray</v>
      </c>
      <c r="J48">
        <f>IF(ISNUMBER(SEARCH(Landings!$K$126,K$2:K$215)),MAX(J$1:J47)+1,0)</f>
        <v>47</v>
      </c>
      <c r="K48" t="s">
        <v>1404</v>
      </c>
      <c r="L48" t="str">
        <f>IFERROR(VLOOKUP(ROWS(L$2:L48),J$2:K$215,2,FALSE),"")</f>
        <v>Cuckoo ray</v>
      </c>
      <c r="M48">
        <f>IF(ISNUMBER(SEARCH(Landings!$K$127,N$2:N$215)),MAX(M$1:M47)+1,0)</f>
        <v>47</v>
      </c>
      <c r="N48" t="s">
        <v>1404</v>
      </c>
      <c r="O48" t="str">
        <f>IFERROR(VLOOKUP(ROWS(O$2:O48),M$2:N$215,2,FALSE),"")</f>
        <v>Cuckoo ray</v>
      </c>
      <c r="P48">
        <f>IF(ISNUMBER(SEARCH(Landings!$K$128,Q$2:Q$215)),MAX(P$1:P47)+1,0)</f>
        <v>47</v>
      </c>
      <c r="Q48" t="s">
        <v>1404</v>
      </c>
      <c r="R48" t="str">
        <f>IFERROR(VLOOKUP(ROWS(R$2:R48),P$2:Q$215,2,FALSE),"")</f>
        <v>Cuckoo ray</v>
      </c>
      <c r="S48">
        <f>IF(ISNUMBER(SEARCH(Landings!$K$129,T$2:T$215)),MAX(S$1:S47)+1,0)</f>
        <v>47</v>
      </c>
      <c r="T48" t="s">
        <v>1404</v>
      </c>
      <c r="U48" t="str">
        <f>IFERROR(VLOOKUP(ROWS(U$2:U48),S$2:T$215,2,FALSE),"")</f>
        <v>Cuckoo ray</v>
      </c>
      <c r="V48">
        <f>IF(ISNUMBER(SEARCH(Landings!$K$130,W$2:W$215)),MAX(V$1:V47)+1,0)</f>
        <v>47</v>
      </c>
      <c r="W48" t="s">
        <v>1404</v>
      </c>
      <c r="X48" t="str">
        <f>IFERROR(VLOOKUP(ROWS(X$2:X48),V$2:W$215,2,FALSE),"")</f>
        <v>Cuckoo ray</v>
      </c>
      <c r="Y48">
        <f>IF(ISNUMBER(SEARCH(Landings!$K$131,Z$2:Z$215)),MAX(Y$1:Y47)+1,0)</f>
        <v>47</v>
      </c>
      <c r="Z48" t="s">
        <v>1404</v>
      </c>
      <c r="AA48" t="str">
        <f>IFERROR(VLOOKUP(ROWS(AA$2:AA48),Y$2:Z$215,2,FALSE),"")</f>
        <v>Cuckoo ray</v>
      </c>
      <c r="AB48">
        <f>IF(ISNUMBER(SEARCH(Landings!$K$132,AC$2:AC$215)),MAX(AB$1:AB47)+1,0)</f>
        <v>47</v>
      </c>
      <c r="AC48" t="s">
        <v>1404</v>
      </c>
      <c r="AD48" t="str">
        <f>IFERROR(VLOOKUP(ROWS(AD$2:AD48),AB$2:AC$215,2,FALSE),"")</f>
        <v>Cuckoo ray</v>
      </c>
      <c r="AE48">
        <f>IF(ISNUMBER(SEARCH(Landings!$K$133,AF$2:AF$215)),MAX(AE$1:AE47)+1,0)</f>
        <v>47</v>
      </c>
      <c r="AF48" t="s">
        <v>1404</v>
      </c>
      <c r="AG48" t="str">
        <f>IFERROR(VLOOKUP(ROWS(AG$2:AG48),AE$2:AF$215,2,FALSE),"")</f>
        <v>Cuckoo ray</v>
      </c>
      <c r="AH48">
        <f>IF(ISNUMBER(SEARCH(Landings!$K$134,AI$2:AI$215)),MAX(AH$1:AH47)+1,0)</f>
        <v>47</v>
      </c>
      <c r="AI48" t="s">
        <v>1404</v>
      </c>
      <c r="AJ48" t="str">
        <f>IFERROR(VLOOKUP(ROWS(AJ$2:AJ48),AH$2:AI$215,2,FALSE),"")</f>
        <v>Cuckoo ray</v>
      </c>
      <c r="AK48">
        <f>IF(ISNUMBER(SEARCH(Landings!$K$135,AL$2:AL$215)),MAX(AK$1:AK47)+1,0)</f>
        <v>47</v>
      </c>
      <c r="AL48" t="s">
        <v>1404</v>
      </c>
      <c r="AM48" t="str">
        <f>IFERROR(VLOOKUP(ROWS(AM$2:AM48),AK$2:AL$215,2,FALSE),"")</f>
        <v>Cuckoo ray</v>
      </c>
      <c r="AN48">
        <f>IF(ISNUMBER(SEARCH(Landings!$K$136,AO$2:AO$215)),MAX(AN$1:AN47)+1,0)</f>
        <v>47</v>
      </c>
      <c r="AO48" t="s">
        <v>1404</v>
      </c>
      <c r="AP48" t="str">
        <f>IFERROR(VLOOKUP(ROWS(AP$2:AP48),AN$2:AO$215,2,FALSE),"")</f>
        <v>Cuckoo ray</v>
      </c>
      <c r="AQ48">
        <f>IF(ISNUMBER(SEARCH(Landings!$K$137,AR$2:AR$215)),MAX(AQ$1:AQ47)+1,0)</f>
        <v>47</v>
      </c>
      <c r="AR48" t="s">
        <v>1404</v>
      </c>
      <c r="AS48" t="str">
        <f>IFERROR(VLOOKUP(ROWS(AS$2:AS48),AQ$2:AR$215,2,FALSE),"")</f>
        <v>Cuckoo ray</v>
      </c>
      <c r="AT48">
        <f>IF(ISNUMBER(SEARCH(Landings!$K$138,AU$2:AU$215)),MAX(AT$1:AT47)+1,0)</f>
        <v>47</v>
      </c>
      <c r="AU48" t="s">
        <v>1404</v>
      </c>
      <c r="AV48" t="str">
        <f>IFERROR(VLOOKUP(ROWS(AV$2:AV48),AT$2:AU$215,2,FALSE),"")</f>
        <v>Cuckoo ray</v>
      </c>
      <c r="AW48">
        <f>IF(ISNUMBER(SEARCH(Landings!$K$139,AX$2:AX$215)),MAX(AW$1:AW47)+1,0)</f>
        <v>47</v>
      </c>
      <c r="AX48" t="s">
        <v>1404</v>
      </c>
      <c r="AY48" t="str">
        <f>IFERROR(VLOOKUP(ROWS(AY$2:AY48),AW$2:AX$215,2,FALSE),"")</f>
        <v>Cuckoo ray</v>
      </c>
      <c r="AZ48">
        <f>IF(ISNUMBER(SEARCH(Landings!$K$140,BA$2:BA$215)),MAX(AZ$1:AZ47)+1,0)</f>
        <v>47</v>
      </c>
      <c r="BA48" t="s">
        <v>1404</v>
      </c>
      <c r="BB48" t="str">
        <f>IFERROR(VLOOKUP(ROWS(BB$2:BB48),AZ$2:BA$215,2,FALSE),"")</f>
        <v>Cuckoo ray</v>
      </c>
      <c r="BC48">
        <f>IF(ISNUMBER(SEARCH(Landings!$K$141,BD$2:BD$215)),MAX(BC$1:BC47)+1,0)</f>
        <v>47</v>
      </c>
      <c r="BD48" t="s">
        <v>1404</v>
      </c>
      <c r="BE48" t="str">
        <f>IFERROR(VLOOKUP(ROWS(BE$2:BE48),BC$2:BD$215,2,FALSE),"")</f>
        <v>Cuckoo ray</v>
      </c>
      <c r="BF48">
        <f>IF(ISNUMBER(SEARCH(Landings!$K$142,BG$2:BG$215)),MAX(BF$1:BF47)+1,0)</f>
        <v>47</v>
      </c>
      <c r="BG48" t="s">
        <v>1404</v>
      </c>
      <c r="BH48" t="str">
        <f>IFERROR(VLOOKUP(ROWS(BH$2:BH48),BF$2:BG$215,2,FALSE),"")</f>
        <v>Cuckoo ray</v>
      </c>
      <c r="BI48">
        <f>IF(ISNUMBER(SEARCH(Landings!$K$143,BJ$2:BJ$215)),MAX(BI$1:BI47)+1,0)</f>
        <v>47</v>
      </c>
      <c r="BJ48" t="s">
        <v>1404</v>
      </c>
      <c r="BK48" t="str">
        <f>IFERROR(VLOOKUP(ROWS(BK$2:BK48),BI$2:BJ$215,2,FALSE),"")</f>
        <v>Cuckoo ray</v>
      </c>
      <c r="BL48">
        <f>IF(ISNUMBER(SEARCH(Landings!$K$144,BM$2:BM$215)),MAX(BL$1:BL47)+1,0)</f>
        <v>47</v>
      </c>
      <c r="BM48" t="s">
        <v>1404</v>
      </c>
      <c r="BN48" t="str">
        <f>IFERROR(VLOOKUP(ROWS(BN$2:BN48),BL$2:BM$215,2,FALSE),"")</f>
        <v>Cuckoo ray</v>
      </c>
      <c r="BO48">
        <f>IF(ISNUMBER(SEARCH(Landings!$K$145,BP$2:BP$215)),MAX(BO$1:BO47)+1,0)</f>
        <v>47</v>
      </c>
      <c r="BP48" t="s">
        <v>1404</v>
      </c>
      <c r="BQ48" t="str">
        <f>IFERROR(VLOOKUP(ROWS(BQ$2:BQ48),BO$2:BP$215,2,FALSE),"")</f>
        <v>Cuckoo ray</v>
      </c>
      <c r="BR48">
        <f>IF(ISNUMBER(SEARCH(Landings!$K$146,BS$2:BS$215)),MAX(BR$1:BR47)+1,0)</f>
        <v>47</v>
      </c>
      <c r="BS48" t="s">
        <v>1404</v>
      </c>
      <c r="BT48" t="str">
        <f>IFERROR(VLOOKUP(ROWS(BT$2:BT48),BR$2:BS$215,2,FALSE),"")</f>
        <v>Cuckoo ray</v>
      </c>
      <c r="BU48">
        <f>IF(ISNUMBER(SEARCH(Landings!$K$147,BV$2:BV$215)),MAX(BU$1:BU47)+1,0)</f>
        <v>47</v>
      </c>
      <c r="BV48" t="s">
        <v>1404</v>
      </c>
      <c r="BW48" t="str">
        <f>IFERROR(VLOOKUP(ROWS(BW$2:BW48),BU$2:BV$215,2,FALSE),"")</f>
        <v>Cuckoo ray</v>
      </c>
      <c r="BX48">
        <f>IF(ISNUMBER(SEARCH(Landings!$K$148,BY$2:BY$215)),MAX(BX$1:BX47)+1,0)</f>
        <v>47</v>
      </c>
      <c r="BY48" t="s">
        <v>1404</v>
      </c>
      <c r="BZ48" t="str">
        <f>IFERROR(VLOOKUP(ROWS(BZ$2:BZ48),BX$2:BY$215,2,FALSE),"")</f>
        <v>Cuckoo ray</v>
      </c>
      <c r="CA48">
        <f>IF(ISNUMBER(SEARCH(Landings!$K$149,CB$2:CB$215)),MAX(CA$1:CA47)+1,0)</f>
        <v>47</v>
      </c>
      <c r="CB48" t="s">
        <v>1404</v>
      </c>
      <c r="CC48" t="str">
        <f>IFERROR(VLOOKUP(ROWS(CC$2:CC48),CA$2:CB$215,2,FALSE),"")</f>
        <v>Cuckoo ray</v>
      </c>
      <c r="CD48">
        <f>IF(ISNUMBER(SEARCH(Landings!$K$150,CE$2:CE$215)),MAX(CD$1:CD47)+1,0)</f>
        <v>47</v>
      </c>
      <c r="CE48" t="s">
        <v>1404</v>
      </c>
      <c r="CF48" t="str">
        <f>IFERROR(VLOOKUP(ROWS(CF$2:CF48),CD$2:CE$215,2,FALSE),"")</f>
        <v>Cuckoo ray</v>
      </c>
      <c r="CG48">
        <f>IF(ISNUMBER(SEARCH(Landings!$K$151,CH$2:CH$215)),MAX(CG$1:CG47)+1,0)</f>
        <v>47</v>
      </c>
      <c r="CH48" t="s">
        <v>1404</v>
      </c>
      <c r="CI48" t="str">
        <f>IFERROR(VLOOKUP(ROWS(CI$2:CI48),CG$2:CH$215,2,FALSE),"")</f>
        <v>Cuckoo ray</v>
      </c>
      <c r="CJ48">
        <f>IF(ISNUMBER(SEARCH(Landings!$K$152,CK$2:CK$215)),MAX(CJ$1:CJ47)+1,0)</f>
        <v>47</v>
      </c>
      <c r="CK48" t="s">
        <v>1404</v>
      </c>
      <c r="CL48" t="str">
        <f>IFERROR(VLOOKUP(ROWS(CL$2:CL48),CJ$2:CK$215,2,FALSE),"")</f>
        <v>Cuckoo ray</v>
      </c>
      <c r="CM48">
        <f>IF(ISNUMBER(SEARCH(Landings!$K$153,CN$2:CN$215)),MAX(CM$1:CM47)+1,0)</f>
        <v>47</v>
      </c>
      <c r="CN48" t="s">
        <v>1404</v>
      </c>
      <c r="CO48" t="str">
        <f>IFERROR(VLOOKUP(ROWS(CO$2:CO48),CM$2:CN$215,2,FALSE),"")</f>
        <v>Cuckoo ray</v>
      </c>
    </row>
    <row r="49" spans="1:93" x14ac:dyDescent="0.25">
      <c r="A49" t="s">
        <v>1405</v>
      </c>
      <c r="B49" t="s">
        <v>1406</v>
      </c>
      <c r="D49">
        <f>IF(ISNUMBER(SEARCH(Landings!$K$124,E$2:E$215)),MAX(D$1:D48)+1,0)</f>
        <v>48</v>
      </c>
      <c r="E49" t="s">
        <v>1406</v>
      </c>
      <c r="F49" t="str">
        <f>IFERROR(VLOOKUP(ROWS(F$2:F49),D$2:E$215,2,FALSE),"")</f>
        <v>Cuckoo Wrasse</v>
      </c>
      <c r="G49">
        <f>IF(ISNUMBER(SEARCH(Landings!$K$125,H$2:H$215)),MAX(G$1:G48)+1,0)</f>
        <v>48</v>
      </c>
      <c r="H49" t="s">
        <v>1406</v>
      </c>
      <c r="I49" t="str">
        <f>IFERROR(VLOOKUP(ROWS(I$2:I49),G$2:H$215,2,FALSE),"")</f>
        <v>Cuckoo Wrasse</v>
      </c>
      <c r="J49">
        <f>IF(ISNUMBER(SEARCH(Landings!$K$126,K$2:K$215)),MAX(J$1:J48)+1,0)</f>
        <v>48</v>
      </c>
      <c r="K49" t="s">
        <v>1406</v>
      </c>
      <c r="L49" t="str">
        <f>IFERROR(VLOOKUP(ROWS(L$2:L49),J$2:K$215,2,FALSE),"")</f>
        <v>Cuckoo Wrasse</v>
      </c>
      <c r="M49">
        <f>IF(ISNUMBER(SEARCH(Landings!$K$127,N$2:N$215)),MAX(M$1:M48)+1,0)</f>
        <v>48</v>
      </c>
      <c r="N49" t="s">
        <v>1406</v>
      </c>
      <c r="O49" t="str">
        <f>IFERROR(VLOOKUP(ROWS(O$2:O49),M$2:N$215,2,FALSE),"")</f>
        <v>Cuckoo Wrasse</v>
      </c>
      <c r="P49">
        <f>IF(ISNUMBER(SEARCH(Landings!$K$128,Q$2:Q$215)),MAX(P$1:P48)+1,0)</f>
        <v>48</v>
      </c>
      <c r="Q49" t="s">
        <v>1406</v>
      </c>
      <c r="R49" t="str">
        <f>IFERROR(VLOOKUP(ROWS(R$2:R49),P$2:Q$215,2,FALSE),"")</f>
        <v>Cuckoo Wrasse</v>
      </c>
      <c r="S49">
        <f>IF(ISNUMBER(SEARCH(Landings!$K$129,T$2:T$215)),MAX(S$1:S48)+1,0)</f>
        <v>48</v>
      </c>
      <c r="T49" t="s">
        <v>1406</v>
      </c>
      <c r="U49" t="str">
        <f>IFERROR(VLOOKUP(ROWS(U$2:U49),S$2:T$215,2,FALSE),"")</f>
        <v>Cuckoo Wrasse</v>
      </c>
      <c r="V49">
        <f>IF(ISNUMBER(SEARCH(Landings!$K$130,W$2:W$215)),MAX(V$1:V48)+1,0)</f>
        <v>48</v>
      </c>
      <c r="W49" t="s">
        <v>1406</v>
      </c>
      <c r="X49" t="str">
        <f>IFERROR(VLOOKUP(ROWS(X$2:X49),V$2:W$215,2,FALSE),"")</f>
        <v>Cuckoo Wrasse</v>
      </c>
      <c r="Y49">
        <f>IF(ISNUMBER(SEARCH(Landings!$K$131,Z$2:Z$215)),MAX(Y$1:Y48)+1,0)</f>
        <v>48</v>
      </c>
      <c r="Z49" t="s">
        <v>1406</v>
      </c>
      <c r="AA49" t="str">
        <f>IFERROR(VLOOKUP(ROWS(AA$2:AA49),Y$2:Z$215,2,FALSE),"")</f>
        <v>Cuckoo Wrasse</v>
      </c>
      <c r="AB49">
        <f>IF(ISNUMBER(SEARCH(Landings!$K$132,AC$2:AC$215)),MAX(AB$1:AB48)+1,0)</f>
        <v>48</v>
      </c>
      <c r="AC49" t="s">
        <v>1406</v>
      </c>
      <c r="AD49" t="str">
        <f>IFERROR(VLOOKUP(ROWS(AD$2:AD49),AB$2:AC$215,2,FALSE),"")</f>
        <v>Cuckoo Wrasse</v>
      </c>
      <c r="AE49">
        <f>IF(ISNUMBER(SEARCH(Landings!$K$133,AF$2:AF$215)),MAX(AE$1:AE48)+1,0)</f>
        <v>48</v>
      </c>
      <c r="AF49" t="s">
        <v>1406</v>
      </c>
      <c r="AG49" t="str">
        <f>IFERROR(VLOOKUP(ROWS(AG$2:AG49),AE$2:AF$215,2,FALSE),"")</f>
        <v>Cuckoo Wrasse</v>
      </c>
      <c r="AH49">
        <f>IF(ISNUMBER(SEARCH(Landings!$K$134,AI$2:AI$215)),MAX(AH$1:AH48)+1,0)</f>
        <v>48</v>
      </c>
      <c r="AI49" t="s">
        <v>1406</v>
      </c>
      <c r="AJ49" t="str">
        <f>IFERROR(VLOOKUP(ROWS(AJ$2:AJ49),AH$2:AI$215,2,FALSE),"")</f>
        <v>Cuckoo Wrasse</v>
      </c>
      <c r="AK49">
        <f>IF(ISNUMBER(SEARCH(Landings!$K$135,AL$2:AL$215)),MAX(AK$1:AK48)+1,0)</f>
        <v>48</v>
      </c>
      <c r="AL49" t="s">
        <v>1406</v>
      </c>
      <c r="AM49" t="str">
        <f>IFERROR(VLOOKUP(ROWS(AM$2:AM49),AK$2:AL$215,2,FALSE),"")</f>
        <v>Cuckoo Wrasse</v>
      </c>
      <c r="AN49">
        <f>IF(ISNUMBER(SEARCH(Landings!$K$136,AO$2:AO$215)),MAX(AN$1:AN48)+1,0)</f>
        <v>48</v>
      </c>
      <c r="AO49" t="s">
        <v>1406</v>
      </c>
      <c r="AP49" t="str">
        <f>IFERROR(VLOOKUP(ROWS(AP$2:AP49),AN$2:AO$215,2,FALSE),"")</f>
        <v>Cuckoo Wrasse</v>
      </c>
      <c r="AQ49">
        <f>IF(ISNUMBER(SEARCH(Landings!$K$137,AR$2:AR$215)),MAX(AQ$1:AQ48)+1,0)</f>
        <v>48</v>
      </c>
      <c r="AR49" t="s">
        <v>1406</v>
      </c>
      <c r="AS49" t="str">
        <f>IFERROR(VLOOKUP(ROWS(AS$2:AS49),AQ$2:AR$215,2,FALSE),"")</f>
        <v>Cuckoo Wrasse</v>
      </c>
      <c r="AT49">
        <f>IF(ISNUMBER(SEARCH(Landings!$K$138,AU$2:AU$215)),MAX(AT$1:AT48)+1,0)</f>
        <v>48</v>
      </c>
      <c r="AU49" t="s">
        <v>1406</v>
      </c>
      <c r="AV49" t="str">
        <f>IFERROR(VLOOKUP(ROWS(AV$2:AV49),AT$2:AU$215,2,FALSE),"")</f>
        <v>Cuckoo Wrasse</v>
      </c>
      <c r="AW49">
        <f>IF(ISNUMBER(SEARCH(Landings!$K$139,AX$2:AX$215)),MAX(AW$1:AW48)+1,0)</f>
        <v>48</v>
      </c>
      <c r="AX49" t="s">
        <v>1406</v>
      </c>
      <c r="AY49" t="str">
        <f>IFERROR(VLOOKUP(ROWS(AY$2:AY49),AW$2:AX$215,2,FALSE),"")</f>
        <v>Cuckoo Wrasse</v>
      </c>
      <c r="AZ49">
        <f>IF(ISNUMBER(SEARCH(Landings!$K$140,BA$2:BA$215)),MAX(AZ$1:AZ48)+1,0)</f>
        <v>48</v>
      </c>
      <c r="BA49" t="s">
        <v>1406</v>
      </c>
      <c r="BB49" t="str">
        <f>IFERROR(VLOOKUP(ROWS(BB$2:BB49),AZ$2:BA$215,2,FALSE),"")</f>
        <v>Cuckoo Wrasse</v>
      </c>
      <c r="BC49">
        <f>IF(ISNUMBER(SEARCH(Landings!$K$141,BD$2:BD$215)),MAX(BC$1:BC48)+1,0)</f>
        <v>48</v>
      </c>
      <c r="BD49" t="s">
        <v>1406</v>
      </c>
      <c r="BE49" t="str">
        <f>IFERROR(VLOOKUP(ROWS(BE$2:BE49),BC$2:BD$215,2,FALSE),"")</f>
        <v>Cuckoo Wrasse</v>
      </c>
      <c r="BF49">
        <f>IF(ISNUMBER(SEARCH(Landings!$K$142,BG$2:BG$215)),MAX(BF$1:BF48)+1,0)</f>
        <v>48</v>
      </c>
      <c r="BG49" t="s">
        <v>1406</v>
      </c>
      <c r="BH49" t="str">
        <f>IFERROR(VLOOKUP(ROWS(BH$2:BH49),BF$2:BG$215,2,FALSE),"")</f>
        <v>Cuckoo Wrasse</v>
      </c>
      <c r="BI49">
        <f>IF(ISNUMBER(SEARCH(Landings!$K$143,BJ$2:BJ$215)),MAX(BI$1:BI48)+1,0)</f>
        <v>48</v>
      </c>
      <c r="BJ49" t="s">
        <v>1406</v>
      </c>
      <c r="BK49" t="str">
        <f>IFERROR(VLOOKUP(ROWS(BK$2:BK49),BI$2:BJ$215,2,FALSE),"")</f>
        <v>Cuckoo Wrasse</v>
      </c>
      <c r="BL49">
        <f>IF(ISNUMBER(SEARCH(Landings!$K$144,BM$2:BM$215)),MAX(BL$1:BL48)+1,0)</f>
        <v>48</v>
      </c>
      <c r="BM49" t="s">
        <v>1406</v>
      </c>
      <c r="BN49" t="str">
        <f>IFERROR(VLOOKUP(ROWS(BN$2:BN49),BL$2:BM$215,2,FALSE),"")</f>
        <v>Cuckoo Wrasse</v>
      </c>
      <c r="BO49">
        <f>IF(ISNUMBER(SEARCH(Landings!$K$145,BP$2:BP$215)),MAX(BO$1:BO48)+1,0)</f>
        <v>48</v>
      </c>
      <c r="BP49" t="s">
        <v>1406</v>
      </c>
      <c r="BQ49" t="str">
        <f>IFERROR(VLOOKUP(ROWS(BQ$2:BQ49),BO$2:BP$215,2,FALSE),"")</f>
        <v>Cuckoo Wrasse</v>
      </c>
      <c r="BR49">
        <f>IF(ISNUMBER(SEARCH(Landings!$K$146,BS$2:BS$215)),MAX(BR$1:BR48)+1,0)</f>
        <v>48</v>
      </c>
      <c r="BS49" t="s">
        <v>1406</v>
      </c>
      <c r="BT49" t="str">
        <f>IFERROR(VLOOKUP(ROWS(BT$2:BT49),BR$2:BS$215,2,FALSE),"")</f>
        <v>Cuckoo Wrasse</v>
      </c>
      <c r="BU49">
        <f>IF(ISNUMBER(SEARCH(Landings!$K$147,BV$2:BV$215)),MAX(BU$1:BU48)+1,0)</f>
        <v>48</v>
      </c>
      <c r="BV49" t="s">
        <v>1406</v>
      </c>
      <c r="BW49" t="str">
        <f>IFERROR(VLOOKUP(ROWS(BW$2:BW49),BU$2:BV$215,2,FALSE),"")</f>
        <v>Cuckoo Wrasse</v>
      </c>
      <c r="BX49">
        <f>IF(ISNUMBER(SEARCH(Landings!$K$148,BY$2:BY$215)),MAX(BX$1:BX48)+1,0)</f>
        <v>48</v>
      </c>
      <c r="BY49" t="s">
        <v>1406</v>
      </c>
      <c r="BZ49" t="str">
        <f>IFERROR(VLOOKUP(ROWS(BZ$2:BZ49),BX$2:BY$215,2,FALSE),"")</f>
        <v>Cuckoo Wrasse</v>
      </c>
      <c r="CA49">
        <f>IF(ISNUMBER(SEARCH(Landings!$K$149,CB$2:CB$215)),MAX(CA$1:CA48)+1,0)</f>
        <v>48</v>
      </c>
      <c r="CB49" t="s">
        <v>1406</v>
      </c>
      <c r="CC49" t="str">
        <f>IFERROR(VLOOKUP(ROWS(CC$2:CC49),CA$2:CB$215,2,FALSE),"")</f>
        <v>Cuckoo Wrasse</v>
      </c>
      <c r="CD49">
        <f>IF(ISNUMBER(SEARCH(Landings!$K$150,CE$2:CE$215)),MAX(CD$1:CD48)+1,0)</f>
        <v>48</v>
      </c>
      <c r="CE49" t="s">
        <v>1406</v>
      </c>
      <c r="CF49" t="str">
        <f>IFERROR(VLOOKUP(ROWS(CF$2:CF49),CD$2:CE$215,2,FALSE),"")</f>
        <v>Cuckoo Wrasse</v>
      </c>
      <c r="CG49">
        <f>IF(ISNUMBER(SEARCH(Landings!$K$151,CH$2:CH$215)),MAX(CG$1:CG48)+1,0)</f>
        <v>48</v>
      </c>
      <c r="CH49" t="s">
        <v>1406</v>
      </c>
      <c r="CI49" t="str">
        <f>IFERROR(VLOOKUP(ROWS(CI$2:CI49),CG$2:CH$215,2,FALSE),"")</f>
        <v>Cuckoo Wrasse</v>
      </c>
      <c r="CJ49">
        <f>IF(ISNUMBER(SEARCH(Landings!$K$152,CK$2:CK$215)),MAX(CJ$1:CJ48)+1,0)</f>
        <v>48</v>
      </c>
      <c r="CK49" t="s">
        <v>1406</v>
      </c>
      <c r="CL49" t="str">
        <f>IFERROR(VLOOKUP(ROWS(CL$2:CL49),CJ$2:CK$215,2,FALSE),"")</f>
        <v>Cuckoo Wrasse</v>
      </c>
      <c r="CM49">
        <f>IF(ISNUMBER(SEARCH(Landings!$K$153,CN$2:CN$215)),MAX(CM$1:CM48)+1,0)</f>
        <v>48</v>
      </c>
      <c r="CN49" t="s">
        <v>1406</v>
      </c>
      <c r="CO49" t="str">
        <f>IFERROR(VLOOKUP(ROWS(CO$2:CO49),CM$2:CN$215,2,FALSE),"")</f>
        <v>Cuckoo Wrasse</v>
      </c>
    </row>
    <row r="50" spans="1:93" x14ac:dyDescent="0.25">
      <c r="A50" t="s">
        <v>1407</v>
      </c>
      <c r="B50" t="s">
        <v>1408</v>
      </c>
      <c r="D50">
        <f>IF(ISNUMBER(SEARCH(Landings!$K$124,E$2:E$215)),MAX(D$1:D49)+1,0)</f>
        <v>49</v>
      </c>
      <c r="E50" t="s">
        <v>1408</v>
      </c>
      <c r="F50" t="str">
        <f>IFERROR(VLOOKUP(ROWS(F$2:F50),D$2:E$215,2,FALSE),"")</f>
        <v>Dab</v>
      </c>
      <c r="G50">
        <f>IF(ISNUMBER(SEARCH(Landings!$K$125,H$2:H$215)),MAX(G$1:G49)+1,0)</f>
        <v>49</v>
      </c>
      <c r="H50" t="s">
        <v>1408</v>
      </c>
      <c r="I50" t="str">
        <f>IFERROR(VLOOKUP(ROWS(I$2:I50),G$2:H$215,2,FALSE),"")</f>
        <v>Dab</v>
      </c>
      <c r="J50">
        <f>IF(ISNUMBER(SEARCH(Landings!$K$126,K$2:K$215)),MAX(J$1:J49)+1,0)</f>
        <v>49</v>
      </c>
      <c r="K50" t="s">
        <v>1408</v>
      </c>
      <c r="L50" t="str">
        <f>IFERROR(VLOOKUP(ROWS(L$2:L50),J$2:K$215,2,FALSE),"")</f>
        <v>Dab</v>
      </c>
      <c r="M50">
        <f>IF(ISNUMBER(SEARCH(Landings!$K$127,N$2:N$215)),MAX(M$1:M49)+1,0)</f>
        <v>49</v>
      </c>
      <c r="N50" t="s">
        <v>1408</v>
      </c>
      <c r="O50" t="str">
        <f>IFERROR(VLOOKUP(ROWS(O$2:O50),M$2:N$215,2,FALSE),"")</f>
        <v>Dab</v>
      </c>
      <c r="P50">
        <f>IF(ISNUMBER(SEARCH(Landings!$K$128,Q$2:Q$215)),MAX(P$1:P49)+1,0)</f>
        <v>49</v>
      </c>
      <c r="Q50" t="s">
        <v>1408</v>
      </c>
      <c r="R50" t="str">
        <f>IFERROR(VLOOKUP(ROWS(R$2:R50),P$2:Q$215,2,FALSE),"")</f>
        <v>Dab</v>
      </c>
      <c r="S50">
        <f>IF(ISNUMBER(SEARCH(Landings!$K$129,T$2:T$215)),MAX(S$1:S49)+1,0)</f>
        <v>49</v>
      </c>
      <c r="T50" t="s">
        <v>1408</v>
      </c>
      <c r="U50" t="str">
        <f>IFERROR(VLOOKUP(ROWS(U$2:U50),S$2:T$215,2,FALSE),"")</f>
        <v>Dab</v>
      </c>
      <c r="V50">
        <f>IF(ISNUMBER(SEARCH(Landings!$K$130,W$2:W$215)),MAX(V$1:V49)+1,0)</f>
        <v>49</v>
      </c>
      <c r="W50" t="s">
        <v>1408</v>
      </c>
      <c r="X50" t="str">
        <f>IFERROR(VLOOKUP(ROWS(X$2:X50),V$2:W$215,2,FALSE),"")</f>
        <v>Dab</v>
      </c>
      <c r="Y50">
        <f>IF(ISNUMBER(SEARCH(Landings!$K$131,Z$2:Z$215)),MAX(Y$1:Y49)+1,0)</f>
        <v>49</v>
      </c>
      <c r="Z50" t="s">
        <v>1408</v>
      </c>
      <c r="AA50" t="str">
        <f>IFERROR(VLOOKUP(ROWS(AA$2:AA50),Y$2:Z$215,2,FALSE),"")</f>
        <v>Dab</v>
      </c>
      <c r="AB50">
        <f>IF(ISNUMBER(SEARCH(Landings!$K$132,AC$2:AC$215)),MAX(AB$1:AB49)+1,0)</f>
        <v>49</v>
      </c>
      <c r="AC50" t="s">
        <v>1408</v>
      </c>
      <c r="AD50" t="str">
        <f>IFERROR(VLOOKUP(ROWS(AD$2:AD50),AB$2:AC$215,2,FALSE),"")</f>
        <v>Dab</v>
      </c>
      <c r="AE50">
        <f>IF(ISNUMBER(SEARCH(Landings!$K$133,AF$2:AF$215)),MAX(AE$1:AE49)+1,0)</f>
        <v>49</v>
      </c>
      <c r="AF50" t="s">
        <v>1408</v>
      </c>
      <c r="AG50" t="str">
        <f>IFERROR(VLOOKUP(ROWS(AG$2:AG50),AE$2:AF$215,2,FALSE),"")</f>
        <v>Dab</v>
      </c>
      <c r="AH50">
        <f>IF(ISNUMBER(SEARCH(Landings!$K$134,AI$2:AI$215)),MAX(AH$1:AH49)+1,0)</f>
        <v>49</v>
      </c>
      <c r="AI50" t="s">
        <v>1408</v>
      </c>
      <c r="AJ50" t="str">
        <f>IFERROR(VLOOKUP(ROWS(AJ$2:AJ50),AH$2:AI$215,2,FALSE),"")</f>
        <v>Dab</v>
      </c>
      <c r="AK50">
        <f>IF(ISNUMBER(SEARCH(Landings!$K$135,AL$2:AL$215)),MAX(AK$1:AK49)+1,0)</f>
        <v>49</v>
      </c>
      <c r="AL50" t="s">
        <v>1408</v>
      </c>
      <c r="AM50" t="str">
        <f>IFERROR(VLOOKUP(ROWS(AM$2:AM50),AK$2:AL$215,2,FALSE),"")</f>
        <v>Dab</v>
      </c>
      <c r="AN50">
        <f>IF(ISNUMBER(SEARCH(Landings!$K$136,AO$2:AO$215)),MAX(AN$1:AN49)+1,0)</f>
        <v>49</v>
      </c>
      <c r="AO50" t="s">
        <v>1408</v>
      </c>
      <c r="AP50" t="str">
        <f>IFERROR(VLOOKUP(ROWS(AP$2:AP50),AN$2:AO$215,2,FALSE),"")</f>
        <v>Dab</v>
      </c>
      <c r="AQ50">
        <f>IF(ISNUMBER(SEARCH(Landings!$K$137,AR$2:AR$215)),MAX(AQ$1:AQ49)+1,0)</f>
        <v>49</v>
      </c>
      <c r="AR50" t="s">
        <v>1408</v>
      </c>
      <c r="AS50" t="str">
        <f>IFERROR(VLOOKUP(ROWS(AS$2:AS50),AQ$2:AR$215,2,FALSE),"")</f>
        <v>Dab</v>
      </c>
      <c r="AT50">
        <f>IF(ISNUMBER(SEARCH(Landings!$K$138,AU$2:AU$215)),MAX(AT$1:AT49)+1,0)</f>
        <v>49</v>
      </c>
      <c r="AU50" t="s">
        <v>1408</v>
      </c>
      <c r="AV50" t="str">
        <f>IFERROR(VLOOKUP(ROWS(AV$2:AV50),AT$2:AU$215,2,FALSE),"")</f>
        <v>Dab</v>
      </c>
      <c r="AW50">
        <f>IF(ISNUMBER(SEARCH(Landings!$K$139,AX$2:AX$215)),MAX(AW$1:AW49)+1,0)</f>
        <v>49</v>
      </c>
      <c r="AX50" t="s">
        <v>1408</v>
      </c>
      <c r="AY50" t="str">
        <f>IFERROR(VLOOKUP(ROWS(AY$2:AY50),AW$2:AX$215,2,FALSE),"")</f>
        <v>Dab</v>
      </c>
      <c r="AZ50">
        <f>IF(ISNUMBER(SEARCH(Landings!$K$140,BA$2:BA$215)),MAX(AZ$1:AZ49)+1,0)</f>
        <v>49</v>
      </c>
      <c r="BA50" t="s">
        <v>1408</v>
      </c>
      <c r="BB50" t="str">
        <f>IFERROR(VLOOKUP(ROWS(BB$2:BB50),AZ$2:BA$215,2,FALSE),"")</f>
        <v>Dab</v>
      </c>
      <c r="BC50">
        <f>IF(ISNUMBER(SEARCH(Landings!$K$141,BD$2:BD$215)),MAX(BC$1:BC49)+1,0)</f>
        <v>49</v>
      </c>
      <c r="BD50" t="s">
        <v>1408</v>
      </c>
      <c r="BE50" t="str">
        <f>IFERROR(VLOOKUP(ROWS(BE$2:BE50),BC$2:BD$215,2,FALSE),"")</f>
        <v>Dab</v>
      </c>
      <c r="BF50">
        <f>IF(ISNUMBER(SEARCH(Landings!$K$142,BG$2:BG$215)),MAX(BF$1:BF49)+1,0)</f>
        <v>49</v>
      </c>
      <c r="BG50" t="s">
        <v>1408</v>
      </c>
      <c r="BH50" t="str">
        <f>IFERROR(VLOOKUP(ROWS(BH$2:BH50),BF$2:BG$215,2,FALSE),"")</f>
        <v>Dab</v>
      </c>
      <c r="BI50">
        <f>IF(ISNUMBER(SEARCH(Landings!$K$143,BJ$2:BJ$215)),MAX(BI$1:BI49)+1,0)</f>
        <v>49</v>
      </c>
      <c r="BJ50" t="s">
        <v>1408</v>
      </c>
      <c r="BK50" t="str">
        <f>IFERROR(VLOOKUP(ROWS(BK$2:BK50),BI$2:BJ$215,2,FALSE),"")</f>
        <v>Dab</v>
      </c>
      <c r="BL50">
        <f>IF(ISNUMBER(SEARCH(Landings!$K$144,BM$2:BM$215)),MAX(BL$1:BL49)+1,0)</f>
        <v>49</v>
      </c>
      <c r="BM50" t="s">
        <v>1408</v>
      </c>
      <c r="BN50" t="str">
        <f>IFERROR(VLOOKUP(ROWS(BN$2:BN50),BL$2:BM$215,2,FALSE),"")</f>
        <v>Dab</v>
      </c>
      <c r="BO50">
        <f>IF(ISNUMBER(SEARCH(Landings!$K$145,BP$2:BP$215)),MAX(BO$1:BO49)+1,0)</f>
        <v>49</v>
      </c>
      <c r="BP50" t="s">
        <v>1408</v>
      </c>
      <c r="BQ50" t="str">
        <f>IFERROR(VLOOKUP(ROWS(BQ$2:BQ50),BO$2:BP$215,2,FALSE),"")</f>
        <v>Dab</v>
      </c>
      <c r="BR50">
        <f>IF(ISNUMBER(SEARCH(Landings!$K$146,BS$2:BS$215)),MAX(BR$1:BR49)+1,0)</f>
        <v>49</v>
      </c>
      <c r="BS50" t="s">
        <v>1408</v>
      </c>
      <c r="BT50" t="str">
        <f>IFERROR(VLOOKUP(ROWS(BT$2:BT50),BR$2:BS$215,2,FALSE),"")</f>
        <v>Dab</v>
      </c>
      <c r="BU50">
        <f>IF(ISNUMBER(SEARCH(Landings!$K$147,BV$2:BV$215)),MAX(BU$1:BU49)+1,0)</f>
        <v>49</v>
      </c>
      <c r="BV50" t="s">
        <v>1408</v>
      </c>
      <c r="BW50" t="str">
        <f>IFERROR(VLOOKUP(ROWS(BW$2:BW50),BU$2:BV$215,2,FALSE),"")</f>
        <v>Dab</v>
      </c>
      <c r="BX50">
        <f>IF(ISNUMBER(SEARCH(Landings!$K$148,BY$2:BY$215)),MAX(BX$1:BX49)+1,0)</f>
        <v>49</v>
      </c>
      <c r="BY50" t="s">
        <v>1408</v>
      </c>
      <c r="BZ50" t="str">
        <f>IFERROR(VLOOKUP(ROWS(BZ$2:BZ50),BX$2:BY$215,2,FALSE),"")</f>
        <v>Dab</v>
      </c>
      <c r="CA50">
        <f>IF(ISNUMBER(SEARCH(Landings!$K$149,CB$2:CB$215)),MAX(CA$1:CA49)+1,0)</f>
        <v>49</v>
      </c>
      <c r="CB50" t="s">
        <v>1408</v>
      </c>
      <c r="CC50" t="str">
        <f>IFERROR(VLOOKUP(ROWS(CC$2:CC50),CA$2:CB$215,2,FALSE),"")</f>
        <v>Dab</v>
      </c>
      <c r="CD50">
        <f>IF(ISNUMBER(SEARCH(Landings!$K$150,CE$2:CE$215)),MAX(CD$1:CD49)+1,0)</f>
        <v>49</v>
      </c>
      <c r="CE50" t="s">
        <v>1408</v>
      </c>
      <c r="CF50" t="str">
        <f>IFERROR(VLOOKUP(ROWS(CF$2:CF50),CD$2:CE$215,2,FALSE),"")</f>
        <v>Dab</v>
      </c>
      <c r="CG50">
        <f>IF(ISNUMBER(SEARCH(Landings!$K$151,CH$2:CH$215)),MAX(CG$1:CG49)+1,0)</f>
        <v>49</v>
      </c>
      <c r="CH50" t="s">
        <v>1408</v>
      </c>
      <c r="CI50" t="str">
        <f>IFERROR(VLOOKUP(ROWS(CI$2:CI50),CG$2:CH$215,2,FALSE),"")</f>
        <v>Dab</v>
      </c>
      <c r="CJ50">
        <f>IF(ISNUMBER(SEARCH(Landings!$K$152,CK$2:CK$215)),MAX(CJ$1:CJ49)+1,0)</f>
        <v>49</v>
      </c>
      <c r="CK50" t="s">
        <v>1408</v>
      </c>
      <c r="CL50" t="str">
        <f>IFERROR(VLOOKUP(ROWS(CL$2:CL50),CJ$2:CK$215,2,FALSE),"")</f>
        <v>Dab</v>
      </c>
      <c r="CM50">
        <f>IF(ISNUMBER(SEARCH(Landings!$K$153,CN$2:CN$215)),MAX(CM$1:CM49)+1,0)</f>
        <v>49</v>
      </c>
      <c r="CN50" t="s">
        <v>1408</v>
      </c>
      <c r="CO50" t="str">
        <f>IFERROR(VLOOKUP(ROWS(CO$2:CO50),CM$2:CN$215,2,FALSE),"")</f>
        <v>Dab</v>
      </c>
    </row>
    <row r="51" spans="1:93" x14ac:dyDescent="0.25">
      <c r="A51" t="s">
        <v>1409</v>
      </c>
      <c r="B51" t="s">
        <v>1410</v>
      </c>
      <c r="D51">
        <f>IF(ISNUMBER(SEARCH(Landings!$K$124,E$2:E$215)),MAX(D$1:D50)+1,0)</f>
        <v>50</v>
      </c>
      <c r="E51" t="s">
        <v>1410</v>
      </c>
      <c r="F51" t="str">
        <f>IFERROR(VLOOKUP(ROWS(F$2:F51),D$2:E$215,2,FALSE),"")</f>
        <v>Deep Sea Redfish</v>
      </c>
      <c r="G51">
        <f>IF(ISNUMBER(SEARCH(Landings!$K$125,H$2:H$215)),MAX(G$1:G50)+1,0)</f>
        <v>50</v>
      </c>
      <c r="H51" t="s">
        <v>1410</v>
      </c>
      <c r="I51" t="str">
        <f>IFERROR(VLOOKUP(ROWS(I$2:I51),G$2:H$215,2,FALSE),"")</f>
        <v>Deep Sea Redfish</v>
      </c>
      <c r="J51">
        <f>IF(ISNUMBER(SEARCH(Landings!$K$126,K$2:K$215)),MAX(J$1:J50)+1,0)</f>
        <v>50</v>
      </c>
      <c r="K51" t="s">
        <v>1410</v>
      </c>
      <c r="L51" t="str">
        <f>IFERROR(VLOOKUP(ROWS(L$2:L51),J$2:K$215,2,FALSE),"")</f>
        <v>Deep Sea Redfish</v>
      </c>
      <c r="M51">
        <f>IF(ISNUMBER(SEARCH(Landings!$K$127,N$2:N$215)),MAX(M$1:M50)+1,0)</f>
        <v>50</v>
      </c>
      <c r="N51" t="s">
        <v>1410</v>
      </c>
      <c r="O51" t="str">
        <f>IFERROR(VLOOKUP(ROWS(O$2:O51),M$2:N$215,2,FALSE),"")</f>
        <v>Deep Sea Redfish</v>
      </c>
      <c r="P51">
        <f>IF(ISNUMBER(SEARCH(Landings!$K$128,Q$2:Q$215)),MAX(P$1:P50)+1,0)</f>
        <v>50</v>
      </c>
      <c r="Q51" t="s">
        <v>1410</v>
      </c>
      <c r="R51" t="str">
        <f>IFERROR(VLOOKUP(ROWS(R$2:R51),P$2:Q$215,2,FALSE),"")</f>
        <v>Deep Sea Redfish</v>
      </c>
      <c r="S51">
        <f>IF(ISNUMBER(SEARCH(Landings!$K$129,T$2:T$215)),MAX(S$1:S50)+1,0)</f>
        <v>50</v>
      </c>
      <c r="T51" t="s">
        <v>1410</v>
      </c>
      <c r="U51" t="str">
        <f>IFERROR(VLOOKUP(ROWS(U$2:U51),S$2:T$215,2,FALSE),"")</f>
        <v>Deep Sea Redfish</v>
      </c>
      <c r="V51">
        <f>IF(ISNUMBER(SEARCH(Landings!$K$130,W$2:W$215)),MAX(V$1:V50)+1,0)</f>
        <v>50</v>
      </c>
      <c r="W51" t="s">
        <v>1410</v>
      </c>
      <c r="X51" t="str">
        <f>IFERROR(VLOOKUP(ROWS(X$2:X51),V$2:W$215,2,FALSE),"")</f>
        <v>Deep Sea Redfish</v>
      </c>
      <c r="Y51">
        <f>IF(ISNUMBER(SEARCH(Landings!$K$131,Z$2:Z$215)),MAX(Y$1:Y50)+1,0)</f>
        <v>50</v>
      </c>
      <c r="Z51" t="s">
        <v>1410</v>
      </c>
      <c r="AA51" t="str">
        <f>IFERROR(VLOOKUP(ROWS(AA$2:AA51),Y$2:Z$215,2,FALSE),"")</f>
        <v>Deep Sea Redfish</v>
      </c>
      <c r="AB51">
        <f>IF(ISNUMBER(SEARCH(Landings!$K$132,AC$2:AC$215)),MAX(AB$1:AB50)+1,0)</f>
        <v>50</v>
      </c>
      <c r="AC51" t="s">
        <v>1410</v>
      </c>
      <c r="AD51" t="str">
        <f>IFERROR(VLOOKUP(ROWS(AD$2:AD51),AB$2:AC$215,2,FALSE),"")</f>
        <v>Deep Sea Redfish</v>
      </c>
      <c r="AE51">
        <f>IF(ISNUMBER(SEARCH(Landings!$K$133,AF$2:AF$215)),MAX(AE$1:AE50)+1,0)</f>
        <v>50</v>
      </c>
      <c r="AF51" t="s">
        <v>1410</v>
      </c>
      <c r="AG51" t="str">
        <f>IFERROR(VLOOKUP(ROWS(AG$2:AG51),AE$2:AF$215,2,FALSE),"")</f>
        <v>Deep Sea Redfish</v>
      </c>
      <c r="AH51">
        <f>IF(ISNUMBER(SEARCH(Landings!$K$134,AI$2:AI$215)),MAX(AH$1:AH50)+1,0)</f>
        <v>50</v>
      </c>
      <c r="AI51" t="s">
        <v>1410</v>
      </c>
      <c r="AJ51" t="str">
        <f>IFERROR(VLOOKUP(ROWS(AJ$2:AJ51),AH$2:AI$215,2,FALSE),"")</f>
        <v>Deep Sea Redfish</v>
      </c>
      <c r="AK51">
        <f>IF(ISNUMBER(SEARCH(Landings!$K$135,AL$2:AL$215)),MAX(AK$1:AK50)+1,0)</f>
        <v>50</v>
      </c>
      <c r="AL51" t="s">
        <v>1410</v>
      </c>
      <c r="AM51" t="str">
        <f>IFERROR(VLOOKUP(ROWS(AM$2:AM51),AK$2:AL$215,2,FALSE),"")</f>
        <v>Deep Sea Redfish</v>
      </c>
      <c r="AN51">
        <f>IF(ISNUMBER(SEARCH(Landings!$K$136,AO$2:AO$215)),MAX(AN$1:AN50)+1,0)</f>
        <v>50</v>
      </c>
      <c r="AO51" t="s">
        <v>1410</v>
      </c>
      <c r="AP51" t="str">
        <f>IFERROR(VLOOKUP(ROWS(AP$2:AP51),AN$2:AO$215,2,FALSE),"")</f>
        <v>Deep Sea Redfish</v>
      </c>
      <c r="AQ51">
        <f>IF(ISNUMBER(SEARCH(Landings!$K$137,AR$2:AR$215)),MAX(AQ$1:AQ50)+1,0)</f>
        <v>50</v>
      </c>
      <c r="AR51" t="s">
        <v>1410</v>
      </c>
      <c r="AS51" t="str">
        <f>IFERROR(VLOOKUP(ROWS(AS$2:AS51),AQ$2:AR$215,2,FALSE),"")</f>
        <v>Deep Sea Redfish</v>
      </c>
      <c r="AT51">
        <f>IF(ISNUMBER(SEARCH(Landings!$K$138,AU$2:AU$215)),MAX(AT$1:AT50)+1,0)</f>
        <v>50</v>
      </c>
      <c r="AU51" t="s">
        <v>1410</v>
      </c>
      <c r="AV51" t="str">
        <f>IFERROR(VLOOKUP(ROWS(AV$2:AV51),AT$2:AU$215,2,FALSE),"")</f>
        <v>Deep Sea Redfish</v>
      </c>
      <c r="AW51">
        <f>IF(ISNUMBER(SEARCH(Landings!$K$139,AX$2:AX$215)),MAX(AW$1:AW50)+1,0)</f>
        <v>50</v>
      </c>
      <c r="AX51" t="s">
        <v>1410</v>
      </c>
      <c r="AY51" t="str">
        <f>IFERROR(VLOOKUP(ROWS(AY$2:AY51),AW$2:AX$215,2,FALSE),"")</f>
        <v>Deep Sea Redfish</v>
      </c>
      <c r="AZ51">
        <f>IF(ISNUMBER(SEARCH(Landings!$K$140,BA$2:BA$215)),MAX(AZ$1:AZ50)+1,0)</f>
        <v>50</v>
      </c>
      <c r="BA51" t="s">
        <v>1410</v>
      </c>
      <c r="BB51" t="str">
        <f>IFERROR(VLOOKUP(ROWS(BB$2:BB51),AZ$2:BA$215,2,FALSE),"")</f>
        <v>Deep Sea Redfish</v>
      </c>
      <c r="BC51">
        <f>IF(ISNUMBER(SEARCH(Landings!$K$141,BD$2:BD$215)),MAX(BC$1:BC50)+1,0)</f>
        <v>50</v>
      </c>
      <c r="BD51" t="s">
        <v>1410</v>
      </c>
      <c r="BE51" t="str">
        <f>IFERROR(VLOOKUP(ROWS(BE$2:BE51),BC$2:BD$215,2,FALSE),"")</f>
        <v>Deep Sea Redfish</v>
      </c>
      <c r="BF51">
        <f>IF(ISNUMBER(SEARCH(Landings!$K$142,BG$2:BG$215)),MAX(BF$1:BF50)+1,0)</f>
        <v>50</v>
      </c>
      <c r="BG51" t="s">
        <v>1410</v>
      </c>
      <c r="BH51" t="str">
        <f>IFERROR(VLOOKUP(ROWS(BH$2:BH51),BF$2:BG$215,2,FALSE),"")</f>
        <v>Deep Sea Redfish</v>
      </c>
      <c r="BI51">
        <f>IF(ISNUMBER(SEARCH(Landings!$K$143,BJ$2:BJ$215)),MAX(BI$1:BI50)+1,0)</f>
        <v>50</v>
      </c>
      <c r="BJ51" t="s">
        <v>1410</v>
      </c>
      <c r="BK51" t="str">
        <f>IFERROR(VLOOKUP(ROWS(BK$2:BK51),BI$2:BJ$215,2,FALSE),"")</f>
        <v>Deep Sea Redfish</v>
      </c>
      <c r="BL51">
        <f>IF(ISNUMBER(SEARCH(Landings!$K$144,BM$2:BM$215)),MAX(BL$1:BL50)+1,0)</f>
        <v>50</v>
      </c>
      <c r="BM51" t="s">
        <v>1410</v>
      </c>
      <c r="BN51" t="str">
        <f>IFERROR(VLOOKUP(ROWS(BN$2:BN51),BL$2:BM$215,2,FALSE),"")</f>
        <v>Deep Sea Redfish</v>
      </c>
      <c r="BO51">
        <f>IF(ISNUMBER(SEARCH(Landings!$K$145,BP$2:BP$215)),MAX(BO$1:BO50)+1,0)</f>
        <v>50</v>
      </c>
      <c r="BP51" t="s">
        <v>1410</v>
      </c>
      <c r="BQ51" t="str">
        <f>IFERROR(VLOOKUP(ROWS(BQ$2:BQ51),BO$2:BP$215,2,FALSE),"")</f>
        <v>Deep Sea Redfish</v>
      </c>
      <c r="BR51">
        <f>IF(ISNUMBER(SEARCH(Landings!$K$146,BS$2:BS$215)),MAX(BR$1:BR50)+1,0)</f>
        <v>50</v>
      </c>
      <c r="BS51" t="s">
        <v>1410</v>
      </c>
      <c r="BT51" t="str">
        <f>IFERROR(VLOOKUP(ROWS(BT$2:BT51),BR$2:BS$215,2,FALSE),"")</f>
        <v>Deep Sea Redfish</v>
      </c>
      <c r="BU51">
        <f>IF(ISNUMBER(SEARCH(Landings!$K$147,BV$2:BV$215)),MAX(BU$1:BU50)+1,0)</f>
        <v>50</v>
      </c>
      <c r="BV51" t="s">
        <v>1410</v>
      </c>
      <c r="BW51" t="str">
        <f>IFERROR(VLOOKUP(ROWS(BW$2:BW51),BU$2:BV$215,2,FALSE),"")</f>
        <v>Deep Sea Redfish</v>
      </c>
      <c r="BX51">
        <f>IF(ISNUMBER(SEARCH(Landings!$K$148,BY$2:BY$215)),MAX(BX$1:BX50)+1,0)</f>
        <v>50</v>
      </c>
      <c r="BY51" t="s">
        <v>1410</v>
      </c>
      <c r="BZ51" t="str">
        <f>IFERROR(VLOOKUP(ROWS(BZ$2:BZ51),BX$2:BY$215,2,FALSE),"")</f>
        <v>Deep Sea Redfish</v>
      </c>
      <c r="CA51">
        <f>IF(ISNUMBER(SEARCH(Landings!$K$149,CB$2:CB$215)),MAX(CA$1:CA50)+1,0)</f>
        <v>50</v>
      </c>
      <c r="CB51" t="s">
        <v>1410</v>
      </c>
      <c r="CC51" t="str">
        <f>IFERROR(VLOOKUP(ROWS(CC$2:CC51),CA$2:CB$215,2,FALSE),"")</f>
        <v>Deep Sea Redfish</v>
      </c>
      <c r="CD51">
        <f>IF(ISNUMBER(SEARCH(Landings!$K$150,CE$2:CE$215)),MAX(CD$1:CD50)+1,0)</f>
        <v>50</v>
      </c>
      <c r="CE51" t="s">
        <v>1410</v>
      </c>
      <c r="CF51" t="str">
        <f>IFERROR(VLOOKUP(ROWS(CF$2:CF51),CD$2:CE$215,2,FALSE),"")</f>
        <v>Deep Sea Redfish</v>
      </c>
      <c r="CG51">
        <f>IF(ISNUMBER(SEARCH(Landings!$K$151,CH$2:CH$215)),MAX(CG$1:CG50)+1,0)</f>
        <v>50</v>
      </c>
      <c r="CH51" t="s">
        <v>1410</v>
      </c>
      <c r="CI51" t="str">
        <f>IFERROR(VLOOKUP(ROWS(CI$2:CI51),CG$2:CH$215,2,FALSE),"")</f>
        <v>Deep Sea Redfish</v>
      </c>
      <c r="CJ51">
        <f>IF(ISNUMBER(SEARCH(Landings!$K$152,CK$2:CK$215)),MAX(CJ$1:CJ50)+1,0)</f>
        <v>50</v>
      </c>
      <c r="CK51" t="s">
        <v>1410</v>
      </c>
      <c r="CL51" t="str">
        <f>IFERROR(VLOOKUP(ROWS(CL$2:CL51),CJ$2:CK$215,2,FALSE),"")</f>
        <v>Deep Sea Redfish</v>
      </c>
      <c r="CM51">
        <f>IF(ISNUMBER(SEARCH(Landings!$K$153,CN$2:CN$215)),MAX(CM$1:CM50)+1,0)</f>
        <v>50</v>
      </c>
      <c r="CN51" t="s">
        <v>1410</v>
      </c>
      <c r="CO51" t="str">
        <f>IFERROR(VLOOKUP(ROWS(CO$2:CO51),CM$2:CN$215,2,FALSE),"")</f>
        <v>Deep Sea Redfish</v>
      </c>
    </row>
    <row r="52" spans="1:93" x14ac:dyDescent="0.25">
      <c r="A52" t="s">
        <v>1411</v>
      </c>
      <c r="B52" t="s">
        <v>1412</v>
      </c>
      <c r="D52">
        <f>IF(ISNUMBER(SEARCH(Landings!$K$124,E$2:E$215)),MAX(D$1:D51)+1,0)</f>
        <v>51</v>
      </c>
      <c r="E52" t="s">
        <v>1412</v>
      </c>
      <c r="F52" t="str">
        <f>IFERROR(VLOOKUP(ROWS(F$2:F52),D$2:E$215,2,FALSE),"")</f>
        <v>Dogfish</v>
      </c>
      <c r="G52">
        <f>IF(ISNUMBER(SEARCH(Landings!$K$125,H$2:H$215)),MAX(G$1:G51)+1,0)</f>
        <v>51</v>
      </c>
      <c r="H52" t="s">
        <v>1412</v>
      </c>
      <c r="I52" t="str">
        <f>IFERROR(VLOOKUP(ROWS(I$2:I52),G$2:H$215,2,FALSE),"")</f>
        <v>Dogfish</v>
      </c>
      <c r="J52">
        <f>IF(ISNUMBER(SEARCH(Landings!$K$126,K$2:K$215)),MAX(J$1:J51)+1,0)</f>
        <v>51</v>
      </c>
      <c r="K52" t="s">
        <v>1412</v>
      </c>
      <c r="L52" t="str">
        <f>IFERROR(VLOOKUP(ROWS(L$2:L52),J$2:K$215,2,FALSE),"")</f>
        <v>Dogfish</v>
      </c>
      <c r="M52">
        <f>IF(ISNUMBER(SEARCH(Landings!$K$127,N$2:N$215)),MAX(M$1:M51)+1,0)</f>
        <v>51</v>
      </c>
      <c r="N52" t="s">
        <v>1412</v>
      </c>
      <c r="O52" t="str">
        <f>IFERROR(VLOOKUP(ROWS(O$2:O52),M$2:N$215,2,FALSE),"")</f>
        <v>Dogfish</v>
      </c>
      <c r="P52">
        <f>IF(ISNUMBER(SEARCH(Landings!$K$128,Q$2:Q$215)),MAX(P$1:P51)+1,0)</f>
        <v>51</v>
      </c>
      <c r="Q52" t="s">
        <v>1412</v>
      </c>
      <c r="R52" t="str">
        <f>IFERROR(VLOOKUP(ROWS(R$2:R52),P$2:Q$215,2,FALSE),"")</f>
        <v>Dogfish</v>
      </c>
      <c r="S52">
        <f>IF(ISNUMBER(SEARCH(Landings!$K$129,T$2:T$215)),MAX(S$1:S51)+1,0)</f>
        <v>51</v>
      </c>
      <c r="T52" t="s">
        <v>1412</v>
      </c>
      <c r="U52" t="str">
        <f>IFERROR(VLOOKUP(ROWS(U$2:U52),S$2:T$215,2,FALSE),"")</f>
        <v>Dogfish</v>
      </c>
      <c r="V52">
        <f>IF(ISNUMBER(SEARCH(Landings!$K$130,W$2:W$215)),MAX(V$1:V51)+1,0)</f>
        <v>51</v>
      </c>
      <c r="W52" t="s">
        <v>1412</v>
      </c>
      <c r="X52" t="str">
        <f>IFERROR(VLOOKUP(ROWS(X$2:X52),V$2:W$215,2,FALSE),"")</f>
        <v>Dogfish</v>
      </c>
      <c r="Y52">
        <f>IF(ISNUMBER(SEARCH(Landings!$K$131,Z$2:Z$215)),MAX(Y$1:Y51)+1,0)</f>
        <v>51</v>
      </c>
      <c r="Z52" t="s">
        <v>1412</v>
      </c>
      <c r="AA52" t="str">
        <f>IFERROR(VLOOKUP(ROWS(AA$2:AA52),Y$2:Z$215,2,FALSE),"")</f>
        <v>Dogfish</v>
      </c>
      <c r="AB52">
        <f>IF(ISNUMBER(SEARCH(Landings!$K$132,AC$2:AC$215)),MAX(AB$1:AB51)+1,0)</f>
        <v>51</v>
      </c>
      <c r="AC52" t="s">
        <v>1412</v>
      </c>
      <c r="AD52" t="str">
        <f>IFERROR(VLOOKUP(ROWS(AD$2:AD52),AB$2:AC$215,2,FALSE),"")</f>
        <v>Dogfish</v>
      </c>
      <c r="AE52">
        <f>IF(ISNUMBER(SEARCH(Landings!$K$133,AF$2:AF$215)),MAX(AE$1:AE51)+1,0)</f>
        <v>51</v>
      </c>
      <c r="AF52" t="s">
        <v>1412</v>
      </c>
      <c r="AG52" t="str">
        <f>IFERROR(VLOOKUP(ROWS(AG$2:AG52),AE$2:AF$215,2,FALSE),"")</f>
        <v>Dogfish</v>
      </c>
      <c r="AH52">
        <f>IF(ISNUMBER(SEARCH(Landings!$K$134,AI$2:AI$215)),MAX(AH$1:AH51)+1,0)</f>
        <v>51</v>
      </c>
      <c r="AI52" t="s">
        <v>1412</v>
      </c>
      <c r="AJ52" t="str">
        <f>IFERROR(VLOOKUP(ROWS(AJ$2:AJ52),AH$2:AI$215,2,FALSE),"")</f>
        <v>Dogfish</v>
      </c>
      <c r="AK52">
        <f>IF(ISNUMBER(SEARCH(Landings!$K$135,AL$2:AL$215)),MAX(AK$1:AK51)+1,0)</f>
        <v>51</v>
      </c>
      <c r="AL52" t="s">
        <v>1412</v>
      </c>
      <c r="AM52" t="str">
        <f>IFERROR(VLOOKUP(ROWS(AM$2:AM52),AK$2:AL$215,2,FALSE),"")</f>
        <v>Dogfish</v>
      </c>
      <c r="AN52">
        <f>IF(ISNUMBER(SEARCH(Landings!$K$136,AO$2:AO$215)),MAX(AN$1:AN51)+1,0)</f>
        <v>51</v>
      </c>
      <c r="AO52" t="s">
        <v>1412</v>
      </c>
      <c r="AP52" t="str">
        <f>IFERROR(VLOOKUP(ROWS(AP$2:AP52),AN$2:AO$215,2,FALSE),"")</f>
        <v>Dogfish</v>
      </c>
      <c r="AQ52">
        <f>IF(ISNUMBER(SEARCH(Landings!$K$137,AR$2:AR$215)),MAX(AQ$1:AQ51)+1,0)</f>
        <v>51</v>
      </c>
      <c r="AR52" t="s">
        <v>1412</v>
      </c>
      <c r="AS52" t="str">
        <f>IFERROR(VLOOKUP(ROWS(AS$2:AS52),AQ$2:AR$215,2,FALSE),"")</f>
        <v>Dogfish</v>
      </c>
      <c r="AT52">
        <f>IF(ISNUMBER(SEARCH(Landings!$K$138,AU$2:AU$215)),MAX(AT$1:AT51)+1,0)</f>
        <v>51</v>
      </c>
      <c r="AU52" t="s">
        <v>1412</v>
      </c>
      <c r="AV52" t="str">
        <f>IFERROR(VLOOKUP(ROWS(AV$2:AV52),AT$2:AU$215,2,FALSE),"")</f>
        <v>Dogfish</v>
      </c>
      <c r="AW52">
        <f>IF(ISNUMBER(SEARCH(Landings!$K$139,AX$2:AX$215)),MAX(AW$1:AW51)+1,0)</f>
        <v>51</v>
      </c>
      <c r="AX52" t="s">
        <v>1412</v>
      </c>
      <c r="AY52" t="str">
        <f>IFERROR(VLOOKUP(ROWS(AY$2:AY52),AW$2:AX$215,2,FALSE),"")</f>
        <v>Dogfish</v>
      </c>
      <c r="AZ52">
        <f>IF(ISNUMBER(SEARCH(Landings!$K$140,BA$2:BA$215)),MAX(AZ$1:AZ51)+1,0)</f>
        <v>51</v>
      </c>
      <c r="BA52" t="s">
        <v>1412</v>
      </c>
      <c r="BB52" t="str">
        <f>IFERROR(VLOOKUP(ROWS(BB$2:BB52),AZ$2:BA$215,2,FALSE),"")</f>
        <v>Dogfish</v>
      </c>
      <c r="BC52">
        <f>IF(ISNUMBER(SEARCH(Landings!$K$141,BD$2:BD$215)),MAX(BC$1:BC51)+1,0)</f>
        <v>51</v>
      </c>
      <c r="BD52" t="s">
        <v>1412</v>
      </c>
      <c r="BE52" t="str">
        <f>IFERROR(VLOOKUP(ROWS(BE$2:BE52),BC$2:BD$215,2,FALSE),"")</f>
        <v>Dogfish</v>
      </c>
      <c r="BF52">
        <f>IF(ISNUMBER(SEARCH(Landings!$K$142,BG$2:BG$215)),MAX(BF$1:BF51)+1,0)</f>
        <v>51</v>
      </c>
      <c r="BG52" t="s">
        <v>1412</v>
      </c>
      <c r="BH52" t="str">
        <f>IFERROR(VLOOKUP(ROWS(BH$2:BH52),BF$2:BG$215,2,FALSE),"")</f>
        <v>Dogfish</v>
      </c>
      <c r="BI52">
        <f>IF(ISNUMBER(SEARCH(Landings!$K$143,BJ$2:BJ$215)),MAX(BI$1:BI51)+1,0)</f>
        <v>51</v>
      </c>
      <c r="BJ52" t="s">
        <v>1412</v>
      </c>
      <c r="BK52" t="str">
        <f>IFERROR(VLOOKUP(ROWS(BK$2:BK52),BI$2:BJ$215,2,FALSE),"")</f>
        <v>Dogfish</v>
      </c>
      <c r="BL52">
        <f>IF(ISNUMBER(SEARCH(Landings!$K$144,BM$2:BM$215)),MAX(BL$1:BL51)+1,0)</f>
        <v>51</v>
      </c>
      <c r="BM52" t="s">
        <v>1412</v>
      </c>
      <c r="BN52" t="str">
        <f>IFERROR(VLOOKUP(ROWS(BN$2:BN52),BL$2:BM$215,2,FALSE),"")</f>
        <v>Dogfish</v>
      </c>
      <c r="BO52">
        <f>IF(ISNUMBER(SEARCH(Landings!$K$145,BP$2:BP$215)),MAX(BO$1:BO51)+1,0)</f>
        <v>51</v>
      </c>
      <c r="BP52" t="s">
        <v>1412</v>
      </c>
      <c r="BQ52" t="str">
        <f>IFERROR(VLOOKUP(ROWS(BQ$2:BQ52),BO$2:BP$215,2,FALSE),"")</f>
        <v>Dogfish</v>
      </c>
      <c r="BR52">
        <f>IF(ISNUMBER(SEARCH(Landings!$K$146,BS$2:BS$215)),MAX(BR$1:BR51)+1,0)</f>
        <v>51</v>
      </c>
      <c r="BS52" t="s">
        <v>1412</v>
      </c>
      <c r="BT52" t="str">
        <f>IFERROR(VLOOKUP(ROWS(BT$2:BT52),BR$2:BS$215,2,FALSE),"")</f>
        <v>Dogfish</v>
      </c>
      <c r="BU52">
        <f>IF(ISNUMBER(SEARCH(Landings!$K$147,BV$2:BV$215)),MAX(BU$1:BU51)+1,0)</f>
        <v>51</v>
      </c>
      <c r="BV52" t="s">
        <v>1412</v>
      </c>
      <c r="BW52" t="str">
        <f>IFERROR(VLOOKUP(ROWS(BW$2:BW52),BU$2:BV$215,2,FALSE),"")</f>
        <v>Dogfish</v>
      </c>
      <c r="BX52">
        <f>IF(ISNUMBER(SEARCH(Landings!$K$148,BY$2:BY$215)),MAX(BX$1:BX51)+1,0)</f>
        <v>51</v>
      </c>
      <c r="BY52" t="s">
        <v>1412</v>
      </c>
      <c r="BZ52" t="str">
        <f>IFERROR(VLOOKUP(ROWS(BZ$2:BZ52),BX$2:BY$215,2,FALSE),"")</f>
        <v>Dogfish</v>
      </c>
      <c r="CA52">
        <f>IF(ISNUMBER(SEARCH(Landings!$K$149,CB$2:CB$215)),MAX(CA$1:CA51)+1,0)</f>
        <v>51</v>
      </c>
      <c r="CB52" t="s">
        <v>1412</v>
      </c>
      <c r="CC52" t="str">
        <f>IFERROR(VLOOKUP(ROWS(CC$2:CC52),CA$2:CB$215,2,FALSE),"")</f>
        <v>Dogfish</v>
      </c>
      <c r="CD52">
        <f>IF(ISNUMBER(SEARCH(Landings!$K$150,CE$2:CE$215)),MAX(CD$1:CD51)+1,0)</f>
        <v>51</v>
      </c>
      <c r="CE52" t="s">
        <v>1412</v>
      </c>
      <c r="CF52" t="str">
        <f>IFERROR(VLOOKUP(ROWS(CF$2:CF52),CD$2:CE$215,2,FALSE),"")</f>
        <v>Dogfish</v>
      </c>
      <c r="CG52">
        <f>IF(ISNUMBER(SEARCH(Landings!$K$151,CH$2:CH$215)),MAX(CG$1:CG51)+1,0)</f>
        <v>51</v>
      </c>
      <c r="CH52" t="s">
        <v>1412</v>
      </c>
      <c r="CI52" t="str">
        <f>IFERROR(VLOOKUP(ROWS(CI$2:CI52),CG$2:CH$215,2,FALSE),"")</f>
        <v>Dogfish</v>
      </c>
      <c r="CJ52">
        <f>IF(ISNUMBER(SEARCH(Landings!$K$152,CK$2:CK$215)),MAX(CJ$1:CJ51)+1,0)</f>
        <v>51</v>
      </c>
      <c r="CK52" t="s">
        <v>1412</v>
      </c>
      <c r="CL52" t="str">
        <f>IFERROR(VLOOKUP(ROWS(CL$2:CL52),CJ$2:CK$215,2,FALSE),"")</f>
        <v>Dogfish</v>
      </c>
      <c r="CM52">
        <f>IF(ISNUMBER(SEARCH(Landings!$K$153,CN$2:CN$215)),MAX(CM$1:CM51)+1,0)</f>
        <v>51</v>
      </c>
      <c r="CN52" t="s">
        <v>1412</v>
      </c>
      <c r="CO52" t="str">
        <f>IFERROR(VLOOKUP(ROWS(CO$2:CO52),CM$2:CN$215,2,FALSE),"")</f>
        <v>Dogfish</v>
      </c>
    </row>
    <row r="53" spans="1:93" x14ac:dyDescent="0.25">
      <c r="A53" t="s">
        <v>1413</v>
      </c>
      <c r="B53" t="s">
        <v>1414</v>
      </c>
      <c r="D53">
        <f>IF(ISNUMBER(SEARCH(Landings!$K$124,E$2:E$215)),MAX(D$1:D52)+1,0)</f>
        <v>52</v>
      </c>
      <c r="E53" t="s">
        <v>1414</v>
      </c>
      <c r="F53" t="str">
        <f>IFERROR(VLOOKUP(ROWS(F$2:F53),D$2:E$215,2,FALSE),"")</f>
        <v>Dragonet</v>
      </c>
      <c r="G53">
        <f>IF(ISNUMBER(SEARCH(Landings!$K$125,H$2:H$215)),MAX(G$1:G52)+1,0)</f>
        <v>52</v>
      </c>
      <c r="H53" t="s">
        <v>1414</v>
      </c>
      <c r="I53" t="str">
        <f>IFERROR(VLOOKUP(ROWS(I$2:I53),G$2:H$215,2,FALSE),"")</f>
        <v>Dragonet</v>
      </c>
      <c r="J53">
        <f>IF(ISNUMBER(SEARCH(Landings!$K$126,K$2:K$215)),MAX(J$1:J52)+1,0)</f>
        <v>52</v>
      </c>
      <c r="K53" t="s">
        <v>1414</v>
      </c>
      <c r="L53" t="str">
        <f>IFERROR(VLOOKUP(ROWS(L$2:L53),J$2:K$215,2,FALSE),"")</f>
        <v>Dragonet</v>
      </c>
      <c r="M53">
        <f>IF(ISNUMBER(SEARCH(Landings!$K$127,N$2:N$215)),MAX(M$1:M52)+1,0)</f>
        <v>52</v>
      </c>
      <c r="N53" t="s">
        <v>1414</v>
      </c>
      <c r="O53" t="str">
        <f>IFERROR(VLOOKUP(ROWS(O$2:O53),M$2:N$215,2,FALSE),"")</f>
        <v>Dragonet</v>
      </c>
      <c r="P53">
        <f>IF(ISNUMBER(SEARCH(Landings!$K$128,Q$2:Q$215)),MAX(P$1:P52)+1,0)</f>
        <v>52</v>
      </c>
      <c r="Q53" t="s">
        <v>1414</v>
      </c>
      <c r="R53" t="str">
        <f>IFERROR(VLOOKUP(ROWS(R$2:R53),P$2:Q$215,2,FALSE),"")</f>
        <v>Dragonet</v>
      </c>
      <c r="S53">
        <f>IF(ISNUMBER(SEARCH(Landings!$K$129,T$2:T$215)),MAX(S$1:S52)+1,0)</f>
        <v>52</v>
      </c>
      <c r="T53" t="s">
        <v>1414</v>
      </c>
      <c r="U53" t="str">
        <f>IFERROR(VLOOKUP(ROWS(U$2:U53),S$2:T$215,2,FALSE),"")</f>
        <v>Dragonet</v>
      </c>
      <c r="V53">
        <f>IF(ISNUMBER(SEARCH(Landings!$K$130,W$2:W$215)),MAX(V$1:V52)+1,0)</f>
        <v>52</v>
      </c>
      <c r="W53" t="s">
        <v>1414</v>
      </c>
      <c r="X53" t="str">
        <f>IFERROR(VLOOKUP(ROWS(X$2:X53),V$2:W$215,2,FALSE),"")</f>
        <v>Dragonet</v>
      </c>
      <c r="Y53">
        <f>IF(ISNUMBER(SEARCH(Landings!$K$131,Z$2:Z$215)),MAX(Y$1:Y52)+1,0)</f>
        <v>52</v>
      </c>
      <c r="Z53" t="s">
        <v>1414</v>
      </c>
      <c r="AA53" t="str">
        <f>IFERROR(VLOOKUP(ROWS(AA$2:AA53),Y$2:Z$215,2,FALSE),"")</f>
        <v>Dragonet</v>
      </c>
      <c r="AB53">
        <f>IF(ISNUMBER(SEARCH(Landings!$K$132,AC$2:AC$215)),MAX(AB$1:AB52)+1,0)</f>
        <v>52</v>
      </c>
      <c r="AC53" t="s">
        <v>1414</v>
      </c>
      <c r="AD53" t="str">
        <f>IFERROR(VLOOKUP(ROWS(AD$2:AD53),AB$2:AC$215,2,FALSE),"")</f>
        <v>Dragonet</v>
      </c>
      <c r="AE53">
        <f>IF(ISNUMBER(SEARCH(Landings!$K$133,AF$2:AF$215)),MAX(AE$1:AE52)+1,0)</f>
        <v>52</v>
      </c>
      <c r="AF53" t="s">
        <v>1414</v>
      </c>
      <c r="AG53" t="str">
        <f>IFERROR(VLOOKUP(ROWS(AG$2:AG53),AE$2:AF$215,2,FALSE),"")</f>
        <v>Dragonet</v>
      </c>
      <c r="AH53">
        <f>IF(ISNUMBER(SEARCH(Landings!$K$134,AI$2:AI$215)),MAX(AH$1:AH52)+1,0)</f>
        <v>52</v>
      </c>
      <c r="AI53" t="s">
        <v>1414</v>
      </c>
      <c r="AJ53" t="str">
        <f>IFERROR(VLOOKUP(ROWS(AJ$2:AJ53),AH$2:AI$215,2,FALSE),"")</f>
        <v>Dragonet</v>
      </c>
      <c r="AK53">
        <f>IF(ISNUMBER(SEARCH(Landings!$K$135,AL$2:AL$215)),MAX(AK$1:AK52)+1,0)</f>
        <v>52</v>
      </c>
      <c r="AL53" t="s">
        <v>1414</v>
      </c>
      <c r="AM53" t="str">
        <f>IFERROR(VLOOKUP(ROWS(AM$2:AM53),AK$2:AL$215,2,FALSE),"")</f>
        <v>Dragonet</v>
      </c>
      <c r="AN53">
        <f>IF(ISNUMBER(SEARCH(Landings!$K$136,AO$2:AO$215)),MAX(AN$1:AN52)+1,0)</f>
        <v>52</v>
      </c>
      <c r="AO53" t="s">
        <v>1414</v>
      </c>
      <c r="AP53" t="str">
        <f>IFERROR(VLOOKUP(ROWS(AP$2:AP53),AN$2:AO$215,2,FALSE),"")</f>
        <v>Dragonet</v>
      </c>
      <c r="AQ53">
        <f>IF(ISNUMBER(SEARCH(Landings!$K$137,AR$2:AR$215)),MAX(AQ$1:AQ52)+1,0)</f>
        <v>52</v>
      </c>
      <c r="AR53" t="s">
        <v>1414</v>
      </c>
      <c r="AS53" t="str">
        <f>IFERROR(VLOOKUP(ROWS(AS$2:AS53),AQ$2:AR$215,2,FALSE),"")</f>
        <v>Dragonet</v>
      </c>
      <c r="AT53">
        <f>IF(ISNUMBER(SEARCH(Landings!$K$138,AU$2:AU$215)),MAX(AT$1:AT52)+1,0)</f>
        <v>52</v>
      </c>
      <c r="AU53" t="s">
        <v>1414</v>
      </c>
      <c r="AV53" t="str">
        <f>IFERROR(VLOOKUP(ROWS(AV$2:AV53),AT$2:AU$215,2,FALSE),"")</f>
        <v>Dragonet</v>
      </c>
      <c r="AW53">
        <f>IF(ISNUMBER(SEARCH(Landings!$K$139,AX$2:AX$215)),MAX(AW$1:AW52)+1,0)</f>
        <v>52</v>
      </c>
      <c r="AX53" t="s">
        <v>1414</v>
      </c>
      <c r="AY53" t="str">
        <f>IFERROR(VLOOKUP(ROWS(AY$2:AY53),AW$2:AX$215,2,FALSE),"")</f>
        <v>Dragonet</v>
      </c>
      <c r="AZ53">
        <f>IF(ISNUMBER(SEARCH(Landings!$K$140,BA$2:BA$215)),MAX(AZ$1:AZ52)+1,0)</f>
        <v>52</v>
      </c>
      <c r="BA53" t="s">
        <v>1414</v>
      </c>
      <c r="BB53" t="str">
        <f>IFERROR(VLOOKUP(ROWS(BB$2:BB53),AZ$2:BA$215,2,FALSE),"")</f>
        <v>Dragonet</v>
      </c>
      <c r="BC53">
        <f>IF(ISNUMBER(SEARCH(Landings!$K$141,BD$2:BD$215)),MAX(BC$1:BC52)+1,0)</f>
        <v>52</v>
      </c>
      <c r="BD53" t="s">
        <v>1414</v>
      </c>
      <c r="BE53" t="str">
        <f>IFERROR(VLOOKUP(ROWS(BE$2:BE53),BC$2:BD$215,2,FALSE),"")</f>
        <v>Dragonet</v>
      </c>
      <c r="BF53">
        <f>IF(ISNUMBER(SEARCH(Landings!$K$142,BG$2:BG$215)),MAX(BF$1:BF52)+1,0)</f>
        <v>52</v>
      </c>
      <c r="BG53" t="s">
        <v>1414</v>
      </c>
      <c r="BH53" t="str">
        <f>IFERROR(VLOOKUP(ROWS(BH$2:BH53),BF$2:BG$215,2,FALSE),"")</f>
        <v>Dragonet</v>
      </c>
      <c r="BI53">
        <f>IF(ISNUMBER(SEARCH(Landings!$K$143,BJ$2:BJ$215)),MAX(BI$1:BI52)+1,0)</f>
        <v>52</v>
      </c>
      <c r="BJ53" t="s">
        <v>1414</v>
      </c>
      <c r="BK53" t="str">
        <f>IFERROR(VLOOKUP(ROWS(BK$2:BK53),BI$2:BJ$215,2,FALSE),"")</f>
        <v>Dragonet</v>
      </c>
      <c r="BL53">
        <f>IF(ISNUMBER(SEARCH(Landings!$K$144,BM$2:BM$215)),MAX(BL$1:BL52)+1,0)</f>
        <v>52</v>
      </c>
      <c r="BM53" t="s">
        <v>1414</v>
      </c>
      <c r="BN53" t="str">
        <f>IFERROR(VLOOKUP(ROWS(BN$2:BN53),BL$2:BM$215,2,FALSE),"")</f>
        <v>Dragonet</v>
      </c>
      <c r="BO53">
        <f>IF(ISNUMBER(SEARCH(Landings!$K$145,BP$2:BP$215)),MAX(BO$1:BO52)+1,0)</f>
        <v>52</v>
      </c>
      <c r="BP53" t="s">
        <v>1414</v>
      </c>
      <c r="BQ53" t="str">
        <f>IFERROR(VLOOKUP(ROWS(BQ$2:BQ53),BO$2:BP$215,2,FALSE),"")</f>
        <v>Dragonet</v>
      </c>
      <c r="BR53">
        <f>IF(ISNUMBER(SEARCH(Landings!$K$146,BS$2:BS$215)),MAX(BR$1:BR52)+1,0)</f>
        <v>52</v>
      </c>
      <c r="BS53" t="s">
        <v>1414</v>
      </c>
      <c r="BT53" t="str">
        <f>IFERROR(VLOOKUP(ROWS(BT$2:BT53),BR$2:BS$215,2,FALSE),"")</f>
        <v>Dragonet</v>
      </c>
      <c r="BU53">
        <f>IF(ISNUMBER(SEARCH(Landings!$K$147,BV$2:BV$215)),MAX(BU$1:BU52)+1,0)</f>
        <v>52</v>
      </c>
      <c r="BV53" t="s">
        <v>1414</v>
      </c>
      <c r="BW53" t="str">
        <f>IFERROR(VLOOKUP(ROWS(BW$2:BW53),BU$2:BV$215,2,FALSE),"")</f>
        <v>Dragonet</v>
      </c>
      <c r="BX53">
        <f>IF(ISNUMBER(SEARCH(Landings!$K$148,BY$2:BY$215)),MAX(BX$1:BX52)+1,0)</f>
        <v>52</v>
      </c>
      <c r="BY53" t="s">
        <v>1414</v>
      </c>
      <c r="BZ53" t="str">
        <f>IFERROR(VLOOKUP(ROWS(BZ$2:BZ53),BX$2:BY$215,2,FALSE),"")</f>
        <v>Dragonet</v>
      </c>
      <c r="CA53">
        <f>IF(ISNUMBER(SEARCH(Landings!$K$149,CB$2:CB$215)),MAX(CA$1:CA52)+1,0)</f>
        <v>52</v>
      </c>
      <c r="CB53" t="s">
        <v>1414</v>
      </c>
      <c r="CC53" t="str">
        <f>IFERROR(VLOOKUP(ROWS(CC$2:CC53),CA$2:CB$215,2,FALSE),"")</f>
        <v>Dragonet</v>
      </c>
      <c r="CD53">
        <f>IF(ISNUMBER(SEARCH(Landings!$K$150,CE$2:CE$215)),MAX(CD$1:CD52)+1,0)</f>
        <v>52</v>
      </c>
      <c r="CE53" t="s">
        <v>1414</v>
      </c>
      <c r="CF53" t="str">
        <f>IFERROR(VLOOKUP(ROWS(CF$2:CF53),CD$2:CE$215,2,FALSE),"")</f>
        <v>Dragonet</v>
      </c>
      <c r="CG53">
        <f>IF(ISNUMBER(SEARCH(Landings!$K$151,CH$2:CH$215)),MAX(CG$1:CG52)+1,0)</f>
        <v>52</v>
      </c>
      <c r="CH53" t="s">
        <v>1414</v>
      </c>
      <c r="CI53" t="str">
        <f>IFERROR(VLOOKUP(ROWS(CI$2:CI53),CG$2:CH$215,2,FALSE),"")</f>
        <v>Dragonet</v>
      </c>
      <c r="CJ53">
        <f>IF(ISNUMBER(SEARCH(Landings!$K$152,CK$2:CK$215)),MAX(CJ$1:CJ52)+1,0)</f>
        <v>52</v>
      </c>
      <c r="CK53" t="s">
        <v>1414</v>
      </c>
      <c r="CL53" t="str">
        <f>IFERROR(VLOOKUP(ROWS(CL$2:CL53),CJ$2:CK$215,2,FALSE),"")</f>
        <v>Dragonet</v>
      </c>
      <c r="CM53">
        <f>IF(ISNUMBER(SEARCH(Landings!$K$153,CN$2:CN$215)),MAX(CM$1:CM52)+1,0)</f>
        <v>52</v>
      </c>
      <c r="CN53" t="s">
        <v>1414</v>
      </c>
      <c r="CO53" t="str">
        <f>IFERROR(VLOOKUP(ROWS(CO$2:CO53),CM$2:CN$215,2,FALSE),"")</f>
        <v>Dragonet</v>
      </c>
    </row>
    <row r="54" spans="1:93" x14ac:dyDescent="0.25">
      <c r="A54" t="s">
        <v>1415</v>
      </c>
      <c r="B54" t="s">
        <v>1416</v>
      </c>
      <c r="D54">
        <f>IF(ISNUMBER(SEARCH(Landings!$K$124,E$2:E$215)),MAX(D$1:D53)+1,0)</f>
        <v>53</v>
      </c>
      <c r="E54" t="s">
        <v>1416</v>
      </c>
      <c r="F54" t="str">
        <f>IFERROR(VLOOKUP(ROWS(F$2:F54),D$2:E$215,2,FALSE),"")</f>
        <v>Electric Ray</v>
      </c>
      <c r="G54">
        <f>IF(ISNUMBER(SEARCH(Landings!$K$125,H$2:H$215)),MAX(G$1:G53)+1,0)</f>
        <v>53</v>
      </c>
      <c r="H54" t="s">
        <v>1416</v>
      </c>
      <c r="I54" t="str">
        <f>IFERROR(VLOOKUP(ROWS(I$2:I54),G$2:H$215,2,FALSE),"")</f>
        <v>Electric Ray</v>
      </c>
      <c r="J54">
        <f>IF(ISNUMBER(SEARCH(Landings!$K$126,K$2:K$215)),MAX(J$1:J53)+1,0)</f>
        <v>53</v>
      </c>
      <c r="K54" t="s">
        <v>1416</v>
      </c>
      <c r="L54" t="str">
        <f>IFERROR(VLOOKUP(ROWS(L$2:L54),J$2:K$215,2,FALSE),"")</f>
        <v>Electric Ray</v>
      </c>
      <c r="M54">
        <f>IF(ISNUMBER(SEARCH(Landings!$K$127,N$2:N$215)),MAX(M$1:M53)+1,0)</f>
        <v>53</v>
      </c>
      <c r="N54" t="s">
        <v>1416</v>
      </c>
      <c r="O54" t="str">
        <f>IFERROR(VLOOKUP(ROWS(O$2:O54),M$2:N$215,2,FALSE),"")</f>
        <v>Electric Ray</v>
      </c>
      <c r="P54">
        <f>IF(ISNUMBER(SEARCH(Landings!$K$128,Q$2:Q$215)),MAX(P$1:P53)+1,0)</f>
        <v>53</v>
      </c>
      <c r="Q54" t="s">
        <v>1416</v>
      </c>
      <c r="R54" t="str">
        <f>IFERROR(VLOOKUP(ROWS(R$2:R54),P$2:Q$215,2,FALSE),"")</f>
        <v>Electric Ray</v>
      </c>
      <c r="S54">
        <f>IF(ISNUMBER(SEARCH(Landings!$K$129,T$2:T$215)),MAX(S$1:S53)+1,0)</f>
        <v>53</v>
      </c>
      <c r="T54" t="s">
        <v>1416</v>
      </c>
      <c r="U54" t="str">
        <f>IFERROR(VLOOKUP(ROWS(U$2:U54),S$2:T$215,2,FALSE),"")</f>
        <v>Electric Ray</v>
      </c>
      <c r="V54">
        <f>IF(ISNUMBER(SEARCH(Landings!$K$130,W$2:W$215)),MAX(V$1:V53)+1,0)</f>
        <v>53</v>
      </c>
      <c r="W54" t="s">
        <v>1416</v>
      </c>
      <c r="X54" t="str">
        <f>IFERROR(VLOOKUP(ROWS(X$2:X54),V$2:W$215,2,FALSE),"")</f>
        <v>Electric Ray</v>
      </c>
      <c r="Y54">
        <f>IF(ISNUMBER(SEARCH(Landings!$K$131,Z$2:Z$215)),MAX(Y$1:Y53)+1,0)</f>
        <v>53</v>
      </c>
      <c r="Z54" t="s">
        <v>1416</v>
      </c>
      <c r="AA54" t="str">
        <f>IFERROR(VLOOKUP(ROWS(AA$2:AA54),Y$2:Z$215,2,FALSE),"")</f>
        <v>Electric Ray</v>
      </c>
      <c r="AB54">
        <f>IF(ISNUMBER(SEARCH(Landings!$K$132,AC$2:AC$215)),MAX(AB$1:AB53)+1,0)</f>
        <v>53</v>
      </c>
      <c r="AC54" t="s">
        <v>1416</v>
      </c>
      <c r="AD54" t="str">
        <f>IFERROR(VLOOKUP(ROWS(AD$2:AD54),AB$2:AC$215,2,FALSE),"")</f>
        <v>Electric Ray</v>
      </c>
      <c r="AE54">
        <f>IF(ISNUMBER(SEARCH(Landings!$K$133,AF$2:AF$215)),MAX(AE$1:AE53)+1,0)</f>
        <v>53</v>
      </c>
      <c r="AF54" t="s">
        <v>1416</v>
      </c>
      <c r="AG54" t="str">
        <f>IFERROR(VLOOKUP(ROWS(AG$2:AG54),AE$2:AF$215,2,FALSE),"")</f>
        <v>Electric Ray</v>
      </c>
      <c r="AH54">
        <f>IF(ISNUMBER(SEARCH(Landings!$K$134,AI$2:AI$215)),MAX(AH$1:AH53)+1,0)</f>
        <v>53</v>
      </c>
      <c r="AI54" t="s">
        <v>1416</v>
      </c>
      <c r="AJ54" t="str">
        <f>IFERROR(VLOOKUP(ROWS(AJ$2:AJ54),AH$2:AI$215,2,FALSE),"")</f>
        <v>Electric Ray</v>
      </c>
      <c r="AK54">
        <f>IF(ISNUMBER(SEARCH(Landings!$K$135,AL$2:AL$215)),MAX(AK$1:AK53)+1,0)</f>
        <v>53</v>
      </c>
      <c r="AL54" t="s">
        <v>1416</v>
      </c>
      <c r="AM54" t="str">
        <f>IFERROR(VLOOKUP(ROWS(AM$2:AM54),AK$2:AL$215,2,FALSE),"")</f>
        <v>Electric Ray</v>
      </c>
      <c r="AN54">
        <f>IF(ISNUMBER(SEARCH(Landings!$K$136,AO$2:AO$215)),MAX(AN$1:AN53)+1,0)</f>
        <v>53</v>
      </c>
      <c r="AO54" t="s">
        <v>1416</v>
      </c>
      <c r="AP54" t="str">
        <f>IFERROR(VLOOKUP(ROWS(AP$2:AP54),AN$2:AO$215,2,FALSE),"")</f>
        <v>Electric Ray</v>
      </c>
      <c r="AQ54">
        <f>IF(ISNUMBER(SEARCH(Landings!$K$137,AR$2:AR$215)),MAX(AQ$1:AQ53)+1,0)</f>
        <v>53</v>
      </c>
      <c r="AR54" t="s">
        <v>1416</v>
      </c>
      <c r="AS54" t="str">
        <f>IFERROR(VLOOKUP(ROWS(AS$2:AS54),AQ$2:AR$215,2,FALSE),"")</f>
        <v>Electric Ray</v>
      </c>
      <c r="AT54">
        <f>IF(ISNUMBER(SEARCH(Landings!$K$138,AU$2:AU$215)),MAX(AT$1:AT53)+1,0)</f>
        <v>53</v>
      </c>
      <c r="AU54" t="s">
        <v>1416</v>
      </c>
      <c r="AV54" t="str">
        <f>IFERROR(VLOOKUP(ROWS(AV$2:AV54),AT$2:AU$215,2,FALSE),"")</f>
        <v>Electric Ray</v>
      </c>
      <c r="AW54">
        <f>IF(ISNUMBER(SEARCH(Landings!$K$139,AX$2:AX$215)),MAX(AW$1:AW53)+1,0)</f>
        <v>53</v>
      </c>
      <c r="AX54" t="s">
        <v>1416</v>
      </c>
      <c r="AY54" t="str">
        <f>IFERROR(VLOOKUP(ROWS(AY$2:AY54),AW$2:AX$215,2,FALSE),"")</f>
        <v>Electric Ray</v>
      </c>
      <c r="AZ54">
        <f>IF(ISNUMBER(SEARCH(Landings!$K$140,BA$2:BA$215)),MAX(AZ$1:AZ53)+1,0)</f>
        <v>53</v>
      </c>
      <c r="BA54" t="s">
        <v>1416</v>
      </c>
      <c r="BB54" t="str">
        <f>IFERROR(VLOOKUP(ROWS(BB$2:BB54),AZ$2:BA$215,2,FALSE),"")</f>
        <v>Electric Ray</v>
      </c>
      <c r="BC54">
        <f>IF(ISNUMBER(SEARCH(Landings!$K$141,BD$2:BD$215)),MAX(BC$1:BC53)+1,0)</f>
        <v>53</v>
      </c>
      <c r="BD54" t="s">
        <v>1416</v>
      </c>
      <c r="BE54" t="str">
        <f>IFERROR(VLOOKUP(ROWS(BE$2:BE54),BC$2:BD$215,2,FALSE),"")</f>
        <v>Electric Ray</v>
      </c>
      <c r="BF54">
        <f>IF(ISNUMBER(SEARCH(Landings!$K$142,BG$2:BG$215)),MAX(BF$1:BF53)+1,0)</f>
        <v>53</v>
      </c>
      <c r="BG54" t="s">
        <v>1416</v>
      </c>
      <c r="BH54" t="str">
        <f>IFERROR(VLOOKUP(ROWS(BH$2:BH54),BF$2:BG$215,2,FALSE),"")</f>
        <v>Electric Ray</v>
      </c>
      <c r="BI54">
        <f>IF(ISNUMBER(SEARCH(Landings!$K$143,BJ$2:BJ$215)),MAX(BI$1:BI53)+1,0)</f>
        <v>53</v>
      </c>
      <c r="BJ54" t="s">
        <v>1416</v>
      </c>
      <c r="BK54" t="str">
        <f>IFERROR(VLOOKUP(ROWS(BK$2:BK54),BI$2:BJ$215,2,FALSE),"")</f>
        <v>Electric Ray</v>
      </c>
      <c r="BL54">
        <f>IF(ISNUMBER(SEARCH(Landings!$K$144,BM$2:BM$215)),MAX(BL$1:BL53)+1,0)</f>
        <v>53</v>
      </c>
      <c r="BM54" t="s">
        <v>1416</v>
      </c>
      <c r="BN54" t="str">
        <f>IFERROR(VLOOKUP(ROWS(BN$2:BN54),BL$2:BM$215,2,FALSE),"")</f>
        <v>Electric Ray</v>
      </c>
      <c r="BO54">
        <f>IF(ISNUMBER(SEARCH(Landings!$K$145,BP$2:BP$215)),MAX(BO$1:BO53)+1,0)</f>
        <v>53</v>
      </c>
      <c r="BP54" t="s">
        <v>1416</v>
      </c>
      <c r="BQ54" t="str">
        <f>IFERROR(VLOOKUP(ROWS(BQ$2:BQ54),BO$2:BP$215,2,FALSE),"")</f>
        <v>Electric Ray</v>
      </c>
      <c r="BR54">
        <f>IF(ISNUMBER(SEARCH(Landings!$K$146,BS$2:BS$215)),MAX(BR$1:BR53)+1,0)</f>
        <v>53</v>
      </c>
      <c r="BS54" t="s">
        <v>1416</v>
      </c>
      <c r="BT54" t="str">
        <f>IFERROR(VLOOKUP(ROWS(BT$2:BT54),BR$2:BS$215,2,FALSE),"")</f>
        <v>Electric Ray</v>
      </c>
      <c r="BU54">
        <f>IF(ISNUMBER(SEARCH(Landings!$K$147,BV$2:BV$215)),MAX(BU$1:BU53)+1,0)</f>
        <v>53</v>
      </c>
      <c r="BV54" t="s">
        <v>1416</v>
      </c>
      <c r="BW54" t="str">
        <f>IFERROR(VLOOKUP(ROWS(BW$2:BW54),BU$2:BV$215,2,FALSE),"")</f>
        <v>Electric Ray</v>
      </c>
      <c r="BX54">
        <f>IF(ISNUMBER(SEARCH(Landings!$K$148,BY$2:BY$215)),MAX(BX$1:BX53)+1,0)</f>
        <v>53</v>
      </c>
      <c r="BY54" t="s">
        <v>1416</v>
      </c>
      <c r="BZ54" t="str">
        <f>IFERROR(VLOOKUP(ROWS(BZ$2:BZ54),BX$2:BY$215,2,FALSE),"")</f>
        <v>Electric Ray</v>
      </c>
      <c r="CA54">
        <f>IF(ISNUMBER(SEARCH(Landings!$K$149,CB$2:CB$215)),MAX(CA$1:CA53)+1,0)</f>
        <v>53</v>
      </c>
      <c r="CB54" t="s">
        <v>1416</v>
      </c>
      <c r="CC54" t="str">
        <f>IFERROR(VLOOKUP(ROWS(CC$2:CC54),CA$2:CB$215,2,FALSE),"")</f>
        <v>Electric Ray</v>
      </c>
      <c r="CD54">
        <f>IF(ISNUMBER(SEARCH(Landings!$K$150,CE$2:CE$215)),MAX(CD$1:CD53)+1,0)</f>
        <v>53</v>
      </c>
      <c r="CE54" t="s">
        <v>1416</v>
      </c>
      <c r="CF54" t="str">
        <f>IFERROR(VLOOKUP(ROWS(CF$2:CF54),CD$2:CE$215,2,FALSE),"")</f>
        <v>Electric Ray</v>
      </c>
      <c r="CG54">
        <f>IF(ISNUMBER(SEARCH(Landings!$K$151,CH$2:CH$215)),MAX(CG$1:CG53)+1,0)</f>
        <v>53</v>
      </c>
      <c r="CH54" t="s">
        <v>1416</v>
      </c>
      <c r="CI54" t="str">
        <f>IFERROR(VLOOKUP(ROWS(CI$2:CI54),CG$2:CH$215,2,FALSE),"")</f>
        <v>Electric Ray</v>
      </c>
      <c r="CJ54">
        <f>IF(ISNUMBER(SEARCH(Landings!$K$152,CK$2:CK$215)),MAX(CJ$1:CJ53)+1,0)</f>
        <v>53</v>
      </c>
      <c r="CK54" t="s">
        <v>1416</v>
      </c>
      <c r="CL54" t="str">
        <f>IFERROR(VLOOKUP(ROWS(CL$2:CL54),CJ$2:CK$215,2,FALSE),"")</f>
        <v>Electric Ray</v>
      </c>
      <c r="CM54">
        <f>IF(ISNUMBER(SEARCH(Landings!$K$153,CN$2:CN$215)),MAX(CM$1:CM53)+1,0)</f>
        <v>53</v>
      </c>
      <c r="CN54" t="s">
        <v>1416</v>
      </c>
      <c r="CO54" t="str">
        <f>IFERROR(VLOOKUP(ROWS(CO$2:CO54),CM$2:CN$215,2,FALSE),"")</f>
        <v>Electric Ray</v>
      </c>
    </row>
    <row r="55" spans="1:93" x14ac:dyDescent="0.25">
      <c r="A55" t="s">
        <v>1417</v>
      </c>
      <c r="B55" t="s">
        <v>1418</v>
      </c>
      <c r="D55">
        <f>IF(ISNUMBER(SEARCH(Landings!$K$124,E$2:E$215)),MAX(D$1:D54)+1,0)</f>
        <v>54</v>
      </c>
      <c r="E55" t="s">
        <v>1418</v>
      </c>
      <c r="F55" t="str">
        <f>IFERROR(VLOOKUP(ROWS(F$2:F55),D$2:E$215,2,FALSE),"")</f>
        <v>Elegant Cuttlefish</v>
      </c>
      <c r="G55">
        <f>IF(ISNUMBER(SEARCH(Landings!$K$125,H$2:H$215)),MAX(G$1:G54)+1,0)</f>
        <v>54</v>
      </c>
      <c r="H55" t="s">
        <v>1418</v>
      </c>
      <c r="I55" t="str">
        <f>IFERROR(VLOOKUP(ROWS(I$2:I55),G$2:H$215,2,FALSE),"")</f>
        <v>Elegant Cuttlefish</v>
      </c>
      <c r="J55">
        <f>IF(ISNUMBER(SEARCH(Landings!$K$126,K$2:K$215)),MAX(J$1:J54)+1,0)</f>
        <v>54</v>
      </c>
      <c r="K55" t="s">
        <v>1418</v>
      </c>
      <c r="L55" t="str">
        <f>IFERROR(VLOOKUP(ROWS(L$2:L55),J$2:K$215,2,FALSE),"")</f>
        <v>Elegant Cuttlefish</v>
      </c>
      <c r="M55">
        <f>IF(ISNUMBER(SEARCH(Landings!$K$127,N$2:N$215)),MAX(M$1:M54)+1,0)</f>
        <v>54</v>
      </c>
      <c r="N55" t="s">
        <v>1418</v>
      </c>
      <c r="O55" t="str">
        <f>IFERROR(VLOOKUP(ROWS(O$2:O55),M$2:N$215,2,FALSE),"")</f>
        <v>Elegant Cuttlefish</v>
      </c>
      <c r="P55">
        <f>IF(ISNUMBER(SEARCH(Landings!$K$128,Q$2:Q$215)),MAX(P$1:P54)+1,0)</f>
        <v>54</v>
      </c>
      <c r="Q55" t="s">
        <v>1418</v>
      </c>
      <c r="R55" t="str">
        <f>IFERROR(VLOOKUP(ROWS(R$2:R55),P$2:Q$215,2,FALSE),"")</f>
        <v>Elegant Cuttlefish</v>
      </c>
      <c r="S55">
        <f>IF(ISNUMBER(SEARCH(Landings!$K$129,T$2:T$215)),MAX(S$1:S54)+1,0)</f>
        <v>54</v>
      </c>
      <c r="T55" t="s">
        <v>1418</v>
      </c>
      <c r="U55" t="str">
        <f>IFERROR(VLOOKUP(ROWS(U$2:U55),S$2:T$215,2,FALSE),"")</f>
        <v>Elegant Cuttlefish</v>
      </c>
      <c r="V55">
        <f>IF(ISNUMBER(SEARCH(Landings!$K$130,W$2:W$215)),MAX(V$1:V54)+1,0)</f>
        <v>54</v>
      </c>
      <c r="W55" t="s">
        <v>1418</v>
      </c>
      <c r="X55" t="str">
        <f>IFERROR(VLOOKUP(ROWS(X$2:X55),V$2:W$215,2,FALSE),"")</f>
        <v>Elegant Cuttlefish</v>
      </c>
      <c r="Y55">
        <f>IF(ISNUMBER(SEARCH(Landings!$K$131,Z$2:Z$215)),MAX(Y$1:Y54)+1,0)</f>
        <v>54</v>
      </c>
      <c r="Z55" t="s">
        <v>1418</v>
      </c>
      <c r="AA55" t="str">
        <f>IFERROR(VLOOKUP(ROWS(AA$2:AA55),Y$2:Z$215,2,FALSE),"")</f>
        <v>Elegant Cuttlefish</v>
      </c>
      <c r="AB55">
        <f>IF(ISNUMBER(SEARCH(Landings!$K$132,AC$2:AC$215)),MAX(AB$1:AB54)+1,0)</f>
        <v>54</v>
      </c>
      <c r="AC55" t="s">
        <v>1418</v>
      </c>
      <c r="AD55" t="str">
        <f>IFERROR(VLOOKUP(ROWS(AD$2:AD55),AB$2:AC$215,2,FALSE),"")</f>
        <v>Elegant Cuttlefish</v>
      </c>
      <c r="AE55">
        <f>IF(ISNUMBER(SEARCH(Landings!$K$133,AF$2:AF$215)),MAX(AE$1:AE54)+1,0)</f>
        <v>54</v>
      </c>
      <c r="AF55" t="s">
        <v>1418</v>
      </c>
      <c r="AG55" t="str">
        <f>IFERROR(VLOOKUP(ROWS(AG$2:AG55),AE$2:AF$215,2,FALSE),"")</f>
        <v>Elegant Cuttlefish</v>
      </c>
      <c r="AH55">
        <f>IF(ISNUMBER(SEARCH(Landings!$K$134,AI$2:AI$215)),MAX(AH$1:AH54)+1,0)</f>
        <v>54</v>
      </c>
      <c r="AI55" t="s">
        <v>1418</v>
      </c>
      <c r="AJ55" t="str">
        <f>IFERROR(VLOOKUP(ROWS(AJ$2:AJ55),AH$2:AI$215,2,FALSE),"")</f>
        <v>Elegant Cuttlefish</v>
      </c>
      <c r="AK55">
        <f>IF(ISNUMBER(SEARCH(Landings!$K$135,AL$2:AL$215)),MAX(AK$1:AK54)+1,0)</f>
        <v>54</v>
      </c>
      <c r="AL55" t="s">
        <v>1418</v>
      </c>
      <c r="AM55" t="str">
        <f>IFERROR(VLOOKUP(ROWS(AM$2:AM55),AK$2:AL$215,2,FALSE),"")</f>
        <v>Elegant Cuttlefish</v>
      </c>
      <c r="AN55">
        <f>IF(ISNUMBER(SEARCH(Landings!$K$136,AO$2:AO$215)),MAX(AN$1:AN54)+1,0)</f>
        <v>54</v>
      </c>
      <c r="AO55" t="s">
        <v>1418</v>
      </c>
      <c r="AP55" t="str">
        <f>IFERROR(VLOOKUP(ROWS(AP$2:AP55),AN$2:AO$215,2,FALSE),"")</f>
        <v>Elegant Cuttlefish</v>
      </c>
      <c r="AQ55">
        <f>IF(ISNUMBER(SEARCH(Landings!$K$137,AR$2:AR$215)),MAX(AQ$1:AQ54)+1,0)</f>
        <v>54</v>
      </c>
      <c r="AR55" t="s">
        <v>1418</v>
      </c>
      <c r="AS55" t="str">
        <f>IFERROR(VLOOKUP(ROWS(AS$2:AS55),AQ$2:AR$215,2,FALSE),"")</f>
        <v>Elegant Cuttlefish</v>
      </c>
      <c r="AT55">
        <f>IF(ISNUMBER(SEARCH(Landings!$K$138,AU$2:AU$215)),MAX(AT$1:AT54)+1,0)</f>
        <v>54</v>
      </c>
      <c r="AU55" t="s">
        <v>1418</v>
      </c>
      <c r="AV55" t="str">
        <f>IFERROR(VLOOKUP(ROWS(AV$2:AV55),AT$2:AU$215,2,FALSE),"")</f>
        <v>Elegant Cuttlefish</v>
      </c>
      <c r="AW55">
        <f>IF(ISNUMBER(SEARCH(Landings!$K$139,AX$2:AX$215)),MAX(AW$1:AW54)+1,0)</f>
        <v>54</v>
      </c>
      <c r="AX55" t="s">
        <v>1418</v>
      </c>
      <c r="AY55" t="str">
        <f>IFERROR(VLOOKUP(ROWS(AY$2:AY55),AW$2:AX$215,2,FALSE),"")</f>
        <v>Elegant Cuttlefish</v>
      </c>
      <c r="AZ55">
        <f>IF(ISNUMBER(SEARCH(Landings!$K$140,BA$2:BA$215)),MAX(AZ$1:AZ54)+1,0)</f>
        <v>54</v>
      </c>
      <c r="BA55" t="s">
        <v>1418</v>
      </c>
      <c r="BB55" t="str">
        <f>IFERROR(VLOOKUP(ROWS(BB$2:BB55),AZ$2:BA$215,2,FALSE),"")</f>
        <v>Elegant Cuttlefish</v>
      </c>
      <c r="BC55">
        <f>IF(ISNUMBER(SEARCH(Landings!$K$141,BD$2:BD$215)),MAX(BC$1:BC54)+1,0)</f>
        <v>54</v>
      </c>
      <c r="BD55" t="s">
        <v>1418</v>
      </c>
      <c r="BE55" t="str">
        <f>IFERROR(VLOOKUP(ROWS(BE$2:BE55),BC$2:BD$215,2,FALSE),"")</f>
        <v>Elegant Cuttlefish</v>
      </c>
      <c r="BF55">
        <f>IF(ISNUMBER(SEARCH(Landings!$K$142,BG$2:BG$215)),MAX(BF$1:BF54)+1,0)</f>
        <v>54</v>
      </c>
      <c r="BG55" t="s">
        <v>1418</v>
      </c>
      <c r="BH55" t="str">
        <f>IFERROR(VLOOKUP(ROWS(BH$2:BH55),BF$2:BG$215,2,FALSE),"")</f>
        <v>Elegant Cuttlefish</v>
      </c>
      <c r="BI55">
        <f>IF(ISNUMBER(SEARCH(Landings!$K$143,BJ$2:BJ$215)),MAX(BI$1:BI54)+1,0)</f>
        <v>54</v>
      </c>
      <c r="BJ55" t="s">
        <v>1418</v>
      </c>
      <c r="BK55" t="str">
        <f>IFERROR(VLOOKUP(ROWS(BK$2:BK55),BI$2:BJ$215,2,FALSE),"")</f>
        <v>Elegant Cuttlefish</v>
      </c>
      <c r="BL55">
        <f>IF(ISNUMBER(SEARCH(Landings!$K$144,BM$2:BM$215)),MAX(BL$1:BL54)+1,0)</f>
        <v>54</v>
      </c>
      <c r="BM55" t="s">
        <v>1418</v>
      </c>
      <c r="BN55" t="str">
        <f>IFERROR(VLOOKUP(ROWS(BN$2:BN55),BL$2:BM$215,2,FALSE),"")</f>
        <v>Elegant Cuttlefish</v>
      </c>
      <c r="BO55">
        <f>IF(ISNUMBER(SEARCH(Landings!$K$145,BP$2:BP$215)),MAX(BO$1:BO54)+1,0)</f>
        <v>54</v>
      </c>
      <c r="BP55" t="s">
        <v>1418</v>
      </c>
      <c r="BQ55" t="str">
        <f>IFERROR(VLOOKUP(ROWS(BQ$2:BQ55),BO$2:BP$215,2,FALSE),"")</f>
        <v>Elegant Cuttlefish</v>
      </c>
      <c r="BR55">
        <f>IF(ISNUMBER(SEARCH(Landings!$K$146,BS$2:BS$215)),MAX(BR$1:BR54)+1,0)</f>
        <v>54</v>
      </c>
      <c r="BS55" t="s">
        <v>1418</v>
      </c>
      <c r="BT55" t="str">
        <f>IFERROR(VLOOKUP(ROWS(BT$2:BT55),BR$2:BS$215,2,FALSE),"")</f>
        <v>Elegant Cuttlefish</v>
      </c>
      <c r="BU55">
        <f>IF(ISNUMBER(SEARCH(Landings!$K$147,BV$2:BV$215)),MAX(BU$1:BU54)+1,0)</f>
        <v>54</v>
      </c>
      <c r="BV55" t="s">
        <v>1418</v>
      </c>
      <c r="BW55" t="str">
        <f>IFERROR(VLOOKUP(ROWS(BW$2:BW55),BU$2:BV$215,2,FALSE),"")</f>
        <v>Elegant Cuttlefish</v>
      </c>
      <c r="BX55">
        <f>IF(ISNUMBER(SEARCH(Landings!$K$148,BY$2:BY$215)),MAX(BX$1:BX54)+1,0)</f>
        <v>54</v>
      </c>
      <c r="BY55" t="s">
        <v>1418</v>
      </c>
      <c r="BZ55" t="str">
        <f>IFERROR(VLOOKUP(ROWS(BZ$2:BZ55),BX$2:BY$215,2,FALSE),"")</f>
        <v>Elegant Cuttlefish</v>
      </c>
      <c r="CA55">
        <f>IF(ISNUMBER(SEARCH(Landings!$K$149,CB$2:CB$215)),MAX(CA$1:CA54)+1,0)</f>
        <v>54</v>
      </c>
      <c r="CB55" t="s">
        <v>1418</v>
      </c>
      <c r="CC55" t="str">
        <f>IFERROR(VLOOKUP(ROWS(CC$2:CC55),CA$2:CB$215,2,FALSE),"")</f>
        <v>Elegant Cuttlefish</v>
      </c>
      <c r="CD55">
        <f>IF(ISNUMBER(SEARCH(Landings!$K$150,CE$2:CE$215)),MAX(CD$1:CD54)+1,0)</f>
        <v>54</v>
      </c>
      <c r="CE55" t="s">
        <v>1418</v>
      </c>
      <c r="CF55" t="str">
        <f>IFERROR(VLOOKUP(ROWS(CF$2:CF55),CD$2:CE$215,2,FALSE),"")</f>
        <v>Elegant Cuttlefish</v>
      </c>
      <c r="CG55">
        <f>IF(ISNUMBER(SEARCH(Landings!$K$151,CH$2:CH$215)),MAX(CG$1:CG54)+1,0)</f>
        <v>54</v>
      </c>
      <c r="CH55" t="s">
        <v>1418</v>
      </c>
      <c r="CI55" t="str">
        <f>IFERROR(VLOOKUP(ROWS(CI$2:CI55),CG$2:CH$215,2,FALSE),"")</f>
        <v>Elegant Cuttlefish</v>
      </c>
      <c r="CJ55">
        <f>IF(ISNUMBER(SEARCH(Landings!$K$152,CK$2:CK$215)),MAX(CJ$1:CJ54)+1,0)</f>
        <v>54</v>
      </c>
      <c r="CK55" t="s">
        <v>1418</v>
      </c>
      <c r="CL55" t="str">
        <f>IFERROR(VLOOKUP(ROWS(CL$2:CL55),CJ$2:CK$215,2,FALSE),"")</f>
        <v>Elegant Cuttlefish</v>
      </c>
      <c r="CM55">
        <f>IF(ISNUMBER(SEARCH(Landings!$K$153,CN$2:CN$215)),MAX(CM$1:CM54)+1,0)</f>
        <v>54</v>
      </c>
      <c r="CN55" t="s">
        <v>1418</v>
      </c>
      <c r="CO55" t="str">
        <f>IFERROR(VLOOKUP(ROWS(CO$2:CO55),CM$2:CN$215,2,FALSE),"")</f>
        <v>Elegant Cuttlefish</v>
      </c>
    </row>
    <row r="56" spans="1:93" x14ac:dyDescent="0.25">
      <c r="A56" t="s">
        <v>1419</v>
      </c>
      <c r="B56" t="s">
        <v>1420</v>
      </c>
      <c r="D56">
        <f>IF(ISNUMBER(SEARCH(Landings!$K$124,E$2:E$215)),MAX(D$1:D55)+1,0)</f>
        <v>55</v>
      </c>
      <c r="E56" t="s">
        <v>1420</v>
      </c>
      <c r="F56" t="str">
        <f>IFERROR(VLOOKUP(ROWS(F$2:F56),D$2:E$215,2,FALSE),"")</f>
        <v>EUROPEAN ANCHOVY</v>
      </c>
      <c r="G56">
        <f>IF(ISNUMBER(SEARCH(Landings!$K$125,H$2:H$215)),MAX(G$1:G55)+1,0)</f>
        <v>55</v>
      </c>
      <c r="H56" t="s">
        <v>1420</v>
      </c>
      <c r="I56" t="str">
        <f>IFERROR(VLOOKUP(ROWS(I$2:I56),G$2:H$215,2,FALSE),"")</f>
        <v>EUROPEAN ANCHOVY</v>
      </c>
      <c r="J56">
        <f>IF(ISNUMBER(SEARCH(Landings!$K$126,K$2:K$215)),MAX(J$1:J55)+1,0)</f>
        <v>55</v>
      </c>
      <c r="K56" t="s">
        <v>1420</v>
      </c>
      <c r="L56" t="str">
        <f>IFERROR(VLOOKUP(ROWS(L$2:L56),J$2:K$215,2,FALSE),"")</f>
        <v>EUROPEAN ANCHOVY</v>
      </c>
      <c r="M56">
        <f>IF(ISNUMBER(SEARCH(Landings!$K$127,N$2:N$215)),MAX(M$1:M55)+1,0)</f>
        <v>55</v>
      </c>
      <c r="N56" t="s">
        <v>1420</v>
      </c>
      <c r="O56" t="str">
        <f>IFERROR(VLOOKUP(ROWS(O$2:O56),M$2:N$215,2,FALSE),"")</f>
        <v>EUROPEAN ANCHOVY</v>
      </c>
      <c r="P56">
        <f>IF(ISNUMBER(SEARCH(Landings!$K$128,Q$2:Q$215)),MAX(P$1:P55)+1,0)</f>
        <v>55</v>
      </c>
      <c r="Q56" t="s">
        <v>1420</v>
      </c>
      <c r="R56" t="str">
        <f>IFERROR(VLOOKUP(ROWS(R$2:R56),P$2:Q$215,2,FALSE),"")</f>
        <v>EUROPEAN ANCHOVY</v>
      </c>
      <c r="S56">
        <f>IF(ISNUMBER(SEARCH(Landings!$K$129,T$2:T$215)),MAX(S$1:S55)+1,0)</f>
        <v>55</v>
      </c>
      <c r="T56" t="s">
        <v>1420</v>
      </c>
      <c r="U56" t="str">
        <f>IFERROR(VLOOKUP(ROWS(U$2:U56),S$2:T$215,2,FALSE),"")</f>
        <v>EUROPEAN ANCHOVY</v>
      </c>
      <c r="V56">
        <f>IF(ISNUMBER(SEARCH(Landings!$K$130,W$2:W$215)),MAX(V$1:V55)+1,0)</f>
        <v>55</v>
      </c>
      <c r="W56" t="s">
        <v>1420</v>
      </c>
      <c r="X56" t="str">
        <f>IFERROR(VLOOKUP(ROWS(X$2:X56),V$2:W$215,2,FALSE),"")</f>
        <v>EUROPEAN ANCHOVY</v>
      </c>
      <c r="Y56">
        <f>IF(ISNUMBER(SEARCH(Landings!$K$131,Z$2:Z$215)),MAX(Y$1:Y55)+1,0)</f>
        <v>55</v>
      </c>
      <c r="Z56" t="s">
        <v>1420</v>
      </c>
      <c r="AA56" t="str">
        <f>IFERROR(VLOOKUP(ROWS(AA$2:AA56),Y$2:Z$215,2,FALSE),"")</f>
        <v>EUROPEAN ANCHOVY</v>
      </c>
      <c r="AB56">
        <f>IF(ISNUMBER(SEARCH(Landings!$K$132,AC$2:AC$215)),MAX(AB$1:AB55)+1,0)</f>
        <v>55</v>
      </c>
      <c r="AC56" t="s">
        <v>1420</v>
      </c>
      <c r="AD56" t="str">
        <f>IFERROR(VLOOKUP(ROWS(AD$2:AD56),AB$2:AC$215,2,FALSE),"")</f>
        <v>EUROPEAN ANCHOVY</v>
      </c>
      <c r="AE56">
        <f>IF(ISNUMBER(SEARCH(Landings!$K$133,AF$2:AF$215)),MAX(AE$1:AE55)+1,0)</f>
        <v>55</v>
      </c>
      <c r="AF56" t="s">
        <v>1420</v>
      </c>
      <c r="AG56" t="str">
        <f>IFERROR(VLOOKUP(ROWS(AG$2:AG56),AE$2:AF$215,2,FALSE),"")</f>
        <v>EUROPEAN ANCHOVY</v>
      </c>
      <c r="AH56">
        <f>IF(ISNUMBER(SEARCH(Landings!$K$134,AI$2:AI$215)),MAX(AH$1:AH55)+1,0)</f>
        <v>55</v>
      </c>
      <c r="AI56" t="s">
        <v>1420</v>
      </c>
      <c r="AJ56" t="str">
        <f>IFERROR(VLOOKUP(ROWS(AJ$2:AJ56),AH$2:AI$215,2,FALSE),"")</f>
        <v>EUROPEAN ANCHOVY</v>
      </c>
      <c r="AK56">
        <f>IF(ISNUMBER(SEARCH(Landings!$K$135,AL$2:AL$215)),MAX(AK$1:AK55)+1,0)</f>
        <v>55</v>
      </c>
      <c r="AL56" t="s">
        <v>1420</v>
      </c>
      <c r="AM56" t="str">
        <f>IFERROR(VLOOKUP(ROWS(AM$2:AM56),AK$2:AL$215,2,FALSE),"")</f>
        <v>EUROPEAN ANCHOVY</v>
      </c>
      <c r="AN56">
        <f>IF(ISNUMBER(SEARCH(Landings!$K$136,AO$2:AO$215)),MAX(AN$1:AN55)+1,0)</f>
        <v>55</v>
      </c>
      <c r="AO56" t="s">
        <v>1420</v>
      </c>
      <c r="AP56" t="str">
        <f>IFERROR(VLOOKUP(ROWS(AP$2:AP56),AN$2:AO$215,2,FALSE),"")</f>
        <v>EUROPEAN ANCHOVY</v>
      </c>
      <c r="AQ56">
        <f>IF(ISNUMBER(SEARCH(Landings!$K$137,AR$2:AR$215)),MAX(AQ$1:AQ55)+1,0)</f>
        <v>55</v>
      </c>
      <c r="AR56" t="s">
        <v>1420</v>
      </c>
      <c r="AS56" t="str">
        <f>IFERROR(VLOOKUP(ROWS(AS$2:AS56),AQ$2:AR$215,2,FALSE),"")</f>
        <v>EUROPEAN ANCHOVY</v>
      </c>
      <c r="AT56">
        <f>IF(ISNUMBER(SEARCH(Landings!$K$138,AU$2:AU$215)),MAX(AT$1:AT55)+1,0)</f>
        <v>55</v>
      </c>
      <c r="AU56" t="s">
        <v>1420</v>
      </c>
      <c r="AV56" t="str">
        <f>IFERROR(VLOOKUP(ROWS(AV$2:AV56),AT$2:AU$215,2,FALSE),"")</f>
        <v>EUROPEAN ANCHOVY</v>
      </c>
      <c r="AW56">
        <f>IF(ISNUMBER(SEARCH(Landings!$K$139,AX$2:AX$215)),MAX(AW$1:AW55)+1,0)</f>
        <v>55</v>
      </c>
      <c r="AX56" t="s">
        <v>1420</v>
      </c>
      <c r="AY56" t="str">
        <f>IFERROR(VLOOKUP(ROWS(AY$2:AY56),AW$2:AX$215,2,FALSE),"")</f>
        <v>EUROPEAN ANCHOVY</v>
      </c>
      <c r="AZ56">
        <f>IF(ISNUMBER(SEARCH(Landings!$K$140,BA$2:BA$215)),MAX(AZ$1:AZ55)+1,0)</f>
        <v>55</v>
      </c>
      <c r="BA56" t="s">
        <v>1420</v>
      </c>
      <c r="BB56" t="str">
        <f>IFERROR(VLOOKUP(ROWS(BB$2:BB56),AZ$2:BA$215,2,FALSE),"")</f>
        <v>EUROPEAN ANCHOVY</v>
      </c>
      <c r="BC56">
        <f>IF(ISNUMBER(SEARCH(Landings!$K$141,BD$2:BD$215)),MAX(BC$1:BC55)+1,0)</f>
        <v>55</v>
      </c>
      <c r="BD56" t="s">
        <v>1420</v>
      </c>
      <c r="BE56" t="str">
        <f>IFERROR(VLOOKUP(ROWS(BE$2:BE56),BC$2:BD$215,2,FALSE),"")</f>
        <v>EUROPEAN ANCHOVY</v>
      </c>
      <c r="BF56">
        <f>IF(ISNUMBER(SEARCH(Landings!$K$142,BG$2:BG$215)),MAX(BF$1:BF55)+1,0)</f>
        <v>55</v>
      </c>
      <c r="BG56" t="s">
        <v>1420</v>
      </c>
      <c r="BH56" t="str">
        <f>IFERROR(VLOOKUP(ROWS(BH$2:BH56),BF$2:BG$215,2,FALSE),"")</f>
        <v>EUROPEAN ANCHOVY</v>
      </c>
      <c r="BI56">
        <f>IF(ISNUMBER(SEARCH(Landings!$K$143,BJ$2:BJ$215)),MAX(BI$1:BI55)+1,0)</f>
        <v>55</v>
      </c>
      <c r="BJ56" t="s">
        <v>1420</v>
      </c>
      <c r="BK56" t="str">
        <f>IFERROR(VLOOKUP(ROWS(BK$2:BK56),BI$2:BJ$215,2,FALSE),"")</f>
        <v>EUROPEAN ANCHOVY</v>
      </c>
      <c r="BL56">
        <f>IF(ISNUMBER(SEARCH(Landings!$K$144,BM$2:BM$215)),MAX(BL$1:BL55)+1,0)</f>
        <v>55</v>
      </c>
      <c r="BM56" t="s">
        <v>1420</v>
      </c>
      <c r="BN56" t="str">
        <f>IFERROR(VLOOKUP(ROWS(BN$2:BN56),BL$2:BM$215,2,FALSE),"")</f>
        <v>EUROPEAN ANCHOVY</v>
      </c>
      <c r="BO56">
        <f>IF(ISNUMBER(SEARCH(Landings!$K$145,BP$2:BP$215)),MAX(BO$1:BO55)+1,0)</f>
        <v>55</v>
      </c>
      <c r="BP56" t="s">
        <v>1420</v>
      </c>
      <c r="BQ56" t="str">
        <f>IFERROR(VLOOKUP(ROWS(BQ$2:BQ56),BO$2:BP$215,2,FALSE),"")</f>
        <v>EUROPEAN ANCHOVY</v>
      </c>
      <c r="BR56">
        <f>IF(ISNUMBER(SEARCH(Landings!$K$146,BS$2:BS$215)),MAX(BR$1:BR55)+1,0)</f>
        <v>55</v>
      </c>
      <c r="BS56" t="s">
        <v>1420</v>
      </c>
      <c r="BT56" t="str">
        <f>IFERROR(VLOOKUP(ROWS(BT$2:BT56),BR$2:BS$215,2,FALSE),"")</f>
        <v>EUROPEAN ANCHOVY</v>
      </c>
      <c r="BU56">
        <f>IF(ISNUMBER(SEARCH(Landings!$K$147,BV$2:BV$215)),MAX(BU$1:BU55)+1,0)</f>
        <v>55</v>
      </c>
      <c r="BV56" t="s">
        <v>1420</v>
      </c>
      <c r="BW56" t="str">
        <f>IFERROR(VLOOKUP(ROWS(BW$2:BW56),BU$2:BV$215,2,FALSE),"")</f>
        <v>EUROPEAN ANCHOVY</v>
      </c>
      <c r="BX56">
        <f>IF(ISNUMBER(SEARCH(Landings!$K$148,BY$2:BY$215)),MAX(BX$1:BX55)+1,0)</f>
        <v>55</v>
      </c>
      <c r="BY56" t="s">
        <v>1420</v>
      </c>
      <c r="BZ56" t="str">
        <f>IFERROR(VLOOKUP(ROWS(BZ$2:BZ56),BX$2:BY$215,2,FALSE),"")</f>
        <v>EUROPEAN ANCHOVY</v>
      </c>
      <c r="CA56">
        <f>IF(ISNUMBER(SEARCH(Landings!$K$149,CB$2:CB$215)),MAX(CA$1:CA55)+1,0)</f>
        <v>55</v>
      </c>
      <c r="CB56" t="s">
        <v>1420</v>
      </c>
      <c r="CC56" t="str">
        <f>IFERROR(VLOOKUP(ROWS(CC$2:CC56),CA$2:CB$215,2,FALSE),"")</f>
        <v>EUROPEAN ANCHOVY</v>
      </c>
      <c r="CD56">
        <f>IF(ISNUMBER(SEARCH(Landings!$K$150,CE$2:CE$215)),MAX(CD$1:CD55)+1,0)</f>
        <v>55</v>
      </c>
      <c r="CE56" t="s">
        <v>1420</v>
      </c>
      <c r="CF56" t="str">
        <f>IFERROR(VLOOKUP(ROWS(CF$2:CF56),CD$2:CE$215,2,FALSE),"")</f>
        <v>EUROPEAN ANCHOVY</v>
      </c>
      <c r="CG56">
        <f>IF(ISNUMBER(SEARCH(Landings!$K$151,CH$2:CH$215)),MAX(CG$1:CG55)+1,0)</f>
        <v>55</v>
      </c>
      <c r="CH56" t="s">
        <v>1420</v>
      </c>
      <c r="CI56" t="str">
        <f>IFERROR(VLOOKUP(ROWS(CI$2:CI56),CG$2:CH$215,2,FALSE),"")</f>
        <v>EUROPEAN ANCHOVY</v>
      </c>
      <c r="CJ56">
        <f>IF(ISNUMBER(SEARCH(Landings!$K$152,CK$2:CK$215)),MAX(CJ$1:CJ55)+1,0)</f>
        <v>55</v>
      </c>
      <c r="CK56" t="s">
        <v>1420</v>
      </c>
      <c r="CL56" t="str">
        <f>IFERROR(VLOOKUP(ROWS(CL$2:CL56),CJ$2:CK$215,2,FALSE),"")</f>
        <v>EUROPEAN ANCHOVY</v>
      </c>
      <c r="CM56">
        <f>IF(ISNUMBER(SEARCH(Landings!$K$153,CN$2:CN$215)),MAX(CM$1:CM55)+1,0)</f>
        <v>55</v>
      </c>
      <c r="CN56" t="s">
        <v>1420</v>
      </c>
      <c r="CO56" t="str">
        <f>IFERROR(VLOOKUP(ROWS(CO$2:CO56),CM$2:CN$215,2,FALSE),"")</f>
        <v>EUROPEAN ANCHOVY</v>
      </c>
    </row>
    <row r="57" spans="1:93" x14ac:dyDescent="0.25">
      <c r="A57" t="s">
        <v>1421</v>
      </c>
      <c r="B57" t="s">
        <v>1422</v>
      </c>
      <c r="D57">
        <f>IF(ISNUMBER(SEARCH(Landings!$K$124,E$2:E$215)),MAX(D$1:D56)+1,0)</f>
        <v>56</v>
      </c>
      <c r="E57" t="s">
        <v>1422</v>
      </c>
      <c r="F57" t="str">
        <f>IFERROR(VLOOKUP(ROWS(F$2:F57),D$2:E$215,2,FALSE),"")</f>
        <v>European Eel</v>
      </c>
      <c r="G57">
        <f>IF(ISNUMBER(SEARCH(Landings!$K$125,H$2:H$215)),MAX(G$1:G56)+1,0)</f>
        <v>56</v>
      </c>
      <c r="H57" t="s">
        <v>1422</v>
      </c>
      <c r="I57" t="str">
        <f>IFERROR(VLOOKUP(ROWS(I$2:I57),G$2:H$215,2,FALSE),"")</f>
        <v>European Eel</v>
      </c>
      <c r="J57">
        <f>IF(ISNUMBER(SEARCH(Landings!$K$126,K$2:K$215)),MAX(J$1:J56)+1,0)</f>
        <v>56</v>
      </c>
      <c r="K57" t="s">
        <v>1422</v>
      </c>
      <c r="L57" t="str">
        <f>IFERROR(VLOOKUP(ROWS(L$2:L57),J$2:K$215,2,FALSE),"")</f>
        <v>European Eel</v>
      </c>
      <c r="M57">
        <f>IF(ISNUMBER(SEARCH(Landings!$K$127,N$2:N$215)),MAX(M$1:M56)+1,0)</f>
        <v>56</v>
      </c>
      <c r="N57" t="s">
        <v>1422</v>
      </c>
      <c r="O57" t="str">
        <f>IFERROR(VLOOKUP(ROWS(O$2:O57),M$2:N$215,2,FALSE),"")</f>
        <v>European Eel</v>
      </c>
      <c r="P57">
        <f>IF(ISNUMBER(SEARCH(Landings!$K$128,Q$2:Q$215)),MAX(P$1:P56)+1,0)</f>
        <v>56</v>
      </c>
      <c r="Q57" t="s">
        <v>1422</v>
      </c>
      <c r="R57" t="str">
        <f>IFERROR(VLOOKUP(ROWS(R$2:R57),P$2:Q$215,2,FALSE),"")</f>
        <v>European Eel</v>
      </c>
      <c r="S57">
        <f>IF(ISNUMBER(SEARCH(Landings!$K$129,T$2:T$215)),MAX(S$1:S56)+1,0)</f>
        <v>56</v>
      </c>
      <c r="T57" t="s">
        <v>1422</v>
      </c>
      <c r="U57" t="str">
        <f>IFERROR(VLOOKUP(ROWS(U$2:U57),S$2:T$215,2,FALSE),"")</f>
        <v>European Eel</v>
      </c>
      <c r="V57">
        <f>IF(ISNUMBER(SEARCH(Landings!$K$130,W$2:W$215)),MAX(V$1:V56)+1,0)</f>
        <v>56</v>
      </c>
      <c r="W57" t="s">
        <v>1422</v>
      </c>
      <c r="X57" t="str">
        <f>IFERROR(VLOOKUP(ROWS(X$2:X57),V$2:W$215,2,FALSE),"")</f>
        <v>European Eel</v>
      </c>
      <c r="Y57">
        <f>IF(ISNUMBER(SEARCH(Landings!$K$131,Z$2:Z$215)),MAX(Y$1:Y56)+1,0)</f>
        <v>56</v>
      </c>
      <c r="Z57" t="s">
        <v>1422</v>
      </c>
      <c r="AA57" t="str">
        <f>IFERROR(VLOOKUP(ROWS(AA$2:AA57),Y$2:Z$215,2,FALSE),"")</f>
        <v>European Eel</v>
      </c>
      <c r="AB57">
        <f>IF(ISNUMBER(SEARCH(Landings!$K$132,AC$2:AC$215)),MAX(AB$1:AB56)+1,0)</f>
        <v>56</v>
      </c>
      <c r="AC57" t="s">
        <v>1422</v>
      </c>
      <c r="AD57" t="str">
        <f>IFERROR(VLOOKUP(ROWS(AD$2:AD57),AB$2:AC$215,2,FALSE),"")</f>
        <v>European Eel</v>
      </c>
      <c r="AE57">
        <f>IF(ISNUMBER(SEARCH(Landings!$K$133,AF$2:AF$215)),MAX(AE$1:AE56)+1,0)</f>
        <v>56</v>
      </c>
      <c r="AF57" t="s">
        <v>1422</v>
      </c>
      <c r="AG57" t="str">
        <f>IFERROR(VLOOKUP(ROWS(AG$2:AG57),AE$2:AF$215,2,FALSE),"")</f>
        <v>European Eel</v>
      </c>
      <c r="AH57">
        <f>IF(ISNUMBER(SEARCH(Landings!$K$134,AI$2:AI$215)),MAX(AH$1:AH56)+1,0)</f>
        <v>56</v>
      </c>
      <c r="AI57" t="s">
        <v>1422</v>
      </c>
      <c r="AJ57" t="str">
        <f>IFERROR(VLOOKUP(ROWS(AJ$2:AJ57),AH$2:AI$215,2,FALSE),"")</f>
        <v>European Eel</v>
      </c>
      <c r="AK57">
        <f>IF(ISNUMBER(SEARCH(Landings!$K$135,AL$2:AL$215)),MAX(AK$1:AK56)+1,0)</f>
        <v>56</v>
      </c>
      <c r="AL57" t="s">
        <v>1422</v>
      </c>
      <c r="AM57" t="str">
        <f>IFERROR(VLOOKUP(ROWS(AM$2:AM57),AK$2:AL$215,2,FALSE),"")</f>
        <v>European Eel</v>
      </c>
      <c r="AN57">
        <f>IF(ISNUMBER(SEARCH(Landings!$K$136,AO$2:AO$215)),MAX(AN$1:AN56)+1,0)</f>
        <v>56</v>
      </c>
      <c r="AO57" t="s">
        <v>1422</v>
      </c>
      <c r="AP57" t="str">
        <f>IFERROR(VLOOKUP(ROWS(AP$2:AP57),AN$2:AO$215,2,FALSE),"")</f>
        <v>European Eel</v>
      </c>
      <c r="AQ57">
        <f>IF(ISNUMBER(SEARCH(Landings!$K$137,AR$2:AR$215)),MAX(AQ$1:AQ56)+1,0)</f>
        <v>56</v>
      </c>
      <c r="AR57" t="s">
        <v>1422</v>
      </c>
      <c r="AS57" t="str">
        <f>IFERROR(VLOOKUP(ROWS(AS$2:AS57),AQ$2:AR$215,2,FALSE),"")</f>
        <v>European Eel</v>
      </c>
      <c r="AT57">
        <f>IF(ISNUMBER(SEARCH(Landings!$K$138,AU$2:AU$215)),MAX(AT$1:AT56)+1,0)</f>
        <v>56</v>
      </c>
      <c r="AU57" t="s">
        <v>1422</v>
      </c>
      <c r="AV57" t="str">
        <f>IFERROR(VLOOKUP(ROWS(AV$2:AV57),AT$2:AU$215,2,FALSE),"")</f>
        <v>European Eel</v>
      </c>
      <c r="AW57">
        <f>IF(ISNUMBER(SEARCH(Landings!$K$139,AX$2:AX$215)),MAX(AW$1:AW56)+1,0)</f>
        <v>56</v>
      </c>
      <c r="AX57" t="s">
        <v>1422</v>
      </c>
      <c r="AY57" t="str">
        <f>IFERROR(VLOOKUP(ROWS(AY$2:AY57),AW$2:AX$215,2,FALSE),"")</f>
        <v>European Eel</v>
      </c>
      <c r="AZ57">
        <f>IF(ISNUMBER(SEARCH(Landings!$K$140,BA$2:BA$215)),MAX(AZ$1:AZ56)+1,0)</f>
        <v>56</v>
      </c>
      <c r="BA57" t="s">
        <v>1422</v>
      </c>
      <c r="BB57" t="str">
        <f>IFERROR(VLOOKUP(ROWS(BB$2:BB57),AZ$2:BA$215,2,FALSE),"")</f>
        <v>European Eel</v>
      </c>
      <c r="BC57">
        <f>IF(ISNUMBER(SEARCH(Landings!$K$141,BD$2:BD$215)),MAX(BC$1:BC56)+1,0)</f>
        <v>56</v>
      </c>
      <c r="BD57" t="s">
        <v>1422</v>
      </c>
      <c r="BE57" t="str">
        <f>IFERROR(VLOOKUP(ROWS(BE$2:BE57),BC$2:BD$215,2,FALSE),"")</f>
        <v>European Eel</v>
      </c>
      <c r="BF57">
        <f>IF(ISNUMBER(SEARCH(Landings!$K$142,BG$2:BG$215)),MAX(BF$1:BF56)+1,0)</f>
        <v>56</v>
      </c>
      <c r="BG57" t="s">
        <v>1422</v>
      </c>
      <c r="BH57" t="str">
        <f>IFERROR(VLOOKUP(ROWS(BH$2:BH57),BF$2:BG$215,2,FALSE),"")</f>
        <v>European Eel</v>
      </c>
      <c r="BI57">
        <f>IF(ISNUMBER(SEARCH(Landings!$K$143,BJ$2:BJ$215)),MAX(BI$1:BI56)+1,0)</f>
        <v>56</v>
      </c>
      <c r="BJ57" t="s">
        <v>1422</v>
      </c>
      <c r="BK57" t="str">
        <f>IFERROR(VLOOKUP(ROWS(BK$2:BK57),BI$2:BJ$215,2,FALSE),"")</f>
        <v>European Eel</v>
      </c>
      <c r="BL57">
        <f>IF(ISNUMBER(SEARCH(Landings!$K$144,BM$2:BM$215)),MAX(BL$1:BL56)+1,0)</f>
        <v>56</v>
      </c>
      <c r="BM57" t="s">
        <v>1422</v>
      </c>
      <c r="BN57" t="str">
        <f>IFERROR(VLOOKUP(ROWS(BN$2:BN57),BL$2:BM$215,2,FALSE),"")</f>
        <v>European Eel</v>
      </c>
      <c r="BO57">
        <f>IF(ISNUMBER(SEARCH(Landings!$K$145,BP$2:BP$215)),MAX(BO$1:BO56)+1,0)</f>
        <v>56</v>
      </c>
      <c r="BP57" t="s">
        <v>1422</v>
      </c>
      <c r="BQ57" t="str">
        <f>IFERROR(VLOOKUP(ROWS(BQ$2:BQ57),BO$2:BP$215,2,FALSE),"")</f>
        <v>European Eel</v>
      </c>
      <c r="BR57">
        <f>IF(ISNUMBER(SEARCH(Landings!$K$146,BS$2:BS$215)),MAX(BR$1:BR56)+1,0)</f>
        <v>56</v>
      </c>
      <c r="BS57" t="s">
        <v>1422</v>
      </c>
      <c r="BT57" t="str">
        <f>IFERROR(VLOOKUP(ROWS(BT$2:BT57),BR$2:BS$215,2,FALSE),"")</f>
        <v>European Eel</v>
      </c>
      <c r="BU57">
        <f>IF(ISNUMBER(SEARCH(Landings!$K$147,BV$2:BV$215)),MAX(BU$1:BU56)+1,0)</f>
        <v>56</v>
      </c>
      <c r="BV57" t="s">
        <v>1422</v>
      </c>
      <c r="BW57" t="str">
        <f>IFERROR(VLOOKUP(ROWS(BW$2:BW57),BU$2:BV$215,2,FALSE),"")</f>
        <v>European Eel</v>
      </c>
      <c r="BX57">
        <f>IF(ISNUMBER(SEARCH(Landings!$K$148,BY$2:BY$215)),MAX(BX$1:BX56)+1,0)</f>
        <v>56</v>
      </c>
      <c r="BY57" t="s">
        <v>1422</v>
      </c>
      <c r="BZ57" t="str">
        <f>IFERROR(VLOOKUP(ROWS(BZ$2:BZ57),BX$2:BY$215,2,FALSE),"")</f>
        <v>European Eel</v>
      </c>
      <c r="CA57">
        <f>IF(ISNUMBER(SEARCH(Landings!$K$149,CB$2:CB$215)),MAX(CA$1:CA56)+1,0)</f>
        <v>56</v>
      </c>
      <c r="CB57" t="s">
        <v>1422</v>
      </c>
      <c r="CC57" t="str">
        <f>IFERROR(VLOOKUP(ROWS(CC$2:CC57),CA$2:CB$215,2,FALSE),"")</f>
        <v>European Eel</v>
      </c>
      <c r="CD57">
        <f>IF(ISNUMBER(SEARCH(Landings!$K$150,CE$2:CE$215)),MAX(CD$1:CD56)+1,0)</f>
        <v>56</v>
      </c>
      <c r="CE57" t="s">
        <v>1422</v>
      </c>
      <c r="CF57" t="str">
        <f>IFERROR(VLOOKUP(ROWS(CF$2:CF57),CD$2:CE$215,2,FALSE),"")</f>
        <v>European Eel</v>
      </c>
      <c r="CG57">
        <f>IF(ISNUMBER(SEARCH(Landings!$K$151,CH$2:CH$215)),MAX(CG$1:CG56)+1,0)</f>
        <v>56</v>
      </c>
      <c r="CH57" t="s">
        <v>1422</v>
      </c>
      <c r="CI57" t="str">
        <f>IFERROR(VLOOKUP(ROWS(CI$2:CI57),CG$2:CH$215,2,FALSE),"")</f>
        <v>European Eel</v>
      </c>
      <c r="CJ57">
        <f>IF(ISNUMBER(SEARCH(Landings!$K$152,CK$2:CK$215)),MAX(CJ$1:CJ56)+1,0)</f>
        <v>56</v>
      </c>
      <c r="CK57" t="s">
        <v>1422</v>
      </c>
      <c r="CL57" t="str">
        <f>IFERROR(VLOOKUP(ROWS(CL$2:CL57),CJ$2:CK$215,2,FALSE),"")</f>
        <v>European Eel</v>
      </c>
      <c r="CM57">
        <f>IF(ISNUMBER(SEARCH(Landings!$K$153,CN$2:CN$215)),MAX(CM$1:CM56)+1,0)</f>
        <v>56</v>
      </c>
      <c r="CN57" t="s">
        <v>1422</v>
      </c>
      <c r="CO57" t="str">
        <f>IFERROR(VLOOKUP(ROWS(CO$2:CO57),CM$2:CN$215,2,FALSE),"")</f>
        <v>European Eel</v>
      </c>
    </row>
    <row r="58" spans="1:93" x14ac:dyDescent="0.25">
      <c r="A58" t="s">
        <v>1423</v>
      </c>
      <c r="B58" t="s">
        <v>1424</v>
      </c>
      <c r="D58">
        <f>IF(ISNUMBER(SEARCH(Landings!$K$124,E$2:E$215)),MAX(D$1:D57)+1,0)</f>
        <v>57</v>
      </c>
      <c r="E58" t="s">
        <v>1424</v>
      </c>
      <c r="F58" t="str">
        <f>IFERROR(VLOOKUP(ROWS(F$2:F58),D$2:E$215,2,FALSE),"")</f>
        <v>False Boarfish</v>
      </c>
      <c r="G58">
        <f>IF(ISNUMBER(SEARCH(Landings!$K$125,H$2:H$215)),MAX(G$1:G57)+1,0)</f>
        <v>57</v>
      </c>
      <c r="H58" t="s">
        <v>1424</v>
      </c>
      <c r="I58" t="str">
        <f>IFERROR(VLOOKUP(ROWS(I$2:I58),G$2:H$215,2,FALSE),"")</f>
        <v>False Boarfish</v>
      </c>
      <c r="J58">
        <f>IF(ISNUMBER(SEARCH(Landings!$K$126,K$2:K$215)),MAX(J$1:J57)+1,0)</f>
        <v>57</v>
      </c>
      <c r="K58" t="s">
        <v>1424</v>
      </c>
      <c r="L58" t="str">
        <f>IFERROR(VLOOKUP(ROWS(L$2:L58),J$2:K$215,2,FALSE),"")</f>
        <v>False Boarfish</v>
      </c>
      <c r="M58">
        <f>IF(ISNUMBER(SEARCH(Landings!$K$127,N$2:N$215)),MAX(M$1:M57)+1,0)</f>
        <v>57</v>
      </c>
      <c r="N58" t="s">
        <v>1424</v>
      </c>
      <c r="O58" t="str">
        <f>IFERROR(VLOOKUP(ROWS(O$2:O58),M$2:N$215,2,FALSE),"")</f>
        <v>False Boarfish</v>
      </c>
      <c r="P58">
        <f>IF(ISNUMBER(SEARCH(Landings!$K$128,Q$2:Q$215)),MAX(P$1:P57)+1,0)</f>
        <v>57</v>
      </c>
      <c r="Q58" t="s">
        <v>1424</v>
      </c>
      <c r="R58" t="str">
        <f>IFERROR(VLOOKUP(ROWS(R$2:R58),P$2:Q$215,2,FALSE),"")</f>
        <v>False Boarfish</v>
      </c>
      <c r="S58">
        <f>IF(ISNUMBER(SEARCH(Landings!$K$129,T$2:T$215)),MAX(S$1:S57)+1,0)</f>
        <v>57</v>
      </c>
      <c r="T58" t="s">
        <v>1424</v>
      </c>
      <c r="U58" t="str">
        <f>IFERROR(VLOOKUP(ROWS(U$2:U58),S$2:T$215,2,FALSE),"")</f>
        <v>False Boarfish</v>
      </c>
      <c r="V58">
        <f>IF(ISNUMBER(SEARCH(Landings!$K$130,W$2:W$215)),MAX(V$1:V57)+1,0)</f>
        <v>57</v>
      </c>
      <c r="W58" t="s">
        <v>1424</v>
      </c>
      <c r="X58" t="str">
        <f>IFERROR(VLOOKUP(ROWS(X$2:X58),V$2:W$215,2,FALSE),"")</f>
        <v>False Boarfish</v>
      </c>
      <c r="Y58">
        <f>IF(ISNUMBER(SEARCH(Landings!$K$131,Z$2:Z$215)),MAX(Y$1:Y57)+1,0)</f>
        <v>57</v>
      </c>
      <c r="Z58" t="s">
        <v>1424</v>
      </c>
      <c r="AA58" t="str">
        <f>IFERROR(VLOOKUP(ROWS(AA$2:AA58),Y$2:Z$215,2,FALSE),"")</f>
        <v>False Boarfish</v>
      </c>
      <c r="AB58">
        <f>IF(ISNUMBER(SEARCH(Landings!$K$132,AC$2:AC$215)),MAX(AB$1:AB57)+1,0)</f>
        <v>57</v>
      </c>
      <c r="AC58" t="s">
        <v>1424</v>
      </c>
      <c r="AD58" t="str">
        <f>IFERROR(VLOOKUP(ROWS(AD$2:AD58),AB$2:AC$215,2,FALSE),"")</f>
        <v>False Boarfish</v>
      </c>
      <c r="AE58">
        <f>IF(ISNUMBER(SEARCH(Landings!$K$133,AF$2:AF$215)),MAX(AE$1:AE57)+1,0)</f>
        <v>57</v>
      </c>
      <c r="AF58" t="s">
        <v>1424</v>
      </c>
      <c r="AG58" t="str">
        <f>IFERROR(VLOOKUP(ROWS(AG$2:AG58),AE$2:AF$215,2,FALSE),"")</f>
        <v>False Boarfish</v>
      </c>
      <c r="AH58">
        <f>IF(ISNUMBER(SEARCH(Landings!$K$134,AI$2:AI$215)),MAX(AH$1:AH57)+1,0)</f>
        <v>57</v>
      </c>
      <c r="AI58" t="s">
        <v>1424</v>
      </c>
      <c r="AJ58" t="str">
        <f>IFERROR(VLOOKUP(ROWS(AJ$2:AJ58),AH$2:AI$215,2,FALSE),"")</f>
        <v>False Boarfish</v>
      </c>
      <c r="AK58">
        <f>IF(ISNUMBER(SEARCH(Landings!$K$135,AL$2:AL$215)),MAX(AK$1:AK57)+1,0)</f>
        <v>57</v>
      </c>
      <c r="AL58" t="s">
        <v>1424</v>
      </c>
      <c r="AM58" t="str">
        <f>IFERROR(VLOOKUP(ROWS(AM$2:AM58),AK$2:AL$215,2,FALSE),"")</f>
        <v>False Boarfish</v>
      </c>
      <c r="AN58">
        <f>IF(ISNUMBER(SEARCH(Landings!$K$136,AO$2:AO$215)),MAX(AN$1:AN57)+1,0)</f>
        <v>57</v>
      </c>
      <c r="AO58" t="s">
        <v>1424</v>
      </c>
      <c r="AP58" t="str">
        <f>IFERROR(VLOOKUP(ROWS(AP$2:AP58),AN$2:AO$215,2,FALSE),"")</f>
        <v>False Boarfish</v>
      </c>
      <c r="AQ58">
        <f>IF(ISNUMBER(SEARCH(Landings!$K$137,AR$2:AR$215)),MAX(AQ$1:AQ57)+1,0)</f>
        <v>57</v>
      </c>
      <c r="AR58" t="s">
        <v>1424</v>
      </c>
      <c r="AS58" t="str">
        <f>IFERROR(VLOOKUP(ROWS(AS$2:AS58),AQ$2:AR$215,2,FALSE),"")</f>
        <v>False Boarfish</v>
      </c>
      <c r="AT58">
        <f>IF(ISNUMBER(SEARCH(Landings!$K$138,AU$2:AU$215)),MAX(AT$1:AT57)+1,0)</f>
        <v>57</v>
      </c>
      <c r="AU58" t="s">
        <v>1424</v>
      </c>
      <c r="AV58" t="str">
        <f>IFERROR(VLOOKUP(ROWS(AV$2:AV58),AT$2:AU$215,2,FALSE),"")</f>
        <v>False Boarfish</v>
      </c>
      <c r="AW58">
        <f>IF(ISNUMBER(SEARCH(Landings!$K$139,AX$2:AX$215)),MAX(AW$1:AW57)+1,0)</f>
        <v>57</v>
      </c>
      <c r="AX58" t="s">
        <v>1424</v>
      </c>
      <c r="AY58" t="str">
        <f>IFERROR(VLOOKUP(ROWS(AY$2:AY58),AW$2:AX$215,2,FALSE),"")</f>
        <v>False Boarfish</v>
      </c>
      <c r="AZ58">
        <f>IF(ISNUMBER(SEARCH(Landings!$K$140,BA$2:BA$215)),MAX(AZ$1:AZ57)+1,0)</f>
        <v>57</v>
      </c>
      <c r="BA58" t="s">
        <v>1424</v>
      </c>
      <c r="BB58" t="str">
        <f>IFERROR(VLOOKUP(ROWS(BB$2:BB58),AZ$2:BA$215,2,FALSE),"")</f>
        <v>False Boarfish</v>
      </c>
      <c r="BC58">
        <f>IF(ISNUMBER(SEARCH(Landings!$K$141,BD$2:BD$215)),MAX(BC$1:BC57)+1,0)</f>
        <v>57</v>
      </c>
      <c r="BD58" t="s">
        <v>1424</v>
      </c>
      <c r="BE58" t="str">
        <f>IFERROR(VLOOKUP(ROWS(BE$2:BE58),BC$2:BD$215,2,FALSE),"")</f>
        <v>False Boarfish</v>
      </c>
      <c r="BF58">
        <f>IF(ISNUMBER(SEARCH(Landings!$K$142,BG$2:BG$215)),MAX(BF$1:BF57)+1,0)</f>
        <v>57</v>
      </c>
      <c r="BG58" t="s">
        <v>1424</v>
      </c>
      <c r="BH58" t="str">
        <f>IFERROR(VLOOKUP(ROWS(BH$2:BH58),BF$2:BG$215,2,FALSE),"")</f>
        <v>False Boarfish</v>
      </c>
      <c r="BI58">
        <f>IF(ISNUMBER(SEARCH(Landings!$K$143,BJ$2:BJ$215)),MAX(BI$1:BI57)+1,0)</f>
        <v>57</v>
      </c>
      <c r="BJ58" t="s">
        <v>1424</v>
      </c>
      <c r="BK58" t="str">
        <f>IFERROR(VLOOKUP(ROWS(BK$2:BK58),BI$2:BJ$215,2,FALSE),"")</f>
        <v>False Boarfish</v>
      </c>
      <c r="BL58">
        <f>IF(ISNUMBER(SEARCH(Landings!$K$144,BM$2:BM$215)),MAX(BL$1:BL57)+1,0)</f>
        <v>57</v>
      </c>
      <c r="BM58" t="s">
        <v>1424</v>
      </c>
      <c r="BN58" t="str">
        <f>IFERROR(VLOOKUP(ROWS(BN$2:BN58),BL$2:BM$215,2,FALSE),"")</f>
        <v>False Boarfish</v>
      </c>
      <c r="BO58">
        <f>IF(ISNUMBER(SEARCH(Landings!$K$145,BP$2:BP$215)),MAX(BO$1:BO57)+1,0)</f>
        <v>57</v>
      </c>
      <c r="BP58" t="s">
        <v>1424</v>
      </c>
      <c r="BQ58" t="str">
        <f>IFERROR(VLOOKUP(ROWS(BQ$2:BQ58),BO$2:BP$215,2,FALSE),"")</f>
        <v>False Boarfish</v>
      </c>
      <c r="BR58">
        <f>IF(ISNUMBER(SEARCH(Landings!$K$146,BS$2:BS$215)),MAX(BR$1:BR57)+1,0)</f>
        <v>57</v>
      </c>
      <c r="BS58" t="s">
        <v>1424</v>
      </c>
      <c r="BT58" t="str">
        <f>IFERROR(VLOOKUP(ROWS(BT$2:BT58),BR$2:BS$215,2,FALSE),"")</f>
        <v>False Boarfish</v>
      </c>
      <c r="BU58">
        <f>IF(ISNUMBER(SEARCH(Landings!$K$147,BV$2:BV$215)),MAX(BU$1:BU57)+1,0)</f>
        <v>57</v>
      </c>
      <c r="BV58" t="s">
        <v>1424</v>
      </c>
      <c r="BW58" t="str">
        <f>IFERROR(VLOOKUP(ROWS(BW$2:BW58),BU$2:BV$215,2,FALSE),"")</f>
        <v>False Boarfish</v>
      </c>
      <c r="BX58">
        <f>IF(ISNUMBER(SEARCH(Landings!$K$148,BY$2:BY$215)),MAX(BX$1:BX57)+1,0)</f>
        <v>57</v>
      </c>
      <c r="BY58" t="s">
        <v>1424</v>
      </c>
      <c r="BZ58" t="str">
        <f>IFERROR(VLOOKUP(ROWS(BZ$2:BZ58),BX$2:BY$215,2,FALSE),"")</f>
        <v>False Boarfish</v>
      </c>
      <c r="CA58">
        <f>IF(ISNUMBER(SEARCH(Landings!$K$149,CB$2:CB$215)),MAX(CA$1:CA57)+1,0)</f>
        <v>57</v>
      </c>
      <c r="CB58" t="s">
        <v>1424</v>
      </c>
      <c r="CC58" t="str">
        <f>IFERROR(VLOOKUP(ROWS(CC$2:CC58),CA$2:CB$215,2,FALSE),"")</f>
        <v>False Boarfish</v>
      </c>
      <c r="CD58">
        <f>IF(ISNUMBER(SEARCH(Landings!$K$150,CE$2:CE$215)),MAX(CD$1:CD57)+1,0)</f>
        <v>57</v>
      </c>
      <c r="CE58" t="s">
        <v>1424</v>
      </c>
      <c r="CF58" t="str">
        <f>IFERROR(VLOOKUP(ROWS(CF$2:CF58),CD$2:CE$215,2,FALSE),"")</f>
        <v>False Boarfish</v>
      </c>
      <c r="CG58">
        <f>IF(ISNUMBER(SEARCH(Landings!$K$151,CH$2:CH$215)),MAX(CG$1:CG57)+1,0)</f>
        <v>57</v>
      </c>
      <c r="CH58" t="s">
        <v>1424</v>
      </c>
      <c r="CI58" t="str">
        <f>IFERROR(VLOOKUP(ROWS(CI$2:CI58),CG$2:CH$215,2,FALSE),"")</f>
        <v>False Boarfish</v>
      </c>
      <c r="CJ58">
        <f>IF(ISNUMBER(SEARCH(Landings!$K$152,CK$2:CK$215)),MAX(CJ$1:CJ57)+1,0)</f>
        <v>57</v>
      </c>
      <c r="CK58" t="s">
        <v>1424</v>
      </c>
      <c r="CL58" t="str">
        <f>IFERROR(VLOOKUP(ROWS(CL$2:CL58),CJ$2:CK$215,2,FALSE),"")</f>
        <v>False Boarfish</v>
      </c>
      <c r="CM58">
        <f>IF(ISNUMBER(SEARCH(Landings!$K$153,CN$2:CN$215)),MAX(CM$1:CM57)+1,0)</f>
        <v>57</v>
      </c>
      <c r="CN58" t="s">
        <v>1424</v>
      </c>
      <c r="CO58" t="str">
        <f>IFERROR(VLOOKUP(ROWS(CO$2:CO58),CM$2:CN$215,2,FALSE),"")</f>
        <v>False Boarfish</v>
      </c>
    </row>
    <row r="59" spans="1:93" x14ac:dyDescent="0.25">
      <c r="A59" t="s">
        <v>1425</v>
      </c>
      <c r="B59" t="s">
        <v>1426</v>
      </c>
      <c r="D59">
        <f>IF(ISNUMBER(SEARCH(Landings!$K$124,E$2:E$215)),MAX(D$1:D58)+1,0)</f>
        <v>58</v>
      </c>
      <c r="E59" t="s">
        <v>1426</v>
      </c>
      <c r="F59" t="str">
        <f>IFERROR(VLOOKUP(ROWS(F$2:F59),D$2:E$215,2,FALSE),"")</f>
        <v>Flounder</v>
      </c>
      <c r="G59">
        <f>IF(ISNUMBER(SEARCH(Landings!$K$125,H$2:H$215)),MAX(G$1:G58)+1,0)</f>
        <v>58</v>
      </c>
      <c r="H59" t="s">
        <v>1426</v>
      </c>
      <c r="I59" t="str">
        <f>IFERROR(VLOOKUP(ROWS(I$2:I59),G$2:H$215,2,FALSE),"")</f>
        <v>Flounder</v>
      </c>
      <c r="J59">
        <f>IF(ISNUMBER(SEARCH(Landings!$K$126,K$2:K$215)),MAX(J$1:J58)+1,0)</f>
        <v>58</v>
      </c>
      <c r="K59" t="s">
        <v>1426</v>
      </c>
      <c r="L59" t="str">
        <f>IFERROR(VLOOKUP(ROWS(L$2:L59),J$2:K$215,2,FALSE),"")</f>
        <v>Flounder</v>
      </c>
      <c r="M59">
        <f>IF(ISNUMBER(SEARCH(Landings!$K$127,N$2:N$215)),MAX(M$1:M58)+1,0)</f>
        <v>58</v>
      </c>
      <c r="N59" t="s">
        <v>1426</v>
      </c>
      <c r="O59" t="str">
        <f>IFERROR(VLOOKUP(ROWS(O$2:O59),M$2:N$215,2,FALSE),"")</f>
        <v>Flounder</v>
      </c>
      <c r="P59">
        <f>IF(ISNUMBER(SEARCH(Landings!$K$128,Q$2:Q$215)),MAX(P$1:P58)+1,0)</f>
        <v>58</v>
      </c>
      <c r="Q59" t="s">
        <v>1426</v>
      </c>
      <c r="R59" t="str">
        <f>IFERROR(VLOOKUP(ROWS(R$2:R59),P$2:Q$215,2,FALSE),"")</f>
        <v>Flounder</v>
      </c>
      <c r="S59">
        <f>IF(ISNUMBER(SEARCH(Landings!$K$129,T$2:T$215)),MAX(S$1:S58)+1,0)</f>
        <v>58</v>
      </c>
      <c r="T59" t="s">
        <v>1426</v>
      </c>
      <c r="U59" t="str">
        <f>IFERROR(VLOOKUP(ROWS(U$2:U59),S$2:T$215,2,FALSE),"")</f>
        <v>Flounder</v>
      </c>
      <c r="V59">
        <f>IF(ISNUMBER(SEARCH(Landings!$K$130,W$2:W$215)),MAX(V$1:V58)+1,0)</f>
        <v>58</v>
      </c>
      <c r="W59" t="s">
        <v>1426</v>
      </c>
      <c r="X59" t="str">
        <f>IFERROR(VLOOKUP(ROWS(X$2:X59),V$2:W$215,2,FALSE),"")</f>
        <v>Flounder</v>
      </c>
      <c r="Y59">
        <f>IF(ISNUMBER(SEARCH(Landings!$K$131,Z$2:Z$215)),MAX(Y$1:Y58)+1,0)</f>
        <v>58</v>
      </c>
      <c r="Z59" t="s">
        <v>1426</v>
      </c>
      <c r="AA59" t="str">
        <f>IFERROR(VLOOKUP(ROWS(AA$2:AA59),Y$2:Z$215,2,FALSE),"")</f>
        <v>Flounder</v>
      </c>
      <c r="AB59">
        <f>IF(ISNUMBER(SEARCH(Landings!$K$132,AC$2:AC$215)),MAX(AB$1:AB58)+1,0)</f>
        <v>58</v>
      </c>
      <c r="AC59" t="s">
        <v>1426</v>
      </c>
      <c r="AD59" t="str">
        <f>IFERROR(VLOOKUP(ROWS(AD$2:AD59),AB$2:AC$215,2,FALSE),"")</f>
        <v>Flounder</v>
      </c>
      <c r="AE59">
        <f>IF(ISNUMBER(SEARCH(Landings!$K$133,AF$2:AF$215)),MAX(AE$1:AE58)+1,0)</f>
        <v>58</v>
      </c>
      <c r="AF59" t="s">
        <v>1426</v>
      </c>
      <c r="AG59" t="str">
        <f>IFERROR(VLOOKUP(ROWS(AG$2:AG59),AE$2:AF$215,2,FALSE),"")</f>
        <v>Flounder</v>
      </c>
      <c r="AH59">
        <f>IF(ISNUMBER(SEARCH(Landings!$K$134,AI$2:AI$215)),MAX(AH$1:AH58)+1,0)</f>
        <v>58</v>
      </c>
      <c r="AI59" t="s">
        <v>1426</v>
      </c>
      <c r="AJ59" t="str">
        <f>IFERROR(VLOOKUP(ROWS(AJ$2:AJ59),AH$2:AI$215,2,FALSE),"")</f>
        <v>Flounder</v>
      </c>
      <c r="AK59">
        <f>IF(ISNUMBER(SEARCH(Landings!$K$135,AL$2:AL$215)),MAX(AK$1:AK58)+1,0)</f>
        <v>58</v>
      </c>
      <c r="AL59" t="s">
        <v>1426</v>
      </c>
      <c r="AM59" t="str">
        <f>IFERROR(VLOOKUP(ROWS(AM$2:AM59),AK$2:AL$215,2,FALSE),"")</f>
        <v>Flounder</v>
      </c>
      <c r="AN59">
        <f>IF(ISNUMBER(SEARCH(Landings!$K$136,AO$2:AO$215)),MAX(AN$1:AN58)+1,0)</f>
        <v>58</v>
      </c>
      <c r="AO59" t="s">
        <v>1426</v>
      </c>
      <c r="AP59" t="str">
        <f>IFERROR(VLOOKUP(ROWS(AP$2:AP59),AN$2:AO$215,2,FALSE),"")</f>
        <v>Flounder</v>
      </c>
      <c r="AQ59">
        <f>IF(ISNUMBER(SEARCH(Landings!$K$137,AR$2:AR$215)),MAX(AQ$1:AQ58)+1,0)</f>
        <v>58</v>
      </c>
      <c r="AR59" t="s">
        <v>1426</v>
      </c>
      <c r="AS59" t="str">
        <f>IFERROR(VLOOKUP(ROWS(AS$2:AS59),AQ$2:AR$215,2,FALSE),"")</f>
        <v>Flounder</v>
      </c>
      <c r="AT59">
        <f>IF(ISNUMBER(SEARCH(Landings!$K$138,AU$2:AU$215)),MAX(AT$1:AT58)+1,0)</f>
        <v>58</v>
      </c>
      <c r="AU59" t="s">
        <v>1426</v>
      </c>
      <c r="AV59" t="str">
        <f>IFERROR(VLOOKUP(ROWS(AV$2:AV59),AT$2:AU$215,2,FALSE),"")</f>
        <v>Flounder</v>
      </c>
      <c r="AW59">
        <f>IF(ISNUMBER(SEARCH(Landings!$K$139,AX$2:AX$215)),MAX(AW$1:AW58)+1,0)</f>
        <v>58</v>
      </c>
      <c r="AX59" t="s">
        <v>1426</v>
      </c>
      <c r="AY59" t="str">
        <f>IFERROR(VLOOKUP(ROWS(AY$2:AY59),AW$2:AX$215,2,FALSE),"")</f>
        <v>Flounder</v>
      </c>
      <c r="AZ59">
        <f>IF(ISNUMBER(SEARCH(Landings!$K$140,BA$2:BA$215)),MAX(AZ$1:AZ58)+1,0)</f>
        <v>58</v>
      </c>
      <c r="BA59" t="s">
        <v>1426</v>
      </c>
      <c r="BB59" t="str">
        <f>IFERROR(VLOOKUP(ROWS(BB$2:BB59),AZ$2:BA$215,2,FALSE),"")</f>
        <v>Flounder</v>
      </c>
      <c r="BC59">
        <f>IF(ISNUMBER(SEARCH(Landings!$K$141,BD$2:BD$215)),MAX(BC$1:BC58)+1,0)</f>
        <v>58</v>
      </c>
      <c r="BD59" t="s">
        <v>1426</v>
      </c>
      <c r="BE59" t="str">
        <f>IFERROR(VLOOKUP(ROWS(BE$2:BE59),BC$2:BD$215,2,FALSE),"")</f>
        <v>Flounder</v>
      </c>
      <c r="BF59">
        <f>IF(ISNUMBER(SEARCH(Landings!$K$142,BG$2:BG$215)),MAX(BF$1:BF58)+1,0)</f>
        <v>58</v>
      </c>
      <c r="BG59" t="s">
        <v>1426</v>
      </c>
      <c r="BH59" t="str">
        <f>IFERROR(VLOOKUP(ROWS(BH$2:BH59),BF$2:BG$215,2,FALSE),"")</f>
        <v>Flounder</v>
      </c>
      <c r="BI59">
        <f>IF(ISNUMBER(SEARCH(Landings!$K$143,BJ$2:BJ$215)),MAX(BI$1:BI58)+1,0)</f>
        <v>58</v>
      </c>
      <c r="BJ59" t="s">
        <v>1426</v>
      </c>
      <c r="BK59" t="str">
        <f>IFERROR(VLOOKUP(ROWS(BK$2:BK59),BI$2:BJ$215,2,FALSE),"")</f>
        <v>Flounder</v>
      </c>
      <c r="BL59">
        <f>IF(ISNUMBER(SEARCH(Landings!$K$144,BM$2:BM$215)),MAX(BL$1:BL58)+1,0)</f>
        <v>58</v>
      </c>
      <c r="BM59" t="s">
        <v>1426</v>
      </c>
      <c r="BN59" t="str">
        <f>IFERROR(VLOOKUP(ROWS(BN$2:BN59),BL$2:BM$215,2,FALSE),"")</f>
        <v>Flounder</v>
      </c>
      <c r="BO59">
        <f>IF(ISNUMBER(SEARCH(Landings!$K$145,BP$2:BP$215)),MAX(BO$1:BO58)+1,0)</f>
        <v>58</v>
      </c>
      <c r="BP59" t="s">
        <v>1426</v>
      </c>
      <c r="BQ59" t="str">
        <f>IFERROR(VLOOKUP(ROWS(BQ$2:BQ59),BO$2:BP$215,2,FALSE),"")</f>
        <v>Flounder</v>
      </c>
      <c r="BR59">
        <f>IF(ISNUMBER(SEARCH(Landings!$K$146,BS$2:BS$215)),MAX(BR$1:BR58)+1,0)</f>
        <v>58</v>
      </c>
      <c r="BS59" t="s">
        <v>1426</v>
      </c>
      <c r="BT59" t="str">
        <f>IFERROR(VLOOKUP(ROWS(BT$2:BT59),BR$2:BS$215,2,FALSE),"")</f>
        <v>Flounder</v>
      </c>
      <c r="BU59">
        <f>IF(ISNUMBER(SEARCH(Landings!$K$147,BV$2:BV$215)),MAX(BU$1:BU58)+1,0)</f>
        <v>58</v>
      </c>
      <c r="BV59" t="s">
        <v>1426</v>
      </c>
      <c r="BW59" t="str">
        <f>IFERROR(VLOOKUP(ROWS(BW$2:BW59),BU$2:BV$215,2,FALSE),"")</f>
        <v>Flounder</v>
      </c>
      <c r="BX59">
        <f>IF(ISNUMBER(SEARCH(Landings!$K$148,BY$2:BY$215)),MAX(BX$1:BX58)+1,0)</f>
        <v>58</v>
      </c>
      <c r="BY59" t="s">
        <v>1426</v>
      </c>
      <c r="BZ59" t="str">
        <f>IFERROR(VLOOKUP(ROWS(BZ$2:BZ59),BX$2:BY$215,2,FALSE),"")</f>
        <v>Flounder</v>
      </c>
      <c r="CA59">
        <f>IF(ISNUMBER(SEARCH(Landings!$K$149,CB$2:CB$215)),MAX(CA$1:CA58)+1,0)</f>
        <v>58</v>
      </c>
      <c r="CB59" t="s">
        <v>1426</v>
      </c>
      <c r="CC59" t="str">
        <f>IFERROR(VLOOKUP(ROWS(CC$2:CC59),CA$2:CB$215,2,FALSE),"")</f>
        <v>Flounder</v>
      </c>
      <c r="CD59">
        <f>IF(ISNUMBER(SEARCH(Landings!$K$150,CE$2:CE$215)),MAX(CD$1:CD58)+1,0)</f>
        <v>58</v>
      </c>
      <c r="CE59" t="s">
        <v>1426</v>
      </c>
      <c r="CF59" t="str">
        <f>IFERROR(VLOOKUP(ROWS(CF$2:CF59),CD$2:CE$215,2,FALSE),"")</f>
        <v>Flounder</v>
      </c>
      <c r="CG59">
        <f>IF(ISNUMBER(SEARCH(Landings!$K$151,CH$2:CH$215)),MAX(CG$1:CG58)+1,0)</f>
        <v>58</v>
      </c>
      <c r="CH59" t="s">
        <v>1426</v>
      </c>
      <c r="CI59" t="str">
        <f>IFERROR(VLOOKUP(ROWS(CI$2:CI59),CG$2:CH$215,2,FALSE),"")</f>
        <v>Flounder</v>
      </c>
      <c r="CJ59">
        <f>IF(ISNUMBER(SEARCH(Landings!$K$152,CK$2:CK$215)),MAX(CJ$1:CJ58)+1,0)</f>
        <v>58</v>
      </c>
      <c r="CK59" t="s">
        <v>1426</v>
      </c>
      <c r="CL59" t="str">
        <f>IFERROR(VLOOKUP(ROWS(CL$2:CL59),CJ$2:CK$215,2,FALSE),"")</f>
        <v>Flounder</v>
      </c>
      <c r="CM59">
        <f>IF(ISNUMBER(SEARCH(Landings!$K$153,CN$2:CN$215)),MAX(CM$1:CM58)+1,0)</f>
        <v>58</v>
      </c>
      <c r="CN59" t="s">
        <v>1426</v>
      </c>
      <c r="CO59" t="str">
        <f>IFERROR(VLOOKUP(ROWS(CO$2:CO59),CM$2:CN$215,2,FALSE),"")</f>
        <v>Flounder</v>
      </c>
    </row>
    <row r="60" spans="1:93" x14ac:dyDescent="0.25">
      <c r="A60" t="s">
        <v>1427</v>
      </c>
      <c r="B60" t="s">
        <v>1428</v>
      </c>
      <c r="D60">
        <f>IF(ISNUMBER(SEARCH(Landings!$K$124,E$2:E$215)),MAX(D$1:D59)+1,0)</f>
        <v>59</v>
      </c>
      <c r="E60" t="s">
        <v>1428</v>
      </c>
      <c r="F60" t="str">
        <f>IFERROR(VLOOKUP(ROWS(F$2:F60),D$2:E$215,2,FALSE),"")</f>
        <v>Forkbeard</v>
      </c>
      <c r="G60">
        <f>IF(ISNUMBER(SEARCH(Landings!$K$125,H$2:H$215)),MAX(G$1:G59)+1,0)</f>
        <v>59</v>
      </c>
      <c r="H60" t="s">
        <v>1428</v>
      </c>
      <c r="I60" t="str">
        <f>IFERROR(VLOOKUP(ROWS(I$2:I60),G$2:H$215,2,FALSE),"")</f>
        <v>Forkbeard</v>
      </c>
      <c r="J60">
        <f>IF(ISNUMBER(SEARCH(Landings!$K$126,K$2:K$215)),MAX(J$1:J59)+1,0)</f>
        <v>59</v>
      </c>
      <c r="K60" t="s">
        <v>1428</v>
      </c>
      <c r="L60" t="str">
        <f>IFERROR(VLOOKUP(ROWS(L$2:L60),J$2:K$215,2,FALSE),"")</f>
        <v>Forkbeard</v>
      </c>
      <c r="M60">
        <f>IF(ISNUMBER(SEARCH(Landings!$K$127,N$2:N$215)),MAX(M$1:M59)+1,0)</f>
        <v>59</v>
      </c>
      <c r="N60" t="s">
        <v>1428</v>
      </c>
      <c r="O60" t="str">
        <f>IFERROR(VLOOKUP(ROWS(O$2:O60),M$2:N$215,2,FALSE),"")</f>
        <v>Forkbeard</v>
      </c>
      <c r="P60">
        <f>IF(ISNUMBER(SEARCH(Landings!$K$128,Q$2:Q$215)),MAX(P$1:P59)+1,0)</f>
        <v>59</v>
      </c>
      <c r="Q60" t="s">
        <v>1428</v>
      </c>
      <c r="R60" t="str">
        <f>IFERROR(VLOOKUP(ROWS(R$2:R60),P$2:Q$215,2,FALSE),"")</f>
        <v>Forkbeard</v>
      </c>
      <c r="S60">
        <f>IF(ISNUMBER(SEARCH(Landings!$K$129,T$2:T$215)),MAX(S$1:S59)+1,0)</f>
        <v>59</v>
      </c>
      <c r="T60" t="s">
        <v>1428</v>
      </c>
      <c r="U60" t="str">
        <f>IFERROR(VLOOKUP(ROWS(U$2:U60),S$2:T$215,2,FALSE),"")</f>
        <v>Forkbeard</v>
      </c>
      <c r="V60">
        <f>IF(ISNUMBER(SEARCH(Landings!$K$130,W$2:W$215)),MAX(V$1:V59)+1,0)</f>
        <v>59</v>
      </c>
      <c r="W60" t="s">
        <v>1428</v>
      </c>
      <c r="X60" t="str">
        <f>IFERROR(VLOOKUP(ROWS(X$2:X60),V$2:W$215,2,FALSE),"")</f>
        <v>Forkbeard</v>
      </c>
      <c r="Y60">
        <f>IF(ISNUMBER(SEARCH(Landings!$K$131,Z$2:Z$215)),MAX(Y$1:Y59)+1,0)</f>
        <v>59</v>
      </c>
      <c r="Z60" t="s">
        <v>1428</v>
      </c>
      <c r="AA60" t="str">
        <f>IFERROR(VLOOKUP(ROWS(AA$2:AA60),Y$2:Z$215,2,FALSE),"")</f>
        <v>Forkbeard</v>
      </c>
      <c r="AB60">
        <f>IF(ISNUMBER(SEARCH(Landings!$K$132,AC$2:AC$215)),MAX(AB$1:AB59)+1,0)</f>
        <v>59</v>
      </c>
      <c r="AC60" t="s">
        <v>1428</v>
      </c>
      <c r="AD60" t="str">
        <f>IFERROR(VLOOKUP(ROWS(AD$2:AD60),AB$2:AC$215,2,FALSE),"")</f>
        <v>Forkbeard</v>
      </c>
      <c r="AE60">
        <f>IF(ISNUMBER(SEARCH(Landings!$K$133,AF$2:AF$215)),MAX(AE$1:AE59)+1,0)</f>
        <v>59</v>
      </c>
      <c r="AF60" t="s">
        <v>1428</v>
      </c>
      <c r="AG60" t="str">
        <f>IFERROR(VLOOKUP(ROWS(AG$2:AG60),AE$2:AF$215,2,FALSE),"")</f>
        <v>Forkbeard</v>
      </c>
      <c r="AH60">
        <f>IF(ISNUMBER(SEARCH(Landings!$K$134,AI$2:AI$215)),MAX(AH$1:AH59)+1,0)</f>
        <v>59</v>
      </c>
      <c r="AI60" t="s">
        <v>1428</v>
      </c>
      <c r="AJ60" t="str">
        <f>IFERROR(VLOOKUP(ROWS(AJ$2:AJ60),AH$2:AI$215,2,FALSE),"")</f>
        <v>Forkbeard</v>
      </c>
      <c r="AK60">
        <f>IF(ISNUMBER(SEARCH(Landings!$K$135,AL$2:AL$215)),MAX(AK$1:AK59)+1,0)</f>
        <v>59</v>
      </c>
      <c r="AL60" t="s">
        <v>1428</v>
      </c>
      <c r="AM60" t="str">
        <f>IFERROR(VLOOKUP(ROWS(AM$2:AM60),AK$2:AL$215,2,FALSE),"")</f>
        <v>Forkbeard</v>
      </c>
      <c r="AN60">
        <f>IF(ISNUMBER(SEARCH(Landings!$K$136,AO$2:AO$215)),MAX(AN$1:AN59)+1,0)</f>
        <v>59</v>
      </c>
      <c r="AO60" t="s">
        <v>1428</v>
      </c>
      <c r="AP60" t="str">
        <f>IFERROR(VLOOKUP(ROWS(AP$2:AP60),AN$2:AO$215,2,FALSE),"")</f>
        <v>Forkbeard</v>
      </c>
      <c r="AQ60">
        <f>IF(ISNUMBER(SEARCH(Landings!$K$137,AR$2:AR$215)),MAX(AQ$1:AQ59)+1,0)</f>
        <v>59</v>
      </c>
      <c r="AR60" t="s">
        <v>1428</v>
      </c>
      <c r="AS60" t="str">
        <f>IFERROR(VLOOKUP(ROWS(AS$2:AS60),AQ$2:AR$215,2,FALSE),"")</f>
        <v>Forkbeard</v>
      </c>
      <c r="AT60">
        <f>IF(ISNUMBER(SEARCH(Landings!$K$138,AU$2:AU$215)),MAX(AT$1:AT59)+1,0)</f>
        <v>59</v>
      </c>
      <c r="AU60" t="s">
        <v>1428</v>
      </c>
      <c r="AV60" t="str">
        <f>IFERROR(VLOOKUP(ROWS(AV$2:AV60),AT$2:AU$215,2,FALSE),"")</f>
        <v>Forkbeard</v>
      </c>
      <c r="AW60">
        <f>IF(ISNUMBER(SEARCH(Landings!$K$139,AX$2:AX$215)),MAX(AW$1:AW59)+1,0)</f>
        <v>59</v>
      </c>
      <c r="AX60" t="s">
        <v>1428</v>
      </c>
      <c r="AY60" t="str">
        <f>IFERROR(VLOOKUP(ROWS(AY$2:AY60),AW$2:AX$215,2,FALSE),"")</f>
        <v>Forkbeard</v>
      </c>
      <c r="AZ60">
        <f>IF(ISNUMBER(SEARCH(Landings!$K$140,BA$2:BA$215)),MAX(AZ$1:AZ59)+1,0)</f>
        <v>59</v>
      </c>
      <c r="BA60" t="s">
        <v>1428</v>
      </c>
      <c r="BB60" t="str">
        <f>IFERROR(VLOOKUP(ROWS(BB$2:BB60),AZ$2:BA$215,2,FALSE),"")</f>
        <v>Forkbeard</v>
      </c>
      <c r="BC60">
        <f>IF(ISNUMBER(SEARCH(Landings!$K$141,BD$2:BD$215)),MAX(BC$1:BC59)+1,0)</f>
        <v>59</v>
      </c>
      <c r="BD60" t="s">
        <v>1428</v>
      </c>
      <c r="BE60" t="str">
        <f>IFERROR(VLOOKUP(ROWS(BE$2:BE60),BC$2:BD$215,2,FALSE),"")</f>
        <v>Forkbeard</v>
      </c>
      <c r="BF60">
        <f>IF(ISNUMBER(SEARCH(Landings!$K$142,BG$2:BG$215)),MAX(BF$1:BF59)+1,0)</f>
        <v>59</v>
      </c>
      <c r="BG60" t="s">
        <v>1428</v>
      </c>
      <c r="BH60" t="str">
        <f>IFERROR(VLOOKUP(ROWS(BH$2:BH60),BF$2:BG$215,2,FALSE),"")</f>
        <v>Forkbeard</v>
      </c>
      <c r="BI60">
        <f>IF(ISNUMBER(SEARCH(Landings!$K$143,BJ$2:BJ$215)),MAX(BI$1:BI59)+1,0)</f>
        <v>59</v>
      </c>
      <c r="BJ60" t="s">
        <v>1428</v>
      </c>
      <c r="BK60" t="str">
        <f>IFERROR(VLOOKUP(ROWS(BK$2:BK60),BI$2:BJ$215,2,FALSE),"")</f>
        <v>Forkbeard</v>
      </c>
      <c r="BL60">
        <f>IF(ISNUMBER(SEARCH(Landings!$K$144,BM$2:BM$215)),MAX(BL$1:BL59)+1,0)</f>
        <v>59</v>
      </c>
      <c r="BM60" t="s">
        <v>1428</v>
      </c>
      <c r="BN60" t="str">
        <f>IFERROR(VLOOKUP(ROWS(BN$2:BN60),BL$2:BM$215,2,FALSE),"")</f>
        <v>Forkbeard</v>
      </c>
      <c r="BO60">
        <f>IF(ISNUMBER(SEARCH(Landings!$K$145,BP$2:BP$215)),MAX(BO$1:BO59)+1,0)</f>
        <v>59</v>
      </c>
      <c r="BP60" t="s">
        <v>1428</v>
      </c>
      <c r="BQ60" t="str">
        <f>IFERROR(VLOOKUP(ROWS(BQ$2:BQ60),BO$2:BP$215,2,FALSE),"")</f>
        <v>Forkbeard</v>
      </c>
      <c r="BR60">
        <f>IF(ISNUMBER(SEARCH(Landings!$K$146,BS$2:BS$215)),MAX(BR$1:BR59)+1,0)</f>
        <v>59</v>
      </c>
      <c r="BS60" t="s">
        <v>1428</v>
      </c>
      <c r="BT60" t="str">
        <f>IFERROR(VLOOKUP(ROWS(BT$2:BT60),BR$2:BS$215,2,FALSE),"")</f>
        <v>Forkbeard</v>
      </c>
      <c r="BU60">
        <f>IF(ISNUMBER(SEARCH(Landings!$K$147,BV$2:BV$215)),MAX(BU$1:BU59)+1,0)</f>
        <v>59</v>
      </c>
      <c r="BV60" t="s">
        <v>1428</v>
      </c>
      <c r="BW60" t="str">
        <f>IFERROR(VLOOKUP(ROWS(BW$2:BW60),BU$2:BV$215,2,FALSE),"")</f>
        <v>Forkbeard</v>
      </c>
      <c r="BX60">
        <f>IF(ISNUMBER(SEARCH(Landings!$K$148,BY$2:BY$215)),MAX(BX$1:BX59)+1,0)</f>
        <v>59</v>
      </c>
      <c r="BY60" t="s">
        <v>1428</v>
      </c>
      <c r="BZ60" t="str">
        <f>IFERROR(VLOOKUP(ROWS(BZ$2:BZ60),BX$2:BY$215,2,FALSE),"")</f>
        <v>Forkbeard</v>
      </c>
      <c r="CA60">
        <f>IF(ISNUMBER(SEARCH(Landings!$K$149,CB$2:CB$215)),MAX(CA$1:CA59)+1,0)</f>
        <v>59</v>
      </c>
      <c r="CB60" t="s">
        <v>1428</v>
      </c>
      <c r="CC60" t="str">
        <f>IFERROR(VLOOKUP(ROWS(CC$2:CC60),CA$2:CB$215,2,FALSE),"")</f>
        <v>Forkbeard</v>
      </c>
      <c r="CD60">
        <f>IF(ISNUMBER(SEARCH(Landings!$K$150,CE$2:CE$215)),MAX(CD$1:CD59)+1,0)</f>
        <v>59</v>
      </c>
      <c r="CE60" t="s">
        <v>1428</v>
      </c>
      <c r="CF60" t="str">
        <f>IFERROR(VLOOKUP(ROWS(CF$2:CF60),CD$2:CE$215,2,FALSE),"")</f>
        <v>Forkbeard</v>
      </c>
      <c r="CG60">
        <f>IF(ISNUMBER(SEARCH(Landings!$K$151,CH$2:CH$215)),MAX(CG$1:CG59)+1,0)</f>
        <v>59</v>
      </c>
      <c r="CH60" t="s">
        <v>1428</v>
      </c>
      <c r="CI60" t="str">
        <f>IFERROR(VLOOKUP(ROWS(CI$2:CI60),CG$2:CH$215,2,FALSE),"")</f>
        <v>Forkbeard</v>
      </c>
      <c r="CJ60">
        <f>IF(ISNUMBER(SEARCH(Landings!$K$152,CK$2:CK$215)),MAX(CJ$1:CJ59)+1,0)</f>
        <v>59</v>
      </c>
      <c r="CK60" t="s">
        <v>1428</v>
      </c>
      <c r="CL60" t="str">
        <f>IFERROR(VLOOKUP(ROWS(CL$2:CL60),CJ$2:CK$215,2,FALSE),"")</f>
        <v>Forkbeard</v>
      </c>
      <c r="CM60">
        <f>IF(ISNUMBER(SEARCH(Landings!$K$153,CN$2:CN$215)),MAX(CM$1:CM59)+1,0)</f>
        <v>59</v>
      </c>
      <c r="CN60" t="s">
        <v>1428</v>
      </c>
      <c r="CO60" t="str">
        <f>IFERROR(VLOOKUP(ROWS(CO$2:CO60),CM$2:CN$215,2,FALSE),"")</f>
        <v>Forkbeard</v>
      </c>
    </row>
    <row r="61" spans="1:93" x14ac:dyDescent="0.25">
      <c r="A61" t="s">
        <v>1429</v>
      </c>
      <c r="B61" t="s">
        <v>1430</v>
      </c>
      <c r="D61">
        <f>IF(ISNUMBER(SEARCH(Landings!$K$124,E$2:E$215)),MAX(D$1:D60)+1,0)</f>
        <v>60</v>
      </c>
      <c r="E61" t="s">
        <v>1430</v>
      </c>
      <c r="F61" t="str">
        <f>IFERROR(VLOOKUP(ROWS(F$2:F61),D$2:E$215,2,FALSE),"")</f>
        <v>Four-spot megrim</v>
      </c>
      <c r="G61">
        <f>IF(ISNUMBER(SEARCH(Landings!$K$125,H$2:H$215)),MAX(G$1:G60)+1,0)</f>
        <v>60</v>
      </c>
      <c r="H61" t="s">
        <v>1430</v>
      </c>
      <c r="I61" t="str">
        <f>IFERROR(VLOOKUP(ROWS(I$2:I61),G$2:H$215,2,FALSE),"")</f>
        <v>Four-spot megrim</v>
      </c>
      <c r="J61">
        <f>IF(ISNUMBER(SEARCH(Landings!$K$126,K$2:K$215)),MAX(J$1:J60)+1,0)</f>
        <v>60</v>
      </c>
      <c r="K61" t="s">
        <v>1430</v>
      </c>
      <c r="L61" t="str">
        <f>IFERROR(VLOOKUP(ROWS(L$2:L61),J$2:K$215,2,FALSE),"")</f>
        <v>Four-spot megrim</v>
      </c>
      <c r="M61">
        <f>IF(ISNUMBER(SEARCH(Landings!$K$127,N$2:N$215)),MAX(M$1:M60)+1,0)</f>
        <v>60</v>
      </c>
      <c r="N61" t="s">
        <v>1430</v>
      </c>
      <c r="O61" t="str">
        <f>IFERROR(VLOOKUP(ROWS(O$2:O61),M$2:N$215,2,FALSE),"")</f>
        <v>Four-spot megrim</v>
      </c>
      <c r="P61">
        <f>IF(ISNUMBER(SEARCH(Landings!$K$128,Q$2:Q$215)),MAX(P$1:P60)+1,0)</f>
        <v>60</v>
      </c>
      <c r="Q61" t="s">
        <v>1430</v>
      </c>
      <c r="R61" t="str">
        <f>IFERROR(VLOOKUP(ROWS(R$2:R61),P$2:Q$215,2,FALSE),"")</f>
        <v>Four-spot megrim</v>
      </c>
      <c r="S61">
        <f>IF(ISNUMBER(SEARCH(Landings!$K$129,T$2:T$215)),MAX(S$1:S60)+1,0)</f>
        <v>60</v>
      </c>
      <c r="T61" t="s">
        <v>1430</v>
      </c>
      <c r="U61" t="str">
        <f>IFERROR(VLOOKUP(ROWS(U$2:U61),S$2:T$215,2,FALSE),"")</f>
        <v>Four-spot megrim</v>
      </c>
      <c r="V61">
        <f>IF(ISNUMBER(SEARCH(Landings!$K$130,W$2:W$215)),MAX(V$1:V60)+1,0)</f>
        <v>60</v>
      </c>
      <c r="W61" t="s">
        <v>1430</v>
      </c>
      <c r="X61" t="str">
        <f>IFERROR(VLOOKUP(ROWS(X$2:X61),V$2:W$215,2,FALSE),"")</f>
        <v>Four-spot megrim</v>
      </c>
      <c r="Y61">
        <f>IF(ISNUMBER(SEARCH(Landings!$K$131,Z$2:Z$215)),MAX(Y$1:Y60)+1,0)</f>
        <v>60</v>
      </c>
      <c r="Z61" t="s">
        <v>1430</v>
      </c>
      <c r="AA61" t="str">
        <f>IFERROR(VLOOKUP(ROWS(AA$2:AA61),Y$2:Z$215,2,FALSE),"")</f>
        <v>Four-spot megrim</v>
      </c>
      <c r="AB61">
        <f>IF(ISNUMBER(SEARCH(Landings!$K$132,AC$2:AC$215)),MAX(AB$1:AB60)+1,0)</f>
        <v>60</v>
      </c>
      <c r="AC61" t="s">
        <v>1430</v>
      </c>
      <c r="AD61" t="str">
        <f>IFERROR(VLOOKUP(ROWS(AD$2:AD61),AB$2:AC$215,2,FALSE),"")</f>
        <v>Four-spot megrim</v>
      </c>
      <c r="AE61">
        <f>IF(ISNUMBER(SEARCH(Landings!$K$133,AF$2:AF$215)),MAX(AE$1:AE60)+1,0)</f>
        <v>60</v>
      </c>
      <c r="AF61" t="s">
        <v>1430</v>
      </c>
      <c r="AG61" t="str">
        <f>IFERROR(VLOOKUP(ROWS(AG$2:AG61),AE$2:AF$215,2,FALSE),"")</f>
        <v>Four-spot megrim</v>
      </c>
      <c r="AH61">
        <f>IF(ISNUMBER(SEARCH(Landings!$K$134,AI$2:AI$215)),MAX(AH$1:AH60)+1,0)</f>
        <v>60</v>
      </c>
      <c r="AI61" t="s">
        <v>1430</v>
      </c>
      <c r="AJ61" t="str">
        <f>IFERROR(VLOOKUP(ROWS(AJ$2:AJ61),AH$2:AI$215,2,FALSE),"")</f>
        <v>Four-spot megrim</v>
      </c>
      <c r="AK61">
        <f>IF(ISNUMBER(SEARCH(Landings!$K$135,AL$2:AL$215)),MAX(AK$1:AK60)+1,0)</f>
        <v>60</v>
      </c>
      <c r="AL61" t="s">
        <v>1430</v>
      </c>
      <c r="AM61" t="str">
        <f>IFERROR(VLOOKUP(ROWS(AM$2:AM61),AK$2:AL$215,2,FALSE),"")</f>
        <v>Four-spot megrim</v>
      </c>
      <c r="AN61">
        <f>IF(ISNUMBER(SEARCH(Landings!$K$136,AO$2:AO$215)),MAX(AN$1:AN60)+1,0)</f>
        <v>60</v>
      </c>
      <c r="AO61" t="s">
        <v>1430</v>
      </c>
      <c r="AP61" t="str">
        <f>IFERROR(VLOOKUP(ROWS(AP$2:AP61),AN$2:AO$215,2,FALSE),"")</f>
        <v>Four-spot megrim</v>
      </c>
      <c r="AQ61">
        <f>IF(ISNUMBER(SEARCH(Landings!$K$137,AR$2:AR$215)),MAX(AQ$1:AQ60)+1,0)</f>
        <v>60</v>
      </c>
      <c r="AR61" t="s">
        <v>1430</v>
      </c>
      <c r="AS61" t="str">
        <f>IFERROR(VLOOKUP(ROWS(AS$2:AS61),AQ$2:AR$215,2,FALSE),"")</f>
        <v>Four-spot megrim</v>
      </c>
      <c r="AT61">
        <f>IF(ISNUMBER(SEARCH(Landings!$K$138,AU$2:AU$215)),MAX(AT$1:AT60)+1,0)</f>
        <v>60</v>
      </c>
      <c r="AU61" t="s">
        <v>1430</v>
      </c>
      <c r="AV61" t="str">
        <f>IFERROR(VLOOKUP(ROWS(AV$2:AV61),AT$2:AU$215,2,FALSE),"")</f>
        <v>Four-spot megrim</v>
      </c>
      <c r="AW61">
        <f>IF(ISNUMBER(SEARCH(Landings!$K$139,AX$2:AX$215)),MAX(AW$1:AW60)+1,0)</f>
        <v>60</v>
      </c>
      <c r="AX61" t="s">
        <v>1430</v>
      </c>
      <c r="AY61" t="str">
        <f>IFERROR(VLOOKUP(ROWS(AY$2:AY61),AW$2:AX$215,2,FALSE),"")</f>
        <v>Four-spot megrim</v>
      </c>
      <c r="AZ61">
        <f>IF(ISNUMBER(SEARCH(Landings!$K$140,BA$2:BA$215)),MAX(AZ$1:AZ60)+1,0)</f>
        <v>60</v>
      </c>
      <c r="BA61" t="s">
        <v>1430</v>
      </c>
      <c r="BB61" t="str">
        <f>IFERROR(VLOOKUP(ROWS(BB$2:BB61),AZ$2:BA$215,2,FALSE),"")</f>
        <v>Four-spot megrim</v>
      </c>
      <c r="BC61">
        <f>IF(ISNUMBER(SEARCH(Landings!$K$141,BD$2:BD$215)),MAX(BC$1:BC60)+1,0)</f>
        <v>60</v>
      </c>
      <c r="BD61" t="s">
        <v>1430</v>
      </c>
      <c r="BE61" t="str">
        <f>IFERROR(VLOOKUP(ROWS(BE$2:BE61),BC$2:BD$215,2,FALSE),"")</f>
        <v>Four-spot megrim</v>
      </c>
      <c r="BF61">
        <f>IF(ISNUMBER(SEARCH(Landings!$K$142,BG$2:BG$215)),MAX(BF$1:BF60)+1,0)</f>
        <v>60</v>
      </c>
      <c r="BG61" t="s">
        <v>1430</v>
      </c>
      <c r="BH61" t="str">
        <f>IFERROR(VLOOKUP(ROWS(BH$2:BH61),BF$2:BG$215,2,FALSE),"")</f>
        <v>Four-spot megrim</v>
      </c>
      <c r="BI61">
        <f>IF(ISNUMBER(SEARCH(Landings!$K$143,BJ$2:BJ$215)),MAX(BI$1:BI60)+1,0)</f>
        <v>60</v>
      </c>
      <c r="BJ61" t="s">
        <v>1430</v>
      </c>
      <c r="BK61" t="str">
        <f>IFERROR(VLOOKUP(ROWS(BK$2:BK61),BI$2:BJ$215,2,FALSE),"")</f>
        <v>Four-spot megrim</v>
      </c>
      <c r="BL61">
        <f>IF(ISNUMBER(SEARCH(Landings!$K$144,BM$2:BM$215)),MAX(BL$1:BL60)+1,0)</f>
        <v>60</v>
      </c>
      <c r="BM61" t="s">
        <v>1430</v>
      </c>
      <c r="BN61" t="str">
        <f>IFERROR(VLOOKUP(ROWS(BN$2:BN61),BL$2:BM$215,2,FALSE),"")</f>
        <v>Four-spot megrim</v>
      </c>
      <c r="BO61">
        <f>IF(ISNUMBER(SEARCH(Landings!$K$145,BP$2:BP$215)),MAX(BO$1:BO60)+1,0)</f>
        <v>60</v>
      </c>
      <c r="BP61" t="s">
        <v>1430</v>
      </c>
      <c r="BQ61" t="str">
        <f>IFERROR(VLOOKUP(ROWS(BQ$2:BQ61),BO$2:BP$215,2,FALSE),"")</f>
        <v>Four-spot megrim</v>
      </c>
      <c r="BR61">
        <f>IF(ISNUMBER(SEARCH(Landings!$K$146,BS$2:BS$215)),MAX(BR$1:BR60)+1,0)</f>
        <v>60</v>
      </c>
      <c r="BS61" t="s">
        <v>1430</v>
      </c>
      <c r="BT61" t="str">
        <f>IFERROR(VLOOKUP(ROWS(BT$2:BT61),BR$2:BS$215,2,FALSE),"")</f>
        <v>Four-spot megrim</v>
      </c>
      <c r="BU61">
        <f>IF(ISNUMBER(SEARCH(Landings!$K$147,BV$2:BV$215)),MAX(BU$1:BU60)+1,0)</f>
        <v>60</v>
      </c>
      <c r="BV61" t="s">
        <v>1430</v>
      </c>
      <c r="BW61" t="str">
        <f>IFERROR(VLOOKUP(ROWS(BW$2:BW61),BU$2:BV$215,2,FALSE),"")</f>
        <v>Four-spot megrim</v>
      </c>
      <c r="BX61">
        <f>IF(ISNUMBER(SEARCH(Landings!$K$148,BY$2:BY$215)),MAX(BX$1:BX60)+1,0)</f>
        <v>60</v>
      </c>
      <c r="BY61" t="s">
        <v>1430</v>
      </c>
      <c r="BZ61" t="str">
        <f>IFERROR(VLOOKUP(ROWS(BZ$2:BZ61),BX$2:BY$215,2,FALSE),"")</f>
        <v>Four-spot megrim</v>
      </c>
      <c r="CA61">
        <f>IF(ISNUMBER(SEARCH(Landings!$K$149,CB$2:CB$215)),MAX(CA$1:CA60)+1,0)</f>
        <v>60</v>
      </c>
      <c r="CB61" t="s">
        <v>1430</v>
      </c>
      <c r="CC61" t="str">
        <f>IFERROR(VLOOKUP(ROWS(CC$2:CC61),CA$2:CB$215,2,FALSE),"")</f>
        <v>Four-spot megrim</v>
      </c>
      <c r="CD61">
        <f>IF(ISNUMBER(SEARCH(Landings!$K$150,CE$2:CE$215)),MAX(CD$1:CD60)+1,0)</f>
        <v>60</v>
      </c>
      <c r="CE61" t="s">
        <v>1430</v>
      </c>
      <c r="CF61" t="str">
        <f>IFERROR(VLOOKUP(ROWS(CF$2:CF61),CD$2:CE$215,2,FALSE),"")</f>
        <v>Four-spot megrim</v>
      </c>
      <c r="CG61">
        <f>IF(ISNUMBER(SEARCH(Landings!$K$151,CH$2:CH$215)),MAX(CG$1:CG60)+1,0)</f>
        <v>60</v>
      </c>
      <c r="CH61" t="s">
        <v>1430</v>
      </c>
      <c r="CI61" t="str">
        <f>IFERROR(VLOOKUP(ROWS(CI$2:CI61),CG$2:CH$215,2,FALSE),"")</f>
        <v>Four-spot megrim</v>
      </c>
      <c r="CJ61">
        <f>IF(ISNUMBER(SEARCH(Landings!$K$152,CK$2:CK$215)),MAX(CJ$1:CJ60)+1,0)</f>
        <v>60</v>
      </c>
      <c r="CK61" t="s">
        <v>1430</v>
      </c>
      <c r="CL61" t="str">
        <f>IFERROR(VLOOKUP(ROWS(CL$2:CL61),CJ$2:CK$215,2,FALSE),"")</f>
        <v>Four-spot megrim</v>
      </c>
      <c r="CM61">
        <f>IF(ISNUMBER(SEARCH(Landings!$K$153,CN$2:CN$215)),MAX(CM$1:CM60)+1,0)</f>
        <v>60</v>
      </c>
      <c r="CN61" t="s">
        <v>1430</v>
      </c>
      <c r="CO61" t="str">
        <f>IFERROR(VLOOKUP(ROWS(CO$2:CO61),CM$2:CN$215,2,FALSE),"")</f>
        <v>Four-spot megrim</v>
      </c>
    </row>
    <row r="62" spans="1:93" x14ac:dyDescent="0.25">
      <c r="A62" t="s">
        <v>1431</v>
      </c>
      <c r="B62" t="s">
        <v>1432</v>
      </c>
      <c r="D62">
        <f>IF(ISNUMBER(SEARCH(Landings!$K$124,E$2:E$215)),MAX(D$1:D61)+1,0)</f>
        <v>61</v>
      </c>
      <c r="E62" t="s">
        <v>1432</v>
      </c>
      <c r="F62" t="str">
        <f>IFERROR(VLOOKUP(ROWS(F$2:F62),D$2:E$215,2,FALSE),"")</f>
        <v>Fries Goby</v>
      </c>
      <c r="G62">
        <f>IF(ISNUMBER(SEARCH(Landings!$K$125,H$2:H$215)),MAX(G$1:G61)+1,0)</f>
        <v>61</v>
      </c>
      <c r="H62" t="s">
        <v>1432</v>
      </c>
      <c r="I62" t="str">
        <f>IFERROR(VLOOKUP(ROWS(I$2:I62),G$2:H$215,2,FALSE),"")</f>
        <v>Fries Goby</v>
      </c>
      <c r="J62">
        <f>IF(ISNUMBER(SEARCH(Landings!$K$126,K$2:K$215)),MAX(J$1:J61)+1,0)</f>
        <v>61</v>
      </c>
      <c r="K62" t="s">
        <v>1432</v>
      </c>
      <c r="L62" t="str">
        <f>IFERROR(VLOOKUP(ROWS(L$2:L62),J$2:K$215,2,FALSE),"")</f>
        <v>Fries Goby</v>
      </c>
      <c r="M62">
        <f>IF(ISNUMBER(SEARCH(Landings!$K$127,N$2:N$215)),MAX(M$1:M61)+1,0)</f>
        <v>61</v>
      </c>
      <c r="N62" t="s">
        <v>1432</v>
      </c>
      <c r="O62" t="str">
        <f>IFERROR(VLOOKUP(ROWS(O$2:O62),M$2:N$215,2,FALSE),"")</f>
        <v>Fries Goby</v>
      </c>
      <c r="P62">
        <f>IF(ISNUMBER(SEARCH(Landings!$K$128,Q$2:Q$215)),MAX(P$1:P61)+1,0)</f>
        <v>61</v>
      </c>
      <c r="Q62" t="s">
        <v>1432</v>
      </c>
      <c r="R62" t="str">
        <f>IFERROR(VLOOKUP(ROWS(R$2:R62),P$2:Q$215,2,FALSE),"")</f>
        <v>Fries Goby</v>
      </c>
      <c r="S62">
        <f>IF(ISNUMBER(SEARCH(Landings!$K$129,T$2:T$215)),MAX(S$1:S61)+1,0)</f>
        <v>61</v>
      </c>
      <c r="T62" t="s">
        <v>1432</v>
      </c>
      <c r="U62" t="str">
        <f>IFERROR(VLOOKUP(ROWS(U$2:U62),S$2:T$215,2,FALSE),"")</f>
        <v>Fries Goby</v>
      </c>
      <c r="V62">
        <f>IF(ISNUMBER(SEARCH(Landings!$K$130,W$2:W$215)),MAX(V$1:V61)+1,0)</f>
        <v>61</v>
      </c>
      <c r="W62" t="s">
        <v>1432</v>
      </c>
      <c r="X62" t="str">
        <f>IFERROR(VLOOKUP(ROWS(X$2:X62),V$2:W$215,2,FALSE),"")</f>
        <v>Fries Goby</v>
      </c>
      <c r="Y62">
        <f>IF(ISNUMBER(SEARCH(Landings!$K$131,Z$2:Z$215)),MAX(Y$1:Y61)+1,0)</f>
        <v>61</v>
      </c>
      <c r="Z62" t="s">
        <v>1432</v>
      </c>
      <c r="AA62" t="str">
        <f>IFERROR(VLOOKUP(ROWS(AA$2:AA62),Y$2:Z$215,2,FALSE),"")</f>
        <v>Fries Goby</v>
      </c>
      <c r="AB62">
        <f>IF(ISNUMBER(SEARCH(Landings!$K$132,AC$2:AC$215)),MAX(AB$1:AB61)+1,0)</f>
        <v>61</v>
      </c>
      <c r="AC62" t="s">
        <v>1432</v>
      </c>
      <c r="AD62" t="str">
        <f>IFERROR(VLOOKUP(ROWS(AD$2:AD62),AB$2:AC$215,2,FALSE),"")</f>
        <v>Fries Goby</v>
      </c>
      <c r="AE62">
        <f>IF(ISNUMBER(SEARCH(Landings!$K$133,AF$2:AF$215)),MAX(AE$1:AE61)+1,0)</f>
        <v>61</v>
      </c>
      <c r="AF62" t="s">
        <v>1432</v>
      </c>
      <c r="AG62" t="str">
        <f>IFERROR(VLOOKUP(ROWS(AG$2:AG62),AE$2:AF$215,2,FALSE),"")</f>
        <v>Fries Goby</v>
      </c>
      <c r="AH62">
        <f>IF(ISNUMBER(SEARCH(Landings!$K$134,AI$2:AI$215)),MAX(AH$1:AH61)+1,0)</f>
        <v>61</v>
      </c>
      <c r="AI62" t="s">
        <v>1432</v>
      </c>
      <c r="AJ62" t="str">
        <f>IFERROR(VLOOKUP(ROWS(AJ$2:AJ62),AH$2:AI$215,2,FALSE),"")</f>
        <v>Fries Goby</v>
      </c>
      <c r="AK62">
        <f>IF(ISNUMBER(SEARCH(Landings!$K$135,AL$2:AL$215)),MAX(AK$1:AK61)+1,0)</f>
        <v>61</v>
      </c>
      <c r="AL62" t="s">
        <v>1432</v>
      </c>
      <c r="AM62" t="str">
        <f>IFERROR(VLOOKUP(ROWS(AM$2:AM62),AK$2:AL$215,2,FALSE),"")</f>
        <v>Fries Goby</v>
      </c>
      <c r="AN62">
        <f>IF(ISNUMBER(SEARCH(Landings!$K$136,AO$2:AO$215)),MAX(AN$1:AN61)+1,0)</f>
        <v>61</v>
      </c>
      <c r="AO62" t="s">
        <v>1432</v>
      </c>
      <c r="AP62" t="str">
        <f>IFERROR(VLOOKUP(ROWS(AP$2:AP62),AN$2:AO$215,2,FALSE),"")</f>
        <v>Fries Goby</v>
      </c>
      <c r="AQ62">
        <f>IF(ISNUMBER(SEARCH(Landings!$K$137,AR$2:AR$215)),MAX(AQ$1:AQ61)+1,0)</f>
        <v>61</v>
      </c>
      <c r="AR62" t="s">
        <v>1432</v>
      </c>
      <c r="AS62" t="str">
        <f>IFERROR(VLOOKUP(ROWS(AS$2:AS62),AQ$2:AR$215,2,FALSE),"")</f>
        <v>Fries Goby</v>
      </c>
      <c r="AT62">
        <f>IF(ISNUMBER(SEARCH(Landings!$K$138,AU$2:AU$215)),MAX(AT$1:AT61)+1,0)</f>
        <v>61</v>
      </c>
      <c r="AU62" t="s">
        <v>1432</v>
      </c>
      <c r="AV62" t="str">
        <f>IFERROR(VLOOKUP(ROWS(AV$2:AV62),AT$2:AU$215,2,FALSE),"")</f>
        <v>Fries Goby</v>
      </c>
      <c r="AW62">
        <f>IF(ISNUMBER(SEARCH(Landings!$K$139,AX$2:AX$215)),MAX(AW$1:AW61)+1,0)</f>
        <v>61</v>
      </c>
      <c r="AX62" t="s">
        <v>1432</v>
      </c>
      <c r="AY62" t="str">
        <f>IFERROR(VLOOKUP(ROWS(AY$2:AY62),AW$2:AX$215,2,FALSE),"")</f>
        <v>Fries Goby</v>
      </c>
      <c r="AZ62">
        <f>IF(ISNUMBER(SEARCH(Landings!$K$140,BA$2:BA$215)),MAX(AZ$1:AZ61)+1,0)</f>
        <v>61</v>
      </c>
      <c r="BA62" t="s">
        <v>1432</v>
      </c>
      <c r="BB62" t="str">
        <f>IFERROR(VLOOKUP(ROWS(BB$2:BB62),AZ$2:BA$215,2,FALSE),"")</f>
        <v>Fries Goby</v>
      </c>
      <c r="BC62">
        <f>IF(ISNUMBER(SEARCH(Landings!$K$141,BD$2:BD$215)),MAX(BC$1:BC61)+1,0)</f>
        <v>61</v>
      </c>
      <c r="BD62" t="s">
        <v>1432</v>
      </c>
      <c r="BE62" t="str">
        <f>IFERROR(VLOOKUP(ROWS(BE$2:BE62),BC$2:BD$215,2,FALSE),"")</f>
        <v>Fries Goby</v>
      </c>
      <c r="BF62">
        <f>IF(ISNUMBER(SEARCH(Landings!$K$142,BG$2:BG$215)),MAX(BF$1:BF61)+1,0)</f>
        <v>61</v>
      </c>
      <c r="BG62" t="s">
        <v>1432</v>
      </c>
      <c r="BH62" t="str">
        <f>IFERROR(VLOOKUP(ROWS(BH$2:BH62),BF$2:BG$215,2,FALSE),"")</f>
        <v>Fries Goby</v>
      </c>
      <c r="BI62">
        <f>IF(ISNUMBER(SEARCH(Landings!$K$143,BJ$2:BJ$215)),MAX(BI$1:BI61)+1,0)</f>
        <v>61</v>
      </c>
      <c r="BJ62" t="s">
        <v>1432</v>
      </c>
      <c r="BK62" t="str">
        <f>IFERROR(VLOOKUP(ROWS(BK$2:BK62),BI$2:BJ$215,2,FALSE),"")</f>
        <v>Fries Goby</v>
      </c>
      <c r="BL62">
        <f>IF(ISNUMBER(SEARCH(Landings!$K$144,BM$2:BM$215)),MAX(BL$1:BL61)+1,0)</f>
        <v>61</v>
      </c>
      <c r="BM62" t="s">
        <v>1432</v>
      </c>
      <c r="BN62" t="str">
        <f>IFERROR(VLOOKUP(ROWS(BN$2:BN62),BL$2:BM$215,2,FALSE),"")</f>
        <v>Fries Goby</v>
      </c>
      <c r="BO62">
        <f>IF(ISNUMBER(SEARCH(Landings!$K$145,BP$2:BP$215)),MAX(BO$1:BO61)+1,0)</f>
        <v>61</v>
      </c>
      <c r="BP62" t="s">
        <v>1432</v>
      </c>
      <c r="BQ62" t="str">
        <f>IFERROR(VLOOKUP(ROWS(BQ$2:BQ62),BO$2:BP$215,2,FALSE),"")</f>
        <v>Fries Goby</v>
      </c>
      <c r="BR62">
        <f>IF(ISNUMBER(SEARCH(Landings!$K$146,BS$2:BS$215)),MAX(BR$1:BR61)+1,0)</f>
        <v>61</v>
      </c>
      <c r="BS62" t="s">
        <v>1432</v>
      </c>
      <c r="BT62" t="str">
        <f>IFERROR(VLOOKUP(ROWS(BT$2:BT62),BR$2:BS$215,2,FALSE),"")</f>
        <v>Fries Goby</v>
      </c>
      <c r="BU62">
        <f>IF(ISNUMBER(SEARCH(Landings!$K$147,BV$2:BV$215)),MAX(BU$1:BU61)+1,0)</f>
        <v>61</v>
      </c>
      <c r="BV62" t="s">
        <v>1432</v>
      </c>
      <c r="BW62" t="str">
        <f>IFERROR(VLOOKUP(ROWS(BW$2:BW62),BU$2:BV$215,2,FALSE),"")</f>
        <v>Fries Goby</v>
      </c>
      <c r="BX62">
        <f>IF(ISNUMBER(SEARCH(Landings!$K$148,BY$2:BY$215)),MAX(BX$1:BX61)+1,0)</f>
        <v>61</v>
      </c>
      <c r="BY62" t="s">
        <v>1432</v>
      </c>
      <c r="BZ62" t="str">
        <f>IFERROR(VLOOKUP(ROWS(BZ$2:BZ62),BX$2:BY$215,2,FALSE),"")</f>
        <v>Fries Goby</v>
      </c>
      <c r="CA62">
        <f>IF(ISNUMBER(SEARCH(Landings!$K$149,CB$2:CB$215)),MAX(CA$1:CA61)+1,0)</f>
        <v>61</v>
      </c>
      <c r="CB62" t="s">
        <v>1432</v>
      </c>
      <c r="CC62" t="str">
        <f>IFERROR(VLOOKUP(ROWS(CC$2:CC62),CA$2:CB$215,2,FALSE),"")</f>
        <v>Fries Goby</v>
      </c>
      <c r="CD62">
        <f>IF(ISNUMBER(SEARCH(Landings!$K$150,CE$2:CE$215)),MAX(CD$1:CD61)+1,0)</f>
        <v>61</v>
      </c>
      <c r="CE62" t="s">
        <v>1432</v>
      </c>
      <c r="CF62" t="str">
        <f>IFERROR(VLOOKUP(ROWS(CF$2:CF62),CD$2:CE$215,2,FALSE),"")</f>
        <v>Fries Goby</v>
      </c>
      <c r="CG62">
        <f>IF(ISNUMBER(SEARCH(Landings!$K$151,CH$2:CH$215)),MAX(CG$1:CG61)+1,0)</f>
        <v>61</v>
      </c>
      <c r="CH62" t="s">
        <v>1432</v>
      </c>
      <c r="CI62" t="str">
        <f>IFERROR(VLOOKUP(ROWS(CI$2:CI62),CG$2:CH$215,2,FALSE),"")</f>
        <v>Fries Goby</v>
      </c>
      <c r="CJ62">
        <f>IF(ISNUMBER(SEARCH(Landings!$K$152,CK$2:CK$215)),MAX(CJ$1:CJ61)+1,0)</f>
        <v>61</v>
      </c>
      <c r="CK62" t="s">
        <v>1432</v>
      </c>
      <c r="CL62" t="str">
        <f>IFERROR(VLOOKUP(ROWS(CL$2:CL62),CJ$2:CK$215,2,FALSE),"")</f>
        <v>Fries Goby</v>
      </c>
      <c r="CM62">
        <f>IF(ISNUMBER(SEARCH(Landings!$K$153,CN$2:CN$215)),MAX(CM$1:CM61)+1,0)</f>
        <v>61</v>
      </c>
      <c r="CN62" t="s">
        <v>1432</v>
      </c>
      <c r="CO62" t="str">
        <f>IFERROR(VLOOKUP(ROWS(CO$2:CO62),CM$2:CN$215,2,FALSE),"")</f>
        <v>Fries Goby</v>
      </c>
    </row>
    <row r="63" spans="1:93" x14ac:dyDescent="0.25">
      <c r="A63" t="s">
        <v>1433</v>
      </c>
      <c r="B63" t="s">
        <v>1434</v>
      </c>
      <c r="D63">
        <f>IF(ISNUMBER(SEARCH(Landings!$K$124,E$2:E$215)),MAX(D$1:D62)+1,0)</f>
        <v>62</v>
      </c>
      <c r="E63" t="s">
        <v>1434</v>
      </c>
      <c r="F63" t="str">
        <f>IFERROR(VLOOKUP(ROWS(F$2:F63),D$2:E$215,2,FALSE),"")</f>
        <v>garfish</v>
      </c>
      <c r="G63">
        <f>IF(ISNUMBER(SEARCH(Landings!$K$125,H$2:H$215)),MAX(G$1:G62)+1,0)</f>
        <v>62</v>
      </c>
      <c r="H63" t="s">
        <v>1434</v>
      </c>
      <c r="I63" t="str">
        <f>IFERROR(VLOOKUP(ROWS(I$2:I63),G$2:H$215,2,FALSE),"")</f>
        <v>garfish</v>
      </c>
      <c r="J63">
        <f>IF(ISNUMBER(SEARCH(Landings!$K$126,K$2:K$215)),MAX(J$1:J62)+1,0)</f>
        <v>62</v>
      </c>
      <c r="K63" t="s">
        <v>1434</v>
      </c>
      <c r="L63" t="str">
        <f>IFERROR(VLOOKUP(ROWS(L$2:L63),J$2:K$215,2,FALSE),"")</f>
        <v>garfish</v>
      </c>
      <c r="M63">
        <f>IF(ISNUMBER(SEARCH(Landings!$K$127,N$2:N$215)),MAX(M$1:M62)+1,0)</f>
        <v>62</v>
      </c>
      <c r="N63" t="s">
        <v>1434</v>
      </c>
      <c r="O63" t="str">
        <f>IFERROR(VLOOKUP(ROWS(O$2:O63),M$2:N$215,2,FALSE),"")</f>
        <v>garfish</v>
      </c>
      <c r="P63">
        <f>IF(ISNUMBER(SEARCH(Landings!$K$128,Q$2:Q$215)),MAX(P$1:P62)+1,0)</f>
        <v>62</v>
      </c>
      <c r="Q63" t="s">
        <v>1434</v>
      </c>
      <c r="R63" t="str">
        <f>IFERROR(VLOOKUP(ROWS(R$2:R63),P$2:Q$215,2,FALSE),"")</f>
        <v>garfish</v>
      </c>
      <c r="S63">
        <f>IF(ISNUMBER(SEARCH(Landings!$K$129,T$2:T$215)),MAX(S$1:S62)+1,0)</f>
        <v>62</v>
      </c>
      <c r="T63" t="s">
        <v>1434</v>
      </c>
      <c r="U63" t="str">
        <f>IFERROR(VLOOKUP(ROWS(U$2:U63),S$2:T$215,2,FALSE),"")</f>
        <v>garfish</v>
      </c>
      <c r="V63">
        <f>IF(ISNUMBER(SEARCH(Landings!$K$130,W$2:W$215)),MAX(V$1:V62)+1,0)</f>
        <v>62</v>
      </c>
      <c r="W63" t="s">
        <v>1434</v>
      </c>
      <c r="X63" t="str">
        <f>IFERROR(VLOOKUP(ROWS(X$2:X63),V$2:W$215,2,FALSE),"")</f>
        <v>garfish</v>
      </c>
      <c r="Y63">
        <f>IF(ISNUMBER(SEARCH(Landings!$K$131,Z$2:Z$215)),MAX(Y$1:Y62)+1,0)</f>
        <v>62</v>
      </c>
      <c r="Z63" t="s">
        <v>1434</v>
      </c>
      <c r="AA63" t="str">
        <f>IFERROR(VLOOKUP(ROWS(AA$2:AA63),Y$2:Z$215,2,FALSE),"")</f>
        <v>garfish</v>
      </c>
      <c r="AB63">
        <f>IF(ISNUMBER(SEARCH(Landings!$K$132,AC$2:AC$215)),MAX(AB$1:AB62)+1,0)</f>
        <v>62</v>
      </c>
      <c r="AC63" t="s">
        <v>1434</v>
      </c>
      <c r="AD63" t="str">
        <f>IFERROR(VLOOKUP(ROWS(AD$2:AD63),AB$2:AC$215,2,FALSE),"")</f>
        <v>garfish</v>
      </c>
      <c r="AE63">
        <f>IF(ISNUMBER(SEARCH(Landings!$K$133,AF$2:AF$215)),MAX(AE$1:AE62)+1,0)</f>
        <v>62</v>
      </c>
      <c r="AF63" t="s">
        <v>1434</v>
      </c>
      <c r="AG63" t="str">
        <f>IFERROR(VLOOKUP(ROWS(AG$2:AG63),AE$2:AF$215,2,FALSE),"")</f>
        <v>garfish</v>
      </c>
      <c r="AH63">
        <f>IF(ISNUMBER(SEARCH(Landings!$K$134,AI$2:AI$215)),MAX(AH$1:AH62)+1,0)</f>
        <v>62</v>
      </c>
      <c r="AI63" t="s">
        <v>1434</v>
      </c>
      <c r="AJ63" t="str">
        <f>IFERROR(VLOOKUP(ROWS(AJ$2:AJ63),AH$2:AI$215,2,FALSE),"")</f>
        <v>garfish</v>
      </c>
      <c r="AK63">
        <f>IF(ISNUMBER(SEARCH(Landings!$K$135,AL$2:AL$215)),MAX(AK$1:AK62)+1,0)</f>
        <v>62</v>
      </c>
      <c r="AL63" t="s">
        <v>1434</v>
      </c>
      <c r="AM63" t="str">
        <f>IFERROR(VLOOKUP(ROWS(AM$2:AM63),AK$2:AL$215,2,FALSE),"")</f>
        <v>garfish</v>
      </c>
      <c r="AN63">
        <f>IF(ISNUMBER(SEARCH(Landings!$K$136,AO$2:AO$215)),MAX(AN$1:AN62)+1,0)</f>
        <v>62</v>
      </c>
      <c r="AO63" t="s">
        <v>1434</v>
      </c>
      <c r="AP63" t="str">
        <f>IFERROR(VLOOKUP(ROWS(AP$2:AP63),AN$2:AO$215,2,FALSE),"")</f>
        <v>garfish</v>
      </c>
      <c r="AQ63">
        <f>IF(ISNUMBER(SEARCH(Landings!$K$137,AR$2:AR$215)),MAX(AQ$1:AQ62)+1,0)</f>
        <v>62</v>
      </c>
      <c r="AR63" t="s">
        <v>1434</v>
      </c>
      <c r="AS63" t="str">
        <f>IFERROR(VLOOKUP(ROWS(AS$2:AS63),AQ$2:AR$215,2,FALSE),"")</f>
        <v>garfish</v>
      </c>
      <c r="AT63">
        <f>IF(ISNUMBER(SEARCH(Landings!$K$138,AU$2:AU$215)),MAX(AT$1:AT62)+1,0)</f>
        <v>62</v>
      </c>
      <c r="AU63" t="s">
        <v>1434</v>
      </c>
      <c r="AV63" t="str">
        <f>IFERROR(VLOOKUP(ROWS(AV$2:AV63),AT$2:AU$215,2,FALSE),"")</f>
        <v>garfish</v>
      </c>
      <c r="AW63">
        <f>IF(ISNUMBER(SEARCH(Landings!$K$139,AX$2:AX$215)),MAX(AW$1:AW62)+1,0)</f>
        <v>62</v>
      </c>
      <c r="AX63" t="s">
        <v>1434</v>
      </c>
      <c r="AY63" t="str">
        <f>IFERROR(VLOOKUP(ROWS(AY$2:AY63),AW$2:AX$215,2,FALSE),"")</f>
        <v>garfish</v>
      </c>
      <c r="AZ63">
        <f>IF(ISNUMBER(SEARCH(Landings!$K$140,BA$2:BA$215)),MAX(AZ$1:AZ62)+1,0)</f>
        <v>62</v>
      </c>
      <c r="BA63" t="s">
        <v>1434</v>
      </c>
      <c r="BB63" t="str">
        <f>IFERROR(VLOOKUP(ROWS(BB$2:BB63),AZ$2:BA$215,2,FALSE),"")</f>
        <v>garfish</v>
      </c>
      <c r="BC63">
        <f>IF(ISNUMBER(SEARCH(Landings!$K$141,BD$2:BD$215)),MAX(BC$1:BC62)+1,0)</f>
        <v>62</v>
      </c>
      <c r="BD63" t="s">
        <v>1434</v>
      </c>
      <c r="BE63" t="str">
        <f>IFERROR(VLOOKUP(ROWS(BE$2:BE63),BC$2:BD$215,2,FALSE),"")</f>
        <v>garfish</v>
      </c>
      <c r="BF63">
        <f>IF(ISNUMBER(SEARCH(Landings!$K$142,BG$2:BG$215)),MAX(BF$1:BF62)+1,0)</f>
        <v>62</v>
      </c>
      <c r="BG63" t="s">
        <v>1434</v>
      </c>
      <c r="BH63" t="str">
        <f>IFERROR(VLOOKUP(ROWS(BH$2:BH63),BF$2:BG$215,2,FALSE),"")</f>
        <v>garfish</v>
      </c>
      <c r="BI63">
        <f>IF(ISNUMBER(SEARCH(Landings!$K$143,BJ$2:BJ$215)),MAX(BI$1:BI62)+1,0)</f>
        <v>62</v>
      </c>
      <c r="BJ63" t="s">
        <v>1434</v>
      </c>
      <c r="BK63" t="str">
        <f>IFERROR(VLOOKUP(ROWS(BK$2:BK63),BI$2:BJ$215,2,FALSE),"")</f>
        <v>garfish</v>
      </c>
      <c r="BL63">
        <f>IF(ISNUMBER(SEARCH(Landings!$K$144,BM$2:BM$215)),MAX(BL$1:BL62)+1,0)</f>
        <v>62</v>
      </c>
      <c r="BM63" t="s">
        <v>1434</v>
      </c>
      <c r="BN63" t="str">
        <f>IFERROR(VLOOKUP(ROWS(BN$2:BN63),BL$2:BM$215,2,FALSE),"")</f>
        <v>garfish</v>
      </c>
      <c r="BO63">
        <f>IF(ISNUMBER(SEARCH(Landings!$K$145,BP$2:BP$215)),MAX(BO$1:BO62)+1,0)</f>
        <v>62</v>
      </c>
      <c r="BP63" t="s">
        <v>1434</v>
      </c>
      <c r="BQ63" t="str">
        <f>IFERROR(VLOOKUP(ROWS(BQ$2:BQ63),BO$2:BP$215,2,FALSE),"")</f>
        <v>garfish</v>
      </c>
      <c r="BR63">
        <f>IF(ISNUMBER(SEARCH(Landings!$K$146,BS$2:BS$215)),MAX(BR$1:BR62)+1,0)</f>
        <v>62</v>
      </c>
      <c r="BS63" t="s">
        <v>1434</v>
      </c>
      <c r="BT63" t="str">
        <f>IFERROR(VLOOKUP(ROWS(BT$2:BT63),BR$2:BS$215,2,FALSE),"")</f>
        <v>garfish</v>
      </c>
      <c r="BU63">
        <f>IF(ISNUMBER(SEARCH(Landings!$K$147,BV$2:BV$215)),MAX(BU$1:BU62)+1,0)</f>
        <v>62</v>
      </c>
      <c r="BV63" t="s">
        <v>1434</v>
      </c>
      <c r="BW63" t="str">
        <f>IFERROR(VLOOKUP(ROWS(BW$2:BW63),BU$2:BV$215,2,FALSE),"")</f>
        <v>garfish</v>
      </c>
      <c r="BX63">
        <f>IF(ISNUMBER(SEARCH(Landings!$K$148,BY$2:BY$215)),MAX(BX$1:BX62)+1,0)</f>
        <v>62</v>
      </c>
      <c r="BY63" t="s">
        <v>1434</v>
      </c>
      <c r="BZ63" t="str">
        <f>IFERROR(VLOOKUP(ROWS(BZ$2:BZ63),BX$2:BY$215,2,FALSE),"")</f>
        <v>garfish</v>
      </c>
      <c r="CA63">
        <f>IF(ISNUMBER(SEARCH(Landings!$K$149,CB$2:CB$215)),MAX(CA$1:CA62)+1,0)</f>
        <v>62</v>
      </c>
      <c r="CB63" t="s">
        <v>1434</v>
      </c>
      <c r="CC63" t="str">
        <f>IFERROR(VLOOKUP(ROWS(CC$2:CC63),CA$2:CB$215,2,FALSE),"")</f>
        <v>garfish</v>
      </c>
      <c r="CD63">
        <f>IF(ISNUMBER(SEARCH(Landings!$K$150,CE$2:CE$215)),MAX(CD$1:CD62)+1,0)</f>
        <v>62</v>
      </c>
      <c r="CE63" t="s">
        <v>1434</v>
      </c>
      <c r="CF63" t="str">
        <f>IFERROR(VLOOKUP(ROWS(CF$2:CF63),CD$2:CE$215,2,FALSE),"")</f>
        <v>garfish</v>
      </c>
      <c r="CG63">
        <f>IF(ISNUMBER(SEARCH(Landings!$K$151,CH$2:CH$215)),MAX(CG$1:CG62)+1,0)</f>
        <v>62</v>
      </c>
      <c r="CH63" t="s">
        <v>1434</v>
      </c>
      <c r="CI63" t="str">
        <f>IFERROR(VLOOKUP(ROWS(CI$2:CI63),CG$2:CH$215,2,FALSE),"")</f>
        <v>garfish</v>
      </c>
      <c r="CJ63">
        <f>IF(ISNUMBER(SEARCH(Landings!$K$152,CK$2:CK$215)),MAX(CJ$1:CJ62)+1,0)</f>
        <v>62</v>
      </c>
      <c r="CK63" t="s">
        <v>1434</v>
      </c>
      <c r="CL63" t="str">
        <f>IFERROR(VLOOKUP(ROWS(CL$2:CL63),CJ$2:CK$215,2,FALSE),"")</f>
        <v>garfish</v>
      </c>
      <c r="CM63">
        <f>IF(ISNUMBER(SEARCH(Landings!$K$153,CN$2:CN$215)),MAX(CM$1:CM62)+1,0)</f>
        <v>62</v>
      </c>
      <c r="CN63" t="s">
        <v>1434</v>
      </c>
      <c r="CO63" t="str">
        <f>IFERROR(VLOOKUP(ROWS(CO$2:CO63),CM$2:CN$215,2,FALSE),"")</f>
        <v>garfish</v>
      </c>
    </row>
    <row r="64" spans="1:93" x14ac:dyDescent="0.25">
      <c r="A64" t="s">
        <v>1435</v>
      </c>
      <c r="B64" t="s">
        <v>1436</v>
      </c>
      <c r="D64">
        <f>IF(ISNUMBER(SEARCH(Landings!$K$124,E$2:E$215)),MAX(D$1:D63)+1,0)</f>
        <v>63</v>
      </c>
      <c r="E64" t="s">
        <v>1436</v>
      </c>
      <c r="F64" t="str">
        <f>IFERROR(VLOOKUP(ROWS(F$2:F64),D$2:E$215,2,FALSE),"")</f>
        <v>Goby</v>
      </c>
      <c r="G64">
        <f>IF(ISNUMBER(SEARCH(Landings!$K$125,H$2:H$215)),MAX(G$1:G63)+1,0)</f>
        <v>63</v>
      </c>
      <c r="H64" t="s">
        <v>1436</v>
      </c>
      <c r="I64" t="str">
        <f>IFERROR(VLOOKUP(ROWS(I$2:I64),G$2:H$215,2,FALSE),"")</f>
        <v>Goby</v>
      </c>
      <c r="J64">
        <f>IF(ISNUMBER(SEARCH(Landings!$K$126,K$2:K$215)),MAX(J$1:J63)+1,0)</f>
        <v>63</v>
      </c>
      <c r="K64" t="s">
        <v>1436</v>
      </c>
      <c r="L64" t="str">
        <f>IFERROR(VLOOKUP(ROWS(L$2:L64),J$2:K$215,2,FALSE),"")</f>
        <v>Goby</v>
      </c>
      <c r="M64">
        <f>IF(ISNUMBER(SEARCH(Landings!$K$127,N$2:N$215)),MAX(M$1:M63)+1,0)</f>
        <v>63</v>
      </c>
      <c r="N64" t="s">
        <v>1436</v>
      </c>
      <c r="O64" t="str">
        <f>IFERROR(VLOOKUP(ROWS(O$2:O64),M$2:N$215,2,FALSE),"")</f>
        <v>Goby</v>
      </c>
      <c r="P64">
        <f>IF(ISNUMBER(SEARCH(Landings!$K$128,Q$2:Q$215)),MAX(P$1:P63)+1,0)</f>
        <v>63</v>
      </c>
      <c r="Q64" t="s">
        <v>1436</v>
      </c>
      <c r="R64" t="str">
        <f>IFERROR(VLOOKUP(ROWS(R$2:R64),P$2:Q$215,2,FALSE),"")</f>
        <v>Goby</v>
      </c>
      <c r="S64">
        <f>IF(ISNUMBER(SEARCH(Landings!$K$129,T$2:T$215)),MAX(S$1:S63)+1,0)</f>
        <v>63</v>
      </c>
      <c r="T64" t="s">
        <v>1436</v>
      </c>
      <c r="U64" t="str">
        <f>IFERROR(VLOOKUP(ROWS(U$2:U64),S$2:T$215,2,FALSE),"")</f>
        <v>Goby</v>
      </c>
      <c r="V64">
        <f>IF(ISNUMBER(SEARCH(Landings!$K$130,W$2:W$215)),MAX(V$1:V63)+1,0)</f>
        <v>63</v>
      </c>
      <c r="W64" t="s">
        <v>1436</v>
      </c>
      <c r="X64" t="str">
        <f>IFERROR(VLOOKUP(ROWS(X$2:X64),V$2:W$215,2,FALSE),"")</f>
        <v>Goby</v>
      </c>
      <c r="Y64">
        <f>IF(ISNUMBER(SEARCH(Landings!$K$131,Z$2:Z$215)),MAX(Y$1:Y63)+1,0)</f>
        <v>63</v>
      </c>
      <c r="Z64" t="s">
        <v>1436</v>
      </c>
      <c r="AA64" t="str">
        <f>IFERROR(VLOOKUP(ROWS(AA$2:AA64),Y$2:Z$215,2,FALSE),"")</f>
        <v>Goby</v>
      </c>
      <c r="AB64">
        <f>IF(ISNUMBER(SEARCH(Landings!$K$132,AC$2:AC$215)),MAX(AB$1:AB63)+1,0)</f>
        <v>63</v>
      </c>
      <c r="AC64" t="s">
        <v>1436</v>
      </c>
      <c r="AD64" t="str">
        <f>IFERROR(VLOOKUP(ROWS(AD$2:AD64),AB$2:AC$215,2,FALSE),"")</f>
        <v>Goby</v>
      </c>
      <c r="AE64">
        <f>IF(ISNUMBER(SEARCH(Landings!$K$133,AF$2:AF$215)),MAX(AE$1:AE63)+1,0)</f>
        <v>63</v>
      </c>
      <c r="AF64" t="s">
        <v>1436</v>
      </c>
      <c r="AG64" t="str">
        <f>IFERROR(VLOOKUP(ROWS(AG$2:AG64),AE$2:AF$215,2,FALSE),"")</f>
        <v>Goby</v>
      </c>
      <c r="AH64">
        <f>IF(ISNUMBER(SEARCH(Landings!$K$134,AI$2:AI$215)),MAX(AH$1:AH63)+1,0)</f>
        <v>63</v>
      </c>
      <c r="AI64" t="s">
        <v>1436</v>
      </c>
      <c r="AJ64" t="str">
        <f>IFERROR(VLOOKUP(ROWS(AJ$2:AJ64),AH$2:AI$215,2,FALSE),"")</f>
        <v>Goby</v>
      </c>
      <c r="AK64">
        <f>IF(ISNUMBER(SEARCH(Landings!$K$135,AL$2:AL$215)),MAX(AK$1:AK63)+1,0)</f>
        <v>63</v>
      </c>
      <c r="AL64" t="s">
        <v>1436</v>
      </c>
      <c r="AM64" t="str">
        <f>IFERROR(VLOOKUP(ROWS(AM$2:AM64),AK$2:AL$215,2,FALSE),"")</f>
        <v>Goby</v>
      </c>
      <c r="AN64">
        <f>IF(ISNUMBER(SEARCH(Landings!$K$136,AO$2:AO$215)),MAX(AN$1:AN63)+1,0)</f>
        <v>63</v>
      </c>
      <c r="AO64" t="s">
        <v>1436</v>
      </c>
      <c r="AP64" t="str">
        <f>IFERROR(VLOOKUP(ROWS(AP$2:AP64),AN$2:AO$215,2,FALSE),"")</f>
        <v>Goby</v>
      </c>
      <c r="AQ64">
        <f>IF(ISNUMBER(SEARCH(Landings!$K$137,AR$2:AR$215)),MAX(AQ$1:AQ63)+1,0)</f>
        <v>63</v>
      </c>
      <c r="AR64" t="s">
        <v>1436</v>
      </c>
      <c r="AS64" t="str">
        <f>IFERROR(VLOOKUP(ROWS(AS$2:AS64),AQ$2:AR$215,2,FALSE),"")</f>
        <v>Goby</v>
      </c>
      <c r="AT64">
        <f>IF(ISNUMBER(SEARCH(Landings!$K$138,AU$2:AU$215)),MAX(AT$1:AT63)+1,0)</f>
        <v>63</v>
      </c>
      <c r="AU64" t="s">
        <v>1436</v>
      </c>
      <c r="AV64" t="str">
        <f>IFERROR(VLOOKUP(ROWS(AV$2:AV64),AT$2:AU$215,2,FALSE),"")</f>
        <v>Goby</v>
      </c>
      <c r="AW64">
        <f>IF(ISNUMBER(SEARCH(Landings!$K$139,AX$2:AX$215)),MAX(AW$1:AW63)+1,0)</f>
        <v>63</v>
      </c>
      <c r="AX64" t="s">
        <v>1436</v>
      </c>
      <c r="AY64" t="str">
        <f>IFERROR(VLOOKUP(ROWS(AY$2:AY64),AW$2:AX$215,2,FALSE),"")</f>
        <v>Goby</v>
      </c>
      <c r="AZ64">
        <f>IF(ISNUMBER(SEARCH(Landings!$K$140,BA$2:BA$215)),MAX(AZ$1:AZ63)+1,0)</f>
        <v>63</v>
      </c>
      <c r="BA64" t="s">
        <v>1436</v>
      </c>
      <c r="BB64" t="str">
        <f>IFERROR(VLOOKUP(ROWS(BB$2:BB64),AZ$2:BA$215,2,FALSE),"")</f>
        <v>Goby</v>
      </c>
      <c r="BC64">
        <f>IF(ISNUMBER(SEARCH(Landings!$K$141,BD$2:BD$215)),MAX(BC$1:BC63)+1,0)</f>
        <v>63</v>
      </c>
      <c r="BD64" t="s">
        <v>1436</v>
      </c>
      <c r="BE64" t="str">
        <f>IFERROR(VLOOKUP(ROWS(BE$2:BE64),BC$2:BD$215,2,FALSE),"")</f>
        <v>Goby</v>
      </c>
      <c r="BF64">
        <f>IF(ISNUMBER(SEARCH(Landings!$K$142,BG$2:BG$215)),MAX(BF$1:BF63)+1,0)</f>
        <v>63</v>
      </c>
      <c r="BG64" t="s">
        <v>1436</v>
      </c>
      <c r="BH64" t="str">
        <f>IFERROR(VLOOKUP(ROWS(BH$2:BH64),BF$2:BG$215,2,FALSE),"")</f>
        <v>Goby</v>
      </c>
      <c r="BI64">
        <f>IF(ISNUMBER(SEARCH(Landings!$K$143,BJ$2:BJ$215)),MAX(BI$1:BI63)+1,0)</f>
        <v>63</v>
      </c>
      <c r="BJ64" t="s">
        <v>1436</v>
      </c>
      <c r="BK64" t="str">
        <f>IFERROR(VLOOKUP(ROWS(BK$2:BK64),BI$2:BJ$215,2,FALSE),"")</f>
        <v>Goby</v>
      </c>
      <c r="BL64">
        <f>IF(ISNUMBER(SEARCH(Landings!$K$144,BM$2:BM$215)),MAX(BL$1:BL63)+1,0)</f>
        <v>63</v>
      </c>
      <c r="BM64" t="s">
        <v>1436</v>
      </c>
      <c r="BN64" t="str">
        <f>IFERROR(VLOOKUP(ROWS(BN$2:BN64),BL$2:BM$215,2,FALSE),"")</f>
        <v>Goby</v>
      </c>
      <c r="BO64">
        <f>IF(ISNUMBER(SEARCH(Landings!$K$145,BP$2:BP$215)),MAX(BO$1:BO63)+1,0)</f>
        <v>63</v>
      </c>
      <c r="BP64" t="s">
        <v>1436</v>
      </c>
      <c r="BQ64" t="str">
        <f>IFERROR(VLOOKUP(ROWS(BQ$2:BQ64),BO$2:BP$215,2,FALSE),"")</f>
        <v>Goby</v>
      </c>
      <c r="BR64">
        <f>IF(ISNUMBER(SEARCH(Landings!$K$146,BS$2:BS$215)),MAX(BR$1:BR63)+1,0)</f>
        <v>63</v>
      </c>
      <c r="BS64" t="s">
        <v>1436</v>
      </c>
      <c r="BT64" t="str">
        <f>IFERROR(VLOOKUP(ROWS(BT$2:BT64),BR$2:BS$215,2,FALSE),"")</f>
        <v>Goby</v>
      </c>
      <c r="BU64">
        <f>IF(ISNUMBER(SEARCH(Landings!$K$147,BV$2:BV$215)),MAX(BU$1:BU63)+1,0)</f>
        <v>63</v>
      </c>
      <c r="BV64" t="s">
        <v>1436</v>
      </c>
      <c r="BW64" t="str">
        <f>IFERROR(VLOOKUP(ROWS(BW$2:BW64),BU$2:BV$215,2,FALSE),"")</f>
        <v>Goby</v>
      </c>
      <c r="BX64">
        <f>IF(ISNUMBER(SEARCH(Landings!$K$148,BY$2:BY$215)),MAX(BX$1:BX63)+1,0)</f>
        <v>63</v>
      </c>
      <c r="BY64" t="s">
        <v>1436</v>
      </c>
      <c r="BZ64" t="str">
        <f>IFERROR(VLOOKUP(ROWS(BZ$2:BZ64),BX$2:BY$215,2,FALSE),"")</f>
        <v>Goby</v>
      </c>
      <c r="CA64">
        <f>IF(ISNUMBER(SEARCH(Landings!$K$149,CB$2:CB$215)),MAX(CA$1:CA63)+1,0)</f>
        <v>63</v>
      </c>
      <c r="CB64" t="s">
        <v>1436</v>
      </c>
      <c r="CC64" t="str">
        <f>IFERROR(VLOOKUP(ROWS(CC$2:CC64),CA$2:CB$215,2,FALSE),"")</f>
        <v>Goby</v>
      </c>
      <c r="CD64">
        <f>IF(ISNUMBER(SEARCH(Landings!$K$150,CE$2:CE$215)),MAX(CD$1:CD63)+1,0)</f>
        <v>63</v>
      </c>
      <c r="CE64" t="s">
        <v>1436</v>
      </c>
      <c r="CF64" t="str">
        <f>IFERROR(VLOOKUP(ROWS(CF$2:CF64),CD$2:CE$215,2,FALSE),"")</f>
        <v>Goby</v>
      </c>
      <c r="CG64">
        <f>IF(ISNUMBER(SEARCH(Landings!$K$151,CH$2:CH$215)),MAX(CG$1:CG63)+1,0)</f>
        <v>63</v>
      </c>
      <c r="CH64" t="s">
        <v>1436</v>
      </c>
      <c r="CI64" t="str">
        <f>IFERROR(VLOOKUP(ROWS(CI$2:CI64),CG$2:CH$215,2,FALSE),"")</f>
        <v>Goby</v>
      </c>
      <c r="CJ64">
        <f>IF(ISNUMBER(SEARCH(Landings!$K$152,CK$2:CK$215)),MAX(CJ$1:CJ63)+1,0)</f>
        <v>63</v>
      </c>
      <c r="CK64" t="s">
        <v>1436</v>
      </c>
      <c r="CL64" t="str">
        <f>IFERROR(VLOOKUP(ROWS(CL$2:CL64),CJ$2:CK$215,2,FALSE),"")</f>
        <v>Goby</v>
      </c>
      <c r="CM64">
        <f>IF(ISNUMBER(SEARCH(Landings!$K$153,CN$2:CN$215)),MAX(CM$1:CM63)+1,0)</f>
        <v>63</v>
      </c>
      <c r="CN64" t="s">
        <v>1436</v>
      </c>
      <c r="CO64" t="str">
        <f>IFERROR(VLOOKUP(ROWS(CO$2:CO64),CM$2:CN$215,2,FALSE),"")</f>
        <v>Goby</v>
      </c>
    </row>
    <row r="65" spans="1:93" x14ac:dyDescent="0.25">
      <c r="A65" t="s">
        <v>1437</v>
      </c>
      <c r="B65" t="s">
        <v>1438</v>
      </c>
      <c r="D65">
        <f>IF(ISNUMBER(SEARCH(Landings!$K$124,E$2:E$215)),MAX(D$1:D64)+1,0)</f>
        <v>64</v>
      </c>
      <c r="E65" t="s">
        <v>1438</v>
      </c>
      <c r="F65" t="str">
        <f>IFERROR(VLOOKUP(ROWS(F$2:F65),D$2:E$215,2,FALSE),"")</f>
        <v>Golden Redfish</v>
      </c>
      <c r="G65">
        <f>IF(ISNUMBER(SEARCH(Landings!$K$125,H$2:H$215)),MAX(G$1:G64)+1,0)</f>
        <v>64</v>
      </c>
      <c r="H65" t="s">
        <v>1438</v>
      </c>
      <c r="I65" t="str">
        <f>IFERROR(VLOOKUP(ROWS(I$2:I65),G$2:H$215,2,FALSE),"")</f>
        <v>Golden Redfish</v>
      </c>
      <c r="J65">
        <f>IF(ISNUMBER(SEARCH(Landings!$K$126,K$2:K$215)),MAX(J$1:J64)+1,0)</f>
        <v>64</v>
      </c>
      <c r="K65" t="s">
        <v>1438</v>
      </c>
      <c r="L65" t="str">
        <f>IFERROR(VLOOKUP(ROWS(L$2:L65),J$2:K$215,2,FALSE),"")</f>
        <v>Golden Redfish</v>
      </c>
      <c r="M65">
        <f>IF(ISNUMBER(SEARCH(Landings!$K$127,N$2:N$215)),MAX(M$1:M64)+1,0)</f>
        <v>64</v>
      </c>
      <c r="N65" t="s">
        <v>1438</v>
      </c>
      <c r="O65" t="str">
        <f>IFERROR(VLOOKUP(ROWS(O$2:O65),M$2:N$215,2,FALSE),"")</f>
        <v>Golden Redfish</v>
      </c>
      <c r="P65">
        <f>IF(ISNUMBER(SEARCH(Landings!$K$128,Q$2:Q$215)),MAX(P$1:P64)+1,0)</f>
        <v>64</v>
      </c>
      <c r="Q65" t="s">
        <v>1438</v>
      </c>
      <c r="R65" t="str">
        <f>IFERROR(VLOOKUP(ROWS(R$2:R65),P$2:Q$215,2,FALSE),"")</f>
        <v>Golden Redfish</v>
      </c>
      <c r="S65">
        <f>IF(ISNUMBER(SEARCH(Landings!$K$129,T$2:T$215)),MAX(S$1:S64)+1,0)</f>
        <v>64</v>
      </c>
      <c r="T65" t="s">
        <v>1438</v>
      </c>
      <c r="U65" t="str">
        <f>IFERROR(VLOOKUP(ROWS(U$2:U65),S$2:T$215,2,FALSE),"")</f>
        <v>Golden Redfish</v>
      </c>
      <c r="V65">
        <f>IF(ISNUMBER(SEARCH(Landings!$K$130,W$2:W$215)),MAX(V$1:V64)+1,0)</f>
        <v>64</v>
      </c>
      <c r="W65" t="s">
        <v>1438</v>
      </c>
      <c r="X65" t="str">
        <f>IFERROR(VLOOKUP(ROWS(X$2:X65),V$2:W$215,2,FALSE),"")</f>
        <v>Golden Redfish</v>
      </c>
      <c r="Y65">
        <f>IF(ISNUMBER(SEARCH(Landings!$K$131,Z$2:Z$215)),MAX(Y$1:Y64)+1,0)</f>
        <v>64</v>
      </c>
      <c r="Z65" t="s">
        <v>1438</v>
      </c>
      <c r="AA65" t="str">
        <f>IFERROR(VLOOKUP(ROWS(AA$2:AA65),Y$2:Z$215,2,FALSE),"")</f>
        <v>Golden Redfish</v>
      </c>
      <c r="AB65">
        <f>IF(ISNUMBER(SEARCH(Landings!$K$132,AC$2:AC$215)),MAX(AB$1:AB64)+1,0)</f>
        <v>64</v>
      </c>
      <c r="AC65" t="s">
        <v>1438</v>
      </c>
      <c r="AD65" t="str">
        <f>IFERROR(VLOOKUP(ROWS(AD$2:AD65),AB$2:AC$215,2,FALSE),"")</f>
        <v>Golden Redfish</v>
      </c>
      <c r="AE65">
        <f>IF(ISNUMBER(SEARCH(Landings!$K$133,AF$2:AF$215)),MAX(AE$1:AE64)+1,0)</f>
        <v>64</v>
      </c>
      <c r="AF65" t="s">
        <v>1438</v>
      </c>
      <c r="AG65" t="str">
        <f>IFERROR(VLOOKUP(ROWS(AG$2:AG65),AE$2:AF$215,2,FALSE),"")</f>
        <v>Golden Redfish</v>
      </c>
      <c r="AH65">
        <f>IF(ISNUMBER(SEARCH(Landings!$K$134,AI$2:AI$215)),MAX(AH$1:AH64)+1,0)</f>
        <v>64</v>
      </c>
      <c r="AI65" t="s">
        <v>1438</v>
      </c>
      <c r="AJ65" t="str">
        <f>IFERROR(VLOOKUP(ROWS(AJ$2:AJ65),AH$2:AI$215,2,FALSE),"")</f>
        <v>Golden Redfish</v>
      </c>
      <c r="AK65">
        <f>IF(ISNUMBER(SEARCH(Landings!$K$135,AL$2:AL$215)),MAX(AK$1:AK64)+1,0)</f>
        <v>64</v>
      </c>
      <c r="AL65" t="s">
        <v>1438</v>
      </c>
      <c r="AM65" t="str">
        <f>IFERROR(VLOOKUP(ROWS(AM$2:AM65),AK$2:AL$215,2,FALSE),"")</f>
        <v>Golden Redfish</v>
      </c>
      <c r="AN65">
        <f>IF(ISNUMBER(SEARCH(Landings!$K$136,AO$2:AO$215)),MAX(AN$1:AN64)+1,0)</f>
        <v>64</v>
      </c>
      <c r="AO65" t="s">
        <v>1438</v>
      </c>
      <c r="AP65" t="str">
        <f>IFERROR(VLOOKUP(ROWS(AP$2:AP65),AN$2:AO$215,2,FALSE),"")</f>
        <v>Golden Redfish</v>
      </c>
      <c r="AQ65">
        <f>IF(ISNUMBER(SEARCH(Landings!$K$137,AR$2:AR$215)),MAX(AQ$1:AQ64)+1,0)</f>
        <v>64</v>
      </c>
      <c r="AR65" t="s">
        <v>1438</v>
      </c>
      <c r="AS65" t="str">
        <f>IFERROR(VLOOKUP(ROWS(AS$2:AS65),AQ$2:AR$215,2,FALSE),"")</f>
        <v>Golden Redfish</v>
      </c>
      <c r="AT65">
        <f>IF(ISNUMBER(SEARCH(Landings!$K$138,AU$2:AU$215)),MAX(AT$1:AT64)+1,0)</f>
        <v>64</v>
      </c>
      <c r="AU65" t="s">
        <v>1438</v>
      </c>
      <c r="AV65" t="str">
        <f>IFERROR(VLOOKUP(ROWS(AV$2:AV65),AT$2:AU$215,2,FALSE),"")</f>
        <v>Golden Redfish</v>
      </c>
      <c r="AW65">
        <f>IF(ISNUMBER(SEARCH(Landings!$K$139,AX$2:AX$215)),MAX(AW$1:AW64)+1,0)</f>
        <v>64</v>
      </c>
      <c r="AX65" t="s">
        <v>1438</v>
      </c>
      <c r="AY65" t="str">
        <f>IFERROR(VLOOKUP(ROWS(AY$2:AY65),AW$2:AX$215,2,FALSE),"")</f>
        <v>Golden Redfish</v>
      </c>
      <c r="AZ65">
        <f>IF(ISNUMBER(SEARCH(Landings!$K$140,BA$2:BA$215)),MAX(AZ$1:AZ64)+1,0)</f>
        <v>64</v>
      </c>
      <c r="BA65" t="s">
        <v>1438</v>
      </c>
      <c r="BB65" t="str">
        <f>IFERROR(VLOOKUP(ROWS(BB$2:BB65),AZ$2:BA$215,2,FALSE),"")</f>
        <v>Golden Redfish</v>
      </c>
      <c r="BC65">
        <f>IF(ISNUMBER(SEARCH(Landings!$K$141,BD$2:BD$215)),MAX(BC$1:BC64)+1,0)</f>
        <v>64</v>
      </c>
      <c r="BD65" t="s">
        <v>1438</v>
      </c>
      <c r="BE65" t="str">
        <f>IFERROR(VLOOKUP(ROWS(BE$2:BE65),BC$2:BD$215,2,FALSE),"")</f>
        <v>Golden Redfish</v>
      </c>
      <c r="BF65">
        <f>IF(ISNUMBER(SEARCH(Landings!$K$142,BG$2:BG$215)),MAX(BF$1:BF64)+1,0)</f>
        <v>64</v>
      </c>
      <c r="BG65" t="s">
        <v>1438</v>
      </c>
      <c r="BH65" t="str">
        <f>IFERROR(VLOOKUP(ROWS(BH$2:BH65),BF$2:BG$215,2,FALSE),"")</f>
        <v>Golden Redfish</v>
      </c>
      <c r="BI65">
        <f>IF(ISNUMBER(SEARCH(Landings!$K$143,BJ$2:BJ$215)),MAX(BI$1:BI64)+1,0)</f>
        <v>64</v>
      </c>
      <c r="BJ65" t="s">
        <v>1438</v>
      </c>
      <c r="BK65" t="str">
        <f>IFERROR(VLOOKUP(ROWS(BK$2:BK65),BI$2:BJ$215,2,FALSE),"")</f>
        <v>Golden Redfish</v>
      </c>
      <c r="BL65">
        <f>IF(ISNUMBER(SEARCH(Landings!$K$144,BM$2:BM$215)),MAX(BL$1:BL64)+1,0)</f>
        <v>64</v>
      </c>
      <c r="BM65" t="s">
        <v>1438</v>
      </c>
      <c r="BN65" t="str">
        <f>IFERROR(VLOOKUP(ROWS(BN$2:BN65),BL$2:BM$215,2,FALSE),"")</f>
        <v>Golden Redfish</v>
      </c>
      <c r="BO65">
        <f>IF(ISNUMBER(SEARCH(Landings!$K$145,BP$2:BP$215)),MAX(BO$1:BO64)+1,0)</f>
        <v>64</v>
      </c>
      <c r="BP65" t="s">
        <v>1438</v>
      </c>
      <c r="BQ65" t="str">
        <f>IFERROR(VLOOKUP(ROWS(BQ$2:BQ65),BO$2:BP$215,2,FALSE),"")</f>
        <v>Golden Redfish</v>
      </c>
      <c r="BR65">
        <f>IF(ISNUMBER(SEARCH(Landings!$K$146,BS$2:BS$215)),MAX(BR$1:BR64)+1,0)</f>
        <v>64</v>
      </c>
      <c r="BS65" t="s">
        <v>1438</v>
      </c>
      <c r="BT65" t="str">
        <f>IFERROR(VLOOKUP(ROWS(BT$2:BT65),BR$2:BS$215,2,FALSE),"")</f>
        <v>Golden Redfish</v>
      </c>
      <c r="BU65">
        <f>IF(ISNUMBER(SEARCH(Landings!$K$147,BV$2:BV$215)),MAX(BU$1:BU64)+1,0)</f>
        <v>64</v>
      </c>
      <c r="BV65" t="s">
        <v>1438</v>
      </c>
      <c r="BW65" t="str">
        <f>IFERROR(VLOOKUP(ROWS(BW$2:BW65),BU$2:BV$215,2,FALSE),"")</f>
        <v>Golden Redfish</v>
      </c>
      <c r="BX65">
        <f>IF(ISNUMBER(SEARCH(Landings!$K$148,BY$2:BY$215)),MAX(BX$1:BX64)+1,0)</f>
        <v>64</v>
      </c>
      <c r="BY65" t="s">
        <v>1438</v>
      </c>
      <c r="BZ65" t="str">
        <f>IFERROR(VLOOKUP(ROWS(BZ$2:BZ65),BX$2:BY$215,2,FALSE),"")</f>
        <v>Golden Redfish</v>
      </c>
      <c r="CA65">
        <f>IF(ISNUMBER(SEARCH(Landings!$K$149,CB$2:CB$215)),MAX(CA$1:CA64)+1,0)</f>
        <v>64</v>
      </c>
      <c r="CB65" t="s">
        <v>1438</v>
      </c>
      <c r="CC65" t="str">
        <f>IFERROR(VLOOKUP(ROWS(CC$2:CC65),CA$2:CB$215,2,FALSE),"")</f>
        <v>Golden Redfish</v>
      </c>
      <c r="CD65">
        <f>IF(ISNUMBER(SEARCH(Landings!$K$150,CE$2:CE$215)),MAX(CD$1:CD64)+1,0)</f>
        <v>64</v>
      </c>
      <c r="CE65" t="s">
        <v>1438</v>
      </c>
      <c r="CF65" t="str">
        <f>IFERROR(VLOOKUP(ROWS(CF$2:CF65),CD$2:CE$215,2,FALSE),"")</f>
        <v>Golden Redfish</v>
      </c>
      <c r="CG65">
        <f>IF(ISNUMBER(SEARCH(Landings!$K$151,CH$2:CH$215)),MAX(CG$1:CG64)+1,0)</f>
        <v>64</v>
      </c>
      <c r="CH65" t="s">
        <v>1438</v>
      </c>
      <c r="CI65" t="str">
        <f>IFERROR(VLOOKUP(ROWS(CI$2:CI65),CG$2:CH$215,2,FALSE),"")</f>
        <v>Golden Redfish</v>
      </c>
      <c r="CJ65">
        <f>IF(ISNUMBER(SEARCH(Landings!$K$152,CK$2:CK$215)),MAX(CJ$1:CJ64)+1,0)</f>
        <v>64</v>
      </c>
      <c r="CK65" t="s">
        <v>1438</v>
      </c>
      <c r="CL65" t="str">
        <f>IFERROR(VLOOKUP(ROWS(CL$2:CL65),CJ$2:CK$215,2,FALSE),"")</f>
        <v>Golden Redfish</v>
      </c>
      <c r="CM65">
        <f>IF(ISNUMBER(SEARCH(Landings!$K$153,CN$2:CN$215)),MAX(CM$1:CM64)+1,0)</f>
        <v>64</v>
      </c>
      <c r="CN65" t="s">
        <v>1438</v>
      </c>
      <c r="CO65" t="str">
        <f>IFERROR(VLOOKUP(ROWS(CO$2:CO65),CM$2:CN$215,2,FALSE),"")</f>
        <v>Golden Redfish</v>
      </c>
    </row>
    <row r="66" spans="1:93" x14ac:dyDescent="0.25">
      <c r="A66" t="s">
        <v>1439</v>
      </c>
      <c r="B66" t="s">
        <v>1440</v>
      </c>
      <c r="D66">
        <f>IF(ISNUMBER(SEARCH(Landings!$K$124,E$2:E$215)),MAX(D$1:D65)+1,0)</f>
        <v>65</v>
      </c>
      <c r="E66" t="s">
        <v>1440</v>
      </c>
      <c r="F66" t="str">
        <f>IFERROR(VLOOKUP(ROWS(F$2:F66),D$2:E$215,2,FALSE),"")</f>
        <v>Greater argentine</v>
      </c>
      <c r="G66">
        <f>IF(ISNUMBER(SEARCH(Landings!$K$125,H$2:H$215)),MAX(G$1:G65)+1,0)</f>
        <v>65</v>
      </c>
      <c r="H66" t="s">
        <v>1440</v>
      </c>
      <c r="I66" t="str">
        <f>IFERROR(VLOOKUP(ROWS(I$2:I66),G$2:H$215,2,FALSE),"")</f>
        <v>Greater argentine</v>
      </c>
      <c r="J66">
        <f>IF(ISNUMBER(SEARCH(Landings!$K$126,K$2:K$215)),MAX(J$1:J65)+1,0)</f>
        <v>65</v>
      </c>
      <c r="K66" t="s">
        <v>1440</v>
      </c>
      <c r="L66" t="str">
        <f>IFERROR(VLOOKUP(ROWS(L$2:L66),J$2:K$215,2,FALSE),"")</f>
        <v>Greater argentine</v>
      </c>
      <c r="M66">
        <f>IF(ISNUMBER(SEARCH(Landings!$K$127,N$2:N$215)),MAX(M$1:M65)+1,0)</f>
        <v>65</v>
      </c>
      <c r="N66" t="s">
        <v>1440</v>
      </c>
      <c r="O66" t="str">
        <f>IFERROR(VLOOKUP(ROWS(O$2:O66),M$2:N$215,2,FALSE),"")</f>
        <v>Greater argentine</v>
      </c>
      <c r="P66">
        <f>IF(ISNUMBER(SEARCH(Landings!$K$128,Q$2:Q$215)),MAX(P$1:P65)+1,0)</f>
        <v>65</v>
      </c>
      <c r="Q66" t="s">
        <v>1440</v>
      </c>
      <c r="R66" t="str">
        <f>IFERROR(VLOOKUP(ROWS(R$2:R66),P$2:Q$215,2,FALSE),"")</f>
        <v>Greater argentine</v>
      </c>
      <c r="S66">
        <f>IF(ISNUMBER(SEARCH(Landings!$K$129,T$2:T$215)),MAX(S$1:S65)+1,0)</f>
        <v>65</v>
      </c>
      <c r="T66" t="s">
        <v>1440</v>
      </c>
      <c r="U66" t="str">
        <f>IFERROR(VLOOKUP(ROWS(U$2:U66),S$2:T$215,2,FALSE),"")</f>
        <v>Greater argentine</v>
      </c>
      <c r="V66">
        <f>IF(ISNUMBER(SEARCH(Landings!$K$130,W$2:W$215)),MAX(V$1:V65)+1,0)</f>
        <v>65</v>
      </c>
      <c r="W66" t="s">
        <v>1440</v>
      </c>
      <c r="X66" t="str">
        <f>IFERROR(VLOOKUP(ROWS(X$2:X66),V$2:W$215,2,FALSE),"")</f>
        <v>Greater argentine</v>
      </c>
      <c r="Y66">
        <f>IF(ISNUMBER(SEARCH(Landings!$K$131,Z$2:Z$215)),MAX(Y$1:Y65)+1,0)</f>
        <v>65</v>
      </c>
      <c r="Z66" t="s">
        <v>1440</v>
      </c>
      <c r="AA66" t="str">
        <f>IFERROR(VLOOKUP(ROWS(AA$2:AA66),Y$2:Z$215,2,FALSE),"")</f>
        <v>Greater argentine</v>
      </c>
      <c r="AB66">
        <f>IF(ISNUMBER(SEARCH(Landings!$K$132,AC$2:AC$215)),MAX(AB$1:AB65)+1,0)</f>
        <v>65</v>
      </c>
      <c r="AC66" t="s">
        <v>1440</v>
      </c>
      <c r="AD66" t="str">
        <f>IFERROR(VLOOKUP(ROWS(AD$2:AD66),AB$2:AC$215,2,FALSE),"")</f>
        <v>Greater argentine</v>
      </c>
      <c r="AE66">
        <f>IF(ISNUMBER(SEARCH(Landings!$K$133,AF$2:AF$215)),MAX(AE$1:AE65)+1,0)</f>
        <v>65</v>
      </c>
      <c r="AF66" t="s">
        <v>1440</v>
      </c>
      <c r="AG66" t="str">
        <f>IFERROR(VLOOKUP(ROWS(AG$2:AG66),AE$2:AF$215,2,FALSE),"")</f>
        <v>Greater argentine</v>
      </c>
      <c r="AH66">
        <f>IF(ISNUMBER(SEARCH(Landings!$K$134,AI$2:AI$215)),MAX(AH$1:AH65)+1,0)</f>
        <v>65</v>
      </c>
      <c r="AI66" t="s">
        <v>1440</v>
      </c>
      <c r="AJ66" t="str">
        <f>IFERROR(VLOOKUP(ROWS(AJ$2:AJ66),AH$2:AI$215,2,FALSE),"")</f>
        <v>Greater argentine</v>
      </c>
      <c r="AK66">
        <f>IF(ISNUMBER(SEARCH(Landings!$K$135,AL$2:AL$215)),MAX(AK$1:AK65)+1,0)</f>
        <v>65</v>
      </c>
      <c r="AL66" t="s">
        <v>1440</v>
      </c>
      <c r="AM66" t="str">
        <f>IFERROR(VLOOKUP(ROWS(AM$2:AM66),AK$2:AL$215,2,FALSE),"")</f>
        <v>Greater argentine</v>
      </c>
      <c r="AN66">
        <f>IF(ISNUMBER(SEARCH(Landings!$K$136,AO$2:AO$215)),MAX(AN$1:AN65)+1,0)</f>
        <v>65</v>
      </c>
      <c r="AO66" t="s">
        <v>1440</v>
      </c>
      <c r="AP66" t="str">
        <f>IFERROR(VLOOKUP(ROWS(AP$2:AP66),AN$2:AO$215,2,FALSE),"")</f>
        <v>Greater argentine</v>
      </c>
      <c r="AQ66">
        <f>IF(ISNUMBER(SEARCH(Landings!$K$137,AR$2:AR$215)),MAX(AQ$1:AQ65)+1,0)</f>
        <v>65</v>
      </c>
      <c r="AR66" t="s">
        <v>1440</v>
      </c>
      <c r="AS66" t="str">
        <f>IFERROR(VLOOKUP(ROWS(AS$2:AS66),AQ$2:AR$215,2,FALSE),"")</f>
        <v>Greater argentine</v>
      </c>
      <c r="AT66">
        <f>IF(ISNUMBER(SEARCH(Landings!$K$138,AU$2:AU$215)),MAX(AT$1:AT65)+1,0)</f>
        <v>65</v>
      </c>
      <c r="AU66" t="s">
        <v>1440</v>
      </c>
      <c r="AV66" t="str">
        <f>IFERROR(VLOOKUP(ROWS(AV$2:AV66),AT$2:AU$215,2,FALSE),"")</f>
        <v>Greater argentine</v>
      </c>
      <c r="AW66">
        <f>IF(ISNUMBER(SEARCH(Landings!$K$139,AX$2:AX$215)),MAX(AW$1:AW65)+1,0)</f>
        <v>65</v>
      </c>
      <c r="AX66" t="s">
        <v>1440</v>
      </c>
      <c r="AY66" t="str">
        <f>IFERROR(VLOOKUP(ROWS(AY$2:AY66),AW$2:AX$215,2,FALSE),"")</f>
        <v>Greater argentine</v>
      </c>
      <c r="AZ66">
        <f>IF(ISNUMBER(SEARCH(Landings!$K$140,BA$2:BA$215)),MAX(AZ$1:AZ65)+1,0)</f>
        <v>65</v>
      </c>
      <c r="BA66" t="s">
        <v>1440</v>
      </c>
      <c r="BB66" t="str">
        <f>IFERROR(VLOOKUP(ROWS(BB$2:BB66),AZ$2:BA$215,2,FALSE),"")</f>
        <v>Greater argentine</v>
      </c>
      <c r="BC66">
        <f>IF(ISNUMBER(SEARCH(Landings!$K$141,BD$2:BD$215)),MAX(BC$1:BC65)+1,0)</f>
        <v>65</v>
      </c>
      <c r="BD66" t="s">
        <v>1440</v>
      </c>
      <c r="BE66" t="str">
        <f>IFERROR(VLOOKUP(ROWS(BE$2:BE66),BC$2:BD$215,2,FALSE),"")</f>
        <v>Greater argentine</v>
      </c>
      <c r="BF66">
        <f>IF(ISNUMBER(SEARCH(Landings!$K$142,BG$2:BG$215)),MAX(BF$1:BF65)+1,0)</f>
        <v>65</v>
      </c>
      <c r="BG66" t="s">
        <v>1440</v>
      </c>
      <c r="BH66" t="str">
        <f>IFERROR(VLOOKUP(ROWS(BH$2:BH66),BF$2:BG$215,2,FALSE),"")</f>
        <v>Greater argentine</v>
      </c>
      <c r="BI66">
        <f>IF(ISNUMBER(SEARCH(Landings!$K$143,BJ$2:BJ$215)),MAX(BI$1:BI65)+1,0)</f>
        <v>65</v>
      </c>
      <c r="BJ66" t="s">
        <v>1440</v>
      </c>
      <c r="BK66" t="str">
        <f>IFERROR(VLOOKUP(ROWS(BK$2:BK66),BI$2:BJ$215,2,FALSE),"")</f>
        <v>Greater argentine</v>
      </c>
      <c r="BL66">
        <f>IF(ISNUMBER(SEARCH(Landings!$K$144,BM$2:BM$215)),MAX(BL$1:BL65)+1,0)</f>
        <v>65</v>
      </c>
      <c r="BM66" t="s">
        <v>1440</v>
      </c>
      <c r="BN66" t="str">
        <f>IFERROR(VLOOKUP(ROWS(BN$2:BN66),BL$2:BM$215,2,FALSE),"")</f>
        <v>Greater argentine</v>
      </c>
      <c r="BO66">
        <f>IF(ISNUMBER(SEARCH(Landings!$K$145,BP$2:BP$215)),MAX(BO$1:BO65)+1,0)</f>
        <v>65</v>
      </c>
      <c r="BP66" t="s">
        <v>1440</v>
      </c>
      <c r="BQ66" t="str">
        <f>IFERROR(VLOOKUP(ROWS(BQ$2:BQ66),BO$2:BP$215,2,FALSE),"")</f>
        <v>Greater argentine</v>
      </c>
      <c r="BR66">
        <f>IF(ISNUMBER(SEARCH(Landings!$K$146,BS$2:BS$215)),MAX(BR$1:BR65)+1,0)</f>
        <v>65</v>
      </c>
      <c r="BS66" t="s">
        <v>1440</v>
      </c>
      <c r="BT66" t="str">
        <f>IFERROR(VLOOKUP(ROWS(BT$2:BT66),BR$2:BS$215,2,FALSE),"")</f>
        <v>Greater argentine</v>
      </c>
      <c r="BU66">
        <f>IF(ISNUMBER(SEARCH(Landings!$K$147,BV$2:BV$215)),MAX(BU$1:BU65)+1,0)</f>
        <v>65</v>
      </c>
      <c r="BV66" t="s">
        <v>1440</v>
      </c>
      <c r="BW66" t="str">
        <f>IFERROR(VLOOKUP(ROWS(BW$2:BW66),BU$2:BV$215,2,FALSE),"")</f>
        <v>Greater argentine</v>
      </c>
      <c r="BX66">
        <f>IF(ISNUMBER(SEARCH(Landings!$K$148,BY$2:BY$215)),MAX(BX$1:BX65)+1,0)</f>
        <v>65</v>
      </c>
      <c r="BY66" t="s">
        <v>1440</v>
      </c>
      <c r="BZ66" t="str">
        <f>IFERROR(VLOOKUP(ROWS(BZ$2:BZ66),BX$2:BY$215,2,FALSE),"")</f>
        <v>Greater argentine</v>
      </c>
      <c r="CA66">
        <f>IF(ISNUMBER(SEARCH(Landings!$K$149,CB$2:CB$215)),MAX(CA$1:CA65)+1,0)</f>
        <v>65</v>
      </c>
      <c r="CB66" t="s">
        <v>1440</v>
      </c>
      <c r="CC66" t="str">
        <f>IFERROR(VLOOKUP(ROWS(CC$2:CC66),CA$2:CB$215,2,FALSE),"")</f>
        <v>Greater argentine</v>
      </c>
      <c r="CD66">
        <f>IF(ISNUMBER(SEARCH(Landings!$K$150,CE$2:CE$215)),MAX(CD$1:CD65)+1,0)</f>
        <v>65</v>
      </c>
      <c r="CE66" t="s">
        <v>1440</v>
      </c>
      <c r="CF66" t="str">
        <f>IFERROR(VLOOKUP(ROWS(CF$2:CF66),CD$2:CE$215,2,FALSE),"")</f>
        <v>Greater argentine</v>
      </c>
      <c r="CG66">
        <f>IF(ISNUMBER(SEARCH(Landings!$K$151,CH$2:CH$215)),MAX(CG$1:CG65)+1,0)</f>
        <v>65</v>
      </c>
      <c r="CH66" t="s">
        <v>1440</v>
      </c>
      <c r="CI66" t="str">
        <f>IFERROR(VLOOKUP(ROWS(CI$2:CI66),CG$2:CH$215,2,FALSE),"")</f>
        <v>Greater argentine</v>
      </c>
      <c r="CJ66">
        <f>IF(ISNUMBER(SEARCH(Landings!$K$152,CK$2:CK$215)),MAX(CJ$1:CJ65)+1,0)</f>
        <v>65</v>
      </c>
      <c r="CK66" t="s">
        <v>1440</v>
      </c>
      <c r="CL66" t="str">
        <f>IFERROR(VLOOKUP(ROWS(CL$2:CL66),CJ$2:CK$215,2,FALSE),"")</f>
        <v>Greater argentine</v>
      </c>
      <c r="CM66">
        <f>IF(ISNUMBER(SEARCH(Landings!$K$153,CN$2:CN$215)),MAX(CM$1:CM65)+1,0)</f>
        <v>65</v>
      </c>
      <c r="CN66" t="s">
        <v>1440</v>
      </c>
      <c r="CO66" t="str">
        <f>IFERROR(VLOOKUP(ROWS(CO$2:CO66),CM$2:CN$215,2,FALSE),"")</f>
        <v>Greater argentine</v>
      </c>
    </row>
    <row r="67" spans="1:93" x14ac:dyDescent="0.25">
      <c r="A67" t="s">
        <v>1441</v>
      </c>
      <c r="B67" t="s">
        <v>1442</v>
      </c>
      <c r="D67">
        <f>IF(ISNUMBER(SEARCH(Landings!$K$124,E$2:E$215)),MAX(D$1:D66)+1,0)</f>
        <v>66</v>
      </c>
      <c r="E67" t="s">
        <v>1442</v>
      </c>
      <c r="F67" t="str">
        <f>IFERROR(VLOOKUP(ROWS(F$2:F67),D$2:E$215,2,FALSE),"")</f>
        <v>Greater forkbeard</v>
      </c>
      <c r="G67">
        <f>IF(ISNUMBER(SEARCH(Landings!$K$125,H$2:H$215)),MAX(G$1:G66)+1,0)</f>
        <v>66</v>
      </c>
      <c r="H67" t="s">
        <v>1442</v>
      </c>
      <c r="I67" t="str">
        <f>IFERROR(VLOOKUP(ROWS(I$2:I67),G$2:H$215,2,FALSE),"")</f>
        <v>Greater forkbeard</v>
      </c>
      <c r="J67">
        <f>IF(ISNUMBER(SEARCH(Landings!$K$126,K$2:K$215)),MAX(J$1:J66)+1,0)</f>
        <v>66</v>
      </c>
      <c r="K67" t="s">
        <v>1442</v>
      </c>
      <c r="L67" t="str">
        <f>IFERROR(VLOOKUP(ROWS(L$2:L67),J$2:K$215,2,FALSE),"")</f>
        <v>Greater forkbeard</v>
      </c>
      <c r="M67">
        <f>IF(ISNUMBER(SEARCH(Landings!$K$127,N$2:N$215)),MAX(M$1:M66)+1,0)</f>
        <v>66</v>
      </c>
      <c r="N67" t="s">
        <v>1442</v>
      </c>
      <c r="O67" t="str">
        <f>IFERROR(VLOOKUP(ROWS(O$2:O67),M$2:N$215,2,FALSE),"")</f>
        <v>Greater forkbeard</v>
      </c>
      <c r="P67">
        <f>IF(ISNUMBER(SEARCH(Landings!$K$128,Q$2:Q$215)),MAX(P$1:P66)+1,0)</f>
        <v>66</v>
      </c>
      <c r="Q67" t="s">
        <v>1442</v>
      </c>
      <c r="R67" t="str">
        <f>IFERROR(VLOOKUP(ROWS(R$2:R67),P$2:Q$215,2,FALSE),"")</f>
        <v>Greater forkbeard</v>
      </c>
      <c r="S67">
        <f>IF(ISNUMBER(SEARCH(Landings!$K$129,T$2:T$215)),MAX(S$1:S66)+1,0)</f>
        <v>66</v>
      </c>
      <c r="T67" t="s">
        <v>1442</v>
      </c>
      <c r="U67" t="str">
        <f>IFERROR(VLOOKUP(ROWS(U$2:U67),S$2:T$215,2,FALSE),"")</f>
        <v>Greater forkbeard</v>
      </c>
      <c r="V67">
        <f>IF(ISNUMBER(SEARCH(Landings!$K$130,W$2:W$215)),MAX(V$1:V66)+1,0)</f>
        <v>66</v>
      </c>
      <c r="W67" t="s">
        <v>1442</v>
      </c>
      <c r="X67" t="str">
        <f>IFERROR(VLOOKUP(ROWS(X$2:X67),V$2:W$215,2,FALSE),"")</f>
        <v>Greater forkbeard</v>
      </c>
      <c r="Y67">
        <f>IF(ISNUMBER(SEARCH(Landings!$K$131,Z$2:Z$215)),MAX(Y$1:Y66)+1,0)</f>
        <v>66</v>
      </c>
      <c r="Z67" t="s">
        <v>1442</v>
      </c>
      <c r="AA67" t="str">
        <f>IFERROR(VLOOKUP(ROWS(AA$2:AA67),Y$2:Z$215,2,FALSE),"")</f>
        <v>Greater forkbeard</v>
      </c>
      <c r="AB67">
        <f>IF(ISNUMBER(SEARCH(Landings!$K$132,AC$2:AC$215)),MAX(AB$1:AB66)+1,0)</f>
        <v>66</v>
      </c>
      <c r="AC67" t="s">
        <v>1442</v>
      </c>
      <c r="AD67" t="str">
        <f>IFERROR(VLOOKUP(ROWS(AD$2:AD67),AB$2:AC$215,2,FALSE),"")</f>
        <v>Greater forkbeard</v>
      </c>
      <c r="AE67">
        <f>IF(ISNUMBER(SEARCH(Landings!$K$133,AF$2:AF$215)),MAX(AE$1:AE66)+1,0)</f>
        <v>66</v>
      </c>
      <c r="AF67" t="s">
        <v>1442</v>
      </c>
      <c r="AG67" t="str">
        <f>IFERROR(VLOOKUP(ROWS(AG$2:AG67),AE$2:AF$215,2,FALSE),"")</f>
        <v>Greater forkbeard</v>
      </c>
      <c r="AH67">
        <f>IF(ISNUMBER(SEARCH(Landings!$K$134,AI$2:AI$215)),MAX(AH$1:AH66)+1,0)</f>
        <v>66</v>
      </c>
      <c r="AI67" t="s">
        <v>1442</v>
      </c>
      <c r="AJ67" t="str">
        <f>IFERROR(VLOOKUP(ROWS(AJ$2:AJ67),AH$2:AI$215,2,FALSE),"")</f>
        <v>Greater forkbeard</v>
      </c>
      <c r="AK67">
        <f>IF(ISNUMBER(SEARCH(Landings!$K$135,AL$2:AL$215)),MAX(AK$1:AK66)+1,0)</f>
        <v>66</v>
      </c>
      <c r="AL67" t="s">
        <v>1442</v>
      </c>
      <c r="AM67" t="str">
        <f>IFERROR(VLOOKUP(ROWS(AM$2:AM67),AK$2:AL$215,2,FALSE),"")</f>
        <v>Greater forkbeard</v>
      </c>
      <c r="AN67">
        <f>IF(ISNUMBER(SEARCH(Landings!$K$136,AO$2:AO$215)),MAX(AN$1:AN66)+1,0)</f>
        <v>66</v>
      </c>
      <c r="AO67" t="s">
        <v>1442</v>
      </c>
      <c r="AP67" t="str">
        <f>IFERROR(VLOOKUP(ROWS(AP$2:AP67),AN$2:AO$215,2,FALSE),"")</f>
        <v>Greater forkbeard</v>
      </c>
      <c r="AQ67">
        <f>IF(ISNUMBER(SEARCH(Landings!$K$137,AR$2:AR$215)),MAX(AQ$1:AQ66)+1,0)</f>
        <v>66</v>
      </c>
      <c r="AR67" t="s">
        <v>1442</v>
      </c>
      <c r="AS67" t="str">
        <f>IFERROR(VLOOKUP(ROWS(AS$2:AS67),AQ$2:AR$215,2,FALSE),"")</f>
        <v>Greater forkbeard</v>
      </c>
      <c r="AT67">
        <f>IF(ISNUMBER(SEARCH(Landings!$K$138,AU$2:AU$215)),MAX(AT$1:AT66)+1,0)</f>
        <v>66</v>
      </c>
      <c r="AU67" t="s">
        <v>1442</v>
      </c>
      <c r="AV67" t="str">
        <f>IFERROR(VLOOKUP(ROWS(AV$2:AV67),AT$2:AU$215,2,FALSE),"")</f>
        <v>Greater forkbeard</v>
      </c>
      <c r="AW67">
        <f>IF(ISNUMBER(SEARCH(Landings!$K$139,AX$2:AX$215)),MAX(AW$1:AW66)+1,0)</f>
        <v>66</v>
      </c>
      <c r="AX67" t="s">
        <v>1442</v>
      </c>
      <c r="AY67" t="str">
        <f>IFERROR(VLOOKUP(ROWS(AY$2:AY67),AW$2:AX$215,2,FALSE),"")</f>
        <v>Greater forkbeard</v>
      </c>
      <c r="AZ67">
        <f>IF(ISNUMBER(SEARCH(Landings!$K$140,BA$2:BA$215)),MAX(AZ$1:AZ66)+1,0)</f>
        <v>66</v>
      </c>
      <c r="BA67" t="s">
        <v>1442</v>
      </c>
      <c r="BB67" t="str">
        <f>IFERROR(VLOOKUP(ROWS(BB$2:BB67),AZ$2:BA$215,2,FALSE),"")</f>
        <v>Greater forkbeard</v>
      </c>
      <c r="BC67">
        <f>IF(ISNUMBER(SEARCH(Landings!$K$141,BD$2:BD$215)),MAX(BC$1:BC66)+1,0)</f>
        <v>66</v>
      </c>
      <c r="BD67" t="s">
        <v>1442</v>
      </c>
      <c r="BE67" t="str">
        <f>IFERROR(VLOOKUP(ROWS(BE$2:BE67),BC$2:BD$215,2,FALSE),"")</f>
        <v>Greater forkbeard</v>
      </c>
      <c r="BF67">
        <f>IF(ISNUMBER(SEARCH(Landings!$K$142,BG$2:BG$215)),MAX(BF$1:BF66)+1,0)</f>
        <v>66</v>
      </c>
      <c r="BG67" t="s">
        <v>1442</v>
      </c>
      <c r="BH67" t="str">
        <f>IFERROR(VLOOKUP(ROWS(BH$2:BH67),BF$2:BG$215,2,FALSE),"")</f>
        <v>Greater forkbeard</v>
      </c>
      <c r="BI67">
        <f>IF(ISNUMBER(SEARCH(Landings!$K$143,BJ$2:BJ$215)),MAX(BI$1:BI66)+1,0)</f>
        <v>66</v>
      </c>
      <c r="BJ67" t="s">
        <v>1442</v>
      </c>
      <c r="BK67" t="str">
        <f>IFERROR(VLOOKUP(ROWS(BK$2:BK67),BI$2:BJ$215,2,FALSE),"")</f>
        <v>Greater forkbeard</v>
      </c>
      <c r="BL67">
        <f>IF(ISNUMBER(SEARCH(Landings!$K$144,BM$2:BM$215)),MAX(BL$1:BL66)+1,0)</f>
        <v>66</v>
      </c>
      <c r="BM67" t="s">
        <v>1442</v>
      </c>
      <c r="BN67" t="str">
        <f>IFERROR(VLOOKUP(ROWS(BN$2:BN67),BL$2:BM$215,2,FALSE),"")</f>
        <v>Greater forkbeard</v>
      </c>
      <c r="BO67">
        <f>IF(ISNUMBER(SEARCH(Landings!$K$145,BP$2:BP$215)),MAX(BO$1:BO66)+1,0)</f>
        <v>66</v>
      </c>
      <c r="BP67" t="s">
        <v>1442</v>
      </c>
      <c r="BQ67" t="str">
        <f>IFERROR(VLOOKUP(ROWS(BQ$2:BQ67),BO$2:BP$215,2,FALSE),"")</f>
        <v>Greater forkbeard</v>
      </c>
      <c r="BR67">
        <f>IF(ISNUMBER(SEARCH(Landings!$K$146,BS$2:BS$215)),MAX(BR$1:BR66)+1,0)</f>
        <v>66</v>
      </c>
      <c r="BS67" t="s">
        <v>1442</v>
      </c>
      <c r="BT67" t="str">
        <f>IFERROR(VLOOKUP(ROWS(BT$2:BT67),BR$2:BS$215,2,FALSE),"")</f>
        <v>Greater forkbeard</v>
      </c>
      <c r="BU67">
        <f>IF(ISNUMBER(SEARCH(Landings!$K$147,BV$2:BV$215)),MAX(BU$1:BU66)+1,0)</f>
        <v>66</v>
      </c>
      <c r="BV67" t="s">
        <v>1442</v>
      </c>
      <c r="BW67" t="str">
        <f>IFERROR(VLOOKUP(ROWS(BW$2:BW67),BU$2:BV$215,2,FALSE),"")</f>
        <v>Greater forkbeard</v>
      </c>
      <c r="BX67">
        <f>IF(ISNUMBER(SEARCH(Landings!$K$148,BY$2:BY$215)),MAX(BX$1:BX66)+1,0)</f>
        <v>66</v>
      </c>
      <c r="BY67" t="s">
        <v>1442</v>
      </c>
      <c r="BZ67" t="str">
        <f>IFERROR(VLOOKUP(ROWS(BZ$2:BZ67),BX$2:BY$215,2,FALSE),"")</f>
        <v>Greater forkbeard</v>
      </c>
      <c r="CA67">
        <f>IF(ISNUMBER(SEARCH(Landings!$K$149,CB$2:CB$215)),MAX(CA$1:CA66)+1,0)</f>
        <v>66</v>
      </c>
      <c r="CB67" t="s">
        <v>1442</v>
      </c>
      <c r="CC67" t="str">
        <f>IFERROR(VLOOKUP(ROWS(CC$2:CC67),CA$2:CB$215,2,FALSE),"")</f>
        <v>Greater forkbeard</v>
      </c>
      <c r="CD67">
        <f>IF(ISNUMBER(SEARCH(Landings!$K$150,CE$2:CE$215)),MAX(CD$1:CD66)+1,0)</f>
        <v>66</v>
      </c>
      <c r="CE67" t="s">
        <v>1442</v>
      </c>
      <c r="CF67" t="str">
        <f>IFERROR(VLOOKUP(ROWS(CF$2:CF67),CD$2:CE$215,2,FALSE),"")</f>
        <v>Greater forkbeard</v>
      </c>
      <c r="CG67">
        <f>IF(ISNUMBER(SEARCH(Landings!$K$151,CH$2:CH$215)),MAX(CG$1:CG66)+1,0)</f>
        <v>66</v>
      </c>
      <c r="CH67" t="s">
        <v>1442</v>
      </c>
      <c r="CI67" t="str">
        <f>IFERROR(VLOOKUP(ROWS(CI$2:CI67),CG$2:CH$215,2,FALSE),"")</f>
        <v>Greater forkbeard</v>
      </c>
      <c r="CJ67">
        <f>IF(ISNUMBER(SEARCH(Landings!$K$152,CK$2:CK$215)),MAX(CJ$1:CJ66)+1,0)</f>
        <v>66</v>
      </c>
      <c r="CK67" t="s">
        <v>1442</v>
      </c>
      <c r="CL67" t="str">
        <f>IFERROR(VLOOKUP(ROWS(CL$2:CL67),CJ$2:CK$215,2,FALSE),"")</f>
        <v>Greater forkbeard</v>
      </c>
      <c r="CM67">
        <f>IF(ISNUMBER(SEARCH(Landings!$K$153,CN$2:CN$215)),MAX(CM$1:CM66)+1,0)</f>
        <v>66</v>
      </c>
      <c r="CN67" t="s">
        <v>1442</v>
      </c>
      <c r="CO67" t="str">
        <f>IFERROR(VLOOKUP(ROWS(CO$2:CO67),CM$2:CN$215,2,FALSE),"")</f>
        <v>Greater forkbeard</v>
      </c>
    </row>
    <row r="68" spans="1:93" x14ac:dyDescent="0.25">
      <c r="A68" t="s">
        <v>1443</v>
      </c>
      <c r="B68" t="s">
        <v>1444</v>
      </c>
      <c r="D68">
        <f>IF(ISNUMBER(SEARCH(Landings!$K$124,E$2:E$215)),MAX(D$1:D67)+1,0)</f>
        <v>67</v>
      </c>
      <c r="E68" t="s">
        <v>1444</v>
      </c>
      <c r="F68" t="str">
        <f>IFERROR(VLOOKUP(ROWS(F$2:F68),D$2:E$215,2,FALSE),"")</f>
        <v>Greater Sandeel</v>
      </c>
      <c r="G68">
        <f>IF(ISNUMBER(SEARCH(Landings!$K$125,H$2:H$215)),MAX(G$1:G67)+1,0)</f>
        <v>67</v>
      </c>
      <c r="H68" t="s">
        <v>1444</v>
      </c>
      <c r="I68" t="str">
        <f>IFERROR(VLOOKUP(ROWS(I$2:I68),G$2:H$215,2,FALSE),"")</f>
        <v>Greater Sandeel</v>
      </c>
      <c r="J68">
        <f>IF(ISNUMBER(SEARCH(Landings!$K$126,K$2:K$215)),MAX(J$1:J67)+1,0)</f>
        <v>67</v>
      </c>
      <c r="K68" t="s">
        <v>1444</v>
      </c>
      <c r="L68" t="str">
        <f>IFERROR(VLOOKUP(ROWS(L$2:L68),J$2:K$215,2,FALSE),"")</f>
        <v>Greater Sandeel</v>
      </c>
      <c r="M68">
        <f>IF(ISNUMBER(SEARCH(Landings!$K$127,N$2:N$215)),MAX(M$1:M67)+1,0)</f>
        <v>67</v>
      </c>
      <c r="N68" t="s">
        <v>1444</v>
      </c>
      <c r="O68" t="str">
        <f>IFERROR(VLOOKUP(ROWS(O$2:O68),M$2:N$215,2,FALSE),"")</f>
        <v>Greater Sandeel</v>
      </c>
      <c r="P68">
        <f>IF(ISNUMBER(SEARCH(Landings!$K$128,Q$2:Q$215)),MAX(P$1:P67)+1,0)</f>
        <v>67</v>
      </c>
      <c r="Q68" t="s">
        <v>1444</v>
      </c>
      <c r="R68" t="str">
        <f>IFERROR(VLOOKUP(ROWS(R$2:R68),P$2:Q$215,2,FALSE),"")</f>
        <v>Greater Sandeel</v>
      </c>
      <c r="S68">
        <f>IF(ISNUMBER(SEARCH(Landings!$K$129,T$2:T$215)),MAX(S$1:S67)+1,0)</f>
        <v>67</v>
      </c>
      <c r="T68" t="s">
        <v>1444</v>
      </c>
      <c r="U68" t="str">
        <f>IFERROR(VLOOKUP(ROWS(U$2:U68),S$2:T$215,2,FALSE),"")</f>
        <v>Greater Sandeel</v>
      </c>
      <c r="V68">
        <f>IF(ISNUMBER(SEARCH(Landings!$K$130,W$2:W$215)),MAX(V$1:V67)+1,0)</f>
        <v>67</v>
      </c>
      <c r="W68" t="s">
        <v>1444</v>
      </c>
      <c r="X68" t="str">
        <f>IFERROR(VLOOKUP(ROWS(X$2:X68),V$2:W$215,2,FALSE),"")</f>
        <v>Greater Sandeel</v>
      </c>
      <c r="Y68">
        <f>IF(ISNUMBER(SEARCH(Landings!$K$131,Z$2:Z$215)),MAX(Y$1:Y67)+1,0)</f>
        <v>67</v>
      </c>
      <c r="Z68" t="s">
        <v>1444</v>
      </c>
      <c r="AA68" t="str">
        <f>IFERROR(VLOOKUP(ROWS(AA$2:AA68),Y$2:Z$215,2,FALSE),"")</f>
        <v>Greater Sandeel</v>
      </c>
      <c r="AB68">
        <f>IF(ISNUMBER(SEARCH(Landings!$K$132,AC$2:AC$215)),MAX(AB$1:AB67)+1,0)</f>
        <v>67</v>
      </c>
      <c r="AC68" t="s">
        <v>1444</v>
      </c>
      <c r="AD68" t="str">
        <f>IFERROR(VLOOKUP(ROWS(AD$2:AD68),AB$2:AC$215,2,FALSE),"")</f>
        <v>Greater Sandeel</v>
      </c>
      <c r="AE68">
        <f>IF(ISNUMBER(SEARCH(Landings!$K$133,AF$2:AF$215)),MAX(AE$1:AE67)+1,0)</f>
        <v>67</v>
      </c>
      <c r="AF68" t="s">
        <v>1444</v>
      </c>
      <c r="AG68" t="str">
        <f>IFERROR(VLOOKUP(ROWS(AG$2:AG68),AE$2:AF$215,2,FALSE),"")</f>
        <v>Greater Sandeel</v>
      </c>
      <c r="AH68">
        <f>IF(ISNUMBER(SEARCH(Landings!$K$134,AI$2:AI$215)),MAX(AH$1:AH67)+1,0)</f>
        <v>67</v>
      </c>
      <c r="AI68" t="s">
        <v>1444</v>
      </c>
      <c r="AJ68" t="str">
        <f>IFERROR(VLOOKUP(ROWS(AJ$2:AJ68),AH$2:AI$215,2,FALSE),"")</f>
        <v>Greater Sandeel</v>
      </c>
      <c r="AK68">
        <f>IF(ISNUMBER(SEARCH(Landings!$K$135,AL$2:AL$215)),MAX(AK$1:AK67)+1,0)</f>
        <v>67</v>
      </c>
      <c r="AL68" t="s">
        <v>1444</v>
      </c>
      <c r="AM68" t="str">
        <f>IFERROR(VLOOKUP(ROWS(AM$2:AM68),AK$2:AL$215,2,FALSE),"")</f>
        <v>Greater Sandeel</v>
      </c>
      <c r="AN68">
        <f>IF(ISNUMBER(SEARCH(Landings!$K$136,AO$2:AO$215)),MAX(AN$1:AN67)+1,0)</f>
        <v>67</v>
      </c>
      <c r="AO68" t="s">
        <v>1444</v>
      </c>
      <c r="AP68" t="str">
        <f>IFERROR(VLOOKUP(ROWS(AP$2:AP68),AN$2:AO$215,2,FALSE),"")</f>
        <v>Greater Sandeel</v>
      </c>
      <c r="AQ68">
        <f>IF(ISNUMBER(SEARCH(Landings!$K$137,AR$2:AR$215)),MAX(AQ$1:AQ67)+1,0)</f>
        <v>67</v>
      </c>
      <c r="AR68" t="s">
        <v>1444</v>
      </c>
      <c r="AS68" t="str">
        <f>IFERROR(VLOOKUP(ROWS(AS$2:AS68),AQ$2:AR$215,2,FALSE),"")</f>
        <v>Greater Sandeel</v>
      </c>
      <c r="AT68">
        <f>IF(ISNUMBER(SEARCH(Landings!$K$138,AU$2:AU$215)),MAX(AT$1:AT67)+1,0)</f>
        <v>67</v>
      </c>
      <c r="AU68" t="s">
        <v>1444</v>
      </c>
      <c r="AV68" t="str">
        <f>IFERROR(VLOOKUP(ROWS(AV$2:AV68),AT$2:AU$215,2,FALSE),"")</f>
        <v>Greater Sandeel</v>
      </c>
      <c r="AW68">
        <f>IF(ISNUMBER(SEARCH(Landings!$K$139,AX$2:AX$215)),MAX(AW$1:AW67)+1,0)</f>
        <v>67</v>
      </c>
      <c r="AX68" t="s">
        <v>1444</v>
      </c>
      <c r="AY68" t="str">
        <f>IFERROR(VLOOKUP(ROWS(AY$2:AY68),AW$2:AX$215,2,FALSE),"")</f>
        <v>Greater Sandeel</v>
      </c>
      <c r="AZ68">
        <f>IF(ISNUMBER(SEARCH(Landings!$K$140,BA$2:BA$215)),MAX(AZ$1:AZ67)+1,0)</f>
        <v>67</v>
      </c>
      <c r="BA68" t="s">
        <v>1444</v>
      </c>
      <c r="BB68" t="str">
        <f>IFERROR(VLOOKUP(ROWS(BB$2:BB68),AZ$2:BA$215,2,FALSE),"")</f>
        <v>Greater Sandeel</v>
      </c>
      <c r="BC68">
        <f>IF(ISNUMBER(SEARCH(Landings!$K$141,BD$2:BD$215)),MAX(BC$1:BC67)+1,0)</f>
        <v>67</v>
      </c>
      <c r="BD68" t="s">
        <v>1444</v>
      </c>
      <c r="BE68" t="str">
        <f>IFERROR(VLOOKUP(ROWS(BE$2:BE68),BC$2:BD$215,2,FALSE),"")</f>
        <v>Greater Sandeel</v>
      </c>
      <c r="BF68">
        <f>IF(ISNUMBER(SEARCH(Landings!$K$142,BG$2:BG$215)),MAX(BF$1:BF67)+1,0)</f>
        <v>67</v>
      </c>
      <c r="BG68" t="s">
        <v>1444</v>
      </c>
      <c r="BH68" t="str">
        <f>IFERROR(VLOOKUP(ROWS(BH$2:BH68),BF$2:BG$215,2,FALSE),"")</f>
        <v>Greater Sandeel</v>
      </c>
      <c r="BI68">
        <f>IF(ISNUMBER(SEARCH(Landings!$K$143,BJ$2:BJ$215)),MAX(BI$1:BI67)+1,0)</f>
        <v>67</v>
      </c>
      <c r="BJ68" t="s">
        <v>1444</v>
      </c>
      <c r="BK68" t="str">
        <f>IFERROR(VLOOKUP(ROWS(BK$2:BK68),BI$2:BJ$215,2,FALSE),"")</f>
        <v>Greater Sandeel</v>
      </c>
      <c r="BL68">
        <f>IF(ISNUMBER(SEARCH(Landings!$K$144,BM$2:BM$215)),MAX(BL$1:BL67)+1,0)</f>
        <v>67</v>
      </c>
      <c r="BM68" t="s">
        <v>1444</v>
      </c>
      <c r="BN68" t="str">
        <f>IFERROR(VLOOKUP(ROWS(BN$2:BN68),BL$2:BM$215,2,FALSE),"")</f>
        <v>Greater Sandeel</v>
      </c>
      <c r="BO68">
        <f>IF(ISNUMBER(SEARCH(Landings!$K$145,BP$2:BP$215)),MAX(BO$1:BO67)+1,0)</f>
        <v>67</v>
      </c>
      <c r="BP68" t="s">
        <v>1444</v>
      </c>
      <c r="BQ68" t="str">
        <f>IFERROR(VLOOKUP(ROWS(BQ$2:BQ68),BO$2:BP$215,2,FALSE),"")</f>
        <v>Greater Sandeel</v>
      </c>
      <c r="BR68">
        <f>IF(ISNUMBER(SEARCH(Landings!$K$146,BS$2:BS$215)),MAX(BR$1:BR67)+1,0)</f>
        <v>67</v>
      </c>
      <c r="BS68" t="s">
        <v>1444</v>
      </c>
      <c r="BT68" t="str">
        <f>IFERROR(VLOOKUP(ROWS(BT$2:BT68),BR$2:BS$215,2,FALSE),"")</f>
        <v>Greater Sandeel</v>
      </c>
      <c r="BU68">
        <f>IF(ISNUMBER(SEARCH(Landings!$K$147,BV$2:BV$215)),MAX(BU$1:BU67)+1,0)</f>
        <v>67</v>
      </c>
      <c r="BV68" t="s">
        <v>1444</v>
      </c>
      <c r="BW68" t="str">
        <f>IFERROR(VLOOKUP(ROWS(BW$2:BW68),BU$2:BV$215,2,FALSE),"")</f>
        <v>Greater Sandeel</v>
      </c>
      <c r="BX68">
        <f>IF(ISNUMBER(SEARCH(Landings!$K$148,BY$2:BY$215)),MAX(BX$1:BX67)+1,0)</f>
        <v>67</v>
      </c>
      <c r="BY68" t="s">
        <v>1444</v>
      </c>
      <c r="BZ68" t="str">
        <f>IFERROR(VLOOKUP(ROWS(BZ$2:BZ68),BX$2:BY$215,2,FALSE),"")</f>
        <v>Greater Sandeel</v>
      </c>
      <c r="CA68">
        <f>IF(ISNUMBER(SEARCH(Landings!$K$149,CB$2:CB$215)),MAX(CA$1:CA67)+1,0)</f>
        <v>67</v>
      </c>
      <c r="CB68" t="s">
        <v>1444</v>
      </c>
      <c r="CC68" t="str">
        <f>IFERROR(VLOOKUP(ROWS(CC$2:CC68),CA$2:CB$215,2,FALSE),"")</f>
        <v>Greater Sandeel</v>
      </c>
      <c r="CD68">
        <f>IF(ISNUMBER(SEARCH(Landings!$K$150,CE$2:CE$215)),MAX(CD$1:CD67)+1,0)</f>
        <v>67</v>
      </c>
      <c r="CE68" t="s">
        <v>1444</v>
      </c>
      <c r="CF68" t="str">
        <f>IFERROR(VLOOKUP(ROWS(CF$2:CF68),CD$2:CE$215,2,FALSE),"")</f>
        <v>Greater Sandeel</v>
      </c>
      <c r="CG68">
        <f>IF(ISNUMBER(SEARCH(Landings!$K$151,CH$2:CH$215)),MAX(CG$1:CG67)+1,0)</f>
        <v>67</v>
      </c>
      <c r="CH68" t="s">
        <v>1444</v>
      </c>
      <c r="CI68" t="str">
        <f>IFERROR(VLOOKUP(ROWS(CI$2:CI68),CG$2:CH$215,2,FALSE),"")</f>
        <v>Greater Sandeel</v>
      </c>
      <c r="CJ68">
        <f>IF(ISNUMBER(SEARCH(Landings!$K$152,CK$2:CK$215)),MAX(CJ$1:CJ67)+1,0)</f>
        <v>67</v>
      </c>
      <c r="CK68" t="s">
        <v>1444</v>
      </c>
      <c r="CL68" t="str">
        <f>IFERROR(VLOOKUP(ROWS(CL$2:CL68),CJ$2:CK$215,2,FALSE),"")</f>
        <v>Greater Sandeel</v>
      </c>
      <c r="CM68">
        <f>IF(ISNUMBER(SEARCH(Landings!$K$153,CN$2:CN$215)),MAX(CM$1:CM67)+1,0)</f>
        <v>67</v>
      </c>
      <c r="CN68" t="s">
        <v>1444</v>
      </c>
      <c r="CO68" t="str">
        <f>IFERROR(VLOOKUP(ROWS(CO$2:CO68),CM$2:CN$215,2,FALSE),"")</f>
        <v>Greater Sandeel</v>
      </c>
    </row>
    <row r="69" spans="1:93" x14ac:dyDescent="0.25">
      <c r="A69" t="s">
        <v>1445</v>
      </c>
      <c r="B69" t="s">
        <v>1446</v>
      </c>
      <c r="D69">
        <f>IF(ISNUMBER(SEARCH(Landings!$K$124,E$2:E$215)),MAX(D$1:D68)+1,0)</f>
        <v>68</v>
      </c>
      <c r="E69" t="s">
        <v>1446</v>
      </c>
      <c r="F69" t="str">
        <f>IFERROR(VLOOKUP(ROWS(F$2:F69),D$2:E$215,2,FALSE),"")</f>
        <v>Greenland halibut</v>
      </c>
      <c r="G69">
        <f>IF(ISNUMBER(SEARCH(Landings!$K$125,H$2:H$215)),MAX(G$1:G68)+1,0)</f>
        <v>68</v>
      </c>
      <c r="H69" t="s">
        <v>1446</v>
      </c>
      <c r="I69" t="str">
        <f>IFERROR(VLOOKUP(ROWS(I$2:I69),G$2:H$215,2,FALSE),"")</f>
        <v>Greenland halibut</v>
      </c>
      <c r="J69">
        <f>IF(ISNUMBER(SEARCH(Landings!$K$126,K$2:K$215)),MAX(J$1:J68)+1,0)</f>
        <v>68</v>
      </c>
      <c r="K69" t="s">
        <v>1446</v>
      </c>
      <c r="L69" t="str">
        <f>IFERROR(VLOOKUP(ROWS(L$2:L69),J$2:K$215,2,FALSE),"")</f>
        <v>Greenland halibut</v>
      </c>
      <c r="M69">
        <f>IF(ISNUMBER(SEARCH(Landings!$K$127,N$2:N$215)),MAX(M$1:M68)+1,0)</f>
        <v>68</v>
      </c>
      <c r="N69" t="s">
        <v>1446</v>
      </c>
      <c r="O69" t="str">
        <f>IFERROR(VLOOKUP(ROWS(O$2:O69),M$2:N$215,2,FALSE),"")</f>
        <v>Greenland halibut</v>
      </c>
      <c r="P69">
        <f>IF(ISNUMBER(SEARCH(Landings!$K$128,Q$2:Q$215)),MAX(P$1:P68)+1,0)</f>
        <v>68</v>
      </c>
      <c r="Q69" t="s">
        <v>1446</v>
      </c>
      <c r="R69" t="str">
        <f>IFERROR(VLOOKUP(ROWS(R$2:R69),P$2:Q$215,2,FALSE),"")</f>
        <v>Greenland halibut</v>
      </c>
      <c r="S69">
        <f>IF(ISNUMBER(SEARCH(Landings!$K$129,T$2:T$215)),MAX(S$1:S68)+1,0)</f>
        <v>68</v>
      </c>
      <c r="T69" t="s">
        <v>1446</v>
      </c>
      <c r="U69" t="str">
        <f>IFERROR(VLOOKUP(ROWS(U$2:U69),S$2:T$215,2,FALSE),"")</f>
        <v>Greenland halibut</v>
      </c>
      <c r="V69">
        <f>IF(ISNUMBER(SEARCH(Landings!$K$130,W$2:W$215)),MAX(V$1:V68)+1,0)</f>
        <v>68</v>
      </c>
      <c r="W69" t="s">
        <v>1446</v>
      </c>
      <c r="X69" t="str">
        <f>IFERROR(VLOOKUP(ROWS(X$2:X69),V$2:W$215,2,FALSE),"")</f>
        <v>Greenland halibut</v>
      </c>
      <c r="Y69">
        <f>IF(ISNUMBER(SEARCH(Landings!$K$131,Z$2:Z$215)),MAX(Y$1:Y68)+1,0)</f>
        <v>68</v>
      </c>
      <c r="Z69" t="s">
        <v>1446</v>
      </c>
      <c r="AA69" t="str">
        <f>IFERROR(VLOOKUP(ROWS(AA$2:AA69),Y$2:Z$215,2,FALSE),"")</f>
        <v>Greenland halibut</v>
      </c>
      <c r="AB69">
        <f>IF(ISNUMBER(SEARCH(Landings!$K$132,AC$2:AC$215)),MAX(AB$1:AB68)+1,0)</f>
        <v>68</v>
      </c>
      <c r="AC69" t="s">
        <v>1446</v>
      </c>
      <c r="AD69" t="str">
        <f>IFERROR(VLOOKUP(ROWS(AD$2:AD69),AB$2:AC$215,2,FALSE),"")</f>
        <v>Greenland halibut</v>
      </c>
      <c r="AE69">
        <f>IF(ISNUMBER(SEARCH(Landings!$K$133,AF$2:AF$215)),MAX(AE$1:AE68)+1,0)</f>
        <v>68</v>
      </c>
      <c r="AF69" t="s">
        <v>1446</v>
      </c>
      <c r="AG69" t="str">
        <f>IFERROR(VLOOKUP(ROWS(AG$2:AG69),AE$2:AF$215,2,FALSE),"")</f>
        <v>Greenland halibut</v>
      </c>
      <c r="AH69">
        <f>IF(ISNUMBER(SEARCH(Landings!$K$134,AI$2:AI$215)),MAX(AH$1:AH68)+1,0)</f>
        <v>68</v>
      </c>
      <c r="AI69" t="s">
        <v>1446</v>
      </c>
      <c r="AJ69" t="str">
        <f>IFERROR(VLOOKUP(ROWS(AJ$2:AJ69),AH$2:AI$215,2,FALSE),"")</f>
        <v>Greenland halibut</v>
      </c>
      <c r="AK69">
        <f>IF(ISNUMBER(SEARCH(Landings!$K$135,AL$2:AL$215)),MAX(AK$1:AK68)+1,0)</f>
        <v>68</v>
      </c>
      <c r="AL69" t="s">
        <v>1446</v>
      </c>
      <c r="AM69" t="str">
        <f>IFERROR(VLOOKUP(ROWS(AM$2:AM69),AK$2:AL$215,2,FALSE),"")</f>
        <v>Greenland halibut</v>
      </c>
      <c r="AN69">
        <f>IF(ISNUMBER(SEARCH(Landings!$K$136,AO$2:AO$215)),MAX(AN$1:AN68)+1,0)</f>
        <v>68</v>
      </c>
      <c r="AO69" t="s">
        <v>1446</v>
      </c>
      <c r="AP69" t="str">
        <f>IFERROR(VLOOKUP(ROWS(AP$2:AP69),AN$2:AO$215,2,FALSE),"")</f>
        <v>Greenland halibut</v>
      </c>
      <c r="AQ69">
        <f>IF(ISNUMBER(SEARCH(Landings!$K$137,AR$2:AR$215)),MAX(AQ$1:AQ68)+1,0)</f>
        <v>68</v>
      </c>
      <c r="AR69" t="s">
        <v>1446</v>
      </c>
      <c r="AS69" t="str">
        <f>IFERROR(VLOOKUP(ROWS(AS$2:AS69),AQ$2:AR$215,2,FALSE),"")</f>
        <v>Greenland halibut</v>
      </c>
      <c r="AT69">
        <f>IF(ISNUMBER(SEARCH(Landings!$K$138,AU$2:AU$215)),MAX(AT$1:AT68)+1,0)</f>
        <v>68</v>
      </c>
      <c r="AU69" t="s">
        <v>1446</v>
      </c>
      <c r="AV69" t="str">
        <f>IFERROR(VLOOKUP(ROWS(AV$2:AV69),AT$2:AU$215,2,FALSE),"")</f>
        <v>Greenland halibut</v>
      </c>
      <c r="AW69">
        <f>IF(ISNUMBER(SEARCH(Landings!$K$139,AX$2:AX$215)),MAX(AW$1:AW68)+1,0)</f>
        <v>68</v>
      </c>
      <c r="AX69" t="s">
        <v>1446</v>
      </c>
      <c r="AY69" t="str">
        <f>IFERROR(VLOOKUP(ROWS(AY$2:AY69),AW$2:AX$215,2,FALSE),"")</f>
        <v>Greenland halibut</v>
      </c>
      <c r="AZ69">
        <f>IF(ISNUMBER(SEARCH(Landings!$K$140,BA$2:BA$215)),MAX(AZ$1:AZ68)+1,0)</f>
        <v>68</v>
      </c>
      <c r="BA69" t="s">
        <v>1446</v>
      </c>
      <c r="BB69" t="str">
        <f>IFERROR(VLOOKUP(ROWS(BB$2:BB69),AZ$2:BA$215,2,FALSE),"")</f>
        <v>Greenland halibut</v>
      </c>
      <c r="BC69">
        <f>IF(ISNUMBER(SEARCH(Landings!$K$141,BD$2:BD$215)),MAX(BC$1:BC68)+1,0)</f>
        <v>68</v>
      </c>
      <c r="BD69" t="s">
        <v>1446</v>
      </c>
      <c r="BE69" t="str">
        <f>IFERROR(VLOOKUP(ROWS(BE$2:BE69),BC$2:BD$215,2,FALSE),"")</f>
        <v>Greenland halibut</v>
      </c>
      <c r="BF69">
        <f>IF(ISNUMBER(SEARCH(Landings!$K$142,BG$2:BG$215)),MAX(BF$1:BF68)+1,0)</f>
        <v>68</v>
      </c>
      <c r="BG69" t="s">
        <v>1446</v>
      </c>
      <c r="BH69" t="str">
        <f>IFERROR(VLOOKUP(ROWS(BH$2:BH69),BF$2:BG$215,2,FALSE),"")</f>
        <v>Greenland halibut</v>
      </c>
      <c r="BI69">
        <f>IF(ISNUMBER(SEARCH(Landings!$K$143,BJ$2:BJ$215)),MAX(BI$1:BI68)+1,0)</f>
        <v>68</v>
      </c>
      <c r="BJ69" t="s">
        <v>1446</v>
      </c>
      <c r="BK69" t="str">
        <f>IFERROR(VLOOKUP(ROWS(BK$2:BK69),BI$2:BJ$215,2,FALSE),"")</f>
        <v>Greenland halibut</v>
      </c>
      <c r="BL69">
        <f>IF(ISNUMBER(SEARCH(Landings!$K$144,BM$2:BM$215)),MAX(BL$1:BL68)+1,0)</f>
        <v>68</v>
      </c>
      <c r="BM69" t="s">
        <v>1446</v>
      </c>
      <c r="BN69" t="str">
        <f>IFERROR(VLOOKUP(ROWS(BN$2:BN69),BL$2:BM$215,2,FALSE),"")</f>
        <v>Greenland halibut</v>
      </c>
      <c r="BO69">
        <f>IF(ISNUMBER(SEARCH(Landings!$K$145,BP$2:BP$215)),MAX(BO$1:BO68)+1,0)</f>
        <v>68</v>
      </c>
      <c r="BP69" t="s">
        <v>1446</v>
      </c>
      <c r="BQ69" t="str">
        <f>IFERROR(VLOOKUP(ROWS(BQ$2:BQ69),BO$2:BP$215,2,FALSE),"")</f>
        <v>Greenland halibut</v>
      </c>
      <c r="BR69">
        <f>IF(ISNUMBER(SEARCH(Landings!$K$146,BS$2:BS$215)),MAX(BR$1:BR68)+1,0)</f>
        <v>68</v>
      </c>
      <c r="BS69" t="s">
        <v>1446</v>
      </c>
      <c r="BT69" t="str">
        <f>IFERROR(VLOOKUP(ROWS(BT$2:BT69),BR$2:BS$215,2,FALSE),"")</f>
        <v>Greenland halibut</v>
      </c>
      <c r="BU69">
        <f>IF(ISNUMBER(SEARCH(Landings!$K$147,BV$2:BV$215)),MAX(BU$1:BU68)+1,0)</f>
        <v>68</v>
      </c>
      <c r="BV69" t="s">
        <v>1446</v>
      </c>
      <c r="BW69" t="str">
        <f>IFERROR(VLOOKUP(ROWS(BW$2:BW69),BU$2:BV$215,2,FALSE),"")</f>
        <v>Greenland halibut</v>
      </c>
      <c r="BX69">
        <f>IF(ISNUMBER(SEARCH(Landings!$K$148,BY$2:BY$215)),MAX(BX$1:BX68)+1,0)</f>
        <v>68</v>
      </c>
      <c r="BY69" t="s">
        <v>1446</v>
      </c>
      <c r="BZ69" t="str">
        <f>IFERROR(VLOOKUP(ROWS(BZ$2:BZ69),BX$2:BY$215,2,FALSE),"")</f>
        <v>Greenland halibut</v>
      </c>
      <c r="CA69">
        <f>IF(ISNUMBER(SEARCH(Landings!$K$149,CB$2:CB$215)),MAX(CA$1:CA68)+1,0)</f>
        <v>68</v>
      </c>
      <c r="CB69" t="s">
        <v>1446</v>
      </c>
      <c r="CC69" t="str">
        <f>IFERROR(VLOOKUP(ROWS(CC$2:CC69),CA$2:CB$215,2,FALSE),"")</f>
        <v>Greenland halibut</v>
      </c>
      <c r="CD69">
        <f>IF(ISNUMBER(SEARCH(Landings!$K$150,CE$2:CE$215)),MAX(CD$1:CD68)+1,0)</f>
        <v>68</v>
      </c>
      <c r="CE69" t="s">
        <v>1446</v>
      </c>
      <c r="CF69" t="str">
        <f>IFERROR(VLOOKUP(ROWS(CF$2:CF69),CD$2:CE$215,2,FALSE),"")</f>
        <v>Greenland halibut</v>
      </c>
      <c r="CG69">
        <f>IF(ISNUMBER(SEARCH(Landings!$K$151,CH$2:CH$215)),MAX(CG$1:CG68)+1,0)</f>
        <v>68</v>
      </c>
      <c r="CH69" t="s">
        <v>1446</v>
      </c>
      <c r="CI69" t="str">
        <f>IFERROR(VLOOKUP(ROWS(CI$2:CI69),CG$2:CH$215,2,FALSE),"")</f>
        <v>Greenland halibut</v>
      </c>
      <c r="CJ69">
        <f>IF(ISNUMBER(SEARCH(Landings!$K$152,CK$2:CK$215)),MAX(CJ$1:CJ68)+1,0)</f>
        <v>68</v>
      </c>
      <c r="CK69" t="s">
        <v>1446</v>
      </c>
      <c r="CL69" t="str">
        <f>IFERROR(VLOOKUP(ROWS(CL$2:CL69),CJ$2:CK$215,2,FALSE),"")</f>
        <v>Greenland halibut</v>
      </c>
      <c r="CM69">
        <f>IF(ISNUMBER(SEARCH(Landings!$K$153,CN$2:CN$215)),MAX(CM$1:CM68)+1,0)</f>
        <v>68</v>
      </c>
      <c r="CN69" t="s">
        <v>1446</v>
      </c>
      <c r="CO69" t="str">
        <f>IFERROR(VLOOKUP(ROWS(CO$2:CO69),CM$2:CN$215,2,FALSE),"")</f>
        <v>Greenland halibut</v>
      </c>
    </row>
    <row r="70" spans="1:93" x14ac:dyDescent="0.25">
      <c r="A70" t="s">
        <v>1447</v>
      </c>
      <c r="B70" t="s">
        <v>1448</v>
      </c>
      <c r="D70">
        <f>IF(ISNUMBER(SEARCH(Landings!$K$124,E$2:E$215)),MAX(D$1:D69)+1,0)</f>
        <v>69</v>
      </c>
      <c r="E70" t="s">
        <v>1448</v>
      </c>
      <c r="F70" t="str">
        <f>IFERROR(VLOOKUP(ROWS(F$2:F70),D$2:E$215,2,FALSE),"")</f>
        <v>Grey gurnard</v>
      </c>
      <c r="G70">
        <f>IF(ISNUMBER(SEARCH(Landings!$K$125,H$2:H$215)),MAX(G$1:G69)+1,0)</f>
        <v>69</v>
      </c>
      <c r="H70" t="s">
        <v>1448</v>
      </c>
      <c r="I70" t="str">
        <f>IFERROR(VLOOKUP(ROWS(I$2:I70),G$2:H$215,2,FALSE),"")</f>
        <v>Grey gurnard</v>
      </c>
      <c r="J70">
        <f>IF(ISNUMBER(SEARCH(Landings!$K$126,K$2:K$215)),MAX(J$1:J69)+1,0)</f>
        <v>69</v>
      </c>
      <c r="K70" t="s">
        <v>1448</v>
      </c>
      <c r="L70" t="str">
        <f>IFERROR(VLOOKUP(ROWS(L$2:L70),J$2:K$215,2,FALSE),"")</f>
        <v>Grey gurnard</v>
      </c>
      <c r="M70">
        <f>IF(ISNUMBER(SEARCH(Landings!$K$127,N$2:N$215)),MAX(M$1:M69)+1,0)</f>
        <v>69</v>
      </c>
      <c r="N70" t="s">
        <v>1448</v>
      </c>
      <c r="O70" t="str">
        <f>IFERROR(VLOOKUP(ROWS(O$2:O70),M$2:N$215,2,FALSE),"")</f>
        <v>Grey gurnard</v>
      </c>
      <c r="P70">
        <f>IF(ISNUMBER(SEARCH(Landings!$K$128,Q$2:Q$215)),MAX(P$1:P69)+1,0)</f>
        <v>69</v>
      </c>
      <c r="Q70" t="s">
        <v>1448</v>
      </c>
      <c r="R70" t="str">
        <f>IFERROR(VLOOKUP(ROWS(R$2:R70),P$2:Q$215,2,FALSE),"")</f>
        <v>Grey gurnard</v>
      </c>
      <c r="S70">
        <f>IF(ISNUMBER(SEARCH(Landings!$K$129,T$2:T$215)),MAX(S$1:S69)+1,0)</f>
        <v>69</v>
      </c>
      <c r="T70" t="s">
        <v>1448</v>
      </c>
      <c r="U70" t="str">
        <f>IFERROR(VLOOKUP(ROWS(U$2:U70),S$2:T$215,2,FALSE),"")</f>
        <v>Grey gurnard</v>
      </c>
      <c r="V70">
        <f>IF(ISNUMBER(SEARCH(Landings!$K$130,W$2:W$215)),MAX(V$1:V69)+1,0)</f>
        <v>69</v>
      </c>
      <c r="W70" t="s">
        <v>1448</v>
      </c>
      <c r="X70" t="str">
        <f>IFERROR(VLOOKUP(ROWS(X$2:X70),V$2:W$215,2,FALSE),"")</f>
        <v>Grey gurnard</v>
      </c>
      <c r="Y70">
        <f>IF(ISNUMBER(SEARCH(Landings!$K$131,Z$2:Z$215)),MAX(Y$1:Y69)+1,0)</f>
        <v>69</v>
      </c>
      <c r="Z70" t="s">
        <v>1448</v>
      </c>
      <c r="AA70" t="str">
        <f>IFERROR(VLOOKUP(ROWS(AA$2:AA70),Y$2:Z$215,2,FALSE),"")</f>
        <v>Grey gurnard</v>
      </c>
      <c r="AB70">
        <f>IF(ISNUMBER(SEARCH(Landings!$K$132,AC$2:AC$215)),MAX(AB$1:AB69)+1,0)</f>
        <v>69</v>
      </c>
      <c r="AC70" t="s">
        <v>1448</v>
      </c>
      <c r="AD70" t="str">
        <f>IFERROR(VLOOKUP(ROWS(AD$2:AD70),AB$2:AC$215,2,FALSE),"")</f>
        <v>Grey gurnard</v>
      </c>
      <c r="AE70">
        <f>IF(ISNUMBER(SEARCH(Landings!$K$133,AF$2:AF$215)),MAX(AE$1:AE69)+1,0)</f>
        <v>69</v>
      </c>
      <c r="AF70" t="s">
        <v>1448</v>
      </c>
      <c r="AG70" t="str">
        <f>IFERROR(VLOOKUP(ROWS(AG$2:AG70),AE$2:AF$215,2,FALSE),"")</f>
        <v>Grey gurnard</v>
      </c>
      <c r="AH70">
        <f>IF(ISNUMBER(SEARCH(Landings!$K$134,AI$2:AI$215)),MAX(AH$1:AH69)+1,0)</f>
        <v>69</v>
      </c>
      <c r="AI70" t="s">
        <v>1448</v>
      </c>
      <c r="AJ70" t="str">
        <f>IFERROR(VLOOKUP(ROWS(AJ$2:AJ70),AH$2:AI$215,2,FALSE),"")</f>
        <v>Grey gurnard</v>
      </c>
      <c r="AK70">
        <f>IF(ISNUMBER(SEARCH(Landings!$K$135,AL$2:AL$215)),MAX(AK$1:AK69)+1,0)</f>
        <v>69</v>
      </c>
      <c r="AL70" t="s">
        <v>1448</v>
      </c>
      <c r="AM70" t="str">
        <f>IFERROR(VLOOKUP(ROWS(AM$2:AM70),AK$2:AL$215,2,FALSE),"")</f>
        <v>Grey gurnard</v>
      </c>
      <c r="AN70">
        <f>IF(ISNUMBER(SEARCH(Landings!$K$136,AO$2:AO$215)),MAX(AN$1:AN69)+1,0)</f>
        <v>69</v>
      </c>
      <c r="AO70" t="s">
        <v>1448</v>
      </c>
      <c r="AP70" t="str">
        <f>IFERROR(VLOOKUP(ROWS(AP$2:AP70),AN$2:AO$215,2,FALSE),"")</f>
        <v>Grey gurnard</v>
      </c>
      <c r="AQ70">
        <f>IF(ISNUMBER(SEARCH(Landings!$K$137,AR$2:AR$215)),MAX(AQ$1:AQ69)+1,0)</f>
        <v>69</v>
      </c>
      <c r="AR70" t="s">
        <v>1448</v>
      </c>
      <c r="AS70" t="str">
        <f>IFERROR(VLOOKUP(ROWS(AS$2:AS70),AQ$2:AR$215,2,FALSE),"")</f>
        <v>Grey gurnard</v>
      </c>
      <c r="AT70">
        <f>IF(ISNUMBER(SEARCH(Landings!$K$138,AU$2:AU$215)),MAX(AT$1:AT69)+1,0)</f>
        <v>69</v>
      </c>
      <c r="AU70" t="s">
        <v>1448</v>
      </c>
      <c r="AV70" t="str">
        <f>IFERROR(VLOOKUP(ROWS(AV$2:AV70),AT$2:AU$215,2,FALSE),"")</f>
        <v>Grey gurnard</v>
      </c>
      <c r="AW70">
        <f>IF(ISNUMBER(SEARCH(Landings!$K$139,AX$2:AX$215)),MAX(AW$1:AW69)+1,0)</f>
        <v>69</v>
      </c>
      <c r="AX70" t="s">
        <v>1448</v>
      </c>
      <c r="AY70" t="str">
        <f>IFERROR(VLOOKUP(ROWS(AY$2:AY70),AW$2:AX$215,2,FALSE),"")</f>
        <v>Grey gurnard</v>
      </c>
      <c r="AZ70">
        <f>IF(ISNUMBER(SEARCH(Landings!$K$140,BA$2:BA$215)),MAX(AZ$1:AZ69)+1,0)</f>
        <v>69</v>
      </c>
      <c r="BA70" t="s">
        <v>1448</v>
      </c>
      <c r="BB70" t="str">
        <f>IFERROR(VLOOKUP(ROWS(BB$2:BB70),AZ$2:BA$215,2,FALSE),"")</f>
        <v>Grey gurnard</v>
      </c>
      <c r="BC70">
        <f>IF(ISNUMBER(SEARCH(Landings!$K$141,BD$2:BD$215)),MAX(BC$1:BC69)+1,0)</f>
        <v>69</v>
      </c>
      <c r="BD70" t="s">
        <v>1448</v>
      </c>
      <c r="BE70" t="str">
        <f>IFERROR(VLOOKUP(ROWS(BE$2:BE70),BC$2:BD$215,2,FALSE),"")</f>
        <v>Grey gurnard</v>
      </c>
      <c r="BF70">
        <f>IF(ISNUMBER(SEARCH(Landings!$K$142,BG$2:BG$215)),MAX(BF$1:BF69)+1,0)</f>
        <v>69</v>
      </c>
      <c r="BG70" t="s">
        <v>1448</v>
      </c>
      <c r="BH70" t="str">
        <f>IFERROR(VLOOKUP(ROWS(BH$2:BH70),BF$2:BG$215,2,FALSE),"")</f>
        <v>Grey gurnard</v>
      </c>
      <c r="BI70">
        <f>IF(ISNUMBER(SEARCH(Landings!$K$143,BJ$2:BJ$215)),MAX(BI$1:BI69)+1,0)</f>
        <v>69</v>
      </c>
      <c r="BJ70" t="s">
        <v>1448</v>
      </c>
      <c r="BK70" t="str">
        <f>IFERROR(VLOOKUP(ROWS(BK$2:BK70),BI$2:BJ$215,2,FALSE),"")</f>
        <v>Grey gurnard</v>
      </c>
      <c r="BL70">
        <f>IF(ISNUMBER(SEARCH(Landings!$K$144,BM$2:BM$215)),MAX(BL$1:BL69)+1,0)</f>
        <v>69</v>
      </c>
      <c r="BM70" t="s">
        <v>1448</v>
      </c>
      <c r="BN70" t="str">
        <f>IFERROR(VLOOKUP(ROWS(BN$2:BN70),BL$2:BM$215,2,FALSE),"")</f>
        <v>Grey gurnard</v>
      </c>
      <c r="BO70">
        <f>IF(ISNUMBER(SEARCH(Landings!$K$145,BP$2:BP$215)),MAX(BO$1:BO69)+1,0)</f>
        <v>69</v>
      </c>
      <c r="BP70" t="s">
        <v>1448</v>
      </c>
      <c r="BQ70" t="str">
        <f>IFERROR(VLOOKUP(ROWS(BQ$2:BQ70),BO$2:BP$215,2,FALSE),"")</f>
        <v>Grey gurnard</v>
      </c>
      <c r="BR70">
        <f>IF(ISNUMBER(SEARCH(Landings!$K$146,BS$2:BS$215)),MAX(BR$1:BR69)+1,0)</f>
        <v>69</v>
      </c>
      <c r="BS70" t="s">
        <v>1448</v>
      </c>
      <c r="BT70" t="str">
        <f>IFERROR(VLOOKUP(ROWS(BT$2:BT70),BR$2:BS$215,2,FALSE),"")</f>
        <v>Grey gurnard</v>
      </c>
      <c r="BU70">
        <f>IF(ISNUMBER(SEARCH(Landings!$K$147,BV$2:BV$215)),MAX(BU$1:BU69)+1,0)</f>
        <v>69</v>
      </c>
      <c r="BV70" t="s">
        <v>1448</v>
      </c>
      <c r="BW70" t="str">
        <f>IFERROR(VLOOKUP(ROWS(BW$2:BW70),BU$2:BV$215,2,FALSE),"")</f>
        <v>Grey gurnard</v>
      </c>
      <c r="BX70">
        <f>IF(ISNUMBER(SEARCH(Landings!$K$148,BY$2:BY$215)),MAX(BX$1:BX69)+1,0)</f>
        <v>69</v>
      </c>
      <c r="BY70" t="s">
        <v>1448</v>
      </c>
      <c r="BZ70" t="str">
        <f>IFERROR(VLOOKUP(ROWS(BZ$2:BZ70),BX$2:BY$215,2,FALSE),"")</f>
        <v>Grey gurnard</v>
      </c>
      <c r="CA70">
        <f>IF(ISNUMBER(SEARCH(Landings!$K$149,CB$2:CB$215)),MAX(CA$1:CA69)+1,0)</f>
        <v>69</v>
      </c>
      <c r="CB70" t="s">
        <v>1448</v>
      </c>
      <c r="CC70" t="str">
        <f>IFERROR(VLOOKUP(ROWS(CC$2:CC70),CA$2:CB$215,2,FALSE),"")</f>
        <v>Grey gurnard</v>
      </c>
      <c r="CD70">
        <f>IF(ISNUMBER(SEARCH(Landings!$K$150,CE$2:CE$215)),MAX(CD$1:CD69)+1,0)</f>
        <v>69</v>
      </c>
      <c r="CE70" t="s">
        <v>1448</v>
      </c>
      <c r="CF70" t="str">
        <f>IFERROR(VLOOKUP(ROWS(CF$2:CF70),CD$2:CE$215,2,FALSE),"")</f>
        <v>Grey gurnard</v>
      </c>
      <c r="CG70">
        <f>IF(ISNUMBER(SEARCH(Landings!$K$151,CH$2:CH$215)),MAX(CG$1:CG69)+1,0)</f>
        <v>69</v>
      </c>
      <c r="CH70" t="s">
        <v>1448</v>
      </c>
      <c r="CI70" t="str">
        <f>IFERROR(VLOOKUP(ROWS(CI$2:CI70),CG$2:CH$215,2,FALSE),"")</f>
        <v>Grey gurnard</v>
      </c>
      <c r="CJ70">
        <f>IF(ISNUMBER(SEARCH(Landings!$K$152,CK$2:CK$215)),MAX(CJ$1:CJ69)+1,0)</f>
        <v>69</v>
      </c>
      <c r="CK70" t="s">
        <v>1448</v>
      </c>
      <c r="CL70" t="str">
        <f>IFERROR(VLOOKUP(ROWS(CL$2:CL70),CJ$2:CK$215,2,FALSE),"")</f>
        <v>Grey gurnard</v>
      </c>
      <c r="CM70">
        <f>IF(ISNUMBER(SEARCH(Landings!$K$153,CN$2:CN$215)),MAX(CM$1:CM69)+1,0)</f>
        <v>69</v>
      </c>
      <c r="CN70" t="s">
        <v>1448</v>
      </c>
      <c r="CO70" t="str">
        <f>IFERROR(VLOOKUP(ROWS(CO$2:CO70),CM$2:CN$215,2,FALSE),"")</f>
        <v>Grey gurnard</v>
      </c>
    </row>
    <row r="71" spans="1:93" x14ac:dyDescent="0.25">
      <c r="A71" t="s">
        <v>1449</v>
      </c>
      <c r="B71" t="s">
        <v>1450</v>
      </c>
      <c r="D71">
        <f>IF(ISNUMBER(SEARCH(Landings!$K$124,E$2:E$215)),MAX(D$1:D70)+1,0)</f>
        <v>70</v>
      </c>
      <c r="E71" t="s">
        <v>1450</v>
      </c>
      <c r="F71" t="str">
        <f>IFERROR(VLOOKUP(ROWS(F$2:F71),D$2:E$215,2,FALSE),"")</f>
        <v>Grey Tiggerfish</v>
      </c>
      <c r="G71">
        <f>IF(ISNUMBER(SEARCH(Landings!$K$125,H$2:H$215)),MAX(G$1:G70)+1,0)</f>
        <v>70</v>
      </c>
      <c r="H71" t="s">
        <v>1450</v>
      </c>
      <c r="I71" t="str">
        <f>IFERROR(VLOOKUP(ROWS(I$2:I71),G$2:H$215,2,FALSE),"")</f>
        <v>Grey Tiggerfish</v>
      </c>
      <c r="J71">
        <f>IF(ISNUMBER(SEARCH(Landings!$K$126,K$2:K$215)),MAX(J$1:J70)+1,0)</f>
        <v>70</v>
      </c>
      <c r="K71" t="s">
        <v>1450</v>
      </c>
      <c r="L71" t="str">
        <f>IFERROR(VLOOKUP(ROWS(L$2:L71),J$2:K$215,2,FALSE),"")</f>
        <v>Grey Tiggerfish</v>
      </c>
      <c r="M71">
        <f>IF(ISNUMBER(SEARCH(Landings!$K$127,N$2:N$215)),MAX(M$1:M70)+1,0)</f>
        <v>70</v>
      </c>
      <c r="N71" t="s">
        <v>1450</v>
      </c>
      <c r="O71" t="str">
        <f>IFERROR(VLOOKUP(ROWS(O$2:O71),M$2:N$215,2,FALSE),"")</f>
        <v>Grey Tiggerfish</v>
      </c>
      <c r="P71">
        <f>IF(ISNUMBER(SEARCH(Landings!$K$128,Q$2:Q$215)),MAX(P$1:P70)+1,0)</f>
        <v>70</v>
      </c>
      <c r="Q71" t="s">
        <v>1450</v>
      </c>
      <c r="R71" t="str">
        <f>IFERROR(VLOOKUP(ROWS(R$2:R71),P$2:Q$215,2,FALSE),"")</f>
        <v>Grey Tiggerfish</v>
      </c>
      <c r="S71">
        <f>IF(ISNUMBER(SEARCH(Landings!$K$129,T$2:T$215)),MAX(S$1:S70)+1,0)</f>
        <v>70</v>
      </c>
      <c r="T71" t="s">
        <v>1450</v>
      </c>
      <c r="U71" t="str">
        <f>IFERROR(VLOOKUP(ROWS(U$2:U71),S$2:T$215,2,FALSE),"")</f>
        <v>Grey Tiggerfish</v>
      </c>
      <c r="V71">
        <f>IF(ISNUMBER(SEARCH(Landings!$K$130,W$2:W$215)),MAX(V$1:V70)+1,0)</f>
        <v>70</v>
      </c>
      <c r="W71" t="s">
        <v>1450</v>
      </c>
      <c r="X71" t="str">
        <f>IFERROR(VLOOKUP(ROWS(X$2:X71),V$2:W$215,2,FALSE),"")</f>
        <v>Grey Tiggerfish</v>
      </c>
      <c r="Y71">
        <f>IF(ISNUMBER(SEARCH(Landings!$K$131,Z$2:Z$215)),MAX(Y$1:Y70)+1,0)</f>
        <v>70</v>
      </c>
      <c r="Z71" t="s">
        <v>1450</v>
      </c>
      <c r="AA71" t="str">
        <f>IFERROR(VLOOKUP(ROWS(AA$2:AA71),Y$2:Z$215,2,FALSE),"")</f>
        <v>Grey Tiggerfish</v>
      </c>
      <c r="AB71">
        <f>IF(ISNUMBER(SEARCH(Landings!$K$132,AC$2:AC$215)),MAX(AB$1:AB70)+1,0)</f>
        <v>70</v>
      </c>
      <c r="AC71" t="s">
        <v>1450</v>
      </c>
      <c r="AD71" t="str">
        <f>IFERROR(VLOOKUP(ROWS(AD$2:AD71),AB$2:AC$215,2,FALSE),"")</f>
        <v>Grey Tiggerfish</v>
      </c>
      <c r="AE71">
        <f>IF(ISNUMBER(SEARCH(Landings!$K$133,AF$2:AF$215)),MAX(AE$1:AE70)+1,0)</f>
        <v>70</v>
      </c>
      <c r="AF71" t="s">
        <v>1450</v>
      </c>
      <c r="AG71" t="str">
        <f>IFERROR(VLOOKUP(ROWS(AG$2:AG71),AE$2:AF$215,2,FALSE),"")</f>
        <v>Grey Tiggerfish</v>
      </c>
      <c r="AH71">
        <f>IF(ISNUMBER(SEARCH(Landings!$K$134,AI$2:AI$215)),MAX(AH$1:AH70)+1,0)</f>
        <v>70</v>
      </c>
      <c r="AI71" t="s">
        <v>1450</v>
      </c>
      <c r="AJ71" t="str">
        <f>IFERROR(VLOOKUP(ROWS(AJ$2:AJ71),AH$2:AI$215,2,FALSE),"")</f>
        <v>Grey Tiggerfish</v>
      </c>
      <c r="AK71">
        <f>IF(ISNUMBER(SEARCH(Landings!$K$135,AL$2:AL$215)),MAX(AK$1:AK70)+1,0)</f>
        <v>70</v>
      </c>
      <c r="AL71" t="s">
        <v>1450</v>
      </c>
      <c r="AM71" t="str">
        <f>IFERROR(VLOOKUP(ROWS(AM$2:AM71),AK$2:AL$215,2,FALSE),"")</f>
        <v>Grey Tiggerfish</v>
      </c>
      <c r="AN71">
        <f>IF(ISNUMBER(SEARCH(Landings!$K$136,AO$2:AO$215)),MAX(AN$1:AN70)+1,0)</f>
        <v>70</v>
      </c>
      <c r="AO71" t="s">
        <v>1450</v>
      </c>
      <c r="AP71" t="str">
        <f>IFERROR(VLOOKUP(ROWS(AP$2:AP71),AN$2:AO$215,2,FALSE),"")</f>
        <v>Grey Tiggerfish</v>
      </c>
      <c r="AQ71">
        <f>IF(ISNUMBER(SEARCH(Landings!$K$137,AR$2:AR$215)),MAX(AQ$1:AQ70)+1,0)</f>
        <v>70</v>
      </c>
      <c r="AR71" t="s">
        <v>1450</v>
      </c>
      <c r="AS71" t="str">
        <f>IFERROR(VLOOKUP(ROWS(AS$2:AS71),AQ$2:AR$215,2,FALSE),"")</f>
        <v>Grey Tiggerfish</v>
      </c>
      <c r="AT71">
        <f>IF(ISNUMBER(SEARCH(Landings!$K$138,AU$2:AU$215)),MAX(AT$1:AT70)+1,0)</f>
        <v>70</v>
      </c>
      <c r="AU71" t="s">
        <v>1450</v>
      </c>
      <c r="AV71" t="str">
        <f>IFERROR(VLOOKUP(ROWS(AV$2:AV71),AT$2:AU$215,2,FALSE),"")</f>
        <v>Grey Tiggerfish</v>
      </c>
      <c r="AW71">
        <f>IF(ISNUMBER(SEARCH(Landings!$K$139,AX$2:AX$215)),MAX(AW$1:AW70)+1,0)</f>
        <v>70</v>
      </c>
      <c r="AX71" t="s">
        <v>1450</v>
      </c>
      <c r="AY71" t="str">
        <f>IFERROR(VLOOKUP(ROWS(AY$2:AY71),AW$2:AX$215,2,FALSE),"")</f>
        <v>Grey Tiggerfish</v>
      </c>
      <c r="AZ71">
        <f>IF(ISNUMBER(SEARCH(Landings!$K$140,BA$2:BA$215)),MAX(AZ$1:AZ70)+1,0)</f>
        <v>70</v>
      </c>
      <c r="BA71" t="s">
        <v>1450</v>
      </c>
      <c r="BB71" t="str">
        <f>IFERROR(VLOOKUP(ROWS(BB$2:BB71),AZ$2:BA$215,2,FALSE),"")</f>
        <v>Grey Tiggerfish</v>
      </c>
      <c r="BC71">
        <f>IF(ISNUMBER(SEARCH(Landings!$K$141,BD$2:BD$215)),MAX(BC$1:BC70)+1,0)</f>
        <v>70</v>
      </c>
      <c r="BD71" t="s">
        <v>1450</v>
      </c>
      <c r="BE71" t="str">
        <f>IFERROR(VLOOKUP(ROWS(BE$2:BE71),BC$2:BD$215,2,FALSE),"")</f>
        <v>Grey Tiggerfish</v>
      </c>
      <c r="BF71">
        <f>IF(ISNUMBER(SEARCH(Landings!$K$142,BG$2:BG$215)),MAX(BF$1:BF70)+1,0)</f>
        <v>70</v>
      </c>
      <c r="BG71" t="s">
        <v>1450</v>
      </c>
      <c r="BH71" t="str">
        <f>IFERROR(VLOOKUP(ROWS(BH$2:BH71),BF$2:BG$215,2,FALSE),"")</f>
        <v>Grey Tiggerfish</v>
      </c>
      <c r="BI71">
        <f>IF(ISNUMBER(SEARCH(Landings!$K$143,BJ$2:BJ$215)),MAX(BI$1:BI70)+1,0)</f>
        <v>70</v>
      </c>
      <c r="BJ71" t="s">
        <v>1450</v>
      </c>
      <c r="BK71" t="str">
        <f>IFERROR(VLOOKUP(ROWS(BK$2:BK71),BI$2:BJ$215,2,FALSE),"")</f>
        <v>Grey Tiggerfish</v>
      </c>
      <c r="BL71">
        <f>IF(ISNUMBER(SEARCH(Landings!$K$144,BM$2:BM$215)),MAX(BL$1:BL70)+1,0)</f>
        <v>70</v>
      </c>
      <c r="BM71" t="s">
        <v>1450</v>
      </c>
      <c r="BN71" t="str">
        <f>IFERROR(VLOOKUP(ROWS(BN$2:BN71),BL$2:BM$215,2,FALSE),"")</f>
        <v>Grey Tiggerfish</v>
      </c>
      <c r="BO71">
        <f>IF(ISNUMBER(SEARCH(Landings!$K$145,BP$2:BP$215)),MAX(BO$1:BO70)+1,0)</f>
        <v>70</v>
      </c>
      <c r="BP71" t="s">
        <v>1450</v>
      </c>
      <c r="BQ71" t="str">
        <f>IFERROR(VLOOKUP(ROWS(BQ$2:BQ71),BO$2:BP$215,2,FALSE),"")</f>
        <v>Grey Tiggerfish</v>
      </c>
      <c r="BR71">
        <f>IF(ISNUMBER(SEARCH(Landings!$K$146,BS$2:BS$215)),MAX(BR$1:BR70)+1,0)</f>
        <v>70</v>
      </c>
      <c r="BS71" t="s">
        <v>1450</v>
      </c>
      <c r="BT71" t="str">
        <f>IFERROR(VLOOKUP(ROWS(BT$2:BT71),BR$2:BS$215,2,FALSE),"")</f>
        <v>Grey Tiggerfish</v>
      </c>
      <c r="BU71">
        <f>IF(ISNUMBER(SEARCH(Landings!$K$147,BV$2:BV$215)),MAX(BU$1:BU70)+1,0)</f>
        <v>70</v>
      </c>
      <c r="BV71" t="s">
        <v>1450</v>
      </c>
      <c r="BW71" t="str">
        <f>IFERROR(VLOOKUP(ROWS(BW$2:BW71),BU$2:BV$215,2,FALSE),"")</f>
        <v>Grey Tiggerfish</v>
      </c>
      <c r="BX71">
        <f>IF(ISNUMBER(SEARCH(Landings!$K$148,BY$2:BY$215)),MAX(BX$1:BX70)+1,0)</f>
        <v>70</v>
      </c>
      <c r="BY71" t="s">
        <v>1450</v>
      </c>
      <c r="BZ71" t="str">
        <f>IFERROR(VLOOKUP(ROWS(BZ$2:BZ71),BX$2:BY$215,2,FALSE),"")</f>
        <v>Grey Tiggerfish</v>
      </c>
      <c r="CA71">
        <f>IF(ISNUMBER(SEARCH(Landings!$K$149,CB$2:CB$215)),MAX(CA$1:CA70)+1,0)</f>
        <v>70</v>
      </c>
      <c r="CB71" t="s">
        <v>1450</v>
      </c>
      <c r="CC71" t="str">
        <f>IFERROR(VLOOKUP(ROWS(CC$2:CC71),CA$2:CB$215,2,FALSE),"")</f>
        <v>Grey Tiggerfish</v>
      </c>
      <c r="CD71">
        <f>IF(ISNUMBER(SEARCH(Landings!$K$150,CE$2:CE$215)),MAX(CD$1:CD70)+1,0)</f>
        <v>70</v>
      </c>
      <c r="CE71" t="s">
        <v>1450</v>
      </c>
      <c r="CF71" t="str">
        <f>IFERROR(VLOOKUP(ROWS(CF$2:CF71),CD$2:CE$215,2,FALSE),"")</f>
        <v>Grey Tiggerfish</v>
      </c>
      <c r="CG71">
        <f>IF(ISNUMBER(SEARCH(Landings!$K$151,CH$2:CH$215)),MAX(CG$1:CG70)+1,0)</f>
        <v>70</v>
      </c>
      <c r="CH71" t="s">
        <v>1450</v>
      </c>
      <c r="CI71" t="str">
        <f>IFERROR(VLOOKUP(ROWS(CI$2:CI71),CG$2:CH$215,2,FALSE),"")</f>
        <v>Grey Tiggerfish</v>
      </c>
      <c r="CJ71">
        <f>IF(ISNUMBER(SEARCH(Landings!$K$152,CK$2:CK$215)),MAX(CJ$1:CJ70)+1,0)</f>
        <v>70</v>
      </c>
      <c r="CK71" t="s">
        <v>1450</v>
      </c>
      <c r="CL71" t="str">
        <f>IFERROR(VLOOKUP(ROWS(CL$2:CL71),CJ$2:CK$215,2,FALSE),"")</f>
        <v>Grey Tiggerfish</v>
      </c>
      <c r="CM71">
        <f>IF(ISNUMBER(SEARCH(Landings!$K$153,CN$2:CN$215)),MAX(CM$1:CM70)+1,0)</f>
        <v>70</v>
      </c>
      <c r="CN71" t="s">
        <v>1450</v>
      </c>
      <c r="CO71" t="str">
        <f>IFERROR(VLOOKUP(ROWS(CO$2:CO71),CM$2:CN$215,2,FALSE),"")</f>
        <v>Grey Tiggerfish</v>
      </c>
    </row>
    <row r="72" spans="1:93" x14ac:dyDescent="0.25">
      <c r="A72" t="s">
        <v>1451</v>
      </c>
      <c r="B72" t="s">
        <v>1452</v>
      </c>
      <c r="D72">
        <f>IF(ISNUMBER(SEARCH(Landings!$K$124,E$2:E$215)),MAX(D$1:D71)+1,0)</f>
        <v>71</v>
      </c>
      <c r="E72" t="s">
        <v>1452</v>
      </c>
      <c r="F72" t="str">
        <f>IFERROR(VLOOKUP(ROWS(F$2:F72),D$2:E$215,2,FALSE),"")</f>
        <v>Gulper shark</v>
      </c>
      <c r="G72">
        <f>IF(ISNUMBER(SEARCH(Landings!$K$125,H$2:H$215)),MAX(G$1:G71)+1,0)</f>
        <v>71</v>
      </c>
      <c r="H72" t="s">
        <v>1452</v>
      </c>
      <c r="I72" t="str">
        <f>IFERROR(VLOOKUP(ROWS(I$2:I72),G$2:H$215,2,FALSE),"")</f>
        <v>Gulper shark</v>
      </c>
      <c r="J72">
        <f>IF(ISNUMBER(SEARCH(Landings!$K$126,K$2:K$215)),MAX(J$1:J71)+1,0)</f>
        <v>71</v>
      </c>
      <c r="K72" t="s">
        <v>1452</v>
      </c>
      <c r="L72" t="str">
        <f>IFERROR(VLOOKUP(ROWS(L$2:L72),J$2:K$215,2,FALSE),"")</f>
        <v>Gulper shark</v>
      </c>
      <c r="M72">
        <f>IF(ISNUMBER(SEARCH(Landings!$K$127,N$2:N$215)),MAX(M$1:M71)+1,0)</f>
        <v>71</v>
      </c>
      <c r="N72" t="s">
        <v>1452</v>
      </c>
      <c r="O72" t="str">
        <f>IFERROR(VLOOKUP(ROWS(O$2:O72),M$2:N$215,2,FALSE),"")</f>
        <v>Gulper shark</v>
      </c>
      <c r="P72">
        <f>IF(ISNUMBER(SEARCH(Landings!$K$128,Q$2:Q$215)),MAX(P$1:P71)+1,0)</f>
        <v>71</v>
      </c>
      <c r="Q72" t="s">
        <v>1452</v>
      </c>
      <c r="R72" t="str">
        <f>IFERROR(VLOOKUP(ROWS(R$2:R72),P$2:Q$215,2,FALSE),"")</f>
        <v>Gulper shark</v>
      </c>
      <c r="S72">
        <f>IF(ISNUMBER(SEARCH(Landings!$K$129,T$2:T$215)),MAX(S$1:S71)+1,0)</f>
        <v>71</v>
      </c>
      <c r="T72" t="s">
        <v>1452</v>
      </c>
      <c r="U72" t="str">
        <f>IFERROR(VLOOKUP(ROWS(U$2:U72),S$2:T$215,2,FALSE),"")</f>
        <v>Gulper shark</v>
      </c>
      <c r="V72">
        <f>IF(ISNUMBER(SEARCH(Landings!$K$130,W$2:W$215)),MAX(V$1:V71)+1,0)</f>
        <v>71</v>
      </c>
      <c r="W72" t="s">
        <v>1452</v>
      </c>
      <c r="X72" t="str">
        <f>IFERROR(VLOOKUP(ROWS(X$2:X72),V$2:W$215,2,FALSE),"")</f>
        <v>Gulper shark</v>
      </c>
      <c r="Y72">
        <f>IF(ISNUMBER(SEARCH(Landings!$K$131,Z$2:Z$215)),MAX(Y$1:Y71)+1,0)</f>
        <v>71</v>
      </c>
      <c r="Z72" t="s">
        <v>1452</v>
      </c>
      <c r="AA72" t="str">
        <f>IFERROR(VLOOKUP(ROWS(AA$2:AA72),Y$2:Z$215,2,FALSE),"")</f>
        <v>Gulper shark</v>
      </c>
      <c r="AB72">
        <f>IF(ISNUMBER(SEARCH(Landings!$K$132,AC$2:AC$215)),MAX(AB$1:AB71)+1,0)</f>
        <v>71</v>
      </c>
      <c r="AC72" t="s">
        <v>1452</v>
      </c>
      <c r="AD72" t="str">
        <f>IFERROR(VLOOKUP(ROWS(AD$2:AD72),AB$2:AC$215,2,FALSE),"")</f>
        <v>Gulper shark</v>
      </c>
      <c r="AE72">
        <f>IF(ISNUMBER(SEARCH(Landings!$K$133,AF$2:AF$215)),MAX(AE$1:AE71)+1,0)</f>
        <v>71</v>
      </c>
      <c r="AF72" t="s">
        <v>1452</v>
      </c>
      <c r="AG72" t="str">
        <f>IFERROR(VLOOKUP(ROWS(AG$2:AG72),AE$2:AF$215,2,FALSE),"")</f>
        <v>Gulper shark</v>
      </c>
      <c r="AH72">
        <f>IF(ISNUMBER(SEARCH(Landings!$K$134,AI$2:AI$215)),MAX(AH$1:AH71)+1,0)</f>
        <v>71</v>
      </c>
      <c r="AI72" t="s">
        <v>1452</v>
      </c>
      <c r="AJ72" t="str">
        <f>IFERROR(VLOOKUP(ROWS(AJ$2:AJ72),AH$2:AI$215,2,FALSE),"")</f>
        <v>Gulper shark</v>
      </c>
      <c r="AK72">
        <f>IF(ISNUMBER(SEARCH(Landings!$K$135,AL$2:AL$215)),MAX(AK$1:AK71)+1,0)</f>
        <v>71</v>
      </c>
      <c r="AL72" t="s">
        <v>1452</v>
      </c>
      <c r="AM72" t="str">
        <f>IFERROR(VLOOKUP(ROWS(AM$2:AM72),AK$2:AL$215,2,FALSE),"")</f>
        <v>Gulper shark</v>
      </c>
      <c r="AN72">
        <f>IF(ISNUMBER(SEARCH(Landings!$K$136,AO$2:AO$215)),MAX(AN$1:AN71)+1,0)</f>
        <v>71</v>
      </c>
      <c r="AO72" t="s">
        <v>1452</v>
      </c>
      <c r="AP72" t="str">
        <f>IFERROR(VLOOKUP(ROWS(AP$2:AP72),AN$2:AO$215,2,FALSE),"")</f>
        <v>Gulper shark</v>
      </c>
      <c r="AQ72">
        <f>IF(ISNUMBER(SEARCH(Landings!$K$137,AR$2:AR$215)),MAX(AQ$1:AQ71)+1,0)</f>
        <v>71</v>
      </c>
      <c r="AR72" t="s">
        <v>1452</v>
      </c>
      <c r="AS72" t="str">
        <f>IFERROR(VLOOKUP(ROWS(AS$2:AS72),AQ$2:AR$215,2,FALSE),"")</f>
        <v>Gulper shark</v>
      </c>
      <c r="AT72">
        <f>IF(ISNUMBER(SEARCH(Landings!$K$138,AU$2:AU$215)),MAX(AT$1:AT71)+1,0)</f>
        <v>71</v>
      </c>
      <c r="AU72" t="s">
        <v>1452</v>
      </c>
      <c r="AV72" t="str">
        <f>IFERROR(VLOOKUP(ROWS(AV$2:AV72),AT$2:AU$215,2,FALSE),"")</f>
        <v>Gulper shark</v>
      </c>
      <c r="AW72">
        <f>IF(ISNUMBER(SEARCH(Landings!$K$139,AX$2:AX$215)),MAX(AW$1:AW71)+1,0)</f>
        <v>71</v>
      </c>
      <c r="AX72" t="s">
        <v>1452</v>
      </c>
      <c r="AY72" t="str">
        <f>IFERROR(VLOOKUP(ROWS(AY$2:AY72),AW$2:AX$215,2,FALSE),"")</f>
        <v>Gulper shark</v>
      </c>
      <c r="AZ72">
        <f>IF(ISNUMBER(SEARCH(Landings!$K$140,BA$2:BA$215)),MAX(AZ$1:AZ71)+1,0)</f>
        <v>71</v>
      </c>
      <c r="BA72" t="s">
        <v>1452</v>
      </c>
      <c r="BB72" t="str">
        <f>IFERROR(VLOOKUP(ROWS(BB$2:BB72),AZ$2:BA$215,2,FALSE),"")</f>
        <v>Gulper shark</v>
      </c>
      <c r="BC72">
        <f>IF(ISNUMBER(SEARCH(Landings!$K$141,BD$2:BD$215)),MAX(BC$1:BC71)+1,0)</f>
        <v>71</v>
      </c>
      <c r="BD72" t="s">
        <v>1452</v>
      </c>
      <c r="BE72" t="str">
        <f>IFERROR(VLOOKUP(ROWS(BE$2:BE72),BC$2:BD$215,2,FALSE),"")</f>
        <v>Gulper shark</v>
      </c>
      <c r="BF72">
        <f>IF(ISNUMBER(SEARCH(Landings!$K$142,BG$2:BG$215)),MAX(BF$1:BF71)+1,0)</f>
        <v>71</v>
      </c>
      <c r="BG72" t="s">
        <v>1452</v>
      </c>
      <c r="BH72" t="str">
        <f>IFERROR(VLOOKUP(ROWS(BH$2:BH72),BF$2:BG$215,2,FALSE),"")</f>
        <v>Gulper shark</v>
      </c>
      <c r="BI72">
        <f>IF(ISNUMBER(SEARCH(Landings!$K$143,BJ$2:BJ$215)),MAX(BI$1:BI71)+1,0)</f>
        <v>71</v>
      </c>
      <c r="BJ72" t="s">
        <v>1452</v>
      </c>
      <c r="BK72" t="str">
        <f>IFERROR(VLOOKUP(ROWS(BK$2:BK72),BI$2:BJ$215,2,FALSE),"")</f>
        <v>Gulper shark</v>
      </c>
      <c r="BL72">
        <f>IF(ISNUMBER(SEARCH(Landings!$K$144,BM$2:BM$215)),MAX(BL$1:BL71)+1,0)</f>
        <v>71</v>
      </c>
      <c r="BM72" t="s">
        <v>1452</v>
      </c>
      <c r="BN72" t="str">
        <f>IFERROR(VLOOKUP(ROWS(BN$2:BN72),BL$2:BM$215,2,FALSE),"")</f>
        <v>Gulper shark</v>
      </c>
      <c r="BO72">
        <f>IF(ISNUMBER(SEARCH(Landings!$K$145,BP$2:BP$215)),MAX(BO$1:BO71)+1,0)</f>
        <v>71</v>
      </c>
      <c r="BP72" t="s">
        <v>1452</v>
      </c>
      <c r="BQ72" t="str">
        <f>IFERROR(VLOOKUP(ROWS(BQ$2:BQ72),BO$2:BP$215,2,FALSE),"")</f>
        <v>Gulper shark</v>
      </c>
      <c r="BR72">
        <f>IF(ISNUMBER(SEARCH(Landings!$K$146,BS$2:BS$215)),MAX(BR$1:BR71)+1,0)</f>
        <v>71</v>
      </c>
      <c r="BS72" t="s">
        <v>1452</v>
      </c>
      <c r="BT72" t="str">
        <f>IFERROR(VLOOKUP(ROWS(BT$2:BT72),BR$2:BS$215,2,FALSE),"")</f>
        <v>Gulper shark</v>
      </c>
      <c r="BU72">
        <f>IF(ISNUMBER(SEARCH(Landings!$K$147,BV$2:BV$215)),MAX(BU$1:BU71)+1,0)</f>
        <v>71</v>
      </c>
      <c r="BV72" t="s">
        <v>1452</v>
      </c>
      <c r="BW72" t="str">
        <f>IFERROR(VLOOKUP(ROWS(BW$2:BW72),BU$2:BV$215,2,FALSE),"")</f>
        <v>Gulper shark</v>
      </c>
      <c r="BX72">
        <f>IF(ISNUMBER(SEARCH(Landings!$K$148,BY$2:BY$215)),MAX(BX$1:BX71)+1,0)</f>
        <v>71</v>
      </c>
      <c r="BY72" t="s">
        <v>1452</v>
      </c>
      <c r="BZ72" t="str">
        <f>IFERROR(VLOOKUP(ROWS(BZ$2:BZ72),BX$2:BY$215,2,FALSE),"")</f>
        <v>Gulper shark</v>
      </c>
      <c r="CA72">
        <f>IF(ISNUMBER(SEARCH(Landings!$K$149,CB$2:CB$215)),MAX(CA$1:CA71)+1,0)</f>
        <v>71</v>
      </c>
      <c r="CB72" t="s">
        <v>1452</v>
      </c>
      <c r="CC72" t="str">
        <f>IFERROR(VLOOKUP(ROWS(CC$2:CC72),CA$2:CB$215,2,FALSE),"")</f>
        <v>Gulper shark</v>
      </c>
      <c r="CD72">
        <f>IF(ISNUMBER(SEARCH(Landings!$K$150,CE$2:CE$215)),MAX(CD$1:CD71)+1,0)</f>
        <v>71</v>
      </c>
      <c r="CE72" t="s">
        <v>1452</v>
      </c>
      <c r="CF72" t="str">
        <f>IFERROR(VLOOKUP(ROWS(CF$2:CF72),CD$2:CE$215,2,FALSE),"")</f>
        <v>Gulper shark</v>
      </c>
      <c r="CG72">
        <f>IF(ISNUMBER(SEARCH(Landings!$K$151,CH$2:CH$215)),MAX(CG$1:CG71)+1,0)</f>
        <v>71</v>
      </c>
      <c r="CH72" t="s">
        <v>1452</v>
      </c>
      <c r="CI72" t="str">
        <f>IFERROR(VLOOKUP(ROWS(CI$2:CI72),CG$2:CH$215,2,FALSE),"")</f>
        <v>Gulper shark</v>
      </c>
      <c r="CJ72">
        <f>IF(ISNUMBER(SEARCH(Landings!$K$152,CK$2:CK$215)),MAX(CJ$1:CJ71)+1,0)</f>
        <v>71</v>
      </c>
      <c r="CK72" t="s">
        <v>1452</v>
      </c>
      <c r="CL72" t="str">
        <f>IFERROR(VLOOKUP(ROWS(CL$2:CL72),CJ$2:CK$215,2,FALSE),"")</f>
        <v>Gulper shark</v>
      </c>
      <c r="CM72">
        <f>IF(ISNUMBER(SEARCH(Landings!$K$153,CN$2:CN$215)),MAX(CM$1:CM71)+1,0)</f>
        <v>71</v>
      </c>
      <c r="CN72" t="s">
        <v>1452</v>
      </c>
      <c r="CO72" t="str">
        <f>IFERROR(VLOOKUP(ROWS(CO$2:CO72),CM$2:CN$215,2,FALSE),"")</f>
        <v>Gulper shark</v>
      </c>
    </row>
    <row r="73" spans="1:93" x14ac:dyDescent="0.25">
      <c r="A73" t="s">
        <v>1453</v>
      </c>
      <c r="B73" t="s">
        <v>1454</v>
      </c>
      <c r="D73">
        <f>IF(ISNUMBER(SEARCH(Landings!$K$124,E$2:E$215)),MAX(D$1:D72)+1,0)</f>
        <v>72</v>
      </c>
      <c r="E73" t="s">
        <v>1454</v>
      </c>
      <c r="F73" t="str">
        <f>IFERROR(VLOOKUP(ROWS(F$2:F73),D$2:E$215,2,FALSE),"")</f>
        <v>Gunthers Grenadier</v>
      </c>
      <c r="G73">
        <f>IF(ISNUMBER(SEARCH(Landings!$K$125,H$2:H$215)),MAX(G$1:G72)+1,0)</f>
        <v>72</v>
      </c>
      <c r="H73" t="s">
        <v>1454</v>
      </c>
      <c r="I73" t="str">
        <f>IFERROR(VLOOKUP(ROWS(I$2:I73),G$2:H$215,2,FALSE),"")</f>
        <v>Gunthers Grenadier</v>
      </c>
      <c r="J73">
        <f>IF(ISNUMBER(SEARCH(Landings!$K$126,K$2:K$215)),MAX(J$1:J72)+1,0)</f>
        <v>72</v>
      </c>
      <c r="K73" t="s">
        <v>1454</v>
      </c>
      <c r="L73" t="str">
        <f>IFERROR(VLOOKUP(ROWS(L$2:L73),J$2:K$215,2,FALSE),"")</f>
        <v>Gunthers Grenadier</v>
      </c>
      <c r="M73">
        <f>IF(ISNUMBER(SEARCH(Landings!$K$127,N$2:N$215)),MAX(M$1:M72)+1,0)</f>
        <v>72</v>
      </c>
      <c r="N73" t="s">
        <v>1454</v>
      </c>
      <c r="O73" t="str">
        <f>IFERROR(VLOOKUP(ROWS(O$2:O73),M$2:N$215,2,FALSE),"")</f>
        <v>Gunthers Grenadier</v>
      </c>
      <c r="P73">
        <f>IF(ISNUMBER(SEARCH(Landings!$K$128,Q$2:Q$215)),MAX(P$1:P72)+1,0)</f>
        <v>72</v>
      </c>
      <c r="Q73" t="s">
        <v>1454</v>
      </c>
      <c r="R73" t="str">
        <f>IFERROR(VLOOKUP(ROWS(R$2:R73),P$2:Q$215,2,FALSE),"")</f>
        <v>Gunthers Grenadier</v>
      </c>
      <c r="S73">
        <f>IF(ISNUMBER(SEARCH(Landings!$K$129,T$2:T$215)),MAX(S$1:S72)+1,0)</f>
        <v>72</v>
      </c>
      <c r="T73" t="s">
        <v>1454</v>
      </c>
      <c r="U73" t="str">
        <f>IFERROR(VLOOKUP(ROWS(U$2:U73),S$2:T$215,2,FALSE),"")</f>
        <v>Gunthers Grenadier</v>
      </c>
      <c r="V73">
        <f>IF(ISNUMBER(SEARCH(Landings!$K$130,W$2:W$215)),MAX(V$1:V72)+1,0)</f>
        <v>72</v>
      </c>
      <c r="W73" t="s">
        <v>1454</v>
      </c>
      <c r="X73" t="str">
        <f>IFERROR(VLOOKUP(ROWS(X$2:X73),V$2:W$215,2,FALSE),"")</f>
        <v>Gunthers Grenadier</v>
      </c>
      <c r="Y73">
        <f>IF(ISNUMBER(SEARCH(Landings!$K$131,Z$2:Z$215)),MAX(Y$1:Y72)+1,0)</f>
        <v>72</v>
      </c>
      <c r="Z73" t="s">
        <v>1454</v>
      </c>
      <c r="AA73" t="str">
        <f>IFERROR(VLOOKUP(ROWS(AA$2:AA73),Y$2:Z$215,2,FALSE),"")</f>
        <v>Gunthers Grenadier</v>
      </c>
      <c r="AB73">
        <f>IF(ISNUMBER(SEARCH(Landings!$K$132,AC$2:AC$215)),MAX(AB$1:AB72)+1,0)</f>
        <v>72</v>
      </c>
      <c r="AC73" t="s">
        <v>1454</v>
      </c>
      <c r="AD73" t="str">
        <f>IFERROR(VLOOKUP(ROWS(AD$2:AD73),AB$2:AC$215,2,FALSE),"")</f>
        <v>Gunthers Grenadier</v>
      </c>
      <c r="AE73">
        <f>IF(ISNUMBER(SEARCH(Landings!$K$133,AF$2:AF$215)),MAX(AE$1:AE72)+1,0)</f>
        <v>72</v>
      </c>
      <c r="AF73" t="s">
        <v>1454</v>
      </c>
      <c r="AG73" t="str">
        <f>IFERROR(VLOOKUP(ROWS(AG$2:AG73),AE$2:AF$215,2,FALSE),"")</f>
        <v>Gunthers Grenadier</v>
      </c>
      <c r="AH73">
        <f>IF(ISNUMBER(SEARCH(Landings!$K$134,AI$2:AI$215)),MAX(AH$1:AH72)+1,0)</f>
        <v>72</v>
      </c>
      <c r="AI73" t="s">
        <v>1454</v>
      </c>
      <c r="AJ73" t="str">
        <f>IFERROR(VLOOKUP(ROWS(AJ$2:AJ73),AH$2:AI$215,2,FALSE),"")</f>
        <v>Gunthers Grenadier</v>
      </c>
      <c r="AK73">
        <f>IF(ISNUMBER(SEARCH(Landings!$K$135,AL$2:AL$215)),MAX(AK$1:AK72)+1,0)</f>
        <v>72</v>
      </c>
      <c r="AL73" t="s">
        <v>1454</v>
      </c>
      <c r="AM73" t="str">
        <f>IFERROR(VLOOKUP(ROWS(AM$2:AM73),AK$2:AL$215,2,FALSE),"")</f>
        <v>Gunthers Grenadier</v>
      </c>
      <c r="AN73">
        <f>IF(ISNUMBER(SEARCH(Landings!$K$136,AO$2:AO$215)),MAX(AN$1:AN72)+1,0)</f>
        <v>72</v>
      </c>
      <c r="AO73" t="s">
        <v>1454</v>
      </c>
      <c r="AP73" t="str">
        <f>IFERROR(VLOOKUP(ROWS(AP$2:AP73),AN$2:AO$215,2,FALSE),"")</f>
        <v>Gunthers Grenadier</v>
      </c>
      <c r="AQ73">
        <f>IF(ISNUMBER(SEARCH(Landings!$K$137,AR$2:AR$215)),MAX(AQ$1:AQ72)+1,0)</f>
        <v>72</v>
      </c>
      <c r="AR73" t="s">
        <v>1454</v>
      </c>
      <c r="AS73" t="str">
        <f>IFERROR(VLOOKUP(ROWS(AS$2:AS73),AQ$2:AR$215,2,FALSE),"")</f>
        <v>Gunthers Grenadier</v>
      </c>
      <c r="AT73">
        <f>IF(ISNUMBER(SEARCH(Landings!$K$138,AU$2:AU$215)),MAX(AT$1:AT72)+1,0)</f>
        <v>72</v>
      </c>
      <c r="AU73" t="s">
        <v>1454</v>
      </c>
      <c r="AV73" t="str">
        <f>IFERROR(VLOOKUP(ROWS(AV$2:AV73),AT$2:AU$215,2,FALSE),"")</f>
        <v>Gunthers Grenadier</v>
      </c>
      <c r="AW73">
        <f>IF(ISNUMBER(SEARCH(Landings!$K$139,AX$2:AX$215)),MAX(AW$1:AW72)+1,0)</f>
        <v>72</v>
      </c>
      <c r="AX73" t="s">
        <v>1454</v>
      </c>
      <c r="AY73" t="str">
        <f>IFERROR(VLOOKUP(ROWS(AY$2:AY73),AW$2:AX$215,2,FALSE),"")</f>
        <v>Gunthers Grenadier</v>
      </c>
      <c r="AZ73">
        <f>IF(ISNUMBER(SEARCH(Landings!$K$140,BA$2:BA$215)),MAX(AZ$1:AZ72)+1,0)</f>
        <v>72</v>
      </c>
      <c r="BA73" t="s">
        <v>1454</v>
      </c>
      <c r="BB73" t="str">
        <f>IFERROR(VLOOKUP(ROWS(BB$2:BB73),AZ$2:BA$215,2,FALSE),"")</f>
        <v>Gunthers Grenadier</v>
      </c>
      <c r="BC73">
        <f>IF(ISNUMBER(SEARCH(Landings!$K$141,BD$2:BD$215)),MAX(BC$1:BC72)+1,0)</f>
        <v>72</v>
      </c>
      <c r="BD73" t="s">
        <v>1454</v>
      </c>
      <c r="BE73" t="str">
        <f>IFERROR(VLOOKUP(ROWS(BE$2:BE73),BC$2:BD$215,2,FALSE),"")</f>
        <v>Gunthers Grenadier</v>
      </c>
      <c r="BF73">
        <f>IF(ISNUMBER(SEARCH(Landings!$K$142,BG$2:BG$215)),MAX(BF$1:BF72)+1,0)</f>
        <v>72</v>
      </c>
      <c r="BG73" t="s">
        <v>1454</v>
      </c>
      <c r="BH73" t="str">
        <f>IFERROR(VLOOKUP(ROWS(BH$2:BH73),BF$2:BG$215,2,FALSE),"")</f>
        <v>Gunthers Grenadier</v>
      </c>
      <c r="BI73">
        <f>IF(ISNUMBER(SEARCH(Landings!$K$143,BJ$2:BJ$215)),MAX(BI$1:BI72)+1,0)</f>
        <v>72</v>
      </c>
      <c r="BJ73" t="s">
        <v>1454</v>
      </c>
      <c r="BK73" t="str">
        <f>IFERROR(VLOOKUP(ROWS(BK$2:BK73),BI$2:BJ$215,2,FALSE),"")</f>
        <v>Gunthers Grenadier</v>
      </c>
      <c r="BL73">
        <f>IF(ISNUMBER(SEARCH(Landings!$K$144,BM$2:BM$215)),MAX(BL$1:BL72)+1,0)</f>
        <v>72</v>
      </c>
      <c r="BM73" t="s">
        <v>1454</v>
      </c>
      <c r="BN73" t="str">
        <f>IFERROR(VLOOKUP(ROWS(BN$2:BN73),BL$2:BM$215,2,FALSE),"")</f>
        <v>Gunthers Grenadier</v>
      </c>
      <c r="BO73">
        <f>IF(ISNUMBER(SEARCH(Landings!$K$145,BP$2:BP$215)),MAX(BO$1:BO72)+1,0)</f>
        <v>72</v>
      </c>
      <c r="BP73" t="s">
        <v>1454</v>
      </c>
      <c r="BQ73" t="str">
        <f>IFERROR(VLOOKUP(ROWS(BQ$2:BQ73),BO$2:BP$215,2,FALSE),"")</f>
        <v>Gunthers Grenadier</v>
      </c>
      <c r="BR73">
        <f>IF(ISNUMBER(SEARCH(Landings!$K$146,BS$2:BS$215)),MAX(BR$1:BR72)+1,0)</f>
        <v>72</v>
      </c>
      <c r="BS73" t="s">
        <v>1454</v>
      </c>
      <c r="BT73" t="str">
        <f>IFERROR(VLOOKUP(ROWS(BT$2:BT73),BR$2:BS$215,2,FALSE),"")</f>
        <v>Gunthers Grenadier</v>
      </c>
      <c r="BU73">
        <f>IF(ISNUMBER(SEARCH(Landings!$K$147,BV$2:BV$215)),MAX(BU$1:BU72)+1,0)</f>
        <v>72</v>
      </c>
      <c r="BV73" t="s">
        <v>1454</v>
      </c>
      <c r="BW73" t="str">
        <f>IFERROR(VLOOKUP(ROWS(BW$2:BW73),BU$2:BV$215,2,FALSE),"")</f>
        <v>Gunthers Grenadier</v>
      </c>
      <c r="BX73">
        <f>IF(ISNUMBER(SEARCH(Landings!$K$148,BY$2:BY$215)),MAX(BX$1:BX72)+1,0)</f>
        <v>72</v>
      </c>
      <c r="BY73" t="s">
        <v>1454</v>
      </c>
      <c r="BZ73" t="str">
        <f>IFERROR(VLOOKUP(ROWS(BZ$2:BZ73),BX$2:BY$215,2,FALSE),"")</f>
        <v>Gunthers Grenadier</v>
      </c>
      <c r="CA73">
        <f>IF(ISNUMBER(SEARCH(Landings!$K$149,CB$2:CB$215)),MAX(CA$1:CA72)+1,0)</f>
        <v>72</v>
      </c>
      <c r="CB73" t="s">
        <v>1454</v>
      </c>
      <c r="CC73" t="str">
        <f>IFERROR(VLOOKUP(ROWS(CC$2:CC73),CA$2:CB$215,2,FALSE),"")</f>
        <v>Gunthers Grenadier</v>
      </c>
      <c r="CD73">
        <f>IF(ISNUMBER(SEARCH(Landings!$K$150,CE$2:CE$215)),MAX(CD$1:CD72)+1,0)</f>
        <v>72</v>
      </c>
      <c r="CE73" t="s">
        <v>1454</v>
      </c>
      <c r="CF73" t="str">
        <f>IFERROR(VLOOKUP(ROWS(CF$2:CF73),CD$2:CE$215,2,FALSE),"")</f>
        <v>Gunthers Grenadier</v>
      </c>
      <c r="CG73">
        <f>IF(ISNUMBER(SEARCH(Landings!$K$151,CH$2:CH$215)),MAX(CG$1:CG72)+1,0)</f>
        <v>72</v>
      </c>
      <c r="CH73" t="s">
        <v>1454</v>
      </c>
      <c r="CI73" t="str">
        <f>IFERROR(VLOOKUP(ROWS(CI$2:CI73),CG$2:CH$215,2,FALSE),"")</f>
        <v>Gunthers Grenadier</v>
      </c>
      <c r="CJ73">
        <f>IF(ISNUMBER(SEARCH(Landings!$K$152,CK$2:CK$215)),MAX(CJ$1:CJ72)+1,0)</f>
        <v>72</v>
      </c>
      <c r="CK73" t="s">
        <v>1454</v>
      </c>
      <c r="CL73" t="str">
        <f>IFERROR(VLOOKUP(ROWS(CL$2:CL73),CJ$2:CK$215,2,FALSE),"")</f>
        <v>Gunthers Grenadier</v>
      </c>
      <c r="CM73">
        <f>IF(ISNUMBER(SEARCH(Landings!$K$153,CN$2:CN$215)),MAX(CM$1:CM72)+1,0)</f>
        <v>72</v>
      </c>
      <c r="CN73" t="s">
        <v>1454</v>
      </c>
      <c r="CO73" t="str">
        <f>IFERROR(VLOOKUP(ROWS(CO$2:CO73),CM$2:CN$215,2,FALSE),"")</f>
        <v>Gunthers Grenadier</v>
      </c>
    </row>
    <row r="74" spans="1:93" x14ac:dyDescent="0.25">
      <c r="A74" t="s">
        <v>1455</v>
      </c>
      <c r="B74" t="s">
        <v>1456</v>
      </c>
      <c r="D74">
        <f>IF(ISNUMBER(SEARCH(Landings!$K$124,E$2:E$215)),MAX(D$1:D73)+1,0)</f>
        <v>73</v>
      </c>
      <c r="E74" t="s">
        <v>1456</v>
      </c>
      <c r="F74" t="str">
        <f>IFERROR(VLOOKUP(ROWS(F$2:F74),D$2:E$215,2,FALSE),"")</f>
        <v>Haddock</v>
      </c>
      <c r="G74">
        <f>IF(ISNUMBER(SEARCH(Landings!$K$125,H$2:H$215)),MAX(G$1:G73)+1,0)</f>
        <v>73</v>
      </c>
      <c r="H74" t="s">
        <v>1456</v>
      </c>
      <c r="I74" t="str">
        <f>IFERROR(VLOOKUP(ROWS(I$2:I74),G$2:H$215,2,FALSE),"")</f>
        <v>Haddock</v>
      </c>
      <c r="J74">
        <f>IF(ISNUMBER(SEARCH(Landings!$K$126,K$2:K$215)),MAX(J$1:J73)+1,0)</f>
        <v>73</v>
      </c>
      <c r="K74" t="s">
        <v>1456</v>
      </c>
      <c r="L74" t="str">
        <f>IFERROR(VLOOKUP(ROWS(L$2:L74),J$2:K$215,2,FALSE),"")</f>
        <v>Haddock</v>
      </c>
      <c r="M74">
        <f>IF(ISNUMBER(SEARCH(Landings!$K$127,N$2:N$215)),MAX(M$1:M73)+1,0)</f>
        <v>73</v>
      </c>
      <c r="N74" t="s">
        <v>1456</v>
      </c>
      <c r="O74" t="str">
        <f>IFERROR(VLOOKUP(ROWS(O$2:O74),M$2:N$215,2,FALSE),"")</f>
        <v>Haddock</v>
      </c>
      <c r="P74">
        <f>IF(ISNUMBER(SEARCH(Landings!$K$128,Q$2:Q$215)),MAX(P$1:P73)+1,0)</f>
        <v>73</v>
      </c>
      <c r="Q74" t="s">
        <v>1456</v>
      </c>
      <c r="R74" t="str">
        <f>IFERROR(VLOOKUP(ROWS(R$2:R74),P$2:Q$215,2,FALSE),"")</f>
        <v>Haddock</v>
      </c>
      <c r="S74">
        <f>IF(ISNUMBER(SEARCH(Landings!$K$129,T$2:T$215)),MAX(S$1:S73)+1,0)</f>
        <v>73</v>
      </c>
      <c r="T74" t="s">
        <v>1456</v>
      </c>
      <c r="U74" t="str">
        <f>IFERROR(VLOOKUP(ROWS(U$2:U74),S$2:T$215,2,FALSE),"")</f>
        <v>Haddock</v>
      </c>
      <c r="V74">
        <f>IF(ISNUMBER(SEARCH(Landings!$K$130,W$2:W$215)),MAX(V$1:V73)+1,0)</f>
        <v>73</v>
      </c>
      <c r="W74" t="s">
        <v>1456</v>
      </c>
      <c r="X74" t="str">
        <f>IFERROR(VLOOKUP(ROWS(X$2:X74),V$2:W$215,2,FALSE),"")</f>
        <v>Haddock</v>
      </c>
      <c r="Y74">
        <f>IF(ISNUMBER(SEARCH(Landings!$K$131,Z$2:Z$215)),MAX(Y$1:Y73)+1,0)</f>
        <v>73</v>
      </c>
      <c r="Z74" t="s">
        <v>1456</v>
      </c>
      <c r="AA74" t="str">
        <f>IFERROR(VLOOKUP(ROWS(AA$2:AA74),Y$2:Z$215,2,FALSE),"")</f>
        <v>Haddock</v>
      </c>
      <c r="AB74">
        <f>IF(ISNUMBER(SEARCH(Landings!$K$132,AC$2:AC$215)),MAX(AB$1:AB73)+1,0)</f>
        <v>73</v>
      </c>
      <c r="AC74" t="s">
        <v>1456</v>
      </c>
      <c r="AD74" t="str">
        <f>IFERROR(VLOOKUP(ROWS(AD$2:AD74),AB$2:AC$215,2,FALSE),"")</f>
        <v>Haddock</v>
      </c>
      <c r="AE74">
        <f>IF(ISNUMBER(SEARCH(Landings!$K$133,AF$2:AF$215)),MAX(AE$1:AE73)+1,0)</f>
        <v>73</v>
      </c>
      <c r="AF74" t="s">
        <v>1456</v>
      </c>
      <c r="AG74" t="str">
        <f>IFERROR(VLOOKUP(ROWS(AG$2:AG74),AE$2:AF$215,2,FALSE),"")</f>
        <v>Haddock</v>
      </c>
      <c r="AH74">
        <f>IF(ISNUMBER(SEARCH(Landings!$K$134,AI$2:AI$215)),MAX(AH$1:AH73)+1,0)</f>
        <v>73</v>
      </c>
      <c r="AI74" t="s">
        <v>1456</v>
      </c>
      <c r="AJ74" t="str">
        <f>IFERROR(VLOOKUP(ROWS(AJ$2:AJ74),AH$2:AI$215,2,FALSE),"")</f>
        <v>Haddock</v>
      </c>
      <c r="AK74">
        <f>IF(ISNUMBER(SEARCH(Landings!$K$135,AL$2:AL$215)),MAX(AK$1:AK73)+1,0)</f>
        <v>73</v>
      </c>
      <c r="AL74" t="s">
        <v>1456</v>
      </c>
      <c r="AM74" t="str">
        <f>IFERROR(VLOOKUP(ROWS(AM$2:AM74),AK$2:AL$215,2,FALSE),"")</f>
        <v>Haddock</v>
      </c>
      <c r="AN74">
        <f>IF(ISNUMBER(SEARCH(Landings!$K$136,AO$2:AO$215)),MAX(AN$1:AN73)+1,0)</f>
        <v>73</v>
      </c>
      <c r="AO74" t="s">
        <v>1456</v>
      </c>
      <c r="AP74" t="str">
        <f>IFERROR(VLOOKUP(ROWS(AP$2:AP74),AN$2:AO$215,2,FALSE),"")</f>
        <v>Haddock</v>
      </c>
      <c r="AQ74">
        <f>IF(ISNUMBER(SEARCH(Landings!$K$137,AR$2:AR$215)),MAX(AQ$1:AQ73)+1,0)</f>
        <v>73</v>
      </c>
      <c r="AR74" t="s">
        <v>1456</v>
      </c>
      <c r="AS74" t="str">
        <f>IFERROR(VLOOKUP(ROWS(AS$2:AS74),AQ$2:AR$215,2,FALSE),"")</f>
        <v>Haddock</v>
      </c>
      <c r="AT74">
        <f>IF(ISNUMBER(SEARCH(Landings!$K$138,AU$2:AU$215)),MAX(AT$1:AT73)+1,0)</f>
        <v>73</v>
      </c>
      <c r="AU74" t="s">
        <v>1456</v>
      </c>
      <c r="AV74" t="str">
        <f>IFERROR(VLOOKUP(ROWS(AV$2:AV74),AT$2:AU$215,2,FALSE),"")</f>
        <v>Haddock</v>
      </c>
      <c r="AW74">
        <f>IF(ISNUMBER(SEARCH(Landings!$K$139,AX$2:AX$215)),MAX(AW$1:AW73)+1,0)</f>
        <v>73</v>
      </c>
      <c r="AX74" t="s">
        <v>1456</v>
      </c>
      <c r="AY74" t="str">
        <f>IFERROR(VLOOKUP(ROWS(AY$2:AY74),AW$2:AX$215,2,FALSE),"")</f>
        <v>Haddock</v>
      </c>
      <c r="AZ74">
        <f>IF(ISNUMBER(SEARCH(Landings!$K$140,BA$2:BA$215)),MAX(AZ$1:AZ73)+1,0)</f>
        <v>73</v>
      </c>
      <c r="BA74" t="s">
        <v>1456</v>
      </c>
      <c r="BB74" t="str">
        <f>IFERROR(VLOOKUP(ROWS(BB$2:BB74),AZ$2:BA$215,2,FALSE),"")</f>
        <v>Haddock</v>
      </c>
      <c r="BC74">
        <f>IF(ISNUMBER(SEARCH(Landings!$K$141,BD$2:BD$215)),MAX(BC$1:BC73)+1,0)</f>
        <v>73</v>
      </c>
      <c r="BD74" t="s">
        <v>1456</v>
      </c>
      <c r="BE74" t="str">
        <f>IFERROR(VLOOKUP(ROWS(BE$2:BE74),BC$2:BD$215,2,FALSE),"")</f>
        <v>Haddock</v>
      </c>
      <c r="BF74">
        <f>IF(ISNUMBER(SEARCH(Landings!$K$142,BG$2:BG$215)),MAX(BF$1:BF73)+1,0)</f>
        <v>73</v>
      </c>
      <c r="BG74" t="s">
        <v>1456</v>
      </c>
      <c r="BH74" t="str">
        <f>IFERROR(VLOOKUP(ROWS(BH$2:BH74),BF$2:BG$215,2,FALSE),"")</f>
        <v>Haddock</v>
      </c>
      <c r="BI74">
        <f>IF(ISNUMBER(SEARCH(Landings!$K$143,BJ$2:BJ$215)),MAX(BI$1:BI73)+1,0)</f>
        <v>73</v>
      </c>
      <c r="BJ74" t="s">
        <v>1456</v>
      </c>
      <c r="BK74" t="str">
        <f>IFERROR(VLOOKUP(ROWS(BK$2:BK74),BI$2:BJ$215,2,FALSE),"")</f>
        <v>Haddock</v>
      </c>
      <c r="BL74">
        <f>IF(ISNUMBER(SEARCH(Landings!$K$144,BM$2:BM$215)),MAX(BL$1:BL73)+1,0)</f>
        <v>73</v>
      </c>
      <c r="BM74" t="s">
        <v>1456</v>
      </c>
      <c r="BN74" t="str">
        <f>IFERROR(VLOOKUP(ROWS(BN$2:BN74),BL$2:BM$215,2,FALSE),"")</f>
        <v>Haddock</v>
      </c>
      <c r="BO74">
        <f>IF(ISNUMBER(SEARCH(Landings!$K$145,BP$2:BP$215)),MAX(BO$1:BO73)+1,0)</f>
        <v>73</v>
      </c>
      <c r="BP74" t="s">
        <v>1456</v>
      </c>
      <c r="BQ74" t="str">
        <f>IFERROR(VLOOKUP(ROWS(BQ$2:BQ74),BO$2:BP$215,2,FALSE),"")</f>
        <v>Haddock</v>
      </c>
      <c r="BR74">
        <f>IF(ISNUMBER(SEARCH(Landings!$K$146,BS$2:BS$215)),MAX(BR$1:BR73)+1,0)</f>
        <v>73</v>
      </c>
      <c r="BS74" t="s">
        <v>1456</v>
      </c>
      <c r="BT74" t="str">
        <f>IFERROR(VLOOKUP(ROWS(BT$2:BT74),BR$2:BS$215,2,FALSE),"")</f>
        <v>Haddock</v>
      </c>
      <c r="BU74">
        <f>IF(ISNUMBER(SEARCH(Landings!$K$147,BV$2:BV$215)),MAX(BU$1:BU73)+1,0)</f>
        <v>73</v>
      </c>
      <c r="BV74" t="s">
        <v>1456</v>
      </c>
      <c r="BW74" t="str">
        <f>IFERROR(VLOOKUP(ROWS(BW$2:BW74),BU$2:BV$215,2,FALSE),"")</f>
        <v>Haddock</v>
      </c>
      <c r="BX74">
        <f>IF(ISNUMBER(SEARCH(Landings!$K$148,BY$2:BY$215)),MAX(BX$1:BX73)+1,0)</f>
        <v>73</v>
      </c>
      <c r="BY74" t="s">
        <v>1456</v>
      </c>
      <c r="BZ74" t="str">
        <f>IFERROR(VLOOKUP(ROWS(BZ$2:BZ74),BX$2:BY$215,2,FALSE),"")</f>
        <v>Haddock</v>
      </c>
      <c r="CA74">
        <f>IF(ISNUMBER(SEARCH(Landings!$K$149,CB$2:CB$215)),MAX(CA$1:CA73)+1,0)</f>
        <v>73</v>
      </c>
      <c r="CB74" t="s">
        <v>1456</v>
      </c>
      <c r="CC74" t="str">
        <f>IFERROR(VLOOKUP(ROWS(CC$2:CC74),CA$2:CB$215,2,FALSE),"")</f>
        <v>Haddock</v>
      </c>
      <c r="CD74">
        <f>IF(ISNUMBER(SEARCH(Landings!$K$150,CE$2:CE$215)),MAX(CD$1:CD73)+1,0)</f>
        <v>73</v>
      </c>
      <c r="CE74" t="s">
        <v>1456</v>
      </c>
      <c r="CF74" t="str">
        <f>IFERROR(VLOOKUP(ROWS(CF$2:CF74),CD$2:CE$215,2,FALSE),"")</f>
        <v>Haddock</v>
      </c>
      <c r="CG74">
        <f>IF(ISNUMBER(SEARCH(Landings!$K$151,CH$2:CH$215)),MAX(CG$1:CG73)+1,0)</f>
        <v>73</v>
      </c>
      <c r="CH74" t="s">
        <v>1456</v>
      </c>
      <c r="CI74" t="str">
        <f>IFERROR(VLOOKUP(ROWS(CI$2:CI74),CG$2:CH$215,2,FALSE),"")</f>
        <v>Haddock</v>
      </c>
      <c r="CJ74">
        <f>IF(ISNUMBER(SEARCH(Landings!$K$152,CK$2:CK$215)),MAX(CJ$1:CJ73)+1,0)</f>
        <v>73</v>
      </c>
      <c r="CK74" t="s">
        <v>1456</v>
      </c>
      <c r="CL74" t="str">
        <f>IFERROR(VLOOKUP(ROWS(CL$2:CL74),CJ$2:CK$215,2,FALSE),"")</f>
        <v>Haddock</v>
      </c>
      <c r="CM74">
        <f>IF(ISNUMBER(SEARCH(Landings!$K$153,CN$2:CN$215)),MAX(CM$1:CM73)+1,0)</f>
        <v>73</v>
      </c>
      <c r="CN74" t="s">
        <v>1456</v>
      </c>
      <c r="CO74" t="str">
        <f>IFERROR(VLOOKUP(ROWS(CO$2:CO74),CM$2:CN$215,2,FALSE),"")</f>
        <v>Haddock</v>
      </c>
    </row>
    <row r="75" spans="1:93" x14ac:dyDescent="0.25">
      <c r="A75" t="s">
        <v>1457</v>
      </c>
      <c r="B75" t="s">
        <v>76</v>
      </c>
      <c r="D75">
        <f>IF(ISNUMBER(SEARCH(Landings!$K$124,E$2:E$215)),MAX(D$1:D74)+1,0)</f>
        <v>74</v>
      </c>
      <c r="E75" t="s">
        <v>76</v>
      </c>
      <c r="F75" t="str">
        <f>IFERROR(VLOOKUP(ROWS(F$2:F75),D$2:E$215,2,FALSE),"")</f>
        <v>Hake</v>
      </c>
      <c r="G75">
        <f>IF(ISNUMBER(SEARCH(Landings!$K$125,H$2:H$215)),MAX(G$1:G74)+1,0)</f>
        <v>74</v>
      </c>
      <c r="H75" t="s">
        <v>76</v>
      </c>
      <c r="I75" t="str">
        <f>IFERROR(VLOOKUP(ROWS(I$2:I75),G$2:H$215,2,FALSE),"")</f>
        <v>Hake</v>
      </c>
      <c r="J75">
        <f>IF(ISNUMBER(SEARCH(Landings!$K$126,K$2:K$215)),MAX(J$1:J74)+1,0)</f>
        <v>74</v>
      </c>
      <c r="K75" t="s">
        <v>76</v>
      </c>
      <c r="L75" t="str">
        <f>IFERROR(VLOOKUP(ROWS(L$2:L75),J$2:K$215,2,FALSE),"")</f>
        <v>Hake</v>
      </c>
      <c r="M75">
        <f>IF(ISNUMBER(SEARCH(Landings!$K$127,N$2:N$215)),MAX(M$1:M74)+1,0)</f>
        <v>74</v>
      </c>
      <c r="N75" t="s">
        <v>76</v>
      </c>
      <c r="O75" t="str">
        <f>IFERROR(VLOOKUP(ROWS(O$2:O75),M$2:N$215,2,FALSE),"")</f>
        <v>Hake</v>
      </c>
      <c r="P75">
        <f>IF(ISNUMBER(SEARCH(Landings!$K$128,Q$2:Q$215)),MAX(P$1:P74)+1,0)</f>
        <v>74</v>
      </c>
      <c r="Q75" t="s">
        <v>76</v>
      </c>
      <c r="R75" t="str">
        <f>IFERROR(VLOOKUP(ROWS(R$2:R75),P$2:Q$215,2,FALSE),"")</f>
        <v>Hake</v>
      </c>
      <c r="S75">
        <f>IF(ISNUMBER(SEARCH(Landings!$K$129,T$2:T$215)),MAX(S$1:S74)+1,0)</f>
        <v>74</v>
      </c>
      <c r="T75" t="s">
        <v>76</v>
      </c>
      <c r="U75" t="str">
        <f>IFERROR(VLOOKUP(ROWS(U$2:U75),S$2:T$215,2,FALSE),"")</f>
        <v>Hake</v>
      </c>
      <c r="V75">
        <f>IF(ISNUMBER(SEARCH(Landings!$K$130,W$2:W$215)),MAX(V$1:V74)+1,0)</f>
        <v>74</v>
      </c>
      <c r="W75" t="s">
        <v>76</v>
      </c>
      <c r="X75" t="str">
        <f>IFERROR(VLOOKUP(ROWS(X$2:X75),V$2:W$215,2,FALSE),"")</f>
        <v>Hake</v>
      </c>
      <c r="Y75">
        <f>IF(ISNUMBER(SEARCH(Landings!$K$131,Z$2:Z$215)),MAX(Y$1:Y74)+1,0)</f>
        <v>74</v>
      </c>
      <c r="Z75" t="s">
        <v>76</v>
      </c>
      <c r="AA75" t="str">
        <f>IFERROR(VLOOKUP(ROWS(AA$2:AA75),Y$2:Z$215,2,FALSE),"")</f>
        <v>Hake</v>
      </c>
      <c r="AB75">
        <f>IF(ISNUMBER(SEARCH(Landings!$K$132,AC$2:AC$215)),MAX(AB$1:AB74)+1,0)</f>
        <v>74</v>
      </c>
      <c r="AC75" t="s">
        <v>76</v>
      </c>
      <c r="AD75" t="str">
        <f>IFERROR(VLOOKUP(ROWS(AD$2:AD75),AB$2:AC$215,2,FALSE),"")</f>
        <v>Hake</v>
      </c>
      <c r="AE75">
        <f>IF(ISNUMBER(SEARCH(Landings!$K$133,AF$2:AF$215)),MAX(AE$1:AE74)+1,0)</f>
        <v>74</v>
      </c>
      <c r="AF75" t="s">
        <v>76</v>
      </c>
      <c r="AG75" t="str">
        <f>IFERROR(VLOOKUP(ROWS(AG$2:AG75),AE$2:AF$215,2,FALSE),"")</f>
        <v>Hake</v>
      </c>
      <c r="AH75">
        <f>IF(ISNUMBER(SEARCH(Landings!$K$134,AI$2:AI$215)),MAX(AH$1:AH74)+1,0)</f>
        <v>74</v>
      </c>
      <c r="AI75" t="s">
        <v>76</v>
      </c>
      <c r="AJ75" t="str">
        <f>IFERROR(VLOOKUP(ROWS(AJ$2:AJ75),AH$2:AI$215,2,FALSE),"")</f>
        <v>Hake</v>
      </c>
      <c r="AK75">
        <f>IF(ISNUMBER(SEARCH(Landings!$K$135,AL$2:AL$215)),MAX(AK$1:AK74)+1,0)</f>
        <v>74</v>
      </c>
      <c r="AL75" t="s">
        <v>76</v>
      </c>
      <c r="AM75" t="str">
        <f>IFERROR(VLOOKUP(ROWS(AM$2:AM75),AK$2:AL$215,2,FALSE),"")</f>
        <v>Hake</v>
      </c>
      <c r="AN75">
        <f>IF(ISNUMBER(SEARCH(Landings!$K$136,AO$2:AO$215)),MAX(AN$1:AN74)+1,0)</f>
        <v>74</v>
      </c>
      <c r="AO75" t="s">
        <v>76</v>
      </c>
      <c r="AP75" t="str">
        <f>IFERROR(VLOOKUP(ROWS(AP$2:AP75),AN$2:AO$215,2,FALSE),"")</f>
        <v>Hake</v>
      </c>
      <c r="AQ75">
        <f>IF(ISNUMBER(SEARCH(Landings!$K$137,AR$2:AR$215)),MAX(AQ$1:AQ74)+1,0)</f>
        <v>74</v>
      </c>
      <c r="AR75" t="s">
        <v>76</v>
      </c>
      <c r="AS75" t="str">
        <f>IFERROR(VLOOKUP(ROWS(AS$2:AS75),AQ$2:AR$215,2,FALSE),"")</f>
        <v>Hake</v>
      </c>
      <c r="AT75">
        <f>IF(ISNUMBER(SEARCH(Landings!$K$138,AU$2:AU$215)),MAX(AT$1:AT74)+1,0)</f>
        <v>74</v>
      </c>
      <c r="AU75" t="s">
        <v>76</v>
      </c>
      <c r="AV75" t="str">
        <f>IFERROR(VLOOKUP(ROWS(AV$2:AV75),AT$2:AU$215,2,FALSE),"")</f>
        <v>Hake</v>
      </c>
      <c r="AW75">
        <f>IF(ISNUMBER(SEARCH(Landings!$K$139,AX$2:AX$215)),MAX(AW$1:AW74)+1,0)</f>
        <v>74</v>
      </c>
      <c r="AX75" t="s">
        <v>76</v>
      </c>
      <c r="AY75" t="str">
        <f>IFERROR(VLOOKUP(ROWS(AY$2:AY75),AW$2:AX$215,2,FALSE),"")</f>
        <v>Hake</v>
      </c>
      <c r="AZ75">
        <f>IF(ISNUMBER(SEARCH(Landings!$K$140,BA$2:BA$215)),MAX(AZ$1:AZ74)+1,0)</f>
        <v>74</v>
      </c>
      <c r="BA75" t="s">
        <v>76</v>
      </c>
      <c r="BB75" t="str">
        <f>IFERROR(VLOOKUP(ROWS(BB$2:BB75),AZ$2:BA$215,2,FALSE),"")</f>
        <v>Hake</v>
      </c>
      <c r="BC75">
        <f>IF(ISNUMBER(SEARCH(Landings!$K$141,BD$2:BD$215)),MAX(BC$1:BC74)+1,0)</f>
        <v>74</v>
      </c>
      <c r="BD75" t="s">
        <v>76</v>
      </c>
      <c r="BE75" t="str">
        <f>IFERROR(VLOOKUP(ROWS(BE$2:BE75),BC$2:BD$215,2,FALSE),"")</f>
        <v>Hake</v>
      </c>
      <c r="BF75">
        <f>IF(ISNUMBER(SEARCH(Landings!$K$142,BG$2:BG$215)),MAX(BF$1:BF74)+1,0)</f>
        <v>74</v>
      </c>
      <c r="BG75" t="s">
        <v>76</v>
      </c>
      <c r="BH75" t="str">
        <f>IFERROR(VLOOKUP(ROWS(BH$2:BH75),BF$2:BG$215,2,FALSE),"")</f>
        <v>Hake</v>
      </c>
      <c r="BI75">
        <f>IF(ISNUMBER(SEARCH(Landings!$K$143,BJ$2:BJ$215)),MAX(BI$1:BI74)+1,0)</f>
        <v>74</v>
      </c>
      <c r="BJ75" t="s">
        <v>76</v>
      </c>
      <c r="BK75" t="str">
        <f>IFERROR(VLOOKUP(ROWS(BK$2:BK75),BI$2:BJ$215,2,FALSE),"")</f>
        <v>Hake</v>
      </c>
      <c r="BL75">
        <f>IF(ISNUMBER(SEARCH(Landings!$K$144,BM$2:BM$215)),MAX(BL$1:BL74)+1,0)</f>
        <v>74</v>
      </c>
      <c r="BM75" t="s">
        <v>76</v>
      </c>
      <c r="BN75" t="str">
        <f>IFERROR(VLOOKUP(ROWS(BN$2:BN75),BL$2:BM$215,2,FALSE),"")</f>
        <v>Hake</v>
      </c>
      <c r="BO75">
        <f>IF(ISNUMBER(SEARCH(Landings!$K$145,BP$2:BP$215)),MAX(BO$1:BO74)+1,0)</f>
        <v>74</v>
      </c>
      <c r="BP75" t="s">
        <v>76</v>
      </c>
      <c r="BQ75" t="str">
        <f>IFERROR(VLOOKUP(ROWS(BQ$2:BQ75),BO$2:BP$215,2,FALSE),"")</f>
        <v>Hake</v>
      </c>
      <c r="BR75">
        <f>IF(ISNUMBER(SEARCH(Landings!$K$146,BS$2:BS$215)),MAX(BR$1:BR74)+1,0)</f>
        <v>74</v>
      </c>
      <c r="BS75" t="s">
        <v>76</v>
      </c>
      <c r="BT75" t="str">
        <f>IFERROR(VLOOKUP(ROWS(BT$2:BT75),BR$2:BS$215,2,FALSE),"")</f>
        <v>Hake</v>
      </c>
      <c r="BU75">
        <f>IF(ISNUMBER(SEARCH(Landings!$K$147,BV$2:BV$215)),MAX(BU$1:BU74)+1,0)</f>
        <v>74</v>
      </c>
      <c r="BV75" t="s">
        <v>76</v>
      </c>
      <c r="BW75" t="str">
        <f>IFERROR(VLOOKUP(ROWS(BW$2:BW75),BU$2:BV$215,2,FALSE),"")</f>
        <v>Hake</v>
      </c>
      <c r="BX75">
        <f>IF(ISNUMBER(SEARCH(Landings!$K$148,BY$2:BY$215)),MAX(BX$1:BX74)+1,0)</f>
        <v>74</v>
      </c>
      <c r="BY75" t="s">
        <v>76</v>
      </c>
      <c r="BZ75" t="str">
        <f>IFERROR(VLOOKUP(ROWS(BZ$2:BZ75),BX$2:BY$215,2,FALSE),"")</f>
        <v>Hake</v>
      </c>
      <c r="CA75">
        <f>IF(ISNUMBER(SEARCH(Landings!$K$149,CB$2:CB$215)),MAX(CA$1:CA74)+1,0)</f>
        <v>74</v>
      </c>
      <c r="CB75" t="s">
        <v>76</v>
      </c>
      <c r="CC75" t="str">
        <f>IFERROR(VLOOKUP(ROWS(CC$2:CC75),CA$2:CB$215,2,FALSE),"")</f>
        <v>Hake</v>
      </c>
      <c r="CD75">
        <f>IF(ISNUMBER(SEARCH(Landings!$K$150,CE$2:CE$215)),MAX(CD$1:CD74)+1,0)</f>
        <v>74</v>
      </c>
      <c r="CE75" t="s">
        <v>76</v>
      </c>
      <c r="CF75" t="str">
        <f>IFERROR(VLOOKUP(ROWS(CF$2:CF75),CD$2:CE$215,2,FALSE),"")</f>
        <v>Hake</v>
      </c>
      <c r="CG75">
        <f>IF(ISNUMBER(SEARCH(Landings!$K$151,CH$2:CH$215)),MAX(CG$1:CG74)+1,0)</f>
        <v>74</v>
      </c>
      <c r="CH75" t="s">
        <v>76</v>
      </c>
      <c r="CI75" t="str">
        <f>IFERROR(VLOOKUP(ROWS(CI$2:CI75),CG$2:CH$215,2,FALSE),"")</f>
        <v>Hake</v>
      </c>
      <c r="CJ75">
        <f>IF(ISNUMBER(SEARCH(Landings!$K$152,CK$2:CK$215)),MAX(CJ$1:CJ74)+1,0)</f>
        <v>74</v>
      </c>
      <c r="CK75" t="s">
        <v>76</v>
      </c>
      <c r="CL75" t="str">
        <f>IFERROR(VLOOKUP(ROWS(CL$2:CL75),CJ$2:CK$215,2,FALSE),"")</f>
        <v>Hake</v>
      </c>
      <c r="CM75">
        <f>IF(ISNUMBER(SEARCH(Landings!$K$153,CN$2:CN$215)),MAX(CM$1:CM74)+1,0)</f>
        <v>74</v>
      </c>
      <c r="CN75" t="s">
        <v>76</v>
      </c>
      <c r="CO75" t="str">
        <f>IFERROR(VLOOKUP(ROWS(CO$2:CO75),CM$2:CN$215,2,FALSE),"")</f>
        <v>Hake</v>
      </c>
    </row>
    <row r="76" spans="1:93" x14ac:dyDescent="0.25">
      <c r="A76" t="s">
        <v>1458</v>
      </c>
      <c r="B76" t="s">
        <v>1459</v>
      </c>
      <c r="D76">
        <f>IF(ISNUMBER(SEARCH(Landings!$K$124,E$2:E$215)),MAX(D$1:D75)+1,0)</f>
        <v>75</v>
      </c>
      <c r="E76" t="s">
        <v>1459</v>
      </c>
      <c r="F76" t="str">
        <f>IFERROR(VLOOKUP(ROWS(F$2:F76),D$2:E$215,2,FALSE),"")</f>
        <v>Halargyreus johnonii</v>
      </c>
      <c r="G76">
        <f>IF(ISNUMBER(SEARCH(Landings!$K$125,H$2:H$215)),MAX(G$1:G75)+1,0)</f>
        <v>75</v>
      </c>
      <c r="H76" t="s">
        <v>1459</v>
      </c>
      <c r="I76" t="str">
        <f>IFERROR(VLOOKUP(ROWS(I$2:I76),G$2:H$215,2,FALSE),"")</f>
        <v>Halargyreus johnonii</v>
      </c>
      <c r="J76">
        <f>IF(ISNUMBER(SEARCH(Landings!$K$126,K$2:K$215)),MAX(J$1:J75)+1,0)</f>
        <v>75</v>
      </c>
      <c r="K76" t="s">
        <v>1459</v>
      </c>
      <c r="L76" t="str">
        <f>IFERROR(VLOOKUP(ROWS(L$2:L76),J$2:K$215,2,FALSE),"")</f>
        <v>Halargyreus johnonii</v>
      </c>
      <c r="M76">
        <f>IF(ISNUMBER(SEARCH(Landings!$K$127,N$2:N$215)),MAX(M$1:M75)+1,0)</f>
        <v>75</v>
      </c>
      <c r="N76" t="s">
        <v>1459</v>
      </c>
      <c r="O76" t="str">
        <f>IFERROR(VLOOKUP(ROWS(O$2:O76),M$2:N$215,2,FALSE),"")</f>
        <v>Halargyreus johnonii</v>
      </c>
      <c r="P76">
        <f>IF(ISNUMBER(SEARCH(Landings!$K$128,Q$2:Q$215)),MAX(P$1:P75)+1,0)</f>
        <v>75</v>
      </c>
      <c r="Q76" t="s">
        <v>1459</v>
      </c>
      <c r="R76" t="str">
        <f>IFERROR(VLOOKUP(ROWS(R$2:R76),P$2:Q$215,2,FALSE),"")</f>
        <v>Halargyreus johnonii</v>
      </c>
      <c r="S76">
        <f>IF(ISNUMBER(SEARCH(Landings!$K$129,T$2:T$215)),MAX(S$1:S75)+1,0)</f>
        <v>75</v>
      </c>
      <c r="T76" t="s">
        <v>1459</v>
      </c>
      <c r="U76" t="str">
        <f>IFERROR(VLOOKUP(ROWS(U$2:U76),S$2:T$215,2,FALSE),"")</f>
        <v>Halargyreus johnonii</v>
      </c>
      <c r="V76">
        <f>IF(ISNUMBER(SEARCH(Landings!$K$130,W$2:W$215)),MAX(V$1:V75)+1,0)</f>
        <v>75</v>
      </c>
      <c r="W76" t="s">
        <v>1459</v>
      </c>
      <c r="X76" t="str">
        <f>IFERROR(VLOOKUP(ROWS(X$2:X76),V$2:W$215,2,FALSE),"")</f>
        <v>Halargyreus johnonii</v>
      </c>
      <c r="Y76">
        <f>IF(ISNUMBER(SEARCH(Landings!$K$131,Z$2:Z$215)),MAX(Y$1:Y75)+1,0)</f>
        <v>75</v>
      </c>
      <c r="Z76" t="s">
        <v>1459</v>
      </c>
      <c r="AA76" t="str">
        <f>IFERROR(VLOOKUP(ROWS(AA$2:AA76),Y$2:Z$215,2,FALSE),"")</f>
        <v>Halargyreus johnonii</v>
      </c>
      <c r="AB76">
        <f>IF(ISNUMBER(SEARCH(Landings!$K$132,AC$2:AC$215)),MAX(AB$1:AB75)+1,0)</f>
        <v>75</v>
      </c>
      <c r="AC76" t="s">
        <v>1459</v>
      </c>
      <c r="AD76" t="str">
        <f>IFERROR(VLOOKUP(ROWS(AD$2:AD76),AB$2:AC$215,2,FALSE),"")</f>
        <v>Halargyreus johnonii</v>
      </c>
      <c r="AE76">
        <f>IF(ISNUMBER(SEARCH(Landings!$K$133,AF$2:AF$215)),MAX(AE$1:AE75)+1,0)</f>
        <v>75</v>
      </c>
      <c r="AF76" t="s">
        <v>1459</v>
      </c>
      <c r="AG76" t="str">
        <f>IFERROR(VLOOKUP(ROWS(AG$2:AG76),AE$2:AF$215,2,FALSE),"")</f>
        <v>Halargyreus johnonii</v>
      </c>
      <c r="AH76">
        <f>IF(ISNUMBER(SEARCH(Landings!$K$134,AI$2:AI$215)),MAX(AH$1:AH75)+1,0)</f>
        <v>75</v>
      </c>
      <c r="AI76" t="s">
        <v>1459</v>
      </c>
      <c r="AJ76" t="str">
        <f>IFERROR(VLOOKUP(ROWS(AJ$2:AJ76),AH$2:AI$215,2,FALSE),"")</f>
        <v>Halargyreus johnonii</v>
      </c>
      <c r="AK76">
        <f>IF(ISNUMBER(SEARCH(Landings!$K$135,AL$2:AL$215)),MAX(AK$1:AK75)+1,0)</f>
        <v>75</v>
      </c>
      <c r="AL76" t="s">
        <v>1459</v>
      </c>
      <c r="AM76" t="str">
        <f>IFERROR(VLOOKUP(ROWS(AM$2:AM76),AK$2:AL$215,2,FALSE),"")</f>
        <v>Halargyreus johnonii</v>
      </c>
      <c r="AN76">
        <f>IF(ISNUMBER(SEARCH(Landings!$K$136,AO$2:AO$215)),MAX(AN$1:AN75)+1,0)</f>
        <v>75</v>
      </c>
      <c r="AO76" t="s">
        <v>1459</v>
      </c>
      <c r="AP76" t="str">
        <f>IFERROR(VLOOKUP(ROWS(AP$2:AP76),AN$2:AO$215,2,FALSE),"")</f>
        <v>Halargyreus johnonii</v>
      </c>
      <c r="AQ76">
        <f>IF(ISNUMBER(SEARCH(Landings!$K$137,AR$2:AR$215)),MAX(AQ$1:AQ75)+1,0)</f>
        <v>75</v>
      </c>
      <c r="AR76" t="s">
        <v>1459</v>
      </c>
      <c r="AS76" t="str">
        <f>IFERROR(VLOOKUP(ROWS(AS$2:AS76),AQ$2:AR$215,2,FALSE),"")</f>
        <v>Halargyreus johnonii</v>
      </c>
      <c r="AT76">
        <f>IF(ISNUMBER(SEARCH(Landings!$K$138,AU$2:AU$215)),MAX(AT$1:AT75)+1,0)</f>
        <v>75</v>
      </c>
      <c r="AU76" t="s">
        <v>1459</v>
      </c>
      <c r="AV76" t="str">
        <f>IFERROR(VLOOKUP(ROWS(AV$2:AV76),AT$2:AU$215,2,FALSE),"")</f>
        <v>Halargyreus johnonii</v>
      </c>
      <c r="AW76">
        <f>IF(ISNUMBER(SEARCH(Landings!$K$139,AX$2:AX$215)),MAX(AW$1:AW75)+1,0)</f>
        <v>75</v>
      </c>
      <c r="AX76" t="s">
        <v>1459</v>
      </c>
      <c r="AY76" t="str">
        <f>IFERROR(VLOOKUP(ROWS(AY$2:AY76),AW$2:AX$215,2,FALSE),"")</f>
        <v>Halargyreus johnonii</v>
      </c>
      <c r="AZ76">
        <f>IF(ISNUMBER(SEARCH(Landings!$K$140,BA$2:BA$215)),MAX(AZ$1:AZ75)+1,0)</f>
        <v>75</v>
      </c>
      <c r="BA76" t="s">
        <v>1459</v>
      </c>
      <c r="BB76" t="str">
        <f>IFERROR(VLOOKUP(ROWS(BB$2:BB76),AZ$2:BA$215,2,FALSE),"")</f>
        <v>Halargyreus johnonii</v>
      </c>
      <c r="BC76">
        <f>IF(ISNUMBER(SEARCH(Landings!$K$141,BD$2:BD$215)),MAX(BC$1:BC75)+1,0)</f>
        <v>75</v>
      </c>
      <c r="BD76" t="s">
        <v>1459</v>
      </c>
      <c r="BE76" t="str">
        <f>IFERROR(VLOOKUP(ROWS(BE$2:BE76),BC$2:BD$215,2,FALSE),"")</f>
        <v>Halargyreus johnonii</v>
      </c>
      <c r="BF76">
        <f>IF(ISNUMBER(SEARCH(Landings!$K$142,BG$2:BG$215)),MAX(BF$1:BF75)+1,0)</f>
        <v>75</v>
      </c>
      <c r="BG76" t="s">
        <v>1459</v>
      </c>
      <c r="BH76" t="str">
        <f>IFERROR(VLOOKUP(ROWS(BH$2:BH76),BF$2:BG$215,2,FALSE),"")</f>
        <v>Halargyreus johnonii</v>
      </c>
      <c r="BI76">
        <f>IF(ISNUMBER(SEARCH(Landings!$K$143,BJ$2:BJ$215)),MAX(BI$1:BI75)+1,0)</f>
        <v>75</v>
      </c>
      <c r="BJ76" t="s">
        <v>1459</v>
      </c>
      <c r="BK76" t="str">
        <f>IFERROR(VLOOKUP(ROWS(BK$2:BK76),BI$2:BJ$215,2,FALSE),"")</f>
        <v>Halargyreus johnonii</v>
      </c>
      <c r="BL76">
        <f>IF(ISNUMBER(SEARCH(Landings!$K$144,BM$2:BM$215)),MAX(BL$1:BL75)+1,0)</f>
        <v>75</v>
      </c>
      <c r="BM76" t="s">
        <v>1459</v>
      </c>
      <c r="BN76" t="str">
        <f>IFERROR(VLOOKUP(ROWS(BN$2:BN76),BL$2:BM$215,2,FALSE),"")</f>
        <v>Halargyreus johnonii</v>
      </c>
      <c r="BO76">
        <f>IF(ISNUMBER(SEARCH(Landings!$K$145,BP$2:BP$215)),MAX(BO$1:BO75)+1,0)</f>
        <v>75</v>
      </c>
      <c r="BP76" t="s">
        <v>1459</v>
      </c>
      <c r="BQ76" t="str">
        <f>IFERROR(VLOOKUP(ROWS(BQ$2:BQ76),BO$2:BP$215,2,FALSE),"")</f>
        <v>Halargyreus johnonii</v>
      </c>
      <c r="BR76">
        <f>IF(ISNUMBER(SEARCH(Landings!$K$146,BS$2:BS$215)),MAX(BR$1:BR75)+1,0)</f>
        <v>75</v>
      </c>
      <c r="BS76" t="s">
        <v>1459</v>
      </c>
      <c r="BT76" t="str">
        <f>IFERROR(VLOOKUP(ROWS(BT$2:BT76),BR$2:BS$215,2,FALSE),"")</f>
        <v>Halargyreus johnonii</v>
      </c>
      <c r="BU76">
        <f>IF(ISNUMBER(SEARCH(Landings!$K$147,BV$2:BV$215)),MAX(BU$1:BU75)+1,0)</f>
        <v>75</v>
      </c>
      <c r="BV76" t="s">
        <v>1459</v>
      </c>
      <c r="BW76" t="str">
        <f>IFERROR(VLOOKUP(ROWS(BW$2:BW76),BU$2:BV$215,2,FALSE),"")</f>
        <v>Halargyreus johnonii</v>
      </c>
      <c r="BX76">
        <f>IF(ISNUMBER(SEARCH(Landings!$K$148,BY$2:BY$215)),MAX(BX$1:BX75)+1,0)</f>
        <v>75</v>
      </c>
      <c r="BY76" t="s">
        <v>1459</v>
      </c>
      <c r="BZ76" t="str">
        <f>IFERROR(VLOOKUP(ROWS(BZ$2:BZ76),BX$2:BY$215,2,FALSE),"")</f>
        <v>Halargyreus johnonii</v>
      </c>
      <c r="CA76">
        <f>IF(ISNUMBER(SEARCH(Landings!$K$149,CB$2:CB$215)),MAX(CA$1:CA75)+1,0)</f>
        <v>75</v>
      </c>
      <c r="CB76" t="s">
        <v>1459</v>
      </c>
      <c r="CC76" t="str">
        <f>IFERROR(VLOOKUP(ROWS(CC$2:CC76),CA$2:CB$215,2,FALSE),"")</f>
        <v>Halargyreus johnonii</v>
      </c>
      <c r="CD76">
        <f>IF(ISNUMBER(SEARCH(Landings!$K$150,CE$2:CE$215)),MAX(CD$1:CD75)+1,0)</f>
        <v>75</v>
      </c>
      <c r="CE76" t="s">
        <v>1459</v>
      </c>
      <c r="CF76" t="str">
        <f>IFERROR(VLOOKUP(ROWS(CF$2:CF76),CD$2:CE$215,2,FALSE),"")</f>
        <v>Halargyreus johnonii</v>
      </c>
      <c r="CG76">
        <f>IF(ISNUMBER(SEARCH(Landings!$K$151,CH$2:CH$215)),MAX(CG$1:CG75)+1,0)</f>
        <v>75</v>
      </c>
      <c r="CH76" t="s">
        <v>1459</v>
      </c>
      <c r="CI76" t="str">
        <f>IFERROR(VLOOKUP(ROWS(CI$2:CI76),CG$2:CH$215,2,FALSE),"")</f>
        <v>Halargyreus johnonii</v>
      </c>
      <c r="CJ76">
        <f>IF(ISNUMBER(SEARCH(Landings!$K$152,CK$2:CK$215)),MAX(CJ$1:CJ75)+1,0)</f>
        <v>75</v>
      </c>
      <c r="CK76" t="s">
        <v>1459</v>
      </c>
      <c r="CL76" t="str">
        <f>IFERROR(VLOOKUP(ROWS(CL$2:CL76),CJ$2:CK$215,2,FALSE),"")</f>
        <v>Halargyreus johnonii</v>
      </c>
      <c r="CM76">
        <f>IF(ISNUMBER(SEARCH(Landings!$K$153,CN$2:CN$215)),MAX(CM$1:CM75)+1,0)</f>
        <v>75</v>
      </c>
      <c r="CN76" t="s">
        <v>1459</v>
      </c>
      <c r="CO76" t="str">
        <f>IFERROR(VLOOKUP(ROWS(CO$2:CO76),CM$2:CN$215,2,FALSE),"")</f>
        <v>Halargyreus johnonii</v>
      </c>
    </row>
    <row r="77" spans="1:93" x14ac:dyDescent="0.25">
      <c r="A77" t="s">
        <v>1460</v>
      </c>
      <c r="B77" t="s">
        <v>1461</v>
      </c>
      <c r="D77">
        <f>IF(ISNUMBER(SEARCH(Landings!$K$124,E$2:E$215)),MAX(D$1:D76)+1,0)</f>
        <v>76</v>
      </c>
      <c r="E77" t="s">
        <v>1461</v>
      </c>
      <c r="F77" t="str">
        <f>IFERROR(VLOOKUP(ROWS(F$2:F77),D$2:E$215,2,FALSE),"")</f>
        <v>Halibut</v>
      </c>
      <c r="G77">
        <f>IF(ISNUMBER(SEARCH(Landings!$K$125,H$2:H$215)),MAX(G$1:G76)+1,0)</f>
        <v>76</v>
      </c>
      <c r="H77" t="s">
        <v>1461</v>
      </c>
      <c r="I77" t="str">
        <f>IFERROR(VLOOKUP(ROWS(I$2:I77),G$2:H$215,2,FALSE),"")</f>
        <v>Halibut</v>
      </c>
      <c r="J77">
        <f>IF(ISNUMBER(SEARCH(Landings!$K$126,K$2:K$215)),MAX(J$1:J76)+1,0)</f>
        <v>76</v>
      </c>
      <c r="K77" t="s">
        <v>1461</v>
      </c>
      <c r="L77" t="str">
        <f>IFERROR(VLOOKUP(ROWS(L$2:L77),J$2:K$215,2,FALSE),"")</f>
        <v>Halibut</v>
      </c>
      <c r="M77">
        <f>IF(ISNUMBER(SEARCH(Landings!$K$127,N$2:N$215)),MAX(M$1:M76)+1,0)</f>
        <v>76</v>
      </c>
      <c r="N77" t="s">
        <v>1461</v>
      </c>
      <c r="O77" t="str">
        <f>IFERROR(VLOOKUP(ROWS(O$2:O77),M$2:N$215,2,FALSE),"")</f>
        <v>Halibut</v>
      </c>
      <c r="P77">
        <f>IF(ISNUMBER(SEARCH(Landings!$K$128,Q$2:Q$215)),MAX(P$1:P76)+1,0)</f>
        <v>76</v>
      </c>
      <c r="Q77" t="s">
        <v>1461</v>
      </c>
      <c r="R77" t="str">
        <f>IFERROR(VLOOKUP(ROWS(R$2:R77),P$2:Q$215,2,FALSE),"")</f>
        <v>Halibut</v>
      </c>
      <c r="S77">
        <f>IF(ISNUMBER(SEARCH(Landings!$K$129,T$2:T$215)),MAX(S$1:S76)+1,0)</f>
        <v>76</v>
      </c>
      <c r="T77" t="s">
        <v>1461</v>
      </c>
      <c r="U77" t="str">
        <f>IFERROR(VLOOKUP(ROWS(U$2:U77),S$2:T$215,2,FALSE),"")</f>
        <v>Halibut</v>
      </c>
      <c r="V77">
        <f>IF(ISNUMBER(SEARCH(Landings!$K$130,W$2:W$215)),MAX(V$1:V76)+1,0)</f>
        <v>76</v>
      </c>
      <c r="W77" t="s">
        <v>1461</v>
      </c>
      <c r="X77" t="str">
        <f>IFERROR(VLOOKUP(ROWS(X$2:X77),V$2:W$215,2,FALSE),"")</f>
        <v>Halibut</v>
      </c>
      <c r="Y77">
        <f>IF(ISNUMBER(SEARCH(Landings!$K$131,Z$2:Z$215)),MAX(Y$1:Y76)+1,0)</f>
        <v>76</v>
      </c>
      <c r="Z77" t="s">
        <v>1461</v>
      </c>
      <c r="AA77" t="str">
        <f>IFERROR(VLOOKUP(ROWS(AA$2:AA77),Y$2:Z$215,2,FALSE),"")</f>
        <v>Halibut</v>
      </c>
      <c r="AB77">
        <f>IF(ISNUMBER(SEARCH(Landings!$K$132,AC$2:AC$215)),MAX(AB$1:AB76)+1,0)</f>
        <v>76</v>
      </c>
      <c r="AC77" t="s">
        <v>1461</v>
      </c>
      <c r="AD77" t="str">
        <f>IFERROR(VLOOKUP(ROWS(AD$2:AD77),AB$2:AC$215,2,FALSE),"")</f>
        <v>Halibut</v>
      </c>
      <c r="AE77">
        <f>IF(ISNUMBER(SEARCH(Landings!$K$133,AF$2:AF$215)),MAX(AE$1:AE76)+1,0)</f>
        <v>76</v>
      </c>
      <c r="AF77" t="s">
        <v>1461</v>
      </c>
      <c r="AG77" t="str">
        <f>IFERROR(VLOOKUP(ROWS(AG$2:AG77),AE$2:AF$215,2,FALSE),"")</f>
        <v>Halibut</v>
      </c>
      <c r="AH77">
        <f>IF(ISNUMBER(SEARCH(Landings!$K$134,AI$2:AI$215)),MAX(AH$1:AH76)+1,0)</f>
        <v>76</v>
      </c>
      <c r="AI77" t="s">
        <v>1461</v>
      </c>
      <c r="AJ77" t="str">
        <f>IFERROR(VLOOKUP(ROWS(AJ$2:AJ77),AH$2:AI$215,2,FALSE),"")</f>
        <v>Halibut</v>
      </c>
      <c r="AK77">
        <f>IF(ISNUMBER(SEARCH(Landings!$K$135,AL$2:AL$215)),MAX(AK$1:AK76)+1,0)</f>
        <v>76</v>
      </c>
      <c r="AL77" t="s">
        <v>1461</v>
      </c>
      <c r="AM77" t="str">
        <f>IFERROR(VLOOKUP(ROWS(AM$2:AM77),AK$2:AL$215,2,FALSE),"")</f>
        <v>Halibut</v>
      </c>
      <c r="AN77">
        <f>IF(ISNUMBER(SEARCH(Landings!$K$136,AO$2:AO$215)),MAX(AN$1:AN76)+1,0)</f>
        <v>76</v>
      </c>
      <c r="AO77" t="s">
        <v>1461</v>
      </c>
      <c r="AP77" t="str">
        <f>IFERROR(VLOOKUP(ROWS(AP$2:AP77),AN$2:AO$215,2,FALSE),"")</f>
        <v>Halibut</v>
      </c>
      <c r="AQ77">
        <f>IF(ISNUMBER(SEARCH(Landings!$K$137,AR$2:AR$215)),MAX(AQ$1:AQ76)+1,0)</f>
        <v>76</v>
      </c>
      <c r="AR77" t="s">
        <v>1461</v>
      </c>
      <c r="AS77" t="str">
        <f>IFERROR(VLOOKUP(ROWS(AS$2:AS77),AQ$2:AR$215,2,FALSE),"")</f>
        <v>Halibut</v>
      </c>
      <c r="AT77">
        <f>IF(ISNUMBER(SEARCH(Landings!$K$138,AU$2:AU$215)),MAX(AT$1:AT76)+1,0)</f>
        <v>76</v>
      </c>
      <c r="AU77" t="s">
        <v>1461</v>
      </c>
      <c r="AV77" t="str">
        <f>IFERROR(VLOOKUP(ROWS(AV$2:AV77),AT$2:AU$215,2,FALSE),"")</f>
        <v>Halibut</v>
      </c>
      <c r="AW77">
        <f>IF(ISNUMBER(SEARCH(Landings!$K$139,AX$2:AX$215)),MAX(AW$1:AW76)+1,0)</f>
        <v>76</v>
      </c>
      <c r="AX77" t="s">
        <v>1461</v>
      </c>
      <c r="AY77" t="str">
        <f>IFERROR(VLOOKUP(ROWS(AY$2:AY77),AW$2:AX$215,2,FALSE),"")</f>
        <v>Halibut</v>
      </c>
      <c r="AZ77">
        <f>IF(ISNUMBER(SEARCH(Landings!$K$140,BA$2:BA$215)),MAX(AZ$1:AZ76)+1,0)</f>
        <v>76</v>
      </c>
      <c r="BA77" t="s">
        <v>1461</v>
      </c>
      <c r="BB77" t="str">
        <f>IFERROR(VLOOKUP(ROWS(BB$2:BB77),AZ$2:BA$215,2,FALSE),"")</f>
        <v>Halibut</v>
      </c>
      <c r="BC77">
        <f>IF(ISNUMBER(SEARCH(Landings!$K$141,BD$2:BD$215)),MAX(BC$1:BC76)+1,0)</f>
        <v>76</v>
      </c>
      <c r="BD77" t="s">
        <v>1461</v>
      </c>
      <c r="BE77" t="str">
        <f>IFERROR(VLOOKUP(ROWS(BE$2:BE77),BC$2:BD$215,2,FALSE),"")</f>
        <v>Halibut</v>
      </c>
      <c r="BF77">
        <f>IF(ISNUMBER(SEARCH(Landings!$K$142,BG$2:BG$215)),MAX(BF$1:BF76)+1,0)</f>
        <v>76</v>
      </c>
      <c r="BG77" t="s">
        <v>1461</v>
      </c>
      <c r="BH77" t="str">
        <f>IFERROR(VLOOKUP(ROWS(BH$2:BH77),BF$2:BG$215,2,FALSE),"")</f>
        <v>Halibut</v>
      </c>
      <c r="BI77">
        <f>IF(ISNUMBER(SEARCH(Landings!$K$143,BJ$2:BJ$215)),MAX(BI$1:BI76)+1,0)</f>
        <v>76</v>
      </c>
      <c r="BJ77" t="s">
        <v>1461</v>
      </c>
      <c r="BK77" t="str">
        <f>IFERROR(VLOOKUP(ROWS(BK$2:BK77),BI$2:BJ$215,2,FALSE),"")</f>
        <v>Halibut</v>
      </c>
      <c r="BL77">
        <f>IF(ISNUMBER(SEARCH(Landings!$K$144,BM$2:BM$215)),MAX(BL$1:BL76)+1,0)</f>
        <v>76</v>
      </c>
      <c r="BM77" t="s">
        <v>1461</v>
      </c>
      <c r="BN77" t="str">
        <f>IFERROR(VLOOKUP(ROWS(BN$2:BN77),BL$2:BM$215,2,FALSE),"")</f>
        <v>Halibut</v>
      </c>
      <c r="BO77">
        <f>IF(ISNUMBER(SEARCH(Landings!$K$145,BP$2:BP$215)),MAX(BO$1:BO76)+1,0)</f>
        <v>76</v>
      </c>
      <c r="BP77" t="s">
        <v>1461</v>
      </c>
      <c r="BQ77" t="str">
        <f>IFERROR(VLOOKUP(ROWS(BQ$2:BQ77),BO$2:BP$215,2,FALSE),"")</f>
        <v>Halibut</v>
      </c>
      <c r="BR77">
        <f>IF(ISNUMBER(SEARCH(Landings!$K$146,BS$2:BS$215)),MAX(BR$1:BR76)+1,0)</f>
        <v>76</v>
      </c>
      <c r="BS77" t="s">
        <v>1461</v>
      </c>
      <c r="BT77" t="str">
        <f>IFERROR(VLOOKUP(ROWS(BT$2:BT77),BR$2:BS$215,2,FALSE),"")</f>
        <v>Halibut</v>
      </c>
      <c r="BU77">
        <f>IF(ISNUMBER(SEARCH(Landings!$K$147,BV$2:BV$215)),MAX(BU$1:BU76)+1,0)</f>
        <v>76</v>
      </c>
      <c r="BV77" t="s">
        <v>1461</v>
      </c>
      <c r="BW77" t="str">
        <f>IFERROR(VLOOKUP(ROWS(BW$2:BW77),BU$2:BV$215,2,FALSE),"")</f>
        <v>Halibut</v>
      </c>
      <c r="BX77">
        <f>IF(ISNUMBER(SEARCH(Landings!$K$148,BY$2:BY$215)),MAX(BX$1:BX76)+1,0)</f>
        <v>76</v>
      </c>
      <c r="BY77" t="s">
        <v>1461</v>
      </c>
      <c r="BZ77" t="str">
        <f>IFERROR(VLOOKUP(ROWS(BZ$2:BZ77),BX$2:BY$215,2,FALSE),"")</f>
        <v>Halibut</v>
      </c>
      <c r="CA77">
        <f>IF(ISNUMBER(SEARCH(Landings!$K$149,CB$2:CB$215)),MAX(CA$1:CA76)+1,0)</f>
        <v>76</v>
      </c>
      <c r="CB77" t="s">
        <v>1461</v>
      </c>
      <c r="CC77" t="str">
        <f>IFERROR(VLOOKUP(ROWS(CC$2:CC77),CA$2:CB$215,2,FALSE),"")</f>
        <v>Halibut</v>
      </c>
      <c r="CD77">
        <f>IF(ISNUMBER(SEARCH(Landings!$K$150,CE$2:CE$215)),MAX(CD$1:CD76)+1,0)</f>
        <v>76</v>
      </c>
      <c r="CE77" t="s">
        <v>1461</v>
      </c>
      <c r="CF77" t="str">
        <f>IFERROR(VLOOKUP(ROWS(CF$2:CF77),CD$2:CE$215,2,FALSE),"")</f>
        <v>Halibut</v>
      </c>
      <c r="CG77">
        <f>IF(ISNUMBER(SEARCH(Landings!$K$151,CH$2:CH$215)),MAX(CG$1:CG76)+1,0)</f>
        <v>76</v>
      </c>
      <c r="CH77" t="s">
        <v>1461</v>
      </c>
      <c r="CI77" t="str">
        <f>IFERROR(VLOOKUP(ROWS(CI$2:CI77),CG$2:CH$215,2,FALSE),"")</f>
        <v>Halibut</v>
      </c>
      <c r="CJ77">
        <f>IF(ISNUMBER(SEARCH(Landings!$K$152,CK$2:CK$215)),MAX(CJ$1:CJ76)+1,0)</f>
        <v>76</v>
      </c>
      <c r="CK77" t="s">
        <v>1461</v>
      </c>
      <c r="CL77" t="str">
        <f>IFERROR(VLOOKUP(ROWS(CL$2:CL77),CJ$2:CK$215,2,FALSE),"")</f>
        <v>Halibut</v>
      </c>
      <c r="CM77">
        <f>IF(ISNUMBER(SEARCH(Landings!$K$153,CN$2:CN$215)),MAX(CM$1:CM76)+1,0)</f>
        <v>76</v>
      </c>
      <c r="CN77" t="s">
        <v>1461</v>
      </c>
      <c r="CO77" t="str">
        <f>IFERROR(VLOOKUP(ROWS(CO$2:CO77),CM$2:CN$215,2,FALSE),"")</f>
        <v>Halibut</v>
      </c>
    </row>
    <row r="78" spans="1:93" x14ac:dyDescent="0.25">
      <c r="A78" t="s">
        <v>1462</v>
      </c>
      <c r="B78" t="s">
        <v>1463</v>
      </c>
      <c r="D78">
        <f>IF(ISNUMBER(SEARCH(Landings!$K$124,E$2:E$215)),MAX(D$1:D77)+1,0)</f>
        <v>77</v>
      </c>
      <c r="E78" t="s">
        <v>1463</v>
      </c>
      <c r="F78" t="str">
        <f>IFERROR(VLOOKUP(ROWS(F$2:F78),D$2:E$215,2,FALSE),"")</f>
        <v>Hatchet fish</v>
      </c>
      <c r="G78">
        <f>IF(ISNUMBER(SEARCH(Landings!$K$125,H$2:H$215)),MAX(G$1:G77)+1,0)</f>
        <v>77</v>
      </c>
      <c r="H78" t="s">
        <v>1463</v>
      </c>
      <c r="I78" t="str">
        <f>IFERROR(VLOOKUP(ROWS(I$2:I78),G$2:H$215,2,FALSE),"")</f>
        <v>Hatchet fish</v>
      </c>
      <c r="J78">
        <f>IF(ISNUMBER(SEARCH(Landings!$K$126,K$2:K$215)),MAX(J$1:J77)+1,0)</f>
        <v>77</v>
      </c>
      <c r="K78" t="s">
        <v>1463</v>
      </c>
      <c r="L78" t="str">
        <f>IFERROR(VLOOKUP(ROWS(L$2:L78),J$2:K$215,2,FALSE),"")</f>
        <v>Hatchet fish</v>
      </c>
      <c r="M78">
        <f>IF(ISNUMBER(SEARCH(Landings!$K$127,N$2:N$215)),MAX(M$1:M77)+1,0)</f>
        <v>77</v>
      </c>
      <c r="N78" t="s">
        <v>1463</v>
      </c>
      <c r="O78" t="str">
        <f>IFERROR(VLOOKUP(ROWS(O$2:O78),M$2:N$215,2,FALSE),"")</f>
        <v>Hatchet fish</v>
      </c>
      <c r="P78">
        <f>IF(ISNUMBER(SEARCH(Landings!$K$128,Q$2:Q$215)),MAX(P$1:P77)+1,0)</f>
        <v>77</v>
      </c>
      <c r="Q78" t="s">
        <v>1463</v>
      </c>
      <c r="R78" t="str">
        <f>IFERROR(VLOOKUP(ROWS(R$2:R78),P$2:Q$215,2,FALSE),"")</f>
        <v>Hatchet fish</v>
      </c>
      <c r="S78">
        <f>IF(ISNUMBER(SEARCH(Landings!$K$129,T$2:T$215)),MAX(S$1:S77)+1,0)</f>
        <v>77</v>
      </c>
      <c r="T78" t="s">
        <v>1463</v>
      </c>
      <c r="U78" t="str">
        <f>IFERROR(VLOOKUP(ROWS(U$2:U78),S$2:T$215,2,FALSE),"")</f>
        <v>Hatchet fish</v>
      </c>
      <c r="V78">
        <f>IF(ISNUMBER(SEARCH(Landings!$K$130,W$2:W$215)),MAX(V$1:V77)+1,0)</f>
        <v>77</v>
      </c>
      <c r="W78" t="s">
        <v>1463</v>
      </c>
      <c r="X78" t="str">
        <f>IFERROR(VLOOKUP(ROWS(X$2:X78),V$2:W$215,2,FALSE),"")</f>
        <v>Hatchet fish</v>
      </c>
      <c r="Y78">
        <f>IF(ISNUMBER(SEARCH(Landings!$K$131,Z$2:Z$215)),MAX(Y$1:Y77)+1,0)</f>
        <v>77</v>
      </c>
      <c r="Z78" t="s">
        <v>1463</v>
      </c>
      <c r="AA78" t="str">
        <f>IFERROR(VLOOKUP(ROWS(AA$2:AA78),Y$2:Z$215,2,FALSE),"")</f>
        <v>Hatchet fish</v>
      </c>
      <c r="AB78">
        <f>IF(ISNUMBER(SEARCH(Landings!$K$132,AC$2:AC$215)),MAX(AB$1:AB77)+1,0)</f>
        <v>77</v>
      </c>
      <c r="AC78" t="s">
        <v>1463</v>
      </c>
      <c r="AD78" t="str">
        <f>IFERROR(VLOOKUP(ROWS(AD$2:AD78),AB$2:AC$215,2,FALSE),"")</f>
        <v>Hatchet fish</v>
      </c>
      <c r="AE78">
        <f>IF(ISNUMBER(SEARCH(Landings!$K$133,AF$2:AF$215)),MAX(AE$1:AE77)+1,0)</f>
        <v>77</v>
      </c>
      <c r="AF78" t="s">
        <v>1463</v>
      </c>
      <c r="AG78" t="str">
        <f>IFERROR(VLOOKUP(ROWS(AG$2:AG78),AE$2:AF$215,2,FALSE),"")</f>
        <v>Hatchet fish</v>
      </c>
      <c r="AH78">
        <f>IF(ISNUMBER(SEARCH(Landings!$K$134,AI$2:AI$215)),MAX(AH$1:AH77)+1,0)</f>
        <v>77</v>
      </c>
      <c r="AI78" t="s">
        <v>1463</v>
      </c>
      <c r="AJ78" t="str">
        <f>IFERROR(VLOOKUP(ROWS(AJ$2:AJ78),AH$2:AI$215,2,FALSE),"")</f>
        <v>Hatchet fish</v>
      </c>
      <c r="AK78">
        <f>IF(ISNUMBER(SEARCH(Landings!$K$135,AL$2:AL$215)),MAX(AK$1:AK77)+1,0)</f>
        <v>77</v>
      </c>
      <c r="AL78" t="s">
        <v>1463</v>
      </c>
      <c r="AM78" t="str">
        <f>IFERROR(VLOOKUP(ROWS(AM$2:AM78),AK$2:AL$215,2,FALSE),"")</f>
        <v>Hatchet fish</v>
      </c>
      <c r="AN78">
        <f>IF(ISNUMBER(SEARCH(Landings!$K$136,AO$2:AO$215)),MAX(AN$1:AN77)+1,0)</f>
        <v>77</v>
      </c>
      <c r="AO78" t="s">
        <v>1463</v>
      </c>
      <c r="AP78" t="str">
        <f>IFERROR(VLOOKUP(ROWS(AP$2:AP78),AN$2:AO$215,2,FALSE),"")</f>
        <v>Hatchet fish</v>
      </c>
      <c r="AQ78">
        <f>IF(ISNUMBER(SEARCH(Landings!$K$137,AR$2:AR$215)),MAX(AQ$1:AQ77)+1,0)</f>
        <v>77</v>
      </c>
      <c r="AR78" t="s">
        <v>1463</v>
      </c>
      <c r="AS78" t="str">
        <f>IFERROR(VLOOKUP(ROWS(AS$2:AS78),AQ$2:AR$215,2,FALSE),"")</f>
        <v>Hatchet fish</v>
      </c>
      <c r="AT78">
        <f>IF(ISNUMBER(SEARCH(Landings!$K$138,AU$2:AU$215)),MAX(AT$1:AT77)+1,0)</f>
        <v>77</v>
      </c>
      <c r="AU78" t="s">
        <v>1463</v>
      </c>
      <c r="AV78" t="str">
        <f>IFERROR(VLOOKUP(ROWS(AV$2:AV78),AT$2:AU$215,2,FALSE),"")</f>
        <v>Hatchet fish</v>
      </c>
      <c r="AW78">
        <f>IF(ISNUMBER(SEARCH(Landings!$K$139,AX$2:AX$215)),MAX(AW$1:AW77)+1,0)</f>
        <v>77</v>
      </c>
      <c r="AX78" t="s">
        <v>1463</v>
      </c>
      <c r="AY78" t="str">
        <f>IFERROR(VLOOKUP(ROWS(AY$2:AY78),AW$2:AX$215,2,FALSE),"")</f>
        <v>Hatchet fish</v>
      </c>
      <c r="AZ78">
        <f>IF(ISNUMBER(SEARCH(Landings!$K$140,BA$2:BA$215)),MAX(AZ$1:AZ77)+1,0)</f>
        <v>77</v>
      </c>
      <c r="BA78" t="s">
        <v>1463</v>
      </c>
      <c r="BB78" t="str">
        <f>IFERROR(VLOOKUP(ROWS(BB$2:BB78),AZ$2:BA$215,2,FALSE),"")</f>
        <v>Hatchet fish</v>
      </c>
      <c r="BC78">
        <f>IF(ISNUMBER(SEARCH(Landings!$K$141,BD$2:BD$215)),MAX(BC$1:BC77)+1,0)</f>
        <v>77</v>
      </c>
      <c r="BD78" t="s">
        <v>1463</v>
      </c>
      <c r="BE78" t="str">
        <f>IFERROR(VLOOKUP(ROWS(BE$2:BE78),BC$2:BD$215,2,FALSE),"")</f>
        <v>Hatchet fish</v>
      </c>
      <c r="BF78">
        <f>IF(ISNUMBER(SEARCH(Landings!$K$142,BG$2:BG$215)),MAX(BF$1:BF77)+1,0)</f>
        <v>77</v>
      </c>
      <c r="BG78" t="s">
        <v>1463</v>
      </c>
      <c r="BH78" t="str">
        <f>IFERROR(VLOOKUP(ROWS(BH$2:BH78),BF$2:BG$215,2,FALSE),"")</f>
        <v>Hatchet fish</v>
      </c>
      <c r="BI78">
        <f>IF(ISNUMBER(SEARCH(Landings!$K$143,BJ$2:BJ$215)),MAX(BI$1:BI77)+1,0)</f>
        <v>77</v>
      </c>
      <c r="BJ78" t="s">
        <v>1463</v>
      </c>
      <c r="BK78" t="str">
        <f>IFERROR(VLOOKUP(ROWS(BK$2:BK78),BI$2:BJ$215,2,FALSE),"")</f>
        <v>Hatchet fish</v>
      </c>
      <c r="BL78">
        <f>IF(ISNUMBER(SEARCH(Landings!$K$144,BM$2:BM$215)),MAX(BL$1:BL77)+1,0)</f>
        <v>77</v>
      </c>
      <c r="BM78" t="s">
        <v>1463</v>
      </c>
      <c r="BN78" t="str">
        <f>IFERROR(VLOOKUP(ROWS(BN$2:BN78),BL$2:BM$215,2,FALSE),"")</f>
        <v>Hatchet fish</v>
      </c>
      <c r="BO78">
        <f>IF(ISNUMBER(SEARCH(Landings!$K$145,BP$2:BP$215)),MAX(BO$1:BO77)+1,0)</f>
        <v>77</v>
      </c>
      <c r="BP78" t="s">
        <v>1463</v>
      </c>
      <c r="BQ78" t="str">
        <f>IFERROR(VLOOKUP(ROWS(BQ$2:BQ78),BO$2:BP$215,2,FALSE),"")</f>
        <v>Hatchet fish</v>
      </c>
      <c r="BR78">
        <f>IF(ISNUMBER(SEARCH(Landings!$K$146,BS$2:BS$215)),MAX(BR$1:BR77)+1,0)</f>
        <v>77</v>
      </c>
      <c r="BS78" t="s">
        <v>1463</v>
      </c>
      <c r="BT78" t="str">
        <f>IFERROR(VLOOKUP(ROWS(BT$2:BT78),BR$2:BS$215,2,FALSE),"")</f>
        <v>Hatchet fish</v>
      </c>
      <c r="BU78">
        <f>IF(ISNUMBER(SEARCH(Landings!$K$147,BV$2:BV$215)),MAX(BU$1:BU77)+1,0)</f>
        <v>77</v>
      </c>
      <c r="BV78" t="s">
        <v>1463</v>
      </c>
      <c r="BW78" t="str">
        <f>IFERROR(VLOOKUP(ROWS(BW$2:BW78),BU$2:BV$215,2,FALSE),"")</f>
        <v>Hatchet fish</v>
      </c>
      <c r="BX78">
        <f>IF(ISNUMBER(SEARCH(Landings!$K$148,BY$2:BY$215)),MAX(BX$1:BX77)+1,0)</f>
        <v>77</v>
      </c>
      <c r="BY78" t="s">
        <v>1463</v>
      </c>
      <c r="BZ78" t="str">
        <f>IFERROR(VLOOKUP(ROWS(BZ$2:BZ78),BX$2:BY$215,2,FALSE),"")</f>
        <v>Hatchet fish</v>
      </c>
      <c r="CA78">
        <f>IF(ISNUMBER(SEARCH(Landings!$K$149,CB$2:CB$215)),MAX(CA$1:CA77)+1,0)</f>
        <v>77</v>
      </c>
      <c r="CB78" t="s">
        <v>1463</v>
      </c>
      <c r="CC78" t="str">
        <f>IFERROR(VLOOKUP(ROWS(CC$2:CC78),CA$2:CB$215,2,FALSE),"")</f>
        <v>Hatchet fish</v>
      </c>
      <c r="CD78">
        <f>IF(ISNUMBER(SEARCH(Landings!$K$150,CE$2:CE$215)),MAX(CD$1:CD77)+1,0)</f>
        <v>77</v>
      </c>
      <c r="CE78" t="s">
        <v>1463</v>
      </c>
      <c r="CF78" t="str">
        <f>IFERROR(VLOOKUP(ROWS(CF$2:CF78),CD$2:CE$215,2,FALSE),"")</f>
        <v>Hatchet fish</v>
      </c>
      <c r="CG78">
        <f>IF(ISNUMBER(SEARCH(Landings!$K$151,CH$2:CH$215)),MAX(CG$1:CG77)+1,0)</f>
        <v>77</v>
      </c>
      <c r="CH78" t="s">
        <v>1463</v>
      </c>
      <c r="CI78" t="str">
        <f>IFERROR(VLOOKUP(ROWS(CI$2:CI78),CG$2:CH$215,2,FALSE),"")</f>
        <v>Hatchet fish</v>
      </c>
      <c r="CJ78">
        <f>IF(ISNUMBER(SEARCH(Landings!$K$152,CK$2:CK$215)),MAX(CJ$1:CJ77)+1,0)</f>
        <v>77</v>
      </c>
      <c r="CK78" t="s">
        <v>1463</v>
      </c>
      <c r="CL78" t="str">
        <f>IFERROR(VLOOKUP(ROWS(CL$2:CL78),CJ$2:CK$215,2,FALSE),"")</f>
        <v>Hatchet fish</v>
      </c>
      <c r="CM78">
        <f>IF(ISNUMBER(SEARCH(Landings!$K$153,CN$2:CN$215)),MAX(CM$1:CM77)+1,0)</f>
        <v>77</v>
      </c>
      <c r="CN78" t="s">
        <v>1463</v>
      </c>
      <c r="CO78" t="str">
        <f>IFERROR(VLOOKUP(ROWS(CO$2:CO78),CM$2:CN$215,2,FALSE),"")</f>
        <v>Hatchet fish</v>
      </c>
    </row>
    <row r="79" spans="1:93" x14ac:dyDescent="0.25">
      <c r="A79" t="s">
        <v>1464</v>
      </c>
      <c r="B79" t="s">
        <v>1465</v>
      </c>
      <c r="D79">
        <f>IF(ISNUMBER(SEARCH(Landings!$K$124,E$2:E$215)),MAX(D$1:D78)+1,0)</f>
        <v>78</v>
      </c>
      <c r="E79" t="s">
        <v>1465</v>
      </c>
      <c r="F79" t="str">
        <f>IFERROR(VLOOKUP(ROWS(F$2:F79),D$2:E$215,2,FALSE),"")</f>
        <v>Herring</v>
      </c>
      <c r="G79">
        <f>IF(ISNUMBER(SEARCH(Landings!$K$125,H$2:H$215)),MAX(G$1:G78)+1,0)</f>
        <v>78</v>
      </c>
      <c r="H79" t="s">
        <v>1465</v>
      </c>
      <c r="I79" t="str">
        <f>IFERROR(VLOOKUP(ROWS(I$2:I79),G$2:H$215,2,FALSE),"")</f>
        <v>Herring</v>
      </c>
      <c r="J79">
        <f>IF(ISNUMBER(SEARCH(Landings!$K$126,K$2:K$215)),MAX(J$1:J78)+1,0)</f>
        <v>78</v>
      </c>
      <c r="K79" t="s">
        <v>1465</v>
      </c>
      <c r="L79" t="str">
        <f>IFERROR(VLOOKUP(ROWS(L$2:L79),J$2:K$215,2,FALSE),"")</f>
        <v>Herring</v>
      </c>
      <c r="M79">
        <f>IF(ISNUMBER(SEARCH(Landings!$K$127,N$2:N$215)),MAX(M$1:M78)+1,0)</f>
        <v>78</v>
      </c>
      <c r="N79" t="s">
        <v>1465</v>
      </c>
      <c r="O79" t="str">
        <f>IFERROR(VLOOKUP(ROWS(O$2:O79),M$2:N$215,2,FALSE),"")</f>
        <v>Herring</v>
      </c>
      <c r="P79">
        <f>IF(ISNUMBER(SEARCH(Landings!$K$128,Q$2:Q$215)),MAX(P$1:P78)+1,0)</f>
        <v>78</v>
      </c>
      <c r="Q79" t="s">
        <v>1465</v>
      </c>
      <c r="R79" t="str">
        <f>IFERROR(VLOOKUP(ROWS(R$2:R79),P$2:Q$215,2,FALSE),"")</f>
        <v>Herring</v>
      </c>
      <c r="S79">
        <f>IF(ISNUMBER(SEARCH(Landings!$K$129,T$2:T$215)),MAX(S$1:S78)+1,0)</f>
        <v>78</v>
      </c>
      <c r="T79" t="s">
        <v>1465</v>
      </c>
      <c r="U79" t="str">
        <f>IFERROR(VLOOKUP(ROWS(U$2:U79),S$2:T$215,2,FALSE),"")</f>
        <v>Herring</v>
      </c>
      <c r="V79">
        <f>IF(ISNUMBER(SEARCH(Landings!$K$130,W$2:W$215)),MAX(V$1:V78)+1,0)</f>
        <v>78</v>
      </c>
      <c r="W79" t="s">
        <v>1465</v>
      </c>
      <c r="X79" t="str">
        <f>IFERROR(VLOOKUP(ROWS(X$2:X79),V$2:W$215,2,FALSE),"")</f>
        <v>Herring</v>
      </c>
      <c r="Y79">
        <f>IF(ISNUMBER(SEARCH(Landings!$K$131,Z$2:Z$215)),MAX(Y$1:Y78)+1,0)</f>
        <v>78</v>
      </c>
      <c r="Z79" t="s">
        <v>1465</v>
      </c>
      <c r="AA79" t="str">
        <f>IFERROR(VLOOKUP(ROWS(AA$2:AA79),Y$2:Z$215,2,FALSE),"")</f>
        <v>Herring</v>
      </c>
      <c r="AB79">
        <f>IF(ISNUMBER(SEARCH(Landings!$K$132,AC$2:AC$215)),MAX(AB$1:AB78)+1,0)</f>
        <v>78</v>
      </c>
      <c r="AC79" t="s">
        <v>1465</v>
      </c>
      <c r="AD79" t="str">
        <f>IFERROR(VLOOKUP(ROWS(AD$2:AD79),AB$2:AC$215,2,FALSE),"")</f>
        <v>Herring</v>
      </c>
      <c r="AE79">
        <f>IF(ISNUMBER(SEARCH(Landings!$K$133,AF$2:AF$215)),MAX(AE$1:AE78)+1,0)</f>
        <v>78</v>
      </c>
      <c r="AF79" t="s">
        <v>1465</v>
      </c>
      <c r="AG79" t="str">
        <f>IFERROR(VLOOKUP(ROWS(AG$2:AG79),AE$2:AF$215,2,FALSE),"")</f>
        <v>Herring</v>
      </c>
      <c r="AH79">
        <f>IF(ISNUMBER(SEARCH(Landings!$K$134,AI$2:AI$215)),MAX(AH$1:AH78)+1,0)</f>
        <v>78</v>
      </c>
      <c r="AI79" t="s">
        <v>1465</v>
      </c>
      <c r="AJ79" t="str">
        <f>IFERROR(VLOOKUP(ROWS(AJ$2:AJ79),AH$2:AI$215,2,FALSE),"")</f>
        <v>Herring</v>
      </c>
      <c r="AK79">
        <f>IF(ISNUMBER(SEARCH(Landings!$K$135,AL$2:AL$215)),MAX(AK$1:AK78)+1,0)</f>
        <v>78</v>
      </c>
      <c r="AL79" t="s">
        <v>1465</v>
      </c>
      <c r="AM79" t="str">
        <f>IFERROR(VLOOKUP(ROWS(AM$2:AM79),AK$2:AL$215,2,FALSE),"")</f>
        <v>Herring</v>
      </c>
      <c r="AN79">
        <f>IF(ISNUMBER(SEARCH(Landings!$K$136,AO$2:AO$215)),MAX(AN$1:AN78)+1,0)</f>
        <v>78</v>
      </c>
      <c r="AO79" t="s">
        <v>1465</v>
      </c>
      <c r="AP79" t="str">
        <f>IFERROR(VLOOKUP(ROWS(AP$2:AP79),AN$2:AO$215,2,FALSE),"")</f>
        <v>Herring</v>
      </c>
      <c r="AQ79">
        <f>IF(ISNUMBER(SEARCH(Landings!$K$137,AR$2:AR$215)),MAX(AQ$1:AQ78)+1,0)</f>
        <v>78</v>
      </c>
      <c r="AR79" t="s">
        <v>1465</v>
      </c>
      <c r="AS79" t="str">
        <f>IFERROR(VLOOKUP(ROWS(AS$2:AS79),AQ$2:AR$215,2,FALSE),"")</f>
        <v>Herring</v>
      </c>
      <c r="AT79">
        <f>IF(ISNUMBER(SEARCH(Landings!$K$138,AU$2:AU$215)),MAX(AT$1:AT78)+1,0)</f>
        <v>78</v>
      </c>
      <c r="AU79" t="s">
        <v>1465</v>
      </c>
      <c r="AV79" t="str">
        <f>IFERROR(VLOOKUP(ROWS(AV$2:AV79),AT$2:AU$215,2,FALSE),"")</f>
        <v>Herring</v>
      </c>
      <c r="AW79">
        <f>IF(ISNUMBER(SEARCH(Landings!$K$139,AX$2:AX$215)),MAX(AW$1:AW78)+1,0)</f>
        <v>78</v>
      </c>
      <c r="AX79" t="s">
        <v>1465</v>
      </c>
      <c r="AY79" t="str">
        <f>IFERROR(VLOOKUP(ROWS(AY$2:AY79),AW$2:AX$215,2,FALSE),"")</f>
        <v>Herring</v>
      </c>
      <c r="AZ79">
        <f>IF(ISNUMBER(SEARCH(Landings!$K$140,BA$2:BA$215)),MAX(AZ$1:AZ78)+1,0)</f>
        <v>78</v>
      </c>
      <c r="BA79" t="s">
        <v>1465</v>
      </c>
      <c r="BB79" t="str">
        <f>IFERROR(VLOOKUP(ROWS(BB$2:BB79),AZ$2:BA$215,2,FALSE),"")</f>
        <v>Herring</v>
      </c>
      <c r="BC79">
        <f>IF(ISNUMBER(SEARCH(Landings!$K$141,BD$2:BD$215)),MAX(BC$1:BC78)+1,0)</f>
        <v>78</v>
      </c>
      <c r="BD79" t="s">
        <v>1465</v>
      </c>
      <c r="BE79" t="str">
        <f>IFERROR(VLOOKUP(ROWS(BE$2:BE79),BC$2:BD$215,2,FALSE),"")</f>
        <v>Herring</v>
      </c>
      <c r="BF79">
        <f>IF(ISNUMBER(SEARCH(Landings!$K$142,BG$2:BG$215)),MAX(BF$1:BF78)+1,0)</f>
        <v>78</v>
      </c>
      <c r="BG79" t="s">
        <v>1465</v>
      </c>
      <c r="BH79" t="str">
        <f>IFERROR(VLOOKUP(ROWS(BH$2:BH79),BF$2:BG$215,2,FALSE),"")</f>
        <v>Herring</v>
      </c>
      <c r="BI79">
        <f>IF(ISNUMBER(SEARCH(Landings!$K$143,BJ$2:BJ$215)),MAX(BI$1:BI78)+1,0)</f>
        <v>78</v>
      </c>
      <c r="BJ79" t="s">
        <v>1465</v>
      </c>
      <c r="BK79" t="str">
        <f>IFERROR(VLOOKUP(ROWS(BK$2:BK79),BI$2:BJ$215,2,FALSE),"")</f>
        <v>Herring</v>
      </c>
      <c r="BL79">
        <f>IF(ISNUMBER(SEARCH(Landings!$K$144,BM$2:BM$215)),MAX(BL$1:BL78)+1,0)</f>
        <v>78</v>
      </c>
      <c r="BM79" t="s">
        <v>1465</v>
      </c>
      <c r="BN79" t="str">
        <f>IFERROR(VLOOKUP(ROWS(BN$2:BN79),BL$2:BM$215,2,FALSE),"")</f>
        <v>Herring</v>
      </c>
      <c r="BO79">
        <f>IF(ISNUMBER(SEARCH(Landings!$K$145,BP$2:BP$215)),MAX(BO$1:BO78)+1,0)</f>
        <v>78</v>
      </c>
      <c r="BP79" t="s">
        <v>1465</v>
      </c>
      <c r="BQ79" t="str">
        <f>IFERROR(VLOOKUP(ROWS(BQ$2:BQ79),BO$2:BP$215,2,FALSE),"")</f>
        <v>Herring</v>
      </c>
      <c r="BR79">
        <f>IF(ISNUMBER(SEARCH(Landings!$K$146,BS$2:BS$215)),MAX(BR$1:BR78)+1,0)</f>
        <v>78</v>
      </c>
      <c r="BS79" t="s">
        <v>1465</v>
      </c>
      <c r="BT79" t="str">
        <f>IFERROR(VLOOKUP(ROWS(BT$2:BT79),BR$2:BS$215,2,FALSE),"")</f>
        <v>Herring</v>
      </c>
      <c r="BU79">
        <f>IF(ISNUMBER(SEARCH(Landings!$K$147,BV$2:BV$215)),MAX(BU$1:BU78)+1,0)</f>
        <v>78</v>
      </c>
      <c r="BV79" t="s">
        <v>1465</v>
      </c>
      <c r="BW79" t="str">
        <f>IFERROR(VLOOKUP(ROWS(BW$2:BW79),BU$2:BV$215,2,FALSE),"")</f>
        <v>Herring</v>
      </c>
      <c r="BX79">
        <f>IF(ISNUMBER(SEARCH(Landings!$K$148,BY$2:BY$215)),MAX(BX$1:BX78)+1,0)</f>
        <v>78</v>
      </c>
      <c r="BY79" t="s">
        <v>1465</v>
      </c>
      <c r="BZ79" t="str">
        <f>IFERROR(VLOOKUP(ROWS(BZ$2:BZ79),BX$2:BY$215,2,FALSE),"")</f>
        <v>Herring</v>
      </c>
      <c r="CA79">
        <f>IF(ISNUMBER(SEARCH(Landings!$K$149,CB$2:CB$215)),MAX(CA$1:CA78)+1,0)</f>
        <v>78</v>
      </c>
      <c r="CB79" t="s">
        <v>1465</v>
      </c>
      <c r="CC79" t="str">
        <f>IFERROR(VLOOKUP(ROWS(CC$2:CC79),CA$2:CB$215,2,FALSE),"")</f>
        <v>Herring</v>
      </c>
      <c r="CD79">
        <f>IF(ISNUMBER(SEARCH(Landings!$K$150,CE$2:CE$215)),MAX(CD$1:CD78)+1,0)</f>
        <v>78</v>
      </c>
      <c r="CE79" t="s">
        <v>1465</v>
      </c>
      <c r="CF79" t="str">
        <f>IFERROR(VLOOKUP(ROWS(CF$2:CF79),CD$2:CE$215,2,FALSE),"")</f>
        <v>Herring</v>
      </c>
      <c r="CG79">
        <f>IF(ISNUMBER(SEARCH(Landings!$K$151,CH$2:CH$215)),MAX(CG$1:CG78)+1,0)</f>
        <v>78</v>
      </c>
      <c r="CH79" t="s">
        <v>1465</v>
      </c>
      <c r="CI79" t="str">
        <f>IFERROR(VLOOKUP(ROWS(CI$2:CI79),CG$2:CH$215,2,FALSE),"")</f>
        <v>Herring</v>
      </c>
      <c r="CJ79">
        <f>IF(ISNUMBER(SEARCH(Landings!$K$152,CK$2:CK$215)),MAX(CJ$1:CJ78)+1,0)</f>
        <v>78</v>
      </c>
      <c r="CK79" t="s">
        <v>1465</v>
      </c>
      <c r="CL79" t="str">
        <f>IFERROR(VLOOKUP(ROWS(CL$2:CL79),CJ$2:CK$215,2,FALSE),"")</f>
        <v>Herring</v>
      </c>
      <c r="CM79">
        <f>IF(ISNUMBER(SEARCH(Landings!$K$153,CN$2:CN$215)),MAX(CM$1:CM78)+1,0)</f>
        <v>78</v>
      </c>
      <c r="CN79" t="s">
        <v>1465</v>
      </c>
      <c r="CO79" t="str">
        <f>IFERROR(VLOOKUP(ROWS(CO$2:CO79),CM$2:CN$215,2,FALSE),"")</f>
        <v>Herring</v>
      </c>
    </row>
    <row r="80" spans="1:93" x14ac:dyDescent="0.25">
      <c r="A80" t="s">
        <v>1466</v>
      </c>
      <c r="B80" t="s">
        <v>1467</v>
      </c>
      <c r="D80">
        <f>IF(ISNUMBER(SEARCH(Landings!$K$124,E$2:E$215)),MAX(D$1:D79)+1,0)</f>
        <v>79</v>
      </c>
      <c r="E80" t="s">
        <v>1467</v>
      </c>
      <c r="F80" t="str">
        <f>IFERROR(VLOOKUP(ROWS(F$2:F80),D$2:E$215,2,FALSE),"")</f>
        <v>Himontolophus groenlandicus</v>
      </c>
      <c r="G80">
        <f>IF(ISNUMBER(SEARCH(Landings!$K$125,H$2:H$215)),MAX(G$1:G79)+1,0)</f>
        <v>79</v>
      </c>
      <c r="H80" t="s">
        <v>1467</v>
      </c>
      <c r="I80" t="str">
        <f>IFERROR(VLOOKUP(ROWS(I$2:I80),G$2:H$215,2,FALSE),"")</f>
        <v>Himontolophus groenlandicus</v>
      </c>
      <c r="J80">
        <f>IF(ISNUMBER(SEARCH(Landings!$K$126,K$2:K$215)),MAX(J$1:J79)+1,0)</f>
        <v>79</v>
      </c>
      <c r="K80" t="s">
        <v>1467</v>
      </c>
      <c r="L80" t="str">
        <f>IFERROR(VLOOKUP(ROWS(L$2:L80),J$2:K$215,2,FALSE),"")</f>
        <v>Himontolophus groenlandicus</v>
      </c>
      <c r="M80">
        <f>IF(ISNUMBER(SEARCH(Landings!$K$127,N$2:N$215)),MAX(M$1:M79)+1,0)</f>
        <v>79</v>
      </c>
      <c r="N80" t="s">
        <v>1467</v>
      </c>
      <c r="O80" t="str">
        <f>IFERROR(VLOOKUP(ROWS(O$2:O80),M$2:N$215,2,FALSE),"")</f>
        <v>Himontolophus groenlandicus</v>
      </c>
      <c r="P80">
        <f>IF(ISNUMBER(SEARCH(Landings!$K$128,Q$2:Q$215)),MAX(P$1:P79)+1,0)</f>
        <v>79</v>
      </c>
      <c r="Q80" t="s">
        <v>1467</v>
      </c>
      <c r="R80" t="str">
        <f>IFERROR(VLOOKUP(ROWS(R$2:R80),P$2:Q$215,2,FALSE),"")</f>
        <v>Himontolophus groenlandicus</v>
      </c>
      <c r="S80">
        <f>IF(ISNUMBER(SEARCH(Landings!$K$129,T$2:T$215)),MAX(S$1:S79)+1,0)</f>
        <v>79</v>
      </c>
      <c r="T80" t="s">
        <v>1467</v>
      </c>
      <c r="U80" t="str">
        <f>IFERROR(VLOOKUP(ROWS(U$2:U80),S$2:T$215,2,FALSE),"")</f>
        <v>Himontolophus groenlandicus</v>
      </c>
      <c r="V80">
        <f>IF(ISNUMBER(SEARCH(Landings!$K$130,W$2:W$215)),MAX(V$1:V79)+1,0)</f>
        <v>79</v>
      </c>
      <c r="W80" t="s">
        <v>1467</v>
      </c>
      <c r="X80" t="str">
        <f>IFERROR(VLOOKUP(ROWS(X$2:X80),V$2:W$215,2,FALSE),"")</f>
        <v>Himontolophus groenlandicus</v>
      </c>
      <c r="Y80">
        <f>IF(ISNUMBER(SEARCH(Landings!$K$131,Z$2:Z$215)),MAX(Y$1:Y79)+1,0)</f>
        <v>79</v>
      </c>
      <c r="Z80" t="s">
        <v>1467</v>
      </c>
      <c r="AA80" t="str">
        <f>IFERROR(VLOOKUP(ROWS(AA$2:AA80),Y$2:Z$215,2,FALSE),"")</f>
        <v>Himontolophus groenlandicus</v>
      </c>
      <c r="AB80">
        <f>IF(ISNUMBER(SEARCH(Landings!$K$132,AC$2:AC$215)),MAX(AB$1:AB79)+1,0)</f>
        <v>79</v>
      </c>
      <c r="AC80" t="s">
        <v>1467</v>
      </c>
      <c r="AD80" t="str">
        <f>IFERROR(VLOOKUP(ROWS(AD$2:AD80),AB$2:AC$215,2,FALSE),"")</f>
        <v>Himontolophus groenlandicus</v>
      </c>
      <c r="AE80">
        <f>IF(ISNUMBER(SEARCH(Landings!$K$133,AF$2:AF$215)),MAX(AE$1:AE79)+1,0)</f>
        <v>79</v>
      </c>
      <c r="AF80" t="s">
        <v>1467</v>
      </c>
      <c r="AG80" t="str">
        <f>IFERROR(VLOOKUP(ROWS(AG$2:AG80),AE$2:AF$215,2,FALSE),"")</f>
        <v>Himontolophus groenlandicus</v>
      </c>
      <c r="AH80">
        <f>IF(ISNUMBER(SEARCH(Landings!$K$134,AI$2:AI$215)),MAX(AH$1:AH79)+1,0)</f>
        <v>79</v>
      </c>
      <c r="AI80" t="s">
        <v>1467</v>
      </c>
      <c r="AJ80" t="str">
        <f>IFERROR(VLOOKUP(ROWS(AJ$2:AJ80),AH$2:AI$215,2,FALSE),"")</f>
        <v>Himontolophus groenlandicus</v>
      </c>
      <c r="AK80">
        <f>IF(ISNUMBER(SEARCH(Landings!$K$135,AL$2:AL$215)),MAX(AK$1:AK79)+1,0)</f>
        <v>79</v>
      </c>
      <c r="AL80" t="s">
        <v>1467</v>
      </c>
      <c r="AM80" t="str">
        <f>IFERROR(VLOOKUP(ROWS(AM$2:AM80),AK$2:AL$215,2,FALSE),"")</f>
        <v>Himontolophus groenlandicus</v>
      </c>
      <c r="AN80">
        <f>IF(ISNUMBER(SEARCH(Landings!$K$136,AO$2:AO$215)),MAX(AN$1:AN79)+1,0)</f>
        <v>79</v>
      </c>
      <c r="AO80" t="s">
        <v>1467</v>
      </c>
      <c r="AP80" t="str">
        <f>IFERROR(VLOOKUP(ROWS(AP$2:AP80),AN$2:AO$215,2,FALSE),"")</f>
        <v>Himontolophus groenlandicus</v>
      </c>
      <c r="AQ80">
        <f>IF(ISNUMBER(SEARCH(Landings!$K$137,AR$2:AR$215)),MAX(AQ$1:AQ79)+1,0)</f>
        <v>79</v>
      </c>
      <c r="AR80" t="s">
        <v>1467</v>
      </c>
      <c r="AS80" t="str">
        <f>IFERROR(VLOOKUP(ROWS(AS$2:AS80),AQ$2:AR$215,2,FALSE),"")</f>
        <v>Himontolophus groenlandicus</v>
      </c>
      <c r="AT80">
        <f>IF(ISNUMBER(SEARCH(Landings!$K$138,AU$2:AU$215)),MAX(AT$1:AT79)+1,0)</f>
        <v>79</v>
      </c>
      <c r="AU80" t="s">
        <v>1467</v>
      </c>
      <c r="AV80" t="str">
        <f>IFERROR(VLOOKUP(ROWS(AV$2:AV80),AT$2:AU$215,2,FALSE),"")</f>
        <v>Himontolophus groenlandicus</v>
      </c>
      <c r="AW80">
        <f>IF(ISNUMBER(SEARCH(Landings!$K$139,AX$2:AX$215)),MAX(AW$1:AW79)+1,0)</f>
        <v>79</v>
      </c>
      <c r="AX80" t="s">
        <v>1467</v>
      </c>
      <c r="AY80" t="str">
        <f>IFERROR(VLOOKUP(ROWS(AY$2:AY80),AW$2:AX$215,2,FALSE),"")</f>
        <v>Himontolophus groenlandicus</v>
      </c>
      <c r="AZ80">
        <f>IF(ISNUMBER(SEARCH(Landings!$K$140,BA$2:BA$215)),MAX(AZ$1:AZ79)+1,0)</f>
        <v>79</v>
      </c>
      <c r="BA80" t="s">
        <v>1467</v>
      </c>
      <c r="BB80" t="str">
        <f>IFERROR(VLOOKUP(ROWS(BB$2:BB80),AZ$2:BA$215,2,FALSE),"")</f>
        <v>Himontolophus groenlandicus</v>
      </c>
      <c r="BC80">
        <f>IF(ISNUMBER(SEARCH(Landings!$K$141,BD$2:BD$215)),MAX(BC$1:BC79)+1,0)</f>
        <v>79</v>
      </c>
      <c r="BD80" t="s">
        <v>1467</v>
      </c>
      <c r="BE80" t="str">
        <f>IFERROR(VLOOKUP(ROWS(BE$2:BE80),BC$2:BD$215,2,FALSE),"")</f>
        <v>Himontolophus groenlandicus</v>
      </c>
      <c r="BF80">
        <f>IF(ISNUMBER(SEARCH(Landings!$K$142,BG$2:BG$215)),MAX(BF$1:BF79)+1,0)</f>
        <v>79</v>
      </c>
      <c r="BG80" t="s">
        <v>1467</v>
      </c>
      <c r="BH80" t="str">
        <f>IFERROR(VLOOKUP(ROWS(BH$2:BH80),BF$2:BG$215,2,FALSE),"")</f>
        <v>Himontolophus groenlandicus</v>
      </c>
      <c r="BI80">
        <f>IF(ISNUMBER(SEARCH(Landings!$K$143,BJ$2:BJ$215)),MAX(BI$1:BI79)+1,0)</f>
        <v>79</v>
      </c>
      <c r="BJ80" t="s">
        <v>1467</v>
      </c>
      <c r="BK80" t="str">
        <f>IFERROR(VLOOKUP(ROWS(BK$2:BK80),BI$2:BJ$215,2,FALSE),"")</f>
        <v>Himontolophus groenlandicus</v>
      </c>
      <c r="BL80">
        <f>IF(ISNUMBER(SEARCH(Landings!$K$144,BM$2:BM$215)),MAX(BL$1:BL79)+1,0)</f>
        <v>79</v>
      </c>
      <c r="BM80" t="s">
        <v>1467</v>
      </c>
      <c r="BN80" t="str">
        <f>IFERROR(VLOOKUP(ROWS(BN$2:BN80),BL$2:BM$215,2,FALSE),"")</f>
        <v>Himontolophus groenlandicus</v>
      </c>
      <c r="BO80">
        <f>IF(ISNUMBER(SEARCH(Landings!$K$145,BP$2:BP$215)),MAX(BO$1:BO79)+1,0)</f>
        <v>79</v>
      </c>
      <c r="BP80" t="s">
        <v>1467</v>
      </c>
      <c r="BQ80" t="str">
        <f>IFERROR(VLOOKUP(ROWS(BQ$2:BQ80),BO$2:BP$215,2,FALSE),"")</f>
        <v>Himontolophus groenlandicus</v>
      </c>
      <c r="BR80">
        <f>IF(ISNUMBER(SEARCH(Landings!$K$146,BS$2:BS$215)),MAX(BR$1:BR79)+1,0)</f>
        <v>79</v>
      </c>
      <c r="BS80" t="s">
        <v>1467</v>
      </c>
      <c r="BT80" t="str">
        <f>IFERROR(VLOOKUP(ROWS(BT$2:BT80),BR$2:BS$215,2,FALSE),"")</f>
        <v>Himontolophus groenlandicus</v>
      </c>
      <c r="BU80">
        <f>IF(ISNUMBER(SEARCH(Landings!$K$147,BV$2:BV$215)),MAX(BU$1:BU79)+1,0)</f>
        <v>79</v>
      </c>
      <c r="BV80" t="s">
        <v>1467</v>
      </c>
      <c r="BW80" t="str">
        <f>IFERROR(VLOOKUP(ROWS(BW$2:BW80),BU$2:BV$215,2,FALSE),"")</f>
        <v>Himontolophus groenlandicus</v>
      </c>
      <c r="BX80">
        <f>IF(ISNUMBER(SEARCH(Landings!$K$148,BY$2:BY$215)),MAX(BX$1:BX79)+1,0)</f>
        <v>79</v>
      </c>
      <c r="BY80" t="s">
        <v>1467</v>
      </c>
      <c r="BZ80" t="str">
        <f>IFERROR(VLOOKUP(ROWS(BZ$2:BZ80),BX$2:BY$215,2,FALSE),"")</f>
        <v>Himontolophus groenlandicus</v>
      </c>
      <c r="CA80">
        <f>IF(ISNUMBER(SEARCH(Landings!$K$149,CB$2:CB$215)),MAX(CA$1:CA79)+1,0)</f>
        <v>79</v>
      </c>
      <c r="CB80" t="s">
        <v>1467</v>
      </c>
      <c r="CC80" t="str">
        <f>IFERROR(VLOOKUP(ROWS(CC$2:CC80),CA$2:CB$215,2,FALSE),"")</f>
        <v>Himontolophus groenlandicus</v>
      </c>
      <c r="CD80">
        <f>IF(ISNUMBER(SEARCH(Landings!$K$150,CE$2:CE$215)),MAX(CD$1:CD79)+1,0)</f>
        <v>79</v>
      </c>
      <c r="CE80" t="s">
        <v>1467</v>
      </c>
      <c r="CF80" t="str">
        <f>IFERROR(VLOOKUP(ROWS(CF$2:CF80),CD$2:CE$215,2,FALSE),"")</f>
        <v>Himontolophus groenlandicus</v>
      </c>
      <c r="CG80">
        <f>IF(ISNUMBER(SEARCH(Landings!$K$151,CH$2:CH$215)),MAX(CG$1:CG79)+1,0)</f>
        <v>79</v>
      </c>
      <c r="CH80" t="s">
        <v>1467</v>
      </c>
      <c r="CI80" t="str">
        <f>IFERROR(VLOOKUP(ROWS(CI$2:CI80),CG$2:CH$215,2,FALSE),"")</f>
        <v>Himontolophus groenlandicus</v>
      </c>
      <c r="CJ80">
        <f>IF(ISNUMBER(SEARCH(Landings!$K$152,CK$2:CK$215)),MAX(CJ$1:CJ79)+1,0)</f>
        <v>79</v>
      </c>
      <c r="CK80" t="s">
        <v>1467</v>
      </c>
      <c r="CL80" t="str">
        <f>IFERROR(VLOOKUP(ROWS(CL$2:CL80),CJ$2:CK$215,2,FALSE),"")</f>
        <v>Himontolophus groenlandicus</v>
      </c>
      <c r="CM80">
        <f>IF(ISNUMBER(SEARCH(Landings!$K$153,CN$2:CN$215)),MAX(CM$1:CM79)+1,0)</f>
        <v>79</v>
      </c>
      <c r="CN80" t="s">
        <v>1467</v>
      </c>
      <c r="CO80" t="str">
        <f>IFERROR(VLOOKUP(ROWS(CO$2:CO80),CM$2:CN$215,2,FALSE),"")</f>
        <v>Himontolophus groenlandicus</v>
      </c>
    </row>
    <row r="81" spans="1:93" x14ac:dyDescent="0.25">
      <c r="A81" t="s">
        <v>1468</v>
      </c>
      <c r="B81" t="s">
        <v>1469</v>
      </c>
      <c r="D81">
        <f>IF(ISNUMBER(SEARCH(Landings!$K$124,E$2:E$215)),MAX(D$1:D80)+1,0)</f>
        <v>80</v>
      </c>
      <c r="E81" t="s">
        <v>1469</v>
      </c>
      <c r="F81" t="str">
        <f>IFERROR(VLOOKUP(ROWS(F$2:F81),D$2:E$215,2,FALSE),"")</f>
        <v>Hollowsnout grenadier</v>
      </c>
      <c r="G81">
        <f>IF(ISNUMBER(SEARCH(Landings!$K$125,H$2:H$215)),MAX(G$1:G80)+1,0)</f>
        <v>80</v>
      </c>
      <c r="H81" t="s">
        <v>1469</v>
      </c>
      <c r="I81" t="str">
        <f>IFERROR(VLOOKUP(ROWS(I$2:I81),G$2:H$215,2,FALSE),"")</f>
        <v>Hollowsnout grenadier</v>
      </c>
      <c r="J81">
        <f>IF(ISNUMBER(SEARCH(Landings!$K$126,K$2:K$215)),MAX(J$1:J80)+1,0)</f>
        <v>80</v>
      </c>
      <c r="K81" t="s">
        <v>1469</v>
      </c>
      <c r="L81" t="str">
        <f>IFERROR(VLOOKUP(ROWS(L$2:L81),J$2:K$215,2,FALSE),"")</f>
        <v>Hollowsnout grenadier</v>
      </c>
      <c r="M81">
        <f>IF(ISNUMBER(SEARCH(Landings!$K$127,N$2:N$215)),MAX(M$1:M80)+1,0)</f>
        <v>80</v>
      </c>
      <c r="N81" t="s">
        <v>1469</v>
      </c>
      <c r="O81" t="str">
        <f>IFERROR(VLOOKUP(ROWS(O$2:O81),M$2:N$215,2,FALSE),"")</f>
        <v>Hollowsnout grenadier</v>
      </c>
      <c r="P81">
        <f>IF(ISNUMBER(SEARCH(Landings!$K$128,Q$2:Q$215)),MAX(P$1:P80)+1,0)</f>
        <v>80</v>
      </c>
      <c r="Q81" t="s">
        <v>1469</v>
      </c>
      <c r="R81" t="str">
        <f>IFERROR(VLOOKUP(ROWS(R$2:R81),P$2:Q$215,2,FALSE),"")</f>
        <v>Hollowsnout grenadier</v>
      </c>
      <c r="S81">
        <f>IF(ISNUMBER(SEARCH(Landings!$K$129,T$2:T$215)),MAX(S$1:S80)+1,0)</f>
        <v>80</v>
      </c>
      <c r="T81" t="s">
        <v>1469</v>
      </c>
      <c r="U81" t="str">
        <f>IFERROR(VLOOKUP(ROWS(U$2:U81),S$2:T$215,2,FALSE),"")</f>
        <v>Hollowsnout grenadier</v>
      </c>
      <c r="V81">
        <f>IF(ISNUMBER(SEARCH(Landings!$K$130,W$2:W$215)),MAX(V$1:V80)+1,0)</f>
        <v>80</v>
      </c>
      <c r="W81" t="s">
        <v>1469</v>
      </c>
      <c r="X81" t="str">
        <f>IFERROR(VLOOKUP(ROWS(X$2:X81),V$2:W$215,2,FALSE),"")</f>
        <v>Hollowsnout grenadier</v>
      </c>
      <c r="Y81">
        <f>IF(ISNUMBER(SEARCH(Landings!$K$131,Z$2:Z$215)),MAX(Y$1:Y80)+1,0)</f>
        <v>80</v>
      </c>
      <c r="Z81" t="s">
        <v>1469</v>
      </c>
      <c r="AA81" t="str">
        <f>IFERROR(VLOOKUP(ROWS(AA$2:AA81),Y$2:Z$215,2,FALSE),"")</f>
        <v>Hollowsnout grenadier</v>
      </c>
      <c r="AB81">
        <f>IF(ISNUMBER(SEARCH(Landings!$K$132,AC$2:AC$215)),MAX(AB$1:AB80)+1,0)</f>
        <v>80</v>
      </c>
      <c r="AC81" t="s">
        <v>1469</v>
      </c>
      <c r="AD81" t="str">
        <f>IFERROR(VLOOKUP(ROWS(AD$2:AD81),AB$2:AC$215,2,FALSE),"")</f>
        <v>Hollowsnout grenadier</v>
      </c>
      <c r="AE81">
        <f>IF(ISNUMBER(SEARCH(Landings!$K$133,AF$2:AF$215)),MAX(AE$1:AE80)+1,0)</f>
        <v>80</v>
      </c>
      <c r="AF81" t="s">
        <v>1469</v>
      </c>
      <c r="AG81" t="str">
        <f>IFERROR(VLOOKUP(ROWS(AG$2:AG81),AE$2:AF$215,2,FALSE),"")</f>
        <v>Hollowsnout grenadier</v>
      </c>
      <c r="AH81">
        <f>IF(ISNUMBER(SEARCH(Landings!$K$134,AI$2:AI$215)),MAX(AH$1:AH80)+1,0)</f>
        <v>80</v>
      </c>
      <c r="AI81" t="s">
        <v>1469</v>
      </c>
      <c r="AJ81" t="str">
        <f>IFERROR(VLOOKUP(ROWS(AJ$2:AJ81),AH$2:AI$215,2,FALSE),"")</f>
        <v>Hollowsnout grenadier</v>
      </c>
      <c r="AK81">
        <f>IF(ISNUMBER(SEARCH(Landings!$K$135,AL$2:AL$215)),MAX(AK$1:AK80)+1,0)</f>
        <v>80</v>
      </c>
      <c r="AL81" t="s">
        <v>1469</v>
      </c>
      <c r="AM81" t="str">
        <f>IFERROR(VLOOKUP(ROWS(AM$2:AM81),AK$2:AL$215,2,FALSE),"")</f>
        <v>Hollowsnout grenadier</v>
      </c>
      <c r="AN81">
        <f>IF(ISNUMBER(SEARCH(Landings!$K$136,AO$2:AO$215)),MAX(AN$1:AN80)+1,0)</f>
        <v>80</v>
      </c>
      <c r="AO81" t="s">
        <v>1469</v>
      </c>
      <c r="AP81" t="str">
        <f>IFERROR(VLOOKUP(ROWS(AP$2:AP81),AN$2:AO$215,2,FALSE),"")</f>
        <v>Hollowsnout grenadier</v>
      </c>
      <c r="AQ81">
        <f>IF(ISNUMBER(SEARCH(Landings!$K$137,AR$2:AR$215)),MAX(AQ$1:AQ80)+1,0)</f>
        <v>80</v>
      </c>
      <c r="AR81" t="s">
        <v>1469</v>
      </c>
      <c r="AS81" t="str">
        <f>IFERROR(VLOOKUP(ROWS(AS$2:AS81),AQ$2:AR$215,2,FALSE),"")</f>
        <v>Hollowsnout grenadier</v>
      </c>
      <c r="AT81">
        <f>IF(ISNUMBER(SEARCH(Landings!$K$138,AU$2:AU$215)),MAX(AT$1:AT80)+1,0)</f>
        <v>80</v>
      </c>
      <c r="AU81" t="s">
        <v>1469</v>
      </c>
      <c r="AV81" t="str">
        <f>IFERROR(VLOOKUP(ROWS(AV$2:AV81),AT$2:AU$215,2,FALSE),"")</f>
        <v>Hollowsnout grenadier</v>
      </c>
      <c r="AW81">
        <f>IF(ISNUMBER(SEARCH(Landings!$K$139,AX$2:AX$215)),MAX(AW$1:AW80)+1,0)</f>
        <v>80</v>
      </c>
      <c r="AX81" t="s">
        <v>1469</v>
      </c>
      <c r="AY81" t="str">
        <f>IFERROR(VLOOKUP(ROWS(AY$2:AY81),AW$2:AX$215,2,FALSE),"")</f>
        <v>Hollowsnout grenadier</v>
      </c>
      <c r="AZ81">
        <f>IF(ISNUMBER(SEARCH(Landings!$K$140,BA$2:BA$215)),MAX(AZ$1:AZ80)+1,0)</f>
        <v>80</v>
      </c>
      <c r="BA81" t="s">
        <v>1469</v>
      </c>
      <c r="BB81" t="str">
        <f>IFERROR(VLOOKUP(ROWS(BB$2:BB81),AZ$2:BA$215,2,FALSE),"")</f>
        <v>Hollowsnout grenadier</v>
      </c>
      <c r="BC81">
        <f>IF(ISNUMBER(SEARCH(Landings!$K$141,BD$2:BD$215)),MAX(BC$1:BC80)+1,0)</f>
        <v>80</v>
      </c>
      <c r="BD81" t="s">
        <v>1469</v>
      </c>
      <c r="BE81" t="str">
        <f>IFERROR(VLOOKUP(ROWS(BE$2:BE81),BC$2:BD$215,2,FALSE),"")</f>
        <v>Hollowsnout grenadier</v>
      </c>
      <c r="BF81">
        <f>IF(ISNUMBER(SEARCH(Landings!$K$142,BG$2:BG$215)),MAX(BF$1:BF80)+1,0)</f>
        <v>80</v>
      </c>
      <c r="BG81" t="s">
        <v>1469</v>
      </c>
      <c r="BH81" t="str">
        <f>IFERROR(VLOOKUP(ROWS(BH$2:BH81),BF$2:BG$215,2,FALSE),"")</f>
        <v>Hollowsnout grenadier</v>
      </c>
      <c r="BI81">
        <f>IF(ISNUMBER(SEARCH(Landings!$K$143,BJ$2:BJ$215)),MAX(BI$1:BI80)+1,0)</f>
        <v>80</v>
      </c>
      <c r="BJ81" t="s">
        <v>1469</v>
      </c>
      <c r="BK81" t="str">
        <f>IFERROR(VLOOKUP(ROWS(BK$2:BK81),BI$2:BJ$215,2,FALSE),"")</f>
        <v>Hollowsnout grenadier</v>
      </c>
      <c r="BL81">
        <f>IF(ISNUMBER(SEARCH(Landings!$K$144,BM$2:BM$215)),MAX(BL$1:BL80)+1,0)</f>
        <v>80</v>
      </c>
      <c r="BM81" t="s">
        <v>1469</v>
      </c>
      <c r="BN81" t="str">
        <f>IFERROR(VLOOKUP(ROWS(BN$2:BN81),BL$2:BM$215,2,FALSE),"")</f>
        <v>Hollowsnout grenadier</v>
      </c>
      <c r="BO81">
        <f>IF(ISNUMBER(SEARCH(Landings!$K$145,BP$2:BP$215)),MAX(BO$1:BO80)+1,0)</f>
        <v>80</v>
      </c>
      <c r="BP81" t="s">
        <v>1469</v>
      </c>
      <c r="BQ81" t="str">
        <f>IFERROR(VLOOKUP(ROWS(BQ$2:BQ81),BO$2:BP$215,2,FALSE),"")</f>
        <v>Hollowsnout grenadier</v>
      </c>
      <c r="BR81">
        <f>IF(ISNUMBER(SEARCH(Landings!$K$146,BS$2:BS$215)),MAX(BR$1:BR80)+1,0)</f>
        <v>80</v>
      </c>
      <c r="BS81" t="s">
        <v>1469</v>
      </c>
      <c r="BT81" t="str">
        <f>IFERROR(VLOOKUP(ROWS(BT$2:BT81),BR$2:BS$215,2,FALSE),"")</f>
        <v>Hollowsnout grenadier</v>
      </c>
      <c r="BU81">
        <f>IF(ISNUMBER(SEARCH(Landings!$K$147,BV$2:BV$215)),MAX(BU$1:BU80)+1,0)</f>
        <v>80</v>
      </c>
      <c r="BV81" t="s">
        <v>1469</v>
      </c>
      <c r="BW81" t="str">
        <f>IFERROR(VLOOKUP(ROWS(BW$2:BW81),BU$2:BV$215,2,FALSE),"")</f>
        <v>Hollowsnout grenadier</v>
      </c>
      <c r="BX81">
        <f>IF(ISNUMBER(SEARCH(Landings!$K$148,BY$2:BY$215)),MAX(BX$1:BX80)+1,0)</f>
        <v>80</v>
      </c>
      <c r="BY81" t="s">
        <v>1469</v>
      </c>
      <c r="BZ81" t="str">
        <f>IFERROR(VLOOKUP(ROWS(BZ$2:BZ81),BX$2:BY$215,2,FALSE),"")</f>
        <v>Hollowsnout grenadier</v>
      </c>
      <c r="CA81">
        <f>IF(ISNUMBER(SEARCH(Landings!$K$149,CB$2:CB$215)),MAX(CA$1:CA80)+1,0)</f>
        <v>80</v>
      </c>
      <c r="CB81" t="s">
        <v>1469</v>
      </c>
      <c r="CC81" t="str">
        <f>IFERROR(VLOOKUP(ROWS(CC$2:CC81),CA$2:CB$215,2,FALSE),"")</f>
        <v>Hollowsnout grenadier</v>
      </c>
      <c r="CD81">
        <f>IF(ISNUMBER(SEARCH(Landings!$K$150,CE$2:CE$215)),MAX(CD$1:CD80)+1,0)</f>
        <v>80</v>
      </c>
      <c r="CE81" t="s">
        <v>1469</v>
      </c>
      <c r="CF81" t="str">
        <f>IFERROR(VLOOKUP(ROWS(CF$2:CF81),CD$2:CE$215,2,FALSE),"")</f>
        <v>Hollowsnout grenadier</v>
      </c>
      <c r="CG81">
        <f>IF(ISNUMBER(SEARCH(Landings!$K$151,CH$2:CH$215)),MAX(CG$1:CG80)+1,0)</f>
        <v>80</v>
      </c>
      <c r="CH81" t="s">
        <v>1469</v>
      </c>
      <c r="CI81" t="str">
        <f>IFERROR(VLOOKUP(ROWS(CI$2:CI81),CG$2:CH$215,2,FALSE),"")</f>
        <v>Hollowsnout grenadier</v>
      </c>
      <c r="CJ81">
        <f>IF(ISNUMBER(SEARCH(Landings!$K$152,CK$2:CK$215)),MAX(CJ$1:CJ80)+1,0)</f>
        <v>80</v>
      </c>
      <c r="CK81" t="s">
        <v>1469</v>
      </c>
      <c r="CL81" t="str">
        <f>IFERROR(VLOOKUP(ROWS(CL$2:CL81),CJ$2:CK$215,2,FALSE),"")</f>
        <v>Hollowsnout grenadier</v>
      </c>
      <c r="CM81">
        <f>IF(ISNUMBER(SEARCH(Landings!$K$153,CN$2:CN$215)),MAX(CM$1:CM80)+1,0)</f>
        <v>80</v>
      </c>
      <c r="CN81" t="s">
        <v>1469</v>
      </c>
      <c r="CO81" t="str">
        <f>IFERROR(VLOOKUP(ROWS(CO$2:CO81),CM$2:CN$215,2,FALSE),"")</f>
        <v>Hollowsnout grenadier</v>
      </c>
    </row>
    <row r="82" spans="1:93" x14ac:dyDescent="0.25">
      <c r="A82" t="s">
        <v>1470</v>
      </c>
      <c r="B82" t="s">
        <v>1471</v>
      </c>
      <c r="D82">
        <f>IF(ISNUMBER(SEARCH(Landings!$K$124,E$2:E$215)),MAX(D$1:D81)+1,0)</f>
        <v>81</v>
      </c>
      <c r="E82" t="s">
        <v>1471</v>
      </c>
      <c r="F82" t="str">
        <f>IFERROR(VLOOKUP(ROWS(F$2:F82),D$2:E$215,2,FALSE),"")</f>
        <v>Iceland Catshark</v>
      </c>
      <c r="G82">
        <f>IF(ISNUMBER(SEARCH(Landings!$K$125,H$2:H$215)),MAX(G$1:G81)+1,0)</f>
        <v>81</v>
      </c>
      <c r="H82" t="s">
        <v>1471</v>
      </c>
      <c r="I82" t="str">
        <f>IFERROR(VLOOKUP(ROWS(I$2:I82),G$2:H$215,2,FALSE),"")</f>
        <v>Iceland Catshark</v>
      </c>
      <c r="J82">
        <f>IF(ISNUMBER(SEARCH(Landings!$K$126,K$2:K$215)),MAX(J$1:J81)+1,0)</f>
        <v>81</v>
      </c>
      <c r="K82" t="s">
        <v>1471</v>
      </c>
      <c r="L82" t="str">
        <f>IFERROR(VLOOKUP(ROWS(L$2:L82),J$2:K$215,2,FALSE),"")</f>
        <v>Iceland Catshark</v>
      </c>
      <c r="M82">
        <f>IF(ISNUMBER(SEARCH(Landings!$K$127,N$2:N$215)),MAX(M$1:M81)+1,0)</f>
        <v>81</v>
      </c>
      <c r="N82" t="s">
        <v>1471</v>
      </c>
      <c r="O82" t="str">
        <f>IFERROR(VLOOKUP(ROWS(O$2:O82),M$2:N$215,2,FALSE),"")</f>
        <v>Iceland Catshark</v>
      </c>
      <c r="P82">
        <f>IF(ISNUMBER(SEARCH(Landings!$K$128,Q$2:Q$215)),MAX(P$1:P81)+1,0)</f>
        <v>81</v>
      </c>
      <c r="Q82" t="s">
        <v>1471</v>
      </c>
      <c r="R82" t="str">
        <f>IFERROR(VLOOKUP(ROWS(R$2:R82),P$2:Q$215,2,FALSE),"")</f>
        <v>Iceland Catshark</v>
      </c>
      <c r="S82">
        <f>IF(ISNUMBER(SEARCH(Landings!$K$129,T$2:T$215)),MAX(S$1:S81)+1,0)</f>
        <v>81</v>
      </c>
      <c r="T82" t="s">
        <v>1471</v>
      </c>
      <c r="U82" t="str">
        <f>IFERROR(VLOOKUP(ROWS(U$2:U82),S$2:T$215,2,FALSE),"")</f>
        <v>Iceland Catshark</v>
      </c>
      <c r="V82">
        <f>IF(ISNUMBER(SEARCH(Landings!$K$130,W$2:W$215)),MAX(V$1:V81)+1,0)</f>
        <v>81</v>
      </c>
      <c r="W82" t="s">
        <v>1471</v>
      </c>
      <c r="X82" t="str">
        <f>IFERROR(VLOOKUP(ROWS(X$2:X82),V$2:W$215,2,FALSE),"")</f>
        <v>Iceland Catshark</v>
      </c>
      <c r="Y82">
        <f>IF(ISNUMBER(SEARCH(Landings!$K$131,Z$2:Z$215)),MAX(Y$1:Y81)+1,0)</f>
        <v>81</v>
      </c>
      <c r="Z82" t="s">
        <v>1471</v>
      </c>
      <c r="AA82" t="str">
        <f>IFERROR(VLOOKUP(ROWS(AA$2:AA82),Y$2:Z$215,2,FALSE),"")</f>
        <v>Iceland Catshark</v>
      </c>
      <c r="AB82">
        <f>IF(ISNUMBER(SEARCH(Landings!$K$132,AC$2:AC$215)),MAX(AB$1:AB81)+1,0)</f>
        <v>81</v>
      </c>
      <c r="AC82" t="s">
        <v>1471</v>
      </c>
      <c r="AD82" t="str">
        <f>IFERROR(VLOOKUP(ROWS(AD$2:AD82),AB$2:AC$215,2,FALSE),"")</f>
        <v>Iceland Catshark</v>
      </c>
      <c r="AE82">
        <f>IF(ISNUMBER(SEARCH(Landings!$K$133,AF$2:AF$215)),MAX(AE$1:AE81)+1,0)</f>
        <v>81</v>
      </c>
      <c r="AF82" t="s">
        <v>1471</v>
      </c>
      <c r="AG82" t="str">
        <f>IFERROR(VLOOKUP(ROWS(AG$2:AG82),AE$2:AF$215,2,FALSE),"")</f>
        <v>Iceland Catshark</v>
      </c>
      <c r="AH82">
        <f>IF(ISNUMBER(SEARCH(Landings!$K$134,AI$2:AI$215)),MAX(AH$1:AH81)+1,0)</f>
        <v>81</v>
      </c>
      <c r="AI82" t="s">
        <v>1471</v>
      </c>
      <c r="AJ82" t="str">
        <f>IFERROR(VLOOKUP(ROWS(AJ$2:AJ82),AH$2:AI$215,2,FALSE),"")</f>
        <v>Iceland Catshark</v>
      </c>
      <c r="AK82">
        <f>IF(ISNUMBER(SEARCH(Landings!$K$135,AL$2:AL$215)),MAX(AK$1:AK81)+1,0)</f>
        <v>81</v>
      </c>
      <c r="AL82" t="s">
        <v>1471</v>
      </c>
      <c r="AM82" t="str">
        <f>IFERROR(VLOOKUP(ROWS(AM$2:AM82),AK$2:AL$215,2,FALSE),"")</f>
        <v>Iceland Catshark</v>
      </c>
      <c r="AN82">
        <f>IF(ISNUMBER(SEARCH(Landings!$K$136,AO$2:AO$215)),MAX(AN$1:AN81)+1,0)</f>
        <v>81</v>
      </c>
      <c r="AO82" t="s">
        <v>1471</v>
      </c>
      <c r="AP82" t="str">
        <f>IFERROR(VLOOKUP(ROWS(AP$2:AP82),AN$2:AO$215,2,FALSE),"")</f>
        <v>Iceland Catshark</v>
      </c>
      <c r="AQ82">
        <f>IF(ISNUMBER(SEARCH(Landings!$K$137,AR$2:AR$215)),MAX(AQ$1:AQ81)+1,0)</f>
        <v>81</v>
      </c>
      <c r="AR82" t="s">
        <v>1471</v>
      </c>
      <c r="AS82" t="str">
        <f>IFERROR(VLOOKUP(ROWS(AS$2:AS82),AQ$2:AR$215,2,FALSE),"")</f>
        <v>Iceland Catshark</v>
      </c>
      <c r="AT82">
        <f>IF(ISNUMBER(SEARCH(Landings!$K$138,AU$2:AU$215)),MAX(AT$1:AT81)+1,0)</f>
        <v>81</v>
      </c>
      <c r="AU82" t="s">
        <v>1471</v>
      </c>
      <c r="AV82" t="str">
        <f>IFERROR(VLOOKUP(ROWS(AV$2:AV82),AT$2:AU$215,2,FALSE),"")</f>
        <v>Iceland Catshark</v>
      </c>
      <c r="AW82">
        <f>IF(ISNUMBER(SEARCH(Landings!$K$139,AX$2:AX$215)),MAX(AW$1:AW81)+1,0)</f>
        <v>81</v>
      </c>
      <c r="AX82" t="s">
        <v>1471</v>
      </c>
      <c r="AY82" t="str">
        <f>IFERROR(VLOOKUP(ROWS(AY$2:AY82),AW$2:AX$215,2,FALSE),"")</f>
        <v>Iceland Catshark</v>
      </c>
      <c r="AZ82">
        <f>IF(ISNUMBER(SEARCH(Landings!$K$140,BA$2:BA$215)),MAX(AZ$1:AZ81)+1,0)</f>
        <v>81</v>
      </c>
      <c r="BA82" t="s">
        <v>1471</v>
      </c>
      <c r="BB82" t="str">
        <f>IFERROR(VLOOKUP(ROWS(BB$2:BB82),AZ$2:BA$215,2,FALSE),"")</f>
        <v>Iceland Catshark</v>
      </c>
      <c r="BC82">
        <f>IF(ISNUMBER(SEARCH(Landings!$K$141,BD$2:BD$215)),MAX(BC$1:BC81)+1,0)</f>
        <v>81</v>
      </c>
      <c r="BD82" t="s">
        <v>1471</v>
      </c>
      <c r="BE82" t="str">
        <f>IFERROR(VLOOKUP(ROWS(BE$2:BE82),BC$2:BD$215,2,FALSE),"")</f>
        <v>Iceland Catshark</v>
      </c>
      <c r="BF82">
        <f>IF(ISNUMBER(SEARCH(Landings!$K$142,BG$2:BG$215)),MAX(BF$1:BF81)+1,0)</f>
        <v>81</v>
      </c>
      <c r="BG82" t="s">
        <v>1471</v>
      </c>
      <c r="BH82" t="str">
        <f>IFERROR(VLOOKUP(ROWS(BH$2:BH82),BF$2:BG$215,2,FALSE),"")</f>
        <v>Iceland Catshark</v>
      </c>
      <c r="BI82">
        <f>IF(ISNUMBER(SEARCH(Landings!$K$143,BJ$2:BJ$215)),MAX(BI$1:BI81)+1,0)</f>
        <v>81</v>
      </c>
      <c r="BJ82" t="s">
        <v>1471</v>
      </c>
      <c r="BK82" t="str">
        <f>IFERROR(VLOOKUP(ROWS(BK$2:BK82),BI$2:BJ$215,2,FALSE),"")</f>
        <v>Iceland Catshark</v>
      </c>
      <c r="BL82">
        <f>IF(ISNUMBER(SEARCH(Landings!$K$144,BM$2:BM$215)),MAX(BL$1:BL81)+1,0)</f>
        <v>81</v>
      </c>
      <c r="BM82" t="s">
        <v>1471</v>
      </c>
      <c r="BN82" t="str">
        <f>IFERROR(VLOOKUP(ROWS(BN$2:BN82),BL$2:BM$215,2,FALSE),"")</f>
        <v>Iceland Catshark</v>
      </c>
      <c r="BO82">
        <f>IF(ISNUMBER(SEARCH(Landings!$K$145,BP$2:BP$215)),MAX(BO$1:BO81)+1,0)</f>
        <v>81</v>
      </c>
      <c r="BP82" t="s">
        <v>1471</v>
      </c>
      <c r="BQ82" t="str">
        <f>IFERROR(VLOOKUP(ROWS(BQ$2:BQ82),BO$2:BP$215,2,FALSE),"")</f>
        <v>Iceland Catshark</v>
      </c>
      <c r="BR82">
        <f>IF(ISNUMBER(SEARCH(Landings!$K$146,BS$2:BS$215)),MAX(BR$1:BR81)+1,0)</f>
        <v>81</v>
      </c>
      <c r="BS82" t="s">
        <v>1471</v>
      </c>
      <c r="BT82" t="str">
        <f>IFERROR(VLOOKUP(ROWS(BT$2:BT82),BR$2:BS$215,2,FALSE),"")</f>
        <v>Iceland Catshark</v>
      </c>
      <c r="BU82">
        <f>IF(ISNUMBER(SEARCH(Landings!$K$147,BV$2:BV$215)),MAX(BU$1:BU81)+1,0)</f>
        <v>81</v>
      </c>
      <c r="BV82" t="s">
        <v>1471</v>
      </c>
      <c r="BW82" t="str">
        <f>IFERROR(VLOOKUP(ROWS(BW$2:BW82),BU$2:BV$215,2,FALSE),"")</f>
        <v>Iceland Catshark</v>
      </c>
      <c r="BX82">
        <f>IF(ISNUMBER(SEARCH(Landings!$K$148,BY$2:BY$215)),MAX(BX$1:BX81)+1,0)</f>
        <v>81</v>
      </c>
      <c r="BY82" t="s">
        <v>1471</v>
      </c>
      <c r="BZ82" t="str">
        <f>IFERROR(VLOOKUP(ROWS(BZ$2:BZ82),BX$2:BY$215,2,FALSE),"")</f>
        <v>Iceland Catshark</v>
      </c>
      <c r="CA82">
        <f>IF(ISNUMBER(SEARCH(Landings!$K$149,CB$2:CB$215)),MAX(CA$1:CA81)+1,0)</f>
        <v>81</v>
      </c>
      <c r="CB82" t="s">
        <v>1471</v>
      </c>
      <c r="CC82" t="str">
        <f>IFERROR(VLOOKUP(ROWS(CC$2:CC82),CA$2:CB$215,2,FALSE),"")</f>
        <v>Iceland Catshark</v>
      </c>
      <c r="CD82">
        <f>IF(ISNUMBER(SEARCH(Landings!$K$150,CE$2:CE$215)),MAX(CD$1:CD81)+1,0)</f>
        <v>81</v>
      </c>
      <c r="CE82" t="s">
        <v>1471</v>
      </c>
      <c r="CF82" t="str">
        <f>IFERROR(VLOOKUP(ROWS(CF$2:CF82),CD$2:CE$215,2,FALSE),"")</f>
        <v>Iceland Catshark</v>
      </c>
      <c r="CG82">
        <f>IF(ISNUMBER(SEARCH(Landings!$K$151,CH$2:CH$215)),MAX(CG$1:CG81)+1,0)</f>
        <v>81</v>
      </c>
      <c r="CH82" t="s">
        <v>1471</v>
      </c>
      <c r="CI82" t="str">
        <f>IFERROR(VLOOKUP(ROWS(CI$2:CI82),CG$2:CH$215,2,FALSE),"")</f>
        <v>Iceland Catshark</v>
      </c>
      <c r="CJ82">
        <f>IF(ISNUMBER(SEARCH(Landings!$K$152,CK$2:CK$215)),MAX(CJ$1:CJ81)+1,0)</f>
        <v>81</v>
      </c>
      <c r="CK82" t="s">
        <v>1471</v>
      </c>
      <c r="CL82" t="str">
        <f>IFERROR(VLOOKUP(ROWS(CL$2:CL82),CJ$2:CK$215,2,FALSE),"")</f>
        <v>Iceland Catshark</v>
      </c>
      <c r="CM82">
        <f>IF(ISNUMBER(SEARCH(Landings!$K$153,CN$2:CN$215)),MAX(CM$1:CM81)+1,0)</f>
        <v>81</v>
      </c>
      <c r="CN82" t="s">
        <v>1471</v>
      </c>
      <c r="CO82" t="str">
        <f>IFERROR(VLOOKUP(ROWS(CO$2:CO82),CM$2:CN$215,2,FALSE),"")</f>
        <v>Iceland Catshark</v>
      </c>
    </row>
    <row r="83" spans="1:93" x14ac:dyDescent="0.25">
      <c r="A83" t="s">
        <v>1472</v>
      </c>
      <c r="B83" t="s">
        <v>1473</v>
      </c>
      <c r="D83">
        <f>IF(ISNUMBER(SEARCH(Landings!$K$124,E$2:E$215)),MAX(D$1:D82)+1,0)</f>
        <v>82</v>
      </c>
      <c r="E83" t="s">
        <v>1473</v>
      </c>
      <c r="F83" t="str">
        <f>IFERROR(VLOOKUP(ROWS(F$2:F83),D$2:E$215,2,FALSE),"")</f>
        <v>John Dory</v>
      </c>
      <c r="G83">
        <f>IF(ISNUMBER(SEARCH(Landings!$K$125,H$2:H$215)),MAX(G$1:G82)+1,0)</f>
        <v>82</v>
      </c>
      <c r="H83" t="s">
        <v>1473</v>
      </c>
      <c r="I83" t="str">
        <f>IFERROR(VLOOKUP(ROWS(I$2:I83),G$2:H$215,2,FALSE),"")</f>
        <v>John Dory</v>
      </c>
      <c r="J83">
        <f>IF(ISNUMBER(SEARCH(Landings!$K$126,K$2:K$215)),MAX(J$1:J82)+1,0)</f>
        <v>82</v>
      </c>
      <c r="K83" t="s">
        <v>1473</v>
      </c>
      <c r="L83" t="str">
        <f>IFERROR(VLOOKUP(ROWS(L$2:L83),J$2:K$215,2,FALSE),"")</f>
        <v>John Dory</v>
      </c>
      <c r="M83">
        <f>IF(ISNUMBER(SEARCH(Landings!$K$127,N$2:N$215)),MAX(M$1:M82)+1,0)</f>
        <v>82</v>
      </c>
      <c r="N83" t="s">
        <v>1473</v>
      </c>
      <c r="O83" t="str">
        <f>IFERROR(VLOOKUP(ROWS(O$2:O83),M$2:N$215,2,FALSE),"")</f>
        <v>John Dory</v>
      </c>
      <c r="P83">
        <f>IF(ISNUMBER(SEARCH(Landings!$K$128,Q$2:Q$215)),MAX(P$1:P82)+1,0)</f>
        <v>82</v>
      </c>
      <c r="Q83" t="s">
        <v>1473</v>
      </c>
      <c r="R83" t="str">
        <f>IFERROR(VLOOKUP(ROWS(R$2:R83),P$2:Q$215,2,FALSE),"")</f>
        <v>John Dory</v>
      </c>
      <c r="S83">
        <f>IF(ISNUMBER(SEARCH(Landings!$K$129,T$2:T$215)),MAX(S$1:S82)+1,0)</f>
        <v>82</v>
      </c>
      <c r="T83" t="s">
        <v>1473</v>
      </c>
      <c r="U83" t="str">
        <f>IFERROR(VLOOKUP(ROWS(U$2:U83),S$2:T$215,2,FALSE),"")</f>
        <v>John Dory</v>
      </c>
      <c r="V83">
        <f>IF(ISNUMBER(SEARCH(Landings!$K$130,W$2:W$215)),MAX(V$1:V82)+1,0)</f>
        <v>82</v>
      </c>
      <c r="W83" t="s">
        <v>1473</v>
      </c>
      <c r="X83" t="str">
        <f>IFERROR(VLOOKUP(ROWS(X$2:X83),V$2:W$215,2,FALSE),"")</f>
        <v>John Dory</v>
      </c>
      <c r="Y83">
        <f>IF(ISNUMBER(SEARCH(Landings!$K$131,Z$2:Z$215)),MAX(Y$1:Y82)+1,0)</f>
        <v>82</v>
      </c>
      <c r="Z83" t="s">
        <v>1473</v>
      </c>
      <c r="AA83" t="str">
        <f>IFERROR(VLOOKUP(ROWS(AA$2:AA83),Y$2:Z$215,2,FALSE),"")</f>
        <v>John Dory</v>
      </c>
      <c r="AB83">
        <f>IF(ISNUMBER(SEARCH(Landings!$K$132,AC$2:AC$215)),MAX(AB$1:AB82)+1,0)</f>
        <v>82</v>
      </c>
      <c r="AC83" t="s">
        <v>1473</v>
      </c>
      <c r="AD83" t="str">
        <f>IFERROR(VLOOKUP(ROWS(AD$2:AD83),AB$2:AC$215,2,FALSE),"")</f>
        <v>John Dory</v>
      </c>
      <c r="AE83">
        <f>IF(ISNUMBER(SEARCH(Landings!$K$133,AF$2:AF$215)),MAX(AE$1:AE82)+1,0)</f>
        <v>82</v>
      </c>
      <c r="AF83" t="s">
        <v>1473</v>
      </c>
      <c r="AG83" t="str">
        <f>IFERROR(VLOOKUP(ROWS(AG$2:AG83),AE$2:AF$215,2,FALSE),"")</f>
        <v>John Dory</v>
      </c>
      <c r="AH83">
        <f>IF(ISNUMBER(SEARCH(Landings!$K$134,AI$2:AI$215)),MAX(AH$1:AH82)+1,0)</f>
        <v>82</v>
      </c>
      <c r="AI83" t="s">
        <v>1473</v>
      </c>
      <c r="AJ83" t="str">
        <f>IFERROR(VLOOKUP(ROWS(AJ$2:AJ83),AH$2:AI$215,2,FALSE),"")</f>
        <v>John Dory</v>
      </c>
      <c r="AK83">
        <f>IF(ISNUMBER(SEARCH(Landings!$K$135,AL$2:AL$215)),MAX(AK$1:AK82)+1,0)</f>
        <v>82</v>
      </c>
      <c r="AL83" t="s">
        <v>1473</v>
      </c>
      <c r="AM83" t="str">
        <f>IFERROR(VLOOKUP(ROWS(AM$2:AM83),AK$2:AL$215,2,FALSE),"")</f>
        <v>John Dory</v>
      </c>
      <c r="AN83">
        <f>IF(ISNUMBER(SEARCH(Landings!$K$136,AO$2:AO$215)),MAX(AN$1:AN82)+1,0)</f>
        <v>82</v>
      </c>
      <c r="AO83" t="s">
        <v>1473</v>
      </c>
      <c r="AP83" t="str">
        <f>IFERROR(VLOOKUP(ROWS(AP$2:AP83),AN$2:AO$215,2,FALSE),"")</f>
        <v>John Dory</v>
      </c>
      <c r="AQ83">
        <f>IF(ISNUMBER(SEARCH(Landings!$K$137,AR$2:AR$215)),MAX(AQ$1:AQ82)+1,0)</f>
        <v>82</v>
      </c>
      <c r="AR83" t="s">
        <v>1473</v>
      </c>
      <c r="AS83" t="str">
        <f>IFERROR(VLOOKUP(ROWS(AS$2:AS83),AQ$2:AR$215,2,FALSE),"")</f>
        <v>John Dory</v>
      </c>
      <c r="AT83">
        <f>IF(ISNUMBER(SEARCH(Landings!$K$138,AU$2:AU$215)),MAX(AT$1:AT82)+1,0)</f>
        <v>82</v>
      </c>
      <c r="AU83" t="s">
        <v>1473</v>
      </c>
      <c r="AV83" t="str">
        <f>IFERROR(VLOOKUP(ROWS(AV$2:AV83),AT$2:AU$215,2,FALSE),"")</f>
        <v>John Dory</v>
      </c>
      <c r="AW83">
        <f>IF(ISNUMBER(SEARCH(Landings!$K$139,AX$2:AX$215)),MAX(AW$1:AW82)+1,0)</f>
        <v>82</v>
      </c>
      <c r="AX83" t="s">
        <v>1473</v>
      </c>
      <c r="AY83" t="str">
        <f>IFERROR(VLOOKUP(ROWS(AY$2:AY83),AW$2:AX$215,2,FALSE),"")</f>
        <v>John Dory</v>
      </c>
      <c r="AZ83">
        <f>IF(ISNUMBER(SEARCH(Landings!$K$140,BA$2:BA$215)),MAX(AZ$1:AZ82)+1,0)</f>
        <v>82</v>
      </c>
      <c r="BA83" t="s">
        <v>1473</v>
      </c>
      <c r="BB83" t="str">
        <f>IFERROR(VLOOKUP(ROWS(BB$2:BB83),AZ$2:BA$215,2,FALSE),"")</f>
        <v>John Dory</v>
      </c>
      <c r="BC83">
        <f>IF(ISNUMBER(SEARCH(Landings!$K$141,BD$2:BD$215)),MAX(BC$1:BC82)+1,0)</f>
        <v>82</v>
      </c>
      <c r="BD83" t="s">
        <v>1473</v>
      </c>
      <c r="BE83" t="str">
        <f>IFERROR(VLOOKUP(ROWS(BE$2:BE83),BC$2:BD$215,2,FALSE),"")</f>
        <v>John Dory</v>
      </c>
      <c r="BF83">
        <f>IF(ISNUMBER(SEARCH(Landings!$K$142,BG$2:BG$215)),MAX(BF$1:BF82)+1,0)</f>
        <v>82</v>
      </c>
      <c r="BG83" t="s">
        <v>1473</v>
      </c>
      <c r="BH83" t="str">
        <f>IFERROR(VLOOKUP(ROWS(BH$2:BH83),BF$2:BG$215,2,FALSE),"")</f>
        <v>John Dory</v>
      </c>
      <c r="BI83">
        <f>IF(ISNUMBER(SEARCH(Landings!$K$143,BJ$2:BJ$215)),MAX(BI$1:BI82)+1,0)</f>
        <v>82</v>
      </c>
      <c r="BJ83" t="s">
        <v>1473</v>
      </c>
      <c r="BK83" t="str">
        <f>IFERROR(VLOOKUP(ROWS(BK$2:BK83),BI$2:BJ$215,2,FALSE),"")</f>
        <v>John Dory</v>
      </c>
      <c r="BL83">
        <f>IF(ISNUMBER(SEARCH(Landings!$K$144,BM$2:BM$215)),MAX(BL$1:BL82)+1,0)</f>
        <v>82</v>
      </c>
      <c r="BM83" t="s">
        <v>1473</v>
      </c>
      <c r="BN83" t="str">
        <f>IFERROR(VLOOKUP(ROWS(BN$2:BN83),BL$2:BM$215,2,FALSE),"")</f>
        <v>John Dory</v>
      </c>
      <c r="BO83">
        <f>IF(ISNUMBER(SEARCH(Landings!$K$145,BP$2:BP$215)),MAX(BO$1:BO82)+1,0)</f>
        <v>82</v>
      </c>
      <c r="BP83" t="s">
        <v>1473</v>
      </c>
      <c r="BQ83" t="str">
        <f>IFERROR(VLOOKUP(ROWS(BQ$2:BQ83),BO$2:BP$215,2,FALSE),"")</f>
        <v>John Dory</v>
      </c>
      <c r="BR83">
        <f>IF(ISNUMBER(SEARCH(Landings!$K$146,BS$2:BS$215)),MAX(BR$1:BR82)+1,0)</f>
        <v>82</v>
      </c>
      <c r="BS83" t="s">
        <v>1473</v>
      </c>
      <c r="BT83" t="str">
        <f>IFERROR(VLOOKUP(ROWS(BT$2:BT83),BR$2:BS$215,2,FALSE),"")</f>
        <v>John Dory</v>
      </c>
      <c r="BU83">
        <f>IF(ISNUMBER(SEARCH(Landings!$K$147,BV$2:BV$215)),MAX(BU$1:BU82)+1,0)</f>
        <v>82</v>
      </c>
      <c r="BV83" t="s">
        <v>1473</v>
      </c>
      <c r="BW83" t="str">
        <f>IFERROR(VLOOKUP(ROWS(BW$2:BW83),BU$2:BV$215,2,FALSE),"")</f>
        <v>John Dory</v>
      </c>
      <c r="BX83">
        <f>IF(ISNUMBER(SEARCH(Landings!$K$148,BY$2:BY$215)),MAX(BX$1:BX82)+1,0)</f>
        <v>82</v>
      </c>
      <c r="BY83" t="s">
        <v>1473</v>
      </c>
      <c r="BZ83" t="str">
        <f>IFERROR(VLOOKUP(ROWS(BZ$2:BZ83),BX$2:BY$215,2,FALSE),"")</f>
        <v>John Dory</v>
      </c>
      <c r="CA83">
        <f>IF(ISNUMBER(SEARCH(Landings!$K$149,CB$2:CB$215)),MAX(CA$1:CA82)+1,0)</f>
        <v>82</v>
      </c>
      <c r="CB83" t="s">
        <v>1473</v>
      </c>
      <c r="CC83" t="str">
        <f>IFERROR(VLOOKUP(ROWS(CC$2:CC83),CA$2:CB$215,2,FALSE),"")</f>
        <v>John Dory</v>
      </c>
      <c r="CD83">
        <f>IF(ISNUMBER(SEARCH(Landings!$K$150,CE$2:CE$215)),MAX(CD$1:CD82)+1,0)</f>
        <v>82</v>
      </c>
      <c r="CE83" t="s">
        <v>1473</v>
      </c>
      <c r="CF83" t="str">
        <f>IFERROR(VLOOKUP(ROWS(CF$2:CF83),CD$2:CE$215,2,FALSE),"")</f>
        <v>John Dory</v>
      </c>
      <c r="CG83">
        <f>IF(ISNUMBER(SEARCH(Landings!$K$151,CH$2:CH$215)),MAX(CG$1:CG82)+1,0)</f>
        <v>82</v>
      </c>
      <c r="CH83" t="s">
        <v>1473</v>
      </c>
      <c r="CI83" t="str">
        <f>IFERROR(VLOOKUP(ROWS(CI$2:CI83),CG$2:CH$215,2,FALSE),"")</f>
        <v>John Dory</v>
      </c>
      <c r="CJ83">
        <f>IF(ISNUMBER(SEARCH(Landings!$K$152,CK$2:CK$215)),MAX(CJ$1:CJ82)+1,0)</f>
        <v>82</v>
      </c>
      <c r="CK83" t="s">
        <v>1473</v>
      </c>
      <c r="CL83" t="str">
        <f>IFERROR(VLOOKUP(ROWS(CL$2:CL83),CJ$2:CK$215,2,FALSE),"")</f>
        <v>John Dory</v>
      </c>
      <c r="CM83">
        <f>IF(ISNUMBER(SEARCH(Landings!$K$153,CN$2:CN$215)),MAX(CM$1:CM82)+1,0)</f>
        <v>82</v>
      </c>
      <c r="CN83" t="s">
        <v>1473</v>
      </c>
      <c r="CO83" t="str">
        <f>IFERROR(VLOOKUP(ROWS(CO$2:CO83),CM$2:CN$215,2,FALSE),"")</f>
        <v>John Dory</v>
      </c>
    </row>
    <row r="84" spans="1:93" x14ac:dyDescent="0.25">
      <c r="A84" t="s">
        <v>1474</v>
      </c>
      <c r="B84" t="s">
        <v>1475</v>
      </c>
      <c r="D84">
        <f>IF(ISNUMBER(SEARCH(Landings!$K$124,E$2:E$215)),MAX(D$1:D83)+1,0)</f>
        <v>83</v>
      </c>
      <c r="E84" t="s">
        <v>1475</v>
      </c>
      <c r="F84" t="str">
        <f>IFERROR(VLOOKUP(ROWS(F$2:F84),D$2:E$215,2,FALSE),"")</f>
        <v>Kitefin shark</v>
      </c>
      <c r="G84">
        <f>IF(ISNUMBER(SEARCH(Landings!$K$125,H$2:H$215)),MAX(G$1:G83)+1,0)</f>
        <v>83</v>
      </c>
      <c r="H84" t="s">
        <v>1475</v>
      </c>
      <c r="I84" t="str">
        <f>IFERROR(VLOOKUP(ROWS(I$2:I84),G$2:H$215,2,FALSE),"")</f>
        <v>Kitefin shark</v>
      </c>
      <c r="J84">
        <f>IF(ISNUMBER(SEARCH(Landings!$K$126,K$2:K$215)),MAX(J$1:J83)+1,0)</f>
        <v>83</v>
      </c>
      <c r="K84" t="s">
        <v>1475</v>
      </c>
      <c r="L84" t="str">
        <f>IFERROR(VLOOKUP(ROWS(L$2:L84),J$2:K$215,2,FALSE),"")</f>
        <v>Kitefin shark</v>
      </c>
      <c r="M84">
        <f>IF(ISNUMBER(SEARCH(Landings!$K$127,N$2:N$215)),MAX(M$1:M83)+1,0)</f>
        <v>83</v>
      </c>
      <c r="N84" t="s">
        <v>1475</v>
      </c>
      <c r="O84" t="str">
        <f>IFERROR(VLOOKUP(ROWS(O$2:O84),M$2:N$215,2,FALSE),"")</f>
        <v>Kitefin shark</v>
      </c>
      <c r="P84">
        <f>IF(ISNUMBER(SEARCH(Landings!$K$128,Q$2:Q$215)),MAX(P$1:P83)+1,0)</f>
        <v>83</v>
      </c>
      <c r="Q84" t="s">
        <v>1475</v>
      </c>
      <c r="R84" t="str">
        <f>IFERROR(VLOOKUP(ROWS(R$2:R84),P$2:Q$215,2,FALSE),"")</f>
        <v>Kitefin shark</v>
      </c>
      <c r="S84">
        <f>IF(ISNUMBER(SEARCH(Landings!$K$129,T$2:T$215)),MAX(S$1:S83)+1,0)</f>
        <v>83</v>
      </c>
      <c r="T84" t="s">
        <v>1475</v>
      </c>
      <c r="U84" t="str">
        <f>IFERROR(VLOOKUP(ROWS(U$2:U84),S$2:T$215,2,FALSE),"")</f>
        <v>Kitefin shark</v>
      </c>
      <c r="V84">
        <f>IF(ISNUMBER(SEARCH(Landings!$K$130,W$2:W$215)),MAX(V$1:V83)+1,0)</f>
        <v>83</v>
      </c>
      <c r="W84" t="s">
        <v>1475</v>
      </c>
      <c r="X84" t="str">
        <f>IFERROR(VLOOKUP(ROWS(X$2:X84),V$2:W$215,2,FALSE),"")</f>
        <v>Kitefin shark</v>
      </c>
      <c r="Y84">
        <f>IF(ISNUMBER(SEARCH(Landings!$K$131,Z$2:Z$215)),MAX(Y$1:Y83)+1,0)</f>
        <v>83</v>
      </c>
      <c r="Z84" t="s">
        <v>1475</v>
      </c>
      <c r="AA84" t="str">
        <f>IFERROR(VLOOKUP(ROWS(AA$2:AA84),Y$2:Z$215,2,FALSE),"")</f>
        <v>Kitefin shark</v>
      </c>
      <c r="AB84">
        <f>IF(ISNUMBER(SEARCH(Landings!$K$132,AC$2:AC$215)),MAX(AB$1:AB83)+1,0)</f>
        <v>83</v>
      </c>
      <c r="AC84" t="s">
        <v>1475</v>
      </c>
      <c r="AD84" t="str">
        <f>IFERROR(VLOOKUP(ROWS(AD$2:AD84),AB$2:AC$215,2,FALSE),"")</f>
        <v>Kitefin shark</v>
      </c>
      <c r="AE84">
        <f>IF(ISNUMBER(SEARCH(Landings!$K$133,AF$2:AF$215)),MAX(AE$1:AE83)+1,0)</f>
        <v>83</v>
      </c>
      <c r="AF84" t="s">
        <v>1475</v>
      </c>
      <c r="AG84" t="str">
        <f>IFERROR(VLOOKUP(ROWS(AG$2:AG84),AE$2:AF$215,2,FALSE),"")</f>
        <v>Kitefin shark</v>
      </c>
      <c r="AH84">
        <f>IF(ISNUMBER(SEARCH(Landings!$K$134,AI$2:AI$215)),MAX(AH$1:AH83)+1,0)</f>
        <v>83</v>
      </c>
      <c r="AI84" t="s">
        <v>1475</v>
      </c>
      <c r="AJ84" t="str">
        <f>IFERROR(VLOOKUP(ROWS(AJ$2:AJ84),AH$2:AI$215,2,FALSE),"")</f>
        <v>Kitefin shark</v>
      </c>
      <c r="AK84">
        <f>IF(ISNUMBER(SEARCH(Landings!$K$135,AL$2:AL$215)),MAX(AK$1:AK83)+1,0)</f>
        <v>83</v>
      </c>
      <c r="AL84" t="s">
        <v>1475</v>
      </c>
      <c r="AM84" t="str">
        <f>IFERROR(VLOOKUP(ROWS(AM$2:AM84),AK$2:AL$215,2,FALSE),"")</f>
        <v>Kitefin shark</v>
      </c>
      <c r="AN84">
        <f>IF(ISNUMBER(SEARCH(Landings!$K$136,AO$2:AO$215)),MAX(AN$1:AN83)+1,0)</f>
        <v>83</v>
      </c>
      <c r="AO84" t="s">
        <v>1475</v>
      </c>
      <c r="AP84" t="str">
        <f>IFERROR(VLOOKUP(ROWS(AP$2:AP84),AN$2:AO$215,2,FALSE),"")</f>
        <v>Kitefin shark</v>
      </c>
      <c r="AQ84">
        <f>IF(ISNUMBER(SEARCH(Landings!$K$137,AR$2:AR$215)),MAX(AQ$1:AQ83)+1,0)</f>
        <v>83</v>
      </c>
      <c r="AR84" t="s">
        <v>1475</v>
      </c>
      <c r="AS84" t="str">
        <f>IFERROR(VLOOKUP(ROWS(AS$2:AS84),AQ$2:AR$215,2,FALSE),"")</f>
        <v>Kitefin shark</v>
      </c>
      <c r="AT84">
        <f>IF(ISNUMBER(SEARCH(Landings!$K$138,AU$2:AU$215)),MAX(AT$1:AT83)+1,0)</f>
        <v>83</v>
      </c>
      <c r="AU84" t="s">
        <v>1475</v>
      </c>
      <c r="AV84" t="str">
        <f>IFERROR(VLOOKUP(ROWS(AV$2:AV84),AT$2:AU$215,2,FALSE),"")</f>
        <v>Kitefin shark</v>
      </c>
      <c r="AW84">
        <f>IF(ISNUMBER(SEARCH(Landings!$K$139,AX$2:AX$215)),MAX(AW$1:AW83)+1,0)</f>
        <v>83</v>
      </c>
      <c r="AX84" t="s">
        <v>1475</v>
      </c>
      <c r="AY84" t="str">
        <f>IFERROR(VLOOKUP(ROWS(AY$2:AY84),AW$2:AX$215,2,FALSE),"")</f>
        <v>Kitefin shark</v>
      </c>
      <c r="AZ84">
        <f>IF(ISNUMBER(SEARCH(Landings!$K$140,BA$2:BA$215)),MAX(AZ$1:AZ83)+1,0)</f>
        <v>83</v>
      </c>
      <c r="BA84" t="s">
        <v>1475</v>
      </c>
      <c r="BB84" t="str">
        <f>IFERROR(VLOOKUP(ROWS(BB$2:BB84),AZ$2:BA$215,2,FALSE),"")</f>
        <v>Kitefin shark</v>
      </c>
      <c r="BC84">
        <f>IF(ISNUMBER(SEARCH(Landings!$K$141,BD$2:BD$215)),MAX(BC$1:BC83)+1,0)</f>
        <v>83</v>
      </c>
      <c r="BD84" t="s">
        <v>1475</v>
      </c>
      <c r="BE84" t="str">
        <f>IFERROR(VLOOKUP(ROWS(BE$2:BE84),BC$2:BD$215,2,FALSE),"")</f>
        <v>Kitefin shark</v>
      </c>
      <c r="BF84">
        <f>IF(ISNUMBER(SEARCH(Landings!$K$142,BG$2:BG$215)),MAX(BF$1:BF83)+1,0)</f>
        <v>83</v>
      </c>
      <c r="BG84" t="s">
        <v>1475</v>
      </c>
      <c r="BH84" t="str">
        <f>IFERROR(VLOOKUP(ROWS(BH$2:BH84),BF$2:BG$215,2,FALSE),"")</f>
        <v>Kitefin shark</v>
      </c>
      <c r="BI84">
        <f>IF(ISNUMBER(SEARCH(Landings!$K$143,BJ$2:BJ$215)),MAX(BI$1:BI83)+1,0)</f>
        <v>83</v>
      </c>
      <c r="BJ84" t="s">
        <v>1475</v>
      </c>
      <c r="BK84" t="str">
        <f>IFERROR(VLOOKUP(ROWS(BK$2:BK84),BI$2:BJ$215,2,FALSE),"")</f>
        <v>Kitefin shark</v>
      </c>
      <c r="BL84">
        <f>IF(ISNUMBER(SEARCH(Landings!$K$144,BM$2:BM$215)),MAX(BL$1:BL83)+1,0)</f>
        <v>83</v>
      </c>
      <c r="BM84" t="s">
        <v>1475</v>
      </c>
      <c r="BN84" t="str">
        <f>IFERROR(VLOOKUP(ROWS(BN$2:BN84),BL$2:BM$215,2,FALSE),"")</f>
        <v>Kitefin shark</v>
      </c>
      <c r="BO84">
        <f>IF(ISNUMBER(SEARCH(Landings!$K$145,BP$2:BP$215)),MAX(BO$1:BO83)+1,0)</f>
        <v>83</v>
      </c>
      <c r="BP84" t="s">
        <v>1475</v>
      </c>
      <c r="BQ84" t="str">
        <f>IFERROR(VLOOKUP(ROWS(BQ$2:BQ84),BO$2:BP$215,2,FALSE),"")</f>
        <v>Kitefin shark</v>
      </c>
      <c r="BR84">
        <f>IF(ISNUMBER(SEARCH(Landings!$K$146,BS$2:BS$215)),MAX(BR$1:BR83)+1,0)</f>
        <v>83</v>
      </c>
      <c r="BS84" t="s">
        <v>1475</v>
      </c>
      <c r="BT84" t="str">
        <f>IFERROR(VLOOKUP(ROWS(BT$2:BT84),BR$2:BS$215,2,FALSE),"")</f>
        <v>Kitefin shark</v>
      </c>
      <c r="BU84">
        <f>IF(ISNUMBER(SEARCH(Landings!$K$147,BV$2:BV$215)),MAX(BU$1:BU83)+1,0)</f>
        <v>83</v>
      </c>
      <c r="BV84" t="s">
        <v>1475</v>
      </c>
      <c r="BW84" t="str">
        <f>IFERROR(VLOOKUP(ROWS(BW$2:BW84),BU$2:BV$215,2,FALSE),"")</f>
        <v>Kitefin shark</v>
      </c>
      <c r="BX84">
        <f>IF(ISNUMBER(SEARCH(Landings!$K$148,BY$2:BY$215)),MAX(BX$1:BX83)+1,0)</f>
        <v>83</v>
      </c>
      <c r="BY84" t="s">
        <v>1475</v>
      </c>
      <c r="BZ84" t="str">
        <f>IFERROR(VLOOKUP(ROWS(BZ$2:BZ84),BX$2:BY$215,2,FALSE),"")</f>
        <v>Kitefin shark</v>
      </c>
      <c r="CA84">
        <f>IF(ISNUMBER(SEARCH(Landings!$K$149,CB$2:CB$215)),MAX(CA$1:CA83)+1,0)</f>
        <v>83</v>
      </c>
      <c r="CB84" t="s">
        <v>1475</v>
      </c>
      <c r="CC84" t="str">
        <f>IFERROR(VLOOKUP(ROWS(CC$2:CC84),CA$2:CB$215,2,FALSE),"")</f>
        <v>Kitefin shark</v>
      </c>
      <c r="CD84">
        <f>IF(ISNUMBER(SEARCH(Landings!$K$150,CE$2:CE$215)),MAX(CD$1:CD83)+1,0)</f>
        <v>83</v>
      </c>
      <c r="CE84" t="s">
        <v>1475</v>
      </c>
      <c r="CF84" t="str">
        <f>IFERROR(VLOOKUP(ROWS(CF$2:CF84),CD$2:CE$215,2,FALSE),"")</f>
        <v>Kitefin shark</v>
      </c>
      <c r="CG84">
        <f>IF(ISNUMBER(SEARCH(Landings!$K$151,CH$2:CH$215)),MAX(CG$1:CG83)+1,0)</f>
        <v>83</v>
      </c>
      <c r="CH84" t="s">
        <v>1475</v>
      </c>
      <c r="CI84" t="str">
        <f>IFERROR(VLOOKUP(ROWS(CI$2:CI84),CG$2:CH$215,2,FALSE),"")</f>
        <v>Kitefin shark</v>
      </c>
      <c r="CJ84">
        <f>IF(ISNUMBER(SEARCH(Landings!$K$152,CK$2:CK$215)),MAX(CJ$1:CJ83)+1,0)</f>
        <v>83</v>
      </c>
      <c r="CK84" t="s">
        <v>1475</v>
      </c>
      <c r="CL84" t="str">
        <f>IFERROR(VLOOKUP(ROWS(CL$2:CL84),CJ$2:CK$215,2,FALSE),"")</f>
        <v>Kitefin shark</v>
      </c>
      <c r="CM84">
        <f>IF(ISNUMBER(SEARCH(Landings!$K$153,CN$2:CN$215)),MAX(CM$1:CM83)+1,0)</f>
        <v>83</v>
      </c>
      <c r="CN84" t="s">
        <v>1475</v>
      </c>
      <c r="CO84" t="str">
        <f>IFERROR(VLOOKUP(ROWS(CO$2:CO84),CM$2:CN$215,2,FALSE),"")</f>
        <v>Kitefin shark</v>
      </c>
    </row>
    <row r="85" spans="1:93" x14ac:dyDescent="0.25">
      <c r="A85" t="s">
        <v>127</v>
      </c>
      <c r="B85" t="s">
        <v>1476</v>
      </c>
      <c r="D85">
        <f>IF(ISNUMBER(SEARCH(Landings!$K$124,E$2:E$215)),MAX(D$1:D84)+1,0)</f>
        <v>84</v>
      </c>
      <c r="E85" t="s">
        <v>1476</v>
      </c>
      <c r="F85" t="str">
        <f>IFERROR(VLOOKUP(ROWS(F$2:F85),D$2:E$215,2,FALSE),"")</f>
        <v>Lantern Fish</v>
      </c>
      <c r="G85">
        <f>IF(ISNUMBER(SEARCH(Landings!$K$125,H$2:H$215)),MAX(G$1:G84)+1,0)</f>
        <v>84</v>
      </c>
      <c r="H85" t="s">
        <v>1476</v>
      </c>
      <c r="I85" t="str">
        <f>IFERROR(VLOOKUP(ROWS(I$2:I85),G$2:H$215,2,FALSE),"")</f>
        <v>Lantern Fish</v>
      </c>
      <c r="J85">
        <f>IF(ISNUMBER(SEARCH(Landings!$K$126,K$2:K$215)),MAX(J$1:J84)+1,0)</f>
        <v>84</v>
      </c>
      <c r="K85" t="s">
        <v>1476</v>
      </c>
      <c r="L85" t="str">
        <f>IFERROR(VLOOKUP(ROWS(L$2:L85),J$2:K$215,2,FALSE),"")</f>
        <v>Lantern Fish</v>
      </c>
      <c r="M85">
        <f>IF(ISNUMBER(SEARCH(Landings!$K$127,N$2:N$215)),MAX(M$1:M84)+1,0)</f>
        <v>84</v>
      </c>
      <c r="N85" t="s">
        <v>1476</v>
      </c>
      <c r="O85" t="str">
        <f>IFERROR(VLOOKUP(ROWS(O$2:O85),M$2:N$215,2,FALSE),"")</f>
        <v>Lantern Fish</v>
      </c>
      <c r="P85">
        <f>IF(ISNUMBER(SEARCH(Landings!$K$128,Q$2:Q$215)),MAX(P$1:P84)+1,0)</f>
        <v>84</v>
      </c>
      <c r="Q85" t="s">
        <v>1476</v>
      </c>
      <c r="R85" t="str">
        <f>IFERROR(VLOOKUP(ROWS(R$2:R85),P$2:Q$215,2,FALSE),"")</f>
        <v>Lantern Fish</v>
      </c>
      <c r="S85">
        <f>IF(ISNUMBER(SEARCH(Landings!$K$129,T$2:T$215)),MAX(S$1:S84)+1,0)</f>
        <v>84</v>
      </c>
      <c r="T85" t="s">
        <v>1476</v>
      </c>
      <c r="U85" t="str">
        <f>IFERROR(VLOOKUP(ROWS(U$2:U85),S$2:T$215,2,FALSE),"")</f>
        <v>Lantern Fish</v>
      </c>
      <c r="V85">
        <f>IF(ISNUMBER(SEARCH(Landings!$K$130,W$2:W$215)),MAX(V$1:V84)+1,0)</f>
        <v>84</v>
      </c>
      <c r="W85" t="s">
        <v>1476</v>
      </c>
      <c r="X85" t="str">
        <f>IFERROR(VLOOKUP(ROWS(X$2:X85),V$2:W$215,2,FALSE),"")</f>
        <v>Lantern Fish</v>
      </c>
      <c r="Y85">
        <f>IF(ISNUMBER(SEARCH(Landings!$K$131,Z$2:Z$215)),MAX(Y$1:Y84)+1,0)</f>
        <v>84</v>
      </c>
      <c r="Z85" t="s">
        <v>1476</v>
      </c>
      <c r="AA85" t="str">
        <f>IFERROR(VLOOKUP(ROWS(AA$2:AA85),Y$2:Z$215,2,FALSE),"")</f>
        <v>Lantern Fish</v>
      </c>
      <c r="AB85">
        <f>IF(ISNUMBER(SEARCH(Landings!$K$132,AC$2:AC$215)),MAX(AB$1:AB84)+1,0)</f>
        <v>84</v>
      </c>
      <c r="AC85" t="s">
        <v>1476</v>
      </c>
      <c r="AD85" t="str">
        <f>IFERROR(VLOOKUP(ROWS(AD$2:AD85),AB$2:AC$215,2,FALSE),"")</f>
        <v>Lantern Fish</v>
      </c>
      <c r="AE85">
        <f>IF(ISNUMBER(SEARCH(Landings!$K$133,AF$2:AF$215)),MAX(AE$1:AE84)+1,0)</f>
        <v>84</v>
      </c>
      <c r="AF85" t="s">
        <v>1476</v>
      </c>
      <c r="AG85" t="str">
        <f>IFERROR(VLOOKUP(ROWS(AG$2:AG85),AE$2:AF$215,2,FALSE),"")</f>
        <v>Lantern Fish</v>
      </c>
      <c r="AH85">
        <f>IF(ISNUMBER(SEARCH(Landings!$K$134,AI$2:AI$215)),MAX(AH$1:AH84)+1,0)</f>
        <v>84</v>
      </c>
      <c r="AI85" t="s">
        <v>1476</v>
      </c>
      <c r="AJ85" t="str">
        <f>IFERROR(VLOOKUP(ROWS(AJ$2:AJ85),AH$2:AI$215,2,FALSE),"")</f>
        <v>Lantern Fish</v>
      </c>
      <c r="AK85">
        <f>IF(ISNUMBER(SEARCH(Landings!$K$135,AL$2:AL$215)),MAX(AK$1:AK84)+1,0)</f>
        <v>84</v>
      </c>
      <c r="AL85" t="s">
        <v>1476</v>
      </c>
      <c r="AM85" t="str">
        <f>IFERROR(VLOOKUP(ROWS(AM$2:AM85),AK$2:AL$215,2,FALSE),"")</f>
        <v>Lantern Fish</v>
      </c>
      <c r="AN85">
        <f>IF(ISNUMBER(SEARCH(Landings!$K$136,AO$2:AO$215)),MAX(AN$1:AN84)+1,0)</f>
        <v>84</v>
      </c>
      <c r="AO85" t="s">
        <v>1476</v>
      </c>
      <c r="AP85" t="str">
        <f>IFERROR(VLOOKUP(ROWS(AP$2:AP85),AN$2:AO$215,2,FALSE),"")</f>
        <v>Lantern Fish</v>
      </c>
      <c r="AQ85">
        <f>IF(ISNUMBER(SEARCH(Landings!$K$137,AR$2:AR$215)),MAX(AQ$1:AQ84)+1,0)</f>
        <v>84</v>
      </c>
      <c r="AR85" t="s">
        <v>1476</v>
      </c>
      <c r="AS85" t="str">
        <f>IFERROR(VLOOKUP(ROWS(AS$2:AS85),AQ$2:AR$215,2,FALSE),"")</f>
        <v>Lantern Fish</v>
      </c>
      <c r="AT85">
        <f>IF(ISNUMBER(SEARCH(Landings!$K$138,AU$2:AU$215)),MAX(AT$1:AT84)+1,0)</f>
        <v>84</v>
      </c>
      <c r="AU85" t="s">
        <v>1476</v>
      </c>
      <c r="AV85" t="str">
        <f>IFERROR(VLOOKUP(ROWS(AV$2:AV85),AT$2:AU$215,2,FALSE),"")</f>
        <v>Lantern Fish</v>
      </c>
      <c r="AW85">
        <f>IF(ISNUMBER(SEARCH(Landings!$K$139,AX$2:AX$215)),MAX(AW$1:AW84)+1,0)</f>
        <v>84</v>
      </c>
      <c r="AX85" t="s">
        <v>1476</v>
      </c>
      <c r="AY85" t="str">
        <f>IFERROR(VLOOKUP(ROWS(AY$2:AY85),AW$2:AX$215,2,FALSE),"")</f>
        <v>Lantern Fish</v>
      </c>
      <c r="AZ85">
        <f>IF(ISNUMBER(SEARCH(Landings!$K$140,BA$2:BA$215)),MAX(AZ$1:AZ84)+1,0)</f>
        <v>84</v>
      </c>
      <c r="BA85" t="s">
        <v>1476</v>
      </c>
      <c r="BB85" t="str">
        <f>IFERROR(VLOOKUP(ROWS(BB$2:BB85),AZ$2:BA$215,2,FALSE),"")</f>
        <v>Lantern Fish</v>
      </c>
      <c r="BC85">
        <f>IF(ISNUMBER(SEARCH(Landings!$K$141,BD$2:BD$215)),MAX(BC$1:BC84)+1,0)</f>
        <v>84</v>
      </c>
      <c r="BD85" t="s">
        <v>1476</v>
      </c>
      <c r="BE85" t="str">
        <f>IFERROR(VLOOKUP(ROWS(BE$2:BE85),BC$2:BD$215,2,FALSE),"")</f>
        <v>Lantern Fish</v>
      </c>
      <c r="BF85">
        <f>IF(ISNUMBER(SEARCH(Landings!$K$142,BG$2:BG$215)),MAX(BF$1:BF84)+1,0)</f>
        <v>84</v>
      </c>
      <c r="BG85" t="s">
        <v>1476</v>
      </c>
      <c r="BH85" t="str">
        <f>IFERROR(VLOOKUP(ROWS(BH$2:BH85),BF$2:BG$215,2,FALSE),"")</f>
        <v>Lantern Fish</v>
      </c>
      <c r="BI85">
        <f>IF(ISNUMBER(SEARCH(Landings!$K$143,BJ$2:BJ$215)),MAX(BI$1:BI84)+1,0)</f>
        <v>84</v>
      </c>
      <c r="BJ85" t="s">
        <v>1476</v>
      </c>
      <c r="BK85" t="str">
        <f>IFERROR(VLOOKUP(ROWS(BK$2:BK85),BI$2:BJ$215,2,FALSE),"")</f>
        <v>Lantern Fish</v>
      </c>
      <c r="BL85">
        <f>IF(ISNUMBER(SEARCH(Landings!$K$144,BM$2:BM$215)),MAX(BL$1:BL84)+1,0)</f>
        <v>84</v>
      </c>
      <c r="BM85" t="s">
        <v>1476</v>
      </c>
      <c r="BN85" t="str">
        <f>IFERROR(VLOOKUP(ROWS(BN$2:BN85),BL$2:BM$215,2,FALSE),"")</f>
        <v>Lantern Fish</v>
      </c>
      <c r="BO85">
        <f>IF(ISNUMBER(SEARCH(Landings!$K$145,BP$2:BP$215)),MAX(BO$1:BO84)+1,0)</f>
        <v>84</v>
      </c>
      <c r="BP85" t="s">
        <v>1476</v>
      </c>
      <c r="BQ85" t="str">
        <f>IFERROR(VLOOKUP(ROWS(BQ$2:BQ85),BO$2:BP$215,2,FALSE),"")</f>
        <v>Lantern Fish</v>
      </c>
      <c r="BR85">
        <f>IF(ISNUMBER(SEARCH(Landings!$K$146,BS$2:BS$215)),MAX(BR$1:BR84)+1,0)</f>
        <v>84</v>
      </c>
      <c r="BS85" t="s">
        <v>1476</v>
      </c>
      <c r="BT85" t="str">
        <f>IFERROR(VLOOKUP(ROWS(BT$2:BT85),BR$2:BS$215,2,FALSE),"")</f>
        <v>Lantern Fish</v>
      </c>
      <c r="BU85">
        <f>IF(ISNUMBER(SEARCH(Landings!$K$147,BV$2:BV$215)),MAX(BU$1:BU84)+1,0)</f>
        <v>84</v>
      </c>
      <c r="BV85" t="s">
        <v>1476</v>
      </c>
      <c r="BW85" t="str">
        <f>IFERROR(VLOOKUP(ROWS(BW$2:BW85),BU$2:BV$215,2,FALSE),"")</f>
        <v>Lantern Fish</v>
      </c>
      <c r="BX85">
        <f>IF(ISNUMBER(SEARCH(Landings!$K$148,BY$2:BY$215)),MAX(BX$1:BX84)+1,0)</f>
        <v>84</v>
      </c>
      <c r="BY85" t="s">
        <v>1476</v>
      </c>
      <c r="BZ85" t="str">
        <f>IFERROR(VLOOKUP(ROWS(BZ$2:BZ85),BX$2:BY$215,2,FALSE),"")</f>
        <v>Lantern Fish</v>
      </c>
      <c r="CA85">
        <f>IF(ISNUMBER(SEARCH(Landings!$K$149,CB$2:CB$215)),MAX(CA$1:CA84)+1,0)</f>
        <v>84</v>
      </c>
      <c r="CB85" t="s">
        <v>1476</v>
      </c>
      <c r="CC85" t="str">
        <f>IFERROR(VLOOKUP(ROWS(CC$2:CC85),CA$2:CB$215,2,FALSE),"")</f>
        <v>Lantern Fish</v>
      </c>
      <c r="CD85">
        <f>IF(ISNUMBER(SEARCH(Landings!$K$150,CE$2:CE$215)),MAX(CD$1:CD84)+1,0)</f>
        <v>84</v>
      </c>
      <c r="CE85" t="s">
        <v>1476</v>
      </c>
      <c r="CF85" t="str">
        <f>IFERROR(VLOOKUP(ROWS(CF$2:CF85),CD$2:CE$215,2,FALSE),"")</f>
        <v>Lantern Fish</v>
      </c>
      <c r="CG85">
        <f>IF(ISNUMBER(SEARCH(Landings!$K$151,CH$2:CH$215)),MAX(CG$1:CG84)+1,0)</f>
        <v>84</v>
      </c>
      <c r="CH85" t="s">
        <v>1476</v>
      </c>
      <c r="CI85" t="str">
        <f>IFERROR(VLOOKUP(ROWS(CI$2:CI85),CG$2:CH$215,2,FALSE),"")</f>
        <v>Lantern Fish</v>
      </c>
      <c r="CJ85">
        <f>IF(ISNUMBER(SEARCH(Landings!$K$152,CK$2:CK$215)),MAX(CJ$1:CJ84)+1,0)</f>
        <v>84</v>
      </c>
      <c r="CK85" t="s">
        <v>1476</v>
      </c>
      <c r="CL85" t="str">
        <f>IFERROR(VLOOKUP(ROWS(CL$2:CL85),CJ$2:CK$215,2,FALSE),"")</f>
        <v>Lantern Fish</v>
      </c>
      <c r="CM85">
        <f>IF(ISNUMBER(SEARCH(Landings!$K$153,CN$2:CN$215)),MAX(CM$1:CM84)+1,0)</f>
        <v>84</v>
      </c>
      <c r="CN85" t="s">
        <v>1476</v>
      </c>
      <c r="CO85" t="str">
        <f>IFERROR(VLOOKUP(ROWS(CO$2:CO85),CM$2:CN$215,2,FALSE),"")</f>
        <v>Lantern Fish</v>
      </c>
    </row>
    <row r="86" spans="1:93" x14ac:dyDescent="0.25">
      <c r="A86" t="s">
        <v>1477</v>
      </c>
      <c r="B86" t="s">
        <v>1478</v>
      </c>
      <c r="D86">
        <f>IF(ISNUMBER(SEARCH(Landings!$K$124,E$2:E$215)),MAX(D$1:D85)+1,0)</f>
        <v>85</v>
      </c>
      <c r="E86" t="s">
        <v>1478</v>
      </c>
      <c r="F86" t="str">
        <f>IFERROR(VLOOKUP(ROWS(F$2:F86),D$2:E$215,2,FALSE),"")</f>
        <v>Large eyed Rabbitfish</v>
      </c>
      <c r="G86">
        <f>IF(ISNUMBER(SEARCH(Landings!$K$125,H$2:H$215)),MAX(G$1:G85)+1,0)</f>
        <v>85</v>
      </c>
      <c r="H86" t="s">
        <v>1478</v>
      </c>
      <c r="I86" t="str">
        <f>IFERROR(VLOOKUP(ROWS(I$2:I86),G$2:H$215,2,FALSE),"")</f>
        <v>Large eyed Rabbitfish</v>
      </c>
      <c r="J86">
        <f>IF(ISNUMBER(SEARCH(Landings!$K$126,K$2:K$215)),MAX(J$1:J85)+1,0)</f>
        <v>85</v>
      </c>
      <c r="K86" t="s">
        <v>1478</v>
      </c>
      <c r="L86" t="str">
        <f>IFERROR(VLOOKUP(ROWS(L$2:L86),J$2:K$215,2,FALSE),"")</f>
        <v>Large eyed Rabbitfish</v>
      </c>
      <c r="M86">
        <f>IF(ISNUMBER(SEARCH(Landings!$K$127,N$2:N$215)),MAX(M$1:M85)+1,0)</f>
        <v>85</v>
      </c>
      <c r="N86" t="s">
        <v>1478</v>
      </c>
      <c r="O86" t="str">
        <f>IFERROR(VLOOKUP(ROWS(O$2:O86),M$2:N$215,2,FALSE),"")</f>
        <v>Large eyed Rabbitfish</v>
      </c>
      <c r="P86">
        <f>IF(ISNUMBER(SEARCH(Landings!$K$128,Q$2:Q$215)),MAX(P$1:P85)+1,0)</f>
        <v>85</v>
      </c>
      <c r="Q86" t="s">
        <v>1478</v>
      </c>
      <c r="R86" t="str">
        <f>IFERROR(VLOOKUP(ROWS(R$2:R86),P$2:Q$215,2,FALSE),"")</f>
        <v>Large eyed Rabbitfish</v>
      </c>
      <c r="S86">
        <f>IF(ISNUMBER(SEARCH(Landings!$K$129,T$2:T$215)),MAX(S$1:S85)+1,0)</f>
        <v>85</v>
      </c>
      <c r="T86" t="s">
        <v>1478</v>
      </c>
      <c r="U86" t="str">
        <f>IFERROR(VLOOKUP(ROWS(U$2:U86),S$2:T$215,2,FALSE),"")</f>
        <v>Large eyed Rabbitfish</v>
      </c>
      <c r="V86">
        <f>IF(ISNUMBER(SEARCH(Landings!$K$130,W$2:W$215)),MAX(V$1:V85)+1,0)</f>
        <v>85</v>
      </c>
      <c r="W86" t="s">
        <v>1478</v>
      </c>
      <c r="X86" t="str">
        <f>IFERROR(VLOOKUP(ROWS(X$2:X86),V$2:W$215,2,FALSE),"")</f>
        <v>Large eyed Rabbitfish</v>
      </c>
      <c r="Y86">
        <f>IF(ISNUMBER(SEARCH(Landings!$K$131,Z$2:Z$215)),MAX(Y$1:Y85)+1,0)</f>
        <v>85</v>
      </c>
      <c r="Z86" t="s">
        <v>1478</v>
      </c>
      <c r="AA86" t="str">
        <f>IFERROR(VLOOKUP(ROWS(AA$2:AA86),Y$2:Z$215,2,FALSE),"")</f>
        <v>Large eyed Rabbitfish</v>
      </c>
      <c r="AB86">
        <f>IF(ISNUMBER(SEARCH(Landings!$K$132,AC$2:AC$215)),MAX(AB$1:AB85)+1,0)</f>
        <v>85</v>
      </c>
      <c r="AC86" t="s">
        <v>1478</v>
      </c>
      <c r="AD86" t="str">
        <f>IFERROR(VLOOKUP(ROWS(AD$2:AD86),AB$2:AC$215,2,FALSE),"")</f>
        <v>Large eyed Rabbitfish</v>
      </c>
      <c r="AE86">
        <f>IF(ISNUMBER(SEARCH(Landings!$K$133,AF$2:AF$215)),MAX(AE$1:AE85)+1,0)</f>
        <v>85</v>
      </c>
      <c r="AF86" t="s">
        <v>1478</v>
      </c>
      <c r="AG86" t="str">
        <f>IFERROR(VLOOKUP(ROWS(AG$2:AG86),AE$2:AF$215,2,FALSE),"")</f>
        <v>Large eyed Rabbitfish</v>
      </c>
      <c r="AH86">
        <f>IF(ISNUMBER(SEARCH(Landings!$K$134,AI$2:AI$215)),MAX(AH$1:AH85)+1,0)</f>
        <v>85</v>
      </c>
      <c r="AI86" t="s">
        <v>1478</v>
      </c>
      <c r="AJ86" t="str">
        <f>IFERROR(VLOOKUP(ROWS(AJ$2:AJ86),AH$2:AI$215,2,FALSE),"")</f>
        <v>Large eyed Rabbitfish</v>
      </c>
      <c r="AK86">
        <f>IF(ISNUMBER(SEARCH(Landings!$K$135,AL$2:AL$215)),MAX(AK$1:AK85)+1,0)</f>
        <v>85</v>
      </c>
      <c r="AL86" t="s">
        <v>1478</v>
      </c>
      <c r="AM86" t="str">
        <f>IFERROR(VLOOKUP(ROWS(AM$2:AM86),AK$2:AL$215,2,FALSE),"")</f>
        <v>Large eyed Rabbitfish</v>
      </c>
      <c r="AN86">
        <f>IF(ISNUMBER(SEARCH(Landings!$K$136,AO$2:AO$215)),MAX(AN$1:AN85)+1,0)</f>
        <v>85</v>
      </c>
      <c r="AO86" t="s">
        <v>1478</v>
      </c>
      <c r="AP86" t="str">
        <f>IFERROR(VLOOKUP(ROWS(AP$2:AP86),AN$2:AO$215,2,FALSE),"")</f>
        <v>Large eyed Rabbitfish</v>
      </c>
      <c r="AQ86">
        <f>IF(ISNUMBER(SEARCH(Landings!$K$137,AR$2:AR$215)),MAX(AQ$1:AQ85)+1,0)</f>
        <v>85</v>
      </c>
      <c r="AR86" t="s">
        <v>1478</v>
      </c>
      <c r="AS86" t="str">
        <f>IFERROR(VLOOKUP(ROWS(AS$2:AS86),AQ$2:AR$215,2,FALSE),"")</f>
        <v>Large eyed Rabbitfish</v>
      </c>
      <c r="AT86">
        <f>IF(ISNUMBER(SEARCH(Landings!$K$138,AU$2:AU$215)),MAX(AT$1:AT85)+1,0)</f>
        <v>85</v>
      </c>
      <c r="AU86" t="s">
        <v>1478</v>
      </c>
      <c r="AV86" t="str">
        <f>IFERROR(VLOOKUP(ROWS(AV$2:AV86),AT$2:AU$215,2,FALSE),"")</f>
        <v>Large eyed Rabbitfish</v>
      </c>
      <c r="AW86">
        <f>IF(ISNUMBER(SEARCH(Landings!$K$139,AX$2:AX$215)),MAX(AW$1:AW85)+1,0)</f>
        <v>85</v>
      </c>
      <c r="AX86" t="s">
        <v>1478</v>
      </c>
      <c r="AY86" t="str">
        <f>IFERROR(VLOOKUP(ROWS(AY$2:AY86),AW$2:AX$215,2,FALSE),"")</f>
        <v>Large eyed Rabbitfish</v>
      </c>
      <c r="AZ86">
        <f>IF(ISNUMBER(SEARCH(Landings!$K$140,BA$2:BA$215)),MAX(AZ$1:AZ85)+1,0)</f>
        <v>85</v>
      </c>
      <c r="BA86" t="s">
        <v>1478</v>
      </c>
      <c r="BB86" t="str">
        <f>IFERROR(VLOOKUP(ROWS(BB$2:BB86),AZ$2:BA$215,2,FALSE),"")</f>
        <v>Large eyed Rabbitfish</v>
      </c>
      <c r="BC86">
        <f>IF(ISNUMBER(SEARCH(Landings!$K$141,BD$2:BD$215)),MAX(BC$1:BC85)+1,0)</f>
        <v>85</v>
      </c>
      <c r="BD86" t="s">
        <v>1478</v>
      </c>
      <c r="BE86" t="str">
        <f>IFERROR(VLOOKUP(ROWS(BE$2:BE86),BC$2:BD$215,2,FALSE),"")</f>
        <v>Large eyed Rabbitfish</v>
      </c>
      <c r="BF86">
        <f>IF(ISNUMBER(SEARCH(Landings!$K$142,BG$2:BG$215)),MAX(BF$1:BF85)+1,0)</f>
        <v>85</v>
      </c>
      <c r="BG86" t="s">
        <v>1478</v>
      </c>
      <c r="BH86" t="str">
        <f>IFERROR(VLOOKUP(ROWS(BH$2:BH86),BF$2:BG$215,2,FALSE),"")</f>
        <v>Large eyed Rabbitfish</v>
      </c>
      <c r="BI86">
        <f>IF(ISNUMBER(SEARCH(Landings!$K$143,BJ$2:BJ$215)),MAX(BI$1:BI85)+1,0)</f>
        <v>85</v>
      </c>
      <c r="BJ86" t="s">
        <v>1478</v>
      </c>
      <c r="BK86" t="str">
        <f>IFERROR(VLOOKUP(ROWS(BK$2:BK86),BI$2:BJ$215,2,FALSE),"")</f>
        <v>Large eyed Rabbitfish</v>
      </c>
      <c r="BL86">
        <f>IF(ISNUMBER(SEARCH(Landings!$K$144,BM$2:BM$215)),MAX(BL$1:BL85)+1,0)</f>
        <v>85</v>
      </c>
      <c r="BM86" t="s">
        <v>1478</v>
      </c>
      <c r="BN86" t="str">
        <f>IFERROR(VLOOKUP(ROWS(BN$2:BN86),BL$2:BM$215,2,FALSE),"")</f>
        <v>Large eyed Rabbitfish</v>
      </c>
      <c r="BO86">
        <f>IF(ISNUMBER(SEARCH(Landings!$K$145,BP$2:BP$215)),MAX(BO$1:BO85)+1,0)</f>
        <v>85</v>
      </c>
      <c r="BP86" t="s">
        <v>1478</v>
      </c>
      <c r="BQ86" t="str">
        <f>IFERROR(VLOOKUP(ROWS(BQ$2:BQ86),BO$2:BP$215,2,FALSE),"")</f>
        <v>Large eyed Rabbitfish</v>
      </c>
      <c r="BR86">
        <f>IF(ISNUMBER(SEARCH(Landings!$K$146,BS$2:BS$215)),MAX(BR$1:BR85)+1,0)</f>
        <v>85</v>
      </c>
      <c r="BS86" t="s">
        <v>1478</v>
      </c>
      <c r="BT86" t="str">
        <f>IFERROR(VLOOKUP(ROWS(BT$2:BT86),BR$2:BS$215,2,FALSE),"")</f>
        <v>Large eyed Rabbitfish</v>
      </c>
      <c r="BU86">
        <f>IF(ISNUMBER(SEARCH(Landings!$K$147,BV$2:BV$215)),MAX(BU$1:BU85)+1,0)</f>
        <v>85</v>
      </c>
      <c r="BV86" t="s">
        <v>1478</v>
      </c>
      <c r="BW86" t="str">
        <f>IFERROR(VLOOKUP(ROWS(BW$2:BW86),BU$2:BV$215,2,FALSE),"")</f>
        <v>Large eyed Rabbitfish</v>
      </c>
      <c r="BX86">
        <f>IF(ISNUMBER(SEARCH(Landings!$K$148,BY$2:BY$215)),MAX(BX$1:BX85)+1,0)</f>
        <v>85</v>
      </c>
      <c r="BY86" t="s">
        <v>1478</v>
      </c>
      <c r="BZ86" t="str">
        <f>IFERROR(VLOOKUP(ROWS(BZ$2:BZ86),BX$2:BY$215,2,FALSE),"")</f>
        <v>Large eyed Rabbitfish</v>
      </c>
      <c r="CA86">
        <f>IF(ISNUMBER(SEARCH(Landings!$K$149,CB$2:CB$215)),MAX(CA$1:CA85)+1,0)</f>
        <v>85</v>
      </c>
      <c r="CB86" t="s">
        <v>1478</v>
      </c>
      <c r="CC86" t="str">
        <f>IFERROR(VLOOKUP(ROWS(CC$2:CC86),CA$2:CB$215,2,FALSE),"")</f>
        <v>Large eyed Rabbitfish</v>
      </c>
      <c r="CD86">
        <f>IF(ISNUMBER(SEARCH(Landings!$K$150,CE$2:CE$215)),MAX(CD$1:CD85)+1,0)</f>
        <v>85</v>
      </c>
      <c r="CE86" t="s">
        <v>1478</v>
      </c>
      <c r="CF86" t="str">
        <f>IFERROR(VLOOKUP(ROWS(CF$2:CF86),CD$2:CE$215,2,FALSE),"")</f>
        <v>Large eyed Rabbitfish</v>
      </c>
      <c r="CG86">
        <f>IF(ISNUMBER(SEARCH(Landings!$K$151,CH$2:CH$215)),MAX(CG$1:CG85)+1,0)</f>
        <v>85</v>
      </c>
      <c r="CH86" t="s">
        <v>1478</v>
      </c>
      <c r="CI86" t="str">
        <f>IFERROR(VLOOKUP(ROWS(CI$2:CI86),CG$2:CH$215,2,FALSE),"")</f>
        <v>Large eyed Rabbitfish</v>
      </c>
      <c r="CJ86">
        <f>IF(ISNUMBER(SEARCH(Landings!$K$152,CK$2:CK$215)),MAX(CJ$1:CJ85)+1,0)</f>
        <v>85</v>
      </c>
      <c r="CK86" t="s">
        <v>1478</v>
      </c>
      <c r="CL86" t="str">
        <f>IFERROR(VLOOKUP(ROWS(CL$2:CL86),CJ$2:CK$215,2,FALSE),"")</f>
        <v>Large eyed Rabbitfish</v>
      </c>
      <c r="CM86">
        <f>IF(ISNUMBER(SEARCH(Landings!$K$153,CN$2:CN$215)),MAX(CM$1:CM85)+1,0)</f>
        <v>85</v>
      </c>
      <c r="CN86" t="s">
        <v>1478</v>
      </c>
      <c r="CO86" t="str">
        <f>IFERROR(VLOOKUP(ROWS(CO$2:CO86),CM$2:CN$215,2,FALSE),"")</f>
        <v>Large eyed Rabbitfish</v>
      </c>
    </row>
    <row r="87" spans="1:93" x14ac:dyDescent="0.25">
      <c r="A87" t="s">
        <v>1479</v>
      </c>
      <c r="B87" t="s">
        <v>1480</v>
      </c>
      <c r="D87">
        <f>IF(ISNUMBER(SEARCH(Landings!$K$124,E$2:E$215)),MAX(D$1:D86)+1,0)</f>
        <v>86</v>
      </c>
      <c r="E87" t="s">
        <v>1480</v>
      </c>
      <c r="F87" t="str">
        <f>IFERROR(VLOOKUP(ROWS(F$2:F87),D$2:E$215,2,FALSE),"")</f>
        <v>Leafscale gulper shark</v>
      </c>
      <c r="G87">
        <f>IF(ISNUMBER(SEARCH(Landings!$K$125,H$2:H$215)),MAX(G$1:G86)+1,0)</f>
        <v>86</v>
      </c>
      <c r="H87" t="s">
        <v>1480</v>
      </c>
      <c r="I87" t="str">
        <f>IFERROR(VLOOKUP(ROWS(I$2:I87),G$2:H$215,2,FALSE),"")</f>
        <v>Leafscale gulper shark</v>
      </c>
      <c r="J87">
        <f>IF(ISNUMBER(SEARCH(Landings!$K$126,K$2:K$215)),MAX(J$1:J86)+1,0)</f>
        <v>86</v>
      </c>
      <c r="K87" t="s">
        <v>1480</v>
      </c>
      <c r="L87" t="str">
        <f>IFERROR(VLOOKUP(ROWS(L$2:L87),J$2:K$215,2,FALSE),"")</f>
        <v>Leafscale gulper shark</v>
      </c>
      <c r="M87">
        <f>IF(ISNUMBER(SEARCH(Landings!$K$127,N$2:N$215)),MAX(M$1:M86)+1,0)</f>
        <v>86</v>
      </c>
      <c r="N87" t="s">
        <v>1480</v>
      </c>
      <c r="O87" t="str">
        <f>IFERROR(VLOOKUP(ROWS(O$2:O87),M$2:N$215,2,FALSE),"")</f>
        <v>Leafscale gulper shark</v>
      </c>
      <c r="P87">
        <f>IF(ISNUMBER(SEARCH(Landings!$K$128,Q$2:Q$215)),MAX(P$1:P86)+1,0)</f>
        <v>86</v>
      </c>
      <c r="Q87" t="s">
        <v>1480</v>
      </c>
      <c r="R87" t="str">
        <f>IFERROR(VLOOKUP(ROWS(R$2:R87),P$2:Q$215,2,FALSE),"")</f>
        <v>Leafscale gulper shark</v>
      </c>
      <c r="S87">
        <f>IF(ISNUMBER(SEARCH(Landings!$K$129,T$2:T$215)),MAX(S$1:S86)+1,0)</f>
        <v>86</v>
      </c>
      <c r="T87" t="s">
        <v>1480</v>
      </c>
      <c r="U87" t="str">
        <f>IFERROR(VLOOKUP(ROWS(U$2:U87),S$2:T$215,2,FALSE),"")</f>
        <v>Leafscale gulper shark</v>
      </c>
      <c r="V87">
        <f>IF(ISNUMBER(SEARCH(Landings!$K$130,W$2:W$215)),MAX(V$1:V86)+1,0)</f>
        <v>86</v>
      </c>
      <c r="W87" t="s">
        <v>1480</v>
      </c>
      <c r="X87" t="str">
        <f>IFERROR(VLOOKUP(ROWS(X$2:X87),V$2:W$215,2,FALSE),"")</f>
        <v>Leafscale gulper shark</v>
      </c>
      <c r="Y87">
        <f>IF(ISNUMBER(SEARCH(Landings!$K$131,Z$2:Z$215)),MAX(Y$1:Y86)+1,0)</f>
        <v>86</v>
      </c>
      <c r="Z87" t="s">
        <v>1480</v>
      </c>
      <c r="AA87" t="str">
        <f>IFERROR(VLOOKUP(ROWS(AA$2:AA87),Y$2:Z$215,2,FALSE),"")</f>
        <v>Leafscale gulper shark</v>
      </c>
      <c r="AB87">
        <f>IF(ISNUMBER(SEARCH(Landings!$K$132,AC$2:AC$215)),MAX(AB$1:AB86)+1,0)</f>
        <v>86</v>
      </c>
      <c r="AC87" t="s">
        <v>1480</v>
      </c>
      <c r="AD87" t="str">
        <f>IFERROR(VLOOKUP(ROWS(AD$2:AD87),AB$2:AC$215,2,FALSE),"")</f>
        <v>Leafscale gulper shark</v>
      </c>
      <c r="AE87">
        <f>IF(ISNUMBER(SEARCH(Landings!$K$133,AF$2:AF$215)),MAX(AE$1:AE86)+1,0)</f>
        <v>86</v>
      </c>
      <c r="AF87" t="s">
        <v>1480</v>
      </c>
      <c r="AG87" t="str">
        <f>IFERROR(VLOOKUP(ROWS(AG$2:AG87),AE$2:AF$215,2,FALSE),"")</f>
        <v>Leafscale gulper shark</v>
      </c>
      <c r="AH87">
        <f>IF(ISNUMBER(SEARCH(Landings!$K$134,AI$2:AI$215)),MAX(AH$1:AH86)+1,0)</f>
        <v>86</v>
      </c>
      <c r="AI87" t="s">
        <v>1480</v>
      </c>
      <c r="AJ87" t="str">
        <f>IFERROR(VLOOKUP(ROWS(AJ$2:AJ87),AH$2:AI$215,2,FALSE),"")</f>
        <v>Leafscale gulper shark</v>
      </c>
      <c r="AK87">
        <f>IF(ISNUMBER(SEARCH(Landings!$K$135,AL$2:AL$215)),MAX(AK$1:AK86)+1,0)</f>
        <v>86</v>
      </c>
      <c r="AL87" t="s">
        <v>1480</v>
      </c>
      <c r="AM87" t="str">
        <f>IFERROR(VLOOKUP(ROWS(AM$2:AM87),AK$2:AL$215,2,FALSE),"")</f>
        <v>Leafscale gulper shark</v>
      </c>
      <c r="AN87">
        <f>IF(ISNUMBER(SEARCH(Landings!$K$136,AO$2:AO$215)),MAX(AN$1:AN86)+1,0)</f>
        <v>86</v>
      </c>
      <c r="AO87" t="s">
        <v>1480</v>
      </c>
      <c r="AP87" t="str">
        <f>IFERROR(VLOOKUP(ROWS(AP$2:AP87),AN$2:AO$215,2,FALSE),"")</f>
        <v>Leafscale gulper shark</v>
      </c>
      <c r="AQ87">
        <f>IF(ISNUMBER(SEARCH(Landings!$K$137,AR$2:AR$215)),MAX(AQ$1:AQ86)+1,0)</f>
        <v>86</v>
      </c>
      <c r="AR87" t="s">
        <v>1480</v>
      </c>
      <c r="AS87" t="str">
        <f>IFERROR(VLOOKUP(ROWS(AS$2:AS87),AQ$2:AR$215,2,FALSE),"")</f>
        <v>Leafscale gulper shark</v>
      </c>
      <c r="AT87">
        <f>IF(ISNUMBER(SEARCH(Landings!$K$138,AU$2:AU$215)),MAX(AT$1:AT86)+1,0)</f>
        <v>86</v>
      </c>
      <c r="AU87" t="s">
        <v>1480</v>
      </c>
      <c r="AV87" t="str">
        <f>IFERROR(VLOOKUP(ROWS(AV$2:AV87),AT$2:AU$215,2,FALSE),"")</f>
        <v>Leafscale gulper shark</v>
      </c>
      <c r="AW87">
        <f>IF(ISNUMBER(SEARCH(Landings!$K$139,AX$2:AX$215)),MAX(AW$1:AW86)+1,0)</f>
        <v>86</v>
      </c>
      <c r="AX87" t="s">
        <v>1480</v>
      </c>
      <c r="AY87" t="str">
        <f>IFERROR(VLOOKUP(ROWS(AY$2:AY87),AW$2:AX$215,2,FALSE),"")</f>
        <v>Leafscale gulper shark</v>
      </c>
      <c r="AZ87">
        <f>IF(ISNUMBER(SEARCH(Landings!$K$140,BA$2:BA$215)),MAX(AZ$1:AZ86)+1,0)</f>
        <v>86</v>
      </c>
      <c r="BA87" t="s">
        <v>1480</v>
      </c>
      <c r="BB87" t="str">
        <f>IFERROR(VLOOKUP(ROWS(BB$2:BB87),AZ$2:BA$215,2,FALSE),"")</f>
        <v>Leafscale gulper shark</v>
      </c>
      <c r="BC87">
        <f>IF(ISNUMBER(SEARCH(Landings!$K$141,BD$2:BD$215)),MAX(BC$1:BC86)+1,0)</f>
        <v>86</v>
      </c>
      <c r="BD87" t="s">
        <v>1480</v>
      </c>
      <c r="BE87" t="str">
        <f>IFERROR(VLOOKUP(ROWS(BE$2:BE87),BC$2:BD$215,2,FALSE),"")</f>
        <v>Leafscale gulper shark</v>
      </c>
      <c r="BF87">
        <f>IF(ISNUMBER(SEARCH(Landings!$K$142,BG$2:BG$215)),MAX(BF$1:BF86)+1,0)</f>
        <v>86</v>
      </c>
      <c r="BG87" t="s">
        <v>1480</v>
      </c>
      <c r="BH87" t="str">
        <f>IFERROR(VLOOKUP(ROWS(BH$2:BH87),BF$2:BG$215,2,FALSE),"")</f>
        <v>Leafscale gulper shark</v>
      </c>
      <c r="BI87">
        <f>IF(ISNUMBER(SEARCH(Landings!$K$143,BJ$2:BJ$215)),MAX(BI$1:BI86)+1,0)</f>
        <v>86</v>
      </c>
      <c r="BJ87" t="s">
        <v>1480</v>
      </c>
      <c r="BK87" t="str">
        <f>IFERROR(VLOOKUP(ROWS(BK$2:BK87),BI$2:BJ$215,2,FALSE),"")</f>
        <v>Leafscale gulper shark</v>
      </c>
      <c r="BL87">
        <f>IF(ISNUMBER(SEARCH(Landings!$K$144,BM$2:BM$215)),MAX(BL$1:BL86)+1,0)</f>
        <v>86</v>
      </c>
      <c r="BM87" t="s">
        <v>1480</v>
      </c>
      <c r="BN87" t="str">
        <f>IFERROR(VLOOKUP(ROWS(BN$2:BN87),BL$2:BM$215,2,FALSE),"")</f>
        <v>Leafscale gulper shark</v>
      </c>
      <c r="BO87">
        <f>IF(ISNUMBER(SEARCH(Landings!$K$145,BP$2:BP$215)),MAX(BO$1:BO86)+1,0)</f>
        <v>86</v>
      </c>
      <c r="BP87" t="s">
        <v>1480</v>
      </c>
      <c r="BQ87" t="str">
        <f>IFERROR(VLOOKUP(ROWS(BQ$2:BQ87),BO$2:BP$215,2,FALSE),"")</f>
        <v>Leafscale gulper shark</v>
      </c>
      <c r="BR87">
        <f>IF(ISNUMBER(SEARCH(Landings!$K$146,BS$2:BS$215)),MAX(BR$1:BR86)+1,0)</f>
        <v>86</v>
      </c>
      <c r="BS87" t="s">
        <v>1480</v>
      </c>
      <c r="BT87" t="str">
        <f>IFERROR(VLOOKUP(ROWS(BT$2:BT87),BR$2:BS$215,2,FALSE),"")</f>
        <v>Leafscale gulper shark</v>
      </c>
      <c r="BU87">
        <f>IF(ISNUMBER(SEARCH(Landings!$K$147,BV$2:BV$215)),MAX(BU$1:BU86)+1,0)</f>
        <v>86</v>
      </c>
      <c r="BV87" t="s">
        <v>1480</v>
      </c>
      <c r="BW87" t="str">
        <f>IFERROR(VLOOKUP(ROWS(BW$2:BW87),BU$2:BV$215,2,FALSE),"")</f>
        <v>Leafscale gulper shark</v>
      </c>
      <c r="BX87">
        <f>IF(ISNUMBER(SEARCH(Landings!$K$148,BY$2:BY$215)),MAX(BX$1:BX86)+1,0)</f>
        <v>86</v>
      </c>
      <c r="BY87" t="s">
        <v>1480</v>
      </c>
      <c r="BZ87" t="str">
        <f>IFERROR(VLOOKUP(ROWS(BZ$2:BZ87),BX$2:BY$215,2,FALSE),"")</f>
        <v>Leafscale gulper shark</v>
      </c>
      <c r="CA87">
        <f>IF(ISNUMBER(SEARCH(Landings!$K$149,CB$2:CB$215)),MAX(CA$1:CA86)+1,0)</f>
        <v>86</v>
      </c>
      <c r="CB87" t="s">
        <v>1480</v>
      </c>
      <c r="CC87" t="str">
        <f>IFERROR(VLOOKUP(ROWS(CC$2:CC87),CA$2:CB$215,2,FALSE),"")</f>
        <v>Leafscale gulper shark</v>
      </c>
      <c r="CD87">
        <f>IF(ISNUMBER(SEARCH(Landings!$K$150,CE$2:CE$215)),MAX(CD$1:CD86)+1,0)</f>
        <v>86</v>
      </c>
      <c r="CE87" t="s">
        <v>1480</v>
      </c>
      <c r="CF87" t="str">
        <f>IFERROR(VLOOKUP(ROWS(CF$2:CF87),CD$2:CE$215,2,FALSE),"")</f>
        <v>Leafscale gulper shark</v>
      </c>
      <c r="CG87">
        <f>IF(ISNUMBER(SEARCH(Landings!$K$151,CH$2:CH$215)),MAX(CG$1:CG86)+1,0)</f>
        <v>86</v>
      </c>
      <c r="CH87" t="s">
        <v>1480</v>
      </c>
      <c r="CI87" t="str">
        <f>IFERROR(VLOOKUP(ROWS(CI$2:CI87),CG$2:CH$215,2,FALSE),"")</f>
        <v>Leafscale gulper shark</v>
      </c>
      <c r="CJ87">
        <f>IF(ISNUMBER(SEARCH(Landings!$K$152,CK$2:CK$215)),MAX(CJ$1:CJ86)+1,0)</f>
        <v>86</v>
      </c>
      <c r="CK87" t="s">
        <v>1480</v>
      </c>
      <c r="CL87" t="str">
        <f>IFERROR(VLOOKUP(ROWS(CL$2:CL87),CJ$2:CK$215,2,FALSE),"")</f>
        <v>Leafscale gulper shark</v>
      </c>
      <c r="CM87">
        <f>IF(ISNUMBER(SEARCH(Landings!$K$153,CN$2:CN$215)),MAX(CM$1:CM86)+1,0)</f>
        <v>86</v>
      </c>
      <c r="CN87" t="s">
        <v>1480</v>
      </c>
      <c r="CO87" t="str">
        <f>IFERROR(VLOOKUP(ROWS(CO$2:CO87),CM$2:CN$215,2,FALSE),"")</f>
        <v>Leafscale gulper shark</v>
      </c>
    </row>
    <row r="88" spans="1:93" x14ac:dyDescent="0.25">
      <c r="A88" t="s">
        <v>1481</v>
      </c>
      <c r="B88" t="s">
        <v>1482</v>
      </c>
      <c r="D88">
        <f>IF(ISNUMBER(SEARCH(Landings!$K$124,E$2:E$215)),MAX(D$1:D87)+1,0)</f>
        <v>87</v>
      </c>
      <c r="E88" t="s">
        <v>1482</v>
      </c>
      <c r="F88" t="str">
        <f>IFERROR(VLOOKUP(ROWS(F$2:F88),D$2:E$215,2,FALSE),"")</f>
        <v>Lemon sole</v>
      </c>
      <c r="G88">
        <f>IF(ISNUMBER(SEARCH(Landings!$K$125,H$2:H$215)),MAX(G$1:G87)+1,0)</f>
        <v>87</v>
      </c>
      <c r="H88" t="s">
        <v>1482</v>
      </c>
      <c r="I88" t="str">
        <f>IFERROR(VLOOKUP(ROWS(I$2:I88),G$2:H$215,2,FALSE),"")</f>
        <v>Lemon sole</v>
      </c>
      <c r="J88">
        <f>IF(ISNUMBER(SEARCH(Landings!$K$126,K$2:K$215)),MAX(J$1:J87)+1,0)</f>
        <v>87</v>
      </c>
      <c r="K88" t="s">
        <v>1482</v>
      </c>
      <c r="L88" t="str">
        <f>IFERROR(VLOOKUP(ROWS(L$2:L88),J$2:K$215,2,FALSE),"")</f>
        <v>Lemon sole</v>
      </c>
      <c r="M88">
        <f>IF(ISNUMBER(SEARCH(Landings!$K$127,N$2:N$215)),MAX(M$1:M87)+1,0)</f>
        <v>87</v>
      </c>
      <c r="N88" t="s">
        <v>1482</v>
      </c>
      <c r="O88" t="str">
        <f>IFERROR(VLOOKUP(ROWS(O$2:O88),M$2:N$215,2,FALSE),"")</f>
        <v>Lemon sole</v>
      </c>
      <c r="P88">
        <f>IF(ISNUMBER(SEARCH(Landings!$K$128,Q$2:Q$215)),MAX(P$1:P87)+1,0)</f>
        <v>87</v>
      </c>
      <c r="Q88" t="s">
        <v>1482</v>
      </c>
      <c r="R88" t="str">
        <f>IFERROR(VLOOKUP(ROWS(R$2:R88),P$2:Q$215,2,FALSE),"")</f>
        <v>Lemon sole</v>
      </c>
      <c r="S88">
        <f>IF(ISNUMBER(SEARCH(Landings!$K$129,T$2:T$215)),MAX(S$1:S87)+1,0)</f>
        <v>87</v>
      </c>
      <c r="T88" t="s">
        <v>1482</v>
      </c>
      <c r="U88" t="str">
        <f>IFERROR(VLOOKUP(ROWS(U$2:U88),S$2:T$215,2,FALSE),"")</f>
        <v>Lemon sole</v>
      </c>
      <c r="V88">
        <f>IF(ISNUMBER(SEARCH(Landings!$K$130,W$2:W$215)),MAX(V$1:V87)+1,0)</f>
        <v>87</v>
      </c>
      <c r="W88" t="s">
        <v>1482</v>
      </c>
      <c r="X88" t="str">
        <f>IFERROR(VLOOKUP(ROWS(X$2:X88),V$2:W$215,2,FALSE),"")</f>
        <v>Lemon sole</v>
      </c>
      <c r="Y88">
        <f>IF(ISNUMBER(SEARCH(Landings!$K$131,Z$2:Z$215)),MAX(Y$1:Y87)+1,0)</f>
        <v>87</v>
      </c>
      <c r="Z88" t="s">
        <v>1482</v>
      </c>
      <c r="AA88" t="str">
        <f>IFERROR(VLOOKUP(ROWS(AA$2:AA88),Y$2:Z$215,2,FALSE),"")</f>
        <v>Lemon sole</v>
      </c>
      <c r="AB88">
        <f>IF(ISNUMBER(SEARCH(Landings!$K$132,AC$2:AC$215)),MAX(AB$1:AB87)+1,0)</f>
        <v>87</v>
      </c>
      <c r="AC88" t="s">
        <v>1482</v>
      </c>
      <c r="AD88" t="str">
        <f>IFERROR(VLOOKUP(ROWS(AD$2:AD88),AB$2:AC$215,2,FALSE),"")</f>
        <v>Lemon sole</v>
      </c>
      <c r="AE88">
        <f>IF(ISNUMBER(SEARCH(Landings!$K$133,AF$2:AF$215)),MAX(AE$1:AE87)+1,0)</f>
        <v>87</v>
      </c>
      <c r="AF88" t="s">
        <v>1482</v>
      </c>
      <c r="AG88" t="str">
        <f>IFERROR(VLOOKUP(ROWS(AG$2:AG88),AE$2:AF$215,2,FALSE),"")</f>
        <v>Lemon sole</v>
      </c>
      <c r="AH88">
        <f>IF(ISNUMBER(SEARCH(Landings!$K$134,AI$2:AI$215)),MAX(AH$1:AH87)+1,0)</f>
        <v>87</v>
      </c>
      <c r="AI88" t="s">
        <v>1482</v>
      </c>
      <c r="AJ88" t="str">
        <f>IFERROR(VLOOKUP(ROWS(AJ$2:AJ88),AH$2:AI$215,2,FALSE),"")</f>
        <v>Lemon sole</v>
      </c>
      <c r="AK88">
        <f>IF(ISNUMBER(SEARCH(Landings!$K$135,AL$2:AL$215)),MAX(AK$1:AK87)+1,0)</f>
        <v>87</v>
      </c>
      <c r="AL88" t="s">
        <v>1482</v>
      </c>
      <c r="AM88" t="str">
        <f>IFERROR(VLOOKUP(ROWS(AM$2:AM88),AK$2:AL$215,2,FALSE),"")</f>
        <v>Lemon sole</v>
      </c>
      <c r="AN88">
        <f>IF(ISNUMBER(SEARCH(Landings!$K$136,AO$2:AO$215)),MAX(AN$1:AN87)+1,0)</f>
        <v>87</v>
      </c>
      <c r="AO88" t="s">
        <v>1482</v>
      </c>
      <c r="AP88" t="str">
        <f>IFERROR(VLOOKUP(ROWS(AP$2:AP88),AN$2:AO$215,2,FALSE),"")</f>
        <v>Lemon sole</v>
      </c>
      <c r="AQ88">
        <f>IF(ISNUMBER(SEARCH(Landings!$K$137,AR$2:AR$215)),MAX(AQ$1:AQ87)+1,0)</f>
        <v>87</v>
      </c>
      <c r="AR88" t="s">
        <v>1482</v>
      </c>
      <c r="AS88" t="str">
        <f>IFERROR(VLOOKUP(ROWS(AS$2:AS88),AQ$2:AR$215,2,FALSE),"")</f>
        <v>Lemon sole</v>
      </c>
      <c r="AT88">
        <f>IF(ISNUMBER(SEARCH(Landings!$K$138,AU$2:AU$215)),MAX(AT$1:AT87)+1,0)</f>
        <v>87</v>
      </c>
      <c r="AU88" t="s">
        <v>1482</v>
      </c>
      <c r="AV88" t="str">
        <f>IFERROR(VLOOKUP(ROWS(AV$2:AV88),AT$2:AU$215,2,FALSE),"")</f>
        <v>Lemon sole</v>
      </c>
      <c r="AW88">
        <f>IF(ISNUMBER(SEARCH(Landings!$K$139,AX$2:AX$215)),MAX(AW$1:AW87)+1,0)</f>
        <v>87</v>
      </c>
      <c r="AX88" t="s">
        <v>1482</v>
      </c>
      <c r="AY88" t="str">
        <f>IFERROR(VLOOKUP(ROWS(AY$2:AY88),AW$2:AX$215,2,FALSE),"")</f>
        <v>Lemon sole</v>
      </c>
      <c r="AZ88">
        <f>IF(ISNUMBER(SEARCH(Landings!$K$140,BA$2:BA$215)),MAX(AZ$1:AZ87)+1,0)</f>
        <v>87</v>
      </c>
      <c r="BA88" t="s">
        <v>1482</v>
      </c>
      <c r="BB88" t="str">
        <f>IFERROR(VLOOKUP(ROWS(BB$2:BB88),AZ$2:BA$215,2,FALSE),"")</f>
        <v>Lemon sole</v>
      </c>
      <c r="BC88">
        <f>IF(ISNUMBER(SEARCH(Landings!$K$141,BD$2:BD$215)),MAX(BC$1:BC87)+1,0)</f>
        <v>87</v>
      </c>
      <c r="BD88" t="s">
        <v>1482</v>
      </c>
      <c r="BE88" t="str">
        <f>IFERROR(VLOOKUP(ROWS(BE$2:BE88),BC$2:BD$215,2,FALSE),"")</f>
        <v>Lemon sole</v>
      </c>
      <c r="BF88">
        <f>IF(ISNUMBER(SEARCH(Landings!$K$142,BG$2:BG$215)),MAX(BF$1:BF87)+1,0)</f>
        <v>87</v>
      </c>
      <c r="BG88" t="s">
        <v>1482</v>
      </c>
      <c r="BH88" t="str">
        <f>IFERROR(VLOOKUP(ROWS(BH$2:BH88),BF$2:BG$215,2,FALSE),"")</f>
        <v>Lemon sole</v>
      </c>
      <c r="BI88">
        <f>IF(ISNUMBER(SEARCH(Landings!$K$143,BJ$2:BJ$215)),MAX(BI$1:BI87)+1,0)</f>
        <v>87</v>
      </c>
      <c r="BJ88" t="s">
        <v>1482</v>
      </c>
      <c r="BK88" t="str">
        <f>IFERROR(VLOOKUP(ROWS(BK$2:BK88),BI$2:BJ$215,2,FALSE),"")</f>
        <v>Lemon sole</v>
      </c>
      <c r="BL88">
        <f>IF(ISNUMBER(SEARCH(Landings!$K$144,BM$2:BM$215)),MAX(BL$1:BL87)+1,0)</f>
        <v>87</v>
      </c>
      <c r="BM88" t="s">
        <v>1482</v>
      </c>
      <c r="BN88" t="str">
        <f>IFERROR(VLOOKUP(ROWS(BN$2:BN88),BL$2:BM$215,2,FALSE),"")</f>
        <v>Lemon sole</v>
      </c>
      <c r="BO88">
        <f>IF(ISNUMBER(SEARCH(Landings!$K$145,BP$2:BP$215)),MAX(BO$1:BO87)+1,0)</f>
        <v>87</v>
      </c>
      <c r="BP88" t="s">
        <v>1482</v>
      </c>
      <c r="BQ88" t="str">
        <f>IFERROR(VLOOKUP(ROWS(BQ$2:BQ88),BO$2:BP$215,2,FALSE),"")</f>
        <v>Lemon sole</v>
      </c>
      <c r="BR88">
        <f>IF(ISNUMBER(SEARCH(Landings!$K$146,BS$2:BS$215)),MAX(BR$1:BR87)+1,0)</f>
        <v>87</v>
      </c>
      <c r="BS88" t="s">
        <v>1482</v>
      </c>
      <c r="BT88" t="str">
        <f>IFERROR(VLOOKUP(ROWS(BT$2:BT88),BR$2:BS$215,2,FALSE),"")</f>
        <v>Lemon sole</v>
      </c>
      <c r="BU88">
        <f>IF(ISNUMBER(SEARCH(Landings!$K$147,BV$2:BV$215)),MAX(BU$1:BU87)+1,0)</f>
        <v>87</v>
      </c>
      <c r="BV88" t="s">
        <v>1482</v>
      </c>
      <c r="BW88" t="str">
        <f>IFERROR(VLOOKUP(ROWS(BW$2:BW88),BU$2:BV$215,2,FALSE),"")</f>
        <v>Lemon sole</v>
      </c>
      <c r="BX88">
        <f>IF(ISNUMBER(SEARCH(Landings!$K$148,BY$2:BY$215)),MAX(BX$1:BX87)+1,0)</f>
        <v>87</v>
      </c>
      <c r="BY88" t="s">
        <v>1482</v>
      </c>
      <c r="BZ88" t="str">
        <f>IFERROR(VLOOKUP(ROWS(BZ$2:BZ88),BX$2:BY$215,2,FALSE),"")</f>
        <v>Lemon sole</v>
      </c>
      <c r="CA88">
        <f>IF(ISNUMBER(SEARCH(Landings!$K$149,CB$2:CB$215)),MAX(CA$1:CA87)+1,0)</f>
        <v>87</v>
      </c>
      <c r="CB88" t="s">
        <v>1482</v>
      </c>
      <c r="CC88" t="str">
        <f>IFERROR(VLOOKUP(ROWS(CC$2:CC88),CA$2:CB$215,2,FALSE),"")</f>
        <v>Lemon sole</v>
      </c>
      <c r="CD88">
        <f>IF(ISNUMBER(SEARCH(Landings!$K$150,CE$2:CE$215)),MAX(CD$1:CD87)+1,0)</f>
        <v>87</v>
      </c>
      <c r="CE88" t="s">
        <v>1482</v>
      </c>
      <c r="CF88" t="str">
        <f>IFERROR(VLOOKUP(ROWS(CF$2:CF88),CD$2:CE$215,2,FALSE),"")</f>
        <v>Lemon sole</v>
      </c>
      <c r="CG88">
        <f>IF(ISNUMBER(SEARCH(Landings!$K$151,CH$2:CH$215)),MAX(CG$1:CG87)+1,0)</f>
        <v>87</v>
      </c>
      <c r="CH88" t="s">
        <v>1482</v>
      </c>
      <c r="CI88" t="str">
        <f>IFERROR(VLOOKUP(ROWS(CI$2:CI88),CG$2:CH$215,2,FALSE),"")</f>
        <v>Lemon sole</v>
      </c>
      <c r="CJ88">
        <f>IF(ISNUMBER(SEARCH(Landings!$K$152,CK$2:CK$215)),MAX(CJ$1:CJ87)+1,0)</f>
        <v>87</v>
      </c>
      <c r="CK88" t="s">
        <v>1482</v>
      </c>
      <c r="CL88" t="str">
        <f>IFERROR(VLOOKUP(ROWS(CL$2:CL88),CJ$2:CK$215,2,FALSE),"")</f>
        <v>Lemon sole</v>
      </c>
      <c r="CM88">
        <f>IF(ISNUMBER(SEARCH(Landings!$K$153,CN$2:CN$215)),MAX(CM$1:CM87)+1,0)</f>
        <v>87</v>
      </c>
      <c r="CN88" t="s">
        <v>1482</v>
      </c>
      <c r="CO88" t="str">
        <f>IFERROR(VLOOKUP(ROWS(CO$2:CO88),CM$2:CN$215,2,FALSE),"")</f>
        <v>Lemon sole</v>
      </c>
    </row>
    <row r="89" spans="1:93" x14ac:dyDescent="0.25">
      <c r="A89" t="s">
        <v>1483</v>
      </c>
      <c r="B89" t="s">
        <v>1484</v>
      </c>
      <c r="D89">
        <f>IF(ISNUMBER(SEARCH(Landings!$K$124,E$2:E$215)),MAX(D$1:D88)+1,0)</f>
        <v>88</v>
      </c>
      <c r="E89" t="s">
        <v>1484</v>
      </c>
      <c r="F89" t="str">
        <f>IFERROR(VLOOKUP(ROWS(F$2:F89),D$2:E$215,2,FALSE),"")</f>
        <v>Lepidion eques</v>
      </c>
      <c r="G89">
        <f>IF(ISNUMBER(SEARCH(Landings!$K$125,H$2:H$215)),MAX(G$1:G88)+1,0)</f>
        <v>88</v>
      </c>
      <c r="H89" t="s">
        <v>1484</v>
      </c>
      <c r="I89" t="str">
        <f>IFERROR(VLOOKUP(ROWS(I$2:I89),G$2:H$215,2,FALSE),"")</f>
        <v>Lepidion eques</v>
      </c>
      <c r="J89">
        <f>IF(ISNUMBER(SEARCH(Landings!$K$126,K$2:K$215)),MAX(J$1:J88)+1,0)</f>
        <v>88</v>
      </c>
      <c r="K89" t="s">
        <v>1484</v>
      </c>
      <c r="L89" t="str">
        <f>IFERROR(VLOOKUP(ROWS(L$2:L89),J$2:K$215,2,FALSE),"")</f>
        <v>Lepidion eques</v>
      </c>
      <c r="M89">
        <f>IF(ISNUMBER(SEARCH(Landings!$K$127,N$2:N$215)),MAX(M$1:M88)+1,0)</f>
        <v>88</v>
      </c>
      <c r="N89" t="s">
        <v>1484</v>
      </c>
      <c r="O89" t="str">
        <f>IFERROR(VLOOKUP(ROWS(O$2:O89),M$2:N$215,2,FALSE),"")</f>
        <v>Lepidion eques</v>
      </c>
      <c r="P89">
        <f>IF(ISNUMBER(SEARCH(Landings!$K$128,Q$2:Q$215)),MAX(P$1:P88)+1,0)</f>
        <v>88</v>
      </c>
      <c r="Q89" t="s">
        <v>1484</v>
      </c>
      <c r="R89" t="str">
        <f>IFERROR(VLOOKUP(ROWS(R$2:R89),P$2:Q$215,2,FALSE),"")</f>
        <v>Lepidion eques</v>
      </c>
      <c r="S89">
        <f>IF(ISNUMBER(SEARCH(Landings!$K$129,T$2:T$215)),MAX(S$1:S88)+1,0)</f>
        <v>88</v>
      </c>
      <c r="T89" t="s">
        <v>1484</v>
      </c>
      <c r="U89" t="str">
        <f>IFERROR(VLOOKUP(ROWS(U$2:U89),S$2:T$215,2,FALSE),"")</f>
        <v>Lepidion eques</v>
      </c>
      <c r="V89">
        <f>IF(ISNUMBER(SEARCH(Landings!$K$130,W$2:W$215)),MAX(V$1:V88)+1,0)</f>
        <v>88</v>
      </c>
      <c r="W89" t="s">
        <v>1484</v>
      </c>
      <c r="X89" t="str">
        <f>IFERROR(VLOOKUP(ROWS(X$2:X89),V$2:W$215,2,FALSE),"")</f>
        <v>Lepidion eques</v>
      </c>
      <c r="Y89">
        <f>IF(ISNUMBER(SEARCH(Landings!$K$131,Z$2:Z$215)),MAX(Y$1:Y88)+1,0)</f>
        <v>88</v>
      </c>
      <c r="Z89" t="s">
        <v>1484</v>
      </c>
      <c r="AA89" t="str">
        <f>IFERROR(VLOOKUP(ROWS(AA$2:AA89),Y$2:Z$215,2,FALSE),"")</f>
        <v>Lepidion eques</v>
      </c>
      <c r="AB89">
        <f>IF(ISNUMBER(SEARCH(Landings!$K$132,AC$2:AC$215)),MAX(AB$1:AB88)+1,0)</f>
        <v>88</v>
      </c>
      <c r="AC89" t="s">
        <v>1484</v>
      </c>
      <c r="AD89" t="str">
        <f>IFERROR(VLOOKUP(ROWS(AD$2:AD89),AB$2:AC$215,2,FALSE),"")</f>
        <v>Lepidion eques</v>
      </c>
      <c r="AE89">
        <f>IF(ISNUMBER(SEARCH(Landings!$K$133,AF$2:AF$215)),MAX(AE$1:AE88)+1,0)</f>
        <v>88</v>
      </c>
      <c r="AF89" t="s">
        <v>1484</v>
      </c>
      <c r="AG89" t="str">
        <f>IFERROR(VLOOKUP(ROWS(AG$2:AG89),AE$2:AF$215,2,FALSE),"")</f>
        <v>Lepidion eques</v>
      </c>
      <c r="AH89">
        <f>IF(ISNUMBER(SEARCH(Landings!$K$134,AI$2:AI$215)),MAX(AH$1:AH88)+1,0)</f>
        <v>88</v>
      </c>
      <c r="AI89" t="s">
        <v>1484</v>
      </c>
      <c r="AJ89" t="str">
        <f>IFERROR(VLOOKUP(ROWS(AJ$2:AJ89),AH$2:AI$215,2,FALSE),"")</f>
        <v>Lepidion eques</v>
      </c>
      <c r="AK89">
        <f>IF(ISNUMBER(SEARCH(Landings!$K$135,AL$2:AL$215)),MAX(AK$1:AK88)+1,0)</f>
        <v>88</v>
      </c>
      <c r="AL89" t="s">
        <v>1484</v>
      </c>
      <c r="AM89" t="str">
        <f>IFERROR(VLOOKUP(ROWS(AM$2:AM89),AK$2:AL$215,2,FALSE),"")</f>
        <v>Lepidion eques</v>
      </c>
      <c r="AN89">
        <f>IF(ISNUMBER(SEARCH(Landings!$K$136,AO$2:AO$215)),MAX(AN$1:AN88)+1,0)</f>
        <v>88</v>
      </c>
      <c r="AO89" t="s">
        <v>1484</v>
      </c>
      <c r="AP89" t="str">
        <f>IFERROR(VLOOKUP(ROWS(AP$2:AP89),AN$2:AO$215,2,FALSE),"")</f>
        <v>Lepidion eques</v>
      </c>
      <c r="AQ89">
        <f>IF(ISNUMBER(SEARCH(Landings!$K$137,AR$2:AR$215)),MAX(AQ$1:AQ88)+1,0)</f>
        <v>88</v>
      </c>
      <c r="AR89" t="s">
        <v>1484</v>
      </c>
      <c r="AS89" t="str">
        <f>IFERROR(VLOOKUP(ROWS(AS$2:AS89),AQ$2:AR$215,2,FALSE),"")</f>
        <v>Lepidion eques</v>
      </c>
      <c r="AT89">
        <f>IF(ISNUMBER(SEARCH(Landings!$K$138,AU$2:AU$215)),MAX(AT$1:AT88)+1,0)</f>
        <v>88</v>
      </c>
      <c r="AU89" t="s">
        <v>1484</v>
      </c>
      <c r="AV89" t="str">
        <f>IFERROR(VLOOKUP(ROWS(AV$2:AV89),AT$2:AU$215,2,FALSE),"")</f>
        <v>Lepidion eques</v>
      </c>
      <c r="AW89">
        <f>IF(ISNUMBER(SEARCH(Landings!$K$139,AX$2:AX$215)),MAX(AW$1:AW88)+1,0)</f>
        <v>88</v>
      </c>
      <c r="AX89" t="s">
        <v>1484</v>
      </c>
      <c r="AY89" t="str">
        <f>IFERROR(VLOOKUP(ROWS(AY$2:AY89),AW$2:AX$215,2,FALSE),"")</f>
        <v>Lepidion eques</v>
      </c>
      <c r="AZ89">
        <f>IF(ISNUMBER(SEARCH(Landings!$K$140,BA$2:BA$215)),MAX(AZ$1:AZ88)+1,0)</f>
        <v>88</v>
      </c>
      <c r="BA89" t="s">
        <v>1484</v>
      </c>
      <c r="BB89" t="str">
        <f>IFERROR(VLOOKUP(ROWS(BB$2:BB89),AZ$2:BA$215,2,FALSE),"")</f>
        <v>Lepidion eques</v>
      </c>
      <c r="BC89">
        <f>IF(ISNUMBER(SEARCH(Landings!$K$141,BD$2:BD$215)),MAX(BC$1:BC88)+1,0)</f>
        <v>88</v>
      </c>
      <c r="BD89" t="s">
        <v>1484</v>
      </c>
      <c r="BE89" t="str">
        <f>IFERROR(VLOOKUP(ROWS(BE$2:BE89),BC$2:BD$215,2,FALSE),"")</f>
        <v>Lepidion eques</v>
      </c>
      <c r="BF89">
        <f>IF(ISNUMBER(SEARCH(Landings!$K$142,BG$2:BG$215)),MAX(BF$1:BF88)+1,0)</f>
        <v>88</v>
      </c>
      <c r="BG89" t="s">
        <v>1484</v>
      </c>
      <c r="BH89" t="str">
        <f>IFERROR(VLOOKUP(ROWS(BH$2:BH89),BF$2:BG$215,2,FALSE),"")</f>
        <v>Lepidion eques</v>
      </c>
      <c r="BI89">
        <f>IF(ISNUMBER(SEARCH(Landings!$K$143,BJ$2:BJ$215)),MAX(BI$1:BI88)+1,0)</f>
        <v>88</v>
      </c>
      <c r="BJ89" t="s">
        <v>1484</v>
      </c>
      <c r="BK89" t="str">
        <f>IFERROR(VLOOKUP(ROWS(BK$2:BK89),BI$2:BJ$215,2,FALSE),"")</f>
        <v>Lepidion eques</v>
      </c>
      <c r="BL89">
        <f>IF(ISNUMBER(SEARCH(Landings!$K$144,BM$2:BM$215)),MAX(BL$1:BL88)+1,0)</f>
        <v>88</v>
      </c>
      <c r="BM89" t="s">
        <v>1484</v>
      </c>
      <c r="BN89" t="str">
        <f>IFERROR(VLOOKUP(ROWS(BN$2:BN89),BL$2:BM$215,2,FALSE),"")</f>
        <v>Lepidion eques</v>
      </c>
      <c r="BO89">
        <f>IF(ISNUMBER(SEARCH(Landings!$K$145,BP$2:BP$215)),MAX(BO$1:BO88)+1,0)</f>
        <v>88</v>
      </c>
      <c r="BP89" t="s">
        <v>1484</v>
      </c>
      <c r="BQ89" t="str">
        <f>IFERROR(VLOOKUP(ROWS(BQ$2:BQ89),BO$2:BP$215,2,FALSE),"")</f>
        <v>Lepidion eques</v>
      </c>
      <c r="BR89">
        <f>IF(ISNUMBER(SEARCH(Landings!$K$146,BS$2:BS$215)),MAX(BR$1:BR88)+1,0)</f>
        <v>88</v>
      </c>
      <c r="BS89" t="s">
        <v>1484</v>
      </c>
      <c r="BT89" t="str">
        <f>IFERROR(VLOOKUP(ROWS(BT$2:BT89),BR$2:BS$215,2,FALSE),"")</f>
        <v>Lepidion eques</v>
      </c>
      <c r="BU89">
        <f>IF(ISNUMBER(SEARCH(Landings!$K$147,BV$2:BV$215)),MAX(BU$1:BU88)+1,0)</f>
        <v>88</v>
      </c>
      <c r="BV89" t="s">
        <v>1484</v>
      </c>
      <c r="BW89" t="str">
        <f>IFERROR(VLOOKUP(ROWS(BW$2:BW89),BU$2:BV$215,2,FALSE),"")</f>
        <v>Lepidion eques</v>
      </c>
      <c r="BX89">
        <f>IF(ISNUMBER(SEARCH(Landings!$K$148,BY$2:BY$215)),MAX(BX$1:BX88)+1,0)</f>
        <v>88</v>
      </c>
      <c r="BY89" t="s">
        <v>1484</v>
      </c>
      <c r="BZ89" t="str">
        <f>IFERROR(VLOOKUP(ROWS(BZ$2:BZ89),BX$2:BY$215,2,FALSE),"")</f>
        <v>Lepidion eques</v>
      </c>
      <c r="CA89">
        <f>IF(ISNUMBER(SEARCH(Landings!$K$149,CB$2:CB$215)),MAX(CA$1:CA88)+1,0)</f>
        <v>88</v>
      </c>
      <c r="CB89" t="s">
        <v>1484</v>
      </c>
      <c r="CC89" t="str">
        <f>IFERROR(VLOOKUP(ROWS(CC$2:CC89),CA$2:CB$215,2,FALSE),"")</f>
        <v>Lepidion eques</v>
      </c>
      <c r="CD89">
        <f>IF(ISNUMBER(SEARCH(Landings!$K$150,CE$2:CE$215)),MAX(CD$1:CD88)+1,0)</f>
        <v>88</v>
      </c>
      <c r="CE89" t="s">
        <v>1484</v>
      </c>
      <c r="CF89" t="str">
        <f>IFERROR(VLOOKUP(ROWS(CF$2:CF89),CD$2:CE$215,2,FALSE),"")</f>
        <v>Lepidion eques</v>
      </c>
      <c r="CG89">
        <f>IF(ISNUMBER(SEARCH(Landings!$K$151,CH$2:CH$215)),MAX(CG$1:CG88)+1,0)</f>
        <v>88</v>
      </c>
      <c r="CH89" t="s">
        <v>1484</v>
      </c>
      <c r="CI89" t="str">
        <f>IFERROR(VLOOKUP(ROWS(CI$2:CI89),CG$2:CH$215,2,FALSE),"")</f>
        <v>Lepidion eques</v>
      </c>
      <c r="CJ89">
        <f>IF(ISNUMBER(SEARCH(Landings!$K$152,CK$2:CK$215)),MAX(CJ$1:CJ88)+1,0)</f>
        <v>88</v>
      </c>
      <c r="CK89" t="s">
        <v>1484</v>
      </c>
      <c r="CL89" t="str">
        <f>IFERROR(VLOOKUP(ROWS(CL$2:CL89),CJ$2:CK$215,2,FALSE),"")</f>
        <v>Lepidion eques</v>
      </c>
      <c r="CM89">
        <f>IF(ISNUMBER(SEARCH(Landings!$K$153,CN$2:CN$215)),MAX(CM$1:CM88)+1,0)</f>
        <v>88</v>
      </c>
      <c r="CN89" t="s">
        <v>1484</v>
      </c>
      <c r="CO89" t="str">
        <f>IFERROR(VLOOKUP(ROWS(CO$2:CO89),CM$2:CN$215,2,FALSE),"")</f>
        <v>Lepidion eques</v>
      </c>
    </row>
    <row r="90" spans="1:93" x14ac:dyDescent="0.25">
      <c r="A90" t="s">
        <v>1485</v>
      </c>
      <c r="B90" t="s">
        <v>1486</v>
      </c>
      <c r="D90">
        <f>IF(ISNUMBER(SEARCH(Landings!$K$124,E$2:E$215)),MAX(D$1:D89)+1,0)</f>
        <v>89</v>
      </c>
      <c r="E90" t="s">
        <v>1486</v>
      </c>
      <c r="F90" t="str">
        <f>IFERROR(VLOOKUP(ROWS(F$2:F90),D$2:E$215,2,FALSE),"")</f>
        <v>Lesser Argentine</v>
      </c>
      <c r="G90">
        <f>IF(ISNUMBER(SEARCH(Landings!$K$125,H$2:H$215)),MAX(G$1:G89)+1,0)</f>
        <v>89</v>
      </c>
      <c r="H90" t="s">
        <v>1486</v>
      </c>
      <c r="I90" t="str">
        <f>IFERROR(VLOOKUP(ROWS(I$2:I90),G$2:H$215,2,FALSE),"")</f>
        <v>Lesser Argentine</v>
      </c>
      <c r="J90">
        <f>IF(ISNUMBER(SEARCH(Landings!$K$126,K$2:K$215)),MAX(J$1:J89)+1,0)</f>
        <v>89</v>
      </c>
      <c r="K90" t="s">
        <v>1486</v>
      </c>
      <c r="L90" t="str">
        <f>IFERROR(VLOOKUP(ROWS(L$2:L90),J$2:K$215,2,FALSE),"")</f>
        <v>Lesser Argentine</v>
      </c>
      <c r="M90">
        <f>IF(ISNUMBER(SEARCH(Landings!$K$127,N$2:N$215)),MAX(M$1:M89)+1,0)</f>
        <v>89</v>
      </c>
      <c r="N90" t="s">
        <v>1486</v>
      </c>
      <c r="O90" t="str">
        <f>IFERROR(VLOOKUP(ROWS(O$2:O90),M$2:N$215,2,FALSE),"")</f>
        <v>Lesser Argentine</v>
      </c>
      <c r="P90">
        <f>IF(ISNUMBER(SEARCH(Landings!$K$128,Q$2:Q$215)),MAX(P$1:P89)+1,0)</f>
        <v>89</v>
      </c>
      <c r="Q90" t="s">
        <v>1486</v>
      </c>
      <c r="R90" t="str">
        <f>IFERROR(VLOOKUP(ROWS(R$2:R90),P$2:Q$215,2,FALSE),"")</f>
        <v>Lesser Argentine</v>
      </c>
      <c r="S90">
        <f>IF(ISNUMBER(SEARCH(Landings!$K$129,T$2:T$215)),MAX(S$1:S89)+1,0)</f>
        <v>89</v>
      </c>
      <c r="T90" t="s">
        <v>1486</v>
      </c>
      <c r="U90" t="str">
        <f>IFERROR(VLOOKUP(ROWS(U$2:U90),S$2:T$215,2,FALSE),"")</f>
        <v>Lesser Argentine</v>
      </c>
      <c r="V90">
        <f>IF(ISNUMBER(SEARCH(Landings!$K$130,W$2:W$215)),MAX(V$1:V89)+1,0)</f>
        <v>89</v>
      </c>
      <c r="W90" t="s">
        <v>1486</v>
      </c>
      <c r="X90" t="str">
        <f>IFERROR(VLOOKUP(ROWS(X$2:X90),V$2:W$215,2,FALSE),"")</f>
        <v>Lesser Argentine</v>
      </c>
      <c r="Y90">
        <f>IF(ISNUMBER(SEARCH(Landings!$K$131,Z$2:Z$215)),MAX(Y$1:Y89)+1,0)</f>
        <v>89</v>
      </c>
      <c r="Z90" t="s">
        <v>1486</v>
      </c>
      <c r="AA90" t="str">
        <f>IFERROR(VLOOKUP(ROWS(AA$2:AA90),Y$2:Z$215,2,FALSE),"")</f>
        <v>Lesser Argentine</v>
      </c>
      <c r="AB90">
        <f>IF(ISNUMBER(SEARCH(Landings!$K$132,AC$2:AC$215)),MAX(AB$1:AB89)+1,0)</f>
        <v>89</v>
      </c>
      <c r="AC90" t="s">
        <v>1486</v>
      </c>
      <c r="AD90" t="str">
        <f>IFERROR(VLOOKUP(ROWS(AD$2:AD90),AB$2:AC$215,2,FALSE),"")</f>
        <v>Lesser Argentine</v>
      </c>
      <c r="AE90">
        <f>IF(ISNUMBER(SEARCH(Landings!$K$133,AF$2:AF$215)),MAX(AE$1:AE89)+1,0)</f>
        <v>89</v>
      </c>
      <c r="AF90" t="s">
        <v>1486</v>
      </c>
      <c r="AG90" t="str">
        <f>IFERROR(VLOOKUP(ROWS(AG$2:AG90),AE$2:AF$215,2,FALSE),"")</f>
        <v>Lesser Argentine</v>
      </c>
      <c r="AH90">
        <f>IF(ISNUMBER(SEARCH(Landings!$K$134,AI$2:AI$215)),MAX(AH$1:AH89)+1,0)</f>
        <v>89</v>
      </c>
      <c r="AI90" t="s">
        <v>1486</v>
      </c>
      <c r="AJ90" t="str">
        <f>IFERROR(VLOOKUP(ROWS(AJ$2:AJ90),AH$2:AI$215,2,FALSE),"")</f>
        <v>Lesser Argentine</v>
      </c>
      <c r="AK90">
        <f>IF(ISNUMBER(SEARCH(Landings!$K$135,AL$2:AL$215)),MAX(AK$1:AK89)+1,0)</f>
        <v>89</v>
      </c>
      <c r="AL90" t="s">
        <v>1486</v>
      </c>
      <c r="AM90" t="str">
        <f>IFERROR(VLOOKUP(ROWS(AM$2:AM90),AK$2:AL$215,2,FALSE),"")</f>
        <v>Lesser Argentine</v>
      </c>
      <c r="AN90">
        <f>IF(ISNUMBER(SEARCH(Landings!$K$136,AO$2:AO$215)),MAX(AN$1:AN89)+1,0)</f>
        <v>89</v>
      </c>
      <c r="AO90" t="s">
        <v>1486</v>
      </c>
      <c r="AP90" t="str">
        <f>IFERROR(VLOOKUP(ROWS(AP$2:AP90),AN$2:AO$215,2,FALSE),"")</f>
        <v>Lesser Argentine</v>
      </c>
      <c r="AQ90">
        <f>IF(ISNUMBER(SEARCH(Landings!$K$137,AR$2:AR$215)),MAX(AQ$1:AQ89)+1,0)</f>
        <v>89</v>
      </c>
      <c r="AR90" t="s">
        <v>1486</v>
      </c>
      <c r="AS90" t="str">
        <f>IFERROR(VLOOKUP(ROWS(AS$2:AS90),AQ$2:AR$215,2,FALSE),"")</f>
        <v>Lesser Argentine</v>
      </c>
      <c r="AT90">
        <f>IF(ISNUMBER(SEARCH(Landings!$K$138,AU$2:AU$215)),MAX(AT$1:AT89)+1,0)</f>
        <v>89</v>
      </c>
      <c r="AU90" t="s">
        <v>1486</v>
      </c>
      <c r="AV90" t="str">
        <f>IFERROR(VLOOKUP(ROWS(AV$2:AV90),AT$2:AU$215,2,FALSE),"")</f>
        <v>Lesser Argentine</v>
      </c>
      <c r="AW90">
        <f>IF(ISNUMBER(SEARCH(Landings!$K$139,AX$2:AX$215)),MAX(AW$1:AW89)+1,0)</f>
        <v>89</v>
      </c>
      <c r="AX90" t="s">
        <v>1486</v>
      </c>
      <c r="AY90" t="str">
        <f>IFERROR(VLOOKUP(ROWS(AY$2:AY90),AW$2:AX$215,2,FALSE),"")</f>
        <v>Lesser Argentine</v>
      </c>
      <c r="AZ90">
        <f>IF(ISNUMBER(SEARCH(Landings!$K$140,BA$2:BA$215)),MAX(AZ$1:AZ89)+1,0)</f>
        <v>89</v>
      </c>
      <c r="BA90" t="s">
        <v>1486</v>
      </c>
      <c r="BB90" t="str">
        <f>IFERROR(VLOOKUP(ROWS(BB$2:BB90),AZ$2:BA$215,2,FALSE),"")</f>
        <v>Lesser Argentine</v>
      </c>
      <c r="BC90">
        <f>IF(ISNUMBER(SEARCH(Landings!$K$141,BD$2:BD$215)),MAX(BC$1:BC89)+1,0)</f>
        <v>89</v>
      </c>
      <c r="BD90" t="s">
        <v>1486</v>
      </c>
      <c r="BE90" t="str">
        <f>IFERROR(VLOOKUP(ROWS(BE$2:BE90),BC$2:BD$215,2,FALSE),"")</f>
        <v>Lesser Argentine</v>
      </c>
      <c r="BF90">
        <f>IF(ISNUMBER(SEARCH(Landings!$K$142,BG$2:BG$215)),MAX(BF$1:BF89)+1,0)</f>
        <v>89</v>
      </c>
      <c r="BG90" t="s">
        <v>1486</v>
      </c>
      <c r="BH90" t="str">
        <f>IFERROR(VLOOKUP(ROWS(BH$2:BH90),BF$2:BG$215,2,FALSE),"")</f>
        <v>Lesser Argentine</v>
      </c>
      <c r="BI90">
        <f>IF(ISNUMBER(SEARCH(Landings!$K$143,BJ$2:BJ$215)),MAX(BI$1:BI89)+1,0)</f>
        <v>89</v>
      </c>
      <c r="BJ90" t="s">
        <v>1486</v>
      </c>
      <c r="BK90" t="str">
        <f>IFERROR(VLOOKUP(ROWS(BK$2:BK90),BI$2:BJ$215,2,FALSE),"")</f>
        <v>Lesser Argentine</v>
      </c>
      <c r="BL90">
        <f>IF(ISNUMBER(SEARCH(Landings!$K$144,BM$2:BM$215)),MAX(BL$1:BL89)+1,0)</f>
        <v>89</v>
      </c>
      <c r="BM90" t="s">
        <v>1486</v>
      </c>
      <c r="BN90" t="str">
        <f>IFERROR(VLOOKUP(ROWS(BN$2:BN90),BL$2:BM$215,2,FALSE),"")</f>
        <v>Lesser Argentine</v>
      </c>
      <c r="BO90">
        <f>IF(ISNUMBER(SEARCH(Landings!$K$145,BP$2:BP$215)),MAX(BO$1:BO89)+1,0)</f>
        <v>89</v>
      </c>
      <c r="BP90" t="s">
        <v>1486</v>
      </c>
      <c r="BQ90" t="str">
        <f>IFERROR(VLOOKUP(ROWS(BQ$2:BQ90),BO$2:BP$215,2,FALSE),"")</f>
        <v>Lesser Argentine</v>
      </c>
      <c r="BR90">
        <f>IF(ISNUMBER(SEARCH(Landings!$K$146,BS$2:BS$215)),MAX(BR$1:BR89)+1,0)</f>
        <v>89</v>
      </c>
      <c r="BS90" t="s">
        <v>1486</v>
      </c>
      <c r="BT90" t="str">
        <f>IFERROR(VLOOKUP(ROWS(BT$2:BT90),BR$2:BS$215,2,FALSE),"")</f>
        <v>Lesser Argentine</v>
      </c>
      <c r="BU90">
        <f>IF(ISNUMBER(SEARCH(Landings!$K$147,BV$2:BV$215)),MAX(BU$1:BU89)+1,0)</f>
        <v>89</v>
      </c>
      <c r="BV90" t="s">
        <v>1486</v>
      </c>
      <c r="BW90" t="str">
        <f>IFERROR(VLOOKUP(ROWS(BW$2:BW90),BU$2:BV$215,2,FALSE),"")</f>
        <v>Lesser Argentine</v>
      </c>
      <c r="BX90">
        <f>IF(ISNUMBER(SEARCH(Landings!$K$148,BY$2:BY$215)),MAX(BX$1:BX89)+1,0)</f>
        <v>89</v>
      </c>
      <c r="BY90" t="s">
        <v>1486</v>
      </c>
      <c r="BZ90" t="str">
        <f>IFERROR(VLOOKUP(ROWS(BZ$2:BZ90),BX$2:BY$215,2,FALSE),"")</f>
        <v>Lesser Argentine</v>
      </c>
      <c r="CA90">
        <f>IF(ISNUMBER(SEARCH(Landings!$K$149,CB$2:CB$215)),MAX(CA$1:CA89)+1,0)</f>
        <v>89</v>
      </c>
      <c r="CB90" t="s">
        <v>1486</v>
      </c>
      <c r="CC90" t="str">
        <f>IFERROR(VLOOKUP(ROWS(CC$2:CC90),CA$2:CB$215,2,FALSE),"")</f>
        <v>Lesser Argentine</v>
      </c>
      <c r="CD90">
        <f>IF(ISNUMBER(SEARCH(Landings!$K$150,CE$2:CE$215)),MAX(CD$1:CD89)+1,0)</f>
        <v>89</v>
      </c>
      <c r="CE90" t="s">
        <v>1486</v>
      </c>
      <c r="CF90" t="str">
        <f>IFERROR(VLOOKUP(ROWS(CF$2:CF90),CD$2:CE$215,2,FALSE),"")</f>
        <v>Lesser Argentine</v>
      </c>
      <c r="CG90">
        <f>IF(ISNUMBER(SEARCH(Landings!$K$151,CH$2:CH$215)),MAX(CG$1:CG89)+1,0)</f>
        <v>89</v>
      </c>
      <c r="CH90" t="s">
        <v>1486</v>
      </c>
      <c r="CI90" t="str">
        <f>IFERROR(VLOOKUP(ROWS(CI$2:CI90),CG$2:CH$215,2,FALSE),"")</f>
        <v>Lesser Argentine</v>
      </c>
      <c r="CJ90">
        <f>IF(ISNUMBER(SEARCH(Landings!$K$152,CK$2:CK$215)),MAX(CJ$1:CJ89)+1,0)</f>
        <v>89</v>
      </c>
      <c r="CK90" t="s">
        <v>1486</v>
      </c>
      <c r="CL90" t="str">
        <f>IFERROR(VLOOKUP(ROWS(CL$2:CL90),CJ$2:CK$215,2,FALSE),"")</f>
        <v>Lesser Argentine</v>
      </c>
      <c r="CM90">
        <f>IF(ISNUMBER(SEARCH(Landings!$K$153,CN$2:CN$215)),MAX(CM$1:CM89)+1,0)</f>
        <v>89</v>
      </c>
      <c r="CN90" t="s">
        <v>1486</v>
      </c>
      <c r="CO90" t="str">
        <f>IFERROR(VLOOKUP(ROWS(CO$2:CO90),CM$2:CN$215,2,FALSE),"")</f>
        <v>Lesser Argentine</v>
      </c>
    </row>
    <row r="91" spans="1:93" x14ac:dyDescent="0.25">
      <c r="A91" t="s">
        <v>1487</v>
      </c>
      <c r="B91" t="s">
        <v>1488</v>
      </c>
      <c r="D91">
        <f>IF(ISNUMBER(SEARCH(Landings!$K$124,E$2:E$215)),MAX(D$1:D90)+1,0)</f>
        <v>90</v>
      </c>
      <c r="E91" t="s">
        <v>1488</v>
      </c>
      <c r="F91" t="str">
        <f>IFERROR(VLOOKUP(ROWS(F$2:F91),D$2:E$215,2,FALSE),"")</f>
        <v>Lesser flying squid</v>
      </c>
      <c r="G91">
        <f>IF(ISNUMBER(SEARCH(Landings!$K$125,H$2:H$215)),MAX(G$1:G90)+1,0)</f>
        <v>90</v>
      </c>
      <c r="H91" t="s">
        <v>1488</v>
      </c>
      <c r="I91" t="str">
        <f>IFERROR(VLOOKUP(ROWS(I$2:I91),G$2:H$215,2,FALSE),"")</f>
        <v>Lesser flying squid</v>
      </c>
      <c r="J91">
        <f>IF(ISNUMBER(SEARCH(Landings!$K$126,K$2:K$215)),MAX(J$1:J90)+1,0)</f>
        <v>90</v>
      </c>
      <c r="K91" t="s">
        <v>1488</v>
      </c>
      <c r="L91" t="str">
        <f>IFERROR(VLOOKUP(ROWS(L$2:L91),J$2:K$215,2,FALSE),"")</f>
        <v>Lesser flying squid</v>
      </c>
      <c r="M91">
        <f>IF(ISNUMBER(SEARCH(Landings!$K$127,N$2:N$215)),MAX(M$1:M90)+1,0)</f>
        <v>90</v>
      </c>
      <c r="N91" t="s">
        <v>1488</v>
      </c>
      <c r="O91" t="str">
        <f>IFERROR(VLOOKUP(ROWS(O$2:O91),M$2:N$215,2,FALSE),"")</f>
        <v>Lesser flying squid</v>
      </c>
      <c r="P91">
        <f>IF(ISNUMBER(SEARCH(Landings!$K$128,Q$2:Q$215)),MAX(P$1:P90)+1,0)</f>
        <v>90</v>
      </c>
      <c r="Q91" t="s">
        <v>1488</v>
      </c>
      <c r="R91" t="str">
        <f>IFERROR(VLOOKUP(ROWS(R$2:R91),P$2:Q$215,2,FALSE),"")</f>
        <v>Lesser flying squid</v>
      </c>
      <c r="S91">
        <f>IF(ISNUMBER(SEARCH(Landings!$K$129,T$2:T$215)),MAX(S$1:S90)+1,0)</f>
        <v>90</v>
      </c>
      <c r="T91" t="s">
        <v>1488</v>
      </c>
      <c r="U91" t="str">
        <f>IFERROR(VLOOKUP(ROWS(U$2:U91),S$2:T$215,2,FALSE),"")</f>
        <v>Lesser flying squid</v>
      </c>
      <c r="V91">
        <f>IF(ISNUMBER(SEARCH(Landings!$K$130,W$2:W$215)),MAX(V$1:V90)+1,0)</f>
        <v>90</v>
      </c>
      <c r="W91" t="s">
        <v>1488</v>
      </c>
      <c r="X91" t="str">
        <f>IFERROR(VLOOKUP(ROWS(X$2:X91),V$2:W$215,2,FALSE),"")</f>
        <v>Lesser flying squid</v>
      </c>
      <c r="Y91">
        <f>IF(ISNUMBER(SEARCH(Landings!$K$131,Z$2:Z$215)),MAX(Y$1:Y90)+1,0)</f>
        <v>90</v>
      </c>
      <c r="Z91" t="s">
        <v>1488</v>
      </c>
      <c r="AA91" t="str">
        <f>IFERROR(VLOOKUP(ROWS(AA$2:AA91),Y$2:Z$215,2,FALSE),"")</f>
        <v>Lesser flying squid</v>
      </c>
      <c r="AB91">
        <f>IF(ISNUMBER(SEARCH(Landings!$K$132,AC$2:AC$215)),MAX(AB$1:AB90)+1,0)</f>
        <v>90</v>
      </c>
      <c r="AC91" t="s">
        <v>1488</v>
      </c>
      <c r="AD91" t="str">
        <f>IFERROR(VLOOKUP(ROWS(AD$2:AD91),AB$2:AC$215,2,FALSE),"")</f>
        <v>Lesser flying squid</v>
      </c>
      <c r="AE91">
        <f>IF(ISNUMBER(SEARCH(Landings!$K$133,AF$2:AF$215)),MAX(AE$1:AE90)+1,0)</f>
        <v>90</v>
      </c>
      <c r="AF91" t="s">
        <v>1488</v>
      </c>
      <c r="AG91" t="str">
        <f>IFERROR(VLOOKUP(ROWS(AG$2:AG91),AE$2:AF$215,2,FALSE),"")</f>
        <v>Lesser flying squid</v>
      </c>
      <c r="AH91">
        <f>IF(ISNUMBER(SEARCH(Landings!$K$134,AI$2:AI$215)),MAX(AH$1:AH90)+1,0)</f>
        <v>90</v>
      </c>
      <c r="AI91" t="s">
        <v>1488</v>
      </c>
      <c r="AJ91" t="str">
        <f>IFERROR(VLOOKUP(ROWS(AJ$2:AJ91),AH$2:AI$215,2,FALSE),"")</f>
        <v>Lesser flying squid</v>
      </c>
      <c r="AK91">
        <f>IF(ISNUMBER(SEARCH(Landings!$K$135,AL$2:AL$215)),MAX(AK$1:AK90)+1,0)</f>
        <v>90</v>
      </c>
      <c r="AL91" t="s">
        <v>1488</v>
      </c>
      <c r="AM91" t="str">
        <f>IFERROR(VLOOKUP(ROWS(AM$2:AM91),AK$2:AL$215,2,FALSE),"")</f>
        <v>Lesser flying squid</v>
      </c>
      <c r="AN91">
        <f>IF(ISNUMBER(SEARCH(Landings!$K$136,AO$2:AO$215)),MAX(AN$1:AN90)+1,0)</f>
        <v>90</v>
      </c>
      <c r="AO91" t="s">
        <v>1488</v>
      </c>
      <c r="AP91" t="str">
        <f>IFERROR(VLOOKUP(ROWS(AP$2:AP91),AN$2:AO$215,2,FALSE),"")</f>
        <v>Lesser flying squid</v>
      </c>
      <c r="AQ91">
        <f>IF(ISNUMBER(SEARCH(Landings!$K$137,AR$2:AR$215)),MAX(AQ$1:AQ90)+1,0)</f>
        <v>90</v>
      </c>
      <c r="AR91" t="s">
        <v>1488</v>
      </c>
      <c r="AS91" t="str">
        <f>IFERROR(VLOOKUP(ROWS(AS$2:AS91),AQ$2:AR$215,2,FALSE),"")</f>
        <v>Lesser flying squid</v>
      </c>
      <c r="AT91">
        <f>IF(ISNUMBER(SEARCH(Landings!$K$138,AU$2:AU$215)),MAX(AT$1:AT90)+1,0)</f>
        <v>90</v>
      </c>
      <c r="AU91" t="s">
        <v>1488</v>
      </c>
      <c r="AV91" t="str">
        <f>IFERROR(VLOOKUP(ROWS(AV$2:AV91),AT$2:AU$215,2,FALSE),"")</f>
        <v>Lesser flying squid</v>
      </c>
      <c r="AW91">
        <f>IF(ISNUMBER(SEARCH(Landings!$K$139,AX$2:AX$215)),MAX(AW$1:AW90)+1,0)</f>
        <v>90</v>
      </c>
      <c r="AX91" t="s">
        <v>1488</v>
      </c>
      <c r="AY91" t="str">
        <f>IFERROR(VLOOKUP(ROWS(AY$2:AY91),AW$2:AX$215,2,FALSE),"")</f>
        <v>Lesser flying squid</v>
      </c>
      <c r="AZ91">
        <f>IF(ISNUMBER(SEARCH(Landings!$K$140,BA$2:BA$215)),MAX(AZ$1:AZ90)+1,0)</f>
        <v>90</v>
      </c>
      <c r="BA91" t="s">
        <v>1488</v>
      </c>
      <c r="BB91" t="str">
        <f>IFERROR(VLOOKUP(ROWS(BB$2:BB91),AZ$2:BA$215,2,FALSE),"")</f>
        <v>Lesser flying squid</v>
      </c>
      <c r="BC91">
        <f>IF(ISNUMBER(SEARCH(Landings!$K$141,BD$2:BD$215)),MAX(BC$1:BC90)+1,0)</f>
        <v>90</v>
      </c>
      <c r="BD91" t="s">
        <v>1488</v>
      </c>
      <c r="BE91" t="str">
        <f>IFERROR(VLOOKUP(ROWS(BE$2:BE91),BC$2:BD$215,2,FALSE),"")</f>
        <v>Lesser flying squid</v>
      </c>
      <c r="BF91">
        <f>IF(ISNUMBER(SEARCH(Landings!$K$142,BG$2:BG$215)),MAX(BF$1:BF90)+1,0)</f>
        <v>90</v>
      </c>
      <c r="BG91" t="s">
        <v>1488</v>
      </c>
      <c r="BH91" t="str">
        <f>IFERROR(VLOOKUP(ROWS(BH$2:BH91),BF$2:BG$215,2,FALSE),"")</f>
        <v>Lesser flying squid</v>
      </c>
      <c r="BI91">
        <f>IF(ISNUMBER(SEARCH(Landings!$K$143,BJ$2:BJ$215)),MAX(BI$1:BI90)+1,0)</f>
        <v>90</v>
      </c>
      <c r="BJ91" t="s">
        <v>1488</v>
      </c>
      <c r="BK91" t="str">
        <f>IFERROR(VLOOKUP(ROWS(BK$2:BK91),BI$2:BJ$215,2,FALSE),"")</f>
        <v>Lesser flying squid</v>
      </c>
      <c r="BL91">
        <f>IF(ISNUMBER(SEARCH(Landings!$K$144,BM$2:BM$215)),MAX(BL$1:BL90)+1,0)</f>
        <v>90</v>
      </c>
      <c r="BM91" t="s">
        <v>1488</v>
      </c>
      <c r="BN91" t="str">
        <f>IFERROR(VLOOKUP(ROWS(BN$2:BN91),BL$2:BM$215,2,FALSE),"")</f>
        <v>Lesser flying squid</v>
      </c>
      <c r="BO91">
        <f>IF(ISNUMBER(SEARCH(Landings!$K$145,BP$2:BP$215)),MAX(BO$1:BO90)+1,0)</f>
        <v>90</v>
      </c>
      <c r="BP91" t="s">
        <v>1488</v>
      </c>
      <c r="BQ91" t="str">
        <f>IFERROR(VLOOKUP(ROWS(BQ$2:BQ91),BO$2:BP$215,2,FALSE),"")</f>
        <v>Lesser flying squid</v>
      </c>
      <c r="BR91">
        <f>IF(ISNUMBER(SEARCH(Landings!$K$146,BS$2:BS$215)),MAX(BR$1:BR90)+1,0)</f>
        <v>90</v>
      </c>
      <c r="BS91" t="s">
        <v>1488</v>
      </c>
      <c r="BT91" t="str">
        <f>IFERROR(VLOOKUP(ROWS(BT$2:BT91),BR$2:BS$215,2,FALSE),"")</f>
        <v>Lesser flying squid</v>
      </c>
      <c r="BU91">
        <f>IF(ISNUMBER(SEARCH(Landings!$K$147,BV$2:BV$215)),MAX(BU$1:BU90)+1,0)</f>
        <v>90</v>
      </c>
      <c r="BV91" t="s">
        <v>1488</v>
      </c>
      <c r="BW91" t="str">
        <f>IFERROR(VLOOKUP(ROWS(BW$2:BW91),BU$2:BV$215,2,FALSE),"")</f>
        <v>Lesser flying squid</v>
      </c>
      <c r="BX91">
        <f>IF(ISNUMBER(SEARCH(Landings!$K$148,BY$2:BY$215)),MAX(BX$1:BX90)+1,0)</f>
        <v>90</v>
      </c>
      <c r="BY91" t="s">
        <v>1488</v>
      </c>
      <c r="BZ91" t="str">
        <f>IFERROR(VLOOKUP(ROWS(BZ$2:BZ91),BX$2:BY$215,2,FALSE),"")</f>
        <v>Lesser flying squid</v>
      </c>
      <c r="CA91">
        <f>IF(ISNUMBER(SEARCH(Landings!$K$149,CB$2:CB$215)),MAX(CA$1:CA90)+1,0)</f>
        <v>90</v>
      </c>
      <c r="CB91" t="s">
        <v>1488</v>
      </c>
      <c r="CC91" t="str">
        <f>IFERROR(VLOOKUP(ROWS(CC$2:CC91),CA$2:CB$215,2,FALSE),"")</f>
        <v>Lesser flying squid</v>
      </c>
      <c r="CD91">
        <f>IF(ISNUMBER(SEARCH(Landings!$K$150,CE$2:CE$215)),MAX(CD$1:CD90)+1,0)</f>
        <v>90</v>
      </c>
      <c r="CE91" t="s">
        <v>1488</v>
      </c>
      <c r="CF91" t="str">
        <f>IFERROR(VLOOKUP(ROWS(CF$2:CF91),CD$2:CE$215,2,FALSE),"")</f>
        <v>Lesser flying squid</v>
      </c>
      <c r="CG91">
        <f>IF(ISNUMBER(SEARCH(Landings!$K$151,CH$2:CH$215)),MAX(CG$1:CG90)+1,0)</f>
        <v>90</v>
      </c>
      <c r="CH91" t="s">
        <v>1488</v>
      </c>
      <c r="CI91" t="str">
        <f>IFERROR(VLOOKUP(ROWS(CI$2:CI91),CG$2:CH$215,2,FALSE),"")</f>
        <v>Lesser flying squid</v>
      </c>
      <c r="CJ91">
        <f>IF(ISNUMBER(SEARCH(Landings!$K$152,CK$2:CK$215)),MAX(CJ$1:CJ90)+1,0)</f>
        <v>90</v>
      </c>
      <c r="CK91" t="s">
        <v>1488</v>
      </c>
      <c r="CL91" t="str">
        <f>IFERROR(VLOOKUP(ROWS(CL$2:CL91),CJ$2:CK$215,2,FALSE),"")</f>
        <v>Lesser flying squid</v>
      </c>
      <c r="CM91">
        <f>IF(ISNUMBER(SEARCH(Landings!$K$153,CN$2:CN$215)),MAX(CM$1:CM90)+1,0)</f>
        <v>90</v>
      </c>
      <c r="CN91" t="s">
        <v>1488</v>
      </c>
      <c r="CO91" t="str">
        <f>IFERROR(VLOOKUP(ROWS(CO$2:CO91),CM$2:CN$215,2,FALSE),"")</f>
        <v>Lesser flying squid</v>
      </c>
    </row>
    <row r="92" spans="1:93" x14ac:dyDescent="0.25">
      <c r="A92" t="s">
        <v>1489</v>
      </c>
      <c r="B92" t="s">
        <v>1490</v>
      </c>
      <c r="D92">
        <f>IF(ISNUMBER(SEARCH(Landings!$K$124,E$2:E$215)),MAX(D$1:D91)+1,0)</f>
        <v>91</v>
      </c>
      <c r="E92" t="s">
        <v>1490</v>
      </c>
      <c r="F92" t="str">
        <f>IFERROR(VLOOKUP(ROWS(F$2:F92),D$2:E$215,2,FALSE),"")</f>
        <v>Lesser redfish</v>
      </c>
      <c r="G92">
        <f>IF(ISNUMBER(SEARCH(Landings!$K$125,H$2:H$215)),MAX(G$1:G91)+1,0)</f>
        <v>91</v>
      </c>
      <c r="H92" t="s">
        <v>1490</v>
      </c>
      <c r="I92" t="str">
        <f>IFERROR(VLOOKUP(ROWS(I$2:I92),G$2:H$215,2,FALSE),"")</f>
        <v>Lesser redfish</v>
      </c>
      <c r="J92">
        <f>IF(ISNUMBER(SEARCH(Landings!$K$126,K$2:K$215)),MAX(J$1:J91)+1,0)</f>
        <v>91</v>
      </c>
      <c r="K92" t="s">
        <v>1490</v>
      </c>
      <c r="L92" t="str">
        <f>IFERROR(VLOOKUP(ROWS(L$2:L92),J$2:K$215,2,FALSE),"")</f>
        <v>Lesser redfish</v>
      </c>
      <c r="M92">
        <f>IF(ISNUMBER(SEARCH(Landings!$K$127,N$2:N$215)),MAX(M$1:M91)+1,0)</f>
        <v>91</v>
      </c>
      <c r="N92" t="s">
        <v>1490</v>
      </c>
      <c r="O92" t="str">
        <f>IFERROR(VLOOKUP(ROWS(O$2:O92),M$2:N$215,2,FALSE),"")</f>
        <v>Lesser redfish</v>
      </c>
      <c r="P92">
        <f>IF(ISNUMBER(SEARCH(Landings!$K$128,Q$2:Q$215)),MAX(P$1:P91)+1,0)</f>
        <v>91</v>
      </c>
      <c r="Q92" t="s">
        <v>1490</v>
      </c>
      <c r="R92" t="str">
        <f>IFERROR(VLOOKUP(ROWS(R$2:R92),P$2:Q$215,2,FALSE),"")</f>
        <v>Lesser redfish</v>
      </c>
      <c r="S92">
        <f>IF(ISNUMBER(SEARCH(Landings!$K$129,T$2:T$215)),MAX(S$1:S91)+1,0)</f>
        <v>91</v>
      </c>
      <c r="T92" t="s">
        <v>1490</v>
      </c>
      <c r="U92" t="str">
        <f>IFERROR(VLOOKUP(ROWS(U$2:U92),S$2:T$215,2,FALSE),"")</f>
        <v>Lesser redfish</v>
      </c>
      <c r="V92">
        <f>IF(ISNUMBER(SEARCH(Landings!$K$130,W$2:W$215)),MAX(V$1:V91)+1,0)</f>
        <v>91</v>
      </c>
      <c r="W92" t="s">
        <v>1490</v>
      </c>
      <c r="X92" t="str">
        <f>IFERROR(VLOOKUP(ROWS(X$2:X92),V$2:W$215,2,FALSE),"")</f>
        <v>Lesser redfish</v>
      </c>
      <c r="Y92">
        <f>IF(ISNUMBER(SEARCH(Landings!$K$131,Z$2:Z$215)),MAX(Y$1:Y91)+1,0)</f>
        <v>91</v>
      </c>
      <c r="Z92" t="s">
        <v>1490</v>
      </c>
      <c r="AA92" t="str">
        <f>IFERROR(VLOOKUP(ROWS(AA$2:AA92),Y$2:Z$215,2,FALSE),"")</f>
        <v>Lesser redfish</v>
      </c>
      <c r="AB92">
        <f>IF(ISNUMBER(SEARCH(Landings!$K$132,AC$2:AC$215)),MAX(AB$1:AB91)+1,0)</f>
        <v>91</v>
      </c>
      <c r="AC92" t="s">
        <v>1490</v>
      </c>
      <c r="AD92" t="str">
        <f>IFERROR(VLOOKUP(ROWS(AD$2:AD92),AB$2:AC$215,2,FALSE),"")</f>
        <v>Lesser redfish</v>
      </c>
      <c r="AE92">
        <f>IF(ISNUMBER(SEARCH(Landings!$K$133,AF$2:AF$215)),MAX(AE$1:AE91)+1,0)</f>
        <v>91</v>
      </c>
      <c r="AF92" t="s">
        <v>1490</v>
      </c>
      <c r="AG92" t="str">
        <f>IFERROR(VLOOKUP(ROWS(AG$2:AG92),AE$2:AF$215,2,FALSE),"")</f>
        <v>Lesser redfish</v>
      </c>
      <c r="AH92">
        <f>IF(ISNUMBER(SEARCH(Landings!$K$134,AI$2:AI$215)),MAX(AH$1:AH91)+1,0)</f>
        <v>91</v>
      </c>
      <c r="AI92" t="s">
        <v>1490</v>
      </c>
      <c r="AJ92" t="str">
        <f>IFERROR(VLOOKUP(ROWS(AJ$2:AJ92),AH$2:AI$215,2,FALSE),"")</f>
        <v>Lesser redfish</v>
      </c>
      <c r="AK92">
        <f>IF(ISNUMBER(SEARCH(Landings!$K$135,AL$2:AL$215)),MAX(AK$1:AK91)+1,0)</f>
        <v>91</v>
      </c>
      <c r="AL92" t="s">
        <v>1490</v>
      </c>
      <c r="AM92" t="str">
        <f>IFERROR(VLOOKUP(ROWS(AM$2:AM92),AK$2:AL$215,2,FALSE),"")</f>
        <v>Lesser redfish</v>
      </c>
      <c r="AN92">
        <f>IF(ISNUMBER(SEARCH(Landings!$K$136,AO$2:AO$215)),MAX(AN$1:AN91)+1,0)</f>
        <v>91</v>
      </c>
      <c r="AO92" t="s">
        <v>1490</v>
      </c>
      <c r="AP92" t="str">
        <f>IFERROR(VLOOKUP(ROWS(AP$2:AP92),AN$2:AO$215,2,FALSE),"")</f>
        <v>Lesser redfish</v>
      </c>
      <c r="AQ92">
        <f>IF(ISNUMBER(SEARCH(Landings!$K$137,AR$2:AR$215)),MAX(AQ$1:AQ91)+1,0)</f>
        <v>91</v>
      </c>
      <c r="AR92" t="s">
        <v>1490</v>
      </c>
      <c r="AS92" t="str">
        <f>IFERROR(VLOOKUP(ROWS(AS$2:AS92),AQ$2:AR$215,2,FALSE),"")</f>
        <v>Lesser redfish</v>
      </c>
      <c r="AT92">
        <f>IF(ISNUMBER(SEARCH(Landings!$K$138,AU$2:AU$215)),MAX(AT$1:AT91)+1,0)</f>
        <v>91</v>
      </c>
      <c r="AU92" t="s">
        <v>1490</v>
      </c>
      <c r="AV92" t="str">
        <f>IFERROR(VLOOKUP(ROWS(AV$2:AV92),AT$2:AU$215,2,FALSE),"")</f>
        <v>Lesser redfish</v>
      </c>
      <c r="AW92">
        <f>IF(ISNUMBER(SEARCH(Landings!$K$139,AX$2:AX$215)),MAX(AW$1:AW91)+1,0)</f>
        <v>91</v>
      </c>
      <c r="AX92" t="s">
        <v>1490</v>
      </c>
      <c r="AY92" t="str">
        <f>IFERROR(VLOOKUP(ROWS(AY$2:AY92),AW$2:AX$215,2,FALSE),"")</f>
        <v>Lesser redfish</v>
      </c>
      <c r="AZ92">
        <f>IF(ISNUMBER(SEARCH(Landings!$K$140,BA$2:BA$215)),MAX(AZ$1:AZ91)+1,0)</f>
        <v>91</v>
      </c>
      <c r="BA92" t="s">
        <v>1490</v>
      </c>
      <c r="BB92" t="str">
        <f>IFERROR(VLOOKUP(ROWS(BB$2:BB92),AZ$2:BA$215,2,FALSE),"")</f>
        <v>Lesser redfish</v>
      </c>
      <c r="BC92">
        <f>IF(ISNUMBER(SEARCH(Landings!$K$141,BD$2:BD$215)),MAX(BC$1:BC91)+1,0)</f>
        <v>91</v>
      </c>
      <c r="BD92" t="s">
        <v>1490</v>
      </c>
      <c r="BE92" t="str">
        <f>IFERROR(VLOOKUP(ROWS(BE$2:BE92),BC$2:BD$215,2,FALSE),"")</f>
        <v>Lesser redfish</v>
      </c>
      <c r="BF92">
        <f>IF(ISNUMBER(SEARCH(Landings!$K$142,BG$2:BG$215)),MAX(BF$1:BF91)+1,0)</f>
        <v>91</v>
      </c>
      <c r="BG92" t="s">
        <v>1490</v>
      </c>
      <c r="BH92" t="str">
        <f>IFERROR(VLOOKUP(ROWS(BH$2:BH92),BF$2:BG$215,2,FALSE),"")</f>
        <v>Lesser redfish</v>
      </c>
      <c r="BI92">
        <f>IF(ISNUMBER(SEARCH(Landings!$K$143,BJ$2:BJ$215)),MAX(BI$1:BI91)+1,0)</f>
        <v>91</v>
      </c>
      <c r="BJ92" t="s">
        <v>1490</v>
      </c>
      <c r="BK92" t="str">
        <f>IFERROR(VLOOKUP(ROWS(BK$2:BK92),BI$2:BJ$215,2,FALSE),"")</f>
        <v>Lesser redfish</v>
      </c>
      <c r="BL92">
        <f>IF(ISNUMBER(SEARCH(Landings!$K$144,BM$2:BM$215)),MAX(BL$1:BL91)+1,0)</f>
        <v>91</v>
      </c>
      <c r="BM92" t="s">
        <v>1490</v>
      </c>
      <c r="BN92" t="str">
        <f>IFERROR(VLOOKUP(ROWS(BN$2:BN92),BL$2:BM$215,2,FALSE),"")</f>
        <v>Lesser redfish</v>
      </c>
      <c r="BO92">
        <f>IF(ISNUMBER(SEARCH(Landings!$K$145,BP$2:BP$215)),MAX(BO$1:BO91)+1,0)</f>
        <v>91</v>
      </c>
      <c r="BP92" t="s">
        <v>1490</v>
      </c>
      <c r="BQ92" t="str">
        <f>IFERROR(VLOOKUP(ROWS(BQ$2:BQ92),BO$2:BP$215,2,FALSE),"")</f>
        <v>Lesser redfish</v>
      </c>
      <c r="BR92">
        <f>IF(ISNUMBER(SEARCH(Landings!$K$146,BS$2:BS$215)),MAX(BR$1:BR91)+1,0)</f>
        <v>91</v>
      </c>
      <c r="BS92" t="s">
        <v>1490</v>
      </c>
      <c r="BT92" t="str">
        <f>IFERROR(VLOOKUP(ROWS(BT$2:BT92),BR$2:BS$215,2,FALSE),"")</f>
        <v>Lesser redfish</v>
      </c>
      <c r="BU92">
        <f>IF(ISNUMBER(SEARCH(Landings!$K$147,BV$2:BV$215)),MAX(BU$1:BU91)+1,0)</f>
        <v>91</v>
      </c>
      <c r="BV92" t="s">
        <v>1490</v>
      </c>
      <c r="BW92" t="str">
        <f>IFERROR(VLOOKUP(ROWS(BW$2:BW92),BU$2:BV$215,2,FALSE),"")</f>
        <v>Lesser redfish</v>
      </c>
      <c r="BX92">
        <f>IF(ISNUMBER(SEARCH(Landings!$K$148,BY$2:BY$215)),MAX(BX$1:BX91)+1,0)</f>
        <v>91</v>
      </c>
      <c r="BY92" t="s">
        <v>1490</v>
      </c>
      <c r="BZ92" t="str">
        <f>IFERROR(VLOOKUP(ROWS(BZ$2:BZ92),BX$2:BY$215,2,FALSE),"")</f>
        <v>Lesser redfish</v>
      </c>
      <c r="CA92">
        <f>IF(ISNUMBER(SEARCH(Landings!$K$149,CB$2:CB$215)),MAX(CA$1:CA91)+1,0)</f>
        <v>91</v>
      </c>
      <c r="CB92" t="s">
        <v>1490</v>
      </c>
      <c r="CC92" t="str">
        <f>IFERROR(VLOOKUP(ROWS(CC$2:CC92),CA$2:CB$215,2,FALSE),"")</f>
        <v>Lesser redfish</v>
      </c>
      <c r="CD92">
        <f>IF(ISNUMBER(SEARCH(Landings!$K$150,CE$2:CE$215)),MAX(CD$1:CD91)+1,0)</f>
        <v>91</v>
      </c>
      <c r="CE92" t="s">
        <v>1490</v>
      </c>
      <c r="CF92" t="str">
        <f>IFERROR(VLOOKUP(ROWS(CF$2:CF92),CD$2:CE$215,2,FALSE),"")</f>
        <v>Lesser redfish</v>
      </c>
      <c r="CG92">
        <f>IF(ISNUMBER(SEARCH(Landings!$K$151,CH$2:CH$215)),MAX(CG$1:CG91)+1,0)</f>
        <v>91</v>
      </c>
      <c r="CH92" t="s">
        <v>1490</v>
      </c>
      <c r="CI92" t="str">
        <f>IFERROR(VLOOKUP(ROWS(CI$2:CI92),CG$2:CH$215,2,FALSE),"")</f>
        <v>Lesser redfish</v>
      </c>
      <c r="CJ92">
        <f>IF(ISNUMBER(SEARCH(Landings!$K$152,CK$2:CK$215)),MAX(CJ$1:CJ91)+1,0)</f>
        <v>91</v>
      </c>
      <c r="CK92" t="s">
        <v>1490</v>
      </c>
      <c r="CL92" t="str">
        <f>IFERROR(VLOOKUP(ROWS(CL$2:CL92),CJ$2:CK$215,2,FALSE),"")</f>
        <v>Lesser redfish</v>
      </c>
      <c r="CM92">
        <f>IF(ISNUMBER(SEARCH(Landings!$K$153,CN$2:CN$215)),MAX(CM$1:CM91)+1,0)</f>
        <v>91</v>
      </c>
      <c r="CN92" t="s">
        <v>1490</v>
      </c>
      <c r="CO92" t="str">
        <f>IFERROR(VLOOKUP(ROWS(CO$2:CO92),CM$2:CN$215,2,FALSE),"")</f>
        <v>Lesser redfish</v>
      </c>
    </row>
    <row r="93" spans="1:93" x14ac:dyDescent="0.25">
      <c r="A93" t="s">
        <v>1491</v>
      </c>
      <c r="B93" t="s">
        <v>1492</v>
      </c>
      <c r="D93">
        <f>IF(ISNUMBER(SEARCH(Landings!$K$124,E$2:E$215)),MAX(D$1:D92)+1,0)</f>
        <v>92</v>
      </c>
      <c r="E93" t="s">
        <v>1492</v>
      </c>
      <c r="F93" t="str">
        <f>IFERROR(VLOOKUP(ROWS(F$2:F93),D$2:E$215,2,FALSE),"")</f>
        <v>Lesser Spotted Dogfish</v>
      </c>
      <c r="G93">
        <f>IF(ISNUMBER(SEARCH(Landings!$K$125,H$2:H$215)),MAX(G$1:G92)+1,0)</f>
        <v>92</v>
      </c>
      <c r="H93" t="s">
        <v>1492</v>
      </c>
      <c r="I93" t="str">
        <f>IFERROR(VLOOKUP(ROWS(I$2:I93),G$2:H$215,2,FALSE),"")</f>
        <v>Lesser Spotted Dogfish</v>
      </c>
      <c r="J93">
        <f>IF(ISNUMBER(SEARCH(Landings!$K$126,K$2:K$215)),MAX(J$1:J92)+1,0)</f>
        <v>92</v>
      </c>
      <c r="K93" t="s">
        <v>1492</v>
      </c>
      <c r="L93" t="str">
        <f>IFERROR(VLOOKUP(ROWS(L$2:L93),J$2:K$215,2,FALSE),"")</f>
        <v>Lesser Spotted Dogfish</v>
      </c>
      <c r="M93">
        <f>IF(ISNUMBER(SEARCH(Landings!$K$127,N$2:N$215)),MAX(M$1:M92)+1,0)</f>
        <v>92</v>
      </c>
      <c r="N93" t="s">
        <v>1492</v>
      </c>
      <c r="O93" t="str">
        <f>IFERROR(VLOOKUP(ROWS(O$2:O93),M$2:N$215,2,FALSE),"")</f>
        <v>Lesser Spotted Dogfish</v>
      </c>
      <c r="P93">
        <f>IF(ISNUMBER(SEARCH(Landings!$K$128,Q$2:Q$215)),MAX(P$1:P92)+1,0)</f>
        <v>92</v>
      </c>
      <c r="Q93" t="s">
        <v>1492</v>
      </c>
      <c r="R93" t="str">
        <f>IFERROR(VLOOKUP(ROWS(R$2:R93),P$2:Q$215,2,FALSE),"")</f>
        <v>Lesser Spotted Dogfish</v>
      </c>
      <c r="S93">
        <f>IF(ISNUMBER(SEARCH(Landings!$K$129,T$2:T$215)),MAX(S$1:S92)+1,0)</f>
        <v>92</v>
      </c>
      <c r="T93" t="s">
        <v>1492</v>
      </c>
      <c r="U93" t="str">
        <f>IFERROR(VLOOKUP(ROWS(U$2:U93),S$2:T$215,2,FALSE),"")</f>
        <v>Lesser Spotted Dogfish</v>
      </c>
      <c r="V93">
        <f>IF(ISNUMBER(SEARCH(Landings!$K$130,W$2:W$215)),MAX(V$1:V92)+1,0)</f>
        <v>92</v>
      </c>
      <c r="W93" t="s">
        <v>1492</v>
      </c>
      <c r="X93" t="str">
        <f>IFERROR(VLOOKUP(ROWS(X$2:X93),V$2:W$215,2,FALSE),"")</f>
        <v>Lesser Spotted Dogfish</v>
      </c>
      <c r="Y93">
        <f>IF(ISNUMBER(SEARCH(Landings!$K$131,Z$2:Z$215)),MAX(Y$1:Y92)+1,0)</f>
        <v>92</v>
      </c>
      <c r="Z93" t="s">
        <v>1492</v>
      </c>
      <c r="AA93" t="str">
        <f>IFERROR(VLOOKUP(ROWS(AA$2:AA93),Y$2:Z$215,2,FALSE),"")</f>
        <v>Lesser Spotted Dogfish</v>
      </c>
      <c r="AB93">
        <f>IF(ISNUMBER(SEARCH(Landings!$K$132,AC$2:AC$215)),MAX(AB$1:AB92)+1,0)</f>
        <v>92</v>
      </c>
      <c r="AC93" t="s">
        <v>1492</v>
      </c>
      <c r="AD93" t="str">
        <f>IFERROR(VLOOKUP(ROWS(AD$2:AD93),AB$2:AC$215,2,FALSE),"")</f>
        <v>Lesser Spotted Dogfish</v>
      </c>
      <c r="AE93">
        <f>IF(ISNUMBER(SEARCH(Landings!$K$133,AF$2:AF$215)),MAX(AE$1:AE92)+1,0)</f>
        <v>92</v>
      </c>
      <c r="AF93" t="s">
        <v>1492</v>
      </c>
      <c r="AG93" t="str">
        <f>IFERROR(VLOOKUP(ROWS(AG$2:AG93),AE$2:AF$215,2,FALSE),"")</f>
        <v>Lesser Spotted Dogfish</v>
      </c>
      <c r="AH93">
        <f>IF(ISNUMBER(SEARCH(Landings!$K$134,AI$2:AI$215)),MAX(AH$1:AH92)+1,0)</f>
        <v>92</v>
      </c>
      <c r="AI93" t="s">
        <v>1492</v>
      </c>
      <c r="AJ93" t="str">
        <f>IFERROR(VLOOKUP(ROWS(AJ$2:AJ93),AH$2:AI$215,2,FALSE),"")</f>
        <v>Lesser Spotted Dogfish</v>
      </c>
      <c r="AK93">
        <f>IF(ISNUMBER(SEARCH(Landings!$K$135,AL$2:AL$215)),MAX(AK$1:AK92)+1,0)</f>
        <v>92</v>
      </c>
      <c r="AL93" t="s">
        <v>1492</v>
      </c>
      <c r="AM93" t="str">
        <f>IFERROR(VLOOKUP(ROWS(AM$2:AM93),AK$2:AL$215,2,FALSE),"")</f>
        <v>Lesser Spotted Dogfish</v>
      </c>
      <c r="AN93">
        <f>IF(ISNUMBER(SEARCH(Landings!$K$136,AO$2:AO$215)),MAX(AN$1:AN92)+1,0)</f>
        <v>92</v>
      </c>
      <c r="AO93" t="s">
        <v>1492</v>
      </c>
      <c r="AP93" t="str">
        <f>IFERROR(VLOOKUP(ROWS(AP$2:AP93),AN$2:AO$215,2,FALSE),"")</f>
        <v>Lesser Spotted Dogfish</v>
      </c>
      <c r="AQ93">
        <f>IF(ISNUMBER(SEARCH(Landings!$K$137,AR$2:AR$215)),MAX(AQ$1:AQ92)+1,0)</f>
        <v>92</v>
      </c>
      <c r="AR93" t="s">
        <v>1492</v>
      </c>
      <c r="AS93" t="str">
        <f>IFERROR(VLOOKUP(ROWS(AS$2:AS93),AQ$2:AR$215,2,FALSE),"")</f>
        <v>Lesser Spotted Dogfish</v>
      </c>
      <c r="AT93">
        <f>IF(ISNUMBER(SEARCH(Landings!$K$138,AU$2:AU$215)),MAX(AT$1:AT92)+1,0)</f>
        <v>92</v>
      </c>
      <c r="AU93" t="s">
        <v>1492</v>
      </c>
      <c r="AV93" t="str">
        <f>IFERROR(VLOOKUP(ROWS(AV$2:AV93),AT$2:AU$215,2,FALSE),"")</f>
        <v>Lesser Spotted Dogfish</v>
      </c>
      <c r="AW93">
        <f>IF(ISNUMBER(SEARCH(Landings!$K$139,AX$2:AX$215)),MAX(AW$1:AW92)+1,0)</f>
        <v>92</v>
      </c>
      <c r="AX93" t="s">
        <v>1492</v>
      </c>
      <c r="AY93" t="str">
        <f>IFERROR(VLOOKUP(ROWS(AY$2:AY93),AW$2:AX$215,2,FALSE),"")</f>
        <v>Lesser Spotted Dogfish</v>
      </c>
      <c r="AZ93">
        <f>IF(ISNUMBER(SEARCH(Landings!$K$140,BA$2:BA$215)),MAX(AZ$1:AZ92)+1,0)</f>
        <v>92</v>
      </c>
      <c r="BA93" t="s">
        <v>1492</v>
      </c>
      <c r="BB93" t="str">
        <f>IFERROR(VLOOKUP(ROWS(BB$2:BB93),AZ$2:BA$215,2,FALSE),"")</f>
        <v>Lesser Spotted Dogfish</v>
      </c>
      <c r="BC93">
        <f>IF(ISNUMBER(SEARCH(Landings!$K$141,BD$2:BD$215)),MAX(BC$1:BC92)+1,0)</f>
        <v>92</v>
      </c>
      <c r="BD93" t="s">
        <v>1492</v>
      </c>
      <c r="BE93" t="str">
        <f>IFERROR(VLOOKUP(ROWS(BE$2:BE93),BC$2:BD$215,2,FALSE),"")</f>
        <v>Lesser Spotted Dogfish</v>
      </c>
      <c r="BF93">
        <f>IF(ISNUMBER(SEARCH(Landings!$K$142,BG$2:BG$215)),MAX(BF$1:BF92)+1,0)</f>
        <v>92</v>
      </c>
      <c r="BG93" t="s">
        <v>1492</v>
      </c>
      <c r="BH93" t="str">
        <f>IFERROR(VLOOKUP(ROWS(BH$2:BH93),BF$2:BG$215,2,FALSE),"")</f>
        <v>Lesser Spotted Dogfish</v>
      </c>
      <c r="BI93">
        <f>IF(ISNUMBER(SEARCH(Landings!$K$143,BJ$2:BJ$215)),MAX(BI$1:BI92)+1,0)</f>
        <v>92</v>
      </c>
      <c r="BJ93" t="s">
        <v>1492</v>
      </c>
      <c r="BK93" t="str">
        <f>IFERROR(VLOOKUP(ROWS(BK$2:BK93),BI$2:BJ$215,2,FALSE),"")</f>
        <v>Lesser Spotted Dogfish</v>
      </c>
      <c r="BL93">
        <f>IF(ISNUMBER(SEARCH(Landings!$K$144,BM$2:BM$215)),MAX(BL$1:BL92)+1,0)</f>
        <v>92</v>
      </c>
      <c r="BM93" t="s">
        <v>1492</v>
      </c>
      <c r="BN93" t="str">
        <f>IFERROR(VLOOKUP(ROWS(BN$2:BN93),BL$2:BM$215,2,FALSE),"")</f>
        <v>Lesser Spotted Dogfish</v>
      </c>
      <c r="BO93">
        <f>IF(ISNUMBER(SEARCH(Landings!$K$145,BP$2:BP$215)),MAX(BO$1:BO92)+1,0)</f>
        <v>92</v>
      </c>
      <c r="BP93" t="s">
        <v>1492</v>
      </c>
      <c r="BQ93" t="str">
        <f>IFERROR(VLOOKUP(ROWS(BQ$2:BQ93),BO$2:BP$215,2,FALSE),"")</f>
        <v>Lesser Spotted Dogfish</v>
      </c>
      <c r="BR93">
        <f>IF(ISNUMBER(SEARCH(Landings!$K$146,BS$2:BS$215)),MAX(BR$1:BR92)+1,0)</f>
        <v>92</v>
      </c>
      <c r="BS93" t="s">
        <v>1492</v>
      </c>
      <c r="BT93" t="str">
        <f>IFERROR(VLOOKUP(ROWS(BT$2:BT93),BR$2:BS$215,2,FALSE),"")</f>
        <v>Lesser Spotted Dogfish</v>
      </c>
      <c r="BU93">
        <f>IF(ISNUMBER(SEARCH(Landings!$K$147,BV$2:BV$215)),MAX(BU$1:BU92)+1,0)</f>
        <v>92</v>
      </c>
      <c r="BV93" t="s">
        <v>1492</v>
      </c>
      <c r="BW93" t="str">
        <f>IFERROR(VLOOKUP(ROWS(BW$2:BW93),BU$2:BV$215,2,FALSE),"")</f>
        <v>Lesser Spotted Dogfish</v>
      </c>
      <c r="BX93">
        <f>IF(ISNUMBER(SEARCH(Landings!$K$148,BY$2:BY$215)),MAX(BX$1:BX92)+1,0)</f>
        <v>92</v>
      </c>
      <c r="BY93" t="s">
        <v>1492</v>
      </c>
      <c r="BZ93" t="str">
        <f>IFERROR(VLOOKUP(ROWS(BZ$2:BZ93),BX$2:BY$215,2,FALSE),"")</f>
        <v>Lesser Spotted Dogfish</v>
      </c>
      <c r="CA93">
        <f>IF(ISNUMBER(SEARCH(Landings!$K$149,CB$2:CB$215)),MAX(CA$1:CA92)+1,0)</f>
        <v>92</v>
      </c>
      <c r="CB93" t="s">
        <v>1492</v>
      </c>
      <c r="CC93" t="str">
        <f>IFERROR(VLOOKUP(ROWS(CC$2:CC93),CA$2:CB$215,2,FALSE),"")</f>
        <v>Lesser Spotted Dogfish</v>
      </c>
      <c r="CD93">
        <f>IF(ISNUMBER(SEARCH(Landings!$K$150,CE$2:CE$215)),MAX(CD$1:CD92)+1,0)</f>
        <v>92</v>
      </c>
      <c r="CE93" t="s">
        <v>1492</v>
      </c>
      <c r="CF93" t="str">
        <f>IFERROR(VLOOKUP(ROWS(CF$2:CF93),CD$2:CE$215,2,FALSE),"")</f>
        <v>Lesser Spotted Dogfish</v>
      </c>
      <c r="CG93">
        <f>IF(ISNUMBER(SEARCH(Landings!$K$151,CH$2:CH$215)),MAX(CG$1:CG92)+1,0)</f>
        <v>92</v>
      </c>
      <c r="CH93" t="s">
        <v>1492</v>
      </c>
      <c r="CI93" t="str">
        <f>IFERROR(VLOOKUP(ROWS(CI$2:CI93),CG$2:CH$215,2,FALSE),"")</f>
        <v>Lesser Spotted Dogfish</v>
      </c>
      <c r="CJ93">
        <f>IF(ISNUMBER(SEARCH(Landings!$K$152,CK$2:CK$215)),MAX(CJ$1:CJ92)+1,0)</f>
        <v>92</v>
      </c>
      <c r="CK93" t="s">
        <v>1492</v>
      </c>
      <c r="CL93" t="str">
        <f>IFERROR(VLOOKUP(ROWS(CL$2:CL93),CJ$2:CK$215,2,FALSE),"")</f>
        <v>Lesser Spotted Dogfish</v>
      </c>
      <c r="CM93">
        <f>IF(ISNUMBER(SEARCH(Landings!$K$153,CN$2:CN$215)),MAX(CM$1:CM92)+1,0)</f>
        <v>92</v>
      </c>
      <c r="CN93" t="s">
        <v>1492</v>
      </c>
      <c r="CO93" t="str">
        <f>IFERROR(VLOOKUP(ROWS(CO$2:CO93),CM$2:CN$215,2,FALSE),"")</f>
        <v>Lesser Spotted Dogfish</v>
      </c>
    </row>
    <row r="94" spans="1:93" x14ac:dyDescent="0.25">
      <c r="A94" t="s">
        <v>1493</v>
      </c>
      <c r="B94" t="s">
        <v>1494</v>
      </c>
      <c r="D94">
        <f>IF(ISNUMBER(SEARCH(Landings!$K$124,E$2:E$215)),MAX(D$1:D93)+1,0)</f>
        <v>93</v>
      </c>
      <c r="E94" t="s">
        <v>1494</v>
      </c>
      <c r="F94" t="str">
        <f>IFERROR(VLOOKUP(ROWS(F$2:F94),D$2:E$215,2,FALSE),"")</f>
        <v>Ling</v>
      </c>
      <c r="G94">
        <f>IF(ISNUMBER(SEARCH(Landings!$K$125,H$2:H$215)),MAX(G$1:G93)+1,0)</f>
        <v>93</v>
      </c>
      <c r="H94" t="s">
        <v>1494</v>
      </c>
      <c r="I94" t="str">
        <f>IFERROR(VLOOKUP(ROWS(I$2:I94),G$2:H$215,2,FALSE),"")</f>
        <v>Ling</v>
      </c>
      <c r="J94">
        <f>IF(ISNUMBER(SEARCH(Landings!$K$126,K$2:K$215)),MAX(J$1:J93)+1,0)</f>
        <v>93</v>
      </c>
      <c r="K94" t="s">
        <v>1494</v>
      </c>
      <c r="L94" t="str">
        <f>IFERROR(VLOOKUP(ROWS(L$2:L94),J$2:K$215,2,FALSE),"")</f>
        <v>Ling</v>
      </c>
      <c r="M94">
        <f>IF(ISNUMBER(SEARCH(Landings!$K$127,N$2:N$215)),MAX(M$1:M93)+1,0)</f>
        <v>93</v>
      </c>
      <c r="N94" t="s">
        <v>1494</v>
      </c>
      <c r="O94" t="str">
        <f>IFERROR(VLOOKUP(ROWS(O$2:O94),M$2:N$215,2,FALSE),"")</f>
        <v>Ling</v>
      </c>
      <c r="P94">
        <f>IF(ISNUMBER(SEARCH(Landings!$K$128,Q$2:Q$215)),MAX(P$1:P93)+1,0)</f>
        <v>93</v>
      </c>
      <c r="Q94" t="s">
        <v>1494</v>
      </c>
      <c r="R94" t="str">
        <f>IFERROR(VLOOKUP(ROWS(R$2:R94),P$2:Q$215,2,FALSE),"")</f>
        <v>Ling</v>
      </c>
      <c r="S94">
        <f>IF(ISNUMBER(SEARCH(Landings!$K$129,T$2:T$215)),MAX(S$1:S93)+1,0)</f>
        <v>93</v>
      </c>
      <c r="T94" t="s">
        <v>1494</v>
      </c>
      <c r="U94" t="str">
        <f>IFERROR(VLOOKUP(ROWS(U$2:U94),S$2:T$215,2,FALSE),"")</f>
        <v>Ling</v>
      </c>
      <c r="V94">
        <f>IF(ISNUMBER(SEARCH(Landings!$K$130,W$2:W$215)),MAX(V$1:V93)+1,0)</f>
        <v>93</v>
      </c>
      <c r="W94" t="s">
        <v>1494</v>
      </c>
      <c r="X94" t="str">
        <f>IFERROR(VLOOKUP(ROWS(X$2:X94),V$2:W$215,2,FALSE),"")</f>
        <v>Ling</v>
      </c>
      <c r="Y94">
        <f>IF(ISNUMBER(SEARCH(Landings!$K$131,Z$2:Z$215)),MAX(Y$1:Y93)+1,0)</f>
        <v>93</v>
      </c>
      <c r="Z94" t="s">
        <v>1494</v>
      </c>
      <c r="AA94" t="str">
        <f>IFERROR(VLOOKUP(ROWS(AA$2:AA94),Y$2:Z$215,2,FALSE),"")</f>
        <v>Ling</v>
      </c>
      <c r="AB94">
        <f>IF(ISNUMBER(SEARCH(Landings!$K$132,AC$2:AC$215)),MAX(AB$1:AB93)+1,0)</f>
        <v>93</v>
      </c>
      <c r="AC94" t="s">
        <v>1494</v>
      </c>
      <c r="AD94" t="str">
        <f>IFERROR(VLOOKUP(ROWS(AD$2:AD94),AB$2:AC$215,2,FALSE),"")</f>
        <v>Ling</v>
      </c>
      <c r="AE94">
        <f>IF(ISNUMBER(SEARCH(Landings!$K$133,AF$2:AF$215)),MAX(AE$1:AE93)+1,0)</f>
        <v>93</v>
      </c>
      <c r="AF94" t="s">
        <v>1494</v>
      </c>
      <c r="AG94" t="str">
        <f>IFERROR(VLOOKUP(ROWS(AG$2:AG94),AE$2:AF$215,2,FALSE),"")</f>
        <v>Ling</v>
      </c>
      <c r="AH94">
        <f>IF(ISNUMBER(SEARCH(Landings!$K$134,AI$2:AI$215)),MAX(AH$1:AH93)+1,0)</f>
        <v>93</v>
      </c>
      <c r="AI94" t="s">
        <v>1494</v>
      </c>
      <c r="AJ94" t="str">
        <f>IFERROR(VLOOKUP(ROWS(AJ$2:AJ94),AH$2:AI$215,2,FALSE),"")</f>
        <v>Ling</v>
      </c>
      <c r="AK94">
        <f>IF(ISNUMBER(SEARCH(Landings!$K$135,AL$2:AL$215)),MAX(AK$1:AK93)+1,0)</f>
        <v>93</v>
      </c>
      <c r="AL94" t="s">
        <v>1494</v>
      </c>
      <c r="AM94" t="str">
        <f>IFERROR(VLOOKUP(ROWS(AM$2:AM94),AK$2:AL$215,2,FALSE),"")</f>
        <v>Ling</v>
      </c>
      <c r="AN94">
        <f>IF(ISNUMBER(SEARCH(Landings!$K$136,AO$2:AO$215)),MAX(AN$1:AN93)+1,0)</f>
        <v>93</v>
      </c>
      <c r="AO94" t="s">
        <v>1494</v>
      </c>
      <c r="AP94" t="str">
        <f>IFERROR(VLOOKUP(ROWS(AP$2:AP94),AN$2:AO$215,2,FALSE),"")</f>
        <v>Ling</v>
      </c>
      <c r="AQ94">
        <f>IF(ISNUMBER(SEARCH(Landings!$K$137,AR$2:AR$215)),MAX(AQ$1:AQ93)+1,0)</f>
        <v>93</v>
      </c>
      <c r="AR94" t="s">
        <v>1494</v>
      </c>
      <c r="AS94" t="str">
        <f>IFERROR(VLOOKUP(ROWS(AS$2:AS94),AQ$2:AR$215,2,FALSE),"")</f>
        <v>Ling</v>
      </c>
      <c r="AT94">
        <f>IF(ISNUMBER(SEARCH(Landings!$K$138,AU$2:AU$215)),MAX(AT$1:AT93)+1,0)</f>
        <v>93</v>
      </c>
      <c r="AU94" t="s">
        <v>1494</v>
      </c>
      <c r="AV94" t="str">
        <f>IFERROR(VLOOKUP(ROWS(AV$2:AV94),AT$2:AU$215,2,FALSE),"")</f>
        <v>Ling</v>
      </c>
      <c r="AW94">
        <f>IF(ISNUMBER(SEARCH(Landings!$K$139,AX$2:AX$215)),MAX(AW$1:AW93)+1,0)</f>
        <v>93</v>
      </c>
      <c r="AX94" t="s">
        <v>1494</v>
      </c>
      <c r="AY94" t="str">
        <f>IFERROR(VLOOKUP(ROWS(AY$2:AY94),AW$2:AX$215,2,FALSE),"")</f>
        <v>Ling</v>
      </c>
      <c r="AZ94">
        <f>IF(ISNUMBER(SEARCH(Landings!$K$140,BA$2:BA$215)),MAX(AZ$1:AZ93)+1,0)</f>
        <v>93</v>
      </c>
      <c r="BA94" t="s">
        <v>1494</v>
      </c>
      <c r="BB94" t="str">
        <f>IFERROR(VLOOKUP(ROWS(BB$2:BB94),AZ$2:BA$215,2,FALSE),"")</f>
        <v>Ling</v>
      </c>
      <c r="BC94">
        <f>IF(ISNUMBER(SEARCH(Landings!$K$141,BD$2:BD$215)),MAX(BC$1:BC93)+1,0)</f>
        <v>93</v>
      </c>
      <c r="BD94" t="s">
        <v>1494</v>
      </c>
      <c r="BE94" t="str">
        <f>IFERROR(VLOOKUP(ROWS(BE$2:BE94),BC$2:BD$215,2,FALSE),"")</f>
        <v>Ling</v>
      </c>
      <c r="BF94">
        <f>IF(ISNUMBER(SEARCH(Landings!$K$142,BG$2:BG$215)),MAX(BF$1:BF93)+1,0)</f>
        <v>93</v>
      </c>
      <c r="BG94" t="s">
        <v>1494</v>
      </c>
      <c r="BH94" t="str">
        <f>IFERROR(VLOOKUP(ROWS(BH$2:BH94),BF$2:BG$215,2,FALSE),"")</f>
        <v>Ling</v>
      </c>
      <c r="BI94">
        <f>IF(ISNUMBER(SEARCH(Landings!$K$143,BJ$2:BJ$215)),MAX(BI$1:BI93)+1,0)</f>
        <v>93</v>
      </c>
      <c r="BJ94" t="s">
        <v>1494</v>
      </c>
      <c r="BK94" t="str">
        <f>IFERROR(VLOOKUP(ROWS(BK$2:BK94),BI$2:BJ$215,2,FALSE),"")</f>
        <v>Ling</v>
      </c>
      <c r="BL94">
        <f>IF(ISNUMBER(SEARCH(Landings!$K$144,BM$2:BM$215)),MAX(BL$1:BL93)+1,0)</f>
        <v>93</v>
      </c>
      <c r="BM94" t="s">
        <v>1494</v>
      </c>
      <c r="BN94" t="str">
        <f>IFERROR(VLOOKUP(ROWS(BN$2:BN94),BL$2:BM$215,2,FALSE),"")</f>
        <v>Ling</v>
      </c>
      <c r="BO94">
        <f>IF(ISNUMBER(SEARCH(Landings!$K$145,BP$2:BP$215)),MAX(BO$1:BO93)+1,0)</f>
        <v>93</v>
      </c>
      <c r="BP94" t="s">
        <v>1494</v>
      </c>
      <c r="BQ94" t="str">
        <f>IFERROR(VLOOKUP(ROWS(BQ$2:BQ94),BO$2:BP$215,2,FALSE),"")</f>
        <v>Ling</v>
      </c>
      <c r="BR94">
        <f>IF(ISNUMBER(SEARCH(Landings!$K$146,BS$2:BS$215)),MAX(BR$1:BR93)+1,0)</f>
        <v>93</v>
      </c>
      <c r="BS94" t="s">
        <v>1494</v>
      </c>
      <c r="BT94" t="str">
        <f>IFERROR(VLOOKUP(ROWS(BT$2:BT94),BR$2:BS$215,2,FALSE),"")</f>
        <v>Ling</v>
      </c>
      <c r="BU94">
        <f>IF(ISNUMBER(SEARCH(Landings!$K$147,BV$2:BV$215)),MAX(BU$1:BU93)+1,0)</f>
        <v>93</v>
      </c>
      <c r="BV94" t="s">
        <v>1494</v>
      </c>
      <c r="BW94" t="str">
        <f>IFERROR(VLOOKUP(ROWS(BW$2:BW94),BU$2:BV$215,2,FALSE),"")</f>
        <v>Ling</v>
      </c>
      <c r="BX94">
        <f>IF(ISNUMBER(SEARCH(Landings!$K$148,BY$2:BY$215)),MAX(BX$1:BX93)+1,0)</f>
        <v>93</v>
      </c>
      <c r="BY94" t="s">
        <v>1494</v>
      </c>
      <c r="BZ94" t="str">
        <f>IFERROR(VLOOKUP(ROWS(BZ$2:BZ94),BX$2:BY$215,2,FALSE),"")</f>
        <v>Ling</v>
      </c>
      <c r="CA94">
        <f>IF(ISNUMBER(SEARCH(Landings!$K$149,CB$2:CB$215)),MAX(CA$1:CA93)+1,0)</f>
        <v>93</v>
      </c>
      <c r="CB94" t="s">
        <v>1494</v>
      </c>
      <c r="CC94" t="str">
        <f>IFERROR(VLOOKUP(ROWS(CC$2:CC94),CA$2:CB$215,2,FALSE),"")</f>
        <v>Ling</v>
      </c>
      <c r="CD94">
        <f>IF(ISNUMBER(SEARCH(Landings!$K$150,CE$2:CE$215)),MAX(CD$1:CD93)+1,0)</f>
        <v>93</v>
      </c>
      <c r="CE94" t="s">
        <v>1494</v>
      </c>
      <c r="CF94" t="str">
        <f>IFERROR(VLOOKUP(ROWS(CF$2:CF94),CD$2:CE$215,2,FALSE),"")</f>
        <v>Ling</v>
      </c>
      <c r="CG94">
        <f>IF(ISNUMBER(SEARCH(Landings!$K$151,CH$2:CH$215)),MAX(CG$1:CG93)+1,0)</f>
        <v>93</v>
      </c>
      <c r="CH94" t="s">
        <v>1494</v>
      </c>
      <c r="CI94" t="str">
        <f>IFERROR(VLOOKUP(ROWS(CI$2:CI94),CG$2:CH$215,2,FALSE),"")</f>
        <v>Ling</v>
      </c>
      <c r="CJ94">
        <f>IF(ISNUMBER(SEARCH(Landings!$K$152,CK$2:CK$215)),MAX(CJ$1:CJ93)+1,0)</f>
        <v>93</v>
      </c>
      <c r="CK94" t="s">
        <v>1494</v>
      </c>
      <c r="CL94" t="str">
        <f>IFERROR(VLOOKUP(ROWS(CL$2:CL94),CJ$2:CK$215,2,FALSE),"")</f>
        <v>Ling</v>
      </c>
      <c r="CM94">
        <f>IF(ISNUMBER(SEARCH(Landings!$K$153,CN$2:CN$215)),MAX(CM$1:CM93)+1,0)</f>
        <v>93</v>
      </c>
      <c r="CN94" t="s">
        <v>1494</v>
      </c>
      <c r="CO94" t="str">
        <f>IFERROR(VLOOKUP(ROWS(CO$2:CO94),CM$2:CN$215,2,FALSE),"")</f>
        <v>Ling</v>
      </c>
    </row>
    <row r="95" spans="1:93" x14ac:dyDescent="0.25">
      <c r="A95" t="s">
        <v>1495</v>
      </c>
      <c r="B95" t="s">
        <v>1496</v>
      </c>
      <c r="D95">
        <f>IF(ISNUMBER(SEARCH(Landings!$K$124,E$2:E$215)),MAX(D$1:D94)+1,0)</f>
        <v>94</v>
      </c>
      <c r="E95" t="s">
        <v>1496</v>
      </c>
      <c r="F95" t="str">
        <f>IFERROR(VLOOKUP(ROWS(F$2:F95),D$2:E$215,2,FALSE),"")</f>
        <v>Lobster</v>
      </c>
      <c r="G95">
        <f>IF(ISNUMBER(SEARCH(Landings!$K$125,H$2:H$215)),MAX(G$1:G94)+1,0)</f>
        <v>94</v>
      </c>
      <c r="H95" t="s">
        <v>1496</v>
      </c>
      <c r="I95" t="str">
        <f>IFERROR(VLOOKUP(ROWS(I$2:I95),G$2:H$215,2,FALSE),"")</f>
        <v>Lobster</v>
      </c>
      <c r="J95">
        <f>IF(ISNUMBER(SEARCH(Landings!$K$126,K$2:K$215)),MAX(J$1:J94)+1,0)</f>
        <v>94</v>
      </c>
      <c r="K95" t="s">
        <v>1496</v>
      </c>
      <c r="L95" t="str">
        <f>IFERROR(VLOOKUP(ROWS(L$2:L95),J$2:K$215,2,FALSE),"")</f>
        <v>Lobster</v>
      </c>
      <c r="M95">
        <f>IF(ISNUMBER(SEARCH(Landings!$K$127,N$2:N$215)),MAX(M$1:M94)+1,0)</f>
        <v>94</v>
      </c>
      <c r="N95" t="s">
        <v>1496</v>
      </c>
      <c r="O95" t="str">
        <f>IFERROR(VLOOKUP(ROWS(O$2:O95),M$2:N$215,2,FALSE),"")</f>
        <v>Lobster</v>
      </c>
      <c r="P95">
        <f>IF(ISNUMBER(SEARCH(Landings!$K$128,Q$2:Q$215)),MAX(P$1:P94)+1,0)</f>
        <v>94</v>
      </c>
      <c r="Q95" t="s">
        <v>1496</v>
      </c>
      <c r="R95" t="str">
        <f>IFERROR(VLOOKUP(ROWS(R$2:R95),P$2:Q$215,2,FALSE),"")</f>
        <v>Lobster</v>
      </c>
      <c r="S95">
        <f>IF(ISNUMBER(SEARCH(Landings!$K$129,T$2:T$215)),MAX(S$1:S94)+1,0)</f>
        <v>94</v>
      </c>
      <c r="T95" t="s">
        <v>1496</v>
      </c>
      <c r="U95" t="str">
        <f>IFERROR(VLOOKUP(ROWS(U$2:U95),S$2:T$215,2,FALSE),"")</f>
        <v>Lobster</v>
      </c>
      <c r="V95">
        <f>IF(ISNUMBER(SEARCH(Landings!$K$130,W$2:W$215)),MAX(V$1:V94)+1,0)</f>
        <v>94</v>
      </c>
      <c r="W95" t="s">
        <v>1496</v>
      </c>
      <c r="X95" t="str">
        <f>IFERROR(VLOOKUP(ROWS(X$2:X95),V$2:W$215,2,FALSE),"")</f>
        <v>Lobster</v>
      </c>
      <c r="Y95">
        <f>IF(ISNUMBER(SEARCH(Landings!$K$131,Z$2:Z$215)),MAX(Y$1:Y94)+1,0)</f>
        <v>94</v>
      </c>
      <c r="Z95" t="s">
        <v>1496</v>
      </c>
      <c r="AA95" t="str">
        <f>IFERROR(VLOOKUP(ROWS(AA$2:AA95),Y$2:Z$215,2,FALSE),"")</f>
        <v>Lobster</v>
      </c>
      <c r="AB95">
        <f>IF(ISNUMBER(SEARCH(Landings!$K$132,AC$2:AC$215)),MAX(AB$1:AB94)+1,0)</f>
        <v>94</v>
      </c>
      <c r="AC95" t="s">
        <v>1496</v>
      </c>
      <c r="AD95" t="str">
        <f>IFERROR(VLOOKUP(ROWS(AD$2:AD95),AB$2:AC$215,2,FALSE),"")</f>
        <v>Lobster</v>
      </c>
      <c r="AE95">
        <f>IF(ISNUMBER(SEARCH(Landings!$K$133,AF$2:AF$215)),MAX(AE$1:AE94)+1,0)</f>
        <v>94</v>
      </c>
      <c r="AF95" t="s">
        <v>1496</v>
      </c>
      <c r="AG95" t="str">
        <f>IFERROR(VLOOKUP(ROWS(AG$2:AG95),AE$2:AF$215,2,FALSE),"")</f>
        <v>Lobster</v>
      </c>
      <c r="AH95">
        <f>IF(ISNUMBER(SEARCH(Landings!$K$134,AI$2:AI$215)),MAX(AH$1:AH94)+1,0)</f>
        <v>94</v>
      </c>
      <c r="AI95" t="s">
        <v>1496</v>
      </c>
      <c r="AJ95" t="str">
        <f>IFERROR(VLOOKUP(ROWS(AJ$2:AJ95),AH$2:AI$215,2,FALSE),"")</f>
        <v>Lobster</v>
      </c>
      <c r="AK95">
        <f>IF(ISNUMBER(SEARCH(Landings!$K$135,AL$2:AL$215)),MAX(AK$1:AK94)+1,0)</f>
        <v>94</v>
      </c>
      <c r="AL95" t="s">
        <v>1496</v>
      </c>
      <c r="AM95" t="str">
        <f>IFERROR(VLOOKUP(ROWS(AM$2:AM95),AK$2:AL$215,2,FALSE),"")</f>
        <v>Lobster</v>
      </c>
      <c r="AN95">
        <f>IF(ISNUMBER(SEARCH(Landings!$K$136,AO$2:AO$215)),MAX(AN$1:AN94)+1,0)</f>
        <v>94</v>
      </c>
      <c r="AO95" t="s">
        <v>1496</v>
      </c>
      <c r="AP95" t="str">
        <f>IFERROR(VLOOKUP(ROWS(AP$2:AP95),AN$2:AO$215,2,FALSE),"")</f>
        <v>Lobster</v>
      </c>
      <c r="AQ95">
        <f>IF(ISNUMBER(SEARCH(Landings!$K$137,AR$2:AR$215)),MAX(AQ$1:AQ94)+1,0)</f>
        <v>94</v>
      </c>
      <c r="AR95" t="s">
        <v>1496</v>
      </c>
      <c r="AS95" t="str">
        <f>IFERROR(VLOOKUP(ROWS(AS$2:AS95),AQ$2:AR$215,2,FALSE),"")</f>
        <v>Lobster</v>
      </c>
      <c r="AT95">
        <f>IF(ISNUMBER(SEARCH(Landings!$K$138,AU$2:AU$215)),MAX(AT$1:AT94)+1,0)</f>
        <v>94</v>
      </c>
      <c r="AU95" t="s">
        <v>1496</v>
      </c>
      <c r="AV95" t="str">
        <f>IFERROR(VLOOKUP(ROWS(AV$2:AV95),AT$2:AU$215,2,FALSE),"")</f>
        <v>Lobster</v>
      </c>
      <c r="AW95">
        <f>IF(ISNUMBER(SEARCH(Landings!$K$139,AX$2:AX$215)),MAX(AW$1:AW94)+1,0)</f>
        <v>94</v>
      </c>
      <c r="AX95" t="s">
        <v>1496</v>
      </c>
      <c r="AY95" t="str">
        <f>IFERROR(VLOOKUP(ROWS(AY$2:AY95),AW$2:AX$215,2,FALSE),"")</f>
        <v>Lobster</v>
      </c>
      <c r="AZ95">
        <f>IF(ISNUMBER(SEARCH(Landings!$K$140,BA$2:BA$215)),MAX(AZ$1:AZ94)+1,0)</f>
        <v>94</v>
      </c>
      <c r="BA95" t="s">
        <v>1496</v>
      </c>
      <c r="BB95" t="str">
        <f>IFERROR(VLOOKUP(ROWS(BB$2:BB95),AZ$2:BA$215,2,FALSE),"")</f>
        <v>Lobster</v>
      </c>
      <c r="BC95">
        <f>IF(ISNUMBER(SEARCH(Landings!$K$141,BD$2:BD$215)),MAX(BC$1:BC94)+1,0)</f>
        <v>94</v>
      </c>
      <c r="BD95" t="s">
        <v>1496</v>
      </c>
      <c r="BE95" t="str">
        <f>IFERROR(VLOOKUP(ROWS(BE$2:BE95),BC$2:BD$215,2,FALSE),"")</f>
        <v>Lobster</v>
      </c>
      <c r="BF95">
        <f>IF(ISNUMBER(SEARCH(Landings!$K$142,BG$2:BG$215)),MAX(BF$1:BF94)+1,0)</f>
        <v>94</v>
      </c>
      <c r="BG95" t="s">
        <v>1496</v>
      </c>
      <c r="BH95" t="str">
        <f>IFERROR(VLOOKUP(ROWS(BH$2:BH95),BF$2:BG$215,2,FALSE),"")</f>
        <v>Lobster</v>
      </c>
      <c r="BI95">
        <f>IF(ISNUMBER(SEARCH(Landings!$K$143,BJ$2:BJ$215)),MAX(BI$1:BI94)+1,0)</f>
        <v>94</v>
      </c>
      <c r="BJ95" t="s">
        <v>1496</v>
      </c>
      <c r="BK95" t="str">
        <f>IFERROR(VLOOKUP(ROWS(BK$2:BK95),BI$2:BJ$215,2,FALSE),"")</f>
        <v>Lobster</v>
      </c>
      <c r="BL95">
        <f>IF(ISNUMBER(SEARCH(Landings!$K$144,BM$2:BM$215)),MAX(BL$1:BL94)+1,0)</f>
        <v>94</v>
      </c>
      <c r="BM95" t="s">
        <v>1496</v>
      </c>
      <c r="BN95" t="str">
        <f>IFERROR(VLOOKUP(ROWS(BN$2:BN95),BL$2:BM$215,2,FALSE),"")</f>
        <v>Lobster</v>
      </c>
      <c r="BO95">
        <f>IF(ISNUMBER(SEARCH(Landings!$K$145,BP$2:BP$215)),MAX(BO$1:BO94)+1,0)</f>
        <v>94</v>
      </c>
      <c r="BP95" t="s">
        <v>1496</v>
      </c>
      <c r="BQ95" t="str">
        <f>IFERROR(VLOOKUP(ROWS(BQ$2:BQ95),BO$2:BP$215,2,FALSE),"")</f>
        <v>Lobster</v>
      </c>
      <c r="BR95">
        <f>IF(ISNUMBER(SEARCH(Landings!$K$146,BS$2:BS$215)),MAX(BR$1:BR94)+1,0)</f>
        <v>94</v>
      </c>
      <c r="BS95" t="s">
        <v>1496</v>
      </c>
      <c r="BT95" t="str">
        <f>IFERROR(VLOOKUP(ROWS(BT$2:BT95),BR$2:BS$215,2,FALSE),"")</f>
        <v>Lobster</v>
      </c>
      <c r="BU95">
        <f>IF(ISNUMBER(SEARCH(Landings!$K$147,BV$2:BV$215)),MAX(BU$1:BU94)+1,0)</f>
        <v>94</v>
      </c>
      <c r="BV95" t="s">
        <v>1496</v>
      </c>
      <c r="BW95" t="str">
        <f>IFERROR(VLOOKUP(ROWS(BW$2:BW95),BU$2:BV$215,2,FALSE),"")</f>
        <v>Lobster</v>
      </c>
      <c r="BX95">
        <f>IF(ISNUMBER(SEARCH(Landings!$K$148,BY$2:BY$215)),MAX(BX$1:BX94)+1,0)</f>
        <v>94</v>
      </c>
      <c r="BY95" t="s">
        <v>1496</v>
      </c>
      <c r="BZ95" t="str">
        <f>IFERROR(VLOOKUP(ROWS(BZ$2:BZ95),BX$2:BY$215,2,FALSE),"")</f>
        <v>Lobster</v>
      </c>
      <c r="CA95">
        <f>IF(ISNUMBER(SEARCH(Landings!$K$149,CB$2:CB$215)),MAX(CA$1:CA94)+1,0)</f>
        <v>94</v>
      </c>
      <c r="CB95" t="s">
        <v>1496</v>
      </c>
      <c r="CC95" t="str">
        <f>IFERROR(VLOOKUP(ROWS(CC$2:CC95),CA$2:CB$215,2,FALSE),"")</f>
        <v>Lobster</v>
      </c>
      <c r="CD95">
        <f>IF(ISNUMBER(SEARCH(Landings!$K$150,CE$2:CE$215)),MAX(CD$1:CD94)+1,0)</f>
        <v>94</v>
      </c>
      <c r="CE95" t="s">
        <v>1496</v>
      </c>
      <c r="CF95" t="str">
        <f>IFERROR(VLOOKUP(ROWS(CF$2:CF95),CD$2:CE$215,2,FALSE),"")</f>
        <v>Lobster</v>
      </c>
      <c r="CG95">
        <f>IF(ISNUMBER(SEARCH(Landings!$K$151,CH$2:CH$215)),MAX(CG$1:CG94)+1,0)</f>
        <v>94</v>
      </c>
      <c r="CH95" t="s">
        <v>1496</v>
      </c>
      <c r="CI95" t="str">
        <f>IFERROR(VLOOKUP(ROWS(CI$2:CI95),CG$2:CH$215,2,FALSE),"")</f>
        <v>Lobster</v>
      </c>
      <c r="CJ95">
        <f>IF(ISNUMBER(SEARCH(Landings!$K$152,CK$2:CK$215)),MAX(CJ$1:CJ94)+1,0)</f>
        <v>94</v>
      </c>
      <c r="CK95" t="s">
        <v>1496</v>
      </c>
      <c r="CL95" t="str">
        <f>IFERROR(VLOOKUP(ROWS(CL$2:CL95),CJ$2:CK$215,2,FALSE),"")</f>
        <v>Lobster</v>
      </c>
      <c r="CM95">
        <f>IF(ISNUMBER(SEARCH(Landings!$K$153,CN$2:CN$215)),MAX(CM$1:CM94)+1,0)</f>
        <v>94</v>
      </c>
      <c r="CN95" t="s">
        <v>1496</v>
      </c>
      <c r="CO95" t="str">
        <f>IFERROR(VLOOKUP(ROWS(CO$2:CO95),CM$2:CN$215,2,FALSE),"")</f>
        <v>Lobster</v>
      </c>
    </row>
    <row r="96" spans="1:93" x14ac:dyDescent="0.25">
      <c r="A96" t="s">
        <v>1497</v>
      </c>
      <c r="B96" t="s">
        <v>1498</v>
      </c>
      <c r="D96">
        <f>IF(ISNUMBER(SEARCH(Landings!$K$124,E$2:E$215)),MAX(D$1:D95)+1,0)</f>
        <v>95</v>
      </c>
      <c r="E96" t="s">
        <v>1498</v>
      </c>
      <c r="F96" t="str">
        <f>IFERROR(VLOOKUP(ROWS(F$2:F96),D$2:E$215,2,FALSE),"")</f>
        <v>Long rough dab</v>
      </c>
      <c r="G96">
        <f>IF(ISNUMBER(SEARCH(Landings!$K$125,H$2:H$215)),MAX(G$1:G95)+1,0)</f>
        <v>95</v>
      </c>
      <c r="H96" t="s">
        <v>1498</v>
      </c>
      <c r="I96" t="str">
        <f>IFERROR(VLOOKUP(ROWS(I$2:I96),G$2:H$215,2,FALSE),"")</f>
        <v>Long rough dab</v>
      </c>
      <c r="J96">
        <f>IF(ISNUMBER(SEARCH(Landings!$K$126,K$2:K$215)),MAX(J$1:J95)+1,0)</f>
        <v>95</v>
      </c>
      <c r="K96" t="s">
        <v>1498</v>
      </c>
      <c r="L96" t="str">
        <f>IFERROR(VLOOKUP(ROWS(L$2:L96),J$2:K$215,2,FALSE),"")</f>
        <v>Long rough dab</v>
      </c>
      <c r="M96">
        <f>IF(ISNUMBER(SEARCH(Landings!$K$127,N$2:N$215)),MAX(M$1:M95)+1,0)</f>
        <v>95</v>
      </c>
      <c r="N96" t="s">
        <v>1498</v>
      </c>
      <c r="O96" t="str">
        <f>IFERROR(VLOOKUP(ROWS(O$2:O96),M$2:N$215,2,FALSE),"")</f>
        <v>Long rough dab</v>
      </c>
      <c r="P96">
        <f>IF(ISNUMBER(SEARCH(Landings!$K$128,Q$2:Q$215)),MAX(P$1:P95)+1,0)</f>
        <v>95</v>
      </c>
      <c r="Q96" t="s">
        <v>1498</v>
      </c>
      <c r="R96" t="str">
        <f>IFERROR(VLOOKUP(ROWS(R$2:R96),P$2:Q$215,2,FALSE),"")</f>
        <v>Long rough dab</v>
      </c>
      <c r="S96">
        <f>IF(ISNUMBER(SEARCH(Landings!$K$129,T$2:T$215)),MAX(S$1:S95)+1,0)</f>
        <v>95</v>
      </c>
      <c r="T96" t="s">
        <v>1498</v>
      </c>
      <c r="U96" t="str">
        <f>IFERROR(VLOOKUP(ROWS(U$2:U96),S$2:T$215,2,FALSE),"")</f>
        <v>Long rough dab</v>
      </c>
      <c r="V96">
        <f>IF(ISNUMBER(SEARCH(Landings!$K$130,W$2:W$215)),MAX(V$1:V95)+1,0)</f>
        <v>95</v>
      </c>
      <c r="W96" t="s">
        <v>1498</v>
      </c>
      <c r="X96" t="str">
        <f>IFERROR(VLOOKUP(ROWS(X$2:X96),V$2:W$215,2,FALSE),"")</f>
        <v>Long rough dab</v>
      </c>
      <c r="Y96">
        <f>IF(ISNUMBER(SEARCH(Landings!$K$131,Z$2:Z$215)),MAX(Y$1:Y95)+1,0)</f>
        <v>95</v>
      </c>
      <c r="Z96" t="s">
        <v>1498</v>
      </c>
      <c r="AA96" t="str">
        <f>IFERROR(VLOOKUP(ROWS(AA$2:AA96),Y$2:Z$215,2,FALSE),"")</f>
        <v>Long rough dab</v>
      </c>
      <c r="AB96">
        <f>IF(ISNUMBER(SEARCH(Landings!$K$132,AC$2:AC$215)),MAX(AB$1:AB95)+1,0)</f>
        <v>95</v>
      </c>
      <c r="AC96" t="s">
        <v>1498</v>
      </c>
      <c r="AD96" t="str">
        <f>IFERROR(VLOOKUP(ROWS(AD$2:AD96),AB$2:AC$215,2,FALSE),"")</f>
        <v>Long rough dab</v>
      </c>
      <c r="AE96">
        <f>IF(ISNUMBER(SEARCH(Landings!$K$133,AF$2:AF$215)),MAX(AE$1:AE95)+1,0)</f>
        <v>95</v>
      </c>
      <c r="AF96" t="s">
        <v>1498</v>
      </c>
      <c r="AG96" t="str">
        <f>IFERROR(VLOOKUP(ROWS(AG$2:AG96),AE$2:AF$215,2,FALSE),"")</f>
        <v>Long rough dab</v>
      </c>
      <c r="AH96">
        <f>IF(ISNUMBER(SEARCH(Landings!$K$134,AI$2:AI$215)),MAX(AH$1:AH95)+1,0)</f>
        <v>95</v>
      </c>
      <c r="AI96" t="s">
        <v>1498</v>
      </c>
      <c r="AJ96" t="str">
        <f>IFERROR(VLOOKUP(ROWS(AJ$2:AJ96),AH$2:AI$215,2,FALSE),"")</f>
        <v>Long rough dab</v>
      </c>
      <c r="AK96">
        <f>IF(ISNUMBER(SEARCH(Landings!$K$135,AL$2:AL$215)),MAX(AK$1:AK95)+1,0)</f>
        <v>95</v>
      </c>
      <c r="AL96" t="s">
        <v>1498</v>
      </c>
      <c r="AM96" t="str">
        <f>IFERROR(VLOOKUP(ROWS(AM$2:AM96),AK$2:AL$215,2,FALSE),"")</f>
        <v>Long rough dab</v>
      </c>
      <c r="AN96">
        <f>IF(ISNUMBER(SEARCH(Landings!$K$136,AO$2:AO$215)),MAX(AN$1:AN95)+1,0)</f>
        <v>95</v>
      </c>
      <c r="AO96" t="s">
        <v>1498</v>
      </c>
      <c r="AP96" t="str">
        <f>IFERROR(VLOOKUP(ROWS(AP$2:AP96),AN$2:AO$215,2,FALSE),"")</f>
        <v>Long rough dab</v>
      </c>
      <c r="AQ96">
        <f>IF(ISNUMBER(SEARCH(Landings!$K$137,AR$2:AR$215)),MAX(AQ$1:AQ95)+1,0)</f>
        <v>95</v>
      </c>
      <c r="AR96" t="s">
        <v>1498</v>
      </c>
      <c r="AS96" t="str">
        <f>IFERROR(VLOOKUP(ROWS(AS$2:AS96),AQ$2:AR$215,2,FALSE),"")</f>
        <v>Long rough dab</v>
      </c>
      <c r="AT96">
        <f>IF(ISNUMBER(SEARCH(Landings!$K$138,AU$2:AU$215)),MAX(AT$1:AT95)+1,0)</f>
        <v>95</v>
      </c>
      <c r="AU96" t="s">
        <v>1498</v>
      </c>
      <c r="AV96" t="str">
        <f>IFERROR(VLOOKUP(ROWS(AV$2:AV96),AT$2:AU$215,2,FALSE),"")</f>
        <v>Long rough dab</v>
      </c>
      <c r="AW96">
        <f>IF(ISNUMBER(SEARCH(Landings!$K$139,AX$2:AX$215)),MAX(AW$1:AW95)+1,0)</f>
        <v>95</v>
      </c>
      <c r="AX96" t="s">
        <v>1498</v>
      </c>
      <c r="AY96" t="str">
        <f>IFERROR(VLOOKUP(ROWS(AY$2:AY96),AW$2:AX$215,2,FALSE),"")</f>
        <v>Long rough dab</v>
      </c>
      <c r="AZ96">
        <f>IF(ISNUMBER(SEARCH(Landings!$K$140,BA$2:BA$215)),MAX(AZ$1:AZ95)+1,0)</f>
        <v>95</v>
      </c>
      <c r="BA96" t="s">
        <v>1498</v>
      </c>
      <c r="BB96" t="str">
        <f>IFERROR(VLOOKUP(ROWS(BB$2:BB96),AZ$2:BA$215,2,FALSE),"")</f>
        <v>Long rough dab</v>
      </c>
      <c r="BC96">
        <f>IF(ISNUMBER(SEARCH(Landings!$K$141,BD$2:BD$215)),MAX(BC$1:BC95)+1,0)</f>
        <v>95</v>
      </c>
      <c r="BD96" t="s">
        <v>1498</v>
      </c>
      <c r="BE96" t="str">
        <f>IFERROR(VLOOKUP(ROWS(BE$2:BE96),BC$2:BD$215,2,FALSE),"")</f>
        <v>Long rough dab</v>
      </c>
      <c r="BF96">
        <f>IF(ISNUMBER(SEARCH(Landings!$K$142,BG$2:BG$215)),MAX(BF$1:BF95)+1,0)</f>
        <v>95</v>
      </c>
      <c r="BG96" t="s">
        <v>1498</v>
      </c>
      <c r="BH96" t="str">
        <f>IFERROR(VLOOKUP(ROWS(BH$2:BH96),BF$2:BG$215,2,FALSE),"")</f>
        <v>Long rough dab</v>
      </c>
      <c r="BI96">
        <f>IF(ISNUMBER(SEARCH(Landings!$K$143,BJ$2:BJ$215)),MAX(BI$1:BI95)+1,0)</f>
        <v>95</v>
      </c>
      <c r="BJ96" t="s">
        <v>1498</v>
      </c>
      <c r="BK96" t="str">
        <f>IFERROR(VLOOKUP(ROWS(BK$2:BK96),BI$2:BJ$215,2,FALSE),"")</f>
        <v>Long rough dab</v>
      </c>
      <c r="BL96">
        <f>IF(ISNUMBER(SEARCH(Landings!$K$144,BM$2:BM$215)),MAX(BL$1:BL95)+1,0)</f>
        <v>95</v>
      </c>
      <c r="BM96" t="s">
        <v>1498</v>
      </c>
      <c r="BN96" t="str">
        <f>IFERROR(VLOOKUP(ROWS(BN$2:BN96),BL$2:BM$215,2,FALSE),"")</f>
        <v>Long rough dab</v>
      </c>
      <c r="BO96">
        <f>IF(ISNUMBER(SEARCH(Landings!$K$145,BP$2:BP$215)),MAX(BO$1:BO95)+1,0)</f>
        <v>95</v>
      </c>
      <c r="BP96" t="s">
        <v>1498</v>
      </c>
      <c r="BQ96" t="str">
        <f>IFERROR(VLOOKUP(ROWS(BQ$2:BQ96),BO$2:BP$215,2,FALSE),"")</f>
        <v>Long rough dab</v>
      </c>
      <c r="BR96">
        <f>IF(ISNUMBER(SEARCH(Landings!$K$146,BS$2:BS$215)),MAX(BR$1:BR95)+1,0)</f>
        <v>95</v>
      </c>
      <c r="BS96" t="s">
        <v>1498</v>
      </c>
      <c r="BT96" t="str">
        <f>IFERROR(VLOOKUP(ROWS(BT$2:BT96),BR$2:BS$215,2,FALSE),"")</f>
        <v>Long rough dab</v>
      </c>
      <c r="BU96">
        <f>IF(ISNUMBER(SEARCH(Landings!$K$147,BV$2:BV$215)),MAX(BU$1:BU95)+1,0)</f>
        <v>95</v>
      </c>
      <c r="BV96" t="s">
        <v>1498</v>
      </c>
      <c r="BW96" t="str">
        <f>IFERROR(VLOOKUP(ROWS(BW$2:BW96),BU$2:BV$215,2,FALSE),"")</f>
        <v>Long rough dab</v>
      </c>
      <c r="BX96">
        <f>IF(ISNUMBER(SEARCH(Landings!$K$148,BY$2:BY$215)),MAX(BX$1:BX95)+1,0)</f>
        <v>95</v>
      </c>
      <c r="BY96" t="s">
        <v>1498</v>
      </c>
      <c r="BZ96" t="str">
        <f>IFERROR(VLOOKUP(ROWS(BZ$2:BZ96),BX$2:BY$215,2,FALSE),"")</f>
        <v>Long rough dab</v>
      </c>
      <c r="CA96">
        <f>IF(ISNUMBER(SEARCH(Landings!$K$149,CB$2:CB$215)),MAX(CA$1:CA95)+1,0)</f>
        <v>95</v>
      </c>
      <c r="CB96" t="s">
        <v>1498</v>
      </c>
      <c r="CC96" t="str">
        <f>IFERROR(VLOOKUP(ROWS(CC$2:CC96),CA$2:CB$215,2,FALSE),"")</f>
        <v>Long rough dab</v>
      </c>
      <c r="CD96">
        <f>IF(ISNUMBER(SEARCH(Landings!$K$150,CE$2:CE$215)),MAX(CD$1:CD95)+1,0)</f>
        <v>95</v>
      </c>
      <c r="CE96" t="s">
        <v>1498</v>
      </c>
      <c r="CF96" t="str">
        <f>IFERROR(VLOOKUP(ROWS(CF$2:CF96),CD$2:CE$215,2,FALSE),"")</f>
        <v>Long rough dab</v>
      </c>
      <c r="CG96">
        <f>IF(ISNUMBER(SEARCH(Landings!$K$151,CH$2:CH$215)),MAX(CG$1:CG95)+1,0)</f>
        <v>95</v>
      </c>
      <c r="CH96" t="s">
        <v>1498</v>
      </c>
      <c r="CI96" t="str">
        <f>IFERROR(VLOOKUP(ROWS(CI$2:CI96),CG$2:CH$215,2,FALSE),"")</f>
        <v>Long rough dab</v>
      </c>
      <c r="CJ96">
        <f>IF(ISNUMBER(SEARCH(Landings!$K$152,CK$2:CK$215)),MAX(CJ$1:CJ95)+1,0)</f>
        <v>95</v>
      </c>
      <c r="CK96" t="s">
        <v>1498</v>
      </c>
      <c r="CL96" t="str">
        <f>IFERROR(VLOOKUP(ROWS(CL$2:CL96),CJ$2:CK$215,2,FALSE),"")</f>
        <v>Long rough dab</v>
      </c>
      <c r="CM96">
        <f>IF(ISNUMBER(SEARCH(Landings!$K$153,CN$2:CN$215)),MAX(CM$1:CM95)+1,0)</f>
        <v>95</v>
      </c>
      <c r="CN96" t="s">
        <v>1498</v>
      </c>
      <c r="CO96" t="str">
        <f>IFERROR(VLOOKUP(ROWS(CO$2:CO96),CM$2:CN$215,2,FALSE),"")</f>
        <v>Long rough dab</v>
      </c>
    </row>
    <row r="97" spans="1:93" x14ac:dyDescent="0.25">
      <c r="A97" t="s">
        <v>1499</v>
      </c>
      <c r="B97" t="s">
        <v>1500</v>
      </c>
      <c r="D97">
        <f>IF(ISNUMBER(SEARCH(Landings!$K$124,E$2:E$215)),MAX(D$1:D96)+1,0)</f>
        <v>96</v>
      </c>
      <c r="E97" t="s">
        <v>1500</v>
      </c>
      <c r="F97" t="str">
        <f>IFERROR(VLOOKUP(ROWS(F$2:F97),D$2:E$215,2,FALSE),"")</f>
        <v>Longnose grenadier</v>
      </c>
      <c r="G97">
        <f>IF(ISNUMBER(SEARCH(Landings!$K$125,H$2:H$215)),MAX(G$1:G96)+1,0)</f>
        <v>96</v>
      </c>
      <c r="H97" t="s">
        <v>1500</v>
      </c>
      <c r="I97" t="str">
        <f>IFERROR(VLOOKUP(ROWS(I$2:I97),G$2:H$215,2,FALSE),"")</f>
        <v>Longnose grenadier</v>
      </c>
      <c r="J97">
        <f>IF(ISNUMBER(SEARCH(Landings!$K$126,K$2:K$215)),MAX(J$1:J96)+1,0)</f>
        <v>96</v>
      </c>
      <c r="K97" t="s">
        <v>1500</v>
      </c>
      <c r="L97" t="str">
        <f>IFERROR(VLOOKUP(ROWS(L$2:L97),J$2:K$215,2,FALSE),"")</f>
        <v>Longnose grenadier</v>
      </c>
      <c r="M97">
        <f>IF(ISNUMBER(SEARCH(Landings!$K$127,N$2:N$215)),MAX(M$1:M96)+1,0)</f>
        <v>96</v>
      </c>
      <c r="N97" t="s">
        <v>1500</v>
      </c>
      <c r="O97" t="str">
        <f>IFERROR(VLOOKUP(ROWS(O$2:O97),M$2:N$215,2,FALSE),"")</f>
        <v>Longnose grenadier</v>
      </c>
      <c r="P97">
        <f>IF(ISNUMBER(SEARCH(Landings!$K$128,Q$2:Q$215)),MAX(P$1:P96)+1,0)</f>
        <v>96</v>
      </c>
      <c r="Q97" t="s">
        <v>1500</v>
      </c>
      <c r="R97" t="str">
        <f>IFERROR(VLOOKUP(ROWS(R$2:R97),P$2:Q$215,2,FALSE),"")</f>
        <v>Longnose grenadier</v>
      </c>
      <c r="S97">
        <f>IF(ISNUMBER(SEARCH(Landings!$K$129,T$2:T$215)),MAX(S$1:S96)+1,0)</f>
        <v>96</v>
      </c>
      <c r="T97" t="s">
        <v>1500</v>
      </c>
      <c r="U97" t="str">
        <f>IFERROR(VLOOKUP(ROWS(U$2:U97),S$2:T$215,2,FALSE),"")</f>
        <v>Longnose grenadier</v>
      </c>
      <c r="V97">
        <f>IF(ISNUMBER(SEARCH(Landings!$K$130,W$2:W$215)),MAX(V$1:V96)+1,0)</f>
        <v>96</v>
      </c>
      <c r="W97" t="s">
        <v>1500</v>
      </c>
      <c r="X97" t="str">
        <f>IFERROR(VLOOKUP(ROWS(X$2:X97),V$2:W$215,2,FALSE),"")</f>
        <v>Longnose grenadier</v>
      </c>
      <c r="Y97">
        <f>IF(ISNUMBER(SEARCH(Landings!$K$131,Z$2:Z$215)),MAX(Y$1:Y96)+1,0)</f>
        <v>96</v>
      </c>
      <c r="Z97" t="s">
        <v>1500</v>
      </c>
      <c r="AA97" t="str">
        <f>IFERROR(VLOOKUP(ROWS(AA$2:AA97),Y$2:Z$215,2,FALSE),"")</f>
        <v>Longnose grenadier</v>
      </c>
      <c r="AB97">
        <f>IF(ISNUMBER(SEARCH(Landings!$K$132,AC$2:AC$215)),MAX(AB$1:AB96)+1,0)</f>
        <v>96</v>
      </c>
      <c r="AC97" t="s">
        <v>1500</v>
      </c>
      <c r="AD97" t="str">
        <f>IFERROR(VLOOKUP(ROWS(AD$2:AD97),AB$2:AC$215,2,FALSE),"")</f>
        <v>Longnose grenadier</v>
      </c>
      <c r="AE97">
        <f>IF(ISNUMBER(SEARCH(Landings!$K$133,AF$2:AF$215)),MAX(AE$1:AE96)+1,0)</f>
        <v>96</v>
      </c>
      <c r="AF97" t="s">
        <v>1500</v>
      </c>
      <c r="AG97" t="str">
        <f>IFERROR(VLOOKUP(ROWS(AG$2:AG97),AE$2:AF$215,2,FALSE),"")</f>
        <v>Longnose grenadier</v>
      </c>
      <c r="AH97">
        <f>IF(ISNUMBER(SEARCH(Landings!$K$134,AI$2:AI$215)),MAX(AH$1:AH96)+1,0)</f>
        <v>96</v>
      </c>
      <c r="AI97" t="s">
        <v>1500</v>
      </c>
      <c r="AJ97" t="str">
        <f>IFERROR(VLOOKUP(ROWS(AJ$2:AJ97),AH$2:AI$215,2,FALSE),"")</f>
        <v>Longnose grenadier</v>
      </c>
      <c r="AK97">
        <f>IF(ISNUMBER(SEARCH(Landings!$K$135,AL$2:AL$215)),MAX(AK$1:AK96)+1,0)</f>
        <v>96</v>
      </c>
      <c r="AL97" t="s">
        <v>1500</v>
      </c>
      <c r="AM97" t="str">
        <f>IFERROR(VLOOKUP(ROWS(AM$2:AM97),AK$2:AL$215,2,FALSE),"")</f>
        <v>Longnose grenadier</v>
      </c>
      <c r="AN97">
        <f>IF(ISNUMBER(SEARCH(Landings!$K$136,AO$2:AO$215)),MAX(AN$1:AN96)+1,0)</f>
        <v>96</v>
      </c>
      <c r="AO97" t="s">
        <v>1500</v>
      </c>
      <c r="AP97" t="str">
        <f>IFERROR(VLOOKUP(ROWS(AP$2:AP97),AN$2:AO$215,2,FALSE),"")</f>
        <v>Longnose grenadier</v>
      </c>
      <c r="AQ97">
        <f>IF(ISNUMBER(SEARCH(Landings!$K$137,AR$2:AR$215)),MAX(AQ$1:AQ96)+1,0)</f>
        <v>96</v>
      </c>
      <c r="AR97" t="s">
        <v>1500</v>
      </c>
      <c r="AS97" t="str">
        <f>IFERROR(VLOOKUP(ROWS(AS$2:AS97),AQ$2:AR$215,2,FALSE),"")</f>
        <v>Longnose grenadier</v>
      </c>
      <c r="AT97">
        <f>IF(ISNUMBER(SEARCH(Landings!$K$138,AU$2:AU$215)),MAX(AT$1:AT96)+1,0)</f>
        <v>96</v>
      </c>
      <c r="AU97" t="s">
        <v>1500</v>
      </c>
      <c r="AV97" t="str">
        <f>IFERROR(VLOOKUP(ROWS(AV$2:AV97),AT$2:AU$215,2,FALSE),"")</f>
        <v>Longnose grenadier</v>
      </c>
      <c r="AW97">
        <f>IF(ISNUMBER(SEARCH(Landings!$K$139,AX$2:AX$215)),MAX(AW$1:AW96)+1,0)</f>
        <v>96</v>
      </c>
      <c r="AX97" t="s">
        <v>1500</v>
      </c>
      <c r="AY97" t="str">
        <f>IFERROR(VLOOKUP(ROWS(AY$2:AY97),AW$2:AX$215,2,FALSE),"")</f>
        <v>Longnose grenadier</v>
      </c>
      <c r="AZ97">
        <f>IF(ISNUMBER(SEARCH(Landings!$K$140,BA$2:BA$215)),MAX(AZ$1:AZ96)+1,0)</f>
        <v>96</v>
      </c>
      <c r="BA97" t="s">
        <v>1500</v>
      </c>
      <c r="BB97" t="str">
        <f>IFERROR(VLOOKUP(ROWS(BB$2:BB97),AZ$2:BA$215,2,FALSE),"")</f>
        <v>Longnose grenadier</v>
      </c>
      <c r="BC97">
        <f>IF(ISNUMBER(SEARCH(Landings!$K$141,BD$2:BD$215)),MAX(BC$1:BC96)+1,0)</f>
        <v>96</v>
      </c>
      <c r="BD97" t="s">
        <v>1500</v>
      </c>
      <c r="BE97" t="str">
        <f>IFERROR(VLOOKUP(ROWS(BE$2:BE97),BC$2:BD$215,2,FALSE),"")</f>
        <v>Longnose grenadier</v>
      </c>
      <c r="BF97">
        <f>IF(ISNUMBER(SEARCH(Landings!$K$142,BG$2:BG$215)),MAX(BF$1:BF96)+1,0)</f>
        <v>96</v>
      </c>
      <c r="BG97" t="s">
        <v>1500</v>
      </c>
      <c r="BH97" t="str">
        <f>IFERROR(VLOOKUP(ROWS(BH$2:BH97),BF$2:BG$215,2,FALSE),"")</f>
        <v>Longnose grenadier</v>
      </c>
      <c r="BI97">
        <f>IF(ISNUMBER(SEARCH(Landings!$K$143,BJ$2:BJ$215)),MAX(BI$1:BI96)+1,0)</f>
        <v>96</v>
      </c>
      <c r="BJ97" t="s">
        <v>1500</v>
      </c>
      <c r="BK97" t="str">
        <f>IFERROR(VLOOKUP(ROWS(BK$2:BK97),BI$2:BJ$215,2,FALSE),"")</f>
        <v>Longnose grenadier</v>
      </c>
      <c r="BL97">
        <f>IF(ISNUMBER(SEARCH(Landings!$K$144,BM$2:BM$215)),MAX(BL$1:BL96)+1,0)</f>
        <v>96</v>
      </c>
      <c r="BM97" t="s">
        <v>1500</v>
      </c>
      <c r="BN97" t="str">
        <f>IFERROR(VLOOKUP(ROWS(BN$2:BN97),BL$2:BM$215,2,FALSE),"")</f>
        <v>Longnose grenadier</v>
      </c>
      <c r="BO97">
        <f>IF(ISNUMBER(SEARCH(Landings!$K$145,BP$2:BP$215)),MAX(BO$1:BO96)+1,0)</f>
        <v>96</v>
      </c>
      <c r="BP97" t="s">
        <v>1500</v>
      </c>
      <c r="BQ97" t="str">
        <f>IFERROR(VLOOKUP(ROWS(BQ$2:BQ97),BO$2:BP$215,2,FALSE),"")</f>
        <v>Longnose grenadier</v>
      </c>
      <c r="BR97">
        <f>IF(ISNUMBER(SEARCH(Landings!$K$146,BS$2:BS$215)),MAX(BR$1:BR96)+1,0)</f>
        <v>96</v>
      </c>
      <c r="BS97" t="s">
        <v>1500</v>
      </c>
      <c r="BT97" t="str">
        <f>IFERROR(VLOOKUP(ROWS(BT$2:BT97),BR$2:BS$215,2,FALSE),"")</f>
        <v>Longnose grenadier</v>
      </c>
      <c r="BU97">
        <f>IF(ISNUMBER(SEARCH(Landings!$K$147,BV$2:BV$215)),MAX(BU$1:BU96)+1,0)</f>
        <v>96</v>
      </c>
      <c r="BV97" t="s">
        <v>1500</v>
      </c>
      <c r="BW97" t="str">
        <f>IFERROR(VLOOKUP(ROWS(BW$2:BW97),BU$2:BV$215,2,FALSE),"")</f>
        <v>Longnose grenadier</v>
      </c>
      <c r="BX97">
        <f>IF(ISNUMBER(SEARCH(Landings!$K$148,BY$2:BY$215)),MAX(BX$1:BX96)+1,0)</f>
        <v>96</v>
      </c>
      <c r="BY97" t="s">
        <v>1500</v>
      </c>
      <c r="BZ97" t="str">
        <f>IFERROR(VLOOKUP(ROWS(BZ$2:BZ97),BX$2:BY$215,2,FALSE),"")</f>
        <v>Longnose grenadier</v>
      </c>
      <c r="CA97">
        <f>IF(ISNUMBER(SEARCH(Landings!$K$149,CB$2:CB$215)),MAX(CA$1:CA96)+1,0)</f>
        <v>96</v>
      </c>
      <c r="CB97" t="s">
        <v>1500</v>
      </c>
      <c r="CC97" t="str">
        <f>IFERROR(VLOOKUP(ROWS(CC$2:CC97),CA$2:CB$215,2,FALSE),"")</f>
        <v>Longnose grenadier</v>
      </c>
      <c r="CD97">
        <f>IF(ISNUMBER(SEARCH(Landings!$K$150,CE$2:CE$215)),MAX(CD$1:CD96)+1,0)</f>
        <v>96</v>
      </c>
      <c r="CE97" t="s">
        <v>1500</v>
      </c>
      <c r="CF97" t="str">
        <f>IFERROR(VLOOKUP(ROWS(CF$2:CF97),CD$2:CE$215,2,FALSE),"")</f>
        <v>Longnose grenadier</v>
      </c>
      <c r="CG97">
        <f>IF(ISNUMBER(SEARCH(Landings!$K$151,CH$2:CH$215)),MAX(CG$1:CG96)+1,0)</f>
        <v>96</v>
      </c>
      <c r="CH97" t="s">
        <v>1500</v>
      </c>
      <c r="CI97" t="str">
        <f>IFERROR(VLOOKUP(ROWS(CI$2:CI97),CG$2:CH$215,2,FALSE),"")</f>
        <v>Longnose grenadier</v>
      </c>
      <c r="CJ97">
        <f>IF(ISNUMBER(SEARCH(Landings!$K$152,CK$2:CK$215)),MAX(CJ$1:CJ96)+1,0)</f>
        <v>96</v>
      </c>
      <c r="CK97" t="s">
        <v>1500</v>
      </c>
      <c r="CL97" t="str">
        <f>IFERROR(VLOOKUP(ROWS(CL$2:CL97),CJ$2:CK$215,2,FALSE),"")</f>
        <v>Longnose grenadier</v>
      </c>
      <c r="CM97">
        <f>IF(ISNUMBER(SEARCH(Landings!$K$153,CN$2:CN$215)),MAX(CM$1:CM96)+1,0)</f>
        <v>96</v>
      </c>
      <c r="CN97" t="s">
        <v>1500</v>
      </c>
      <c r="CO97" t="str">
        <f>IFERROR(VLOOKUP(ROWS(CO$2:CO97),CM$2:CN$215,2,FALSE),"")</f>
        <v>Longnose grenadier</v>
      </c>
    </row>
    <row r="98" spans="1:93" x14ac:dyDescent="0.25">
      <c r="A98" t="s">
        <v>1501</v>
      </c>
      <c r="B98" t="s">
        <v>1502</v>
      </c>
      <c r="D98">
        <f>IF(ISNUMBER(SEARCH(Landings!$K$124,E$2:E$215)),MAX(D$1:D97)+1,0)</f>
        <v>97</v>
      </c>
      <c r="E98" t="s">
        <v>1502</v>
      </c>
      <c r="F98" t="str">
        <f>IFERROR(VLOOKUP(ROWS(F$2:F98),D$2:E$215,2,FALSE),"")</f>
        <v>Longnose Velvet Dogfish</v>
      </c>
      <c r="G98">
        <f>IF(ISNUMBER(SEARCH(Landings!$K$125,H$2:H$215)),MAX(G$1:G97)+1,0)</f>
        <v>97</v>
      </c>
      <c r="H98" t="s">
        <v>1502</v>
      </c>
      <c r="I98" t="str">
        <f>IFERROR(VLOOKUP(ROWS(I$2:I98),G$2:H$215,2,FALSE),"")</f>
        <v>Longnose Velvet Dogfish</v>
      </c>
      <c r="J98">
        <f>IF(ISNUMBER(SEARCH(Landings!$K$126,K$2:K$215)),MAX(J$1:J97)+1,0)</f>
        <v>97</v>
      </c>
      <c r="K98" t="s">
        <v>1502</v>
      </c>
      <c r="L98" t="str">
        <f>IFERROR(VLOOKUP(ROWS(L$2:L98),J$2:K$215,2,FALSE),"")</f>
        <v>Longnose Velvet Dogfish</v>
      </c>
      <c r="M98">
        <f>IF(ISNUMBER(SEARCH(Landings!$K$127,N$2:N$215)),MAX(M$1:M97)+1,0)</f>
        <v>97</v>
      </c>
      <c r="N98" t="s">
        <v>1502</v>
      </c>
      <c r="O98" t="str">
        <f>IFERROR(VLOOKUP(ROWS(O$2:O98),M$2:N$215,2,FALSE),"")</f>
        <v>Longnose Velvet Dogfish</v>
      </c>
      <c r="P98">
        <f>IF(ISNUMBER(SEARCH(Landings!$K$128,Q$2:Q$215)),MAX(P$1:P97)+1,0)</f>
        <v>97</v>
      </c>
      <c r="Q98" t="s">
        <v>1502</v>
      </c>
      <c r="R98" t="str">
        <f>IFERROR(VLOOKUP(ROWS(R$2:R98),P$2:Q$215,2,FALSE),"")</f>
        <v>Longnose Velvet Dogfish</v>
      </c>
      <c r="S98">
        <f>IF(ISNUMBER(SEARCH(Landings!$K$129,T$2:T$215)),MAX(S$1:S97)+1,0)</f>
        <v>97</v>
      </c>
      <c r="T98" t="s">
        <v>1502</v>
      </c>
      <c r="U98" t="str">
        <f>IFERROR(VLOOKUP(ROWS(U$2:U98),S$2:T$215,2,FALSE),"")</f>
        <v>Longnose Velvet Dogfish</v>
      </c>
      <c r="V98">
        <f>IF(ISNUMBER(SEARCH(Landings!$K$130,W$2:W$215)),MAX(V$1:V97)+1,0)</f>
        <v>97</v>
      </c>
      <c r="W98" t="s">
        <v>1502</v>
      </c>
      <c r="X98" t="str">
        <f>IFERROR(VLOOKUP(ROWS(X$2:X98),V$2:W$215,2,FALSE),"")</f>
        <v>Longnose Velvet Dogfish</v>
      </c>
      <c r="Y98">
        <f>IF(ISNUMBER(SEARCH(Landings!$K$131,Z$2:Z$215)),MAX(Y$1:Y97)+1,0)</f>
        <v>97</v>
      </c>
      <c r="Z98" t="s">
        <v>1502</v>
      </c>
      <c r="AA98" t="str">
        <f>IFERROR(VLOOKUP(ROWS(AA$2:AA98),Y$2:Z$215,2,FALSE),"")</f>
        <v>Longnose Velvet Dogfish</v>
      </c>
      <c r="AB98">
        <f>IF(ISNUMBER(SEARCH(Landings!$K$132,AC$2:AC$215)),MAX(AB$1:AB97)+1,0)</f>
        <v>97</v>
      </c>
      <c r="AC98" t="s">
        <v>1502</v>
      </c>
      <c r="AD98" t="str">
        <f>IFERROR(VLOOKUP(ROWS(AD$2:AD98),AB$2:AC$215,2,FALSE),"")</f>
        <v>Longnose Velvet Dogfish</v>
      </c>
      <c r="AE98">
        <f>IF(ISNUMBER(SEARCH(Landings!$K$133,AF$2:AF$215)),MAX(AE$1:AE97)+1,0)</f>
        <v>97</v>
      </c>
      <c r="AF98" t="s">
        <v>1502</v>
      </c>
      <c r="AG98" t="str">
        <f>IFERROR(VLOOKUP(ROWS(AG$2:AG98),AE$2:AF$215,2,FALSE),"")</f>
        <v>Longnose Velvet Dogfish</v>
      </c>
      <c r="AH98">
        <f>IF(ISNUMBER(SEARCH(Landings!$K$134,AI$2:AI$215)),MAX(AH$1:AH97)+1,0)</f>
        <v>97</v>
      </c>
      <c r="AI98" t="s">
        <v>1502</v>
      </c>
      <c r="AJ98" t="str">
        <f>IFERROR(VLOOKUP(ROWS(AJ$2:AJ98),AH$2:AI$215,2,FALSE),"")</f>
        <v>Longnose Velvet Dogfish</v>
      </c>
      <c r="AK98">
        <f>IF(ISNUMBER(SEARCH(Landings!$K$135,AL$2:AL$215)),MAX(AK$1:AK97)+1,0)</f>
        <v>97</v>
      </c>
      <c r="AL98" t="s">
        <v>1502</v>
      </c>
      <c r="AM98" t="str">
        <f>IFERROR(VLOOKUP(ROWS(AM$2:AM98),AK$2:AL$215,2,FALSE),"")</f>
        <v>Longnose Velvet Dogfish</v>
      </c>
      <c r="AN98">
        <f>IF(ISNUMBER(SEARCH(Landings!$K$136,AO$2:AO$215)),MAX(AN$1:AN97)+1,0)</f>
        <v>97</v>
      </c>
      <c r="AO98" t="s">
        <v>1502</v>
      </c>
      <c r="AP98" t="str">
        <f>IFERROR(VLOOKUP(ROWS(AP$2:AP98),AN$2:AO$215,2,FALSE),"")</f>
        <v>Longnose Velvet Dogfish</v>
      </c>
      <c r="AQ98">
        <f>IF(ISNUMBER(SEARCH(Landings!$K$137,AR$2:AR$215)),MAX(AQ$1:AQ97)+1,0)</f>
        <v>97</v>
      </c>
      <c r="AR98" t="s">
        <v>1502</v>
      </c>
      <c r="AS98" t="str">
        <f>IFERROR(VLOOKUP(ROWS(AS$2:AS98),AQ$2:AR$215,2,FALSE),"")</f>
        <v>Longnose Velvet Dogfish</v>
      </c>
      <c r="AT98">
        <f>IF(ISNUMBER(SEARCH(Landings!$K$138,AU$2:AU$215)),MAX(AT$1:AT97)+1,0)</f>
        <v>97</v>
      </c>
      <c r="AU98" t="s">
        <v>1502</v>
      </c>
      <c r="AV98" t="str">
        <f>IFERROR(VLOOKUP(ROWS(AV$2:AV98),AT$2:AU$215,2,FALSE),"")</f>
        <v>Longnose Velvet Dogfish</v>
      </c>
      <c r="AW98">
        <f>IF(ISNUMBER(SEARCH(Landings!$K$139,AX$2:AX$215)),MAX(AW$1:AW97)+1,0)</f>
        <v>97</v>
      </c>
      <c r="AX98" t="s">
        <v>1502</v>
      </c>
      <c r="AY98" t="str">
        <f>IFERROR(VLOOKUP(ROWS(AY$2:AY98),AW$2:AX$215,2,FALSE),"")</f>
        <v>Longnose Velvet Dogfish</v>
      </c>
      <c r="AZ98">
        <f>IF(ISNUMBER(SEARCH(Landings!$K$140,BA$2:BA$215)),MAX(AZ$1:AZ97)+1,0)</f>
        <v>97</v>
      </c>
      <c r="BA98" t="s">
        <v>1502</v>
      </c>
      <c r="BB98" t="str">
        <f>IFERROR(VLOOKUP(ROWS(BB$2:BB98),AZ$2:BA$215,2,FALSE),"")</f>
        <v>Longnose Velvet Dogfish</v>
      </c>
      <c r="BC98">
        <f>IF(ISNUMBER(SEARCH(Landings!$K$141,BD$2:BD$215)),MAX(BC$1:BC97)+1,0)</f>
        <v>97</v>
      </c>
      <c r="BD98" t="s">
        <v>1502</v>
      </c>
      <c r="BE98" t="str">
        <f>IFERROR(VLOOKUP(ROWS(BE$2:BE98),BC$2:BD$215,2,FALSE),"")</f>
        <v>Longnose Velvet Dogfish</v>
      </c>
      <c r="BF98">
        <f>IF(ISNUMBER(SEARCH(Landings!$K$142,BG$2:BG$215)),MAX(BF$1:BF97)+1,0)</f>
        <v>97</v>
      </c>
      <c r="BG98" t="s">
        <v>1502</v>
      </c>
      <c r="BH98" t="str">
        <f>IFERROR(VLOOKUP(ROWS(BH$2:BH98),BF$2:BG$215,2,FALSE),"")</f>
        <v>Longnose Velvet Dogfish</v>
      </c>
      <c r="BI98">
        <f>IF(ISNUMBER(SEARCH(Landings!$K$143,BJ$2:BJ$215)),MAX(BI$1:BI97)+1,0)</f>
        <v>97</v>
      </c>
      <c r="BJ98" t="s">
        <v>1502</v>
      </c>
      <c r="BK98" t="str">
        <f>IFERROR(VLOOKUP(ROWS(BK$2:BK98),BI$2:BJ$215,2,FALSE),"")</f>
        <v>Longnose Velvet Dogfish</v>
      </c>
      <c r="BL98">
        <f>IF(ISNUMBER(SEARCH(Landings!$K$144,BM$2:BM$215)),MAX(BL$1:BL97)+1,0)</f>
        <v>97</v>
      </c>
      <c r="BM98" t="s">
        <v>1502</v>
      </c>
      <c r="BN98" t="str">
        <f>IFERROR(VLOOKUP(ROWS(BN$2:BN98),BL$2:BM$215,2,FALSE),"")</f>
        <v>Longnose Velvet Dogfish</v>
      </c>
      <c r="BO98">
        <f>IF(ISNUMBER(SEARCH(Landings!$K$145,BP$2:BP$215)),MAX(BO$1:BO97)+1,0)</f>
        <v>97</v>
      </c>
      <c r="BP98" t="s">
        <v>1502</v>
      </c>
      <c r="BQ98" t="str">
        <f>IFERROR(VLOOKUP(ROWS(BQ$2:BQ98),BO$2:BP$215,2,FALSE),"")</f>
        <v>Longnose Velvet Dogfish</v>
      </c>
      <c r="BR98">
        <f>IF(ISNUMBER(SEARCH(Landings!$K$146,BS$2:BS$215)),MAX(BR$1:BR97)+1,0)</f>
        <v>97</v>
      </c>
      <c r="BS98" t="s">
        <v>1502</v>
      </c>
      <c r="BT98" t="str">
        <f>IFERROR(VLOOKUP(ROWS(BT$2:BT98),BR$2:BS$215,2,FALSE),"")</f>
        <v>Longnose Velvet Dogfish</v>
      </c>
      <c r="BU98">
        <f>IF(ISNUMBER(SEARCH(Landings!$K$147,BV$2:BV$215)),MAX(BU$1:BU97)+1,0)</f>
        <v>97</v>
      </c>
      <c r="BV98" t="s">
        <v>1502</v>
      </c>
      <c r="BW98" t="str">
        <f>IFERROR(VLOOKUP(ROWS(BW$2:BW98),BU$2:BV$215,2,FALSE),"")</f>
        <v>Longnose Velvet Dogfish</v>
      </c>
      <c r="BX98">
        <f>IF(ISNUMBER(SEARCH(Landings!$K$148,BY$2:BY$215)),MAX(BX$1:BX97)+1,0)</f>
        <v>97</v>
      </c>
      <c r="BY98" t="s">
        <v>1502</v>
      </c>
      <c r="BZ98" t="str">
        <f>IFERROR(VLOOKUP(ROWS(BZ$2:BZ98),BX$2:BY$215,2,FALSE),"")</f>
        <v>Longnose Velvet Dogfish</v>
      </c>
      <c r="CA98">
        <f>IF(ISNUMBER(SEARCH(Landings!$K$149,CB$2:CB$215)),MAX(CA$1:CA97)+1,0)</f>
        <v>97</v>
      </c>
      <c r="CB98" t="s">
        <v>1502</v>
      </c>
      <c r="CC98" t="str">
        <f>IFERROR(VLOOKUP(ROWS(CC$2:CC98),CA$2:CB$215,2,FALSE),"")</f>
        <v>Longnose Velvet Dogfish</v>
      </c>
      <c r="CD98">
        <f>IF(ISNUMBER(SEARCH(Landings!$K$150,CE$2:CE$215)),MAX(CD$1:CD97)+1,0)</f>
        <v>97</v>
      </c>
      <c r="CE98" t="s">
        <v>1502</v>
      </c>
      <c r="CF98" t="str">
        <f>IFERROR(VLOOKUP(ROWS(CF$2:CF98),CD$2:CE$215,2,FALSE),"")</f>
        <v>Longnose Velvet Dogfish</v>
      </c>
      <c r="CG98">
        <f>IF(ISNUMBER(SEARCH(Landings!$K$151,CH$2:CH$215)),MAX(CG$1:CG97)+1,0)</f>
        <v>97</v>
      </c>
      <c r="CH98" t="s">
        <v>1502</v>
      </c>
      <c r="CI98" t="str">
        <f>IFERROR(VLOOKUP(ROWS(CI$2:CI98),CG$2:CH$215,2,FALSE),"")</f>
        <v>Longnose Velvet Dogfish</v>
      </c>
      <c r="CJ98">
        <f>IF(ISNUMBER(SEARCH(Landings!$K$152,CK$2:CK$215)),MAX(CJ$1:CJ97)+1,0)</f>
        <v>97</v>
      </c>
      <c r="CK98" t="s">
        <v>1502</v>
      </c>
      <c r="CL98" t="str">
        <f>IFERROR(VLOOKUP(ROWS(CL$2:CL98),CJ$2:CK$215,2,FALSE),"")</f>
        <v>Longnose Velvet Dogfish</v>
      </c>
      <c r="CM98">
        <f>IF(ISNUMBER(SEARCH(Landings!$K$153,CN$2:CN$215)),MAX(CM$1:CM97)+1,0)</f>
        <v>97</v>
      </c>
      <c r="CN98" t="s">
        <v>1502</v>
      </c>
      <c r="CO98" t="str">
        <f>IFERROR(VLOOKUP(ROWS(CO$2:CO98),CM$2:CN$215,2,FALSE),"")</f>
        <v>Longnose Velvet Dogfish</v>
      </c>
    </row>
    <row r="99" spans="1:93" x14ac:dyDescent="0.25">
      <c r="A99" t="s">
        <v>707</v>
      </c>
      <c r="B99" t="s">
        <v>1503</v>
      </c>
      <c r="D99">
        <f>IF(ISNUMBER(SEARCH(Landings!$K$124,E$2:E$215)),MAX(D$1:D98)+1,0)</f>
        <v>98</v>
      </c>
      <c r="E99" t="s">
        <v>1503</v>
      </c>
      <c r="F99" t="str">
        <f>IFERROR(VLOOKUP(ROWS(F$2:F99),D$2:E$215,2,FALSE),"")</f>
        <v>Longnosed Skate</v>
      </c>
      <c r="G99">
        <f>IF(ISNUMBER(SEARCH(Landings!$K$125,H$2:H$215)),MAX(G$1:G98)+1,0)</f>
        <v>98</v>
      </c>
      <c r="H99" t="s">
        <v>1503</v>
      </c>
      <c r="I99" t="str">
        <f>IFERROR(VLOOKUP(ROWS(I$2:I99),G$2:H$215,2,FALSE),"")</f>
        <v>Longnosed Skate</v>
      </c>
      <c r="J99">
        <f>IF(ISNUMBER(SEARCH(Landings!$K$126,K$2:K$215)),MAX(J$1:J98)+1,0)</f>
        <v>98</v>
      </c>
      <c r="K99" t="s">
        <v>1503</v>
      </c>
      <c r="L99" t="str">
        <f>IFERROR(VLOOKUP(ROWS(L$2:L99),J$2:K$215,2,FALSE),"")</f>
        <v>Longnosed Skate</v>
      </c>
      <c r="M99">
        <f>IF(ISNUMBER(SEARCH(Landings!$K$127,N$2:N$215)),MAX(M$1:M98)+1,0)</f>
        <v>98</v>
      </c>
      <c r="N99" t="s">
        <v>1503</v>
      </c>
      <c r="O99" t="str">
        <f>IFERROR(VLOOKUP(ROWS(O$2:O99),M$2:N$215,2,FALSE),"")</f>
        <v>Longnosed Skate</v>
      </c>
      <c r="P99">
        <f>IF(ISNUMBER(SEARCH(Landings!$K$128,Q$2:Q$215)),MAX(P$1:P98)+1,0)</f>
        <v>98</v>
      </c>
      <c r="Q99" t="s">
        <v>1503</v>
      </c>
      <c r="R99" t="str">
        <f>IFERROR(VLOOKUP(ROWS(R$2:R99),P$2:Q$215,2,FALSE),"")</f>
        <v>Longnosed Skate</v>
      </c>
      <c r="S99">
        <f>IF(ISNUMBER(SEARCH(Landings!$K$129,T$2:T$215)),MAX(S$1:S98)+1,0)</f>
        <v>98</v>
      </c>
      <c r="T99" t="s">
        <v>1503</v>
      </c>
      <c r="U99" t="str">
        <f>IFERROR(VLOOKUP(ROWS(U$2:U99),S$2:T$215,2,FALSE),"")</f>
        <v>Longnosed Skate</v>
      </c>
      <c r="V99">
        <f>IF(ISNUMBER(SEARCH(Landings!$K$130,W$2:W$215)),MAX(V$1:V98)+1,0)</f>
        <v>98</v>
      </c>
      <c r="W99" t="s">
        <v>1503</v>
      </c>
      <c r="X99" t="str">
        <f>IFERROR(VLOOKUP(ROWS(X$2:X99),V$2:W$215,2,FALSE),"")</f>
        <v>Longnosed Skate</v>
      </c>
      <c r="Y99">
        <f>IF(ISNUMBER(SEARCH(Landings!$K$131,Z$2:Z$215)),MAX(Y$1:Y98)+1,0)</f>
        <v>98</v>
      </c>
      <c r="Z99" t="s">
        <v>1503</v>
      </c>
      <c r="AA99" t="str">
        <f>IFERROR(VLOOKUP(ROWS(AA$2:AA99),Y$2:Z$215,2,FALSE),"")</f>
        <v>Longnosed Skate</v>
      </c>
      <c r="AB99">
        <f>IF(ISNUMBER(SEARCH(Landings!$K$132,AC$2:AC$215)),MAX(AB$1:AB98)+1,0)</f>
        <v>98</v>
      </c>
      <c r="AC99" t="s">
        <v>1503</v>
      </c>
      <c r="AD99" t="str">
        <f>IFERROR(VLOOKUP(ROWS(AD$2:AD99),AB$2:AC$215,2,FALSE),"")</f>
        <v>Longnosed Skate</v>
      </c>
      <c r="AE99">
        <f>IF(ISNUMBER(SEARCH(Landings!$K$133,AF$2:AF$215)),MAX(AE$1:AE98)+1,0)</f>
        <v>98</v>
      </c>
      <c r="AF99" t="s">
        <v>1503</v>
      </c>
      <c r="AG99" t="str">
        <f>IFERROR(VLOOKUP(ROWS(AG$2:AG99),AE$2:AF$215,2,FALSE),"")</f>
        <v>Longnosed Skate</v>
      </c>
      <c r="AH99">
        <f>IF(ISNUMBER(SEARCH(Landings!$K$134,AI$2:AI$215)),MAX(AH$1:AH98)+1,0)</f>
        <v>98</v>
      </c>
      <c r="AI99" t="s">
        <v>1503</v>
      </c>
      <c r="AJ99" t="str">
        <f>IFERROR(VLOOKUP(ROWS(AJ$2:AJ99),AH$2:AI$215,2,FALSE),"")</f>
        <v>Longnosed Skate</v>
      </c>
      <c r="AK99">
        <f>IF(ISNUMBER(SEARCH(Landings!$K$135,AL$2:AL$215)),MAX(AK$1:AK98)+1,0)</f>
        <v>98</v>
      </c>
      <c r="AL99" t="s">
        <v>1503</v>
      </c>
      <c r="AM99" t="str">
        <f>IFERROR(VLOOKUP(ROWS(AM$2:AM99),AK$2:AL$215,2,FALSE),"")</f>
        <v>Longnosed Skate</v>
      </c>
      <c r="AN99">
        <f>IF(ISNUMBER(SEARCH(Landings!$K$136,AO$2:AO$215)),MAX(AN$1:AN98)+1,0)</f>
        <v>98</v>
      </c>
      <c r="AO99" t="s">
        <v>1503</v>
      </c>
      <c r="AP99" t="str">
        <f>IFERROR(VLOOKUP(ROWS(AP$2:AP99),AN$2:AO$215,2,FALSE),"")</f>
        <v>Longnosed Skate</v>
      </c>
      <c r="AQ99">
        <f>IF(ISNUMBER(SEARCH(Landings!$K$137,AR$2:AR$215)),MAX(AQ$1:AQ98)+1,0)</f>
        <v>98</v>
      </c>
      <c r="AR99" t="s">
        <v>1503</v>
      </c>
      <c r="AS99" t="str">
        <f>IFERROR(VLOOKUP(ROWS(AS$2:AS99),AQ$2:AR$215,2,FALSE),"")</f>
        <v>Longnosed Skate</v>
      </c>
      <c r="AT99">
        <f>IF(ISNUMBER(SEARCH(Landings!$K$138,AU$2:AU$215)),MAX(AT$1:AT98)+1,0)</f>
        <v>98</v>
      </c>
      <c r="AU99" t="s">
        <v>1503</v>
      </c>
      <c r="AV99" t="str">
        <f>IFERROR(VLOOKUP(ROWS(AV$2:AV99),AT$2:AU$215,2,FALSE),"")</f>
        <v>Longnosed Skate</v>
      </c>
      <c r="AW99">
        <f>IF(ISNUMBER(SEARCH(Landings!$K$139,AX$2:AX$215)),MAX(AW$1:AW98)+1,0)</f>
        <v>98</v>
      </c>
      <c r="AX99" t="s">
        <v>1503</v>
      </c>
      <c r="AY99" t="str">
        <f>IFERROR(VLOOKUP(ROWS(AY$2:AY99),AW$2:AX$215,2,FALSE),"")</f>
        <v>Longnosed Skate</v>
      </c>
      <c r="AZ99">
        <f>IF(ISNUMBER(SEARCH(Landings!$K$140,BA$2:BA$215)),MAX(AZ$1:AZ98)+1,0)</f>
        <v>98</v>
      </c>
      <c r="BA99" t="s">
        <v>1503</v>
      </c>
      <c r="BB99" t="str">
        <f>IFERROR(VLOOKUP(ROWS(BB$2:BB99),AZ$2:BA$215,2,FALSE),"")</f>
        <v>Longnosed Skate</v>
      </c>
      <c r="BC99">
        <f>IF(ISNUMBER(SEARCH(Landings!$K$141,BD$2:BD$215)),MAX(BC$1:BC98)+1,0)</f>
        <v>98</v>
      </c>
      <c r="BD99" t="s">
        <v>1503</v>
      </c>
      <c r="BE99" t="str">
        <f>IFERROR(VLOOKUP(ROWS(BE$2:BE99),BC$2:BD$215,2,FALSE),"")</f>
        <v>Longnosed Skate</v>
      </c>
      <c r="BF99">
        <f>IF(ISNUMBER(SEARCH(Landings!$K$142,BG$2:BG$215)),MAX(BF$1:BF98)+1,0)</f>
        <v>98</v>
      </c>
      <c r="BG99" t="s">
        <v>1503</v>
      </c>
      <c r="BH99" t="str">
        <f>IFERROR(VLOOKUP(ROWS(BH$2:BH99),BF$2:BG$215,2,FALSE),"")</f>
        <v>Longnosed Skate</v>
      </c>
      <c r="BI99">
        <f>IF(ISNUMBER(SEARCH(Landings!$K$143,BJ$2:BJ$215)),MAX(BI$1:BI98)+1,0)</f>
        <v>98</v>
      </c>
      <c r="BJ99" t="s">
        <v>1503</v>
      </c>
      <c r="BK99" t="str">
        <f>IFERROR(VLOOKUP(ROWS(BK$2:BK99),BI$2:BJ$215,2,FALSE),"")</f>
        <v>Longnosed Skate</v>
      </c>
      <c r="BL99">
        <f>IF(ISNUMBER(SEARCH(Landings!$K$144,BM$2:BM$215)),MAX(BL$1:BL98)+1,0)</f>
        <v>98</v>
      </c>
      <c r="BM99" t="s">
        <v>1503</v>
      </c>
      <c r="BN99" t="str">
        <f>IFERROR(VLOOKUP(ROWS(BN$2:BN99),BL$2:BM$215,2,FALSE),"")</f>
        <v>Longnosed Skate</v>
      </c>
      <c r="BO99">
        <f>IF(ISNUMBER(SEARCH(Landings!$K$145,BP$2:BP$215)),MAX(BO$1:BO98)+1,0)</f>
        <v>98</v>
      </c>
      <c r="BP99" t="s">
        <v>1503</v>
      </c>
      <c r="BQ99" t="str">
        <f>IFERROR(VLOOKUP(ROWS(BQ$2:BQ99),BO$2:BP$215,2,FALSE),"")</f>
        <v>Longnosed Skate</v>
      </c>
      <c r="BR99">
        <f>IF(ISNUMBER(SEARCH(Landings!$K$146,BS$2:BS$215)),MAX(BR$1:BR98)+1,0)</f>
        <v>98</v>
      </c>
      <c r="BS99" t="s">
        <v>1503</v>
      </c>
      <c r="BT99" t="str">
        <f>IFERROR(VLOOKUP(ROWS(BT$2:BT99),BR$2:BS$215,2,FALSE),"")</f>
        <v>Longnosed Skate</v>
      </c>
      <c r="BU99">
        <f>IF(ISNUMBER(SEARCH(Landings!$K$147,BV$2:BV$215)),MAX(BU$1:BU98)+1,0)</f>
        <v>98</v>
      </c>
      <c r="BV99" t="s">
        <v>1503</v>
      </c>
      <c r="BW99" t="str">
        <f>IFERROR(VLOOKUP(ROWS(BW$2:BW99),BU$2:BV$215,2,FALSE),"")</f>
        <v>Longnosed Skate</v>
      </c>
      <c r="BX99">
        <f>IF(ISNUMBER(SEARCH(Landings!$K$148,BY$2:BY$215)),MAX(BX$1:BX98)+1,0)</f>
        <v>98</v>
      </c>
      <c r="BY99" t="s">
        <v>1503</v>
      </c>
      <c r="BZ99" t="str">
        <f>IFERROR(VLOOKUP(ROWS(BZ$2:BZ99),BX$2:BY$215,2,FALSE),"")</f>
        <v>Longnosed Skate</v>
      </c>
      <c r="CA99">
        <f>IF(ISNUMBER(SEARCH(Landings!$K$149,CB$2:CB$215)),MAX(CA$1:CA98)+1,0)</f>
        <v>98</v>
      </c>
      <c r="CB99" t="s">
        <v>1503</v>
      </c>
      <c r="CC99" t="str">
        <f>IFERROR(VLOOKUP(ROWS(CC$2:CC99),CA$2:CB$215,2,FALSE),"")</f>
        <v>Longnosed Skate</v>
      </c>
      <c r="CD99">
        <f>IF(ISNUMBER(SEARCH(Landings!$K$150,CE$2:CE$215)),MAX(CD$1:CD98)+1,0)</f>
        <v>98</v>
      </c>
      <c r="CE99" t="s">
        <v>1503</v>
      </c>
      <c r="CF99" t="str">
        <f>IFERROR(VLOOKUP(ROWS(CF$2:CF99),CD$2:CE$215,2,FALSE),"")</f>
        <v>Longnosed Skate</v>
      </c>
      <c r="CG99">
        <f>IF(ISNUMBER(SEARCH(Landings!$K$151,CH$2:CH$215)),MAX(CG$1:CG98)+1,0)</f>
        <v>98</v>
      </c>
      <c r="CH99" t="s">
        <v>1503</v>
      </c>
      <c r="CI99" t="str">
        <f>IFERROR(VLOOKUP(ROWS(CI$2:CI99),CG$2:CH$215,2,FALSE),"")</f>
        <v>Longnosed Skate</v>
      </c>
      <c r="CJ99">
        <f>IF(ISNUMBER(SEARCH(Landings!$K$152,CK$2:CK$215)),MAX(CJ$1:CJ98)+1,0)</f>
        <v>98</v>
      </c>
      <c r="CK99" t="s">
        <v>1503</v>
      </c>
      <c r="CL99" t="str">
        <f>IFERROR(VLOOKUP(ROWS(CL$2:CL99),CJ$2:CK$215,2,FALSE),"")</f>
        <v>Longnosed Skate</v>
      </c>
      <c r="CM99">
        <f>IF(ISNUMBER(SEARCH(Landings!$K$153,CN$2:CN$215)),MAX(CM$1:CM98)+1,0)</f>
        <v>98</v>
      </c>
      <c r="CN99" t="s">
        <v>1503</v>
      </c>
      <c r="CO99" t="str">
        <f>IFERROR(VLOOKUP(ROWS(CO$2:CO99),CM$2:CN$215,2,FALSE),"")</f>
        <v>Longnosed Skate</v>
      </c>
    </row>
    <row r="100" spans="1:93" x14ac:dyDescent="0.25">
      <c r="A100" t="s">
        <v>1504</v>
      </c>
      <c r="B100" t="s">
        <v>1505</v>
      </c>
      <c r="D100">
        <f>IF(ISNUMBER(SEARCH(Landings!$K$124,E$2:E$215)),MAX(D$1:D99)+1,0)</f>
        <v>99</v>
      </c>
      <c r="E100" t="s">
        <v>1505</v>
      </c>
      <c r="F100" t="str">
        <f>IFERROR(VLOOKUP(ROWS(F$2:F100),D$2:E$215,2,FALSE),"")</f>
        <v>Lumpsucker</v>
      </c>
      <c r="G100">
        <f>IF(ISNUMBER(SEARCH(Landings!$K$125,H$2:H$215)),MAX(G$1:G99)+1,0)</f>
        <v>99</v>
      </c>
      <c r="H100" t="s">
        <v>1505</v>
      </c>
      <c r="I100" t="str">
        <f>IFERROR(VLOOKUP(ROWS(I$2:I100),G$2:H$215,2,FALSE),"")</f>
        <v>Lumpsucker</v>
      </c>
      <c r="J100">
        <f>IF(ISNUMBER(SEARCH(Landings!$K$126,K$2:K$215)),MAX(J$1:J99)+1,0)</f>
        <v>99</v>
      </c>
      <c r="K100" t="s">
        <v>1505</v>
      </c>
      <c r="L100" t="str">
        <f>IFERROR(VLOOKUP(ROWS(L$2:L100),J$2:K$215,2,FALSE),"")</f>
        <v>Lumpsucker</v>
      </c>
      <c r="M100">
        <f>IF(ISNUMBER(SEARCH(Landings!$K$127,N$2:N$215)),MAX(M$1:M99)+1,0)</f>
        <v>99</v>
      </c>
      <c r="N100" t="s">
        <v>1505</v>
      </c>
      <c r="O100" t="str">
        <f>IFERROR(VLOOKUP(ROWS(O$2:O100),M$2:N$215,2,FALSE),"")</f>
        <v>Lumpsucker</v>
      </c>
      <c r="P100">
        <f>IF(ISNUMBER(SEARCH(Landings!$K$128,Q$2:Q$215)),MAX(P$1:P99)+1,0)</f>
        <v>99</v>
      </c>
      <c r="Q100" t="s">
        <v>1505</v>
      </c>
      <c r="R100" t="str">
        <f>IFERROR(VLOOKUP(ROWS(R$2:R100),P$2:Q$215,2,FALSE),"")</f>
        <v>Lumpsucker</v>
      </c>
      <c r="S100">
        <f>IF(ISNUMBER(SEARCH(Landings!$K$129,T$2:T$215)),MAX(S$1:S99)+1,0)</f>
        <v>99</v>
      </c>
      <c r="T100" t="s">
        <v>1505</v>
      </c>
      <c r="U100" t="str">
        <f>IFERROR(VLOOKUP(ROWS(U$2:U100),S$2:T$215,2,FALSE),"")</f>
        <v>Lumpsucker</v>
      </c>
      <c r="V100">
        <f>IF(ISNUMBER(SEARCH(Landings!$K$130,W$2:W$215)),MAX(V$1:V99)+1,0)</f>
        <v>99</v>
      </c>
      <c r="W100" t="s">
        <v>1505</v>
      </c>
      <c r="X100" t="str">
        <f>IFERROR(VLOOKUP(ROWS(X$2:X100),V$2:W$215,2,FALSE),"")</f>
        <v>Lumpsucker</v>
      </c>
      <c r="Y100">
        <f>IF(ISNUMBER(SEARCH(Landings!$K$131,Z$2:Z$215)),MAX(Y$1:Y99)+1,0)</f>
        <v>99</v>
      </c>
      <c r="Z100" t="s">
        <v>1505</v>
      </c>
      <c r="AA100" t="str">
        <f>IFERROR(VLOOKUP(ROWS(AA$2:AA100),Y$2:Z$215,2,FALSE),"")</f>
        <v>Lumpsucker</v>
      </c>
      <c r="AB100">
        <f>IF(ISNUMBER(SEARCH(Landings!$K$132,AC$2:AC$215)),MAX(AB$1:AB99)+1,0)</f>
        <v>99</v>
      </c>
      <c r="AC100" t="s">
        <v>1505</v>
      </c>
      <c r="AD100" t="str">
        <f>IFERROR(VLOOKUP(ROWS(AD$2:AD100),AB$2:AC$215,2,FALSE),"")</f>
        <v>Lumpsucker</v>
      </c>
      <c r="AE100">
        <f>IF(ISNUMBER(SEARCH(Landings!$K$133,AF$2:AF$215)),MAX(AE$1:AE99)+1,0)</f>
        <v>99</v>
      </c>
      <c r="AF100" t="s">
        <v>1505</v>
      </c>
      <c r="AG100" t="str">
        <f>IFERROR(VLOOKUP(ROWS(AG$2:AG100),AE$2:AF$215,2,FALSE),"")</f>
        <v>Lumpsucker</v>
      </c>
      <c r="AH100">
        <f>IF(ISNUMBER(SEARCH(Landings!$K$134,AI$2:AI$215)),MAX(AH$1:AH99)+1,0)</f>
        <v>99</v>
      </c>
      <c r="AI100" t="s">
        <v>1505</v>
      </c>
      <c r="AJ100" t="str">
        <f>IFERROR(VLOOKUP(ROWS(AJ$2:AJ100),AH$2:AI$215,2,FALSE),"")</f>
        <v>Lumpsucker</v>
      </c>
      <c r="AK100">
        <f>IF(ISNUMBER(SEARCH(Landings!$K$135,AL$2:AL$215)),MAX(AK$1:AK99)+1,0)</f>
        <v>99</v>
      </c>
      <c r="AL100" t="s">
        <v>1505</v>
      </c>
      <c r="AM100" t="str">
        <f>IFERROR(VLOOKUP(ROWS(AM$2:AM100),AK$2:AL$215,2,FALSE),"")</f>
        <v>Lumpsucker</v>
      </c>
      <c r="AN100">
        <f>IF(ISNUMBER(SEARCH(Landings!$K$136,AO$2:AO$215)),MAX(AN$1:AN99)+1,0)</f>
        <v>99</v>
      </c>
      <c r="AO100" t="s">
        <v>1505</v>
      </c>
      <c r="AP100" t="str">
        <f>IFERROR(VLOOKUP(ROWS(AP$2:AP100),AN$2:AO$215,2,FALSE),"")</f>
        <v>Lumpsucker</v>
      </c>
      <c r="AQ100">
        <f>IF(ISNUMBER(SEARCH(Landings!$K$137,AR$2:AR$215)),MAX(AQ$1:AQ99)+1,0)</f>
        <v>99</v>
      </c>
      <c r="AR100" t="s">
        <v>1505</v>
      </c>
      <c r="AS100" t="str">
        <f>IFERROR(VLOOKUP(ROWS(AS$2:AS100),AQ$2:AR$215,2,FALSE),"")</f>
        <v>Lumpsucker</v>
      </c>
      <c r="AT100">
        <f>IF(ISNUMBER(SEARCH(Landings!$K$138,AU$2:AU$215)),MAX(AT$1:AT99)+1,0)</f>
        <v>99</v>
      </c>
      <c r="AU100" t="s">
        <v>1505</v>
      </c>
      <c r="AV100" t="str">
        <f>IFERROR(VLOOKUP(ROWS(AV$2:AV100),AT$2:AU$215,2,FALSE),"")</f>
        <v>Lumpsucker</v>
      </c>
      <c r="AW100">
        <f>IF(ISNUMBER(SEARCH(Landings!$K$139,AX$2:AX$215)),MAX(AW$1:AW99)+1,0)</f>
        <v>99</v>
      </c>
      <c r="AX100" t="s">
        <v>1505</v>
      </c>
      <c r="AY100" t="str">
        <f>IFERROR(VLOOKUP(ROWS(AY$2:AY100),AW$2:AX$215,2,FALSE),"")</f>
        <v>Lumpsucker</v>
      </c>
      <c r="AZ100">
        <f>IF(ISNUMBER(SEARCH(Landings!$K$140,BA$2:BA$215)),MAX(AZ$1:AZ99)+1,0)</f>
        <v>99</v>
      </c>
      <c r="BA100" t="s">
        <v>1505</v>
      </c>
      <c r="BB100" t="str">
        <f>IFERROR(VLOOKUP(ROWS(BB$2:BB100),AZ$2:BA$215,2,FALSE),"")</f>
        <v>Lumpsucker</v>
      </c>
      <c r="BC100">
        <f>IF(ISNUMBER(SEARCH(Landings!$K$141,BD$2:BD$215)),MAX(BC$1:BC99)+1,0)</f>
        <v>99</v>
      </c>
      <c r="BD100" t="s">
        <v>1505</v>
      </c>
      <c r="BE100" t="str">
        <f>IFERROR(VLOOKUP(ROWS(BE$2:BE100),BC$2:BD$215,2,FALSE),"")</f>
        <v>Lumpsucker</v>
      </c>
      <c r="BF100">
        <f>IF(ISNUMBER(SEARCH(Landings!$K$142,BG$2:BG$215)),MAX(BF$1:BF99)+1,0)</f>
        <v>99</v>
      </c>
      <c r="BG100" t="s">
        <v>1505</v>
      </c>
      <c r="BH100" t="str">
        <f>IFERROR(VLOOKUP(ROWS(BH$2:BH100),BF$2:BG$215,2,FALSE),"")</f>
        <v>Lumpsucker</v>
      </c>
      <c r="BI100">
        <f>IF(ISNUMBER(SEARCH(Landings!$K$143,BJ$2:BJ$215)),MAX(BI$1:BI99)+1,0)</f>
        <v>99</v>
      </c>
      <c r="BJ100" t="s">
        <v>1505</v>
      </c>
      <c r="BK100" t="str">
        <f>IFERROR(VLOOKUP(ROWS(BK$2:BK100),BI$2:BJ$215,2,FALSE),"")</f>
        <v>Lumpsucker</v>
      </c>
      <c r="BL100">
        <f>IF(ISNUMBER(SEARCH(Landings!$K$144,BM$2:BM$215)),MAX(BL$1:BL99)+1,0)</f>
        <v>99</v>
      </c>
      <c r="BM100" t="s">
        <v>1505</v>
      </c>
      <c r="BN100" t="str">
        <f>IFERROR(VLOOKUP(ROWS(BN$2:BN100),BL$2:BM$215,2,FALSE),"")</f>
        <v>Lumpsucker</v>
      </c>
      <c r="BO100">
        <f>IF(ISNUMBER(SEARCH(Landings!$K$145,BP$2:BP$215)),MAX(BO$1:BO99)+1,0)</f>
        <v>99</v>
      </c>
      <c r="BP100" t="s">
        <v>1505</v>
      </c>
      <c r="BQ100" t="str">
        <f>IFERROR(VLOOKUP(ROWS(BQ$2:BQ100),BO$2:BP$215,2,FALSE),"")</f>
        <v>Lumpsucker</v>
      </c>
      <c r="BR100">
        <f>IF(ISNUMBER(SEARCH(Landings!$K$146,BS$2:BS$215)),MAX(BR$1:BR99)+1,0)</f>
        <v>99</v>
      </c>
      <c r="BS100" t="s">
        <v>1505</v>
      </c>
      <c r="BT100" t="str">
        <f>IFERROR(VLOOKUP(ROWS(BT$2:BT100),BR$2:BS$215,2,FALSE),"")</f>
        <v>Lumpsucker</v>
      </c>
      <c r="BU100">
        <f>IF(ISNUMBER(SEARCH(Landings!$K$147,BV$2:BV$215)),MAX(BU$1:BU99)+1,0)</f>
        <v>99</v>
      </c>
      <c r="BV100" t="s">
        <v>1505</v>
      </c>
      <c r="BW100" t="str">
        <f>IFERROR(VLOOKUP(ROWS(BW$2:BW100),BU$2:BV$215,2,FALSE),"")</f>
        <v>Lumpsucker</v>
      </c>
      <c r="BX100">
        <f>IF(ISNUMBER(SEARCH(Landings!$K$148,BY$2:BY$215)),MAX(BX$1:BX99)+1,0)</f>
        <v>99</v>
      </c>
      <c r="BY100" t="s">
        <v>1505</v>
      </c>
      <c r="BZ100" t="str">
        <f>IFERROR(VLOOKUP(ROWS(BZ$2:BZ100),BX$2:BY$215,2,FALSE),"")</f>
        <v>Lumpsucker</v>
      </c>
      <c r="CA100">
        <f>IF(ISNUMBER(SEARCH(Landings!$K$149,CB$2:CB$215)),MAX(CA$1:CA99)+1,0)</f>
        <v>99</v>
      </c>
      <c r="CB100" t="s">
        <v>1505</v>
      </c>
      <c r="CC100" t="str">
        <f>IFERROR(VLOOKUP(ROWS(CC$2:CC100),CA$2:CB$215,2,FALSE),"")</f>
        <v>Lumpsucker</v>
      </c>
      <c r="CD100">
        <f>IF(ISNUMBER(SEARCH(Landings!$K$150,CE$2:CE$215)),MAX(CD$1:CD99)+1,0)</f>
        <v>99</v>
      </c>
      <c r="CE100" t="s">
        <v>1505</v>
      </c>
      <c r="CF100" t="str">
        <f>IFERROR(VLOOKUP(ROWS(CF$2:CF100),CD$2:CE$215,2,FALSE),"")</f>
        <v>Lumpsucker</v>
      </c>
      <c r="CG100">
        <f>IF(ISNUMBER(SEARCH(Landings!$K$151,CH$2:CH$215)),MAX(CG$1:CG99)+1,0)</f>
        <v>99</v>
      </c>
      <c r="CH100" t="s">
        <v>1505</v>
      </c>
      <c r="CI100" t="str">
        <f>IFERROR(VLOOKUP(ROWS(CI$2:CI100),CG$2:CH$215,2,FALSE),"")</f>
        <v>Lumpsucker</v>
      </c>
      <c r="CJ100">
        <f>IF(ISNUMBER(SEARCH(Landings!$K$152,CK$2:CK$215)),MAX(CJ$1:CJ99)+1,0)</f>
        <v>99</v>
      </c>
      <c r="CK100" t="s">
        <v>1505</v>
      </c>
      <c r="CL100" t="str">
        <f>IFERROR(VLOOKUP(ROWS(CL$2:CL100),CJ$2:CK$215,2,FALSE),"")</f>
        <v>Lumpsucker</v>
      </c>
      <c r="CM100">
        <f>IF(ISNUMBER(SEARCH(Landings!$K$153,CN$2:CN$215)),MAX(CM$1:CM99)+1,0)</f>
        <v>99</v>
      </c>
      <c r="CN100" t="s">
        <v>1505</v>
      </c>
      <c r="CO100" t="str">
        <f>IFERROR(VLOOKUP(ROWS(CO$2:CO100),CM$2:CN$215,2,FALSE),"")</f>
        <v>Lumpsucker</v>
      </c>
    </row>
    <row r="101" spans="1:93" x14ac:dyDescent="0.25">
      <c r="A101" t="s">
        <v>1506</v>
      </c>
      <c r="B101" t="s">
        <v>1507</v>
      </c>
      <c r="D101">
        <f>IF(ISNUMBER(SEARCH(Landings!$K$124,E$2:E$215)),MAX(D$1:D100)+1,0)</f>
        <v>100</v>
      </c>
      <c r="E101" t="s">
        <v>1507</v>
      </c>
      <c r="F101" t="str">
        <f>IFERROR(VLOOKUP(ROWS(F$2:F101),D$2:E$215,2,FALSE),"")</f>
        <v>Mackerel</v>
      </c>
      <c r="G101">
        <f>IF(ISNUMBER(SEARCH(Landings!$K$125,H$2:H$215)),MAX(G$1:G100)+1,0)</f>
        <v>100</v>
      </c>
      <c r="H101" t="s">
        <v>1507</v>
      </c>
      <c r="I101" t="str">
        <f>IFERROR(VLOOKUP(ROWS(I$2:I101),G$2:H$215,2,FALSE),"")</f>
        <v>Mackerel</v>
      </c>
      <c r="J101">
        <f>IF(ISNUMBER(SEARCH(Landings!$K$126,K$2:K$215)),MAX(J$1:J100)+1,0)</f>
        <v>100</v>
      </c>
      <c r="K101" t="s">
        <v>1507</v>
      </c>
      <c r="L101" t="str">
        <f>IFERROR(VLOOKUP(ROWS(L$2:L101),J$2:K$215,2,FALSE),"")</f>
        <v>Mackerel</v>
      </c>
      <c r="M101">
        <f>IF(ISNUMBER(SEARCH(Landings!$K$127,N$2:N$215)),MAX(M$1:M100)+1,0)</f>
        <v>100</v>
      </c>
      <c r="N101" t="s">
        <v>1507</v>
      </c>
      <c r="O101" t="str">
        <f>IFERROR(VLOOKUP(ROWS(O$2:O101),M$2:N$215,2,FALSE),"")</f>
        <v>Mackerel</v>
      </c>
      <c r="P101">
        <f>IF(ISNUMBER(SEARCH(Landings!$K$128,Q$2:Q$215)),MAX(P$1:P100)+1,0)</f>
        <v>100</v>
      </c>
      <c r="Q101" t="s">
        <v>1507</v>
      </c>
      <c r="R101" t="str">
        <f>IFERROR(VLOOKUP(ROWS(R$2:R101),P$2:Q$215,2,FALSE),"")</f>
        <v>Mackerel</v>
      </c>
      <c r="S101">
        <f>IF(ISNUMBER(SEARCH(Landings!$K$129,T$2:T$215)),MAX(S$1:S100)+1,0)</f>
        <v>100</v>
      </c>
      <c r="T101" t="s">
        <v>1507</v>
      </c>
      <c r="U101" t="str">
        <f>IFERROR(VLOOKUP(ROWS(U$2:U101),S$2:T$215,2,FALSE),"")</f>
        <v>Mackerel</v>
      </c>
      <c r="V101">
        <f>IF(ISNUMBER(SEARCH(Landings!$K$130,W$2:W$215)),MAX(V$1:V100)+1,0)</f>
        <v>100</v>
      </c>
      <c r="W101" t="s">
        <v>1507</v>
      </c>
      <c r="X101" t="str">
        <f>IFERROR(VLOOKUP(ROWS(X$2:X101),V$2:W$215,2,FALSE),"")</f>
        <v>Mackerel</v>
      </c>
      <c r="Y101">
        <f>IF(ISNUMBER(SEARCH(Landings!$K$131,Z$2:Z$215)),MAX(Y$1:Y100)+1,0)</f>
        <v>100</v>
      </c>
      <c r="Z101" t="s">
        <v>1507</v>
      </c>
      <c r="AA101" t="str">
        <f>IFERROR(VLOOKUP(ROWS(AA$2:AA101),Y$2:Z$215,2,FALSE),"")</f>
        <v>Mackerel</v>
      </c>
      <c r="AB101">
        <f>IF(ISNUMBER(SEARCH(Landings!$K$132,AC$2:AC$215)),MAX(AB$1:AB100)+1,0)</f>
        <v>100</v>
      </c>
      <c r="AC101" t="s">
        <v>1507</v>
      </c>
      <c r="AD101" t="str">
        <f>IFERROR(VLOOKUP(ROWS(AD$2:AD101),AB$2:AC$215,2,FALSE),"")</f>
        <v>Mackerel</v>
      </c>
      <c r="AE101">
        <f>IF(ISNUMBER(SEARCH(Landings!$K$133,AF$2:AF$215)),MAX(AE$1:AE100)+1,0)</f>
        <v>100</v>
      </c>
      <c r="AF101" t="s">
        <v>1507</v>
      </c>
      <c r="AG101" t="str">
        <f>IFERROR(VLOOKUP(ROWS(AG$2:AG101),AE$2:AF$215,2,FALSE),"")</f>
        <v>Mackerel</v>
      </c>
      <c r="AH101">
        <f>IF(ISNUMBER(SEARCH(Landings!$K$134,AI$2:AI$215)),MAX(AH$1:AH100)+1,0)</f>
        <v>100</v>
      </c>
      <c r="AI101" t="s">
        <v>1507</v>
      </c>
      <c r="AJ101" t="str">
        <f>IFERROR(VLOOKUP(ROWS(AJ$2:AJ101),AH$2:AI$215,2,FALSE),"")</f>
        <v>Mackerel</v>
      </c>
      <c r="AK101">
        <f>IF(ISNUMBER(SEARCH(Landings!$K$135,AL$2:AL$215)),MAX(AK$1:AK100)+1,0)</f>
        <v>100</v>
      </c>
      <c r="AL101" t="s">
        <v>1507</v>
      </c>
      <c r="AM101" t="str">
        <f>IFERROR(VLOOKUP(ROWS(AM$2:AM101),AK$2:AL$215,2,FALSE),"")</f>
        <v>Mackerel</v>
      </c>
      <c r="AN101">
        <f>IF(ISNUMBER(SEARCH(Landings!$K$136,AO$2:AO$215)),MAX(AN$1:AN100)+1,0)</f>
        <v>100</v>
      </c>
      <c r="AO101" t="s">
        <v>1507</v>
      </c>
      <c r="AP101" t="str">
        <f>IFERROR(VLOOKUP(ROWS(AP$2:AP101),AN$2:AO$215,2,FALSE),"")</f>
        <v>Mackerel</v>
      </c>
      <c r="AQ101">
        <f>IF(ISNUMBER(SEARCH(Landings!$K$137,AR$2:AR$215)),MAX(AQ$1:AQ100)+1,0)</f>
        <v>100</v>
      </c>
      <c r="AR101" t="s">
        <v>1507</v>
      </c>
      <c r="AS101" t="str">
        <f>IFERROR(VLOOKUP(ROWS(AS$2:AS101),AQ$2:AR$215,2,FALSE),"")</f>
        <v>Mackerel</v>
      </c>
      <c r="AT101">
        <f>IF(ISNUMBER(SEARCH(Landings!$K$138,AU$2:AU$215)),MAX(AT$1:AT100)+1,0)</f>
        <v>100</v>
      </c>
      <c r="AU101" t="s">
        <v>1507</v>
      </c>
      <c r="AV101" t="str">
        <f>IFERROR(VLOOKUP(ROWS(AV$2:AV101),AT$2:AU$215,2,FALSE),"")</f>
        <v>Mackerel</v>
      </c>
      <c r="AW101">
        <f>IF(ISNUMBER(SEARCH(Landings!$K$139,AX$2:AX$215)),MAX(AW$1:AW100)+1,0)</f>
        <v>100</v>
      </c>
      <c r="AX101" t="s">
        <v>1507</v>
      </c>
      <c r="AY101" t="str">
        <f>IFERROR(VLOOKUP(ROWS(AY$2:AY101),AW$2:AX$215,2,FALSE),"")</f>
        <v>Mackerel</v>
      </c>
      <c r="AZ101">
        <f>IF(ISNUMBER(SEARCH(Landings!$K$140,BA$2:BA$215)),MAX(AZ$1:AZ100)+1,0)</f>
        <v>100</v>
      </c>
      <c r="BA101" t="s">
        <v>1507</v>
      </c>
      <c r="BB101" t="str">
        <f>IFERROR(VLOOKUP(ROWS(BB$2:BB101),AZ$2:BA$215,2,FALSE),"")</f>
        <v>Mackerel</v>
      </c>
      <c r="BC101">
        <f>IF(ISNUMBER(SEARCH(Landings!$K$141,BD$2:BD$215)),MAX(BC$1:BC100)+1,0)</f>
        <v>100</v>
      </c>
      <c r="BD101" t="s">
        <v>1507</v>
      </c>
      <c r="BE101" t="str">
        <f>IFERROR(VLOOKUP(ROWS(BE$2:BE101),BC$2:BD$215,2,FALSE),"")</f>
        <v>Mackerel</v>
      </c>
      <c r="BF101">
        <f>IF(ISNUMBER(SEARCH(Landings!$K$142,BG$2:BG$215)),MAX(BF$1:BF100)+1,0)</f>
        <v>100</v>
      </c>
      <c r="BG101" t="s">
        <v>1507</v>
      </c>
      <c r="BH101" t="str">
        <f>IFERROR(VLOOKUP(ROWS(BH$2:BH101),BF$2:BG$215,2,FALSE),"")</f>
        <v>Mackerel</v>
      </c>
      <c r="BI101">
        <f>IF(ISNUMBER(SEARCH(Landings!$K$143,BJ$2:BJ$215)),MAX(BI$1:BI100)+1,0)</f>
        <v>100</v>
      </c>
      <c r="BJ101" t="s">
        <v>1507</v>
      </c>
      <c r="BK101" t="str">
        <f>IFERROR(VLOOKUP(ROWS(BK$2:BK101),BI$2:BJ$215,2,FALSE),"")</f>
        <v>Mackerel</v>
      </c>
      <c r="BL101">
        <f>IF(ISNUMBER(SEARCH(Landings!$K$144,BM$2:BM$215)),MAX(BL$1:BL100)+1,0)</f>
        <v>100</v>
      </c>
      <c r="BM101" t="s">
        <v>1507</v>
      </c>
      <c r="BN101" t="str">
        <f>IFERROR(VLOOKUP(ROWS(BN$2:BN101),BL$2:BM$215,2,FALSE),"")</f>
        <v>Mackerel</v>
      </c>
      <c r="BO101">
        <f>IF(ISNUMBER(SEARCH(Landings!$K$145,BP$2:BP$215)),MAX(BO$1:BO100)+1,0)</f>
        <v>100</v>
      </c>
      <c r="BP101" t="s">
        <v>1507</v>
      </c>
      <c r="BQ101" t="str">
        <f>IFERROR(VLOOKUP(ROWS(BQ$2:BQ101),BO$2:BP$215,2,FALSE),"")</f>
        <v>Mackerel</v>
      </c>
      <c r="BR101">
        <f>IF(ISNUMBER(SEARCH(Landings!$K$146,BS$2:BS$215)),MAX(BR$1:BR100)+1,0)</f>
        <v>100</v>
      </c>
      <c r="BS101" t="s">
        <v>1507</v>
      </c>
      <c r="BT101" t="str">
        <f>IFERROR(VLOOKUP(ROWS(BT$2:BT101),BR$2:BS$215,2,FALSE),"")</f>
        <v>Mackerel</v>
      </c>
      <c r="BU101">
        <f>IF(ISNUMBER(SEARCH(Landings!$K$147,BV$2:BV$215)),MAX(BU$1:BU100)+1,0)</f>
        <v>100</v>
      </c>
      <c r="BV101" t="s">
        <v>1507</v>
      </c>
      <c r="BW101" t="str">
        <f>IFERROR(VLOOKUP(ROWS(BW$2:BW101),BU$2:BV$215,2,FALSE),"")</f>
        <v>Mackerel</v>
      </c>
      <c r="BX101">
        <f>IF(ISNUMBER(SEARCH(Landings!$K$148,BY$2:BY$215)),MAX(BX$1:BX100)+1,0)</f>
        <v>100</v>
      </c>
      <c r="BY101" t="s">
        <v>1507</v>
      </c>
      <c r="BZ101" t="str">
        <f>IFERROR(VLOOKUP(ROWS(BZ$2:BZ101),BX$2:BY$215,2,FALSE),"")</f>
        <v>Mackerel</v>
      </c>
      <c r="CA101">
        <f>IF(ISNUMBER(SEARCH(Landings!$K$149,CB$2:CB$215)),MAX(CA$1:CA100)+1,0)</f>
        <v>100</v>
      </c>
      <c r="CB101" t="s">
        <v>1507</v>
      </c>
      <c r="CC101" t="str">
        <f>IFERROR(VLOOKUP(ROWS(CC$2:CC101),CA$2:CB$215,2,FALSE),"")</f>
        <v>Mackerel</v>
      </c>
      <c r="CD101">
        <f>IF(ISNUMBER(SEARCH(Landings!$K$150,CE$2:CE$215)),MAX(CD$1:CD100)+1,0)</f>
        <v>100</v>
      </c>
      <c r="CE101" t="s">
        <v>1507</v>
      </c>
      <c r="CF101" t="str">
        <f>IFERROR(VLOOKUP(ROWS(CF$2:CF101),CD$2:CE$215,2,FALSE),"")</f>
        <v>Mackerel</v>
      </c>
      <c r="CG101">
        <f>IF(ISNUMBER(SEARCH(Landings!$K$151,CH$2:CH$215)),MAX(CG$1:CG100)+1,0)</f>
        <v>100</v>
      </c>
      <c r="CH101" t="s">
        <v>1507</v>
      </c>
      <c r="CI101" t="str">
        <f>IFERROR(VLOOKUP(ROWS(CI$2:CI101),CG$2:CH$215,2,FALSE),"")</f>
        <v>Mackerel</v>
      </c>
      <c r="CJ101">
        <f>IF(ISNUMBER(SEARCH(Landings!$K$152,CK$2:CK$215)),MAX(CJ$1:CJ100)+1,0)</f>
        <v>100</v>
      </c>
      <c r="CK101" t="s">
        <v>1507</v>
      </c>
      <c r="CL101" t="str">
        <f>IFERROR(VLOOKUP(ROWS(CL$2:CL101),CJ$2:CK$215,2,FALSE),"")</f>
        <v>Mackerel</v>
      </c>
      <c r="CM101">
        <f>IF(ISNUMBER(SEARCH(Landings!$K$153,CN$2:CN$215)),MAX(CM$1:CM100)+1,0)</f>
        <v>100</v>
      </c>
      <c r="CN101" t="s">
        <v>1507</v>
      </c>
      <c r="CO101" t="str">
        <f>IFERROR(VLOOKUP(ROWS(CO$2:CO101),CM$2:CN$215,2,FALSE),"")</f>
        <v>Mackerel</v>
      </c>
    </row>
    <row r="102" spans="1:93" x14ac:dyDescent="0.25">
      <c r="A102" t="s">
        <v>1508</v>
      </c>
      <c r="B102" t="s">
        <v>1509</v>
      </c>
      <c r="D102">
        <f>IF(ISNUMBER(SEARCH(Landings!$K$124,E$2:E$215)),MAX(D$1:D101)+1,0)</f>
        <v>101</v>
      </c>
      <c r="E102" t="s">
        <v>1509</v>
      </c>
      <c r="F102" t="str">
        <f>IFERROR(VLOOKUP(ROWS(F$2:F102),D$2:E$215,2,FALSE),"")</f>
        <v>Mailed Gurnard</v>
      </c>
      <c r="G102">
        <f>IF(ISNUMBER(SEARCH(Landings!$K$125,H$2:H$215)),MAX(G$1:G101)+1,0)</f>
        <v>101</v>
      </c>
      <c r="H102" t="s">
        <v>1509</v>
      </c>
      <c r="I102" t="str">
        <f>IFERROR(VLOOKUP(ROWS(I$2:I102),G$2:H$215,2,FALSE),"")</f>
        <v>Mailed Gurnard</v>
      </c>
      <c r="J102">
        <f>IF(ISNUMBER(SEARCH(Landings!$K$126,K$2:K$215)),MAX(J$1:J101)+1,0)</f>
        <v>101</v>
      </c>
      <c r="K102" t="s">
        <v>1509</v>
      </c>
      <c r="L102" t="str">
        <f>IFERROR(VLOOKUP(ROWS(L$2:L102),J$2:K$215,2,FALSE),"")</f>
        <v>Mailed Gurnard</v>
      </c>
      <c r="M102">
        <f>IF(ISNUMBER(SEARCH(Landings!$K$127,N$2:N$215)),MAX(M$1:M101)+1,0)</f>
        <v>101</v>
      </c>
      <c r="N102" t="s">
        <v>1509</v>
      </c>
      <c r="O102" t="str">
        <f>IFERROR(VLOOKUP(ROWS(O$2:O102),M$2:N$215,2,FALSE),"")</f>
        <v>Mailed Gurnard</v>
      </c>
      <c r="P102">
        <f>IF(ISNUMBER(SEARCH(Landings!$K$128,Q$2:Q$215)),MAX(P$1:P101)+1,0)</f>
        <v>101</v>
      </c>
      <c r="Q102" t="s">
        <v>1509</v>
      </c>
      <c r="R102" t="str">
        <f>IFERROR(VLOOKUP(ROWS(R$2:R102),P$2:Q$215,2,FALSE),"")</f>
        <v>Mailed Gurnard</v>
      </c>
      <c r="S102">
        <f>IF(ISNUMBER(SEARCH(Landings!$K$129,T$2:T$215)),MAX(S$1:S101)+1,0)</f>
        <v>101</v>
      </c>
      <c r="T102" t="s">
        <v>1509</v>
      </c>
      <c r="U102" t="str">
        <f>IFERROR(VLOOKUP(ROWS(U$2:U102),S$2:T$215,2,FALSE),"")</f>
        <v>Mailed Gurnard</v>
      </c>
      <c r="V102">
        <f>IF(ISNUMBER(SEARCH(Landings!$K$130,W$2:W$215)),MAX(V$1:V101)+1,0)</f>
        <v>101</v>
      </c>
      <c r="W102" t="s">
        <v>1509</v>
      </c>
      <c r="X102" t="str">
        <f>IFERROR(VLOOKUP(ROWS(X$2:X102),V$2:W$215,2,FALSE),"")</f>
        <v>Mailed Gurnard</v>
      </c>
      <c r="Y102">
        <f>IF(ISNUMBER(SEARCH(Landings!$K$131,Z$2:Z$215)),MAX(Y$1:Y101)+1,0)</f>
        <v>101</v>
      </c>
      <c r="Z102" t="s">
        <v>1509</v>
      </c>
      <c r="AA102" t="str">
        <f>IFERROR(VLOOKUP(ROWS(AA$2:AA102),Y$2:Z$215,2,FALSE),"")</f>
        <v>Mailed Gurnard</v>
      </c>
      <c r="AB102">
        <f>IF(ISNUMBER(SEARCH(Landings!$K$132,AC$2:AC$215)),MAX(AB$1:AB101)+1,0)</f>
        <v>101</v>
      </c>
      <c r="AC102" t="s">
        <v>1509</v>
      </c>
      <c r="AD102" t="str">
        <f>IFERROR(VLOOKUP(ROWS(AD$2:AD102),AB$2:AC$215,2,FALSE),"")</f>
        <v>Mailed Gurnard</v>
      </c>
      <c r="AE102">
        <f>IF(ISNUMBER(SEARCH(Landings!$K$133,AF$2:AF$215)),MAX(AE$1:AE101)+1,0)</f>
        <v>101</v>
      </c>
      <c r="AF102" t="s">
        <v>1509</v>
      </c>
      <c r="AG102" t="str">
        <f>IFERROR(VLOOKUP(ROWS(AG$2:AG102),AE$2:AF$215,2,FALSE),"")</f>
        <v>Mailed Gurnard</v>
      </c>
      <c r="AH102">
        <f>IF(ISNUMBER(SEARCH(Landings!$K$134,AI$2:AI$215)),MAX(AH$1:AH101)+1,0)</f>
        <v>101</v>
      </c>
      <c r="AI102" t="s">
        <v>1509</v>
      </c>
      <c r="AJ102" t="str">
        <f>IFERROR(VLOOKUP(ROWS(AJ$2:AJ102),AH$2:AI$215,2,FALSE),"")</f>
        <v>Mailed Gurnard</v>
      </c>
      <c r="AK102">
        <f>IF(ISNUMBER(SEARCH(Landings!$K$135,AL$2:AL$215)),MAX(AK$1:AK101)+1,0)</f>
        <v>101</v>
      </c>
      <c r="AL102" t="s">
        <v>1509</v>
      </c>
      <c r="AM102" t="str">
        <f>IFERROR(VLOOKUP(ROWS(AM$2:AM102),AK$2:AL$215,2,FALSE),"")</f>
        <v>Mailed Gurnard</v>
      </c>
      <c r="AN102">
        <f>IF(ISNUMBER(SEARCH(Landings!$K$136,AO$2:AO$215)),MAX(AN$1:AN101)+1,0)</f>
        <v>101</v>
      </c>
      <c r="AO102" t="s">
        <v>1509</v>
      </c>
      <c r="AP102" t="str">
        <f>IFERROR(VLOOKUP(ROWS(AP$2:AP102),AN$2:AO$215,2,FALSE),"")</f>
        <v>Mailed Gurnard</v>
      </c>
      <c r="AQ102">
        <f>IF(ISNUMBER(SEARCH(Landings!$K$137,AR$2:AR$215)),MAX(AQ$1:AQ101)+1,0)</f>
        <v>101</v>
      </c>
      <c r="AR102" t="s">
        <v>1509</v>
      </c>
      <c r="AS102" t="str">
        <f>IFERROR(VLOOKUP(ROWS(AS$2:AS102),AQ$2:AR$215,2,FALSE),"")</f>
        <v>Mailed Gurnard</v>
      </c>
      <c r="AT102">
        <f>IF(ISNUMBER(SEARCH(Landings!$K$138,AU$2:AU$215)),MAX(AT$1:AT101)+1,0)</f>
        <v>101</v>
      </c>
      <c r="AU102" t="s">
        <v>1509</v>
      </c>
      <c r="AV102" t="str">
        <f>IFERROR(VLOOKUP(ROWS(AV$2:AV102),AT$2:AU$215,2,FALSE),"")</f>
        <v>Mailed Gurnard</v>
      </c>
      <c r="AW102">
        <f>IF(ISNUMBER(SEARCH(Landings!$K$139,AX$2:AX$215)),MAX(AW$1:AW101)+1,0)</f>
        <v>101</v>
      </c>
      <c r="AX102" t="s">
        <v>1509</v>
      </c>
      <c r="AY102" t="str">
        <f>IFERROR(VLOOKUP(ROWS(AY$2:AY102),AW$2:AX$215,2,FALSE),"")</f>
        <v>Mailed Gurnard</v>
      </c>
      <c r="AZ102">
        <f>IF(ISNUMBER(SEARCH(Landings!$K$140,BA$2:BA$215)),MAX(AZ$1:AZ101)+1,0)</f>
        <v>101</v>
      </c>
      <c r="BA102" t="s">
        <v>1509</v>
      </c>
      <c r="BB102" t="str">
        <f>IFERROR(VLOOKUP(ROWS(BB$2:BB102),AZ$2:BA$215,2,FALSE),"")</f>
        <v>Mailed Gurnard</v>
      </c>
      <c r="BC102">
        <f>IF(ISNUMBER(SEARCH(Landings!$K$141,BD$2:BD$215)),MAX(BC$1:BC101)+1,0)</f>
        <v>101</v>
      </c>
      <c r="BD102" t="s">
        <v>1509</v>
      </c>
      <c r="BE102" t="str">
        <f>IFERROR(VLOOKUP(ROWS(BE$2:BE102),BC$2:BD$215,2,FALSE),"")</f>
        <v>Mailed Gurnard</v>
      </c>
      <c r="BF102">
        <f>IF(ISNUMBER(SEARCH(Landings!$K$142,BG$2:BG$215)),MAX(BF$1:BF101)+1,0)</f>
        <v>101</v>
      </c>
      <c r="BG102" t="s">
        <v>1509</v>
      </c>
      <c r="BH102" t="str">
        <f>IFERROR(VLOOKUP(ROWS(BH$2:BH102),BF$2:BG$215,2,FALSE),"")</f>
        <v>Mailed Gurnard</v>
      </c>
      <c r="BI102">
        <f>IF(ISNUMBER(SEARCH(Landings!$K$143,BJ$2:BJ$215)),MAX(BI$1:BI101)+1,0)</f>
        <v>101</v>
      </c>
      <c r="BJ102" t="s">
        <v>1509</v>
      </c>
      <c r="BK102" t="str">
        <f>IFERROR(VLOOKUP(ROWS(BK$2:BK102),BI$2:BJ$215,2,FALSE),"")</f>
        <v>Mailed Gurnard</v>
      </c>
      <c r="BL102">
        <f>IF(ISNUMBER(SEARCH(Landings!$K$144,BM$2:BM$215)),MAX(BL$1:BL101)+1,0)</f>
        <v>101</v>
      </c>
      <c r="BM102" t="s">
        <v>1509</v>
      </c>
      <c r="BN102" t="str">
        <f>IFERROR(VLOOKUP(ROWS(BN$2:BN102),BL$2:BM$215,2,FALSE),"")</f>
        <v>Mailed Gurnard</v>
      </c>
      <c r="BO102">
        <f>IF(ISNUMBER(SEARCH(Landings!$K$145,BP$2:BP$215)),MAX(BO$1:BO101)+1,0)</f>
        <v>101</v>
      </c>
      <c r="BP102" t="s">
        <v>1509</v>
      </c>
      <c r="BQ102" t="str">
        <f>IFERROR(VLOOKUP(ROWS(BQ$2:BQ102),BO$2:BP$215,2,FALSE),"")</f>
        <v>Mailed Gurnard</v>
      </c>
      <c r="BR102">
        <f>IF(ISNUMBER(SEARCH(Landings!$K$146,BS$2:BS$215)),MAX(BR$1:BR101)+1,0)</f>
        <v>101</v>
      </c>
      <c r="BS102" t="s">
        <v>1509</v>
      </c>
      <c r="BT102" t="str">
        <f>IFERROR(VLOOKUP(ROWS(BT$2:BT102),BR$2:BS$215,2,FALSE),"")</f>
        <v>Mailed Gurnard</v>
      </c>
      <c r="BU102">
        <f>IF(ISNUMBER(SEARCH(Landings!$K$147,BV$2:BV$215)),MAX(BU$1:BU101)+1,0)</f>
        <v>101</v>
      </c>
      <c r="BV102" t="s">
        <v>1509</v>
      </c>
      <c r="BW102" t="str">
        <f>IFERROR(VLOOKUP(ROWS(BW$2:BW102),BU$2:BV$215,2,FALSE),"")</f>
        <v>Mailed Gurnard</v>
      </c>
      <c r="BX102">
        <f>IF(ISNUMBER(SEARCH(Landings!$K$148,BY$2:BY$215)),MAX(BX$1:BX101)+1,0)</f>
        <v>101</v>
      </c>
      <c r="BY102" t="s">
        <v>1509</v>
      </c>
      <c r="BZ102" t="str">
        <f>IFERROR(VLOOKUP(ROWS(BZ$2:BZ102),BX$2:BY$215,2,FALSE),"")</f>
        <v>Mailed Gurnard</v>
      </c>
      <c r="CA102">
        <f>IF(ISNUMBER(SEARCH(Landings!$K$149,CB$2:CB$215)),MAX(CA$1:CA101)+1,0)</f>
        <v>101</v>
      </c>
      <c r="CB102" t="s">
        <v>1509</v>
      </c>
      <c r="CC102" t="str">
        <f>IFERROR(VLOOKUP(ROWS(CC$2:CC102),CA$2:CB$215,2,FALSE),"")</f>
        <v>Mailed Gurnard</v>
      </c>
      <c r="CD102">
        <f>IF(ISNUMBER(SEARCH(Landings!$K$150,CE$2:CE$215)),MAX(CD$1:CD101)+1,0)</f>
        <v>101</v>
      </c>
      <c r="CE102" t="s">
        <v>1509</v>
      </c>
      <c r="CF102" t="str">
        <f>IFERROR(VLOOKUP(ROWS(CF$2:CF102),CD$2:CE$215,2,FALSE),"")</f>
        <v>Mailed Gurnard</v>
      </c>
      <c r="CG102">
        <f>IF(ISNUMBER(SEARCH(Landings!$K$151,CH$2:CH$215)),MAX(CG$1:CG101)+1,0)</f>
        <v>101</v>
      </c>
      <c r="CH102" t="s">
        <v>1509</v>
      </c>
      <c r="CI102" t="str">
        <f>IFERROR(VLOOKUP(ROWS(CI$2:CI102),CG$2:CH$215,2,FALSE),"")</f>
        <v>Mailed Gurnard</v>
      </c>
      <c r="CJ102">
        <f>IF(ISNUMBER(SEARCH(Landings!$K$152,CK$2:CK$215)),MAX(CJ$1:CJ101)+1,0)</f>
        <v>101</v>
      </c>
      <c r="CK102" t="s">
        <v>1509</v>
      </c>
      <c r="CL102" t="str">
        <f>IFERROR(VLOOKUP(ROWS(CL$2:CL102),CJ$2:CK$215,2,FALSE),"")</f>
        <v>Mailed Gurnard</v>
      </c>
      <c r="CM102">
        <f>IF(ISNUMBER(SEARCH(Landings!$K$153,CN$2:CN$215)),MAX(CM$1:CM101)+1,0)</f>
        <v>101</v>
      </c>
      <c r="CN102" t="s">
        <v>1509</v>
      </c>
      <c r="CO102" t="str">
        <f>IFERROR(VLOOKUP(ROWS(CO$2:CO102),CM$2:CN$215,2,FALSE),"")</f>
        <v>Mailed Gurnard</v>
      </c>
    </row>
    <row r="103" spans="1:93" x14ac:dyDescent="0.25">
      <c r="A103" t="s">
        <v>1510</v>
      </c>
      <c r="B103" t="s">
        <v>1511</v>
      </c>
      <c r="D103">
        <f>IF(ISNUMBER(SEARCH(Landings!$K$124,E$2:E$215)),MAX(D$1:D102)+1,0)</f>
        <v>102</v>
      </c>
      <c r="E103" t="s">
        <v>1511</v>
      </c>
      <c r="F103" t="str">
        <f>IFERROR(VLOOKUP(ROWS(F$2:F103),D$2:E$215,2,FALSE),"")</f>
        <v>Meagre</v>
      </c>
      <c r="G103">
        <f>IF(ISNUMBER(SEARCH(Landings!$K$125,H$2:H$215)),MAX(G$1:G102)+1,0)</f>
        <v>102</v>
      </c>
      <c r="H103" t="s">
        <v>1511</v>
      </c>
      <c r="I103" t="str">
        <f>IFERROR(VLOOKUP(ROWS(I$2:I103),G$2:H$215,2,FALSE),"")</f>
        <v>Meagre</v>
      </c>
      <c r="J103">
        <f>IF(ISNUMBER(SEARCH(Landings!$K$126,K$2:K$215)),MAX(J$1:J102)+1,0)</f>
        <v>102</v>
      </c>
      <c r="K103" t="s">
        <v>1511</v>
      </c>
      <c r="L103" t="str">
        <f>IFERROR(VLOOKUP(ROWS(L$2:L103),J$2:K$215,2,FALSE),"")</f>
        <v>Meagre</v>
      </c>
      <c r="M103">
        <f>IF(ISNUMBER(SEARCH(Landings!$K$127,N$2:N$215)),MAX(M$1:M102)+1,0)</f>
        <v>102</v>
      </c>
      <c r="N103" t="s">
        <v>1511</v>
      </c>
      <c r="O103" t="str">
        <f>IFERROR(VLOOKUP(ROWS(O$2:O103),M$2:N$215,2,FALSE),"")</f>
        <v>Meagre</v>
      </c>
      <c r="P103">
        <f>IF(ISNUMBER(SEARCH(Landings!$K$128,Q$2:Q$215)),MAX(P$1:P102)+1,0)</f>
        <v>102</v>
      </c>
      <c r="Q103" t="s">
        <v>1511</v>
      </c>
      <c r="R103" t="str">
        <f>IFERROR(VLOOKUP(ROWS(R$2:R103),P$2:Q$215,2,FALSE),"")</f>
        <v>Meagre</v>
      </c>
      <c r="S103">
        <f>IF(ISNUMBER(SEARCH(Landings!$K$129,T$2:T$215)),MAX(S$1:S102)+1,0)</f>
        <v>102</v>
      </c>
      <c r="T103" t="s">
        <v>1511</v>
      </c>
      <c r="U103" t="str">
        <f>IFERROR(VLOOKUP(ROWS(U$2:U103),S$2:T$215,2,FALSE),"")</f>
        <v>Meagre</v>
      </c>
      <c r="V103">
        <f>IF(ISNUMBER(SEARCH(Landings!$K$130,W$2:W$215)),MAX(V$1:V102)+1,0)</f>
        <v>102</v>
      </c>
      <c r="W103" t="s">
        <v>1511</v>
      </c>
      <c r="X103" t="str">
        <f>IFERROR(VLOOKUP(ROWS(X$2:X103),V$2:W$215,2,FALSE),"")</f>
        <v>Meagre</v>
      </c>
      <c r="Y103">
        <f>IF(ISNUMBER(SEARCH(Landings!$K$131,Z$2:Z$215)),MAX(Y$1:Y102)+1,0)</f>
        <v>102</v>
      </c>
      <c r="Z103" t="s">
        <v>1511</v>
      </c>
      <c r="AA103" t="str">
        <f>IFERROR(VLOOKUP(ROWS(AA$2:AA103),Y$2:Z$215,2,FALSE),"")</f>
        <v>Meagre</v>
      </c>
      <c r="AB103">
        <f>IF(ISNUMBER(SEARCH(Landings!$K$132,AC$2:AC$215)),MAX(AB$1:AB102)+1,0)</f>
        <v>102</v>
      </c>
      <c r="AC103" t="s">
        <v>1511</v>
      </c>
      <c r="AD103" t="str">
        <f>IFERROR(VLOOKUP(ROWS(AD$2:AD103),AB$2:AC$215,2,FALSE),"")</f>
        <v>Meagre</v>
      </c>
      <c r="AE103">
        <f>IF(ISNUMBER(SEARCH(Landings!$K$133,AF$2:AF$215)),MAX(AE$1:AE102)+1,0)</f>
        <v>102</v>
      </c>
      <c r="AF103" t="s">
        <v>1511</v>
      </c>
      <c r="AG103" t="str">
        <f>IFERROR(VLOOKUP(ROWS(AG$2:AG103),AE$2:AF$215,2,FALSE),"")</f>
        <v>Meagre</v>
      </c>
      <c r="AH103">
        <f>IF(ISNUMBER(SEARCH(Landings!$K$134,AI$2:AI$215)),MAX(AH$1:AH102)+1,0)</f>
        <v>102</v>
      </c>
      <c r="AI103" t="s">
        <v>1511</v>
      </c>
      <c r="AJ103" t="str">
        <f>IFERROR(VLOOKUP(ROWS(AJ$2:AJ103),AH$2:AI$215,2,FALSE),"")</f>
        <v>Meagre</v>
      </c>
      <c r="AK103">
        <f>IF(ISNUMBER(SEARCH(Landings!$K$135,AL$2:AL$215)),MAX(AK$1:AK102)+1,0)</f>
        <v>102</v>
      </c>
      <c r="AL103" t="s">
        <v>1511</v>
      </c>
      <c r="AM103" t="str">
        <f>IFERROR(VLOOKUP(ROWS(AM$2:AM103),AK$2:AL$215,2,FALSE),"")</f>
        <v>Meagre</v>
      </c>
      <c r="AN103">
        <f>IF(ISNUMBER(SEARCH(Landings!$K$136,AO$2:AO$215)),MAX(AN$1:AN102)+1,0)</f>
        <v>102</v>
      </c>
      <c r="AO103" t="s">
        <v>1511</v>
      </c>
      <c r="AP103" t="str">
        <f>IFERROR(VLOOKUP(ROWS(AP$2:AP103),AN$2:AO$215,2,FALSE),"")</f>
        <v>Meagre</v>
      </c>
      <c r="AQ103">
        <f>IF(ISNUMBER(SEARCH(Landings!$K$137,AR$2:AR$215)),MAX(AQ$1:AQ102)+1,0)</f>
        <v>102</v>
      </c>
      <c r="AR103" t="s">
        <v>1511</v>
      </c>
      <c r="AS103" t="str">
        <f>IFERROR(VLOOKUP(ROWS(AS$2:AS103),AQ$2:AR$215,2,FALSE),"")</f>
        <v>Meagre</v>
      </c>
      <c r="AT103">
        <f>IF(ISNUMBER(SEARCH(Landings!$K$138,AU$2:AU$215)),MAX(AT$1:AT102)+1,0)</f>
        <v>102</v>
      </c>
      <c r="AU103" t="s">
        <v>1511</v>
      </c>
      <c r="AV103" t="str">
        <f>IFERROR(VLOOKUP(ROWS(AV$2:AV103),AT$2:AU$215,2,FALSE),"")</f>
        <v>Meagre</v>
      </c>
      <c r="AW103">
        <f>IF(ISNUMBER(SEARCH(Landings!$K$139,AX$2:AX$215)),MAX(AW$1:AW102)+1,0)</f>
        <v>102</v>
      </c>
      <c r="AX103" t="s">
        <v>1511</v>
      </c>
      <c r="AY103" t="str">
        <f>IFERROR(VLOOKUP(ROWS(AY$2:AY103),AW$2:AX$215,2,FALSE),"")</f>
        <v>Meagre</v>
      </c>
      <c r="AZ103">
        <f>IF(ISNUMBER(SEARCH(Landings!$K$140,BA$2:BA$215)),MAX(AZ$1:AZ102)+1,0)</f>
        <v>102</v>
      </c>
      <c r="BA103" t="s">
        <v>1511</v>
      </c>
      <c r="BB103" t="str">
        <f>IFERROR(VLOOKUP(ROWS(BB$2:BB103),AZ$2:BA$215,2,FALSE),"")</f>
        <v>Meagre</v>
      </c>
      <c r="BC103">
        <f>IF(ISNUMBER(SEARCH(Landings!$K$141,BD$2:BD$215)),MAX(BC$1:BC102)+1,0)</f>
        <v>102</v>
      </c>
      <c r="BD103" t="s">
        <v>1511</v>
      </c>
      <c r="BE103" t="str">
        <f>IFERROR(VLOOKUP(ROWS(BE$2:BE103),BC$2:BD$215,2,FALSE),"")</f>
        <v>Meagre</v>
      </c>
      <c r="BF103">
        <f>IF(ISNUMBER(SEARCH(Landings!$K$142,BG$2:BG$215)),MAX(BF$1:BF102)+1,0)</f>
        <v>102</v>
      </c>
      <c r="BG103" t="s">
        <v>1511</v>
      </c>
      <c r="BH103" t="str">
        <f>IFERROR(VLOOKUP(ROWS(BH$2:BH103),BF$2:BG$215,2,FALSE),"")</f>
        <v>Meagre</v>
      </c>
      <c r="BI103">
        <f>IF(ISNUMBER(SEARCH(Landings!$K$143,BJ$2:BJ$215)),MAX(BI$1:BI102)+1,0)</f>
        <v>102</v>
      </c>
      <c r="BJ103" t="s">
        <v>1511</v>
      </c>
      <c r="BK103" t="str">
        <f>IFERROR(VLOOKUP(ROWS(BK$2:BK103),BI$2:BJ$215,2,FALSE),"")</f>
        <v>Meagre</v>
      </c>
      <c r="BL103">
        <f>IF(ISNUMBER(SEARCH(Landings!$K$144,BM$2:BM$215)),MAX(BL$1:BL102)+1,0)</f>
        <v>102</v>
      </c>
      <c r="BM103" t="s">
        <v>1511</v>
      </c>
      <c r="BN103" t="str">
        <f>IFERROR(VLOOKUP(ROWS(BN$2:BN103),BL$2:BM$215,2,FALSE),"")</f>
        <v>Meagre</v>
      </c>
      <c r="BO103">
        <f>IF(ISNUMBER(SEARCH(Landings!$K$145,BP$2:BP$215)),MAX(BO$1:BO102)+1,0)</f>
        <v>102</v>
      </c>
      <c r="BP103" t="s">
        <v>1511</v>
      </c>
      <c r="BQ103" t="str">
        <f>IFERROR(VLOOKUP(ROWS(BQ$2:BQ103),BO$2:BP$215,2,FALSE),"")</f>
        <v>Meagre</v>
      </c>
      <c r="BR103">
        <f>IF(ISNUMBER(SEARCH(Landings!$K$146,BS$2:BS$215)),MAX(BR$1:BR102)+1,0)</f>
        <v>102</v>
      </c>
      <c r="BS103" t="s">
        <v>1511</v>
      </c>
      <c r="BT103" t="str">
        <f>IFERROR(VLOOKUP(ROWS(BT$2:BT103),BR$2:BS$215,2,FALSE),"")</f>
        <v>Meagre</v>
      </c>
      <c r="BU103">
        <f>IF(ISNUMBER(SEARCH(Landings!$K$147,BV$2:BV$215)),MAX(BU$1:BU102)+1,0)</f>
        <v>102</v>
      </c>
      <c r="BV103" t="s">
        <v>1511</v>
      </c>
      <c r="BW103" t="str">
        <f>IFERROR(VLOOKUP(ROWS(BW$2:BW103),BU$2:BV$215,2,FALSE),"")</f>
        <v>Meagre</v>
      </c>
      <c r="BX103">
        <f>IF(ISNUMBER(SEARCH(Landings!$K$148,BY$2:BY$215)),MAX(BX$1:BX102)+1,0)</f>
        <v>102</v>
      </c>
      <c r="BY103" t="s">
        <v>1511</v>
      </c>
      <c r="BZ103" t="str">
        <f>IFERROR(VLOOKUP(ROWS(BZ$2:BZ103),BX$2:BY$215,2,FALSE),"")</f>
        <v>Meagre</v>
      </c>
      <c r="CA103">
        <f>IF(ISNUMBER(SEARCH(Landings!$K$149,CB$2:CB$215)),MAX(CA$1:CA102)+1,0)</f>
        <v>102</v>
      </c>
      <c r="CB103" t="s">
        <v>1511</v>
      </c>
      <c r="CC103" t="str">
        <f>IFERROR(VLOOKUP(ROWS(CC$2:CC103),CA$2:CB$215,2,FALSE),"")</f>
        <v>Meagre</v>
      </c>
      <c r="CD103">
        <f>IF(ISNUMBER(SEARCH(Landings!$K$150,CE$2:CE$215)),MAX(CD$1:CD102)+1,0)</f>
        <v>102</v>
      </c>
      <c r="CE103" t="s">
        <v>1511</v>
      </c>
      <c r="CF103" t="str">
        <f>IFERROR(VLOOKUP(ROWS(CF$2:CF103),CD$2:CE$215,2,FALSE),"")</f>
        <v>Meagre</v>
      </c>
      <c r="CG103">
        <f>IF(ISNUMBER(SEARCH(Landings!$K$151,CH$2:CH$215)),MAX(CG$1:CG102)+1,0)</f>
        <v>102</v>
      </c>
      <c r="CH103" t="s">
        <v>1511</v>
      </c>
      <c r="CI103" t="str">
        <f>IFERROR(VLOOKUP(ROWS(CI$2:CI103),CG$2:CH$215,2,FALSE),"")</f>
        <v>Meagre</v>
      </c>
      <c r="CJ103">
        <f>IF(ISNUMBER(SEARCH(Landings!$K$152,CK$2:CK$215)),MAX(CJ$1:CJ102)+1,0)</f>
        <v>102</v>
      </c>
      <c r="CK103" t="s">
        <v>1511</v>
      </c>
      <c r="CL103" t="str">
        <f>IFERROR(VLOOKUP(ROWS(CL$2:CL103),CJ$2:CK$215,2,FALSE),"")</f>
        <v>Meagre</v>
      </c>
      <c r="CM103">
        <f>IF(ISNUMBER(SEARCH(Landings!$K$153,CN$2:CN$215)),MAX(CM$1:CM102)+1,0)</f>
        <v>102</v>
      </c>
      <c r="CN103" t="s">
        <v>1511</v>
      </c>
      <c r="CO103" t="str">
        <f>IFERROR(VLOOKUP(ROWS(CO$2:CO103),CM$2:CN$215,2,FALSE),"")</f>
        <v>Meagre</v>
      </c>
    </row>
    <row r="104" spans="1:93" x14ac:dyDescent="0.25">
      <c r="A104" t="s">
        <v>1512</v>
      </c>
      <c r="B104" t="s">
        <v>1513</v>
      </c>
      <c r="D104">
        <f>IF(ISNUMBER(SEARCH(Landings!$K$124,E$2:E$215)),MAX(D$1:D103)+1,0)</f>
        <v>103</v>
      </c>
      <c r="E104" t="s">
        <v>1513</v>
      </c>
      <c r="F104" t="str">
        <f>IFERROR(VLOOKUP(ROWS(F$2:F104),D$2:E$215,2,FALSE),"")</f>
        <v>Mediterranean horse mackerel</v>
      </c>
      <c r="G104">
        <f>IF(ISNUMBER(SEARCH(Landings!$K$125,H$2:H$215)),MAX(G$1:G103)+1,0)</f>
        <v>103</v>
      </c>
      <c r="H104" t="s">
        <v>1513</v>
      </c>
      <c r="I104" t="str">
        <f>IFERROR(VLOOKUP(ROWS(I$2:I104),G$2:H$215,2,FALSE),"")</f>
        <v>Mediterranean horse mackerel</v>
      </c>
      <c r="J104">
        <f>IF(ISNUMBER(SEARCH(Landings!$K$126,K$2:K$215)),MAX(J$1:J103)+1,0)</f>
        <v>103</v>
      </c>
      <c r="K104" t="s">
        <v>1513</v>
      </c>
      <c r="L104" t="str">
        <f>IFERROR(VLOOKUP(ROWS(L$2:L104),J$2:K$215,2,FALSE),"")</f>
        <v>Mediterranean horse mackerel</v>
      </c>
      <c r="M104">
        <f>IF(ISNUMBER(SEARCH(Landings!$K$127,N$2:N$215)),MAX(M$1:M103)+1,0)</f>
        <v>103</v>
      </c>
      <c r="N104" t="s">
        <v>1513</v>
      </c>
      <c r="O104" t="str">
        <f>IFERROR(VLOOKUP(ROWS(O$2:O104),M$2:N$215,2,FALSE),"")</f>
        <v>Mediterranean horse mackerel</v>
      </c>
      <c r="P104">
        <f>IF(ISNUMBER(SEARCH(Landings!$K$128,Q$2:Q$215)),MAX(P$1:P103)+1,0)</f>
        <v>103</v>
      </c>
      <c r="Q104" t="s">
        <v>1513</v>
      </c>
      <c r="R104" t="str">
        <f>IFERROR(VLOOKUP(ROWS(R$2:R104),P$2:Q$215,2,FALSE),"")</f>
        <v>Mediterranean horse mackerel</v>
      </c>
      <c r="S104">
        <f>IF(ISNUMBER(SEARCH(Landings!$K$129,T$2:T$215)),MAX(S$1:S103)+1,0)</f>
        <v>103</v>
      </c>
      <c r="T104" t="s">
        <v>1513</v>
      </c>
      <c r="U104" t="str">
        <f>IFERROR(VLOOKUP(ROWS(U$2:U104),S$2:T$215,2,FALSE),"")</f>
        <v>Mediterranean horse mackerel</v>
      </c>
      <c r="V104">
        <f>IF(ISNUMBER(SEARCH(Landings!$K$130,W$2:W$215)),MAX(V$1:V103)+1,0)</f>
        <v>103</v>
      </c>
      <c r="W104" t="s">
        <v>1513</v>
      </c>
      <c r="X104" t="str">
        <f>IFERROR(VLOOKUP(ROWS(X$2:X104),V$2:W$215,2,FALSE),"")</f>
        <v>Mediterranean horse mackerel</v>
      </c>
      <c r="Y104">
        <f>IF(ISNUMBER(SEARCH(Landings!$K$131,Z$2:Z$215)),MAX(Y$1:Y103)+1,0)</f>
        <v>103</v>
      </c>
      <c r="Z104" t="s">
        <v>1513</v>
      </c>
      <c r="AA104" t="str">
        <f>IFERROR(VLOOKUP(ROWS(AA$2:AA104),Y$2:Z$215,2,FALSE),"")</f>
        <v>Mediterranean horse mackerel</v>
      </c>
      <c r="AB104">
        <f>IF(ISNUMBER(SEARCH(Landings!$K$132,AC$2:AC$215)),MAX(AB$1:AB103)+1,0)</f>
        <v>103</v>
      </c>
      <c r="AC104" t="s">
        <v>1513</v>
      </c>
      <c r="AD104" t="str">
        <f>IFERROR(VLOOKUP(ROWS(AD$2:AD104),AB$2:AC$215,2,FALSE),"")</f>
        <v>Mediterranean horse mackerel</v>
      </c>
      <c r="AE104">
        <f>IF(ISNUMBER(SEARCH(Landings!$K$133,AF$2:AF$215)),MAX(AE$1:AE103)+1,0)</f>
        <v>103</v>
      </c>
      <c r="AF104" t="s">
        <v>1513</v>
      </c>
      <c r="AG104" t="str">
        <f>IFERROR(VLOOKUP(ROWS(AG$2:AG104),AE$2:AF$215,2,FALSE),"")</f>
        <v>Mediterranean horse mackerel</v>
      </c>
      <c r="AH104">
        <f>IF(ISNUMBER(SEARCH(Landings!$K$134,AI$2:AI$215)),MAX(AH$1:AH103)+1,0)</f>
        <v>103</v>
      </c>
      <c r="AI104" t="s">
        <v>1513</v>
      </c>
      <c r="AJ104" t="str">
        <f>IFERROR(VLOOKUP(ROWS(AJ$2:AJ104),AH$2:AI$215,2,FALSE),"")</f>
        <v>Mediterranean horse mackerel</v>
      </c>
      <c r="AK104">
        <f>IF(ISNUMBER(SEARCH(Landings!$K$135,AL$2:AL$215)),MAX(AK$1:AK103)+1,0)</f>
        <v>103</v>
      </c>
      <c r="AL104" t="s">
        <v>1513</v>
      </c>
      <c r="AM104" t="str">
        <f>IFERROR(VLOOKUP(ROWS(AM$2:AM104),AK$2:AL$215,2,FALSE),"")</f>
        <v>Mediterranean horse mackerel</v>
      </c>
      <c r="AN104">
        <f>IF(ISNUMBER(SEARCH(Landings!$K$136,AO$2:AO$215)),MAX(AN$1:AN103)+1,0)</f>
        <v>103</v>
      </c>
      <c r="AO104" t="s">
        <v>1513</v>
      </c>
      <c r="AP104" t="str">
        <f>IFERROR(VLOOKUP(ROWS(AP$2:AP104),AN$2:AO$215,2,FALSE),"")</f>
        <v>Mediterranean horse mackerel</v>
      </c>
      <c r="AQ104">
        <f>IF(ISNUMBER(SEARCH(Landings!$K$137,AR$2:AR$215)),MAX(AQ$1:AQ103)+1,0)</f>
        <v>103</v>
      </c>
      <c r="AR104" t="s">
        <v>1513</v>
      </c>
      <c r="AS104" t="str">
        <f>IFERROR(VLOOKUP(ROWS(AS$2:AS104),AQ$2:AR$215,2,FALSE),"")</f>
        <v>Mediterranean horse mackerel</v>
      </c>
      <c r="AT104">
        <f>IF(ISNUMBER(SEARCH(Landings!$K$138,AU$2:AU$215)),MAX(AT$1:AT103)+1,0)</f>
        <v>103</v>
      </c>
      <c r="AU104" t="s">
        <v>1513</v>
      </c>
      <c r="AV104" t="str">
        <f>IFERROR(VLOOKUP(ROWS(AV$2:AV104),AT$2:AU$215,2,FALSE),"")</f>
        <v>Mediterranean horse mackerel</v>
      </c>
      <c r="AW104">
        <f>IF(ISNUMBER(SEARCH(Landings!$K$139,AX$2:AX$215)),MAX(AW$1:AW103)+1,0)</f>
        <v>103</v>
      </c>
      <c r="AX104" t="s">
        <v>1513</v>
      </c>
      <c r="AY104" t="str">
        <f>IFERROR(VLOOKUP(ROWS(AY$2:AY104),AW$2:AX$215,2,FALSE),"")</f>
        <v>Mediterranean horse mackerel</v>
      </c>
      <c r="AZ104">
        <f>IF(ISNUMBER(SEARCH(Landings!$K$140,BA$2:BA$215)),MAX(AZ$1:AZ103)+1,0)</f>
        <v>103</v>
      </c>
      <c r="BA104" t="s">
        <v>1513</v>
      </c>
      <c r="BB104" t="str">
        <f>IFERROR(VLOOKUP(ROWS(BB$2:BB104),AZ$2:BA$215,2,FALSE),"")</f>
        <v>Mediterranean horse mackerel</v>
      </c>
      <c r="BC104">
        <f>IF(ISNUMBER(SEARCH(Landings!$K$141,BD$2:BD$215)),MAX(BC$1:BC103)+1,0)</f>
        <v>103</v>
      </c>
      <c r="BD104" t="s">
        <v>1513</v>
      </c>
      <c r="BE104" t="str">
        <f>IFERROR(VLOOKUP(ROWS(BE$2:BE104),BC$2:BD$215,2,FALSE),"")</f>
        <v>Mediterranean horse mackerel</v>
      </c>
      <c r="BF104">
        <f>IF(ISNUMBER(SEARCH(Landings!$K$142,BG$2:BG$215)),MAX(BF$1:BF103)+1,0)</f>
        <v>103</v>
      </c>
      <c r="BG104" t="s">
        <v>1513</v>
      </c>
      <c r="BH104" t="str">
        <f>IFERROR(VLOOKUP(ROWS(BH$2:BH104),BF$2:BG$215,2,FALSE),"")</f>
        <v>Mediterranean horse mackerel</v>
      </c>
      <c r="BI104">
        <f>IF(ISNUMBER(SEARCH(Landings!$K$143,BJ$2:BJ$215)),MAX(BI$1:BI103)+1,0)</f>
        <v>103</v>
      </c>
      <c r="BJ104" t="s">
        <v>1513</v>
      </c>
      <c r="BK104" t="str">
        <f>IFERROR(VLOOKUP(ROWS(BK$2:BK104),BI$2:BJ$215,2,FALSE),"")</f>
        <v>Mediterranean horse mackerel</v>
      </c>
      <c r="BL104">
        <f>IF(ISNUMBER(SEARCH(Landings!$K$144,BM$2:BM$215)),MAX(BL$1:BL103)+1,0)</f>
        <v>103</v>
      </c>
      <c r="BM104" t="s">
        <v>1513</v>
      </c>
      <c r="BN104" t="str">
        <f>IFERROR(VLOOKUP(ROWS(BN$2:BN104),BL$2:BM$215,2,FALSE),"")</f>
        <v>Mediterranean horse mackerel</v>
      </c>
      <c r="BO104">
        <f>IF(ISNUMBER(SEARCH(Landings!$K$145,BP$2:BP$215)),MAX(BO$1:BO103)+1,0)</f>
        <v>103</v>
      </c>
      <c r="BP104" t="s">
        <v>1513</v>
      </c>
      <c r="BQ104" t="str">
        <f>IFERROR(VLOOKUP(ROWS(BQ$2:BQ104),BO$2:BP$215,2,FALSE),"")</f>
        <v>Mediterranean horse mackerel</v>
      </c>
      <c r="BR104">
        <f>IF(ISNUMBER(SEARCH(Landings!$K$146,BS$2:BS$215)),MAX(BR$1:BR103)+1,0)</f>
        <v>103</v>
      </c>
      <c r="BS104" t="s">
        <v>1513</v>
      </c>
      <c r="BT104" t="str">
        <f>IFERROR(VLOOKUP(ROWS(BT$2:BT104),BR$2:BS$215,2,FALSE),"")</f>
        <v>Mediterranean horse mackerel</v>
      </c>
      <c r="BU104">
        <f>IF(ISNUMBER(SEARCH(Landings!$K$147,BV$2:BV$215)),MAX(BU$1:BU103)+1,0)</f>
        <v>103</v>
      </c>
      <c r="BV104" t="s">
        <v>1513</v>
      </c>
      <c r="BW104" t="str">
        <f>IFERROR(VLOOKUP(ROWS(BW$2:BW104),BU$2:BV$215,2,FALSE),"")</f>
        <v>Mediterranean horse mackerel</v>
      </c>
      <c r="BX104">
        <f>IF(ISNUMBER(SEARCH(Landings!$K$148,BY$2:BY$215)),MAX(BX$1:BX103)+1,0)</f>
        <v>103</v>
      </c>
      <c r="BY104" t="s">
        <v>1513</v>
      </c>
      <c r="BZ104" t="str">
        <f>IFERROR(VLOOKUP(ROWS(BZ$2:BZ104),BX$2:BY$215,2,FALSE),"")</f>
        <v>Mediterranean horse mackerel</v>
      </c>
      <c r="CA104">
        <f>IF(ISNUMBER(SEARCH(Landings!$K$149,CB$2:CB$215)),MAX(CA$1:CA103)+1,0)</f>
        <v>103</v>
      </c>
      <c r="CB104" t="s">
        <v>1513</v>
      </c>
      <c r="CC104" t="str">
        <f>IFERROR(VLOOKUP(ROWS(CC$2:CC104),CA$2:CB$215,2,FALSE),"")</f>
        <v>Mediterranean horse mackerel</v>
      </c>
      <c r="CD104">
        <f>IF(ISNUMBER(SEARCH(Landings!$K$150,CE$2:CE$215)),MAX(CD$1:CD103)+1,0)</f>
        <v>103</v>
      </c>
      <c r="CE104" t="s">
        <v>1513</v>
      </c>
      <c r="CF104" t="str">
        <f>IFERROR(VLOOKUP(ROWS(CF$2:CF104),CD$2:CE$215,2,FALSE),"")</f>
        <v>Mediterranean horse mackerel</v>
      </c>
      <c r="CG104">
        <f>IF(ISNUMBER(SEARCH(Landings!$K$151,CH$2:CH$215)),MAX(CG$1:CG103)+1,0)</f>
        <v>103</v>
      </c>
      <c r="CH104" t="s">
        <v>1513</v>
      </c>
      <c r="CI104" t="str">
        <f>IFERROR(VLOOKUP(ROWS(CI$2:CI104),CG$2:CH$215,2,FALSE),"")</f>
        <v>Mediterranean horse mackerel</v>
      </c>
      <c r="CJ104">
        <f>IF(ISNUMBER(SEARCH(Landings!$K$152,CK$2:CK$215)),MAX(CJ$1:CJ103)+1,0)</f>
        <v>103</v>
      </c>
      <c r="CK104" t="s">
        <v>1513</v>
      </c>
      <c r="CL104" t="str">
        <f>IFERROR(VLOOKUP(ROWS(CL$2:CL104),CJ$2:CK$215,2,FALSE),"")</f>
        <v>Mediterranean horse mackerel</v>
      </c>
      <c r="CM104">
        <f>IF(ISNUMBER(SEARCH(Landings!$K$153,CN$2:CN$215)),MAX(CM$1:CM103)+1,0)</f>
        <v>103</v>
      </c>
      <c r="CN104" t="s">
        <v>1513</v>
      </c>
      <c r="CO104" t="str">
        <f>IFERROR(VLOOKUP(ROWS(CO$2:CO104),CM$2:CN$215,2,FALSE),"")</f>
        <v>Mediterranean horse mackerel</v>
      </c>
    </row>
    <row r="105" spans="1:93" x14ac:dyDescent="0.25">
      <c r="A105" t="s">
        <v>1514</v>
      </c>
      <c r="B105" t="s">
        <v>1515</v>
      </c>
      <c r="D105">
        <f>IF(ISNUMBER(SEARCH(Landings!$K$124,E$2:E$215)),MAX(D$1:D104)+1,0)</f>
        <v>104</v>
      </c>
      <c r="E105" t="s">
        <v>1515</v>
      </c>
      <c r="F105" t="str">
        <f>IFERROR(VLOOKUP(ROWS(F$2:F105),D$2:E$215,2,FALSE),"")</f>
        <v>Megrim</v>
      </c>
      <c r="G105">
        <f>IF(ISNUMBER(SEARCH(Landings!$K$125,H$2:H$215)),MAX(G$1:G104)+1,0)</f>
        <v>104</v>
      </c>
      <c r="H105" t="s">
        <v>1515</v>
      </c>
      <c r="I105" t="str">
        <f>IFERROR(VLOOKUP(ROWS(I$2:I105),G$2:H$215,2,FALSE),"")</f>
        <v>Megrim</v>
      </c>
      <c r="J105">
        <f>IF(ISNUMBER(SEARCH(Landings!$K$126,K$2:K$215)),MAX(J$1:J104)+1,0)</f>
        <v>104</v>
      </c>
      <c r="K105" t="s">
        <v>1515</v>
      </c>
      <c r="L105" t="str">
        <f>IFERROR(VLOOKUP(ROWS(L$2:L105),J$2:K$215,2,FALSE),"")</f>
        <v>Megrim</v>
      </c>
      <c r="M105">
        <f>IF(ISNUMBER(SEARCH(Landings!$K$127,N$2:N$215)),MAX(M$1:M104)+1,0)</f>
        <v>104</v>
      </c>
      <c r="N105" t="s">
        <v>1515</v>
      </c>
      <c r="O105" t="str">
        <f>IFERROR(VLOOKUP(ROWS(O$2:O105),M$2:N$215,2,FALSE),"")</f>
        <v>Megrim</v>
      </c>
      <c r="P105">
        <f>IF(ISNUMBER(SEARCH(Landings!$K$128,Q$2:Q$215)),MAX(P$1:P104)+1,0)</f>
        <v>104</v>
      </c>
      <c r="Q105" t="s">
        <v>1515</v>
      </c>
      <c r="R105" t="str">
        <f>IFERROR(VLOOKUP(ROWS(R$2:R105),P$2:Q$215,2,FALSE),"")</f>
        <v>Megrim</v>
      </c>
      <c r="S105">
        <f>IF(ISNUMBER(SEARCH(Landings!$K$129,T$2:T$215)),MAX(S$1:S104)+1,0)</f>
        <v>104</v>
      </c>
      <c r="T105" t="s">
        <v>1515</v>
      </c>
      <c r="U105" t="str">
        <f>IFERROR(VLOOKUP(ROWS(U$2:U105),S$2:T$215,2,FALSE),"")</f>
        <v>Megrim</v>
      </c>
      <c r="V105">
        <f>IF(ISNUMBER(SEARCH(Landings!$K$130,W$2:W$215)),MAX(V$1:V104)+1,0)</f>
        <v>104</v>
      </c>
      <c r="W105" t="s">
        <v>1515</v>
      </c>
      <c r="X105" t="str">
        <f>IFERROR(VLOOKUP(ROWS(X$2:X105),V$2:W$215,2,FALSE),"")</f>
        <v>Megrim</v>
      </c>
      <c r="Y105">
        <f>IF(ISNUMBER(SEARCH(Landings!$K$131,Z$2:Z$215)),MAX(Y$1:Y104)+1,0)</f>
        <v>104</v>
      </c>
      <c r="Z105" t="s">
        <v>1515</v>
      </c>
      <c r="AA105" t="str">
        <f>IFERROR(VLOOKUP(ROWS(AA$2:AA105),Y$2:Z$215,2,FALSE),"")</f>
        <v>Megrim</v>
      </c>
      <c r="AB105">
        <f>IF(ISNUMBER(SEARCH(Landings!$K$132,AC$2:AC$215)),MAX(AB$1:AB104)+1,0)</f>
        <v>104</v>
      </c>
      <c r="AC105" t="s">
        <v>1515</v>
      </c>
      <c r="AD105" t="str">
        <f>IFERROR(VLOOKUP(ROWS(AD$2:AD105),AB$2:AC$215,2,FALSE),"")</f>
        <v>Megrim</v>
      </c>
      <c r="AE105">
        <f>IF(ISNUMBER(SEARCH(Landings!$K$133,AF$2:AF$215)),MAX(AE$1:AE104)+1,0)</f>
        <v>104</v>
      </c>
      <c r="AF105" t="s">
        <v>1515</v>
      </c>
      <c r="AG105" t="str">
        <f>IFERROR(VLOOKUP(ROWS(AG$2:AG105),AE$2:AF$215,2,FALSE),"")</f>
        <v>Megrim</v>
      </c>
      <c r="AH105">
        <f>IF(ISNUMBER(SEARCH(Landings!$K$134,AI$2:AI$215)),MAX(AH$1:AH104)+1,0)</f>
        <v>104</v>
      </c>
      <c r="AI105" t="s">
        <v>1515</v>
      </c>
      <c r="AJ105" t="str">
        <f>IFERROR(VLOOKUP(ROWS(AJ$2:AJ105),AH$2:AI$215,2,FALSE),"")</f>
        <v>Megrim</v>
      </c>
      <c r="AK105">
        <f>IF(ISNUMBER(SEARCH(Landings!$K$135,AL$2:AL$215)),MAX(AK$1:AK104)+1,0)</f>
        <v>104</v>
      </c>
      <c r="AL105" t="s">
        <v>1515</v>
      </c>
      <c r="AM105" t="str">
        <f>IFERROR(VLOOKUP(ROWS(AM$2:AM105),AK$2:AL$215,2,FALSE),"")</f>
        <v>Megrim</v>
      </c>
      <c r="AN105">
        <f>IF(ISNUMBER(SEARCH(Landings!$K$136,AO$2:AO$215)),MAX(AN$1:AN104)+1,0)</f>
        <v>104</v>
      </c>
      <c r="AO105" t="s">
        <v>1515</v>
      </c>
      <c r="AP105" t="str">
        <f>IFERROR(VLOOKUP(ROWS(AP$2:AP105),AN$2:AO$215,2,FALSE),"")</f>
        <v>Megrim</v>
      </c>
      <c r="AQ105">
        <f>IF(ISNUMBER(SEARCH(Landings!$K$137,AR$2:AR$215)),MAX(AQ$1:AQ104)+1,0)</f>
        <v>104</v>
      </c>
      <c r="AR105" t="s">
        <v>1515</v>
      </c>
      <c r="AS105" t="str">
        <f>IFERROR(VLOOKUP(ROWS(AS$2:AS105),AQ$2:AR$215,2,FALSE),"")</f>
        <v>Megrim</v>
      </c>
      <c r="AT105">
        <f>IF(ISNUMBER(SEARCH(Landings!$K$138,AU$2:AU$215)),MAX(AT$1:AT104)+1,0)</f>
        <v>104</v>
      </c>
      <c r="AU105" t="s">
        <v>1515</v>
      </c>
      <c r="AV105" t="str">
        <f>IFERROR(VLOOKUP(ROWS(AV$2:AV105),AT$2:AU$215,2,FALSE),"")</f>
        <v>Megrim</v>
      </c>
      <c r="AW105">
        <f>IF(ISNUMBER(SEARCH(Landings!$K$139,AX$2:AX$215)),MAX(AW$1:AW104)+1,0)</f>
        <v>104</v>
      </c>
      <c r="AX105" t="s">
        <v>1515</v>
      </c>
      <c r="AY105" t="str">
        <f>IFERROR(VLOOKUP(ROWS(AY$2:AY105),AW$2:AX$215,2,FALSE),"")</f>
        <v>Megrim</v>
      </c>
      <c r="AZ105">
        <f>IF(ISNUMBER(SEARCH(Landings!$K$140,BA$2:BA$215)),MAX(AZ$1:AZ104)+1,0)</f>
        <v>104</v>
      </c>
      <c r="BA105" t="s">
        <v>1515</v>
      </c>
      <c r="BB105" t="str">
        <f>IFERROR(VLOOKUP(ROWS(BB$2:BB105),AZ$2:BA$215,2,FALSE),"")</f>
        <v>Megrim</v>
      </c>
      <c r="BC105">
        <f>IF(ISNUMBER(SEARCH(Landings!$K$141,BD$2:BD$215)),MAX(BC$1:BC104)+1,0)</f>
        <v>104</v>
      </c>
      <c r="BD105" t="s">
        <v>1515</v>
      </c>
      <c r="BE105" t="str">
        <f>IFERROR(VLOOKUP(ROWS(BE$2:BE105),BC$2:BD$215,2,FALSE),"")</f>
        <v>Megrim</v>
      </c>
      <c r="BF105">
        <f>IF(ISNUMBER(SEARCH(Landings!$K$142,BG$2:BG$215)),MAX(BF$1:BF104)+1,0)</f>
        <v>104</v>
      </c>
      <c r="BG105" t="s">
        <v>1515</v>
      </c>
      <c r="BH105" t="str">
        <f>IFERROR(VLOOKUP(ROWS(BH$2:BH105),BF$2:BG$215,2,FALSE),"")</f>
        <v>Megrim</v>
      </c>
      <c r="BI105">
        <f>IF(ISNUMBER(SEARCH(Landings!$K$143,BJ$2:BJ$215)),MAX(BI$1:BI104)+1,0)</f>
        <v>104</v>
      </c>
      <c r="BJ105" t="s">
        <v>1515</v>
      </c>
      <c r="BK105" t="str">
        <f>IFERROR(VLOOKUP(ROWS(BK$2:BK105),BI$2:BJ$215,2,FALSE),"")</f>
        <v>Megrim</v>
      </c>
      <c r="BL105">
        <f>IF(ISNUMBER(SEARCH(Landings!$K$144,BM$2:BM$215)),MAX(BL$1:BL104)+1,0)</f>
        <v>104</v>
      </c>
      <c r="BM105" t="s">
        <v>1515</v>
      </c>
      <c r="BN105" t="str">
        <f>IFERROR(VLOOKUP(ROWS(BN$2:BN105),BL$2:BM$215,2,FALSE),"")</f>
        <v>Megrim</v>
      </c>
      <c r="BO105">
        <f>IF(ISNUMBER(SEARCH(Landings!$K$145,BP$2:BP$215)),MAX(BO$1:BO104)+1,0)</f>
        <v>104</v>
      </c>
      <c r="BP105" t="s">
        <v>1515</v>
      </c>
      <c r="BQ105" t="str">
        <f>IFERROR(VLOOKUP(ROWS(BQ$2:BQ105),BO$2:BP$215,2,FALSE),"")</f>
        <v>Megrim</v>
      </c>
      <c r="BR105">
        <f>IF(ISNUMBER(SEARCH(Landings!$K$146,BS$2:BS$215)),MAX(BR$1:BR104)+1,0)</f>
        <v>104</v>
      </c>
      <c r="BS105" t="s">
        <v>1515</v>
      </c>
      <c r="BT105" t="str">
        <f>IFERROR(VLOOKUP(ROWS(BT$2:BT105),BR$2:BS$215,2,FALSE),"")</f>
        <v>Megrim</v>
      </c>
      <c r="BU105">
        <f>IF(ISNUMBER(SEARCH(Landings!$K$147,BV$2:BV$215)),MAX(BU$1:BU104)+1,0)</f>
        <v>104</v>
      </c>
      <c r="BV105" t="s">
        <v>1515</v>
      </c>
      <c r="BW105" t="str">
        <f>IFERROR(VLOOKUP(ROWS(BW$2:BW105),BU$2:BV$215,2,FALSE),"")</f>
        <v>Megrim</v>
      </c>
      <c r="BX105">
        <f>IF(ISNUMBER(SEARCH(Landings!$K$148,BY$2:BY$215)),MAX(BX$1:BX104)+1,0)</f>
        <v>104</v>
      </c>
      <c r="BY105" t="s">
        <v>1515</v>
      </c>
      <c r="BZ105" t="str">
        <f>IFERROR(VLOOKUP(ROWS(BZ$2:BZ105),BX$2:BY$215,2,FALSE),"")</f>
        <v>Megrim</v>
      </c>
      <c r="CA105">
        <f>IF(ISNUMBER(SEARCH(Landings!$K$149,CB$2:CB$215)),MAX(CA$1:CA104)+1,0)</f>
        <v>104</v>
      </c>
      <c r="CB105" t="s">
        <v>1515</v>
      </c>
      <c r="CC105" t="str">
        <f>IFERROR(VLOOKUP(ROWS(CC$2:CC105),CA$2:CB$215,2,FALSE),"")</f>
        <v>Megrim</v>
      </c>
      <c r="CD105">
        <f>IF(ISNUMBER(SEARCH(Landings!$K$150,CE$2:CE$215)),MAX(CD$1:CD104)+1,0)</f>
        <v>104</v>
      </c>
      <c r="CE105" t="s">
        <v>1515</v>
      </c>
      <c r="CF105" t="str">
        <f>IFERROR(VLOOKUP(ROWS(CF$2:CF105),CD$2:CE$215,2,FALSE),"")</f>
        <v>Megrim</v>
      </c>
      <c r="CG105">
        <f>IF(ISNUMBER(SEARCH(Landings!$K$151,CH$2:CH$215)),MAX(CG$1:CG104)+1,0)</f>
        <v>104</v>
      </c>
      <c r="CH105" t="s">
        <v>1515</v>
      </c>
      <c r="CI105" t="str">
        <f>IFERROR(VLOOKUP(ROWS(CI$2:CI105),CG$2:CH$215,2,FALSE),"")</f>
        <v>Megrim</v>
      </c>
      <c r="CJ105">
        <f>IF(ISNUMBER(SEARCH(Landings!$K$152,CK$2:CK$215)),MAX(CJ$1:CJ104)+1,0)</f>
        <v>104</v>
      </c>
      <c r="CK105" t="s">
        <v>1515</v>
      </c>
      <c r="CL105" t="str">
        <f>IFERROR(VLOOKUP(ROWS(CL$2:CL105),CJ$2:CK$215,2,FALSE),"")</f>
        <v>Megrim</v>
      </c>
      <c r="CM105">
        <f>IF(ISNUMBER(SEARCH(Landings!$K$153,CN$2:CN$215)),MAX(CM$1:CM104)+1,0)</f>
        <v>104</v>
      </c>
      <c r="CN105" t="s">
        <v>1515</v>
      </c>
      <c r="CO105" t="str">
        <f>IFERROR(VLOOKUP(ROWS(CO$2:CO105),CM$2:CN$215,2,FALSE),"")</f>
        <v>Megrim</v>
      </c>
    </row>
    <row r="106" spans="1:93" x14ac:dyDescent="0.25">
      <c r="A106" t="s">
        <v>1516</v>
      </c>
      <c r="B106" t="s">
        <v>1517</v>
      </c>
      <c r="D106">
        <f>IF(ISNUMBER(SEARCH(Landings!$K$124,E$2:E$215)),MAX(D$1:D105)+1,0)</f>
        <v>105</v>
      </c>
      <c r="E106" t="s">
        <v>1517</v>
      </c>
      <c r="F106" t="str">
        <f>IFERROR(VLOOKUP(ROWS(F$2:F106),D$2:E$215,2,FALSE),"")</f>
        <v>Mixed</v>
      </c>
      <c r="G106">
        <f>IF(ISNUMBER(SEARCH(Landings!$K$125,H$2:H$215)),MAX(G$1:G105)+1,0)</f>
        <v>105</v>
      </c>
      <c r="H106" t="s">
        <v>1517</v>
      </c>
      <c r="I106" t="str">
        <f>IFERROR(VLOOKUP(ROWS(I$2:I106),G$2:H$215,2,FALSE),"")</f>
        <v>Mixed</v>
      </c>
      <c r="J106">
        <f>IF(ISNUMBER(SEARCH(Landings!$K$126,K$2:K$215)),MAX(J$1:J105)+1,0)</f>
        <v>105</v>
      </c>
      <c r="K106" t="s">
        <v>1517</v>
      </c>
      <c r="L106" t="str">
        <f>IFERROR(VLOOKUP(ROWS(L$2:L106),J$2:K$215,2,FALSE),"")</f>
        <v>Mixed</v>
      </c>
      <c r="M106">
        <f>IF(ISNUMBER(SEARCH(Landings!$K$127,N$2:N$215)),MAX(M$1:M105)+1,0)</f>
        <v>105</v>
      </c>
      <c r="N106" t="s">
        <v>1517</v>
      </c>
      <c r="O106" t="str">
        <f>IFERROR(VLOOKUP(ROWS(O$2:O106),M$2:N$215,2,FALSE),"")</f>
        <v>Mixed</v>
      </c>
      <c r="P106">
        <f>IF(ISNUMBER(SEARCH(Landings!$K$128,Q$2:Q$215)),MAX(P$1:P105)+1,0)</f>
        <v>105</v>
      </c>
      <c r="Q106" t="s">
        <v>1517</v>
      </c>
      <c r="R106" t="str">
        <f>IFERROR(VLOOKUP(ROWS(R$2:R106),P$2:Q$215,2,FALSE),"")</f>
        <v>Mixed</v>
      </c>
      <c r="S106">
        <f>IF(ISNUMBER(SEARCH(Landings!$K$129,T$2:T$215)),MAX(S$1:S105)+1,0)</f>
        <v>105</v>
      </c>
      <c r="T106" t="s">
        <v>1517</v>
      </c>
      <c r="U106" t="str">
        <f>IFERROR(VLOOKUP(ROWS(U$2:U106),S$2:T$215,2,FALSE),"")</f>
        <v>Mixed</v>
      </c>
      <c r="V106">
        <f>IF(ISNUMBER(SEARCH(Landings!$K$130,W$2:W$215)),MAX(V$1:V105)+1,0)</f>
        <v>105</v>
      </c>
      <c r="W106" t="s">
        <v>1517</v>
      </c>
      <c r="X106" t="str">
        <f>IFERROR(VLOOKUP(ROWS(X$2:X106),V$2:W$215,2,FALSE),"")</f>
        <v>Mixed</v>
      </c>
      <c r="Y106">
        <f>IF(ISNUMBER(SEARCH(Landings!$K$131,Z$2:Z$215)),MAX(Y$1:Y105)+1,0)</f>
        <v>105</v>
      </c>
      <c r="Z106" t="s">
        <v>1517</v>
      </c>
      <c r="AA106" t="str">
        <f>IFERROR(VLOOKUP(ROWS(AA$2:AA106),Y$2:Z$215,2,FALSE),"")</f>
        <v>Mixed</v>
      </c>
      <c r="AB106">
        <f>IF(ISNUMBER(SEARCH(Landings!$K$132,AC$2:AC$215)),MAX(AB$1:AB105)+1,0)</f>
        <v>105</v>
      </c>
      <c r="AC106" t="s">
        <v>1517</v>
      </c>
      <c r="AD106" t="str">
        <f>IFERROR(VLOOKUP(ROWS(AD$2:AD106),AB$2:AC$215,2,FALSE),"")</f>
        <v>Mixed</v>
      </c>
      <c r="AE106">
        <f>IF(ISNUMBER(SEARCH(Landings!$K$133,AF$2:AF$215)),MAX(AE$1:AE105)+1,0)</f>
        <v>105</v>
      </c>
      <c r="AF106" t="s">
        <v>1517</v>
      </c>
      <c r="AG106" t="str">
        <f>IFERROR(VLOOKUP(ROWS(AG$2:AG106),AE$2:AF$215,2,FALSE),"")</f>
        <v>Mixed</v>
      </c>
      <c r="AH106">
        <f>IF(ISNUMBER(SEARCH(Landings!$K$134,AI$2:AI$215)),MAX(AH$1:AH105)+1,0)</f>
        <v>105</v>
      </c>
      <c r="AI106" t="s">
        <v>1517</v>
      </c>
      <c r="AJ106" t="str">
        <f>IFERROR(VLOOKUP(ROWS(AJ$2:AJ106),AH$2:AI$215,2,FALSE),"")</f>
        <v>Mixed</v>
      </c>
      <c r="AK106">
        <f>IF(ISNUMBER(SEARCH(Landings!$K$135,AL$2:AL$215)),MAX(AK$1:AK105)+1,0)</f>
        <v>105</v>
      </c>
      <c r="AL106" t="s">
        <v>1517</v>
      </c>
      <c r="AM106" t="str">
        <f>IFERROR(VLOOKUP(ROWS(AM$2:AM106),AK$2:AL$215,2,FALSE),"")</f>
        <v>Mixed</v>
      </c>
      <c r="AN106">
        <f>IF(ISNUMBER(SEARCH(Landings!$K$136,AO$2:AO$215)),MAX(AN$1:AN105)+1,0)</f>
        <v>105</v>
      </c>
      <c r="AO106" t="s">
        <v>1517</v>
      </c>
      <c r="AP106" t="str">
        <f>IFERROR(VLOOKUP(ROWS(AP$2:AP106),AN$2:AO$215,2,FALSE),"")</f>
        <v>Mixed</v>
      </c>
      <c r="AQ106">
        <f>IF(ISNUMBER(SEARCH(Landings!$K$137,AR$2:AR$215)),MAX(AQ$1:AQ105)+1,0)</f>
        <v>105</v>
      </c>
      <c r="AR106" t="s">
        <v>1517</v>
      </c>
      <c r="AS106" t="str">
        <f>IFERROR(VLOOKUP(ROWS(AS$2:AS106),AQ$2:AR$215,2,FALSE),"")</f>
        <v>Mixed</v>
      </c>
      <c r="AT106">
        <f>IF(ISNUMBER(SEARCH(Landings!$K$138,AU$2:AU$215)),MAX(AT$1:AT105)+1,0)</f>
        <v>105</v>
      </c>
      <c r="AU106" t="s">
        <v>1517</v>
      </c>
      <c r="AV106" t="str">
        <f>IFERROR(VLOOKUP(ROWS(AV$2:AV106),AT$2:AU$215,2,FALSE),"")</f>
        <v>Mixed</v>
      </c>
      <c r="AW106">
        <f>IF(ISNUMBER(SEARCH(Landings!$K$139,AX$2:AX$215)),MAX(AW$1:AW105)+1,0)</f>
        <v>105</v>
      </c>
      <c r="AX106" t="s">
        <v>1517</v>
      </c>
      <c r="AY106" t="str">
        <f>IFERROR(VLOOKUP(ROWS(AY$2:AY106),AW$2:AX$215,2,FALSE),"")</f>
        <v>Mixed</v>
      </c>
      <c r="AZ106">
        <f>IF(ISNUMBER(SEARCH(Landings!$K$140,BA$2:BA$215)),MAX(AZ$1:AZ105)+1,0)</f>
        <v>105</v>
      </c>
      <c r="BA106" t="s">
        <v>1517</v>
      </c>
      <c r="BB106" t="str">
        <f>IFERROR(VLOOKUP(ROWS(BB$2:BB106),AZ$2:BA$215,2,FALSE),"")</f>
        <v>Mixed</v>
      </c>
      <c r="BC106">
        <f>IF(ISNUMBER(SEARCH(Landings!$K$141,BD$2:BD$215)),MAX(BC$1:BC105)+1,0)</f>
        <v>105</v>
      </c>
      <c r="BD106" t="s">
        <v>1517</v>
      </c>
      <c r="BE106" t="str">
        <f>IFERROR(VLOOKUP(ROWS(BE$2:BE106),BC$2:BD$215,2,FALSE),"")</f>
        <v>Mixed</v>
      </c>
      <c r="BF106">
        <f>IF(ISNUMBER(SEARCH(Landings!$K$142,BG$2:BG$215)),MAX(BF$1:BF105)+1,0)</f>
        <v>105</v>
      </c>
      <c r="BG106" t="s">
        <v>1517</v>
      </c>
      <c r="BH106" t="str">
        <f>IFERROR(VLOOKUP(ROWS(BH$2:BH106),BF$2:BG$215,2,FALSE),"")</f>
        <v>Mixed</v>
      </c>
      <c r="BI106">
        <f>IF(ISNUMBER(SEARCH(Landings!$K$143,BJ$2:BJ$215)),MAX(BI$1:BI105)+1,0)</f>
        <v>105</v>
      </c>
      <c r="BJ106" t="s">
        <v>1517</v>
      </c>
      <c r="BK106" t="str">
        <f>IFERROR(VLOOKUP(ROWS(BK$2:BK106),BI$2:BJ$215,2,FALSE),"")</f>
        <v>Mixed</v>
      </c>
      <c r="BL106">
        <f>IF(ISNUMBER(SEARCH(Landings!$K$144,BM$2:BM$215)),MAX(BL$1:BL105)+1,0)</f>
        <v>105</v>
      </c>
      <c r="BM106" t="s">
        <v>1517</v>
      </c>
      <c r="BN106" t="str">
        <f>IFERROR(VLOOKUP(ROWS(BN$2:BN106),BL$2:BM$215,2,FALSE),"")</f>
        <v>Mixed</v>
      </c>
      <c r="BO106">
        <f>IF(ISNUMBER(SEARCH(Landings!$K$145,BP$2:BP$215)),MAX(BO$1:BO105)+1,0)</f>
        <v>105</v>
      </c>
      <c r="BP106" t="s">
        <v>1517</v>
      </c>
      <c r="BQ106" t="str">
        <f>IFERROR(VLOOKUP(ROWS(BQ$2:BQ106),BO$2:BP$215,2,FALSE),"")</f>
        <v>Mixed</v>
      </c>
      <c r="BR106">
        <f>IF(ISNUMBER(SEARCH(Landings!$K$146,BS$2:BS$215)),MAX(BR$1:BR105)+1,0)</f>
        <v>105</v>
      </c>
      <c r="BS106" t="s">
        <v>1517</v>
      </c>
      <c r="BT106" t="str">
        <f>IFERROR(VLOOKUP(ROWS(BT$2:BT106),BR$2:BS$215,2,FALSE),"")</f>
        <v>Mixed</v>
      </c>
      <c r="BU106">
        <f>IF(ISNUMBER(SEARCH(Landings!$K$147,BV$2:BV$215)),MAX(BU$1:BU105)+1,0)</f>
        <v>105</v>
      </c>
      <c r="BV106" t="s">
        <v>1517</v>
      </c>
      <c r="BW106" t="str">
        <f>IFERROR(VLOOKUP(ROWS(BW$2:BW106),BU$2:BV$215,2,FALSE),"")</f>
        <v>Mixed</v>
      </c>
      <c r="BX106">
        <f>IF(ISNUMBER(SEARCH(Landings!$K$148,BY$2:BY$215)),MAX(BX$1:BX105)+1,0)</f>
        <v>105</v>
      </c>
      <c r="BY106" t="s">
        <v>1517</v>
      </c>
      <c r="BZ106" t="str">
        <f>IFERROR(VLOOKUP(ROWS(BZ$2:BZ106),BX$2:BY$215,2,FALSE),"")</f>
        <v>Mixed</v>
      </c>
      <c r="CA106">
        <f>IF(ISNUMBER(SEARCH(Landings!$K$149,CB$2:CB$215)),MAX(CA$1:CA105)+1,0)</f>
        <v>105</v>
      </c>
      <c r="CB106" t="s">
        <v>1517</v>
      </c>
      <c r="CC106" t="str">
        <f>IFERROR(VLOOKUP(ROWS(CC$2:CC106),CA$2:CB$215,2,FALSE),"")</f>
        <v>Mixed</v>
      </c>
      <c r="CD106">
        <f>IF(ISNUMBER(SEARCH(Landings!$K$150,CE$2:CE$215)),MAX(CD$1:CD105)+1,0)</f>
        <v>105</v>
      </c>
      <c r="CE106" t="s">
        <v>1517</v>
      </c>
      <c r="CF106" t="str">
        <f>IFERROR(VLOOKUP(ROWS(CF$2:CF106),CD$2:CE$215,2,FALSE),"")</f>
        <v>Mixed</v>
      </c>
      <c r="CG106">
        <f>IF(ISNUMBER(SEARCH(Landings!$K$151,CH$2:CH$215)),MAX(CG$1:CG105)+1,0)</f>
        <v>105</v>
      </c>
      <c r="CH106" t="s">
        <v>1517</v>
      </c>
      <c r="CI106" t="str">
        <f>IFERROR(VLOOKUP(ROWS(CI$2:CI106),CG$2:CH$215,2,FALSE),"")</f>
        <v>Mixed</v>
      </c>
      <c r="CJ106">
        <f>IF(ISNUMBER(SEARCH(Landings!$K$152,CK$2:CK$215)),MAX(CJ$1:CJ105)+1,0)</f>
        <v>105</v>
      </c>
      <c r="CK106" t="s">
        <v>1517</v>
      </c>
      <c r="CL106" t="str">
        <f>IFERROR(VLOOKUP(ROWS(CL$2:CL106),CJ$2:CK$215,2,FALSE),"")</f>
        <v>Mixed</v>
      </c>
      <c r="CM106">
        <f>IF(ISNUMBER(SEARCH(Landings!$K$153,CN$2:CN$215)),MAX(CM$1:CM105)+1,0)</f>
        <v>105</v>
      </c>
      <c r="CN106" t="s">
        <v>1517</v>
      </c>
      <c r="CO106" t="str">
        <f>IFERROR(VLOOKUP(ROWS(CO$2:CO106),CM$2:CN$215,2,FALSE),"")</f>
        <v>Mixed</v>
      </c>
    </row>
    <row r="107" spans="1:93" x14ac:dyDescent="0.25">
      <c r="A107" t="s">
        <v>1518</v>
      </c>
      <c r="B107" t="s">
        <v>1519</v>
      </c>
      <c r="D107">
        <f>IF(ISNUMBER(SEARCH(Landings!$K$124,E$2:E$215)),MAX(D$1:D106)+1,0)</f>
        <v>106</v>
      </c>
      <c r="E107" t="s">
        <v>1519</v>
      </c>
      <c r="F107" t="str">
        <f>IFERROR(VLOOKUP(ROWS(F$2:F107),D$2:E$215,2,FALSE),"")</f>
        <v>Mora</v>
      </c>
      <c r="G107">
        <f>IF(ISNUMBER(SEARCH(Landings!$K$125,H$2:H$215)),MAX(G$1:G106)+1,0)</f>
        <v>106</v>
      </c>
      <c r="H107" t="s">
        <v>1519</v>
      </c>
      <c r="I107" t="str">
        <f>IFERROR(VLOOKUP(ROWS(I$2:I107),G$2:H$215,2,FALSE),"")</f>
        <v>Mora</v>
      </c>
      <c r="J107">
        <f>IF(ISNUMBER(SEARCH(Landings!$K$126,K$2:K$215)),MAX(J$1:J106)+1,0)</f>
        <v>106</v>
      </c>
      <c r="K107" t="s">
        <v>1519</v>
      </c>
      <c r="L107" t="str">
        <f>IFERROR(VLOOKUP(ROWS(L$2:L107),J$2:K$215,2,FALSE),"")</f>
        <v>Mora</v>
      </c>
      <c r="M107">
        <f>IF(ISNUMBER(SEARCH(Landings!$K$127,N$2:N$215)),MAX(M$1:M106)+1,0)</f>
        <v>106</v>
      </c>
      <c r="N107" t="s">
        <v>1519</v>
      </c>
      <c r="O107" t="str">
        <f>IFERROR(VLOOKUP(ROWS(O$2:O107),M$2:N$215,2,FALSE),"")</f>
        <v>Mora</v>
      </c>
      <c r="P107">
        <f>IF(ISNUMBER(SEARCH(Landings!$K$128,Q$2:Q$215)),MAX(P$1:P106)+1,0)</f>
        <v>106</v>
      </c>
      <c r="Q107" t="s">
        <v>1519</v>
      </c>
      <c r="R107" t="str">
        <f>IFERROR(VLOOKUP(ROWS(R$2:R107),P$2:Q$215,2,FALSE),"")</f>
        <v>Mora</v>
      </c>
      <c r="S107">
        <f>IF(ISNUMBER(SEARCH(Landings!$K$129,T$2:T$215)),MAX(S$1:S106)+1,0)</f>
        <v>106</v>
      </c>
      <c r="T107" t="s">
        <v>1519</v>
      </c>
      <c r="U107" t="str">
        <f>IFERROR(VLOOKUP(ROWS(U$2:U107),S$2:T$215,2,FALSE),"")</f>
        <v>Mora</v>
      </c>
      <c r="V107">
        <f>IF(ISNUMBER(SEARCH(Landings!$K$130,W$2:W$215)),MAX(V$1:V106)+1,0)</f>
        <v>106</v>
      </c>
      <c r="W107" t="s">
        <v>1519</v>
      </c>
      <c r="X107" t="str">
        <f>IFERROR(VLOOKUP(ROWS(X$2:X107),V$2:W$215,2,FALSE),"")</f>
        <v>Mora</v>
      </c>
      <c r="Y107">
        <f>IF(ISNUMBER(SEARCH(Landings!$K$131,Z$2:Z$215)),MAX(Y$1:Y106)+1,0)</f>
        <v>106</v>
      </c>
      <c r="Z107" t="s">
        <v>1519</v>
      </c>
      <c r="AA107" t="str">
        <f>IFERROR(VLOOKUP(ROWS(AA$2:AA107),Y$2:Z$215,2,FALSE),"")</f>
        <v>Mora</v>
      </c>
      <c r="AB107">
        <f>IF(ISNUMBER(SEARCH(Landings!$K$132,AC$2:AC$215)),MAX(AB$1:AB106)+1,0)</f>
        <v>106</v>
      </c>
      <c r="AC107" t="s">
        <v>1519</v>
      </c>
      <c r="AD107" t="str">
        <f>IFERROR(VLOOKUP(ROWS(AD$2:AD107),AB$2:AC$215,2,FALSE),"")</f>
        <v>Mora</v>
      </c>
      <c r="AE107">
        <f>IF(ISNUMBER(SEARCH(Landings!$K$133,AF$2:AF$215)),MAX(AE$1:AE106)+1,0)</f>
        <v>106</v>
      </c>
      <c r="AF107" t="s">
        <v>1519</v>
      </c>
      <c r="AG107" t="str">
        <f>IFERROR(VLOOKUP(ROWS(AG$2:AG107),AE$2:AF$215,2,FALSE),"")</f>
        <v>Mora</v>
      </c>
      <c r="AH107">
        <f>IF(ISNUMBER(SEARCH(Landings!$K$134,AI$2:AI$215)),MAX(AH$1:AH106)+1,0)</f>
        <v>106</v>
      </c>
      <c r="AI107" t="s">
        <v>1519</v>
      </c>
      <c r="AJ107" t="str">
        <f>IFERROR(VLOOKUP(ROWS(AJ$2:AJ107),AH$2:AI$215,2,FALSE),"")</f>
        <v>Mora</v>
      </c>
      <c r="AK107">
        <f>IF(ISNUMBER(SEARCH(Landings!$K$135,AL$2:AL$215)),MAX(AK$1:AK106)+1,0)</f>
        <v>106</v>
      </c>
      <c r="AL107" t="s">
        <v>1519</v>
      </c>
      <c r="AM107" t="str">
        <f>IFERROR(VLOOKUP(ROWS(AM$2:AM107),AK$2:AL$215,2,FALSE),"")</f>
        <v>Mora</v>
      </c>
      <c r="AN107">
        <f>IF(ISNUMBER(SEARCH(Landings!$K$136,AO$2:AO$215)),MAX(AN$1:AN106)+1,0)</f>
        <v>106</v>
      </c>
      <c r="AO107" t="s">
        <v>1519</v>
      </c>
      <c r="AP107" t="str">
        <f>IFERROR(VLOOKUP(ROWS(AP$2:AP107),AN$2:AO$215,2,FALSE),"")</f>
        <v>Mora</v>
      </c>
      <c r="AQ107">
        <f>IF(ISNUMBER(SEARCH(Landings!$K$137,AR$2:AR$215)),MAX(AQ$1:AQ106)+1,0)</f>
        <v>106</v>
      </c>
      <c r="AR107" t="s">
        <v>1519</v>
      </c>
      <c r="AS107" t="str">
        <f>IFERROR(VLOOKUP(ROWS(AS$2:AS107),AQ$2:AR$215,2,FALSE),"")</f>
        <v>Mora</v>
      </c>
      <c r="AT107">
        <f>IF(ISNUMBER(SEARCH(Landings!$K$138,AU$2:AU$215)),MAX(AT$1:AT106)+1,0)</f>
        <v>106</v>
      </c>
      <c r="AU107" t="s">
        <v>1519</v>
      </c>
      <c r="AV107" t="str">
        <f>IFERROR(VLOOKUP(ROWS(AV$2:AV107),AT$2:AU$215,2,FALSE),"")</f>
        <v>Mora</v>
      </c>
      <c r="AW107">
        <f>IF(ISNUMBER(SEARCH(Landings!$K$139,AX$2:AX$215)),MAX(AW$1:AW106)+1,0)</f>
        <v>106</v>
      </c>
      <c r="AX107" t="s">
        <v>1519</v>
      </c>
      <c r="AY107" t="str">
        <f>IFERROR(VLOOKUP(ROWS(AY$2:AY107),AW$2:AX$215,2,FALSE),"")</f>
        <v>Mora</v>
      </c>
      <c r="AZ107">
        <f>IF(ISNUMBER(SEARCH(Landings!$K$140,BA$2:BA$215)),MAX(AZ$1:AZ106)+1,0)</f>
        <v>106</v>
      </c>
      <c r="BA107" t="s">
        <v>1519</v>
      </c>
      <c r="BB107" t="str">
        <f>IFERROR(VLOOKUP(ROWS(BB$2:BB107),AZ$2:BA$215,2,FALSE),"")</f>
        <v>Mora</v>
      </c>
      <c r="BC107">
        <f>IF(ISNUMBER(SEARCH(Landings!$K$141,BD$2:BD$215)),MAX(BC$1:BC106)+1,0)</f>
        <v>106</v>
      </c>
      <c r="BD107" t="s">
        <v>1519</v>
      </c>
      <c r="BE107" t="str">
        <f>IFERROR(VLOOKUP(ROWS(BE$2:BE107),BC$2:BD$215,2,FALSE),"")</f>
        <v>Mora</v>
      </c>
      <c r="BF107">
        <f>IF(ISNUMBER(SEARCH(Landings!$K$142,BG$2:BG$215)),MAX(BF$1:BF106)+1,0)</f>
        <v>106</v>
      </c>
      <c r="BG107" t="s">
        <v>1519</v>
      </c>
      <c r="BH107" t="str">
        <f>IFERROR(VLOOKUP(ROWS(BH$2:BH107),BF$2:BG$215,2,FALSE),"")</f>
        <v>Mora</v>
      </c>
      <c r="BI107">
        <f>IF(ISNUMBER(SEARCH(Landings!$K$143,BJ$2:BJ$215)),MAX(BI$1:BI106)+1,0)</f>
        <v>106</v>
      </c>
      <c r="BJ107" t="s">
        <v>1519</v>
      </c>
      <c r="BK107" t="str">
        <f>IFERROR(VLOOKUP(ROWS(BK$2:BK107),BI$2:BJ$215,2,FALSE),"")</f>
        <v>Mora</v>
      </c>
      <c r="BL107">
        <f>IF(ISNUMBER(SEARCH(Landings!$K$144,BM$2:BM$215)),MAX(BL$1:BL106)+1,0)</f>
        <v>106</v>
      </c>
      <c r="BM107" t="s">
        <v>1519</v>
      </c>
      <c r="BN107" t="str">
        <f>IFERROR(VLOOKUP(ROWS(BN$2:BN107),BL$2:BM$215,2,FALSE),"")</f>
        <v>Mora</v>
      </c>
      <c r="BO107">
        <f>IF(ISNUMBER(SEARCH(Landings!$K$145,BP$2:BP$215)),MAX(BO$1:BO106)+1,0)</f>
        <v>106</v>
      </c>
      <c r="BP107" t="s">
        <v>1519</v>
      </c>
      <c r="BQ107" t="str">
        <f>IFERROR(VLOOKUP(ROWS(BQ$2:BQ107),BO$2:BP$215,2,FALSE),"")</f>
        <v>Mora</v>
      </c>
      <c r="BR107">
        <f>IF(ISNUMBER(SEARCH(Landings!$K$146,BS$2:BS$215)),MAX(BR$1:BR106)+1,0)</f>
        <v>106</v>
      </c>
      <c r="BS107" t="s">
        <v>1519</v>
      </c>
      <c r="BT107" t="str">
        <f>IFERROR(VLOOKUP(ROWS(BT$2:BT107),BR$2:BS$215,2,FALSE),"")</f>
        <v>Mora</v>
      </c>
      <c r="BU107">
        <f>IF(ISNUMBER(SEARCH(Landings!$K$147,BV$2:BV$215)),MAX(BU$1:BU106)+1,0)</f>
        <v>106</v>
      </c>
      <c r="BV107" t="s">
        <v>1519</v>
      </c>
      <c r="BW107" t="str">
        <f>IFERROR(VLOOKUP(ROWS(BW$2:BW107),BU$2:BV$215,2,FALSE),"")</f>
        <v>Mora</v>
      </c>
      <c r="BX107">
        <f>IF(ISNUMBER(SEARCH(Landings!$K$148,BY$2:BY$215)),MAX(BX$1:BX106)+1,0)</f>
        <v>106</v>
      </c>
      <c r="BY107" t="s">
        <v>1519</v>
      </c>
      <c r="BZ107" t="str">
        <f>IFERROR(VLOOKUP(ROWS(BZ$2:BZ107),BX$2:BY$215,2,FALSE),"")</f>
        <v>Mora</v>
      </c>
      <c r="CA107">
        <f>IF(ISNUMBER(SEARCH(Landings!$K$149,CB$2:CB$215)),MAX(CA$1:CA106)+1,0)</f>
        <v>106</v>
      </c>
      <c r="CB107" t="s">
        <v>1519</v>
      </c>
      <c r="CC107" t="str">
        <f>IFERROR(VLOOKUP(ROWS(CC$2:CC107),CA$2:CB$215,2,FALSE),"")</f>
        <v>Mora</v>
      </c>
      <c r="CD107">
        <f>IF(ISNUMBER(SEARCH(Landings!$K$150,CE$2:CE$215)),MAX(CD$1:CD106)+1,0)</f>
        <v>106</v>
      </c>
      <c r="CE107" t="s">
        <v>1519</v>
      </c>
      <c r="CF107" t="str">
        <f>IFERROR(VLOOKUP(ROWS(CF$2:CF107),CD$2:CE$215,2,FALSE),"")</f>
        <v>Mora</v>
      </c>
      <c r="CG107">
        <f>IF(ISNUMBER(SEARCH(Landings!$K$151,CH$2:CH$215)),MAX(CG$1:CG106)+1,0)</f>
        <v>106</v>
      </c>
      <c r="CH107" t="s">
        <v>1519</v>
      </c>
      <c r="CI107" t="str">
        <f>IFERROR(VLOOKUP(ROWS(CI$2:CI107),CG$2:CH$215,2,FALSE),"")</f>
        <v>Mora</v>
      </c>
      <c r="CJ107">
        <f>IF(ISNUMBER(SEARCH(Landings!$K$152,CK$2:CK$215)),MAX(CJ$1:CJ106)+1,0)</f>
        <v>106</v>
      </c>
      <c r="CK107" t="s">
        <v>1519</v>
      </c>
      <c r="CL107" t="str">
        <f>IFERROR(VLOOKUP(ROWS(CL$2:CL107),CJ$2:CK$215,2,FALSE),"")</f>
        <v>Mora</v>
      </c>
      <c r="CM107">
        <f>IF(ISNUMBER(SEARCH(Landings!$K$153,CN$2:CN$215)),MAX(CM$1:CM106)+1,0)</f>
        <v>106</v>
      </c>
      <c r="CN107" t="s">
        <v>1519</v>
      </c>
      <c r="CO107" t="str">
        <f>IFERROR(VLOOKUP(ROWS(CO$2:CO107),CM$2:CN$215,2,FALSE),"")</f>
        <v>Mora</v>
      </c>
    </row>
    <row r="108" spans="1:93" x14ac:dyDescent="0.25">
      <c r="A108" t="s">
        <v>1520</v>
      </c>
      <c r="B108" t="s">
        <v>1521</v>
      </c>
      <c r="D108">
        <f>IF(ISNUMBER(SEARCH(Landings!$K$124,E$2:E$215)),MAX(D$1:D107)+1,0)</f>
        <v>107</v>
      </c>
      <c r="E108" t="s">
        <v>1521</v>
      </c>
      <c r="F108" t="str">
        <f>IFERROR(VLOOKUP(ROWS(F$2:F108),D$2:E$215,2,FALSE),"")</f>
        <v>Mouse Catshark</v>
      </c>
      <c r="G108">
        <f>IF(ISNUMBER(SEARCH(Landings!$K$125,H$2:H$215)),MAX(G$1:G107)+1,0)</f>
        <v>107</v>
      </c>
      <c r="H108" t="s">
        <v>1521</v>
      </c>
      <c r="I108" t="str">
        <f>IFERROR(VLOOKUP(ROWS(I$2:I108),G$2:H$215,2,FALSE),"")</f>
        <v>Mouse Catshark</v>
      </c>
      <c r="J108">
        <f>IF(ISNUMBER(SEARCH(Landings!$K$126,K$2:K$215)),MAX(J$1:J107)+1,0)</f>
        <v>107</v>
      </c>
      <c r="K108" t="s">
        <v>1521</v>
      </c>
      <c r="L108" t="str">
        <f>IFERROR(VLOOKUP(ROWS(L$2:L108),J$2:K$215,2,FALSE),"")</f>
        <v>Mouse Catshark</v>
      </c>
      <c r="M108">
        <f>IF(ISNUMBER(SEARCH(Landings!$K$127,N$2:N$215)),MAX(M$1:M107)+1,0)</f>
        <v>107</v>
      </c>
      <c r="N108" t="s">
        <v>1521</v>
      </c>
      <c r="O108" t="str">
        <f>IFERROR(VLOOKUP(ROWS(O$2:O108),M$2:N$215,2,FALSE),"")</f>
        <v>Mouse Catshark</v>
      </c>
      <c r="P108">
        <f>IF(ISNUMBER(SEARCH(Landings!$K$128,Q$2:Q$215)),MAX(P$1:P107)+1,0)</f>
        <v>107</v>
      </c>
      <c r="Q108" t="s">
        <v>1521</v>
      </c>
      <c r="R108" t="str">
        <f>IFERROR(VLOOKUP(ROWS(R$2:R108),P$2:Q$215,2,FALSE),"")</f>
        <v>Mouse Catshark</v>
      </c>
      <c r="S108">
        <f>IF(ISNUMBER(SEARCH(Landings!$K$129,T$2:T$215)),MAX(S$1:S107)+1,0)</f>
        <v>107</v>
      </c>
      <c r="T108" t="s">
        <v>1521</v>
      </c>
      <c r="U108" t="str">
        <f>IFERROR(VLOOKUP(ROWS(U$2:U108),S$2:T$215,2,FALSE),"")</f>
        <v>Mouse Catshark</v>
      </c>
      <c r="V108">
        <f>IF(ISNUMBER(SEARCH(Landings!$K$130,W$2:W$215)),MAX(V$1:V107)+1,0)</f>
        <v>107</v>
      </c>
      <c r="W108" t="s">
        <v>1521</v>
      </c>
      <c r="X108" t="str">
        <f>IFERROR(VLOOKUP(ROWS(X$2:X108),V$2:W$215,2,FALSE),"")</f>
        <v>Mouse Catshark</v>
      </c>
      <c r="Y108">
        <f>IF(ISNUMBER(SEARCH(Landings!$K$131,Z$2:Z$215)),MAX(Y$1:Y107)+1,0)</f>
        <v>107</v>
      </c>
      <c r="Z108" t="s">
        <v>1521</v>
      </c>
      <c r="AA108" t="str">
        <f>IFERROR(VLOOKUP(ROWS(AA$2:AA108),Y$2:Z$215,2,FALSE),"")</f>
        <v>Mouse Catshark</v>
      </c>
      <c r="AB108">
        <f>IF(ISNUMBER(SEARCH(Landings!$K$132,AC$2:AC$215)),MAX(AB$1:AB107)+1,0)</f>
        <v>107</v>
      </c>
      <c r="AC108" t="s">
        <v>1521</v>
      </c>
      <c r="AD108" t="str">
        <f>IFERROR(VLOOKUP(ROWS(AD$2:AD108),AB$2:AC$215,2,FALSE),"")</f>
        <v>Mouse Catshark</v>
      </c>
      <c r="AE108">
        <f>IF(ISNUMBER(SEARCH(Landings!$K$133,AF$2:AF$215)),MAX(AE$1:AE107)+1,0)</f>
        <v>107</v>
      </c>
      <c r="AF108" t="s">
        <v>1521</v>
      </c>
      <c r="AG108" t="str">
        <f>IFERROR(VLOOKUP(ROWS(AG$2:AG108),AE$2:AF$215,2,FALSE),"")</f>
        <v>Mouse Catshark</v>
      </c>
      <c r="AH108">
        <f>IF(ISNUMBER(SEARCH(Landings!$K$134,AI$2:AI$215)),MAX(AH$1:AH107)+1,0)</f>
        <v>107</v>
      </c>
      <c r="AI108" t="s">
        <v>1521</v>
      </c>
      <c r="AJ108" t="str">
        <f>IFERROR(VLOOKUP(ROWS(AJ$2:AJ108),AH$2:AI$215,2,FALSE),"")</f>
        <v>Mouse Catshark</v>
      </c>
      <c r="AK108">
        <f>IF(ISNUMBER(SEARCH(Landings!$K$135,AL$2:AL$215)),MAX(AK$1:AK107)+1,0)</f>
        <v>107</v>
      </c>
      <c r="AL108" t="s">
        <v>1521</v>
      </c>
      <c r="AM108" t="str">
        <f>IFERROR(VLOOKUP(ROWS(AM$2:AM108),AK$2:AL$215,2,FALSE),"")</f>
        <v>Mouse Catshark</v>
      </c>
      <c r="AN108">
        <f>IF(ISNUMBER(SEARCH(Landings!$K$136,AO$2:AO$215)),MAX(AN$1:AN107)+1,0)</f>
        <v>107</v>
      </c>
      <c r="AO108" t="s">
        <v>1521</v>
      </c>
      <c r="AP108" t="str">
        <f>IFERROR(VLOOKUP(ROWS(AP$2:AP108),AN$2:AO$215,2,FALSE),"")</f>
        <v>Mouse Catshark</v>
      </c>
      <c r="AQ108">
        <f>IF(ISNUMBER(SEARCH(Landings!$K$137,AR$2:AR$215)),MAX(AQ$1:AQ107)+1,0)</f>
        <v>107</v>
      </c>
      <c r="AR108" t="s">
        <v>1521</v>
      </c>
      <c r="AS108" t="str">
        <f>IFERROR(VLOOKUP(ROWS(AS$2:AS108),AQ$2:AR$215,2,FALSE),"")</f>
        <v>Mouse Catshark</v>
      </c>
      <c r="AT108">
        <f>IF(ISNUMBER(SEARCH(Landings!$K$138,AU$2:AU$215)),MAX(AT$1:AT107)+1,0)</f>
        <v>107</v>
      </c>
      <c r="AU108" t="s">
        <v>1521</v>
      </c>
      <c r="AV108" t="str">
        <f>IFERROR(VLOOKUP(ROWS(AV$2:AV108),AT$2:AU$215,2,FALSE),"")</f>
        <v>Mouse Catshark</v>
      </c>
      <c r="AW108">
        <f>IF(ISNUMBER(SEARCH(Landings!$K$139,AX$2:AX$215)),MAX(AW$1:AW107)+1,0)</f>
        <v>107</v>
      </c>
      <c r="AX108" t="s">
        <v>1521</v>
      </c>
      <c r="AY108" t="str">
        <f>IFERROR(VLOOKUP(ROWS(AY$2:AY108),AW$2:AX$215,2,FALSE),"")</f>
        <v>Mouse Catshark</v>
      </c>
      <c r="AZ108">
        <f>IF(ISNUMBER(SEARCH(Landings!$K$140,BA$2:BA$215)),MAX(AZ$1:AZ107)+1,0)</f>
        <v>107</v>
      </c>
      <c r="BA108" t="s">
        <v>1521</v>
      </c>
      <c r="BB108" t="str">
        <f>IFERROR(VLOOKUP(ROWS(BB$2:BB108),AZ$2:BA$215,2,FALSE),"")</f>
        <v>Mouse Catshark</v>
      </c>
      <c r="BC108">
        <f>IF(ISNUMBER(SEARCH(Landings!$K$141,BD$2:BD$215)),MAX(BC$1:BC107)+1,0)</f>
        <v>107</v>
      </c>
      <c r="BD108" t="s">
        <v>1521</v>
      </c>
      <c r="BE108" t="str">
        <f>IFERROR(VLOOKUP(ROWS(BE$2:BE108),BC$2:BD$215,2,FALSE),"")</f>
        <v>Mouse Catshark</v>
      </c>
      <c r="BF108">
        <f>IF(ISNUMBER(SEARCH(Landings!$K$142,BG$2:BG$215)),MAX(BF$1:BF107)+1,0)</f>
        <v>107</v>
      </c>
      <c r="BG108" t="s">
        <v>1521</v>
      </c>
      <c r="BH108" t="str">
        <f>IFERROR(VLOOKUP(ROWS(BH$2:BH108),BF$2:BG$215,2,FALSE),"")</f>
        <v>Mouse Catshark</v>
      </c>
      <c r="BI108">
        <f>IF(ISNUMBER(SEARCH(Landings!$K$143,BJ$2:BJ$215)),MAX(BI$1:BI107)+1,0)</f>
        <v>107</v>
      </c>
      <c r="BJ108" t="s">
        <v>1521</v>
      </c>
      <c r="BK108" t="str">
        <f>IFERROR(VLOOKUP(ROWS(BK$2:BK108),BI$2:BJ$215,2,FALSE),"")</f>
        <v>Mouse Catshark</v>
      </c>
      <c r="BL108">
        <f>IF(ISNUMBER(SEARCH(Landings!$K$144,BM$2:BM$215)),MAX(BL$1:BL107)+1,0)</f>
        <v>107</v>
      </c>
      <c r="BM108" t="s">
        <v>1521</v>
      </c>
      <c r="BN108" t="str">
        <f>IFERROR(VLOOKUP(ROWS(BN$2:BN108),BL$2:BM$215,2,FALSE),"")</f>
        <v>Mouse Catshark</v>
      </c>
      <c r="BO108">
        <f>IF(ISNUMBER(SEARCH(Landings!$K$145,BP$2:BP$215)),MAX(BO$1:BO107)+1,0)</f>
        <v>107</v>
      </c>
      <c r="BP108" t="s">
        <v>1521</v>
      </c>
      <c r="BQ108" t="str">
        <f>IFERROR(VLOOKUP(ROWS(BQ$2:BQ108),BO$2:BP$215,2,FALSE),"")</f>
        <v>Mouse Catshark</v>
      </c>
      <c r="BR108">
        <f>IF(ISNUMBER(SEARCH(Landings!$K$146,BS$2:BS$215)),MAX(BR$1:BR107)+1,0)</f>
        <v>107</v>
      </c>
      <c r="BS108" t="s">
        <v>1521</v>
      </c>
      <c r="BT108" t="str">
        <f>IFERROR(VLOOKUP(ROWS(BT$2:BT108),BR$2:BS$215,2,FALSE),"")</f>
        <v>Mouse Catshark</v>
      </c>
      <c r="BU108">
        <f>IF(ISNUMBER(SEARCH(Landings!$K$147,BV$2:BV$215)),MAX(BU$1:BU107)+1,0)</f>
        <v>107</v>
      </c>
      <c r="BV108" t="s">
        <v>1521</v>
      </c>
      <c r="BW108" t="str">
        <f>IFERROR(VLOOKUP(ROWS(BW$2:BW108),BU$2:BV$215,2,FALSE),"")</f>
        <v>Mouse Catshark</v>
      </c>
      <c r="BX108">
        <f>IF(ISNUMBER(SEARCH(Landings!$K$148,BY$2:BY$215)),MAX(BX$1:BX107)+1,0)</f>
        <v>107</v>
      </c>
      <c r="BY108" t="s">
        <v>1521</v>
      </c>
      <c r="BZ108" t="str">
        <f>IFERROR(VLOOKUP(ROWS(BZ$2:BZ108),BX$2:BY$215,2,FALSE),"")</f>
        <v>Mouse Catshark</v>
      </c>
      <c r="CA108">
        <f>IF(ISNUMBER(SEARCH(Landings!$K$149,CB$2:CB$215)),MAX(CA$1:CA107)+1,0)</f>
        <v>107</v>
      </c>
      <c r="CB108" t="s">
        <v>1521</v>
      </c>
      <c r="CC108" t="str">
        <f>IFERROR(VLOOKUP(ROWS(CC$2:CC108),CA$2:CB$215,2,FALSE),"")</f>
        <v>Mouse Catshark</v>
      </c>
      <c r="CD108">
        <f>IF(ISNUMBER(SEARCH(Landings!$K$150,CE$2:CE$215)),MAX(CD$1:CD107)+1,0)</f>
        <v>107</v>
      </c>
      <c r="CE108" t="s">
        <v>1521</v>
      </c>
      <c r="CF108" t="str">
        <f>IFERROR(VLOOKUP(ROWS(CF$2:CF108),CD$2:CE$215,2,FALSE),"")</f>
        <v>Mouse Catshark</v>
      </c>
      <c r="CG108">
        <f>IF(ISNUMBER(SEARCH(Landings!$K$151,CH$2:CH$215)),MAX(CG$1:CG107)+1,0)</f>
        <v>107</v>
      </c>
      <c r="CH108" t="s">
        <v>1521</v>
      </c>
      <c r="CI108" t="str">
        <f>IFERROR(VLOOKUP(ROWS(CI$2:CI108),CG$2:CH$215,2,FALSE),"")</f>
        <v>Mouse Catshark</v>
      </c>
      <c r="CJ108">
        <f>IF(ISNUMBER(SEARCH(Landings!$K$152,CK$2:CK$215)),MAX(CJ$1:CJ107)+1,0)</f>
        <v>107</v>
      </c>
      <c r="CK108" t="s">
        <v>1521</v>
      </c>
      <c r="CL108" t="str">
        <f>IFERROR(VLOOKUP(ROWS(CL$2:CL108),CJ$2:CK$215,2,FALSE),"")</f>
        <v>Mouse Catshark</v>
      </c>
      <c r="CM108">
        <f>IF(ISNUMBER(SEARCH(Landings!$K$153,CN$2:CN$215)),MAX(CM$1:CM107)+1,0)</f>
        <v>107</v>
      </c>
      <c r="CN108" t="s">
        <v>1521</v>
      </c>
      <c r="CO108" t="str">
        <f>IFERROR(VLOOKUP(ROWS(CO$2:CO108),CM$2:CN$215,2,FALSE),"")</f>
        <v>Mouse Catshark</v>
      </c>
    </row>
    <row r="109" spans="1:93" x14ac:dyDescent="0.25">
      <c r="A109" t="s">
        <v>1522</v>
      </c>
      <c r="B109" t="s">
        <v>1523</v>
      </c>
      <c r="D109">
        <f>IF(ISNUMBER(SEARCH(Landings!$K$124,E$2:E$215)),MAX(D$1:D108)+1,0)</f>
        <v>108</v>
      </c>
      <c r="E109" t="s">
        <v>1523</v>
      </c>
      <c r="F109" t="str">
        <f>IFERROR(VLOOKUP(ROWS(F$2:F109),D$2:E$215,2,FALSE),"")</f>
        <v>Murrays longsnout Grenadier</v>
      </c>
      <c r="G109">
        <f>IF(ISNUMBER(SEARCH(Landings!$K$125,H$2:H$215)),MAX(G$1:G108)+1,0)</f>
        <v>108</v>
      </c>
      <c r="H109" t="s">
        <v>1523</v>
      </c>
      <c r="I109" t="str">
        <f>IFERROR(VLOOKUP(ROWS(I$2:I109),G$2:H$215,2,FALSE),"")</f>
        <v>Murrays longsnout Grenadier</v>
      </c>
      <c r="J109">
        <f>IF(ISNUMBER(SEARCH(Landings!$K$126,K$2:K$215)),MAX(J$1:J108)+1,0)</f>
        <v>108</v>
      </c>
      <c r="K109" t="s">
        <v>1523</v>
      </c>
      <c r="L109" t="str">
        <f>IFERROR(VLOOKUP(ROWS(L$2:L109),J$2:K$215,2,FALSE),"")</f>
        <v>Murrays longsnout Grenadier</v>
      </c>
      <c r="M109">
        <f>IF(ISNUMBER(SEARCH(Landings!$K$127,N$2:N$215)),MAX(M$1:M108)+1,0)</f>
        <v>108</v>
      </c>
      <c r="N109" t="s">
        <v>1523</v>
      </c>
      <c r="O109" t="str">
        <f>IFERROR(VLOOKUP(ROWS(O$2:O109),M$2:N$215,2,FALSE),"")</f>
        <v>Murrays longsnout Grenadier</v>
      </c>
      <c r="P109">
        <f>IF(ISNUMBER(SEARCH(Landings!$K$128,Q$2:Q$215)),MAX(P$1:P108)+1,0)</f>
        <v>108</v>
      </c>
      <c r="Q109" t="s">
        <v>1523</v>
      </c>
      <c r="R109" t="str">
        <f>IFERROR(VLOOKUP(ROWS(R$2:R109),P$2:Q$215,2,FALSE),"")</f>
        <v>Murrays longsnout Grenadier</v>
      </c>
      <c r="S109">
        <f>IF(ISNUMBER(SEARCH(Landings!$K$129,T$2:T$215)),MAX(S$1:S108)+1,0)</f>
        <v>108</v>
      </c>
      <c r="T109" t="s">
        <v>1523</v>
      </c>
      <c r="U109" t="str">
        <f>IFERROR(VLOOKUP(ROWS(U$2:U109),S$2:T$215,2,FALSE),"")</f>
        <v>Murrays longsnout Grenadier</v>
      </c>
      <c r="V109">
        <f>IF(ISNUMBER(SEARCH(Landings!$K$130,W$2:W$215)),MAX(V$1:V108)+1,0)</f>
        <v>108</v>
      </c>
      <c r="W109" t="s">
        <v>1523</v>
      </c>
      <c r="X109" t="str">
        <f>IFERROR(VLOOKUP(ROWS(X$2:X109),V$2:W$215,2,FALSE),"")</f>
        <v>Murrays longsnout Grenadier</v>
      </c>
      <c r="Y109">
        <f>IF(ISNUMBER(SEARCH(Landings!$K$131,Z$2:Z$215)),MAX(Y$1:Y108)+1,0)</f>
        <v>108</v>
      </c>
      <c r="Z109" t="s">
        <v>1523</v>
      </c>
      <c r="AA109" t="str">
        <f>IFERROR(VLOOKUP(ROWS(AA$2:AA109),Y$2:Z$215,2,FALSE),"")</f>
        <v>Murrays longsnout Grenadier</v>
      </c>
      <c r="AB109">
        <f>IF(ISNUMBER(SEARCH(Landings!$K$132,AC$2:AC$215)),MAX(AB$1:AB108)+1,0)</f>
        <v>108</v>
      </c>
      <c r="AC109" t="s">
        <v>1523</v>
      </c>
      <c r="AD109" t="str">
        <f>IFERROR(VLOOKUP(ROWS(AD$2:AD109),AB$2:AC$215,2,FALSE),"")</f>
        <v>Murrays longsnout Grenadier</v>
      </c>
      <c r="AE109">
        <f>IF(ISNUMBER(SEARCH(Landings!$K$133,AF$2:AF$215)),MAX(AE$1:AE108)+1,0)</f>
        <v>108</v>
      </c>
      <c r="AF109" t="s">
        <v>1523</v>
      </c>
      <c r="AG109" t="str">
        <f>IFERROR(VLOOKUP(ROWS(AG$2:AG109),AE$2:AF$215,2,FALSE),"")</f>
        <v>Murrays longsnout Grenadier</v>
      </c>
      <c r="AH109">
        <f>IF(ISNUMBER(SEARCH(Landings!$K$134,AI$2:AI$215)),MAX(AH$1:AH108)+1,0)</f>
        <v>108</v>
      </c>
      <c r="AI109" t="s">
        <v>1523</v>
      </c>
      <c r="AJ109" t="str">
        <f>IFERROR(VLOOKUP(ROWS(AJ$2:AJ109),AH$2:AI$215,2,FALSE),"")</f>
        <v>Murrays longsnout Grenadier</v>
      </c>
      <c r="AK109">
        <f>IF(ISNUMBER(SEARCH(Landings!$K$135,AL$2:AL$215)),MAX(AK$1:AK108)+1,0)</f>
        <v>108</v>
      </c>
      <c r="AL109" t="s">
        <v>1523</v>
      </c>
      <c r="AM109" t="str">
        <f>IFERROR(VLOOKUP(ROWS(AM$2:AM109),AK$2:AL$215,2,FALSE),"")</f>
        <v>Murrays longsnout Grenadier</v>
      </c>
      <c r="AN109">
        <f>IF(ISNUMBER(SEARCH(Landings!$K$136,AO$2:AO$215)),MAX(AN$1:AN108)+1,0)</f>
        <v>108</v>
      </c>
      <c r="AO109" t="s">
        <v>1523</v>
      </c>
      <c r="AP109" t="str">
        <f>IFERROR(VLOOKUP(ROWS(AP$2:AP109),AN$2:AO$215,2,FALSE),"")</f>
        <v>Murrays longsnout Grenadier</v>
      </c>
      <c r="AQ109">
        <f>IF(ISNUMBER(SEARCH(Landings!$K$137,AR$2:AR$215)),MAX(AQ$1:AQ108)+1,0)</f>
        <v>108</v>
      </c>
      <c r="AR109" t="s">
        <v>1523</v>
      </c>
      <c r="AS109" t="str">
        <f>IFERROR(VLOOKUP(ROWS(AS$2:AS109),AQ$2:AR$215,2,FALSE),"")</f>
        <v>Murrays longsnout Grenadier</v>
      </c>
      <c r="AT109">
        <f>IF(ISNUMBER(SEARCH(Landings!$K$138,AU$2:AU$215)),MAX(AT$1:AT108)+1,0)</f>
        <v>108</v>
      </c>
      <c r="AU109" t="s">
        <v>1523</v>
      </c>
      <c r="AV109" t="str">
        <f>IFERROR(VLOOKUP(ROWS(AV$2:AV109),AT$2:AU$215,2,FALSE),"")</f>
        <v>Murrays longsnout Grenadier</v>
      </c>
      <c r="AW109">
        <f>IF(ISNUMBER(SEARCH(Landings!$K$139,AX$2:AX$215)),MAX(AW$1:AW108)+1,0)</f>
        <v>108</v>
      </c>
      <c r="AX109" t="s">
        <v>1523</v>
      </c>
      <c r="AY109" t="str">
        <f>IFERROR(VLOOKUP(ROWS(AY$2:AY109),AW$2:AX$215,2,FALSE),"")</f>
        <v>Murrays longsnout Grenadier</v>
      </c>
      <c r="AZ109">
        <f>IF(ISNUMBER(SEARCH(Landings!$K$140,BA$2:BA$215)),MAX(AZ$1:AZ108)+1,0)</f>
        <v>108</v>
      </c>
      <c r="BA109" t="s">
        <v>1523</v>
      </c>
      <c r="BB109" t="str">
        <f>IFERROR(VLOOKUP(ROWS(BB$2:BB109),AZ$2:BA$215,2,FALSE),"")</f>
        <v>Murrays longsnout Grenadier</v>
      </c>
      <c r="BC109">
        <f>IF(ISNUMBER(SEARCH(Landings!$K$141,BD$2:BD$215)),MAX(BC$1:BC108)+1,0)</f>
        <v>108</v>
      </c>
      <c r="BD109" t="s">
        <v>1523</v>
      </c>
      <c r="BE109" t="str">
        <f>IFERROR(VLOOKUP(ROWS(BE$2:BE109),BC$2:BD$215,2,FALSE),"")</f>
        <v>Murrays longsnout Grenadier</v>
      </c>
      <c r="BF109">
        <f>IF(ISNUMBER(SEARCH(Landings!$K$142,BG$2:BG$215)),MAX(BF$1:BF108)+1,0)</f>
        <v>108</v>
      </c>
      <c r="BG109" t="s">
        <v>1523</v>
      </c>
      <c r="BH109" t="str">
        <f>IFERROR(VLOOKUP(ROWS(BH$2:BH109),BF$2:BG$215,2,FALSE),"")</f>
        <v>Murrays longsnout Grenadier</v>
      </c>
      <c r="BI109">
        <f>IF(ISNUMBER(SEARCH(Landings!$K$143,BJ$2:BJ$215)),MAX(BI$1:BI108)+1,0)</f>
        <v>108</v>
      </c>
      <c r="BJ109" t="s">
        <v>1523</v>
      </c>
      <c r="BK109" t="str">
        <f>IFERROR(VLOOKUP(ROWS(BK$2:BK109),BI$2:BJ$215,2,FALSE),"")</f>
        <v>Murrays longsnout Grenadier</v>
      </c>
      <c r="BL109">
        <f>IF(ISNUMBER(SEARCH(Landings!$K$144,BM$2:BM$215)),MAX(BL$1:BL108)+1,0)</f>
        <v>108</v>
      </c>
      <c r="BM109" t="s">
        <v>1523</v>
      </c>
      <c r="BN109" t="str">
        <f>IFERROR(VLOOKUP(ROWS(BN$2:BN109),BL$2:BM$215,2,FALSE),"")</f>
        <v>Murrays longsnout Grenadier</v>
      </c>
      <c r="BO109">
        <f>IF(ISNUMBER(SEARCH(Landings!$K$145,BP$2:BP$215)),MAX(BO$1:BO108)+1,0)</f>
        <v>108</v>
      </c>
      <c r="BP109" t="s">
        <v>1523</v>
      </c>
      <c r="BQ109" t="str">
        <f>IFERROR(VLOOKUP(ROWS(BQ$2:BQ109),BO$2:BP$215,2,FALSE),"")</f>
        <v>Murrays longsnout Grenadier</v>
      </c>
      <c r="BR109">
        <f>IF(ISNUMBER(SEARCH(Landings!$K$146,BS$2:BS$215)),MAX(BR$1:BR108)+1,0)</f>
        <v>108</v>
      </c>
      <c r="BS109" t="s">
        <v>1523</v>
      </c>
      <c r="BT109" t="str">
        <f>IFERROR(VLOOKUP(ROWS(BT$2:BT109),BR$2:BS$215,2,FALSE),"")</f>
        <v>Murrays longsnout Grenadier</v>
      </c>
      <c r="BU109">
        <f>IF(ISNUMBER(SEARCH(Landings!$K$147,BV$2:BV$215)),MAX(BU$1:BU108)+1,0)</f>
        <v>108</v>
      </c>
      <c r="BV109" t="s">
        <v>1523</v>
      </c>
      <c r="BW109" t="str">
        <f>IFERROR(VLOOKUP(ROWS(BW$2:BW109),BU$2:BV$215,2,FALSE),"")</f>
        <v>Murrays longsnout Grenadier</v>
      </c>
      <c r="BX109">
        <f>IF(ISNUMBER(SEARCH(Landings!$K$148,BY$2:BY$215)),MAX(BX$1:BX108)+1,0)</f>
        <v>108</v>
      </c>
      <c r="BY109" t="s">
        <v>1523</v>
      </c>
      <c r="BZ109" t="str">
        <f>IFERROR(VLOOKUP(ROWS(BZ$2:BZ109),BX$2:BY$215,2,FALSE),"")</f>
        <v>Murrays longsnout Grenadier</v>
      </c>
      <c r="CA109">
        <f>IF(ISNUMBER(SEARCH(Landings!$K$149,CB$2:CB$215)),MAX(CA$1:CA108)+1,0)</f>
        <v>108</v>
      </c>
      <c r="CB109" t="s">
        <v>1523</v>
      </c>
      <c r="CC109" t="str">
        <f>IFERROR(VLOOKUP(ROWS(CC$2:CC109),CA$2:CB$215,2,FALSE),"")</f>
        <v>Murrays longsnout Grenadier</v>
      </c>
      <c r="CD109">
        <f>IF(ISNUMBER(SEARCH(Landings!$K$150,CE$2:CE$215)),MAX(CD$1:CD108)+1,0)</f>
        <v>108</v>
      </c>
      <c r="CE109" t="s">
        <v>1523</v>
      </c>
      <c r="CF109" t="str">
        <f>IFERROR(VLOOKUP(ROWS(CF$2:CF109),CD$2:CE$215,2,FALSE),"")</f>
        <v>Murrays longsnout Grenadier</v>
      </c>
      <c r="CG109">
        <f>IF(ISNUMBER(SEARCH(Landings!$K$151,CH$2:CH$215)),MAX(CG$1:CG108)+1,0)</f>
        <v>108</v>
      </c>
      <c r="CH109" t="s">
        <v>1523</v>
      </c>
      <c r="CI109" t="str">
        <f>IFERROR(VLOOKUP(ROWS(CI$2:CI109),CG$2:CH$215,2,FALSE),"")</f>
        <v>Murrays longsnout Grenadier</v>
      </c>
      <c r="CJ109">
        <f>IF(ISNUMBER(SEARCH(Landings!$K$152,CK$2:CK$215)),MAX(CJ$1:CJ108)+1,0)</f>
        <v>108</v>
      </c>
      <c r="CK109" t="s">
        <v>1523</v>
      </c>
      <c r="CL109" t="str">
        <f>IFERROR(VLOOKUP(ROWS(CL$2:CL109),CJ$2:CK$215,2,FALSE),"")</f>
        <v>Murrays longsnout Grenadier</v>
      </c>
      <c r="CM109">
        <f>IF(ISNUMBER(SEARCH(Landings!$K$153,CN$2:CN$215)),MAX(CM$1:CM108)+1,0)</f>
        <v>108</v>
      </c>
      <c r="CN109" t="s">
        <v>1523</v>
      </c>
      <c r="CO109" t="str">
        <f>IFERROR(VLOOKUP(ROWS(CO$2:CO109),CM$2:CN$215,2,FALSE),"")</f>
        <v>Murrays longsnout Grenadier</v>
      </c>
    </row>
    <row r="110" spans="1:93" x14ac:dyDescent="0.25">
      <c r="A110" t="s">
        <v>1524</v>
      </c>
      <c r="B110" t="s">
        <v>606</v>
      </c>
      <c r="D110">
        <f>IF(ISNUMBER(SEARCH(Landings!$K$124,E$2:E$215)),MAX(D$1:D109)+1,0)</f>
        <v>109</v>
      </c>
      <c r="E110" t="s">
        <v>606</v>
      </c>
      <c r="F110" t="str">
        <f>IFERROR(VLOOKUP(ROWS(F$2:F110),D$2:E$215,2,FALSE),"")</f>
        <v>Nephrops</v>
      </c>
      <c r="G110">
        <f>IF(ISNUMBER(SEARCH(Landings!$K$125,H$2:H$215)),MAX(G$1:G109)+1,0)</f>
        <v>109</v>
      </c>
      <c r="H110" t="s">
        <v>606</v>
      </c>
      <c r="I110" t="str">
        <f>IFERROR(VLOOKUP(ROWS(I$2:I110),G$2:H$215,2,FALSE),"")</f>
        <v>Nephrops</v>
      </c>
      <c r="J110">
        <f>IF(ISNUMBER(SEARCH(Landings!$K$126,K$2:K$215)),MAX(J$1:J109)+1,0)</f>
        <v>109</v>
      </c>
      <c r="K110" t="s">
        <v>606</v>
      </c>
      <c r="L110" t="str">
        <f>IFERROR(VLOOKUP(ROWS(L$2:L110),J$2:K$215,2,FALSE),"")</f>
        <v>Nephrops</v>
      </c>
      <c r="M110">
        <f>IF(ISNUMBER(SEARCH(Landings!$K$127,N$2:N$215)),MAX(M$1:M109)+1,0)</f>
        <v>109</v>
      </c>
      <c r="N110" t="s">
        <v>606</v>
      </c>
      <c r="O110" t="str">
        <f>IFERROR(VLOOKUP(ROWS(O$2:O110),M$2:N$215,2,FALSE),"")</f>
        <v>Nephrops</v>
      </c>
      <c r="P110">
        <f>IF(ISNUMBER(SEARCH(Landings!$K$128,Q$2:Q$215)),MAX(P$1:P109)+1,0)</f>
        <v>109</v>
      </c>
      <c r="Q110" t="s">
        <v>606</v>
      </c>
      <c r="R110" t="str">
        <f>IFERROR(VLOOKUP(ROWS(R$2:R110),P$2:Q$215,2,FALSE),"")</f>
        <v>Nephrops</v>
      </c>
      <c r="S110">
        <f>IF(ISNUMBER(SEARCH(Landings!$K$129,T$2:T$215)),MAX(S$1:S109)+1,0)</f>
        <v>109</v>
      </c>
      <c r="T110" t="s">
        <v>606</v>
      </c>
      <c r="U110" t="str">
        <f>IFERROR(VLOOKUP(ROWS(U$2:U110),S$2:T$215,2,FALSE),"")</f>
        <v>Nephrops</v>
      </c>
      <c r="V110">
        <f>IF(ISNUMBER(SEARCH(Landings!$K$130,W$2:W$215)),MAX(V$1:V109)+1,0)</f>
        <v>109</v>
      </c>
      <c r="W110" t="s">
        <v>606</v>
      </c>
      <c r="X110" t="str">
        <f>IFERROR(VLOOKUP(ROWS(X$2:X110),V$2:W$215,2,FALSE),"")</f>
        <v>Nephrops</v>
      </c>
      <c r="Y110">
        <f>IF(ISNUMBER(SEARCH(Landings!$K$131,Z$2:Z$215)),MAX(Y$1:Y109)+1,0)</f>
        <v>109</v>
      </c>
      <c r="Z110" t="s">
        <v>606</v>
      </c>
      <c r="AA110" t="str">
        <f>IFERROR(VLOOKUP(ROWS(AA$2:AA110),Y$2:Z$215,2,FALSE),"")</f>
        <v>Nephrops</v>
      </c>
      <c r="AB110">
        <f>IF(ISNUMBER(SEARCH(Landings!$K$132,AC$2:AC$215)),MAX(AB$1:AB109)+1,0)</f>
        <v>109</v>
      </c>
      <c r="AC110" t="s">
        <v>606</v>
      </c>
      <c r="AD110" t="str">
        <f>IFERROR(VLOOKUP(ROWS(AD$2:AD110),AB$2:AC$215,2,FALSE),"")</f>
        <v>Nephrops</v>
      </c>
      <c r="AE110">
        <f>IF(ISNUMBER(SEARCH(Landings!$K$133,AF$2:AF$215)),MAX(AE$1:AE109)+1,0)</f>
        <v>109</v>
      </c>
      <c r="AF110" t="s">
        <v>606</v>
      </c>
      <c r="AG110" t="str">
        <f>IFERROR(VLOOKUP(ROWS(AG$2:AG110),AE$2:AF$215,2,FALSE),"")</f>
        <v>Nephrops</v>
      </c>
      <c r="AH110">
        <f>IF(ISNUMBER(SEARCH(Landings!$K$134,AI$2:AI$215)),MAX(AH$1:AH109)+1,0)</f>
        <v>109</v>
      </c>
      <c r="AI110" t="s">
        <v>606</v>
      </c>
      <c r="AJ110" t="str">
        <f>IFERROR(VLOOKUP(ROWS(AJ$2:AJ110),AH$2:AI$215,2,FALSE),"")</f>
        <v>Nephrops</v>
      </c>
      <c r="AK110">
        <f>IF(ISNUMBER(SEARCH(Landings!$K$135,AL$2:AL$215)),MAX(AK$1:AK109)+1,0)</f>
        <v>109</v>
      </c>
      <c r="AL110" t="s">
        <v>606</v>
      </c>
      <c r="AM110" t="str">
        <f>IFERROR(VLOOKUP(ROWS(AM$2:AM110),AK$2:AL$215,2,FALSE),"")</f>
        <v>Nephrops</v>
      </c>
      <c r="AN110">
        <f>IF(ISNUMBER(SEARCH(Landings!$K$136,AO$2:AO$215)),MAX(AN$1:AN109)+1,0)</f>
        <v>109</v>
      </c>
      <c r="AO110" t="s">
        <v>606</v>
      </c>
      <c r="AP110" t="str">
        <f>IFERROR(VLOOKUP(ROWS(AP$2:AP110),AN$2:AO$215,2,FALSE),"")</f>
        <v>Nephrops</v>
      </c>
      <c r="AQ110">
        <f>IF(ISNUMBER(SEARCH(Landings!$K$137,AR$2:AR$215)),MAX(AQ$1:AQ109)+1,0)</f>
        <v>109</v>
      </c>
      <c r="AR110" t="s">
        <v>606</v>
      </c>
      <c r="AS110" t="str">
        <f>IFERROR(VLOOKUP(ROWS(AS$2:AS110),AQ$2:AR$215,2,FALSE),"")</f>
        <v>Nephrops</v>
      </c>
      <c r="AT110">
        <f>IF(ISNUMBER(SEARCH(Landings!$K$138,AU$2:AU$215)),MAX(AT$1:AT109)+1,0)</f>
        <v>109</v>
      </c>
      <c r="AU110" t="s">
        <v>606</v>
      </c>
      <c r="AV110" t="str">
        <f>IFERROR(VLOOKUP(ROWS(AV$2:AV110),AT$2:AU$215,2,FALSE),"")</f>
        <v>Nephrops</v>
      </c>
      <c r="AW110">
        <f>IF(ISNUMBER(SEARCH(Landings!$K$139,AX$2:AX$215)),MAX(AW$1:AW109)+1,0)</f>
        <v>109</v>
      </c>
      <c r="AX110" t="s">
        <v>606</v>
      </c>
      <c r="AY110" t="str">
        <f>IFERROR(VLOOKUP(ROWS(AY$2:AY110),AW$2:AX$215,2,FALSE),"")</f>
        <v>Nephrops</v>
      </c>
      <c r="AZ110">
        <f>IF(ISNUMBER(SEARCH(Landings!$K$140,BA$2:BA$215)),MAX(AZ$1:AZ109)+1,0)</f>
        <v>109</v>
      </c>
      <c r="BA110" t="s">
        <v>606</v>
      </c>
      <c r="BB110" t="str">
        <f>IFERROR(VLOOKUP(ROWS(BB$2:BB110),AZ$2:BA$215,2,FALSE),"")</f>
        <v>Nephrops</v>
      </c>
      <c r="BC110">
        <f>IF(ISNUMBER(SEARCH(Landings!$K$141,BD$2:BD$215)),MAX(BC$1:BC109)+1,0)</f>
        <v>109</v>
      </c>
      <c r="BD110" t="s">
        <v>606</v>
      </c>
      <c r="BE110" t="str">
        <f>IFERROR(VLOOKUP(ROWS(BE$2:BE110),BC$2:BD$215,2,FALSE),"")</f>
        <v>Nephrops</v>
      </c>
      <c r="BF110">
        <f>IF(ISNUMBER(SEARCH(Landings!$K$142,BG$2:BG$215)),MAX(BF$1:BF109)+1,0)</f>
        <v>109</v>
      </c>
      <c r="BG110" t="s">
        <v>606</v>
      </c>
      <c r="BH110" t="str">
        <f>IFERROR(VLOOKUP(ROWS(BH$2:BH110),BF$2:BG$215,2,FALSE),"")</f>
        <v>Nephrops</v>
      </c>
      <c r="BI110">
        <f>IF(ISNUMBER(SEARCH(Landings!$K$143,BJ$2:BJ$215)),MAX(BI$1:BI109)+1,0)</f>
        <v>109</v>
      </c>
      <c r="BJ110" t="s">
        <v>606</v>
      </c>
      <c r="BK110" t="str">
        <f>IFERROR(VLOOKUP(ROWS(BK$2:BK110),BI$2:BJ$215,2,FALSE),"")</f>
        <v>Nephrops</v>
      </c>
      <c r="BL110">
        <f>IF(ISNUMBER(SEARCH(Landings!$K$144,BM$2:BM$215)),MAX(BL$1:BL109)+1,0)</f>
        <v>109</v>
      </c>
      <c r="BM110" t="s">
        <v>606</v>
      </c>
      <c r="BN110" t="str">
        <f>IFERROR(VLOOKUP(ROWS(BN$2:BN110),BL$2:BM$215,2,FALSE),"")</f>
        <v>Nephrops</v>
      </c>
      <c r="BO110">
        <f>IF(ISNUMBER(SEARCH(Landings!$K$145,BP$2:BP$215)),MAX(BO$1:BO109)+1,0)</f>
        <v>109</v>
      </c>
      <c r="BP110" t="s">
        <v>606</v>
      </c>
      <c r="BQ110" t="str">
        <f>IFERROR(VLOOKUP(ROWS(BQ$2:BQ110),BO$2:BP$215,2,FALSE),"")</f>
        <v>Nephrops</v>
      </c>
      <c r="BR110">
        <f>IF(ISNUMBER(SEARCH(Landings!$K$146,BS$2:BS$215)),MAX(BR$1:BR109)+1,0)</f>
        <v>109</v>
      </c>
      <c r="BS110" t="s">
        <v>606</v>
      </c>
      <c r="BT110" t="str">
        <f>IFERROR(VLOOKUP(ROWS(BT$2:BT110),BR$2:BS$215,2,FALSE),"")</f>
        <v>Nephrops</v>
      </c>
      <c r="BU110">
        <f>IF(ISNUMBER(SEARCH(Landings!$K$147,BV$2:BV$215)),MAX(BU$1:BU109)+1,0)</f>
        <v>109</v>
      </c>
      <c r="BV110" t="s">
        <v>606</v>
      </c>
      <c r="BW110" t="str">
        <f>IFERROR(VLOOKUP(ROWS(BW$2:BW110),BU$2:BV$215,2,FALSE),"")</f>
        <v>Nephrops</v>
      </c>
      <c r="BX110">
        <f>IF(ISNUMBER(SEARCH(Landings!$K$148,BY$2:BY$215)),MAX(BX$1:BX109)+1,0)</f>
        <v>109</v>
      </c>
      <c r="BY110" t="s">
        <v>606</v>
      </c>
      <c r="BZ110" t="str">
        <f>IFERROR(VLOOKUP(ROWS(BZ$2:BZ110),BX$2:BY$215,2,FALSE),"")</f>
        <v>Nephrops</v>
      </c>
      <c r="CA110">
        <f>IF(ISNUMBER(SEARCH(Landings!$K$149,CB$2:CB$215)),MAX(CA$1:CA109)+1,0)</f>
        <v>109</v>
      </c>
      <c r="CB110" t="s">
        <v>606</v>
      </c>
      <c r="CC110" t="str">
        <f>IFERROR(VLOOKUP(ROWS(CC$2:CC110),CA$2:CB$215,2,FALSE),"")</f>
        <v>Nephrops</v>
      </c>
      <c r="CD110">
        <f>IF(ISNUMBER(SEARCH(Landings!$K$150,CE$2:CE$215)),MAX(CD$1:CD109)+1,0)</f>
        <v>109</v>
      </c>
      <c r="CE110" t="s">
        <v>606</v>
      </c>
      <c r="CF110" t="str">
        <f>IFERROR(VLOOKUP(ROWS(CF$2:CF110),CD$2:CE$215,2,FALSE),"")</f>
        <v>Nephrops</v>
      </c>
      <c r="CG110">
        <f>IF(ISNUMBER(SEARCH(Landings!$K$151,CH$2:CH$215)),MAX(CG$1:CG109)+1,0)</f>
        <v>109</v>
      </c>
      <c r="CH110" t="s">
        <v>606</v>
      </c>
      <c r="CI110" t="str">
        <f>IFERROR(VLOOKUP(ROWS(CI$2:CI110),CG$2:CH$215,2,FALSE),"")</f>
        <v>Nephrops</v>
      </c>
      <c r="CJ110">
        <f>IF(ISNUMBER(SEARCH(Landings!$K$152,CK$2:CK$215)),MAX(CJ$1:CJ109)+1,0)</f>
        <v>109</v>
      </c>
      <c r="CK110" t="s">
        <v>606</v>
      </c>
      <c r="CL110" t="str">
        <f>IFERROR(VLOOKUP(ROWS(CL$2:CL110),CJ$2:CK$215,2,FALSE),"")</f>
        <v>Nephrops</v>
      </c>
      <c r="CM110">
        <f>IF(ISNUMBER(SEARCH(Landings!$K$153,CN$2:CN$215)),MAX(CM$1:CM109)+1,0)</f>
        <v>109</v>
      </c>
      <c r="CN110" t="s">
        <v>606</v>
      </c>
      <c r="CO110" t="str">
        <f>IFERROR(VLOOKUP(ROWS(CO$2:CO110),CM$2:CN$215,2,FALSE),"")</f>
        <v>Nephrops</v>
      </c>
    </row>
    <row r="111" spans="1:93" x14ac:dyDescent="0.25">
      <c r="A111" t="s">
        <v>1525</v>
      </c>
      <c r="B111" t="s">
        <v>1526</v>
      </c>
      <c r="D111">
        <f>IF(ISNUMBER(SEARCH(Landings!$K$124,E$2:E$215)),MAX(D$1:D110)+1,0)</f>
        <v>110</v>
      </c>
      <c r="E111" t="s">
        <v>1526</v>
      </c>
      <c r="F111" t="str">
        <f>IFERROR(VLOOKUP(ROWS(F$2:F111),D$2:E$215,2,FALSE),"")</f>
        <v>Norway bullhead</v>
      </c>
      <c r="G111">
        <f>IF(ISNUMBER(SEARCH(Landings!$K$125,H$2:H$215)),MAX(G$1:G110)+1,0)</f>
        <v>110</v>
      </c>
      <c r="H111" t="s">
        <v>1526</v>
      </c>
      <c r="I111" t="str">
        <f>IFERROR(VLOOKUP(ROWS(I$2:I111),G$2:H$215,2,FALSE),"")</f>
        <v>Norway bullhead</v>
      </c>
      <c r="J111">
        <f>IF(ISNUMBER(SEARCH(Landings!$K$126,K$2:K$215)),MAX(J$1:J110)+1,0)</f>
        <v>110</v>
      </c>
      <c r="K111" t="s">
        <v>1526</v>
      </c>
      <c r="L111" t="str">
        <f>IFERROR(VLOOKUP(ROWS(L$2:L111),J$2:K$215,2,FALSE),"")</f>
        <v>Norway bullhead</v>
      </c>
      <c r="M111">
        <f>IF(ISNUMBER(SEARCH(Landings!$K$127,N$2:N$215)),MAX(M$1:M110)+1,0)</f>
        <v>110</v>
      </c>
      <c r="N111" t="s">
        <v>1526</v>
      </c>
      <c r="O111" t="str">
        <f>IFERROR(VLOOKUP(ROWS(O$2:O111),M$2:N$215,2,FALSE),"")</f>
        <v>Norway bullhead</v>
      </c>
      <c r="P111">
        <f>IF(ISNUMBER(SEARCH(Landings!$K$128,Q$2:Q$215)),MAX(P$1:P110)+1,0)</f>
        <v>110</v>
      </c>
      <c r="Q111" t="s">
        <v>1526</v>
      </c>
      <c r="R111" t="str">
        <f>IFERROR(VLOOKUP(ROWS(R$2:R111),P$2:Q$215,2,FALSE),"")</f>
        <v>Norway bullhead</v>
      </c>
      <c r="S111">
        <f>IF(ISNUMBER(SEARCH(Landings!$K$129,T$2:T$215)),MAX(S$1:S110)+1,0)</f>
        <v>110</v>
      </c>
      <c r="T111" t="s">
        <v>1526</v>
      </c>
      <c r="U111" t="str">
        <f>IFERROR(VLOOKUP(ROWS(U$2:U111),S$2:T$215,2,FALSE),"")</f>
        <v>Norway bullhead</v>
      </c>
      <c r="V111">
        <f>IF(ISNUMBER(SEARCH(Landings!$K$130,W$2:W$215)),MAX(V$1:V110)+1,0)</f>
        <v>110</v>
      </c>
      <c r="W111" t="s">
        <v>1526</v>
      </c>
      <c r="X111" t="str">
        <f>IFERROR(VLOOKUP(ROWS(X$2:X111),V$2:W$215,2,FALSE),"")</f>
        <v>Norway bullhead</v>
      </c>
      <c r="Y111">
        <f>IF(ISNUMBER(SEARCH(Landings!$K$131,Z$2:Z$215)),MAX(Y$1:Y110)+1,0)</f>
        <v>110</v>
      </c>
      <c r="Z111" t="s">
        <v>1526</v>
      </c>
      <c r="AA111" t="str">
        <f>IFERROR(VLOOKUP(ROWS(AA$2:AA111),Y$2:Z$215,2,FALSE),"")</f>
        <v>Norway bullhead</v>
      </c>
      <c r="AB111">
        <f>IF(ISNUMBER(SEARCH(Landings!$K$132,AC$2:AC$215)),MAX(AB$1:AB110)+1,0)</f>
        <v>110</v>
      </c>
      <c r="AC111" t="s">
        <v>1526</v>
      </c>
      <c r="AD111" t="str">
        <f>IFERROR(VLOOKUP(ROWS(AD$2:AD111),AB$2:AC$215,2,FALSE),"")</f>
        <v>Norway bullhead</v>
      </c>
      <c r="AE111">
        <f>IF(ISNUMBER(SEARCH(Landings!$K$133,AF$2:AF$215)),MAX(AE$1:AE110)+1,0)</f>
        <v>110</v>
      </c>
      <c r="AF111" t="s">
        <v>1526</v>
      </c>
      <c r="AG111" t="str">
        <f>IFERROR(VLOOKUP(ROWS(AG$2:AG111),AE$2:AF$215,2,FALSE),"")</f>
        <v>Norway bullhead</v>
      </c>
      <c r="AH111">
        <f>IF(ISNUMBER(SEARCH(Landings!$K$134,AI$2:AI$215)),MAX(AH$1:AH110)+1,0)</f>
        <v>110</v>
      </c>
      <c r="AI111" t="s">
        <v>1526</v>
      </c>
      <c r="AJ111" t="str">
        <f>IFERROR(VLOOKUP(ROWS(AJ$2:AJ111),AH$2:AI$215,2,FALSE),"")</f>
        <v>Norway bullhead</v>
      </c>
      <c r="AK111">
        <f>IF(ISNUMBER(SEARCH(Landings!$K$135,AL$2:AL$215)),MAX(AK$1:AK110)+1,0)</f>
        <v>110</v>
      </c>
      <c r="AL111" t="s">
        <v>1526</v>
      </c>
      <c r="AM111" t="str">
        <f>IFERROR(VLOOKUP(ROWS(AM$2:AM111),AK$2:AL$215,2,FALSE),"")</f>
        <v>Norway bullhead</v>
      </c>
      <c r="AN111">
        <f>IF(ISNUMBER(SEARCH(Landings!$K$136,AO$2:AO$215)),MAX(AN$1:AN110)+1,0)</f>
        <v>110</v>
      </c>
      <c r="AO111" t="s">
        <v>1526</v>
      </c>
      <c r="AP111" t="str">
        <f>IFERROR(VLOOKUP(ROWS(AP$2:AP111),AN$2:AO$215,2,FALSE),"")</f>
        <v>Norway bullhead</v>
      </c>
      <c r="AQ111">
        <f>IF(ISNUMBER(SEARCH(Landings!$K$137,AR$2:AR$215)),MAX(AQ$1:AQ110)+1,0)</f>
        <v>110</v>
      </c>
      <c r="AR111" t="s">
        <v>1526</v>
      </c>
      <c r="AS111" t="str">
        <f>IFERROR(VLOOKUP(ROWS(AS$2:AS111),AQ$2:AR$215,2,FALSE),"")</f>
        <v>Norway bullhead</v>
      </c>
      <c r="AT111">
        <f>IF(ISNUMBER(SEARCH(Landings!$K$138,AU$2:AU$215)),MAX(AT$1:AT110)+1,0)</f>
        <v>110</v>
      </c>
      <c r="AU111" t="s">
        <v>1526</v>
      </c>
      <c r="AV111" t="str">
        <f>IFERROR(VLOOKUP(ROWS(AV$2:AV111),AT$2:AU$215,2,FALSE),"")</f>
        <v>Norway bullhead</v>
      </c>
      <c r="AW111">
        <f>IF(ISNUMBER(SEARCH(Landings!$K$139,AX$2:AX$215)),MAX(AW$1:AW110)+1,0)</f>
        <v>110</v>
      </c>
      <c r="AX111" t="s">
        <v>1526</v>
      </c>
      <c r="AY111" t="str">
        <f>IFERROR(VLOOKUP(ROWS(AY$2:AY111),AW$2:AX$215,2,FALSE),"")</f>
        <v>Norway bullhead</v>
      </c>
      <c r="AZ111">
        <f>IF(ISNUMBER(SEARCH(Landings!$K$140,BA$2:BA$215)),MAX(AZ$1:AZ110)+1,0)</f>
        <v>110</v>
      </c>
      <c r="BA111" t="s">
        <v>1526</v>
      </c>
      <c r="BB111" t="str">
        <f>IFERROR(VLOOKUP(ROWS(BB$2:BB111),AZ$2:BA$215,2,FALSE),"")</f>
        <v>Norway bullhead</v>
      </c>
      <c r="BC111">
        <f>IF(ISNUMBER(SEARCH(Landings!$K$141,BD$2:BD$215)),MAX(BC$1:BC110)+1,0)</f>
        <v>110</v>
      </c>
      <c r="BD111" t="s">
        <v>1526</v>
      </c>
      <c r="BE111" t="str">
        <f>IFERROR(VLOOKUP(ROWS(BE$2:BE111),BC$2:BD$215,2,FALSE),"")</f>
        <v>Norway bullhead</v>
      </c>
      <c r="BF111">
        <f>IF(ISNUMBER(SEARCH(Landings!$K$142,BG$2:BG$215)),MAX(BF$1:BF110)+1,0)</f>
        <v>110</v>
      </c>
      <c r="BG111" t="s">
        <v>1526</v>
      </c>
      <c r="BH111" t="str">
        <f>IFERROR(VLOOKUP(ROWS(BH$2:BH111),BF$2:BG$215,2,FALSE),"")</f>
        <v>Norway bullhead</v>
      </c>
      <c r="BI111">
        <f>IF(ISNUMBER(SEARCH(Landings!$K$143,BJ$2:BJ$215)),MAX(BI$1:BI110)+1,0)</f>
        <v>110</v>
      </c>
      <c r="BJ111" t="s">
        <v>1526</v>
      </c>
      <c r="BK111" t="str">
        <f>IFERROR(VLOOKUP(ROWS(BK$2:BK111),BI$2:BJ$215,2,FALSE),"")</f>
        <v>Norway bullhead</v>
      </c>
      <c r="BL111">
        <f>IF(ISNUMBER(SEARCH(Landings!$K$144,BM$2:BM$215)),MAX(BL$1:BL110)+1,0)</f>
        <v>110</v>
      </c>
      <c r="BM111" t="s">
        <v>1526</v>
      </c>
      <c r="BN111" t="str">
        <f>IFERROR(VLOOKUP(ROWS(BN$2:BN111),BL$2:BM$215,2,FALSE),"")</f>
        <v>Norway bullhead</v>
      </c>
      <c r="BO111">
        <f>IF(ISNUMBER(SEARCH(Landings!$K$145,BP$2:BP$215)),MAX(BO$1:BO110)+1,0)</f>
        <v>110</v>
      </c>
      <c r="BP111" t="s">
        <v>1526</v>
      </c>
      <c r="BQ111" t="str">
        <f>IFERROR(VLOOKUP(ROWS(BQ$2:BQ111),BO$2:BP$215,2,FALSE),"")</f>
        <v>Norway bullhead</v>
      </c>
      <c r="BR111">
        <f>IF(ISNUMBER(SEARCH(Landings!$K$146,BS$2:BS$215)),MAX(BR$1:BR110)+1,0)</f>
        <v>110</v>
      </c>
      <c r="BS111" t="s">
        <v>1526</v>
      </c>
      <c r="BT111" t="str">
        <f>IFERROR(VLOOKUP(ROWS(BT$2:BT111),BR$2:BS$215,2,FALSE),"")</f>
        <v>Norway bullhead</v>
      </c>
      <c r="BU111">
        <f>IF(ISNUMBER(SEARCH(Landings!$K$147,BV$2:BV$215)),MAX(BU$1:BU110)+1,0)</f>
        <v>110</v>
      </c>
      <c r="BV111" t="s">
        <v>1526</v>
      </c>
      <c r="BW111" t="str">
        <f>IFERROR(VLOOKUP(ROWS(BW$2:BW111),BU$2:BV$215,2,FALSE),"")</f>
        <v>Norway bullhead</v>
      </c>
      <c r="BX111">
        <f>IF(ISNUMBER(SEARCH(Landings!$K$148,BY$2:BY$215)),MAX(BX$1:BX110)+1,0)</f>
        <v>110</v>
      </c>
      <c r="BY111" t="s">
        <v>1526</v>
      </c>
      <c r="BZ111" t="str">
        <f>IFERROR(VLOOKUP(ROWS(BZ$2:BZ111),BX$2:BY$215,2,FALSE),"")</f>
        <v>Norway bullhead</v>
      </c>
      <c r="CA111">
        <f>IF(ISNUMBER(SEARCH(Landings!$K$149,CB$2:CB$215)),MAX(CA$1:CA110)+1,0)</f>
        <v>110</v>
      </c>
      <c r="CB111" t="s">
        <v>1526</v>
      </c>
      <c r="CC111" t="str">
        <f>IFERROR(VLOOKUP(ROWS(CC$2:CC111),CA$2:CB$215,2,FALSE),"")</f>
        <v>Norway bullhead</v>
      </c>
      <c r="CD111">
        <f>IF(ISNUMBER(SEARCH(Landings!$K$150,CE$2:CE$215)),MAX(CD$1:CD110)+1,0)</f>
        <v>110</v>
      </c>
      <c r="CE111" t="s">
        <v>1526</v>
      </c>
      <c r="CF111" t="str">
        <f>IFERROR(VLOOKUP(ROWS(CF$2:CF111),CD$2:CE$215,2,FALSE),"")</f>
        <v>Norway bullhead</v>
      </c>
      <c r="CG111">
        <f>IF(ISNUMBER(SEARCH(Landings!$K$151,CH$2:CH$215)),MAX(CG$1:CG110)+1,0)</f>
        <v>110</v>
      </c>
      <c r="CH111" t="s">
        <v>1526</v>
      </c>
      <c r="CI111" t="str">
        <f>IFERROR(VLOOKUP(ROWS(CI$2:CI111),CG$2:CH$215,2,FALSE),"")</f>
        <v>Norway bullhead</v>
      </c>
      <c r="CJ111">
        <f>IF(ISNUMBER(SEARCH(Landings!$K$152,CK$2:CK$215)),MAX(CJ$1:CJ110)+1,0)</f>
        <v>110</v>
      </c>
      <c r="CK111" t="s">
        <v>1526</v>
      </c>
      <c r="CL111" t="str">
        <f>IFERROR(VLOOKUP(ROWS(CL$2:CL111),CJ$2:CK$215,2,FALSE),"")</f>
        <v>Norway bullhead</v>
      </c>
      <c r="CM111">
        <f>IF(ISNUMBER(SEARCH(Landings!$K$153,CN$2:CN$215)),MAX(CM$1:CM110)+1,0)</f>
        <v>110</v>
      </c>
      <c r="CN111" t="s">
        <v>1526</v>
      </c>
      <c r="CO111" t="str">
        <f>IFERROR(VLOOKUP(ROWS(CO$2:CO111),CM$2:CN$215,2,FALSE),"")</f>
        <v>Norway bullhead</v>
      </c>
    </row>
    <row r="112" spans="1:93" x14ac:dyDescent="0.25">
      <c r="A112" t="s">
        <v>1527</v>
      </c>
      <c r="B112" t="s">
        <v>1528</v>
      </c>
      <c r="D112">
        <f>IF(ISNUMBER(SEARCH(Landings!$K$124,E$2:E$215)),MAX(D$1:D111)+1,0)</f>
        <v>111</v>
      </c>
      <c r="E112" t="s">
        <v>1528</v>
      </c>
      <c r="F112" t="str">
        <f>IFERROR(VLOOKUP(ROWS(F$2:F112),D$2:E$215,2,FALSE),"")</f>
        <v>Norway pout</v>
      </c>
      <c r="G112">
        <f>IF(ISNUMBER(SEARCH(Landings!$K$125,H$2:H$215)),MAX(G$1:G111)+1,0)</f>
        <v>111</v>
      </c>
      <c r="H112" t="s">
        <v>1528</v>
      </c>
      <c r="I112" t="str">
        <f>IFERROR(VLOOKUP(ROWS(I$2:I112),G$2:H$215,2,FALSE),"")</f>
        <v>Norway pout</v>
      </c>
      <c r="J112">
        <f>IF(ISNUMBER(SEARCH(Landings!$K$126,K$2:K$215)),MAX(J$1:J111)+1,0)</f>
        <v>111</v>
      </c>
      <c r="K112" t="s">
        <v>1528</v>
      </c>
      <c r="L112" t="str">
        <f>IFERROR(VLOOKUP(ROWS(L$2:L112),J$2:K$215,2,FALSE),"")</f>
        <v>Norway pout</v>
      </c>
      <c r="M112">
        <f>IF(ISNUMBER(SEARCH(Landings!$K$127,N$2:N$215)),MAX(M$1:M111)+1,0)</f>
        <v>111</v>
      </c>
      <c r="N112" t="s">
        <v>1528</v>
      </c>
      <c r="O112" t="str">
        <f>IFERROR(VLOOKUP(ROWS(O$2:O112),M$2:N$215,2,FALSE),"")</f>
        <v>Norway pout</v>
      </c>
      <c r="P112">
        <f>IF(ISNUMBER(SEARCH(Landings!$K$128,Q$2:Q$215)),MAX(P$1:P111)+1,0)</f>
        <v>111</v>
      </c>
      <c r="Q112" t="s">
        <v>1528</v>
      </c>
      <c r="R112" t="str">
        <f>IFERROR(VLOOKUP(ROWS(R$2:R112),P$2:Q$215,2,FALSE),"")</f>
        <v>Norway pout</v>
      </c>
      <c r="S112">
        <f>IF(ISNUMBER(SEARCH(Landings!$K$129,T$2:T$215)),MAX(S$1:S111)+1,0)</f>
        <v>111</v>
      </c>
      <c r="T112" t="s">
        <v>1528</v>
      </c>
      <c r="U112" t="str">
        <f>IFERROR(VLOOKUP(ROWS(U$2:U112),S$2:T$215,2,FALSE),"")</f>
        <v>Norway pout</v>
      </c>
      <c r="V112">
        <f>IF(ISNUMBER(SEARCH(Landings!$K$130,W$2:W$215)),MAX(V$1:V111)+1,0)</f>
        <v>111</v>
      </c>
      <c r="W112" t="s">
        <v>1528</v>
      </c>
      <c r="X112" t="str">
        <f>IFERROR(VLOOKUP(ROWS(X$2:X112),V$2:W$215,2,FALSE),"")</f>
        <v>Norway pout</v>
      </c>
      <c r="Y112">
        <f>IF(ISNUMBER(SEARCH(Landings!$K$131,Z$2:Z$215)),MAX(Y$1:Y111)+1,0)</f>
        <v>111</v>
      </c>
      <c r="Z112" t="s">
        <v>1528</v>
      </c>
      <c r="AA112" t="str">
        <f>IFERROR(VLOOKUP(ROWS(AA$2:AA112),Y$2:Z$215,2,FALSE),"")</f>
        <v>Norway pout</v>
      </c>
      <c r="AB112">
        <f>IF(ISNUMBER(SEARCH(Landings!$K$132,AC$2:AC$215)),MAX(AB$1:AB111)+1,0)</f>
        <v>111</v>
      </c>
      <c r="AC112" t="s">
        <v>1528</v>
      </c>
      <c r="AD112" t="str">
        <f>IFERROR(VLOOKUP(ROWS(AD$2:AD112),AB$2:AC$215,2,FALSE),"")</f>
        <v>Norway pout</v>
      </c>
      <c r="AE112">
        <f>IF(ISNUMBER(SEARCH(Landings!$K$133,AF$2:AF$215)),MAX(AE$1:AE111)+1,0)</f>
        <v>111</v>
      </c>
      <c r="AF112" t="s">
        <v>1528</v>
      </c>
      <c r="AG112" t="str">
        <f>IFERROR(VLOOKUP(ROWS(AG$2:AG112),AE$2:AF$215,2,FALSE),"")</f>
        <v>Norway pout</v>
      </c>
      <c r="AH112">
        <f>IF(ISNUMBER(SEARCH(Landings!$K$134,AI$2:AI$215)),MAX(AH$1:AH111)+1,0)</f>
        <v>111</v>
      </c>
      <c r="AI112" t="s">
        <v>1528</v>
      </c>
      <c r="AJ112" t="str">
        <f>IFERROR(VLOOKUP(ROWS(AJ$2:AJ112),AH$2:AI$215,2,FALSE),"")</f>
        <v>Norway pout</v>
      </c>
      <c r="AK112">
        <f>IF(ISNUMBER(SEARCH(Landings!$K$135,AL$2:AL$215)),MAX(AK$1:AK111)+1,0)</f>
        <v>111</v>
      </c>
      <c r="AL112" t="s">
        <v>1528</v>
      </c>
      <c r="AM112" t="str">
        <f>IFERROR(VLOOKUP(ROWS(AM$2:AM112),AK$2:AL$215,2,FALSE),"")</f>
        <v>Norway pout</v>
      </c>
      <c r="AN112">
        <f>IF(ISNUMBER(SEARCH(Landings!$K$136,AO$2:AO$215)),MAX(AN$1:AN111)+1,0)</f>
        <v>111</v>
      </c>
      <c r="AO112" t="s">
        <v>1528</v>
      </c>
      <c r="AP112" t="str">
        <f>IFERROR(VLOOKUP(ROWS(AP$2:AP112),AN$2:AO$215,2,FALSE),"")</f>
        <v>Norway pout</v>
      </c>
      <c r="AQ112">
        <f>IF(ISNUMBER(SEARCH(Landings!$K$137,AR$2:AR$215)),MAX(AQ$1:AQ111)+1,0)</f>
        <v>111</v>
      </c>
      <c r="AR112" t="s">
        <v>1528</v>
      </c>
      <c r="AS112" t="str">
        <f>IFERROR(VLOOKUP(ROWS(AS$2:AS112),AQ$2:AR$215,2,FALSE),"")</f>
        <v>Norway pout</v>
      </c>
      <c r="AT112">
        <f>IF(ISNUMBER(SEARCH(Landings!$K$138,AU$2:AU$215)),MAX(AT$1:AT111)+1,0)</f>
        <v>111</v>
      </c>
      <c r="AU112" t="s">
        <v>1528</v>
      </c>
      <c r="AV112" t="str">
        <f>IFERROR(VLOOKUP(ROWS(AV$2:AV112),AT$2:AU$215,2,FALSE),"")</f>
        <v>Norway pout</v>
      </c>
      <c r="AW112">
        <f>IF(ISNUMBER(SEARCH(Landings!$K$139,AX$2:AX$215)),MAX(AW$1:AW111)+1,0)</f>
        <v>111</v>
      </c>
      <c r="AX112" t="s">
        <v>1528</v>
      </c>
      <c r="AY112" t="str">
        <f>IFERROR(VLOOKUP(ROWS(AY$2:AY112),AW$2:AX$215,2,FALSE),"")</f>
        <v>Norway pout</v>
      </c>
      <c r="AZ112">
        <f>IF(ISNUMBER(SEARCH(Landings!$K$140,BA$2:BA$215)),MAX(AZ$1:AZ111)+1,0)</f>
        <v>111</v>
      </c>
      <c r="BA112" t="s">
        <v>1528</v>
      </c>
      <c r="BB112" t="str">
        <f>IFERROR(VLOOKUP(ROWS(BB$2:BB112),AZ$2:BA$215,2,FALSE),"")</f>
        <v>Norway pout</v>
      </c>
      <c r="BC112">
        <f>IF(ISNUMBER(SEARCH(Landings!$K$141,BD$2:BD$215)),MAX(BC$1:BC111)+1,0)</f>
        <v>111</v>
      </c>
      <c r="BD112" t="s">
        <v>1528</v>
      </c>
      <c r="BE112" t="str">
        <f>IFERROR(VLOOKUP(ROWS(BE$2:BE112),BC$2:BD$215,2,FALSE),"")</f>
        <v>Norway pout</v>
      </c>
      <c r="BF112">
        <f>IF(ISNUMBER(SEARCH(Landings!$K$142,BG$2:BG$215)),MAX(BF$1:BF111)+1,0)</f>
        <v>111</v>
      </c>
      <c r="BG112" t="s">
        <v>1528</v>
      </c>
      <c r="BH112" t="str">
        <f>IFERROR(VLOOKUP(ROWS(BH$2:BH112),BF$2:BG$215,2,FALSE),"")</f>
        <v>Norway pout</v>
      </c>
      <c r="BI112">
        <f>IF(ISNUMBER(SEARCH(Landings!$K$143,BJ$2:BJ$215)),MAX(BI$1:BI111)+1,0)</f>
        <v>111</v>
      </c>
      <c r="BJ112" t="s">
        <v>1528</v>
      </c>
      <c r="BK112" t="str">
        <f>IFERROR(VLOOKUP(ROWS(BK$2:BK112),BI$2:BJ$215,2,FALSE),"")</f>
        <v>Norway pout</v>
      </c>
      <c r="BL112">
        <f>IF(ISNUMBER(SEARCH(Landings!$K$144,BM$2:BM$215)),MAX(BL$1:BL111)+1,0)</f>
        <v>111</v>
      </c>
      <c r="BM112" t="s">
        <v>1528</v>
      </c>
      <c r="BN112" t="str">
        <f>IFERROR(VLOOKUP(ROWS(BN$2:BN112),BL$2:BM$215,2,FALSE),"")</f>
        <v>Norway pout</v>
      </c>
      <c r="BO112">
        <f>IF(ISNUMBER(SEARCH(Landings!$K$145,BP$2:BP$215)),MAX(BO$1:BO111)+1,0)</f>
        <v>111</v>
      </c>
      <c r="BP112" t="s">
        <v>1528</v>
      </c>
      <c r="BQ112" t="str">
        <f>IFERROR(VLOOKUP(ROWS(BQ$2:BQ112),BO$2:BP$215,2,FALSE),"")</f>
        <v>Norway pout</v>
      </c>
      <c r="BR112">
        <f>IF(ISNUMBER(SEARCH(Landings!$K$146,BS$2:BS$215)),MAX(BR$1:BR111)+1,0)</f>
        <v>111</v>
      </c>
      <c r="BS112" t="s">
        <v>1528</v>
      </c>
      <c r="BT112" t="str">
        <f>IFERROR(VLOOKUP(ROWS(BT$2:BT112),BR$2:BS$215,2,FALSE),"")</f>
        <v>Norway pout</v>
      </c>
      <c r="BU112">
        <f>IF(ISNUMBER(SEARCH(Landings!$K$147,BV$2:BV$215)),MAX(BU$1:BU111)+1,0)</f>
        <v>111</v>
      </c>
      <c r="BV112" t="s">
        <v>1528</v>
      </c>
      <c r="BW112" t="str">
        <f>IFERROR(VLOOKUP(ROWS(BW$2:BW112),BU$2:BV$215,2,FALSE),"")</f>
        <v>Norway pout</v>
      </c>
      <c r="BX112">
        <f>IF(ISNUMBER(SEARCH(Landings!$K$148,BY$2:BY$215)),MAX(BX$1:BX111)+1,0)</f>
        <v>111</v>
      </c>
      <c r="BY112" t="s">
        <v>1528</v>
      </c>
      <c r="BZ112" t="str">
        <f>IFERROR(VLOOKUP(ROWS(BZ$2:BZ112),BX$2:BY$215,2,FALSE),"")</f>
        <v>Norway pout</v>
      </c>
      <c r="CA112">
        <f>IF(ISNUMBER(SEARCH(Landings!$K$149,CB$2:CB$215)),MAX(CA$1:CA111)+1,0)</f>
        <v>111</v>
      </c>
      <c r="CB112" t="s">
        <v>1528</v>
      </c>
      <c r="CC112" t="str">
        <f>IFERROR(VLOOKUP(ROWS(CC$2:CC112),CA$2:CB$215,2,FALSE),"")</f>
        <v>Norway pout</v>
      </c>
      <c r="CD112">
        <f>IF(ISNUMBER(SEARCH(Landings!$K$150,CE$2:CE$215)),MAX(CD$1:CD111)+1,0)</f>
        <v>111</v>
      </c>
      <c r="CE112" t="s">
        <v>1528</v>
      </c>
      <c r="CF112" t="str">
        <f>IFERROR(VLOOKUP(ROWS(CF$2:CF112),CD$2:CE$215,2,FALSE),"")</f>
        <v>Norway pout</v>
      </c>
      <c r="CG112">
        <f>IF(ISNUMBER(SEARCH(Landings!$K$151,CH$2:CH$215)),MAX(CG$1:CG111)+1,0)</f>
        <v>111</v>
      </c>
      <c r="CH112" t="s">
        <v>1528</v>
      </c>
      <c r="CI112" t="str">
        <f>IFERROR(VLOOKUP(ROWS(CI$2:CI112),CG$2:CH$215,2,FALSE),"")</f>
        <v>Norway pout</v>
      </c>
      <c r="CJ112">
        <f>IF(ISNUMBER(SEARCH(Landings!$K$152,CK$2:CK$215)),MAX(CJ$1:CJ111)+1,0)</f>
        <v>111</v>
      </c>
      <c r="CK112" t="s">
        <v>1528</v>
      </c>
      <c r="CL112" t="str">
        <f>IFERROR(VLOOKUP(ROWS(CL$2:CL112),CJ$2:CK$215,2,FALSE),"")</f>
        <v>Norway pout</v>
      </c>
      <c r="CM112">
        <f>IF(ISNUMBER(SEARCH(Landings!$K$153,CN$2:CN$215)),MAX(CM$1:CM111)+1,0)</f>
        <v>111</v>
      </c>
      <c r="CN112" t="s">
        <v>1528</v>
      </c>
      <c r="CO112" t="str">
        <f>IFERROR(VLOOKUP(ROWS(CO$2:CO112),CM$2:CN$215,2,FALSE),"")</f>
        <v>Norway pout</v>
      </c>
    </row>
    <row r="113" spans="1:93" x14ac:dyDescent="0.25">
      <c r="A113" t="s">
        <v>1529</v>
      </c>
      <c r="B113" t="s">
        <v>1530</v>
      </c>
      <c r="D113">
        <f>IF(ISNUMBER(SEARCH(Landings!$K$124,E$2:E$215)),MAX(D$1:D112)+1,0)</f>
        <v>112</v>
      </c>
      <c r="E113" t="s">
        <v>1530</v>
      </c>
      <c r="F113" t="str">
        <f>IFERROR(VLOOKUP(ROWS(F$2:F113),D$2:E$215,2,FALSE),"")</f>
        <v>Norwegian topknot</v>
      </c>
      <c r="G113">
        <f>IF(ISNUMBER(SEARCH(Landings!$K$125,H$2:H$215)),MAX(G$1:G112)+1,0)</f>
        <v>112</v>
      </c>
      <c r="H113" t="s">
        <v>1530</v>
      </c>
      <c r="I113" t="str">
        <f>IFERROR(VLOOKUP(ROWS(I$2:I113),G$2:H$215,2,FALSE),"")</f>
        <v>Norwegian topknot</v>
      </c>
      <c r="J113">
        <f>IF(ISNUMBER(SEARCH(Landings!$K$126,K$2:K$215)),MAX(J$1:J112)+1,0)</f>
        <v>112</v>
      </c>
      <c r="K113" t="s">
        <v>1530</v>
      </c>
      <c r="L113" t="str">
        <f>IFERROR(VLOOKUP(ROWS(L$2:L113),J$2:K$215,2,FALSE),"")</f>
        <v>Norwegian topknot</v>
      </c>
      <c r="M113">
        <f>IF(ISNUMBER(SEARCH(Landings!$K$127,N$2:N$215)),MAX(M$1:M112)+1,0)</f>
        <v>112</v>
      </c>
      <c r="N113" t="s">
        <v>1530</v>
      </c>
      <c r="O113" t="str">
        <f>IFERROR(VLOOKUP(ROWS(O$2:O113),M$2:N$215,2,FALSE),"")</f>
        <v>Norwegian topknot</v>
      </c>
      <c r="P113">
        <f>IF(ISNUMBER(SEARCH(Landings!$K$128,Q$2:Q$215)),MAX(P$1:P112)+1,0)</f>
        <v>112</v>
      </c>
      <c r="Q113" t="s">
        <v>1530</v>
      </c>
      <c r="R113" t="str">
        <f>IFERROR(VLOOKUP(ROWS(R$2:R113),P$2:Q$215,2,FALSE),"")</f>
        <v>Norwegian topknot</v>
      </c>
      <c r="S113">
        <f>IF(ISNUMBER(SEARCH(Landings!$K$129,T$2:T$215)),MAX(S$1:S112)+1,0)</f>
        <v>112</v>
      </c>
      <c r="T113" t="s">
        <v>1530</v>
      </c>
      <c r="U113" t="str">
        <f>IFERROR(VLOOKUP(ROWS(U$2:U113),S$2:T$215,2,FALSE),"")</f>
        <v>Norwegian topknot</v>
      </c>
      <c r="V113">
        <f>IF(ISNUMBER(SEARCH(Landings!$K$130,W$2:W$215)),MAX(V$1:V112)+1,0)</f>
        <v>112</v>
      </c>
      <c r="W113" t="s">
        <v>1530</v>
      </c>
      <c r="X113" t="str">
        <f>IFERROR(VLOOKUP(ROWS(X$2:X113),V$2:W$215,2,FALSE),"")</f>
        <v>Norwegian topknot</v>
      </c>
      <c r="Y113">
        <f>IF(ISNUMBER(SEARCH(Landings!$K$131,Z$2:Z$215)),MAX(Y$1:Y112)+1,0)</f>
        <v>112</v>
      </c>
      <c r="Z113" t="s">
        <v>1530</v>
      </c>
      <c r="AA113" t="str">
        <f>IFERROR(VLOOKUP(ROWS(AA$2:AA113),Y$2:Z$215,2,FALSE),"")</f>
        <v>Norwegian topknot</v>
      </c>
      <c r="AB113">
        <f>IF(ISNUMBER(SEARCH(Landings!$K$132,AC$2:AC$215)),MAX(AB$1:AB112)+1,0)</f>
        <v>112</v>
      </c>
      <c r="AC113" t="s">
        <v>1530</v>
      </c>
      <c r="AD113" t="str">
        <f>IFERROR(VLOOKUP(ROWS(AD$2:AD113),AB$2:AC$215,2,FALSE),"")</f>
        <v>Norwegian topknot</v>
      </c>
      <c r="AE113">
        <f>IF(ISNUMBER(SEARCH(Landings!$K$133,AF$2:AF$215)),MAX(AE$1:AE112)+1,0)</f>
        <v>112</v>
      </c>
      <c r="AF113" t="s">
        <v>1530</v>
      </c>
      <c r="AG113" t="str">
        <f>IFERROR(VLOOKUP(ROWS(AG$2:AG113),AE$2:AF$215,2,FALSE),"")</f>
        <v>Norwegian topknot</v>
      </c>
      <c r="AH113">
        <f>IF(ISNUMBER(SEARCH(Landings!$K$134,AI$2:AI$215)),MAX(AH$1:AH112)+1,0)</f>
        <v>112</v>
      </c>
      <c r="AI113" t="s">
        <v>1530</v>
      </c>
      <c r="AJ113" t="str">
        <f>IFERROR(VLOOKUP(ROWS(AJ$2:AJ113),AH$2:AI$215,2,FALSE),"")</f>
        <v>Norwegian topknot</v>
      </c>
      <c r="AK113">
        <f>IF(ISNUMBER(SEARCH(Landings!$K$135,AL$2:AL$215)),MAX(AK$1:AK112)+1,0)</f>
        <v>112</v>
      </c>
      <c r="AL113" t="s">
        <v>1530</v>
      </c>
      <c r="AM113" t="str">
        <f>IFERROR(VLOOKUP(ROWS(AM$2:AM113),AK$2:AL$215,2,FALSE),"")</f>
        <v>Norwegian topknot</v>
      </c>
      <c r="AN113">
        <f>IF(ISNUMBER(SEARCH(Landings!$K$136,AO$2:AO$215)),MAX(AN$1:AN112)+1,0)</f>
        <v>112</v>
      </c>
      <c r="AO113" t="s">
        <v>1530</v>
      </c>
      <c r="AP113" t="str">
        <f>IFERROR(VLOOKUP(ROWS(AP$2:AP113),AN$2:AO$215,2,FALSE),"")</f>
        <v>Norwegian topknot</v>
      </c>
      <c r="AQ113">
        <f>IF(ISNUMBER(SEARCH(Landings!$K$137,AR$2:AR$215)),MAX(AQ$1:AQ112)+1,0)</f>
        <v>112</v>
      </c>
      <c r="AR113" t="s">
        <v>1530</v>
      </c>
      <c r="AS113" t="str">
        <f>IFERROR(VLOOKUP(ROWS(AS$2:AS113),AQ$2:AR$215,2,FALSE),"")</f>
        <v>Norwegian topknot</v>
      </c>
      <c r="AT113">
        <f>IF(ISNUMBER(SEARCH(Landings!$K$138,AU$2:AU$215)),MAX(AT$1:AT112)+1,0)</f>
        <v>112</v>
      </c>
      <c r="AU113" t="s">
        <v>1530</v>
      </c>
      <c r="AV113" t="str">
        <f>IFERROR(VLOOKUP(ROWS(AV$2:AV113),AT$2:AU$215,2,FALSE),"")</f>
        <v>Norwegian topknot</v>
      </c>
      <c r="AW113">
        <f>IF(ISNUMBER(SEARCH(Landings!$K$139,AX$2:AX$215)),MAX(AW$1:AW112)+1,0)</f>
        <v>112</v>
      </c>
      <c r="AX113" t="s">
        <v>1530</v>
      </c>
      <c r="AY113" t="str">
        <f>IFERROR(VLOOKUP(ROWS(AY$2:AY113),AW$2:AX$215,2,FALSE),"")</f>
        <v>Norwegian topknot</v>
      </c>
      <c r="AZ113">
        <f>IF(ISNUMBER(SEARCH(Landings!$K$140,BA$2:BA$215)),MAX(AZ$1:AZ112)+1,0)</f>
        <v>112</v>
      </c>
      <c r="BA113" t="s">
        <v>1530</v>
      </c>
      <c r="BB113" t="str">
        <f>IFERROR(VLOOKUP(ROWS(BB$2:BB113),AZ$2:BA$215,2,FALSE),"")</f>
        <v>Norwegian topknot</v>
      </c>
      <c r="BC113">
        <f>IF(ISNUMBER(SEARCH(Landings!$K$141,BD$2:BD$215)),MAX(BC$1:BC112)+1,0)</f>
        <v>112</v>
      </c>
      <c r="BD113" t="s">
        <v>1530</v>
      </c>
      <c r="BE113" t="str">
        <f>IFERROR(VLOOKUP(ROWS(BE$2:BE113),BC$2:BD$215,2,FALSE),"")</f>
        <v>Norwegian topknot</v>
      </c>
      <c r="BF113">
        <f>IF(ISNUMBER(SEARCH(Landings!$K$142,BG$2:BG$215)),MAX(BF$1:BF112)+1,0)</f>
        <v>112</v>
      </c>
      <c r="BG113" t="s">
        <v>1530</v>
      </c>
      <c r="BH113" t="str">
        <f>IFERROR(VLOOKUP(ROWS(BH$2:BH113),BF$2:BG$215,2,FALSE),"")</f>
        <v>Norwegian topknot</v>
      </c>
      <c r="BI113">
        <f>IF(ISNUMBER(SEARCH(Landings!$K$143,BJ$2:BJ$215)),MAX(BI$1:BI112)+1,0)</f>
        <v>112</v>
      </c>
      <c r="BJ113" t="s">
        <v>1530</v>
      </c>
      <c r="BK113" t="str">
        <f>IFERROR(VLOOKUP(ROWS(BK$2:BK113),BI$2:BJ$215,2,FALSE),"")</f>
        <v>Norwegian topknot</v>
      </c>
      <c r="BL113">
        <f>IF(ISNUMBER(SEARCH(Landings!$K$144,BM$2:BM$215)),MAX(BL$1:BL112)+1,0)</f>
        <v>112</v>
      </c>
      <c r="BM113" t="s">
        <v>1530</v>
      </c>
      <c r="BN113" t="str">
        <f>IFERROR(VLOOKUP(ROWS(BN$2:BN113),BL$2:BM$215,2,FALSE),"")</f>
        <v>Norwegian topknot</v>
      </c>
      <c r="BO113">
        <f>IF(ISNUMBER(SEARCH(Landings!$K$145,BP$2:BP$215)),MAX(BO$1:BO112)+1,0)</f>
        <v>112</v>
      </c>
      <c r="BP113" t="s">
        <v>1530</v>
      </c>
      <c r="BQ113" t="str">
        <f>IFERROR(VLOOKUP(ROWS(BQ$2:BQ113),BO$2:BP$215,2,FALSE),"")</f>
        <v>Norwegian topknot</v>
      </c>
      <c r="BR113">
        <f>IF(ISNUMBER(SEARCH(Landings!$K$146,BS$2:BS$215)),MAX(BR$1:BR112)+1,0)</f>
        <v>112</v>
      </c>
      <c r="BS113" t="s">
        <v>1530</v>
      </c>
      <c r="BT113" t="str">
        <f>IFERROR(VLOOKUP(ROWS(BT$2:BT113),BR$2:BS$215,2,FALSE),"")</f>
        <v>Norwegian topknot</v>
      </c>
      <c r="BU113">
        <f>IF(ISNUMBER(SEARCH(Landings!$K$147,BV$2:BV$215)),MAX(BU$1:BU112)+1,0)</f>
        <v>112</v>
      </c>
      <c r="BV113" t="s">
        <v>1530</v>
      </c>
      <c r="BW113" t="str">
        <f>IFERROR(VLOOKUP(ROWS(BW$2:BW113),BU$2:BV$215,2,FALSE),"")</f>
        <v>Norwegian topknot</v>
      </c>
      <c r="BX113">
        <f>IF(ISNUMBER(SEARCH(Landings!$K$148,BY$2:BY$215)),MAX(BX$1:BX112)+1,0)</f>
        <v>112</v>
      </c>
      <c r="BY113" t="s">
        <v>1530</v>
      </c>
      <c r="BZ113" t="str">
        <f>IFERROR(VLOOKUP(ROWS(BZ$2:BZ113),BX$2:BY$215,2,FALSE),"")</f>
        <v>Norwegian topknot</v>
      </c>
      <c r="CA113">
        <f>IF(ISNUMBER(SEARCH(Landings!$K$149,CB$2:CB$215)),MAX(CA$1:CA112)+1,0)</f>
        <v>112</v>
      </c>
      <c r="CB113" t="s">
        <v>1530</v>
      </c>
      <c r="CC113" t="str">
        <f>IFERROR(VLOOKUP(ROWS(CC$2:CC113),CA$2:CB$215,2,FALSE),"")</f>
        <v>Norwegian topknot</v>
      </c>
      <c r="CD113">
        <f>IF(ISNUMBER(SEARCH(Landings!$K$150,CE$2:CE$215)),MAX(CD$1:CD112)+1,0)</f>
        <v>112</v>
      </c>
      <c r="CE113" t="s">
        <v>1530</v>
      </c>
      <c r="CF113" t="str">
        <f>IFERROR(VLOOKUP(ROWS(CF$2:CF113),CD$2:CE$215,2,FALSE),"")</f>
        <v>Norwegian topknot</v>
      </c>
      <c r="CG113">
        <f>IF(ISNUMBER(SEARCH(Landings!$K$151,CH$2:CH$215)),MAX(CG$1:CG112)+1,0)</f>
        <v>112</v>
      </c>
      <c r="CH113" t="s">
        <v>1530</v>
      </c>
      <c r="CI113" t="str">
        <f>IFERROR(VLOOKUP(ROWS(CI$2:CI113),CG$2:CH$215,2,FALSE),"")</f>
        <v>Norwegian topknot</v>
      </c>
      <c r="CJ113">
        <f>IF(ISNUMBER(SEARCH(Landings!$K$152,CK$2:CK$215)),MAX(CJ$1:CJ112)+1,0)</f>
        <v>112</v>
      </c>
      <c r="CK113" t="s">
        <v>1530</v>
      </c>
      <c r="CL113" t="str">
        <f>IFERROR(VLOOKUP(ROWS(CL$2:CL113),CJ$2:CK$215,2,FALSE),"")</f>
        <v>Norwegian topknot</v>
      </c>
      <c r="CM113">
        <f>IF(ISNUMBER(SEARCH(Landings!$K$153,CN$2:CN$215)),MAX(CM$1:CM112)+1,0)</f>
        <v>112</v>
      </c>
      <c r="CN113" t="s">
        <v>1530</v>
      </c>
      <c r="CO113" t="str">
        <f>IFERROR(VLOOKUP(ROWS(CO$2:CO113),CM$2:CN$215,2,FALSE),"")</f>
        <v>Norwegian topknot</v>
      </c>
    </row>
    <row r="114" spans="1:93" x14ac:dyDescent="0.25">
      <c r="A114" t="s">
        <v>1531</v>
      </c>
      <c r="B114" t="s">
        <v>1532</v>
      </c>
      <c r="D114">
        <f>IF(ISNUMBER(SEARCH(Landings!$K$124,E$2:E$215)),MAX(D$1:D113)+1,0)</f>
        <v>113</v>
      </c>
      <c r="E114" t="s">
        <v>1532</v>
      </c>
      <c r="F114" t="str">
        <f>IFERROR(VLOOKUP(ROWS(F$2:F114),D$2:E$215,2,FALSE),"")</f>
        <v>Nurse Hound</v>
      </c>
      <c r="G114">
        <f>IF(ISNUMBER(SEARCH(Landings!$K$125,H$2:H$215)),MAX(G$1:G113)+1,0)</f>
        <v>113</v>
      </c>
      <c r="H114" t="s">
        <v>1532</v>
      </c>
      <c r="I114" t="str">
        <f>IFERROR(VLOOKUP(ROWS(I$2:I114),G$2:H$215,2,FALSE),"")</f>
        <v>Nurse Hound</v>
      </c>
      <c r="J114">
        <f>IF(ISNUMBER(SEARCH(Landings!$K$126,K$2:K$215)),MAX(J$1:J113)+1,0)</f>
        <v>113</v>
      </c>
      <c r="K114" t="s">
        <v>1532</v>
      </c>
      <c r="L114" t="str">
        <f>IFERROR(VLOOKUP(ROWS(L$2:L114),J$2:K$215,2,FALSE),"")</f>
        <v>Nurse Hound</v>
      </c>
      <c r="M114">
        <f>IF(ISNUMBER(SEARCH(Landings!$K$127,N$2:N$215)),MAX(M$1:M113)+1,0)</f>
        <v>113</v>
      </c>
      <c r="N114" t="s">
        <v>1532</v>
      </c>
      <c r="O114" t="str">
        <f>IFERROR(VLOOKUP(ROWS(O$2:O114),M$2:N$215,2,FALSE),"")</f>
        <v>Nurse Hound</v>
      </c>
      <c r="P114">
        <f>IF(ISNUMBER(SEARCH(Landings!$K$128,Q$2:Q$215)),MAX(P$1:P113)+1,0)</f>
        <v>113</v>
      </c>
      <c r="Q114" t="s">
        <v>1532</v>
      </c>
      <c r="R114" t="str">
        <f>IFERROR(VLOOKUP(ROWS(R$2:R114),P$2:Q$215,2,FALSE),"")</f>
        <v>Nurse Hound</v>
      </c>
      <c r="S114">
        <f>IF(ISNUMBER(SEARCH(Landings!$K$129,T$2:T$215)),MAX(S$1:S113)+1,0)</f>
        <v>113</v>
      </c>
      <c r="T114" t="s">
        <v>1532</v>
      </c>
      <c r="U114" t="str">
        <f>IFERROR(VLOOKUP(ROWS(U$2:U114),S$2:T$215,2,FALSE),"")</f>
        <v>Nurse Hound</v>
      </c>
      <c r="V114">
        <f>IF(ISNUMBER(SEARCH(Landings!$K$130,W$2:W$215)),MAX(V$1:V113)+1,0)</f>
        <v>113</v>
      </c>
      <c r="W114" t="s">
        <v>1532</v>
      </c>
      <c r="X114" t="str">
        <f>IFERROR(VLOOKUP(ROWS(X$2:X114),V$2:W$215,2,FALSE),"")</f>
        <v>Nurse Hound</v>
      </c>
      <c r="Y114">
        <f>IF(ISNUMBER(SEARCH(Landings!$K$131,Z$2:Z$215)),MAX(Y$1:Y113)+1,0)</f>
        <v>113</v>
      </c>
      <c r="Z114" t="s">
        <v>1532</v>
      </c>
      <c r="AA114" t="str">
        <f>IFERROR(VLOOKUP(ROWS(AA$2:AA114),Y$2:Z$215,2,FALSE),"")</f>
        <v>Nurse Hound</v>
      </c>
      <c r="AB114">
        <f>IF(ISNUMBER(SEARCH(Landings!$K$132,AC$2:AC$215)),MAX(AB$1:AB113)+1,0)</f>
        <v>113</v>
      </c>
      <c r="AC114" t="s">
        <v>1532</v>
      </c>
      <c r="AD114" t="str">
        <f>IFERROR(VLOOKUP(ROWS(AD$2:AD114),AB$2:AC$215,2,FALSE),"")</f>
        <v>Nurse Hound</v>
      </c>
      <c r="AE114">
        <f>IF(ISNUMBER(SEARCH(Landings!$K$133,AF$2:AF$215)),MAX(AE$1:AE113)+1,0)</f>
        <v>113</v>
      </c>
      <c r="AF114" t="s">
        <v>1532</v>
      </c>
      <c r="AG114" t="str">
        <f>IFERROR(VLOOKUP(ROWS(AG$2:AG114),AE$2:AF$215,2,FALSE),"")</f>
        <v>Nurse Hound</v>
      </c>
      <c r="AH114">
        <f>IF(ISNUMBER(SEARCH(Landings!$K$134,AI$2:AI$215)),MAX(AH$1:AH113)+1,0)</f>
        <v>113</v>
      </c>
      <c r="AI114" t="s">
        <v>1532</v>
      </c>
      <c r="AJ114" t="str">
        <f>IFERROR(VLOOKUP(ROWS(AJ$2:AJ114),AH$2:AI$215,2,FALSE),"")</f>
        <v>Nurse Hound</v>
      </c>
      <c r="AK114">
        <f>IF(ISNUMBER(SEARCH(Landings!$K$135,AL$2:AL$215)),MAX(AK$1:AK113)+1,0)</f>
        <v>113</v>
      </c>
      <c r="AL114" t="s">
        <v>1532</v>
      </c>
      <c r="AM114" t="str">
        <f>IFERROR(VLOOKUP(ROWS(AM$2:AM114),AK$2:AL$215,2,FALSE),"")</f>
        <v>Nurse Hound</v>
      </c>
      <c r="AN114">
        <f>IF(ISNUMBER(SEARCH(Landings!$K$136,AO$2:AO$215)),MAX(AN$1:AN113)+1,0)</f>
        <v>113</v>
      </c>
      <c r="AO114" t="s">
        <v>1532</v>
      </c>
      <c r="AP114" t="str">
        <f>IFERROR(VLOOKUP(ROWS(AP$2:AP114),AN$2:AO$215,2,FALSE),"")</f>
        <v>Nurse Hound</v>
      </c>
      <c r="AQ114">
        <f>IF(ISNUMBER(SEARCH(Landings!$K$137,AR$2:AR$215)),MAX(AQ$1:AQ113)+1,0)</f>
        <v>113</v>
      </c>
      <c r="AR114" t="s">
        <v>1532</v>
      </c>
      <c r="AS114" t="str">
        <f>IFERROR(VLOOKUP(ROWS(AS$2:AS114),AQ$2:AR$215,2,FALSE),"")</f>
        <v>Nurse Hound</v>
      </c>
      <c r="AT114">
        <f>IF(ISNUMBER(SEARCH(Landings!$K$138,AU$2:AU$215)),MAX(AT$1:AT113)+1,0)</f>
        <v>113</v>
      </c>
      <c r="AU114" t="s">
        <v>1532</v>
      </c>
      <c r="AV114" t="str">
        <f>IFERROR(VLOOKUP(ROWS(AV$2:AV114),AT$2:AU$215,2,FALSE),"")</f>
        <v>Nurse Hound</v>
      </c>
      <c r="AW114">
        <f>IF(ISNUMBER(SEARCH(Landings!$K$139,AX$2:AX$215)),MAX(AW$1:AW113)+1,0)</f>
        <v>113</v>
      </c>
      <c r="AX114" t="s">
        <v>1532</v>
      </c>
      <c r="AY114" t="str">
        <f>IFERROR(VLOOKUP(ROWS(AY$2:AY114),AW$2:AX$215,2,FALSE),"")</f>
        <v>Nurse Hound</v>
      </c>
      <c r="AZ114">
        <f>IF(ISNUMBER(SEARCH(Landings!$K$140,BA$2:BA$215)),MAX(AZ$1:AZ113)+1,0)</f>
        <v>113</v>
      </c>
      <c r="BA114" t="s">
        <v>1532</v>
      </c>
      <c r="BB114" t="str">
        <f>IFERROR(VLOOKUP(ROWS(BB$2:BB114),AZ$2:BA$215,2,FALSE),"")</f>
        <v>Nurse Hound</v>
      </c>
      <c r="BC114">
        <f>IF(ISNUMBER(SEARCH(Landings!$K$141,BD$2:BD$215)),MAX(BC$1:BC113)+1,0)</f>
        <v>113</v>
      </c>
      <c r="BD114" t="s">
        <v>1532</v>
      </c>
      <c r="BE114" t="str">
        <f>IFERROR(VLOOKUP(ROWS(BE$2:BE114),BC$2:BD$215,2,FALSE),"")</f>
        <v>Nurse Hound</v>
      </c>
      <c r="BF114">
        <f>IF(ISNUMBER(SEARCH(Landings!$K$142,BG$2:BG$215)),MAX(BF$1:BF113)+1,0)</f>
        <v>113</v>
      </c>
      <c r="BG114" t="s">
        <v>1532</v>
      </c>
      <c r="BH114" t="str">
        <f>IFERROR(VLOOKUP(ROWS(BH$2:BH114),BF$2:BG$215,2,FALSE),"")</f>
        <v>Nurse Hound</v>
      </c>
      <c r="BI114">
        <f>IF(ISNUMBER(SEARCH(Landings!$K$143,BJ$2:BJ$215)),MAX(BI$1:BI113)+1,0)</f>
        <v>113</v>
      </c>
      <c r="BJ114" t="s">
        <v>1532</v>
      </c>
      <c r="BK114" t="str">
        <f>IFERROR(VLOOKUP(ROWS(BK$2:BK114),BI$2:BJ$215,2,FALSE),"")</f>
        <v>Nurse Hound</v>
      </c>
      <c r="BL114">
        <f>IF(ISNUMBER(SEARCH(Landings!$K$144,BM$2:BM$215)),MAX(BL$1:BL113)+1,0)</f>
        <v>113</v>
      </c>
      <c r="BM114" t="s">
        <v>1532</v>
      </c>
      <c r="BN114" t="str">
        <f>IFERROR(VLOOKUP(ROWS(BN$2:BN114),BL$2:BM$215,2,FALSE),"")</f>
        <v>Nurse Hound</v>
      </c>
      <c r="BO114">
        <f>IF(ISNUMBER(SEARCH(Landings!$K$145,BP$2:BP$215)),MAX(BO$1:BO113)+1,0)</f>
        <v>113</v>
      </c>
      <c r="BP114" t="s">
        <v>1532</v>
      </c>
      <c r="BQ114" t="str">
        <f>IFERROR(VLOOKUP(ROWS(BQ$2:BQ114),BO$2:BP$215,2,FALSE),"")</f>
        <v>Nurse Hound</v>
      </c>
      <c r="BR114">
        <f>IF(ISNUMBER(SEARCH(Landings!$K$146,BS$2:BS$215)),MAX(BR$1:BR113)+1,0)</f>
        <v>113</v>
      </c>
      <c r="BS114" t="s">
        <v>1532</v>
      </c>
      <c r="BT114" t="str">
        <f>IFERROR(VLOOKUP(ROWS(BT$2:BT114),BR$2:BS$215,2,FALSE),"")</f>
        <v>Nurse Hound</v>
      </c>
      <c r="BU114">
        <f>IF(ISNUMBER(SEARCH(Landings!$K$147,BV$2:BV$215)),MAX(BU$1:BU113)+1,0)</f>
        <v>113</v>
      </c>
      <c r="BV114" t="s">
        <v>1532</v>
      </c>
      <c r="BW114" t="str">
        <f>IFERROR(VLOOKUP(ROWS(BW$2:BW114),BU$2:BV$215,2,FALSE),"")</f>
        <v>Nurse Hound</v>
      </c>
      <c r="BX114">
        <f>IF(ISNUMBER(SEARCH(Landings!$K$148,BY$2:BY$215)),MAX(BX$1:BX113)+1,0)</f>
        <v>113</v>
      </c>
      <c r="BY114" t="s">
        <v>1532</v>
      </c>
      <c r="BZ114" t="str">
        <f>IFERROR(VLOOKUP(ROWS(BZ$2:BZ114),BX$2:BY$215,2,FALSE),"")</f>
        <v>Nurse Hound</v>
      </c>
      <c r="CA114">
        <f>IF(ISNUMBER(SEARCH(Landings!$K$149,CB$2:CB$215)),MAX(CA$1:CA113)+1,0)</f>
        <v>113</v>
      </c>
      <c r="CB114" t="s">
        <v>1532</v>
      </c>
      <c r="CC114" t="str">
        <f>IFERROR(VLOOKUP(ROWS(CC$2:CC114),CA$2:CB$215,2,FALSE),"")</f>
        <v>Nurse Hound</v>
      </c>
      <c r="CD114">
        <f>IF(ISNUMBER(SEARCH(Landings!$K$150,CE$2:CE$215)),MAX(CD$1:CD113)+1,0)</f>
        <v>113</v>
      </c>
      <c r="CE114" t="s">
        <v>1532</v>
      </c>
      <c r="CF114" t="str">
        <f>IFERROR(VLOOKUP(ROWS(CF$2:CF114),CD$2:CE$215,2,FALSE),"")</f>
        <v>Nurse Hound</v>
      </c>
      <c r="CG114">
        <f>IF(ISNUMBER(SEARCH(Landings!$K$151,CH$2:CH$215)),MAX(CG$1:CG113)+1,0)</f>
        <v>113</v>
      </c>
      <c r="CH114" t="s">
        <v>1532</v>
      </c>
      <c r="CI114" t="str">
        <f>IFERROR(VLOOKUP(ROWS(CI$2:CI114),CG$2:CH$215,2,FALSE),"")</f>
        <v>Nurse Hound</v>
      </c>
      <c r="CJ114">
        <f>IF(ISNUMBER(SEARCH(Landings!$K$152,CK$2:CK$215)),MAX(CJ$1:CJ113)+1,0)</f>
        <v>113</v>
      </c>
      <c r="CK114" t="s">
        <v>1532</v>
      </c>
      <c r="CL114" t="str">
        <f>IFERROR(VLOOKUP(ROWS(CL$2:CL114),CJ$2:CK$215,2,FALSE),"")</f>
        <v>Nurse Hound</v>
      </c>
      <c r="CM114">
        <f>IF(ISNUMBER(SEARCH(Landings!$K$153,CN$2:CN$215)),MAX(CM$1:CM113)+1,0)</f>
        <v>113</v>
      </c>
      <c r="CN114" t="s">
        <v>1532</v>
      </c>
      <c r="CO114" t="str">
        <f>IFERROR(VLOOKUP(ROWS(CO$2:CO114),CM$2:CN$215,2,FALSE),"")</f>
        <v>Nurse Hound</v>
      </c>
    </row>
    <row r="115" spans="1:93" x14ac:dyDescent="0.25">
      <c r="A115" t="s">
        <v>1533</v>
      </c>
      <c r="B115" t="s">
        <v>1296</v>
      </c>
      <c r="D115">
        <f>IF(ISNUMBER(SEARCH(Landings!$K$124,E$2:E$215)),MAX(D$1:D114)+1,0)</f>
        <v>114</v>
      </c>
      <c r="E115" t="s">
        <v>1296</v>
      </c>
      <c r="F115" t="str">
        <f>IFERROR(VLOOKUP(ROWS(F$2:F115),D$2:E$215,2,FALSE),"")</f>
        <v>Octopus</v>
      </c>
      <c r="G115">
        <f>IF(ISNUMBER(SEARCH(Landings!$K$125,H$2:H$215)),MAX(G$1:G114)+1,0)</f>
        <v>114</v>
      </c>
      <c r="H115" t="s">
        <v>1296</v>
      </c>
      <c r="I115" t="str">
        <f>IFERROR(VLOOKUP(ROWS(I$2:I115),G$2:H$215,2,FALSE),"")</f>
        <v>Octopus</v>
      </c>
      <c r="J115">
        <f>IF(ISNUMBER(SEARCH(Landings!$K$126,K$2:K$215)),MAX(J$1:J114)+1,0)</f>
        <v>114</v>
      </c>
      <c r="K115" t="s">
        <v>1296</v>
      </c>
      <c r="L115" t="str">
        <f>IFERROR(VLOOKUP(ROWS(L$2:L115),J$2:K$215,2,FALSE),"")</f>
        <v>Octopus</v>
      </c>
      <c r="M115">
        <f>IF(ISNUMBER(SEARCH(Landings!$K$127,N$2:N$215)),MAX(M$1:M114)+1,0)</f>
        <v>114</v>
      </c>
      <c r="N115" t="s">
        <v>1296</v>
      </c>
      <c r="O115" t="str">
        <f>IFERROR(VLOOKUP(ROWS(O$2:O115),M$2:N$215,2,FALSE),"")</f>
        <v>Octopus</v>
      </c>
      <c r="P115">
        <f>IF(ISNUMBER(SEARCH(Landings!$K$128,Q$2:Q$215)),MAX(P$1:P114)+1,0)</f>
        <v>114</v>
      </c>
      <c r="Q115" t="s">
        <v>1296</v>
      </c>
      <c r="R115" t="str">
        <f>IFERROR(VLOOKUP(ROWS(R$2:R115),P$2:Q$215,2,FALSE),"")</f>
        <v>Octopus</v>
      </c>
      <c r="S115">
        <f>IF(ISNUMBER(SEARCH(Landings!$K$129,T$2:T$215)),MAX(S$1:S114)+1,0)</f>
        <v>114</v>
      </c>
      <c r="T115" t="s">
        <v>1296</v>
      </c>
      <c r="U115" t="str">
        <f>IFERROR(VLOOKUP(ROWS(U$2:U115),S$2:T$215,2,FALSE),"")</f>
        <v>Octopus</v>
      </c>
      <c r="V115">
        <f>IF(ISNUMBER(SEARCH(Landings!$K$130,W$2:W$215)),MAX(V$1:V114)+1,0)</f>
        <v>114</v>
      </c>
      <c r="W115" t="s">
        <v>1296</v>
      </c>
      <c r="X115" t="str">
        <f>IFERROR(VLOOKUP(ROWS(X$2:X115),V$2:W$215,2,FALSE),"")</f>
        <v>Octopus</v>
      </c>
      <c r="Y115">
        <f>IF(ISNUMBER(SEARCH(Landings!$K$131,Z$2:Z$215)),MAX(Y$1:Y114)+1,0)</f>
        <v>114</v>
      </c>
      <c r="Z115" t="s">
        <v>1296</v>
      </c>
      <c r="AA115" t="str">
        <f>IFERROR(VLOOKUP(ROWS(AA$2:AA115),Y$2:Z$215,2,FALSE),"")</f>
        <v>Octopus</v>
      </c>
      <c r="AB115">
        <f>IF(ISNUMBER(SEARCH(Landings!$K$132,AC$2:AC$215)),MAX(AB$1:AB114)+1,0)</f>
        <v>114</v>
      </c>
      <c r="AC115" t="s">
        <v>1296</v>
      </c>
      <c r="AD115" t="str">
        <f>IFERROR(VLOOKUP(ROWS(AD$2:AD115),AB$2:AC$215,2,FALSE),"")</f>
        <v>Octopus</v>
      </c>
      <c r="AE115">
        <f>IF(ISNUMBER(SEARCH(Landings!$K$133,AF$2:AF$215)),MAX(AE$1:AE114)+1,0)</f>
        <v>114</v>
      </c>
      <c r="AF115" t="s">
        <v>1296</v>
      </c>
      <c r="AG115" t="str">
        <f>IFERROR(VLOOKUP(ROWS(AG$2:AG115),AE$2:AF$215,2,FALSE),"")</f>
        <v>Octopus</v>
      </c>
      <c r="AH115">
        <f>IF(ISNUMBER(SEARCH(Landings!$K$134,AI$2:AI$215)),MAX(AH$1:AH114)+1,0)</f>
        <v>114</v>
      </c>
      <c r="AI115" t="s">
        <v>1296</v>
      </c>
      <c r="AJ115" t="str">
        <f>IFERROR(VLOOKUP(ROWS(AJ$2:AJ115),AH$2:AI$215,2,FALSE),"")</f>
        <v>Octopus</v>
      </c>
      <c r="AK115">
        <f>IF(ISNUMBER(SEARCH(Landings!$K$135,AL$2:AL$215)),MAX(AK$1:AK114)+1,0)</f>
        <v>114</v>
      </c>
      <c r="AL115" t="s">
        <v>1296</v>
      </c>
      <c r="AM115" t="str">
        <f>IFERROR(VLOOKUP(ROWS(AM$2:AM115),AK$2:AL$215,2,FALSE),"")</f>
        <v>Octopus</v>
      </c>
      <c r="AN115">
        <f>IF(ISNUMBER(SEARCH(Landings!$K$136,AO$2:AO$215)),MAX(AN$1:AN114)+1,0)</f>
        <v>114</v>
      </c>
      <c r="AO115" t="s">
        <v>1296</v>
      </c>
      <c r="AP115" t="str">
        <f>IFERROR(VLOOKUP(ROWS(AP$2:AP115),AN$2:AO$215,2,FALSE),"")</f>
        <v>Octopus</v>
      </c>
      <c r="AQ115">
        <f>IF(ISNUMBER(SEARCH(Landings!$K$137,AR$2:AR$215)),MAX(AQ$1:AQ114)+1,0)</f>
        <v>114</v>
      </c>
      <c r="AR115" t="s">
        <v>1296</v>
      </c>
      <c r="AS115" t="str">
        <f>IFERROR(VLOOKUP(ROWS(AS$2:AS115),AQ$2:AR$215,2,FALSE),"")</f>
        <v>Octopus</v>
      </c>
      <c r="AT115">
        <f>IF(ISNUMBER(SEARCH(Landings!$K$138,AU$2:AU$215)),MAX(AT$1:AT114)+1,0)</f>
        <v>114</v>
      </c>
      <c r="AU115" t="s">
        <v>1296</v>
      </c>
      <c r="AV115" t="str">
        <f>IFERROR(VLOOKUP(ROWS(AV$2:AV115),AT$2:AU$215,2,FALSE),"")</f>
        <v>Octopus</v>
      </c>
      <c r="AW115">
        <f>IF(ISNUMBER(SEARCH(Landings!$K$139,AX$2:AX$215)),MAX(AW$1:AW114)+1,0)</f>
        <v>114</v>
      </c>
      <c r="AX115" t="s">
        <v>1296</v>
      </c>
      <c r="AY115" t="str">
        <f>IFERROR(VLOOKUP(ROWS(AY$2:AY115),AW$2:AX$215,2,FALSE),"")</f>
        <v>Octopus</v>
      </c>
      <c r="AZ115">
        <f>IF(ISNUMBER(SEARCH(Landings!$K$140,BA$2:BA$215)),MAX(AZ$1:AZ114)+1,0)</f>
        <v>114</v>
      </c>
      <c r="BA115" t="s">
        <v>1296</v>
      </c>
      <c r="BB115" t="str">
        <f>IFERROR(VLOOKUP(ROWS(BB$2:BB115),AZ$2:BA$215,2,FALSE),"")</f>
        <v>Octopus</v>
      </c>
      <c r="BC115">
        <f>IF(ISNUMBER(SEARCH(Landings!$K$141,BD$2:BD$215)),MAX(BC$1:BC114)+1,0)</f>
        <v>114</v>
      </c>
      <c r="BD115" t="s">
        <v>1296</v>
      </c>
      <c r="BE115" t="str">
        <f>IFERROR(VLOOKUP(ROWS(BE$2:BE115),BC$2:BD$215,2,FALSE),"")</f>
        <v>Octopus</v>
      </c>
      <c r="BF115">
        <f>IF(ISNUMBER(SEARCH(Landings!$K$142,BG$2:BG$215)),MAX(BF$1:BF114)+1,0)</f>
        <v>114</v>
      </c>
      <c r="BG115" t="s">
        <v>1296</v>
      </c>
      <c r="BH115" t="str">
        <f>IFERROR(VLOOKUP(ROWS(BH$2:BH115),BF$2:BG$215,2,FALSE),"")</f>
        <v>Octopus</v>
      </c>
      <c r="BI115">
        <f>IF(ISNUMBER(SEARCH(Landings!$K$143,BJ$2:BJ$215)),MAX(BI$1:BI114)+1,0)</f>
        <v>114</v>
      </c>
      <c r="BJ115" t="s">
        <v>1296</v>
      </c>
      <c r="BK115" t="str">
        <f>IFERROR(VLOOKUP(ROWS(BK$2:BK115),BI$2:BJ$215,2,FALSE),"")</f>
        <v>Octopus</v>
      </c>
      <c r="BL115">
        <f>IF(ISNUMBER(SEARCH(Landings!$K$144,BM$2:BM$215)),MAX(BL$1:BL114)+1,0)</f>
        <v>114</v>
      </c>
      <c r="BM115" t="s">
        <v>1296</v>
      </c>
      <c r="BN115" t="str">
        <f>IFERROR(VLOOKUP(ROWS(BN$2:BN115),BL$2:BM$215,2,FALSE),"")</f>
        <v>Octopus</v>
      </c>
      <c r="BO115">
        <f>IF(ISNUMBER(SEARCH(Landings!$K$145,BP$2:BP$215)),MAX(BO$1:BO114)+1,0)</f>
        <v>114</v>
      </c>
      <c r="BP115" t="s">
        <v>1296</v>
      </c>
      <c r="BQ115" t="str">
        <f>IFERROR(VLOOKUP(ROWS(BQ$2:BQ115),BO$2:BP$215,2,FALSE),"")</f>
        <v>Octopus</v>
      </c>
      <c r="BR115">
        <f>IF(ISNUMBER(SEARCH(Landings!$K$146,BS$2:BS$215)),MAX(BR$1:BR114)+1,0)</f>
        <v>114</v>
      </c>
      <c r="BS115" t="s">
        <v>1296</v>
      </c>
      <c r="BT115" t="str">
        <f>IFERROR(VLOOKUP(ROWS(BT$2:BT115),BR$2:BS$215,2,FALSE),"")</f>
        <v>Octopus</v>
      </c>
      <c r="BU115">
        <f>IF(ISNUMBER(SEARCH(Landings!$K$147,BV$2:BV$215)),MAX(BU$1:BU114)+1,0)</f>
        <v>114</v>
      </c>
      <c r="BV115" t="s">
        <v>1296</v>
      </c>
      <c r="BW115" t="str">
        <f>IFERROR(VLOOKUP(ROWS(BW$2:BW115),BU$2:BV$215,2,FALSE),"")</f>
        <v>Octopus</v>
      </c>
      <c r="BX115">
        <f>IF(ISNUMBER(SEARCH(Landings!$K$148,BY$2:BY$215)),MAX(BX$1:BX114)+1,0)</f>
        <v>114</v>
      </c>
      <c r="BY115" t="s">
        <v>1296</v>
      </c>
      <c r="BZ115" t="str">
        <f>IFERROR(VLOOKUP(ROWS(BZ$2:BZ115),BX$2:BY$215,2,FALSE),"")</f>
        <v>Octopus</v>
      </c>
      <c r="CA115">
        <f>IF(ISNUMBER(SEARCH(Landings!$K$149,CB$2:CB$215)),MAX(CA$1:CA114)+1,0)</f>
        <v>114</v>
      </c>
      <c r="CB115" t="s">
        <v>1296</v>
      </c>
      <c r="CC115" t="str">
        <f>IFERROR(VLOOKUP(ROWS(CC$2:CC115),CA$2:CB$215,2,FALSE),"")</f>
        <v>Octopus</v>
      </c>
      <c r="CD115">
        <f>IF(ISNUMBER(SEARCH(Landings!$K$150,CE$2:CE$215)),MAX(CD$1:CD114)+1,0)</f>
        <v>114</v>
      </c>
      <c r="CE115" t="s">
        <v>1296</v>
      </c>
      <c r="CF115" t="str">
        <f>IFERROR(VLOOKUP(ROWS(CF$2:CF115),CD$2:CE$215,2,FALSE),"")</f>
        <v>Octopus</v>
      </c>
      <c r="CG115">
        <f>IF(ISNUMBER(SEARCH(Landings!$K$151,CH$2:CH$215)),MAX(CG$1:CG114)+1,0)</f>
        <v>114</v>
      </c>
      <c r="CH115" t="s">
        <v>1296</v>
      </c>
      <c r="CI115" t="str">
        <f>IFERROR(VLOOKUP(ROWS(CI$2:CI115),CG$2:CH$215,2,FALSE),"")</f>
        <v>Octopus</v>
      </c>
      <c r="CJ115">
        <f>IF(ISNUMBER(SEARCH(Landings!$K$152,CK$2:CK$215)),MAX(CJ$1:CJ114)+1,0)</f>
        <v>114</v>
      </c>
      <c r="CK115" t="s">
        <v>1296</v>
      </c>
      <c r="CL115" t="str">
        <f>IFERROR(VLOOKUP(ROWS(CL$2:CL115),CJ$2:CK$215,2,FALSE),"")</f>
        <v>Octopus</v>
      </c>
      <c r="CM115">
        <f>IF(ISNUMBER(SEARCH(Landings!$K$153,CN$2:CN$215)),MAX(CM$1:CM114)+1,0)</f>
        <v>114</v>
      </c>
      <c r="CN115" t="s">
        <v>1296</v>
      </c>
      <c r="CO115" t="str">
        <f>IFERROR(VLOOKUP(ROWS(CO$2:CO115),CM$2:CN$215,2,FALSE),"")</f>
        <v>Octopus</v>
      </c>
    </row>
    <row r="116" spans="1:93" x14ac:dyDescent="0.25">
      <c r="A116" t="s">
        <v>1534</v>
      </c>
      <c r="B116" t="s">
        <v>1535</v>
      </c>
      <c r="D116">
        <f>IF(ISNUMBER(SEARCH(Landings!$K$124,E$2:E$215)),MAX(D$1:D115)+1,0)</f>
        <v>115</v>
      </c>
      <c r="E116" t="s">
        <v>1535</v>
      </c>
      <c r="F116" t="str">
        <f>IFERROR(VLOOKUP(ROWS(F$2:F116),D$2:E$215,2,FALSE),"")</f>
        <v>Orange Roughy</v>
      </c>
      <c r="G116">
        <f>IF(ISNUMBER(SEARCH(Landings!$K$125,H$2:H$215)),MAX(G$1:G115)+1,0)</f>
        <v>115</v>
      </c>
      <c r="H116" t="s">
        <v>1535</v>
      </c>
      <c r="I116" t="str">
        <f>IFERROR(VLOOKUP(ROWS(I$2:I116),G$2:H$215,2,FALSE),"")</f>
        <v>Orange Roughy</v>
      </c>
      <c r="J116">
        <f>IF(ISNUMBER(SEARCH(Landings!$K$126,K$2:K$215)),MAX(J$1:J115)+1,0)</f>
        <v>115</v>
      </c>
      <c r="K116" t="s">
        <v>1535</v>
      </c>
      <c r="L116" t="str">
        <f>IFERROR(VLOOKUP(ROWS(L$2:L116),J$2:K$215,2,FALSE),"")</f>
        <v>Orange Roughy</v>
      </c>
      <c r="M116">
        <f>IF(ISNUMBER(SEARCH(Landings!$K$127,N$2:N$215)),MAX(M$1:M115)+1,0)</f>
        <v>115</v>
      </c>
      <c r="N116" t="s">
        <v>1535</v>
      </c>
      <c r="O116" t="str">
        <f>IFERROR(VLOOKUP(ROWS(O$2:O116),M$2:N$215,2,FALSE),"")</f>
        <v>Orange Roughy</v>
      </c>
      <c r="P116">
        <f>IF(ISNUMBER(SEARCH(Landings!$K$128,Q$2:Q$215)),MAX(P$1:P115)+1,0)</f>
        <v>115</v>
      </c>
      <c r="Q116" t="s">
        <v>1535</v>
      </c>
      <c r="R116" t="str">
        <f>IFERROR(VLOOKUP(ROWS(R$2:R116),P$2:Q$215,2,FALSE),"")</f>
        <v>Orange Roughy</v>
      </c>
      <c r="S116">
        <f>IF(ISNUMBER(SEARCH(Landings!$K$129,T$2:T$215)),MAX(S$1:S115)+1,0)</f>
        <v>115</v>
      </c>
      <c r="T116" t="s">
        <v>1535</v>
      </c>
      <c r="U116" t="str">
        <f>IFERROR(VLOOKUP(ROWS(U$2:U116),S$2:T$215,2,FALSE),"")</f>
        <v>Orange Roughy</v>
      </c>
      <c r="V116">
        <f>IF(ISNUMBER(SEARCH(Landings!$K$130,W$2:W$215)),MAX(V$1:V115)+1,0)</f>
        <v>115</v>
      </c>
      <c r="W116" t="s">
        <v>1535</v>
      </c>
      <c r="X116" t="str">
        <f>IFERROR(VLOOKUP(ROWS(X$2:X116),V$2:W$215,2,FALSE),"")</f>
        <v>Orange Roughy</v>
      </c>
      <c r="Y116">
        <f>IF(ISNUMBER(SEARCH(Landings!$K$131,Z$2:Z$215)),MAX(Y$1:Y115)+1,0)</f>
        <v>115</v>
      </c>
      <c r="Z116" t="s">
        <v>1535</v>
      </c>
      <c r="AA116" t="str">
        <f>IFERROR(VLOOKUP(ROWS(AA$2:AA116),Y$2:Z$215,2,FALSE),"")</f>
        <v>Orange Roughy</v>
      </c>
      <c r="AB116">
        <f>IF(ISNUMBER(SEARCH(Landings!$K$132,AC$2:AC$215)),MAX(AB$1:AB115)+1,0)</f>
        <v>115</v>
      </c>
      <c r="AC116" t="s">
        <v>1535</v>
      </c>
      <c r="AD116" t="str">
        <f>IFERROR(VLOOKUP(ROWS(AD$2:AD116),AB$2:AC$215,2,FALSE),"")</f>
        <v>Orange Roughy</v>
      </c>
      <c r="AE116">
        <f>IF(ISNUMBER(SEARCH(Landings!$K$133,AF$2:AF$215)),MAX(AE$1:AE115)+1,0)</f>
        <v>115</v>
      </c>
      <c r="AF116" t="s">
        <v>1535</v>
      </c>
      <c r="AG116" t="str">
        <f>IFERROR(VLOOKUP(ROWS(AG$2:AG116),AE$2:AF$215,2,FALSE),"")</f>
        <v>Orange Roughy</v>
      </c>
      <c r="AH116">
        <f>IF(ISNUMBER(SEARCH(Landings!$K$134,AI$2:AI$215)),MAX(AH$1:AH115)+1,0)</f>
        <v>115</v>
      </c>
      <c r="AI116" t="s">
        <v>1535</v>
      </c>
      <c r="AJ116" t="str">
        <f>IFERROR(VLOOKUP(ROWS(AJ$2:AJ116),AH$2:AI$215,2,FALSE),"")</f>
        <v>Orange Roughy</v>
      </c>
      <c r="AK116">
        <f>IF(ISNUMBER(SEARCH(Landings!$K$135,AL$2:AL$215)),MAX(AK$1:AK115)+1,0)</f>
        <v>115</v>
      </c>
      <c r="AL116" t="s">
        <v>1535</v>
      </c>
      <c r="AM116" t="str">
        <f>IFERROR(VLOOKUP(ROWS(AM$2:AM116),AK$2:AL$215,2,FALSE),"")</f>
        <v>Orange Roughy</v>
      </c>
      <c r="AN116">
        <f>IF(ISNUMBER(SEARCH(Landings!$K$136,AO$2:AO$215)),MAX(AN$1:AN115)+1,0)</f>
        <v>115</v>
      </c>
      <c r="AO116" t="s">
        <v>1535</v>
      </c>
      <c r="AP116" t="str">
        <f>IFERROR(VLOOKUP(ROWS(AP$2:AP116),AN$2:AO$215,2,FALSE),"")</f>
        <v>Orange Roughy</v>
      </c>
      <c r="AQ116">
        <f>IF(ISNUMBER(SEARCH(Landings!$K$137,AR$2:AR$215)),MAX(AQ$1:AQ115)+1,0)</f>
        <v>115</v>
      </c>
      <c r="AR116" t="s">
        <v>1535</v>
      </c>
      <c r="AS116" t="str">
        <f>IFERROR(VLOOKUP(ROWS(AS$2:AS116),AQ$2:AR$215,2,FALSE),"")</f>
        <v>Orange Roughy</v>
      </c>
      <c r="AT116">
        <f>IF(ISNUMBER(SEARCH(Landings!$K$138,AU$2:AU$215)),MAX(AT$1:AT115)+1,0)</f>
        <v>115</v>
      </c>
      <c r="AU116" t="s">
        <v>1535</v>
      </c>
      <c r="AV116" t="str">
        <f>IFERROR(VLOOKUP(ROWS(AV$2:AV116),AT$2:AU$215,2,FALSE),"")</f>
        <v>Orange Roughy</v>
      </c>
      <c r="AW116">
        <f>IF(ISNUMBER(SEARCH(Landings!$K$139,AX$2:AX$215)),MAX(AW$1:AW115)+1,0)</f>
        <v>115</v>
      </c>
      <c r="AX116" t="s">
        <v>1535</v>
      </c>
      <c r="AY116" t="str">
        <f>IFERROR(VLOOKUP(ROWS(AY$2:AY116),AW$2:AX$215,2,FALSE),"")</f>
        <v>Orange Roughy</v>
      </c>
      <c r="AZ116">
        <f>IF(ISNUMBER(SEARCH(Landings!$K$140,BA$2:BA$215)),MAX(AZ$1:AZ115)+1,0)</f>
        <v>115</v>
      </c>
      <c r="BA116" t="s">
        <v>1535</v>
      </c>
      <c r="BB116" t="str">
        <f>IFERROR(VLOOKUP(ROWS(BB$2:BB116),AZ$2:BA$215,2,FALSE),"")</f>
        <v>Orange Roughy</v>
      </c>
      <c r="BC116">
        <f>IF(ISNUMBER(SEARCH(Landings!$K$141,BD$2:BD$215)),MAX(BC$1:BC115)+1,0)</f>
        <v>115</v>
      </c>
      <c r="BD116" t="s">
        <v>1535</v>
      </c>
      <c r="BE116" t="str">
        <f>IFERROR(VLOOKUP(ROWS(BE$2:BE116),BC$2:BD$215,2,FALSE),"")</f>
        <v>Orange Roughy</v>
      </c>
      <c r="BF116">
        <f>IF(ISNUMBER(SEARCH(Landings!$K$142,BG$2:BG$215)),MAX(BF$1:BF115)+1,0)</f>
        <v>115</v>
      </c>
      <c r="BG116" t="s">
        <v>1535</v>
      </c>
      <c r="BH116" t="str">
        <f>IFERROR(VLOOKUP(ROWS(BH$2:BH116),BF$2:BG$215,2,FALSE),"")</f>
        <v>Orange Roughy</v>
      </c>
      <c r="BI116">
        <f>IF(ISNUMBER(SEARCH(Landings!$K$143,BJ$2:BJ$215)),MAX(BI$1:BI115)+1,0)</f>
        <v>115</v>
      </c>
      <c r="BJ116" t="s">
        <v>1535</v>
      </c>
      <c r="BK116" t="str">
        <f>IFERROR(VLOOKUP(ROWS(BK$2:BK116),BI$2:BJ$215,2,FALSE),"")</f>
        <v>Orange Roughy</v>
      </c>
      <c r="BL116">
        <f>IF(ISNUMBER(SEARCH(Landings!$K$144,BM$2:BM$215)),MAX(BL$1:BL115)+1,0)</f>
        <v>115</v>
      </c>
      <c r="BM116" t="s">
        <v>1535</v>
      </c>
      <c r="BN116" t="str">
        <f>IFERROR(VLOOKUP(ROWS(BN$2:BN116),BL$2:BM$215,2,FALSE),"")</f>
        <v>Orange Roughy</v>
      </c>
      <c r="BO116">
        <f>IF(ISNUMBER(SEARCH(Landings!$K$145,BP$2:BP$215)),MAX(BO$1:BO115)+1,0)</f>
        <v>115</v>
      </c>
      <c r="BP116" t="s">
        <v>1535</v>
      </c>
      <c r="BQ116" t="str">
        <f>IFERROR(VLOOKUP(ROWS(BQ$2:BQ116),BO$2:BP$215,2,FALSE),"")</f>
        <v>Orange Roughy</v>
      </c>
      <c r="BR116">
        <f>IF(ISNUMBER(SEARCH(Landings!$K$146,BS$2:BS$215)),MAX(BR$1:BR115)+1,0)</f>
        <v>115</v>
      </c>
      <c r="BS116" t="s">
        <v>1535</v>
      </c>
      <c r="BT116" t="str">
        <f>IFERROR(VLOOKUP(ROWS(BT$2:BT116),BR$2:BS$215,2,FALSE),"")</f>
        <v>Orange Roughy</v>
      </c>
      <c r="BU116">
        <f>IF(ISNUMBER(SEARCH(Landings!$K$147,BV$2:BV$215)),MAX(BU$1:BU115)+1,0)</f>
        <v>115</v>
      </c>
      <c r="BV116" t="s">
        <v>1535</v>
      </c>
      <c r="BW116" t="str">
        <f>IFERROR(VLOOKUP(ROWS(BW$2:BW116),BU$2:BV$215,2,FALSE),"")</f>
        <v>Orange Roughy</v>
      </c>
      <c r="BX116">
        <f>IF(ISNUMBER(SEARCH(Landings!$K$148,BY$2:BY$215)),MAX(BX$1:BX115)+1,0)</f>
        <v>115</v>
      </c>
      <c r="BY116" t="s">
        <v>1535</v>
      </c>
      <c r="BZ116" t="str">
        <f>IFERROR(VLOOKUP(ROWS(BZ$2:BZ116),BX$2:BY$215,2,FALSE),"")</f>
        <v>Orange Roughy</v>
      </c>
      <c r="CA116">
        <f>IF(ISNUMBER(SEARCH(Landings!$K$149,CB$2:CB$215)),MAX(CA$1:CA115)+1,0)</f>
        <v>115</v>
      </c>
      <c r="CB116" t="s">
        <v>1535</v>
      </c>
      <c r="CC116" t="str">
        <f>IFERROR(VLOOKUP(ROWS(CC$2:CC116),CA$2:CB$215,2,FALSE),"")</f>
        <v>Orange Roughy</v>
      </c>
      <c r="CD116">
        <f>IF(ISNUMBER(SEARCH(Landings!$K$150,CE$2:CE$215)),MAX(CD$1:CD115)+1,0)</f>
        <v>115</v>
      </c>
      <c r="CE116" t="s">
        <v>1535</v>
      </c>
      <c r="CF116" t="str">
        <f>IFERROR(VLOOKUP(ROWS(CF$2:CF116),CD$2:CE$215,2,FALSE),"")</f>
        <v>Orange Roughy</v>
      </c>
      <c r="CG116">
        <f>IF(ISNUMBER(SEARCH(Landings!$K$151,CH$2:CH$215)),MAX(CG$1:CG115)+1,0)</f>
        <v>115</v>
      </c>
      <c r="CH116" t="s">
        <v>1535</v>
      </c>
      <c r="CI116" t="str">
        <f>IFERROR(VLOOKUP(ROWS(CI$2:CI116),CG$2:CH$215,2,FALSE),"")</f>
        <v>Orange Roughy</v>
      </c>
      <c r="CJ116">
        <f>IF(ISNUMBER(SEARCH(Landings!$K$152,CK$2:CK$215)),MAX(CJ$1:CJ115)+1,0)</f>
        <v>115</v>
      </c>
      <c r="CK116" t="s">
        <v>1535</v>
      </c>
      <c r="CL116" t="str">
        <f>IFERROR(VLOOKUP(ROWS(CL$2:CL116),CJ$2:CK$215,2,FALSE),"")</f>
        <v>Orange Roughy</v>
      </c>
      <c r="CM116">
        <f>IF(ISNUMBER(SEARCH(Landings!$K$153,CN$2:CN$215)),MAX(CM$1:CM115)+1,0)</f>
        <v>115</v>
      </c>
      <c r="CN116" t="s">
        <v>1535</v>
      </c>
      <c r="CO116" t="str">
        <f>IFERROR(VLOOKUP(ROWS(CO$2:CO116),CM$2:CN$215,2,FALSE),"")</f>
        <v>Orange Roughy</v>
      </c>
    </row>
    <row r="117" spans="1:93" x14ac:dyDescent="0.25">
      <c r="A117" t="s">
        <v>1536</v>
      </c>
      <c r="B117" t="s">
        <v>1537</v>
      </c>
      <c r="D117">
        <f>IF(ISNUMBER(SEARCH(Landings!$K$124,E$2:E$215)),MAX(D$1:D116)+1,0)</f>
        <v>116</v>
      </c>
      <c r="E117" t="s">
        <v>1537</v>
      </c>
      <c r="F117" t="str">
        <f>IFERROR(VLOOKUP(ROWS(F$2:F117),D$2:E$215,2,FALSE),"")</f>
        <v>Pale Catshark</v>
      </c>
      <c r="G117">
        <f>IF(ISNUMBER(SEARCH(Landings!$K$125,H$2:H$215)),MAX(G$1:G116)+1,0)</f>
        <v>116</v>
      </c>
      <c r="H117" t="s">
        <v>1537</v>
      </c>
      <c r="I117" t="str">
        <f>IFERROR(VLOOKUP(ROWS(I$2:I117),G$2:H$215,2,FALSE),"")</f>
        <v>Pale Catshark</v>
      </c>
      <c r="J117">
        <f>IF(ISNUMBER(SEARCH(Landings!$K$126,K$2:K$215)),MAX(J$1:J116)+1,0)</f>
        <v>116</v>
      </c>
      <c r="K117" t="s">
        <v>1537</v>
      </c>
      <c r="L117" t="str">
        <f>IFERROR(VLOOKUP(ROWS(L$2:L117),J$2:K$215,2,FALSE),"")</f>
        <v>Pale Catshark</v>
      </c>
      <c r="M117">
        <f>IF(ISNUMBER(SEARCH(Landings!$K$127,N$2:N$215)),MAX(M$1:M116)+1,0)</f>
        <v>116</v>
      </c>
      <c r="N117" t="s">
        <v>1537</v>
      </c>
      <c r="O117" t="str">
        <f>IFERROR(VLOOKUP(ROWS(O$2:O117),M$2:N$215,2,FALSE),"")</f>
        <v>Pale Catshark</v>
      </c>
      <c r="P117">
        <f>IF(ISNUMBER(SEARCH(Landings!$K$128,Q$2:Q$215)),MAX(P$1:P116)+1,0)</f>
        <v>116</v>
      </c>
      <c r="Q117" t="s">
        <v>1537</v>
      </c>
      <c r="R117" t="str">
        <f>IFERROR(VLOOKUP(ROWS(R$2:R117),P$2:Q$215,2,FALSE),"")</f>
        <v>Pale Catshark</v>
      </c>
      <c r="S117">
        <f>IF(ISNUMBER(SEARCH(Landings!$K$129,T$2:T$215)),MAX(S$1:S116)+1,0)</f>
        <v>116</v>
      </c>
      <c r="T117" t="s">
        <v>1537</v>
      </c>
      <c r="U117" t="str">
        <f>IFERROR(VLOOKUP(ROWS(U$2:U117),S$2:T$215,2,FALSE),"")</f>
        <v>Pale Catshark</v>
      </c>
      <c r="V117">
        <f>IF(ISNUMBER(SEARCH(Landings!$K$130,W$2:W$215)),MAX(V$1:V116)+1,0)</f>
        <v>116</v>
      </c>
      <c r="W117" t="s">
        <v>1537</v>
      </c>
      <c r="X117" t="str">
        <f>IFERROR(VLOOKUP(ROWS(X$2:X117),V$2:W$215,2,FALSE),"")</f>
        <v>Pale Catshark</v>
      </c>
      <c r="Y117">
        <f>IF(ISNUMBER(SEARCH(Landings!$K$131,Z$2:Z$215)),MAX(Y$1:Y116)+1,0)</f>
        <v>116</v>
      </c>
      <c r="Z117" t="s">
        <v>1537</v>
      </c>
      <c r="AA117" t="str">
        <f>IFERROR(VLOOKUP(ROWS(AA$2:AA117),Y$2:Z$215,2,FALSE),"")</f>
        <v>Pale Catshark</v>
      </c>
      <c r="AB117">
        <f>IF(ISNUMBER(SEARCH(Landings!$K$132,AC$2:AC$215)),MAX(AB$1:AB116)+1,0)</f>
        <v>116</v>
      </c>
      <c r="AC117" t="s">
        <v>1537</v>
      </c>
      <c r="AD117" t="str">
        <f>IFERROR(VLOOKUP(ROWS(AD$2:AD117),AB$2:AC$215,2,FALSE),"")</f>
        <v>Pale Catshark</v>
      </c>
      <c r="AE117">
        <f>IF(ISNUMBER(SEARCH(Landings!$K$133,AF$2:AF$215)),MAX(AE$1:AE116)+1,0)</f>
        <v>116</v>
      </c>
      <c r="AF117" t="s">
        <v>1537</v>
      </c>
      <c r="AG117" t="str">
        <f>IFERROR(VLOOKUP(ROWS(AG$2:AG117),AE$2:AF$215,2,FALSE),"")</f>
        <v>Pale Catshark</v>
      </c>
      <c r="AH117">
        <f>IF(ISNUMBER(SEARCH(Landings!$K$134,AI$2:AI$215)),MAX(AH$1:AH116)+1,0)</f>
        <v>116</v>
      </c>
      <c r="AI117" t="s">
        <v>1537</v>
      </c>
      <c r="AJ117" t="str">
        <f>IFERROR(VLOOKUP(ROWS(AJ$2:AJ117),AH$2:AI$215,2,FALSE),"")</f>
        <v>Pale Catshark</v>
      </c>
      <c r="AK117">
        <f>IF(ISNUMBER(SEARCH(Landings!$K$135,AL$2:AL$215)),MAX(AK$1:AK116)+1,0)</f>
        <v>116</v>
      </c>
      <c r="AL117" t="s">
        <v>1537</v>
      </c>
      <c r="AM117" t="str">
        <f>IFERROR(VLOOKUP(ROWS(AM$2:AM117),AK$2:AL$215,2,FALSE),"")</f>
        <v>Pale Catshark</v>
      </c>
      <c r="AN117">
        <f>IF(ISNUMBER(SEARCH(Landings!$K$136,AO$2:AO$215)),MAX(AN$1:AN116)+1,0)</f>
        <v>116</v>
      </c>
      <c r="AO117" t="s">
        <v>1537</v>
      </c>
      <c r="AP117" t="str">
        <f>IFERROR(VLOOKUP(ROWS(AP$2:AP117),AN$2:AO$215,2,FALSE),"")</f>
        <v>Pale Catshark</v>
      </c>
      <c r="AQ117">
        <f>IF(ISNUMBER(SEARCH(Landings!$K$137,AR$2:AR$215)),MAX(AQ$1:AQ116)+1,0)</f>
        <v>116</v>
      </c>
      <c r="AR117" t="s">
        <v>1537</v>
      </c>
      <c r="AS117" t="str">
        <f>IFERROR(VLOOKUP(ROWS(AS$2:AS117),AQ$2:AR$215,2,FALSE),"")</f>
        <v>Pale Catshark</v>
      </c>
      <c r="AT117">
        <f>IF(ISNUMBER(SEARCH(Landings!$K$138,AU$2:AU$215)),MAX(AT$1:AT116)+1,0)</f>
        <v>116</v>
      </c>
      <c r="AU117" t="s">
        <v>1537</v>
      </c>
      <c r="AV117" t="str">
        <f>IFERROR(VLOOKUP(ROWS(AV$2:AV117),AT$2:AU$215,2,FALSE),"")</f>
        <v>Pale Catshark</v>
      </c>
      <c r="AW117">
        <f>IF(ISNUMBER(SEARCH(Landings!$K$139,AX$2:AX$215)),MAX(AW$1:AW116)+1,0)</f>
        <v>116</v>
      </c>
      <c r="AX117" t="s">
        <v>1537</v>
      </c>
      <c r="AY117" t="str">
        <f>IFERROR(VLOOKUP(ROWS(AY$2:AY117),AW$2:AX$215,2,FALSE),"")</f>
        <v>Pale Catshark</v>
      </c>
      <c r="AZ117">
        <f>IF(ISNUMBER(SEARCH(Landings!$K$140,BA$2:BA$215)),MAX(AZ$1:AZ116)+1,0)</f>
        <v>116</v>
      </c>
      <c r="BA117" t="s">
        <v>1537</v>
      </c>
      <c r="BB117" t="str">
        <f>IFERROR(VLOOKUP(ROWS(BB$2:BB117),AZ$2:BA$215,2,FALSE),"")</f>
        <v>Pale Catshark</v>
      </c>
      <c r="BC117">
        <f>IF(ISNUMBER(SEARCH(Landings!$K$141,BD$2:BD$215)),MAX(BC$1:BC116)+1,0)</f>
        <v>116</v>
      </c>
      <c r="BD117" t="s">
        <v>1537</v>
      </c>
      <c r="BE117" t="str">
        <f>IFERROR(VLOOKUP(ROWS(BE$2:BE117),BC$2:BD$215,2,FALSE),"")</f>
        <v>Pale Catshark</v>
      </c>
      <c r="BF117">
        <f>IF(ISNUMBER(SEARCH(Landings!$K$142,BG$2:BG$215)),MAX(BF$1:BF116)+1,0)</f>
        <v>116</v>
      </c>
      <c r="BG117" t="s">
        <v>1537</v>
      </c>
      <c r="BH117" t="str">
        <f>IFERROR(VLOOKUP(ROWS(BH$2:BH117),BF$2:BG$215,2,FALSE),"")</f>
        <v>Pale Catshark</v>
      </c>
      <c r="BI117">
        <f>IF(ISNUMBER(SEARCH(Landings!$K$143,BJ$2:BJ$215)),MAX(BI$1:BI116)+1,0)</f>
        <v>116</v>
      </c>
      <c r="BJ117" t="s">
        <v>1537</v>
      </c>
      <c r="BK117" t="str">
        <f>IFERROR(VLOOKUP(ROWS(BK$2:BK117),BI$2:BJ$215,2,FALSE),"")</f>
        <v>Pale Catshark</v>
      </c>
      <c r="BL117">
        <f>IF(ISNUMBER(SEARCH(Landings!$K$144,BM$2:BM$215)),MAX(BL$1:BL116)+1,0)</f>
        <v>116</v>
      </c>
      <c r="BM117" t="s">
        <v>1537</v>
      </c>
      <c r="BN117" t="str">
        <f>IFERROR(VLOOKUP(ROWS(BN$2:BN117),BL$2:BM$215,2,FALSE),"")</f>
        <v>Pale Catshark</v>
      </c>
      <c r="BO117">
        <f>IF(ISNUMBER(SEARCH(Landings!$K$145,BP$2:BP$215)),MAX(BO$1:BO116)+1,0)</f>
        <v>116</v>
      </c>
      <c r="BP117" t="s">
        <v>1537</v>
      </c>
      <c r="BQ117" t="str">
        <f>IFERROR(VLOOKUP(ROWS(BQ$2:BQ117),BO$2:BP$215,2,FALSE),"")</f>
        <v>Pale Catshark</v>
      </c>
      <c r="BR117">
        <f>IF(ISNUMBER(SEARCH(Landings!$K$146,BS$2:BS$215)),MAX(BR$1:BR116)+1,0)</f>
        <v>116</v>
      </c>
      <c r="BS117" t="s">
        <v>1537</v>
      </c>
      <c r="BT117" t="str">
        <f>IFERROR(VLOOKUP(ROWS(BT$2:BT117),BR$2:BS$215,2,FALSE),"")</f>
        <v>Pale Catshark</v>
      </c>
      <c r="BU117">
        <f>IF(ISNUMBER(SEARCH(Landings!$K$147,BV$2:BV$215)),MAX(BU$1:BU116)+1,0)</f>
        <v>116</v>
      </c>
      <c r="BV117" t="s">
        <v>1537</v>
      </c>
      <c r="BW117" t="str">
        <f>IFERROR(VLOOKUP(ROWS(BW$2:BW117),BU$2:BV$215,2,FALSE),"")</f>
        <v>Pale Catshark</v>
      </c>
      <c r="BX117">
        <f>IF(ISNUMBER(SEARCH(Landings!$K$148,BY$2:BY$215)),MAX(BX$1:BX116)+1,0)</f>
        <v>116</v>
      </c>
      <c r="BY117" t="s">
        <v>1537</v>
      </c>
      <c r="BZ117" t="str">
        <f>IFERROR(VLOOKUP(ROWS(BZ$2:BZ117),BX$2:BY$215,2,FALSE),"")</f>
        <v>Pale Catshark</v>
      </c>
      <c r="CA117">
        <f>IF(ISNUMBER(SEARCH(Landings!$K$149,CB$2:CB$215)),MAX(CA$1:CA116)+1,0)</f>
        <v>116</v>
      </c>
      <c r="CB117" t="s">
        <v>1537</v>
      </c>
      <c r="CC117" t="str">
        <f>IFERROR(VLOOKUP(ROWS(CC$2:CC117),CA$2:CB$215,2,FALSE),"")</f>
        <v>Pale Catshark</v>
      </c>
      <c r="CD117">
        <f>IF(ISNUMBER(SEARCH(Landings!$K$150,CE$2:CE$215)),MAX(CD$1:CD116)+1,0)</f>
        <v>116</v>
      </c>
      <c r="CE117" t="s">
        <v>1537</v>
      </c>
      <c r="CF117" t="str">
        <f>IFERROR(VLOOKUP(ROWS(CF$2:CF117),CD$2:CE$215,2,FALSE),"")</f>
        <v>Pale Catshark</v>
      </c>
      <c r="CG117">
        <f>IF(ISNUMBER(SEARCH(Landings!$K$151,CH$2:CH$215)),MAX(CG$1:CG116)+1,0)</f>
        <v>116</v>
      </c>
      <c r="CH117" t="s">
        <v>1537</v>
      </c>
      <c r="CI117" t="str">
        <f>IFERROR(VLOOKUP(ROWS(CI$2:CI117),CG$2:CH$215,2,FALSE),"")</f>
        <v>Pale Catshark</v>
      </c>
      <c r="CJ117">
        <f>IF(ISNUMBER(SEARCH(Landings!$K$152,CK$2:CK$215)),MAX(CJ$1:CJ116)+1,0)</f>
        <v>116</v>
      </c>
      <c r="CK117" t="s">
        <v>1537</v>
      </c>
      <c r="CL117" t="str">
        <f>IFERROR(VLOOKUP(ROWS(CL$2:CL117),CJ$2:CK$215,2,FALSE),"")</f>
        <v>Pale Catshark</v>
      </c>
      <c r="CM117">
        <f>IF(ISNUMBER(SEARCH(Landings!$K$153,CN$2:CN$215)),MAX(CM$1:CM116)+1,0)</f>
        <v>116</v>
      </c>
      <c r="CN117" t="s">
        <v>1537</v>
      </c>
      <c r="CO117" t="str">
        <f>IFERROR(VLOOKUP(ROWS(CO$2:CO117),CM$2:CN$215,2,FALSE),"")</f>
        <v>Pale Catshark</v>
      </c>
    </row>
    <row r="118" spans="1:93" x14ac:dyDescent="0.25">
      <c r="A118" t="s">
        <v>1538</v>
      </c>
      <c r="B118" t="s">
        <v>1539</v>
      </c>
      <c r="D118">
        <f>IF(ISNUMBER(SEARCH(Landings!$K$124,E$2:E$215)),MAX(D$1:D117)+1,0)</f>
        <v>117</v>
      </c>
      <c r="E118" t="s">
        <v>1539</v>
      </c>
      <c r="F118" t="str">
        <f>IFERROR(VLOOKUP(ROWS(F$2:F118),D$2:E$215,2,FALSE),"")</f>
        <v>Pallid Sculpin</v>
      </c>
      <c r="G118">
        <f>IF(ISNUMBER(SEARCH(Landings!$K$125,H$2:H$215)),MAX(G$1:G117)+1,0)</f>
        <v>117</v>
      </c>
      <c r="H118" t="s">
        <v>1539</v>
      </c>
      <c r="I118" t="str">
        <f>IFERROR(VLOOKUP(ROWS(I$2:I118),G$2:H$215,2,FALSE),"")</f>
        <v>Pallid Sculpin</v>
      </c>
      <c r="J118">
        <f>IF(ISNUMBER(SEARCH(Landings!$K$126,K$2:K$215)),MAX(J$1:J117)+1,0)</f>
        <v>117</v>
      </c>
      <c r="K118" t="s">
        <v>1539</v>
      </c>
      <c r="L118" t="str">
        <f>IFERROR(VLOOKUP(ROWS(L$2:L118),J$2:K$215,2,FALSE),"")</f>
        <v>Pallid Sculpin</v>
      </c>
      <c r="M118">
        <f>IF(ISNUMBER(SEARCH(Landings!$K$127,N$2:N$215)),MAX(M$1:M117)+1,0)</f>
        <v>117</v>
      </c>
      <c r="N118" t="s">
        <v>1539</v>
      </c>
      <c r="O118" t="str">
        <f>IFERROR(VLOOKUP(ROWS(O$2:O118),M$2:N$215,2,FALSE),"")</f>
        <v>Pallid Sculpin</v>
      </c>
      <c r="P118">
        <f>IF(ISNUMBER(SEARCH(Landings!$K$128,Q$2:Q$215)),MAX(P$1:P117)+1,0)</f>
        <v>117</v>
      </c>
      <c r="Q118" t="s">
        <v>1539</v>
      </c>
      <c r="R118" t="str">
        <f>IFERROR(VLOOKUP(ROWS(R$2:R118),P$2:Q$215,2,FALSE),"")</f>
        <v>Pallid Sculpin</v>
      </c>
      <c r="S118">
        <f>IF(ISNUMBER(SEARCH(Landings!$K$129,T$2:T$215)),MAX(S$1:S117)+1,0)</f>
        <v>117</v>
      </c>
      <c r="T118" t="s">
        <v>1539</v>
      </c>
      <c r="U118" t="str">
        <f>IFERROR(VLOOKUP(ROWS(U$2:U118),S$2:T$215,2,FALSE),"")</f>
        <v>Pallid Sculpin</v>
      </c>
      <c r="V118">
        <f>IF(ISNUMBER(SEARCH(Landings!$K$130,W$2:W$215)),MAX(V$1:V117)+1,0)</f>
        <v>117</v>
      </c>
      <c r="W118" t="s">
        <v>1539</v>
      </c>
      <c r="X118" t="str">
        <f>IFERROR(VLOOKUP(ROWS(X$2:X118),V$2:W$215,2,FALSE),"")</f>
        <v>Pallid Sculpin</v>
      </c>
      <c r="Y118">
        <f>IF(ISNUMBER(SEARCH(Landings!$K$131,Z$2:Z$215)),MAX(Y$1:Y117)+1,0)</f>
        <v>117</v>
      </c>
      <c r="Z118" t="s">
        <v>1539</v>
      </c>
      <c r="AA118" t="str">
        <f>IFERROR(VLOOKUP(ROWS(AA$2:AA118),Y$2:Z$215,2,FALSE),"")</f>
        <v>Pallid Sculpin</v>
      </c>
      <c r="AB118">
        <f>IF(ISNUMBER(SEARCH(Landings!$K$132,AC$2:AC$215)),MAX(AB$1:AB117)+1,0)</f>
        <v>117</v>
      </c>
      <c r="AC118" t="s">
        <v>1539</v>
      </c>
      <c r="AD118" t="str">
        <f>IFERROR(VLOOKUP(ROWS(AD$2:AD118),AB$2:AC$215,2,FALSE),"")</f>
        <v>Pallid Sculpin</v>
      </c>
      <c r="AE118">
        <f>IF(ISNUMBER(SEARCH(Landings!$K$133,AF$2:AF$215)),MAX(AE$1:AE117)+1,0)</f>
        <v>117</v>
      </c>
      <c r="AF118" t="s">
        <v>1539</v>
      </c>
      <c r="AG118" t="str">
        <f>IFERROR(VLOOKUP(ROWS(AG$2:AG118),AE$2:AF$215,2,FALSE),"")</f>
        <v>Pallid Sculpin</v>
      </c>
      <c r="AH118">
        <f>IF(ISNUMBER(SEARCH(Landings!$K$134,AI$2:AI$215)),MAX(AH$1:AH117)+1,0)</f>
        <v>117</v>
      </c>
      <c r="AI118" t="s">
        <v>1539</v>
      </c>
      <c r="AJ118" t="str">
        <f>IFERROR(VLOOKUP(ROWS(AJ$2:AJ118),AH$2:AI$215,2,FALSE),"")</f>
        <v>Pallid Sculpin</v>
      </c>
      <c r="AK118">
        <f>IF(ISNUMBER(SEARCH(Landings!$K$135,AL$2:AL$215)),MAX(AK$1:AK117)+1,0)</f>
        <v>117</v>
      </c>
      <c r="AL118" t="s">
        <v>1539</v>
      </c>
      <c r="AM118" t="str">
        <f>IFERROR(VLOOKUP(ROWS(AM$2:AM118),AK$2:AL$215,2,FALSE),"")</f>
        <v>Pallid Sculpin</v>
      </c>
      <c r="AN118">
        <f>IF(ISNUMBER(SEARCH(Landings!$K$136,AO$2:AO$215)),MAX(AN$1:AN117)+1,0)</f>
        <v>117</v>
      </c>
      <c r="AO118" t="s">
        <v>1539</v>
      </c>
      <c r="AP118" t="str">
        <f>IFERROR(VLOOKUP(ROWS(AP$2:AP118),AN$2:AO$215,2,FALSE),"")</f>
        <v>Pallid Sculpin</v>
      </c>
      <c r="AQ118">
        <f>IF(ISNUMBER(SEARCH(Landings!$K$137,AR$2:AR$215)),MAX(AQ$1:AQ117)+1,0)</f>
        <v>117</v>
      </c>
      <c r="AR118" t="s">
        <v>1539</v>
      </c>
      <c r="AS118" t="str">
        <f>IFERROR(VLOOKUP(ROWS(AS$2:AS118),AQ$2:AR$215,2,FALSE),"")</f>
        <v>Pallid Sculpin</v>
      </c>
      <c r="AT118">
        <f>IF(ISNUMBER(SEARCH(Landings!$K$138,AU$2:AU$215)),MAX(AT$1:AT117)+1,0)</f>
        <v>117</v>
      </c>
      <c r="AU118" t="s">
        <v>1539</v>
      </c>
      <c r="AV118" t="str">
        <f>IFERROR(VLOOKUP(ROWS(AV$2:AV118),AT$2:AU$215,2,FALSE),"")</f>
        <v>Pallid Sculpin</v>
      </c>
      <c r="AW118">
        <f>IF(ISNUMBER(SEARCH(Landings!$K$139,AX$2:AX$215)),MAX(AW$1:AW117)+1,0)</f>
        <v>117</v>
      </c>
      <c r="AX118" t="s">
        <v>1539</v>
      </c>
      <c r="AY118" t="str">
        <f>IFERROR(VLOOKUP(ROWS(AY$2:AY118),AW$2:AX$215,2,FALSE),"")</f>
        <v>Pallid Sculpin</v>
      </c>
      <c r="AZ118">
        <f>IF(ISNUMBER(SEARCH(Landings!$K$140,BA$2:BA$215)),MAX(AZ$1:AZ117)+1,0)</f>
        <v>117</v>
      </c>
      <c r="BA118" t="s">
        <v>1539</v>
      </c>
      <c r="BB118" t="str">
        <f>IFERROR(VLOOKUP(ROWS(BB$2:BB118),AZ$2:BA$215,2,FALSE),"")</f>
        <v>Pallid Sculpin</v>
      </c>
      <c r="BC118">
        <f>IF(ISNUMBER(SEARCH(Landings!$K$141,BD$2:BD$215)),MAX(BC$1:BC117)+1,0)</f>
        <v>117</v>
      </c>
      <c r="BD118" t="s">
        <v>1539</v>
      </c>
      <c r="BE118" t="str">
        <f>IFERROR(VLOOKUP(ROWS(BE$2:BE118),BC$2:BD$215,2,FALSE),"")</f>
        <v>Pallid Sculpin</v>
      </c>
      <c r="BF118">
        <f>IF(ISNUMBER(SEARCH(Landings!$K$142,BG$2:BG$215)),MAX(BF$1:BF117)+1,0)</f>
        <v>117</v>
      </c>
      <c r="BG118" t="s">
        <v>1539</v>
      </c>
      <c r="BH118" t="str">
        <f>IFERROR(VLOOKUP(ROWS(BH$2:BH118),BF$2:BG$215,2,FALSE),"")</f>
        <v>Pallid Sculpin</v>
      </c>
      <c r="BI118">
        <f>IF(ISNUMBER(SEARCH(Landings!$K$143,BJ$2:BJ$215)),MAX(BI$1:BI117)+1,0)</f>
        <v>117</v>
      </c>
      <c r="BJ118" t="s">
        <v>1539</v>
      </c>
      <c r="BK118" t="str">
        <f>IFERROR(VLOOKUP(ROWS(BK$2:BK118),BI$2:BJ$215,2,FALSE),"")</f>
        <v>Pallid Sculpin</v>
      </c>
      <c r="BL118">
        <f>IF(ISNUMBER(SEARCH(Landings!$K$144,BM$2:BM$215)),MAX(BL$1:BL117)+1,0)</f>
        <v>117</v>
      </c>
      <c r="BM118" t="s">
        <v>1539</v>
      </c>
      <c r="BN118" t="str">
        <f>IFERROR(VLOOKUP(ROWS(BN$2:BN118),BL$2:BM$215,2,FALSE),"")</f>
        <v>Pallid Sculpin</v>
      </c>
      <c r="BO118">
        <f>IF(ISNUMBER(SEARCH(Landings!$K$145,BP$2:BP$215)),MAX(BO$1:BO117)+1,0)</f>
        <v>117</v>
      </c>
      <c r="BP118" t="s">
        <v>1539</v>
      </c>
      <c r="BQ118" t="str">
        <f>IFERROR(VLOOKUP(ROWS(BQ$2:BQ118),BO$2:BP$215,2,FALSE),"")</f>
        <v>Pallid Sculpin</v>
      </c>
      <c r="BR118">
        <f>IF(ISNUMBER(SEARCH(Landings!$K$146,BS$2:BS$215)),MAX(BR$1:BR117)+1,0)</f>
        <v>117</v>
      </c>
      <c r="BS118" t="s">
        <v>1539</v>
      </c>
      <c r="BT118" t="str">
        <f>IFERROR(VLOOKUP(ROWS(BT$2:BT118),BR$2:BS$215,2,FALSE),"")</f>
        <v>Pallid Sculpin</v>
      </c>
      <c r="BU118">
        <f>IF(ISNUMBER(SEARCH(Landings!$K$147,BV$2:BV$215)),MAX(BU$1:BU117)+1,0)</f>
        <v>117</v>
      </c>
      <c r="BV118" t="s">
        <v>1539</v>
      </c>
      <c r="BW118" t="str">
        <f>IFERROR(VLOOKUP(ROWS(BW$2:BW118),BU$2:BV$215,2,FALSE),"")</f>
        <v>Pallid Sculpin</v>
      </c>
      <c r="BX118">
        <f>IF(ISNUMBER(SEARCH(Landings!$K$148,BY$2:BY$215)),MAX(BX$1:BX117)+1,0)</f>
        <v>117</v>
      </c>
      <c r="BY118" t="s">
        <v>1539</v>
      </c>
      <c r="BZ118" t="str">
        <f>IFERROR(VLOOKUP(ROWS(BZ$2:BZ118),BX$2:BY$215,2,FALSE),"")</f>
        <v>Pallid Sculpin</v>
      </c>
      <c r="CA118">
        <f>IF(ISNUMBER(SEARCH(Landings!$K$149,CB$2:CB$215)),MAX(CA$1:CA117)+1,0)</f>
        <v>117</v>
      </c>
      <c r="CB118" t="s">
        <v>1539</v>
      </c>
      <c r="CC118" t="str">
        <f>IFERROR(VLOOKUP(ROWS(CC$2:CC118),CA$2:CB$215,2,FALSE),"")</f>
        <v>Pallid Sculpin</v>
      </c>
      <c r="CD118">
        <f>IF(ISNUMBER(SEARCH(Landings!$K$150,CE$2:CE$215)),MAX(CD$1:CD117)+1,0)</f>
        <v>117</v>
      </c>
      <c r="CE118" t="s">
        <v>1539</v>
      </c>
      <c r="CF118" t="str">
        <f>IFERROR(VLOOKUP(ROWS(CF$2:CF118),CD$2:CE$215,2,FALSE),"")</f>
        <v>Pallid Sculpin</v>
      </c>
      <c r="CG118">
        <f>IF(ISNUMBER(SEARCH(Landings!$K$151,CH$2:CH$215)),MAX(CG$1:CG117)+1,0)</f>
        <v>117</v>
      </c>
      <c r="CH118" t="s">
        <v>1539</v>
      </c>
      <c r="CI118" t="str">
        <f>IFERROR(VLOOKUP(ROWS(CI$2:CI118),CG$2:CH$215,2,FALSE),"")</f>
        <v>Pallid Sculpin</v>
      </c>
      <c r="CJ118">
        <f>IF(ISNUMBER(SEARCH(Landings!$K$152,CK$2:CK$215)),MAX(CJ$1:CJ117)+1,0)</f>
        <v>117</v>
      </c>
      <c r="CK118" t="s">
        <v>1539</v>
      </c>
      <c r="CL118" t="str">
        <f>IFERROR(VLOOKUP(ROWS(CL$2:CL118),CJ$2:CK$215,2,FALSE),"")</f>
        <v>Pallid Sculpin</v>
      </c>
      <c r="CM118">
        <f>IF(ISNUMBER(SEARCH(Landings!$K$153,CN$2:CN$215)),MAX(CM$1:CM117)+1,0)</f>
        <v>117</v>
      </c>
      <c r="CN118" t="s">
        <v>1539</v>
      </c>
      <c r="CO118" t="str">
        <f>IFERROR(VLOOKUP(ROWS(CO$2:CO118),CM$2:CN$215,2,FALSE),"")</f>
        <v>Pallid Sculpin</v>
      </c>
    </row>
    <row r="119" spans="1:93" x14ac:dyDescent="0.25">
      <c r="A119" t="s">
        <v>1540</v>
      </c>
      <c r="B119" t="s">
        <v>1541</v>
      </c>
      <c r="D119">
        <f>IF(ISNUMBER(SEARCH(Landings!$K$124,E$2:E$215)),MAX(D$1:D118)+1,0)</f>
        <v>118</v>
      </c>
      <c r="E119" t="s">
        <v>1541</v>
      </c>
      <c r="F119" t="str">
        <f>IFERROR(VLOOKUP(ROWS(F$2:F119),D$2:E$215,2,FALSE),"")</f>
        <v>Pandalid Shrimps</v>
      </c>
      <c r="G119">
        <f>IF(ISNUMBER(SEARCH(Landings!$K$125,H$2:H$215)),MAX(G$1:G118)+1,0)</f>
        <v>118</v>
      </c>
      <c r="H119" t="s">
        <v>1541</v>
      </c>
      <c r="I119" t="str">
        <f>IFERROR(VLOOKUP(ROWS(I$2:I119),G$2:H$215,2,FALSE),"")</f>
        <v>Pandalid Shrimps</v>
      </c>
      <c r="J119">
        <f>IF(ISNUMBER(SEARCH(Landings!$K$126,K$2:K$215)),MAX(J$1:J118)+1,0)</f>
        <v>118</v>
      </c>
      <c r="K119" t="s">
        <v>1541</v>
      </c>
      <c r="L119" t="str">
        <f>IFERROR(VLOOKUP(ROWS(L$2:L119),J$2:K$215,2,FALSE),"")</f>
        <v>Pandalid Shrimps</v>
      </c>
      <c r="M119">
        <f>IF(ISNUMBER(SEARCH(Landings!$K$127,N$2:N$215)),MAX(M$1:M118)+1,0)</f>
        <v>118</v>
      </c>
      <c r="N119" t="s">
        <v>1541</v>
      </c>
      <c r="O119" t="str">
        <f>IFERROR(VLOOKUP(ROWS(O$2:O119),M$2:N$215,2,FALSE),"")</f>
        <v>Pandalid Shrimps</v>
      </c>
      <c r="P119">
        <f>IF(ISNUMBER(SEARCH(Landings!$K$128,Q$2:Q$215)),MAX(P$1:P118)+1,0)</f>
        <v>118</v>
      </c>
      <c r="Q119" t="s">
        <v>1541</v>
      </c>
      <c r="R119" t="str">
        <f>IFERROR(VLOOKUP(ROWS(R$2:R119),P$2:Q$215,2,FALSE),"")</f>
        <v>Pandalid Shrimps</v>
      </c>
      <c r="S119">
        <f>IF(ISNUMBER(SEARCH(Landings!$K$129,T$2:T$215)),MAX(S$1:S118)+1,0)</f>
        <v>118</v>
      </c>
      <c r="T119" t="s">
        <v>1541</v>
      </c>
      <c r="U119" t="str">
        <f>IFERROR(VLOOKUP(ROWS(U$2:U119),S$2:T$215,2,FALSE),"")</f>
        <v>Pandalid Shrimps</v>
      </c>
      <c r="V119">
        <f>IF(ISNUMBER(SEARCH(Landings!$K$130,W$2:W$215)),MAX(V$1:V118)+1,0)</f>
        <v>118</v>
      </c>
      <c r="W119" t="s">
        <v>1541</v>
      </c>
      <c r="X119" t="str">
        <f>IFERROR(VLOOKUP(ROWS(X$2:X119),V$2:W$215,2,FALSE),"")</f>
        <v>Pandalid Shrimps</v>
      </c>
      <c r="Y119">
        <f>IF(ISNUMBER(SEARCH(Landings!$K$131,Z$2:Z$215)),MAX(Y$1:Y118)+1,0)</f>
        <v>118</v>
      </c>
      <c r="Z119" t="s">
        <v>1541</v>
      </c>
      <c r="AA119" t="str">
        <f>IFERROR(VLOOKUP(ROWS(AA$2:AA119),Y$2:Z$215,2,FALSE),"")</f>
        <v>Pandalid Shrimps</v>
      </c>
      <c r="AB119">
        <f>IF(ISNUMBER(SEARCH(Landings!$K$132,AC$2:AC$215)),MAX(AB$1:AB118)+1,0)</f>
        <v>118</v>
      </c>
      <c r="AC119" t="s">
        <v>1541</v>
      </c>
      <c r="AD119" t="str">
        <f>IFERROR(VLOOKUP(ROWS(AD$2:AD119),AB$2:AC$215,2,FALSE),"")</f>
        <v>Pandalid Shrimps</v>
      </c>
      <c r="AE119">
        <f>IF(ISNUMBER(SEARCH(Landings!$K$133,AF$2:AF$215)),MAX(AE$1:AE118)+1,0)</f>
        <v>118</v>
      </c>
      <c r="AF119" t="s">
        <v>1541</v>
      </c>
      <c r="AG119" t="str">
        <f>IFERROR(VLOOKUP(ROWS(AG$2:AG119),AE$2:AF$215,2,FALSE),"")</f>
        <v>Pandalid Shrimps</v>
      </c>
      <c r="AH119">
        <f>IF(ISNUMBER(SEARCH(Landings!$K$134,AI$2:AI$215)),MAX(AH$1:AH118)+1,0)</f>
        <v>118</v>
      </c>
      <c r="AI119" t="s">
        <v>1541</v>
      </c>
      <c r="AJ119" t="str">
        <f>IFERROR(VLOOKUP(ROWS(AJ$2:AJ119),AH$2:AI$215,2,FALSE),"")</f>
        <v>Pandalid Shrimps</v>
      </c>
      <c r="AK119">
        <f>IF(ISNUMBER(SEARCH(Landings!$K$135,AL$2:AL$215)),MAX(AK$1:AK118)+1,0)</f>
        <v>118</v>
      </c>
      <c r="AL119" t="s">
        <v>1541</v>
      </c>
      <c r="AM119" t="str">
        <f>IFERROR(VLOOKUP(ROWS(AM$2:AM119),AK$2:AL$215,2,FALSE),"")</f>
        <v>Pandalid Shrimps</v>
      </c>
      <c r="AN119">
        <f>IF(ISNUMBER(SEARCH(Landings!$K$136,AO$2:AO$215)),MAX(AN$1:AN118)+1,0)</f>
        <v>118</v>
      </c>
      <c r="AO119" t="s">
        <v>1541</v>
      </c>
      <c r="AP119" t="str">
        <f>IFERROR(VLOOKUP(ROWS(AP$2:AP119),AN$2:AO$215,2,FALSE),"")</f>
        <v>Pandalid Shrimps</v>
      </c>
      <c r="AQ119">
        <f>IF(ISNUMBER(SEARCH(Landings!$K$137,AR$2:AR$215)),MAX(AQ$1:AQ118)+1,0)</f>
        <v>118</v>
      </c>
      <c r="AR119" t="s">
        <v>1541</v>
      </c>
      <c r="AS119" t="str">
        <f>IFERROR(VLOOKUP(ROWS(AS$2:AS119),AQ$2:AR$215,2,FALSE),"")</f>
        <v>Pandalid Shrimps</v>
      </c>
      <c r="AT119">
        <f>IF(ISNUMBER(SEARCH(Landings!$K$138,AU$2:AU$215)),MAX(AT$1:AT118)+1,0)</f>
        <v>118</v>
      </c>
      <c r="AU119" t="s">
        <v>1541</v>
      </c>
      <c r="AV119" t="str">
        <f>IFERROR(VLOOKUP(ROWS(AV$2:AV119),AT$2:AU$215,2,FALSE),"")</f>
        <v>Pandalid Shrimps</v>
      </c>
      <c r="AW119">
        <f>IF(ISNUMBER(SEARCH(Landings!$K$139,AX$2:AX$215)),MAX(AW$1:AW118)+1,0)</f>
        <v>118</v>
      </c>
      <c r="AX119" t="s">
        <v>1541</v>
      </c>
      <c r="AY119" t="str">
        <f>IFERROR(VLOOKUP(ROWS(AY$2:AY119),AW$2:AX$215,2,FALSE),"")</f>
        <v>Pandalid Shrimps</v>
      </c>
      <c r="AZ119">
        <f>IF(ISNUMBER(SEARCH(Landings!$K$140,BA$2:BA$215)),MAX(AZ$1:AZ118)+1,0)</f>
        <v>118</v>
      </c>
      <c r="BA119" t="s">
        <v>1541</v>
      </c>
      <c r="BB119" t="str">
        <f>IFERROR(VLOOKUP(ROWS(BB$2:BB119),AZ$2:BA$215,2,FALSE),"")</f>
        <v>Pandalid Shrimps</v>
      </c>
      <c r="BC119">
        <f>IF(ISNUMBER(SEARCH(Landings!$K$141,BD$2:BD$215)),MAX(BC$1:BC118)+1,0)</f>
        <v>118</v>
      </c>
      <c r="BD119" t="s">
        <v>1541</v>
      </c>
      <c r="BE119" t="str">
        <f>IFERROR(VLOOKUP(ROWS(BE$2:BE119),BC$2:BD$215,2,FALSE),"")</f>
        <v>Pandalid Shrimps</v>
      </c>
      <c r="BF119">
        <f>IF(ISNUMBER(SEARCH(Landings!$K$142,BG$2:BG$215)),MAX(BF$1:BF118)+1,0)</f>
        <v>118</v>
      </c>
      <c r="BG119" t="s">
        <v>1541</v>
      </c>
      <c r="BH119" t="str">
        <f>IFERROR(VLOOKUP(ROWS(BH$2:BH119),BF$2:BG$215,2,FALSE),"")</f>
        <v>Pandalid Shrimps</v>
      </c>
      <c r="BI119">
        <f>IF(ISNUMBER(SEARCH(Landings!$K$143,BJ$2:BJ$215)),MAX(BI$1:BI118)+1,0)</f>
        <v>118</v>
      </c>
      <c r="BJ119" t="s">
        <v>1541</v>
      </c>
      <c r="BK119" t="str">
        <f>IFERROR(VLOOKUP(ROWS(BK$2:BK119),BI$2:BJ$215,2,FALSE),"")</f>
        <v>Pandalid Shrimps</v>
      </c>
      <c r="BL119">
        <f>IF(ISNUMBER(SEARCH(Landings!$K$144,BM$2:BM$215)),MAX(BL$1:BL118)+1,0)</f>
        <v>118</v>
      </c>
      <c r="BM119" t="s">
        <v>1541</v>
      </c>
      <c r="BN119" t="str">
        <f>IFERROR(VLOOKUP(ROWS(BN$2:BN119),BL$2:BM$215,2,FALSE),"")</f>
        <v>Pandalid Shrimps</v>
      </c>
      <c r="BO119">
        <f>IF(ISNUMBER(SEARCH(Landings!$K$145,BP$2:BP$215)),MAX(BO$1:BO118)+1,0)</f>
        <v>118</v>
      </c>
      <c r="BP119" t="s">
        <v>1541</v>
      </c>
      <c r="BQ119" t="str">
        <f>IFERROR(VLOOKUP(ROWS(BQ$2:BQ119),BO$2:BP$215,2,FALSE),"")</f>
        <v>Pandalid Shrimps</v>
      </c>
      <c r="BR119">
        <f>IF(ISNUMBER(SEARCH(Landings!$K$146,BS$2:BS$215)),MAX(BR$1:BR118)+1,0)</f>
        <v>118</v>
      </c>
      <c r="BS119" t="s">
        <v>1541</v>
      </c>
      <c r="BT119" t="str">
        <f>IFERROR(VLOOKUP(ROWS(BT$2:BT119),BR$2:BS$215,2,FALSE),"")</f>
        <v>Pandalid Shrimps</v>
      </c>
      <c r="BU119">
        <f>IF(ISNUMBER(SEARCH(Landings!$K$147,BV$2:BV$215)),MAX(BU$1:BU118)+1,0)</f>
        <v>118</v>
      </c>
      <c r="BV119" t="s">
        <v>1541</v>
      </c>
      <c r="BW119" t="str">
        <f>IFERROR(VLOOKUP(ROWS(BW$2:BW119),BU$2:BV$215,2,FALSE),"")</f>
        <v>Pandalid Shrimps</v>
      </c>
      <c r="BX119">
        <f>IF(ISNUMBER(SEARCH(Landings!$K$148,BY$2:BY$215)),MAX(BX$1:BX118)+1,0)</f>
        <v>118</v>
      </c>
      <c r="BY119" t="s">
        <v>1541</v>
      </c>
      <c r="BZ119" t="str">
        <f>IFERROR(VLOOKUP(ROWS(BZ$2:BZ119),BX$2:BY$215,2,FALSE),"")</f>
        <v>Pandalid Shrimps</v>
      </c>
      <c r="CA119">
        <f>IF(ISNUMBER(SEARCH(Landings!$K$149,CB$2:CB$215)),MAX(CA$1:CA118)+1,0)</f>
        <v>118</v>
      </c>
      <c r="CB119" t="s">
        <v>1541</v>
      </c>
      <c r="CC119" t="str">
        <f>IFERROR(VLOOKUP(ROWS(CC$2:CC119),CA$2:CB$215,2,FALSE),"")</f>
        <v>Pandalid Shrimps</v>
      </c>
      <c r="CD119">
        <f>IF(ISNUMBER(SEARCH(Landings!$K$150,CE$2:CE$215)),MAX(CD$1:CD118)+1,0)</f>
        <v>118</v>
      </c>
      <c r="CE119" t="s">
        <v>1541</v>
      </c>
      <c r="CF119" t="str">
        <f>IFERROR(VLOOKUP(ROWS(CF$2:CF119),CD$2:CE$215,2,FALSE),"")</f>
        <v>Pandalid Shrimps</v>
      </c>
      <c r="CG119">
        <f>IF(ISNUMBER(SEARCH(Landings!$K$151,CH$2:CH$215)),MAX(CG$1:CG118)+1,0)</f>
        <v>118</v>
      </c>
      <c r="CH119" t="s">
        <v>1541</v>
      </c>
      <c r="CI119" t="str">
        <f>IFERROR(VLOOKUP(ROWS(CI$2:CI119),CG$2:CH$215,2,FALSE),"")</f>
        <v>Pandalid Shrimps</v>
      </c>
      <c r="CJ119">
        <f>IF(ISNUMBER(SEARCH(Landings!$K$152,CK$2:CK$215)),MAX(CJ$1:CJ118)+1,0)</f>
        <v>118</v>
      </c>
      <c r="CK119" t="s">
        <v>1541</v>
      </c>
      <c r="CL119" t="str">
        <f>IFERROR(VLOOKUP(ROWS(CL$2:CL119),CJ$2:CK$215,2,FALSE),"")</f>
        <v>Pandalid Shrimps</v>
      </c>
      <c r="CM119">
        <f>IF(ISNUMBER(SEARCH(Landings!$K$153,CN$2:CN$215)),MAX(CM$1:CM118)+1,0)</f>
        <v>118</v>
      </c>
      <c r="CN119" t="s">
        <v>1541</v>
      </c>
      <c r="CO119" t="str">
        <f>IFERROR(VLOOKUP(ROWS(CO$2:CO119),CM$2:CN$215,2,FALSE),"")</f>
        <v>Pandalid Shrimps</v>
      </c>
    </row>
    <row r="120" spans="1:93" x14ac:dyDescent="0.25">
      <c r="A120" t="s">
        <v>1542</v>
      </c>
      <c r="B120" t="s">
        <v>1543</v>
      </c>
      <c r="D120">
        <f>IF(ISNUMBER(SEARCH(Landings!$K$124,E$2:E$215)),MAX(D$1:D119)+1,0)</f>
        <v>119</v>
      </c>
      <c r="E120" t="s">
        <v>1543</v>
      </c>
      <c r="F120" t="str">
        <f>IFERROR(VLOOKUP(ROWS(F$2:F120),D$2:E$215,2,FALSE),"")</f>
        <v>Pearlfish</v>
      </c>
      <c r="G120">
        <f>IF(ISNUMBER(SEARCH(Landings!$K$125,H$2:H$215)),MAX(G$1:G119)+1,0)</f>
        <v>119</v>
      </c>
      <c r="H120" t="s">
        <v>1543</v>
      </c>
      <c r="I120" t="str">
        <f>IFERROR(VLOOKUP(ROWS(I$2:I120),G$2:H$215,2,FALSE),"")</f>
        <v>Pearlfish</v>
      </c>
      <c r="J120">
        <f>IF(ISNUMBER(SEARCH(Landings!$K$126,K$2:K$215)),MAX(J$1:J119)+1,0)</f>
        <v>119</v>
      </c>
      <c r="K120" t="s">
        <v>1543</v>
      </c>
      <c r="L120" t="str">
        <f>IFERROR(VLOOKUP(ROWS(L$2:L120),J$2:K$215,2,FALSE),"")</f>
        <v>Pearlfish</v>
      </c>
      <c r="M120">
        <f>IF(ISNUMBER(SEARCH(Landings!$K$127,N$2:N$215)),MAX(M$1:M119)+1,0)</f>
        <v>119</v>
      </c>
      <c r="N120" t="s">
        <v>1543</v>
      </c>
      <c r="O120" t="str">
        <f>IFERROR(VLOOKUP(ROWS(O$2:O120),M$2:N$215,2,FALSE),"")</f>
        <v>Pearlfish</v>
      </c>
      <c r="P120">
        <f>IF(ISNUMBER(SEARCH(Landings!$K$128,Q$2:Q$215)),MAX(P$1:P119)+1,0)</f>
        <v>119</v>
      </c>
      <c r="Q120" t="s">
        <v>1543</v>
      </c>
      <c r="R120" t="str">
        <f>IFERROR(VLOOKUP(ROWS(R$2:R120),P$2:Q$215,2,FALSE),"")</f>
        <v>Pearlfish</v>
      </c>
      <c r="S120">
        <f>IF(ISNUMBER(SEARCH(Landings!$K$129,T$2:T$215)),MAX(S$1:S119)+1,0)</f>
        <v>119</v>
      </c>
      <c r="T120" t="s">
        <v>1543</v>
      </c>
      <c r="U120" t="str">
        <f>IFERROR(VLOOKUP(ROWS(U$2:U120),S$2:T$215,2,FALSE),"")</f>
        <v>Pearlfish</v>
      </c>
      <c r="V120">
        <f>IF(ISNUMBER(SEARCH(Landings!$K$130,W$2:W$215)),MAX(V$1:V119)+1,0)</f>
        <v>119</v>
      </c>
      <c r="W120" t="s">
        <v>1543</v>
      </c>
      <c r="X120" t="str">
        <f>IFERROR(VLOOKUP(ROWS(X$2:X120),V$2:W$215,2,FALSE),"")</f>
        <v>Pearlfish</v>
      </c>
      <c r="Y120">
        <f>IF(ISNUMBER(SEARCH(Landings!$K$131,Z$2:Z$215)),MAX(Y$1:Y119)+1,0)</f>
        <v>119</v>
      </c>
      <c r="Z120" t="s">
        <v>1543</v>
      </c>
      <c r="AA120" t="str">
        <f>IFERROR(VLOOKUP(ROWS(AA$2:AA120),Y$2:Z$215,2,FALSE),"")</f>
        <v>Pearlfish</v>
      </c>
      <c r="AB120">
        <f>IF(ISNUMBER(SEARCH(Landings!$K$132,AC$2:AC$215)),MAX(AB$1:AB119)+1,0)</f>
        <v>119</v>
      </c>
      <c r="AC120" t="s">
        <v>1543</v>
      </c>
      <c r="AD120" t="str">
        <f>IFERROR(VLOOKUP(ROWS(AD$2:AD120),AB$2:AC$215,2,FALSE),"")</f>
        <v>Pearlfish</v>
      </c>
      <c r="AE120">
        <f>IF(ISNUMBER(SEARCH(Landings!$K$133,AF$2:AF$215)),MAX(AE$1:AE119)+1,0)</f>
        <v>119</v>
      </c>
      <c r="AF120" t="s">
        <v>1543</v>
      </c>
      <c r="AG120" t="str">
        <f>IFERROR(VLOOKUP(ROWS(AG$2:AG120),AE$2:AF$215,2,FALSE),"")</f>
        <v>Pearlfish</v>
      </c>
      <c r="AH120">
        <f>IF(ISNUMBER(SEARCH(Landings!$K$134,AI$2:AI$215)),MAX(AH$1:AH119)+1,0)</f>
        <v>119</v>
      </c>
      <c r="AI120" t="s">
        <v>1543</v>
      </c>
      <c r="AJ120" t="str">
        <f>IFERROR(VLOOKUP(ROWS(AJ$2:AJ120),AH$2:AI$215,2,FALSE),"")</f>
        <v>Pearlfish</v>
      </c>
      <c r="AK120">
        <f>IF(ISNUMBER(SEARCH(Landings!$K$135,AL$2:AL$215)),MAX(AK$1:AK119)+1,0)</f>
        <v>119</v>
      </c>
      <c r="AL120" t="s">
        <v>1543</v>
      </c>
      <c r="AM120" t="str">
        <f>IFERROR(VLOOKUP(ROWS(AM$2:AM120),AK$2:AL$215,2,FALSE),"")</f>
        <v>Pearlfish</v>
      </c>
      <c r="AN120">
        <f>IF(ISNUMBER(SEARCH(Landings!$K$136,AO$2:AO$215)),MAX(AN$1:AN119)+1,0)</f>
        <v>119</v>
      </c>
      <c r="AO120" t="s">
        <v>1543</v>
      </c>
      <c r="AP120" t="str">
        <f>IFERROR(VLOOKUP(ROWS(AP$2:AP120),AN$2:AO$215,2,FALSE),"")</f>
        <v>Pearlfish</v>
      </c>
      <c r="AQ120">
        <f>IF(ISNUMBER(SEARCH(Landings!$K$137,AR$2:AR$215)),MAX(AQ$1:AQ119)+1,0)</f>
        <v>119</v>
      </c>
      <c r="AR120" t="s">
        <v>1543</v>
      </c>
      <c r="AS120" t="str">
        <f>IFERROR(VLOOKUP(ROWS(AS$2:AS120),AQ$2:AR$215,2,FALSE),"")</f>
        <v>Pearlfish</v>
      </c>
      <c r="AT120">
        <f>IF(ISNUMBER(SEARCH(Landings!$K$138,AU$2:AU$215)),MAX(AT$1:AT119)+1,0)</f>
        <v>119</v>
      </c>
      <c r="AU120" t="s">
        <v>1543</v>
      </c>
      <c r="AV120" t="str">
        <f>IFERROR(VLOOKUP(ROWS(AV$2:AV120),AT$2:AU$215,2,FALSE),"")</f>
        <v>Pearlfish</v>
      </c>
      <c r="AW120">
        <f>IF(ISNUMBER(SEARCH(Landings!$K$139,AX$2:AX$215)),MAX(AW$1:AW119)+1,0)</f>
        <v>119</v>
      </c>
      <c r="AX120" t="s">
        <v>1543</v>
      </c>
      <c r="AY120" t="str">
        <f>IFERROR(VLOOKUP(ROWS(AY$2:AY120),AW$2:AX$215,2,FALSE),"")</f>
        <v>Pearlfish</v>
      </c>
      <c r="AZ120">
        <f>IF(ISNUMBER(SEARCH(Landings!$K$140,BA$2:BA$215)),MAX(AZ$1:AZ119)+1,0)</f>
        <v>119</v>
      </c>
      <c r="BA120" t="s">
        <v>1543</v>
      </c>
      <c r="BB120" t="str">
        <f>IFERROR(VLOOKUP(ROWS(BB$2:BB120),AZ$2:BA$215,2,FALSE),"")</f>
        <v>Pearlfish</v>
      </c>
      <c r="BC120">
        <f>IF(ISNUMBER(SEARCH(Landings!$K$141,BD$2:BD$215)),MAX(BC$1:BC119)+1,0)</f>
        <v>119</v>
      </c>
      <c r="BD120" t="s">
        <v>1543</v>
      </c>
      <c r="BE120" t="str">
        <f>IFERROR(VLOOKUP(ROWS(BE$2:BE120),BC$2:BD$215,2,FALSE),"")</f>
        <v>Pearlfish</v>
      </c>
      <c r="BF120">
        <f>IF(ISNUMBER(SEARCH(Landings!$K$142,BG$2:BG$215)),MAX(BF$1:BF119)+1,0)</f>
        <v>119</v>
      </c>
      <c r="BG120" t="s">
        <v>1543</v>
      </c>
      <c r="BH120" t="str">
        <f>IFERROR(VLOOKUP(ROWS(BH$2:BH120),BF$2:BG$215,2,FALSE),"")</f>
        <v>Pearlfish</v>
      </c>
      <c r="BI120">
        <f>IF(ISNUMBER(SEARCH(Landings!$K$143,BJ$2:BJ$215)),MAX(BI$1:BI119)+1,0)</f>
        <v>119</v>
      </c>
      <c r="BJ120" t="s">
        <v>1543</v>
      </c>
      <c r="BK120" t="str">
        <f>IFERROR(VLOOKUP(ROWS(BK$2:BK120),BI$2:BJ$215,2,FALSE),"")</f>
        <v>Pearlfish</v>
      </c>
      <c r="BL120">
        <f>IF(ISNUMBER(SEARCH(Landings!$K$144,BM$2:BM$215)),MAX(BL$1:BL119)+1,0)</f>
        <v>119</v>
      </c>
      <c r="BM120" t="s">
        <v>1543</v>
      </c>
      <c r="BN120" t="str">
        <f>IFERROR(VLOOKUP(ROWS(BN$2:BN120),BL$2:BM$215,2,FALSE),"")</f>
        <v>Pearlfish</v>
      </c>
      <c r="BO120">
        <f>IF(ISNUMBER(SEARCH(Landings!$K$145,BP$2:BP$215)),MAX(BO$1:BO119)+1,0)</f>
        <v>119</v>
      </c>
      <c r="BP120" t="s">
        <v>1543</v>
      </c>
      <c r="BQ120" t="str">
        <f>IFERROR(VLOOKUP(ROWS(BQ$2:BQ120),BO$2:BP$215,2,FALSE),"")</f>
        <v>Pearlfish</v>
      </c>
      <c r="BR120">
        <f>IF(ISNUMBER(SEARCH(Landings!$K$146,BS$2:BS$215)),MAX(BR$1:BR119)+1,0)</f>
        <v>119</v>
      </c>
      <c r="BS120" t="s">
        <v>1543</v>
      </c>
      <c r="BT120" t="str">
        <f>IFERROR(VLOOKUP(ROWS(BT$2:BT120),BR$2:BS$215,2,FALSE),"")</f>
        <v>Pearlfish</v>
      </c>
      <c r="BU120">
        <f>IF(ISNUMBER(SEARCH(Landings!$K$147,BV$2:BV$215)),MAX(BU$1:BU119)+1,0)</f>
        <v>119</v>
      </c>
      <c r="BV120" t="s">
        <v>1543</v>
      </c>
      <c r="BW120" t="str">
        <f>IFERROR(VLOOKUP(ROWS(BW$2:BW120),BU$2:BV$215,2,FALSE),"")</f>
        <v>Pearlfish</v>
      </c>
      <c r="BX120">
        <f>IF(ISNUMBER(SEARCH(Landings!$K$148,BY$2:BY$215)),MAX(BX$1:BX119)+1,0)</f>
        <v>119</v>
      </c>
      <c r="BY120" t="s">
        <v>1543</v>
      </c>
      <c r="BZ120" t="str">
        <f>IFERROR(VLOOKUP(ROWS(BZ$2:BZ120),BX$2:BY$215,2,FALSE),"")</f>
        <v>Pearlfish</v>
      </c>
      <c r="CA120">
        <f>IF(ISNUMBER(SEARCH(Landings!$K$149,CB$2:CB$215)),MAX(CA$1:CA119)+1,0)</f>
        <v>119</v>
      </c>
      <c r="CB120" t="s">
        <v>1543</v>
      </c>
      <c r="CC120" t="str">
        <f>IFERROR(VLOOKUP(ROWS(CC$2:CC120),CA$2:CB$215,2,FALSE),"")</f>
        <v>Pearlfish</v>
      </c>
      <c r="CD120">
        <f>IF(ISNUMBER(SEARCH(Landings!$K$150,CE$2:CE$215)),MAX(CD$1:CD119)+1,0)</f>
        <v>119</v>
      </c>
      <c r="CE120" t="s">
        <v>1543</v>
      </c>
      <c r="CF120" t="str">
        <f>IFERROR(VLOOKUP(ROWS(CF$2:CF120),CD$2:CE$215,2,FALSE),"")</f>
        <v>Pearlfish</v>
      </c>
      <c r="CG120">
        <f>IF(ISNUMBER(SEARCH(Landings!$K$151,CH$2:CH$215)),MAX(CG$1:CG119)+1,0)</f>
        <v>119</v>
      </c>
      <c r="CH120" t="s">
        <v>1543</v>
      </c>
      <c r="CI120" t="str">
        <f>IFERROR(VLOOKUP(ROWS(CI$2:CI120),CG$2:CH$215,2,FALSE),"")</f>
        <v>Pearlfish</v>
      </c>
      <c r="CJ120">
        <f>IF(ISNUMBER(SEARCH(Landings!$K$152,CK$2:CK$215)),MAX(CJ$1:CJ119)+1,0)</f>
        <v>119</v>
      </c>
      <c r="CK120" t="s">
        <v>1543</v>
      </c>
      <c r="CL120" t="str">
        <f>IFERROR(VLOOKUP(ROWS(CL$2:CL120),CJ$2:CK$215,2,FALSE),"")</f>
        <v>Pearlfish</v>
      </c>
      <c r="CM120">
        <f>IF(ISNUMBER(SEARCH(Landings!$K$153,CN$2:CN$215)),MAX(CM$1:CM119)+1,0)</f>
        <v>119</v>
      </c>
      <c r="CN120" t="s">
        <v>1543</v>
      </c>
      <c r="CO120" t="str">
        <f>IFERROR(VLOOKUP(ROWS(CO$2:CO120),CM$2:CN$215,2,FALSE),"")</f>
        <v>Pearlfish</v>
      </c>
    </row>
    <row r="121" spans="1:93" x14ac:dyDescent="0.25">
      <c r="A121" t="s">
        <v>1544</v>
      </c>
      <c r="B121" t="s">
        <v>1545</v>
      </c>
      <c r="D121">
        <f>IF(ISNUMBER(SEARCH(Landings!$K$124,E$2:E$215)),MAX(D$1:D120)+1,0)</f>
        <v>120</v>
      </c>
      <c r="E121" t="s">
        <v>1545</v>
      </c>
      <c r="F121" t="str">
        <f>IFERROR(VLOOKUP(ROWS(F$2:F121),D$2:E$215,2,FALSE),"")</f>
        <v>Pearl-side</v>
      </c>
      <c r="G121">
        <f>IF(ISNUMBER(SEARCH(Landings!$K$125,H$2:H$215)),MAX(G$1:G120)+1,0)</f>
        <v>120</v>
      </c>
      <c r="H121" t="s">
        <v>1545</v>
      </c>
      <c r="I121" t="str">
        <f>IFERROR(VLOOKUP(ROWS(I$2:I121),G$2:H$215,2,FALSE),"")</f>
        <v>Pearl-side</v>
      </c>
      <c r="J121">
        <f>IF(ISNUMBER(SEARCH(Landings!$K$126,K$2:K$215)),MAX(J$1:J120)+1,0)</f>
        <v>120</v>
      </c>
      <c r="K121" t="s">
        <v>1545</v>
      </c>
      <c r="L121" t="str">
        <f>IFERROR(VLOOKUP(ROWS(L$2:L121),J$2:K$215,2,FALSE),"")</f>
        <v>Pearl-side</v>
      </c>
      <c r="M121">
        <f>IF(ISNUMBER(SEARCH(Landings!$K$127,N$2:N$215)),MAX(M$1:M120)+1,0)</f>
        <v>120</v>
      </c>
      <c r="N121" t="s">
        <v>1545</v>
      </c>
      <c r="O121" t="str">
        <f>IFERROR(VLOOKUP(ROWS(O$2:O121),M$2:N$215,2,FALSE),"")</f>
        <v>Pearl-side</v>
      </c>
      <c r="P121">
        <f>IF(ISNUMBER(SEARCH(Landings!$K$128,Q$2:Q$215)),MAX(P$1:P120)+1,0)</f>
        <v>120</v>
      </c>
      <c r="Q121" t="s">
        <v>1545</v>
      </c>
      <c r="R121" t="str">
        <f>IFERROR(VLOOKUP(ROWS(R$2:R121),P$2:Q$215,2,FALSE),"")</f>
        <v>Pearl-side</v>
      </c>
      <c r="S121">
        <f>IF(ISNUMBER(SEARCH(Landings!$K$129,T$2:T$215)),MAX(S$1:S120)+1,0)</f>
        <v>120</v>
      </c>
      <c r="T121" t="s">
        <v>1545</v>
      </c>
      <c r="U121" t="str">
        <f>IFERROR(VLOOKUP(ROWS(U$2:U121),S$2:T$215,2,FALSE),"")</f>
        <v>Pearl-side</v>
      </c>
      <c r="V121">
        <f>IF(ISNUMBER(SEARCH(Landings!$K$130,W$2:W$215)),MAX(V$1:V120)+1,0)</f>
        <v>120</v>
      </c>
      <c r="W121" t="s">
        <v>1545</v>
      </c>
      <c r="X121" t="str">
        <f>IFERROR(VLOOKUP(ROWS(X$2:X121),V$2:W$215,2,FALSE),"")</f>
        <v>Pearl-side</v>
      </c>
      <c r="Y121">
        <f>IF(ISNUMBER(SEARCH(Landings!$K$131,Z$2:Z$215)),MAX(Y$1:Y120)+1,0)</f>
        <v>120</v>
      </c>
      <c r="Z121" t="s">
        <v>1545</v>
      </c>
      <c r="AA121" t="str">
        <f>IFERROR(VLOOKUP(ROWS(AA$2:AA121),Y$2:Z$215,2,FALSE),"")</f>
        <v>Pearl-side</v>
      </c>
      <c r="AB121">
        <f>IF(ISNUMBER(SEARCH(Landings!$K$132,AC$2:AC$215)),MAX(AB$1:AB120)+1,0)</f>
        <v>120</v>
      </c>
      <c r="AC121" t="s">
        <v>1545</v>
      </c>
      <c r="AD121" t="str">
        <f>IFERROR(VLOOKUP(ROWS(AD$2:AD121),AB$2:AC$215,2,FALSE),"")</f>
        <v>Pearl-side</v>
      </c>
      <c r="AE121">
        <f>IF(ISNUMBER(SEARCH(Landings!$K$133,AF$2:AF$215)),MAX(AE$1:AE120)+1,0)</f>
        <v>120</v>
      </c>
      <c r="AF121" t="s">
        <v>1545</v>
      </c>
      <c r="AG121" t="str">
        <f>IFERROR(VLOOKUP(ROWS(AG$2:AG121),AE$2:AF$215,2,FALSE),"")</f>
        <v>Pearl-side</v>
      </c>
      <c r="AH121">
        <f>IF(ISNUMBER(SEARCH(Landings!$K$134,AI$2:AI$215)),MAX(AH$1:AH120)+1,0)</f>
        <v>120</v>
      </c>
      <c r="AI121" t="s">
        <v>1545</v>
      </c>
      <c r="AJ121" t="str">
        <f>IFERROR(VLOOKUP(ROWS(AJ$2:AJ121),AH$2:AI$215,2,FALSE),"")</f>
        <v>Pearl-side</v>
      </c>
      <c r="AK121">
        <f>IF(ISNUMBER(SEARCH(Landings!$K$135,AL$2:AL$215)),MAX(AK$1:AK120)+1,0)</f>
        <v>120</v>
      </c>
      <c r="AL121" t="s">
        <v>1545</v>
      </c>
      <c r="AM121" t="str">
        <f>IFERROR(VLOOKUP(ROWS(AM$2:AM121),AK$2:AL$215,2,FALSE),"")</f>
        <v>Pearl-side</v>
      </c>
      <c r="AN121">
        <f>IF(ISNUMBER(SEARCH(Landings!$K$136,AO$2:AO$215)),MAX(AN$1:AN120)+1,0)</f>
        <v>120</v>
      </c>
      <c r="AO121" t="s">
        <v>1545</v>
      </c>
      <c r="AP121" t="str">
        <f>IFERROR(VLOOKUP(ROWS(AP$2:AP121),AN$2:AO$215,2,FALSE),"")</f>
        <v>Pearl-side</v>
      </c>
      <c r="AQ121">
        <f>IF(ISNUMBER(SEARCH(Landings!$K$137,AR$2:AR$215)),MAX(AQ$1:AQ120)+1,0)</f>
        <v>120</v>
      </c>
      <c r="AR121" t="s">
        <v>1545</v>
      </c>
      <c r="AS121" t="str">
        <f>IFERROR(VLOOKUP(ROWS(AS$2:AS121),AQ$2:AR$215,2,FALSE),"")</f>
        <v>Pearl-side</v>
      </c>
      <c r="AT121">
        <f>IF(ISNUMBER(SEARCH(Landings!$K$138,AU$2:AU$215)),MAX(AT$1:AT120)+1,0)</f>
        <v>120</v>
      </c>
      <c r="AU121" t="s">
        <v>1545</v>
      </c>
      <c r="AV121" t="str">
        <f>IFERROR(VLOOKUP(ROWS(AV$2:AV121),AT$2:AU$215,2,FALSE),"")</f>
        <v>Pearl-side</v>
      </c>
      <c r="AW121">
        <f>IF(ISNUMBER(SEARCH(Landings!$K$139,AX$2:AX$215)),MAX(AW$1:AW120)+1,0)</f>
        <v>120</v>
      </c>
      <c r="AX121" t="s">
        <v>1545</v>
      </c>
      <c r="AY121" t="str">
        <f>IFERROR(VLOOKUP(ROWS(AY$2:AY121),AW$2:AX$215,2,FALSE),"")</f>
        <v>Pearl-side</v>
      </c>
      <c r="AZ121">
        <f>IF(ISNUMBER(SEARCH(Landings!$K$140,BA$2:BA$215)),MAX(AZ$1:AZ120)+1,0)</f>
        <v>120</v>
      </c>
      <c r="BA121" t="s">
        <v>1545</v>
      </c>
      <c r="BB121" t="str">
        <f>IFERROR(VLOOKUP(ROWS(BB$2:BB121),AZ$2:BA$215,2,FALSE),"")</f>
        <v>Pearl-side</v>
      </c>
      <c r="BC121">
        <f>IF(ISNUMBER(SEARCH(Landings!$K$141,BD$2:BD$215)),MAX(BC$1:BC120)+1,0)</f>
        <v>120</v>
      </c>
      <c r="BD121" t="s">
        <v>1545</v>
      </c>
      <c r="BE121" t="str">
        <f>IFERROR(VLOOKUP(ROWS(BE$2:BE121),BC$2:BD$215,2,FALSE),"")</f>
        <v>Pearl-side</v>
      </c>
      <c r="BF121">
        <f>IF(ISNUMBER(SEARCH(Landings!$K$142,BG$2:BG$215)),MAX(BF$1:BF120)+1,0)</f>
        <v>120</v>
      </c>
      <c r="BG121" t="s">
        <v>1545</v>
      </c>
      <c r="BH121" t="str">
        <f>IFERROR(VLOOKUP(ROWS(BH$2:BH121),BF$2:BG$215,2,FALSE),"")</f>
        <v>Pearl-side</v>
      </c>
      <c r="BI121">
        <f>IF(ISNUMBER(SEARCH(Landings!$K$143,BJ$2:BJ$215)),MAX(BI$1:BI120)+1,0)</f>
        <v>120</v>
      </c>
      <c r="BJ121" t="s">
        <v>1545</v>
      </c>
      <c r="BK121" t="str">
        <f>IFERROR(VLOOKUP(ROWS(BK$2:BK121),BI$2:BJ$215,2,FALSE),"")</f>
        <v>Pearl-side</v>
      </c>
      <c r="BL121">
        <f>IF(ISNUMBER(SEARCH(Landings!$K$144,BM$2:BM$215)),MAX(BL$1:BL120)+1,0)</f>
        <v>120</v>
      </c>
      <c r="BM121" t="s">
        <v>1545</v>
      </c>
      <c r="BN121" t="str">
        <f>IFERROR(VLOOKUP(ROWS(BN$2:BN121),BL$2:BM$215,2,FALSE),"")</f>
        <v>Pearl-side</v>
      </c>
      <c r="BO121">
        <f>IF(ISNUMBER(SEARCH(Landings!$K$145,BP$2:BP$215)),MAX(BO$1:BO120)+1,0)</f>
        <v>120</v>
      </c>
      <c r="BP121" t="s">
        <v>1545</v>
      </c>
      <c r="BQ121" t="str">
        <f>IFERROR(VLOOKUP(ROWS(BQ$2:BQ121),BO$2:BP$215,2,FALSE),"")</f>
        <v>Pearl-side</v>
      </c>
      <c r="BR121">
        <f>IF(ISNUMBER(SEARCH(Landings!$K$146,BS$2:BS$215)),MAX(BR$1:BR120)+1,0)</f>
        <v>120</v>
      </c>
      <c r="BS121" t="s">
        <v>1545</v>
      </c>
      <c r="BT121" t="str">
        <f>IFERROR(VLOOKUP(ROWS(BT$2:BT121),BR$2:BS$215,2,FALSE),"")</f>
        <v>Pearl-side</v>
      </c>
      <c r="BU121">
        <f>IF(ISNUMBER(SEARCH(Landings!$K$147,BV$2:BV$215)),MAX(BU$1:BU120)+1,0)</f>
        <v>120</v>
      </c>
      <c r="BV121" t="s">
        <v>1545</v>
      </c>
      <c r="BW121" t="str">
        <f>IFERROR(VLOOKUP(ROWS(BW$2:BW121),BU$2:BV$215,2,FALSE),"")</f>
        <v>Pearl-side</v>
      </c>
      <c r="BX121">
        <f>IF(ISNUMBER(SEARCH(Landings!$K$148,BY$2:BY$215)),MAX(BX$1:BX120)+1,0)</f>
        <v>120</v>
      </c>
      <c r="BY121" t="s">
        <v>1545</v>
      </c>
      <c r="BZ121" t="str">
        <f>IFERROR(VLOOKUP(ROWS(BZ$2:BZ121),BX$2:BY$215,2,FALSE),"")</f>
        <v>Pearl-side</v>
      </c>
      <c r="CA121">
        <f>IF(ISNUMBER(SEARCH(Landings!$K$149,CB$2:CB$215)),MAX(CA$1:CA120)+1,0)</f>
        <v>120</v>
      </c>
      <c r="CB121" t="s">
        <v>1545</v>
      </c>
      <c r="CC121" t="str">
        <f>IFERROR(VLOOKUP(ROWS(CC$2:CC121),CA$2:CB$215,2,FALSE),"")</f>
        <v>Pearl-side</v>
      </c>
      <c r="CD121">
        <f>IF(ISNUMBER(SEARCH(Landings!$K$150,CE$2:CE$215)),MAX(CD$1:CD120)+1,0)</f>
        <v>120</v>
      </c>
      <c r="CE121" t="s">
        <v>1545</v>
      </c>
      <c r="CF121" t="str">
        <f>IFERROR(VLOOKUP(ROWS(CF$2:CF121),CD$2:CE$215,2,FALSE),"")</f>
        <v>Pearl-side</v>
      </c>
      <c r="CG121">
        <f>IF(ISNUMBER(SEARCH(Landings!$K$151,CH$2:CH$215)),MAX(CG$1:CG120)+1,0)</f>
        <v>120</v>
      </c>
      <c r="CH121" t="s">
        <v>1545</v>
      </c>
      <c r="CI121" t="str">
        <f>IFERROR(VLOOKUP(ROWS(CI$2:CI121),CG$2:CH$215,2,FALSE),"")</f>
        <v>Pearl-side</v>
      </c>
      <c r="CJ121">
        <f>IF(ISNUMBER(SEARCH(Landings!$K$152,CK$2:CK$215)),MAX(CJ$1:CJ120)+1,0)</f>
        <v>120</v>
      </c>
      <c r="CK121" t="s">
        <v>1545</v>
      </c>
      <c r="CL121" t="str">
        <f>IFERROR(VLOOKUP(ROWS(CL$2:CL121),CJ$2:CK$215,2,FALSE),"")</f>
        <v>Pearl-side</v>
      </c>
      <c r="CM121">
        <f>IF(ISNUMBER(SEARCH(Landings!$K$153,CN$2:CN$215)),MAX(CM$1:CM120)+1,0)</f>
        <v>120</v>
      </c>
      <c r="CN121" t="s">
        <v>1545</v>
      </c>
      <c r="CO121" t="str">
        <f>IFERROR(VLOOKUP(ROWS(CO$2:CO121),CM$2:CN$215,2,FALSE),"")</f>
        <v>Pearl-side</v>
      </c>
    </row>
    <row r="122" spans="1:93" x14ac:dyDescent="0.25">
      <c r="A122" t="s">
        <v>1546</v>
      </c>
      <c r="B122" t="s">
        <v>1547</v>
      </c>
      <c r="D122">
        <f>IF(ISNUMBER(SEARCH(Landings!$K$124,E$2:E$215)),MAX(D$1:D121)+1,0)</f>
        <v>121</v>
      </c>
      <c r="E122" t="s">
        <v>1547</v>
      </c>
      <c r="F122" t="str">
        <f>IFERROR(VLOOKUP(ROWS(F$2:F122),D$2:E$215,2,FALSE),"")</f>
        <v>Pilchard</v>
      </c>
      <c r="G122">
        <f>IF(ISNUMBER(SEARCH(Landings!$K$125,H$2:H$215)),MAX(G$1:G121)+1,0)</f>
        <v>121</v>
      </c>
      <c r="H122" t="s">
        <v>1547</v>
      </c>
      <c r="I122" t="str">
        <f>IFERROR(VLOOKUP(ROWS(I$2:I122),G$2:H$215,2,FALSE),"")</f>
        <v>Pilchard</v>
      </c>
      <c r="J122">
        <f>IF(ISNUMBER(SEARCH(Landings!$K$126,K$2:K$215)),MAX(J$1:J121)+1,0)</f>
        <v>121</v>
      </c>
      <c r="K122" t="s">
        <v>1547</v>
      </c>
      <c r="L122" t="str">
        <f>IFERROR(VLOOKUP(ROWS(L$2:L122),J$2:K$215,2,FALSE),"")</f>
        <v>Pilchard</v>
      </c>
      <c r="M122">
        <f>IF(ISNUMBER(SEARCH(Landings!$K$127,N$2:N$215)),MAX(M$1:M121)+1,0)</f>
        <v>121</v>
      </c>
      <c r="N122" t="s">
        <v>1547</v>
      </c>
      <c r="O122" t="str">
        <f>IFERROR(VLOOKUP(ROWS(O$2:O122),M$2:N$215,2,FALSE),"")</f>
        <v>Pilchard</v>
      </c>
      <c r="P122">
        <f>IF(ISNUMBER(SEARCH(Landings!$K$128,Q$2:Q$215)),MAX(P$1:P121)+1,0)</f>
        <v>121</v>
      </c>
      <c r="Q122" t="s">
        <v>1547</v>
      </c>
      <c r="R122" t="str">
        <f>IFERROR(VLOOKUP(ROWS(R$2:R122),P$2:Q$215,2,FALSE),"")</f>
        <v>Pilchard</v>
      </c>
      <c r="S122">
        <f>IF(ISNUMBER(SEARCH(Landings!$K$129,T$2:T$215)),MAX(S$1:S121)+1,0)</f>
        <v>121</v>
      </c>
      <c r="T122" t="s">
        <v>1547</v>
      </c>
      <c r="U122" t="str">
        <f>IFERROR(VLOOKUP(ROWS(U$2:U122),S$2:T$215,2,FALSE),"")</f>
        <v>Pilchard</v>
      </c>
      <c r="V122">
        <f>IF(ISNUMBER(SEARCH(Landings!$K$130,W$2:W$215)),MAX(V$1:V121)+1,0)</f>
        <v>121</v>
      </c>
      <c r="W122" t="s">
        <v>1547</v>
      </c>
      <c r="X122" t="str">
        <f>IFERROR(VLOOKUP(ROWS(X$2:X122),V$2:W$215,2,FALSE),"")</f>
        <v>Pilchard</v>
      </c>
      <c r="Y122">
        <f>IF(ISNUMBER(SEARCH(Landings!$K$131,Z$2:Z$215)),MAX(Y$1:Y121)+1,0)</f>
        <v>121</v>
      </c>
      <c r="Z122" t="s">
        <v>1547</v>
      </c>
      <c r="AA122" t="str">
        <f>IFERROR(VLOOKUP(ROWS(AA$2:AA122),Y$2:Z$215,2,FALSE),"")</f>
        <v>Pilchard</v>
      </c>
      <c r="AB122">
        <f>IF(ISNUMBER(SEARCH(Landings!$K$132,AC$2:AC$215)),MAX(AB$1:AB121)+1,0)</f>
        <v>121</v>
      </c>
      <c r="AC122" t="s">
        <v>1547</v>
      </c>
      <c r="AD122" t="str">
        <f>IFERROR(VLOOKUP(ROWS(AD$2:AD122),AB$2:AC$215,2,FALSE),"")</f>
        <v>Pilchard</v>
      </c>
      <c r="AE122">
        <f>IF(ISNUMBER(SEARCH(Landings!$K$133,AF$2:AF$215)),MAX(AE$1:AE121)+1,0)</f>
        <v>121</v>
      </c>
      <c r="AF122" t="s">
        <v>1547</v>
      </c>
      <c r="AG122" t="str">
        <f>IFERROR(VLOOKUP(ROWS(AG$2:AG122),AE$2:AF$215,2,FALSE),"")</f>
        <v>Pilchard</v>
      </c>
      <c r="AH122">
        <f>IF(ISNUMBER(SEARCH(Landings!$K$134,AI$2:AI$215)),MAX(AH$1:AH121)+1,0)</f>
        <v>121</v>
      </c>
      <c r="AI122" t="s">
        <v>1547</v>
      </c>
      <c r="AJ122" t="str">
        <f>IFERROR(VLOOKUP(ROWS(AJ$2:AJ122),AH$2:AI$215,2,FALSE),"")</f>
        <v>Pilchard</v>
      </c>
      <c r="AK122">
        <f>IF(ISNUMBER(SEARCH(Landings!$K$135,AL$2:AL$215)),MAX(AK$1:AK121)+1,0)</f>
        <v>121</v>
      </c>
      <c r="AL122" t="s">
        <v>1547</v>
      </c>
      <c r="AM122" t="str">
        <f>IFERROR(VLOOKUP(ROWS(AM$2:AM122),AK$2:AL$215,2,FALSE),"")</f>
        <v>Pilchard</v>
      </c>
      <c r="AN122">
        <f>IF(ISNUMBER(SEARCH(Landings!$K$136,AO$2:AO$215)),MAX(AN$1:AN121)+1,0)</f>
        <v>121</v>
      </c>
      <c r="AO122" t="s">
        <v>1547</v>
      </c>
      <c r="AP122" t="str">
        <f>IFERROR(VLOOKUP(ROWS(AP$2:AP122),AN$2:AO$215,2,FALSE),"")</f>
        <v>Pilchard</v>
      </c>
      <c r="AQ122">
        <f>IF(ISNUMBER(SEARCH(Landings!$K$137,AR$2:AR$215)),MAX(AQ$1:AQ121)+1,0)</f>
        <v>121</v>
      </c>
      <c r="AR122" t="s">
        <v>1547</v>
      </c>
      <c r="AS122" t="str">
        <f>IFERROR(VLOOKUP(ROWS(AS$2:AS122),AQ$2:AR$215,2,FALSE),"")</f>
        <v>Pilchard</v>
      </c>
      <c r="AT122">
        <f>IF(ISNUMBER(SEARCH(Landings!$K$138,AU$2:AU$215)),MAX(AT$1:AT121)+1,0)</f>
        <v>121</v>
      </c>
      <c r="AU122" t="s">
        <v>1547</v>
      </c>
      <c r="AV122" t="str">
        <f>IFERROR(VLOOKUP(ROWS(AV$2:AV122),AT$2:AU$215,2,FALSE),"")</f>
        <v>Pilchard</v>
      </c>
      <c r="AW122">
        <f>IF(ISNUMBER(SEARCH(Landings!$K$139,AX$2:AX$215)),MAX(AW$1:AW121)+1,0)</f>
        <v>121</v>
      </c>
      <c r="AX122" t="s">
        <v>1547</v>
      </c>
      <c r="AY122" t="str">
        <f>IFERROR(VLOOKUP(ROWS(AY$2:AY122),AW$2:AX$215,2,FALSE),"")</f>
        <v>Pilchard</v>
      </c>
      <c r="AZ122">
        <f>IF(ISNUMBER(SEARCH(Landings!$K$140,BA$2:BA$215)),MAX(AZ$1:AZ121)+1,0)</f>
        <v>121</v>
      </c>
      <c r="BA122" t="s">
        <v>1547</v>
      </c>
      <c r="BB122" t="str">
        <f>IFERROR(VLOOKUP(ROWS(BB$2:BB122),AZ$2:BA$215,2,FALSE),"")</f>
        <v>Pilchard</v>
      </c>
      <c r="BC122">
        <f>IF(ISNUMBER(SEARCH(Landings!$K$141,BD$2:BD$215)),MAX(BC$1:BC121)+1,0)</f>
        <v>121</v>
      </c>
      <c r="BD122" t="s">
        <v>1547</v>
      </c>
      <c r="BE122" t="str">
        <f>IFERROR(VLOOKUP(ROWS(BE$2:BE122),BC$2:BD$215,2,FALSE),"")</f>
        <v>Pilchard</v>
      </c>
      <c r="BF122">
        <f>IF(ISNUMBER(SEARCH(Landings!$K$142,BG$2:BG$215)),MAX(BF$1:BF121)+1,0)</f>
        <v>121</v>
      </c>
      <c r="BG122" t="s">
        <v>1547</v>
      </c>
      <c r="BH122" t="str">
        <f>IFERROR(VLOOKUP(ROWS(BH$2:BH122),BF$2:BG$215,2,FALSE),"")</f>
        <v>Pilchard</v>
      </c>
      <c r="BI122">
        <f>IF(ISNUMBER(SEARCH(Landings!$K$143,BJ$2:BJ$215)),MAX(BI$1:BI121)+1,0)</f>
        <v>121</v>
      </c>
      <c r="BJ122" t="s">
        <v>1547</v>
      </c>
      <c r="BK122" t="str">
        <f>IFERROR(VLOOKUP(ROWS(BK$2:BK122),BI$2:BJ$215,2,FALSE),"")</f>
        <v>Pilchard</v>
      </c>
      <c r="BL122">
        <f>IF(ISNUMBER(SEARCH(Landings!$K$144,BM$2:BM$215)),MAX(BL$1:BL121)+1,0)</f>
        <v>121</v>
      </c>
      <c r="BM122" t="s">
        <v>1547</v>
      </c>
      <c r="BN122" t="str">
        <f>IFERROR(VLOOKUP(ROWS(BN$2:BN122),BL$2:BM$215,2,FALSE),"")</f>
        <v>Pilchard</v>
      </c>
      <c r="BO122">
        <f>IF(ISNUMBER(SEARCH(Landings!$K$145,BP$2:BP$215)),MAX(BO$1:BO121)+1,0)</f>
        <v>121</v>
      </c>
      <c r="BP122" t="s">
        <v>1547</v>
      </c>
      <c r="BQ122" t="str">
        <f>IFERROR(VLOOKUP(ROWS(BQ$2:BQ122),BO$2:BP$215,2,FALSE),"")</f>
        <v>Pilchard</v>
      </c>
      <c r="BR122">
        <f>IF(ISNUMBER(SEARCH(Landings!$K$146,BS$2:BS$215)),MAX(BR$1:BR121)+1,0)</f>
        <v>121</v>
      </c>
      <c r="BS122" t="s">
        <v>1547</v>
      </c>
      <c r="BT122" t="str">
        <f>IFERROR(VLOOKUP(ROWS(BT$2:BT122),BR$2:BS$215,2,FALSE),"")</f>
        <v>Pilchard</v>
      </c>
      <c r="BU122">
        <f>IF(ISNUMBER(SEARCH(Landings!$K$147,BV$2:BV$215)),MAX(BU$1:BU121)+1,0)</f>
        <v>121</v>
      </c>
      <c r="BV122" t="s">
        <v>1547</v>
      </c>
      <c r="BW122" t="str">
        <f>IFERROR(VLOOKUP(ROWS(BW$2:BW122),BU$2:BV$215,2,FALSE),"")</f>
        <v>Pilchard</v>
      </c>
      <c r="BX122">
        <f>IF(ISNUMBER(SEARCH(Landings!$K$148,BY$2:BY$215)),MAX(BX$1:BX121)+1,0)</f>
        <v>121</v>
      </c>
      <c r="BY122" t="s">
        <v>1547</v>
      </c>
      <c r="BZ122" t="str">
        <f>IFERROR(VLOOKUP(ROWS(BZ$2:BZ122),BX$2:BY$215,2,FALSE),"")</f>
        <v>Pilchard</v>
      </c>
      <c r="CA122">
        <f>IF(ISNUMBER(SEARCH(Landings!$K$149,CB$2:CB$215)),MAX(CA$1:CA121)+1,0)</f>
        <v>121</v>
      </c>
      <c r="CB122" t="s">
        <v>1547</v>
      </c>
      <c r="CC122" t="str">
        <f>IFERROR(VLOOKUP(ROWS(CC$2:CC122),CA$2:CB$215,2,FALSE),"")</f>
        <v>Pilchard</v>
      </c>
      <c r="CD122">
        <f>IF(ISNUMBER(SEARCH(Landings!$K$150,CE$2:CE$215)),MAX(CD$1:CD121)+1,0)</f>
        <v>121</v>
      </c>
      <c r="CE122" t="s">
        <v>1547</v>
      </c>
      <c r="CF122" t="str">
        <f>IFERROR(VLOOKUP(ROWS(CF$2:CF122),CD$2:CE$215,2,FALSE),"")</f>
        <v>Pilchard</v>
      </c>
      <c r="CG122">
        <f>IF(ISNUMBER(SEARCH(Landings!$K$151,CH$2:CH$215)),MAX(CG$1:CG121)+1,0)</f>
        <v>121</v>
      </c>
      <c r="CH122" t="s">
        <v>1547</v>
      </c>
      <c r="CI122" t="str">
        <f>IFERROR(VLOOKUP(ROWS(CI$2:CI122),CG$2:CH$215,2,FALSE),"")</f>
        <v>Pilchard</v>
      </c>
      <c r="CJ122">
        <f>IF(ISNUMBER(SEARCH(Landings!$K$152,CK$2:CK$215)),MAX(CJ$1:CJ121)+1,0)</f>
        <v>121</v>
      </c>
      <c r="CK122" t="s">
        <v>1547</v>
      </c>
      <c r="CL122" t="str">
        <f>IFERROR(VLOOKUP(ROWS(CL$2:CL122),CJ$2:CK$215,2,FALSE),"")</f>
        <v>Pilchard</v>
      </c>
      <c r="CM122">
        <f>IF(ISNUMBER(SEARCH(Landings!$K$153,CN$2:CN$215)),MAX(CM$1:CM121)+1,0)</f>
        <v>121</v>
      </c>
      <c r="CN122" t="s">
        <v>1547</v>
      </c>
      <c r="CO122" t="str">
        <f>IFERROR(VLOOKUP(ROWS(CO$2:CO122),CM$2:CN$215,2,FALSE),"")</f>
        <v>Pilchard</v>
      </c>
    </row>
    <row r="123" spans="1:93" x14ac:dyDescent="0.25">
      <c r="A123" t="s">
        <v>1548</v>
      </c>
      <c r="B123" t="s">
        <v>1549</v>
      </c>
      <c r="D123">
        <f>IF(ISNUMBER(SEARCH(Landings!$K$124,E$2:E$215)),MAX(D$1:D122)+1,0)</f>
        <v>122</v>
      </c>
      <c r="E123" t="s">
        <v>1549</v>
      </c>
      <c r="F123" t="str">
        <f>IFERROR(VLOOKUP(ROWS(F$2:F123),D$2:E$215,2,FALSE),"")</f>
        <v>Pipefish</v>
      </c>
      <c r="G123">
        <f>IF(ISNUMBER(SEARCH(Landings!$K$125,H$2:H$215)),MAX(G$1:G122)+1,0)</f>
        <v>122</v>
      </c>
      <c r="H123" t="s">
        <v>1549</v>
      </c>
      <c r="I123" t="str">
        <f>IFERROR(VLOOKUP(ROWS(I$2:I123),G$2:H$215,2,FALSE),"")</f>
        <v>Pipefish</v>
      </c>
      <c r="J123">
        <f>IF(ISNUMBER(SEARCH(Landings!$K$126,K$2:K$215)),MAX(J$1:J122)+1,0)</f>
        <v>122</v>
      </c>
      <c r="K123" t="s">
        <v>1549</v>
      </c>
      <c r="L123" t="str">
        <f>IFERROR(VLOOKUP(ROWS(L$2:L123),J$2:K$215,2,FALSE),"")</f>
        <v>Pipefish</v>
      </c>
      <c r="M123">
        <f>IF(ISNUMBER(SEARCH(Landings!$K$127,N$2:N$215)),MAX(M$1:M122)+1,0)</f>
        <v>122</v>
      </c>
      <c r="N123" t="s">
        <v>1549</v>
      </c>
      <c r="O123" t="str">
        <f>IFERROR(VLOOKUP(ROWS(O$2:O123),M$2:N$215,2,FALSE),"")</f>
        <v>Pipefish</v>
      </c>
      <c r="P123">
        <f>IF(ISNUMBER(SEARCH(Landings!$K$128,Q$2:Q$215)),MAX(P$1:P122)+1,0)</f>
        <v>122</v>
      </c>
      <c r="Q123" t="s">
        <v>1549</v>
      </c>
      <c r="R123" t="str">
        <f>IFERROR(VLOOKUP(ROWS(R$2:R123),P$2:Q$215,2,FALSE),"")</f>
        <v>Pipefish</v>
      </c>
      <c r="S123">
        <f>IF(ISNUMBER(SEARCH(Landings!$K$129,T$2:T$215)),MAX(S$1:S122)+1,0)</f>
        <v>122</v>
      </c>
      <c r="T123" t="s">
        <v>1549</v>
      </c>
      <c r="U123" t="str">
        <f>IFERROR(VLOOKUP(ROWS(U$2:U123),S$2:T$215,2,FALSE),"")</f>
        <v>Pipefish</v>
      </c>
      <c r="V123">
        <f>IF(ISNUMBER(SEARCH(Landings!$K$130,W$2:W$215)),MAX(V$1:V122)+1,0)</f>
        <v>122</v>
      </c>
      <c r="W123" t="s">
        <v>1549</v>
      </c>
      <c r="X123" t="str">
        <f>IFERROR(VLOOKUP(ROWS(X$2:X123),V$2:W$215,2,FALSE),"")</f>
        <v>Pipefish</v>
      </c>
      <c r="Y123">
        <f>IF(ISNUMBER(SEARCH(Landings!$K$131,Z$2:Z$215)),MAX(Y$1:Y122)+1,0)</f>
        <v>122</v>
      </c>
      <c r="Z123" t="s">
        <v>1549</v>
      </c>
      <c r="AA123" t="str">
        <f>IFERROR(VLOOKUP(ROWS(AA$2:AA123),Y$2:Z$215,2,FALSE),"")</f>
        <v>Pipefish</v>
      </c>
      <c r="AB123">
        <f>IF(ISNUMBER(SEARCH(Landings!$K$132,AC$2:AC$215)),MAX(AB$1:AB122)+1,0)</f>
        <v>122</v>
      </c>
      <c r="AC123" t="s">
        <v>1549</v>
      </c>
      <c r="AD123" t="str">
        <f>IFERROR(VLOOKUP(ROWS(AD$2:AD123),AB$2:AC$215,2,FALSE),"")</f>
        <v>Pipefish</v>
      </c>
      <c r="AE123">
        <f>IF(ISNUMBER(SEARCH(Landings!$K$133,AF$2:AF$215)),MAX(AE$1:AE122)+1,0)</f>
        <v>122</v>
      </c>
      <c r="AF123" t="s">
        <v>1549</v>
      </c>
      <c r="AG123" t="str">
        <f>IFERROR(VLOOKUP(ROWS(AG$2:AG123),AE$2:AF$215,2,FALSE),"")</f>
        <v>Pipefish</v>
      </c>
      <c r="AH123">
        <f>IF(ISNUMBER(SEARCH(Landings!$K$134,AI$2:AI$215)),MAX(AH$1:AH122)+1,0)</f>
        <v>122</v>
      </c>
      <c r="AI123" t="s">
        <v>1549</v>
      </c>
      <c r="AJ123" t="str">
        <f>IFERROR(VLOOKUP(ROWS(AJ$2:AJ123),AH$2:AI$215,2,FALSE),"")</f>
        <v>Pipefish</v>
      </c>
      <c r="AK123">
        <f>IF(ISNUMBER(SEARCH(Landings!$K$135,AL$2:AL$215)),MAX(AK$1:AK122)+1,0)</f>
        <v>122</v>
      </c>
      <c r="AL123" t="s">
        <v>1549</v>
      </c>
      <c r="AM123" t="str">
        <f>IFERROR(VLOOKUP(ROWS(AM$2:AM123),AK$2:AL$215,2,FALSE),"")</f>
        <v>Pipefish</v>
      </c>
      <c r="AN123">
        <f>IF(ISNUMBER(SEARCH(Landings!$K$136,AO$2:AO$215)),MAX(AN$1:AN122)+1,0)</f>
        <v>122</v>
      </c>
      <c r="AO123" t="s">
        <v>1549</v>
      </c>
      <c r="AP123" t="str">
        <f>IFERROR(VLOOKUP(ROWS(AP$2:AP123),AN$2:AO$215,2,FALSE),"")</f>
        <v>Pipefish</v>
      </c>
      <c r="AQ123">
        <f>IF(ISNUMBER(SEARCH(Landings!$K$137,AR$2:AR$215)),MAX(AQ$1:AQ122)+1,0)</f>
        <v>122</v>
      </c>
      <c r="AR123" t="s">
        <v>1549</v>
      </c>
      <c r="AS123" t="str">
        <f>IFERROR(VLOOKUP(ROWS(AS$2:AS123),AQ$2:AR$215,2,FALSE),"")</f>
        <v>Pipefish</v>
      </c>
      <c r="AT123">
        <f>IF(ISNUMBER(SEARCH(Landings!$K$138,AU$2:AU$215)),MAX(AT$1:AT122)+1,0)</f>
        <v>122</v>
      </c>
      <c r="AU123" t="s">
        <v>1549</v>
      </c>
      <c r="AV123" t="str">
        <f>IFERROR(VLOOKUP(ROWS(AV$2:AV123),AT$2:AU$215,2,FALSE),"")</f>
        <v>Pipefish</v>
      </c>
      <c r="AW123">
        <f>IF(ISNUMBER(SEARCH(Landings!$K$139,AX$2:AX$215)),MAX(AW$1:AW122)+1,0)</f>
        <v>122</v>
      </c>
      <c r="AX123" t="s">
        <v>1549</v>
      </c>
      <c r="AY123" t="str">
        <f>IFERROR(VLOOKUP(ROWS(AY$2:AY123),AW$2:AX$215,2,FALSE),"")</f>
        <v>Pipefish</v>
      </c>
      <c r="AZ123">
        <f>IF(ISNUMBER(SEARCH(Landings!$K$140,BA$2:BA$215)),MAX(AZ$1:AZ122)+1,0)</f>
        <v>122</v>
      </c>
      <c r="BA123" t="s">
        <v>1549</v>
      </c>
      <c r="BB123" t="str">
        <f>IFERROR(VLOOKUP(ROWS(BB$2:BB123),AZ$2:BA$215,2,FALSE),"")</f>
        <v>Pipefish</v>
      </c>
      <c r="BC123">
        <f>IF(ISNUMBER(SEARCH(Landings!$K$141,BD$2:BD$215)),MAX(BC$1:BC122)+1,0)</f>
        <v>122</v>
      </c>
      <c r="BD123" t="s">
        <v>1549</v>
      </c>
      <c r="BE123" t="str">
        <f>IFERROR(VLOOKUP(ROWS(BE$2:BE123),BC$2:BD$215,2,FALSE),"")</f>
        <v>Pipefish</v>
      </c>
      <c r="BF123">
        <f>IF(ISNUMBER(SEARCH(Landings!$K$142,BG$2:BG$215)),MAX(BF$1:BF122)+1,0)</f>
        <v>122</v>
      </c>
      <c r="BG123" t="s">
        <v>1549</v>
      </c>
      <c r="BH123" t="str">
        <f>IFERROR(VLOOKUP(ROWS(BH$2:BH123),BF$2:BG$215,2,FALSE),"")</f>
        <v>Pipefish</v>
      </c>
      <c r="BI123">
        <f>IF(ISNUMBER(SEARCH(Landings!$K$143,BJ$2:BJ$215)),MAX(BI$1:BI122)+1,0)</f>
        <v>122</v>
      </c>
      <c r="BJ123" t="s">
        <v>1549</v>
      </c>
      <c r="BK123" t="str">
        <f>IFERROR(VLOOKUP(ROWS(BK$2:BK123),BI$2:BJ$215,2,FALSE),"")</f>
        <v>Pipefish</v>
      </c>
      <c r="BL123">
        <f>IF(ISNUMBER(SEARCH(Landings!$K$144,BM$2:BM$215)),MAX(BL$1:BL122)+1,0)</f>
        <v>122</v>
      </c>
      <c r="BM123" t="s">
        <v>1549</v>
      </c>
      <c r="BN123" t="str">
        <f>IFERROR(VLOOKUP(ROWS(BN$2:BN123),BL$2:BM$215,2,FALSE),"")</f>
        <v>Pipefish</v>
      </c>
      <c r="BO123">
        <f>IF(ISNUMBER(SEARCH(Landings!$K$145,BP$2:BP$215)),MAX(BO$1:BO122)+1,0)</f>
        <v>122</v>
      </c>
      <c r="BP123" t="s">
        <v>1549</v>
      </c>
      <c r="BQ123" t="str">
        <f>IFERROR(VLOOKUP(ROWS(BQ$2:BQ123),BO$2:BP$215,2,FALSE),"")</f>
        <v>Pipefish</v>
      </c>
      <c r="BR123">
        <f>IF(ISNUMBER(SEARCH(Landings!$K$146,BS$2:BS$215)),MAX(BR$1:BR122)+1,0)</f>
        <v>122</v>
      </c>
      <c r="BS123" t="s">
        <v>1549</v>
      </c>
      <c r="BT123" t="str">
        <f>IFERROR(VLOOKUP(ROWS(BT$2:BT123),BR$2:BS$215,2,FALSE),"")</f>
        <v>Pipefish</v>
      </c>
      <c r="BU123">
        <f>IF(ISNUMBER(SEARCH(Landings!$K$147,BV$2:BV$215)),MAX(BU$1:BU122)+1,0)</f>
        <v>122</v>
      </c>
      <c r="BV123" t="s">
        <v>1549</v>
      </c>
      <c r="BW123" t="str">
        <f>IFERROR(VLOOKUP(ROWS(BW$2:BW123),BU$2:BV$215,2,FALSE),"")</f>
        <v>Pipefish</v>
      </c>
      <c r="BX123">
        <f>IF(ISNUMBER(SEARCH(Landings!$K$148,BY$2:BY$215)),MAX(BX$1:BX122)+1,0)</f>
        <v>122</v>
      </c>
      <c r="BY123" t="s">
        <v>1549</v>
      </c>
      <c r="BZ123" t="str">
        <f>IFERROR(VLOOKUP(ROWS(BZ$2:BZ123),BX$2:BY$215,2,FALSE),"")</f>
        <v>Pipefish</v>
      </c>
      <c r="CA123">
        <f>IF(ISNUMBER(SEARCH(Landings!$K$149,CB$2:CB$215)),MAX(CA$1:CA122)+1,0)</f>
        <v>122</v>
      </c>
      <c r="CB123" t="s">
        <v>1549</v>
      </c>
      <c r="CC123" t="str">
        <f>IFERROR(VLOOKUP(ROWS(CC$2:CC123),CA$2:CB$215,2,FALSE),"")</f>
        <v>Pipefish</v>
      </c>
      <c r="CD123">
        <f>IF(ISNUMBER(SEARCH(Landings!$K$150,CE$2:CE$215)),MAX(CD$1:CD122)+1,0)</f>
        <v>122</v>
      </c>
      <c r="CE123" t="s">
        <v>1549</v>
      </c>
      <c r="CF123" t="str">
        <f>IFERROR(VLOOKUP(ROWS(CF$2:CF123),CD$2:CE$215,2,FALSE),"")</f>
        <v>Pipefish</v>
      </c>
      <c r="CG123">
        <f>IF(ISNUMBER(SEARCH(Landings!$K$151,CH$2:CH$215)),MAX(CG$1:CG122)+1,0)</f>
        <v>122</v>
      </c>
      <c r="CH123" t="s">
        <v>1549</v>
      </c>
      <c r="CI123" t="str">
        <f>IFERROR(VLOOKUP(ROWS(CI$2:CI123),CG$2:CH$215,2,FALSE),"")</f>
        <v>Pipefish</v>
      </c>
      <c r="CJ123">
        <f>IF(ISNUMBER(SEARCH(Landings!$K$152,CK$2:CK$215)),MAX(CJ$1:CJ122)+1,0)</f>
        <v>122</v>
      </c>
      <c r="CK123" t="s">
        <v>1549</v>
      </c>
      <c r="CL123" t="str">
        <f>IFERROR(VLOOKUP(ROWS(CL$2:CL123),CJ$2:CK$215,2,FALSE),"")</f>
        <v>Pipefish</v>
      </c>
      <c r="CM123">
        <f>IF(ISNUMBER(SEARCH(Landings!$K$153,CN$2:CN$215)),MAX(CM$1:CM122)+1,0)</f>
        <v>122</v>
      </c>
      <c r="CN123" t="s">
        <v>1549</v>
      </c>
      <c r="CO123" t="str">
        <f>IFERROR(VLOOKUP(ROWS(CO$2:CO123),CM$2:CN$215,2,FALSE),"")</f>
        <v>Pipefish</v>
      </c>
    </row>
    <row r="124" spans="1:93" x14ac:dyDescent="0.25">
      <c r="A124" t="s">
        <v>1550</v>
      </c>
      <c r="B124" t="s">
        <v>1551</v>
      </c>
      <c r="D124">
        <f>IF(ISNUMBER(SEARCH(Landings!$K$124,E$2:E$215)),MAX(D$1:D123)+1,0)</f>
        <v>123</v>
      </c>
      <c r="E124" t="s">
        <v>1551</v>
      </c>
      <c r="F124" t="str">
        <f>IFERROR(VLOOKUP(ROWS(F$2:F124),D$2:E$215,2,FALSE),"")</f>
        <v>Pipefish-greater</v>
      </c>
      <c r="G124">
        <f>IF(ISNUMBER(SEARCH(Landings!$K$125,H$2:H$215)),MAX(G$1:G123)+1,0)</f>
        <v>123</v>
      </c>
      <c r="H124" t="s">
        <v>1551</v>
      </c>
      <c r="I124" t="str">
        <f>IFERROR(VLOOKUP(ROWS(I$2:I124),G$2:H$215,2,FALSE),"")</f>
        <v>Pipefish-greater</v>
      </c>
      <c r="J124">
        <f>IF(ISNUMBER(SEARCH(Landings!$K$126,K$2:K$215)),MAX(J$1:J123)+1,0)</f>
        <v>123</v>
      </c>
      <c r="K124" t="s">
        <v>1551</v>
      </c>
      <c r="L124" t="str">
        <f>IFERROR(VLOOKUP(ROWS(L$2:L124),J$2:K$215,2,FALSE),"")</f>
        <v>Pipefish-greater</v>
      </c>
      <c r="M124">
        <f>IF(ISNUMBER(SEARCH(Landings!$K$127,N$2:N$215)),MAX(M$1:M123)+1,0)</f>
        <v>123</v>
      </c>
      <c r="N124" t="s">
        <v>1551</v>
      </c>
      <c r="O124" t="str">
        <f>IFERROR(VLOOKUP(ROWS(O$2:O124),M$2:N$215,2,FALSE),"")</f>
        <v>Pipefish-greater</v>
      </c>
      <c r="P124">
        <f>IF(ISNUMBER(SEARCH(Landings!$K$128,Q$2:Q$215)),MAX(P$1:P123)+1,0)</f>
        <v>123</v>
      </c>
      <c r="Q124" t="s">
        <v>1551</v>
      </c>
      <c r="R124" t="str">
        <f>IFERROR(VLOOKUP(ROWS(R$2:R124),P$2:Q$215,2,FALSE),"")</f>
        <v>Pipefish-greater</v>
      </c>
      <c r="S124">
        <f>IF(ISNUMBER(SEARCH(Landings!$K$129,T$2:T$215)),MAX(S$1:S123)+1,0)</f>
        <v>123</v>
      </c>
      <c r="T124" t="s">
        <v>1551</v>
      </c>
      <c r="U124" t="str">
        <f>IFERROR(VLOOKUP(ROWS(U$2:U124),S$2:T$215,2,FALSE),"")</f>
        <v>Pipefish-greater</v>
      </c>
      <c r="V124">
        <f>IF(ISNUMBER(SEARCH(Landings!$K$130,W$2:W$215)),MAX(V$1:V123)+1,0)</f>
        <v>123</v>
      </c>
      <c r="W124" t="s">
        <v>1551</v>
      </c>
      <c r="X124" t="str">
        <f>IFERROR(VLOOKUP(ROWS(X$2:X124),V$2:W$215,2,FALSE),"")</f>
        <v>Pipefish-greater</v>
      </c>
      <c r="Y124">
        <f>IF(ISNUMBER(SEARCH(Landings!$K$131,Z$2:Z$215)),MAX(Y$1:Y123)+1,0)</f>
        <v>123</v>
      </c>
      <c r="Z124" t="s">
        <v>1551</v>
      </c>
      <c r="AA124" t="str">
        <f>IFERROR(VLOOKUP(ROWS(AA$2:AA124),Y$2:Z$215,2,FALSE),"")</f>
        <v>Pipefish-greater</v>
      </c>
      <c r="AB124">
        <f>IF(ISNUMBER(SEARCH(Landings!$K$132,AC$2:AC$215)),MAX(AB$1:AB123)+1,0)</f>
        <v>123</v>
      </c>
      <c r="AC124" t="s">
        <v>1551</v>
      </c>
      <c r="AD124" t="str">
        <f>IFERROR(VLOOKUP(ROWS(AD$2:AD124),AB$2:AC$215,2,FALSE),"")</f>
        <v>Pipefish-greater</v>
      </c>
      <c r="AE124">
        <f>IF(ISNUMBER(SEARCH(Landings!$K$133,AF$2:AF$215)),MAX(AE$1:AE123)+1,0)</f>
        <v>123</v>
      </c>
      <c r="AF124" t="s">
        <v>1551</v>
      </c>
      <c r="AG124" t="str">
        <f>IFERROR(VLOOKUP(ROWS(AG$2:AG124),AE$2:AF$215,2,FALSE),"")</f>
        <v>Pipefish-greater</v>
      </c>
      <c r="AH124">
        <f>IF(ISNUMBER(SEARCH(Landings!$K$134,AI$2:AI$215)),MAX(AH$1:AH123)+1,0)</f>
        <v>123</v>
      </c>
      <c r="AI124" t="s">
        <v>1551</v>
      </c>
      <c r="AJ124" t="str">
        <f>IFERROR(VLOOKUP(ROWS(AJ$2:AJ124),AH$2:AI$215,2,FALSE),"")</f>
        <v>Pipefish-greater</v>
      </c>
      <c r="AK124">
        <f>IF(ISNUMBER(SEARCH(Landings!$K$135,AL$2:AL$215)),MAX(AK$1:AK123)+1,0)</f>
        <v>123</v>
      </c>
      <c r="AL124" t="s">
        <v>1551</v>
      </c>
      <c r="AM124" t="str">
        <f>IFERROR(VLOOKUP(ROWS(AM$2:AM124),AK$2:AL$215,2,FALSE),"")</f>
        <v>Pipefish-greater</v>
      </c>
      <c r="AN124">
        <f>IF(ISNUMBER(SEARCH(Landings!$K$136,AO$2:AO$215)),MAX(AN$1:AN123)+1,0)</f>
        <v>123</v>
      </c>
      <c r="AO124" t="s">
        <v>1551</v>
      </c>
      <c r="AP124" t="str">
        <f>IFERROR(VLOOKUP(ROWS(AP$2:AP124),AN$2:AO$215,2,FALSE),"")</f>
        <v>Pipefish-greater</v>
      </c>
      <c r="AQ124">
        <f>IF(ISNUMBER(SEARCH(Landings!$K$137,AR$2:AR$215)),MAX(AQ$1:AQ123)+1,0)</f>
        <v>123</v>
      </c>
      <c r="AR124" t="s">
        <v>1551</v>
      </c>
      <c r="AS124" t="str">
        <f>IFERROR(VLOOKUP(ROWS(AS$2:AS124),AQ$2:AR$215,2,FALSE),"")</f>
        <v>Pipefish-greater</v>
      </c>
      <c r="AT124">
        <f>IF(ISNUMBER(SEARCH(Landings!$K$138,AU$2:AU$215)),MAX(AT$1:AT123)+1,0)</f>
        <v>123</v>
      </c>
      <c r="AU124" t="s">
        <v>1551</v>
      </c>
      <c r="AV124" t="str">
        <f>IFERROR(VLOOKUP(ROWS(AV$2:AV124),AT$2:AU$215,2,FALSE),"")</f>
        <v>Pipefish-greater</v>
      </c>
      <c r="AW124">
        <f>IF(ISNUMBER(SEARCH(Landings!$K$139,AX$2:AX$215)),MAX(AW$1:AW123)+1,0)</f>
        <v>123</v>
      </c>
      <c r="AX124" t="s">
        <v>1551</v>
      </c>
      <c r="AY124" t="str">
        <f>IFERROR(VLOOKUP(ROWS(AY$2:AY124),AW$2:AX$215,2,FALSE),"")</f>
        <v>Pipefish-greater</v>
      </c>
      <c r="AZ124">
        <f>IF(ISNUMBER(SEARCH(Landings!$K$140,BA$2:BA$215)),MAX(AZ$1:AZ123)+1,0)</f>
        <v>123</v>
      </c>
      <c r="BA124" t="s">
        <v>1551</v>
      </c>
      <c r="BB124" t="str">
        <f>IFERROR(VLOOKUP(ROWS(BB$2:BB124),AZ$2:BA$215,2,FALSE),"")</f>
        <v>Pipefish-greater</v>
      </c>
      <c r="BC124">
        <f>IF(ISNUMBER(SEARCH(Landings!$K$141,BD$2:BD$215)),MAX(BC$1:BC123)+1,0)</f>
        <v>123</v>
      </c>
      <c r="BD124" t="s">
        <v>1551</v>
      </c>
      <c r="BE124" t="str">
        <f>IFERROR(VLOOKUP(ROWS(BE$2:BE124),BC$2:BD$215,2,FALSE),"")</f>
        <v>Pipefish-greater</v>
      </c>
      <c r="BF124">
        <f>IF(ISNUMBER(SEARCH(Landings!$K$142,BG$2:BG$215)),MAX(BF$1:BF123)+1,0)</f>
        <v>123</v>
      </c>
      <c r="BG124" t="s">
        <v>1551</v>
      </c>
      <c r="BH124" t="str">
        <f>IFERROR(VLOOKUP(ROWS(BH$2:BH124),BF$2:BG$215,2,FALSE),"")</f>
        <v>Pipefish-greater</v>
      </c>
      <c r="BI124">
        <f>IF(ISNUMBER(SEARCH(Landings!$K$143,BJ$2:BJ$215)),MAX(BI$1:BI123)+1,0)</f>
        <v>123</v>
      </c>
      <c r="BJ124" t="s">
        <v>1551</v>
      </c>
      <c r="BK124" t="str">
        <f>IFERROR(VLOOKUP(ROWS(BK$2:BK124),BI$2:BJ$215,2,FALSE),"")</f>
        <v>Pipefish-greater</v>
      </c>
      <c r="BL124">
        <f>IF(ISNUMBER(SEARCH(Landings!$K$144,BM$2:BM$215)),MAX(BL$1:BL123)+1,0)</f>
        <v>123</v>
      </c>
      <c r="BM124" t="s">
        <v>1551</v>
      </c>
      <c r="BN124" t="str">
        <f>IFERROR(VLOOKUP(ROWS(BN$2:BN124),BL$2:BM$215,2,FALSE),"")</f>
        <v>Pipefish-greater</v>
      </c>
      <c r="BO124">
        <f>IF(ISNUMBER(SEARCH(Landings!$K$145,BP$2:BP$215)),MAX(BO$1:BO123)+1,0)</f>
        <v>123</v>
      </c>
      <c r="BP124" t="s">
        <v>1551</v>
      </c>
      <c r="BQ124" t="str">
        <f>IFERROR(VLOOKUP(ROWS(BQ$2:BQ124),BO$2:BP$215,2,FALSE),"")</f>
        <v>Pipefish-greater</v>
      </c>
      <c r="BR124">
        <f>IF(ISNUMBER(SEARCH(Landings!$K$146,BS$2:BS$215)),MAX(BR$1:BR123)+1,0)</f>
        <v>123</v>
      </c>
      <c r="BS124" t="s">
        <v>1551</v>
      </c>
      <c r="BT124" t="str">
        <f>IFERROR(VLOOKUP(ROWS(BT$2:BT124),BR$2:BS$215,2,FALSE),"")</f>
        <v>Pipefish-greater</v>
      </c>
      <c r="BU124">
        <f>IF(ISNUMBER(SEARCH(Landings!$K$147,BV$2:BV$215)),MAX(BU$1:BU123)+1,0)</f>
        <v>123</v>
      </c>
      <c r="BV124" t="s">
        <v>1551</v>
      </c>
      <c r="BW124" t="str">
        <f>IFERROR(VLOOKUP(ROWS(BW$2:BW124),BU$2:BV$215,2,FALSE),"")</f>
        <v>Pipefish-greater</v>
      </c>
      <c r="BX124">
        <f>IF(ISNUMBER(SEARCH(Landings!$K$148,BY$2:BY$215)),MAX(BX$1:BX123)+1,0)</f>
        <v>123</v>
      </c>
      <c r="BY124" t="s">
        <v>1551</v>
      </c>
      <c r="BZ124" t="str">
        <f>IFERROR(VLOOKUP(ROWS(BZ$2:BZ124),BX$2:BY$215,2,FALSE),"")</f>
        <v>Pipefish-greater</v>
      </c>
      <c r="CA124">
        <f>IF(ISNUMBER(SEARCH(Landings!$K$149,CB$2:CB$215)),MAX(CA$1:CA123)+1,0)</f>
        <v>123</v>
      </c>
      <c r="CB124" t="s">
        <v>1551</v>
      </c>
      <c r="CC124" t="str">
        <f>IFERROR(VLOOKUP(ROWS(CC$2:CC124),CA$2:CB$215,2,FALSE),"")</f>
        <v>Pipefish-greater</v>
      </c>
      <c r="CD124">
        <f>IF(ISNUMBER(SEARCH(Landings!$K$150,CE$2:CE$215)),MAX(CD$1:CD123)+1,0)</f>
        <v>123</v>
      </c>
      <c r="CE124" t="s">
        <v>1551</v>
      </c>
      <c r="CF124" t="str">
        <f>IFERROR(VLOOKUP(ROWS(CF$2:CF124),CD$2:CE$215,2,FALSE),"")</f>
        <v>Pipefish-greater</v>
      </c>
      <c r="CG124">
        <f>IF(ISNUMBER(SEARCH(Landings!$K$151,CH$2:CH$215)),MAX(CG$1:CG123)+1,0)</f>
        <v>123</v>
      </c>
      <c r="CH124" t="s">
        <v>1551</v>
      </c>
      <c r="CI124" t="str">
        <f>IFERROR(VLOOKUP(ROWS(CI$2:CI124),CG$2:CH$215,2,FALSE),"")</f>
        <v>Pipefish-greater</v>
      </c>
      <c r="CJ124">
        <f>IF(ISNUMBER(SEARCH(Landings!$K$152,CK$2:CK$215)),MAX(CJ$1:CJ123)+1,0)</f>
        <v>123</v>
      </c>
      <c r="CK124" t="s">
        <v>1551</v>
      </c>
      <c r="CL124" t="str">
        <f>IFERROR(VLOOKUP(ROWS(CL$2:CL124),CJ$2:CK$215,2,FALSE),"")</f>
        <v>Pipefish-greater</v>
      </c>
      <c r="CM124">
        <f>IF(ISNUMBER(SEARCH(Landings!$K$153,CN$2:CN$215)),MAX(CM$1:CM123)+1,0)</f>
        <v>123</v>
      </c>
      <c r="CN124" t="s">
        <v>1551</v>
      </c>
      <c r="CO124" t="str">
        <f>IFERROR(VLOOKUP(ROWS(CO$2:CO124),CM$2:CN$215,2,FALSE),"")</f>
        <v>Pipefish-greater</v>
      </c>
    </row>
    <row r="125" spans="1:93" x14ac:dyDescent="0.25">
      <c r="A125" t="s">
        <v>1552</v>
      </c>
      <c r="B125" t="s">
        <v>1553</v>
      </c>
      <c r="D125">
        <f>IF(ISNUMBER(SEARCH(Landings!$K$124,E$2:E$215)),MAX(D$1:D124)+1,0)</f>
        <v>124</v>
      </c>
      <c r="E125" t="s">
        <v>1553</v>
      </c>
      <c r="F125" t="str">
        <f>IFERROR(VLOOKUP(ROWS(F$2:F125),D$2:E$215,2,FALSE),"")</f>
        <v>Piper</v>
      </c>
      <c r="G125">
        <f>IF(ISNUMBER(SEARCH(Landings!$K$125,H$2:H$215)),MAX(G$1:G124)+1,0)</f>
        <v>124</v>
      </c>
      <c r="H125" t="s">
        <v>1553</v>
      </c>
      <c r="I125" t="str">
        <f>IFERROR(VLOOKUP(ROWS(I$2:I125),G$2:H$215,2,FALSE),"")</f>
        <v>Piper</v>
      </c>
      <c r="J125">
        <f>IF(ISNUMBER(SEARCH(Landings!$K$126,K$2:K$215)),MAX(J$1:J124)+1,0)</f>
        <v>124</v>
      </c>
      <c r="K125" t="s">
        <v>1553</v>
      </c>
      <c r="L125" t="str">
        <f>IFERROR(VLOOKUP(ROWS(L$2:L125),J$2:K$215,2,FALSE),"")</f>
        <v>Piper</v>
      </c>
      <c r="M125">
        <f>IF(ISNUMBER(SEARCH(Landings!$K$127,N$2:N$215)),MAX(M$1:M124)+1,0)</f>
        <v>124</v>
      </c>
      <c r="N125" t="s">
        <v>1553</v>
      </c>
      <c r="O125" t="str">
        <f>IFERROR(VLOOKUP(ROWS(O$2:O125),M$2:N$215,2,FALSE),"")</f>
        <v>Piper</v>
      </c>
      <c r="P125">
        <f>IF(ISNUMBER(SEARCH(Landings!$K$128,Q$2:Q$215)),MAX(P$1:P124)+1,0)</f>
        <v>124</v>
      </c>
      <c r="Q125" t="s">
        <v>1553</v>
      </c>
      <c r="R125" t="str">
        <f>IFERROR(VLOOKUP(ROWS(R$2:R125),P$2:Q$215,2,FALSE),"")</f>
        <v>Piper</v>
      </c>
      <c r="S125">
        <f>IF(ISNUMBER(SEARCH(Landings!$K$129,T$2:T$215)),MAX(S$1:S124)+1,0)</f>
        <v>124</v>
      </c>
      <c r="T125" t="s">
        <v>1553</v>
      </c>
      <c r="U125" t="str">
        <f>IFERROR(VLOOKUP(ROWS(U$2:U125),S$2:T$215,2,FALSE),"")</f>
        <v>Piper</v>
      </c>
      <c r="V125">
        <f>IF(ISNUMBER(SEARCH(Landings!$K$130,W$2:W$215)),MAX(V$1:V124)+1,0)</f>
        <v>124</v>
      </c>
      <c r="W125" t="s">
        <v>1553</v>
      </c>
      <c r="X125" t="str">
        <f>IFERROR(VLOOKUP(ROWS(X$2:X125),V$2:W$215,2,FALSE),"")</f>
        <v>Piper</v>
      </c>
      <c r="Y125">
        <f>IF(ISNUMBER(SEARCH(Landings!$K$131,Z$2:Z$215)),MAX(Y$1:Y124)+1,0)</f>
        <v>124</v>
      </c>
      <c r="Z125" t="s">
        <v>1553</v>
      </c>
      <c r="AA125" t="str">
        <f>IFERROR(VLOOKUP(ROWS(AA$2:AA125),Y$2:Z$215,2,FALSE),"")</f>
        <v>Piper</v>
      </c>
      <c r="AB125">
        <f>IF(ISNUMBER(SEARCH(Landings!$K$132,AC$2:AC$215)),MAX(AB$1:AB124)+1,0)</f>
        <v>124</v>
      </c>
      <c r="AC125" t="s">
        <v>1553</v>
      </c>
      <c r="AD125" t="str">
        <f>IFERROR(VLOOKUP(ROWS(AD$2:AD125),AB$2:AC$215,2,FALSE),"")</f>
        <v>Piper</v>
      </c>
      <c r="AE125">
        <f>IF(ISNUMBER(SEARCH(Landings!$K$133,AF$2:AF$215)),MAX(AE$1:AE124)+1,0)</f>
        <v>124</v>
      </c>
      <c r="AF125" t="s">
        <v>1553</v>
      </c>
      <c r="AG125" t="str">
        <f>IFERROR(VLOOKUP(ROWS(AG$2:AG125),AE$2:AF$215,2,FALSE),"")</f>
        <v>Piper</v>
      </c>
      <c r="AH125">
        <f>IF(ISNUMBER(SEARCH(Landings!$K$134,AI$2:AI$215)),MAX(AH$1:AH124)+1,0)</f>
        <v>124</v>
      </c>
      <c r="AI125" t="s">
        <v>1553</v>
      </c>
      <c r="AJ125" t="str">
        <f>IFERROR(VLOOKUP(ROWS(AJ$2:AJ125),AH$2:AI$215,2,FALSE),"")</f>
        <v>Piper</v>
      </c>
      <c r="AK125">
        <f>IF(ISNUMBER(SEARCH(Landings!$K$135,AL$2:AL$215)),MAX(AK$1:AK124)+1,0)</f>
        <v>124</v>
      </c>
      <c r="AL125" t="s">
        <v>1553</v>
      </c>
      <c r="AM125" t="str">
        <f>IFERROR(VLOOKUP(ROWS(AM$2:AM125),AK$2:AL$215,2,FALSE),"")</f>
        <v>Piper</v>
      </c>
      <c r="AN125">
        <f>IF(ISNUMBER(SEARCH(Landings!$K$136,AO$2:AO$215)),MAX(AN$1:AN124)+1,0)</f>
        <v>124</v>
      </c>
      <c r="AO125" t="s">
        <v>1553</v>
      </c>
      <c r="AP125" t="str">
        <f>IFERROR(VLOOKUP(ROWS(AP$2:AP125),AN$2:AO$215,2,FALSE),"")</f>
        <v>Piper</v>
      </c>
      <c r="AQ125">
        <f>IF(ISNUMBER(SEARCH(Landings!$K$137,AR$2:AR$215)),MAX(AQ$1:AQ124)+1,0)</f>
        <v>124</v>
      </c>
      <c r="AR125" t="s">
        <v>1553</v>
      </c>
      <c r="AS125" t="str">
        <f>IFERROR(VLOOKUP(ROWS(AS$2:AS125),AQ$2:AR$215,2,FALSE),"")</f>
        <v>Piper</v>
      </c>
      <c r="AT125">
        <f>IF(ISNUMBER(SEARCH(Landings!$K$138,AU$2:AU$215)),MAX(AT$1:AT124)+1,0)</f>
        <v>124</v>
      </c>
      <c r="AU125" t="s">
        <v>1553</v>
      </c>
      <c r="AV125" t="str">
        <f>IFERROR(VLOOKUP(ROWS(AV$2:AV125),AT$2:AU$215,2,FALSE),"")</f>
        <v>Piper</v>
      </c>
      <c r="AW125">
        <f>IF(ISNUMBER(SEARCH(Landings!$K$139,AX$2:AX$215)),MAX(AW$1:AW124)+1,0)</f>
        <v>124</v>
      </c>
      <c r="AX125" t="s">
        <v>1553</v>
      </c>
      <c r="AY125" t="str">
        <f>IFERROR(VLOOKUP(ROWS(AY$2:AY125),AW$2:AX$215,2,FALSE),"")</f>
        <v>Piper</v>
      </c>
      <c r="AZ125">
        <f>IF(ISNUMBER(SEARCH(Landings!$K$140,BA$2:BA$215)),MAX(AZ$1:AZ124)+1,0)</f>
        <v>124</v>
      </c>
      <c r="BA125" t="s">
        <v>1553</v>
      </c>
      <c r="BB125" t="str">
        <f>IFERROR(VLOOKUP(ROWS(BB$2:BB125),AZ$2:BA$215,2,FALSE),"")</f>
        <v>Piper</v>
      </c>
      <c r="BC125">
        <f>IF(ISNUMBER(SEARCH(Landings!$K$141,BD$2:BD$215)),MAX(BC$1:BC124)+1,0)</f>
        <v>124</v>
      </c>
      <c r="BD125" t="s">
        <v>1553</v>
      </c>
      <c r="BE125" t="str">
        <f>IFERROR(VLOOKUP(ROWS(BE$2:BE125),BC$2:BD$215,2,FALSE),"")</f>
        <v>Piper</v>
      </c>
      <c r="BF125">
        <f>IF(ISNUMBER(SEARCH(Landings!$K$142,BG$2:BG$215)),MAX(BF$1:BF124)+1,0)</f>
        <v>124</v>
      </c>
      <c r="BG125" t="s">
        <v>1553</v>
      </c>
      <c r="BH125" t="str">
        <f>IFERROR(VLOOKUP(ROWS(BH$2:BH125),BF$2:BG$215,2,FALSE),"")</f>
        <v>Piper</v>
      </c>
      <c r="BI125">
        <f>IF(ISNUMBER(SEARCH(Landings!$K$143,BJ$2:BJ$215)),MAX(BI$1:BI124)+1,0)</f>
        <v>124</v>
      </c>
      <c r="BJ125" t="s">
        <v>1553</v>
      </c>
      <c r="BK125" t="str">
        <f>IFERROR(VLOOKUP(ROWS(BK$2:BK125),BI$2:BJ$215,2,FALSE),"")</f>
        <v>Piper</v>
      </c>
      <c r="BL125">
        <f>IF(ISNUMBER(SEARCH(Landings!$K$144,BM$2:BM$215)),MAX(BL$1:BL124)+1,0)</f>
        <v>124</v>
      </c>
      <c r="BM125" t="s">
        <v>1553</v>
      </c>
      <c r="BN125" t="str">
        <f>IFERROR(VLOOKUP(ROWS(BN$2:BN125),BL$2:BM$215,2,FALSE),"")</f>
        <v>Piper</v>
      </c>
      <c r="BO125">
        <f>IF(ISNUMBER(SEARCH(Landings!$K$145,BP$2:BP$215)),MAX(BO$1:BO124)+1,0)</f>
        <v>124</v>
      </c>
      <c r="BP125" t="s">
        <v>1553</v>
      </c>
      <c r="BQ125" t="str">
        <f>IFERROR(VLOOKUP(ROWS(BQ$2:BQ125),BO$2:BP$215,2,FALSE),"")</f>
        <v>Piper</v>
      </c>
      <c r="BR125">
        <f>IF(ISNUMBER(SEARCH(Landings!$K$146,BS$2:BS$215)),MAX(BR$1:BR124)+1,0)</f>
        <v>124</v>
      </c>
      <c r="BS125" t="s">
        <v>1553</v>
      </c>
      <c r="BT125" t="str">
        <f>IFERROR(VLOOKUP(ROWS(BT$2:BT125),BR$2:BS$215,2,FALSE),"")</f>
        <v>Piper</v>
      </c>
      <c r="BU125">
        <f>IF(ISNUMBER(SEARCH(Landings!$K$147,BV$2:BV$215)),MAX(BU$1:BU124)+1,0)</f>
        <v>124</v>
      </c>
      <c r="BV125" t="s">
        <v>1553</v>
      </c>
      <c r="BW125" t="str">
        <f>IFERROR(VLOOKUP(ROWS(BW$2:BW125),BU$2:BV$215,2,FALSE),"")</f>
        <v>Piper</v>
      </c>
      <c r="BX125">
        <f>IF(ISNUMBER(SEARCH(Landings!$K$148,BY$2:BY$215)),MAX(BX$1:BX124)+1,0)</f>
        <v>124</v>
      </c>
      <c r="BY125" t="s">
        <v>1553</v>
      </c>
      <c r="BZ125" t="str">
        <f>IFERROR(VLOOKUP(ROWS(BZ$2:BZ125),BX$2:BY$215,2,FALSE),"")</f>
        <v>Piper</v>
      </c>
      <c r="CA125">
        <f>IF(ISNUMBER(SEARCH(Landings!$K$149,CB$2:CB$215)),MAX(CA$1:CA124)+1,0)</f>
        <v>124</v>
      </c>
      <c r="CB125" t="s">
        <v>1553</v>
      </c>
      <c r="CC125" t="str">
        <f>IFERROR(VLOOKUP(ROWS(CC$2:CC125),CA$2:CB$215,2,FALSE),"")</f>
        <v>Piper</v>
      </c>
      <c r="CD125">
        <f>IF(ISNUMBER(SEARCH(Landings!$K$150,CE$2:CE$215)),MAX(CD$1:CD124)+1,0)</f>
        <v>124</v>
      </c>
      <c r="CE125" t="s">
        <v>1553</v>
      </c>
      <c r="CF125" t="str">
        <f>IFERROR(VLOOKUP(ROWS(CF$2:CF125),CD$2:CE$215,2,FALSE),"")</f>
        <v>Piper</v>
      </c>
      <c r="CG125">
        <f>IF(ISNUMBER(SEARCH(Landings!$K$151,CH$2:CH$215)),MAX(CG$1:CG124)+1,0)</f>
        <v>124</v>
      </c>
      <c r="CH125" t="s">
        <v>1553</v>
      </c>
      <c r="CI125" t="str">
        <f>IFERROR(VLOOKUP(ROWS(CI$2:CI125),CG$2:CH$215,2,FALSE),"")</f>
        <v>Piper</v>
      </c>
      <c r="CJ125">
        <f>IF(ISNUMBER(SEARCH(Landings!$K$152,CK$2:CK$215)),MAX(CJ$1:CJ124)+1,0)</f>
        <v>124</v>
      </c>
      <c r="CK125" t="s">
        <v>1553</v>
      </c>
      <c r="CL125" t="str">
        <f>IFERROR(VLOOKUP(ROWS(CL$2:CL125),CJ$2:CK$215,2,FALSE),"")</f>
        <v>Piper</v>
      </c>
      <c r="CM125">
        <f>IF(ISNUMBER(SEARCH(Landings!$K$153,CN$2:CN$215)),MAX(CM$1:CM124)+1,0)</f>
        <v>124</v>
      </c>
      <c r="CN125" t="s">
        <v>1553</v>
      </c>
      <c r="CO125" t="str">
        <f>IFERROR(VLOOKUP(ROWS(CO$2:CO125),CM$2:CN$215,2,FALSE),"")</f>
        <v>Piper</v>
      </c>
    </row>
    <row r="126" spans="1:93" x14ac:dyDescent="0.25">
      <c r="A126" t="s">
        <v>1554</v>
      </c>
      <c r="B126" t="s">
        <v>83</v>
      </c>
      <c r="D126">
        <f>IF(ISNUMBER(SEARCH(Landings!$K$124,E$2:E$215)),MAX(D$1:D125)+1,0)</f>
        <v>125</v>
      </c>
      <c r="E126" t="s">
        <v>83</v>
      </c>
      <c r="F126" t="str">
        <f>IFERROR(VLOOKUP(ROWS(F$2:F126),D$2:E$215,2,FALSE),"")</f>
        <v>Plaice</v>
      </c>
      <c r="G126">
        <f>IF(ISNUMBER(SEARCH(Landings!$K$125,H$2:H$215)),MAX(G$1:G125)+1,0)</f>
        <v>125</v>
      </c>
      <c r="H126" t="s">
        <v>83</v>
      </c>
      <c r="I126" t="str">
        <f>IFERROR(VLOOKUP(ROWS(I$2:I126),G$2:H$215,2,FALSE),"")</f>
        <v>Plaice</v>
      </c>
      <c r="J126">
        <f>IF(ISNUMBER(SEARCH(Landings!$K$126,K$2:K$215)),MAX(J$1:J125)+1,0)</f>
        <v>125</v>
      </c>
      <c r="K126" t="s">
        <v>83</v>
      </c>
      <c r="L126" t="str">
        <f>IFERROR(VLOOKUP(ROWS(L$2:L126),J$2:K$215,2,FALSE),"")</f>
        <v>Plaice</v>
      </c>
      <c r="M126">
        <f>IF(ISNUMBER(SEARCH(Landings!$K$127,N$2:N$215)),MAX(M$1:M125)+1,0)</f>
        <v>125</v>
      </c>
      <c r="N126" t="s">
        <v>83</v>
      </c>
      <c r="O126" t="str">
        <f>IFERROR(VLOOKUP(ROWS(O$2:O126),M$2:N$215,2,FALSE),"")</f>
        <v>Plaice</v>
      </c>
      <c r="P126">
        <f>IF(ISNUMBER(SEARCH(Landings!$K$128,Q$2:Q$215)),MAX(P$1:P125)+1,0)</f>
        <v>125</v>
      </c>
      <c r="Q126" t="s">
        <v>83</v>
      </c>
      <c r="R126" t="str">
        <f>IFERROR(VLOOKUP(ROWS(R$2:R126),P$2:Q$215,2,FALSE),"")</f>
        <v>Plaice</v>
      </c>
      <c r="S126">
        <f>IF(ISNUMBER(SEARCH(Landings!$K$129,T$2:T$215)),MAX(S$1:S125)+1,0)</f>
        <v>125</v>
      </c>
      <c r="T126" t="s">
        <v>83</v>
      </c>
      <c r="U126" t="str">
        <f>IFERROR(VLOOKUP(ROWS(U$2:U126),S$2:T$215,2,FALSE),"")</f>
        <v>Plaice</v>
      </c>
      <c r="V126">
        <f>IF(ISNUMBER(SEARCH(Landings!$K$130,W$2:W$215)),MAX(V$1:V125)+1,0)</f>
        <v>125</v>
      </c>
      <c r="W126" t="s">
        <v>83</v>
      </c>
      <c r="X126" t="str">
        <f>IFERROR(VLOOKUP(ROWS(X$2:X126),V$2:W$215,2,FALSE),"")</f>
        <v>Plaice</v>
      </c>
      <c r="Y126">
        <f>IF(ISNUMBER(SEARCH(Landings!$K$131,Z$2:Z$215)),MAX(Y$1:Y125)+1,0)</f>
        <v>125</v>
      </c>
      <c r="Z126" t="s">
        <v>83</v>
      </c>
      <c r="AA126" t="str">
        <f>IFERROR(VLOOKUP(ROWS(AA$2:AA126),Y$2:Z$215,2,FALSE),"")</f>
        <v>Plaice</v>
      </c>
      <c r="AB126">
        <f>IF(ISNUMBER(SEARCH(Landings!$K$132,AC$2:AC$215)),MAX(AB$1:AB125)+1,0)</f>
        <v>125</v>
      </c>
      <c r="AC126" t="s">
        <v>83</v>
      </c>
      <c r="AD126" t="str">
        <f>IFERROR(VLOOKUP(ROWS(AD$2:AD126),AB$2:AC$215,2,FALSE),"")</f>
        <v>Plaice</v>
      </c>
      <c r="AE126">
        <f>IF(ISNUMBER(SEARCH(Landings!$K$133,AF$2:AF$215)),MAX(AE$1:AE125)+1,0)</f>
        <v>125</v>
      </c>
      <c r="AF126" t="s">
        <v>83</v>
      </c>
      <c r="AG126" t="str">
        <f>IFERROR(VLOOKUP(ROWS(AG$2:AG126),AE$2:AF$215,2,FALSE),"")</f>
        <v>Plaice</v>
      </c>
      <c r="AH126">
        <f>IF(ISNUMBER(SEARCH(Landings!$K$134,AI$2:AI$215)),MAX(AH$1:AH125)+1,0)</f>
        <v>125</v>
      </c>
      <c r="AI126" t="s">
        <v>83</v>
      </c>
      <c r="AJ126" t="str">
        <f>IFERROR(VLOOKUP(ROWS(AJ$2:AJ126),AH$2:AI$215,2,FALSE),"")</f>
        <v>Plaice</v>
      </c>
      <c r="AK126">
        <f>IF(ISNUMBER(SEARCH(Landings!$K$135,AL$2:AL$215)),MAX(AK$1:AK125)+1,0)</f>
        <v>125</v>
      </c>
      <c r="AL126" t="s">
        <v>83</v>
      </c>
      <c r="AM126" t="str">
        <f>IFERROR(VLOOKUP(ROWS(AM$2:AM126),AK$2:AL$215,2,FALSE),"")</f>
        <v>Plaice</v>
      </c>
      <c r="AN126">
        <f>IF(ISNUMBER(SEARCH(Landings!$K$136,AO$2:AO$215)),MAX(AN$1:AN125)+1,0)</f>
        <v>125</v>
      </c>
      <c r="AO126" t="s">
        <v>83</v>
      </c>
      <c r="AP126" t="str">
        <f>IFERROR(VLOOKUP(ROWS(AP$2:AP126),AN$2:AO$215,2,FALSE),"")</f>
        <v>Plaice</v>
      </c>
      <c r="AQ126">
        <f>IF(ISNUMBER(SEARCH(Landings!$K$137,AR$2:AR$215)),MAX(AQ$1:AQ125)+1,0)</f>
        <v>125</v>
      </c>
      <c r="AR126" t="s">
        <v>83</v>
      </c>
      <c r="AS126" t="str">
        <f>IFERROR(VLOOKUP(ROWS(AS$2:AS126),AQ$2:AR$215,2,FALSE),"")</f>
        <v>Plaice</v>
      </c>
      <c r="AT126">
        <f>IF(ISNUMBER(SEARCH(Landings!$K$138,AU$2:AU$215)),MAX(AT$1:AT125)+1,0)</f>
        <v>125</v>
      </c>
      <c r="AU126" t="s">
        <v>83</v>
      </c>
      <c r="AV126" t="str">
        <f>IFERROR(VLOOKUP(ROWS(AV$2:AV126),AT$2:AU$215,2,FALSE),"")</f>
        <v>Plaice</v>
      </c>
      <c r="AW126">
        <f>IF(ISNUMBER(SEARCH(Landings!$K$139,AX$2:AX$215)),MAX(AW$1:AW125)+1,0)</f>
        <v>125</v>
      </c>
      <c r="AX126" t="s">
        <v>83</v>
      </c>
      <c r="AY126" t="str">
        <f>IFERROR(VLOOKUP(ROWS(AY$2:AY126),AW$2:AX$215,2,FALSE),"")</f>
        <v>Plaice</v>
      </c>
      <c r="AZ126">
        <f>IF(ISNUMBER(SEARCH(Landings!$K$140,BA$2:BA$215)),MAX(AZ$1:AZ125)+1,0)</f>
        <v>125</v>
      </c>
      <c r="BA126" t="s">
        <v>83</v>
      </c>
      <c r="BB126" t="str">
        <f>IFERROR(VLOOKUP(ROWS(BB$2:BB126),AZ$2:BA$215,2,FALSE),"")</f>
        <v>Plaice</v>
      </c>
      <c r="BC126">
        <f>IF(ISNUMBER(SEARCH(Landings!$K$141,BD$2:BD$215)),MAX(BC$1:BC125)+1,0)</f>
        <v>125</v>
      </c>
      <c r="BD126" t="s">
        <v>83</v>
      </c>
      <c r="BE126" t="str">
        <f>IFERROR(VLOOKUP(ROWS(BE$2:BE126),BC$2:BD$215,2,FALSE),"")</f>
        <v>Plaice</v>
      </c>
      <c r="BF126">
        <f>IF(ISNUMBER(SEARCH(Landings!$K$142,BG$2:BG$215)),MAX(BF$1:BF125)+1,0)</f>
        <v>125</v>
      </c>
      <c r="BG126" t="s">
        <v>83</v>
      </c>
      <c r="BH126" t="str">
        <f>IFERROR(VLOOKUP(ROWS(BH$2:BH126),BF$2:BG$215,2,FALSE),"")</f>
        <v>Plaice</v>
      </c>
      <c r="BI126">
        <f>IF(ISNUMBER(SEARCH(Landings!$K$143,BJ$2:BJ$215)),MAX(BI$1:BI125)+1,0)</f>
        <v>125</v>
      </c>
      <c r="BJ126" t="s">
        <v>83</v>
      </c>
      <c r="BK126" t="str">
        <f>IFERROR(VLOOKUP(ROWS(BK$2:BK126),BI$2:BJ$215,2,FALSE),"")</f>
        <v>Plaice</v>
      </c>
      <c r="BL126">
        <f>IF(ISNUMBER(SEARCH(Landings!$K$144,BM$2:BM$215)),MAX(BL$1:BL125)+1,0)</f>
        <v>125</v>
      </c>
      <c r="BM126" t="s">
        <v>83</v>
      </c>
      <c r="BN126" t="str">
        <f>IFERROR(VLOOKUP(ROWS(BN$2:BN126),BL$2:BM$215,2,FALSE),"")</f>
        <v>Plaice</v>
      </c>
      <c r="BO126">
        <f>IF(ISNUMBER(SEARCH(Landings!$K$145,BP$2:BP$215)),MAX(BO$1:BO125)+1,0)</f>
        <v>125</v>
      </c>
      <c r="BP126" t="s">
        <v>83</v>
      </c>
      <c r="BQ126" t="str">
        <f>IFERROR(VLOOKUP(ROWS(BQ$2:BQ126),BO$2:BP$215,2,FALSE),"")</f>
        <v>Plaice</v>
      </c>
      <c r="BR126">
        <f>IF(ISNUMBER(SEARCH(Landings!$K$146,BS$2:BS$215)),MAX(BR$1:BR125)+1,0)</f>
        <v>125</v>
      </c>
      <c r="BS126" t="s">
        <v>83</v>
      </c>
      <c r="BT126" t="str">
        <f>IFERROR(VLOOKUP(ROWS(BT$2:BT126),BR$2:BS$215,2,FALSE),"")</f>
        <v>Plaice</v>
      </c>
      <c r="BU126">
        <f>IF(ISNUMBER(SEARCH(Landings!$K$147,BV$2:BV$215)),MAX(BU$1:BU125)+1,0)</f>
        <v>125</v>
      </c>
      <c r="BV126" t="s">
        <v>83</v>
      </c>
      <c r="BW126" t="str">
        <f>IFERROR(VLOOKUP(ROWS(BW$2:BW126),BU$2:BV$215,2,FALSE),"")</f>
        <v>Plaice</v>
      </c>
      <c r="BX126">
        <f>IF(ISNUMBER(SEARCH(Landings!$K$148,BY$2:BY$215)),MAX(BX$1:BX125)+1,0)</f>
        <v>125</v>
      </c>
      <c r="BY126" t="s">
        <v>83</v>
      </c>
      <c r="BZ126" t="str">
        <f>IFERROR(VLOOKUP(ROWS(BZ$2:BZ126),BX$2:BY$215,2,FALSE),"")</f>
        <v>Plaice</v>
      </c>
      <c r="CA126">
        <f>IF(ISNUMBER(SEARCH(Landings!$K$149,CB$2:CB$215)),MAX(CA$1:CA125)+1,0)</f>
        <v>125</v>
      </c>
      <c r="CB126" t="s">
        <v>83</v>
      </c>
      <c r="CC126" t="str">
        <f>IFERROR(VLOOKUP(ROWS(CC$2:CC126),CA$2:CB$215,2,FALSE),"")</f>
        <v>Plaice</v>
      </c>
      <c r="CD126">
        <f>IF(ISNUMBER(SEARCH(Landings!$K$150,CE$2:CE$215)),MAX(CD$1:CD125)+1,0)</f>
        <v>125</v>
      </c>
      <c r="CE126" t="s">
        <v>83</v>
      </c>
      <c r="CF126" t="str">
        <f>IFERROR(VLOOKUP(ROWS(CF$2:CF126),CD$2:CE$215,2,FALSE),"")</f>
        <v>Plaice</v>
      </c>
      <c r="CG126">
        <f>IF(ISNUMBER(SEARCH(Landings!$K$151,CH$2:CH$215)),MAX(CG$1:CG125)+1,0)</f>
        <v>125</v>
      </c>
      <c r="CH126" t="s">
        <v>83</v>
      </c>
      <c r="CI126" t="str">
        <f>IFERROR(VLOOKUP(ROWS(CI$2:CI126),CG$2:CH$215,2,FALSE),"")</f>
        <v>Plaice</v>
      </c>
      <c r="CJ126">
        <f>IF(ISNUMBER(SEARCH(Landings!$K$152,CK$2:CK$215)),MAX(CJ$1:CJ125)+1,0)</f>
        <v>125</v>
      </c>
      <c r="CK126" t="s">
        <v>83</v>
      </c>
      <c r="CL126" t="str">
        <f>IFERROR(VLOOKUP(ROWS(CL$2:CL126),CJ$2:CK$215,2,FALSE),"")</f>
        <v>Plaice</v>
      </c>
      <c r="CM126">
        <f>IF(ISNUMBER(SEARCH(Landings!$K$153,CN$2:CN$215)),MAX(CM$1:CM125)+1,0)</f>
        <v>125</v>
      </c>
      <c r="CN126" t="s">
        <v>83</v>
      </c>
      <c r="CO126" t="str">
        <f>IFERROR(VLOOKUP(ROWS(CO$2:CO126),CM$2:CN$215,2,FALSE),"")</f>
        <v>Plaice</v>
      </c>
    </row>
    <row r="127" spans="1:93" x14ac:dyDescent="0.25">
      <c r="A127" t="s">
        <v>1555</v>
      </c>
      <c r="B127" t="s">
        <v>1556</v>
      </c>
      <c r="D127">
        <f>IF(ISNUMBER(SEARCH(Landings!$K$124,E$2:E$215)),MAX(D$1:D126)+1,0)</f>
        <v>126</v>
      </c>
      <c r="E127" t="s">
        <v>1556</v>
      </c>
      <c r="F127" t="str">
        <f>IFERROR(VLOOKUP(ROWS(F$2:F127),D$2:E$215,2,FALSE),"")</f>
        <v>Pogge</v>
      </c>
      <c r="G127">
        <f>IF(ISNUMBER(SEARCH(Landings!$K$125,H$2:H$215)),MAX(G$1:G126)+1,0)</f>
        <v>126</v>
      </c>
      <c r="H127" t="s">
        <v>1556</v>
      </c>
      <c r="I127" t="str">
        <f>IFERROR(VLOOKUP(ROWS(I$2:I127),G$2:H$215,2,FALSE),"")</f>
        <v>Pogge</v>
      </c>
      <c r="J127">
        <f>IF(ISNUMBER(SEARCH(Landings!$K$126,K$2:K$215)),MAX(J$1:J126)+1,0)</f>
        <v>126</v>
      </c>
      <c r="K127" t="s">
        <v>1556</v>
      </c>
      <c r="L127" t="str">
        <f>IFERROR(VLOOKUP(ROWS(L$2:L127),J$2:K$215,2,FALSE),"")</f>
        <v>Pogge</v>
      </c>
      <c r="M127">
        <f>IF(ISNUMBER(SEARCH(Landings!$K$127,N$2:N$215)),MAX(M$1:M126)+1,0)</f>
        <v>126</v>
      </c>
      <c r="N127" t="s">
        <v>1556</v>
      </c>
      <c r="O127" t="str">
        <f>IFERROR(VLOOKUP(ROWS(O$2:O127),M$2:N$215,2,FALSE),"")</f>
        <v>Pogge</v>
      </c>
      <c r="P127">
        <f>IF(ISNUMBER(SEARCH(Landings!$K$128,Q$2:Q$215)),MAX(P$1:P126)+1,0)</f>
        <v>126</v>
      </c>
      <c r="Q127" t="s">
        <v>1556</v>
      </c>
      <c r="R127" t="str">
        <f>IFERROR(VLOOKUP(ROWS(R$2:R127),P$2:Q$215,2,FALSE),"")</f>
        <v>Pogge</v>
      </c>
      <c r="S127">
        <f>IF(ISNUMBER(SEARCH(Landings!$K$129,T$2:T$215)),MAX(S$1:S126)+1,0)</f>
        <v>126</v>
      </c>
      <c r="T127" t="s">
        <v>1556</v>
      </c>
      <c r="U127" t="str">
        <f>IFERROR(VLOOKUP(ROWS(U$2:U127),S$2:T$215,2,FALSE),"")</f>
        <v>Pogge</v>
      </c>
      <c r="V127">
        <f>IF(ISNUMBER(SEARCH(Landings!$K$130,W$2:W$215)),MAX(V$1:V126)+1,0)</f>
        <v>126</v>
      </c>
      <c r="W127" t="s">
        <v>1556</v>
      </c>
      <c r="X127" t="str">
        <f>IFERROR(VLOOKUP(ROWS(X$2:X127),V$2:W$215,2,FALSE),"")</f>
        <v>Pogge</v>
      </c>
      <c r="Y127">
        <f>IF(ISNUMBER(SEARCH(Landings!$K$131,Z$2:Z$215)),MAX(Y$1:Y126)+1,0)</f>
        <v>126</v>
      </c>
      <c r="Z127" t="s">
        <v>1556</v>
      </c>
      <c r="AA127" t="str">
        <f>IFERROR(VLOOKUP(ROWS(AA$2:AA127),Y$2:Z$215,2,FALSE),"")</f>
        <v>Pogge</v>
      </c>
      <c r="AB127">
        <f>IF(ISNUMBER(SEARCH(Landings!$K$132,AC$2:AC$215)),MAX(AB$1:AB126)+1,0)</f>
        <v>126</v>
      </c>
      <c r="AC127" t="s">
        <v>1556</v>
      </c>
      <c r="AD127" t="str">
        <f>IFERROR(VLOOKUP(ROWS(AD$2:AD127),AB$2:AC$215,2,FALSE),"")</f>
        <v>Pogge</v>
      </c>
      <c r="AE127">
        <f>IF(ISNUMBER(SEARCH(Landings!$K$133,AF$2:AF$215)),MAX(AE$1:AE126)+1,0)</f>
        <v>126</v>
      </c>
      <c r="AF127" t="s">
        <v>1556</v>
      </c>
      <c r="AG127" t="str">
        <f>IFERROR(VLOOKUP(ROWS(AG$2:AG127),AE$2:AF$215,2,FALSE),"")</f>
        <v>Pogge</v>
      </c>
      <c r="AH127">
        <f>IF(ISNUMBER(SEARCH(Landings!$K$134,AI$2:AI$215)),MAX(AH$1:AH126)+1,0)</f>
        <v>126</v>
      </c>
      <c r="AI127" t="s">
        <v>1556</v>
      </c>
      <c r="AJ127" t="str">
        <f>IFERROR(VLOOKUP(ROWS(AJ$2:AJ127),AH$2:AI$215,2,FALSE),"")</f>
        <v>Pogge</v>
      </c>
      <c r="AK127">
        <f>IF(ISNUMBER(SEARCH(Landings!$K$135,AL$2:AL$215)),MAX(AK$1:AK126)+1,0)</f>
        <v>126</v>
      </c>
      <c r="AL127" t="s">
        <v>1556</v>
      </c>
      <c r="AM127" t="str">
        <f>IFERROR(VLOOKUP(ROWS(AM$2:AM127),AK$2:AL$215,2,FALSE),"")</f>
        <v>Pogge</v>
      </c>
      <c r="AN127">
        <f>IF(ISNUMBER(SEARCH(Landings!$K$136,AO$2:AO$215)),MAX(AN$1:AN126)+1,0)</f>
        <v>126</v>
      </c>
      <c r="AO127" t="s">
        <v>1556</v>
      </c>
      <c r="AP127" t="str">
        <f>IFERROR(VLOOKUP(ROWS(AP$2:AP127),AN$2:AO$215,2,FALSE),"")</f>
        <v>Pogge</v>
      </c>
      <c r="AQ127">
        <f>IF(ISNUMBER(SEARCH(Landings!$K$137,AR$2:AR$215)),MAX(AQ$1:AQ126)+1,0)</f>
        <v>126</v>
      </c>
      <c r="AR127" t="s">
        <v>1556</v>
      </c>
      <c r="AS127" t="str">
        <f>IFERROR(VLOOKUP(ROWS(AS$2:AS127),AQ$2:AR$215,2,FALSE),"")</f>
        <v>Pogge</v>
      </c>
      <c r="AT127">
        <f>IF(ISNUMBER(SEARCH(Landings!$K$138,AU$2:AU$215)),MAX(AT$1:AT126)+1,0)</f>
        <v>126</v>
      </c>
      <c r="AU127" t="s">
        <v>1556</v>
      </c>
      <c r="AV127" t="str">
        <f>IFERROR(VLOOKUP(ROWS(AV$2:AV127),AT$2:AU$215,2,FALSE),"")</f>
        <v>Pogge</v>
      </c>
      <c r="AW127">
        <f>IF(ISNUMBER(SEARCH(Landings!$K$139,AX$2:AX$215)),MAX(AW$1:AW126)+1,0)</f>
        <v>126</v>
      </c>
      <c r="AX127" t="s">
        <v>1556</v>
      </c>
      <c r="AY127" t="str">
        <f>IFERROR(VLOOKUP(ROWS(AY$2:AY127),AW$2:AX$215,2,FALSE),"")</f>
        <v>Pogge</v>
      </c>
      <c r="AZ127">
        <f>IF(ISNUMBER(SEARCH(Landings!$K$140,BA$2:BA$215)),MAX(AZ$1:AZ126)+1,0)</f>
        <v>126</v>
      </c>
      <c r="BA127" t="s">
        <v>1556</v>
      </c>
      <c r="BB127" t="str">
        <f>IFERROR(VLOOKUP(ROWS(BB$2:BB127),AZ$2:BA$215,2,FALSE),"")</f>
        <v>Pogge</v>
      </c>
      <c r="BC127">
        <f>IF(ISNUMBER(SEARCH(Landings!$K$141,BD$2:BD$215)),MAX(BC$1:BC126)+1,0)</f>
        <v>126</v>
      </c>
      <c r="BD127" t="s">
        <v>1556</v>
      </c>
      <c r="BE127" t="str">
        <f>IFERROR(VLOOKUP(ROWS(BE$2:BE127),BC$2:BD$215,2,FALSE),"")</f>
        <v>Pogge</v>
      </c>
      <c r="BF127">
        <f>IF(ISNUMBER(SEARCH(Landings!$K$142,BG$2:BG$215)),MAX(BF$1:BF126)+1,0)</f>
        <v>126</v>
      </c>
      <c r="BG127" t="s">
        <v>1556</v>
      </c>
      <c r="BH127" t="str">
        <f>IFERROR(VLOOKUP(ROWS(BH$2:BH127),BF$2:BG$215,2,FALSE),"")</f>
        <v>Pogge</v>
      </c>
      <c r="BI127">
        <f>IF(ISNUMBER(SEARCH(Landings!$K$143,BJ$2:BJ$215)),MAX(BI$1:BI126)+1,0)</f>
        <v>126</v>
      </c>
      <c r="BJ127" t="s">
        <v>1556</v>
      </c>
      <c r="BK127" t="str">
        <f>IFERROR(VLOOKUP(ROWS(BK$2:BK127),BI$2:BJ$215,2,FALSE),"")</f>
        <v>Pogge</v>
      </c>
      <c r="BL127">
        <f>IF(ISNUMBER(SEARCH(Landings!$K$144,BM$2:BM$215)),MAX(BL$1:BL126)+1,0)</f>
        <v>126</v>
      </c>
      <c r="BM127" t="s">
        <v>1556</v>
      </c>
      <c r="BN127" t="str">
        <f>IFERROR(VLOOKUP(ROWS(BN$2:BN127),BL$2:BM$215,2,FALSE),"")</f>
        <v>Pogge</v>
      </c>
      <c r="BO127">
        <f>IF(ISNUMBER(SEARCH(Landings!$K$145,BP$2:BP$215)),MAX(BO$1:BO126)+1,0)</f>
        <v>126</v>
      </c>
      <c r="BP127" t="s">
        <v>1556</v>
      </c>
      <c r="BQ127" t="str">
        <f>IFERROR(VLOOKUP(ROWS(BQ$2:BQ127),BO$2:BP$215,2,FALSE),"")</f>
        <v>Pogge</v>
      </c>
      <c r="BR127">
        <f>IF(ISNUMBER(SEARCH(Landings!$K$146,BS$2:BS$215)),MAX(BR$1:BR126)+1,0)</f>
        <v>126</v>
      </c>
      <c r="BS127" t="s">
        <v>1556</v>
      </c>
      <c r="BT127" t="str">
        <f>IFERROR(VLOOKUP(ROWS(BT$2:BT127),BR$2:BS$215,2,FALSE),"")</f>
        <v>Pogge</v>
      </c>
      <c r="BU127">
        <f>IF(ISNUMBER(SEARCH(Landings!$K$147,BV$2:BV$215)),MAX(BU$1:BU126)+1,0)</f>
        <v>126</v>
      </c>
      <c r="BV127" t="s">
        <v>1556</v>
      </c>
      <c r="BW127" t="str">
        <f>IFERROR(VLOOKUP(ROWS(BW$2:BW127),BU$2:BV$215,2,FALSE),"")</f>
        <v>Pogge</v>
      </c>
      <c r="BX127">
        <f>IF(ISNUMBER(SEARCH(Landings!$K$148,BY$2:BY$215)),MAX(BX$1:BX126)+1,0)</f>
        <v>126</v>
      </c>
      <c r="BY127" t="s">
        <v>1556</v>
      </c>
      <c r="BZ127" t="str">
        <f>IFERROR(VLOOKUP(ROWS(BZ$2:BZ127),BX$2:BY$215,2,FALSE),"")</f>
        <v>Pogge</v>
      </c>
      <c r="CA127">
        <f>IF(ISNUMBER(SEARCH(Landings!$K$149,CB$2:CB$215)),MAX(CA$1:CA126)+1,0)</f>
        <v>126</v>
      </c>
      <c r="CB127" t="s">
        <v>1556</v>
      </c>
      <c r="CC127" t="str">
        <f>IFERROR(VLOOKUP(ROWS(CC$2:CC127),CA$2:CB$215,2,FALSE),"")</f>
        <v>Pogge</v>
      </c>
      <c r="CD127">
        <f>IF(ISNUMBER(SEARCH(Landings!$K$150,CE$2:CE$215)),MAX(CD$1:CD126)+1,0)</f>
        <v>126</v>
      </c>
      <c r="CE127" t="s">
        <v>1556</v>
      </c>
      <c r="CF127" t="str">
        <f>IFERROR(VLOOKUP(ROWS(CF$2:CF127),CD$2:CE$215,2,FALSE),"")</f>
        <v>Pogge</v>
      </c>
      <c r="CG127">
        <f>IF(ISNUMBER(SEARCH(Landings!$K$151,CH$2:CH$215)),MAX(CG$1:CG126)+1,0)</f>
        <v>126</v>
      </c>
      <c r="CH127" t="s">
        <v>1556</v>
      </c>
      <c r="CI127" t="str">
        <f>IFERROR(VLOOKUP(ROWS(CI$2:CI127),CG$2:CH$215,2,FALSE),"")</f>
        <v>Pogge</v>
      </c>
      <c r="CJ127">
        <f>IF(ISNUMBER(SEARCH(Landings!$K$152,CK$2:CK$215)),MAX(CJ$1:CJ126)+1,0)</f>
        <v>126</v>
      </c>
      <c r="CK127" t="s">
        <v>1556</v>
      </c>
      <c r="CL127" t="str">
        <f>IFERROR(VLOOKUP(ROWS(CL$2:CL127),CJ$2:CK$215,2,FALSE),"")</f>
        <v>Pogge</v>
      </c>
      <c r="CM127">
        <f>IF(ISNUMBER(SEARCH(Landings!$K$153,CN$2:CN$215)),MAX(CM$1:CM126)+1,0)</f>
        <v>126</v>
      </c>
      <c r="CN127" t="s">
        <v>1556</v>
      </c>
      <c r="CO127" t="str">
        <f>IFERROR(VLOOKUP(ROWS(CO$2:CO127),CM$2:CN$215,2,FALSE),"")</f>
        <v>Pogge</v>
      </c>
    </row>
    <row r="128" spans="1:93" x14ac:dyDescent="0.25">
      <c r="A128" t="s">
        <v>1557</v>
      </c>
      <c r="B128" t="s">
        <v>1558</v>
      </c>
      <c r="D128">
        <f>IF(ISNUMBER(SEARCH(Landings!$K$124,E$2:E$215)),MAX(D$1:D127)+1,0)</f>
        <v>127</v>
      </c>
      <c r="E128" t="s">
        <v>1558</v>
      </c>
      <c r="F128" t="str">
        <f>IFERROR(VLOOKUP(ROWS(F$2:F128),D$2:E$215,2,FALSE),"")</f>
        <v>Polar Sculpin</v>
      </c>
      <c r="G128">
        <f>IF(ISNUMBER(SEARCH(Landings!$K$125,H$2:H$215)),MAX(G$1:G127)+1,0)</f>
        <v>127</v>
      </c>
      <c r="H128" t="s">
        <v>1558</v>
      </c>
      <c r="I128" t="str">
        <f>IFERROR(VLOOKUP(ROWS(I$2:I128),G$2:H$215,2,FALSE),"")</f>
        <v>Polar Sculpin</v>
      </c>
      <c r="J128">
        <f>IF(ISNUMBER(SEARCH(Landings!$K$126,K$2:K$215)),MAX(J$1:J127)+1,0)</f>
        <v>127</v>
      </c>
      <c r="K128" t="s">
        <v>1558</v>
      </c>
      <c r="L128" t="str">
        <f>IFERROR(VLOOKUP(ROWS(L$2:L128),J$2:K$215,2,FALSE),"")</f>
        <v>Polar Sculpin</v>
      </c>
      <c r="M128">
        <f>IF(ISNUMBER(SEARCH(Landings!$K$127,N$2:N$215)),MAX(M$1:M127)+1,0)</f>
        <v>127</v>
      </c>
      <c r="N128" t="s">
        <v>1558</v>
      </c>
      <c r="O128" t="str">
        <f>IFERROR(VLOOKUP(ROWS(O$2:O128),M$2:N$215,2,FALSE),"")</f>
        <v>Polar Sculpin</v>
      </c>
      <c r="P128">
        <f>IF(ISNUMBER(SEARCH(Landings!$K$128,Q$2:Q$215)),MAX(P$1:P127)+1,0)</f>
        <v>127</v>
      </c>
      <c r="Q128" t="s">
        <v>1558</v>
      </c>
      <c r="R128" t="str">
        <f>IFERROR(VLOOKUP(ROWS(R$2:R128),P$2:Q$215,2,FALSE),"")</f>
        <v>Polar Sculpin</v>
      </c>
      <c r="S128">
        <f>IF(ISNUMBER(SEARCH(Landings!$K$129,T$2:T$215)),MAX(S$1:S127)+1,0)</f>
        <v>127</v>
      </c>
      <c r="T128" t="s">
        <v>1558</v>
      </c>
      <c r="U128" t="str">
        <f>IFERROR(VLOOKUP(ROWS(U$2:U128),S$2:T$215,2,FALSE),"")</f>
        <v>Polar Sculpin</v>
      </c>
      <c r="V128">
        <f>IF(ISNUMBER(SEARCH(Landings!$K$130,W$2:W$215)),MAX(V$1:V127)+1,0)</f>
        <v>127</v>
      </c>
      <c r="W128" t="s">
        <v>1558</v>
      </c>
      <c r="X128" t="str">
        <f>IFERROR(VLOOKUP(ROWS(X$2:X128),V$2:W$215,2,FALSE),"")</f>
        <v>Polar Sculpin</v>
      </c>
      <c r="Y128">
        <f>IF(ISNUMBER(SEARCH(Landings!$K$131,Z$2:Z$215)),MAX(Y$1:Y127)+1,0)</f>
        <v>127</v>
      </c>
      <c r="Z128" t="s">
        <v>1558</v>
      </c>
      <c r="AA128" t="str">
        <f>IFERROR(VLOOKUP(ROWS(AA$2:AA128),Y$2:Z$215,2,FALSE),"")</f>
        <v>Polar Sculpin</v>
      </c>
      <c r="AB128">
        <f>IF(ISNUMBER(SEARCH(Landings!$K$132,AC$2:AC$215)),MAX(AB$1:AB127)+1,0)</f>
        <v>127</v>
      </c>
      <c r="AC128" t="s">
        <v>1558</v>
      </c>
      <c r="AD128" t="str">
        <f>IFERROR(VLOOKUP(ROWS(AD$2:AD128),AB$2:AC$215,2,FALSE),"")</f>
        <v>Polar Sculpin</v>
      </c>
      <c r="AE128">
        <f>IF(ISNUMBER(SEARCH(Landings!$K$133,AF$2:AF$215)),MAX(AE$1:AE127)+1,0)</f>
        <v>127</v>
      </c>
      <c r="AF128" t="s">
        <v>1558</v>
      </c>
      <c r="AG128" t="str">
        <f>IFERROR(VLOOKUP(ROWS(AG$2:AG128),AE$2:AF$215,2,FALSE),"")</f>
        <v>Polar Sculpin</v>
      </c>
      <c r="AH128">
        <f>IF(ISNUMBER(SEARCH(Landings!$K$134,AI$2:AI$215)),MAX(AH$1:AH127)+1,0)</f>
        <v>127</v>
      </c>
      <c r="AI128" t="s">
        <v>1558</v>
      </c>
      <c r="AJ128" t="str">
        <f>IFERROR(VLOOKUP(ROWS(AJ$2:AJ128),AH$2:AI$215,2,FALSE),"")</f>
        <v>Polar Sculpin</v>
      </c>
      <c r="AK128">
        <f>IF(ISNUMBER(SEARCH(Landings!$K$135,AL$2:AL$215)),MAX(AK$1:AK127)+1,0)</f>
        <v>127</v>
      </c>
      <c r="AL128" t="s">
        <v>1558</v>
      </c>
      <c r="AM128" t="str">
        <f>IFERROR(VLOOKUP(ROWS(AM$2:AM128),AK$2:AL$215,2,FALSE),"")</f>
        <v>Polar Sculpin</v>
      </c>
      <c r="AN128">
        <f>IF(ISNUMBER(SEARCH(Landings!$K$136,AO$2:AO$215)),MAX(AN$1:AN127)+1,0)</f>
        <v>127</v>
      </c>
      <c r="AO128" t="s">
        <v>1558</v>
      </c>
      <c r="AP128" t="str">
        <f>IFERROR(VLOOKUP(ROWS(AP$2:AP128),AN$2:AO$215,2,FALSE),"")</f>
        <v>Polar Sculpin</v>
      </c>
      <c r="AQ128">
        <f>IF(ISNUMBER(SEARCH(Landings!$K$137,AR$2:AR$215)),MAX(AQ$1:AQ127)+1,0)</f>
        <v>127</v>
      </c>
      <c r="AR128" t="s">
        <v>1558</v>
      </c>
      <c r="AS128" t="str">
        <f>IFERROR(VLOOKUP(ROWS(AS$2:AS128),AQ$2:AR$215,2,FALSE),"")</f>
        <v>Polar Sculpin</v>
      </c>
      <c r="AT128">
        <f>IF(ISNUMBER(SEARCH(Landings!$K$138,AU$2:AU$215)),MAX(AT$1:AT127)+1,0)</f>
        <v>127</v>
      </c>
      <c r="AU128" t="s">
        <v>1558</v>
      </c>
      <c r="AV128" t="str">
        <f>IFERROR(VLOOKUP(ROWS(AV$2:AV128),AT$2:AU$215,2,FALSE),"")</f>
        <v>Polar Sculpin</v>
      </c>
      <c r="AW128">
        <f>IF(ISNUMBER(SEARCH(Landings!$K$139,AX$2:AX$215)),MAX(AW$1:AW127)+1,0)</f>
        <v>127</v>
      </c>
      <c r="AX128" t="s">
        <v>1558</v>
      </c>
      <c r="AY128" t="str">
        <f>IFERROR(VLOOKUP(ROWS(AY$2:AY128),AW$2:AX$215,2,FALSE),"")</f>
        <v>Polar Sculpin</v>
      </c>
      <c r="AZ128">
        <f>IF(ISNUMBER(SEARCH(Landings!$K$140,BA$2:BA$215)),MAX(AZ$1:AZ127)+1,0)</f>
        <v>127</v>
      </c>
      <c r="BA128" t="s">
        <v>1558</v>
      </c>
      <c r="BB128" t="str">
        <f>IFERROR(VLOOKUP(ROWS(BB$2:BB128),AZ$2:BA$215,2,FALSE),"")</f>
        <v>Polar Sculpin</v>
      </c>
      <c r="BC128">
        <f>IF(ISNUMBER(SEARCH(Landings!$K$141,BD$2:BD$215)),MAX(BC$1:BC127)+1,0)</f>
        <v>127</v>
      </c>
      <c r="BD128" t="s">
        <v>1558</v>
      </c>
      <c r="BE128" t="str">
        <f>IFERROR(VLOOKUP(ROWS(BE$2:BE128),BC$2:BD$215,2,FALSE),"")</f>
        <v>Polar Sculpin</v>
      </c>
      <c r="BF128">
        <f>IF(ISNUMBER(SEARCH(Landings!$K$142,BG$2:BG$215)),MAX(BF$1:BF127)+1,0)</f>
        <v>127</v>
      </c>
      <c r="BG128" t="s">
        <v>1558</v>
      </c>
      <c r="BH128" t="str">
        <f>IFERROR(VLOOKUP(ROWS(BH$2:BH128),BF$2:BG$215,2,FALSE),"")</f>
        <v>Polar Sculpin</v>
      </c>
      <c r="BI128">
        <f>IF(ISNUMBER(SEARCH(Landings!$K$143,BJ$2:BJ$215)),MAX(BI$1:BI127)+1,0)</f>
        <v>127</v>
      </c>
      <c r="BJ128" t="s">
        <v>1558</v>
      </c>
      <c r="BK128" t="str">
        <f>IFERROR(VLOOKUP(ROWS(BK$2:BK128),BI$2:BJ$215,2,FALSE),"")</f>
        <v>Polar Sculpin</v>
      </c>
      <c r="BL128">
        <f>IF(ISNUMBER(SEARCH(Landings!$K$144,BM$2:BM$215)),MAX(BL$1:BL127)+1,0)</f>
        <v>127</v>
      </c>
      <c r="BM128" t="s">
        <v>1558</v>
      </c>
      <c r="BN128" t="str">
        <f>IFERROR(VLOOKUP(ROWS(BN$2:BN128),BL$2:BM$215,2,FALSE),"")</f>
        <v>Polar Sculpin</v>
      </c>
      <c r="BO128">
        <f>IF(ISNUMBER(SEARCH(Landings!$K$145,BP$2:BP$215)),MAX(BO$1:BO127)+1,0)</f>
        <v>127</v>
      </c>
      <c r="BP128" t="s">
        <v>1558</v>
      </c>
      <c r="BQ128" t="str">
        <f>IFERROR(VLOOKUP(ROWS(BQ$2:BQ128),BO$2:BP$215,2,FALSE),"")</f>
        <v>Polar Sculpin</v>
      </c>
      <c r="BR128">
        <f>IF(ISNUMBER(SEARCH(Landings!$K$146,BS$2:BS$215)),MAX(BR$1:BR127)+1,0)</f>
        <v>127</v>
      </c>
      <c r="BS128" t="s">
        <v>1558</v>
      </c>
      <c r="BT128" t="str">
        <f>IFERROR(VLOOKUP(ROWS(BT$2:BT128),BR$2:BS$215,2,FALSE),"")</f>
        <v>Polar Sculpin</v>
      </c>
      <c r="BU128">
        <f>IF(ISNUMBER(SEARCH(Landings!$K$147,BV$2:BV$215)),MAX(BU$1:BU127)+1,0)</f>
        <v>127</v>
      </c>
      <c r="BV128" t="s">
        <v>1558</v>
      </c>
      <c r="BW128" t="str">
        <f>IFERROR(VLOOKUP(ROWS(BW$2:BW128),BU$2:BV$215,2,FALSE),"")</f>
        <v>Polar Sculpin</v>
      </c>
      <c r="BX128">
        <f>IF(ISNUMBER(SEARCH(Landings!$K$148,BY$2:BY$215)),MAX(BX$1:BX127)+1,0)</f>
        <v>127</v>
      </c>
      <c r="BY128" t="s">
        <v>1558</v>
      </c>
      <c r="BZ128" t="str">
        <f>IFERROR(VLOOKUP(ROWS(BZ$2:BZ128),BX$2:BY$215,2,FALSE),"")</f>
        <v>Polar Sculpin</v>
      </c>
      <c r="CA128">
        <f>IF(ISNUMBER(SEARCH(Landings!$K$149,CB$2:CB$215)),MAX(CA$1:CA127)+1,0)</f>
        <v>127</v>
      </c>
      <c r="CB128" t="s">
        <v>1558</v>
      </c>
      <c r="CC128" t="str">
        <f>IFERROR(VLOOKUP(ROWS(CC$2:CC128),CA$2:CB$215,2,FALSE),"")</f>
        <v>Polar Sculpin</v>
      </c>
      <c r="CD128">
        <f>IF(ISNUMBER(SEARCH(Landings!$K$150,CE$2:CE$215)),MAX(CD$1:CD127)+1,0)</f>
        <v>127</v>
      </c>
      <c r="CE128" t="s">
        <v>1558</v>
      </c>
      <c r="CF128" t="str">
        <f>IFERROR(VLOOKUP(ROWS(CF$2:CF128),CD$2:CE$215,2,FALSE),"")</f>
        <v>Polar Sculpin</v>
      </c>
      <c r="CG128">
        <f>IF(ISNUMBER(SEARCH(Landings!$K$151,CH$2:CH$215)),MAX(CG$1:CG127)+1,0)</f>
        <v>127</v>
      </c>
      <c r="CH128" t="s">
        <v>1558</v>
      </c>
      <c r="CI128" t="str">
        <f>IFERROR(VLOOKUP(ROWS(CI$2:CI128),CG$2:CH$215,2,FALSE),"")</f>
        <v>Polar Sculpin</v>
      </c>
      <c r="CJ128">
        <f>IF(ISNUMBER(SEARCH(Landings!$K$152,CK$2:CK$215)),MAX(CJ$1:CJ127)+1,0)</f>
        <v>127</v>
      </c>
      <c r="CK128" t="s">
        <v>1558</v>
      </c>
      <c r="CL128" t="str">
        <f>IFERROR(VLOOKUP(ROWS(CL$2:CL128),CJ$2:CK$215,2,FALSE),"")</f>
        <v>Polar Sculpin</v>
      </c>
      <c r="CM128">
        <f>IF(ISNUMBER(SEARCH(Landings!$K$153,CN$2:CN$215)),MAX(CM$1:CM127)+1,0)</f>
        <v>127</v>
      </c>
      <c r="CN128" t="s">
        <v>1558</v>
      </c>
      <c r="CO128" t="str">
        <f>IFERROR(VLOOKUP(ROWS(CO$2:CO128),CM$2:CN$215,2,FALSE),"")</f>
        <v>Polar Sculpin</v>
      </c>
    </row>
    <row r="129" spans="1:93" x14ac:dyDescent="0.25">
      <c r="A129" t="s">
        <v>1559</v>
      </c>
      <c r="B129" t="s">
        <v>1560</v>
      </c>
      <c r="D129">
        <f>IF(ISNUMBER(SEARCH(Landings!$K$124,E$2:E$215)),MAX(D$1:D128)+1,0)</f>
        <v>128</v>
      </c>
      <c r="E129" t="s">
        <v>1560</v>
      </c>
      <c r="F129" t="str">
        <f>IFERROR(VLOOKUP(ROWS(F$2:F129),D$2:E$215,2,FALSE),"")</f>
        <v>Pollack</v>
      </c>
      <c r="G129">
        <f>IF(ISNUMBER(SEARCH(Landings!$K$125,H$2:H$215)),MAX(G$1:G128)+1,0)</f>
        <v>128</v>
      </c>
      <c r="H129" t="s">
        <v>1560</v>
      </c>
      <c r="I129" t="str">
        <f>IFERROR(VLOOKUP(ROWS(I$2:I129),G$2:H$215,2,FALSE),"")</f>
        <v>Pollack</v>
      </c>
      <c r="J129">
        <f>IF(ISNUMBER(SEARCH(Landings!$K$126,K$2:K$215)),MAX(J$1:J128)+1,0)</f>
        <v>128</v>
      </c>
      <c r="K129" t="s">
        <v>1560</v>
      </c>
      <c r="L129" t="str">
        <f>IFERROR(VLOOKUP(ROWS(L$2:L129),J$2:K$215,2,FALSE),"")</f>
        <v>Pollack</v>
      </c>
      <c r="M129">
        <f>IF(ISNUMBER(SEARCH(Landings!$K$127,N$2:N$215)),MAX(M$1:M128)+1,0)</f>
        <v>128</v>
      </c>
      <c r="N129" t="s">
        <v>1560</v>
      </c>
      <c r="O129" t="str">
        <f>IFERROR(VLOOKUP(ROWS(O$2:O129),M$2:N$215,2,FALSE),"")</f>
        <v>Pollack</v>
      </c>
      <c r="P129">
        <f>IF(ISNUMBER(SEARCH(Landings!$K$128,Q$2:Q$215)),MAX(P$1:P128)+1,0)</f>
        <v>128</v>
      </c>
      <c r="Q129" t="s">
        <v>1560</v>
      </c>
      <c r="R129" t="str">
        <f>IFERROR(VLOOKUP(ROWS(R$2:R129),P$2:Q$215,2,FALSE),"")</f>
        <v>Pollack</v>
      </c>
      <c r="S129">
        <f>IF(ISNUMBER(SEARCH(Landings!$K$129,T$2:T$215)),MAX(S$1:S128)+1,0)</f>
        <v>128</v>
      </c>
      <c r="T129" t="s">
        <v>1560</v>
      </c>
      <c r="U129" t="str">
        <f>IFERROR(VLOOKUP(ROWS(U$2:U129),S$2:T$215,2,FALSE),"")</f>
        <v>Pollack</v>
      </c>
      <c r="V129">
        <f>IF(ISNUMBER(SEARCH(Landings!$K$130,W$2:W$215)),MAX(V$1:V128)+1,0)</f>
        <v>128</v>
      </c>
      <c r="W129" t="s">
        <v>1560</v>
      </c>
      <c r="X129" t="str">
        <f>IFERROR(VLOOKUP(ROWS(X$2:X129),V$2:W$215,2,FALSE),"")</f>
        <v>Pollack</v>
      </c>
      <c r="Y129">
        <f>IF(ISNUMBER(SEARCH(Landings!$K$131,Z$2:Z$215)),MAX(Y$1:Y128)+1,0)</f>
        <v>128</v>
      </c>
      <c r="Z129" t="s">
        <v>1560</v>
      </c>
      <c r="AA129" t="str">
        <f>IFERROR(VLOOKUP(ROWS(AA$2:AA129),Y$2:Z$215,2,FALSE),"")</f>
        <v>Pollack</v>
      </c>
      <c r="AB129">
        <f>IF(ISNUMBER(SEARCH(Landings!$K$132,AC$2:AC$215)),MAX(AB$1:AB128)+1,0)</f>
        <v>128</v>
      </c>
      <c r="AC129" t="s">
        <v>1560</v>
      </c>
      <c r="AD129" t="str">
        <f>IFERROR(VLOOKUP(ROWS(AD$2:AD129),AB$2:AC$215,2,FALSE),"")</f>
        <v>Pollack</v>
      </c>
      <c r="AE129">
        <f>IF(ISNUMBER(SEARCH(Landings!$K$133,AF$2:AF$215)),MAX(AE$1:AE128)+1,0)</f>
        <v>128</v>
      </c>
      <c r="AF129" t="s">
        <v>1560</v>
      </c>
      <c r="AG129" t="str">
        <f>IFERROR(VLOOKUP(ROWS(AG$2:AG129),AE$2:AF$215,2,FALSE),"")</f>
        <v>Pollack</v>
      </c>
      <c r="AH129">
        <f>IF(ISNUMBER(SEARCH(Landings!$K$134,AI$2:AI$215)),MAX(AH$1:AH128)+1,0)</f>
        <v>128</v>
      </c>
      <c r="AI129" t="s">
        <v>1560</v>
      </c>
      <c r="AJ129" t="str">
        <f>IFERROR(VLOOKUP(ROWS(AJ$2:AJ129),AH$2:AI$215,2,FALSE),"")</f>
        <v>Pollack</v>
      </c>
      <c r="AK129">
        <f>IF(ISNUMBER(SEARCH(Landings!$K$135,AL$2:AL$215)),MAX(AK$1:AK128)+1,0)</f>
        <v>128</v>
      </c>
      <c r="AL129" t="s">
        <v>1560</v>
      </c>
      <c r="AM129" t="str">
        <f>IFERROR(VLOOKUP(ROWS(AM$2:AM129),AK$2:AL$215,2,FALSE),"")</f>
        <v>Pollack</v>
      </c>
      <c r="AN129">
        <f>IF(ISNUMBER(SEARCH(Landings!$K$136,AO$2:AO$215)),MAX(AN$1:AN128)+1,0)</f>
        <v>128</v>
      </c>
      <c r="AO129" t="s">
        <v>1560</v>
      </c>
      <c r="AP129" t="str">
        <f>IFERROR(VLOOKUP(ROWS(AP$2:AP129),AN$2:AO$215,2,FALSE),"")</f>
        <v>Pollack</v>
      </c>
      <c r="AQ129">
        <f>IF(ISNUMBER(SEARCH(Landings!$K$137,AR$2:AR$215)),MAX(AQ$1:AQ128)+1,0)</f>
        <v>128</v>
      </c>
      <c r="AR129" t="s">
        <v>1560</v>
      </c>
      <c r="AS129" t="str">
        <f>IFERROR(VLOOKUP(ROWS(AS$2:AS129),AQ$2:AR$215,2,FALSE),"")</f>
        <v>Pollack</v>
      </c>
      <c r="AT129">
        <f>IF(ISNUMBER(SEARCH(Landings!$K$138,AU$2:AU$215)),MAX(AT$1:AT128)+1,0)</f>
        <v>128</v>
      </c>
      <c r="AU129" t="s">
        <v>1560</v>
      </c>
      <c r="AV129" t="str">
        <f>IFERROR(VLOOKUP(ROWS(AV$2:AV129),AT$2:AU$215,2,FALSE),"")</f>
        <v>Pollack</v>
      </c>
      <c r="AW129">
        <f>IF(ISNUMBER(SEARCH(Landings!$K$139,AX$2:AX$215)),MAX(AW$1:AW128)+1,0)</f>
        <v>128</v>
      </c>
      <c r="AX129" t="s">
        <v>1560</v>
      </c>
      <c r="AY129" t="str">
        <f>IFERROR(VLOOKUP(ROWS(AY$2:AY129),AW$2:AX$215,2,FALSE),"")</f>
        <v>Pollack</v>
      </c>
      <c r="AZ129">
        <f>IF(ISNUMBER(SEARCH(Landings!$K$140,BA$2:BA$215)),MAX(AZ$1:AZ128)+1,0)</f>
        <v>128</v>
      </c>
      <c r="BA129" t="s">
        <v>1560</v>
      </c>
      <c r="BB129" t="str">
        <f>IFERROR(VLOOKUP(ROWS(BB$2:BB129),AZ$2:BA$215,2,FALSE),"")</f>
        <v>Pollack</v>
      </c>
      <c r="BC129">
        <f>IF(ISNUMBER(SEARCH(Landings!$K$141,BD$2:BD$215)),MAX(BC$1:BC128)+1,0)</f>
        <v>128</v>
      </c>
      <c r="BD129" t="s">
        <v>1560</v>
      </c>
      <c r="BE129" t="str">
        <f>IFERROR(VLOOKUP(ROWS(BE$2:BE129),BC$2:BD$215,2,FALSE),"")</f>
        <v>Pollack</v>
      </c>
      <c r="BF129">
        <f>IF(ISNUMBER(SEARCH(Landings!$K$142,BG$2:BG$215)),MAX(BF$1:BF128)+1,0)</f>
        <v>128</v>
      </c>
      <c r="BG129" t="s">
        <v>1560</v>
      </c>
      <c r="BH129" t="str">
        <f>IFERROR(VLOOKUP(ROWS(BH$2:BH129),BF$2:BG$215,2,FALSE),"")</f>
        <v>Pollack</v>
      </c>
      <c r="BI129">
        <f>IF(ISNUMBER(SEARCH(Landings!$K$143,BJ$2:BJ$215)),MAX(BI$1:BI128)+1,0)</f>
        <v>128</v>
      </c>
      <c r="BJ129" t="s">
        <v>1560</v>
      </c>
      <c r="BK129" t="str">
        <f>IFERROR(VLOOKUP(ROWS(BK$2:BK129),BI$2:BJ$215,2,FALSE),"")</f>
        <v>Pollack</v>
      </c>
      <c r="BL129">
        <f>IF(ISNUMBER(SEARCH(Landings!$K$144,BM$2:BM$215)),MAX(BL$1:BL128)+1,0)</f>
        <v>128</v>
      </c>
      <c r="BM129" t="s">
        <v>1560</v>
      </c>
      <c r="BN129" t="str">
        <f>IFERROR(VLOOKUP(ROWS(BN$2:BN129),BL$2:BM$215,2,FALSE),"")</f>
        <v>Pollack</v>
      </c>
      <c r="BO129">
        <f>IF(ISNUMBER(SEARCH(Landings!$K$145,BP$2:BP$215)),MAX(BO$1:BO128)+1,0)</f>
        <v>128</v>
      </c>
      <c r="BP129" t="s">
        <v>1560</v>
      </c>
      <c r="BQ129" t="str">
        <f>IFERROR(VLOOKUP(ROWS(BQ$2:BQ129),BO$2:BP$215,2,FALSE),"")</f>
        <v>Pollack</v>
      </c>
      <c r="BR129">
        <f>IF(ISNUMBER(SEARCH(Landings!$K$146,BS$2:BS$215)),MAX(BR$1:BR128)+1,0)</f>
        <v>128</v>
      </c>
      <c r="BS129" t="s">
        <v>1560</v>
      </c>
      <c r="BT129" t="str">
        <f>IFERROR(VLOOKUP(ROWS(BT$2:BT129),BR$2:BS$215,2,FALSE),"")</f>
        <v>Pollack</v>
      </c>
      <c r="BU129">
        <f>IF(ISNUMBER(SEARCH(Landings!$K$147,BV$2:BV$215)),MAX(BU$1:BU128)+1,0)</f>
        <v>128</v>
      </c>
      <c r="BV129" t="s">
        <v>1560</v>
      </c>
      <c r="BW129" t="str">
        <f>IFERROR(VLOOKUP(ROWS(BW$2:BW129),BU$2:BV$215,2,FALSE),"")</f>
        <v>Pollack</v>
      </c>
      <c r="BX129">
        <f>IF(ISNUMBER(SEARCH(Landings!$K$148,BY$2:BY$215)),MAX(BX$1:BX128)+1,0)</f>
        <v>128</v>
      </c>
      <c r="BY129" t="s">
        <v>1560</v>
      </c>
      <c r="BZ129" t="str">
        <f>IFERROR(VLOOKUP(ROWS(BZ$2:BZ129),BX$2:BY$215,2,FALSE),"")</f>
        <v>Pollack</v>
      </c>
      <c r="CA129">
        <f>IF(ISNUMBER(SEARCH(Landings!$K$149,CB$2:CB$215)),MAX(CA$1:CA128)+1,0)</f>
        <v>128</v>
      </c>
      <c r="CB129" t="s">
        <v>1560</v>
      </c>
      <c r="CC129" t="str">
        <f>IFERROR(VLOOKUP(ROWS(CC$2:CC129),CA$2:CB$215,2,FALSE),"")</f>
        <v>Pollack</v>
      </c>
      <c r="CD129">
        <f>IF(ISNUMBER(SEARCH(Landings!$K$150,CE$2:CE$215)),MAX(CD$1:CD128)+1,0)</f>
        <v>128</v>
      </c>
      <c r="CE129" t="s">
        <v>1560</v>
      </c>
      <c r="CF129" t="str">
        <f>IFERROR(VLOOKUP(ROWS(CF$2:CF129),CD$2:CE$215,2,FALSE),"")</f>
        <v>Pollack</v>
      </c>
      <c r="CG129">
        <f>IF(ISNUMBER(SEARCH(Landings!$K$151,CH$2:CH$215)),MAX(CG$1:CG128)+1,0)</f>
        <v>128</v>
      </c>
      <c r="CH129" t="s">
        <v>1560</v>
      </c>
      <c r="CI129" t="str">
        <f>IFERROR(VLOOKUP(ROWS(CI$2:CI129),CG$2:CH$215,2,FALSE),"")</f>
        <v>Pollack</v>
      </c>
      <c r="CJ129">
        <f>IF(ISNUMBER(SEARCH(Landings!$K$152,CK$2:CK$215)),MAX(CJ$1:CJ128)+1,0)</f>
        <v>128</v>
      </c>
      <c r="CK129" t="s">
        <v>1560</v>
      </c>
      <c r="CL129" t="str">
        <f>IFERROR(VLOOKUP(ROWS(CL$2:CL129),CJ$2:CK$215,2,FALSE),"")</f>
        <v>Pollack</v>
      </c>
      <c r="CM129">
        <f>IF(ISNUMBER(SEARCH(Landings!$K$153,CN$2:CN$215)),MAX(CM$1:CM128)+1,0)</f>
        <v>128</v>
      </c>
      <c r="CN129" t="s">
        <v>1560</v>
      </c>
      <c r="CO129" t="str">
        <f>IFERROR(VLOOKUP(ROWS(CO$2:CO129),CM$2:CN$215,2,FALSE),"")</f>
        <v>Pollack</v>
      </c>
    </row>
    <row r="130" spans="1:93" x14ac:dyDescent="0.25">
      <c r="A130" t="s">
        <v>1561</v>
      </c>
      <c r="B130" t="s">
        <v>1562</v>
      </c>
      <c r="D130">
        <f>IF(ISNUMBER(SEARCH(Landings!$K$124,E$2:E$215)),MAX(D$1:D129)+1,0)</f>
        <v>129</v>
      </c>
      <c r="E130" t="s">
        <v>1562</v>
      </c>
      <c r="F130" t="str">
        <f>IFERROR(VLOOKUP(ROWS(F$2:F130),D$2:E$215,2,FALSE),"")</f>
        <v>Poor cod</v>
      </c>
      <c r="G130">
        <f>IF(ISNUMBER(SEARCH(Landings!$K$125,H$2:H$215)),MAX(G$1:G129)+1,0)</f>
        <v>129</v>
      </c>
      <c r="H130" t="s">
        <v>1562</v>
      </c>
      <c r="I130" t="str">
        <f>IFERROR(VLOOKUP(ROWS(I$2:I130),G$2:H$215,2,FALSE),"")</f>
        <v>Poor cod</v>
      </c>
      <c r="J130">
        <f>IF(ISNUMBER(SEARCH(Landings!$K$126,K$2:K$215)),MAX(J$1:J129)+1,0)</f>
        <v>129</v>
      </c>
      <c r="K130" t="s">
        <v>1562</v>
      </c>
      <c r="L130" t="str">
        <f>IFERROR(VLOOKUP(ROWS(L$2:L130),J$2:K$215,2,FALSE),"")</f>
        <v>Poor cod</v>
      </c>
      <c r="M130">
        <f>IF(ISNUMBER(SEARCH(Landings!$K$127,N$2:N$215)),MAX(M$1:M129)+1,0)</f>
        <v>129</v>
      </c>
      <c r="N130" t="s">
        <v>1562</v>
      </c>
      <c r="O130" t="str">
        <f>IFERROR(VLOOKUP(ROWS(O$2:O130),M$2:N$215,2,FALSE),"")</f>
        <v>Poor cod</v>
      </c>
      <c r="P130">
        <f>IF(ISNUMBER(SEARCH(Landings!$K$128,Q$2:Q$215)),MAX(P$1:P129)+1,0)</f>
        <v>129</v>
      </c>
      <c r="Q130" t="s">
        <v>1562</v>
      </c>
      <c r="R130" t="str">
        <f>IFERROR(VLOOKUP(ROWS(R$2:R130),P$2:Q$215,2,FALSE),"")</f>
        <v>Poor cod</v>
      </c>
      <c r="S130">
        <f>IF(ISNUMBER(SEARCH(Landings!$K$129,T$2:T$215)),MAX(S$1:S129)+1,0)</f>
        <v>129</v>
      </c>
      <c r="T130" t="s">
        <v>1562</v>
      </c>
      <c r="U130" t="str">
        <f>IFERROR(VLOOKUP(ROWS(U$2:U130),S$2:T$215,2,FALSE),"")</f>
        <v>Poor cod</v>
      </c>
      <c r="V130">
        <f>IF(ISNUMBER(SEARCH(Landings!$K$130,W$2:W$215)),MAX(V$1:V129)+1,0)</f>
        <v>129</v>
      </c>
      <c r="W130" t="s">
        <v>1562</v>
      </c>
      <c r="X130" t="str">
        <f>IFERROR(VLOOKUP(ROWS(X$2:X130),V$2:W$215,2,FALSE),"")</f>
        <v>Poor cod</v>
      </c>
      <c r="Y130">
        <f>IF(ISNUMBER(SEARCH(Landings!$K$131,Z$2:Z$215)),MAX(Y$1:Y129)+1,0)</f>
        <v>129</v>
      </c>
      <c r="Z130" t="s">
        <v>1562</v>
      </c>
      <c r="AA130" t="str">
        <f>IFERROR(VLOOKUP(ROWS(AA$2:AA130),Y$2:Z$215,2,FALSE),"")</f>
        <v>Poor cod</v>
      </c>
      <c r="AB130">
        <f>IF(ISNUMBER(SEARCH(Landings!$K$132,AC$2:AC$215)),MAX(AB$1:AB129)+1,0)</f>
        <v>129</v>
      </c>
      <c r="AC130" t="s">
        <v>1562</v>
      </c>
      <c r="AD130" t="str">
        <f>IFERROR(VLOOKUP(ROWS(AD$2:AD130),AB$2:AC$215,2,FALSE),"")</f>
        <v>Poor cod</v>
      </c>
      <c r="AE130">
        <f>IF(ISNUMBER(SEARCH(Landings!$K$133,AF$2:AF$215)),MAX(AE$1:AE129)+1,0)</f>
        <v>129</v>
      </c>
      <c r="AF130" t="s">
        <v>1562</v>
      </c>
      <c r="AG130" t="str">
        <f>IFERROR(VLOOKUP(ROWS(AG$2:AG130),AE$2:AF$215,2,FALSE),"")</f>
        <v>Poor cod</v>
      </c>
      <c r="AH130">
        <f>IF(ISNUMBER(SEARCH(Landings!$K$134,AI$2:AI$215)),MAX(AH$1:AH129)+1,0)</f>
        <v>129</v>
      </c>
      <c r="AI130" t="s">
        <v>1562</v>
      </c>
      <c r="AJ130" t="str">
        <f>IFERROR(VLOOKUP(ROWS(AJ$2:AJ130),AH$2:AI$215,2,FALSE),"")</f>
        <v>Poor cod</v>
      </c>
      <c r="AK130">
        <f>IF(ISNUMBER(SEARCH(Landings!$K$135,AL$2:AL$215)),MAX(AK$1:AK129)+1,0)</f>
        <v>129</v>
      </c>
      <c r="AL130" t="s">
        <v>1562</v>
      </c>
      <c r="AM130" t="str">
        <f>IFERROR(VLOOKUP(ROWS(AM$2:AM130),AK$2:AL$215,2,FALSE),"")</f>
        <v>Poor cod</v>
      </c>
      <c r="AN130">
        <f>IF(ISNUMBER(SEARCH(Landings!$K$136,AO$2:AO$215)),MAX(AN$1:AN129)+1,0)</f>
        <v>129</v>
      </c>
      <c r="AO130" t="s">
        <v>1562</v>
      </c>
      <c r="AP130" t="str">
        <f>IFERROR(VLOOKUP(ROWS(AP$2:AP130),AN$2:AO$215,2,FALSE),"")</f>
        <v>Poor cod</v>
      </c>
      <c r="AQ130">
        <f>IF(ISNUMBER(SEARCH(Landings!$K$137,AR$2:AR$215)),MAX(AQ$1:AQ129)+1,0)</f>
        <v>129</v>
      </c>
      <c r="AR130" t="s">
        <v>1562</v>
      </c>
      <c r="AS130" t="str">
        <f>IFERROR(VLOOKUP(ROWS(AS$2:AS130),AQ$2:AR$215,2,FALSE),"")</f>
        <v>Poor cod</v>
      </c>
      <c r="AT130">
        <f>IF(ISNUMBER(SEARCH(Landings!$K$138,AU$2:AU$215)),MAX(AT$1:AT129)+1,0)</f>
        <v>129</v>
      </c>
      <c r="AU130" t="s">
        <v>1562</v>
      </c>
      <c r="AV130" t="str">
        <f>IFERROR(VLOOKUP(ROWS(AV$2:AV130),AT$2:AU$215,2,FALSE),"")</f>
        <v>Poor cod</v>
      </c>
      <c r="AW130">
        <f>IF(ISNUMBER(SEARCH(Landings!$K$139,AX$2:AX$215)),MAX(AW$1:AW129)+1,0)</f>
        <v>129</v>
      </c>
      <c r="AX130" t="s">
        <v>1562</v>
      </c>
      <c r="AY130" t="str">
        <f>IFERROR(VLOOKUP(ROWS(AY$2:AY130),AW$2:AX$215,2,FALSE),"")</f>
        <v>Poor cod</v>
      </c>
      <c r="AZ130">
        <f>IF(ISNUMBER(SEARCH(Landings!$K$140,BA$2:BA$215)),MAX(AZ$1:AZ129)+1,0)</f>
        <v>129</v>
      </c>
      <c r="BA130" t="s">
        <v>1562</v>
      </c>
      <c r="BB130" t="str">
        <f>IFERROR(VLOOKUP(ROWS(BB$2:BB130),AZ$2:BA$215,2,FALSE),"")</f>
        <v>Poor cod</v>
      </c>
      <c r="BC130">
        <f>IF(ISNUMBER(SEARCH(Landings!$K$141,BD$2:BD$215)),MAX(BC$1:BC129)+1,0)</f>
        <v>129</v>
      </c>
      <c r="BD130" t="s">
        <v>1562</v>
      </c>
      <c r="BE130" t="str">
        <f>IFERROR(VLOOKUP(ROWS(BE$2:BE130),BC$2:BD$215,2,FALSE),"")</f>
        <v>Poor cod</v>
      </c>
      <c r="BF130">
        <f>IF(ISNUMBER(SEARCH(Landings!$K$142,BG$2:BG$215)),MAX(BF$1:BF129)+1,0)</f>
        <v>129</v>
      </c>
      <c r="BG130" t="s">
        <v>1562</v>
      </c>
      <c r="BH130" t="str">
        <f>IFERROR(VLOOKUP(ROWS(BH$2:BH130),BF$2:BG$215,2,FALSE),"")</f>
        <v>Poor cod</v>
      </c>
      <c r="BI130">
        <f>IF(ISNUMBER(SEARCH(Landings!$K$143,BJ$2:BJ$215)),MAX(BI$1:BI129)+1,0)</f>
        <v>129</v>
      </c>
      <c r="BJ130" t="s">
        <v>1562</v>
      </c>
      <c r="BK130" t="str">
        <f>IFERROR(VLOOKUP(ROWS(BK$2:BK130),BI$2:BJ$215,2,FALSE),"")</f>
        <v>Poor cod</v>
      </c>
      <c r="BL130">
        <f>IF(ISNUMBER(SEARCH(Landings!$K$144,BM$2:BM$215)),MAX(BL$1:BL129)+1,0)</f>
        <v>129</v>
      </c>
      <c r="BM130" t="s">
        <v>1562</v>
      </c>
      <c r="BN130" t="str">
        <f>IFERROR(VLOOKUP(ROWS(BN$2:BN130),BL$2:BM$215,2,FALSE),"")</f>
        <v>Poor cod</v>
      </c>
      <c r="BO130">
        <f>IF(ISNUMBER(SEARCH(Landings!$K$145,BP$2:BP$215)),MAX(BO$1:BO129)+1,0)</f>
        <v>129</v>
      </c>
      <c r="BP130" t="s">
        <v>1562</v>
      </c>
      <c r="BQ130" t="str">
        <f>IFERROR(VLOOKUP(ROWS(BQ$2:BQ130),BO$2:BP$215,2,FALSE),"")</f>
        <v>Poor cod</v>
      </c>
      <c r="BR130">
        <f>IF(ISNUMBER(SEARCH(Landings!$K$146,BS$2:BS$215)),MAX(BR$1:BR129)+1,0)</f>
        <v>129</v>
      </c>
      <c r="BS130" t="s">
        <v>1562</v>
      </c>
      <c r="BT130" t="str">
        <f>IFERROR(VLOOKUP(ROWS(BT$2:BT130),BR$2:BS$215,2,FALSE),"")</f>
        <v>Poor cod</v>
      </c>
      <c r="BU130">
        <f>IF(ISNUMBER(SEARCH(Landings!$K$147,BV$2:BV$215)),MAX(BU$1:BU129)+1,0)</f>
        <v>129</v>
      </c>
      <c r="BV130" t="s">
        <v>1562</v>
      </c>
      <c r="BW130" t="str">
        <f>IFERROR(VLOOKUP(ROWS(BW$2:BW130),BU$2:BV$215,2,FALSE),"")</f>
        <v>Poor cod</v>
      </c>
      <c r="BX130">
        <f>IF(ISNUMBER(SEARCH(Landings!$K$148,BY$2:BY$215)),MAX(BX$1:BX129)+1,0)</f>
        <v>129</v>
      </c>
      <c r="BY130" t="s">
        <v>1562</v>
      </c>
      <c r="BZ130" t="str">
        <f>IFERROR(VLOOKUP(ROWS(BZ$2:BZ130),BX$2:BY$215,2,FALSE),"")</f>
        <v>Poor cod</v>
      </c>
      <c r="CA130">
        <f>IF(ISNUMBER(SEARCH(Landings!$K$149,CB$2:CB$215)),MAX(CA$1:CA129)+1,0)</f>
        <v>129</v>
      </c>
      <c r="CB130" t="s">
        <v>1562</v>
      </c>
      <c r="CC130" t="str">
        <f>IFERROR(VLOOKUP(ROWS(CC$2:CC130),CA$2:CB$215,2,FALSE),"")</f>
        <v>Poor cod</v>
      </c>
      <c r="CD130">
        <f>IF(ISNUMBER(SEARCH(Landings!$K$150,CE$2:CE$215)),MAX(CD$1:CD129)+1,0)</f>
        <v>129</v>
      </c>
      <c r="CE130" t="s">
        <v>1562</v>
      </c>
      <c r="CF130" t="str">
        <f>IFERROR(VLOOKUP(ROWS(CF$2:CF130),CD$2:CE$215,2,FALSE),"")</f>
        <v>Poor cod</v>
      </c>
      <c r="CG130">
        <f>IF(ISNUMBER(SEARCH(Landings!$K$151,CH$2:CH$215)),MAX(CG$1:CG129)+1,0)</f>
        <v>129</v>
      </c>
      <c r="CH130" t="s">
        <v>1562</v>
      </c>
      <c r="CI130" t="str">
        <f>IFERROR(VLOOKUP(ROWS(CI$2:CI130),CG$2:CH$215,2,FALSE),"")</f>
        <v>Poor cod</v>
      </c>
      <c r="CJ130">
        <f>IF(ISNUMBER(SEARCH(Landings!$K$152,CK$2:CK$215)),MAX(CJ$1:CJ129)+1,0)</f>
        <v>129</v>
      </c>
      <c r="CK130" t="s">
        <v>1562</v>
      </c>
      <c r="CL130" t="str">
        <f>IFERROR(VLOOKUP(ROWS(CL$2:CL130),CJ$2:CK$215,2,FALSE),"")</f>
        <v>Poor cod</v>
      </c>
      <c r="CM130">
        <f>IF(ISNUMBER(SEARCH(Landings!$K$153,CN$2:CN$215)),MAX(CM$1:CM129)+1,0)</f>
        <v>129</v>
      </c>
      <c r="CN130" t="s">
        <v>1562</v>
      </c>
      <c r="CO130" t="str">
        <f>IFERROR(VLOOKUP(ROWS(CO$2:CO130),CM$2:CN$215,2,FALSE),"")</f>
        <v>Poor cod</v>
      </c>
    </row>
    <row r="131" spans="1:93" x14ac:dyDescent="0.25">
      <c r="A131" t="s">
        <v>1563</v>
      </c>
      <c r="B131" t="s">
        <v>1564</v>
      </c>
      <c r="D131">
        <f>IF(ISNUMBER(SEARCH(Landings!$K$124,E$2:E$215)),MAX(D$1:D130)+1,0)</f>
        <v>130</v>
      </c>
      <c r="E131" t="s">
        <v>1564</v>
      </c>
      <c r="F131" t="str">
        <f>IFERROR(VLOOKUP(ROWS(F$2:F131),D$2:E$215,2,FALSE),"")</f>
        <v>Porbeagle Shark</v>
      </c>
      <c r="G131">
        <f>IF(ISNUMBER(SEARCH(Landings!$K$125,H$2:H$215)),MAX(G$1:G130)+1,0)</f>
        <v>130</v>
      </c>
      <c r="H131" t="s">
        <v>1564</v>
      </c>
      <c r="I131" t="str">
        <f>IFERROR(VLOOKUP(ROWS(I$2:I131),G$2:H$215,2,FALSE),"")</f>
        <v>Porbeagle Shark</v>
      </c>
      <c r="J131">
        <f>IF(ISNUMBER(SEARCH(Landings!$K$126,K$2:K$215)),MAX(J$1:J130)+1,0)</f>
        <v>130</v>
      </c>
      <c r="K131" t="s">
        <v>1564</v>
      </c>
      <c r="L131" t="str">
        <f>IFERROR(VLOOKUP(ROWS(L$2:L131),J$2:K$215,2,FALSE),"")</f>
        <v>Porbeagle Shark</v>
      </c>
      <c r="M131">
        <f>IF(ISNUMBER(SEARCH(Landings!$K$127,N$2:N$215)),MAX(M$1:M130)+1,0)</f>
        <v>130</v>
      </c>
      <c r="N131" t="s">
        <v>1564</v>
      </c>
      <c r="O131" t="str">
        <f>IFERROR(VLOOKUP(ROWS(O$2:O131),M$2:N$215,2,FALSE),"")</f>
        <v>Porbeagle Shark</v>
      </c>
      <c r="P131">
        <f>IF(ISNUMBER(SEARCH(Landings!$K$128,Q$2:Q$215)),MAX(P$1:P130)+1,0)</f>
        <v>130</v>
      </c>
      <c r="Q131" t="s">
        <v>1564</v>
      </c>
      <c r="R131" t="str">
        <f>IFERROR(VLOOKUP(ROWS(R$2:R131),P$2:Q$215,2,FALSE),"")</f>
        <v>Porbeagle Shark</v>
      </c>
      <c r="S131">
        <f>IF(ISNUMBER(SEARCH(Landings!$K$129,T$2:T$215)),MAX(S$1:S130)+1,0)</f>
        <v>130</v>
      </c>
      <c r="T131" t="s">
        <v>1564</v>
      </c>
      <c r="U131" t="str">
        <f>IFERROR(VLOOKUP(ROWS(U$2:U131),S$2:T$215,2,FALSE),"")</f>
        <v>Porbeagle Shark</v>
      </c>
      <c r="V131">
        <f>IF(ISNUMBER(SEARCH(Landings!$K$130,W$2:W$215)),MAX(V$1:V130)+1,0)</f>
        <v>130</v>
      </c>
      <c r="W131" t="s">
        <v>1564</v>
      </c>
      <c r="X131" t="str">
        <f>IFERROR(VLOOKUP(ROWS(X$2:X131),V$2:W$215,2,FALSE),"")</f>
        <v>Porbeagle Shark</v>
      </c>
      <c r="Y131">
        <f>IF(ISNUMBER(SEARCH(Landings!$K$131,Z$2:Z$215)),MAX(Y$1:Y130)+1,0)</f>
        <v>130</v>
      </c>
      <c r="Z131" t="s">
        <v>1564</v>
      </c>
      <c r="AA131" t="str">
        <f>IFERROR(VLOOKUP(ROWS(AA$2:AA131),Y$2:Z$215,2,FALSE),"")</f>
        <v>Porbeagle Shark</v>
      </c>
      <c r="AB131">
        <f>IF(ISNUMBER(SEARCH(Landings!$K$132,AC$2:AC$215)),MAX(AB$1:AB130)+1,0)</f>
        <v>130</v>
      </c>
      <c r="AC131" t="s">
        <v>1564</v>
      </c>
      <c r="AD131" t="str">
        <f>IFERROR(VLOOKUP(ROWS(AD$2:AD131),AB$2:AC$215,2,FALSE),"")</f>
        <v>Porbeagle Shark</v>
      </c>
      <c r="AE131">
        <f>IF(ISNUMBER(SEARCH(Landings!$K$133,AF$2:AF$215)),MAX(AE$1:AE130)+1,0)</f>
        <v>130</v>
      </c>
      <c r="AF131" t="s">
        <v>1564</v>
      </c>
      <c r="AG131" t="str">
        <f>IFERROR(VLOOKUP(ROWS(AG$2:AG131),AE$2:AF$215,2,FALSE),"")</f>
        <v>Porbeagle Shark</v>
      </c>
      <c r="AH131">
        <f>IF(ISNUMBER(SEARCH(Landings!$K$134,AI$2:AI$215)),MAX(AH$1:AH130)+1,0)</f>
        <v>130</v>
      </c>
      <c r="AI131" t="s">
        <v>1564</v>
      </c>
      <c r="AJ131" t="str">
        <f>IFERROR(VLOOKUP(ROWS(AJ$2:AJ131),AH$2:AI$215,2,FALSE),"")</f>
        <v>Porbeagle Shark</v>
      </c>
      <c r="AK131">
        <f>IF(ISNUMBER(SEARCH(Landings!$K$135,AL$2:AL$215)),MAX(AK$1:AK130)+1,0)</f>
        <v>130</v>
      </c>
      <c r="AL131" t="s">
        <v>1564</v>
      </c>
      <c r="AM131" t="str">
        <f>IFERROR(VLOOKUP(ROWS(AM$2:AM131),AK$2:AL$215,2,FALSE),"")</f>
        <v>Porbeagle Shark</v>
      </c>
      <c r="AN131">
        <f>IF(ISNUMBER(SEARCH(Landings!$K$136,AO$2:AO$215)),MAX(AN$1:AN130)+1,0)</f>
        <v>130</v>
      </c>
      <c r="AO131" t="s">
        <v>1564</v>
      </c>
      <c r="AP131" t="str">
        <f>IFERROR(VLOOKUP(ROWS(AP$2:AP131),AN$2:AO$215,2,FALSE),"")</f>
        <v>Porbeagle Shark</v>
      </c>
      <c r="AQ131">
        <f>IF(ISNUMBER(SEARCH(Landings!$K$137,AR$2:AR$215)),MAX(AQ$1:AQ130)+1,0)</f>
        <v>130</v>
      </c>
      <c r="AR131" t="s">
        <v>1564</v>
      </c>
      <c r="AS131" t="str">
        <f>IFERROR(VLOOKUP(ROWS(AS$2:AS131),AQ$2:AR$215,2,FALSE),"")</f>
        <v>Porbeagle Shark</v>
      </c>
      <c r="AT131">
        <f>IF(ISNUMBER(SEARCH(Landings!$K$138,AU$2:AU$215)),MAX(AT$1:AT130)+1,0)</f>
        <v>130</v>
      </c>
      <c r="AU131" t="s">
        <v>1564</v>
      </c>
      <c r="AV131" t="str">
        <f>IFERROR(VLOOKUP(ROWS(AV$2:AV131),AT$2:AU$215,2,FALSE),"")</f>
        <v>Porbeagle Shark</v>
      </c>
      <c r="AW131">
        <f>IF(ISNUMBER(SEARCH(Landings!$K$139,AX$2:AX$215)),MAX(AW$1:AW130)+1,0)</f>
        <v>130</v>
      </c>
      <c r="AX131" t="s">
        <v>1564</v>
      </c>
      <c r="AY131" t="str">
        <f>IFERROR(VLOOKUP(ROWS(AY$2:AY131),AW$2:AX$215,2,FALSE),"")</f>
        <v>Porbeagle Shark</v>
      </c>
      <c r="AZ131">
        <f>IF(ISNUMBER(SEARCH(Landings!$K$140,BA$2:BA$215)),MAX(AZ$1:AZ130)+1,0)</f>
        <v>130</v>
      </c>
      <c r="BA131" t="s">
        <v>1564</v>
      </c>
      <c r="BB131" t="str">
        <f>IFERROR(VLOOKUP(ROWS(BB$2:BB131),AZ$2:BA$215,2,FALSE),"")</f>
        <v>Porbeagle Shark</v>
      </c>
      <c r="BC131">
        <f>IF(ISNUMBER(SEARCH(Landings!$K$141,BD$2:BD$215)),MAX(BC$1:BC130)+1,0)</f>
        <v>130</v>
      </c>
      <c r="BD131" t="s">
        <v>1564</v>
      </c>
      <c r="BE131" t="str">
        <f>IFERROR(VLOOKUP(ROWS(BE$2:BE131),BC$2:BD$215,2,FALSE),"")</f>
        <v>Porbeagle Shark</v>
      </c>
      <c r="BF131">
        <f>IF(ISNUMBER(SEARCH(Landings!$K$142,BG$2:BG$215)),MAX(BF$1:BF130)+1,0)</f>
        <v>130</v>
      </c>
      <c r="BG131" t="s">
        <v>1564</v>
      </c>
      <c r="BH131" t="str">
        <f>IFERROR(VLOOKUP(ROWS(BH$2:BH131),BF$2:BG$215,2,FALSE),"")</f>
        <v>Porbeagle Shark</v>
      </c>
      <c r="BI131">
        <f>IF(ISNUMBER(SEARCH(Landings!$K$143,BJ$2:BJ$215)),MAX(BI$1:BI130)+1,0)</f>
        <v>130</v>
      </c>
      <c r="BJ131" t="s">
        <v>1564</v>
      </c>
      <c r="BK131" t="str">
        <f>IFERROR(VLOOKUP(ROWS(BK$2:BK131),BI$2:BJ$215,2,FALSE),"")</f>
        <v>Porbeagle Shark</v>
      </c>
      <c r="BL131">
        <f>IF(ISNUMBER(SEARCH(Landings!$K$144,BM$2:BM$215)),MAX(BL$1:BL130)+1,0)</f>
        <v>130</v>
      </c>
      <c r="BM131" t="s">
        <v>1564</v>
      </c>
      <c r="BN131" t="str">
        <f>IFERROR(VLOOKUP(ROWS(BN$2:BN131),BL$2:BM$215,2,FALSE),"")</f>
        <v>Porbeagle Shark</v>
      </c>
      <c r="BO131">
        <f>IF(ISNUMBER(SEARCH(Landings!$K$145,BP$2:BP$215)),MAX(BO$1:BO130)+1,0)</f>
        <v>130</v>
      </c>
      <c r="BP131" t="s">
        <v>1564</v>
      </c>
      <c r="BQ131" t="str">
        <f>IFERROR(VLOOKUP(ROWS(BQ$2:BQ131),BO$2:BP$215,2,FALSE),"")</f>
        <v>Porbeagle Shark</v>
      </c>
      <c r="BR131">
        <f>IF(ISNUMBER(SEARCH(Landings!$K$146,BS$2:BS$215)),MAX(BR$1:BR130)+1,0)</f>
        <v>130</v>
      </c>
      <c r="BS131" t="s">
        <v>1564</v>
      </c>
      <c r="BT131" t="str">
        <f>IFERROR(VLOOKUP(ROWS(BT$2:BT131),BR$2:BS$215,2,FALSE),"")</f>
        <v>Porbeagle Shark</v>
      </c>
      <c r="BU131">
        <f>IF(ISNUMBER(SEARCH(Landings!$K$147,BV$2:BV$215)),MAX(BU$1:BU130)+1,0)</f>
        <v>130</v>
      </c>
      <c r="BV131" t="s">
        <v>1564</v>
      </c>
      <c r="BW131" t="str">
        <f>IFERROR(VLOOKUP(ROWS(BW$2:BW131),BU$2:BV$215,2,FALSE),"")</f>
        <v>Porbeagle Shark</v>
      </c>
      <c r="BX131">
        <f>IF(ISNUMBER(SEARCH(Landings!$K$148,BY$2:BY$215)),MAX(BX$1:BX130)+1,0)</f>
        <v>130</v>
      </c>
      <c r="BY131" t="s">
        <v>1564</v>
      </c>
      <c r="BZ131" t="str">
        <f>IFERROR(VLOOKUP(ROWS(BZ$2:BZ131),BX$2:BY$215,2,FALSE),"")</f>
        <v>Porbeagle Shark</v>
      </c>
      <c r="CA131">
        <f>IF(ISNUMBER(SEARCH(Landings!$K$149,CB$2:CB$215)),MAX(CA$1:CA130)+1,0)</f>
        <v>130</v>
      </c>
      <c r="CB131" t="s">
        <v>1564</v>
      </c>
      <c r="CC131" t="str">
        <f>IFERROR(VLOOKUP(ROWS(CC$2:CC131),CA$2:CB$215,2,FALSE),"")</f>
        <v>Porbeagle Shark</v>
      </c>
      <c r="CD131">
        <f>IF(ISNUMBER(SEARCH(Landings!$K$150,CE$2:CE$215)),MAX(CD$1:CD130)+1,0)</f>
        <v>130</v>
      </c>
      <c r="CE131" t="s">
        <v>1564</v>
      </c>
      <c r="CF131" t="str">
        <f>IFERROR(VLOOKUP(ROWS(CF$2:CF131),CD$2:CE$215,2,FALSE),"")</f>
        <v>Porbeagle Shark</v>
      </c>
      <c r="CG131">
        <f>IF(ISNUMBER(SEARCH(Landings!$K$151,CH$2:CH$215)),MAX(CG$1:CG130)+1,0)</f>
        <v>130</v>
      </c>
      <c r="CH131" t="s">
        <v>1564</v>
      </c>
      <c r="CI131" t="str">
        <f>IFERROR(VLOOKUP(ROWS(CI$2:CI131),CG$2:CH$215,2,FALSE),"")</f>
        <v>Porbeagle Shark</v>
      </c>
      <c r="CJ131">
        <f>IF(ISNUMBER(SEARCH(Landings!$K$152,CK$2:CK$215)),MAX(CJ$1:CJ130)+1,0)</f>
        <v>130</v>
      </c>
      <c r="CK131" t="s">
        <v>1564</v>
      </c>
      <c r="CL131" t="str">
        <f>IFERROR(VLOOKUP(ROWS(CL$2:CL131),CJ$2:CK$215,2,FALSE),"")</f>
        <v>Porbeagle Shark</v>
      </c>
      <c r="CM131">
        <f>IF(ISNUMBER(SEARCH(Landings!$K$153,CN$2:CN$215)),MAX(CM$1:CM130)+1,0)</f>
        <v>130</v>
      </c>
      <c r="CN131" t="s">
        <v>1564</v>
      </c>
      <c r="CO131" t="str">
        <f>IFERROR(VLOOKUP(ROWS(CO$2:CO131),CM$2:CN$215,2,FALSE),"")</f>
        <v>Porbeagle Shark</v>
      </c>
    </row>
    <row r="132" spans="1:93" x14ac:dyDescent="0.25">
      <c r="A132" t="s">
        <v>1565</v>
      </c>
      <c r="B132" t="s">
        <v>1566</v>
      </c>
      <c r="D132">
        <f>IF(ISNUMBER(SEARCH(Landings!$K$124,E$2:E$215)),MAX(D$1:D131)+1,0)</f>
        <v>131</v>
      </c>
      <c r="E132" t="s">
        <v>1566</v>
      </c>
      <c r="F132" t="str">
        <f>IFERROR(VLOOKUP(ROWS(F$2:F132),D$2:E$215,2,FALSE),"")</f>
        <v>Portuguese dogfish</v>
      </c>
      <c r="G132">
        <f>IF(ISNUMBER(SEARCH(Landings!$K$125,H$2:H$215)),MAX(G$1:G131)+1,0)</f>
        <v>131</v>
      </c>
      <c r="H132" t="s">
        <v>1566</v>
      </c>
      <c r="I132" t="str">
        <f>IFERROR(VLOOKUP(ROWS(I$2:I132),G$2:H$215,2,FALSE),"")</f>
        <v>Portuguese dogfish</v>
      </c>
      <c r="J132">
        <f>IF(ISNUMBER(SEARCH(Landings!$K$126,K$2:K$215)),MAX(J$1:J131)+1,0)</f>
        <v>131</v>
      </c>
      <c r="K132" t="s">
        <v>1566</v>
      </c>
      <c r="L132" t="str">
        <f>IFERROR(VLOOKUP(ROWS(L$2:L132),J$2:K$215,2,FALSE),"")</f>
        <v>Portuguese dogfish</v>
      </c>
      <c r="M132">
        <f>IF(ISNUMBER(SEARCH(Landings!$K$127,N$2:N$215)),MAX(M$1:M131)+1,0)</f>
        <v>131</v>
      </c>
      <c r="N132" t="s">
        <v>1566</v>
      </c>
      <c r="O132" t="str">
        <f>IFERROR(VLOOKUP(ROWS(O$2:O132),M$2:N$215,2,FALSE),"")</f>
        <v>Portuguese dogfish</v>
      </c>
      <c r="P132">
        <f>IF(ISNUMBER(SEARCH(Landings!$K$128,Q$2:Q$215)),MAX(P$1:P131)+1,0)</f>
        <v>131</v>
      </c>
      <c r="Q132" t="s">
        <v>1566</v>
      </c>
      <c r="R132" t="str">
        <f>IFERROR(VLOOKUP(ROWS(R$2:R132),P$2:Q$215,2,FALSE),"")</f>
        <v>Portuguese dogfish</v>
      </c>
      <c r="S132">
        <f>IF(ISNUMBER(SEARCH(Landings!$K$129,T$2:T$215)),MAX(S$1:S131)+1,0)</f>
        <v>131</v>
      </c>
      <c r="T132" t="s">
        <v>1566</v>
      </c>
      <c r="U132" t="str">
        <f>IFERROR(VLOOKUP(ROWS(U$2:U132),S$2:T$215,2,FALSE),"")</f>
        <v>Portuguese dogfish</v>
      </c>
      <c r="V132">
        <f>IF(ISNUMBER(SEARCH(Landings!$K$130,W$2:W$215)),MAX(V$1:V131)+1,0)</f>
        <v>131</v>
      </c>
      <c r="W132" t="s">
        <v>1566</v>
      </c>
      <c r="X132" t="str">
        <f>IFERROR(VLOOKUP(ROWS(X$2:X132),V$2:W$215,2,FALSE),"")</f>
        <v>Portuguese dogfish</v>
      </c>
      <c r="Y132">
        <f>IF(ISNUMBER(SEARCH(Landings!$K$131,Z$2:Z$215)),MAX(Y$1:Y131)+1,0)</f>
        <v>131</v>
      </c>
      <c r="Z132" t="s">
        <v>1566</v>
      </c>
      <c r="AA132" t="str">
        <f>IFERROR(VLOOKUP(ROWS(AA$2:AA132),Y$2:Z$215,2,FALSE),"")</f>
        <v>Portuguese dogfish</v>
      </c>
      <c r="AB132">
        <f>IF(ISNUMBER(SEARCH(Landings!$K$132,AC$2:AC$215)),MAX(AB$1:AB131)+1,0)</f>
        <v>131</v>
      </c>
      <c r="AC132" t="s">
        <v>1566</v>
      </c>
      <c r="AD132" t="str">
        <f>IFERROR(VLOOKUP(ROWS(AD$2:AD132),AB$2:AC$215,2,FALSE),"")</f>
        <v>Portuguese dogfish</v>
      </c>
      <c r="AE132">
        <f>IF(ISNUMBER(SEARCH(Landings!$K$133,AF$2:AF$215)),MAX(AE$1:AE131)+1,0)</f>
        <v>131</v>
      </c>
      <c r="AF132" t="s">
        <v>1566</v>
      </c>
      <c r="AG132" t="str">
        <f>IFERROR(VLOOKUP(ROWS(AG$2:AG132),AE$2:AF$215,2,FALSE),"")</f>
        <v>Portuguese dogfish</v>
      </c>
      <c r="AH132">
        <f>IF(ISNUMBER(SEARCH(Landings!$K$134,AI$2:AI$215)),MAX(AH$1:AH131)+1,0)</f>
        <v>131</v>
      </c>
      <c r="AI132" t="s">
        <v>1566</v>
      </c>
      <c r="AJ132" t="str">
        <f>IFERROR(VLOOKUP(ROWS(AJ$2:AJ132),AH$2:AI$215,2,FALSE),"")</f>
        <v>Portuguese dogfish</v>
      </c>
      <c r="AK132">
        <f>IF(ISNUMBER(SEARCH(Landings!$K$135,AL$2:AL$215)),MAX(AK$1:AK131)+1,0)</f>
        <v>131</v>
      </c>
      <c r="AL132" t="s">
        <v>1566</v>
      </c>
      <c r="AM132" t="str">
        <f>IFERROR(VLOOKUP(ROWS(AM$2:AM132),AK$2:AL$215,2,FALSE),"")</f>
        <v>Portuguese dogfish</v>
      </c>
      <c r="AN132">
        <f>IF(ISNUMBER(SEARCH(Landings!$K$136,AO$2:AO$215)),MAX(AN$1:AN131)+1,0)</f>
        <v>131</v>
      </c>
      <c r="AO132" t="s">
        <v>1566</v>
      </c>
      <c r="AP132" t="str">
        <f>IFERROR(VLOOKUP(ROWS(AP$2:AP132),AN$2:AO$215,2,FALSE),"")</f>
        <v>Portuguese dogfish</v>
      </c>
      <c r="AQ132">
        <f>IF(ISNUMBER(SEARCH(Landings!$K$137,AR$2:AR$215)),MAX(AQ$1:AQ131)+1,0)</f>
        <v>131</v>
      </c>
      <c r="AR132" t="s">
        <v>1566</v>
      </c>
      <c r="AS132" t="str">
        <f>IFERROR(VLOOKUP(ROWS(AS$2:AS132),AQ$2:AR$215,2,FALSE),"")</f>
        <v>Portuguese dogfish</v>
      </c>
      <c r="AT132">
        <f>IF(ISNUMBER(SEARCH(Landings!$K$138,AU$2:AU$215)),MAX(AT$1:AT131)+1,0)</f>
        <v>131</v>
      </c>
      <c r="AU132" t="s">
        <v>1566</v>
      </c>
      <c r="AV132" t="str">
        <f>IFERROR(VLOOKUP(ROWS(AV$2:AV132),AT$2:AU$215,2,FALSE),"")</f>
        <v>Portuguese dogfish</v>
      </c>
      <c r="AW132">
        <f>IF(ISNUMBER(SEARCH(Landings!$K$139,AX$2:AX$215)),MAX(AW$1:AW131)+1,0)</f>
        <v>131</v>
      </c>
      <c r="AX132" t="s">
        <v>1566</v>
      </c>
      <c r="AY132" t="str">
        <f>IFERROR(VLOOKUP(ROWS(AY$2:AY132),AW$2:AX$215,2,FALSE),"")</f>
        <v>Portuguese dogfish</v>
      </c>
      <c r="AZ132">
        <f>IF(ISNUMBER(SEARCH(Landings!$K$140,BA$2:BA$215)),MAX(AZ$1:AZ131)+1,0)</f>
        <v>131</v>
      </c>
      <c r="BA132" t="s">
        <v>1566</v>
      </c>
      <c r="BB132" t="str">
        <f>IFERROR(VLOOKUP(ROWS(BB$2:BB132),AZ$2:BA$215,2,FALSE),"")</f>
        <v>Portuguese dogfish</v>
      </c>
      <c r="BC132">
        <f>IF(ISNUMBER(SEARCH(Landings!$K$141,BD$2:BD$215)),MAX(BC$1:BC131)+1,0)</f>
        <v>131</v>
      </c>
      <c r="BD132" t="s">
        <v>1566</v>
      </c>
      <c r="BE132" t="str">
        <f>IFERROR(VLOOKUP(ROWS(BE$2:BE132),BC$2:BD$215,2,FALSE),"")</f>
        <v>Portuguese dogfish</v>
      </c>
      <c r="BF132">
        <f>IF(ISNUMBER(SEARCH(Landings!$K$142,BG$2:BG$215)),MAX(BF$1:BF131)+1,0)</f>
        <v>131</v>
      </c>
      <c r="BG132" t="s">
        <v>1566</v>
      </c>
      <c r="BH132" t="str">
        <f>IFERROR(VLOOKUP(ROWS(BH$2:BH132),BF$2:BG$215,2,FALSE),"")</f>
        <v>Portuguese dogfish</v>
      </c>
      <c r="BI132">
        <f>IF(ISNUMBER(SEARCH(Landings!$K$143,BJ$2:BJ$215)),MAX(BI$1:BI131)+1,0)</f>
        <v>131</v>
      </c>
      <c r="BJ132" t="s">
        <v>1566</v>
      </c>
      <c r="BK132" t="str">
        <f>IFERROR(VLOOKUP(ROWS(BK$2:BK132),BI$2:BJ$215,2,FALSE),"")</f>
        <v>Portuguese dogfish</v>
      </c>
      <c r="BL132">
        <f>IF(ISNUMBER(SEARCH(Landings!$K$144,BM$2:BM$215)),MAX(BL$1:BL131)+1,0)</f>
        <v>131</v>
      </c>
      <c r="BM132" t="s">
        <v>1566</v>
      </c>
      <c r="BN132" t="str">
        <f>IFERROR(VLOOKUP(ROWS(BN$2:BN132),BL$2:BM$215,2,FALSE),"")</f>
        <v>Portuguese dogfish</v>
      </c>
      <c r="BO132">
        <f>IF(ISNUMBER(SEARCH(Landings!$K$145,BP$2:BP$215)),MAX(BO$1:BO131)+1,0)</f>
        <v>131</v>
      </c>
      <c r="BP132" t="s">
        <v>1566</v>
      </c>
      <c r="BQ132" t="str">
        <f>IFERROR(VLOOKUP(ROWS(BQ$2:BQ132),BO$2:BP$215,2,FALSE),"")</f>
        <v>Portuguese dogfish</v>
      </c>
      <c r="BR132">
        <f>IF(ISNUMBER(SEARCH(Landings!$K$146,BS$2:BS$215)),MAX(BR$1:BR131)+1,0)</f>
        <v>131</v>
      </c>
      <c r="BS132" t="s">
        <v>1566</v>
      </c>
      <c r="BT132" t="str">
        <f>IFERROR(VLOOKUP(ROWS(BT$2:BT132),BR$2:BS$215,2,FALSE),"")</f>
        <v>Portuguese dogfish</v>
      </c>
      <c r="BU132">
        <f>IF(ISNUMBER(SEARCH(Landings!$K$147,BV$2:BV$215)),MAX(BU$1:BU131)+1,0)</f>
        <v>131</v>
      </c>
      <c r="BV132" t="s">
        <v>1566</v>
      </c>
      <c r="BW132" t="str">
        <f>IFERROR(VLOOKUP(ROWS(BW$2:BW132),BU$2:BV$215,2,FALSE),"")</f>
        <v>Portuguese dogfish</v>
      </c>
      <c r="BX132">
        <f>IF(ISNUMBER(SEARCH(Landings!$K$148,BY$2:BY$215)),MAX(BX$1:BX131)+1,0)</f>
        <v>131</v>
      </c>
      <c r="BY132" t="s">
        <v>1566</v>
      </c>
      <c r="BZ132" t="str">
        <f>IFERROR(VLOOKUP(ROWS(BZ$2:BZ132),BX$2:BY$215,2,FALSE),"")</f>
        <v>Portuguese dogfish</v>
      </c>
      <c r="CA132">
        <f>IF(ISNUMBER(SEARCH(Landings!$K$149,CB$2:CB$215)),MAX(CA$1:CA131)+1,0)</f>
        <v>131</v>
      </c>
      <c r="CB132" t="s">
        <v>1566</v>
      </c>
      <c r="CC132" t="str">
        <f>IFERROR(VLOOKUP(ROWS(CC$2:CC132),CA$2:CB$215,2,FALSE),"")</f>
        <v>Portuguese dogfish</v>
      </c>
      <c r="CD132">
        <f>IF(ISNUMBER(SEARCH(Landings!$K$150,CE$2:CE$215)),MAX(CD$1:CD131)+1,0)</f>
        <v>131</v>
      </c>
      <c r="CE132" t="s">
        <v>1566</v>
      </c>
      <c r="CF132" t="str">
        <f>IFERROR(VLOOKUP(ROWS(CF$2:CF132),CD$2:CE$215,2,FALSE),"")</f>
        <v>Portuguese dogfish</v>
      </c>
      <c r="CG132">
        <f>IF(ISNUMBER(SEARCH(Landings!$K$151,CH$2:CH$215)),MAX(CG$1:CG131)+1,0)</f>
        <v>131</v>
      </c>
      <c r="CH132" t="s">
        <v>1566</v>
      </c>
      <c r="CI132" t="str">
        <f>IFERROR(VLOOKUP(ROWS(CI$2:CI132),CG$2:CH$215,2,FALSE),"")</f>
        <v>Portuguese dogfish</v>
      </c>
      <c r="CJ132">
        <f>IF(ISNUMBER(SEARCH(Landings!$K$152,CK$2:CK$215)),MAX(CJ$1:CJ131)+1,0)</f>
        <v>131</v>
      </c>
      <c r="CK132" t="s">
        <v>1566</v>
      </c>
      <c r="CL132" t="str">
        <f>IFERROR(VLOOKUP(ROWS(CL$2:CL132),CJ$2:CK$215,2,FALSE),"")</f>
        <v>Portuguese dogfish</v>
      </c>
      <c r="CM132">
        <f>IF(ISNUMBER(SEARCH(Landings!$K$153,CN$2:CN$215)),MAX(CM$1:CM131)+1,0)</f>
        <v>131</v>
      </c>
      <c r="CN132" t="s">
        <v>1566</v>
      </c>
      <c r="CO132" t="str">
        <f>IFERROR(VLOOKUP(ROWS(CO$2:CO132),CM$2:CN$215,2,FALSE),"")</f>
        <v>Portuguese dogfish</v>
      </c>
    </row>
    <row r="133" spans="1:93" x14ac:dyDescent="0.25">
      <c r="A133" t="s">
        <v>1567</v>
      </c>
      <c r="B133" t="s">
        <v>1568</v>
      </c>
      <c r="D133">
        <f>IF(ISNUMBER(SEARCH(Landings!$K$124,E$2:E$215)),MAX(D$1:D132)+1,0)</f>
        <v>132</v>
      </c>
      <c r="E133" t="s">
        <v>1568</v>
      </c>
      <c r="F133" t="str">
        <f>IFERROR(VLOOKUP(ROWS(F$2:F133),D$2:E$215,2,FALSE),"")</f>
        <v>Pufferfish</v>
      </c>
      <c r="G133">
        <f>IF(ISNUMBER(SEARCH(Landings!$K$125,H$2:H$215)),MAX(G$1:G132)+1,0)</f>
        <v>132</v>
      </c>
      <c r="H133" t="s">
        <v>1568</v>
      </c>
      <c r="I133" t="str">
        <f>IFERROR(VLOOKUP(ROWS(I$2:I133),G$2:H$215,2,FALSE),"")</f>
        <v>Pufferfish</v>
      </c>
      <c r="J133">
        <f>IF(ISNUMBER(SEARCH(Landings!$K$126,K$2:K$215)),MAX(J$1:J132)+1,0)</f>
        <v>132</v>
      </c>
      <c r="K133" t="s">
        <v>1568</v>
      </c>
      <c r="L133" t="str">
        <f>IFERROR(VLOOKUP(ROWS(L$2:L133),J$2:K$215,2,FALSE),"")</f>
        <v>Pufferfish</v>
      </c>
      <c r="M133">
        <f>IF(ISNUMBER(SEARCH(Landings!$K$127,N$2:N$215)),MAX(M$1:M132)+1,0)</f>
        <v>132</v>
      </c>
      <c r="N133" t="s">
        <v>1568</v>
      </c>
      <c r="O133" t="str">
        <f>IFERROR(VLOOKUP(ROWS(O$2:O133),M$2:N$215,2,FALSE),"")</f>
        <v>Pufferfish</v>
      </c>
      <c r="P133">
        <f>IF(ISNUMBER(SEARCH(Landings!$K$128,Q$2:Q$215)),MAX(P$1:P132)+1,0)</f>
        <v>132</v>
      </c>
      <c r="Q133" t="s">
        <v>1568</v>
      </c>
      <c r="R133" t="str">
        <f>IFERROR(VLOOKUP(ROWS(R$2:R133),P$2:Q$215,2,FALSE),"")</f>
        <v>Pufferfish</v>
      </c>
      <c r="S133">
        <f>IF(ISNUMBER(SEARCH(Landings!$K$129,T$2:T$215)),MAX(S$1:S132)+1,0)</f>
        <v>132</v>
      </c>
      <c r="T133" t="s">
        <v>1568</v>
      </c>
      <c r="U133" t="str">
        <f>IFERROR(VLOOKUP(ROWS(U$2:U133),S$2:T$215,2,FALSE),"")</f>
        <v>Pufferfish</v>
      </c>
      <c r="V133">
        <f>IF(ISNUMBER(SEARCH(Landings!$K$130,W$2:W$215)),MAX(V$1:V132)+1,0)</f>
        <v>132</v>
      </c>
      <c r="W133" t="s">
        <v>1568</v>
      </c>
      <c r="X133" t="str">
        <f>IFERROR(VLOOKUP(ROWS(X$2:X133),V$2:W$215,2,FALSE),"")</f>
        <v>Pufferfish</v>
      </c>
      <c r="Y133">
        <f>IF(ISNUMBER(SEARCH(Landings!$K$131,Z$2:Z$215)),MAX(Y$1:Y132)+1,0)</f>
        <v>132</v>
      </c>
      <c r="Z133" t="s">
        <v>1568</v>
      </c>
      <c r="AA133" t="str">
        <f>IFERROR(VLOOKUP(ROWS(AA$2:AA133),Y$2:Z$215,2,FALSE),"")</f>
        <v>Pufferfish</v>
      </c>
      <c r="AB133">
        <f>IF(ISNUMBER(SEARCH(Landings!$K$132,AC$2:AC$215)),MAX(AB$1:AB132)+1,0)</f>
        <v>132</v>
      </c>
      <c r="AC133" t="s">
        <v>1568</v>
      </c>
      <c r="AD133" t="str">
        <f>IFERROR(VLOOKUP(ROWS(AD$2:AD133),AB$2:AC$215,2,FALSE),"")</f>
        <v>Pufferfish</v>
      </c>
      <c r="AE133">
        <f>IF(ISNUMBER(SEARCH(Landings!$K$133,AF$2:AF$215)),MAX(AE$1:AE132)+1,0)</f>
        <v>132</v>
      </c>
      <c r="AF133" t="s">
        <v>1568</v>
      </c>
      <c r="AG133" t="str">
        <f>IFERROR(VLOOKUP(ROWS(AG$2:AG133),AE$2:AF$215,2,FALSE),"")</f>
        <v>Pufferfish</v>
      </c>
      <c r="AH133">
        <f>IF(ISNUMBER(SEARCH(Landings!$K$134,AI$2:AI$215)),MAX(AH$1:AH132)+1,0)</f>
        <v>132</v>
      </c>
      <c r="AI133" t="s">
        <v>1568</v>
      </c>
      <c r="AJ133" t="str">
        <f>IFERROR(VLOOKUP(ROWS(AJ$2:AJ133),AH$2:AI$215,2,FALSE),"")</f>
        <v>Pufferfish</v>
      </c>
      <c r="AK133">
        <f>IF(ISNUMBER(SEARCH(Landings!$K$135,AL$2:AL$215)),MAX(AK$1:AK132)+1,0)</f>
        <v>132</v>
      </c>
      <c r="AL133" t="s">
        <v>1568</v>
      </c>
      <c r="AM133" t="str">
        <f>IFERROR(VLOOKUP(ROWS(AM$2:AM133),AK$2:AL$215,2,FALSE),"")</f>
        <v>Pufferfish</v>
      </c>
      <c r="AN133">
        <f>IF(ISNUMBER(SEARCH(Landings!$K$136,AO$2:AO$215)),MAX(AN$1:AN132)+1,0)</f>
        <v>132</v>
      </c>
      <c r="AO133" t="s">
        <v>1568</v>
      </c>
      <c r="AP133" t="str">
        <f>IFERROR(VLOOKUP(ROWS(AP$2:AP133),AN$2:AO$215,2,FALSE),"")</f>
        <v>Pufferfish</v>
      </c>
      <c r="AQ133">
        <f>IF(ISNUMBER(SEARCH(Landings!$K$137,AR$2:AR$215)),MAX(AQ$1:AQ132)+1,0)</f>
        <v>132</v>
      </c>
      <c r="AR133" t="s">
        <v>1568</v>
      </c>
      <c r="AS133" t="str">
        <f>IFERROR(VLOOKUP(ROWS(AS$2:AS133),AQ$2:AR$215,2,FALSE),"")</f>
        <v>Pufferfish</v>
      </c>
      <c r="AT133">
        <f>IF(ISNUMBER(SEARCH(Landings!$K$138,AU$2:AU$215)),MAX(AT$1:AT132)+1,0)</f>
        <v>132</v>
      </c>
      <c r="AU133" t="s">
        <v>1568</v>
      </c>
      <c r="AV133" t="str">
        <f>IFERROR(VLOOKUP(ROWS(AV$2:AV133),AT$2:AU$215,2,FALSE),"")</f>
        <v>Pufferfish</v>
      </c>
      <c r="AW133">
        <f>IF(ISNUMBER(SEARCH(Landings!$K$139,AX$2:AX$215)),MAX(AW$1:AW132)+1,0)</f>
        <v>132</v>
      </c>
      <c r="AX133" t="s">
        <v>1568</v>
      </c>
      <c r="AY133" t="str">
        <f>IFERROR(VLOOKUP(ROWS(AY$2:AY133),AW$2:AX$215,2,FALSE),"")</f>
        <v>Pufferfish</v>
      </c>
      <c r="AZ133">
        <f>IF(ISNUMBER(SEARCH(Landings!$K$140,BA$2:BA$215)),MAX(AZ$1:AZ132)+1,0)</f>
        <v>132</v>
      </c>
      <c r="BA133" t="s">
        <v>1568</v>
      </c>
      <c r="BB133" t="str">
        <f>IFERROR(VLOOKUP(ROWS(BB$2:BB133),AZ$2:BA$215,2,FALSE),"")</f>
        <v>Pufferfish</v>
      </c>
      <c r="BC133">
        <f>IF(ISNUMBER(SEARCH(Landings!$K$141,BD$2:BD$215)),MAX(BC$1:BC132)+1,0)</f>
        <v>132</v>
      </c>
      <c r="BD133" t="s">
        <v>1568</v>
      </c>
      <c r="BE133" t="str">
        <f>IFERROR(VLOOKUP(ROWS(BE$2:BE133),BC$2:BD$215,2,FALSE),"")</f>
        <v>Pufferfish</v>
      </c>
      <c r="BF133">
        <f>IF(ISNUMBER(SEARCH(Landings!$K$142,BG$2:BG$215)),MAX(BF$1:BF132)+1,0)</f>
        <v>132</v>
      </c>
      <c r="BG133" t="s">
        <v>1568</v>
      </c>
      <c r="BH133" t="str">
        <f>IFERROR(VLOOKUP(ROWS(BH$2:BH133),BF$2:BG$215,2,FALSE),"")</f>
        <v>Pufferfish</v>
      </c>
      <c r="BI133">
        <f>IF(ISNUMBER(SEARCH(Landings!$K$143,BJ$2:BJ$215)),MAX(BI$1:BI132)+1,0)</f>
        <v>132</v>
      </c>
      <c r="BJ133" t="s">
        <v>1568</v>
      </c>
      <c r="BK133" t="str">
        <f>IFERROR(VLOOKUP(ROWS(BK$2:BK133),BI$2:BJ$215,2,FALSE),"")</f>
        <v>Pufferfish</v>
      </c>
      <c r="BL133">
        <f>IF(ISNUMBER(SEARCH(Landings!$K$144,BM$2:BM$215)),MAX(BL$1:BL132)+1,0)</f>
        <v>132</v>
      </c>
      <c r="BM133" t="s">
        <v>1568</v>
      </c>
      <c r="BN133" t="str">
        <f>IFERROR(VLOOKUP(ROWS(BN$2:BN133),BL$2:BM$215,2,FALSE),"")</f>
        <v>Pufferfish</v>
      </c>
      <c r="BO133">
        <f>IF(ISNUMBER(SEARCH(Landings!$K$145,BP$2:BP$215)),MAX(BO$1:BO132)+1,0)</f>
        <v>132</v>
      </c>
      <c r="BP133" t="s">
        <v>1568</v>
      </c>
      <c r="BQ133" t="str">
        <f>IFERROR(VLOOKUP(ROWS(BQ$2:BQ133),BO$2:BP$215,2,FALSE),"")</f>
        <v>Pufferfish</v>
      </c>
      <c r="BR133">
        <f>IF(ISNUMBER(SEARCH(Landings!$K$146,BS$2:BS$215)),MAX(BR$1:BR132)+1,0)</f>
        <v>132</v>
      </c>
      <c r="BS133" t="s">
        <v>1568</v>
      </c>
      <c r="BT133" t="str">
        <f>IFERROR(VLOOKUP(ROWS(BT$2:BT133),BR$2:BS$215,2,FALSE),"")</f>
        <v>Pufferfish</v>
      </c>
      <c r="BU133">
        <f>IF(ISNUMBER(SEARCH(Landings!$K$147,BV$2:BV$215)),MAX(BU$1:BU132)+1,0)</f>
        <v>132</v>
      </c>
      <c r="BV133" t="s">
        <v>1568</v>
      </c>
      <c r="BW133" t="str">
        <f>IFERROR(VLOOKUP(ROWS(BW$2:BW133),BU$2:BV$215,2,FALSE),"")</f>
        <v>Pufferfish</v>
      </c>
      <c r="BX133">
        <f>IF(ISNUMBER(SEARCH(Landings!$K$148,BY$2:BY$215)),MAX(BX$1:BX132)+1,0)</f>
        <v>132</v>
      </c>
      <c r="BY133" t="s">
        <v>1568</v>
      </c>
      <c r="BZ133" t="str">
        <f>IFERROR(VLOOKUP(ROWS(BZ$2:BZ133),BX$2:BY$215,2,FALSE),"")</f>
        <v>Pufferfish</v>
      </c>
      <c r="CA133">
        <f>IF(ISNUMBER(SEARCH(Landings!$K$149,CB$2:CB$215)),MAX(CA$1:CA132)+1,0)</f>
        <v>132</v>
      </c>
      <c r="CB133" t="s">
        <v>1568</v>
      </c>
      <c r="CC133" t="str">
        <f>IFERROR(VLOOKUP(ROWS(CC$2:CC133),CA$2:CB$215,2,FALSE),"")</f>
        <v>Pufferfish</v>
      </c>
      <c r="CD133">
        <f>IF(ISNUMBER(SEARCH(Landings!$K$150,CE$2:CE$215)),MAX(CD$1:CD132)+1,0)</f>
        <v>132</v>
      </c>
      <c r="CE133" t="s">
        <v>1568</v>
      </c>
      <c r="CF133" t="str">
        <f>IFERROR(VLOOKUP(ROWS(CF$2:CF133),CD$2:CE$215,2,FALSE),"")</f>
        <v>Pufferfish</v>
      </c>
      <c r="CG133">
        <f>IF(ISNUMBER(SEARCH(Landings!$K$151,CH$2:CH$215)),MAX(CG$1:CG132)+1,0)</f>
        <v>132</v>
      </c>
      <c r="CH133" t="s">
        <v>1568</v>
      </c>
      <c r="CI133" t="str">
        <f>IFERROR(VLOOKUP(ROWS(CI$2:CI133),CG$2:CH$215,2,FALSE),"")</f>
        <v>Pufferfish</v>
      </c>
      <c r="CJ133">
        <f>IF(ISNUMBER(SEARCH(Landings!$K$152,CK$2:CK$215)),MAX(CJ$1:CJ132)+1,0)</f>
        <v>132</v>
      </c>
      <c r="CK133" t="s">
        <v>1568</v>
      </c>
      <c r="CL133" t="str">
        <f>IFERROR(VLOOKUP(ROWS(CL$2:CL133),CJ$2:CK$215,2,FALSE),"")</f>
        <v>Pufferfish</v>
      </c>
      <c r="CM133">
        <f>IF(ISNUMBER(SEARCH(Landings!$K$153,CN$2:CN$215)),MAX(CM$1:CM132)+1,0)</f>
        <v>132</v>
      </c>
      <c r="CN133" t="s">
        <v>1568</v>
      </c>
      <c r="CO133" t="str">
        <f>IFERROR(VLOOKUP(ROWS(CO$2:CO133),CM$2:CN$215,2,FALSE),"")</f>
        <v>Pufferfish</v>
      </c>
    </row>
    <row r="134" spans="1:93" x14ac:dyDescent="0.25">
      <c r="A134" t="s">
        <v>1569</v>
      </c>
      <c r="B134" t="s">
        <v>1570</v>
      </c>
      <c r="D134">
        <f>IF(ISNUMBER(SEARCH(Landings!$K$124,E$2:E$215)),MAX(D$1:D133)+1,0)</f>
        <v>133</v>
      </c>
      <c r="E134" t="s">
        <v>1570</v>
      </c>
      <c r="F134" t="str">
        <f>IFERROR(VLOOKUP(ROWS(F$2:F134),D$2:E$215,2,FALSE),"")</f>
        <v>Queenies</v>
      </c>
      <c r="G134">
        <f>IF(ISNUMBER(SEARCH(Landings!$K$125,H$2:H$215)),MAX(G$1:G133)+1,0)</f>
        <v>133</v>
      </c>
      <c r="H134" t="s">
        <v>1570</v>
      </c>
      <c r="I134" t="str">
        <f>IFERROR(VLOOKUP(ROWS(I$2:I134),G$2:H$215,2,FALSE),"")</f>
        <v>Queenies</v>
      </c>
      <c r="J134">
        <f>IF(ISNUMBER(SEARCH(Landings!$K$126,K$2:K$215)),MAX(J$1:J133)+1,0)</f>
        <v>133</v>
      </c>
      <c r="K134" t="s">
        <v>1570</v>
      </c>
      <c r="L134" t="str">
        <f>IFERROR(VLOOKUP(ROWS(L$2:L134),J$2:K$215,2,FALSE),"")</f>
        <v>Queenies</v>
      </c>
      <c r="M134">
        <f>IF(ISNUMBER(SEARCH(Landings!$K$127,N$2:N$215)),MAX(M$1:M133)+1,0)</f>
        <v>133</v>
      </c>
      <c r="N134" t="s">
        <v>1570</v>
      </c>
      <c r="O134" t="str">
        <f>IFERROR(VLOOKUP(ROWS(O$2:O134),M$2:N$215,2,FALSE),"")</f>
        <v>Queenies</v>
      </c>
      <c r="P134">
        <f>IF(ISNUMBER(SEARCH(Landings!$K$128,Q$2:Q$215)),MAX(P$1:P133)+1,0)</f>
        <v>133</v>
      </c>
      <c r="Q134" t="s">
        <v>1570</v>
      </c>
      <c r="R134" t="str">
        <f>IFERROR(VLOOKUP(ROWS(R$2:R134),P$2:Q$215,2,FALSE),"")</f>
        <v>Queenies</v>
      </c>
      <c r="S134">
        <f>IF(ISNUMBER(SEARCH(Landings!$K$129,T$2:T$215)),MAX(S$1:S133)+1,0)</f>
        <v>133</v>
      </c>
      <c r="T134" t="s">
        <v>1570</v>
      </c>
      <c r="U134" t="str">
        <f>IFERROR(VLOOKUP(ROWS(U$2:U134),S$2:T$215,2,FALSE),"")</f>
        <v>Queenies</v>
      </c>
      <c r="V134">
        <f>IF(ISNUMBER(SEARCH(Landings!$K$130,W$2:W$215)),MAX(V$1:V133)+1,0)</f>
        <v>133</v>
      </c>
      <c r="W134" t="s">
        <v>1570</v>
      </c>
      <c r="X134" t="str">
        <f>IFERROR(VLOOKUP(ROWS(X$2:X134),V$2:W$215,2,FALSE),"")</f>
        <v>Queenies</v>
      </c>
      <c r="Y134">
        <f>IF(ISNUMBER(SEARCH(Landings!$K$131,Z$2:Z$215)),MAX(Y$1:Y133)+1,0)</f>
        <v>133</v>
      </c>
      <c r="Z134" t="s">
        <v>1570</v>
      </c>
      <c r="AA134" t="str">
        <f>IFERROR(VLOOKUP(ROWS(AA$2:AA134),Y$2:Z$215,2,FALSE),"")</f>
        <v>Queenies</v>
      </c>
      <c r="AB134">
        <f>IF(ISNUMBER(SEARCH(Landings!$K$132,AC$2:AC$215)),MAX(AB$1:AB133)+1,0)</f>
        <v>133</v>
      </c>
      <c r="AC134" t="s">
        <v>1570</v>
      </c>
      <c r="AD134" t="str">
        <f>IFERROR(VLOOKUP(ROWS(AD$2:AD134),AB$2:AC$215,2,FALSE),"")</f>
        <v>Queenies</v>
      </c>
      <c r="AE134">
        <f>IF(ISNUMBER(SEARCH(Landings!$K$133,AF$2:AF$215)),MAX(AE$1:AE133)+1,0)</f>
        <v>133</v>
      </c>
      <c r="AF134" t="s">
        <v>1570</v>
      </c>
      <c r="AG134" t="str">
        <f>IFERROR(VLOOKUP(ROWS(AG$2:AG134),AE$2:AF$215,2,FALSE),"")</f>
        <v>Queenies</v>
      </c>
      <c r="AH134">
        <f>IF(ISNUMBER(SEARCH(Landings!$K$134,AI$2:AI$215)),MAX(AH$1:AH133)+1,0)</f>
        <v>133</v>
      </c>
      <c r="AI134" t="s">
        <v>1570</v>
      </c>
      <c r="AJ134" t="str">
        <f>IFERROR(VLOOKUP(ROWS(AJ$2:AJ134),AH$2:AI$215,2,FALSE),"")</f>
        <v>Queenies</v>
      </c>
      <c r="AK134">
        <f>IF(ISNUMBER(SEARCH(Landings!$K$135,AL$2:AL$215)),MAX(AK$1:AK133)+1,0)</f>
        <v>133</v>
      </c>
      <c r="AL134" t="s">
        <v>1570</v>
      </c>
      <c r="AM134" t="str">
        <f>IFERROR(VLOOKUP(ROWS(AM$2:AM134),AK$2:AL$215,2,FALSE),"")</f>
        <v>Queenies</v>
      </c>
      <c r="AN134">
        <f>IF(ISNUMBER(SEARCH(Landings!$K$136,AO$2:AO$215)),MAX(AN$1:AN133)+1,0)</f>
        <v>133</v>
      </c>
      <c r="AO134" t="s">
        <v>1570</v>
      </c>
      <c r="AP134" t="str">
        <f>IFERROR(VLOOKUP(ROWS(AP$2:AP134),AN$2:AO$215,2,FALSE),"")</f>
        <v>Queenies</v>
      </c>
      <c r="AQ134">
        <f>IF(ISNUMBER(SEARCH(Landings!$K$137,AR$2:AR$215)),MAX(AQ$1:AQ133)+1,0)</f>
        <v>133</v>
      </c>
      <c r="AR134" t="s">
        <v>1570</v>
      </c>
      <c r="AS134" t="str">
        <f>IFERROR(VLOOKUP(ROWS(AS$2:AS134),AQ$2:AR$215,2,FALSE),"")</f>
        <v>Queenies</v>
      </c>
      <c r="AT134">
        <f>IF(ISNUMBER(SEARCH(Landings!$K$138,AU$2:AU$215)),MAX(AT$1:AT133)+1,0)</f>
        <v>133</v>
      </c>
      <c r="AU134" t="s">
        <v>1570</v>
      </c>
      <c r="AV134" t="str">
        <f>IFERROR(VLOOKUP(ROWS(AV$2:AV134),AT$2:AU$215,2,FALSE),"")</f>
        <v>Queenies</v>
      </c>
      <c r="AW134">
        <f>IF(ISNUMBER(SEARCH(Landings!$K$139,AX$2:AX$215)),MAX(AW$1:AW133)+1,0)</f>
        <v>133</v>
      </c>
      <c r="AX134" t="s">
        <v>1570</v>
      </c>
      <c r="AY134" t="str">
        <f>IFERROR(VLOOKUP(ROWS(AY$2:AY134),AW$2:AX$215,2,FALSE),"")</f>
        <v>Queenies</v>
      </c>
      <c r="AZ134">
        <f>IF(ISNUMBER(SEARCH(Landings!$K$140,BA$2:BA$215)),MAX(AZ$1:AZ133)+1,0)</f>
        <v>133</v>
      </c>
      <c r="BA134" t="s">
        <v>1570</v>
      </c>
      <c r="BB134" t="str">
        <f>IFERROR(VLOOKUP(ROWS(BB$2:BB134),AZ$2:BA$215,2,FALSE),"")</f>
        <v>Queenies</v>
      </c>
      <c r="BC134">
        <f>IF(ISNUMBER(SEARCH(Landings!$K$141,BD$2:BD$215)),MAX(BC$1:BC133)+1,0)</f>
        <v>133</v>
      </c>
      <c r="BD134" t="s">
        <v>1570</v>
      </c>
      <c r="BE134" t="str">
        <f>IFERROR(VLOOKUP(ROWS(BE$2:BE134),BC$2:BD$215,2,FALSE),"")</f>
        <v>Queenies</v>
      </c>
      <c r="BF134">
        <f>IF(ISNUMBER(SEARCH(Landings!$K$142,BG$2:BG$215)),MAX(BF$1:BF133)+1,0)</f>
        <v>133</v>
      </c>
      <c r="BG134" t="s">
        <v>1570</v>
      </c>
      <c r="BH134" t="str">
        <f>IFERROR(VLOOKUP(ROWS(BH$2:BH134),BF$2:BG$215,2,FALSE),"")</f>
        <v>Queenies</v>
      </c>
      <c r="BI134">
        <f>IF(ISNUMBER(SEARCH(Landings!$K$143,BJ$2:BJ$215)),MAX(BI$1:BI133)+1,0)</f>
        <v>133</v>
      </c>
      <c r="BJ134" t="s">
        <v>1570</v>
      </c>
      <c r="BK134" t="str">
        <f>IFERROR(VLOOKUP(ROWS(BK$2:BK134),BI$2:BJ$215,2,FALSE),"")</f>
        <v>Queenies</v>
      </c>
      <c r="BL134">
        <f>IF(ISNUMBER(SEARCH(Landings!$K$144,BM$2:BM$215)),MAX(BL$1:BL133)+1,0)</f>
        <v>133</v>
      </c>
      <c r="BM134" t="s">
        <v>1570</v>
      </c>
      <c r="BN134" t="str">
        <f>IFERROR(VLOOKUP(ROWS(BN$2:BN134),BL$2:BM$215,2,FALSE),"")</f>
        <v>Queenies</v>
      </c>
      <c r="BO134">
        <f>IF(ISNUMBER(SEARCH(Landings!$K$145,BP$2:BP$215)),MAX(BO$1:BO133)+1,0)</f>
        <v>133</v>
      </c>
      <c r="BP134" t="s">
        <v>1570</v>
      </c>
      <c r="BQ134" t="str">
        <f>IFERROR(VLOOKUP(ROWS(BQ$2:BQ134),BO$2:BP$215,2,FALSE),"")</f>
        <v>Queenies</v>
      </c>
      <c r="BR134">
        <f>IF(ISNUMBER(SEARCH(Landings!$K$146,BS$2:BS$215)),MAX(BR$1:BR133)+1,0)</f>
        <v>133</v>
      </c>
      <c r="BS134" t="s">
        <v>1570</v>
      </c>
      <c r="BT134" t="str">
        <f>IFERROR(VLOOKUP(ROWS(BT$2:BT134),BR$2:BS$215,2,FALSE),"")</f>
        <v>Queenies</v>
      </c>
      <c r="BU134">
        <f>IF(ISNUMBER(SEARCH(Landings!$K$147,BV$2:BV$215)),MAX(BU$1:BU133)+1,0)</f>
        <v>133</v>
      </c>
      <c r="BV134" t="s">
        <v>1570</v>
      </c>
      <c r="BW134" t="str">
        <f>IFERROR(VLOOKUP(ROWS(BW$2:BW134),BU$2:BV$215,2,FALSE),"")</f>
        <v>Queenies</v>
      </c>
      <c r="BX134">
        <f>IF(ISNUMBER(SEARCH(Landings!$K$148,BY$2:BY$215)),MAX(BX$1:BX133)+1,0)</f>
        <v>133</v>
      </c>
      <c r="BY134" t="s">
        <v>1570</v>
      </c>
      <c r="BZ134" t="str">
        <f>IFERROR(VLOOKUP(ROWS(BZ$2:BZ134),BX$2:BY$215,2,FALSE),"")</f>
        <v>Queenies</v>
      </c>
      <c r="CA134">
        <f>IF(ISNUMBER(SEARCH(Landings!$K$149,CB$2:CB$215)),MAX(CA$1:CA133)+1,0)</f>
        <v>133</v>
      </c>
      <c r="CB134" t="s">
        <v>1570</v>
      </c>
      <c r="CC134" t="str">
        <f>IFERROR(VLOOKUP(ROWS(CC$2:CC134),CA$2:CB$215,2,FALSE),"")</f>
        <v>Queenies</v>
      </c>
      <c r="CD134">
        <f>IF(ISNUMBER(SEARCH(Landings!$K$150,CE$2:CE$215)),MAX(CD$1:CD133)+1,0)</f>
        <v>133</v>
      </c>
      <c r="CE134" t="s">
        <v>1570</v>
      </c>
      <c r="CF134" t="str">
        <f>IFERROR(VLOOKUP(ROWS(CF$2:CF134),CD$2:CE$215,2,FALSE),"")</f>
        <v>Queenies</v>
      </c>
      <c r="CG134">
        <f>IF(ISNUMBER(SEARCH(Landings!$K$151,CH$2:CH$215)),MAX(CG$1:CG133)+1,0)</f>
        <v>133</v>
      </c>
      <c r="CH134" t="s">
        <v>1570</v>
      </c>
      <c r="CI134" t="str">
        <f>IFERROR(VLOOKUP(ROWS(CI$2:CI134),CG$2:CH$215,2,FALSE),"")</f>
        <v>Queenies</v>
      </c>
      <c r="CJ134">
        <f>IF(ISNUMBER(SEARCH(Landings!$K$152,CK$2:CK$215)),MAX(CJ$1:CJ133)+1,0)</f>
        <v>133</v>
      </c>
      <c r="CK134" t="s">
        <v>1570</v>
      </c>
      <c r="CL134" t="str">
        <f>IFERROR(VLOOKUP(ROWS(CL$2:CL134),CJ$2:CK$215,2,FALSE),"")</f>
        <v>Queenies</v>
      </c>
      <c r="CM134">
        <f>IF(ISNUMBER(SEARCH(Landings!$K$153,CN$2:CN$215)),MAX(CM$1:CM133)+1,0)</f>
        <v>133</v>
      </c>
      <c r="CN134" t="s">
        <v>1570</v>
      </c>
      <c r="CO134" t="str">
        <f>IFERROR(VLOOKUP(ROWS(CO$2:CO134),CM$2:CN$215,2,FALSE),"")</f>
        <v>Queenies</v>
      </c>
    </row>
    <row r="135" spans="1:93" x14ac:dyDescent="0.25">
      <c r="A135" t="s">
        <v>1571</v>
      </c>
      <c r="B135" t="s">
        <v>1572</v>
      </c>
      <c r="D135">
        <f>IF(ISNUMBER(SEARCH(Landings!$K$124,E$2:E$215)),MAX(D$1:D134)+1,0)</f>
        <v>134</v>
      </c>
      <c r="E135" t="s">
        <v>1572</v>
      </c>
      <c r="F135" t="str">
        <f>IFERROR(VLOOKUP(ROWS(F$2:F135),D$2:E$215,2,FALSE),"")</f>
        <v>Rabbitfish</v>
      </c>
      <c r="G135">
        <f>IF(ISNUMBER(SEARCH(Landings!$K$125,H$2:H$215)),MAX(G$1:G134)+1,0)</f>
        <v>134</v>
      </c>
      <c r="H135" t="s">
        <v>1572</v>
      </c>
      <c r="I135" t="str">
        <f>IFERROR(VLOOKUP(ROWS(I$2:I135),G$2:H$215,2,FALSE),"")</f>
        <v>Rabbitfish</v>
      </c>
      <c r="J135">
        <f>IF(ISNUMBER(SEARCH(Landings!$K$126,K$2:K$215)),MAX(J$1:J134)+1,0)</f>
        <v>134</v>
      </c>
      <c r="K135" t="s">
        <v>1572</v>
      </c>
      <c r="L135" t="str">
        <f>IFERROR(VLOOKUP(ROWS(L$2:L135),J$2:K$215,2,FALSE),"")</f>
        <v>Rabbitfish</v>
      </c>
      <c r="M135">
        <f>IF(ISNUMBER(SEARCH(Landings!$K$127,N$2:N$215)),MAX(M$1:M134)+1,0)</f>
        <v>134</v>
      </c>
      <c r="N135" t="s">
        <v>1572</v>
      </c>
      <c r="O135" t="str">
        <f>IFERROR(VLOOKUP(ROWS(O$2:O135),M$2:N$215,2,FALSE),"")</f>
        <v>Rabbitfish</v>
      </c>
      <c r="P135">
        <f>IF(ISNUMBER(SEARCH(Landings!$K$128,Q$2:Q$215)),MAX(P$1:P134)+1,0)</f>
        <v>134</v>
      </c>
      <c r="Q135" t="s">
        <v>1572</v>
      </c>
      <c r="R135" t="str">
        <f>IFERROR(VLOOKUP(ROWS(R$2:R135),P$2:Q$215,2,FALSE),"")</f>
        <v>Rabbitfish</v>
      </c>
      <c r="S135">
        <f>IF(ISNUMBER(SEARCH(Landings!$K$129,T$2:T$215)),MAX(S$1:S134)+1,0)</f>
        <v>134</v>
      </c>
      <c r="T135" t="s">
        <v>1572</v>
      </c>
      <c r="U135" t="str">
        <f>IFERROR(VLOOKUP(ROWS(U$2:U135),S$2:T$215,2,FALSE),"")</f>
        <v>Rabbitfish</v>
      </c>
      <c r="V135">
        <f>IF(ISNUMBER(SEARCH(Landings!$K$130,W$2:W$215)),MAX(V$1:V134)+1,0)</f>
        <v>134</v>
      </c>
      <c r="W135" t="s">
        <v>1572</v>
      </c>
      <c r="X135" t="str">
        <f>IFERROR(VLOOKUP(ROWS(X$2:X135),V$2:W$215,2,FALSE),"")</f>
        <v>Rabbitfish</v>
      </c>
      <c r="Y135">
        <f>IF(ISNUMBER(SEARCH(Landings!$K$131,Z$2:Z$215)),MAX(Y$1:Y134)+1,0)</f>
        <v>134</v>
      </c>
      <c r="Z135" t="s">
        <v>1572</v>
      </c>
      <c r="AA135" t="str">
        <f>IFERROR(VLOOKUP(ROWS(AA$2:AA135),Y$2:Z$215,2,FALSE),"")</f>
        <v>Rabbitfish</v>
      </c>
      <c r="AB135">
        <f>IF(ISNUMBER(SEARCH(Landings!$K$132,AC$2:AC$215)),MAX(AB$1:AB134)+1,0)</f>
        <v>134</v>
      </c>
      <c r="AC135" t="s">
        <v>1572</v>
      </c>
      <c r="AD135" t="str">
        <f>IFERROR(VLOOKUP(ROWS(AD$2:AD135),AB$2:AC$215,2,FALSE),"")</f>
        <v>Rabbitfish</v>
      </c>
      <c r="AE135">
        <f>IF(ISNUMBER(SEARCH(Landings!$K$133,AF$2:AF$215)),MAX(AE$1:AE134)+1,0)</f>
        <v>134</v>
      </c>
      <c r="AF135" t="s">
        <v>1572</v>
      </c>
      <c r="AG135" t="str">
        <f>IFERROR(VLOOKUP(ROWS(AG$2:AG135),AE$2:AF$215,2,FALSE),"")</f>
        <v>Rabbitfish</v>
      </c>
      <c r="AH135">
        <f>IF(ISNUMBER(SEARCH(Landings!$K$134,AI$2:AI$215)),MAX(AH$1:AH134)+1,0)</f>
        <v>134</v>
      </c>
      <c r="AI135" t="s">
        <v>1572</v>
      </c>
      <c r="AJ135" t="str">
        <f>IFERROR(VLOOKUP(ROWS(AJ$2:AJ135),AH$2:AI$215,2,FALSE),"")</f>
        <v>Rabbitfish</v>
      </c>
      <c r="AK135">
        <f>IF(ISNUMBER(SEARCH(Landings!$K$135,AL$2:AL$215)),MAX(AK$1:AK134)+1,0)</f>
        <v>134</v>
      </c>
      <c r="AL135" t="s">
        <v>1572</v>
      </c>
      <c r="AM135" t="str">
        <f>IFERROR(VLOOKUP(ROWS(AM$2:AM135),AK$2:AL$215,2,FALSE),"")</f>
        <v>Rabbitfish</v>
      </c>
      <c r="AN135">
        <f>IF(ISNUMBER(SEARCH(Landings!$K$136,AO$2:AO$215)),MAX(AN$1:AN134)+1,0)</f>
        <v>134</v>
      </c>
      <c r="AO135" t="s">
        <v>1572</v>
      </c>
      <c r="AP135" t="str">
        <f>IFERROR(VLOOKUP(ROWS(AP$2:AP135),AN$2:AO$215,2,FALSE),"")</f>
        <v>Rabbitfish</v>
      </c>
      <c r="AQ135">
        <f>IF(ISNUMBER(SEARCH(Landings!$K$137,AR$2:AR$215)),MAX(AQ$1:AQ134)+1,0)</f>
        <v>134</v>
      </c>
      <c r="AR135" t="s">
        <v>1572</v>
      </c>
      <c r="AS135" t="str">
        <f>IFERROR(VLOOKUP(ROWS(AS$2:AS135),AQ$2:AR$215,2,FALSE),"")</f>
        <v>Rabbitfish</v>
      </c>
      <c r="AT135">
        <f>IF(ISNUMBER(SEARCH(Landings!$K$138,AU$2:AU$215)),MAX(AT$1:AT134)+1,0)</f>
        <v>134</v>
      </c>
      <c r="AU135" t="s">
        <v>1572</v>
      </c>
      <c r="AV135" t="str">
        <f>IFERROR(VLOOKUP(ROWS(AV$2:AV135),AT$2:AU$215,2,FALSE),"")</f>
        <v>Rabbitfish</v>
      </c>
      <c r="AW135">
        <f>IF(ISNUMBER(SEARCH(Landings!$K$139,AX$2:AX$215)),MAX(AW$1:AW134)+1,0)</f>
        <v>134</v>
      </c>
      <c r="AX135" t="s">
        <v>1572</v>
      </c>
      <c r="AY135" t="str">
        <f>IFERROR(VLOOKUP(ROWS(AY$2:AY135),AW$2:AX$215,2,FALSE),"")</f>
        <v>Rabbitfish</v>
      </c>
      <c r="AZ135">
        <f>IF(ISNUMBER(SEARCH(Landings!$K$140,BA$2:BA$215)),MAX(AZ$1:AZ134)+1,0)</f>
        <v>134</v>
      </c>
      <c r="BA135" t="s">
        <v>1572</v>
      </c>
      <c r="BB135" t="str">
        <f>IFERROR(VLOOKUP(ROWS(BB$2:BB135),AZ$2:BA$215,2,FALSE),"")</f>
        <v>Rabbitfish</v>
      </c>
      <c r="BC135">
        <f>IF(ISNUMBER(SEARCH(Landings!$K$141,BD$2:BD$215)),MAX(BC$1:BC134)+1,0)</f>
        <v>134</v>
      </c>
      <c r="BD135" t="s">
        <v>1572</v>
      </c>
      <c r="BE135" t="str">
        <f>IFERROR(VLOOKUP(ROWS(BE$2:BE135),BC$2:BD$215,2,FALSE),"")</f>
        <v>Rabbitfish</v>
      </c>
      <c r="BF135">
        <f>IF(ISNUMBER(SEARCH(Landings!$K$142,BG$2:BG$215)),MAX(BF$1:BF134)+1,0)</f>
        <v>134</v>
      </c>
      <c r="BG135" t="s">
        <v>1572</v>
      </c>
      <c r="BH135" t="str">
        <f>IFERROR(VLOOKUP(ROWS(BH$2:BH135),BF$2:BG$215,2,FALSE),"")</f>
        <v>Rabbitfish</v>
      </c>
      <c r="BI135">
        <f>IF(ISNUMBER(SEARCH(Landings!$K$143,BJ$2:BJ$215)),MAX(BI$1:BI134)+1,0)</f>
        <v>134</v>
      </c>
      <c r="BJ135" t="s">
        <v>1572</v>
      </c>
      <c r="BK135" t="str">
        <f>IFERROR(VLOOKUP(ROWS(BK$2:BK135),BI$2:BJ$215,2,FALSE),"")</f>
        <v>Rabbitfish</v>
      </c>
      <c r="BL135">
        <f>IF(ISNUMBER(SEARCH(Landings!$K$144,BM$2:BM$215)),MAX(BL$1:BL134)+1,0)</f>
        <v>134</v>
      </c>
      <c r="BM135" t="s">
        <v>1572</v>
      </c>
      <c r="BN135" t="str">
        <f>IFERROR(VLOOKUP(ROWS(BN$2:BN135),BL$2:BM$215,2,FALSE),"")</f>
        <v>Rabbitfish</v>
      </c>
      <c r="BO135">
        <f>IF(ISNUMBER(SEARCH(Landings!$K$145,BP$2:BP$215)),MAX(BO$1:BO134)+1,0)</f>
        <v>134</v>
      </c>
      <c r="BP135" t="s">
        <v>1572</v>
      </c>
      <c r="BQ135" t="str">
        <f>IFERROR(VLOOKUP(ROWS(BQ$2:BQ135),BO$2:BP$215,2,FALSE),"")</f>
        <v>Rabbitfish</v>
      </c>
      <c r="BR135">
        <f>IF(ISNUMBER(SEARCH(Landings!$K$146,BS$2:BS$215)),MAX(BR$1:BR134)+1,0)</f>
        <v>134</v>
      </c>
      <c r="BS135" t="s">
        <v>1572</v>
      </c>
      <c r="BT135" t="str">
        <f>IFERROR(VLOOKUP(ROWS(BT$2:BT135),BR$2:BS$215,2,FALSE),"")</f>
        <v>Rabbitfish</v>
      </c>
      <c r="BU135">
        <f>IF(ISNUMBER(SEARCH(Landings!$K$147,BV$2:BV$215)),MAX(BU$1:BU134)+1,0)</f>
        <v>134</v>
      </c>
      <c r="BV135" t="s">
        <v>1572</v>
      </c>
      <c r="BW135" t="str">
        <f>IFERROR(VLOOKUP(ROWS(BW$2:BW135),BU$2:BV$215,2,FALSE),"")</f>
        <v>Rabbitfish</v>
      </c>
      <c r="BX135">
        <f>IF(ISNUMBER(SEARCH(Landings!$K$148,BY$2:BY$215)),MAX(BX$1:BX134)+1,0)</f>
        <v>134</v>
      </c>
      <c r="BY135" t="s">
        <v>1572</v>
      </c>
      <c r="BZ135" t="str">
        <f>IFERROR(VLOOKUP(ROWS(BZ$2:BZ135),BX$2:BY$215,2,FALSE),"")</f>
        <v>Rabbitfish</v>
      </c>
      <c r="CA135">
        <f>IF(ISNUMBER(SEARCH(Landings!$K$149,CB$2:CB$215)),MAX(CA$1:CA134)+1,0)</f>
        <v>134</v>
      </c>
      <c r="CB135" t="s">
        <v>1572</v>
      </c>
      <c r="CC135" t="str">
        <f>IFERROR(VLOOKUP(ROWS(CC$2:CC135),CA$2:CB$215,2,FALSE),"")</f>
        <v>Rabbitfish</v>
      </c>
      <c r="CD135">
        <f>IF(ISNUMBER(SEARCH(Landings!$K$150,CE$2:CE$215)),MAX(CD$1:CD134)+1,0)</f>
        <v>134</v>
      </c>
      <c r="CE135" t="s">
        <v>1572</v>
      </c>
      <c r="CF135" t="str">
        <f>IFERROR(VLOOKUP(ROWS(CF$2:CF135),CD$2:CE$215,2,FALSE),"")</f>
        <v>Rabbitfish</v>
      </c>
      <c r="CG135">
        <f>IF(ISNUMBER(SEARCH(Landings!$K$151,CH$2:CH$215)),MAX(CG$1:CG134)+1,0)</f>
        <v>134</v>
      </c>
      <c r="CH135" t="s">
        <v>1572</v>
      </c>
      <c r="CI135" t="str">
        <f>IFERROR(VLOOKUP(ROWS(CI$2:CI135),CG$2:CH$215,2,FALSE),"")</f>
        <v>Rabbitfish</v>
      </c>
      <c r="CJ135">
        <f>IF(ISNUMBER(SEARCH(Landings!$K$152,CK$2:CK$215)),MAX(CJ$1:CJ134)+1,0)</f>
        <v>134</v>
      </c>
      <c r="CK135" t="s">
        <v>1572</v>
      </c>
      <c r="CL135" t="str">
        <f>IFERROR(VLOOKUP(ROWS(CL$2:CL135),CJ$2:CK$215,2,FALSE),"")</f>
        <v>Rabbitfish</v>
      </c>
      <c r="CM135">
        <f>IF(ISNUMBER(SEARCH(Landings!$K$153,CN$2:CN$215)),MAX(CM$1:CM134)+1,0)</f>
        <v>134</v>
      </c>
      <c r="CN135" t="s">
        <v>1572</v>
      </c>
      <c r="CO135" t="str">
        <f>IFERROR(VLOOKUP(ROWS(CO$2:CO135),CM$2:CN$215,2,FALSE),"")</f>
        <v>Rabbitfish</v>
      </c>
    </row>
    <row r="136" spans="1:93" x14ac:dyDescent="0.25">
      <c r="A136" t="s">
        <v>1573</v>
      </c>
      <c r="B136" t="s">
        <v>1574</v>
      </c>
      <c r="D136">
        <f>IF(ISNUMBER(SEARCH(Landings!$K$124,E$2:E$215)),MAX(D$1:D135)+1,0)</f>
        <v>135</v>
      </c>
      <c r="E136" t="s">
        <v>1574</v>
      </c>
      <c r="F136" t="str">
        <f>IFERROR(VLOOKUP(ROWS(F$2:F136),D$2:E$215,2,FALSE),"")</f>
        <v>Rat-tails</v>
      </c>
      <c r="G136">
        <f>IF(ISNUMBER(SEARCH(Landings!$K$125,H$2:H$215)),MAX(G$1:G135)+1,0)</f>
        <v>135</v>
      </c>
      <c r="H136" t="s">
        <v>1574</v>
      </c>
      <c r="I136" t="str">
        <f>IFERROR(VLOOKUP(ROWS(I$2:I136),G$2:H$215,2,FALSE),"")</f>
        <v>Rat-tails</v>
      </c>
      <c r="J136">
        <f>IF(ISNUMBER(SEARCH(Landings!$K$126,K$2:K$215)),MAX(J$1:J135)+1,0)</f>
        <v>135</v>
      </c>
      <c r="K136" t="s">
        <v>1574</v>
      </c>
      <c r="L136" t="str">
        <f>IFERROR(VLOOKUP(ROWS(L$2:L136),J$2:K$215,2,FALSE),"")</f>
        <v>Rat-tails</v>
      </c>
      <c r="M136">
        <f>IF(ISNUMBER(SEARCH(Landings!$K$127,N$2:N$215)),MAX(M$1:M135)+1,0)</f>
        <v>135</v>
      </c>
      <c r="N136" t="s">
        <v>1574</v>
      </c>
      <c r="O136" t="str">
        <f>IFERROR(VLOOKUP(ROWS(O$2:O136),M$2:N$215,2,FALSE),"")</f>
        <v>Rat-tails</v>
      </c>
      <c r="P136">
        <f>IF(ISNUMBER(SEARCH(Landings!$K$128,Q$2:Q$215)),MAX(P$1:P135)+1,0)</f>
        <v>135</v>
      </c>
      <c r="Q136" t="s">
        <v>1574</v>
      </c>
      <c r="R136" t="str">
        <f>IFERROR(VLOOKUP(ROWS(R$2:R136),P$2:Q$215,2,FALSE),"")</f>
        <v>Rat-tails</v>
      </c>
      <c r="S136">
        <f>IF(ISNUMBER(SEARCH(Landings!$K$129,T$2:T$215)),MAX(S$1:S135)+1,0)</f>
        <v>135</v>
      </c>
      <c r="T136" t="s">
        <v>1574</v>
      </c>
      <c r="U136" t="str">
        <f>IFERROR(VLOOKUP(ROWS(U$2:U136),S$2:T$215,2,FALSE),"")</f>
        <v>Rat-tails</v>
      </c>
      <c r="V136">
        <f>IF(ISNUMBER(SEARCH(Landings!$K$130,W$2:W$215)),MAX(V$1:V135)+1,0)</f>
        <v>135</v>
      </c>
      <c r="W136" t="s">
        <v>1574</v>
      </c>
      <c r="X136" t="str">
        <f>IFERROR(VLOOKUP(ROWS(X$2:X136),V$2:W$215,2,FALSE),"")</f>
        <v>Rat-tails</v>
      </c>
      <c r="Y136">
        <f>IF(ISNUMBER(SEARCH(Landings!$K$131,Z$2:Z$215)),MAX(Y$1:Y135)+1,0)</f>
        <v>135</v>
      </c>
      <c r="Z136" t="s">
        <v>1574</v>
      </c>
      <c r="AA136" t="str">
        <f>IFERROR(VLOOKUP(ROWS(AA$2:AA136),Y$2:Z$215,2,FALSE),"")</f>
        <v>Rat-tails</v>
      </c>
      <c r="AB136">
        <f>IF(ISNUMBER(SEARCH(Landings!$K$132,AC$2:AC$215)),MAX(AB$1:AB135)+1,0)</f>
        <v>135</v>
      </c>
      <c r="AC136" t="s">
        <v>1574</v>
      </c>
      <c r="AD136" t="str">
        <f>IFERROR(VLOOKUP(ROWS(AD$2:AD136),AB$2:AC$215,2,FALSE),"")</f>
        <v>Rat-tails</v>
      </c>
      <c r="AE136">
        <f>IF(ISNUMBER(SEARCH(Landings!$K$133,AF$2:AF$215)),MAX(AE$1:AE135)+1,0)</f>
        <v>135</v>
      </c>
      <c r="AF136" t="s">
        <v>1574</v>
      </c>
      <c r="AG136" t="str">
        <f>IFERROR(VLOOKUP(ROWS(AG$2:AG136),AE$2:AF$215,2,FALSE),"")</f>
        <v>Rat-tails</v>
      </c>
      <c r="AH136">
        <f>IF(ISNUMBER(SEARCH(Landings!$K$134,AI$2:AI$215)),MAX(AH$1:AH135)+1,0)</f>
        <v>135</v>
      </c>
      <c r="AI136" t="s">
        <v>1574</v>
      </c>
      <c r="AJ136" t="str">
        <f>IFERROR(VLOOKUP(ROWS(AJ$2:AJ136),AH$2:AI$215,2,FALSE),"")</f>
        <v>Rat-tails</v>
      </c>
      <c r="AK136">
        <f>IF(ISNUMBER(SEARCH(Landings!$K$135,AL$2:AL$215)),MAX(AK$1:AK135)+1,0)</f>
        <v>135</v>
      </c>
      <c r="AL136" t="s">
        <v>1574</v>
      </c>
      <c r="AM136" t="str">
        <f>IFERROR(VLOOKUP(ROWS(AM$2:AM136),AK$2:AL$215,2,FALSE),"")</f>
        <v>Rat-tails</v>
      </c>
      <c r="AN136">
        <f>IF(ISNUMBER(SEARCH(Landings!$K$136,AO$2:AO$215)),MAX(AN$1:AN135)+1,0)</f>
        <v>135</v>
      </c>
      <c r="AO136" t="s">
        <v>1574</v>
      </c>
      <c r="AP136" t="str">
        <f>IFERROR(VLOOKUP(ROWS(AP$2:AP136),AN$2:AO$215,2,FALSE),"")</f>
        <v>Rat-tails</v>
      </c>
      <c r="AQ136">
        <f>IF(ISNUMBER(SEARCH(Landings!$K$137,AR$2:AR$215)),MAX(AQ$1:AQ135)+1,0)</f>
        <v>135</v>
      </c>
      <c r="AR136" t="s">
        <v>1574</v>
      </c>
      <c r="AS136" t="str">
        <f>IFERROR(VLOOKUP(ROWS(AS$2:AS136),AQ$2:AR$215,2,FALSE),"")</f>
        <v>Rat-tails</v>
      </c>
      <c r="AT136">
        <f>IF(ISNUMBER(SEARCH(Landings!$K$138,AU$2:AU$215)),MAX(AT$1:AT135)+1,0)</f>
        <v>135</v>
      </c>
      <c r="AU136" t="s">
        <v>1574</v>
      </c>
      <c r="AV136" t="str">
        <f>IFERROR(VLOOKUP(ROWS(AV$2:AV136),AT$2:AU$215,2,FALSE),"")</f>
        <v>Rat-tails</v>
      </c>
      <c r="AW136">
        <f>IF(ISNUMBER(SEARCH(Landings!$K$139,AX$2:AX$215)),MAX(AW$1:AW135)+1,0)</f>
        <v>135</v>
      </c>
      <c r="AX136" t="s">
        <v>1574</v>
      </c>
      <c r="AY136" t="str">
        <f>IFERROR(VLOOKUP(ROWS(AY$2:AY136),AW$2:AX$215,2,FALSE),"")</f>
        <v>Rat-tails</v>
      </c>
      <c r="AZ136">
        <f>IF(ISNUMBER(SEARCH(Landings!$K$140,BA$2:BA$215)),MAX(AZ$1:AZ135)+1,0)</f>
        <v>135</v>
      </c>
      <c r="BA136" t="s">
        <v>1574</v>
      </c>
      <c r="BB136" t="str">
        <f>IFERROR(VLOOKUP(ROWS(BB$2:BB136),AZ$2:BA$215,2,FALSE),"")</f>
        <v>Rat-tails</v>
      </c>
      <c r="BC136">
        <f>IF(ISNUMBER(SEARCH(Landings!$K$141,BD$2:BD$215)),MAX(BC$1:BC135)+1,0)</f>
        <v>135</v>
      </c>
      <c r="BD136" t="s">
        <v>1574</v>
      </c>
      <c r="BE136" t="str">
        <f>IFERROR(VLOOKUP(ROWS(BE$2:BE136),BC$2:BD$215,2,FALSE),"")</f>
        <v>Rat-tails</v>
      </c>
      <c r="BF136">
        <f>IF(ISNUMBER(SEARCH(Landings!$K$142,BG$2:BG$215)),MAX(BF$1:BF135)+1,0)</f>
        <v>135</v>
      </c>
      <c r="BG136" t="s">
        <v>1574</v>
      </c>
      <c r="BH136" t="str">
        <f>IFERROR(VLOOKUP(ROWS(BH$2:BH136),BF$2:BG$215,2,FALSE),"")</f>
        <v>Rat-tails</v>
      </c>
      <c r="BI136">
        <f>IF(ISNUMBER(SEARCH(Landings!$K$143,BJ$2:BJ$215)),MAX(BI$1:BI135)+1,0)</f>
        <v>135</v>
      </c>
      <c r="BJ136" t="s">
        <v>1574</v>
      </c>
      <c r="BK136" t="str">
        <f>IFERROR(VLOOKUP(ROWS(BK$2:BK136),BI$2:BJ$215,2,FALSE),"")</f>
        <v>Rat-tails</v>
      </c>
      <c r="BL136">
        <f>IF(ISNUMBER(SEARCH(Landings!$K$144,BM$2:BM$215)),MAX(BL$1:BL135)+1,0)</f>
        <v>135</v>
      </c>
      <c r="BM136" t="s">
        <v>1574</v>
      </c>
      <c r="BN136" t="str">
        <f>IFERROR(VLOOKUP(ROWS(BN$2:BN136),BL$2:BM$215,2,FALSE),"")</f>
        <v>Rat-tails</v>
      </c>
      <c r="BO136">
        <f>IF(ISNUMBER(SEARCH(Landings!$K$145,BP$2:BP$215)),MAX(BO$1:BO135)+1,0)</f>
        <v>135</v>
      </c>
      <c r="BP136" t="s">
        <v>1574</v>
      </c>
      <c r="BQ136" t="str">
        <f>IFERROR(VLOOKUP(ROWS(BQ$2:BQ136),BO$2:BP$215,2,FALSE),"")</f>
        <v>Rat-tails</v>
      </c>
      <c r="BR136">
        <f>IF(ISNUMBER(SEARCH(Landings!$K$146,BS$2:BS$215)),MAX(BR$1:BR135)+1,0)</f>
        <v>135</v>
      </c>
      <c r="BS136" t="s">
        <v>1574</v>
      </c>
      <c r="BT136" t="str">
        <f>IFERROR(VLOOKUP(ROWS(BT$2:BT136),BR$2:BS$215,2,FALSE),"")</f>
        <v>Rat-tails</v>
      </c>
      <c r="BU136">
        <f>IF(ISNUMBER(SEARCH(Landings!$K$147,BV$2:BV$215)),MAX(BU$1:BU135)+1,0)</f>
        <v>135</v>
      </c>
      <c r="BV136" t="s">
        <v>1574</v>
      </c>
      <c r="BW136" t="str">
        <f>IFERROR(VLOOKUP(ROWS(BW$2:BW136),BU$2:BV$215,2,FALSE),"")</f>
        <v>Rat-tails</v>
      </c>
      <c r="BX136">
        <f>IF(ISNUMBER(SEARCH(Landings!$K$148,BY$2:BY$215)),MAX(BX$1:BX135)+1,0)</f>
        <v>135</v>
      </c>
      <c r="BY136" t="s">
        <v>1574</v>
      </c>
      <c r="BZ136" t="str">
        <f>IFERROR(VLOOKUP(ROWS(BZ$2:BZ136),BX$2:BY$215,2,FALSE),"")</f>
        <v>Rat-tails</v>
      </c>
      <c r="CA136">
        <f>IF(ISNUMBER(SEARCH(Landings!$K$149,CB$2:CB$215)),MAX(CA$1:CA135)+1,0)</f>
        <v>135</v>
      </c>
      <c r="CB136" t="s">
        <v>1574</v>
      </c>
      <c r="CC136" t="str">
        <f>IFERROR(VLOOKUP(ROWS(CC$2:CC136),CA$2:CB$215,2,FALSE),"")</f>
        <v>Rat-tails</v>
      </c>
      <c r="CD136">
        <f>IF(ISNUMBER(SEARCH(Landings!$K$150,CE$2:CE$215)),MAX(CD$1:CD135)+1,0)</f>
        <v>135</v>
      </c>
      <c r="CE136" t="s">
        <v>1574</v>
      </c>
      <c r="CF136" t="str">
        <f>IFERROR(VLOOKUP(ROWS(CF$2:CF136),CD$2:CE$215,2,FALSE),"")</f>
        <v>Rat-tails</v>
      </c>
      <c r="CG136">
        <f>IF(ISNUMBER(SEARCH(Landings!$K$151,CH$2:CH$215)),MAX(CG$1:CG135)+1,0)</f>
        <v>135</v>
      </c>
      <c r="CH136" t="s">
        <v>1574</v>
      </c>
      <c r="CI136" t="str">
        <f>IFERROR(VLOOKUP(ROWS(CI$2:CI136),CG$2:CH$215,2,FALSE),"")</f>
        <v>Rat-tails</v>
      </c>
      <c r="CJ136">
        <f>IF(ISNUMBER(SEARCH(Landings!$K$152,CK$2:CK$215)),MAX(CJ$1:CJ135)+1,0)</f>
        <v>135</v>
      </c>
      <c r="CK136" t="s">
        <v>1574</v>
      </c>
      <c r="CL136" t="str">
        <f>IFERROR(VLOOKUP(ROWS(CL$2:CL136),CJ$2:CK$215,2,FALSE),"")</f>
        <v>Rat-tails</v>
      </c>
      <c r="CM136">
        <f>IF(ISNUMBER(SEARCH(Landings!$K$153,CN$2:CN$215)),MAX(CM$1:CM135)+1,0)</f>
        <v>135</v>
      </c>
      <c r="CN136" t="s">
        <v>1574</v>
      </c>
      <c r="CO136" t="str">
        <f>IFERROR(VLOOKUP(ROWS(CO$2:CO136),CM$2:CN$215,2,FALSE),"")</f>
        <v>Rat-tails</v>
      </c>
    </row>
    <row r="137" spans="1:93" x14ac:dyDescent="0.25">
      <c r="A137" t="s">
        <v>1575</v>
      </c>
      <c r="B137" t="s">
        <v>1576</v>
      </c>
      <c r="D137">
        <f>IF(ISNUMBER(SEARCH(Landings!$K$124,E$2:E$215)),MAX(D$1:D136)+1,0)</f>
        <v>136</v>
      </c>
      <c r="E137" t="s">
        <v>1576</v>
      </c>
      <c r="F137" t="str">
        <f>IFERROR(VLOOKUP(ROWS(F$2:F137),D$2:E$215,2,FALSE),"")</f>
        <v>Ray</v>
      </c>
      <c r="G137">
        <f>IF(ISNUMBER(SEARCH(Landings!$K$125,H$2:H$215)),MAX(G$1:G136)+1,0)</f>
        <v>136</v>
      </c>
      <c r="H137" t="s">
        <v>1576</v>
      </c>
      <c r="I137" t="str">
        <f>IFERROR(VLOOKUP(ROWS(I$2:I137),G$2:H$215,2,FALSE),"")</f>
        <v>Ray</v>
      </c>
      <c r="J137">
        <f>IF(ISNUMBER(SEARCH(Landings!$K$126,K$2:K$215)),MAX(J$1:J136)+1,0)</f>
        <v>136</v>
      </c>
      <c r="K137" t="s">
        <v>1576</v>
      </c>
      <c r="L137" t="str">
        <f>IFERROR(VLOOKUP(ROWS(L$2:L137),J$2:K$215,2,FALSE),"")</f>
        <v>Ray</v>
      </c>
      <c r="M137">
        <f>IF(ISNUMBER(SEARCH(Landings!$K$127,N$2:N$215)),MAX(M$1:M136)+1,0)</f>
        <v>136</v>
      </c>
      <c r="N137" t="s">
        <v>1576</v>
      </c>
      <c r="O137" t="str">
        <f>IFERROR(VLOOKUP(ROWS(O$2:O137),M$2:N$215,2,FALSE),"")</f>
        <v>Ray</v>
      </c>
      <c r="P137">
        <f>IF(ISNUMBER(SEARCH(Landings!$K$128,Q$2:Q$215)),MAX(P$1:P136)+1,0)</f>
        <v>136</v>
      </c>
      <c r="Q137" t="s">
        <v>1576</v>
      </c>
      <c r="R137" t="str">
        <f>IFERROR(VLOOKUP(ROWS(R$2:R137),P$2:Q$215,2,FALSE),"")</f>
        <v>Ray</v>
      </c>
      <c r="S137">
        <f>IF(ISNUMBER(SEARCH(Landings!$K$129,T$2:T$215)),MAX(S$1:S136)+1,0)</f>
        <v>136</v>
      </c>
      <c r="T137" t="s">
        <v>1576</v>
      </c>
      <c r="U137" t="str">
        <f>IFERROR(VLOOKUP(ROWS(U$2:U137),S$2:T$215,2,FALSE),"")</f>
        <v>Ray</v>
      </c>
      <c r="V137">
        <f>IF(ISNUMBER(SEARCH(Landings!$K$130,W$2:W$215)),MAX(V$1:V136)+1,0)</f>
        <v>136</v>
      </c>
      <c r="W137" t="s">
        <v>1576</v>
      </c>
      <c r="X137" t="str">
        <f>IFERROR(VLOOKUP(ROWS(X$2:X137),V$2:W$215,2,FALSE),"")</f>
        <v>Ray</v>
      </c>
      <c r="Y137">
        <f>IF(ISNUMBER(SEARCH(Landings!$K$131,Z$2:Z$215)),MAX(Y$1:Y136)+1,0)</f>
        <v>136</v>
      </c>
      <c r="Z137" t="s">
        <v>1576</v>
      </c>
      <c r="AA137" t="str">
        <f>IFERROR(VLOOKUP(ROWS(AA$2:AA137),Y$2:Z$215,2,FALSE),"")</f>
        <v>Ray</v>
      </c>
      <c r="AB137">
        <f>IF(ISNUMBER(SEARCH(Landings!$K$132,AC$2:AC$215)),MAX(AB$1:AB136)+1,0)</f>
        <v>136</v>
      </c>
      <c r="AC137" t="s">
        <v>1576</v>
      </c>
      <c r="AD137" t="str">
        <f>IFERROR(VLOOKUP(ROWS(AD$2:AD137),AB$2:AC$215,2,FALSE),"")</f>
        <v>Ray</v>
      </c>
      <c r="AE137">
        <f>IF(ISNUMBER(SEARCH(Landings!$K$133,AF$2:AF$215)),MAX(AE$1:AE136)+1,0)</f>
        <v>136</v>
      </c>
      <c r="AF137" t="s">
        <v>1576</v>
      </c>
      <c r="AG137" t="str">
        <f>IFERROR(VLOOKUP(ROWS(AG$2:AG137),AE$2:AF$215,2,FALSE),"")</f>
        <v>Ray</v>
      </c>
      <c r="AH137">
        <f>IF(ISNUMBER(SEARCH(Landings!$K$134,AI$2:AI$215)),MAX(AH$1:AH136)+1,0)</f>
        <v>136</v>
      </c>
      <c r="AI137" t="s">
        <v>1576</v>
      </c>
      <c r="AJ137" t="str">
        <f>IFERROR(VLOOKUP(ROWS(AJ$2:AJ137),AH$2:AI$215,2,FALSE),"")</f>
        <v>Ray</v>
      </c>
      <c r="AK137">
        <f>IF(ISNUMBER(SEARCH(Landings!$K$135,AL$2:AL$215)),MAX(AK$1:AK136)+1,0)</f>
        <v>136</v>
      </c>
      <c r="AL137" t="s">
        <v>1576</v>
      </c>
      <c r="AM137" t="str">
        <f>IFERROR(VLOOKUP(ROWS(AM$2:AM137),AK$2:AL$215,2,FALSE),"")</f>
        <v>Ray</v>
      </c>
      <c r="AN137">
        <f>IF(ISNUMBER(SEARCH(Landings!$K$136,AO$2:AO$215)),MAX(AN$1:AN136)+1,0)</f>
        <v>136</v>
      </c>
      <c r="AO137" t="s">
        <v>1576</v>
      </c>
      <c r="AP137" t="str">
        <f>IFERROR(VLOOKUP(ROWS(AP$2:AP137),AN$2:AO$215,2,FALSE),"")</f>
        <v>Ray</v>
      </c>
      <c r="AQ137">
        <f>IF(ISNUMBER(SEARCH(Landings!$K$137,AR$2:AR$215)),MAX(AQ$1:AQ136)+1,0)</f>
        <v>136</v>
      </c>
      <c r="AR137" t="s">
        <v>1576</v>
      </c>
      <c r="AS137" t="str">
        <f>IFERROR(VLOOKUP(ROWS(AS$2:AS137),AQ$2:AR$215,2,FALSE),"")</f>
        <v>Ray</v>
      </c>
      <c r="AT137">
        <f>IF(ISNUMBER(SEARCH(Landings!$K$138,AU$2:AU$215)),MAX(AT$1:AT136)+1,0)</f>
        <v>136</v>
      </c>
      <c r="AU137" t="s">
        <v>1576</v>
      </c>
      <c r="AV137" t="str">
        <f>IFERROR(VLOOKUP(ROWS(AV$2:AV137),AT$2:AU$215,2,FALSE),"")</f>
        <v>Ray</v>
      </c>
      <c r="AW137">
        <f>IF(ISNUMBER(SEARCH(Landings!$K$139,AX$2:AX$215)),MAX(AW$1:AW136)+1,0)</f>
        <v>136</v>
      </c>
      <c r="AX137" t="s">
        <v>1576</v>
      </c>
      <c r="AY137" t="str">
        <f>IFERROR(VLOOKUP(ROWS(AY$2:AY137),AW$2:AX$215,2,FALSE),"")</f>
        <v>Ray</v>
      </c>
      <c r="AZ137">
        <f>IF(ISNUMBER(SEARCH(Landings!$K$140,BA$2:BA$215)),MAX(AZ$1:AZ136)+1,0)</f>
        <v>136</v>
      </c>
      <c r="BA137" t="s">
        <v>1576</v>
      </c>
      <c r="BB137" t="str">
        <f>IFERROR(VLOOKUP(ROWS(BB$2:BB137),AZ$2:BA$215,2,FALSE),"")</f>
        <v>Ray</v>
      </c>
      <c r="BC137">
        <f>IF(ISNUMBER(SEARCH(Landings!$K$141,BD$2:BD$215)),MAX(BC$1:BC136)+1,0)</f>
        <v>136</v>
      </c>
      <c r="BD137" t="s">
        <v>1576</v>
      </c>
      <c r="BE137" t="str">
        <f>IFERROR(VLOOKUP(ROWS(BE$2:BE137),BC$2:BD$215,2,FALSE),"")</f>
        <v>Ray</v>
      </c>
      <c r="BF137">
        <f>IF(ISNUMBER(SEARCH(Landings!$K$142,BG$2:BG$215)),MAX(BF$1:BF136)+1,0)</f>
        <v>136</v>
      </c>
      <c r="BG137" t="s">
        <v>1576</v>
      </c>
      <c r="BH137" t="str">
        <f>IFERROR(VLOOKUP(ROWS(BH$2:BH137),BF$2:BG$215,2,FALSE),"")</f>
        <v>Ray</v>
      </c>
      <c r="BI137">
        <f>IF(ISNUMBER(SEARCH(Landings!$K$143,BJ$2:BJ$215)),MAX(BI$1:BI136)+1,0)</f>
        <v>136</v>
      </c>
      <c r="BJ137" t="s">
        <v>1576</v>
      </c>
      <c r="BK137" t="str">
        <f>IFERROR(VLOOKUP(ROWS(BK$2:BK137),BI$2:BJ$215,2,FALSE),"")</f>
        <v>Ray</v>
      </c>
      <c r="BL137">
        <f>IF(ISNUMBER(SEARCH(Landings!$K$144,BM$2:BM$215)),MAX(BL$1:BL136)+1,0)</f>
        <v>136</v>
      </c>
      <c r="BM137" t="s">
        <v>1576</v>
      </c>
      <c r="BN137" t="str">
        <f>IFERROR(VLOOKUP(ROWS(BN$2:BN137),BL$2:BM$215,2,FALSE),"")</f>
        <v>Ray</v>
      </c>
      <c r="BO137">
        <f>IF(ISNUMBER(SEARCH(Landings!$K$145,BP$2:BP$215)),MAX(BO$1:BO136)+1,0)</f>
        <v>136</v>
      </c>
      <c r="BP137" t="s">
        <v>1576</v>
      </c>
      <c r="BQ137" t="str">
        <f>IFERROR(VLOOKUP(ROWS(BQ$2:BQ137),BO$2:BP$215,2,FALSE),"")</f>
        <v>Ray</v>
      </c>
      <c r="BR137">
        <f>IF(ISNUMBER(SEARCH(Landings!$K$146,BS$2:BS$215)),MAX(BR$1:BR136)+1,0)</f>
        <v>136</v>
      </c>
      <c r="BS137" t="s">
        <v>1576</v>
      </c>
      <c r="BT137" t="str">
        <f>IFERROR(VLOOKUP(ROWS(BT$2:BT137),BR$2:BS$215,2,FALSE),"")</f>
        <v>Ray</v>
      </c>
      <c r="BU137">
        <f>IF(ISNUMBER(SEARCH(Landings!$K$147,BV$2:BV$215)),MAX(BU$1:BU136)+1,0)</f>
        <v>136</v>
      </c>
      <c r="BV137" t="s">
        <v>1576</v>
      </c>
      <c r="BW137" t="str">
        <f>IFERROR(VLOOKUP(ROWS(BW$2:BW137),BU$2:BV$215,2,FALSE),"")</f>
        <v>Ray</v>
      </c>
      <c r="BX137">
        <f>IF(ISNUMBER(SEARCH(Landings!$K$148,BY$2:BY$215)),MAX(BX$1:BX136)+1,0)</f>
        <v>136</v>
      </c>
      <c r="BY137" t="s">
        <v>1576</v>
      </c>
      <c r="BZ137" t="str">
        <f>IFERROR(VLOOKUP(ROWS(BZ$2:BZ137),BX$2:BY$215,2,FALSE),"")</f>
        <v>Ray</v>
      </c>
      <c r="CA137">
        <f>IF(ISNUMBER(SEARCH(Landings!$K$149,CB$2:CB$215)),MAX(CA$1:CA136)+1,0)</f>
        <v>136</v>
      </c>
      <c r="CB137" t="s">
        <v>1576</v>
      </c>
      <c r="CC137" t="str">
        <f>IFERROR(VLOOKUP(ROWS(CC$2:CC137),CA$2:CB$215,2,FALSE),"")</f>
        <v>Ray</v>
      </c>
      <c r="CD137">
        <f>IF(ISNUMBER(SEARCH(Landings!$K$150,CE$2:CE$215)),MAX(CD$1:CD136)+1,0)</f>
        <v>136</v>
      </c>
      <c r="CE137" t="s">
        <v>1576</v>
      </c>
      <c r="CF137" t="str">
        <f>IFERROR(VLOOKUP(ROWS(CF$2:CF137),CD$2:CE$215,2,FALSE),"")</f>
        <v>Ray</v>
      </c>
      <c r="CG137">
        <f>IF(ISNUMBER(SEARCH(Landings!$K$151,CH$2:CH$215)),MAX(CG$1:CG136)+1,0)</f>
        <v>136</v>
      </c>
      <c r="CH137" t="s">
        <v>1576</v>
      </c>
      <c r="CI137" t="str">
        <f>IFERROR(VLOOKUP(ROWS(CI$2:CI137),CG$2:CH$215,2,FALSE),"")</f>
        <v>Ray</v>
      </c>
      <c r="CJ137">
        <f>IF(ISNUMBER(SEARCH(Landings!$K$152,CK$2:CK$215)),MAX(CJ$1:CJ136)+1,0)</f>
        <v>136</v>
      </c>
      <c r="CK137" t="s">
        <v>1576</v>
      </c>
      <c r="CL137" t="str">
        <f>IFERROR(VLOOKUP(ROWS(CL$2:CL137),CJ$2:CK$215,2,FALSE),"")</f>
        <v>Ray</v>
      </c>
      <c r="CM137">
        <f>IF(ISNUMBER(SEARCH(Landings!$K$153,CN$2:CN$215)),MAX(CM$1:CM136)+1,0)</f>
        <v>136</v>
      </c>
      <c r="CN137" t="s">
        <v>1576</v>
      </c>
      <c r="CO137" t="str">
        <f>IFERROR(VLOOKUP(ROWS(CO$2:CO137),CM$2:CN$215,2,FALSE),"")</f>
        <v>Ray</v>
      </c>
    </row>
    <row r="138" spans="1:93" x14ac:dyDescent="0.25">
      <c r="A138" t="s">
        <v>1577</v>
      </c>
      <c r="B138" t="s">
        <v>1578</v>
      </c>
      <c r="D138">
        <f>IF(ISNUMBER(SEARCH(Landings!$K$124,E$2:E$215)),MAX(D$1:D137)+1,0)</f>
        <v>137</v>
      </c>
      <c r="E138" t="s">
        <v>1578</v>
      </c>
      <c r="F138" t="str">
        <f>IFERROR(VLOOKUP(ROWS(F$2:F138),D$2:E$215,2,FALSE),"")</f>
        <v>Red Band-fish</v>
      </c>
      <c r="G138">
        <f>IF(ISNUMBER(SEARCH(Landings!$K$125,H$2:H$215)),MAX(G$1:G137)+1,0)</f>
        <v>137</v>
      </c>
      <c r="H138" t="s">
        <v>1578</v>
      </c>
      <c r="I138" t="str">
        <f>IFERROR(VLOOKUP(ROWS(I$2:I138),G$2:H$215,2,FALSE),"")</f>
        <v>Red Band-fish</v>
      </c>
      <c r="J138">
        <f>IF(ISNUMBER(SEARCH(Landings!$K$126,K$2:K$215)),MAX(J$1:J137)+1,0)</f>
        <v>137</v>
      </c>
      <c r="K138" t="s">
        <v>1578</v>
      </c>
      <c r="L138" t="str">
        <f>IFERROR(VLOOKUP(ROWS(L$2:L138),J$2:K$215,2,FALSE),"")</f>
        <v>Red Band-fish</v>
      </c>
      <c r="M138">
        <f>IF(ISNUMBER(SEARCH(Landings!$K$127,N$2:N$215)),MAX(M$1:M137)+1,0)</f>
        <v>137</v>
      </c>
      <c r="N138" t="s">
        <v>1578</v>
      </c>
      <c r="O138" t="str">
        <f>IFERROR(VLOOKUP(ROWS(O$2:O138),M$2:N$215,2,FALSE),"")</f>
        <v>Red Band-fish</v>
      </c>
      <c r="P138">
        <f>IF(ISNUMBER(SEARCH(Landings!$K$128,Q$2:Q$215)),MAX(P$1:P137)+1,0)</f>
        <v>137</v>
      </c>
      <c r="Q138" t="s">
        <v>1578</v>
      </c>
      <c r="R138" t="str">
        <f>IFERROR(VLOOKUP(ROWS(R$2:R138),P$2:Q$215,2,FALSE),"")</f>
        <v>Red Band-fish</v>
      </c>
      <c r="S138">
        <f>IF(ISNUMBER(SEARCH(Landings!$K$129,T$2:T$215)),MAX(S$1:S137)+1,0)</f>
        <v>137</v>
      </c>
      <c r="T138" t="s">
        <v>1578</v>
      </c>
      <c r="U138" t="str">
        <f>IFERROR(VLOOKUP(ROWS(U$2:U138),S$2:T$215,2,FALSE),"")</f>
        <v>Red Band-fish</v>
      </c>
      <c r="V138">
        <f>IF(ISNUMBER(SEARCH(Landings!$K$130,W$2:W$215)),MAX(V$1:V137)+1,0)</f>
        <v>137</v>
      </c>
      <c r="W138" t="s">
        <v>1578</v>
      </c>
      <c r="X138" t="str">
        <f>IFERROR(VLOOKUP(ROWS(X$2:X138),V$2:W$215,2,FALSE),"")</f>
        <v>Red Band-fish</v>
      </c>
      <c r="Y138">
        <f>IF(ISNUMBER(SEARCH(Landings!$K$131,Z$2:Z$215)),MAX(Y$1:Y137)+1,0)</f>
        <v>137</v>
      </c>
      <c r="Z138" t="s">
        <v>1578</v>
      </c>
      <c r="AA138" t="str">
        <f>IFERROR(VLOOKUP(ROWS(AA$2:AA138),Y$2:Z$215,2,FALSE),"")</f>
        <v>Red Band-fish</v>
      </c>
      <c r="AB138">
        <f>IF(ISNUMBER(SEARCH(Landings!$K$132,AC$2:AC$215)),MAX(AB$1:AB137)+1,0)</f>
        <v>137</v>
      </c>
      <c r="AC138" t="s">
        <v>1578</v>
      </c>
      <c r="AD138" t="str">
        <f>IFERROR(VLOOKUP(ROWS(AD$2:AD138),AB$2:AC$215,2,FALSE),"")</f>
        <v>Red Band-fish</v>
      </c>
      <c r="AE138">
        <f>IF(ISNUMBER(SEARCH(Landings!$K$133,AF$2:AF$215)),MAX(AE$1:AE137)+1,0)</f>
        <v>137</v>
      </c>
      <c r="AF138" t="s">
        <v>1578</v>
      </c>
      <c r="AG138" t="str">
        <f>IFERROR(VLOOKUP(ROWS(AG$2:AG138),AE$2:AF$215,2,FALSE),"")</f>
        <v>Red Band-fish</v>
      </c>
      <c r="AH138">
        <f>IF(ISNUMBER(SEARCH(Landings!$K$134,AI$2:AI$215)),MAX(AH$1:AH137)+1,0)</f>
        <v>137</v>
      </c>
      <c r="AI138" t="s">
        <v>1578</v>
      </c>
      <c r="AJ138" t="str">
        <f>IFERROR(VLOOKUP(ROWS(AJ$2:AJ138),AH$2:AI$215,2,FALSE),"")</f>
        <v>Red Band-fish</v>
      </c>
      <c r="AK138">
        <f>IF(ISNUMBER(SEARCH(Landings!$K$135,AL$2:AL$215)),MAX(AK$1:AK137)+1,0)</f>
        <v>137</v>
      </c>
      <c r="AL138" t="s">
        <v>1578</v>
      </c>
      <c r="AM138" t="str">
        <f>IFERROR(VLOOKUP(ROWS(AM$2:AM138),AK$2:AL$215,2,FALSE),"")</f>
        <v>Red Band-fish</v>
      </c>
      <c r="AN138">
        <f>IF(ISNUMBER(SEARCH(Landings!$K$136,AO$2:AO$215)),MAX(AN$1:AN137)+1,0)</f>
        <v>137</v>
      </c>
      <c r="AO138" t="s">
        <v>1578</v>
      </c>
      <c r="AP138" t="str">
        <f>IFERROR(VLOOKUP(ROWS(AP$2:AP138),AN$2:AO$215,2,FALSE),"")</f>
        <v>Red Band-fish</v>
      </c>
      <c r="AQ138">
        <f>IF(ISNUMBER(SEARCH(Landings!$K$137,AR$2:AR$215)),MAX(AQ$1:AQ137)+1,0)</f>
        <v>137</v>
      </c>
      <c r="AR138" t="s">
        <v>1578</v>
      </c>
      <c r="AS138" t="str">
        <f>IFERROR(VLOOKUP(ROWS(AS$2:AS138),AQ$2:AR$215,2,FALSE),"")</f>
        <v>Red Band-fish</v>
      </c>
      <c r="AT138">
        <f>IF(ISNUMBER(SEARCH(Landings!$K$138,AU$2:AU$215)),MAX(AT$1:AT137)+1,0)</f>
        <v>137</v>
      </c>
      <c r="AU138" t="s">
        <v>1578</v>
      </c>
      <c r="AV138" t="str">
        <f>IFERROR(VLOOKUP(ROWS(AV$2:AV138),AT$2:AU$215,2,FALSE),"")</f>
        <v>Red Band-fish</v>
      </c>
      <c r="AW138">
        <f>IF(ISNUMBER(SEARCH(Landings!$K$139,AX$2:AX$215)),MAX(AW$1:AW137)+1,0)</f>
        <v>137</v>
      </c>
      <c r="AX138" t="s">
        <v>1578</v>
      </c>
      <c r="AY138" t="str">
        <f>IFERROR(VLOOKUP(ROWS(AY$2:AY138),AW$2:AX$215,2,FALSE),"")</f>
        <v>Red Band-fish</v>
      </c>
      <c r="AZ138">
        <f>IF(ISNUMBER(SEARCH(Landings!$K$140,BA$2:BA$215)),MAX(AZ$1:AZ137)+1,0)</f>
        <v>137</v>
      </c>
      <c r="BA138" t="s">
        <v>1578</v>
      </c>
      <c r="BB138" t="str">
        <f>IFERROR(VLOOKUP(ROWS(BB$2:BB138),AZ$2:BA$215,2,FALSE),"")</f>
        <v>Red Band-fish</v>
      </c>
      <c r="BC138">
        <f>IF(ISNUMBER(SEARCH(Landings!$K$141,BD$2:BD$215)),MAX(BC$1:BC137)+1,0)</f>
        <v>137</v>
      </c>
      <c r="BD138" t="s">
        <v>1578</v>
      </c>
      <c r="BE138" t="str">
        <f>IFERROR(VLOOKUP(ROWS(BE$2:BE138),BC$2:BD$215,2,FALSE),"")</f>
        <v>Red Band-fish</v>
      </c>
      <c r="BF138">
        <f>IF(ISNUMBER(SEARCH(Landings!$K$142,BG$2:BG$215)),MAX(BF$1:BF137)+1,0)</f>
        <v>137</v>
      </c>
      <c r="BG138" t="s">
        <v>1578</v>
      </c>
      <c r="BH138" t="str">
        <f>IFERROR(VLOOKUP(ROWS(BH$2:BH138),BF$2:BG$215,2,FALSE),"")</f>
        <v>Red Band-fish</v>
      </c>
      <c r="BI138">
        <f>IF(ISNUMBER(SEARCH(Landings!$K$143,BJ$2:BJ$215)),MAX(BI$1:BI137)+1,0)</f>
        <v>137</v>
      </c>
      <c r="BJ138" t="s">
        <v>1578</v>
      </c>
      <c r="BK138" t="str">
        <f>IFERROR(VLOOKUP(ROWS(BK$2:BK138),BI$2:BJ$215,2,FALSE),"")</f>
        <v>Red Band-fish</v>
      </c>
      <c r="BL138">
        <f>IF(ISNUMBER(SEARCH(Landings!$K$144,BM$2:BM$215)),MAX(BL$1:BL137)+1,0)</f>
        <v>137</v>
      </c>
      <c r="BM138" t="s">
        <v>1578</v>
      </c>
      <c r="BN138" t="str">
        <f>IFERROR(VLOOKUP(ROWS(BN$2:BN138),BL$2:BM$215,2,FALSE),"")</f>
        <v>Red Band-fish</v>
      </c>
      <c r="BO138">
        <f>IF(ISNUMBER(SEARCH(Landings!$K$145,BP$2:BP$215)),MAX(BO$1:BO137)+1,0)</f>
        <v>137</v>
      </c>
      <c r="BP138" t="s">
        <v>1578</v>
      </c>
      <c r="BQ138" t="str">
        <f>IFERROR(VLOOKUP(ROWS(BQ$2:BQ138),BO$2:BP$215,2,FALSE),"")</f>
        <v>Red Band-fish</v>
      </c>
      <c r="BR138">
        <f>IF(ISNUMBER(SEARCH(Landings!$K$146,BS$2:BS$215)),MAX(BR$1:BR137)+1,0)</f>
        <v>137</v>
      </c>
      <c r="BS138" t="s">
        <v>1578</v>
      </c>
      <c r="BT138" t="str">
        <f>IFERROR(VLOOKUP(ROWS(BT$2:BT138),BR$2:BS$215,2,FALSE),"")</f>
        <v>Red Band-fish</v>
      </c>
      <c r="BU138">
        <f>IF(ISNUMBER(SEARCH(Landings!$K$147,BV$2:BV$215)),MAX(BU$1:BU137)+1,0)</f>
        <v>137</v>
      </c>
      <c r="BV138" t="s">
        <v>1578</v>
      </c>
      <c r="BW138" t="str">
        <f>IFERROR(VLOOKUP(ROWS(BW$2:BW138),BU$2:BV$215,2,FALSE),"")</f>
        <v>Red Band-fish</v>
      </c>
      <c r="BX138">
        <f>IF(ISNUMBER(SEARCH(Landings!$K$148,BY$2:BY$215)),MAX(BX$1:BX137)+1,0)</f>
        <v>137</v>
      </c>
      <c r="BY138" t="s">
        <v>1578</v>
      </c>
      <c r="BZ138" t="str">
        <f>IFERROR(VLOOKUP(ROWS(BZ$2:BZ138),BX$2:BY$215,2,FALSE),"")</f>
        <v>Red Band-fish</v>
      </c>
      <c r="CA138">
        <f>IF(ISNUMBER(SEARCH(Landings!$K$149,CB$2:CB$215)),MAX(CA$1:CA137)+1,0)</f>
        <v>137</v>
      </c>
      <c r="CB138" t="s">
        <v>1578</v>
      </c>
      <c r="CC138" t="str">
        <f>IFERROR(VLOOKUP(ROWS(CC$2:CC138),CA$2:CB$215,2,FALSE),"")</f>
        <v>Red Band-fish</v>
      </c>
      <c r="CD138">
        <f>IF(ISNUMBER(SEARCH(Landings!$K$150,CE$2:CE$215)),MAX(CD$1:CD137)+1,0)</f>
        <v>137</v>
      </c>
      <c r="CE138" t="s">
        <v>1578</v>
      </c>
      <c r="CF138" t="str">
        <f>IFERROR(VLOOKUP(ROWS(CF$2:CF138),CD$2:CE$215,2,FALSE),"")</f>
        <v>Red Band-fish</v>
      </c>
      <c r="CG138">
        <f>IF(ISNUMBER(SEARCH(Landings!$K$151,CH$2:CH$215)),MAX(CG$1:CG137)+1,0)</f>
        <v>137</v>
      </c>
      <c r="CH138" t="s">
        <v>1578</v>
      </c>
      <c r="CI138" t="str">
        <f>IFERROR(VLOOKUP(ROWS(CI$2:CI138),CG$2:CH$215,2,FALSE),"")</f>
        <v>Red Band-fish</v>
      </c>
      <c r="CJ138">
        <f>IF(ISNUMBER(SEARCH(Landings!$K$152,CK$2:CK$215)),MAX(CJ$1:CJ137)+1,0)</f>
        <v>137</v>
      </c>
      <c r="CK138" t="s">
        <v>1578</v>
      </c>
      <c r="CL138" t="str">
        <f>IFERROR(VLOOKUP(ROWS(CL$2:CL138),CJ$2:CK$215,2,FALSE),"")</f>
        <v>Red Band-fish</v>
      </c>
      <c r="CM138">
        <f>IF(ISNUMBER(SEARCH(Landings!$K$153,CN$2:CN$215)),MAX(CM$1:CM137)+1,0)</f>
        <v>137</v>
      </c>
      <c r="CN138" t="s">
        <v>1578</v>
      </c>
      <c r="CO138" t="str">
        <f>IFERROR(VLOOKUP(ROWS(CO$2:CO138),CM$2:CN$215,2,FALSE),"")</f>
        <v>Red Band-fish</v>
      </c>
    </row>
    <row r="139" spans="1:93" x14ac:dyDescent="0.25">
      <c r="A139" t="s">
        <v>1579</v>
      </c>
      <c r="B139" t="s">
        <v>1580</v>
      </c>
      <c r="D139">
        <f>IF(ISNUMBER(SEARCH(Landings!$K$124,E$2:E$215)),MAX(D$1:D138)+1,0)</f>
        <v>138</v>
      </c>
      <c r="E139" t="s">
        <v>1580</v>
      </c>
      <c r="F139" t="str">
        <f>IFERROR(VLOOKUP(ROWS(F$2:F139),D$2:E$215,2,FALSE),"")</f>
        <v>Red gurnard</v>
      </c>
      <c r="G139">
        <f>IF(ISNUMBER(SEARCH(Landings!$K$125,H$2:H$215)),MAX(G$1:G138)+1,0)</f>
        <v>138</v>
      </c>
      <c r="H139" t="s">
        <v>1580</v>
      </c>
      <c r="I139" t="str">
        <f>IFERROR(VLOOKUP(ROWS(I$2:I139),G$2:H$215,2,FALSE),"")</f>
        <v>Red gurnard</v>
      </c>
      <c r="J139">
        <f>IF(ISNUMBER(SEARCH(Landings!$K$126,K$2:K$215)),MAX(J$1:J138)+1,0)</f>
        <v>138</v>
      </c>
      <c r="K139" t="s">
        <v>1580</v>
      </c>
      <c r="L139" t="str">
        <f>IFERROR(VLOOKUP(ROWS(L$2:L139),J$2:K$215,2,FALSE),"")</f>
        <v>Red gurnard</v>
      </c>
      <c r="M139">
        <f>IF(ISNUMBER(SEARCH(Landings!$K$127,N$2:N$215)),MAX(M$1:M138)+1,0)</f>
        <v>138</v>
      </c>
      <c r="N139" t="s">
        <v>1580</v>
      </c>
      <c r="O139" t="str">
        <f>IFERROR(VLOOKUP(ROWS(O$2:O139),M$2:N$215,2,FALSE),"")</f>
        <v>Red gurnard</v>
      </c>
      <c r="P139">
        <f>IF(ISNUMBER(SEARCH(Landings!$K$128,Q$2:Q$215)),MAX(P$1:P138)+1,0)</f>
        <v>138</v>
      </c>
      <c r="Q139" t="s">
        <v>1580</v>
      </c>
      <c r="R139" t="str">
        <f>IFERROR(VLOOKUP(ROWS(R$2:R139),P$2:Q$215,2,FALSE),"")</f>
        <v>Red gurnard</v>
      </c>
      <c r="S139">
        <f>IF(ISNUMBER(SEARCH(Landings!$K$129,T$2:T$215)),MAX(S$1:S138)+1,0)</f>
        <v>138</v>
      </c>
      <c r="T139" t="s">
        <v>1580</v>
      </c>
      <c r="U139" t="str">
        <f>IFERROR(VLOOKUP(ROWS(U$2:U139),S$2:T$215,2,FALSE),"")</f>
        <v>Red gurnard</v>
      </c>
      <c r="V139">
        <f>IF(ISNUMBER(SEARCH(Landings!$K$130,W$2:W$215)),MAX(V$1:V138)+1,0)</f>
        <v>138</v>
      </c>
      <c r="W139" t="s">
        <v>1580</v>
      </c>
      <c r="X139" t="str">
        <f>IFERROR(VLOOKUP(ROWS(X$2:X139),V$2:W$215,2,FALSE),"")</f>
        <v>Red gurnard</v>
      </c>
      <c r="Y139">
        <f>IF(ISNUMBER(SEARCH(Landings!$K$131,Z$2:Z$215)),MAX(Y$1:Y138)+1,0)</f>
        <v>138</v>
      </c>
      <c r="Z139" t="s">
        <v>1580</v>
      </c>
      <c r="AA139" t="str">
        <f>IFERROR(VLOOKUP(ROWS(AA$2:AA139),Y$2:Z$215,2,FALSE),"")</f>
        <v>Red gurnard</v>
      </c>
      <c r="AB139">
        <f>IF(ISNUMBER(SEARCH(Landings!$K$132,AC$2:AC$215)),MAX(AB$1:AB138)+1,0)</f>
        <v>138</v>
      </c>
      <c r="AC139" t="s">
        <v>1580</v>
      </c>
      <c r="AD139" t="str">
        <f>IFERROR(VLOOKUP(ROWS(AD$2:AD139),AB$2:AC$215,2,FALSE),"")</f>
        <v>Red gurnard</v>
      </c>
      <c r="AE139">
        <f>IF(ISNUMBER(SEARCH(Landings!$K$133,AF$2:AF$215)),MAX(AE$1:AE138)+1,0)</f>
        <v>138</v>
      </c>
      <c r="AF139" t="s">
        <v>1580</v>
      </c>
      <c r="AG139" t="str">
        <f>IFERROR(VLOOKUP(ROWS(AG$2:AG139),AE$2:AF$215,2,FALSE),"")</f>
        <v>Red gurnard</v>
      </c>
      <c r="AH139">
        <f>IF(ISNUMBER(SEARCH(Landings!$K$134,AI$2:AI$215)),MAX(AH$1:AH138)+1,0)</f>
        <v>138</v>
      </c>
      <c r="AI139" t="s">
        <v>1580</v>
      </c>
      <c r="AJ139" t="str">
        <f>IFERROR(VLOOKUP(ROWS(AJ$2:AJ139),AH$2:AI$215,2,FALSE),"")</f>
        <v>Red gurnard</v>
      </c>
      <c r="AK139">
        <f>IF(ISNUMBER(SEARCH(Landings!$K$135,AL$2:AL$215)),MAX(AK$1:AK138)+1,0)</f>
        <v>138</v>
      </c>
      <c r="AL139" t="s">
        <v>1580</v>
      </c>
      <c r="AM139" t="str">
        <f>IFERROR(VLOOKUP(ROWS(AM$2:AM139),AK$2:AL$215,2,FALSE),"")</f>
        <v>Red gurnard</v>
      </c>
      <c r="AN139">
        <f>IF(ISNUMBER(SEARCH(Landings!$K$136,AO$2:AO$215)),MAX(AN$1:AN138)+1,0)</f>
        <v>138</v>
      </c>
      <c r="AO139" t="s">
        <v>1580</v>
      </c>
      <c r="AP139" t="str">
        <f>IFERROR(VLOOKUP(ROWS(AP$2:AP139),AN$2:AO$215,2,FALSE),"")</f>
        <v>Red gurnard</v>
      </c>
      <c r="AQ139">
        <f>IF(ISNUMBER(SEARCH(Landings!$K$137,AR$2:AR$215)),MAX(AQ$1:AQ138)+1,0)</f>
        <v>138</v>
      </c>
      <c r="AR139" t="s">
        <v>1580</v>
      </c>
      <c r="AS139" t="str">
        <f>IFERROR(VLOOKUP(ROWS(AS$2:AS139),AQ$2:AR$215,2,FALSE),"")</f>
        <v>Red gurnard</v>
      </c>
      <c r="AT139">
        <f>IF(ISNUMBER(SEARCH(Landings!$K$138,AU$2:AU$215)),MAX(AT$1:AT138)+1,0)</f>
        <v>138</v>
      </c>
      <c r="AU139" t="s">
        <v>1580</v>
      </c>
      <c r="AV139" t="str">
        <f>IFERROR(VLOOKUP(ROWS(AV$2:AV139),AT$2:AU$215,2,FALSE),"")</f>
        <v>Red gurnard</v>
      </c>
      <c r="AW139">
        <f>IF(ISNUMBER(SEARCH(Landings!$K$139,AX$2:AX$215)),MAX(AW$1:AW138)+1,0)</f>
        <v>138</v>
      </c>
      <c r="AX139" t="s">
        <v>1580</v>
      </c>
      <c r="AY139" t="str">
        <f>IFERROR(VLOOKUP(ROWS(AY$2:AY139),AW$2:AX$215,2,FALSE),"")</f>
        <v>Red gurnard</v>
      </c>
      <c r="AZ139">
        <f>IF(ISNUMBER(SEARCH(Landings!$K$140,BA$2:BA$215)),MAX(AZ$1:AZ138)+1,0)</f>
        <v>138</v>
      </c>
      <c r="BA139" t="s">
        <v>1580</v>
      </c>
      <c r="BB139" t="str">
        <f>IFERROR(VLOOKUP(ROWS(BB$2:BB139),AZ$2:BA$215,2,FALSE),"")</f>
        <v>Red gurnard</v>
      </c>
      <c r="BC139">
        <f>IF(ISNUMBER(SEARCH(Landings!$K$141,BD$2:BD$215)),MAX(BC$1:BC138)+1,0)</f>
        <v>138</v>
      </c>
      <c r="BD139" t="s">
        <v>1580</v>
      </c>
      <c r="BE139" t="str">
        <f>IFERROR(VLOOKUP(ROWS(BE$2:BE139),BC$2:BD$215,2,FALSE),"")</f>
        <v>Red gurnard</v>
      </c>
      <c r="BF139">
        <f>IF(ISNUMBER(SEARCH(Landings!$K$142,BG$2:BG$215)),MAX(BF$1:BF138)+1,0)</f>
        <v>138</v>
      </c>
      <c r="BG139" t="s">
        <v>1580</v>
      </c>
      <c r="BH139" t="str">
        <f>IFERROR(VLOOKUP(ROWS(BH$2:BH139),BF$2:BG$215,2,FALSE),"")</f>
        <v>Red gurnard</v>
      </c>
      <c r="BI139">
        <f>IF(ISNUMBER(SEARCH(Landings!$K$143,BJ$2:BJ$215)),MAX(BI$1:BI138)+1,0)</f>
        <v>138</v>
      </c>
      <c r="BJ139" t="s">
        <v>1580</v>
      </c>
      <c r="BK139" t="str">
        <f>IFERROR(VLOOKUP(ROWS(BK$2:BK139),BI$2:BJ$215,2,FALSE),"")</f>
        <v>Red gurnard</v>
      </c>
      <c r="BL139">
        <f>IF(ISNUMBER(SEARCH(Landings!$K$144,BM$2:BM$215)),MAX(BL$1:BL138)+1,0)</f>
        <v>138</v>
      </c>
      <c r="BM139" t="s">
        <v>1580</v>
      </c>
      <c r="BN139" t="str">
        <f>IFERROR(VLOOKUP(ROWS(BN$2:BN139),BL$2:BM$215,2,FALSE),"")</f>
        <v>Red gurnard</v>
      </c>
      <c r="BO139">
        <f>IF(ISNUMBER(SEARCH(Landings!$K$145,BP$2:BP$215)),MAX(BO$1:BO138)+1,0)</f>
        <v>138</v>
      </c>
      <c r="BP139" t="s">
        <v>1580</v>
      </c>
      <c r="BQ139" t="str">
        <f>IFERROR(VLOOKUP(ROWS(BQ$2:BQ139),BO$2:BP$215,2,FALSE),"")</f>
        <v>Red gurnard</v>
      </c>
      <c r="BR139">
        <f>IF(ISNUMBER(SEARCH(Landings!$K$146,BS$2:BS$215)),MAX(BR$1:BR138)+1,0)</f>
        <v>138</v>
      </c>
      <c r="BS139" t="s">
        <v>1580</v>
      </c>
      <c r="BT139" t="str">
        <f>IFERROR(VLOOKUP(ROWS(BT$2:BT139),BR$2:BS$215,2,FALSE),"")</f>
        <v>Red gurnard</v>
      </c>
      <c r="BU139">
        <f>IF(ISNUMBER(SEARCH(Landings!$K$147,BV$2:BV$215)),MAX(BU$1:BU138)+1,0)</f>
        <v>138</v>
      </c>
      <c r="BV139" t="s">
        <v>1580</v>
      </c>
      <c r="BW139" t="str">
        <f>IFERROR(VLOOKUP(ROWS(BW$2:BW139),BU$2:BV$215,2,FALSE),"")</f>
        <v>Red gurnard</v>
      </c>
      <c r="BX139">
        <f>IF(ISNUMBER(SEARCH(Landings!$K$148,BY$2:BY$215)),MAX(BX$1:BX138)+1,0)</f>
        <v>138</v>
      </c>
      <c r="BY139" t="s">
        <v>1580</v>
      </c>
      <c r="BZ139" t="str">
        <f>IFERROR(VLOOKUP(ROWS(BZ$2:BZ139),BX$2:BY$215,2,FALSE),"")</f>
        <v>Red gurnard</v>
      </c>
      <c r="CA139">
        <f>IF(ISNUMBER(SEARCH(Landings!$K$149,CB$2:CB$215)),MAX(CA$1:CA138)+1,0)</f>
        <v>138</v>
      </c>
      <c r="CB139" t="s">
        <v>1580</v>
      </c>
      <c r="CC139" t="str">
        <f>IFERROR(VLOOKUP(ROWS(CC$2:CC139),CA$2:CB$215,2,FALSE),"")</f>
        <v>Red gurnard</v>
      </c>
      <c r="CD139">
        <f>IF(ISNUMBER(SEARCH(Landings!$K$150,CE$2:CE$215)),MAX(CD$1:CD138)+1,0)</f>
        <v>138</v>
      </c>
      <c r="CE139" t="s">
        <v>1580</v>
      </c>
      <c r="CF139" t="str">
        <f>IFERROR(VLOOKUP(ROWS(CF$2:CF139),CD$2:CE$215,2,FALSE),"")</f>
        <v>Red gurnard</v>
      </c>
      <c r="CG139">
        <f>IF(ISNUMBER(SEARCH(Landings!$K$151,CH$2:CH$215)),MAX(CG$1:CG138)+1,0)</f>
        <v>138</v>
      </c>
      <c r="CH139" t="s">
        <v>1580</v>
      </c>
      <c r="CI139" t="str">
        <f>IFERROR(VLOOKUP(ROWS(CI$2:CI139),CG$2:CH$215,2,FALSE),"")</f>
        <v>Red gurnard</v>
      </c>
      <c r="CJ139">
        <f>IF(ISNUMBER(SEARCH(Landings!$K$152,CK$2:CK$215)),MAX(CJ$1:CJ138)+1,0)</f>
        <v>138</v>
      </c>
      <c r="CK139" t="s">
        <v>1580</v>
      </c>
      <c r="CL139" t="str">
        <f>IFERROR(VLOOKUP(ROWS(CL$2:CL139),CJ$2:CK$215,2,FALSE),"")</f>
        <v>Red gurnard</v>
      </c>
      <c r="CM139">
        <f>IF(ISNUMBER(SEARCH(Landings!$K$153,CN$2:CN$215)),MAX(CM$1:CM138)+1,0)</f>
        <v>138</v>
      </c>
      <c r="CN139" t="s">
        <v>1580</v>
      </c>
      <c r="CO139" t="str">
        <f>IFERROR(VLOOKUP(ROWS(CO$2:CO139),CM$2:CN$215,2,FALSE),"")</f>
        <v>Red gurnard</v>
      </c>
    </row>
    <row r="140" spans="1:93" x14ac:dyDescent="0.25">
      <c r="A140" t="s">
        <v>1581</v>
      </c>
      <c r="B140" t="s">
        <v>1582</v>
      </c>
      <c r="D140">
        <f>IF(ISNUMBER(SEARCH(Landings!$K$124,E$2:E$215)),MAX(D$1:D139)+1,0)</f>
        <v>139</v>
      </c>
      <c r="E140" t="s">
        <v>1582</v>
      </c>
      <c r="F140" t="str">
        <f>IFERROR(VLOOKUP(ROWS(F$2:F140),D$2:E$215,2,FALSE),"")</f>
        <v>Red mullet</v>
      </c>
      <c r="G140">
        <f>IF(ISNUMBER(SEARCH(Landings!$K$125,H$2:H$215)),MAX(G$1:G139)+1,0)</f>
        <v>139</v>
      </c>
      <c r="H140" t="s">
        <v>1582</v>
      </c>
      <c r="I140" t="str">
        <f>IFERROR(VLOOKUP(ROWS(I$2:I140),G$2:H$215,2,FALSE),"")</f>
        <v>Red mullet</v>
      </c>
      <c r="J140">
        <f>IF(ISNUMBER(SEARCH(Landings!$K$126,K$2:K$215)),MAX(J$1:J139)+1,0)</f>
        <v>139</v>
      </c>
      <c r="K140" t="s">
        <v>1582</v>
      </c>
      <c r="L140" t="str">
        <f>IFERROR(VLOOKUP(ROWS(L$2:L140),J$2:K$215,2,FALSE),"")</f>
        <v>Red mullet</v>
      </c>
      <c r="M140">
        <f>IF(ISNUMBER(SEARCH(Landings!$K$127,N$2:N$215)),MAX(M$1:M139)+1,0)</f>
        <v>139</v>
      </c>
      <c r="N140" t="s">
        <v>1582</v>
      </c>
      <c r="O140" t="str">
        <f>IFERROR(VLOOKUP(ROWS(O$2:O140),M$2:N$215,2,FALSE),"")</f>
        <v>Red mullet</v>
      </c>
      <c r="P140">
        <f>IF(ISNUMBER(SEARCH(Landings!$K$128,Q$2:Q$215)),MAX(P$1:P139)+1,0)</f>
        <v>139</v>
      </c>
      <c r="Q140" t="s">
        <v>1582</v>
      </c>
      <c r="R140" t="str">
        <f>IFERROR(VLOOKUP(ROWS(R$2:R140),P$2:Q$215,2,FALSE),"")</f>
        <v>Red mullet</v>
      </c>
      <c r="S140">
        <f>IF(ISNUMBER(SEARCH(Landings!$K$129,T$2:T$215)),MAX(S$1:S139)+1,0)</f>
        <v>139</v>
      </c>
      <c r="T140" t="s">
        <v>1582</v>
      </c>
      <c r="U140" t="str">
        <f>IFERROR(VLOOKUP(ROWS(U$2:U140),S$2:T$215,2,FALSE),"")</f>
        <v>Red mullet</v>
      </c>
      <c r="V140">
        <f>IF(ISNUMBER(SEARCH(Landings!$K$130,W$2:W$215)),MAX(V$1:V139)+1,0)</f>
        <v>139</v>
      </c>
      <c r="W140" t="s">
        <v>1582</v>
      </c>
      <c r="X140" t="str">
        <f>IFERROR(VLOOKUP(ROWS(X$2:X140),V$2:W$215,2,FALSE),"")</f>
        <v>Red mullet</v>
      </c>
      <c r="Y140">
        <f>IF(ISNUMBER(SEARCH(Landings!$K$131,Z$2:Z$215)),MAX(Y$1:Y139)+1,0)</f>
        <v>139</v>
      </c>
      <c r="Z140" t="s">
        <v>1582</v>
      </c>
      <c r="AA140" t="str">
        <f>IFERROR(VLOOKUP(ROWS(AA$2:AA140),Y$2:Z$215,2,FALSE),"")</f>
        <v>Red mullet</v>
      </c>
      <c r="AB140">
        <f>IF(ISNUMBER(SEARCH(Landings!$K$132,AC$2:AC$215)),MAX(AB$1:AB139)+1,0)</f>
        <v>139</v>
      </c>
      <c r="AC140" t="s">
        <v>1582</v>
      </c>
      <c r="AD140" t="str">
        <f>IFERROR(VLOOKUP(ROWS(AD$2:AD140),AB$2:AC$215,2,FALSE),"")</f>
        <v>Red mullet</v>
      </c>
      <c r="AE140">
        <f>IF(ISNUMBER(SEARCH(Landings!$K$133,AF$2:AF$215)),MAX(AE$1:AE139)+1,0)</f>
        <v>139</v>
      </c>
      <c r="AF140" t="s">
        <v>1582</v>
      </c>
      <c r="AG140" t="str">
        <f>IFERROR(VLOOKUP(ROWS(AG$2:AG140),AE$2:AF$215,2,FALSE),"")</f>
        <v>Red mullet</v>
      </c>
      <c r="AH140">
        <f>IF(ISNUMBER(SEARCH(Landings!$K$134,AI$2:AI$215)),MAX(AH$1:AH139)+1,0)</f>
        <v>139</v>
      </c>
      <c r="AI140" t="s">
        <v>1582</v>
      </c>
      <c r="AJ140" t="str">
        <f>IFERROR(VLOOKUP(ROWS(AJ$2:AJ140),AH$2:AI$215,2,FALSE),"")</f>
        <v>Red mullet</v>
      </c>
      <c r="AK140">
        <f>IF(ISNUMBER(SEARCH(Landings!$K$135,AL$2:AL$215)),MAX(AK$1:AK139)+1,0)</f>
        <v>139</v>
      </c>
      <c r="AL140" t="s">
        <v>1582</v>
      </c>
      <c r="AM140" t="str">
        <f>IFERROR(VLOOKUP(ROWS(AM$2:AM140),AK$2:AL$215,2,FALSE),"")</f>
        <v>Red mullet</v>
      </c>
      <c r="AN140">
        <f>IF(ISNUMBER(SEARCH(Landings!$K$136,AO$2:AO$215)),MAX(AN$1:AN139)+1,0)</f>
        <v>139</v>
      </c>
      <c r="AO140" t="s">
        <v>1582</v>
      </c>
      <c r="AP140" t="str">
        <f>IFERROR(VLOOKUP(ROWS(AP$2:AP140),AN$2:AO$215,2,FALSE),"")</f>
        <v>Red mullet</v>
      </c>
      <c r="AQ140">
        <f>IF(ISNUMBER(SEARCH(Landings!$K$137,AR$2:AR$215)),MAX(AQ$1:AQ139)+1,0)</f>
        <v>139</v>
      </c>
      <c r="AR140" t="s">
        <v>1582</v>
      </c>
      <c r="AS140" t="str">
        <f>IFERROR(VLOOKUP(ROWS(AS$2:AS140),AQ$2:AR$215,2,FALSE),"")</f>
        <v>Red mullet</v>
      </c>
      <c r="AT140">
        <f>IF(ISNUMBER(SEARCH(Landings!$K$138,AU$2:AU$215)),MAX(AT$1:AT139)+1,0)</f>
        <v>139</v>
      </c>
      <c r="AU140" t="s">
        <v>1582</v>
      </c>
      <c r="AV140" t="str">
        <f>IFERROR(VLOOKUP(ROWS(AV$2:AV140),AT$2:AU$215,2,FALSE),"")</f>
        <v>Red mullet</v>
      </c>
      <c r="AW140">
        <f>IF(ISNUMBER(SEARCH(Landings!$K$139,AX$2:AX$215)),MAX(AW$1:AW139)+1,0)</f>
        <v>139</v>
      </c>
      <c r="AX140" t="s">
        <v>1582</v>
      </c>
      <c r="AY140" t="str">
        <f>IFERROR(VLOOKUP(ROWS(AY$2:AY140),AW$2:AX$215,2,FALSE),"")</f>
        <v>Red mullet</v>
      </c>
      <c r="AZ140">
        <f>IF(ISNUMBER(SEARCH(Landings!$K$140,BA$2:BA$215)),MAX(AZ$1:AZ139)+1,0)</f>
        <v>139</v>
      </c>
      <c r="BA140" t="s">
        <v>1582</v>
      </c>
      <c r="BB140" t="str">
        <f>IFERROR(VLOOKUP(ROWS(BB$2:BB140),AZ$2:BA$215,2,FALSE),"")</f>
        <v>Red mullet</v>
      </c>
      <c r="BC140">
        <f>IF(ISNUMBER(SEARCH(Landings!$K$141,BD$2:BD$215)),MAX(BC$1:BC139)+1,0)</f>
        <v>139</v>
      </c>
      <c r="BD140" t="s">
        <v>1582</v>
      </c>
      <c r="BE140" t="str">
        <f>IFERROR(VLOOKUP(ROWS(BE$2:BE140),BC$2:BD$215,2,FALSE),"")</f>
        <v>Red mullet</v>
      </c>
      <c r="BF140">
        <f>IF(ISNUMBER(SEARCH(Landings!$K$142,BG$2:BG$215)),MAX(BF$1:BF139)+1,0)</f>
        <v>139</v>
      </c>
      <c r="BG140" t="s">
        <v>1582</v>
      </c>
      <c r="BH140" t="str">
        <f>IFERROR(VLOOKUP(ROWS(BH$2:BH140),BF$2:BG$215,2,FALSE),"")</f>
        <v>Red mullet</v>
      </c>
      <c r="BI140">
        <f>IF(ISNUMBER(SEARCH(Landings!$K$143,BJ$2:BJ$215)),MAX(BI$1:BI139)+1,0)</f>
        <v>139</v>
      </c>
      <c r="BJ140" t="s">
        <v>1582</v>
      </c>
      <c r="BK140" t="str">
        <f>IFERROR(VLOOKUP(ROWS(BK$2:BK140),BI$2:BJ$215,2,FALSE),"")</f>
        <v>Red mullet</v>
      </c>
      <c r="BL140">
        <f>IF(ISNUMBER(SEARCH(Landings!$K$144,BM$2:BM$215)),MAX(BL$1:BL139)+1,0)</f>
        <v>139</v>
      </c>
      <c r="BM140" t="s">
        <v>1582</v>
      </c>
      <c r="BN140" t="str">
        <f>IFERROR(VLOOKUP(ROWS(BN$2:BN140),BL$2:BM$215,2,FALSE),"")</f>
        <v>Red mullet</v>
      </c>
      <c r="BO140">
        <f>IF(ISNUMBER(SEARCH(Landings!$K$145,BP$2:BP$215)),MAX(BO$1:BO139)+1,0)</f>
        <v>139</v>
      </c>
      <c r="BP140" t="s">
        <v>1582</v>
      </c>
      <c r="BQ140" t="str">
        <f>IFERROR(VLOOKUP(ROWS(BQ$2:BQ140),BO$2:BP$215,2,FALSE),"")</f>
        <v>Red mullet</v>
      </c>
      <c r="BR140">
        <f>IF(ISNUMBER(SEARCH(Landings!$K$146,BS$2:BS$215)),MAX(BR$1:BR139)+1,0)</f>
        <v>139</v>
      </c>
      <c r="BS140" t="s">
        <v>1582</v>
      </c>
      <c r="BT140" t="str">
        <f>IFERROR(VLOOKUP(ROWS(BT$2:BT140),BR$2:BS$215,2,FALSE),"")</f>
        <v>Red mullet</v>
      </c>
      <c r="BU140">
        <f>IF(ISNUMBER(SEARCH(Landings!$K$147,BV$2:BV$215)),MAX(BU$1:BU139)+1,0)</f>
        <v>139</v>
      </c>
      <c r="BV140" t="s">
        <v>1582</v>
      </c>
      <c r="BW140" t="str">
        <f>IFERROR(VLOOKUP(ROWS(BW$2:BW140),BU$2:BV$215,2,FALSE),"")</f>
        <v>Red mullet</v>
      </c>
      <c r="BX140">
        <f>IF(ISNUMBER(SEARCH(Landings!$K$148,BY$2:BY$215)),MAX(BX$1:BX139)+1,0)</f>
        <v>139</v>
      </c>
      <c r="BY140" t="s">
        <v>1582</v>
      </c>
      <c r="BZ140" t="str">
        <f>IFERROR(VLOOKUP(ROWS(BZ$2:BZ140),BX$2:BY$215,2,FALSE),"")</f>
        <v>Red mullet</v>
      </c>
      <c r="CA140">
        <f>IF(ISNUMBER(SEARCH(Landings!$K$149,CB$2:CB$215)),MAX(CA$1:CA139)+1,0)</f>
        <v>139</v>
      </c>
      <c r="CB140" t="s">
        <v>1582</v>
      </c>
      <c r="CC140" t="str">
        <f>IFERROR(VLOOKUP(ROWS(CC$2:CC140),CA$2:CB$215,2,FALSE),"")</f>
        <v>Red mullet</v>
      </c>
      <c r="CD140">
        <f>IF(ISNUMBER(SEARCH(Landings!$K$150,CE$2:CE$215)),MAX(CD$1:CD139)+1,0)</f>
        <v>139</v>
      </c>
      <c r="CE140" t="s">
        <v>1582</v>
      </c>
      <c r="CF140" t="str">
        <f>IFERROR(VLOOKUP(ROWS(CF$2:CF140),CD$2:CE$215,2,FALSE),"")</f>
        <v>Red mullet</v>
      </c>
      <c r="CG140">
        <f>IF(ISNUMBER(SEARCH(Landings!$K$151,CH$2:CH$215)),MAX(CG$1:CG139)+1,0)</f>
        <v>139</v>
      </c>
      <c r="CH140" t="s">
        <v>1582</v>
      </c>
      <c r="CI140" t="str">
        <f>IFERROR(VLOOKUP(ROWS(CI$2:CI140),CG$2:CH$215,2,FALSE),"")</f>
        <v>Red mullet</v>
      </c>
      <c r="CJ140">
        <f>IF(ISNUMBER(SEARCH(Landings!$K$152,CK$2:CK$215)),MAX(CJ$1:CJ139)+1,0)</f>
        <v>139</v>
      </c>
      <c r="CK140" t="s">
        <v>1582</v>
      </c>
      <c r="CL140" t="str">
        <f>IFERROR(VLOOKUP(ROWS(CL$2:CL140),CJ$2:CK$215,2,FALSE),"")</f>
        <v>Red mullet</v>
      </c>
      <c r="CM140">
        <f>IF(ISNUMBER(SEARCH(Landings!$K$153,CN$2:CN$215)),MAX(CM$1:CM139)+1,0)</f>
        <v>139</v>
      </c>
      <c r="CN140" t="s">
        <v>1582</v>
      </c>
      <c r="CO140" t="str">
        <f>IFERROR(VLOOKUP(ROWS(CO$2:CO140),CM$2:CN$215,2,FALSE),"")</f>
        <v>Red mullet</v>
      </c>
    </row>
    <row r="141" spans="1:93" x14ac:dyDescent="0.25">
      <c r="A141" t="s">
        <v>1583</v>
      </c>
      <c r="B141" t="s">
        <v>1584</v>
      </c>
      <c r="D141">
        <f>IF(ISNUMBER(SEARCH(Landings!$K$124,E$2:E$215)),MAX(D$1:D140)+1,0)</f>
        <v>140</v>
      </c>
      <c r="E141" t="s">
        <v>1584</v>
      </c>
      <c r="F141" t="str">
        <f>IFERROR(VLOOKUP(ROWS(F$2:F141),D$2:E$215,2,FALSE),"")</f>
        <v>Red seabream</v>
      </c>
      <c r="G141">
        <f>IF(ISNUMBER(SEARCH(Landings!$K$125,H$2:H$215)),MAX(G$1:G140)+1,0)</f>
        <v>140</v>
      </c>
      <c r="H141" t="s">
        <v>1584</v>
      </c>
      <c r="I141" t="str">
        <f>IFERROR(VLOOKUP(ROWS(I$2:I141),G$2:H$215,2,FALSE),"")</f>
        <v>Red seabream</v>
      </c>
      <c r="J141">
        <f>IF(ISNUMBER(SEARCH(Landings!$K$126,K$2:K$215)),MAX(J$1:J140)+1,0)</f>
        <v>140</v>
      </c>
      <c r="K141" t="s">
        <v>1584</v>
      </c>
      <c r="L141" t="str">
        <f>IFERROR(VLOOKUP(ROWS(L$2:L141),J$2:K$215,2,FALSE),"")</f>
        <v>Red seabream</v>
      </c>
      <c r="M141">
        <f>IF(ISNUMBER(SEARCH(Landings!$K$127,N$2:N$215)),MAX(M$1:M140)+1,0)</f>
        <v>140</v>
      </c>
      <c r="N141" t="s">
        <v>1584</v>
      </c>
      <c r="O141" t="str">
        <f>IFERROR(VLOOKUP(ROWS(O$2:O141),M$2:N$215,2,FALSE),"")</f>
        <v>Red seabream</v>
      </c>
      <c r="P141">
        <f>IF(ISNUMBER(SEARCH(Landings!$K$128,Q$2:Q$215)),MAX(P$1:P140)+1,0)</f>
        <v>140</v>
      </c>
      <c r="Q141" t="s">
        <v>1584</v>
      </c>
      <c r="R141" t="str">
        <f>IFERROR(VLOOKUP(ROWS(R$2:R141),P$2:Q$215,2,FALSE),"")</f>
        <v>Red seabream</v>
      </c>
      <c r="S141">
        <f>IF(ISNUMBER(SEARCH(Landings!$K$129,T$2:T$215)),MAX(S$1:S140)+1,0)</f>
        <v>140</v>
      </c>
      <c r="T141" t="s">
        <v>1584</v>
      </c>
      <c r="U141" t="str">
        <f>IFERROR(VLOOKUP(ROWS(U$2:U141),S$2:T$215,2,FALSE),"")</f>
        <v>Red seabream</v>
      </c>
      <c r="V141">
        <f>IF(ISNUMBER(SEARCH(Landings!$K$130,W$2:W$215)),MAX(V$1:V140)+1,0)</f>
        <v>140</v>
      </c>
      <c r="W141" t="s">
        <v>1584</v>
      </c>
      <c r="X141" t="str">
        <f>IFERROR(VLOOKUP(ROWS(X$2:X141),V$2:W$215,2,FALSE),"")</f>
        <v>Red seabream</v>
      </c>
      <c r="Y141">
        <f>IF(ISNUMBER(SEARCH(Landings!$K$131,Z$2:Z$215)),MAX(Y$1:Y140)+1,0)</f>
        <v>140</v>
      </c>
      <c r="Z141" t="s">
        <v>1584</v>
      </c>
      <c r="AA141" t="str">
        <f>IFERROR(VLOOKUP(ROWS(AA$2:AA141),Y$2:Z$215,2,FALSE),"")</f>
        <v>Red seabream</v>
      </c>
      <c r="AB141">
        <f>IF(ISNUMBER(SEARCH(Landings!$K$132,AC$2:AC$215)),MAX(AB$1:AB140)+1,0)</f>
        <v>140</v>
      </c>
      <c r="AC141" t="s">
        <v>1584</v>
      </c>
      <c r="AD141" t="str">
        <f>IFERROR(VLOOKUP(ROWS(AD$2:AD141),AB$2:AC$215,2,FALSE),"")</f>
        <v>Red seabream</v>
      </c>
      <c r="AE141">
        <f>IF(ISNUMBER(SEARCH(Landings!$K$133,AF$2:AF$215)),MAX(AE$1:AE140)+1,0)</f>
        <v>140</v>
      </c>
      <c r="AF141" t="s">
        <v>1584</v>
      </c>
      <c r="AG141" t="str">
        <f>IFERROR(VLOOKUP(ROWS(AG$2:AG141),AE$2:AF$215,2,FALSE),"")</f>
        <v>Red seabream</v>
      </c>
      <c r="AH141">
        <f>IF(ISNUMBER(SEARCH(Landings!$K$134,AI$2:AI$215)),MAX(AH$1:AH140)+1,0)</f>
        <v>140</v>
      </c>
      <c r="AI141" t="s">
        <v>1584</v>
      </c>
      <c r="AJ141" t="str">
        <f>IFERROR(VLOOKUP(ROWS(AJ$2:AJ141),AH$2:AI$215,2,FALSE),"")</f>
        <v>Red seabream</v>
      </c>
      <c r="AK141">
        <f>IF(ISNUMBER(SEARCH(Landings!$K$135,AL$2:AL$215)),MAX(AK$1:AK140)+1,0)</f>
        <v>140</v>
      </c>
      <c r="AL141" t="s">
        <v>1584</v>
      </c>
      <c r="AM141" t="str">
        <f>IFERROR(VLOOKUP(ROWS(AM$2:AM141),AK$2:AL$215,2,FALSE),"")</f>
        <v>Red seabream</v>
      </c>
      <c r="AN141">
        <f>IF(ISNUMBER(SEARCH(Landings!$K$136,AO$2:AO$215)),MAX(AN$1:AN140)+1,0)</f>
        <v>140</v>
      </c>
      <c r="AO141" t="s">
        <v>1584</v>
      </c>
      <c r="AP141" t="str">
        <f>IFERROR(VLOOKUP(ROWS(AP$2:AP141),AN$2:AO$215,2,FALSE),"")</f>
        <v>Red seabream</v>
      </c>
      <c r="AQ141">
        <f>IF(ISNUMBER(SEARCH(Landings!$K$137,AR$2:AR$215)),MAX(AQ$1:AQ140)+1,0)</f>
        <v>140</v>
      </c>
      <c r="AR141" t="s">
        <v>1584</v>
      </c>
      <c r="AS141" t="str">
        <f>IFERROR(VLOOKUP(ROWS(AS$2:AS141),AQ$2:AR$215,2,FALSE),"")</f>
        <v>Red seabream</v>
      </c>
      <c r="AT141">
        <f>IF(ISNUMBER(SEARCH(Landings!$K$138,AU$2:AU$215)),MAX(AT$1:AT140)+1,0)</f>
        <v>140</v>
      </c>
      <c r="AU141" t="s">
        <v>1584</v>
      </c>
      <c r="AV141" t="str">
        <f>IFERROR(VLOOKUP(ROWS(AV$2:AV141),AT$2:AU$215,2,FALSE),"")</f>
        <v>Red seabream</v>
      </c>
      <c r="AW141">
        <f>IF(ISNUMBER(SEARCH(Landings!$K$139,AX$2:AX$215)),MAX(AW$1:AW140)+1,0)</f>
        <v>140</v>
      </c>
      <c r="AX141" t="s">
        <v>1584</v>
      </c>
      <c r="AY141" t="str">
        <f>IFERROR(VLOOKUP(ROWS(AY$2:AY141),AW$2:AX$215,2,FALSE),"")</f>
        <v>Red seabream</v>
      </c>
      <c r="AZ141">
        <f>IF(ISNUMBER(SEARCH(Landings!$K$140,BA$2:BA$215)),MAX(AZ$1:AZ140)+1,0)</f>
        <v>140</v>
      </c>
      <c r="BA141" t="s">
        <v>1584</v>
      </c>
      <c r="BB141" t="str">
        <f>IFERROR(VLOOKUP(ROWS(BB$2:BB141),AZ$2:BA$215,2,FALSE),"")</f>
        <v>Red seabream</v>
      </c>
      <c r="BC141">
        <f>IF(ISNUMBER(SEARCH(Landings!$K$141,BD$2:BD$215)),MAX(BC$1:BC140)+1,0)</f>
        <v>140</v>
      </c>
      <c r="BD141" t="s">
        <v>1584</v>
      </c>
      <c r="BE141" t="str">
        <f>IFERROR(VLOOKUP(ROWS(BE$2:BE141),BC$2:BD$215,2,FALSE),"")</f>
        <v>Red seabream</v>
      </c>
      <c r="BF141">
        <f>IF(ISNUMBER(SEARCH(Landings!$K$142,BG$2:BG$215)),MAX(BF$1:BF140)+1,0)</f>
        <v>140</v>
      </c>
      <c r="BG141" t="s">
        <v>1584</v>
      </c>
      <c r="BH141" t="str">
        <f>IFERROR(VLOOKUP(ROWS(BH$2:BH141),BF$2:BG$215,2,FALSE),"")</f>
        <v>Red seabream</v>
      </c>
      <c r="BI141">
        <f>IF(ISNUMBER(SEARCH(Landings!$K$143,BJ$2:BJ$215)),MAX(BI$1:BI140)+1,0)</f>
        <v>140</v>
      </c>
      <c r="BJ141" t="s">
        <v>1584</v>
      </c>
      <c r="BK141" t="str">
        <f>IFERROR(VLOOKUP(ROWS(BK$2:BK141),BI$2:BJ$215,2,FALSE),"")</f>
        <v>Red seabream</v>
      </c>
      <c r="BL141">
        <f>IF(ISNUMBER(SEARCH(Landings!$K$144,BM$2:BM$215)),MAX(BL$1:BL140)+1,0)</f>
        <v>140</v>
      </c>
      <c r="BM141" t="s">
        <v>1584</v>
      </c>
      <c r="BN141" t="str">
        <f>IFERROR(VLOOKUP(ROWS(BN$2:BN141),BL$2:BM$215,2,FALSE),"")</f>
        <v>Red seabream</v>
      </c>
      <c r="BO141">
        <f>IF(ISNUMBER(SEARCH(Landings!$K$145,BP$2:BP$215)),MAX(BO$1:BO140)+1,0)</f>
        <v>140</v>
      </c>
      <c r="BP141" t="s">
        <v>1584</v>
      </c>
      <c r="BQ141" t="str">
        <f>IFERROR(VLOOKUP(ROWS(BQ$2:BQ141),BO$2:BP$215,2,FALSE),"")</f>
        <v>Red seabream</v>
      </c>
      <c r="BR141">
        <f>IF(ISNUMBER(SEARCH(Landings!$K$146,BS$2:BS$215)),MAX(BR$1:BR140)+1,0)</f>
        <v>140</v>
      </c>
      <c r="BS141" t="s">
        <v>1584</v>
      </c>
      <c r="BT141" t="str">
        <f>IFERROR(VLOOKUP(ROWS(BT$2:BT141),BR$2:BS$215,2,FALSE),"")</f>
        <v>Red seabream</v>
      </c>
      <c r="BU141">
        <f>IF(ISNUMBER(SEARCH(Landings!$K$147,BV$2:BV$215)),MAX(BU$1:BU140)+1,0)</f>
        <v>140</v>
      </c>
      <c r="BV141" t="s">
        <v>1584</v>
      </c>
      <c r="BW141" t="str">
        <f>IFERROR(VLOOKUP(ROWS(BW$2:BW141),BU$2:BV$215,2,FALSE),"")</f>
        <v>Red seabream</v>
      </c>
      <c r="BX141">
        <f>IF(ISNUMBER(SEARCH(Landings!$K$148,BY$2:BY$215)),MAX(BX$1:BX140)+1,0)</f>
        <v>140</v>
      </c>
      <c r="BY141" t="s">
        <v>1584</v>
      </c>
      <c r="BZ141" t="str">
        <f>IFERROR(VLOOKUP(ROWS(BZ$2:BZ141),BX$2:BY$215,2,FALSE),"")</f>
        <v>Red seabream</v>
      </c>
      <c r="CA141">
        <f>IF(ISNUMBER(SEARCH(Landings!$K$149,CB$2:CB$215)),MAX(CA$1:CA140)+1,0)</f>
        <v>140</v>
      </c>
      <c r="CB141" t="s">
        <v>1584</v>
      </c>
      <c r="CC141" t="str">
        <f>IFERROR(VLOOKUP(ROWS(CC$2:CC141),CA$2:CB$215,2,FALSE),"")</f>
        <v>Red seabream</v>
      </c>
      <c r="CD141">
        <f>IF(ISNUMBER(SEARCH(Landings!$K$150,CE$2:CE$215)),MAX(CD$1:CD140)+1,0)</f>
        <v>140</v>
      </c>
      <c r="CE141" t="s">
        <v>1584</v>
      </c>
      <c r="CF141" t="str">
        <f>IFERROR(VLOOKUP(ROWS(CF$2:CF141),CD$2:CE$215,2,FALSE),"")</f>
        <v>Red seabream</v>
      </c>
      <c r="CG141">
        <f>IF(ISNUMBER(SEARCH(Landings!$K$151,CH$2:CH$215)),MAX(CG$1:CG140)+1,0)</f>
        <v>140</v>
      </c>
      <c r="CH141" t="s">
        <v>1584</v>
      </c>
      <c r="CI141" t="str">
        <f>IFERROR(VLOOKUP(ROWS(CI$2:CI141),CG$2:CH$215,2,FALSE),"")</f>
        <v>Red seabream</v>
      </c>
      <c r="CJ141">
        <f>IF(ISNUMBER(SEARCH(Landings!$K$152,CK$2:CK$215)),MAX(CJ$1:CJ140)+1,0)</f>
        <v>140</v>
      </c>
      <c r="CK141" t="s">
        <v>1584</v>
      </c>
      <c r="CL141" t="str">
        <f>IFERROR(VLOOKUP(ROWS(CL$2:CL141),CJ$2:CK$215,2,FALSE),"")</f>
        <v>Red seabream</v>
      </c>
      <c r="CM141">
        <f>IF(ISNUMBER(SEARCH(Landings!$K$153,CN$2:CN$215)),MAX(CM$1:CM140)+1,0)</f>
        <v>140</v>
      </c>
      <c r="CN141" t="s">
        <v>1584</v>
      </c>
      <c r="CO141" t="str">
        <f>IFERROR(VLOOKUP(ROWS(CO$2:CO141),CM$2:CN$215,2,FALSE),"")</f>
        <v>Red seabream</v>
      </c>
    </row>
    <row r="142" spans="1:93" x14ac:dyDescent="0.25">
      <c r="A142" t="s">
        <v>1585</v>
      </c>
      <c r="B142" t="s">
        <v>1586</v>
      </c>
      <c r="D142">
        <f>IF(ISNUMBER(SEARCH(Landings!$K$124,E$2:E$215)),MAX(D$1:D141)+1,0)</f>
        <v>141</v>
      </c>
      <c r="E142" t="s">
        <v>1586</v>
      </c>
      <c r="F142" t="str">
        <f>IFERROR(VLOOKUP(ROWS(F$2:F142),D$2:E$215,2,FALSE),"")</f>
        <v>Redfish</v>
      </c>
      <c r="G142">
        <f>IF(ISNUMBER(SEARCH(Landings!$K$125,H$2:H$215)),MAX(G$1:G141)+1,0)</f>
        <v>141</v>
      </c>
      <c r="H142" t="s">
        <v>1586</v>
      </c>
      <c r="I142" t="str">
        <f>IFERROR(VLOOKUP(ROWS(I$2:I142),G$2:H$215,2,FALSE),"")</f>
        <v>Redfish</v>
      </c>
      <c r="J142">
        <f>IF(ISNUMBER(SEARCH(Landings!$K$126,K$2:K$215)),MAX(J$1:J141)+1,0)</f>
        <v>141</v>
      </c>
      <c r="K142" t="s">
        <v>1586</v>
      </c>
      <c r="L142" t="str">
        <f>IFERROR(VLOOKUP(ROWS(L$2:L142),J$2:K$215,2,FALSE),"")</f>
        <v>Redfish</v>
      </c>
      <c r="M142">
        <f>IF(ISNUMBER(SEARCH(Landings!$K$127,N$2:N$215)),MAX(M$1:M141)+1,0)</f>
        <v>141</v>
      </c>
      <c r="N142" t="s">
        <v>1586</v>
      </c>
      <c r="O142" t="str">
        <f>IFERROR(VLOOKUP(ROWS(O$2:O142),M$2:N$215,2,FALSE),"")</f>
        <v>Redfish</v>
      </c>
      <c r="P142">
        <f>IF(ISNUMBER(SEARCH(Landings!$K$128,Q$2:Q$215)),MAX(P$1:P141)+1,0)</f>
        <v>141</v>
      </c>
      <c r="Q142" t="s">
        <v>1586</v>
      </c>
      <c r="R142" t="str">
        <f>IFERROR(VLOOKUP(ROWS(R$2:R142),P$2:Q$215,2,FALSE),"")</f>
        <v>Redfish</v>
      </c>
      <c r="S142">
        <f>IF(ISNUMBER(SEARCH(Landings!$K$129,T$2:T$215)),MAX(S$1:S141)+1,0)</f>
        <v>141</v>
      </c>
      <c r="T142" t="s">
        <v>1586</v>
      </c>
      <c r="U142" t="str">
        <f>IFERROR(VLOOKUP(ROWS(U$2:U142),S$2:T$215,2,FALSE),"")</f>
        <v>Redfish</v>
      </c>
      <c r="V142">
        <f>IF(ISNUMBER(SEARCH(Landings!$K$130,W$2:W$215)),MAX(V$1:V141)+1,0)</f>
        <v>141</v>
      </c>
      <c r="W142" t="s">
        <v>1586</v>
      </c>
      <c r="X142" t="str">
        <f>IFERROR(VLOOKUP(ROWS(X$2:X142),V$2:W$215,2,FALSE),"")</f>
        <v>Redfish</v>
      </c>
      <c r="Y142">
        <f>IF(ISNUMBER(SEARCH(Landings!$K$131,Z$2:Z$215)),MAX(Y$1:Y141)+1,0)</f>
        <v>141</v>
      </c>
      <c r="Z142" t="s">
        <v>1586</v>
      </c>
      <c r="AA142" t="str">
        <f>IFERROR(VLOOKUP(ROWS(AA$2:AA142),Y$2:Z$215,2,FALSE),"")</f>
        <v>Redfish</v>
      </c>
      <c r="AB142">
        <f>IF(ISNUMBER(SEARCH(Landings!$K$132,AC$2:AC$215)),MAX(AB$1:AB141)+1,0)</f>
        <v>141</v>
      </c>
      <c r="AC142" t="s">
        <v>1586</v>
      </c>
      <c r="AD142" t="str">
        <f>IFERROR(VLOOKUP(ROWS(AD$2:AD142),AB$2:AC$215,2,FALSE),"")</f>
        <v>Redfish</v>
      </c>
      <c r="AE142">
        <f>IF(ISNUMBER(SEARCH(Landings!$K$133,AF$2:AF$215)),MAX(AE$1:AE141)+1,0)</f>
        <v>141</v>
      </c>
      <c r="AF142" t="s">
        <v>1586</v>
      </c>
      <c r="AG142" t="str">
        <f>IFERROR(VLOOKUP(ROWS(AG$2:AG142),AE$2:AF$215,2,FALSE),"")</f>
        <v>Redfish</v>
      </c>
      <c r="AH142">
        <f>IF(ISNUMBER(SEARCH(Landings!$K$134,AI$2:AI$215)),MAX(AH$1:AH141)+1,0)</f>
        <v>141</v>
      </c>
      <c r="AI142" t="s">
        <v>1586</v>
      </c>
      <c r="AJ142" t="str">
        <f>IFERROR(VLOOKUP(ROWS(AJ$2:AJ142),AH$2:AI$215,2,FALSE),"")</f>
        <v>Redfish</v>
      </c>
      <c r="AK142">
        <f>IF(ISNUMBER(SEARCH(Landings!$K$135,AL$2:AL$215)),MAX(AK$1:AK141)+1,0)</f>
        <v>141</v>
      </c>
      <c r="AL142" t="s">
        <v>1586</v>
      </c>
      <c r="AM142" t="str">
        <f>IFERROR(VLOOKUP(ROWS(AM$2:AM142),AK$2:AL$215,2,FALSE),"")</f>
        <v>Redfish</v>
      </c>
      <c r="AN142">
        <f>IF(ISNUMBER(SEARCH(Landings!$K$136,AO$2:AO$215)),MAX(AN$1:AN141)+1,0)</f>
        <v>141</v>
      </c>
      <c r="AO142" t="s">
        <v>1586</v>
      </c>
      <c r="AP142" t="str">
        <f>IFERROR(VLOOKUP(ROWS(AP$2:AP142),AN$2:AO$215,2,FALSE),"")</f>
        <v>Redfish</v>
      </c>
      <c r="AQ142">
        <f>IF(ISNUMBER(SEARCH(Landings!$K$137,AR$2:AR$215)),MAX(AQ$1:AQ141)+1,0)</f>
        <v>141</v>
      </c>
      <c r="AR142" t="s">
        <v>1586</v>
      </c>
      <c r="AS142" t="str">
        <f>IFERROR(VLOOKUP(ROWS(AS$2:AS142),AQ$2:AR$215,2,FALSE),"")</f>
        <v>Redfish</v>
      </c>
      <c r="AT142">
        <f>IF(ISNUMBER(SEARCH(Landings!$K$138,AU$2:AU$215)),MAX(AT$1:AT141)+1,0)</f>
        <v>141</v>
      </c>
      <c r="AU142" t="s">
        <v>1586</v>
      </c>
      <c r="AV142" t="str">
        <f>IFERROR(VLOOKUP(ROWS(AV$2:AV142),AT$2:AU$215,2,FALSE),"")</f>
        <v>Redfish</v>
      </c>
      <c r="AW142">
        <f>IF(ISNUMBER(SEARCH(Landings!$K$139,AX$2:AX$215)),MAX(AW$1:AW141)+1,0)</f>
        <v>141</v>
      </c>
      <c r="AX142" t="s">
        <v>1586</v>
      </c>
      <c r="AY142" t="str">
        <f>IFERROR(VLOOKUP(ROWS(AY$2:AY142),AW$2:AX$215,2,FALSE),"")</f>
        <v>Redfish</v>
      </c>
      <c r="AZ142">
        <f>IF(ISNUMBER(SEARCH(Landings!$K$140,BA$2:BA$215)),MAX(AZ$1:AZ141)+1,0)</f>
        <v>141</v>
      </c>
      <c r="BA142" t="s">
        <v>1586</v>
      </c>
      <c r="BB142" t="str">
        <f>IFERROR(VLOOKUP(ROWS(BB$2:BB142),AZ$2:BA$215,2,FALSE),"")</f>
        <v>Redfish</v>
      </c>
      <c r="BC142">
        <f>IF(ISNUMBER(SEARCH(Landings!$K$141,BD$2:BD$215)),MAX(BC$1:BC141)+1,0)</f>
        <v>141</v>
      </c>
      <c r="BD142" t="s">
        <v>1586</v>
      </c>
      <c r="BE142" t="str">
        <f>IFERROR(VLOOKUP(ROWS(BE$2:BE142),BC$2:BD$215,2,FALSE),"")</f>
        <v>Redfish</v>
      </c>
      <c r="BF142">
        <f>IF(ISNUMBER(SEARCH(Landings!$K$142,BG$2:BG$215)),MAX(BF$1:BF141)+1,0)</f>
        <v>141</v>
      </c>
      <c r="BG142" t="s">
        <v>1586</v>
      </c>
      <c r="BH142" t="str">
        <f>IFERROR(VLOOKUP(ROWS(BH$2:BH142),BF$2:BG$215,2,FALSE),"")</f>
        <v>Redfish</v>
      </c>
      <c r="BI142">
        <f>IF(ISNUMBER(SEARCH(Landings!$K$143,BJ$2:BJ$215)),MAX(BI$1:BI141)+1,0)</f>
        <v>141</v>
      </c>
      <c r="BJ142" t="s">
        <v>1586</v>
      </c>
      <c r="BK142" t="str">
        <f>IFERROR(VLOOKUP(ROWS(BK$2:BK142),BI$2:BJ$215,2,FALSE),"")</f>
        <v>Redfish</v>
      </c>
      <c r="BL142">
        <f>IF(ISNUMBER(SEARCH(Landings!$K$144,BM$2:BM$215)),MAX(BL$1:BL141)+1,0)</f>
        <v>141</v>
      </c>
      <c r="BM142" t="s">
        <v>1586</v>
      </c>
      <c r="BN142" t="str">
        <f>IFERROR(VLOOKUP(ROWS(BN$2:BN142),BL$2:BM$215,2,FALSE),"")</f>
        <v>Redfish</v>
      </c>
      <c r="BO142">
        <f>IF(ISNUMBER(SEARCH(Landings!$K$145,BP$2:BP$215)),MAX(BO$1:BO141)+1,0)</f>
        <v>141</v>
      </c>
      <c r="BP142" t="s">
        <v>1586</v>
      </c>
      <c r="BQ142" t="str">
        <f>IFERROR(VLOOKUP(ROWS(BQ$2:BQ142),BO$2:BP$215,2,FALSE),"")</f>
        <v>Redfish</v>
      </c>
      <c r="BR142">
        <f>IF(ISNUMBER(SEARCH(Landings!$K$146,BS$2:BS$215)),MAX(BR$1:BR141)+1,0)</f>
        <v>141</v>
      </c>
      <c r="BS142" t="s">
        <v>1586</v>
      </c>
      <c r="BT142" t="str">
        <f>IFERROR(VLOOKUP(ROWS(BT$2:BT142),BR$2:BS$215,2,FALSE),"")</f>
        <v>Redfish</v>
      </c>
      <c r="BU142">
        <f>IF(ISNUMBER(SEARCH(Landings!$K$147,BV$2:BV$215)),MAX(BU$1:BU141)+1,0)</f>
        <v>141</v>
      </c>
      <c r="BV142" t="s">
        <v>1586</v>
      </c>
      <c r="BW142" t="str">
        <f>IFERROR(VLOOKUP(ROWS(BW$2:BW142),BU$2:BV$215,2,FALSE),"")</f>
        <v>Redfish</v>
      </c>
      <c r="BX142">
        <f>IF(ISNUMBER(SEARCH(Landings!$K$148,BY$2:BY$215)),MAX(BX$1:BX141)+1,0)</f>
        <v>141</v>
      </c>
      <c r="BY142" t="s">
        <v>1586</v>
      </c>
      <c r="BZ142" t="str">
        <f>IFERROR(VLOOKUP(ROWS(BZ$2:BZ142),BX$2:BY$215,2,FALSE),"")</f>
        <v>Redfish</v>
      </c>
      <c r="CA142">
        <f>IF(ISNUMBER(SEARCH(Landings!$K$149,CB$2:CB$215)),MAX(CA$1:CA141)+1,0)</f>
        <v>141</v>
      </c>
      <c r="CB142" t="s">
        <v>1586</v>
      </c>
      <c r="CC142" t="str">
        <f>IFERROR(VLOOKUP(ROWS(CC$2:CC142),CA$2:CB$215,2,FALSE),"")</f>
        <v>Redfish</v>
      </c>
      <c r="CD142">
        <f>IF(ISNUMBER(SEARCH(Landings!$K$150,CE$2:CE$215)),MAX(CD$1:CD141)+1,0)</f>
        <v>141</v>
      </c>
      <c r="CE142" t="s">
        <v>1586</v>
      </c>
      <c r="CF142" t="str">
        <f>IFERROR(VLOOKUP(ROWS(CF$2:CF142),CD$2:CE$215,2,FALSE),"")</f>
        <v>Redfish</v>
      </c>
      <c r="CG142">
        <f>IF(ISNUMBER(SEARCH(Landings!$K$151,CH$2:CH$215)),MAX(CG$1:CG141)+1,0)</f>
        <v>141</v>
      </c>
      <c r="CH142" t="s">
        <v>1586</v>
      </c>
      <c r="CI142" t="str">
        <f>IFERROR(VLOOKUP(ROWS(CI$2:CI142),CG$2:CH$215,2,FALSE),"")</f>
        <v>Redfish</v>
      </c>
      <c r="CJ142">
        <f>IF(ISNUMBER(SEARCH(Landings!$K$152,CK$2:CK$215)),MAX(CJ$1:CJ141)+1,0)</f>
        <v>141</v>
      </c>
      <c r="CK142" t="s">
        <v>1586</v>
      </c>
      <c r="CL142" t="str">
        <f>IFERROR(VLOOKUP(ROWS(CL$2:CL142),CJ$2:CK$215,2,FALSE),"")</f>
        <v>Redfish</v>
      </c>
      <c r="CM142">
        <f>IF(ISNUMBER(SEARCH(Landings!$K$153,CN$2:CN$215)),MAX(CM$1:CM141)+1,0)</f>
        <v>141</v>
      </c>
      <c r="CN142" t="s">
        <v>1586</v>
      </c>
      <c r="CO142" t="str">
        <f>IFERROR(VLOOKUP(ROWS(CO$2:CO142),CM$2:CN$215,2,FALSE),"")</f>
        <v>Redfish</v>
      </c>
    </row>
    <row r="143" spans="1:93" x14ac:dyDescent="0.25">
      <c r="A143" t="s">
        <v>1587</v>
      </c>
      <c r="B143" t="s">
        <v>1588</v>
      </c>
      <c r="D143">
        <f>IF(ISNUMBER(SEARCH(Landings!$K$124,E$2:E$215)),MAX(D$1:D142)+1,0)</f>
        <v>142</v>
      </c>
      <c r="E143" t="s">
        <v>1588</v>
      </c>
      <c r="F143" t="str">
        <f>IFERROR(VLOOKUP(ROWS(F$2:F143),D$2:E$215,2,FALSE),"")</f>
        <v>Reticulate Dragonet</v>
      </c>
      <c r="G143">
        <f>IF(ISNUMBER(SEARCH(Landings!$K$125,H$2:H$215)),MAX(G$1:G142)+1,0)</f>
        <v>142</v>
      </c>
      <c r="H143" t="s">
        <v>1588</v>
      </c>
      <c r="I143" t="str">
        <f>IFERROR(VLOOKUP(ROWS(I$2:I143),G$2:H$215,2,FALSE),"")</f>
        <v>Reticulate Dragonet</v>
      </c>
      <c r="J143">
        <f>IF(ISNUMBER(SEARCH(Landings!$K$126,K$2:K$215)),MAX(J$1:J142)+1,0)</f>
        <v>142</v>
      </c>
      <c r="K143" t="s">
        <v>1588</v>
      </c>
      <c r="L143" t="str">
        <f>IFERROR(VLOOKUP(ROWS(L$2:L143),J$2:K$215,2,FALSE),"")</f>
        <v>Reticulate Dragonet</v>
      </c>
      <c r="M143">
        <f>IF(ISNUMBER(SEARCH(Landings!$K$127,N$2:N$215)),MAX(M$1:M142)+1,0)</f>
        <v>142</v>
      </c>
      <c r="N143" t="s">
        <v>1588</v>
      </c>
      <c r="O143" t="str">
        <f>IFERROR(VLOOKUP(ROWS(O$2:O143),M$2:N$215,2,FALSE),"")</f>
        <v>Reticulate Dragonet</v>
      </c>
      <c r="P143">
        <f>IF(ISNUMBER(SEARCH(Landings!$K$128,Q$2:Q$215)),MAX(P$1:P142)+1,0)</f>
        <v>142</v>
      </c>
      <c r="Q143" t="s">
        <v>1588</v>
      </c>
      <c r="R143" t="str">
        <f>IFERROR(VLOOKUP(ROWS(R$2:R143),P$2:Q$215,2,FALSE),"")</f>
        <v>Reticulate Dragonet</v>
      </c>
      <c r="S143">
        <f>IF(ISNUMBER(SEARCH(Landings!$K$129,T$2:T$215)),MAX(S$1:S142)+1,0)</f>
        <v>142</v>
      </c>
      <c r="T143" t="s">
        <v>1588</v>
      </c>
      <c r="U143" t="str">
        <f>IFERROR(VLOOKUP(ROWS(U$2:U143),S$2:T$215,2,FALSE),"")</f>
        <v>Reticulate Dragonet</v>
      </c>
      <c r="V143">
        <f>IF(ISNUMBER(SEARCH(Landings!$K$130,W$2:W$215)),MAX(V$1:V142)+1,0)</f>
        <v>142</v>
      </c>
      <c r="W143" t="s">
        <v>1588</v>
      </c>
      <c r="X143" t="str">
        <f>IFERROR(VLOOKUP(ROWS(X$2:X143),V$2:W$215,2,FALSE),"")</f>
        <v>Reticulate Dragonet</v>
      </c>
      <c r="Y143">
        <f>IF(ISNUMBER(SEARCH(Landings!$K$131,Z$2:Z$215)),MAX(Y$1:Y142)+1,0)</f>
        <v>142</v>
      </c>
      <c r="Z143" t="s">
        <v>1588</v>
      </c>
      <c r="AA143" t="str">
        <f>IFERROR(VLOOKUP(ROWS(AA$2:AA143),Y$2:Z$215,2,FALSE),"")</f>
        <v>Reticulate Dragonet</v>
      </c>
      <c r="AB143">
        <f>IF(ISNUMBER(SEARCH(Landings!$K$132,AC$2:AC$215)),MAX(AB$1:AB142)+1,0)</f>
        <v>142</v>
      </c>
      <c r="AC143" t="s">
        <v>1588</v>
      </c>
      <c r="AD143" t="str">
        <f>IFERROR(VLOOKUP(ROWS(AD$2:AD143),AB$2:AC$215,2,FALSE),"")</f>
        <v>Reticulate Dragonet</v>
      </c>
      <c r="AE143">
        <f>IF(ISNUMBER(SEARCH(Landings!$K$133,AF$2:AF$215)),MAX(AE$1:AE142)+1,0)</f>
        <v>142</v>
      </c>
      <c r="AF143" t="s">
        <v>1588</v>
      </c>
      <c r="AG143" t="str">
        <f>IFERROR(VLOOKUP(ROWS(AG$2:AG143),AE$2:AF$215,2,FALSE),"")</f>
        <v>Reticulate Dragonet</v>
      </c>
      <c r="AH143">
        <f>IF(ISNUMBER(SEARCH(Landings!$K$134,AI$2:AI$215)),MAX(AH$1:AH142)+1,0)</f>
        <v>142</v>
      </c>
      <c r="AI143" t="s">
        <v>1588</v>
      </c>
      <c r="AJ143" t="str">
        <f>IFERROR(VLOOKUP(ROWS(AJ$2:AJ143),AH$2:AI$215,2,FALSE),"")</f>
        <v>Reticulate Dragonet</v>
      </c>
      <c r="AK143">
        <f>IF(ISNUMBER(SEARCH(Landings!$K$135,AL$2:AL$215)),MAX(AK$1:AK142)+1,0)</f>
        <v>142</v>
      </c>
      <c r="AL143" t="s">
        <v>1588</v>
      </c>
      <c r="AM143" t="str">
        <f>IFERROR(VLOOKUP(ROWS(AM$2:AM143),AK$2:AL$215,2,FALSE),"")</f>
        <v>Reticulate Dragonet</v>
      </c>
      <c r="AN143">
        <f>IF(ISNUMBER(SEARCH(Landings!$K$136,AO$2:AO$215)),MAX(AN$1:AN142)+1,0)</f>
        <v>142</v>
      </c>
      <c r="AO143" t="s">
        <v>1588</v>
      </c>
      <c r="AP143" t="str">
        <f>IFERROR(VLOOKUP(ROWS(AP$2:AP143),AN$2:AO$215,2,FALSE),"")</f>
        <v>Reticulate Dragonet</v>
      </c>
      <c r="AQ143">
        <f>IF(ISNUMBER(SEARCH(Landings!$K$137,AR$2:AR$215)),MAX(AQ$1:AQ142)+1,0)</f>
        <v>142</v>
      </c>
      <c r="AR143" t="s">
        <v>1588</v>
      </c>
      <c r="AS143" t="str">
        <f>IFERROR(VLOOKUP(ROWS(AS$2:AS143),AQ$2:AR$215,2,FALSE),"")</f>
        <v>Reticulate Dragonet</v>
      </c>
      <c r="AT143">
        <f>IF(ISNUMBER(SEARCH(Landings!$K$138,AU$2:AU$215)),MAX(AT$1:AT142)+1,0)</f>
        <v>142</v>
      </c>
      <c r="AU143" t="s">
        <v>1588</v>
      </c>
      <c r="AV143" t="str">
        <f>IFERROR(VLOOKUP(ROWS(AV$2:AV143),AT$2:AU$215,2,FALSE),"")</f>
        <v>Reticulate Dragonet</v>
      </c>
      <c r="AW143">
        <f>IF(ISNUMBER(SEARCH(Landings!$K$139,AX$2:AX$215)),MAX(AW$1:AW142)+1,0)</f>
        <v>142</v>
      </c>
      <c r="AX143" t="s">
        <v>1588</v>
      </c>
      <c r="AY143" t="str">
        <f>IFERROR(VLOOKUP(ROWS(AY$2:AY143),AW$2:AX$215,2,FALSE),"")</f>
        <v>Reticulate Dragonet</v>
      </c>
      <c r="AZ143">
        <f>IF(ISNUMBER(SEARCH(Landings!$K$140,BA$2:BA$215)),MAX(AZ$1:AZ142)+1,0)</f>
        <v>142</v>
      </c>
      <c r="BA143" t="s">
        <v>1588</v>
      </c>
      <c r="BB143" t="str">
        <f>IFERROR(VLOOKUP(ROWS(BB$2:BB143),AZ$2:BA$215,2,FALSE),"")</f>
        <v>Reticulate Dragonet</v>
      </c>
      <c r="BC143">
        <f>IF(ISNUMBER(SEARCH(Landings!$K$141,BD$2:BD$215)),MAX(BC$1:BC142)+1,0)</f>
        <v>142</v>
      </c>
      <c r="BD143" t="s">
        <v>1588</v>
      </c>
      <c r="BE143" t="str">
        <f>IFERROR(VLOOKUP(ROWS(BE$2:BE143),BC$2:BD$215,2,FALSE),"")</f>
        <v>Reticulate Dragonet</v>
      </c>
      <c r="BF143">
        <f>IF(ISNUMBER(SEARCH(Landings!$K$142,BG$2:BG$215)),MAX(BF$1:BF142)+1,0)</f>
        <v>142</v>
      </c>
      <c r="BG143" t="s">
        <v>1588</v>
      </c>
      <c r="BH143" t="str">
        <f>IFERROR(VLOOKUP(ROWS(BH$2:BH143),BF$2:BG$215,2,FALSE),"")</f>
        <v>Reticulate Dragonet</v>
      </c>
      <c r="BI143">
        <f>IF(ISNUMBER(SEARCH(Landings!$K$143,BJ$2:BJ$215)),MAX(BI$1:BI142)+1,0)</f>
        <v>142</v>
      </c>
      <c r="BJ143" t="s">
        <v>1588</v>
      </c>
      <c r="BK143" t="str">
        <f>IFERROR(VLOOKUP(ROWS(BK$2:BK143),BI$2:BJ$215,2,FALSE),"")</f>
        <v>Reticulate Dragonet</v>
      </c>
      <c r="BL143">
        <f>IF(ISNUMBER(SEARCH(Landings!$K$144,BM$2:BM$215)),MAX(BL$1:BL142)+1,0)</f>
        <v>142</v>
      </c>
      <c r="BM143" t="s">
        <v>1588</v>
      </c>
      <c r="BN143" t="str">
        <f>IFERROR(VLOOKUP(ROWS(BN$2:BN143),BL$2:BM$215,2,FALSE),"")</f>
        <v>Reticulate Dragonet</v>
      </c>
      <c r="BO143">
        <f>IF(ISNUMBER(SEARCH(Landings!$K$145,BP$2:BP$215)),MAX(BO$1:BO142)+1,0)</f>
        <v>142</v>
      </c>
      <c r="BP143" t="s">
        <v>1588</v>
      </c>
      <c r="BQ143" t="str">
        <f>IFERROR(VLOOKUP(ROWS(BQ$2:BQ143),BO$2:BP$215,2,FALSE),"")</f>
        <v>Reticulate Dragonet</v>
      </c>
      <c r="BR143">
        <f>IF(ISNUMBER(SEARCH(Landings!$K$146,BS$2:BS$215)),MAX(BR$1:BR142)+1,0)</f>
        <v>142</v>
      </c>
      <c r="BS143" t="s">
        <v>1588</v>
      </c>
      <c r="BT143" t="str">
        <f>IFERROR(VLOOKUP(ROWS(BT$2:BT143),BR$2:BS$215,2,FALSE),"")</f>
        <v>Reticulate Dragonet</v>
      </c>
      <c r="BU143">
        <f>IF(ISNUMBER(SEARCH(Landings!$K$147,BV$2:BV$215)),MAX(BU$1:BU142)+1,0)</f>
        <v>142</v>
      </c>
      <c r="BV143" t="s">
        <v>1588</v>
      </c>
      <c r="BW143" t="str">
        <f>IFERROR(VLOOKUP(ROWS(BW$2:BW143),BU$2:BV$215,2,FALSE),"")</f>
        <v>Reticulate Dragonet</v>
      </c>
      <c r="BX143">
        <f>IF(ISNUMBER(SEARCH(Landings!$K$148,BY$2:BY$215)),MAX(BX$1:BX142)+1,0)</f>
        <v>142</v>
      </c>
      <c r="BY143" t="s">
        <v>1588</v>
      </c>
      <c r="BZ143" t="str">
        <f>IFERROR(VLOOKUP(ROWS(BZ$2:BZ143),BX$2:BY$215,2,FALSE),"")</f>
        <v>Reticulate Dragonet</v>
      </c>
      <c r="CA143">
        <f>IF(ISNUMBER(SEARCH(Landings!$K$149,CB$2:CB$215)),MAX(CA$1:CA142)+1,0)</f>
        <v>142</v>
      </c>
      <c r="CB143" t="s">
        <v>1588</v>
      </c>
      <c r="CC143" t="str">
        <f>IFERROR(VLOOKUP(ROWS(CC$2:CC143),CA$2:CB$215,2,FALSE),"")</f>
        <v>Reticulate Dragonet</v>
      </c>
      <c r="CD143">
        <f>IF(ISNUMBER(SEARCH(Landings!$K$150,CE$2:CE$215)),MAX(CD$1:CD142)+1,0)</f>
        <v>142</v>
      </c>
      <c r="CE143" t="s">
        <v>1588</v>
      </c>
      <c r="CF143" t="str">
        <f>IFERROR(VLOOKUP(ROWS(CF$2:CF143),CD$2:CE$215,2,FALSE),"")</f>
        <v>Reticulate Dragonet</v>
      </c>
      <c r="CG143">
        <f>IF(ISNUMBER(SEARCH(Landings!$K$151,CH$2:CH$215)),MAX(CG$1:CG142)+1,0)</f>
        <v>142</v>
      </c>
      <c r="CH143" t="s">
        <v>1588</v>
      </c>
      <c r="CI143" t="str">
        <f>IFERROR(VLOOKUP(ROWS(CI$2:CI143),CG$2:CH$215,2,FALSE),"")</f>
        <v>Reticulate Dragonet</v>
      </c>
      <c r="CJ143">
        <f>IF(ISNUMBER(SEARCH(Landings!$K$152,CK$2:CK$215)),MAX(CJ$1:CJ142)+1,0)</f>
        <v>142</v>
      </c>
      <c r="CK143" t="s">
        <v>1588</v>
      </c>
      <c r="CL143" t="str">
        <f>IFERROR(VLOOKUP(ROWS(CL$2:CL143),CJ$2:CK$215,2,FALSE),"")</f>
        <v>Reticulate Dragonet</v>
      </c>
      <c r="CM143">
        <f>IF(ISNUMBER(SEARCH(Landings!$K$153,CN$2:CN$215)),MAX(CM$1:CM142)+1,0)</f>
        <v>142</v>
      </c>
      <c r="CN143" t="s">
        <v>1588</v>
      </c>
      <c r="CO143" t="str">
        <f>IFERROR(VLOOKUP(ROWS(CO$2:CO143),CM$2:CN$215,2,FALSE),"")</f>
        <v>Reticulate Dragonet</v>
      </c>
    </row>
    <row r="144" spans="1:93" x14ac:dyDescent="0.25">
      <c r="A144" t="s">
        <v>1589</v>
      </c>
      <c r="B144" t="s">
        <v>1590</v>
      </c>
      <c r="D144">
        <f>IF(ISNUMBER(SEARCH(Landings!$K$124,E$2:E$215)),MAX(D$1:D143)+1,0)</f>
        <v>143</v>
      </c>
      <c r="E144" t="s">
        <v>1590</v>
      </c>
      <c r="F144" t="str">
        <f>IFERROR(VLOOKUP(ROWS(F$2:F144),D$2:E$215,2,FALSE),"")</f>
        <v>Ribbon Fish</v>
      </c>
      <c r="G144">
        <f>IF(ISNUMBER(SEARCH(Landings!$K$125,H$2:H$215)),MAX(G$1:G143)+1,0)</f>
        <v>143</v>
      </c>
      <c r="H144" t="s">
        <v>1590</v>
      </c>
      <c r="I144" t="str">
        <f>IFERROR(VLOOKUP(ROWS(I$2:I144),G$2:H$215,2,FALSE),"")</f>
        <v>Ribbon Fish</v>
      </c>
      <c r="J144">
        <f>IF(ISNUMBER(SEARCH(Landings!$K$126,K$2:K$215)),MAX(J$1:J143)+1,0)</f>
        <v>143</v>
      </c>
      <c r="K144" t="s">
        <v>1590</v>
      </c>
      <c r="L144" t="str">
        <f>IFERROR(VLOOKUP(ROWS(L$2:L144),J$2:K$215,2,FALSE),"")</f>
        <v>Ribbon Fish</v>
      </c>
      <c r="M144">
        <f>IF(ISNUMBER(SEARCH(Landings!$K$127,N$2:N$215)),MAX(M$1:M143)+1,0)</f>
        <v>143</v>
      </c>
      <c r="N144" t="s">
        <v>1590</v>
      </c>
      <c r="O144" t="str">
        <f>IFERROR(VLOOKUP(ROWS(O$2:O144),M$2:N$215,2,FALSE),"")</f>
        <v>Ribbon Fish</v>
      </c>
      <c r="P144">
        <f>IF(ISNUMBER(SEARCH(Landings!$K$128,Q$2:Q$215)),MAX(P$1:P143)+1,0)</f>
        <v>143</v>
      </c>
      <c r="Q144" t="s">
        <v>1590</v>
      </c>
      <c r="R144" t="str">
        <f>IFERROR(VLOOKUP(ROWS(R$2:R144),P$2:Q$215,2,FALSE),"")</f>
        <v>Ribbon Fish</v>
      </c>
      <c r="S144">
        <f>IF(ISNUMBER(SEARCH(Landings!$K$129,T$2:T$215)),MAX(S$1:S143)+1,0)</f>
        <v>143</v>
      </c>
      <c r="T144" t="s">
        <v>1590</v>
      </c>
      <c r="U144" t="str">
        <f>IFERROR(VLOOKUP(ROWS(U$2:U144),S$2:T$215,2,FALSE),"")</f>
        <v>Ribbon Fish</v>
      </c>
      <c r="V144">
        <f>IF(ISNUMBER(SEARCH(Landings!$K$130,W$2:W$215)),MAX(V$1:V143)+1,0)</f>
        <v>143</v>
      </c>
      <c r="W144" t="s">
        <v>1590</v>
      </c>
      <c r="X144" t="str">
        <f>IFERROR(VLOOKUP(ROWS(X$2:X144),V$2:W$215,2,FALSE),"")</f>
        <v>Ribbon Fish</v>
      </c>
      <c r="Y144">
        <f>IF(ISNUMBER(SEARCH(Landings!$K$131,Z$2:Z$215)),MAX(Y$1:Y143)+1,0)</f>
        <v>143</v>
      </c>
      <c r="Z144" t="s">
        <v>1590</v>
      </c>
      <c r="AA144" t="str">
        <f>IFERROR(VLOOKUP(ROWS(AA$2:AA144),Y$2:Z$215,2,FALSE),"")</f>
        <v>Ribbon Fish</v>
      </c>
      <c r="AB144">
        <f>IF(ISNUMBER(SEARCH(Landings!$K$132,AC$2:AC$215)),MAX(AB$1:AB143)+1,0)</f>
        <v>143</v>
      </c>
      <c r="AC144" t="s">
        <v>1590</v>
      </c>
      <c r="AD144" t="str">
        <f>IFERROR(VLOOKUP(ROWS(AD$2:AD144),AB$2:AC$215,2,FALSE),"")</f>
        <v>Ribbon Fish</v>
      </c>
      <c r="AE144">
        <f>IF(ISNUMBER(SEARCH(Landings!$K$133,AF$2:AF$215)),MAX(AE$1:AE143)+1,0)</f>
        <v>143</v>
      </c>
      <c r="AF144" t="s">
        <v>1590</v>
      </c>
      <c r="AG144" t="str">
        <f>IFERROR(VLOOKUP(ROWS(AG$2:AG144),AE$2:AF$215,2,FALSE),"")</f>
        <v>Ribbon Fish</v>
      </c>
      <c r="AH144">
        <f>IF(ISNUMBER(SEARCH(Landings!$K$134,AI$2:AI$215)),MAX(AH$1:AH143)+1,0)</f>
        <v>143</v>
      </c>
      <c r="AI144" t="s">
        <v>1590</v>
      </c>
      <c r="AJ144" t="str">
        <f>IFERROR(VLOOKUP(ROWS(AJ$2:AJ144),AH$2:AI$215,2,FALSE),"")</f>
        <v>Ribbon Fish</v>
      </c>
      <c r="AK144">
        <f>IF(ISNUMBER(SEARCH(Landings!$K$135,AL$2:AL$215)),MAX(AK$1:AK143)+1,0)</f>
        <v>143</v>
      </c>
      <c r="AL144" t="s">
        <v>1590</v>
      </c>
      <c r="AM144" t="str">
        <f>IFERROR(VLOOKUP(ROWS(AM$2:AM144),AK$2:AL$215,2,FALSE),"")</f>
        <v>Ribbon Fish</v>
      </c>
      <c r="AN144">
        <f>IF(ISNUMBER(SEARCH(Landings!$K$136,AO$2:AO$215)),MAX(AN$1:AN143)+1,0)</f>
        <v>143</v>
      </c>
      <c r="AO144" t="s">
        <v>1590</v>
      </c>
      <c r="AP144" t="str">
        <f>IFERROR(VLOOKUP(ROWS(AP$2:AP144),AN$2:AO$215,2,FALSE),"")</f>
        <v>Ribbon Fish</v>
      </c>
      <c r="AQ144">
        <f>IF(ISNUMBER(SEARCH(Landings!$K$137,AR$2:AR$215)),MAX(AQ$1:AQ143)+1,0)</f>
        <v>143</v>
      </c>
      <c r="AR144" t="s">
        <v>1590</v>
      </c>
      <c r="AS144" t="str">
        <f>IFERROR(VLOOKUP(ROWS(AS$2:AS144),AQ$2:AR$215,2,FALSE),"")</f>
        <v>Ribbon Fish</v>
      </c>
      <c r="AT144">
        <f>IF(ISNUMBER(SEARCH(Landings!$K$138,AU$2:AU$215)),MAX(AT$1:AT143)+1,0)</f>
        <v>143</v>
      </c>
      <c r="AU144" t="s">
        <v>1590</v>
      </c>
      <c r="AV144" t="str">
        <f>IFERROR(VLOOKUP(ROWS(AV$2:AV144),AT$2:AU$215,2,FALSE),"")</f>
        <v>Ribbon Fish</v>
      </c>
      <c r="AW144">
        <f>IF(ISNUMBER(SEARCH(Landings!$K$139,AX$2:AX$215)),MAX(AW$1:AW143)+1,0)</f>
        <v>143</v>
      </c>
      <c r="AX144" t="s">
        <v>1590</v>
      </c>
      <c r="AY144" t="str">
        <f>IFERROR(VLOOKUP(ROWS(AY$2:AY144),AW$2:AX$215,2,FALSE),"")</f>
        <v>Ribbon Fish</v>
      </c>
      <c r="AZ144">
        <f>IF(ISNUMBER(SEARCH(Landings!$K$140,BA$2:BA$215)),MAX(AZ$1:AZ143)+1,0)</f>
        <v>143</v>
      </c>
      <c r="BA144" t="s">
        <v>1590</v>
      </c>
      <c r="BB144" t="str">
        <f>IFERROR(VLOOKUP(ROWS(BB$2:BB144),AZ$2:BA$215,2,FALSE),"")</f>
        <v>Ribbon Fish</v>
      </c>
      <c r="BC144">
        <f>IF(ISNUMBER(SEARCH(Landings!$K$141,BD$2:BD$215)),MAX(BC$1:BC143)+1,0)</f>
        <v>143</v>
      </c>
      <c r="BD144" t="s">
        <v>1590</v>
      </c>
      <c r="BE144" t="str">
        <f>IFERROR(VLOOKUP(ROWS(BE$2:BE144),BC$2:BD$215,2,FALSE),"")</f>
        <v>Ribbon Fish</v>
      </c>
      <c r="BF144">
        <f>IF(ISNUMBER(SEARCH(Landings!$K$142,BG$2:BG$215)),MAX(BF$1:BF143)+1,0)</f>
        <v>143</v>
      </c>
      <c r="BG144" t="s">
        <v>1590</v>
      </c>
      <c r="BH144" t="str">
        <f>IFERROR(VLOOKUP(ROWS(BH$2:BH144),BF$2:BG$215,2,FALSE),"")</f>
        <v>Ribbon Fish</v>
      </c>
      <c r="BI144">
        <f>IF(ISNUMBER(SEARCH(Landings!$K$143,BJ$2:BJ$215)),MAX(BI$1:BI143)+1,0)</f>
        <v>143</v>
      </c>
      <c r="BJ144" t="s">
        <v>1590</v>
      </c>
      <c r="BK144" t="str">
        <f>IFERROR(VLOOKUP(ROWS(BK$2:BK144),BI$2:BJ$215,2,FALSE),"")</f>
        <v>Ribbon Fish</v>
      </c>
      <c r="BL144">
        <f>IF(ISNUMBER(SEARCH(Landings!$K$144,BM$2:BM$215)),MAX(BL$1:BL143)+1,0)</f>
        <v>143</v>
      </c>
      <c r="BM144" t="s">
        <v>1590</v>
      </c>
      <c r="BN144" t="str">
        <f>IFERROR(VLOOKUP(ROWS(BN$2:BN144),BL$2:BM$215,2,FALSE),"")</f>
        <v>Ribbon Fish</v>
      </c>
      <c r="BO144">
        <f>IF(ISNUMBER(SEARCH(Landings!$K$145,BP$2:BP$215)),MAX(BO$1:BO143)+1,0)</f>
        <v>143</v>
      </c>
      <c r="BP144" t="s">
        <v>1590</v>
      </c>
      <c r="BQ144" t="str">
        <f>IFERROR(VLOOKUP(ROWS(BQ$2:BQ144),BO$2:BP$215,2,FALSE),"")</f>
        <v>Ribbon Fish</v>
      </c>
      <c r="BR144">
        <f>IF(ISNUMBER(SEARCH(Landings!$K$146,BS$2:BS$215)),MAX(BR$1:BR143)+1,0)</f>
        <v>143</v>
      </c>
      <c r="BS144" t="s">
        <v>1590</v>
      </c>
      <c r="BT144" t="str">
        <f>IFERROR(VLOOKUP(ROWS(BT$2:BT144),BR$2:BS$215,2,FALSE),"")</f>
        <v>Ribbon Fish</v>
      </c>
      <c r="BU144">
        <f>IF(ISNUMBER(SEARCH(Landings!$K$147,BV$2:BV$215)),MAX(BU$1:BU143)+1,0)</f>
        <v>143</v>
      </c>
      <c r="BV144" t="s">
        <v>1590</v>
      </c>
      <c r="BW144" t="str">
        <f>IFERROR(VLOOKUP(ROWS(BW$2:BW144),BU$2:BV$215,2,FALSE),"")</f>
        <v>Ribbon Fish</v>
      </c>
      <c r="BX144">
        <f>IF(ISNUMBER(SEARCH(Landings!$K$148,BY$2:BY$215)),MAX(BX$1:BX143)+1,0)</f>
        <v>143</v>
      </c>
      <c r="BY144" t="s">
        <v>1590</v>
      </c>
      <c r="BZ144" t="str">
        <f>IFERROR(VLOOKUP(ROWS(BZ$2:BZ144),BX$2:BY$215,2,FALSE),"")</f>
        <v>Ribbon Fish</v>
      </c>
      <c r="CA144">
        <f>IF(ISNUMBER(SEARCH(Landings!$K$149,CB$2:CB$215)),MAX(CA$1:CA143)+1,0)</f>
        <v>143</v>
      </c>
      <c r="CB144" t="s">
        <v>1590</v>
      </c>
      <c r="CC144" t="str">
        <f>IFERROR(VLOOKUP(ROWS(CC$2:CC144),CA$2:CB$215,2,FALSE),"")</f>
        <v>Ribbon Fish</v>
      </c>
      <c r="CD144">
        <f>IF(ISNUMBER(SEARCH(Landings!$K$150,CE$2:CE$215)),MAX(CD$1:CD143)+1,0)</f>
        <v>143</v>
      </c>
      <c r="CE144" t="s">
        <v>1590</v>
      </c>
      <c r="CF144" t="str">
        <f>IFERROR(VLOOKUP(ROWS(CF$2:CF144),CD$2:CE$215,2,FALSE),"")</f>
        <v>Ribbon Fish</v>
      </c>
      <c r="CG144">
        <f>IF(ISNUMBER(SEARCH(Landings!$K$151,CH$2:CH$215)),MAX(CG$1:CG143)+1,0)</f>
        <v>143</v>
      </c>
      <c r="CH144" t="s">
        <v>1590</v>
      </c>
      <c r="CI144" t="str">
        <f>IFERROR(VLOOKUP(ROWS(CI$2:CI144),CG$2:CH$215,2,FALSE),"")</f>
        <v>Ribbon Fish</v>
      </c>
      <c r="CJ144">
        <f>IF(ISNUMBER(SEARCH(Landings!$K$152,CK$2:CK$215)),MAX(CJ$1:CJ143)+1,0)</f>
        <v>143</v>
      </c>
      <c r="CK144" t="s">
        <v>1590</v>
      </c>
      <c r="CL144" t="str">
        <f>IFERROR(VLOOKUP(ROWS(CL$2:CL144),CJ$2:CK$215,2,FALSE),"")</f>
        <v>Ribbon Fish</v>
      </c>
      <c r="CM144">
        <f>IF(ISNUMBER(SEARCH(Landings!$K$153,CN$2:CN$215)),MAX(CM$1:CM143)+1,0)</f>
        <v>143</v>
      </c>
      <c r="CN144" t="s">
        <v>1590</v>
      </c>
      <c r="CO144" t="str">
        <f>IFERROR(VLOOKUP(ROWS(CO$2:CO144),CM$2:CN$215,2,FALSE),"")</f>
        <v>Ribbon Fish</v>
      </c>
    </row>
    <row r="145" spans="1:93" x14ac:dyDescent="0.25">
      <c r="A145" t="s">
        <v>1591</v>
      </c>
      <c r="B145" t="s">
        <v>1592</v>
      </c>
      <c r="D145">
        <f>IF(ISNUMBER(SEARCH(Landings!$K$124,E$2:E$215)),MAX(D$1:D144)+1,0)</f>
        <v>144</v>
      </c>
      <c r="E145" t="s">
        <v>1592</v>
      </c>
      <c r="F145" t="str">
        <f>IFERROR(VLOOKUP(ROWS(F$2:F145),D$2:E$215,2,FALSE),"")</f>
        <v>Rissos smooth Head</v>
      </c>
      <c r="G145">
        <f>IF(ISNUMBER(SEARCH(Landings!$K$125,H$2:H$215)),MAX(G$1:G144)+1,0)</f>
        <v>144</v>
      </c>
      <c r="H145" t="s">
        <v>1592</v>
      </c>
      <c r="I145" t="str">
        <f>IFERROR(VLOOKUP(ROWS(I$2:I145),G$2:H$215,2,FALSE),"")</f>
        <v>Rissos smooth Head</v>
      </c>
      <c r="J145">
        <f>IF(ISNUMBER(SEARCH(Landings!$K$126,K$2:K$215)),MAX(J$1:J144)+1,0)</f>
        <v>144</v>
      </c>
      <c r="K145" t="s">
        <v>1592</v>
      </c>
      <c r="L145" t="str">
        <f>IFERROR(VLOOKUP(ROWS(L$2:L145),J$2:K$215,2,FALSE),"")</f>
        <v>Rissos smooth Head</v>
      </c>
      <c r="M145">
        <f>IF(ISNUMBER(SEARCH(Landings!$K$127,N$2:N$215)),MAX(M$1:M144)+1,0)</f>
        <v>144</v>
      </c>
      <c r="N145" t="s">
        <v>1592</v>
      </c>
      <c r="O145" t="str">
        <f>IFERROR(VLOOKUP(ROWS(O$2:O145),M$2:N$215,2,FALSE),"")</f>
        <v>Rissos smooth Head</v>
      </c>
      <c r="P145">
        <f>IF(ISNUMBER(SEARCH(Landings!$K$128,Q$2:Q$215)),MAX(P$1:P144)+1,0)</f>
        <v>144</v>
      </c>
      <c r="Q145" t="s">
        <v>1592</v>
      </c>
      <c r="R145" t="str">
        <f>IFERROR(VLOOKUP(ROWS(R$2:R145),P$2:Q$215,2,FALSE),"")</f>
        <v>Rissos smooth Head</v>
      </c>
      <c r="S145">
        <f>IF(ISNUMBER(SEARCH(Landings!$K$129,T$2:T$215)),MAX(S$1:S144)+1,0)</f>
        <v>144</v>
      </c>
      <c r="T145" t="s">
        <v>1592</v>
      </c>
      <c r="U145" t="str">
        <f>IFERROR(VLOOKUP(ROWS(U$2:U145),S$2:T$215,2,FALSE),"")</f>
        <v>Rissos smooth Head</v>
      </c>
      <c r="V145">
        <f>IF(ISNUMBER(SEARCH(Landings!$K$130,W$2:W$215)),MAX(V$1:V144)+1,0)</f>
        <v>144</v>
      </c>
      <c r="W145" t="s">
        <v>1592</v>
      </c>
      <c r="X145" t="str">
        <f>IFERROR(VLOOKUP(ROWS(X$2:X145),V$2:W$215,2,FALSE),"")</f>
        <v>Rissos smooth Head</v>
      </c>
      <c r="Y145">
        <f>IF(ISNUMBER(SEARCH(Landings!$K$131,Z$2:Z$215)),MAX(Y$1:Y144)+1,0)</f>
        <v>144</v>
      </c>
      <c r="Z145" t="s">
        <v>1592</v>
      </c>
      <c r="AA145" t="str">
        <f>IFERROR(VLOOKUP(ROWS(AA$2:AA145),Y$2:Z$215,2,FALSE),"")</f>
        <v>Rissos smooth Head</v>
      </c>
      <c r="AB145">
        <f>IF(ISNUMBER(SEARCH(Landings!$K$132,AC$2:AC$215)),MAX(AB$1:AB144)+1,0)</f>
        <v>144</v>
      </c>
      <c r="AC145" t="s">
        <v>1592</v>
      </c>
      <c r="AD145" t="str">
        <f>IFERROR(VLOOKUP(ROWS(AD$2:AD145),AB$2:AC$215,2,FALSE),"")</f>
        <v>Rissos smooth Head</v>
      </c>
      <c r="AE145">
        <f>IF(ISNUMBER(SEARCH(Landings!$K$133,AF$2:AF$215)),MAX(AE$1:AE144)+1,0)</f>
        <v>144</v>
      </c>
      <c r="AF145" t="s">
        <v>1592</v>
      </c>
      <c r="AG145" t="str">
        <f>IFERROR(VLOOKUP(ROWS(AG$2:AG145),AE$2:AF$215,2,FALSE),"")</f>
        <v>Rissos smooth Head</v>
      </c>
      <c r="AH145">
        <f>IF(ISNUMBER(SEARCH(Landings!$K$134,AI$2:AI$215)),MAX(AH$1:AH144)+1,0)</f>
        <v>144</v>
      </c>
      <c r="AI145" t="s">
        <v>1592</v>
      </c>
      <c r="AJ145" t="str">
        <f>IFERROR(VLOOKUP(ROWS(AJ$2:AJ145),AH$2:AI$215,2,FALSE),"")</f>
        <v>Rissos smooth Head</v>
      </c>
      <c r="AK145">
        <f>IF(ISNUMBER(SEARCH(Landings!$K$135,AL$2:AL$215)),MAX(AK$1:AK144)+1,0)</f>
        <v>144</v>
      </c>
      <c r="AL145" t="s">
        <v>1592</v>
      </c>
      <c r="AM145" t="str">
        <f>IFERROR(VLOOKUP(ROWS(AM$2:AM145),AK$2:AL$215,2,FALSE),"")</f>
        <v>Rissos smooth Head</v>
      </c>
      <c r="AN145">
        <f>IF(ISNUMBER(SEARCH(Landings!$K$136,AO$2:AO$215)),MAX(AN$1:AN144)+1,0)</f>
        <v>144</v>
      </c>
      <c r="AO145" t="s">
        <v>1592</v>
      </c>
      <c r="AP145" t="str">
        <f>IFERROR(VLOOKUP(ROWS(AP$2:AP145),AN$2:AO$215,2,FALSE),"")</f>
        <v>Rissos smooth Head</v>
      </c>
      <c r="AQ145">
        <f>IF(ISNUMBER(SEARCH(Landings!$K$137,AR$2:AR$215)),MAX(AQ$1:AQ144)+1,0)</f>
        <v>144</v>
      </c>
      <c r="AR145" t="s">
        <v>1592</v>
      </c>
      <c r="AS145" t="str">
        <f>IFERROR(VLOOKUP(ROWS(AS$2:AS145),AQ$2:AR$215,2,FALSE),"")</f>
        <v>Rissos smooth Head</v>
      </c>
      <c r="AT145">
        <f>IF(ISNUMBER(SEARCH(Landings!$K$138,AU$2:AU$215)),MAX(AT$1:AT144)+1,0)</f>
        <v>144</v>
      </c>
      <c r="AU145" t="s">
        <v>1592</v>
      </c>
      <c r="AV145" t="str">
        <f>IFERROR(VLOOKUP(ROWS(AV$2:AV145),AT$2:AU$215,2,FALSE),"")</f>
        <v>Rissos smooth Head</v>
      </c>
      <c r="AW145">
        <f>IF(ISNUMBER(SEARCH(Landings!$K$139,AX$2:AX$215)),MAX(AW$1:AW144)+1,0)</f>
        <v>144</v>
      </c>
      <c r="AX145" t="s">
        <v>1592</v>
      </c>
      <c r="AY145" t="str">
        <f>IFERROR(VLOOKUP(ROWS(AY$2:AY145),AW$2:AX$215,2,FALSE),"")</f>
        <v>Rissos smooth Head</v>
      </c>
      <c r="AZ145">
        <f>IF(ISNUMBER(SEARCH(Landings!$K$140,BA$2:BA$215)),MAX(AZ$1:AZ144)+1,0)</f>
        <v>144</v>
      </c>
      <c r="BA145" t="s">
        <v>1592</v>
      </c>
      <c r="BB145" t="str">
        <f>IFERROR(VLOOKUP(ROWS(BB$2:BB145),AZ$2:BA$215,2,FALSE),"")</f>
        <v>Rissos smooth Head</v>
      </c>
      <c r="BC145">
        <f>IF(ISNUMBER(SEARCH(Landings!$K$141,BD$2:BD$215)),MAX(BC$1:BC144)+1,0)</f>
        <v>144</v>
      </c>
      <c r="BD145" t="s">
        <v>1592</v>
      </c>
      <c r="BE145" t="str">
        <f>IFERROR(VLOOKUP(ROWS(BE$2:BE145),BC$2:BD$215,2,FALSE),"")</f>
        <v>Rissos smooth Head</v>
      </c>
      <c r="BF145">
        <f>IF(ISNUMBER(SEARCH(Landings!$K$142,BG$2:BG$215)),MAX(BF$1:BF144)+1,0)</f>
        <v>144</v>
      </c>
      <c r="BG145" t="s">
        <v>1592</v>
      </c>
      <c r="BH145" t="str">
        <f>IFERROR(VLOOKUP(ROWS(BH$2:BH145),BF$2:BG$215,2,FALSE),"")</f>
        <v>Rissos smooth Head</v>
      </c>
      <c r="BI145">
        <f>IF(ISNUMBER(SEARCH(Landings!$K$143,BJ$2:BJ$215)),MAX(BI$1:BI144)+1,0)</f>
        <v>144</v>
      </c>
      <c r="BJ145" t="s">
        <v>1592</v>
      </c>
      <c r="BK145" t="str">
        <f>IFERROR(VLOOKUP(ROWS(BK$2:BK145),BI$2:BJ$215,2,FALSE),"")</f>
        <v>Rissos smooth Head</v>
      </c>
      <c r="BL145">
        <f>IF(ISNUMBER(SEARCH(Landings!$K$144,BM$2:BM$215)),MAX(BL$1:BL144)+1,0)</f>
        <v>144</v>
      </c>
      <c r="BM145" t="s">
        <v>1592</v>
      </c>
      <c r="BN145" t="str">
        <f>IFERROR(VLOOKUP(ROWS(BN$2:BN145),BL$2:BM$215,2,FALSE),"")</f>
        <v>Rissos smooth Head</v>
      </c>
      <c r="BO145">
        <f>IF(ISNUMBER(SEARCH(Landings!$K$145,BP$2:BP$215)),MAX(BO$1:BO144)+1,0)</f>
        <v>144</v>
      </c>
      <c r="BP145" t="s">
        <v>1592</v>
      </c>
      <c r="BQ145" t="str">
        <f>IFERROR(VLOOKUP(ROWS(BQ$2:BQ145),BO$2:BP$215,2,FALSE),"")</f>
        <v>Rissos smooth Head</v>
      </c>
      <c r="BR145">
        <f>IF(ISNUMBER(SEARCH(Landings!$K$146,BS$2:BS$215)),MAX(BR$1:BR144)+1,0)</f>
        <v>144</v>
      </c>
      <c r="BS145" t="s">
        <v>1592</v>
      </c>
      <c r="BT145" t="str">
        <f>IFERROR(VLOOKUP(ROWS(BT$2:BT145),BR$2:BS$215,2,FALSE),"")</f>
        <v>Rissos smooth Head</v>
      </c>
      <c r="BU145">
        <f>IF(ISNUMBER(SEARCH(Landings!$K$147,BV$2:BV$215)),MAX(BU$1:BU144)+1,0)</f>
        <v>144</v>
      </c>
      <c r="BV145" t="s">
        <v>1592</v>
      </c>
      <c r="BW145" t="str">
        <f>IFERROR(VLOOKUP(ROWS(BW$2:BW145),BU$2:BV$215,2,FALSE),"")</f>
        <v>Rissos smooth Head</v>
      </c>
      <c r="BX145">
        <f>IF(ISNUMBER(SEARCH(Landings!$K$148,BY$2:BY$215)),MAX(BX$1:BX144)+1,0)</f>
        <v>144</v>
      </c>
      <c r="BY145" t="s">
        <v>1592</v>
      </c>
      <c r="BZ145" t="str">
        <f>IFERROR(VLOOKUP(ROWS(BZ$2:BZ145),BX$2:BY$215,2,FALSE),"")</f>
        <v>Rissos smooth Head</v>
      </c>
      <c r="CA145">
        <f>IF(ISNUMBER(SEARCH(Landings!$K$149,CB$2:CB$215)),MAX(CA$1:CA144)+1,0)</f>
        <v>144</v>
      </c>
      <c r="CB145" t="s">
        <v>1592</v>
      </c>
      <c r="CC145" t="str">
        <f>IFERROR(VLOOKUP(ROWS(CC$2:CC145),CA$2:CB$215,2,FALSE),"")</f>
        <v>Rissos smooth Head</v>
      </c>
      <c r="CD145">
        <f>IF(ISNUMBER(SEARCH(Landings!$K$150,CE$2:CE$215)),MAX(CD$1:CD144)+1,0)</f>
        <v>144</v>
      </c>
      <c r="CE145" t="s">
        <v>1592</v>
      </c>
      <c r="CF145" t="str">
        <f>IFERROR(VLOOKUP(ROWS(CF$2:CF145),CD$2:CE$215,2,FALSE),"")</f>
        <v>Rissos smooth Head</v>
      </c>
      <c r="CG145">
        <f>IF(ISNUMBER(SEARCH(Landings!$K$151,CH$2:CH$215)),MAX(CG$1:CG144)+1,0)</f>
        <v>144</v>
      </c>
      <c r="CH145" t="s">
        <v>1592</v>
      </c>
      <c r="CI145" t="str">
        <f>IFERROR(VLOOKUP(ROWS(CI$2:CI145),CG$2:CH$215,2,FALSE),"")</f>
        <v>Rissos smooth Head</v>
      </c>
      <c r="CJ145">
        <f>IF(ISNUMBER(SEARCH(Landings!$K$152,CK$2:CK$215)),MAX(CJ$1:CJ144)+1,0)</f>
        <v>144</v>
      </c>
      <c r="CK145" t="s">
        <v>1592</v>
      </c>
      <c r="CL145" t="str">
        <f>IFERROR(VLOOKUP(ROWS(CL$2:CL145),CJ$2:CK$215,2,FALSE),"")</f>
        <v>Rissos smooth Head</v>
      </c>
      <c r="CM145">
        <f>IF(ISNUMBER(SEARCH(Landings!$K$153,CN$2:CN$215)),MAX(CM$1:CM144)+1,0)</f>
        <v>144</v>
      </c>
      <c r="CN145" t="s">
        <v>1592</v>
      </c>
      <c r="CO145" t="str">
        <f>IFERROR(VLOOKUP(ROWS(CO$2:CO145),CM$2:CN$215,2,FALSE),"")</f>
        <v>Rissos smooth Head</v>
      </c>
    </row>
    <row r="146" spans="1:93" x14ac:dyDescent="0.25">
      <c r="A146" t="s">
        <v>1593</v>
      </c>
      <c r="B146" t="s">
        <v>1594</v>
      </c>
      <c r="D146">
        <f>IF(ISNUMBER(SEARCH(Landings!$K$124,E$2:E$215)),MAX(D$1:D145)+1,0)</f>
        <v>145</v>
      </c>
      <c r="E146" t="s">
        <v>1594</v>
      </c>
      <c r="F146" t="str">
        <f>IFERROR(VLOOKUP(ROWS(F$2:F146),D$2:E$215,2,FALSE),"")</f>
        <v>Rockling</v>
      </c>
      <c r="G146">
        <f>IF(ISNUMBER(SEARCH(Landings!$K$125,H$2:H$215)),MAX(G$1:G145)+1,0)</f>
        <v>145</v>
      </c>
      <c r="H146" t="s">
        <v>1594</v>
      </c>
      <c r="I146" t="str">
        <f>IFERROR(VLOOKUP(ROWS(I$2:I146),G$2:H$215,2,FALSE),"")</f>
        <v>Rockling</v>
      </c>
      <c r="J146">
        <f>IF(ISNUMBER(SEARCH(Landings!$K$126,K$2:K$215)),MAX(J$1:J145)+1,0)</f>
        <v>145</v>
      </c>
      <c r="K146" t="s">
        <v>1594</v>
      </c>
      <c r="L146" t="str">
        <f>IFERROR(VLOOKUP(ROWS(L$2:L146),J$2:K$215,2,FALSE),"")</f>
        <v>Rockling</v>
      </c>
      <c r="M146">
        <f>IF(ISNUMBER(SEARCH(Landings!$K$127,N$2:N$215)),MAX(M$1:M145)+1,0)</f>
        <v>145</v>
      </c>
      <c r="N146" t="s">
        <v>1594</v>
      </c>
      <c r="O146" t="str">
        <f>IFERROR(VLOOKUP(ROWS(O$2:O146),M$2:N$215,2,FALSE),"")</f>
        <v>Rockling</v>
      </c>
      <c r="P146">
        <f>IF(ISNUMBER(SEARCH(Landings!$K$128,Q$2:Q$215)),MAX(P$1:P145)+1,0)</f>
        <v>145</v>
      </c>
      <c r="Q146" t="s">
        <v>1594</v>
      </c>
      <c r="R146" t="str">
        <f>IFERROR(VLOOKUP(ROWS(R$2:R146),P$2:Q$215,2,FALSE),"")</f>
        <v>Rockling</v>
      </c>
      <c r="S146">
        <f>IF(ISNUMBER(SEARCH(Landings!$K$129,T$2:T$215)),MAX(S$1:S145)+1,0)</f>
        <v>145</v>
      </c>
      <c r="T146" t="s">
        <v>1594</v>
      </c>
      <c r="U146" t="str">
        <f>IFERROR(VLOOKUP(ROWS(U$2:U146),S$2:T$215,2,FALSE),"")</f>
        <v>Rockling</v>
      </c>
      <c r="V146">
        <f>IF(ISNUMBER(SEARCH(Landings!$K$130,W$2:W$215)),MAX(V$1:V145)+1,0)</f>
        <v>145</v>
      </c>
      <c r="W146" t="s">
        <v>1594</v>
      </c>
      <c r="X146" t="str">
        <f>IFERROR(VLOOKUP(ROWS(X$2:X146),V$2:W$215,2,FALSE),"")</f>
        <v>Rockling</v>
      </c>
      <c r="Y146">
        <f>IF(ISNUMBER(SEARCH(Landings!$K$131,Z$2:Z$215)),MAX(Y$1:Y145)+1,0)</f>
        <v>145</v>
      </c>
      <c r="Z146" t="s">
        <v>1594</v>
      </c>
      <c r="AA146" t="str">
        <f>IFERROR(VLOOKUP(ROWS(AA$2:AA146),Y$2:Z$215,2,FALSE),"")</f>
        <v>Rockling</v>
      </c>
      <c r="AB146">
        <f>IF(ISNUMBER(SEARCH(Landings!$K$132,AC$2:AC$215)),MAX(AB$1:AB145)+1,0)</f>
        <v>145</v>
      </c>
      <c r="AC146" t="s">
        <v>1594</v>
      </c>
      <c r="AD146" t="str">
        <f>IFERROR(VLOOKUP(ROWS(AD$2:AD146),AB$2:AC$215,2,FALSE),"")</f>
        <v>Rockling</v>
      </c>
      <c r="AE146">
        <f>IF(ISNUMBER(SEARCH(Landings!$K$133,AF$2:AF$215)),MAX(AE$1:AE145)+1,0)</f>
        <v>145</v>
      </c>
      <c r="AF146" t="s">
        <v>1594</v>
      </c>
      <c r="AG146" t="str">
        <f>IFERROR(VLOOKUP(ROWS(AG$2:AG146),AE$2:AF$215,2,FALSE),"")</f>
        <v>Rockling</v>
      </c>
      <c r="AH146">
        <f>IF(ISNUMBER(SEARCH(Landings!$K$134,AI$2:AI$215)),MAX(AH$1:AH145)+1,0)</f>
        <v>145</v>
      </c>
      <c r="AI146" t="s">
        <v>1594</v>
      </c>
      <c r="AJ146" t="str">
        <f>IFERROR(VLOOKUP(ROWS(AJ$2:AJ146),AH$2:AI$215,2,FALSE),"")</f>
        <v>Rockling</v>
      </c>
      <c r="AK146">
        <f>IF(ISNUMBER(SEARCH(Landings!$K$135,AL$2:AL$215)),MAX(AK$1:AK145)+1,0)</f>
        <v>145</v>
      </c>
      <c r="AL146" t="s">
        <v>1594</v>
      </c>
      <c r="AM146" t="str">
        <f>IFERROR(VLOOKUP(ROWS(AM$2:AM146),AK$2:AL$215,2,FALSE),"")</f>
        <v>Rockling</v>
      </c>
      <c r="AN146">
        <f>IF(ISNUMBER(SEARCH(Landings!$K$136,AO$2:AO$215)),MAX(AN$1:AN145)+1,0)</f>
        <v>145</v>
      </c>
      <c r="AO146" t="s">
        <v>1594</v>
      </c>
      <c r="AP146" t="str">
        <f>IFERROR(VLOOKUP(ROWS(AP$2:AP146),AN$2:AO$215,2,FALSE),"")</f>
        <v>Rockling</v>
      </c>
      <c r="AQ146">
        <f>IF(ISNUMBER(SEARCH(Landings!$K$137,AR$2:AR$215)),MAX(AQ$1:AQ145)+1,0)</f>
        <v>145</v>
      </c>
      <c r="AR146" t="s">
        <v>1594</v>
      </c>
      <c r="AS146" t="str">
        <f>IFERROR(VLOOKUP(ROWS(AS$2:AS146),AQ$2:AR$215,2,FALSE),"")</f>
        <v>Rockling</v>
      </c>
      <c r="AT146">
        <f>IF(ISNUMBER(SEARCH(Landings!$K$138,AU$2:AU$215)),MAX(AT$1:AT145)+1,0)</f>
        <v>145</v>
      </c>
      <c r="AU146" t="s">
        <v>1594</v>
      </c>
      <c r="AV146" t="str">
        <f>IFERROR(VLOOKUP(ROWS(AV$2:AV146),AT$2:AU$215,2,FALSE),"")</f>
        <v>Rockling</v>
      </c>
      <c r="AW146">
        <f>IF(ISNUMBER(SEARCH(Landings!$K$139,AX$2:AX$215)),MAX(AW$1:AW145)+1,0)</f>
        <v>145</v>
      </c>
      <c r="AX146" t="s">
        <v>1594</v>
      </c>
      <c r="AY146" t="str">
        <f>IFERROR(VLOOKUP(ROWS(AY$2:AY146),AW$2:AX$215,2,FALSE),"")</f>
        <v>Rockling</v>
      </c>
      <c r="AZ146">
        <f>IF(ISNUMBER(SEARCH(Landings!$K$140,BA$2:BA$215)),MAX(AZ$1:AZ145)+1,0)</f>
        <v>145</v>
      </c>
      <c r="BA146" t="s">
        <v>1594</v>
      </c>
      <c r="BB146" t="str">
        <f>IFERROR(VLOOKUP(ROWS(BB$2:BB146),AZ$2:BA$215,2,FALSE),"")</f>
        <v>Rockling</v>
      </c>
      <c r="BC146">
        <f>IF(ISNUMBER(SEARCH(Landings!$K$141,BD$2:BD$215)),MAX(BC$1:BC145)+1,0)</f>
        <v>145</v>
      </c>
      <c r="BD146" t="s">
        <v>1594</v>
      </c>
      <c r="BE146" t="str">
        <f>IFERROR(VLOOKUP(ROWS(BE$2:BE146),BC$2:BD$215,2,FALSE),"")</f>
        <v>Rockling</v>
      </c>
      <c r="BF146">
        <f>IF(ISNUMBER(SEARCH(Landings!$K$142,BG$2:BG$215)),MAX(BF$1:BF145)+1,0)</f>
        <v>145</v>
      </c>
      <c r="BG146" t="s">
        <v>1594</v>
      </c>
      <c r="BH146" t="str">
        <f>IFERROR(VLOOKUP(ROWS(BH$2:BH146),BF$2:BG$215,2,FALSE),"")</f>
        <v>Rockling</v>
      </c>
      <c r="BI146">
        <f>IF(ISNUMBER(SEARCH(Landings!$K$143,BJ$2:BJ$215)),MAX(BI$1:BI145)+1,0)</f>
        <v>145</v>
      </c>
      <c r="BJ146" t="s">
        <v>1594</v>
      </c>
      <c r="BK146" t="str">
        <f>IFERROR(VLOOKUP(ROWS(BK$2:BK146),BI$2:BJ$215,2,FALSE),"")</f>
        <v>Rockling</v>
      </c>
      <c r="BL146">
        <f>IF(ISNUMBER(SEARCH(Landings!$K$144,BM$2:BM$215)),MAX(BL$1:BL145)+1,0)</f>
        <v>145</v>
      </c>
      <c r="BM146" t="s">
        <v>1594</v>
      </c>
      <c r="BN146" t="str">
        <f>IFERROR(VLOOKUP(ROWS(BN$2:BN146),BL$2:BM$215,2,FALSE),"")</f>
        <v>Rockling</v>
      </c>
      <c r="BO146">
        <f>IF(ISNUMBER(SEARCH(Landings!$K$145,BP$2:BP$215)),MAX(BO$1:BO145)+1,0)</f>
        <v>145</v>
      </c>
      <c r="BP146" t="s">
        <v>1594</v>
      </c>
      <c r="BQ146" t="str">
        <f>IFERROR(VLOOKUP(ROWS(BQ$2:BQ146),BO$2:BP$215,2,FALSE),"")</f>
        <v>Rockling</v>
      </c>
      <c r="BR146">
        <f>IF(ISNUMBER(SEARCH(Landings!$K$146,BS$2:BS$215)),MAX(BR$1:BR145)+1,0)</f>
        <v>145</v>
      </c>
      <c r="BS146" t="s">
        <v>1594</v>
      </c>
      <c r="BT146" t="str">
        <f>IFERROR(VLOOKUP(ROWS(BT$2:BT146),BR$2:BS$215,2,FALSE),"")</f>
        <v>Rockling</v>
      </c>
      <c r="BU146">
        <f>IF(ISNUMBER(SEARCH(Landings!$K$147,BV$2:BV$215)),MAX(BU$1:BU145)+1,0)</f>
        <v>145</v>
      </c>
      <c r="BV146" t="s">
        <v>1594</v>
      </c>
      <c r="BW146" t="str">
        <f>IFERROR(VLOOKUP(ROWS(BW$2:BW146),BU$2:BV$215,2,FALSE),"")</f>
        <v>Rockling</v>
      </c>
      <c r="BX146">
        <f>IF(ISNUMBER(SEARCH(Landings!$K$148,BY$2:BY$215)),MAX(BX$1:BX145)+1,0)</f>
        <v>145</v>
      </c>
      <c r="BY146" t="s">
        <v>1594</v>
      </c>
      <c r="BZ146" t="str">
        <f>IFERROR(VLOOKUP(ROWS(BZ$2:BZ146),BX$2:BY$215,2,FALSE),"")</f>
        <v>Rockling</v>
      </c>
      <c r="CA146">
        <f>IF(ISNUMBER(SEARCH(Landings!$K$149,CB$2:CB$215)),MAX(CA$1:CA145)+1,0)</f>
        <v>145</v>
      </c>
      <c r="CB146" t="s">
        <v>1594</v>
      </c>
      <c r="CC146" t="str">
        <f>IFERROR(VLOOKUP(ROWS(CC$2:CC146),CA$2:CB$215,2,FALSE),"")</f>
        <v>Rockling</v>
      </c>
      <c r="CD146">
        <f>IF(ISNUMBER(SEARCH(Landings!$K$150,CE$2:CE$215)),MAX(CD$1:CD145)+1,0)</f>
        <v>145</v>
      </c>
      <c r="CE146" t="s">
        <v>1594</v>
      </c>
      <c r="CF146" t="str">
        <f>IFERROR(VLOOKUP(ROWS(CF$2:CF146),CD$2:CE$215,2,FALSE),"")</f>
        <v>Rockling</v>
      </c>
      <c r="CG146">
        <f>IF(ISNUMBER(SEARCH(Landings!$K$151,CH$2:CH$215)),MAX(CG$1:CG145)+1,0)</f>
        <v>145</v>
      </c>
      <c r="CH146" t="s">
        <v>1594</v>
      </c>
      <c r="CI146" t="str">
        <f>IFERROR(VLOOKUP(ROWS(CI$2:CI146),CG$2:CH$215,2,FALSE),"")</f>
        <v>Rockling</v>
      </c>
      <c r="CJ146">
        <f>IF(ISNUMBER(SEARCH(Landings!$K$152,CK$2:CK$215)),MAX(CJ$1:CJ145)+1,0)</f>
        <v>145</v>
      </c>
      <c r="CK146" t="s">
        <v>1594</v>
      </c>
      <c r="CL146" t="str">
        <f>IFERROR(VLOOKUP(ROWS(CL$2:CL146),CJ$2:CK$215,2,FALSE),"")</f>
        <v>Rockling</v>
      </c>
      <c r="CM146">
        <f>IF(ISNUMBER(SEARCH(Landings!$K$153,CN$2:CN$215)),MAX(CM$1:CM145)+1,0)</f>
        <v>145</v>
      </c>
      <c r="CN146" t="s">
        <v>1594</v>
      </c>
      <c r="CO146" t="str">
        <f>IFERROR(VLOOKUP(ROWS(CO$2:CO146),CM$2:CN$215,2,FALSE),"")</f>
        <v>Rockling</v>
      </c>
    </row>
    <row r="147" spans="1:93" x14ac:dyDescent="0.25">
      <c r="A147" t="s">
        <v>1595</v>
      </c>
      <c r="B147" t="s">
        <v>1596</v>
      </c>
      <c r="D147">
        <f>IF(ISNUMBER(SEARCH(Landings!$K$124,E$2:E$215)),MAX(D$1:D146)+1,0)</f>
        <v>146</v>
      </c>
      <c r="E147" t="s">
        <v>1596</v>
      </c>
      <c r="F147" t="str">
        <f>IFERROR(VLOOKUP(ROWS(F$2:F147),D$2:E$215,2,FALSE),"")</f>
        <v>Rough head Grenadier</v>
      </c>
      <c r="G147">
        <f>IF(ISNUMBER(SEARCH(Landings!$K$125,H$2:H$215)),MAX(G$1:G146)+1,0)</f>
        <v>146</v>
      </c>
      <c r="H147" t="s">
        <v>1596</v>
      </c>
      <c r="I147" t="str">
        <f>IFERROR(VLOOKUP(ROWS(I$2:I147),G$2:H$215,2,FALSE),"")</f>
        <v>Rough head Grenadier</v>
      </c>
      <c r="J147">
        <f>IF(ISNUMBER(SEARCH(Landings!$K$126,K$2:K$215)),MAX(J$1:J146)+1,0)</f>
        <v>146</v>
      </c>
      <c r="K147" t="s">
        <v>1596</v>
      </c>
      <c r="L147" t="str">
        <f>IFERROR(VLOOKUP(ROWS(L$2:L147),J$2:K$215,2,FALSE),"")</f>
        <v>Rough head Grenadier</v>
      </c>
      <c r="M147">
        <f>IF(ISNUMBER(SEARCH(Landings!$K$127,N$2:N$215)),MAX(M$1:M146)+1,0)</f>
        <v>146</v>
      </c>
      <c r="N147" t="s">
        <v>1596</v>
      </c>
      <c r="O147" t="str">
        <f>IFERROR(VLOOKUP(ROWS(O$2:O147),M$2:N$215,2,FALSE),"")</f>
        <v>Rough head Grenadier</v>
      </c>
      <c r="P147">
        <f>IF(ISNUMBER(SEARCH(Landings!$K$128,Q$2:Q$215)),MAX(P$1:P146)+1,0)</f>
        <v>146</v>
      </c>
      <c r="Q147" t="s">
        <v>1596</v>
      </c>
      <c r="R147" t="str">
        <f>IFERROR(VLOOKUP(ROWS(R$2:R147),P$2:Q$215,2,FALSE),"")</f>
        <v>Rough head Grenadier</v>
      </c>
      <c r="S147">
        <f>IF(ISNUMBER(SEARCH(Landings!$K$129,T$2:T$215)),MAX(S$1:S146)+1,0)</f>
        <v>146</v>
      </c>
      <c r="T147" t="s">
        <v>1596</v>
      </c>
      <c r="U147" t="str">
        <f>IFERROR(VLOOKUP(ROWS(U$2:U147),S$2:T$215,2,FALSE),"")</f>
        <v>Rough head Grenadier</v>
      </c>
      <c r="V147">
        <f>IF(ISNUMBER(SEARCH(Landings!$K$130,W$2:W$215)),MAX(V$1:V146)+1,0)</f>
        <v>146</v>
      </c>
      <c r="W147" t="s">
        <v>1596</v>
      </c>
      <c r="X147" t="str">
        <f>IFERROR(VLOOKUP(ROWS(X$2:X147),V$2:W$215,2,FALSE),"")</f>
        <v>Rough head Grenadier</v>
      </c>
      <c r="Y147">
        <f>IF(ISNUMBER(SEARCH(Landings!$K$131,Z$2:Z$215)),MAX(Y$1:Y146)+1,0)</f>
        <v>146</v>
      </c>
      <c r="Z147" t="s">
        <v>1596</v>
      </c>
      <c r="AA147" t="str">
        <f>IFERROR(VLOOKUP(ROWS(AA$2:AA147),Y$2:Z$215,2,FALSE),"")</f>
        <v>Rough head Grenadier</v>
      </c>
      <c r="AB147">
        <f>IF(ISNUMBER(SEARCH(Landings!$K$132,AC$2:AC$215)),MAX(AB$1:AB146)+1,0)</f>
        <v>146</v>
      </c>
      <c r="AC147" t="s">
        <v>1596</v>
      </c>
      <c r="AD147" t="str">
        <f>IFERROR(VLOOKUP(ROWS(AD$2:AD147),AB$2:AC$215,2,FALSE),"")</f>
        <v>Rough head Grenadier</v>
      </c>
      <c r="AE147">
        <f>IF(ISNUMBER(SEARCH(Landings!$K$133,AF$2:AF$215)),MAX(AE$1:AE146)+1,0)</f>
        <v>146</v>
      </c>
      <c r="AF147" t="s">
        <v>1596</v>
      </c>
      <c r="AG147" t="str">
        <f>IFERROR(VLOOKUP(ROWS(AG$2:AG147),AE$2:AF$215,2,FALSE),"")</f>
        <v>Rough head Grenadier</v>
      </c>
      <c r="AH147">
        <f>IF(ISNUMBER(SEARCH(Landings!$K$134,AI$2:AI$215)),MAX(AH$1:AH146)+1,0)</f>
        <v>146</v>
      </c>
      <c r="AI147" t="s">
        <v>1596</v>
      </c>
      <c r="AJ147" t="str">
        <f>IFERROR(VLOOKUP(ROWS(AJ$2:AJ147),AH$2:AI$215,2,FALSE),"")</f>
        <v>Rough head Grenadier</v>
      </c>
      <c r="AK147">
        <f>IF(ISNUMBER(SEARCH(Landings!$K$135,AL$2:AL$215)),MAX(AK$1:AK146)+1,0)</f>
        <v>146</v>
      </c>
      <c r="AL147" t="s">
        <v>1596</v>
      </c>
      <c r="AM147" t="str">
        <f>IFERROR(VLOOKUP(ROWS(AM$2:AM147),AK$2:AL$215,2,FALSE),"")</f>
        <v>Rough head Grenadier</v>
      </c>
      <c r="AN147">
        <f>IF(ISNUMBER(SEARCH(Landings!$K$136,AO$2:AO$215)),MAX(AN$1:AN146)+1,0)</f>
        <v>146</v>
      </c>
      <c r="AO147" t="s">
        <v>1596</v>
      </c>
      <c r="AP147" t="str">
        <f>IFERROR(VLOOKUP(ROWS(AP$2:AP147),AN$2:AO$215,2,FALSE),"")</f>
        <v>Rough head Grenadier</v>
      </c>
      <c r="AQ147">
        <f>IF(ISNUMBER(SEARCH(Landings!$K$137,AR$2:AR$215)),MAX(AQ$1:AQ146)+1,0)</f>
        <v>146</v>
      </c>
      <c r="AR147" t="s">
        <v>1596</v>
      </c>
      <c r="AS147" t="str">
        <f>IFERROR(VLOOKUP(ROWS(AS$2:AS147),AQ$2:AR$215,2,FALSE),"")</f>
        <v>Rough head Grenadier</v>
      </c>
      <c r="AT147">
        <f>IF(ISNUMBER(SEARCH(Landings!$K$138,AU$2:AU$215)),MAX(AT$1:AT146)+1,0)</f>
        <v>146</v>
      </c>
      <c r="AU147" t="s">
        <v>1596</v>
      </c>
      <c r="AV147" t="str">
        <f>IFERROR(VLOOKUP(ROWS(AV$2:AV147),AT$2:AU$215,2,FALSE),"")</f>
        <v>Rough head Grenadier</v>
      </c>
      <c r="AW147">
        <f>IF(ISNUMBER(SEARCH(Landings!$K$139,AX$2:AX$215)),MAX(AW$1:AW146)+1,0)</f>
        <v>146</v>
      </c>
      <c r="AX147" t="s">
        <v>1596</v>
      </c>
      <c r="AY147" t="str">
        <f>IFERROR(VLOOKUP(ROWS(AY$2:AY147),AW$2:AX$215,2,FALSE),"")</f>
        <v>Rough head Grenadier</v>
      </c>
      <c r="AZ147">
        <f>IF(ISNUMBER(SEARCH(Landings!$K$140,BA$2:BA$215)),MAX(AZ$1:AZ146)+1,0)</f>
        <v>146</v>
      </c>
      <c r="BA147" t="s">
        <v>1596</v>
      </c>
      <c r="BB147" t="str">
        <f>IFERROR(VLOOKUP(ROWS(BB$2:BB147),AZ$2:BA$215,2,FALSE),"")</f>
        <v>Rough head Grenadier</v>
      </c>
      <c r="BC147">
        <f>IF(ISNUMBER(SEARCH(Landings!$K$141,BD$2:BD$215)),MAX(BC$1:BC146)+1,0)</f>
        <v>146</v>
      </c>
      <c r="BD147" t="s">
        <v>1596</v>
      </c>
      <c r="BE147" t="str">
        <f>IFERROR(VLOOKUP(ROWS(BE$2:BE147),BC$2:BD$215,2,FALSE),"")</f>
        <v>Rough head Grenadier</v>
      </c>
      <c r="BF147">
        <f>IF(ISNUMBER(SEARCH(Landings!$K$142,BG$2:BG$215)),MAX(BF$1:BF146)+1,0)</f>
        <v>146</v>
      </c>
      <c r="BG147" t="s">
        <v>1596</v>
      </c>
      <c r="BH147" t="str">
        <f>IFERROR(VLOOKUP(ROWS(BH$2:BH147),BF$2:BG$215,2,FALSE),"")</f>
        <v>Rough head Grenadier</v>
      </c>
      <c r="BI147">
        <f>IF(ISNUMBER(SEARCH(Landings!$K$143,BJ$2:BJ$215)),MAX(BI$1:BI146)+1,0)</f>
        <v>146</v>
      </c>
      <c r="BJ147" t="s">
        <v>1596</v>
      </c>
      <c r="BK147" t="str">
        <f>IFERROR(VLOOKUP(ROWS(BK$2:BK147),BI$2:BJ$215,2,FALSE),"")</f>
        <v>Rough head Grenadier</v>
      </c>
      <c r="BL147">
        <f>IF(ISNUMBER(SEARCH(Landings!$K$144,BM$2:BM$215)),MAX(BL$1:BL146)+1,0)</f>
        <v>146</v>
      </c>
      <c r="BM147" t="s">
        <v>1596</v>
      </c>
      <c r="BN147" t="str">
        <f>IFERROR(VLOOKUP(ROWS(BN$2:BN147),BL$2:BM$215,2,FALSE),"")</f>
        <v>Rough head Grenadier</v>
      </c>
      <c r="BO147">
        <f>IF(ISNUMBER(SEARCH(Landings!$K$145,BP$2:BP$215)),MAX(BO$1:BO146)+1,0)</f>
        <v>146</v>
      </c>
      <c r="BP147" t="s">
        <v>1596</v>
      </c>
      <c r="BQ147" t="str">
        <f>IFERROR(VLOOKUP(ROWS(BQ$2:BQ147),BO$2:BP$215,2,FALSE),"")</f>
        <v>Rough head Grenadier</v>
      </c>
      <c r="BR147">
        <f>IF(ISNUMBER(SEARCH(Landings!$K$146,BS$2:BS$215)),MAX(BR$1:BR146)+1,0)</f>
        <v>146</v>
      </c>
      <c r="BS147" t="s">
        <v>1596</v>
      </c>
      <c r="BT147" t="str">
        <f>IFERROR(VLOOKUP(ROWS(BT$2:BT147),BR$2:BS$215,2,FALSE),"")</f>
        <v>Rough head Grenadier</v>
      </c>
      <c r="BU147">
        <f>IF(ISNUMBER(SEARCH(Landings!$K$147,BV$2:BV$215)),MAX(BU$1:BU146)+1,0)</f>
        <v>146</v>
      </c>
      <c r="BV147" t="s">
        <v>1596</v>
      </c>
      <c r="BW147" t="str">
        <f>IFERROR(VLOOKUP(ROWS(BW$2:BW147),BU$2:BV$215,2,FALSE),"")</f>
        <v>Rough head Grenadier</v>
      </c>
      <c r="BX147">
        <f>IF(ISNUMBER(SEARCH(Landings!$K$148,BY$2:BY$215)),MAX(BX$1:BX146)+1,0)</f>
        <v>146</v>
      </c>
      <c r="BY147" t="s">
        <v>1596</v>
      </c>
      <c r="BZ147" t="str">
        <f>IFERROR(VLOOKUP(ROWS(BZ$2:BZ147),BX$2:BY$215,2,FALSE),"")</f>
        <v>Rough head Grenadier</v>
      </c>
      <c r="CA147">
        <f>IF(ISNUMBER(SEARCH(Landings!$K$149,CB$2:CB$215)),MAX(CA$1:CA146)+1,0)</f>
        <v>146</v>
      </c>
      <c r="CB147" t="s">
        <v>1596</v>
      </c>
      <c r="CC147" t="str">
        <f>IFERROR(VLOOKUP(ROWS(CC$2:CC147),CA$2:CB$215,2,FALSE),"")</f>
        <v>Rough head Grenadier</v>
      </c>
      <c r="CD147">
        <f>IF(ISNUMBER(SEARCH(Landings!$K$150,CE$2:CE$215)),MAX(CD$1:CD146)+1,0)</f>
        <v>146</v>
      </c>
      <c r="CE147" t="s">
        <v>1596</v>
      </c>
      <c r="CF147" t="str">
        <f>IFERROR(VLOOKUP(ROWS(CF$2:CF147),CD$2:CE$215,2,FALSE),"")</f>
        <v>Rough head Grenadier</v>
      </c>
      <c r="CG147">
        <f>IF(ISNUMBER(SEARCH(Landings!$K$151,CH$2:CH$215)),MAX(CG$1:CG146)+1,0)</f>
        <v>146</v>
      </c>
      <c r="CH147" t="s">
        <v>1596</v>
      </c>
      <c r="CI147" t="str">
        <f>IFERROR(VLOOKUP(ROWS(CI$2:CI147),CG$2:CH$215,2,FALSE),"")</f>
        <v>Rough head Grenadier</v>
      </c>
      <c r="CJ147">
        <f>IF(ISNUMBER(SEARCH(Landings!$K$152,CK$2:CK$215)),MAX(CJ$1:CJ146)+1,0)</f>
        <v>146</v>
      </c>
      <c r="CK147" t="s">
        <v>1596</v>
      </c>
      <c r="CL147" t="str">
        <f>IFERROR(VLOOKUP(ROWS(CL$2:CL147),CJ$2:CK$215,2,FALSE),"")</f>
        <v>Rough head Grenadier</v>
      </c>
      <c r="CM147">
        <f>IF(ISNUMBER(SEARCH(Landings!$K$153,CN$2:CN$215)),MAX(CM$1:CM146)+1,0)</f>
        <v>146</v>
      </c>
      <c r="CN147" t="s">
        <v>1596</v>
      </c>
      <c r="CO147" t="str">
        <f>IFERROR(VLOOKUP(ROWS(CO$2:CO147),CM$2:CN$215,2,FALSE),"")</f>
        <v>Rough head Grenadier</v>
      </c>
    </row>
    <row r="148" spans="1:93" x14ac:dyDescent="0.25">
      <c r="A148" t="s">
        <v>1597</v>
      </c>
      <c r="B148" t="s">
        <v>1598</v>
      </c>
      <c r="D148">
        <f>IF(ISNUMBER(SEARCH(Landings!$K$124,E$2:E$215)),MAX(D$1:D147)+1,0)</f>
        <v>147</v>
      </c>
      <c r="E148" t="s">
        <v>1598</v>
      </c>
      <c r="F148" t="str">
        <f>IFERROR(VLOOKUP(ROWS(F$2:F148),D$2:E$215,2,FALSE),"")</f>
        <v>Rough snout Grenadier</v>
      </c>
      <c r="G148">
        <f>IF(ISNUMBER(SEARCH(Landings!$K$125,H$2:H$215)),MAX(G$1:G147)+1,0)</f>
        <v>147</v>
      </c>
      <c r="H148" t="s">
        <v>1598</v>
      </c>
      <c r="I148" t="str">
        <f>IFERROR(VLOOKUP(ROWS(I$2:I148),G$2:H$215,2,FALSE),"")</f>
        <v>Rough snout Grenadier</v>
      </c>
      <c r="J148">
        <f>IF(ISNUMBER(SEARCH(Landings!$K$126,K$2:K$215)),MAX(J$1:J147)+1,0)</f>
        <v>147</v>
      </c>
      <c r="K148" t="s">
        <v>1598</v>
      </c>
      <c r="L148" t="str">
        <f>IFERROR(VLOOKUP(ROWS(L$2:L148),J$2:K$215,2,FALSE),"")</f>
        <v>Rough snout Grenadier</v>
      </c>
      <c r="M148">
        <f>IF(ISNUMBER(SEARCH(Landings!$K$127,N$2:N$215)),MAX(M$1:M147)+1,0)</f>
        <v>147</v>
      </c>
      <c r="N148" t="s">
        <v>1598</v>
      </c>
      <c r="O148" t="str">
        <f>IFERROR(VLOOKUP(ROWS(O$2:O148),M$2:N$215,2,FALSE),"")</f>
        <v>Rough snout Grenadier</v>
      </c>
      <c r="P148">
        <f>IF(ISNUMBER(SEARCH(Landings!$K$128,Q$2:Q$215)),MAX(P$1:P147)+1,0)</f>
        <v>147</v>
      </c>
      <c r="Q148" t="s">
        <v>1598</v>
      </c>
      <c r="R148" t="str">
        <f>IFERROR(VLOOKUP(ROWS(R$2:R148),P$2:Q$215,2,FALSE),"")</f>
        <v>Rough snout Grenadier</v>
      </c>
      <c r="S148">
        <f>IF(ISNUMBER(SEARCH(Landings!$K$129,T$2:T$215)),MAX(S$1:S147)+1,0)</f>
        <v>147</v>
      </c>
      <c r="T148" t="s">
        <v>1598</v>
      </c>
      <c r="U148" t="str">
        <f>IFERROR(VLOOKUP(ROWS(U$2:U148),S$2:T$215,2,FALSE),"")</f>
        <v>Rough snout Grenadier</v>
      </c>
      <c r="V148">
        <f>IF(ISNUMBER(SEARCH(Landings!$K$130,W$2:W$215)),MAX(V$1:V147)+1,0)</f>
        <v>147</v>
      </c>
      <c r="W148" t="s">
        <v>1598</v>
      </c>
      <c r="X148" t="str">
        <f>IFERROR(VLOOKUP(ROWS(X$2:X148),V$2:W$215,2,FALSE),"")</f>
        <v>Rough snout Grenadier</v>
      </c>
      <c r="Y148">
        <f>IF(ISNUMBER(SEARCH(Landings!$K$131,Z$2:Z$215)),MAX(Y$1:Y147)+1,0)</f>
        <v>147</v>
      </c>
      <c r="Z148" t="s">
        <v>1598</v>
      </c>
      <c r="AA148" t="str">
        <f>IFERROR(VLOOKUP(ROWS(AA$2:AA148),Y$2:Z$215,2,FALSE),"")</f>
        <v>Rough snout Grenadier</v>
      </c>
      <c r="AB148">
        <f>IF(ISNUMBER(SEARCH(Landings!$K$132,AC$2:AC$215)),MAX(AB$1:AB147)+1,0)</f>
        <v>147</v>
      </c>
      <c r="AC148" t="s">
        <v>1598</v>
      </c>
      <c r="AD148" t="str">
        <f>IFERROR(VLOOKUP(ROWS(AD$2:AD148),AB$2:AC$215,2,FALSE),"")</f>
        <v>Rough snout Grenadier</v>
      </c>
      <c r="AE148">
        <f>IF(ISNUMBER(SEARCH(Landings!$K$133,AF$2:AF$215)),MAX(AE$1:AE147)+1,0)</f>
        <v>147</v>
      </c>
      <c r="AF148" t="s">
        <v>1598</v>
      </c>
      <c r="AG148" t="str">
        <f>IFERROR(VLOOKUP(ROWS(AG$2:AG148),AE$2:AF$215,2,FALSE),"")</f>
        <v>Rough snout Grenadier</v>
      </c>
      <c r="AH148">
        <f>IF(ISNUMBER(SEARCH(Landings!$K$134,AI$2:AI$215)),MAX(AH$1:AH147)+1,0)</f>
        <v>147</v>
      </c>
      <c r="AI148" t="s">
        <v>1598</v>
      </c>
      <c r="AJ148" t="str">
        <f>IFERROR(VLOOKUP(ROWS(AJ$2:AJ148),AH$2:AI$215,2,FALSE),"")</f>
        <v>Rough snout Grenadier</v>
      </c>
      <c r="AK148">
        <f>IF(ISNUMBER(SEARCH(Landings!$K$135,AL$2:AL$215)),MAX(AK$1:AK147)+1,0)</f>
        <v>147</v>
      </c>
      <c r="AL148" t="s">
        <v>1598</v>
      </c>
      <c r="AM148" t="str">
        <f>IFERROR(VLOOKUP(ROWS(AM$2:AM148),AK$2:AL$215,2,FALSE),"")</f>
        <v>Rough snout Grenadier</v>
      </c>
      <c r="AN148">
        <f>IF(ISNUMBER(SEARCH(Landings!$K$136,AO$2:AO$215)),MAX(AN$1:AN147)+1,0)</f>
        <v>147</v>
      </c>
      <c r="AO148" t="s">
        <v>1598</v>
      </c>
      <c r="AP148" t="str">
        <f>IFERROR(VLOOKUP(ROWS(AP$2:AP148),AN$2:AO$215,2,FALSE),"")</f>
        <v>Rough snout Grenadier</v>
      </c>
      <c r="AQ148">
        <f>IF(ISNUMBER(SEARCH(Landings!$K$137,AR$2:AR$215)),MAX(AQ$1:AQ147)+1,0)</f>
        <v>147</v>
      </c>
      <c r="AR148" t="s">
        <v>1598</v>
      </c>
      <c r="AS148" t="str">
        <f>IFERROR(VLOOKUP(ROWS(AS$2:AS148),AQ$2:AR$215,2,FALSE),"")</f>
        <v>Rough snout Grenadier</v>
      </c>
      <c r="AT148">
        <f>IF(ISNUMBER(SEARCH(Landings!$K$138,AU$2:AU$215)),MAX(AT$1:AT147)+1,0)</f>
        <v>147</v>
      </c>
      <c r="AU148" t="s">
        <v>1598</v>
      </c>
      <c r="AV148" t="str">
        <f>IFERROR(VLOOKUP(ROWS(AV$2:AV148),AT$2:AU$215,2,FALSE),"")</f>
        <v>Rough snout Grenadier</v>
      </c>
      <c r="AW148">
        <f>IF(ISNUMBER(SEARCH(Landings!$K$139,AX$2:AX$215)),MAX(AW$1:AW147)+1,0)</f>
        <v>147</v>
      </c>
      <c r="AX148" t="s">
        <v>1598</v>
      </c>
      <c r="AY148" t="str">
        <f>IFERROR(VLOOKUP(ROWS(AY$2:AY148),AW$2:AX$215,2,FALSE),"")</f>
        <v>Rough snout Grenadier</v>
      </c>
      <c r="AZ148">
        <f>IF(ISNUMBER(SEARCH(Landings!$K$140,BA$2:BA$215)),MAX(AZ$1:AZ147)+1,0)</f>
        <v>147</v>
      </c>
      <c r="BA148" t="s">
        <v>1598</v>
      </c>
      <c r="BB148" t="str">
        <f>IFERROR(VLOOKUP(ROWS(BB$2:BB148),AZ$2:BA$215,2,FALSE),"")</f>
        <v>Rough snout Grenadier</v>
      </c>
      <c r="BC148">
        <f>IF(ISNUMBER(SEARCH(Landings!$K$141,BD$2:BD$215)),MAX(BC$1:BC147)+1,0)</f>
        <v>147</v>
      </c>
      <c r="BD148" t="s">
        <v>1598</v>
      </c>
      <c r="BE148" t="str">
        <f>IFERROR(VLOOKUP(ROWS(BE$2:BE148),BC$2:BD$215,2,FALSE),"")</f>
        <v>Rough snout Grenadier</v>
      </c>
      <c r="BF148">
        <f>IF(ISNUMBER(SEARCH(Landings!$K$142,BG$2:BG$215)),MAX(BF$1:BF147)+1,0)</f>
        <v>147</v>
      </c>
      <c r="BG148" t="s">
        <v>1598</v>
      </c>
      <c r="BH148" t="str">
        <f>IFERROR(VLOOKUP(ROWS(BH$2:BH148),BF$2:BG$215,2,FALSE),"")</f>
        <v>Rough snout Grenadier</v>
      </c>
      <c r="BI148">
        <f>IF(ISNUMBER(SEARCH(Landings!$K$143,BJ$2:BJ$215)),MAX(BI$1:BI147)+1,0)</f>
        <v>147</v>
      </c>
      <c r="BJ148" t="s">
        <v>1598</v>
      </c>
      <c r="BK148" t="str">
        <f>IFERROR(VLOOKUP(ROWS(BK$2:BK148),BI$2:BJ$215,2,FALSE),"")</f>
        <v>Rough snout Grenadier</v>
      </c>
      <c r="BL148">
        <f>IF(ISNUMBER(SEARCH(Landings!$K$144,BM$2:BM$215)),MAX(BL$1:BL147)+1,0)</f>
        <v>147</v>
      </c>
      <c r="BM148" t="s">
        <v>1598</v>
      </c>
      <c r="BN148" t="str">
        <f>IFERROR(VLOOKUP(ROWS(BN$2:BN148),BL$2:BM$215,2,FALSE),"")</f>
        <v>Rough snout Grenadier</v>
      </c>
      <c r="BO148">
        <f>IF(ISNUMBER(SEARCH(Landings!$K$145,BP$2:BP$215)),MAX(BO$1:BO147)+1,0)</f>
        <v>147</v>
      </c>
      <c r="BP148" t="s">
        <v>1598</v>
      </c>
      <c r="BQ148" t="str">
        <f>IFERROR(VLOOKUP(ROWS(BQ$2:BQ148),BO$2:BP$215,2,FALSE),"")</f>
        <v>Rough snout Grenadier</v>
      </c>
      <c r="BR148">
        <f>IF(ISNUMBER(SEARCH(Landings!$K$146,BS$2:BS$215)),MAX(BR$1:BR147)+1,0)</f>
        <v>147</v>
      </c>
      <c r="BS148" t="s">
        <v>1598</v>
      </c>
      <c r="BT148" t="str">
        <f>IFERROR(VLOOKUP(ROWS(BT$2:BT148),BR$2:BS$215,2,FALSE),"")</f>
        <v>Rough snout Grenadier</v>
      </c>
      <c r="BU148">
        <f>IF(ISNUMBER(SEARCH(Landings!$K$147,BV$2:BV$215)),MAX(BU$1:BU147)+1,0)</f>
        <v>147</v>
      </c>
      <c r="BV148" t="s">
        <v>1598</v>
      </c>
      <c r="BW148" t="str">
        <f>IFERROR(VLOOKUP(ROWS(BW$2:BW148),BU$2:BV$215,2,FALSE),"")</f>
        <v>Rough snout Grenadier</v>
      </c>
      <c r="BX148">
        <f>IF(ISNUMBER(SEARCH(Landings!$K$148,BY$2:BY$215)),MAX(BX$1:BX147)+1,0)</f>
        <v>147</v>
      </c>
      <c r="BY148" t="s">
        <v>1598</v>
      </c>
      <c r="BZ148" t="str">
        <f>IFERROR(VLOOKUP(ROWS(BZ$2:BZ148),BX$2:BY$215,2,FALSE),"")</f>
        <v>Rough snout Grenadier</v>
      </c>
      <c r="CA148">
        <f>IF(ISNUMBER(SEARCH(Landings!$K$149,CB$2:CB$215)),MAX(CA$1:CA147)+1,0)</f>
        <v>147</v>
      </c>
      <c r="CB148" t="s">
        <v>1598</v>
      </c>
      <c r="CC148" t="str">
        <f>IFERROR(VLOOKUP(ROWS(CC$2:CC148),CA$2:CB$215,2,FALSE),"")</f>
        <v>Rough snout Grenadier</v>
      </c>
      <c r="CD148">
        <f>IF(ISNUMBER(SEARCH(Landings!$K$150,CE$2:CE$215)),MAX(CD$1:CD147)+1,0)</f>
        <v>147</v>
      </c>
      <c r="CE148" t="s">
        <v>1598</v>
      </c>
      <c r="CF148" t="str">
        <f>IFERROR(VLOOKUP(ROWS(CF$2:CF148),CD$2:CE$215,2,FALSE),"")</f>
        <v>Rough snout Grenadier</v>
      </c>
      <c r="CG148">
        <f>IF(ISNUMBER(SEARCH(Landings!$K$151,CH$2:CH$215)),MAX(CG$1:CG147)+1,0)</f>
        <v>147</v>
      </c>
      <c r="CH148" t="s">
        <v>1598</v>
      </c>
      <c r="CI148" t="str">
        <f>IFERROR(VLOOKUP(ROWS(CI$2:CI148),CG$2:CH$215,2,FALSE),"")</f>
        <v>Rough snout Grenadier</v>
      </c>
      <c r="CJ148">
        <f>IF(ISNUMBER(SEARCH(Landings!$K$152,CK$2:CK$215)),MAX(CJ$1:CJ147)+1,0)</f>
        <v>147</v>
      </c>
      <c r="CK148" t="s">
        <v>1598</v>
      </c>
      <c r="CL148" t="str">
        <f>IFERROR(VLOOKUP(ROWS(CL$2:CL148),CJ$2:CK$215,2,FALSE),"")</f>
        <v>Rough snout Grenadier</v>
      </c>
      <c r="CM148">
        <f>IF(ISNUMBER(SEARCH(Landings!$K$153,CN$2:CN$215)),MAX(CM$1:CM147)+1,0)</f>
        <v>147</v>
      </c>
      <c r="CN148" t="s">
        <v>1598</v>
      </c>
      <c r="CO148" t="str">
        <f>IFERROR(VLOOKUP(ROWS(CO$2:CO148),CM$2:CN$215,2,FALSE),"")</f>
        <v>Rough snout Grenadier</v>
      </c>
    </row>
    <row r="149" spans="1:93" x14ac:dyDescent="0.25">
      <c r="A149" t="s">
        <v>1599</v>
      </c>
      <c r="B149" t="s">
        <v>1600</v>
      </c>
      <c r="D149">
        <f>IF(ISNUMBER(SEARCH(Landings!$K$124,E$2:E$215)),MAX(D$1:D148)+1,0)</f>
        <v>148</v>
      </c>
      <c r="E149" t="s">
        <v>1600</v>
      </c>
      <c r="F149" t="str">
        <f>IFERROR(VLOOKUP(ROWS(F$2:F149),D$2:E$215,2,FALSE),"")</f>
        <v>Round Ray</v>
      </c>
      <c r="G149">
        <f>IF(ISNUMBER(SEARCH(Landings!$K$125,H$2:H$215)),MAX(G$1:G148)+1,0)</f>
        <v>148</v>
      </c>
      <c r="H149" t="s">
        <v>1600</v>
      </c>
      <c r="I149" t="str">
        <f>IFERROR(VLOOKUP(ROWS(I$2:I149),G$2:H$215,2,FALSE),"")</f>
        <v>Round Ray</v>
      </c>
      <c r="J149">
        <f>IF(ISNUMBER(SEARCH(Landings!$K$126,K$2:K$215)),MAX(J$1:J148)+1,0)</f>
        <v>148</v>
      </c>
      <c r="K149" t="s">
        <v>1600</v>
      </c>
      <c r="L149" t="str">
        <f>IFERROR(VLOOKUP(ROWS(L$2:L149),J$2:K$215,2,FALSE),"")</f>
        <v>Round Ray</v>
      </c>
      <c r="M149">
        <f>IF(ISNUMBER(SEARCH(Landings!$K$127,N$2:N$215)),MAX(M$1:M148)+1,0)</f>
        <v>148</v>
      </c>
      <c r="N149" t="s">
        <v>1600</v>
      </c>
      <c r="O149" t="str">
        <f>IFERROR(VLOOKUP(ROWS(O$2:O149),M$2:N$215,2,FALSE),"")</f>
        <v>Round Ray</v>
      </c>
      <c r="P149">
        <f>IF(ISNUMBER(SEARCH(Landings!$K$128,Q$2:Q$215)),MAX(P$1:P148)+1,0)</f>
        <v>148</v>
      </c>
      <c r="Q149" t="s">
        <v>1600</v>
      </c>
      <c r="R149" t="str">
        <f>IFERROR(VLOOKUP(ROWS(R$2:R149),P$2:Q$215,2,FALSE),"")</f>
        <v>Round Ray</v>
      </c>
      <c r="S149">
        <f>IF(ISNUMBER(SEARCH(Landings!$K$129,T$2:T$215)),MAX(S$1:S148)+1,0)</f>
        <v>148</v>
      </c>
      <c r="T149" t="s">
        <v>1600</v>
      </c>
      <c r="U149" t="str">
        <f>IFERROR(VLOOKUP(ROWS(U$2:U149),S$2:T$215,2,FALSE),"")</f>
        <v>Round Ray</v>
      </c>
      <c r="V149">
        <f>IF(ISNUMBER(SEARCH(Landings!$K$130,W$2:W$215)),MAX(V$1:V148)+1,0)</f>
        <v>148</v>
      </c>
      <c r="W149" t="s">
        <v>1600</v>
      </c>
      <c r="X149" t="str">
        <f>IFERROR(VLOOKUP(ROWS(X$2:X149),V$2:W$215,2,FALSE),"")</f>
        <v>Round Ray</v>
      </c>
      <c r="Y149">
        <f>IF(ISNUMBER(SEARCH(Landings!$K$131,Z$2:Z$215)),MAX(Y$1:Y148)+1,0)</f>
        <v>148</v>
      </c>
      <c r="Z149" t="s">
        <v>1600</v>
      </c>
      <c r="AA149" t="str">
        <f>IFERROR(VLOOKUP(ROWS(AA$2:AA149),Y$2:Z$215,2,FALSE),"")</f>
        <v>Round Ray</v>
      </c>
      <c r="AB149">
        <f>IF(ISNUMBER(SEARCH(Landings!$K$132,AC$2:AC$215)),MAX(AB$1:AB148)+1,0)</f>
        <v>148</v>
      </c>
      <c r="AC149" t="s">
        <v>1600</v>
      </c>
      <c r="AD149" t="str">
        <f>IFERROR(VLOOKUP(ROWS(AD$2:AD149),AB$2:AC$215,2,FALSE),"")</f>
        <v>Round Ray</v>
      </c>
      <c r="AE149">
        <f>IF(ISNUMBER(SEARCH(Landings!$K$133,AF$2:AF$215)),MAX(AE$1:AE148)+1,0)</f>
        <v>148</v>
      </c>
      <c r="AF149" t="s">
        <v>1600</v>
      </c>
      <c r="AG149" t="str">
        <f>IFERROR(VLOOKUP(ROWS(AG$2:AG149),AE$2:AF$215,2,FALSE),"")</f>
        <v>Round Ray</v>
      </c>
      <c r="AH149">
        <f>IF(ISNUMBER(SEARCH(Landings!$K$134,AI$2:AI$215)),MAX(AH$1:AH148)+1,0)</f>
        <v>148</v>
      </c>
      <c r="AI149" t="s">
        <v>1600</v>
      </c>
      <c r="AJ149" t="str">
        <f>IFERROR(VLOOKUP(ROWS(AJ$2:AJ149),AH$2:AI$215,2,FALSE),"")</f>
        <v>Round Ray</v>
      </c>
      <c r="AK149">
        <f>IF(ISNUMBER(SEARCH(Landings!$K$135,AL$2:AL$215)),MAX(AK$1:AK148)+1,0)</f>
        <v>148</v>
      </c>
      <c r="AL149" t="s">
        <v>1600</v>
      </c>
      <c r="AM149" t="str">
        <f>IFERROR(VLOOKUP(ROWS(AM$2:AM149),AK$2:AL$215,2,FALSE),"")</f>
        <v>Round Ray</v>
      </c>
      <c r="AN149">
        <f>IF(ISNUMBER(SEARCH(Landings!$K$136,AO$2:AO$215)),MAX(AN$1:AN148)+1,0)</f>
        <v>148</v>
      </c>
      <c r="AO149" t="s">
        <v>1600</v>
      </c>
      <c r="AP149" t="str">
        <f>IFERROR(VLOOKUP(ROWS(AP$2:AP149),AN$2:AO$215,2,FALSE),"")</f>
        <v>Round Ray</v>
      </c>
      <c r="AQ149">
        <f>IF(ISNUMBER(SEARCH(Landings!$K$137,AR$2:AR$215)),MAX(AQ$1:AQ148)+1,0)</f>
        <v>148</v>
      </c>
      <c r="AR149" t="s">
        <v>1600</v>
      </c>
      <c r="AS149" t="str">
        <f>IFERROR(VLOOKUP(ROWS(AS$2:AS149),AQ$2:AR$215,2,FALSE),"")</f>
        <v>Round Ray</v>
      </c>
      <c r="AT149">
        <f>IF(ISNUMBER(SEARCH(Landings!$K$138,AU$2:AU$215)),MAX(AT$1:AT148)+1,0)</f>
        <v>148</v>
      </c>
      <c r="AU149" t="s">
        <v>1600</v>
      </c>
      <c r="AV149" t="str">
        <f>IFERROR(VLOOKUP(ROWS(AV$2:AV149),AT$2:AU$215,2,FALSE),"")</f>
        <v>Round Ray</v>
      </c>
      <c r="AW149">
        <f>IF(ISNUMBER(SEARCH(Landings!$K$139,AX$2:AX$215)),MAX(AW$1:AW148)+1,0)</f>
        <v>148</v>
      </c>
      <c r="AX149" t="s">
        <v>1600</v>
      </c>
      <c r="AY149" t="str">
        <f>IFERROR(VLOOKUP(ROWS(AY$2:AY149),AW$2:AX$215,2,FALSE),"")</f>
        <v>Round Ray</v>
      </c>
      <c r="AZ149">
        <f>IF(ISNUMBER(SEARCH(Landings!$K$140,BA$2:BA$215)),MAX(AZ$1:AZ148)+1,0)</f>
        <v>148</v>
      </c>
      <c r="BA149" t="s">
        <v>1600</v>
      </c>
      <c r="BB149" t="str">
        <f>IFERROR(VLOOKUP(ROWS(BB$2:BB149),AZ$2:BA$215,2,FALSE),"")</f>
        <v>Round Ray</v>
      </c>
      <c r="BC149">
        <f>IF(ISNUMBER(SEARCH(Landings!$K$141,BD$2:BD$215)),MAX(BC$1:BC148)+1,0)</f>
        <v>148</v>
      </c>
      <c r="BD149" t="s">
        <v>1600</v>
      </c>
      <c r="BE149" t="str">
        <f>IFERROR(VLOOKUP(ROWS(BE$2:BE149),BC$2:BD$215,2,FALSE),"")</f>
        <v>Round Ray</v>
      </c>
      <c r="BF149">
        <f>IF(ISNUMBER(SEARCH(Landings!$K$142,BG$2:BG$215)),MAX(BF$1:BF148)+1,0)</f>
        <v>148</v>
      </c>
      <c r="BG149" t="s">
        <v>1600</v>
      </c>
      <c r="BH149" t="str">
        <f>IFERROR(VLOOKUP(ROWS(BH$2:BH149),BF$2:BG$215,2,FALSE),"")</f>
        <v>Round Ray</v>
      </c>
      <c r="BI149">
        <f>IF(ISNUMBER(SEARCH(Landings!$K$143,BJ$2:BJ$215)),MAX(BI$1:BI148)+1,0)</f>
        <v>148</v>
      </c>
      <c r="BJ149" t="s">
        <v>1600</v>
      </c>
      <c r="BK149" t="str">
        <f>IFERROR(VLOOKUP(ROWS(BK$2:BK149),BI$2:BJ$215,2,FALSE),"")</f>
        <v>Round Ray</v>
      </c>
      <c r="BL149">
        <f>IF(ISNUMBER(SEARCH(Landings!$K$144,BM$2:BM$215)),MAX(BL$1:BL148)+1,0)</f>
        <v>148</v>
      </c>
      <c r="BM149" t="s">
        <v>1600</v>
      </c>
      <c r="BN149" t="str">
        <f>IFERROR(VLOOKUP(ROWS(BN$2:BN149),BL$2:BM$215,2,FALSE),"")</f>
        <v>Round Ray</v>
      </c>
      <c r="BO149">
        <f>IF(ISNUMBER(SEARCH(Landings!$K$145,BP$2:BP$215)),MAX(BO$1:BO148)+1,0)</f>
        <v>148</v>
      </c>
      <c r="BP149" t="s">
        <v>1600</v>
      </c>
      <c r="BQ149" t="str">
        <f>IFERROR(VLOOKUP(ROWS(BQ$2:BQ149),BO$2:BP$215,2,FALSE),"")</f>
        <v>Round Ray</v>
      </c>
      <c r="BR149">
        <f>IF(ISNUMBER(SEARCH(Landings!$K$146,BS$2:BS$215)),MAX(BR$1:BR148)+1,0)</f>
        <v>148</v>
      </c>
      <c r="BS149" t="s">
        <v>1600</v>
      </c>
      <c r="BT149" t="str">
        <f>IFERROR(VLOOKUP(ROWS(BT$2:BT149),BR$2:BS$215,2,FALSE),"")</f>
        <v>Round Ray</v>
      </c>
      <c r="BU149">
        <f>IF(ISNUMBER(SEARCH(Landings!$K$147,BV$2:BV$215)),MAX(BU$1:BU148)+1,0)</f>
        <v>148</v>
      </c>
      <c r="BV149" t="s">
        <v>1600</v>
      </c>
      <c r="BW149" t="str">
        <f>IFERROR(VLOOKUP(ROWS(BW$2:BW149),BU$2:BV$215,2,FALSE),"")</f>
        <v>Round Ray</v>
      </c>
      <c r="BX149">
        <f>IF(ISNUMBER(SEARCH(Landings!$K$148,BY$2:BY$215)),MAX(BX$1:BX148)+1,0)</f>
        <v>148</v>
      </c>
      <c r="BY149" t="s">
        <v>1600</v>
      </c>
      <c r="BZ149" t="str">
        <f>IFERROR(VLOOKUP(ROWS(BZ$2:BZ149),BX$2:BY$215,2,FALSE),"")</f>
        <v>Round Ray</v>
      </c>
      <c r="CA149">
        <f>IF(ISNUMBER(SEARCH(Landings!$K$149,CB$2:CB$215)),MAX(CA$1:CA148)+1,0)</f>
        <v>148</v>
      </c>
      <c r="CB149" t="s">
        <v>1600</v>
      </c>
      <c r="CC149" t="str">
        <f>IFERROR(VLOOKUP(ROWS(CC$2:CC149),CA$2:CB$215,2,FALSE),"")</f>
        <v>Round Ray</v>
      </c>
      <c r="CD149">
        <f>IF(ISNUMBER(SEARCH(Landings!$K$150,CE$2:CE$215)),MAX(CD$1:CD148)+1,0)</f>
        <v>148</v>
      </c>
      <c r="CE149" t="s">
        <v>1600</v>
      </c>
      <c r="CF149" t="str">
        <f>IFERROR(VLOOKUP(ROWS(CF$2:CF149),CD$2:CE$215,2,FALSE),"")</f>
        <v>Round Ray</v>
      </c>
      <c r="CG149">
        <f>IF(ISNUMBER(SEARCH(Landings!$K$151,CH$2:CH$215)),MAX(CG$1:CG148)+1,0)</f>
        <v>148</v>
      </c>
      <c r="CH149" t="s">
        <v>1600</v>
      </c>
      <c r="CI149" t="str">
        <f>IFERROR(VLOOKUP(ROWS(CI$2:CI149),CG$2:CH$215,2,FALSE),"")</f>
        <v>Round Ray</v>
      </c>
      <c r="CJ149">
        <f>IF(ISNUMBER(SEARCH(Landings!$K$152,CK$2:CK$215)),MAX(CJ$1:CJ148)+1,0)</f>
        <v>148</v>
      </c>
      <c r="CK149" t="s">
        <v>1600</v>
      </c>
      <c r="CL149" t="str">
        <f>IFERROR(VLOOKUP(ROWS(CL$2:CL149),CJ$2:CK$215,2,FALSE),"")</f>
        <v>Round Ray</v>
      </c>
      <c r="CM149">
        <f>IF(ISNUMBER(SEARCH(Landings!$K$153,CN$2:CN$215)),MAX(CM$1:CM148)+1,0)</f>
        <v>148</v>
      </c>
      <c r="CN149" t="s">
        <v>1600</v>
      </c>
      <c r="CO149" t="str">
        <f>IFERROR(VLOOKUP(ROWS(CO$2:CO149),CM$2:CN$215,2,FALSE),"")</f>
        <v>Round Ray</v>
      </c>
    </row>
    <row r="150" spans="1:93" x14ac:dyDescent="0.25">
      <c r="A150" t="s">
        <v>1601</v>
      </c>
      <c r="B150" t="s">
        <v>1602</v>
      </c>
      <c r="D150">
        <f>IF(ISNUMBER(SEARCH(Landings!$K$124,E$2:E$215)),MAX(D$1:D149)+1,0)</f>
        <v>149</v>
      </c>
      <c r="E150" t="s">
        <v>1602</v>
      </c>
      <c r="F150" t="str">
        <f>IFERROR(VLOOKUP(ROWS(F$2:F150),D$2:E$215,2,FALSE),"")</f>
        <v>Roundnose Grenadier</v>
      </c>
      <c r="G150">
        <f>IF(ISNUMBER(SEARCH(Landings!$K$125,H$2:H$215)),MAX(G$1:G149)+1,0)</f>
        <v>149</v>
      </c>
      <c r="H150" t="s">
        <v>1602</v>
      </c>
      <c r="I150" t="str">
        <f>IFERROR(VLOOKUP(ROWS(I$2:I150),G$2:H$215,2,FALSE),"")</f>
        <v>Roundnose Grenadier</v>
      </c>
      <c r="J150">
        <f>IF(ISNUMBER(SEARCH(Landings!$K$126,K$2:K$215)),MAX(J$1:J149)+1,0)</f>
        <v>149</v>
      </c>
      <c r="K150" t="s">
        <v>1602</v>
      </c>
      <c r="L150" t="str">
        <f>IFERROR(VLOOKUP(ROWS(L$2:L150),J$2:K$215,2,FALSE),"")</f>
        <v>Roundnose Grenadier</v>
      </c>
      <c r="M150">
        <f>IF(ISNUMBER(SEARCH(Landings!$K$127,N$2:N$215)),MAX(M$1:M149)+1,0)</f>
        <v>149</v>
      </c>
      <c r="N150" t="s">
        <v>1602</v>
      </c>
      <c r="O150" t="str">
        <f>IFERROR(VLOOKUP(ROWS(O$2:O150),M$2:N$215,2,FALSE),"")</f>
        <v>Roundnose Grenadier</v>
      </c>
      <c r="P150">
        <f>IF(ISNUMBER(SEARCH(Landings!$K$128,Q$2:Q$215)),MAX(P$1:P149)+1,0)</f>
        <v>149</v>
      </c>
      <c r="Q150" t="s">
        <v>1602</v>
      </c>
      <c r="R150" t="str">
        <f>IFERROR(VLOOKUP(ROWS(R$2:R150),P$2:Q$215,2,FALSE),"")</f>
        <v>Roundnose Grenadier</v>
      </c>
      <c r="S150">
        <f>IF(ISNUMBER(SEARCH(Landings!$K$129,T$2:T$215)),MAX(S$1:S149)+1,0)</f>
        <v>149</v>
      </c>
      <c r="T150" t="s">
        <v>1602</v>
      </c>
      <c r="U150" t="str">
        <f>IFERROR(VLOOKUP(ROWS(U$2:U150),S$2:T$215,2,FALSE),"")</f>
        <v>Roundnose Grenadier</v>
      </c>
      <c r="V150">
        <f>IF(ISNUMBER(SEARCH(Landings!$K$130,W$2:W$215)),MAX(V$1:V149)+1,0)</f>
        <v>149</v>
      </c>
      <c r="W150" t="s">
        <v>1602</v>
      </c>
      <c r="X150" t="str">
        <f>IFERROR(VLOOKUP(ROWS(X$2:X150),V$2:W$215,2,FALSE),"")</f>
        <v>Roundnose Grenadier</v>
      </c>
      <c r="Y150">
        <f>IF(ISNUMBER(SEARCH(Landings!$K$131,Z$2:Z$215)),MAX(Y$1:Y149)+1,0)</f>
        <v>149</v>
      </c>
      <c r="Z150" t="s">
        <v>1602</v>
      </c>
      <c r="AA150" t="str">
        <f>IFERROR(VLOOKUP(ROWS(AA$2:AA150),Y$2:Z$215,2,FALSE),"")</f>
        <v>Roundnose Grenadier</v>
      </c>
      <c r="AB150">
        <f>IF(ISNUMBER(SEARCH(Landings!$K$132,AC$2:AC$215)),MAX(AB$1:AB149)+1,0)</f>
        <v>149</v>
      </c>
      <c r="AC150" t="s">
        <v>1602</v>
      </c>
      <c r="AD150" t="str">
        <f>IFERROR(VLOOKUP(ROWS(AD$2:AD150),AB$2:AC$215,2,FALSE),"")</f>
        <v>Roundnose Grenadier</v>
      </c>
      <c r="AE150">
        <f>IF(ISNUMBER(SEARCH(Landings!$K$133,AF$2:AF$215)),MAX(AE$1:AE149)+1,0)</f>
        <v>149</v>
      </c>
      <c r="AF150" t="s">
        <v>1602</v>
      </c>
      <c r="AG150" t="str">
        <f>IFERROR(VLOOKUP(ROWS(AG$2:AG150),AE$2:AF$215,2,FALSE),"")</f>
        <v>Roundnose Grenadier</v>
      </c>
      <c r="AH150">
        <f>IF(ISNUMBER(SEARCH(Landings!$K$134,AI$2:AI$215)),MAX(AH$1:AH149)+1,0)</f>
        <v>149</v>
      </c>
      <c r="AI150" t="s">
        <v>1602</v>
      </c>
      <c r="AJ150" t="str">
        <f>IFERROR(VLOOKUP(ROWS(AJ$2:AJ150),AH$2:AI$215,2,FALSE),"")</f>
        <v>Roundnose Grenadier</v>
      </c>
      <c r="AK150">
        <f>IF(ISNUMBER(SEARCH(Landings!$K$135,AL$2:AL$215)),MAX(AK$1:AK149)+1,0)</f>
        <v>149</v>
      </c>
      <c r="AL150" t="s">
        <v>1602</v>
      </c>
      <c r="AM150" t="str">
        <f>IFERROR(VLOOKUP(ROWS(AM$2:AM150),AK$2:AL$215,2,FALSE),"")</f>
        <v>Roundnose Grenadier</v>
      </c>
      <c r="AN150">
        <f>IF(ISNUMBER(SEARCH(Landings!$K$136,AO$2:AO$215)),MAX(AN$1:AN149)+1,0)</f>
        <v>149</v>
      </c>
      <c r="AO150" t="s">
        <v>1602</v>
      </c>
      <c r="AP150" t="str">
        <f>IFERROR(VLOOKUP(ROWS(AP$2:AP150),AN$2:AO$215,2,FALSE),"")</f>
        <v>Roundnose Grenadier</v>
      </c>
      <c r="AQ150">
        <f>IF(ISNUMBER(SEARCH(Landings!$K$137,AR$2:AR$215)),MAX(AQ$1:AQ149)+1,0)</f>
        <v>149</v>
      </c>
      <c r="AR150" t="s">
        <v>1602</v>
      </c>
      <c r="AS150" t="str">
        <f>IFERROR(VLOOKUP(ROWS(AS$2:AS150),AQ$2:AR$215,2,FALSE),"")</f>
        <v>Roundnose Grenadier</v>
      </c>
      <c r="AT150">
        <f>IF(ISNUMBER(SEARCH(Landings!$K$138,AU$2:AU$215)),MAX(AT$1:AT149)+1,0)</f>
        <v>149</v>
      </c>
      <c r="AU150" t="s">
        <v>1602</v>
      </c>
      <c r="AV150" t="str">
        <f>IFERROR(VLOOKUP(ROWS(AV$2:AV150),AT$2:AU$215,2,FALSE),"")</f>
        <v>Roundnose Grenadier</v>
      </c>
      <c r="AW150">
        <f>IF(ISNUMBER(SEARCH(Landings!$K$139,AX$2:AX$215)),MAX(AW$1:AW149)+1,0)</f>
        <v>149</v>
      </c>
      <c r="AX150" t="s">
        <v>1602</v>
      </c>
      <c r="AY150" t="str">
        <f>IFERROR(VLOOKUP(ROWS(AY$2:AY150),AW$2:AX$215,2,FALSE),"")</f>
        <v>Roundnose Grenadier</v>
      </c>
      <c r="AZ150">
        <f>IF(ISNUMBER(SEARCH(Landings!$K$140,BA$2:BA$215)),MAX(AZ$1:AZ149)+1,0)</f>
        <v>149</v>
      </c>
      <c r="BA150" t="s">
        <v>1602</v>
      </c>
      <c r="BB150" t="str">
        <f>IFERROR(VLOOKUP(ROWS(BB$2:BB150),AZ$2:BA$215,2,FALSE),"")</f>
        <v>Roundnose Grenadier</v>
      </c>
      <c r="BC150">
        <f>IF(ISNUMBER(SEARCH(Landings!$K$141,BD$2:BD$215)),MAX(BC$1:BC149)+1,0)</f>
        <v>149</v>
      </c>
      <c r="BD150" t="s">
        <v>1602</v>
      </c>
      <c r="BE150" t="str">
        <f>IFERROR(VLOOKUP(ROWS(BE$2:BE150),BC$2:BD$215,2,FALSE),"")</f>
        <v>Roundnose Grenadier</v>
      </c>
      <c r="BF150">
        <f>IF(ISNUMBER(SEARCH(Landings!$K$142,BG$2:BG$215)),MAX(BF$1:BF149)+1,0)</f>
        <v>149</v>
      </c>
      <c r="BG150" t="s">
        <v>1602</v>
      </c>
      <c r="BH150" t="str">
        <f>IFERROR(VLOOKUP(ROWS(BH$2:BH150),BF$2:BG$215,2,FALSE),"")</f>
        <v>Roundnose Grenadier</v>
      </c>
      <c r="BI150">
        <f>IF(ISNUMBER(SEARCH(Landings!$K$143,BJ$2:BJ$215)),MAX(BI$1:BI149)+1,0)</f>
        <v>149</v>
      </c>
      <c r="BJ150" t="s">
        <v>1602</v>
      </c>
      <c r="BK150" t="str">
        <f>IFERROR(VLOOKUP(ROWS(BK$2:BK150),BI$2:BJ$215,2,FALSE),"")</f>
        <v>Roundnose Grenadier</v>
      </c>
      <c r="BL150">
        <f>IF(ISNUMBER(SEARCH(Landings!$K$144,BM$2:BM$215)),MAX(BL$1:BL149)+1,0)</f>
        <v>149</v>
      </c>
      <c r="BM150" t="s">
        <v>1602</v>
      </c>
      <c r="BN150" t="str">
        <f>IFERROR(VLOOKUP(ROWS(BN$2:BN150),BL$2:BM$215,2,FALSE),"")</f>
        <v>Roundnose Grenadier</v>
      </c>
      <c r="BO150">
        <f>IF(ISNUMBER(SEARCH(Landings!$K$145,BP$2:BP$215)),MAX(BO$1:BO149)+1,0)</f>
        <v>149</v>
      </c>
      <c r="BP150" t="s">
        <v>1602</v>
      </c>
      <c r="BQ150" t="str">
        <f>IFERROR(VLOOKUP(ROWS(BQ$2:BQ150),BO$2:BP$215,2,FALSE),"")</f>
        <v>Roundnose Grenadier</v>
      </c>
      <c r="BR150">
        <f>IF(ISNUMBER(SEARCH(Landings!$K$146,BS$2:BS$215)),MAX(BR$1:BR149)+1,0)</f>
        <v>149</v>
      </c>
      <c r="BS150" t="s">
        <v>1602</v>
      </c>
      <c r="BT150" t="str">
        <f>IFERROR(VLOOKUP(ROWS(BT$2:BT150),BR$2:BS$215,2,FALSE),"")</f>
        <v>Roundnose Grenadier</v>
      </c>
      <c r="BU150">
        <f>IF(ISNUMBER(SEARCH(Landings!$K$147,BV$2:BV$215)),MAX(BU$1:BU149)+1,0)</f>
        <v>149</v>
      </c>
      <c r="BV150" t="s">
        <v>1602</v>
      </c>
      <c r="BW150" t="str">
        <f>IFERROR(VLOOKUP(ROWS(BW$2:BW150),BU$2:BV$215,2,FALSE),"")</f>
        <v>Roundnose Grenadier</v>
      </c>
      <c r="BX150">
        <f>IF(ISNUMBER(SEARCH(Landings!$K$148,BY$2:BY$215)),MAX(BX$1:BX149)+1,0)</f>
        <v>149</v>
      </c>
      <c r="BY150" t="s">
        <v>1602</v>
      </c>
      <c r="BZ150" t="str">
        <f>IFERROR(VLOOKUP(ROWS(BZ$2:BZ150),BX$2:BY$215,2,FALSE),"")</f>
        <v>Roundnose Grenadier</v>
      </c>
      <c r="CA150">
        <f>IF(ISNUMBER(SEARCH(Landings!$K$149,CB$2:CB$215)),MAX(CA$1:CA149)+1,0)</f>
        <v>149</v>
      </c>
      <c r="CB150" t="s">
        <v>1602</v>
      </c>
      <c r="CC150" t="str">
        <f>IFERROR(VLOOKUP(ROWS(CC$2:CC150),CA$2:CB$215,2,FALSE),"")</f>
        <v>Roundnose Grenadier</v>
      </c>
      <c r="CD150">
        <f>IF(ISNUMBER(SEARCH(Landings!$K$150,CE$2:CE$215)),MAX(CD$1:CD149)+1,0)</f>
        <v>149</v>
      </c>
      <c r="CE150" t="s">
        <v>1602</v>
      </c>
      <c r="CF150" t="str">
        <f>IFERROR(VLOOKUP(ROWS(CF$2:CF150),CD$2:CE$215,2,FALSE),"")</f>
        <v>Roundnose Grenadier</v>
      </c>
      <c r="CG150">
        <f>IF(ISNUMBER(SEARCH(Landings!$K$151,CH$2:CH$215)),MAX(CG$1:CG149)+1,0)</f>
        <v>149</v>
      </c>
      <c r="CH150" t="s">
        <v>1602</v>
      </c>
      <c r="CI150" t="str">
        <f>IFERROR(VLOOKUP(ROWS(CI$2:CI150),CG$2:CH$215,2,FALSE),"")</f>
        <v>Roundnose Grenadier</v>
      </c>
      <c r="CJ150">
        <f>IF(ISNUMBER(SEARCH(Landings!$K$152,CK$2:CK$215)),MAX(CJ$1:CJ149)+1,0)</f>
        <v>149</v>
      </c>
      <c r="CK150" t="s">
        <v>1602</v>
      </c>
      <c r="CL150" t="str">
        <f>IFERROR(VLOOKUP(ROWS(CL$2:CL150),CJ$2:CK$215,2,FALSE),"")</f>
        <v>Roundnose Grenadier</v>
      </c>
      <c r="CM150">
        <f>IF(ISNUMBER(SEARCH(Landings!$K$153,CN$2:CN$215)),MAX(CM$1:CM149)+1,0)</f>
        <v>149</v>
      </c>
      <c r="CN150" t="s">
        <v>1602</v>
      </c>
      <c r="CO150" t="str">
        <f>IFERROR(VLOOKUP(ROWS(CO$2:CO150),CM$2:CN$215,2,FALSE),"")</f>
        <v>Roundnose Grenadier</v>
      </c>
    </row>
    <row r="151" spans="1:93" x14ac:dyDescent="0.25">
      <c r="A151" t="s">
        <v>1603</v>
      </c>
      <c r="B151" t="s">
        <v>1604</v>
      </c>
      <c r="D151">
        <f>IF(ISNUMBER(SEARCH(Landings!$K$124,E$2:E$215)),MAX(D$1:D150)+1,0)</f>
        <v>150</v>
      </c>
      <c r="E151" t="s">
        <v>1604</v>
      </c>
      <c r="F151" t="str">
        <f>IFERROR(VLOOKUP(ROWS(F$2:F151),D$2:E$215,2,FALSE),"")</f>
        <v>Sailray</v>
      </c>
      <c r="G151">
        <f>IF(ISNUMBER(SEARCH(Landings!$K$125,H$2:H$215)),MAX(G$1:G150)+1,0)</f>
        <v>150</v>
      </c>
      <c r="H151" t="s">
        <v>1604</v>
      </c>
      <c r="I151" t="str">
        <f>IFERROR(VLOOKUP(ROWS(I$2:I151),G$2:H$215,2,FALSE),"")</f>
        <v>Sailray</v>
      </c>
      <c r="J151">
        <f>IF(ISNUMBER(SEARCH(Landings!$K$126,K$2:K$215)),MAX(J$1:J150)+1,0)</f>
        <v>150</v>
      </c>
      <c r="K151" t="s">
        <v>1604</v>
      </c>
      <c r="L151" t="str">
        <f>IFERROR(VLOOKUP(ROWS(L$2:L151),J$2:K$215,2,FALSE),"")</f>
        <v>Sailray</v>
      </c>
      <c r="M151">
        <f>IF(ISNUMBER(SEARCH(Landings!$K$127,N$2:N$215)),MAX(M$1:M150)+1,0)</f>
        <v>150</v>
      </c>
      <c r="N151" t="s">
        <v>1604</v>
      </c>
      <c r="O151" t="str">
        <f>IFERROR(VLOOKUP(ROWS(O$2:O151),M$2:N$215,2,FALSE),"")</f>
        <v>Sailray</v>
      </c>
      <c r="P151">
        <f>IF(ISNUMBER(SEARCH(Landings!$K$128,Q$2:Q$215)),MAX(P$1:P150)+1,0)</f>
        <v>150</v>
      </c>
      <c r="Q151" t="s">
        <v>1604</v>
      </c>
      <c r="R151" t="str">
        <f>IFERROR(VLOOKUP(ROWS(R$2:R151),P$2:Q$215,2,FALSE),"")</f>
        <v>Sailray</v>
      </c>
      <c r="S151">
        <f>IF(ISNUMBER(SEARCH(Landings!$K$129,T$2:T$215)),MAX(S$1:S150)+1,0)</f>
        <v>150</v>
      </c>
      <c r="T151" t="s">
        <v>1604</v>
      </c>
      <c r="U151" t="str">
        <f>IFERROR(VLOOKUP(ROWS(U$2:U151),S$2:T$215,2,FALSE),"")</f>
        <v>Sailray</v>
      </c>
      <c r="V151">
        <f>IF(ISNUMBER(SEARCH(Landings!$K$130,W$2:W$215)),MAX(V$1:V150)+1,0)</f>
        <v>150</v>
      </c>
      <c r="W151" t="s">
        <v>1604</v>
      </c>
      <c r="X151" t="str">
        <f>IFERROR(VLOOKUP(ROWS(X$2:X151),V$2:W$215,2,FALSE),"")</f>
        <v>Sailray</v>
      </c>
      <c r="Y151">
        <f>IF(ISNUMBER(SEARCH(Landings!$K$131,Z$2:Z$215)),MAX(Y$1:Y150)+1,0)</f>
        <v>150</v>
      </c>
      <c r="Z151" t="s">
        <v>1604</v>
      </c>
      <c r="AA151" t="str">
        <f>IFERROR(VLOOKUP(ROWS(AA$2:AA151),Y$2:Z$215,2,FALSE),"")</f>
        <v>Sailray</v>
      </c>
      <c r="AB151">
        <f>IF(ISNUMBER(SEARCH(Landings!$K$132,AC$2:AC$215)),MAX(AB$1:AB150)+1,0)</f>
        <v>150</v>
      </c>
      <c r="AC151" t="s">
        <v>1604</v>
      </c>
      <c r="AD151" t="str">
        <f>IFERROR(VLOOKUP(ROWS(AD$2:AD151),AB$2:AC$215,2,FALSE),"")</f>
        <v>Sailray</v>
      </c>
      <c r="AE151">
        <f>IF(ISNUMBER(SEARCH(Landings!$K$133,AF$2:AF$215)),MAX(AE$1:AE150)+1,0)</f>
        <v>150</v>
      </c>
      <c r="AF151" t="s">
        <v>1604</v>
      </c>
      <c r="AG151" t="str">
        <f>IFERROR(VLOOKUP(ROWS(AG$2:AG151),AE$2:AF$215,2,FALSE),"")</f>
        <v>Sailray</v>
      </c>
      <c r="AH151">
        <f>IF(ISNUMBER(SEARCH(Landings!$K$134,AI$2:AI$215)),MAX(AH$1:AH150)+1,0)</f>
        <v>150</v>
      </c>
      <c r="AI151" t="s">
        <v>1604</v>
      </c>
      <c r="AJ151" t="str">
        <f>IFERROR(VLOOKUP(ROWS(AJ$2:AJ151),AH$2:AI$215,2,FALSE),"")</f>
        <v>Sailray</v>
      </c>
      <c r="AK151">
        <f>IF(ISNUMBER(SEARCH(Landings!$K$135,AL$2:AL$215)),MAX(AK$1:AK150)+1,0)</f>
        <v>150</v>
      </c>
      <c r="AL151" t="s">
        <v>1604</v>
      </c>
      <c r="AM151" t="str">
        <f>IFERROR(VLOOKUP(ROWS(AM$2:AM151),AK$2:AL$215,2,FALSE),"")</f>
        <v>Sailray</v>
      </c>
      <c r="AN151">
        <f>IF(ISNUMBER(SEARCH(Landings!$K$136,AO$2:AO$215)),MAX(AN$1:AN150)+1,0)</f>
        <v>150</v>
      </c>
      <c r="AO151" t="s">
        <v>1604</v>
      </c>
      <c r="AP151" t="str">
        <f>IFERROR(VLOOKUP(ROWS(AP$2:AP151),AN$2:AO$215,2,FALSE),"")</f>
        <v>Sailray</v>
      </c>
      <c r="AQ151">
        <f>IF(ISNUMBER(SEARCH(Landings!$K$137,AR$2:AR$215)),MAX(AQ$1:AQ150)+1,0)</f>
        <v>150</v>
      </c>
      <c r="AR151" t="s">
        <v>1604</v>
      </c>
      <c r="AS151" t="str">
        <f>IFERROR(VLOOKUP(ROWS(AS$2:AS151),AQ$2:AR$215,2,FALSE),"")</f>
        <v>Sailray</v>
      </c>
      <c r="AT151">
        <f>IF(ISNUMBER(SEARCH(Landings!$K$138,AU$2:AU$215)),MAX(AT$1:AT150)+1,0)</f>
        <v>150</v>
      </c>
      <c r="AU151" t="s">
        <v>1604</v>
      </c>
      <c r="AV151" t="str">
        <f>IFERROR(VLOOKUP(ROWS(AV$2:AV151),AT$2:AU$215,2,FALSE),"")</f>
        <v>Sailray</v>
      </c>
      <c r="AW151">
        <f>IF(ISNUMBER(SEARCH(Landings!$K$139,AX$2:AX$215)),MAX(AW$1:AW150)+1,0)</f>
        <v>150</v>
      </c>
      <c r="AX151" t="s">
        <v>1604</v>
      </c>
      <c r="AY151" t="str">
        <f>IFERROR(VLOOKUP(ROWS(AY$2:AY151),AW$2:AX$215,2,FALSE),"")</f>
        <v>Sailray</v>
      </c>
      <c r="AZ151">
        <f>IF(ISNUMBER(SEARCH(Landings!$K$140,BA$2:BA$215)),MAX(AZ$1:AZ150)+1,0)</f>
        <v>150</v>
      </c>
      <c r="BA151" t="s">
        <v>1604</v>
      </c>
      <c r="BB151" t="str">
        <f>IFERROR(VLOOKUP(ROWS(BB$2:BB151),AZ$2:BA$215,2,FALSE),"")</f>
        <v>Sailray</v>
      </c>
      <c r="BC151">
        <f>IF(ISNUMBER(SEARCH(Landings!$K$141,BD$2:BD$215)),MAX(BC$1:BC150)+1,0)</f>
        <v>150</v>
      </c>
      <c r="BD151" t="s">
        <v>1604</v>
      </c>
      <c r="BE151" t="str">
        <f>IFERROR(VLOOKUP(ROWS(BE$2:BE151),BC$2:BD$215,2,FALSE),"")</f>
        <v>Sailray</v>
      </c>
      <c r="BF151">
        <f>IF(ISNUMBER(SEARCH(Landings!$K$142,BG$2:BG$215)),MAX(BF$1:BF150)+1,0)</f>
        <v>150</v>
      </c>
      <c r="BG151" t="s">
        <v>1604</v>
      </c>
      <c r="BH151" t="str">
        <f>IFERROR(VLOOKUP(ROWS(BH$2:BH151),BF$2:BG$215,2,FALSE),"")</f>
        <v>Sailray</v>
      </c>
      <c r="BI151">
        <f>IF(ISNUMBER(SEARCH(Landings!$K$143,BJ$2:BJ$215)),MAX(BI$1:BI150)+1,0)</f>
        <v>150</v>
      </c>
      <c r="BJ151" t="s">
        <v>1604</v>
      </c>
      <c r="BK151" t="str">
        <f>IFERROR(VLOOKUP(ROWS(BK$2:BK151),BI$2:BJ$215,2,FALSE),"")</f>
        <v>Sailray</v>
      </c>
      <c r="BL151">
        <f>IF(ISNUMBER(SEARCH(Landings!$K$144,BM$2:BM$215)),MAX(BL$1:BL150)+1,0)</f>
        <v>150</v>
      </c>
      <c r="BM151" t="s">
        <v>1604</v>
      </c>
      <c r="BN151" t="str">
        <f>IFERROR(VLOOKUP(ROWS(BN$2:BN151),BL$2:BM$215,2,FALSE),"")</f>
        <v>Sailray</v>
      </c>
      <c r="BO151">
        <f>IF(ISNUMBER(SEARCH(Landings!$K$145,BP$2:BP$215)),MAX(BO$1:BO150)+1,0)</f>
        <v>150</v>
      </c>
      <c r="BP151" t="s">
        <v>1604</v>
      </c>
      <c r="BQ151" t="str">
        <f>IFERROR(VLOOKUP(ROWS(BQ$2:BQ151),BO$2:BP$215,2,FALSE),"")</f>
        <v>Sailray</v>
      </c>
      <c r="BR151">
        <f>IF(ISNUMBER(SEARCH(Landings!$K$146,BS$2:BS$215)),MAX(BR$1:BR150)+1,0)</f>
        <v>150</v>
      </c>
      <c r="BS151" t="s">
        <v>1604</v>
      </c>
      <c r="BT151" t="str">
        <f>IFERROR(VLOOKUP(ROWS(BT$2:BT151),BR$2:BS$215,2,FALSE),"")</f>
        <v>Sailray</v>
      </c>
      <c r="BU151">
        <f>IF(ISNUMBER(SEARCH(Landings!$K$147,BV$2:BV$215)),MAX(BU$1:BU150)+1,0)</f>
        <v>150</v>
      </c>
      <c r="BV151" t="s">
        <v>1604</v>
      </c>
      <c r="BW151" t="str">
        <f>IFERROR(VLOOKUP(ROWS(BW$2:BW151),BU$2:BV$215,2,FALSE),"")</f>
        <v>Sailray</v>
      </c>
      <c r="BX151">
        <f>IF(ISNUMBER(SEARCH(Landings!$K$148,BY$2:BY$215)),MAX(BX$1:BX150)+1,0)</f>
        <v>150</v>
      </c>
      <c r="BY151" t="s">
        <v>1604</v>
      </c>
      <c r="BZ151" t="str">
        <f>IFERROR(VLOOKUP(ROWS(BZ$2:BZ151),BX$2:BY$215,2,FALSE),"")</f>
        <v>Sailray</v>
      </c>
      <c r="CA151">
        <f>IF(ISNUMBER(SEARCH(Landings!$K$149,CB$2:CB$215)),MAX(CA$1:CA150)+1,0)</f>
        <v>150</v>
      </c>
      <c r="CB151" t="s">
        <v>1604</v>
      </c>
      <c r="CC151" t="str">
        <f>IFERROR(VLOOKUP(ROWS(CC$2:CC151),CA$2:CB$215,2,FALSE),"")</f>
        <v>Sailray</v>
      </c>
      <c r="CD151">
        <f>IF(ISNUMBER(SEARCH(Landings!$K$150,CE$2:CE$215)),MAX(CD$1:CD150)+1,0)</f>
        <v>150</v>
      </c>
      <c r="CE151" t="s">
        <v>1604</v>
      </c>
      <c r="CF151" t="str">
        <f>IFERROR(VLOOKUP(ROWS(CF$2:CF151),CD$2:CE$215,2,FALSE),"")</f>
        <v>Sailray</v>
      </c>
      <c r="CG151">
        <f>IF(ISNUMBER(SEARCH(Landings!$K$151,CH$2:CH$215)),MAX(CG$1:CG150)+1,0)</f>
        <v>150</v>
      </c>
      <c r="CH151" t="s">
        <v>1604</v>
      </c>
      <c r="CI151" t="str">
        <f>IFERROR(VLOOKUP(ROWS(CI$2:CI151),CG$2:CH$215,2,FALSE),"")</f>
        <v>Sailray</v>
      </c>
      <c r="CJ151">
        <f>IF(ISNUMBER(SEARCH(Landings!$K$152,CK$2:CK$215)),MAX(CJ$1:CJ150)+1,0)</f>
        <v>150</v>
      </c>
      <c r="CK151" t="s">
        <v>1604</v>
      </c>
      <c r="CL151" t="str">
        <f>IFERROR(VLOOKUP(ROWS(CL$2:CL151),CJ$2:CK$215,2,FALSE),"")</f>
        <v>Sailray</v>
      </c>
      <c r="CM151">
        <f>IF(ISNUMBER(SEARCH(Landings!$K$153,CN$2:CN$215)),MAX(CM$1:CM150)+1,0)</f>
        <v>150</v>
      </c>
      <c r="CN151" t="s">
        <v>1604</v>
      </c>
      <c r="CO151" t="str">
        <f>IFERROR(VLOOKUP(ROWS(CO$2:CO151),CM$2:CN$215,2,FALSE),"")</f>
        <v>Sailray</v>
      </c>
    </row>
    <row r="152" spans="1:93" x14ac:dyDescent="0.25">
      <c r="A152" t="s">
        <v>1605</v>
      </c>
      <c r="B152" t="s">
        <v>84</v>
      </c>
      <c r="D152">
        <f>IF(ISNUMBER(SEARCH(Landings!$K$124,E$2:E$215)),MAX(D$1:D151)+1,0)</f>
        <v>151</v>
      </c>
      <c r="E152" t="s">
        <v>84</v>
      </c>
      <c r="F152" t="str">
        <f>IFERROR(VLOOKUP(ROWS(F$2:F152),D$2:E$215,2,FALSE),"")</f>
        <v>Saithe</v>
      </c>
      <c r="G152">
        <f>IF(ISNUMBER(SEARCH(Landings!$K$125,H$2:H$215)),MAX(G$1:G151)+1,0)</f>
        <v>151</v>
      </c>
      <c r="H152" t="s">
        <v>84</v>
      </c>
      <c r="I152" t="str">
        <f>IFERROR(VLOOKUP(ROWS(I$2:I152),G$2:H$215,2,FALSE),"")</f>
        <v>Saithe</v>
      </c>
      <c r="J152">
        <f>IF(ISNUMBER(SEARCH(Landings!$K$126,K$2:K$215)),MAX(J$1:J151)+1,0)</f>
        <v>151</v>
      </c>
      <c r="K152" t="s">
        <v>84</v>
      </c>
      <c r="L152" t="str">
        <f>IFERROR(VLOOKUP(ROWS(L$2:L152),J$2:K$215,2,FALSE),"")</f>
        <v>Saithe</v>
      </c>
      <c r="M152">
        <f>IF(ISNUMBER(SEARCH(Landings!$K$127,N$2:N$215)),MAX(M$1:M151)+1,0)</f>
        <v>151</v>
      </c>
      <c r="N152" t="s">
        <v>84</v>
      </c>
      <c r="O152" t="str">
        <f>IFERROR(VLOOKUP(ROWS(O$2:O152),M$2:N$215,2,FALSE),"")</f>
        <v>Saithe</v>
      </c>
      <c r="P152">
        <f>IF(ISNUMBER(SEARCH(Landings!$K$128,Q$2:Q$215)),MAX(P$1:P151)+1,0)</f>
        <v>151</v>
      </c>
      <c r="Q152" t="s">
        <v>84</v>
      </c>
      <c r="R152" t="str">
        <f>IFERROR(VLOOKUP(ROWS(R$2:R152),P$2:Q$215,2,FALSE),"")</f>
        <v>Saithe</v>
      </c>
      <c r="S152">
        <f>IF(ISNUMBER(SEARCH(Landings!$K$129,T$2:T$215)),MAX(S$1:S151)+1,0)</f>
        <v>151</v>
      </c>
      <c r="T152" t="s">
        <v>84</v>
      </c>
      <c r="U152" t="str">
        <f>IFERROR(VLOOKUP(ROWS(U$2:U152),S$2:T$215,2,FALSE),"")</f>
        <v>Saithe</v>
      </c>
      <c r="V152">
        <f>IF(ISNUMBER(SEARCH(Landings!$K$130,W$2:W$215)),MAX(V$1:V151)+1,0)</f>
        <v>151</v>
      </c>
      <c r="W152" t="s">
        <v>84</v>
      </c>
      <c r="X152" t="str">
        <f>IFERROR(VLOOKUP(ROWS(X$2:X152),V$2:W$215,2,FALSE),"")</f>
        <v>Saithe</v>
      </c>
      <c r="Y152">
        <f>IF(ISNUMBER(SEARCH(Landings!$K$131,Z$2:Z$215)),MAX(Y$1:Y151)+1,0)</f>
        <v>151</v>
      </c>
      <c r="Z152" t="s">
        <v>84</v>
      </c>
      <c r="AA152" t="str">
        <f>IFERROR(VLOOKUP(ROWS(AA$2:AA152),Y$2:Z$215,2,FALSE),"")</f>
        <v>Saithe</v>
      </c>
      <c r="AB152">
        <f>IF(ISNUMBER(SEARCH(Landings!$K$132,AC$2:AC$215)),MAX(AB$1:AB151)+1,0)</f>
        <v>151</v>
      </c>
      <c r="AC152" t="s">
        <v>84</v>
      </c>
      <c r="AD152" t="str">
        <f>IFERROR(VLOOKUP(ROWS(AD$2:AD152),AB$2:AC$215,2,FALSE),"")</f>
        <v>Saithe</v>
      </c>
      <c r="AE152">
        <f>IF(ISNUMBER(SEARCH(Landings!$K$133,AF$2:AF$215)),MAX(AE$1:AE151)+1,0)</f>
        <v>151</v>
      </c>
      <c r="AF152" t="s">
        <v>84</v>
      </c>
      <c r="AG152" t="str">
        <f>IFERROR(VLOOKUP(ROWS(AG$2:AG152),AE$2:AF$215,2,FALSE),"")</f>
        <v>Saithe</v>
      </c>
      <c r="AH152">
        <f>IF(ISNUMBER(SEARCH(Landings!$K$134,AI$2:AI$215)),MAX(AH$1:AH151)+1,0)</f>
        <v>151</v>
      </c>
      <c r="AI152" t="s">
        <v>84</v>
      </c>
      <c r="AJ152" t="str">
        <f>IFERROR(VLOOKUP(ROWS(AJ$2:AJ152),AH$2:AI$215,2,FALSE),"")</f>
        <v>Saithe</v>
      </c>
      <c r="AK152">
        <f>IF(ISNUMBER(SEARCH(Landings!$K$135,AL$2:AL$215)),MAX(AK$1:AK151)+1,0)</f>
        <v>151</v>
      </c>
      <c r="AL152" t="s">
        <v>84</v>
      </c>
      <c r="AM152" t="str">
        <f>IFERROR(VLOOKUP(ROWS(AM$2:AM152),AK$2:AL$215,2,FALSE),"")</f>
        <v>Saithe</v>
      </c>
      <c r="AN152">
        <f>IF(ISNUMBER(SEARCH(Landings!$K$136,AO$2:AO$215)),MAX(AN$1:AN151)+1,0)</f>
        <v>151</v>
      </c>
      <c r="AO152" t="s">
        <v>84</v>
      </c>
      <c r="AP152" t="str">
        <f>IFERROR(VLOOKUP(ROWS(AP$2:AP152),AN$2:AO$215,2,FALSE),"")</f>
        <v>Saithe</v>
      </c>
      <c r="AQ152">
        <f>IF(ISNUMBER(SEARCH(Landings!$K$137,AR$2:AR$215)),MAX(AQ$1:AQ151)+1,0)</f>
        <v>151</v>
      </c>
      <c r="AR152" t="s">
        <v>84</v>
      </c>
      <c r="AS152" t="str">
        <f>IFERROR(VLOOKUP(ROWS(AS$2:AS152),AQ$2:AR$215,2,FALSE),"")</f>
        <v>Saithe</v>
      </c>
      <c r="AT152">
        <f>IF(ISNUMBER(SEARCH(Landings!$K$138,AU$2:AU$215)),MAX(AT$1:AT151)+1,0)</f>
        <v>151</v>
      </c>
      <c r="AU152" t="s">
        <v>84</v>
      </c>
      <c r="AV152" t="str">
        <f>IFERROR(VLOOKUP(ROWS(AV$2:AV152),AT$2:AU$215,2,FALSE),"")</f>
        <v>Saithe</v>
      </c>
      <c r="AW152">
        <f>IF(ISNUMBER(SEARCH(Landings!$K$139,AX$2:AX$215)),MAX(AW$1:AW151)+1,0)</f>
        <v>151</v>
      </c>
      <c r="AX152" t="s">
        <v>84</v>
      </c>
      <c r="AY152" t="str">
        <f>IFERROR(VLOOKUP(ROWS(AY$2:AY152),AW$2:AX$215,2,FALSE),"")</f>
        <v>Saithe</v>
      </c>
      <c r="AZ152">
        <f>IF(ISNUMBER(SEARCH(Landings!$K$140,BA$2:BA$215)),MAX(AZ$1:AZ151)+1,0)</f>
        <v>151</v>
      </c>
      <c r="BA152" t="s">
        <v>84</v>
      </c>
      <c r="BB152" t="str">
        <f>IFERROR(VLOOKUP(ROWS(BB$2:BB152),AZ$2:BA$215,2,FALSE),"")</f>
        <v>Saithe</v>
      </c>
      <c r="BC152">
        <f>IF(ISNUMBER(SEARCH(Landings!$K$141,BD$2:BD$215)),MAX(BC$1:BC151)+1,0)</f>
        <v>151</v>
      </c>
      <c r="BD152" t="s">
        <v>84</v>
      </c>
      <c r="BE152" t="str">
        <f>IFERROR(VLOOKUP(ROWS(BE$2:BE152),BC$2:BD$215,2,FALSE),"")</f>
        <v>Saithe</v>
      </c>
      <c r="BF152">
        <f>IF(ISNUMBER(SEARCH(Landings!$K$142,BG$2:BG$215)),MAX(BF$1:BF151)+1,0)</f>
        <v>151</v>
      </c>
      <c r="BG152" t="s">
        <v>84</v>
      </c>
      <c r="BH152" t="str">
        <f>IFERROR(VLOOKUP(ROWS(BH$2:BH152),BF$2:BG$215,2,FALSE),"")</f>
        <v>Saithe</v>
      </c>
      <c r="BI152">
        <f>IF(ISNUMBER(SEARCH(Landings!$K$143,BJ$2:BJ$215)),MAX(BI$1:BI151)+1,0)</f>
        <v>151</v>
      </c>
      <c r="BJ152" t="s">
        <v>84</v>
      </c>
      <c r="BK152" t="str">
        <f>IFERROR(VLOOKUP(ROWS(BK$2:BK152),BI$2:BJ$215,2,FALSE),"")</f>
        <v>Saithe</v>
      </c>
      <c r="BL152">
        <f>IF(ISNUMBER(SEARCH(Landings!$K$144,BM$2:BM$215)),MAX(BL$1:BL151)+1,0)</f>
        <v>151</v>
      </c>
      <c r="BM152" t="s">
        <v>84</v>
      </c>
      <c r="BN152" t="str">
        <f>IFERROR(VLOOKUP(ROWS(BN$2:BN152),BL$2:BM$215,2,FALSE),"")</f>
        <v>Saithe</v>
      </c>
      <c r="BO152">
        <f>IF(ISNUMBER(SEARCH(Landings!$K$145,BP$2:BP$215)),MAX(BO$1:BO151)+1,0)</f>
        <v>151</v>
      </c>
      <c r="BP152" t="s">
        <v>84</v>
      </c>
      <c r="BQ152" t="str">
        <f>IFERROR(VLOOKUP(ROWS(BQ$2:BQ152),BO$2:BP$215,2,FALSE),"")</f>
        <v>Saithe</v>
      </c>
      <c r="BR152">
        <f>IF(ISNUMBER(SEARCH(Landings!$K$146,BS$2:BS$215)),MAX(BR$1:BR151)+1,0)</f>
        <v>151</v>
      </c>
      <c r="BS152" t="s">
        <v>84</v>
      </c>
      <c r="BT152" t="str">
        <f>IFERROR(VLOOKUP(ROWS(BT$2:BT152),BR$2:BS$215,2,FALSE),"")</f>
        <v>Saithe</v>
      </c>
      <c r="BU152">
        <f>IF(ISNUMBER(SEARCH(Landings!$K$147,BV$2:BV$215)),MAX(BU$1:BU151)+1,0)</f>
        <v>151</v>
      </c>
      <c r="BV152" t="s">
        <v>84</v>
      </c>
      <c r="BW152" t="str">
        <f>IFERROR(VLOOKUP(ROWS(BW$2:BW152),BU$2:BV$215,2,FALSE),"")</f>
        <v>Saithe</v>
      </c>
      <c r="BX152">
        <f>IF(ISNUMBER(SEARCH(Landings!$K$148,BY$2:BY$215)),MAX(BX$1:BX151)+1,0)</f>
        <v>151</v>
      </c>
      <c r="BY152" t="s">
        <v>84</v>
      </c>
      <c r="BZ152" t="str">
        <f>IFERROR(VLOOKUP(ROWS(BZ$2:BZ152),BX$2:BY$215,2,FALSE),"")</f>
        <v>Saithe</v>
      </c>
      <c r="CA152">
        <f>IF(ISNUMBER(SEARCH(Landings!$K$149,CB$2:CB$215)),MAX(CA$1:CA151)+1,0)</f>
        <v>151</v>
      </c>
      <c r="CB152" t="s">
        <v>84</v>
      </c>
      <c r="CC152" t="str">
        <f>IFERROR(VLOOKUP(ROWS(CC$2:CC152),CA$2:CB$215,2,FALSE),"")</f>
        <v>Saithe</v>
      </c>
      <c r="CD152">
        <f>IF(ISNUMBER(SEARCH(Landings!$K$150,CE$2:CE$215)),MAX(CD$1:CD151)+1,0)</f>
        <v>151</v>
      </c>
      <c r="CE152" t="s">
        <v>84</v>
      </c>
      <c r="CF152" t="str">
        <f>IFERROR(VLOOKUP(ROWS(CF$2:CF152),CD$2:CE$215,2,FALSE),"")</f>
        <v>Saithe</v>
      </c>
      <c r="CG152">
        <f>IF(ISNUMBER(SEARCH(Landings!$K$151,CH$2:CH$215)),MAX(CG$1:CG151)+1,0)</f>
        <v>151</v>
      </c>
      <c r="CH152" t="s">
        <v>84</v>
      </c>
      <c r="CI152" t="str">
        <f>IFERROR(VLOOKUP(ROWS(CI$2:CI152),CG$2:CH$215,2,FALSE),"")</f>
        <v>Saithe</v>
      </c>
      <c r="CJ152">
        <f>IF(ISNUMBER(SEARCH(Landings!$K$152,CK$2:CK$215)),MAX(CJ$1:CJ151)+1,0)</f>
        <v>151</v>
      </c>
      <c r="CK152" t="s">
        <v>84</v>
      </c>
      <c r="CL152" t="str">
        <f>IFERROR(VLOOKUP(ROWS(CL$2:CL152),CJ$2:CK$215,2,FALSE),"")</f>
        <v>Saithe</v>
      </c>
      <c r="CM152">
        <f>IF(ISNUMBER(SEARCH(Landings!$K$153,CN$2:CN$215)),MAX(CM$1:CM151)+1,0)</f>
        <v>151</v>
      </c>
      <c r="CN152" t="s">
        <v>84</v>
      </c>
      <c r="CO152" t="str">
        <f>IFERROR(VLOOKUP(ROWS(CO$2:CO152),CM$2:CN$215,2,FALSE),"")</f>
        <v>Saithe</v>
      </c>
    </row>
    <row r="153" spans="1:93" x14ac:dyDescent="0.25">
      <c r="A153" t="s">
        <v>1606</v>
      </c>
      <c r="B153" t="s">
        <v>1607</v>
      </c>
      <c r="D153">
        <f>IF(ISNUMBER(SEARCH(Landings!$K$124,E$2:E$215)),MAX(D$1:D152)+1,0)</f>
        <v>152</v>
      </c>
      <c r="E153" t="s">
        <v>1607</v>
      </c>
      <c r="F153" t="str">
        <f>IFERROR(VLOOKUP(ROWS(F$2:F153),D$2:E$215,2,FALSE),"")</f>
        <v>Sand sole</v>
      </c>
      <c r="G153">
        <f>IF(ISNUMBER(SEARCH(Landings!$K$125,H$2:H$215)),MAX(G$1:G152)+1,0)</f>
        <v>152</v>
      </c>
      <c r="H153" t="s">
        <v>1607</v>
      </c>
      <c r="I153" t="str">
        <f>IFERROR(VLOOKUP(ROWS(I$2:I153),G$2:H$215,2,FALSE),"")</f>
        <v>Sand sole</v>
      </c>
      <c r="J153">
        <f>IF(ISNUMBER(SEARCH(Landings!$K$126,K$2:K$215)),MAX(J$1:J152)+1,0)</f>
        <v>152</v>
      </c>
      <c r="K153" t="s">
        <v>1607</v>
      </c>
      <c r="L153" t="str">
        <f>IFERROR(VLOOKUP(ROWS(L$2:L153),J$2:K$215,2,FALSE),"")</f>
        <v>Sand sole</v>
      </c>
      <c r="M153">
        <f>IF(ISNUMBER(SEARCH(Landings!$K$127,N$2:N$215)),MAX(M$1:M152)+1,0)</f>
        <v>152</v>
      </c>
      <c r="N153" t="s">
        <v>1607</v>
      </c>
      <c r="O153" t="str">
        <f>IFERROR(VLOOKUP(ROWS(O$2:O153),M$2:N$215,2,FALSE),"")</f>
        <v>Sand sole</v>
      </c>
      <c r="P153">
        <f>IF(ISNUMBER(SEARCH(Landings!$K$128,Q$2:Q$215)),MAX(P$1:P152)+1,0)</f>
        <v>152</v>
      </c>
      <c r="Q153" t="s">
        <v>1607</v>
      </c>
      <c r="R153" t="str">
        <f>IFERROR(VLOOKUP(ROWS(R$2:R153),P$2:Q$215,2,FALSE),"")</f>
        <v>Sand sole</v>
      </c>
      <c r="S153">
        <f>IF(ISNUMBER(SEARCH(Landings!$K$129,T$2:T$215)),MAX(S$1:S152)+1,0)</f>
        <v>152</v>
      </c>
      <c r="T153" t="s">
        <v>1607</v>
      </c>
      <c r="U153" t="str">
        <f>IFERROR(VLOOKUP(ROWS(U$2:U153),S$2:T$215,2,FALSE),"")</f>
        <v>Sand sole</v>
      </c>
      <c r="V153">
        <f>IF(ISNUMBER(SEARCH(Landings!$K$130,W$2:W$215)),MAX(V$1:V152)+1,0)</f>
        <v>152</v>
      </c>
      <c r="W153" t="s">
        <v>1607</v>
      </c>
      <c r="X153" t="str">
        <f>IFERROR(VLOOKUP(ROWS(X$2:X153),V$2:W$215,2,FALSE),"")</f>
        <v>Sand sole</v>
      </c>
      <c r="Y153">
        <f>IF(ISNUMBER(SEARCH(Landings!$K$131,Z$2:Z$215)),MAX(Y$1:Y152)+1,0)</f>
        <v>152</v>
      </c>
      <c r="Z153" t="s">
        <v>1607</v>
      </c>
      <c r="AA153" t="str">
        <f>IFERROR(VLOOKUP(ROWS(AA$2:AA153),Y$2:Z$215,2,FALSE),"")</f>
        <v>Sand sole</v>
      </c>
      <c r="AB153">
        <f>IF(ISNUMBER(SEARCH(Landings!$K$132,AC$2:AC$215)),MAX(AB$1:AB152)+1,0)</f>
        <v>152</v>
      </c>
      <c r="AC153" t="s">
        <v>1607</v>
      </c>
      <c r="AD153" t="str">
        <f>IFERROR(VLOOKUP(ROWS(AD$2:AD153),AB$2:AC$215,2,FALSE),"")</f>
        <v>Sand sole</v>
      </c>
      <c r="AE153">
        <f>IF(ISNUMBER(SEARCH(Landings!$K$133,AF$2:AF$215)),MAX(AE$1:AE152)+1,0)</f>
        <v>152</v>
      </c>
      <c r="AF153" t="s">
        <v>1607</v>
      </c>
      <c r="AG153" t="str">
        <f>IFERROR(VLOOKUP(ROWS(AG$2:AG153),AE$2:AF$215,2,FALSE),"")</f>
        <v>Sand sole</v>
      </c>
      <c r="AH153">
        <f>IF(ISNUMBER(SEARCH(Landings!$K$134,AI$2:AI$215)),MAX(AH$1:AH152)+1,0)</f>
        <v>152</v>
      </c>
      <c r="AI153" t="s">
        <v>1607</v>
      </c>
      <c r="AJ153" t="str">
        <f>IFERROR(VLOOKUP(ROWS(AJ$2:AJ153),AH$2:AI$215,2,FALSE),"")</f>
        <v>Sand sole</v>
      </c>
      <c r="AK153">
        <f>IF(ISNUMBER(SEARCH(Landings!$K$135,AL$2:AL$215)),MAX(AK$1:AK152)+1,0)</f>
        <v>152</v>
      </c>
      <c r="AL153" t="s">
        <v>1607</v>
      </c>
      <c r="AM153" t="str">
        <f>IFERROR(VLOOKUP(ROWS(AM$2:AM153),AK$2:AL$215,2,FALSE),"")</f>
        <v>Sand sole</v>
      </c>
      <c r="AN153">
        <f>IF(ISNUMBER(SEARCH(Landings!$K$136,AO$2:AO$215)),MAX(AN$1:AN152)+1,0)</f>
        <v>152</v>
      </c>
      <c r="AO153" t="s">
        <v>1607</v>
      </c>
      <c r="AP153" t="str">
        <f>IFERROR(VLOOKUP(ROWS(AP$2:AP153),AN$2:AO$215,2,FALSE),"")</f>
        <v>Sand sole</v>
      </c>
      <c r="AQ153">
        <f>IF(ISNUMBER(SEARCH(Landings!$K$137,AR$2:AR$215)),MAX(AQ$1:AQ152)+1,0)</f>
        <v>152</v>
      </c>
      <c r="AR153" t="s">
        <v>1607</v>
      </c>
      <c r="AS153" t="str">
        <f>IFERROR(VLOOKUP(ROWS(AS$2:AS153),AQ$2:AR$215,2,FALSE),"")</f>
        <v>Sand sole</v>
      </c>
      <c r="AT153">
        <f>IF(ISNUMBER(SEARCH(Landings!$K$138,AU$2:AU$215)),MAX(AT$1:AT152)+1,0)</f>
        <v>152</v>
      </c>
      <c r="AU153" t="s">
        <v>1607</v>
      </c>
      <c r="AV153" t="str">
        <f>IFERROR(VLOOKUP(ROWS(AV$2:AV153),AT$2:AU$215,2,FALSE),"")</f>
        <v>Sand sole</v>
      </c>
      <c r="AW153">
        <f>IF(ISNUMBER(SEARCH(Landings!$K$139,AX$2:AX$215)),MAX(AW$1:AW152)+1,0)</f>
        <v>152</v>
      </c>
      <c r="AX153" t="s">
        <v>1607</v>
      </c>
      <c r="AY153" t="str">
        <f>IFERROR(VLOOKUP(ROWS(AY$2:AY153),AW$2:AX$215,2,FALSE),"")</f>
        <v>Sand sole</v>
      </c>
      <c r="AZ153">
        <f>IF(ISNUMBER(SEARCH(Landings!$K$140,BA$2:BA$215)),MAX(AZ$1:AZ152)+1,0)</f>
        <v>152</v>
      </c>
      <c r="BA153" t="s">
        <v>1607</v>
      </c>
      <c r="BB153" t="str">
        <f>IFERROR(VLOOKUP(ROWS(BB$2:BB153),AZ$2:BA$215,2,FALSE),"")</f>
        <v>Sand sole</v>
      </c>
      <c r="BC153">
        <f>IF(ISNUMBER(SEARCH(Landings!$K$141,BD$2:BD$215)),MAX(BC$1:BC152)+1,0)</f>
        <v>152</v>
      </c>
      <c r="BD153" t="s">
        <v>1607</v>
      </c>
      <c r="BE153" t="str">
        <f>IFERROR(VLOOKUP(ROWS(BE$2:BE153),BC$2:BD$215,2,FALSE),"")</f>
        <v>Sand sole</v>
      </c>
      <c r="BF153">
        <f>IF(ISNUMBER(SEARCH(Landings!$K$142,BG$2:BG$215)),MAX(BF$1:BF152)+1,0)</f>
        <v>152</v>
      </c>
      <c r="BG153" t="s">
        <v>1607</v>
      </c>
      <c r="BH153" t="str">
        <f>IFERROR(VLOOKUP(ROWS(BH$2:BH153),BF$2:BG$215,2,FALSE),"")</f>
        <v>Sand sole</v>
      </c>
      <c r="BI153">
        <f>IF(ISNUMBER(SEARCH(Landings!$K$143,BJ$2:BJ$215)),MAX(BI$1:BI152)+1,0)</f>
        <v>152</v>
      </c>
      <c r="BJ153" t="s">
        <v>1607</v>
      </c>
      <c r="BK153" t="str">
        <f>IFERROR(VLOOKUP(ROWS(BK$2:BK153),BI$2:BJ$215,2,FALSE),"")</f>
        <v>Sand sole</v>
      </c>
      <c r="BL153">
        <f>IF(ISNUMBER(SEARCH(Landings!$K$144,BM$2:BM$215)),MAX(BL$1:BL152)+1,0)</f>
        <v>152</v>
      </c>
      <c r="BM153" t="s">
        <v>1607</v>
      </c>
      <c r="BN153" t="str">
        <f>IFERROR(VLOOKUP(ROWS(BN$2:BN153),BL$2:BM$215,2,FALSE),"")</f>
        <v>Sand sole</v>
      </c>
      <c r="BO153">
        <f>IF(ISNUMBER(SEARCH(Landings!$K$145,BP$2:BP$215)),MAX(BO$1:BO152)+1,0)</f>
        <v>152</v>
      </c>
      <c r="BP153" t="s">
        <v>1607</v>
      </c>
      <c r="BQ153" t="str">
        <f>IFERROR(VLOOKUP(ROWS(BQ$2:BQ153),BO$2:BP$215,2,FALSE),"")</f>
        <v>Sand sole</v>
      </c>
      <c r="BR153">
        <f>IF(ISNUMBER(SEARCH(Landings!$K$146,BS$2:BS$215)),MAX(BR$1:BR152)+1,0)</f>
        <v>152</v>
      </c>
      <c r="BS153" t="s">
        <v>1607</v>
      </c>
      <c r="BT153" t="str">
        <f>IFERROR(VLOOKUP(ROWS(BT$2:BT153),BR$2:BS$215,2,FALSE),"")</f>
        <v>Sand sole</v>
      </c>
      <c r="BU153">
        <f>IF(ISNUMBER(SEARCH(Landings!$K$147,BV$2:BV$215)),MAX(BU$1:BU152)+1,0)</f>
        <v>152</v>
      </c>
      <c r="BV153" t="s">
        <v>1607</v>
      </c>
      <c r="BW153" t="str">
        <f>IFERROR(VLOOKUP(ROWS(BW$2:BW153),BU$2:BV$215,2,FALSE),"")</f>
        <v>Sand sole</v>
      </c>
      <c r="BX153">
        <f>IF(ISNUMBER(SEARCH(Landings!$K$148,BY$2:BY$215)),MAX(BX$1:BX152)+1,0)</f>
        <v>152</v>
      </c>
      <c r="BY153" t="s">
        <v>1607</v>
      </c>
      <c r="BZ153" t="str">
        <f>IFERROR(VLOOKUP(ROWS(BZ$2:BZ153),BX$2:BY$215,2,FALSE),"")</f>
        <v>Sand sole</v>
      </c>
      <c r="CA153">
        <f>IF(ISNUMBER(SEARCH(Landings!$K$149,CB$2:CB$215)),MAX(CA$1:CA152)+1,0)</f>
        <v>152</v>
      </c>
      <c r="CB153" t="s">
        <v>1607</v>
      </c>
      <c r="CC153" t="str">
        <f>IFERROR(VLOOKUP(ROWS(CC$2:CC153),CA$2:CB$215,2,FALSE),"")</f>
        <v>Sand sole</v>
      </c>
      <c r="CD153">
        <f>IF(ISNUMBER(SEARCH(Landings!$K$150,CE$2:CE$215)),MAX(CD$1:CD152)+1,0)</f>
        <v>152</v>
      </c>
      <c r="CE153" t="s">
        <v>1607</v>
      </c>
      <c r="CF153" t="str">
        <f>IFERROR(VLOOKUP(ROWS(CF$2:CF153),CD$2:CE$215,2,FALSE),"")</f>
        <v>Sand sole</v>
      </c>
      <c r="CG153">
        <f>IF(ISNUMBER(SEARCH(Landings!$K$151,CH$2:CH$215)),MAX(CG$1:CG152)+1,0)</f>
        <v>152</v>
      </c>
      <c r="CH153" t="s">
        <v>1607</v>
      </c>
      <c r="CI153" t="str">
        <f>IFERROR(VLOOKUP(ROWS(CI$2:CI153),CG$2:CH$215,2,FALSE),"")</f>
        <v>Sand sole</v>
      </c>
      <c r="CJ153">
        <f>IF(ISNUMBER(SEARCH(Landings!$K$152,CK$2:CK$215)),MAX(CJ$1:CJ152)+1,0)</f>
        <v>152</v>
      </c>
      <c r="CK153" t="s">
        <v>1607</v>
      </c>
      <c r="CL153" t="str">
        <f>IFERROR(VLOOKUP(ROWS(CL$2:CL153),CJ$2:CK$215,2,FALSE),"")</f>
        <v>Sand sole</v>
      </c>
      <c r="CM153">
        <f>IF(ISNUMBER(SEARCH(Landings!$K$153,CN$2:CN$215)),MAX(CM$1:CM152)+1,0)</f>
        <v>152</v>
      </c>
      <c r="CN153" t="s">
        <v>1607</v>
      </c>
      <c r="CO153" t="str">
        <f>IFERROR(VLOOKUP(ROWS(CO$2:CO153),CM$2:CN$215,2,FALSE),"")</f>
        <v>Sand sole</v>
      </c>
    </row>
    <row r="154" spans="1:93" x14ac:dyDescent="0.25">
      <c r="A154" t="s">
        <v>1608</v>
      </c>
      <c r="B154" t="s">
        <v>1609</v>
      </c>
      <c r="D154">
        <f>IF(ISNUMBER(SEARCH(Landings!$K$124,E$2:E$215)),MAX(D$1:D153)+1,0)</f>
        <v>153</v>
      </c>
      <c r="E154" t="s">
        <v>1609</v>
      </c>
      <c r="F154" t="str">
        <f>IFERROR(VLOOKUP(ROWS(F$2:F154),D$2:E$215,2,FALSE),"")</f>
        <v>Sandeel</v>
      </c>
      <c r="G154">
        <f>IF(ISNUMBER(SEARCH(Landings!$K$125,H$2:H$215)),MAX(G$1:G153)+1,0)</f>
        <v>153</v>
      </c>
      <c r="H154" t="s">
        <v>1609</v>
      </c>
      <c r="I154" t="str">
        <f>IFERROR(VLOOKUP(ROWS(I$2:I154),G$2:H$215,2,FALSE),"")</f>
        <v>Sandeel</v>
      </c>
      <c r="J154">
        <f>IF(ISNUMBER(SEARCH(Landings!$K$126,K$2:K$215)),MAX(J$1:J153)+1,0)</f>
        <v>153</v>
      </c>
      <c r="K154" t="s">
        <v>1609</v>
      </c>
      <c r="L154" t="str">
        <f>IFERROR(VLOOKUP(ROWS(L$2:L154),J$2:K$215,2,FALSE),"")</f>
        <v>Sandeel</v>
      </c>
      <c r="M154">
        <f>IF(ISNUMBER(SEARCH(Landings!$K$127,N$2:N$215)),MAX(M$1:M153)+1,0)</f>
        <v>153</v>
      </c>
      <c r="N154" t="s">
        <v>1609</v>
      </c>
      <c r="O154" t="str">
        <f>IFERROR(VLOOKUP(ROWS(O$2:O154),M$2:N$215,2,FALSE),"")</f>
        <v>Sandeel</v>
      </c>
      <c r="P154">
        <f>IF(ISNUMBER(SEARCH(Landings!$K$128,Q$2:Q$215)),MAX(P$1:P153)+1,0)</f>
        <v>153</v>
      </c>
      <c r="Q154" t="s">
        <v>1609</v>
      </c>
      <c r="R154" t="str">
        <f>IFERROR(VLOOKUP(ROWS(R$2:R154),P$2:Q$215,2,FALSE),"")</f>
        <v>Sandeel</v>
      </c>
      <c r="S154">
        <f>IF(ISNUMBER(SEARCH(Landings!$K$129,T$2:T$215)),MAX(S$1:S153)+1,0)</f>
        <v>153</v>
      </c>
      <c r="T154" t="s">
        <v>1609</v>
      </c>
      <c r="U154" t="str">
        <f>IFERROR(VLOOKUP(ROWS(U$2:U154),S$2:T$215,2,FALSE),"")</f>
        <v>Sandeel</v>
      </c>
      <c r="V154">
        <f>IF(ISNUMBER(SEARCH(Landings!$K$130,W$2:W$215)),MAX(V$1:V153)+1,0)</f>
        <v>153</v>
      </c>
      <c r="W154" t="s">
        <v>1609</v>
      </c>
      <c r="X154" t="str">
        <f>IFERROR(VLOOKUP(ROWS(X$2:X154),V$2:W$215,2,FALSE),"")</f>
        <v>Sandeel</v>
      </c>
      <c r="Y154">
        <f>IF(ISNUMBER(SEARCH(Landings!$K$131,Z$2:Z$215)),MAX(Y$1:Y153)+1,0)</f>
        <v>153</v>
      </c>
      <c r="Z154" t="s">
        <v>1609</v>
      </c>
      <c r="AA154" t="str">
        <f>IFERROR(VLOOKUP(ROWS(AA$2:AA154),Y$2:Z$215,2,FALSE),"")</f>
        <v>Sandeel</v>
      </c>
      <c r="AB154">
        <f>IF(ISNUMBER(SEARCH(Landings!$K$132,AC$2:AC$215)),MAX(AB$1:AB153)+1,0)</f>
        <v>153</v>
      </c>
      <c r="AC154" t="s">
        <v>1609</v>
      </c>
      <c r="AD154" t="str">
        <f>IFERROR(VLOOKUP(ROWS(AD$2:AD154),AB$2:AC$215,2,FALSE),"")</f>
        <v>Sandeel</v>
      </c>
      <c r="AE154">
        <f>IF(ISNUMBER(SEARCH(Landings!$K$133,AF$2:AF$215)),MAX(AE$1:AE153)+1,0)</f>
        <v>153</v>
      </c>
      <c r="AF154" t="s">
        <v>1609</v>
      </c>
      <c r="AG154" t="str">
        <f>IFERROR(VLOOKUP(ROWS(AG$2:AG154),AE$2:AF$215,2,FALSE),"")</f>
        <v>Sandeel</v>
      </c>
      <c r="AH154">
        <f>IF(ISNUMBER(SEARCH(Landings!$K$134,AI$2:AI$215)),MAX(AH$1:AH153)+1,0)</f>
        <v>153</v>
      </c>
      <c r="AI154" t="s">
        <v>1609</v>
      </c>
      <c r="AJ154" t="str">
        <f>IFERROR(VLOOKUP(ROWS(AJ$2:AJ154),AH$2:AI$215,2,FALSE),"")</f>
        <v>Sandeel</v>
      </c>
      <c r="AK154">
        <f>IF(ISNUMBER(SEARCH(Landings!$K$135,AL$2:AL$215)),MAX(AK$1:AK153)+1,0)</f>
        <v>153</v>
      </c>
      <c r="AL154" t="s">
        <v>1609</v>
      </c>
      <c r="AM154" t="str">
        <f>IFERROR(VLOOKUP(ROWS(AM$2:AM154),AK$2:AL$215,2,FALSE),"")</f>
        <v>Sandeel</v>
      </c>
      <c r="AN154">
        <f>IF(ISNUMBER(SEARCH(Landings!$K$136,AO$2:AO$215)),MAX(AN$1:AN153)+1,0)</f>
        <v>153</v>
      </c>
      <c r="AO154" t="s">
        <v>1609</v>
      </c>
      <c r="AP154" t="str">
        <f>IFERROR(VLOOKUP(ROWS(AP$2:AP154),AN$2:AO$215,2,FALSE),"")</f>
        <v>Sandeel</v>
      </c>
      <c r="AQ154">
        <f>IF(ISNUMBER(SEARCH(Landings!$K$137,AR$2:AR$215)),MAX(AQ$1:AQ153)+1,0)</f>
        <v>153</v>
      </c>
      <c r="AR154" t="s">
        <v>1609</v>
      </c>
      <c r="AS154" t="str">
        <f>IFERROR(VLOOKUP(ROWS(AS$2:AS154),AQ$2:AR$215,2,FALSE),"")</f>
        <v>Sandeel</v>
      </c>
      <c r="AT154">
        <f>IF(ISNUMBER(SEARCH(Landings!$K$138,AU$2:AU$215)),MAX(AT$1:AT153)+1,0)</f>
        <v>153</v>
      </c>
      <c r="AU154" t="s">
        <v>1609</v>
      </c>
      <c r="AV154" t="str">
        <f>IFERROR(VLOOKUP(ROWS(AV$2:AV154),AT$2:AU$215,2,FALSE),"")</f>
        <v>Sandeel</v>
      </c>
      <c r="AW154">
        <f>IF(ISNUMBER(SEARCH(Landings!$K$139,AX$2:AX$215)),MAX(AW$1:AW153)+1,0)</f>
        <v>153</v>
      </c>
      <c r="AX154" t="s">
        <v>1609</v>
      </c>
      <c r="AY154" t="str">
        <f>IFERROR(VLOOKUP(ROWS(AY$2:AY154),AW$2:AX$215,2,FALSE),"")</f>
        <v>Sandeel</v>
      </c>
      <c r="AZ154">
        <f>IF(ISNUMBER(SEARCH(Landings!$K$140,BA$2:BA$215)),MAX(AZ$1:AZ153)+1,0)</f>
        <v>153</v>
      </c>
      <c r="BA154" t="s">
        <v>1609</v>
      </c>
      <c r="BB154" t="str">
        <f>IFERROR(VLOOKUP(ROWS(BB$2:BB154),AZ$2:BA$215,2,FALSE),"")</f>
        <v>Sandeel</v>
      </c>
      <c r="BC154">
        <f>IF(ISNUMBER(SEARCH(Landings!$K$141,BD$2:BD$215)),MAX(BC$1:BC153)+1,0)</f>
        <v>153</v>
      </c>
      <c r="BD154" t="s">
        <v>1609</v>
      </c>
      <c r="BE154" t="str">
        <f>IFERROR(VLOOKUP(ROWS(BE$2:BE154),BC$2:BD$215,2,FALSE),"")</f>
        <v>Sandeel</v>
      </c>
      <c r="BF154">
        <f>IF(ISNUMBER(SEARCH(Landings!$K$142,BG$2:BG$215)),MAX(BF$1:BF153)+1,0)</f>
        <v>153</v>
      </c>
      <c r="BG154" t="s">
        <v>1609</v>
      </c>
      <c r="BH154" t="str">
        <f>IFERROR(VLOOKUP(ROWS(BH$2:BH154),BF$2:BG$215,2,FALSE),"")</f>
        <v>Sandeel</v>
      </c>
      <c r="BI154">
        <f>IF(ISNUMBER(SEARCH(Landings!$K$143,BJ$2:BJ$215)),MAX(BI$1:BI153)+1,0)</f>
        <v>153</v>
      </c>
      <c r="BJ154" t="s">
        <v>1609</v>
      </c>
      <c r="BK154" t="str">
        <f>IFERROR(VLOOKUP(ROWS(BK$2:BK154),BI$2:BJ$215,2,FALSE),"")</f>
        <v>Sandeel</v>
      </c>
      <c r="BL154">
        <f>IF(ISNUMBER(SEARCH(Landings!$K$144,BM$2:BM$215)),MAX(BL$1:BL153)+1,0)</f>
        <v>153</v>
      </c>
      <c r="BM154" t="s">
        <v>1609</v>
      </c>
      <c r="BN154" t="str">
        <f>IFERROR(VLOOKUP(ROWS(BN$2:BN154),BL$2:BM$215,2,FALSE),"")</f>
        <v>Sandeel</v>
      </c>
      <c r="BO154">
        <f>IF(ISNUMBER(SEARCH(Landings!$K$145,BP$2:BP$215)),MAX(BO$1:BO153)+1,0)</f>
        <v>153</v>
      </c>
      <c r="BP154" t="s">
        <v>1609</v>
      </c>
      <c r="BQ154" t="str">
        <f>IFERROR(VLOOKUP(ROWS(BQ$2:BQ154),BO$2:BP$215,2,FALSE),"")</f>
        <v>Sandeel</v>
      </c>
      <c r="BR154">
        <f>IF(ISNUMBER(SEARCH(Landings!$K$146,BS$2:BS$215)),MAX(BR$1:BR153)+1,0)</f>
        <v>153</v>
      </c>
      <c r="BS154" t="s">
        <v>1609</v>
      </c>
      <c r="BT154" t="str">
        <f>IFERROR(VLOOKUP(ROWS(BT$2:BT154),BR$2:BS$215,2,FALSE),"")</f>
        <v>Sandeel</v>
      </c>
      <c r="BU154">
        <f>IF(ISNUMBER(SEARCH(Landings!$K$147,BV$2:BV$215)),MAX(BU$1:BU153)+1,0)</f>
        <v>153</v>
      </c>
      <c r="BV154" t="s">
        <v>1609</v>
      </c>
      <c r="BW154" t="str">
        <f>IFERROR(VLOOKUP(ROWS(BW$2:BW154),BU$2:BV$215,2,FALSE),"")</f>
        <v>Sandeel</v>
      </c>
      <c r="BX154">
        <f>IF(ISNUMBER(SEARCH(Landings!$K$148,BY$2:BY$215)),MAX(BX$1:BX153)+1,0)</f>
        <v>153</v>
      </c>
      <c r="BY154" t="s">
        <v>1609</v>
      </c>
      <c r="BZ154" t="str">
        <f>IFERROR(VLOOKUP(ROWS(BZ$2:BZ154),BX$2:BY$215,2,FALSE),"")</f>
        <v>Sandeel</v>
      </c>
      <c r="CA154">
        <f>IF(ISNUMBER(SEARCH(Landings!$K$149,CB$2:CB$215)),MAX(CA$1:CA153)+1,0)</f>
        <v>153</v>
      </c>
      <c r="CB154" t="s">
        <v>1609</v>
      </c>
      <c r="CC154" t="str">
        <f>IFERROR(VLOOKUP(ROWS(CC$2:CC154),CA$2:CB$215,2,FALSE),"")</f>
        <v>Sandeel</v>
      </c>
      <c r="CD154">
        <f>IF(ISNUMBER(SEARCH(Landings!$K$150,CE$2:CE$215)),MAX(CD$1:CD153)+1,0)</f>
        <v>153</v>
      </c>
      <c r="CE154" t="s">
        <v>1609</v>
      </c>
      <c r="CF154" t="str">
        <f>IFERROR(VLOOKUP(ROWS(CF$2:CF154),CD$2:CE$215,2,FALSE),"")</f>
        <v>Sandeel</v>
      </c>
      <c r="CG154">
        <f>IF(ISNUMBER(SEARCH(Landings!$K$151,CH$2:CH$215)),MAX(CG$1:CG153)+1,0)</f>
        <v>153</v>
      </c>
      <c r="CH154" t="s">
        <v>1609</v>
      </c>
      <c r="CI154" t="str">
        <f>IFERROR(VLOOKUP(ROWS(CI$2:CI154),CG$2:CH$215,2,FALSE),"")</f>
        <v>Sandeel</v>
      </c>
      <c r="CJ154">
        <f>IF(ISNUMBER(SEARCH(Landings!$K$152,CK$2:CK$215)),MAX(CJ$1:CJ153)+1,0)</f>
        <v>153</v>
      </c>
      <c r="CK154" t="s">
        <v>1609</v>
      </c>
      <c r="CL154" t="str">
        <f>IFERROR(VLOOKUP(ROWS(CL$2:CL154),CJ$2:CK$215,2,FALSE),"")</f>
        <v>Sandeel</v>
      </c>
      <c r="CM154">
        <f>IF(ISNUMBER(SEARCH(Landings!$K$153,CN$2:CN$215)),MAX(CM$1:CM153)+1,0)</f>
        <v>153</v>
      </c>
      <c r="CN154" t="s">
        <v>1609</v>
      </c>
      <c r="CO154" t="str">
        <f>IFERROR(VLOOKUP(ROWS(CO$2:CO154),CM$2:CN$215,2,FALSE),"")</f>
        <v>Sandeel</v>
      </c>
    </row>
    <row r="155" spans="1:93" x14ac:dyDescent="0.25">
      <c r="A155" t="s">
        <v>1610</v>
      </c>
      <c r="B155" t="s">
        <v>1611</v>
      </c>
      <c r="D155">
        <f>IF(ISNUMBER(SEARCH(Landings!$K$124,E$2:E$215)),MAX(D$1:D154)+1,0)</f>
        <v>154</v>
      </c>
      <c r="E155" t="s">
        <v>1611</v>
      </c>
      <c r="F155" t="str">
        <f>IFERROR(VLOOKUP(ROWS(F$2:F155),D$2:E$215,2,FALSE),"")</f>
        <v>Sandy Ray</v>
      </c>
      <c r="G155">
        <f>IF(ISNUMBER(SEARCH(Landings!$K$125,H$2:H$215)),MAX(G$1:G154)+1,0)</f>
        <v>154</v>
      </c>
      <c r="H155" t="s">
        <v>1611</v>
      </c>
      <c r="I155" t="str">
        <f>IFERROR(VLOOKUP(ROWS(I$2:I155),G$2:H$215,2,FALSE),"")</f>
        <v>Sandy Ray</v>
      </c>
      <c r="J155">
        <f>IF(ISNUMBER(SEARCH(Landings!$K$126,K$2:K$215)),MAX(J$1:J154)+1,0)</f>
        <v>154</v>
      </c>
      <c r="K155" t="s">
        <v>1611</v>
      </c>
      <c r="L155" t="str">
        <f>IFERROR(VLOOKUP(ROWS(L$2:L155),J$2:K$215,2,FALSE),"")</f>
        <v>Sandy Ray</v>
      </c>
      <c r="M155">
        <f>IF(ISNUMBER(SEARCH(Landings!$K$127,N$2:N$215)),MAX(M$1:M154)+1,0)</f>
        <v>154</v>
      </c>
      <c r="N155" t="s">
        <v>1611</v>
      </c>
      <c r="O155" t="str">
        <f>IFERROR(VLOOKUP(ROWS(O$2:O155),M$2:N$215,2,FALSE),"")</f>
        <v>Sandy Ray</v>
      </c>
      <c r="P155">
        <f>IF(ISNUMBER(SEARCH(Landings!$K$128,Q$2:Q$215)),MAX(P$1:P154)+1,0)</f>
        <v>154</v>
      </c>
      <c r="Q155" t="s">
        <v>1611</v>
      </c>
      <c r="R155" t="str">
        <f>IFERROR(VLOOKUP(ROWS(R$2:R155),P$2:Q$215,2,FALSE),"")</f>
        <v>Sandy Ray</v>
      </c>
      <c r="S155">
        <f>IF(ISNUMBER(SEARCH(Landings!$K$129,T$2:T$215)),MAX(S$1:S154)+1,0)</f>
        <v>154</v>
      </c>
      <c r="T155" t="s">
        <v>1611</v>
      </c>
      <c r="U155" t="str">
        <f>IFERROR(VLOOKUP(ROWS(U$2:U155),S$2:T$215,2,FALSE),"")</f>
        <v>Sandy Ray</v>
      </c>
      <c r="V155">
        <f>IF(ISNUMBER(SEARCH(Landings!$K$130,W$2:W$215)),MAX(V$1:V154)+1,0)</f>
        <v>154</v>
      </c>
      <c r="W155" t="s">
        <v>1611</v>
      </c>
      <c r="X155" t="str">
        <f>IFERROR(VLOOKUP(ROWS(X$2:X155),V$2:W$215,2,FALSE),"")</f>
        <v>Sandy Ray</v>
      </c>
      <c r="Y155">
        <f>IF(ISNUMBER(SEARCH(Landings!$K$131,Z$2:Z$215)),MAX(Y$1:Y154)+1,0)</f>
        <v>154</v>
      </c>
      <c r="Z155" t="s">
        <v>1611</v>
      </c>
      <c r="AA155" t="str">
        <f>IFERROR(VLOOKUP(ROWS(AA$2:AA155),Y$2:Z$215,2,FALSE),"")</f>
        <v>Sandy Ray</v>
      </c>
      <c r="AB155">
        <f>IF(ISNUMBER(SEARCH(Landings!$K$132,AC$2:AC$215)),MAX(AB$1:AB154)+1,0)</f>
        <v>154</v>
      </c>
      <c r="AC155" t="s">
        <v>1611</v>
      </c>
      <c r="AD155" t="str">
        <f>IFERROR(VLOOKUP(ROWS(AD$2:AD155),AB$2:AC$215,2,FALSE),"")</f>
        <v>Sandy Ray</v>
      </c>
      <c r="AE155">
        <f>IF(ISNUMBER(SEARCH(Landings!$K$133,AF$2:AF$215)),MAX(AE$1:AE154)+1,0)</f>
        <v>154</v>
      </c>
      <c r="AF155" t="s">
        <v>1611</v>
      </c>
      <c r="AG155" t="str">
        <f>IFERROR(VLOOKUP(ROWS(AG$2:AG155),AE$2:AF$215,2,FALSE),"")</f>
        <v>Sandy Ray</v>
      </c>
      <c r="AH155">
        <f>IF(ISNUMBER(SEARCH(Landings!$K$134,AI$2:AI$215)),MAX(AH$1:AH154)+1,0)</f>
        <v>154</v>
      </c>
      <c r="AI155" t="s">
        <v>1611</v>
      </c>
      <c r="AJ155" t="str">
        <f>IFERROR(VLOOKUP(ROWS(AJ$2:AJ155),AH$2:AI$215,2,FALSE),"")</f>
        <v>Sandy Ray</v>
      </c>
      <c r="AK155">
        <f>IF(ISNUMBER(SEARCH(Landings!$K$135,AL$2:AL$215)),MAX(AK$1:AK154)+1,0)</f>
        <v>154</v>
      </c>
      <c r="AL155" t="s">
        <v>1611</v>
      </c>
      <c r="AM155" t="str">
        <f>IFERROR(VLOOKUP(ROWS(AM$2:AM155),AK$2:AL$215,2,FALSE),"")</f>
        <v>Sandy Ray</v>
      </c>
      <c r="AN155">
        <f>IF(ISNUMBER(SEARCH(Landings!$K$136,AO$2:AO$215)),MAX(AN$1:AN154)+1,0)</f>
        <v>154</v>
      </c>
      <c r="AO155" t="s">
        <v>1611</v>
      </c>
      <c r="AP155" t="str">
        <f>IFERROR(VLOOKUP(ROWS(AP$2:AP155),AN$2:AO$215,2,FALSE),"")</f>
        <v>Sandy Ray</v>
      </c>
      <c r="AQ155">
        <f>IF(ISNUMBER(SEARCH(Landings!$K$137,AR$2:AR$215)),MAX(AQ$1:AQ154)+1,0)</f>
        <v>154</v>
      </c>
      <c r="AR155" t="s">
        <v>1611</v>
      </c>
      <c r="AS155" t="str">
        <f>IFERROR(VLOOKUP(ROWS(AS$2:AS155),AQ$2:AR$215,2,FALSE),"")</f>
        <v>Sandy Ray</v>
      </c>
      <c r="AT155">
        <f>IF(ISNUMBER(SEARCH(Landings!$K$138,AU$2:AU$215)),MAX(AT$1:AT154)+1,0)</f>
        <v>154</v>
      </c>
      <c r="AU155" t="s">
        <v>1611</v>
      </c>
      <c r="AV155" t="str">
        <f>IFERROR(VLOOKUP(ROWS(AV$2:AV155),AT$2:AU$215,2,FALSE),"")</f>
        <v>Sandy Ray</v>
      </c>
      <c r="AW155">
        <f>IF(ISNUMBER(SEARCH(Landings!$K$139,AX$2:AX$215)),MAX(AW$1:AW154)+1,0)</f>
        <v>154</v>
      </c>
      <c r="AX155" t="s">
        <v>1611</v>
      </c>
      <c r="AY155" t="str">
        <f>IFERROR(VLOOKUP(ROWS(AY$2:AY155),AW$2:AX$215,2,FALSE),"")</f>
        <v>Sandy Ray</v>
      </c>
      <c r="AZ155">
        <f>IF(ISNUMBER(SEARCH(Landings!$K$140,BA$2:BA$215)),MAX(AZ$1:AZ154)+1,0)</f>
        <v>154</v>
      </c>
      <c r="BA155" t="s">
        <v>1611</v>
      </c>
      <c r="BB155" t="str">
        <f>IFERROR(VLOOKUP(ROWS(BB$2:BB155),AZ$2:BA$215,2,FALSE),"")</f>
        <v>Sandy Ray</v>
      </c>
      <c r="BC155">
        <f>IF(ISNUMBER(SEARCH(Landings!$K$141,BD$2:BD$215)),MAX(BC$1:BC154)+1,0)</f>
        <v>154</v>
      </c>
      <c r="BD155" t="s">
        <v>1611</v>
      </c>
      <c r="BE155" t="str">
        <f>IFERROR(VLOOKUP(ROWS(BE$2:BE155),BC$2:BD$215,2,FALSE),"")</f>
        <v>Sandy Ray</v>
      </c>
      <c r="BF155">
        <f>IF(ISNUMBER(SEARCH(Landings!$K$142,BG$2:BG$215)),MAX(BF$1:BF154)+1,0)</f>
        <v>154</v>
      </c>
      <c r="BG155" t="s">
        <v>1611</v>
      </c>
      <c r="BH155" t="str">
        <f>IFERROR(VLOOKUP(ROWS(BH$2:BH155),BF$2:BG$215,2,FALSE),"")</f>
        <v>Sandy Ray</v>
      </c>
      <c r="BI155">
        <f>IF(ISNUMBER(SEARCH(Landings!$K$143,BJ$2:BJ$215)),MAX(BI$1:BI154)+1,0)</f>
        <v>154</v>
      </c>
      <c r="BJ155" t="s">
        <v>1611</v>
      </c>
      <c r="BK155" t="str">
        <f>IFERROR(VLOOKUP(ROWS(BK$2:BK155),BI$2:BJ$215,2,FALSE),"")</f>
        <v>Sandy Ray</v>
      </c>
      <c r="BL155">
        <f>IF(ISNUMBER(SEARCH(Landings!$K$144,BM$2:BM$215)),MAX(BL$1:BL154)+1,0)</f>
        <v>154</v>
      </c>
      <c r="BM155" t="s">
        <v>1611</v>
      </c>
      <c r="BN155" t="str">
        <f>IFERROR(VLOOKUP(ROWS(BN$2:BN155),BL$2:BM$215,2,FALSE),"")</f>
        <v>Sandy Ray</v>
      </c>
      <c r="BO155">
        <f>IF(ISNUMBER(SEARCH(Landings!$K$145,BP$2:BP$215)),MAX(BO$1:BO154)+1,0)</f>
        <v>154</v>
      </c>
      <c r="BP155" t="s">
        <v>1611</v>
      </c>
      <c r="BQ155" t="str">
        <f>IFERROR(VLOOKUP(ROWS(BQ$2:BQ155),BO$2:BP$215,2,FALSE),"")</f>
        <v>Sandy Ray</v>
      </c>
      <c r="BR155">
        <f>IF(ISNUMBER(SEARCH(Landings!$K$146,BS$2:BS$215)),MAX(BR$1:BR154)+1,0)</f>
        <v>154</v>
      </c>
      <c r="BS155" t="s">
        <v>1611</v>
      </c>
      <c r="BT155" t="str">
        <f>IFERROR(VLOOKUP(ROWS(BT$2:BT155),BR$2:BS$215,2,FALSE),"")</f>
        <v>Sandy Ray</v>
      </c>
      <c r="BU155">
        <f>IF(ISNUMBER(SEARCH(Landings!$K$147,BV$2:BV$215)),MAX(BU$1:BU154)+1,0)</f>
        <v>154</v>
      </c>
      <c r="BV155" t="s">
        <v>1611</v>
      </c>
      <c r="BW155" t="str">
        <f>IFERROR(VLOOKUP(ROWS(BW$2:BW155),BU$2:BV$215,2,FALSE),"")</f>
        <v>Sandy Ray</v>
      </c>
      <c r="BX155">
        <f>IF(ISNUMBER(SEARCH(Landings!$K$148,BY$2:BY$215)),MAX(BX$1:BX154)+1,0)</f>
        <v>154</v>
      </c>
      <c r="BY155" t="s">
        <v>1611</v>
      </c>
      <c r="BZ155" t="str">
        <f>IFERROR(VLOOKUP(ROWS(BZ$2:BZ155),BX$2:BY$215,2,FALSE),"")</f>
        <v>Sandy Ray</v>
      </c>
      <c r="CA155">
        <f>IF(ISNUMBER(SEARCH(Landings!$K$149,CB$2:CB$215)),MAX(CA$1:CA154)+1,0)</f>
        <v>154</v>
      </c>
      <c r="CB155" t="s">
        <v>1611</v>
      </c>
      <c r="CC155" t="str">
        <f>IFERROR(VLOOKUP(ROWS(CC$2:CC155),CA$2:CB$215,2,FALSE),"")</f>
        <v>Sandy Ray</v>
      </c>
      <c r="CD155">
        <f>IF(ISNUMBER(SEARCH(Landings!$K$150,CE$2:CE$215)),MAX(CD$1:CD154)+1,0)</f>
        <v>154</v>
      </c>
      <c r="CE155" t="s">
        <v>1611</v>
      </c>
      <c r="CF155" t="str">
        <f>IFERROR(VLOOKUP(ROWS(CF$2:CF155),CD$2:CE$215,2,FALSE),"")</f>
        <v>Sandy Ray</v>
      </c>
      <c r="CG155">
        <f>IF(ISNUMBER(SEARCH(Landings!$K$151,CH$2:CH$215)),MAX(CG$1:CG154)+1,0)</f>
        <v>154</v>
      </c>
      <c r="CH155" t="s">
        <v>1611</v>
      </c>
      <c r="CI155" t="str">
        <f>IFERROR(VLOOKUP(ROWS(CI$2:CI155),CG$2:CH$215,2,FALSE),"")</f>
        <v>Sandy Ray</v>
      </c>
      <c r="CJ155">
        <f>IF(ISNUMBER(SEARCH(Landings!$K$152,CK$2:CK$215)),MAX(CJ$1:CJ154)+1,0)</f>
        <v>154</v>
      </c>
      <c r="CK155" t="s">
        <v>1611</v>
      </c>
      <c r="CL155" t="str">
        <f>IFERROR(VLOOKUP(ROWS(CL$2:CL155),CJ$2:CK$215,2,FALSE),"")</f>
        <v>Sandy Ray</v>
      </c>
      <c r="CM155">
        <f>IF(ISNUMBER(SEARCH(Landings!$K$153,CN$2:CN$215)),MAX(CM$1:CM154)+1,0)</f>
        <v>154</v>
      </c>
      <c r="CN155" t="s">
        <v>1611</v>
      </c>
      <c r="CO155" t="str">
        <f>IFERROR(VLOOKUP(ROWS(CO$2:CO155),CM$2:CN$215,2,FALSE),"")</f>
        <v>Sandy Ray</v>
      </c>
    </row>
    <row r="156" spans="1:93" x14ac:dyDescent="0.25">
      <c r="A156" t="s">
        <v>1612</v>
      </c>
      <c r="B156" t="s">
        <v>1613</v>
      </c>
      <c r="D156">
        <f>IF(ISNUMBER(SEARCH(Landings!$K$124,E$2:E$215)),MAX(D$1:D155)+1,0)</f>
        <v>155</v>
      </c>
      <c r="E156" t="s">
        <v>1613</v>
      </c>
      <c r="F156" t="str">
        <f>IFERROR(VLOOKUP(ROWS(F$2:F156),D$2:E$215,2,FALSE),"")</f>
        <v>Saurey Pike</v>
      </c>
      <c r="G156">
        <f>IF(ISNUMBER(SEARCH(Landings!$K$125,H$2:H$215)),MAX(G$1:G155)+1,0)</f>
        <v>155</v>
      </c>
      <c r="H156" t="s">
        <v>1613</v>
      </c>
      <c r="I156" t="str">
        <f>IFERROR(VLOOKUP(ROWS(I$2:I156),G$2:H$215,2,FALSE),"")</f>
        <v>Saurey Pike</v>
      </c>
      <c r="J156">
        <f>IF(ISNUMBER(SEARCH(Landings!$K$126,K$2:K$215)),MAX(J$1:J155)+1,0)</f>
        <v>155</v>
      </c>
      <c r="K156" t="s">
        <v>1613</v>
      </c>
      <c r="L156" t="str">
        <f>IFERROR(VLOOKUP(ROWS(L$2:L156),J$2:K$215,2,FALSE),"")</f>
        <v>Saurey Pike</v>
      </c>
      <c r="M156">
        <f>IF(ISNUMBER(SEARCH(Landings!$K$127,N$2:N$215)),MAX(M$1:M155)+1,0)</f>
        <v>155</v>
      </c>
      <c r="N156" t="s">
        <v>1613</v>
      </c>
      <c r="O156" t="str">
        <f>IFERROR(VLOOKUP(ROWS(O$2:O156),M$2:N$215,2,FALSE),"")</f>
        <v>Saurey Pike</v>
      </c>
      <c r="P156">
        <f>IF(ISNUMBER(SEARCH(Landings!$K$128,Q$2:Q$215)),MAX(P$1:P155)+1,0)</f>
        <v>155</v>
      </c>
      <c r="Q156" t="s">
        <v>1613</v>
      </c>
      <c r="R156" t="str">
        <f>IFERROR(VLOOKUP(ROWS(R$2:R156),P$2:Q$215,2,FALSE),"")</f>
        <v>Saurey Pike</v>
      </c>
      <c r="S156">
        <f>IF(ISNUMBER(SEARCH(Landings!$K$129,T$2:T$215)),MAX(S$1:S155)+1,0)</f>
        <v>155</v>
      </c>
      <c r="T156" t="s">
        <v>1613</v>
      </c>
      <c r="U156" t="str">
        <f>IFERROR(VLOOKUP(ROWS(U$2:U156),S$2:T$215,2,FALSE),"")</f>
        <v>Saurey Pike</v>
      </c>
      <c r="V156">
        <f>IF(ISNUMBER(SEARCH(Landings!$K$130,W$2:W$215)),MAX(V$1:V155)+1,0)</f>
        <v>155</v>
      </c>
      <c r="W156" t="s">
        <v>1613</v>
      </c>
      <c r="X156" t="str">
        <f>IFERROR(VLOOKUP(ROWS(X$2:X156),V$2:W$215,2,FALSE),"")</f>
        <v>Saurey Pike</v>
      </c>
      <c r="Y156">
        <f>IF(ISNUMBER(SEARCH(Landings!$K$131,Z$2:Z$215)),MAX(Y$1:Y155)+1,0)</f>
        <v>155</v>
      </c>
      <c r="Z156" t="s">
        <v>1613</v>
      </c>
      <c r="AA156" t="str">
        <f>IFERROR(VLOOKUP(ROWS(AA$2:AA156),Y$2:Z$215,2,FALSE),"")</f>
        <v>Saurey Pike</v>
      </c>
      <c r="AB156">
        <f>IF(ISNUMBER(SEARCH(Landings!$K$132,AC$2:AC$215)),MAX(AB$1:AB155)+1,0)</f>
        <v>155</v>
      </c>
      <c r="AC156" t="s">
        <v>1613</v>
      </c>
      <c r="AD156" t="str">
        <f>IFERROR(VLOOKUP(ROWS(AD$2:AD156),AB$2:AC$215,2,FALSE),"")</f>
        <v>Saurey Pike</v>
      </c>
      <c r="AE156">
        <f>IF(ISNUMBER(SEARCH(Landings!$K$133,AF$2:AF$215)),MAX(AE$1:AE155)+1,0)</f>
        <v>155</v>
      </c>
      <c r="AF156" t="s">
        <v>1613</v>
      </c>
      <c r="AG156" t="str">
        <f>IFERROR(VLOOKUP(ROWS(AG$2:AG156),AE$2:AF$215,2,FALSE),"")</f>
        <v>Saurey Pike</v>
      </c>
      <c r="AH156">
        <f>IF(ISNUMBER(SEARCH(Landings!$K$134,AI$2:AI$215)),MAX(AH$1:AH155)+1,0)</f>
        <v>155</v>
      </c>
      <c r="AI156" t="s">
        <v>1613</v>
      </c>
      <c r="AJ156" t="str">
        <f>IFERROR(VLOOKUP(ROWS(AJ$2:AJ156),AH$2:AI$215,2,FALSE),"")</f>
        <v>Saurey Pike</v>
      </c>
      <c r="AK156">
        <f>IF(ISNUMBER(SEARCH(Landings!$K$135,AL$2:AL$215)),MAX(AK$1:AK155)+1,0)</f>
        <v>155</v>
      </c>
      <c r="AL156" t="s">
        <v>1613</v>
      </c>
      <c r="AM156" t="str">
        <f>IFERROR(VLOOKUP(ROWS(AM$2:AM156),AK$2:AL$215,2,FALSE),"")</f>
        <v>Saurey Pike</v>
      </c>
      <c r="AN156">
        <f>IF(ISNUMBER(SEARCH(Landings!$K$136,AO$2:AO$215)),MAX(AN$1:AN155)+1,0)</f>
        <v>155</v>
      </c>
      <c r="AO156" t="s">
        <v>1613</v>
      </c>
      <c r="AP156" t="str">
        <f>IFERROR(VLOOKUP(ROWS(AP$2:AP156),AN$2:AO$215,2,FALSE),"")</f>
        <v>Saurey Pike</v>
      </c>
      <c r="AQ156">
        <f>IF(ISNUMBER(SEARCH(Landings!$K$137,AR$2:AR$215)),MAX(AQ$1:AQ155)+1,0)</f>
        <v>155</v>
      </c>
      <c r="AR156" t="s">
        <v>1613</v>
      </c>
      <c r="AS156" t="str">
        <f>IFERROR(VLOOKUP(ROWS(AS$2:AS156),AQ$2:AR$215,2,FALSE),"")</f>
        <v>Saurey Pike</v>
      </c>
      <c r="AT156">
        <f>IF(ISNUMBER(SEARCH(Landings!$K$138,AU$2:AU$215)),MAX(AT$1:AT155)+1,0)</f>
        <v>155</v>
      </c>
      <c r="AU156" t="s">
        <v>1613</v>
      </c>
      <c r="AV156" t="str">
        <f>IFERROR(VLOOKUP(ROWS(AV$2:AV156),AT$2:AU$215,2,FALSE),"")</f>
        <v>Saurey Pike</v>
      </c>
      <c r="AW156">
        <f>IF(ISNUMBER(SEARCH(Landings!$K$139,AX$2:AX$215)),MAX(AW$1:AW155)+1,0)</f>
        <v>155</v>
      </c>
      <c r="AX156" t="s">
        <v>1613</v>
      </c>
      <c r="AY156" t="str">
        <f>IFERROR(VLOOKUP(ROWS(AY$2:AY156),AW$2:AX$215,2,FALSE),"")</f>
        <v>Saurey Pike</v>
      </c>
      <c r="AZ156">
        <f>IF(ISNUMBER(SEARCH(Landings!$K$140,BA$2:BA$215)),MAX(AZ$1:AZ155)+1,0)</f>
        <v>155</v>
      </c>
      <c r="BA156" t="s">
        <v>1613</v>
      </c>
      <c r="BB156" t="str">
        <f>IFERROR(VLOOKUP(ROWS(BB$2:BB156),AZ$2:BA$215,2,FALSE),"")</f>
        <v>Saurey Pike</v>
      </c>
      <c r="BC156">
        <f>IF(ISNUMBER(SEARCH(Landings!$K$141,BD$2:BD$215)),MAX(BC$1:BC155)+1,0)</f>
        <v>155</v>
      </c>
      <c r="BD156" t="s">
        <v>1613</v>
      </c>
      <c r="BE156" t="str">
        <f>IFERROR(VLOOKUP(ROWS(BE$2:BE156),BC$2:BD$215,2,FALSE),"")</f>
        <v>Saurey Pike</v>
      </c>
      <c r="BF156">
        <f>IF(ISNUMBER(SEARCH(Landings!$K$142,BG$2:BG$215)),MAX(BF$1:BF155)+1,0)</f>
        <v>155</v>
      </c>
      <c r="BG156" t="s">
        <v>1613</v>
      </c>
      <c r="BH156" t="str">
        <f>IFERROR(VLOOKUP(ROWS(BH$2:BH156),BF$2:BG$215,2,FALSE),"")</f>
        <v>Saurey Pike</v>
      </c>
      <c r="BI156">
        <f>IF(ISNUMBER(SEARCH(Landings!$K$143,BJ$2:BJ$215)),MAX(BI$1:BI155)+1,0)</f>
        <v>155</v>
      </c>
      <c r="BJ156" t="s">
        <v>1613</v>
      </c>
      <c r="BK156" t="str">
        <f>IFERROR(VLOOKUP(ROWS(BK$2:BK156),BI$2:BJ$215,2,FALSE),"")</f>
        <v>Saurey Pike</v>
      </c>
      <c r="BL156">
        <f>IF(ISNUMBER(SEARCH(Landings!$K$144,BM$2:BM$215)),MAX(BL$1:BL155)+1,0)</f>
        <v>155</v>
      </c>
      <c r="BM156" t="s">
        <v>1613</v>
      </c>
      <c r="BN156" t="str">
        <f>IFERROR(VLOOKUP(ROWS(BN$2:BN156),BL$2:BM$215,2,FALSE),"")</f>
        <v>Saurey Pike</v>
      </c>
      <c r="BO156">
        <f>IF(ISNUMBER(SEARCH(Landings!$K$145,BP$2:BP$215)),MAX(BO$1:BO155)+1,0)</f>
        <v>155</v>
      </c>
      <c r="BP156" t="s">
        <v>1613</v>
      </c>
      <c r="BQ156" t="str">
        <f>IFERROR(VLOOKUP(ROWS(BQ$2:BQ156),BO$2:BP$215,2,FALSE),"")</f>
        <v>Saurey Pike</v>
      </c>
      <c r="BR156">
        <f>IF(ISNUMBER(SEARCH(Landings!$K$146,BS$2:BS$215)),MAX(BR$1:BR155)+1,0)</f>
        <v>155</v>
      </c>
      <c r="BS156" t="s">
        <v>1613</v>
      </c>
      <c r="BT156" t="str">
        <f>IFERROR(VLOOKUP(ROWS(BT$2:BT156),BR$2:BS$215,2,FALSE),"")</f>
        <v>Saurey Pike</v>
      </c>
      <c r="BU156">
        <f>IF(ISNUMBER(SEARCH(Landings!$K$147,BV$2:BV$215)),MAX(BU$1:BU155)+1,0)</f>
        <v>155</v>
      </c>
      <c r="BV156" t="s">
        <v>1613</v>
      </c>
      <c r="BW156" t="str">
        <f>IFERROR(VLOOKUP(ROWS(BW$2:BW156),BU$2:BV$215,2,FALSE),"")</f>
        <v>Saurey Pike</v>
      </c>
      <c r="BX156">
        <f>IF(ISNUMBER(SEARCH(Landings!$K$148,BY$2:BY$215)),MAX(BX$1:BX155)+1,0)</f>
        <v>155</v>
      </c>
      <c r="BY156" t="s">
        <v>1613</v>
      </c>
      <c r="BZ156" t="str">
        <f>IFERROR(VLOOKUP(ROWS(BZ$2:BZ156),BX$2:BY$215,2,FALSE),"")</f>
        <v>Saurey Pike</v>
      </c>
      <c r="CA156">
        <f>IF(ISNUMBER(SEARCH(Landings!$K$149,CB$2:CB$215)),MAX(CA$1:CA155)+1,0)</f>
        <v>155</v>
      </c>
      <c r="CB156" t="s">
        <v>1613</v>
      </c>
      <c r="CC156" t="str">
        <f>IFERROR(VLOOKUP(ROWS(CC$2:CC156),CA$2:CB$215,2,FALSE),"")</f>
        <v>Saurey Pike</v>
      </c>
      <c r="CD156">
        <f>IF(ISNUMBER(SEARCH(Landings!$K$150,CE$2:CE$215)),MAX(CD$1:CD155)+1,0)</f>
        <v>155</v>
      </c>
      <c r="CE156" t="s">
        <v>1613</v>
      </c>
      <c r="CF156" t="str">
        <f>IFERROR(VLOOKUP(ROWS(CF$2:CF156),CD$2:CE$215,2,FALSE),"")</f>
        <v>Saurey Pike</v>
      </c>
      <c r="CG156">
        <f>IF(ISNUMBER(SEARCH(Landings!$K$151,CH$2:CH$215)),MAX(CG$1:CG155)+1,0)</f>
        <v>155</v>
      </c>
      <c r="CH156" t="s">
        <v>1613</v>
      </c>
      <c r="CI156" t="str">
        <f>IFERROR(VLOOKUP(ROWS(CI$2:CI156),CG$2:CH$215,2,FALSE),"")</f>
        <v>Saurey Pike</v>
      </c>
      <c r="CJ156">
        <f>IF(ISNUMBER(SEARCH(Landings!$K$152,CK$2:CK$215)),MAX(CJ$1:CJ155)+1,0)</f>
        <v>155</v>
      </c>
      <c r="CK156" t="s">
        <v>1613</v>
      </c>
      <c r="CL156" t="str">
        <f>IFERROR(VLOOKUP(ROWS(CL$2:CL156),CJ$2:CK$215,2,FALSE),"")</f>
        <v>Saurey Pike</v>
      </c>
      <c r="CM156">
        <f>IF(ISNUMBER(SEARCH(Landings!$K$153,CN$2:CN$215)),MAX(CM$1:CM155)+1,0)</f>
        <v>155</v>
      </c>
      <c r="CN156" t="s">
        <v>1613</v>
      </c>
      <c r="CO156" t="str">
        <f>IFERROR(VLOOKUP(ROWS(CO$2:CO156),CM$2:CN$215,2,FALSE),"")</f>
        <v>Saurey Pike</v>
      </c>
    </row>
    <row r="157" spans="1:93" x14ac:dyDescent="0.25">
      <c r="A157" t="s">
        <v>1614</v>
      </c>
      <c r="B157" t="s">
        <v>1615</v>
      </c>
      <c r="D157">
        <f>IF(ISNUMBER(SEARCH(Landings!$K$124,E$2:E$215)),MAX(D$1:D156)+1,0)</f>
        <v>156</v>
      </c>
      <c r="E157" t="s">
        <v>1615</v>
      </c>
      <c r="F157" t="str">
        <f>IFERROR(VLOOKUP(ROWS(F$2:F157),D$2:E$215,2,FALSE),"")</f>
        <v>Scabbardfish</v>
      </c>
      <c r="G157">
        <f>IF(ISNUMBER(SEARCH(Landings!$K$125,H$2:H$215)),MAX(G$1:G156)+1,0)</f>
        <v>156</v>
      </c>
      <c r="H157" t="s">
        <v>1615</v>
      </c>
      <c r="I157" t="str">
        <f>IFERROR(VLOOKUP(ROWS(I$2:I157),G$2:H$215,2,FALSE),"")</f>
        <v>Scabbardfish</v>
      </c>
      <c r="J157">
        <f>IF(ISNUMBER(SEARCH(Landings!$K$126,K$2:K$215)),MAX(J$1:J156)+1,0)</f>
        <v>156</v>
      </c>
      <c r="K157" t="s">
        <v>1615</v>
      </c>
      <c r="L157" t="str">
        <f>IFERROR(VLOOKUP(ROWS(L$2:L157),J$2:K$215,2,FALSE),"")</f>
        <v>Scabbardfish</v>
      </c>
      <c r="M157">
        <f>IF(ISNUMBER(SEARCH(Landings!$K$127,N$2:N$215)),MAX(M$1:M156)+1,0)</f>
        <v>156</v>
      </c>
      <c r="N157" t="s">
        <v>1615</v>
      </c>
      <c r="O157" t="str">
        <f>IFERROR(VLOOKUP(ROWS(O$2:O157),M$2:N$215,2,FALSE),"")</f>
        <v>Scabbardfish</v>
      </c>
      <c r="P157">
        <f>IF(ISNUMBER(SEARCH(Landings!$K$128,Q$2:Q$215)),MAX(P$1:P156)+1,0)</f>
        <v>156</v>
      </c>
      <c r="Q157" t="s">
        <v>1615</v>
      </c>
      <c r="R157" t="str">
        <f>IFERROR(VLOOKUP(ROWS(R$2:R157),P$2:Q$215,2,FALSE),"")</f>
        <v>Scabbardfish</v>
      </c>
      <c r="S157">
        <f>IF(ISNUMBER(SEARCH(Landings!$K$129,T$2:T$215)),MAX(S$1:S156)+1,0)</f>
        <v>156</v>
      </c>
      <c r="T157" t="s">
        <v>1615</v>
      </c>
      <c r="U157" t="str">
        <f>IFERROR(VLOOKUP(ROWS(U$2:U157),S$2:T$215,2,FALSE),"")</f>
        <v>Scabbardfish</v>
      </c>
      <c r="V157">
        <f>IF(ISNUMBER(SEARCH(Landings!$K$130,W$2:W$215)),MAX(V$1:V156)+1,0)</f>
        <v>156</v>
      </c>
      <c r="W157" t="s">
        <v>1615</v>
      </c>
      <c r="X157" t="str">
        <f>IFERROR(VLOOKUP(ROWS(X$2:X157),V$2:W$215,2,FALSE),"")</f>
        <v>Scabbardfish</v>
      </c>
      <c r="Y157">
        <f>IF(ISNUMBER(SEARCH(Landings!$K$131,Z$2:Z$215)),MAX(Y$1:Y156)+1,0)</f>
        <v>156</v>
      </c>
      <c r="Z157" t="s">
        <v>1615</v>
      </c>
      <c r="AA157" t="str">
        <f>IFERROR(VLOOKUP(ROWS(AA$2:AA157),Y$2:Z$215,2,FALSE),"")</f>
        <v>Scabbardfish</v>
      </c>
      <c r="AB157">
        <f>IF(ISNUMBER(SEARCH(Landings!$K$132,AC$2:AC$215)),MAX(AB$1:AB156)+1,0)</f>
        <v>156</v>
      </c>
      <c r="AC157" t="s">
        <v>1615</v>
      </c>
      <c r="AD157" t="str">
        <f>IFERROR(VLOOKUP(ROWS(AD$2:AD157),AB$2:AC$215,2,FALSE),"")</f>
        <v>Scabbardfish</v>
      </c>
      <c r="AE157">
        <f>IF(ISNUMBER(SEARCH(Landings!$K$133,AF$2:AF$215)),MAX(AE$1:AE156)+1,0)</f>
        <v>156</v>
      </c>
      <c r="AF157" t="s">
        <v>1615</v>
      </c>
      <c r="AG157" t="str">
        <f>IFERROR(VLOOKUP(ROWS(AG$2:AG157),AE$2:AF$215,2,FALSE),"")</f>
        <v>Scabbardfish</v>
      </c>
      <c r="AH157">
        <f>IF(ISNUMBER(SEARCH(Landings!$K$134,AI$2:AI$215)),MAX(AH$1:AH156)+1,0)</f>
        <v>156</v>
      </c>
      <c r="AI157" t="s">
        <v>1615</v>
      </c>
      <c r="AJ157" t="str">
        <f>IFERROR(VLOOKUP(ROWS(AJ$2:AJ157),AH$2:AI$215,2,FALSE),"")</f>
        <v>Scabbardfish</v>
      </c>
      <c r="AK157">
        <f>IF(ISNUMBER(SEARCH(Landings!$K$135,AL$2:AL$215)),MAX(AK$1:AK156)+1,0)</f>
        <v>156</v>
      </c>
      <c r="AL157" t="s">
        <v>1615</v>
      </c>
      <c r="AM157" t="str">
        <f>IFERROR(VLOOKUP(ROWS(AM$2:AM157),AK$2:AL$215,2,FALSE),"")</f>
        <v>Scabbardfish</v>
      </c>
      <c r="AN157">
        <f>IF(ISNUMBER(SEARCH(Landings!$K$136,AO$2:AO$215)),MAX(AN$1:AN156)+1,0)</f>
        <v>156</v>
      </c>
      <c r="AO157" t="s">
        <v>1615</v>
      </c>
      <c r="AP157" t="str">
        <f>IFERROR(VLOOKUP(ROWS(AP$2:AP157),AN$2:AO$215,2,FALSE),"")</f>
        <v>Scabbardfish</v>
      </c>
      <c r="AQ157">
        <f>IF(ISNUMBER(SEARCH(Landings!$K$137,AR$2:AR$215)),MAX(AQ$1:AQ156)+1,0)</f>
        <v>156</v>
      </c>
      <c r="AR157" t="s">
        <v>1615</v>
      </c>
      <c r="AS157" t="str">
        <f>IFERROR(VLOOKUP(ROWS(AS$2:AS157),AQ$2:AR$215,2,FALSE),"")</f>
        <v>Scabbardfish</v>
      </c>
      <c r="AT157">
        <f>IF(ISNUMBER(SEARCH(Landings!$K$138,AU$2:AU$215)),MAX(AT$1:AT156)+1,0)</f>
        <v>156</v>
      </c>
      <c r="AU157" t="s">
        <v>1615</v>
      </c>
      <c r="AV157" t="str">
        <f>IFERROR(VLOOKUP(ROWS(AV$2:AV157),AT$2:AU$215,2,FALSE),"")</f>
        <v>Scabbardfish</v>
      </c>
      <c r="AW157">
        <f>IF(ISNUMBER(SEARCH(Landings!$K$139,AX$2:AX$215)),MAX(AW$1:AW156)+1,0)</f>
        <v>156</v>
      </c>
      <c r="AX157" t="s">
        <v>1615</v>
      </c>
      <c r="AY157" t="str">
        <f>IFERROR(VLOOKUP(ROWS(AY$2:AY157),AW$2:AX$215,2,FALSE),"")</f>
        <v>Scabbardfish</v>
      </c>
      <c r="AZ157">
        <f>IF(ISNUMBER(SEARCH(Landings!$K$140,BA$2:BA$215)),MAX(AZ$1:AZ156)+1,0)</f>
        <v>156</v>
      </c>
      <c r="BA157" t="s">
        <v>1615</v>
      </c>
      <c r="BB157" t="str">
        <f>IFERROR(VLOOKUP(ROWS(BB$2:BB157),AZ$2:BA$215,2,FALSE),"")</f>
        <v>Scabbardfish</v>
      </c>
      <c r="BC157">
        <f>IF(ISNUMBER(SEARCH(Landings!$K$141,BD$2:BD$215)),MAX(BC$1:BC156)+1,0)</f>
        <v>156</v>
      </c>
      <c r="BD157" t="s">
        <v>1615</v>
      </c>
      <c r="BE157" t="str">
        <f>IFERROR(VLOOKUP(ROWS(BE$2:BE157),BC$2:BD$215,2,FALSE),"")</f>
        <v>Scabbardfish</v>
      </c>
      <c r="BF157">
        <f>IF(ISNUMBER(SEARCH(Landings!$K$142,BG$2:BG$215)),MAX(BF$1:BF156)+1,0)</f>
        <v>156</v>
      </c>
      <c r="BG157" t="s">
        <v>1615</v>
      </c>
      <c r="BH157" t="str">
        <f>IFERROR(VLOOKUP(ROWS(BH$2:BH157),BF$2:BG$215,2,FALSE),"")</f>
        <v>Scabbardfish</v>
      </c>
      <c r="BI157">
        <f>IF(ISNUMBER(SEARCH(Landings!$K$143,BJ$2:BJ$215)),MAX(BI$1:BI156)+1,0)</f>
        <v>156</v>
      </c>
      <c r="BJ157" t="s">
        <v>1615</v>
      </c>
      <c r="BK157" t="str">
        <f>IFERROR(VLOOKUP(ROWS(BK$2:BK157),BI$2:BJ$215,2,FALSE),"")</f>
        <v>Scabbardfish</v>
      </c>
      <c r="BL157">
        <f>IF(ISNUMBER(SEARCH(Landings!$K$144,BM$2:BM$215)),MAX(BL$1:BL156)+1,0)</f>
        <v>156</v>
      </c>
      <c r="BM157" t="s">
        <v>1615</v>
      </c>
      <c r="BN157" t="str">
        <f>IFERROR(VLOOKUP(ROWS(BN$2:BN157),BL$2:BM$215,2,FALSE),"")</f>
        <v>Scabbardfish</v>
      </c>
      <c r="BO157">
        <f>IF(ISNUMBER(SEARCH(Landings!$K$145,BP$2:BP$215)),MAX(BO$1:BO156)+1,0)</f>
        <v>156</v>
      </c>
      <c r="BP157" t="s">
        <v>1615</v>
      </c>
      <c r="BQ157" t="str">
        <f>IFERROR(VLOOKUP(ROWS(BQ$2:BQ157),BO$2:BP$215,2,FALSE),"")</f>
        <v>Scabbardfish</v>
      </c>
      <c r="BR157">
        <f>IF(ISNUMBER(SEARCH(Landings!$K$146,BS$2:BS$215)),MAX(BR$1:BR156)+1,0)</f>
        <v>156</v>
      </c>
      <c r="BS157" t="s">
        <v>1615</v>
      </c>
      <c r="BT157" t="str">
        <f>IFERROR(VLOOKUP(ROWS(BT$2:BT157),BR$2:BS$215,2,FALSE),"")</f>
        <v>Scabbardfish</v>
      </c>
      <c r="BU157">
        <f>IF(ISNUMBER(SEARCH(Landings!$K$147,BV$2:BV$215)),MAX(BU$1:BU156)+1,0)</f>
        <v>156</v>
      </c>
      <c r="BV157" t="s">
        <v>1615</v>
      </c>
      <c r="BW157" t="str">
        <f>IFERROR(VLOOKUP(ROWS(BW$2:BW157),BU$2:BV$215,2,FALSE),"")</f>
        <v>Scabbardfish</v>
      </c>
      <c r="BX157">
        <f>IF(ISNUMBER(SEARCH(Landings!$K$148,BY$2:BY$215)),MAX(BX$1:BX156)+1,0)</f>
        <v>156</v>
      </c>
      <c r="BY157" t="s">
        <v>1615</v>
      </c>
      <c r="BZ157" t="str">
        <f>IFERROR(VLOOKUP(ROWS(BZ$2:BZ157),BX$2:BY$215,2,FALSE),"")</f>
        <v>Scabbardfish</v>
      </c>
      <c r="CA157">
        <f>IF(ISNUMBER(SEARCH(Landings!$K$149,CB$2:CB$215)),MAX(CA$1:CA156)+1,0)</f>
        <v>156</v>
      </c>
      <c r="CB157" t="s">
        <v>1615</v>
      </c>
      <c r="CC157" t="str">
        <f>IFERROR(VLOOKUP(ROWS(CC$2:CC157),CA$2:CB$215,2,FALSE),"")</f>
        <v>Scabbardfish</v>
      </c>
      <c r="CD157">
        <f>IF(ISNUMBER(SEARCH(Landings!$K$150,CE$2:CE$215)),MAX(CD$1:CD156)+1,0)</f>
        <v>156</v>
      </c>
      <c r="CE157" t="s">
        <v>1615</v>
      </c>
      <c r="CF157" t="str">
        <f>IFERROR(VLOOKUP(ROWS(CF$2:CF157),CD$2:CE$215,2,FALSE),"")</f>
        <v>Scabbardfish</v>
      </c>
      <c r="CG157">
        <f>IF(ISNUMBER(SEARCH(Landings!$K$151,CH$2:CH$215)),MAX(CG$1:CG156)+1,0)</f>
        <v>156</v>
      </c>
      <c r="CH157" t="s">
        <v>1615</v>
      </c>
      <c r="CI157" t="str">
        <f>IFERROR(VLOOKUP(ROWS(CI$2:CI157),CG$2:CH$215,2,FALSE),"")</f>
        <v>Scabbardfish</v>
      </c>
      <c r="CJ157">
        <f>IF(ISNUMBER(SEARCH(Landings!$K$152,CK$2:CK$215)),MAX(CJ$1:CJ156)+1,0)</f>
        <v>156</v>
      </c>
      <c r="CK157" t="s">
        <v>1615</v>
      </c>
      <c r="CL157" t="str">
        <f>IFERROR(VLOOKUP(ROWS(CL$2:CL157),CJ$2:CK$215,2,FALSE),"")</f>
        <v>Scabbardfish</v>
      </c>
      <c r="CM157">
        <f>IF(ISNUMBER(SEARCH(Landings!$K$153,CN$2:CN$215)),MAX(CM$1:CM156)+1,0)</f>
        <v>156</v>
      </c>
      <c r="CN157" t="s">
        <v>1615</v>
      </c>
      <c r="CO157" t="str">
        <f>IFERROR(VLOOKUP(ROWS(CO$2:CO157),CM$2:CN$215,2,FALSE),"")</f>
        <v>Scabbardfish</v>
      </c>
    </row>
    <row r="158" spans="1:93" x14ac:dyDescent="0.25">
      <c r="A158" t="s">
        <v>1616</v>
      </c>
      <c r="B158" t="s">
        <v>1617</v>
      </c>
      <c r="D158">
        <f>IF(ISNUMBER(SEARCH(Landings!$K$124,E$2:E$215)),MAX(D$1:D157)+1,0)</f>
        <v>157</v>
      </c>
      <c r="E158" t="s">
        <v>1617</v>
      </c>
      <c r="F158" t="str">
        <f>IFERROR(VLOOKUP(ROWS(F$2:F158),D$2:E$215,2,FALSE),"")</f>
        <v>Scad</v>
      </c>
      <c r="G158">
        <f>IF(ISNUMBER(SEARCH(Landings!$K$125,H$2:H$215)),MAX(G$1:G157)+1,0)</f>
        <v>157</v>
      </c>
      <c r="H158" t="s">
        <v>1617</v>
      </c>
      <c r="I158" t="str">
        <f>IFERROR(VLOOKUP(ROWS(I$2:I158),G$2:H$215,2,FALSE),"")</f>
        <v>Scad</v>
      </c>
      <c r="J158">
        <f>IF(ISNUMBER(SEARCH(Landings!$K$126,K$2:K$215)),MAX(J$1:J157)+1,0)</f>
        <v>157</v>
      </c>
      <c r="K158" t="s">
        <v>1617</v>
      </c>
      <c r="L158" t="str">
        <f>IFERROR(VLOOKUP(ROWS(L$2:L158),J$2:K$215,2,FALSE),"")</f>
        <v>Scad</v>
      </c>
      <c r="M158">
        <f>IF(ISNUMBER(SEARCH(Landings!$K$127,N$2:N$215)),MAX(M$1:M157)+1,0)</f>
        <v>157</v>
      </c>
      <c r="N158" t="s">
        <v>1617</v>
      </c>
      <c r="O158" t="str">
        <f>IFERROR(VLOOKUP(ROWS(O$2:O158),M$2:N$215,2,FALSE),"")</f>
        <v>Scad</v>
      </c>
      <c r="P158">
        <f>IF(ISNUMBER(SEARCH(Landings!$K$128,Q$2:Q$215)),MAX(P$1:P157)+1,0)</f>
        <v>157</v>
      </c>
      <c r="Q158" t="s">
        <v>1617</v>
      </c>
      <c r="R158" t="str">
        <f>IFERROR(VLOOKUP(ROWS(R$2:R158),P$2:Q$215,2,FALSE),"")</f>
        <v>Scad</v>
      </c>
      <c r="S158">
        <f>IF(ISNUMBER(SEARCH(Landings!$K$129,T$2:T$215)),MAX(S$1:S157)+1,0)</f>
        <v>157</v>
      </c>
      <c r="T158" t="s">
        <v>1617</v>
      </c>
      <c r="U158" t="str">
        <f>IFERROR(VLOOKUP(ROWS(U$2:U158),S$2:T$215,2,FALSE),"")</f>
        <v>Scad</v>
      </c>
      <c r="V158">
        <f>IF(ISNUMBER(SEARCH(Landings!$K$130,W$2:W$215)),MAX(V$1:V157)+1,0)</f>
        <v>157</v>
      </c>
      <c r="W158" t="s">
        <v>1617</v>
      </c>
      <c r="X158" t="str">
        <f>IFERROR(VLOOKUP(ROWS(X$2:X158),V$2:W$215,2,FALSE),"")</f>
        <v>Scad</v>
      </c>
      <c r="Y158">
        <f>IF(ISNUMBER(SEARCH(Landings!$K$131,Z$2:Z$215)),MAX(Y$1:Y157)+1,0)</f>
        <v>157</v>
      </c>
      <c r="Z158" t="s">
        <v>1617</v>
      </c>
      <c r="AA158" t="str">
        <f>IFERROR(VLOOKUP(ROWS(AA$2:AA158),Y$2:Z$215,2,FALSE),"")</f>
        <v>Scad</v>
      </c>
      <c r="AB158">
        <f>IF(ISNUMBER(SEARCH(Landings!$K$132,AC$2:AC$215)),MAX(AB$1:AB157)+1,0)</f>
        <v>157</v>
      </c>
      <c r="AC158" t="s">
        <v>1617</v>
      </c>
      <c r="AD158" t="str">
        <f>IFERROR(VLOOKUP(ROWS(AD$2:AD158),AB$2:AC$215,2,FALSE),"")</f>
        <v>Scad</v>
      </c>
      <c r="AE158">
        <f>IF(ISNUMBER(SEARCH(Landings!$K$133,AF$2:AF$215)),MAX(AE$1:AE157)+1,0)</f>
        <v>157</v>
      </c>
      <c r="AF158" t="s">
        <v>1617</v>
      </c>
      <c r="AG158" t="str">
        <f>IFERROR(VLOOKUP(ROWS(AG$2:AG158),AE$2:AF$215,2,FALSE),"")</f>
        <v>Scad</v>
      </c>
      <c r="AH158">
        <f>IF(ISNUMBER(SEARCH(Landings!$K$134,AI$2:AI$215)),MAX(AH$1:AH157)+1,0)</f>
        <v>157</v>
      </c>
      <c r="AI158" t="s">
        <v>1617</v>
      </c>
      <c r="AJ158" t="str">
        <f>IFERROR(VLOOKUP(ROWS(AJ$2:AJ158),AH$2:AI$215,2,FALSE),"")</f>
        <v>Scad</v>
      </c>
      <c r="AK158">
        <f>IF(ISNUMBER(SEARCH(Landings!$K$135,AL$2:AL$215)),MAX(AK$1:AK157)+1,0)</f>
        <v>157</v>
      </c>
      <c r="AL158" t="s">
        <v>1617</v>
      </c>
      <c r="AM158" t="str">
        <f>IFERROR(VLOOKUP(ROWS(AM$2:AM158),AK$2:AL$215,2,FALSE),"")</f>
        <v>Scad</v>
      </c>
      <c r="AN158">
        <f>IF(ISNUMBER(SEARCH(Landings!$K$136,AO$2:AO$215)),MAX(AN$1:AN157)+1,0)</f>
        <v>157</v>
      </c>
      <c r="AO158" t="s">
        <v>1617</v>
      </c>
      <c r="AP158" t="str">
        <f>IFERROR(VLOOKUP(ROWS(AP$2:AP158),AN$2:AO$215,2,FALSE),"")</f>
        <v>Scad</v>
      </c>
      <c r="AQ158">
        <f>IF(ISNUMBER(SEARCH(Landings!$K$137,AR$2:AR$215)),MAX(AQ$1:AQ157)+1,0)</f>
        <v>157</v>
      </c>
      <c r="AR158" t="s">
        <v>1617</v>
      </c>
      <c r="AS158" t="str">
        <f>IFERROR(VLOOKUP(ROWS(AS$2:AS158),AQ$2:AR$215,2,FALSE),"")</f>
        <v>Scad</v>
      </c>
      <c r="AT158">
        <f>IF(ISNUMBER(SEARCH(Landings!$K$138,AU$2:AU$215)),MAX(AT$1:AT157)+1,0)</f>
        <v>157</v>
      </c>
      <c r="AU158" t="s">
        <v>1617</v>
      </c>
      <c r="AV158" t="str">
        <f>IFERROR(VLOOKUP(ROWS(AV$2:AV158),AT$2:AU$215,2,FALSE),"")</f>
        <v>Scad</v>
      </c>
      <c r="AW158">
        <f>IF(ISNUMBER(SEARCH(Landings!$K$139,AX$2:AX$215)),MAX(AW$1:AW157)+1,0)</f>
        <v>157</v>
      </c>
      <c r="AX158" t="s">
        <v>1617</v>
      </c>
      <c r="AY158" t="str">
        <f>IFERROR(VLOOKUP(ROWS(AY$2:AY158),AW$2:AX$215,2,FALSE),"")</f>
        <v>Scad</v>
      </c>
      <c r="AZ158">
        <f>IF(ISNUMBER(SEARCH(Landings!$K$140,BA$2:BA$215)),MAX(AZ$1:AZ157)+1,0)</f>
        <v>157</v>
      </c>
      <c r="BA158" t="s">
        <v>1617</v>
      </c>
      <c r="BB158" t="str">
        <f>IFERROR(VLOOKUP(ROWS(BB$2:BB158),AZ$2:BA$215,2,FALSE),"")</f>
        <v>Scad</v>
      </c>
      <c r="BC158">
        <f>IF(ISNUMBER(SEARCH(Landings!$K$141,BD$2:BD$215)),MAX(BC$1:BC157)+1,0)</f>
        <v>157</v>
      </c>
      <c r="BD158" t="s">
        <v>1617</v>
      </c>
      <c r="BE158" t="str">
        <f>IFERROR(VLOOKUP(ROWS(BE$2:BE158),BC$2:BD$215,2,FALSE),"")</f>
        <v>Scad</v>
      </c>
      <c r="BF158">
        <f>IF(ISNUMBER(SEARCH(Landings!$K$142,BG$2:BG$215)),MAX(BF$1:BF157)+1,0)</f>
        <v>157</v>
      </c>
      <c r="BG158" t="s">
        <v>1617</v>
      </c>
      <c r="BH158" t="str">
        <f>IFERROR(VLOOKUP(ROWS(BH$2:BH158),BF$2:BG$215,2,FALSE),"")</f>
        <v>Scad</v>
      </c>
      <c r="BI158">
        <f>IF(ISNUMBER(SEARCH(Landings!$K$143,BJ$2:BJ$215)),MAX(BI$1:BI157)+1,0)</f>
        <v>157</v>
      </c>
      <c r="BJ158" t="s">
        <v>1617</v>
      </c>
      <c r="BK158" t="str">
        <f>IFERROR(VLOOKUP(ROWS(BK$2:BK158),BI$2:BJ$215,2,FALSE),"")</f>
        <v>Scad</v>
      </c>
      <c r="BL158">
        <f>IF(ISNUMBER(SEARCH(Landings!$K$144,BM$2:BM$215)),MAX(BL$1:BL157)+1,0)</f>
        <v>157</v>
      </c>
      <c r="BM158" t="s">
        <v>1617</v>
      </c>
      <c r="BN158" t="str">
        <f>IFERROR(VLOOKUP(ROWS(BN$2:BN158),BL$2:BM$215,2,FALSE),"")</f>
        <v>Scad</v>
      </c>
      <c r="BO158">
        <f>IF(ISNUMBER(SEARCH(Landings!$K$145,BP$2:BP$215)),MAX(BO$1:BO157)+1,0)</f>
        <v>157</v>
      </c>
      <c r="BP158" t="s">
        <v>1617</v>
      </c>
      <c r="BQ158" t="str">
        <f>IFERROR(VLOOKUP(ROWS(BQ$2:BQ158),BO$2:BP$215,2,FALSE),"")</f>
        <v>Scad</v>
      </c>
      <c r="BR158">
        <f>IF(ISNUMBER(SEARCH(Landings!$K$146,BS$2:BS$215)),MAX(BR$1:BR157)+1,0)</f>
        <v>157</v>
      </c>
      <c r="BS158" t="s">
        <v>1617</v>
      </c>
      <c r="BT158" t="str">
        <f>IFERROR(VLOOKUP(ROWS(BT$2:BT158),BR$2:BS$215,2,FALSE),"")</f>
        <v>Scad</v>
      </c>
      <c r="BU158">
        <f>IF(ISNUMBER(SEARCH(Landings!$K$147,BV$2:BV$215)),MAX(BU$1:BU157)+1,0)</f>
        <v>157</v>
      </c>
      <c r="BV158" t="s">
        <v>1617</v>
      </c>
      <c r="BW158" t="str">
        <f>IFERROR(VLOOKUP(ROWS(BW$2:BW158),BU$2:BV$215,2,FALSE),"")</f>
        <v>Scad</v>
      </c>
      <c r="BX158">
        <f>IF(ISNUMBER(SEARCH(Landings!$K$148,BY$2:BY$215)),MAX(BX$1:BX157)+1,0)</f>
        <v>157</v>
      </c>
      <c r="BY158" t="s">
        <v>1617</v>
      </c>
      <c r="BZ158" t="str">
        <f>IFERROR(VLOOKUP(ROWS(BZ$2:BZ158),BX$2:BY$215,2,FALSE),"")</f>
        <v>Scad</v>
      </c>
      <c r="CA158">
        <f>IF(ISNUMBER(SEARCH(Landings!$K$149,CB$2:CB$215)),MAX(CA$1:CA157)+1,0)</f>
        <v>157</v>
      </c>
      <c r="CB158" t="s">
        <v>1617</v>
      </c>
      <c r="CC158" t="str">
        <f>IFERROR(VLOOKUP(ROWS(CC$2:CC158),CA$2:CB$215,2,FALSE),"")</f>
        <v>Scad</v>
      </c>
      <c r="CD158">
        <f>IF(ISNUMBER(SEARCH(Landings!$K$150,CE$2:CE$215)),MAX(CD$1:CD157)+1,0)</f>
        <v>157</v>
      </c>
      <c r="CE158" t="s">
        <v>1617</v>
      </c>
      <c r="CF158" t="str">
        <f>IFERROR(VLOOKUP(ROWS(CF$2:CF158),CD$2:CE$215,2,FALSE),"")</f>
        <v>Scad</v>
      </c>
      <c r="CG158">
        <f>IF(ISNUMBER(SEARCH(Landings!$K$151,CH$2:CH$215)),MAX(CG$1:CG157)+1,0)</f>
        <v>157</v>
      </c>
      <c r="CH158" t="s">
        <v>1617</v>
      </c>
      <c r="CI158" t="str">
        <f>IFERROR(VLOOKUP(ROWS(CI$2:CI158),CG$2:CH$215,2,FALSE),"")</f>
        <v>Scad</v>
      </c>
      <c r="CJ158">
        <f>IF(ISNUMBER(SEARCH(Landings!$K$152,CK$2:CK$215)),MAX(CJ$1:CJ157)+1,0)</f>
        <v>157</v>
      </c>
      <c r="CK158" t="s">
        <v>1617</v>
      </c>
      <c r="CL158" t="str">
        <f>IFERROR(VLOOKUP(ROWS(CL$2:CL158),CJ$2:CK$215,2,FALSE),"")</f>
        <v>Scad</v>
      </c>
      <c r="CM158">
        <f>IF(ISNUMBER(SEARCH(Landings!$K$153,CN$2:CN$215)),MAX(CM$1:CM157)+1,0)</f>
        <v>157</v>
      </c>
      <c r="CN158" t="s">
        <v>1617</v>
      </c>
      <c r="CO158" t="str">
        <f>IFERROR(VLOOKUP(ROWS(CO$2:CO158),CM$2:CN$215,2,FALSE),"")</f>
        <v>Scad</v>
      </c>
    </row>
    <row r="159" spans="1:93" x14ac:dyDescent="0.25">
      <c r="A159" t="s">
        <v>1618</v>
      </c>
      <c r="B159" t="s">
        <v>1619</v>
      </c>
      <c r="D159">
        <f>IF(ISNUMBER(SEARCH(Landings!$K$124,E$2:E$215)),MAX(D$1:D158)+1,0)</f>
        <v>158</v>
      </c>
      <c r="E159" t="s">
        <v>1619</v>
      </c>
      <c r="F159" t="str">
        <f>IFERROR(VLOOKUP(ROWS(F$2:F159),D$2:E$215,2,FALSE),"")</f>
        <v>Scaldfish</v>
      </c>
      <c r="G159">
        <f>IF(ISNUMBER(SEARCH(Landings!$K$125,H$2:H$215)),MAX(G$1:G158)+1,0)</f>
        <v>158</v>
      </c>
      <c r="H159" t="s">
        <v>1619</v>
      </c>
      <c r="I159" t="str">
        <f>IFERROR(VLOOKUP(ROWS(I$2:I159),G$2:H$215,2,FALSE),"")</f>
        <v>Scaldfish</v>
      </c>
      <c r="J159">
        <f>IF(ISNUMBER(SEARCH(Landings!$K$126,K$2:K$215)),MAX(J$1:J158)+1,0)</f>
        <v>158</v>
      </c>
      <c r="K159" t="s">
        <v>1619</v>
      </c>
      <c r="L159" t="str">
        <f>IFERROR(VLOOKUP(ROWS(L$2:L159),J$2:K$215,2,FALSE),"")</f>
        <v>Scaldfish</v>
      </c>
      <c r="M159">
        <f>IF(ISNUMBER(SEARCH(Landings!$K$127,N$2:N$215)),MAX(M$1:M158)+1,0)</f>
        <v>158</v>
      </c>
      <c r="N159" t="s">
        <v>1619</v>
      </c>
      <c r="O159" t="str">
        <f>IFERROR(VLOOKUP(ROWS(O$2:O159),M$2:N$215,2,FALSE),"")</f>
        <v>Scaldfish</v>
      </c>
      <c r="P159">
        <f>IF(ISNUMBER(SEARCH(Landings!$K$128,Q$2:Q$215)),MAX(P$1:P158)+1,0)</f>
        <v>158</v>
      </c>
      <c r="Q159" t="s">
        <v>1619</v>
      </c>
      <c r="R159" t="str">
        <f>IFERROR(VLOOKUP(ROWS(R$2:R159),P$2:Q$215,2,FALSE),"")</f>
        <v>Scaldfish</v>
      </c>
      <c r="S159">
        <f>IF(ISNUMBER(SEARCH(Landings!$K$129,T$2:T$215)),MAX(S$1:S158)+1,0)</f>
        <v>158</v>
      </c>
      <c r="T159" t="s">
        <v>1619</v>
      </c>
      <c r="U159" t="str">
        <f>IFERROR(VLOOKUP(ROWS(U$2:U159),S$2:T$215,2,FALSE),"")</f>
        <v>Scaldfish</v>
      </c>
      <c r="V159">
        <f>IF(ISNUMBER(SEARCH(Landings!$K$130,W$2:W$215)),MAX(V$1:V158)+1,0)</f>
        <v>158</v>
      </c>
      <c r="W159" t="s">
        <v>1619</v>
      </c>
      <c r="X159" t="str">
        <f>IFERROR(VLOOKUP(ROWS(X$2:X159),V$2:W$215,2,FALSE),"")</f>
        <v>Scaldfish</v>
      </c>
      <c r="Y159">
        <f>IF(ISNUMBER(SEARCH(Landings!$K$131,Z$2:Z$215)),MAX(Y$1:Y158)+1,0)</f>
        <v>158</v>
      </c>
      <c r="Z159" t="s">
        <v>1619</v>
      </c>
      <c r="AA159" t="str">
        <f>IFERROR(VLOOKUP(ROWS(AA$2:AA159),Y$2:Z$215,2,FALSE),"")</f>
        <v>Scaldfish</v>
      </c>
      <c r="AB159">
        <f>IF(ISNUMBER(SEARCH(Landings!$K$132,AC$2:AC$215)),MAX(AB$1:AB158)+1,0)</f>
        <v>158</v>
      </c>
      <c r="AC159" t="s">
        <v>1619</v>
      </c>
      <c r="AD159" t="str">
        <f>IFERROR(VLOOKUP(ROWS(AD$2:AD159),AB$2:AC$215,2,FALSE),"")</f>
        <v>Scaldfish</v>
      </c>
      <c r="AE159">
        <f>IF(ISNUMBER(SEARCH(Landings!$K$133,AF$2:AF$215)),MAX(AE$1:AE158)+1,0)</f>
        <v>158</v>
      </c>
      <c r="AF159" t="s">
        <v>1619</v>
      </c>
      <c r="AG159" t="str">
        <f>IFERROR(VLOOKUP(ROWS(AG$2:AG159),AE$2:AF$215,2,FALSE),"")</f>
        <v>Scaldfish</v>
      </c>
      <c r="AH159">
        <f>IF(ISNUMBER(SEARCH(Landings!$K$134,AI$2:AI$215)),MAX(AH$1:AH158)+1,0)</f>
        <v>158</v>
      </c>
      <c r="AI159" t="s">
        <v>1619</v>
      </c>
      <c r="AJ159" t="str">
        <f>IFERROR(VLOOKUP(ROWS(AJ$2:AJ159),AH$2:AI$215,2,FALSE),"")</f>
        <v>Scaldfish</v>
      </c>
      <c r="AK159">
        <f>IF(ISNUMBER(SEARCH(Landings!$K$135,AL$2:AL$215)),MAX(AK$1:AK158)+1,0)</f>
        <v>158</v>
      </c>
      <c r="AL159" t="s">
        <v>1619</v>
      </c>
      <c r="AM159" t="str">
        <f>IFERROR(VLOOKUP(ROWS(AM$2:AM159),AK$2:AL$215,2,FALSE),"")</f>
        <v>Scaldfish</v>
      </c>
      <c r="AN159">
        <f>IF(ISNUMBER(SEARCH(Landings!$K$136,AO$2:AO$215)),MAX(AN$1:AN158)+1,0)</f>
        <v>158</v>
      </c>
      <c r="AO159" t="s">
        <v>1619</v>
      </c>
      <c r="AP159" t="str">
        <f>IFERROR(VLOOKUP(ROWS(AP$2:AP159),AN$2:AO$215,2,FALSE),"")</f>
        <v>Scaldfish</v>
      </c>
      <c r="AQ159">
        <f>IF(ISNUMBER(SEARCH(Landings!$K$137,AR$2:AR$215)),MAX(AQ$1:AQ158)+1,0)</f>
        <v>158</v>
      </c>
      <c r="AR159" t="s">
        <v>1619</v>
      </c>
      <c r="AS159" t="str">
        <f>IFERROR(VLOOKUP(ROWS(AS$2:AS159),AQ$2:AR$215,2,FALSE),"")</f>
        <v>Scaldfish</v>
      </c>
      <c r="AT159">
        <f>IF(ISNUMBER(SEARCH(Landings!$K$138,AU$2:AU$215)),MAX(AT$1:AT158)+1,0)</f>
        <v>158</v>
      </c>
      <c r="AU159" t="s">
        <v>1619</v>
      </c>
      <c r="AV159" t="str">
        <f>IFERROR(VLOOKUP(ROWS(AV$2:AV159),AT$2:AU$215,2,FALSE),"")</f>
        <v>Scaldfish</v>
      </c>
      <c r="AW159">
        <f>IF(ISNUMBER(SEARCH(Landings!$K$139,AX$2:AX$215)),MAX(AW$1:AW158)+1,0)</f>
        <v>158</v>
      </c>
      <c r="AX159" t="s">
        <v>1619</v>
      </c>
      <c r="AY159" t="str">
        <f>IFERROR(VLOOKUP(ROWS(AY$2:AY159),AW$2:AX$215,2,FALSE),"")</f>
        <v>Scaldfish</v>
      </c>
      <c r="AZ159">
        <f>IF(ISNUMBER(SEARCH(Landings!$K$140,BA$2:BA$215)),MAX(AZ$1:AZ158)+1,0)</f>
        <v>158</v>
      </c>
      <c r="BA159" t="s">
        <v>1619</v>
      </c>
      <c r="BB159" t="str">
        <f>IFERROR(VLOOKUP(ROWS(BB$2:BB159),AZ$2:BA$215,2,FALSE),"")</f>
        <v>Scaldfish</v>
      </c>
      <c r="BC159">
        <f>IF(ISNUMBER(SEARCH(Landings!$K$141,BD$2:BD$215)),MAX(BC$1:BC158)+1,0)</f>
        <v>158</v>
      </c>
      <c r="BD159" t="s">
        <v>1619</v>
      </c>
      <c r="BE159" t="str">
        <f>IFERROR(VLOOKUP(ROWS(BE$2:BE159),BC$2:BD$215,2,FALSE),"")</f>
        <v>Scaldfish</v>
      </c>
      <c r="BF159">
        <f>IF(ISNUMBER(SEARCH(Landings!$K$142,BG$2:BG$215)),MAX(BF$1:BF158)+1,0)</f>
        <v>158</v>
      </c>
      <c r="BG159" t="s">
        <v>1619</v>
      </c>
      <c r="BH159" t="str">
        <f>IFERROR(VLOOKUP(ROWS(BH$2:BH159),BF$2:BG$215,2,FALSE),"")</f>
        <v>Scaldfish</v>
      </c>
      <c r="BI159">
        <f>IF(ISNUMBER(SEARCH(Landings!$K$143,BJ$2:BJ$215)),MAX(BI$1:BI158)+1,0)</f>
        <v>158</v>
      </c>
      <c r="BJ159" t="s">
        <v>1619</v>
      </c>
      <c r="BK159" t="str">
        <f>IFERROR(VLOOKUP(ROWS(BK$2:BK159),BI$2:BJ$215,2,FALSE),"")</f>
        <v>Scaldfish</v>
      </c>
      <c r="BL159">
        <f>IF(ISNUMBER(SEARCH(Landings!$K$144,BM$2:BM$215)),MAX(BL$1:BL158)+1,0)</f>
        <v>158</v>
      </c>
      <c r="BM159" t="s">
        <v>1619</v>
      </c>
      <c r="BN159" t="str">
        <f>IFERROR(VLOOKUP(ROWS(BN$2:BN159),BL$2:BM$215,2,FALSE),"")</f>
        <v>Scaldfish</v>
      </c>
      <c r="BO159">
        <f>IF(ISNUMBER(SEARCH(Landings!$K$145,BP$2:BP$215)),MAX(BO$1:BO158)+1,0)</f>
        <v>158</v>
      </c>
      <c r="BP159" t="s">
        <v>1619</v>
      </c>
      <c r="BQ159" t="str">
        <f>IFERROR(VLOOKUP(ROWS(BQ$2:BQ159),BO$2:BP$215,2,FALSE),"")</f>
        <v>Scaldfish</v>
      </c>
      <c r="BR159">
        <f>IF(ISNUMBER(SEARCH(Landings!$K$146,BS$2:BS$215)),MAX(BR$1:BR158)+1,0)</f>
        <v>158</v>
      </c>
      <c r="BS159" t="s">
        <v>1619</v>
      </c>
      <c r="BT159" t="str">
        <f>IFERROR(VLOOKUP(ROWS(BT$2:BT159),BR$2:BS$215,2,FALSE),"")</f>
        <v>Scaldfish</v>
      </c>
      <c r="BU159">
        <f>IF(ISNUMBER(SEARCH(Landings!$K$147,BV$2:BV$215)),MAX(BU$1:BU158)+1,0)</f>
        <v>158</v>
      </c>
      <c r="BV159" t="s">
        <v>1619</v>
      </c>
      <c r="BW159" t="str">
        <f>IFERROR(VLOOKUP(ROWS(BW$2:BW159),BU$2:BV$215,2,FALSE),"")</f>
        <v>Scaldfish</v>
      </c>
      <c r="BX159">
        <f>IF(ISNUMBER(SEARCH(Landings!$K$148,BY$2:BY$215)),MAX(BX$1:BX158)+1,0)</f>
        <v>158</v>
      </c>
      <c r="BY159" t="s">
        <v>1619</v>
      </c>
      <c r="BZ159" t="str">
        <f>IFERROR(VLOOKUP(ROWS(BZ$2:BZ159),BX$2:BY$215,2,FALSE),"")</f>
        <v>Scaldfish</v>
      </c>
      <c r="CA159">
        <f>IF(ISNUMBER(SEARCH(Landings!$K$149,CB$2:CB$215)),MAX(CA$1:CA158)+1,0)</f>
        <v>158</v>
      </c>
      <c r="CB159" t="s">
        <v>1619</v>
      </c>
      <c r="CC159" t="str">
        <f>IFERROR(VLOOKUP(ROWS(CC$2:CC159),CA$2:CB$215,2,FALSE),"")</f>
        <v>Scaldfish</v>
      </c>
      <c r="CD159">
        <f>IF(ISNUMBER(SEARCH(Landings!$K$150,CE$2:CE$215)),MAX(CD$1:CD158)+1,0)</f>
        <v>158</v>
      </c>
      <c r="CE159" t="s">
        <v>1619</v>
      </c>
      <c r="CF159" t="str">
        <f>IFERROR(VLOOKUP(ROWS(CF$2:CF159),CD$2:CE$215,2,FALSE),"")</f>
        <v>Scaldfish</v>
      </c>
      <c r="CG159">
        <f>IF(ISNUMBER(SEARCH(Landings!$K$151,CH$2:CH$215)),MAX(CG$1:CG158)+1,0)</f>
        <v>158</v>
      </c>
      <c r="CH159" t="s">
        <v>1619</v>
      </c>
      <c r="CI159" t="str">
        <f>IFERROR(VLOOKUP(ROWS(CI$2:CI159),CG$2:CH$215,2,FALSE),"")</f>
        <v>Scaldfish</v>
      </c>
      <c r="CJ159">
        <f>IF(ISNUMBER(SEARCH(Landings!$K$152,CK$2:CK$215)),MAX(CJ$1:CJ158)+1,0)</f>
        <v>158</v>
      </c>
      <c r="CK159" t="s">
        <v>1619</v>
      </c>
      <c r="CL159" t="str">
        <f>IFERROR(VLOOKUP(ROWS(CL$2:CL159),CJ$2:CK$215,2,FALSE),"")</f>
        <v>Scaldfish</v>
      </c>
      <c r="CM159">
        <f>IF(ISNUMBER(SEARCH(Landings!$K$153,CN$2:CN$215)),MAX(CM$1:CM158)+1,0)</f>
        <v>158</v>
      </c>
      <c r="CN159" t="s">
        <v>1619</v>
      </c>
      <c r="CO159" t="str">
        <f>IFERROR(VLOOKUP(ROWS(CO$2:CO159),CM$2:CN$215,2,FALSE),"")</f>
        <v>Scaldfish</v>
      </c>
    </row>
    <row r="160" spans="1:93" x14ac:dyDescent="0.25">
      <c r="A160" t="s">
        <v>1620</v>
      </c>
      <c r="B160" t="s">
        <v>1621</v>
      </c>
      <c r="D160">
        <f>IF(ISNUMBER(SEARCH(Landings!$K$124,E$2:E$215)),MAX(D$1:D159)+1,0)</f>
        <v>159</v>
      </c>
      <c r="E160" t="s">
        <v>1621</v>
      </c>
      <c r="F160" t="str">
        <f>IFERROR(VLOOKUP(ROWS(F$2:F160),D$2:E$215,2,FALSE),"")</f>
        <v>Scallop</v>
      </c>
      <c r="G160">
        <f>IF(ISNUMBER(SEARCH(Landings!$K$125,H$2:H$215)),MAX(G$1:G159)+1,0)</f>
        <v>159</v>
      </c>
      <c r="H160" t="s">
        <v>1621</v>
      </c>
      <c r="I160" t="str">
        <f>IFERROR(VLOOKUP(ROWS(I$2:I160),G$2:H$215,2,FALSE),"")</f>
        <v>Scallop</v>
      </c>
      <c r="J160">
        <f>IF(ISNUMBER(SEARCH(Landings!$K$126,K$2:K$215)),MAX(J$1:J159)+1,0)</f>
        <v>159</v>
      </c>
      <c r="K160" t="s">
        <v>1621</v>
      </c>
      <c r="L160" t="str">
        <f>IFERROR(VLOOKUP(ROWS(L$2:L160),J$2:K$215,2,FALSE),"")</f>
        <v>Scallop</v>
      </c>
      <c r="M160">
        <f>IF(ISNUMBER(SEARCH(Landings!$K$127,N$2:N$215)),MAX(M$1:M159)+1,0)</f>
        <v>159</v>
      </c>
      <c r="N160" t="s">
        <v>1621</v>
      </c>
      <c r="O160" t="str">
        <f>IFERROR(VLOOKUP(ROWS(O$2:O160),M$2:N$215,2,FALSE),"")</f>
        <v>Scallop</v>
      </c>
      <c r="P160">
        <f>IF(ISNUMBER(SEARCH(Landings!$K$128,Q$2:Q$215)),MAX(P$1:P159)+1,0)</f>
        <v>159</v>
      </c>
      <c r="Q160" t="s">
        <v>1621</v>
      </c>
      <c r="R160" t="str">
        <f>IFERROR(VLOOKUP(ROWS(R$2:R160),P$2:Q$215,2,FALSE),"")</f>
        <v>Scallop</v>
      </c>
      <c r="S160">
        <f>IF(ISNUMBER(SEARCH(Landings!$K$129,T$2:T$215)),MAX(S$1:S159)+1,0)</f>
        <v>159</v>
      </c>
      <c r="T160" t="s">
        <v>1621</v>
      </c>
      <c r="U160" t="str">
        <f>IFERROR(VLOOKUP(ROWS(U$2:U160),S$2:T$215,2,FALSE),"")</f>
        <v>Scallop</v>
      </c>
      <c r="V160">
        <f>IF(ISNUMBER(SEARCH(Landings!$K$130,W$2:W$215)),MAX(V$1:V159)+1,0)</f>
        <v>159</v>
      </c>
      <c r="W160" t="s">
        <v>1621</v>
      </c>
      <c r="X160" t="str">
        <f>IFERROR(VLOOKUP(ROWS(X$2:X160),V$2:W$215,2,FALSE),"")</f>
        <v>Scallop</v>
      </c>
      <c r="Y160">
        <f>IF(ISNUMBER(SEARCH(Landings!$K$131,Z$2:Z$215)),MAX(Y$1:Y159)+1,0)</f>
        <v>159</v>
      </c>
      <c r="Z160" t="s">
        <v>1621</v>
      </c>
      <c r="AA160" t="str">
        <f>IFERROR(VLOOKUP(ROWS(AA$2:AA160),Y$2:Z$215,2,FALSE),"")</f>
        <v>Scallop</v>
      </c>
      <c r="AB160">
        <f>IF(ISNUMBER(SEARCH(Landings!$K$132,AC$2:AC$215)),MAX(AB$1:AB159)+1,0)</f>
        <v>159</v>
      </c>
      <c r="AC160" t="s">
        <v>1621</v>
      </c>
      <c r="AD160" t="str">
        <f>IFERROR(VLOOKUP(ROWS(AD$2:AD160),AB$2:AC$215,2,FALSE),"")</f>
        <v>Scallop</v>
      </c>
      <c r="AE160">
        <f>IF(ISNUMBER(SEARCH(Landings!$K$133,AF$2:AF$215)),MAX(AE$1:AE159)+1,0)</f>
        <v>159</v>
      </c>
      <c r="AF160" t="s">
        <v>1621</v>
      </c>
      <c r="AG160" t="str">
        <f>IFERROR(VLOOKUP(ROWS(AG$2:AG160),AE$2:AF$215,2,FALSE),"")</f>
        <v>Scallop</v>
      </c>
      <c r="AH160">
        <f>IF(ISNUMBER(SEARCH(Landings!$K$134,AI$2:AI$215)),MAX(AH$1:AH159)+1,0)</f>
        <v>159</v>
      </c>
      <c r="AI160" t="s">
        <v>1621</v>
      </c>
      <c r="AJ160" t="str">
        <f>IFERROR(VLOOKUP(ROWS(AJ$2:AJ160),AH$2:AI$215,2,FALSE),"")</f>
        <v>Scallop</v>
      </c>
      <c r="AK160">
        <f>IF(ISNUMBER(SEARCH(Landings!$K$135,AL$2:AL$215)),MAX(AK$1:AK159)+1,0)</f>
        <v>159</v>
      </c>
      <c r="AL160" t="s">
        <v>1621</v>
      </c>
      <c r="AM160" t="str">
        <f>IFERROR(VLOOKUP(ROWS(AM$2:AM160),AK$2:AL$215,2,FALSE),"")</f>
        <v>Scallop</v>
      </c>
      <c r="AN160">
        <f>IF(ISNUMBER(SEARCH(Landings!$K$136,AO$2:AO$215)),MAX(AN$1:AN159)+1,0)</f>
        <v>159</v>
      </c>
      <c r="AO160" t="s">
        <v>1621</v>
      </c>
      <c r="AP160" t="str">
        <f>IFERROR(VLOOKUP(ROWS(AP$2:AP160),AN$2:AO$215,2,FALSE),"")</f>
        <v>Scallop</v>
      </c>
      <c r="AQ160">
        <f>IF(ISNUMBER(SEARCH(Landings!$K$137,AR$2:AR$215)),MAX(AQ$1:AQ159)+1,0)</f>
        <v>159</v>
      </c>
      <c r="AR160" t="s">
        <v>1621</v>
      </c>
      <c r="AS160" t="str">
        <f>IFERROR(VLOOKUP(ROWS(AS$2:AS160),AQ$2:AR$215,2,FALSE),"")</f>
        <v>Scallop</v>
      </c>
      <c r="AT160">
        <f>IF(ISNUMBER(SEARCH(Landings!$K$138,AU$2:AU$215)),MAX(AT$1:AT159)+1,0)</f>
        <v>159</v>
      </c>
      <c r="AU160" t="s">
        <v>1621</v>
      </c>
      <c r="AV160" t="str">
        <f>IFERROR(VLOOKUP(ROWS(AV$2:AV160),AT$2:AU$215,2,FALSE),"")</f>
        <v>Scallop</v>
      </c>
      <c r="AW160">
        <f>IF(ISNUMBER(SEARCH(Landings!$K$139,AX$2:AX$215)),MAX(AW$1:AW159)+1,0)</f>
        <v>159</v>
      </c>
      <c r="AX160" t="s">
        <v>1621</v>
      </c>
      <c r="AY160" t="str">
        <f>IFERROR(VLOOKUP(ROWS(AY$2:AY160),AW$2:AX$215,2,FALSE),"")</f>
        <v>Scallop</v>
      </c>
      <c r="AZ160">
        <f>IF(ISNUMBER(SEARCH(Landings!$K$140,BA$2:BA$215)),MAX(AZ$1:AZ159)+1,0)</f>
        <v>159</v>
      </c>
      <c r="BA160" t="s">
        <v>1621</v>
      </c>
      <c r="BB160" t="str">
        <f>IFERROR(VLOOKUP(ROWS(BB$2:BB160),AZ$2:BA$215,2,FALSE),"")</f>
        <v>Scallop</v>
      </c>
      <c r="BC160">
        <f>IF(ISNUMBER(SEARCH(Landings!$K$141,BD$2:BD$215)),MAX(BC$1:BC159)+1,0)</f>
        <v>159</v>
      </c>
      <c r="BD160" t="s">
        <v>1621</v>
      </c>
      <c r="BE160" t="str">
        <f>IFERROR(VLOOKUP(ROWS(BE$2:BE160),BC$2:BD$215,2,FALSE),"")</f>
        <v>Scallop</v>
      </c>
      <c r="BF160">
        <f>IF(ISNUMBER(SEARCH(Landings!$K$142,BG$2:BG$215)),MAX(BF$1:BF159)+1,0)</f>
        <v>159</v>
      </c>
      <c r="BG160" t="s">
        <v>1621</v>
      </c>
      <c r="BH160" t="str">
        <f>IFERROR(VLOOKUP(ROWS(BH$2:BH160),BF$2:BG$215,2,FALSE),"")</f>
        <v>Scallop</v>
      </c>
      <c r="BI160">
        <f>IF(ISNUMBER(SEARCH(Landings!$K$143,BJ$2:BJ$215)),MAX(BI$1:BI159)+1,0)</f>
        <v>159</v>
      </c>
      <c r="BJ160" t="s">
        <v>1621</v>
      </c>
      <c r="BK160" t="str">
        <f>IFERROR(VLOOKUP(ROWS(BK$2:BK160),BI$2:BJ$215,2,FALSE),"")</f>
        <v>Scallop</v>
      </c>
      <c r="BL160">
        <f>IF(ISNUMBER(SEARCH(Landings!$K$144,BM$2:BM$215)),MAX(BL$1:BL159)+1,0)</f>
        <v>159</v>
      </c>
      <c r="BM160" t="s">
        <v>1621</v>
      </c>
      <c r="BN160" t="str">
        <f>IFERROR(VLOOKUP(ROWS(BN$2:BN160),BL$2:BM$215,2,FALSE),"")</f>
        <v>Scallop</v>
      </c>
      <c r="BO160">
        <f>IF(ISNUMBER(SEARCH(Landings!$K$145,BP$2:BP$215)),MAX(BO$1:BO159)+1,0)</f>
        <v>159</v>
      </c>
      <c r="BP160" t="s">
        <v>1621</v>
      </c>
      <c r="BQ160" t="str">
        <f>IFERROR(VLOOKUP(ROWS(BQ$2:BQ160),BO$2:BP$215,2,FALSE),"")</f>
        <v>Scallop</v>
      </c>
      <c r="BR160">
        <f>IF(ISNUMBER(SEARCH(Landings!$K$146,BS$2:BS$215)),MAX(BR$1:BR159)+1,0)</f>
        <v>159</v>
      </c>
      <c r="BS160" t="s">
        <v>1621</v>
      </c>
      <c r="BT160" t="str">
        <f>IFERROR(VLOOKUP(ROWS(BT$2:BT160),BR$2:BS$215,2,FALSE),"")</f>
        <v>Scallop</v>
      </c>
      <c r="BU160">
        <f>IF(ISNUMBER(SEARCH(Landings!$K$147,BV$2:BV$215)),MAX(BU$1:BU159)+1,0)</f>
        <v>159</v>
      </c>
      <c r="BV160" t="s">
        <v>1621</v>
      </c>
      <c r="BW160" t="str">
        <f>IFERROR(VLOOKUP(ROWS(BW$2:BW160),BU$2:BV$215,2,FALSE),"")</f>
        <v>Scallop</v>
      </c>
      <c r="BX160">
        <f>IF(ISNUMBER(SEARCH(Landings!$K$148,BY$2:BY$215)),MAX(BX$1:BX159)+1,0)</f>
        <v>159</v>
      </c>
      <c r="BY160" t="s">
        <v>1621</v>
      </c>
      <c r="BZ160" t="str">
        <f>IFERROR(VLOOKUP(ROWS(BZ$2:BZ160),BX$2:BY$215,2,FALSE),"")</f>
        <v>Scallop</v>
      </c>
      <c r="CA160">
        <f>IF(ISNUMBER(SEARCH(Landings!$K$149,CB$2:CB$215)),MAX(CA$1:CA159)+1,0)</f>
        <v>159</v>
      </c>
      <c r="CB160" t="s">
        <v>1621</v>
      </c>
      <c r="CC160" t="str">
        <f>IFERROR(VLOOKUP(ROWS(CC$2:CC160),CA$2:CB$215,2,FALSE),"")</f>
        <v>Scallop</v>
      </c>
      <c r="CD160">
        <f>IF(ISNUMBER(SEARCH(Landings!$K$150,CE$2:CE$215)),MAX(CD$1:CD159)+1,0)</f>
        <v>159</v>
      </c>
      <c r="CE160" t="s">
        <v>1621</v>
      </c>
      <c r="CF160" t="str">
        <f>IFERROR(VLOOKUP(ROWS(CF$2:CF160),CD$2:CE$215,2,FALSE),"")</f>
        <v>Scallop</v>
      </c>
      <c r="CG160">
        <f>IF(ISNUMBER(SEARCH(Landings!$K$151,CH$2:CH$215)),MAX(CG$1:CG159)+1,0)</f>
        <v>159</v>
      </c>
      <c r="CH160" t="s">
        <v>1621</v>
      </c>
      <c r="CI160" t="str">
        <f>IFERROR(VLOOKUP(ROWS(CI$2:CI160),CG$2:CH$215,2,FALSE),"")</f>
        <v>Scallop</v>
      </c>
      <c r="CJ160">
        <f>IF(ISNUMBER(SEARCH(Landings!$K$152,CK$2:CK$215)),MAX(CJ$1:CJ159)+1,0)</f>
        <v>159</v>
      </c>
      <c r="CK160" t="s">
        <v>1621</v>
      </c>
      <c r="CL160" t="str">
        <f>IFERROR(VLOOKUP(ROWS(CL$2:CL160),CJ$2:CK$215,2,FALSE),"")</f>
        <v>Scallop</v>
      </c>
      <c r="CM160">
        <f>IF(ISNUMBER(SEARCH(Landings!$K$153,CN$2:CN$215)),MAX(CM$1:CM159)+1,0)</f>
        <v>159</v>
      </c>
      <c r="CN160" t="s">
        <v>1621</v>
      </c>
      <c r="CO160" t="str">
        <f>IFERROR(VLOOKUP(ROWS(CO$2:CO160),CM$2:CN$215,2,FALSE),"")</f>
        <v>Scallop</v>
      </c>
    </row>
    <row r="161" spans="1:93" x14ac:dyDescent="0.25">
      <c r="A161" t="s">
        <v>1622</v>
      </c>
      <c r="B161" t="s">
        <v>1623</v>
      </c>
      <c r="D161">
        <f>IF(ISNUMBER(SEARCH(Landings!$K$124,E$2:E$215)),MAX(D$1:D160)+1,0)</f>
        <v>160</v>
      </c>
      <c r="E161" t="s">
        <v>1623</v>
      </c>
      <c r="F161" t="str">
        <f>IFERROR(VLOOKUP(ROWS(F$2:F161),D$2:E$215,2,FALSE),"")</f>
        <v>Scaly dragonfish</v>
      </c>
      <c r="G161">
        <f>IF(ISNUMBER(SEARCH(Landings!$K$125,H$2:H$215)),MAX(G$1:G160)+1,0)</f>
        <v>160</v>
      </c>
      <c r="H161" t="s">
        <v>1623</v>
      </c>
      <c r="I161" t="str">
        <f>IFERROR(VLOOKUP(ROWS(I$2:I161),G$2:H$215,2,FALSE),"")</f>
        <v>Scaly dragonfish</v>
      </c>
      <c r="J161">
        <f>IF(ISNUMBER(SEARCH(Landings!$K$126,K$2:K$215)),MAX(J$1:J160)+1,0)</f>
        <v>160</v>
      </c>
      <c r="K161" t="s">
        <v>1623</v>
      </c>
      <c r="L161" t="str">
        <f>IFERROR(VLOOKUP(ROWS(L$2:L161),J$2:K$215,2,FALSE),"")</f>
        <v>Scaly dragonfish</v>
      </c>
      <c r="M161">
        <f>IF(ISNUMBER(SEARCH(Landings!$K$127,N$2:N$215)),MAX(M$1:M160)+1,0)</f>
        <v>160</v>
      </c>
      <c r="N161" t="s">
        <v>1623</v>
      </c>
      <c r="O161" t="str">
        <f>IFERROR(VLOOKUP(ROWS(O$2:O161),M$2:N$215,2,FALSE),"")</f>
        <v>Scaly dragonfish</v>
      </c>
      <c r="P161">
        <f>IF(ISNUMBER(SEARCH(Landings!$K$128,Q$2:Q$215)),MAX(P$1:P160)+1,0)</f>
        <v>160</v>
      </c>
      <c r="Q161" t="s">
        <v>1623</v>
      </c>
      <c r="R161" t="str">
        <f>IFERROR(VLOOKUP(ROWS(R$2:R161),P$2:Q$215,2,FALSE),"")</f>
        <v>Scaly dragonfish</v>
      </c>
      <c r="S161">
        <f>IF(ISNUMBER(SEARCH(Landings!$K$129,T$2:T$215)),MAX(S$1:S160)+1,0)</f>
        <v>160</v>
      </c>
      <c r="T161" t="s">
        <v>1623</v>
      </c>
      <c r="U161" t="str">
        <f>IFERROR(VLOOKUP(ROWS(U$2:U161),S$2:T$215,2,FALSE),"")</f>
        <v>Scaly dragonfish</v>
      </c>
      <c r="V161">
        <f>IF(ISNUMBER(SEARCH(Landings!$K$130,W$2:W$215)),MAX(V$1:V160)+1,0)</f>
        <v>160</v>
      </c>
      <c r="W161" t="s">
        <v>1623</v>
      </c>
      <c r="X161" t="str">
        <f>IFERROR(VLOOKUP(ROWS(X$2:X161),V$2:W$215,2,FALSE),"")</f>
        <v>Scaly dragonfish</v>
      </c>
      <c r="Y161">
        <f>IF(ISNUMBER(SEARCH(Landings!$K$131,Z$2:Z$215)),MAX(Y$1:Y160)+1,0)</f>
        <v>160</v>
      </c>
      <c r="Z161" t="s">
        <v>1623</v>
      </c>
      <c r="AA161" t="str">
        <f>IFERROR(VLOOKUP(ROWS(AA$2:AA161),Y$2:Z$215,2,FALSE),"")</f>
        <v>Scaly dragonfish</v>
      </c>
      <c r="AB161">
        <f>IF(ISNUMBER(SEARCH(Landings!$K$132,AC$2:AC$215)),MAX(AB$1:AB160)+1,0)</f>
        <v>160</v>
      </c>
      <c r="AC161" t="s">
        <v>1623</v>
      </c>
      <c r="AD161" t="str">
        <f>IFERROR(VLOOKUP(ROWS(AD$2:AD161),AB$2:AC$215,2,FALSE),"")</f>
        <v>Scaly dragonfish</v>
      </c>
      <c r="AE161">
        <f>IF(ISNUMBER(SEARCH(Landings!$K$133,AF$2:AF$215)),MAX(AE$1:AE160)+1,0)</f>
        <v>160</v>
      </c>
      <c r="AF161" t="s">
        <v>1623</v>
      </c>
      <c r="AG161" t="str">
        <f>IFERROR(VLOOKUP(ROWS(AG$2:AG161),AE$2:AF$215,2,FALSE),"")</f>
        <v>Scaly dragonfish</v>
      </c>
      <c r="AH161">
        <f>IF(ISNUMBER(SEARCH(Landings!$K$134,AI$2:AI$215)),MAX(AH$1:AH160)+1,0)</f>
        <v>160</v>
      </c>
      <c r="AI161" t="s">
        <v>1623</v>
      </c>
      <c r="AJ161" t="str">
        <f>IFERROR(VLOOKUP(ROWS(AJ$2:AJ161),AH$2:AI$215,2,FALSE),"")</f>
        <v>Scaly dragonfish</v>
      </c>
      <c r="AK161">
        <f>IF(ISNUMBER(SEARCH(Landings!$K$135,AL$2:AL$215)),MAX(AK$1:AK160)+1,0)</f>
        <v>160</v>
      </c>
      <c r="AL161" t="s">
        <v>1623</v>
      </c>
      <c r="AM161" t="str">
        <f>IFERROR(VLOOKUP(ROWS(AM$2:AM161),AK$2:AL$215,2,FALSE),"")</f>
        <v>Scaly dragonfish</v>
      </c>
      <c r="AN161">
        <f>IF(ISNUMBER(SEARCH(Landings!$K$136,AO$2:AO$215)),MAX(AN$1:AN160)+1,0)</f>
        <v>160</v>
      </c>
      <c r="AO161" t="s">
        <v>1623</v>
      </c>
      <c r="AP161" t="str">
        <f>IFERROR(VLOOKUP(ROWS(AP$2:AP161),AN$2:AO$215,2,FALSE),"")</f>
        <v>Scaly dragonfish</v>
      </c>
      <c r="AQ161">
        <f>IF(ISNUMBER(SEARCH(Landings!$K$137,AR$2:AR$215)),MAX(AQ$1:AQ160)+1,0)</f>
        <v>160</v>
      </c>
      <c r="AR161" t="s">
        <v>1623</v>
      </c>
      <c r="AS161" t="str">
        <f>IFERROR(VLOOKUP(ROWS(AS$2:AS161),AQ$2:AR$215,2,FALSE),"")</f>
        <v>Scaly dragonfish</v>
      </c>
      <c r="AT161">
        <f>IF(ISNUMBER(SEARCH(Landings!$K$138,AU$2:AU$215)),MAX(AT$1:AT160)+1,0)</f>
        <v>160</v>
      </c>
      <c r="AU161" t="s">
        <v>1623</v>
      </c>
      <c r="AV161" t="str">
        <f>IFERROR(VLOOKUP(ROWS(AV$2:AV161),AT$2:AU$215,2,FALSE),"")</f>
        <v>Scaly dragonfish</v>
      </c>
      <c r="AW161">
        <f>IF(ISNUMBER(SEARCH(Landings!$K$139,AX$2:AX$215)),MAX(AW$1:AW160)+1,0)</f>
        <v>160</v>
      </c>
      <c r="AX161" t="s">
        <v>1623</v>
      </c>
      <c r="AY161" t="str">
        <f>IFERROR(VLOOKUP(ROWS(AY$2:AY161),AW$2:AX$215,2,FALSE),"")</f>
        <v>Scaly dragonfish</v>
      </c>
      <c r="AZ161">
        <f>IF(ISNUMBER(SEARCH(Landings!$K$140,BA$2:BA$215)),MAX(AZ$1:AZ160)+1,0)</f>
        <v>160</v>
      </c>
      <c r="BA161" t="s">
        <v>1623</v>
      </c>
      <c r="BB161" t="str">
        <f>IFERROR(VLOOKUP(ROWS(BB$2:BB161),AZ$2:BA$215,2,FALSE),"")</f>
        <v>Scaly dragonfish</v>
      </c>
      <c r="BC161">
        <f>IF(ISNUMBER(SEARCH(Landings!$K$141,BD$2:BD$215)),MAX(BC$1:BC160)+1,0)</f>
        <v>160</v>
      </c>
      <c r="BD161" t="s">
        <v>1623</v>
      </c>
      <c r="BE161" t="str">
        <f>IFERROR(VLOOKUP(ROWS(BE$2:BE161),BC$2:BD$215,2,FALSE),"")</f>
        <v>Scaly dragonfish</v>
      </c>
      <c r="BF161">
        <f>IF(ISNUMBER(SEARCH(Landings!$K$142,BG$2:BG$215)),MAX(BF$1:BF160)+1,0)</f>
        <v>160</v>
      </c>
      <c r="BG161" t="s">
        <v>1623</v>
      </c>
      <c r="BH161" t="str">
        <f>IFERROR(VLOOKUP(ROWS(BH$2:BH161),BF$2:BG$215,2,FALSE),"")</f>
        <v>Scaly dragonfish</v>
      </c>
      <c r="BI161">
        <f>IF(ISNUMBER(SEARCH(Landings!$K$143,BJ$2:BJ$215)),MAX(BI$1:BI160)+1,0)</f>
        <v>160</v>
      </c>
      <c r="BJ161" t="s">
        <v>1623</v>
      </c>
      <c r="BK161" t="str">
        <f>IFERROR(VLOOKUP(ROWS(BK$2:BK161),BI$2:BJ$215,2,FALSE),"")</f>
        <v>Scaly dragonfish</v>
      </c>
      <c r="BL161">
        <f>IF(ISNUMBER(SEARCH(Landings!$K$144,BM$2:BM$215)),MAX(BL$1:BL160)+1,0)</f>
        <v>160</v>
      </c>
      <c r="BM161" t="s">
        <v>1623</v>
      </c>
      <c r="BN161" t="str">
        <f>IFERROR(VLOOKUP(ROWS(BN$2:BN161),BL$2:BM$215,2,FALSE),"")</f>
        <v>Scaly dragonfish</v>
      </c>
      <c r="BO161">
        <f>IF(ISNUMBER(SEARCH(Landings!$K$145,BP$2:BP$215)),MAX(BO$1:BO160)+1,0)</f>
        <v>160</v>
      </c>
      <c r="BP161" t="s">
        <v>1623</v>
      </c>
      <c r="BQ161" t="str">
        <f>IFERROR(VLOOKUP(ROWS(BQ$2:BQ161),BO$2:BP$215,2,FALSE),"")</f>
        <v>Scaly dragonfish</v>
      </c>
      <c r="BR161">
        <f>IF(ISNUMBER(SEARCH(Landings!$K$146,BS$2:BS$215)),MAX(BR$1:BR160)+1,0)</f>
        <v>160</v>
      </c>
      <c r="BS161" t="s">
        <v>1623</v>
      </c>
      <c r="BT161" t="str">
        <f>IFERROR(VLOOKUP(ROWS(BT$2:BT161),BR$2:BS$215,2,FALSE),"")</f>
        <v>Scaly dragonfish</v>
      </c>
      <c r="BU161">
        <f>IF(ISNUMBER(SEARCH(Landings!$K$147,BV$2:BV$215)),MAX(BU$1:BU160)+1,0)</f>
        <v>160</v>
      </c>
      <c r="BV161" t="s">
        <v>1623</v>
      </c>
      <c r="BW161" t="str">
        <f>IFERROR(VLOOKUP(ROWS(BW$2:BW161),BU$2:BV$215,2,FALSE),"")</f>
        <v>Scaly dragonfish</v>
      </c>
      <c r="BX161">
        <f>IF(ISNUMBER(SEARCH(Landings!$K$148,BY$2:BY$215)),MAX(BX$1:BX160)+1,0)</f>
        <v>160</v>
      </c>
      <c r="BY161" t="s">
        <v>1623</v>
      </c>
      <c r="BZ161" t="str">
        <f>IFERROR(VLOOKUP(ROWS(BZ$2:BZ161),BX$2:BY$215,2,FALSE),"")</f>
        <v>Scaly dragonfish</v>
      </c>
      <c r="CA161">
        <f>IF(ISNUMBER(SEARCH(Landings!$K$149,CB$2:CB$215)),MAX(CA$1:CA160)+1,0)</f>
        <v>160</v>
      </c>
      <c r="CB161" t="s">
        <v>1623</v>
      </c>
      <c r="CC161" t="str">
        <f>IFERROR(VLOOKUP(ROWS(CC$2:CC161),CA$2:CB$215,2,FALSE),"")</f>
        <v>Scaly dragonfish</v>
      </c>
      <c r="CD161">
        <f>IF(ISNUMBER(SEARCH(Landings!$K$150,CE$2:CE$215)),MAX(CD$1:CD160)+1,0)</f>
        <v>160</v>
      </c>
      <c r="CE161" t="s">
        <v>1623</v>
      </c>
      <c r="CF161" t="str">
        <f>IFERROR(VLOOKUP(ROWS(CF$2:CF161),CD$2:CE$215,2,FALSE),"")</f>
        <v>Scaly dragonfish</v>
      </c>
      <c r="CG161">
        <f>IF(ISNUMBER(SEARCH(Landings!$K$151,CH$2:CH$215)),MAX(CG$1:CG160)+1,0)</f>
        <v>160</v>
      </c>
      <c r="CH161" t="s">
        <v>1623</v>
      </c>
      <c r="CI161" t="str">
        <f>IFERROR(VLOOKUP(ROWS(CI$2:CI161),CG$2:CH$215,2,FALSE),"")</f>
        <v>Scaly dragonfish</v>
      </c>
      <c r="CJ161">
        <f>IF(ISNUMBER(SEARCH(Landings!$K$152,CK$2:CK$215)),MAX(CJ$1:CJ160)+1,0)</f>
        <v>160</v>
      </c>
      <c r="CK161" t="s">
        <v>1623</v>
      </c>
      <c r="CL161" t="str">
        <f>IFERROR(VLOOKUP(ROWS(CL$2:CL161),CJ$2:CK$215,2,FALSE),"")</f>
        <v>Scaly dragonfish</v>
      </c>
      <c r="CM161">
        <f>IF(ISNUMBER(SEARCH(Landings!$K$153,CN$2:CN$215)),MAX(CM$1:CM160)+1,0)</f>
        <v>160</v>
      </c>
      <c r="CN161" t="s">
        <v>1623</v>
      </c>
      <c r="CO161" t="str">
        <f>IFERROR(VLOOKUP(ROWS(CO$2:CO161),CM$2:CN$215,2,FALSE),"")</f>
        <v>Scaly dragonfish</v>
      </c>
    </row>
    <row r="162" spans="1:93" x14ac:dyDescent="0.25">
      <c r="A162" t="s">
        <v>1624</v>
      </c>
      <c r="B162" t="s">
        <v>1625</v>
      </c>
      <c r="D162">
        <f>IF(ISNUMBER(SEARCH(Landings!$K$124,E$2:E$215)),MAX(D$1:D161)+1,0)</f>
        <v>161</v>
      </c>
      <c r="E162" t="s">
        <v>1625</v>
      </c>
      <c r="F162" t="str">
        <f>IFERROR(VLOOKUP(ROWS(F$2:F162),D$2:E$215,2,FALSE),"")</f>
        <v>SCORPION FISH</v>
      </c>
      <c r="G162">
        <f>IF(ISNUMBER(SEARCH(Landings!$K$125,H$2:H$215)),MAX(G$1:G161)+1,0)</f>
        <v>161</v>
      </c>
      <c r="H162" t="s">
        <v>1625</v>
      </c>
      <c r="I162" t="str">
        <f>IFERROR(VLOOKUP(ROWS(I$2:I162),G$2:H$215,2,FALSE),"")</f>
        <v>SCORPION FISH</v>
      </c>
      <c r="J162">
        <f>IF(ISNUMBER(SEARCH(Landings!$K$126,K$2:K$215)),MAX(J$1:J161)+1,0)</f>
        <v>161</v>
      </c>
      <c r="K162" t="s">
        <v>1625</v>
      </c>
      <c r="L162" t="str">
        <f>IFERROR(VLOOKUP(ROWS(L$2:L162),J$2:K$215,2,FALSE),"")</f>
        <v>SCORPION FISH</v>
      </c>
      <c r="M162">
        <f>IF(ISNUMBER(SEARCH(Landings!$K$127,N$2:N$215)),MAX(M$1:M161)+1,0)</f>
        <v>161</v>
      </c>
      <c r="N162" t="s">
        <v>1625</v>
      </c>
      <c r="O162" t="str">
        <f>IFERROR(VLOOKUP(ROWS(O$2:O162),M$2:N$215,2,FALSE),"")</f>
        <v>SCORPION FISH</v>
      </c>
      <c r="P162">
        <f>IF(ISNUMBER(SEARCH(Landings!$K$128,Q$2:Q$215)),MAX(P$1:P161)+1,0)</f>
        <v>161</v>
      </c>
      <c r="Q162" t="s">
        <v>1625</v>
      </c>
      <c r="R162" t="str">
        <f>IFERROR(VLOOKUP(ROWS(R$2:R162),P$2:Q$215,2,FALSE),"")</f>
        <v>SCORPION FISH</v>
      </c>
      <c r="S162">
        <f>IF(ISNUMBER(SEARCH(Landings!$K$129,T$2:T$215)),MAX(S$1:S161)+1,0)</f>
        <v>161</v>
      </c>
      <c r="T162" t="s">
        <v>1625</v>
      </c>
      <c r="U162" t="str">
        <f>IFERROR(VLOOKUP(ROWS(U$2:U162),S$2:T$215,2,FALSE),"")</f>
        <v>SCORPION FISH</v>
      </c>
      <c r="V162">
        <f>IF(ISNUMBER(SEARCH(Landings!$K$130,W$2:W$215)),MAX(V$1:V161)+1,0)</f>
        <v>161</v>
      </c>
      <c r="W162" t="s">
        <v>1625</v>
      </c>
      <c r="X162" t="str">
        <f>IFERROR(VLOOKUP(ROWS(X$2:X162),V$2:W$215,2,FALSE),"")</f>
        <v>SCORPION FISH</v>
      </c>
      <c r="Y162">
        <f>IF(ISNUMBER(SEARCH(Landings!$K$131,Z$2:Z$215)),MAX(Y$1:Y161)+1,0)</f>
        <v>161</v>
      </c>
      <c r="Z162" t="s">
        <v>1625</v>
      </c>
      <c r="AA162" t="str">
        <f>IFERROR(VLOOKUP(ROWS(AA$2:AA162),Y$2:Z$215,2,FALSE),"")</f>
        <v>SCORPION FISH</v>
      </c>
      <c r="AB162">
        <f>IF(ISNUMBER(SEARCH(Landings!$K$132,AC$2:AC$215)),MAX(AB$1:AB161)+1,0)</f>
        <v>161</v>
      </c>
      <c r="AC162" t="s">
        <v>1625</v>
      </c>
      <c r="AD162" t="str">
        <f>IFERROR(VLOOKUP(ROWS(AD$2:AD162),AB$2:AC$215,2,FALSE),"")</f>
        <v>SCORPION FISH</v>
      </c>
      <c r="AE162">
        <f>IF(ISNUMBER(SEARCH(Landings!$K$133,AF$2:AF$215)),MAX(AE$1:AE161)+1,0)</f>
        <v>161</v>
      </c>
      <c r="AF162" t="s">
        <v>1625</v>
      </c>
      <c r="AG162" t="str">
        <f>IFERROR(VLOOKUP(ROWS(AG$2:AG162),AE$2:AF$215,2,FALSE),"")</f>
        <v>SCORPION FISH</v>
      </c>
      <c r="AH162">
        <f>IF(ISNUMBER(SEARCH(Landings!$K$134,AI$2:AI$215)),MAX(AH$1:AH161)+1,0)</f>
        <v>161</v>
      </c>
      <c r="AI162" t="s">
        <v>1625</v>
      </c>
      <c r="AJ162" t="str">
        <f>IFERROR(VLOOKUP(ROWS(AJ$2:AJ162),AH$2:AI$215,2,FALSE),"")</f>
        <v>SCORPION FISH</v>
      </c>
      <c r="AK162">
        <f>IF(ISNUMBER(SEARCH(Landings!$K$135,AL$2:AL$215)),MAX(AK$1:AK161)+1,0)</f>
        <v>161</v>
      </c>
      <c r="AL162" t="s">
        <v>1625</v>
      </c>
      <c r="AM162" t="str">
        <f>IFERROR(VLOOKUP(ROWS(AM$2:AM162),AK$2:AL$215,2,FALSE),"")</f>
        <v>SCORPION FISH</v>
      </c>
      <c r="AN162">
        <f>IF(ISNUMBER(SEARCH(Landings!$K$136,AO$2:AO$215)),MAX(AN$1:AN161)+1,0)</f>
        <v>161</v>
      </c>
      <c r="AO162" t="s">
        <v>1625</v>
      </c>
      <c r="AP162" t="str">
        <f>IFERROR(VLOOKUP(ROWS(AP$2:AP162),AN$2:AO$215,2,FALSE),"")</f>
        <v>SCORPION FISH</v>
      </c>
      <c r="AQ162">
        <f>IF(ISNUMBER(SEARCH(Landings!$K$137,AR$2:AR$215)),MAX(AQ$1:AQ161)+1,0)</f>
        <v>161</v>
      </c>
      <c r="AR162" t="s">
        <v>1625</v>
      </c>
      <c r="AS162" t="str">
        <f>IFERROR(VLOOKUP(ROWS(AS$2:AS162),AQ$2:AR$215,2,FALSE),"")</f>
        <v>SCORPION FISH</v>
      </c>
      <c r="AT162">
        <f>IF(ISNUMBER(SEARCH(Landings!$K$138,AU$2:AU$215)),MAX(AT$1:AT161)+1,0)</f>
        <v>161</v>
      </c>
      <c r="AU162" t="s">
        <v>1625</v>
      </c>
      <c r="AV162" t="str">
        <f>IFERROR(VLOOKUP(ROWS(AV$2:AV162),AT$2:AU$215,2,FALSE),"")</f>
        <v>SCORPION FISH</v>
      </c>
      <c r="AW162">
        <f>IF(ISNUMBER(SEARCH(Landings!$K$139,AX$2:AX$215)),MAX(AW$1:AW161)+1,0)</f>
        <v>161</v>
      </c>
      <c r="AX162" t="s">
        <v>1625</v>
      </c>
      <c r="AY162" t="str">
        <f>IFERROR(VLOOKUP(ROWS(AY$2:AY162),AW$2:AX$215,2,FALSE),"")</f>
        <v>SCORPION FISH</v>
      </c>
      <c r="AZ162">
        <f>IF(ISNUMBER(SEARCH(Landings!$K$140,BA$2:BA$215)),MAX(AZ$1:AZ161)+1,0)</f>
        <v>161</v>
      </c>
      <c r="BA162" t="s">
        <v>1625</v>
      </c>
      <c r="BB162" t="str">
        <f>IFERROR(VLOOKUP(ROWS(BB$2:BB162),AZ$2:BA$215,2,FALSE),"")</f>
        <v>SCORPION FISH</v>
      </c>
      <c r="BC162">
        <f>IF(ISNUMBER(SEARCH(Landings!$K$141,BD$2:BD$215)),MAX(BC$1:BC161)+1,0)</f>
        <v>161</v>
      </c>
      <c r="BD162" t="s">
        <v>1625</v>
      </c>
      <c r="BE162" t="str">
        <f>IFERROR(VLOOKUP(ROWS(BE$2:BE162),BC$2:BD$215,2,FALSE),"")</f>
        <v>SCORPION FISH</v>
      </c>
      <c r="BF162">
        <f>IF(ISNUMBER(SEARCH(Landings!$K$142,BG$2:BG$215)),MAX(BF$1:BF161)+1,0)</f>
        <v>161</v>
      </c>
      <c r="BG162" t="s">
        <v>1625</v>
      </c>
      <c r="BH162" t="str">
        <f>IFERROR(VLOOKUP(ROWS(BH$2:BH162),BF$2:BG$215,2,FALSE),"")</f>
        <v>SCORPION FISH</v>
      </c>
      <c r="BI162">
        <f>IF(ISNUMBER(SEARCH(Landings!$K$143,BJ$2:BJ$215)),MAX(BI$1:BI161)+1,0)</f>
        <v>161</v>
      </c>
      <c r="BJ162" t="s">
        <v>1625</v>
      </c>
      <c r="BK162" t="str">
        <f>IFERROR(VLOOKUP(ROWS(BK$2:BK162),BI$2:BJ$215,2,FALSE),"")</f>
        <v>SCORPION FISH</v>
      </c>
      <c r="BL162">
        <f>IF(ISNUMBER(SEARCH(Landings!$K$144,BM$2:BM$215)),MAX(BL$1:BL161)+1,0)</f>
        <v>161</v>
      </c>
      <c r="BM162" t="s">
        <v>1625</v>
      </c>
      <c r="BN162" t="str">
        <f>IFERROR(VLOOKUP(ROWS(BN$2:BN162),BL$2:BM$215,2,FALSE),"")</f>
        <v>SCORPION FISH</v>
      </c>
      <c r="BO162">
        <f>IF(ISNUMBER(SEARCH(Landings!$K$145,BP$2:BP$215)),MAX(BO$1:BO161)+1,0)</f>
        <v>161</v>
      </c>
      <c r="BP162" t="s">
        <v>1625</v>
      </c>
      <c r="BQ162" t="str">
        <f>IFERROR(VLOOKUP(ROWS(BQ$2:BQ162),BO$2:BP$215,2,FALSE),"")</f>
        <v>SCORPION FISH</v>
      </c>
      <c r="BR162">
        <f>IF(ISNUMBER(SEARCH(Landings!$K$146,BS$2:BS$215)),MAX(BR$1:BR161)+1,0)</f>
        <v>161</v>
      </c>
      <c r="BS162" t="s">
        <v>1625</v>
      </c>
      <c r="BT162" t="str">
        <f>IFERROR(VLOOKUP(ROWS(BT$2:BT162),BR$2:BS$215,2,FALSE),"")</f>
        <v>SCORPION FISH</v>
      </c>
      <c r="BU162">
        <f>IF(ISNUMBER(SEARCH(Landings!$K$147,BV$2:BV$215)),MAX(BU$1:BU161)+1,0)</f>
        <v>161</v>
      </c>
      <c r="BV162" t="s">
        <v>1625</v>
      </c>
      <c r="BW162" t="str">
        <f>IFERROR(VLOOKUP(ROWS(BW$2:BW162),BU$2:BV$215,2,FALSE),"")</f>
        <v>SCORPION FISH</v>
      </c>
      <c r="BX162">
        <f>IF(ISNUMBER(SEARCH(Landings!$K$148,BY$2:BY$215)),MAX(BX$1:BX161)+1,0)</f>
        <v>161</v>
      </c>
      <c r="BY162" t="s">
        <v>1625</v>
      </c>
      <c r="BZ162" t="str">
        <f>IFERROR(VLOOKUP(ROWS(BZ$2:BZ162),BX$2:BY$215,2,FALSE),"")</f>
        <v>SCORPION FISH</v>
      </c>
      <c r="CA162">
        <f>IF(ISNUMBER(SEARCH(Landings!$K$149,CB$2:CB$215)),MAX(CA$1:CA161)+1,0)</f>
        <v>161</v>
      </c>
      <c r="CB162" t="s">
        <v>1625</v>
      </c>
      <c r="CC162" t="str">
        <f>IFERROR(VLOOKUP(ROWS(CC$2:CC162),CA$2:CB$215,2,FALSE),"")</f>
        <v>SCORPION FISH</v>
      </c>
      <c r="CD162">
        <f>IF(ISNUMBER(SEARCH(Landings!$K$150,CE$2:CE$215)),MAX(CD$1:CD161)+1,0)</f>
        <v>161</v>
      </c>
      <c r="CE162" t="s">
        <v>1625</v>
      </c>
      <c r="CF162" t="str">
        <f>IFERROR(VLOOKUP(ROWS(CF$2:CF162),CD$2:CE$215,2,FALSE),"")</f>
        <v>SCORPION FISH</v>
      </c>
      <c r="CG162">
        <f>IF(ISNUMBER(SEARCH(Landings!$K$151,CH$2:CH$215)),MAX(CG$1:CG161)+1,0)</f>
        <v>161</v>
      </c>
      <c r="CH162" t="s">
        <v>1625</v>
      </c>
      <c r="CI162" t="str">
        <f>IFERROR(VLOOKUP(ROWS(CI$2:CI162),CG$2:CH$215,2,FALSE),"")</f>
        <v>SCORPION FISH</v>
      </c>
      <c r="CJ162">
        <f>IF(ISNUMBER(SEARCH(Landings!$K$152,CK$2:CK$215)),MAX(CJ$1:CJ161)+1,0)</f>
        <v>161</v>
      </c>
      <c r="CK162" t="s">
        <v>1625</v>
      </c>
      <c r="CL162" t="str">
        <f>IFERROR(VLOOKUP(ROWS(CL$2:CL162),CJ$2:CK$215,2,FALSE),"")</f>
        <v>SCORPION FISH</v>
      </c>
      <c r="CM162">
        <f>IF(ISNUMBER(SEARCH(Landings!$K$153,CN$2:CN$215)),MAX(CM$1:CM161)+1,0)</f>
        <v>161</v>
      </c>
      <c r="CN162" t="s">
        <v>1625</v>
      </c>
      <c r="CO162" t="str">
        <f>IFERROR(VLOOKUP(ROWS(CO$2:CO162),CM$2:CN$215,2,FALSE),"")</f>
        <v>SCORPION FISH</v>
      </c>
    </row>
    <row r="163" spans="1:93" x14ac:dyDescent="0.25">
      <c r="A163" t="s">
        <v>1626</v>
      </c>
      <c r="B163" t="s">
        <v>1627</v>
      </c>
      <c r="D163">
        <f>IF(ISNUMBER(SEARCH(Landings!$K$124,E$2:E$215)),MAX(D$1:D162)+1,0)</f>
        <v>162</v>
      </c>
      <c r="E163" t="s">
        <v>1627</v>
      </c>
      <c r="F163" t="str">
        <f>IFERROR(VLOOKUP(ROWS(F$2:F163),D$2:E$215,2,FALSE),"")</f>
        <v>Scorpionfishes</v>
      </c>
      <c r="G163">
        <f>IF(ISNUMBER(SEARCH(Landings!$K$125,H$2:H$215)),MAX(G$1:G162)+1,0)</f>
        <v>162</v>
      </c>
      <c r="H163" t="s">
        <v>1627</v>
      </c>
      <c r="I163" t="str">
        <f>IFERROR(VLOOKUP(ROWS(I$2:I163),G$2:H$215,2,FALSE),"")</f>
        <v>Scorpionfishes</v>
      </c>
      <c r="J163">
        <f>IF(ISNUMBER(SEARCH(Landings!$K$126,K$2:K$215)),MAX(J$1:J162)+1,0)</f>
        <v>162</v>
      </c>
      <c r="K163" t="s">
        <v>1627</v>
      </c>
      <c r="L163" t="str">
        <f>IFERROR(VLOOKUP(ROWS(L$2:L163),J$2:K$215,2,FALSE),"")</f>
        <v>Scorpionfishes</v>
      </c>
      <c r="M163">
        <f>IF(ISNUMBER(SEARCH(Landings!$K$127,N$2:N$215)),MAX(M$1:M162)+1,0)</f>
        <v>162</v>
      </c>
      <c r="N163" t="s">
        <v>1627</v>
      </c>
      <c r="O163" t="str">
        <f>IFERROR(VLOOKUP(ROWS(O$2:O163),M$2:N$215,2,FALSE),"")</f>
        <v>Scorpionfishes</v>
      </c>
      <c r="P163">
        <f>IF(ISNUMBER(SEARCH(Landings!$K$128,Q$2:Q$215)),MAX(P$1:P162)+1,0)</f>
        <v>162</v>
      </c>
      <c r="Q163" t="s">
        <v>1627</v>
      </c>
      <c r="R163" t="str">
        <f>IFERROR(VLOOKUP(ROWS(R$2:R163),P$2:Q$215,2,FALSE),"")</f>
        <v>Scorpionfishes</v>
      </c>
      <c r="S163">
        <f>IF(ISNUMBER(SEARCH(Landings!$K$129,T$2:T$215)),MAX(S$1:S162)+1,0)</f>
        <v>162</v>
      </c>
      <c r="T163" t="s">
        <v>1627</v>
      </c>
      <c r="U163" t="str">
        <f>IFERROR(VLOOKUP(ROWS(U$2:U163),S$2:T$215,2,FALSE),"")</f>
        <v>Scorpionfishes</v>
      </c>
      <c r="V163">
        <f>IF(ISNUMBER(SEARCH(Landings!$K$130,W$2:W$215)),MAX(V$1:V162)+1,0)</f>
        <v>162</v>
      </c>
      <c r="W163" t="s">
        <v>1627</v>
      </c>
      <c r="X163" t="str">
        <f>IFERROR(VLOOKUP(ROWS(X$2:X163),V$2:W$215,2,FALSE),"")</f>
        <v>Scorpionfishes</v>
      </c>
      <c r="Y163">
        <f>IF(ISNUMBER(SEARCH(Landings!$K$131,Z$2:Z$215)),MAX(Y$1:Y162)+1,0)</f>
        <v>162</v>
      </c>
      <c r="Z163" t="s">
        <v>1627</v>
      </c>
      <c r="AA163" t="str">
        <f>IFERROR(VLOOKUP(ROWS(AA$2:AA163),Y$2:Z$215,2,FALSE),"")</f>
        <v>Scorpionfishes</v>
      </c>
      <c r="AB163">
        <f>IF(ISNUMBER(SEARCH(Landings!$K$132,AC$2:AC$215)),MAX(AB$1:AB162)+1,0)</f>
        <v>162</v>
      </c>
      <c r="AC163" t="s">
        <v>1627</v>
      </c>
      <c r="AD163" t="str">
        <f>IFERROR(VLOOKUP(ROWS(AD$2:AD163),AB$2:AC$215,2,FALSE),"")</f>
        <v>Scorpionfishes</v>
      </c>
      <c r="AE163">
        <f>IF(ISNUMBER(SEARCH(Landings!$K$133,AF$2:AF$215)),MAX(AE$1:AE162)+1,0)</f>
        <v>162</v>
      </c>
      <c r="AF163" t="s">
        <v>1627</v>
      </c>
      <c r="AG163" t="str">
        <f>IFERROR(VLOOKUP(ROWS(AG$2:AG163),AE$2:AF$215,2,FALSE),"")</f>
        <v>Scorpionfishes</v>
      </c>
      <c r="AH163">
        <f>IF(ISNUMBER(SEARCH(Landings!$K$134,AI$2:AI$215)),MAX(AH$1:AH162)+1,0)</f>
        <v>162</v>
      </c>
      <c r="AI163" t="s">
        <v>1627</v>
      </c>
      <c r="AJ163" t="str">
        <f>IFERROR(VLOOKUP(ROWS(AJ$2:AJ163),AH$2:AI$215,2,FALSE),"")</f>
        <v>Scorpionfishes</v>
      </c>
      <c r="AK163">
        <f>IF(ISNUMBER(SEARCH(Landings!$K$135,AL$2:AL$215)),MAX(AK$1:AK162)+1,0)</f>
        <v>162</v>
      </c>
      <c r="AL163" t="s">
        <v>1627</v>
      </c>
      <c r="AM163" t="str">
        <f>IFERROR(VLOOKUP(ROWS(AM$2:AM163),AK$2:AL$215,2,FALSE),"")</f>
        <v>Scorpionfishes</v>
      </c>
      <c r="AN163">
        <f>IF(ISNUMBER(SEARCH(Landings!$K$136,AO$2:AO$215)),MAX(AN$1:AN162)+1,0)</f>
        <v>162</v>
      </c>
      <c r="AO163" t="s">
        <v>1627</v>
      </c>
      <c r="AP163" t="str">
        <f>IFERROR(VLOOKUP(ROWS(AP$2:AP163),AN$2:AO$215,2,FALSE),"")</f>
        <v>Scorpionfishes</v>
      </c>
      <c r="AQ163">
        <f>IF(ISNUMBER(SEARCH(Landings!$K$137,AR$2:AR$215)),MAX(AQ$1:AQ162)+1,0)</f>
        <v>162</v>
      </c>
      <c r="AR163" t="s">
        <v>1627</v>
      </c>
      <c r="AS163" t="str">
        <f>IFERROR(VLOOKUP(ROWS(AS$2:AS163),AQ$2:AR$215,2,FALSE),"")</f>
        <v>Scorpionfishes</v>
      </c>
      <c r="AT163">
        <f>IF(ISNUMBER(SEARCH(Landings!$K$138,AU$2:AU$215)),MAX(AT$1:AT162)+1,0)</f>
        <v>162</v>
      </c>
      <c r="AU163" t="s">
        <v>1627</v>
      </c>
      <c r="AV163" t="str">
        <f>IFERROR(VLOOKUP(ROWS(AV$2:AV163),AT$2:AU$215,2,FALSE),"")</f>
        <v>Scorpionfishes</v>
      </c>
      <c r="AW163">
        <f>IF(ISNUMBER(SEARCH(Landings!$K$139,AX$2:AX$215)),MAX(AW$1:AW162)+1,0)</f>
        <v>162</v>
      </c>
      <c r="AX163" t="s">
        <v>1627</v>
      </c>
      <c r="AY163" t="str">
        <f>IFERROR(VLOOKUP(ROWS(AY$2:AY163),AW$2:AX$215,2,FALSE),"")</f>
        <v>Scorpionfishes</v>
      </c>
      <c r="AZ163">
        <f>IF(ISNUMBER(SEARCH(Landings!$K$140,BA$2:BA$215)),MAX(AZ$1:AZ162)+1,0)</f>
        <v>162</v>
      </c>
      <c r="BA163" t="s">
        <v>1627</v>
      </c>
      <c r="BB163" t="str">
        <f>IFERROR(VLOOKUP(ROWS(BB$2:BB163),AZ$2:BA$215,2,FALSE),"")</f>
        <v>Scorpionfishes</v>
      </c>
      <c r="BC163">
        <f>IF(ISNUMBER(SEARCH(Landings!$K$141,BD$2:BD$215)),MAX(BC$1:BC162)+1,0)</f>
        <v>162</v>
      </c>
      <c r="BD163" t="s">
        <v>1627</v>
      </c>
      <c r="BE163" t="str">
        <f>IFERROR(VLOOKUP(ROWS(BE$2:BE163),BC$2:BD$215,2,FALSE),"")</f>
        <v>Scorpionfishes</v>
      </c>
      <c r="BF163">
        <f>IF(ISNUMBER(SEARCH(Landings!$K$142,BG$2:BG$215)),MAX(BF$1:BF162)+1,0)</f>
        <v>162</v>
      </c>
      <c r="BG163" t="s">
        <v>1627</v>
      </c>
      <c r="BH163" t="str">
        <f>IFERROR(VLOOKUP(ROWS(BH$2:BH163),BF$2:BG$215,2,FALSE),"")</f>
        <v>Scorpionfishes</v>
      </c>
      <c r="BI163">
        <f>IF(ISNUMBER(SEARCH(Landings!$K$143,BJ$2:BJ$215)),MAX(BI$1:BI162)+1,0)</f>
        <v>162</v>
      </c>
      <c r="BJ163" t="s">
        <v>1627</v>
      </c>
      <c r="BK163" t="str">
        <f>IFERROR(VLOOKUP(ROWS(BK$2:BK163),BI$2:BJ$215,2,FALSE),"")</f>
        <v>Scorpionfishes</v>
      </c>
      <c r="BL163">
        <f>IF(ISNUMBER(SEARCH(Landings!$K$144,BM$2:BM$215)),MAX(BL$1:BL162)+1,0)</f>
        <v>162</v>
      </c>
      <c r="BM163" t="s">
        <v>1627</v>
      </c>
      <c r="BN163" t="str">
        <f>IFERROR(VLOOKUP(ROWS(BN$2:BN163),BL$2:BM$215,2,FALSE),"")</f>
        <v>Scorpionfishes</v>
      </c>
      <c r="BO163">
        <f>IF(ISNUMBER(SEARCH(Landings!$K$145,BP$2:BP$215)),MAX(BO$1:BO162)+1,0)</f>
        <v>162</v>
      </c>
      <c r="BP163" t="s">
        <v>1627</v>
      </c>
      <c r="BQ163" t="str">
        <f>IFERROR(VLOOKUP(ROWS(BQ$2:BQ163),BO$2:BP$215,2,FALSE),"")</f>
        <v>Scorpionfishes</v>
      </c>
      <c r="BR163">
        <f>IF(ISNUMBER(SEARCH(Landings!$K$146,BS$2:BS$215)),MAX(BR$1:BR162)+1,0)</f>
        <v>162</v>
      </c>
      <c r="BS163" t="s">
        <v>1627</v>
      </c>
      <c r="BT163" t="str">
        <f>IFERROR(VLOOKUP(ROWS(BT$2:BT163),BR$2:BS$215,2,FALSE),"")</f>
        <v>Scorpionfishes</v>
      </c>
      <c r="BU163">
        <f>IF(ISNUMBER(SEARCH(Landings!$K$147,BV$2:BV$215)),MAX(BU$1:BU162)+1,0)</f>
        <v>162</v>
      </c>
      <c r="BV163" t="s">
        <v>1627</v>
      </c>
      <c r="BW163" t="str">
        <f>IFERROR(VLOOKUP(ROWS(BW$2:BW163),BU$2:BV$215,2,FALSE),"")</f>
        <v>Scorpionfishes</v>
      </c>
      <c r="BX163">
        <f>IF(ISNUMBER(SEARCH(Landings!$K$148,BY$2:BY$215)),MAX(BX$1:BX162)+1,0)</f>
        <v>162</v>
      </c>
      <c r="BY163" t="s">
        <v>1627</v>
      </c>
      <c r="BZ163" t="str">
        <f>IFERROR(VLOOKUP(ROWS(BZ$2:BZ163),BX$2:BY$215,2,FALSE),"")</f>
        <v>Scorpionfishes</v>
      </c>
      <c r="CA163">
        <f>IF(ISNUMBER(SEARCH(Landings!$K$149,CB$2:CB$215)),MAX(CA$1:CA162)+1,0)</f>
        <v>162</v>
      </c>
      <c r="CB163" t="s">
        <v>1627</v>
      </c>
      <c r="CC163" t="str">
        <f>IFERROR(VLOOKUP(ROWS(CC$2:CC163),CA$2:CB$215,2,FALSE),"")</f>
        <v>Scorpionfishes</v>
      </c>
      <c r="CD163">
        <f>IF(ISNUMBER(SEARCH(Landings!$K$150,CE$2:CE$215)),MAX(CD$1:CD162)+1,0)</f>
        <v>162</v>
      </c>
      <c r="CE163" t="s">
        <v>1627</v>
      </c>
      <c r="CF163" t="str">
        <f>IFERROR(VLOOKUP(ROWS(CF$2:CF163),CD$2:CE$215,2,FALSE),"")</f>
        <v>Scorpionfishes</v>
      </c>
      <c r="CG163">
        <f>IF(ISNUMBER(SEARCH(Landings!$K$151,CH$2:CH$215)),MAX(CG$1:CG162)+1,0)</f>
        <v>162</v>
      </c>
      <c r="CH163" t="s">
        <v>1627</v>
      </c>
      <c r="CI163" t="str">
        <f>IFERROR(VLOOKUP(ROWS(CI$2:CI163),CG$2:CH$215,2,FALSE),"")</f>
        <v>Scorpionfishes</v>
      </c>
      <c r="CJ163">
        <f>IF(ISNUMBER(SEARCH(Landings!$K$152,CK$2:CK$215)),MAX(CJ$1:CJ162)+1,0)</f>
        <v>162</v>
      </c>
      <c r="CK163" t="s">
        <v>1627</v>
      </c>
      <c r="CL163" t="str">
        <f>IFERROR(VLOOKUP(ROWS(CL$2:CL163),CJ$2:CK$215,2,FALSE),"")</f>
        <v>Scorpionfishes</v>
      </c>
      <c r="CM163">
        <f>IF(ISNUMBER(SEARCH(Landings!$K$153,CN$2:CN$215)),MAX(CM$1:CM162)+1,0)</f>
        <v>162</v>
      </c>
      <c r="CN163" t="s">
        <v>1627</v>
      </c>
      <c r="CO163" t="str">
        <f>IFERROR(VLOOKUP(ROWS(CO$2:CO163),CM$2:CN$215,2,FALSE),"")</f>
        <v>Scorpionfishes</v>
      </c>
    </row>
    <row r="164" spans="1:93" x14ac:dyDescent="0.25">
      <c r="A164" t="s">
        <v>1628</v>
      </c>
      <c r="B164" t="s">
        <v>1629</v>
      </c>
      <c r="D164">
        <f>IF(ISNUMBER(SEARCH(Landings!$K$124,E$2:E$215)),MAX(D$1:D163)+1,0)</f>
        <v>163</v>
      </c>
      <c r="E164" t="s">
        <v>1629</v>
      </c>
      <c r="F164" t="str">
        <f>IFERROR(VLOOKUP(ROWS(F$2:F164),D$2:E$215,2,FALSE),"")</f>
        <v>Sea bass</v>
      </c>
      <c r="G164">
        <f>IF(ISNUMBER(SEARCH(Landings!$K$125,H$2:H$215)),MAX(G$1:G163)+1,0)</f>
        <v>163</v>
      </c>
      <c r="H164" t="s">
        <v>1629</v>
      </c>
      <c r="I164" t="str">
        <f>IFERROR(VLOOKUP(ROWS(I$2:I164),G$2:H$215,2,FALSE),"")</f>
        <v>Sea bass</v>
      </c>
      <c r="J164">
        <f>IF(ISNUMBER(SEARCH(Landings!$K$126,K$2:K$215)),MAX(J$1:J163)+1,0)</f>
        <v>163</v>
      </c>
      <c r="K164" t="s">
        <v>1629</v>
      </c>
      <c r="L164" t="str">
        <f>IFERROR(VLOOKUP(ROWS(L$2:L164),J$2:K$215,2,FALSE),"")</f>
        <v>Sea bass</v>
      </c>
      <c r="M164">
        <f>IF(ISNUMBER(SEARCH(Landings!$K$127,N$2:N$215)),MAX(M$1:M163)+1,0)</f>
        <v>163</v>
      </c>
      <c r="N164" t="s">
        <v>1629</v>
      </c>
      <c r="O164" t="str">
        <f>IFERROR(VLOOKUP(ROWS(O$2:O164),M$2:N$215,2,FALSE),"")</f>
        <v>Sea bass</v>
      </c>
      <c r="P164">
        <f>IF(ISNUMBER(SEARCH(Landings!$K$128,Q$2:Q$215)),MAX(P$1:P163)+1,0)</f>
        <v>163</v>
      </c>
      <c r="Q164" t="s">
        <v>1629</v>
      </c>
      <c r="R164" t="str">
        <f>IFERROR(VLOOKUP(ROWS(R$2:R164),P$2:Q$215,2,FALSE),"")</f>
        <v>Sea bass</v>
      </c>
      <c r="S164">
        <f>IF(ISNUMBER(SEARCH(Landings!$K$129,T$2:T$215)),MAX(S$1:S163)+1,0)</f>
        <v>163</v>
      </c>
      <c r="T164" t="s">
        <v>1629</v>
      </c>
      <c r="U164" t="str">
        <f>IFERROR(VLOOKUP(ROWS(U$2:U164),S$2:T$215,2,FALSE),"")</f>
        <v>Sea bass</v>
      </c>
      <c r="V164">
        <f>IF(ISNUMBER(SEARCH(Landings!$K$130,W$2:W$215)),MAX(V$1:V163)+1,0)</f>
        <v>163</v>
      </c>
      <c r="W164" t="s">
        <v>1629</v>
      </c>
      <c r="X164" t="str">
        <f>IFERROR(VLOOKUP(ROWS(X$2:X164),V$2:W$215,2,FALSE),"")</f>
        <v>Sea bass</v>
      </c>
      <c r="Y164">
        <f>IF(ISNUMBER(SEARCH(Landings!$K$131,Z$2:Z$215)),MAX(Y$1:Y163)+1,0)</f>
        <v>163</v>
      </c>
      <c r="Z164" t="s">
        <v>1629</v>
      </c>
      <c r="AA164" t="str">
        <f>IFERROR(VLOOKUP(ROWS(AA$2:AA164),Y$2:Z$215,2,FALSE),"")</f>
        <v>Sea bass</v>
      </c>
      <c r="AB164">
        <f>IF(ISNUMBER(SEARCH(Landings!$K$132,AC$2:AC$215)),MAX(AB$1:AB163)+1,0)</f>
        <v>163</v>
      </c>
      <c r="AC164" t="s">
        <v>1629</v>
      </c>
      <c r="AD164" t="str">
        <f>IFERROR(VLOOKUP(ROWS(AD$2:AD164),AB$2:AC$215,2,FALSE),"")</f>
        <v>Sea bass</v>
      </c>
      <c r="AE164">
        <f>IF(ISNUMBER(SEARCH(Landings!$K$133,AF$2:AF$215)),MAX(AE$1:AE163)+1,0)</f>
        <v>163</v>
      </c>
      <c r="AF164" t="s">
        <v>1629</v>
      </c>
      <c r="AG164" t="str">
        <f>IFERROR(VLOOKUP(ROWS(AG$2:AG164),AE$2:AF$215,2,FALSE),"")</f>
        <v>Sea bass</v>
      </c>
      <c r="AH164">
        <f>IF(ISNUMBER(SEARCH(Landings!$K$134,AI$2:AI$215)),MAX(AH$1:AH163)+1,0)</f>
        <v>163</v>
      </c>
      <c r="AI164" t="s">
        <v>1629</v>
      </c>
      <c r="AJ164" t="str">
        <f>IFERROR(VLOOKUP(ROWS(AJ$2:AJ164),AH$2:AI$215,2,FALSE),"")</f>
        <v>Sea bass</v>
      </c>
      <c r="AK164">
        <f>IF(ISNUMBER(SEARCH(Landings!$K$135,AL$2:AL$215)),MAX(AK$1:AK163)+1,0)</f>
        <v>163</v>
      </c>
      <c r="AL164" t="s">
        <v>1629</v>
      </c>
      <c r="AM164" t="str">
        <f>IFERROR(VLOOKUP(ROWS(AM$2:AM164),AK$2:AL$215,2,FALSE),"")</f>
        <v>Sea bass</v>
      </c>
      <c r="AN164">
        <f>IF(ISNUMBER(SEARCH(Landings!$K$136,AO$2:AO$215)),MAX(AN$1:AN163)+1,0)</f>
        <v>163</v>
      </c>
      <c r="AO164" t="s">
        <v>1629</v>
      </c>
      <c r="AP164" t="str">
        <f>IFERROR(VLOOKUP(ROWS(AP$2:AP164),AN$2:AO$215,2,FALSE),"")</f>
        <v>Sea bass</v>
      </c>
      <c r="AQ164">
        <f>IF(ISNUMBER(SEARCH(Landings!$K$137,AR$2:AR$215)),MAX(AQ$1:AQ163)+1,0)</f>
        <v>163</v>
      </c>
      <c r="AR164" t="s">
        <v>1629</v>
      </c>
      <c r="AS164" t="str">
        <f>IFERROR(VLOOKUP(ROWS(AS$2:AS164),AQ$2:AR$215,2,FALSE),"")</f>
        <v>Sea bass</v>
      </c>
      <c r="AT164">
        <f>IF(ISNUMBER(SEARCH(Landings!$K$138,AU$2:AU$215)),MAX(AT$1:AT163)+1,0)</f>
        <v>163</v>
      </c>
      <c r="AU164" t="s">
        <v>1629</v>
      </c>
      <c r="AV164" t="str">
        <f>IFERROR(VLOOKUP(ROWS(AV$2:AV164),AT$2:AU$215,2,FALSE),"")</f>
        <v>Sea bass</v>
      </c>
      <c r="AW164">
        <f>IF(ISNUMBER(SEARCH(Landings!$K$139,AX$2:AX$215)),MAX(AW$1:AW163)+1,0)</f>
        <v>163</v>
      </c>
      <c r="AX164" t="s">
        <v>1629</v>
      </c>
      <c r="AY164" t="str">
        <f>IFERROR(VLOOKUP(ROWS(AY$2:AY164),AW$2:AX$215,2,FALSE),"")</f>
        <v>Sea bass</v>
      </c>
      <c r="AZ164">
        <f>IF(ISNUMBER(SEARCH(Landings!$K$140,BA$2:BA$215)),MAX(AZ$1:AZ163)+1,0)</f>
        <v>163</v>
      </c>
      <c r="BA164" t="s">
        <v>1629</v>
      </c>
      <c r="BB164" t="str">
        <f>IFERROR(VLOOKUP(ROWS(BB$2:BB164),AZ$2:BA$215,2,FALSE),"")</f>
        <v>Sea bass</v>
      </c>
      <c r="BC164">
        <f>IF(ISNUMBER(SEARCH(Landings!$K$141,BD$2:BD$215)),MAX(BC$1:BC163)+1,0)</f>
        <v>163</v>
      </c>
      <c r="BD164" t="s">
        <v>1629</v>
      </c>
      <c r="BE164" t="str">
        <f>IFERROR(VLOOKUP(ROWS(BE$2:BE164),BC$2:BD$215,2,FALSE),"")</f>
        <v>Sea bass</v>
      </c>
      <c r="BF164">
        <f>IF(ISNUMBER(SEARCH(Landings!$K$142,BG$2:BG$215)),MAX(BF$1:BF163)+1,0)</f>
        <v>163</v>
      </c>
      <c r="BG164" t="s">
        <v>1629</v>
      </c>
      <c r="BH164" t="str">
        <f>IFERROR(VLOOKUP(ROWS(BH$2:BH164),BF$2:BG$215,2,FALSE),"")</f>
        <v>Sea bass</v>
      </c>
      <c r="BI164">
        <f>IF(ISNUMBER(SEARCH(Landings!$K$143,BJ$2:BJ$215)),MAX(BI$1:BI163)+1,0)</f>
        <v>163</v>
      </c>
      <c r="BJ164" t="s">
        <v>1629</v>
      </c>
      <c r="BK164" t="str">
        <f>IFERROR(VLOOKUP(ROWS(BK$2:BK164),BI$2:BJ$215,2,FALSE),"")</f>
        <v>Sea bass</v>
      </c>
      <c r="BL164">
        <f>IF(ISNUMBER(SEARCH(Landings!$K$144,BM$2:BM$215)),MAX(BL$1:BL163)+1,0)</f>
        <v>163</v>
      </c>
      <c r="BM164" t="s">
        <v>1629</v>
      </c>
      <c r="BN164" t="str">
        <f>IFERROR(VLOOKUP(ROWS(BN$2:BN164),BL$2:BM$215,2,FALSE),"")</f>
        <v>Sea bass</v>
      </c>
      <c r="BO164">
        <f>IF(ISNUMBER(SEARCH(Landings!$K$145,BP$2:BP$215)),MAX(BO$1:BO163)+1,0)</f>
        <v>163</v>
      </c>
      <c r="BP164" t="s">
        <v>1629</v>
      </c>
      <c r="BQ164" t="str">
        <f>IFERROR(VLOOKUP(ROWS(BQ$2:BQ164),BO$2:BP$215,2,FALSE),"")</f>
        <v>Sea bass</v>
      </c>
      <c r="BR164">
        <f>IF(ISNUMBER(SEARCH(Landings!$K$146,BS$2:BS$215)),MAX(BR$1:BR163)+1,0)</f>
        <v>163</v>
      </c>
      <c r="BS164" t="s">
        <v>1629</v>
      </c>
      <c r="BT164" t="str">
        <f>IFERROR(VLOOKUP(ROWS(BT$2:BT164),BR$2:BS$215,2,FALSE),"")</f>
        <v>Sea bass</v>
      </c>
      <c r="BU164">
        <f>IF(ISNUMBER(SEARCH(Landings!$K$147,BV$2:BV$215)),MAX(BU$1:BU163)+1,0)</f>
        <v>163</v>
      </c>
      <c r="BV164" t="s">
        <v>1629</v>
      </c>
      <c r="BW164" t="str">
        <f>IFERROR(VLOOKUP(ROWS(BW$2:BW164),BU$2:BV$215,2,FALSE),"")</f>
        <v>Sea bass</v>
      </c>
      <c r="BX164">
        <f>IF(ISNUMBER(SEARCH(Landings!$K$148,BY$2:BY$215)),MAX(BX$1:BX163)+1,0)</f>
        <v>163</v>
      </c>
      <c r="BY164" t="s">
        <v>1629</v>
      </c>
      <c r="BZ164" t="str">
        <f>IFERROR(VLOOKUP(ROWS(BZ$2:BZ164),BX$2:BY$215,2,FALSE),"")</f>
        <v>Sea bass</v>
      </c>
      <c r="CA164">
        <f>IF(ISNUMBER(SEARCH(Landings!$K$149,CB$2:CB$215)),MAX(CA$1:CA163)+1,0)</f>
        <v>163</v>
      </c>
      <c r="CB164" t="s">
        <v>1629</v>
      </c>
      <c r="CC164" t="str">
        <f>IFERROR(VLOOKUP(ROWS(CC$2:CC164),CA$2:CB$215,2,FALSE),"")</f>
        <v>Sea bass</v>
      </c>
      <c r="CD164">
        <f>IF(ISNUMBER(SEARCH(Landings!$K$150,CE$2:CE$215)),MAX(CD$1:CD163)+1,0)</f>
        <v>163</v>
      </c>
      <c r="CE164" t="s">
        <v>1629</v>
      </c>
      <c r="CF164" t="str">
        <f>IFERROR(VLOOKUP(ROWS(CF$2:CF164),CD$2:CE$215,2,FALSE),"")</f>
        <v>Sea bass</v>
      </c>
      <c r="CG164">
        <f>IF(ISNUMBER(SEARCH(Landings!$K$151,CH$2:CH$215)),MAX(CG$1:CG163)+1,0)</f>
        <v>163</v>
      </c>
      <c r="CH164" t="s">
        <v>1629</v>
      </c>
      <c r="CI164" t="str">
        <f>IFERROR(VLOOKUP(ROWS(CI$2:CI164),CG$2:CH$215,2,FALSE),"")</f>
        <v>Sea bass</v>
      </c>
      <c r="CJ164">
        <f>IF(ISNUMBER(SEARCH(Landings!$K$152,CK$2:CK$215)),MAX(CJ$1:CJ163)+1,0)</f>
        <v>163</v>
      </c>
      <c r="CK164" t="s">
        <v>1629</v>
      </c>
      <c r="CL164" t="str">
        <f>IFERROR(VLOOKUP(ROWS(CL$2:CL164),CJ$2:CK$215,2,FALSE),"")</f>
        <v>Sea bass</v>
      </c>
      <c r="CM164">
        <f>IF(ISNUMBER(SEARCH(Landings!$K$153,CN$2:CN$215)),MAX(CM$1:CM163)+1,0)</f>
        <v>163</v>
      </c>
      <c r="CN164" t="s">
        <v>1629</v>
      </c>
      <c r="CO164" t="str">
        <f>IFERROR(VLOOKUP(ROWS(CO$2:CO164),CM$2:CN$215,2,FALSE),"")</f>
        <v>Sea bass</v>
      </c>
    </row>
    <row r="165" spans="1:93" x14ac:dyDescent="0.25">
      <c r="A165" t="s">
        <v>1630</v>
      </c>
      <c r="B165" t="s">
        <v>1631</v>
      </c>
      <c r="D165">
        <f>IF(ISNUMBER(SEARCH(Landings!$K$124,E$2:E$215)),MAX(D$1:D164)+1,0)</f>
        <v>164</v>
      </c>
      <c r="E165" t="s">
        <v>1631</v>
      </c>
      <c r="F165" t="str">
        <f>IFERROR(VLOOKUP(ROWS(F$2:F165),D$2:E$215,2,FALSE),"")</f>
        <v>Shad</v>
      </c>
      <c r="G165">
        <f>IF(ISNUMBER(SEARCH(Landings!$K$125,H$2:H$215)),MAX(G$1:G164)+1,0)</f>
        <v>164</v>
      </c>
      <c r="H165" t="s">
        <v>1631</v>
      </c>
      <c r="I165" t="str">
        <f>IFERROR(VLOOKUP(ROWS(I$2:I165),G$2:H$215,2,FALSE),"")</f>
        <v>Shad</v>
      </c>
      <c r="J165">
        <f>IF(ISNUMBER(SEARCH(Landings!$K$126,K$2:K$215)),MAX(J$1:J164)+1,0)</f>
        <v>164</v>
      </c>
      <c r="K165" t="s">
        <v>1631</v>
      </c>
      <c r="L165" t="str">
        <f>IFERROR(VLOOKUP(ROWS(L$2:L165),J$2:K$215,2,FALSE),"")</f>
        <v>Shad</v>
      </c>
      <c r="M165">
        <f>IF(ISNUMBER(SEARCH(Landings!$K$127,N$2:N$215)),MAX(M$1:M164)+1,0)</f>
        <v>164</v>
      </c>
      <c r="N165" t="s">
        <v>1631</v>
      </c>
      <c r="O165" t="str">
        <f>IFERROR(VLOOKUP(ROWS(O$2:O165),M$2:N$215,2,FALSE),"")</f>
        <v>Shad</v>
      </c>
      <c r="P165">
        <f>IF(ISNUMBER(SEARCH(Landings!$K$128,Q$2:Q$215)),MAX(P$1:P164)+1,0)</f>
        <v>164</v>
      </c>
      <c r="Q165" t="s">
        <v>1631</v>
      </c>
      <c r="R165" t="str">
        <f>IFERROR(VLOOKUP(ROWS(R$2:R165),P$2:Q$215,2,FALSE),"")</f>
        <v>Shad</v>
      </c>
      <c r="S165">
        <f>IF(ISNUMBER(SEARCH(Landings!$K$129,T$2:T$215)),MAX(S$1:S164)+1,0)</f>
        <v>164</v>
      </c>
      <c r="T165" t="s">
        <v>1631</v>
      </c>
      <c r="U165" t="str">
        <f>IFERROR(VLOOKUP(ROWS(U$2:U165),S$2:T$215,2,FALSE),"")</f>
        <v>Shad</v>
      </c>
      <c r="V165">
        <f>IF(ISNUMBER(SEARCH(Landings!$K$130,W$2:W$215)),MAX(V$1:V164)+1,0)</f>
        <v>164</v>
      </c>
      <c r="W165" t="s">
        <v>1631</v>
      </c>
      <c r="X165" t="str">
        <f>IFERROR(VLOOKUP(ROWS(X$2:X165),V$2:W$215,2,FALSE),"")</f>
        <v>Shad</v>
      </c>
      <c r="Y165">
        <f>IF(ISNUMBER(SEARCH(Landings!$K$131,Z$2:Z$215)),MAX(Y$1:Y164)+1,0)</f>
        <v>164</v>
      </c>
      <c r="Z165" t="s">
        <v>1631</v>
      </c>
      <c r="AA165" t="str">
        <f>IFERROR(VLOOKUP(ROWS(AA$2:AA165),Y$2:Z$215,2,FALSE),"")</f>
        <v>Shad</v>
      </c>
      <c r="AB165">
        <f>IF(ISNUMBER(SEARCH(Landings!$K$132,AC$2:AC$215)),MAX(AB$1:AB164)+1,0)</f>
        <v>164</v>
      </c>
      <c r="AC165" t="s">
        <v>1631</v>
      </c>
      <c r="AD165" t="str">
        <f>IFERROR(VLOOKUP(ROWS(AD$2:AD165),AB$2:AC$215,2,FALSE),"")</f>
        <v>Shad</v>
      </c>
      <c r="AE165">
        <f>IF(ISNUMBER(SEARCH(Landings!$K$133,AF$2:AF$215)),MAX(AE$1:AE164)+1,0)</f>
        <v>164</v>
      </c>
      <c r="AF165" t="s">
        <v>1631</v>
      </c>
      <c r="AG165" t="str">
        <f>IFERROR(VLOOKUP(ROWS(AG$2:AG165),AE$2:AF$215,2,FALSE),"")</f>
        <v>Shad</v>
      </c>
      <c r="AH165">
        <f>IF(ISNUMBER(SEARCH(Landings!$K$134,AI$2:AI$215)),MAX(AH$1:AH164)+1,0)</f>
        <v>164</v>
      </c>
      <c r="AI165" t="s">
        <v>1631</v>
      </c>
      <c r="AJ165" t="str">
        <f>IFERROR(VLOOKUP(ROWS(AJ$2:AJ165),AH$2:AI$215,2,FALSE),"")</f>
        <v>Shad</v>
      </c>
      <c r="AK165">
        <f>IF(ISNUMBER(SEARCH(Landings!$K$135,AL$2:AL$215)),MAX(AK$1:AK164)+1,0)</f>
        <v>164</v>
      </c>
      <c r="AL165" t="s">
        <v>1631</v>
      </c>
      <c r="AM165" t="str">
        <f>IFERROR(VLOOKUP(ROWS(AM$2:AM165),AK$2:AL$215,2,FALSE),"")</f>
        <v>Shad</v>
      </c>
      <c r="AN165">
        <f>IF(ISNUMBER(SEARCH(Landings!$K$136,AO$2:AO$215)),MAX(AN$1:AN164)+1,0)</f>
        <v>164</v>
      </c>
      <c r="AO165" t="s">
        <v>1631</v>
      </c>
      <c r="AP165" t="str">
        <f>IFERROR(VLOOKUP(ROWS(AP$2:AP165),AN$2:AO$215,2,FALSE),"")</f>
        <v>Shad</v>
      </c>
      <c r="AQ165">
        <f>IF(ISNUMBER(SEARCH(Landings!$K$137,AR$2:AR$215)),MAX(AQ$1:AQ164)+1,0)</f>
        <v>164</v>
      </c>
      <c r="AR165" t="s">
        <v>1631</v>
      </c>
      <c r="AS165" t="str">
        <f>IFERROR(VLOOKUP(ROWS(AS$2:AS165),AQ$2:AR$215,2,FALSE),"")</f>
        <v>Shad</v>
      </c>
      <c r="AT165">
        <f>IF(ISNUMBER(SEARCH(Landings!$K$138,AU$2:AU$215)),MAX(AT$1:AT164)+1,0)</f>
        <v>164</v>
      </c>
      <c r="AU165" t="s">
        <v>1631</v>
      </c>
      <c r="AV165" t="str">
        <f>IFERROR(VLOOKUP(ROWS(AV$2:AV165),AT$2:AU$215,2,FALSE),"")</f>
        <v>Shad</v>
      </c>
      <c r="AW165">
        <f>IF(ISNUMBER(SEARCH(Landings!$K$139,AX$2:AX$215)),MAX(AW$1:AW164)+1,0)</f>
        <v>164</v>
      </c>
      <c r="AX165" t="s">
        <v>1631</v>
      </c>
      <c r="AY165" t="str">
        <f>IFERROR(VLOOKUP(ROWS(AY$2:AY165),AW$2:AX$215,2,FALSE),"")</f>
        <v>Shad</v>
      </c>
      <c r="AZ165">
        <f>IF(ISNUMBER(SEARCH(Landings!$K$140,BA$2:BA$215)),MAX(AZ$1:AZ164)+1,0)</f>
        <v>164</v>
      </c>
      <c r="BA165" t="s">
        <v>1631</v>
      </c>
      <c r="BB165" t="str">
        <f>IFERROR(VLOOKUP(ROWS(BB$2:BB165),AZ$2:BA$215,2,FALSE),"")</f>
        <v>Shad</v>
      </c>
      <c r="BC165">
        <f>IF(ISNUMBER(SEARCH(Landings!$K$141,BD$2:BD$215)),MAX(BC$1:BC164)+1,0)</f>
        <v>164</v>
      </c>
      <c r="BD165" t="s">
        <v>1631</v>
      </c>
      <c r="BE165" t="str">
        <f>IFERROR(VLOOKUP(ROWS(BE$2:BE165),BC$2:BD$215,2,FALSE),"")</f>
        <v>Shad</v>
      </c>
      <c r="BF165">
        <f>IF(ISNUMBER(SEARCH(Landings!$K$142,BG$2:BG$215)),MAX(BF$1:BF164)+1,0)</f>
        <v>164</v>
      </c>
      <c r="BG165" t="s">
        <v>1631</v>
      </c>
      <c r="BH165" t="str">
        <f>IFERROR(VLOOKUP(ROWS(BH$2:BH165),BF$2:BG$215,2,FALSE),"")</f>
        <v>Shad</v>
      </c>
      <c r="BI165">
        <f>IF(ISNUMBER(SEARCH(Landings!$K$143,BJ$2:BJ$215)),MAX(BI$1:BI164)+1,0)</f>
        <v>164</v>
      </c>
      <c r="BJ165" t="s">
        <v>1631</v>
      </c>
      <c r="BK165" t="str">
        <f>IFERROR(VLOOKUP(ROWS(BK$2:BK165),BI$2:BJ$215,2,FALSE),"")</f>
        <v>Shad</v>
      </c>
      <c r="BL165">
        <f>IF(ISNUMBER(SEARCH(Landings!$K$144,BM$2:BM$215)),MAX(BL$1:BL164)+1,0)</f>
        <v>164</v>
      </c>
      <c r="BM165" t="s">
        <v>1631</v>
      </c>
      <c r="BN165" t="str">
        <f>IFERROR(VLOOKUP(ROWS(BN$2:BN165),BL$2:BM$215,2,FALSE),"")</f>
        <v>Shad</v>
      </c>
      <c r="BO165">
        <f>IF(ISNUMBER(SEARCH(Landings!$K$145,BP$2:BP$215)),MAX(BO$1:BO164)+1,0)</f>
        <v>164</v>
      </c>
      <c r="BP165" t="s">
        <v>1631</v>
      </c>
      <c r="BQ165" t="str">
        <f>IFERROR(VLOOKUP(ROWS(BQ$2:BQ165),BO$2:BP$215,2,FALSE),"")</f>
        <v>Shad</v>
      </c>
      <c r="BR165">
        <f>IF(ISNUMBER(SEARCH(Landings!$K$146,BS$2:BS$215)),MAX(BR$1:BR164)+1,0)</f>
        <v>164</v>
      </c>
      <c r="BS165" t="s">
        <v>1631</v>
      </c>
      <c r="BT165" t="str">
        <f>IFERROR(VLOOKUP(ROWS(BT$2:BT165),BR$2:BS$215,2,FALSE),"")</f>
        <v>Shad</v>
      </c>
      <c r="BU165">
        <f>IF(ISNUMBER(SEARCH(Landings!$K$147,BV$2:BV$215)),MAX(BU$1:BU164)+1,0)</f>
        <v>164</v>
      </c>
      <c r="BV165" t="s">
        <v>1631</v>
      </c>
      <c r="BW165" t="str">
        <f>IFERROR(VLOOKUP(ROWS(BW$2:BW165),BU$2:BV$215,2,FALSE),"")</f>
        <v>Shad</v>
      </c>
      <c r="BX165">
        <f>IF(ISNUMBER(SEARCH(Landings!$K$148,BY$2:BY$215)),MAX(BX$1:BX164)+1,0)</f>
        <v>164</v>
      </c>
      <c r="BY165" t="s">
        <v>1631</v>
      </c>
      <c r="BZ165" t="str">
        <f>IFERROR(VLOOKUP(ROWS(BZ$2:BZ165),BX$2:BY$215,2,FALSE),"")</f>
        <v>Shad</v>
      </c>
      <c r="CA165">
        <f>IF(ISNUMBER(SEARCH(Landings!$K$149,CB$2:CB$215)),MAX(CA$1:CA164)+1,0)</f>
        <v>164</v>
      </c>
      <c r="CB165" t="s">
        <v>1631</v>
      </c>
      <c r="CC165" t="str">
        <f>IFERROR(VLOOKUP(ROWS(CC$2:CC165),CA$2:CB$215,2,FALSE),"")</f>
        <v>Shad</v>
      </c>
      <c r="CD165">
        <f>IF(ISNUMBER(SEARCH(Landings!$K$150,CE$2:CE$215)),MAX(CD$1:CD164)+1,0)</f>
        <v>164</v>
      </c>
      <c r="CE165" t="s">
        <v>1631</v>
      </c>
      <c r="CF165" t="str">
        <f>IFERROR(VLOOKUP(ROWS(CF$2:CF165),CD$2:CE$215,2,FALSE),"")</f>
        <v>Shad</v>
      </c>
      <c r="CG165">
        <f>IF(ISNUMBER(SEARCH(Landings!$K$151,CH$2:CH$215)),MAX(CG$1:CG164)+1,0)</f>
        <v>164</v>
      </c>
      <c r="CH165" t="s">
        <v>1631</v>
      </c>
      <c r="CI165" t="str">
        <f>IFERROR(VLOOKUP(ROWS(CI$2:CI165),CG$2:CH$215,2,FALSE),"")</f>
        <v>Shad</v>
      </c>
      <c r="CJ165">
        <f>IF(ISNUMBER(SEARCH(Landings!$K$152,CK$2:CK$215)),MAX(CJ$1:CJ164)+1,0)</f>
        <v>164</v>
      </c>
      <c r="CK165" t="s">
        <v>1631</v>
      </c>
      <c r="CL165" t="str">
        <f>IFERROR(VLOOKUP(ROWS(CL$2:CL165),CJ$2:CK$215,2,FALSE),"")</f>
        <v>Shad</v>
      </c>
      <c r="CM165">
        <f>IF(ISNUMBER(SEARCH(Landings!$K$153,CN$2:CN$215)),MAX(CM$1:CM164)+1,0)</f>
        <v>164</v>
      </c>
      <c r="CN165" t="s">
        <v>1631</v>
      </c>
      <c r="CO165" t="str">
        <f>IFERROR(VLOOKUP(ROWS(CO$2:CO165),CM$2:CN$215,2,FALSE),"")</f>
        <v>Shad</v>
      </c>
    </row>
    <row r="166" spans="1:93" x14ac:dyDescent="0.25">
      <c r="A166" t="s">
        <v>1632</v>
      </c>
      <c r="B166" t="s">
        <v>1633</v>
      </c>
      <c r="D166">
        <f>IF(ISNUMBER(SEARCH(Landings!$K$124,E$2:E$215)),MAX(D$1:D165)+1,0)</f>
        <v>165</v>
      </c>
      <c r="E166" t="s">
        <v>1633</v>
      </c>
      <c r="F166" t="str">
        <f>IFERROR(VLOOKUP(ROWS(F$2:F166),D$2:E$215,2,FALSE),"")</f>
        <v>Shagreen Ray</v>
      </c>
      <c r="G166">
        <f>IF(ISNUMBER(SEARCH(Landings!$K$125,H$2:H$215)),MAX(G$1:G165)+1,0)</f>
        <v>165</v>
      </c>
      <c r="H166" t="s">
        <v>1633</v>
      </c>
      <c r="I166" t="str">
        <f>IFERROR(VLOOKUP(ROWS(I$2:I166),G$2:H$215,2,FALSE),"")</f>
        <v>Shagreen Ray</v>
      </c>
      <c r="J166">
        <f>IF(ISNUMBER(SEARCH(Landings!$K$126,K$2:K$215)),MAX(J$1:J165)+1,0)</f>
        <v>165</v>
      </c>
      <c r="K166" t="s">
        <v>1633</v>
      </c>
      <c r="L166" t="str">
        <f>IFERROR(VLOOKUP(ROWS(L$2:L166),J$2:K$215,2,FALSE),"")</f>
        <v>Shagreen Ray</v>
      </c>
      <c r="M166">
        <f>IF(ISNUMBER(SEARCH(Landings!$K$127,N$2:N$215)),MAX(M$1:M165)+1,0)</f>
        <v>165</v>
      </c>
      <c r="N166" t="s">
        <v>1633</v>
      </c>
      <c r="O166" t="str">
        <f>IFERROR(VLOOKUP(ROWS(O$2:O166),M$2:N$215,2,FALSE),"")</f>
        <v>Shagreen Ray</v>
      </c>
      <c r="P166">
        <f>IF(ISNUMBER(SEARCH(Landings!$K$128,Q$2:Q$215)),MAX(P$1:P165)+1,0)</f>
        <v>165</v>
      </c>
      <c r="Q166" t="s">
        <v>1633</v>
      </c>
      <c r="R166" t="str">
        <f>IFERROR(VLOOKUP(ROWS(R$2:R166),P$2:Q$215,2,FALSE),"")</f>
        <v>Shagreen Ray</v>
      </c>
      <c r="S166">
        <f>IF(ISNUMBER(SEARCH(Landings!$K$129,T$2:T$215)),MAX(S$1:S165)+1,0)</f>
        <v>165</v>
      </c>
      <c r="T166" t="s">
        <v>1633</v>
      </c>
      <c r="U166" t="str">
        <f>IFERROR(VLOOKUP(ROWS(U$2:U166),S$2:T$215,2,FALSE),"")</f>
        <v>Shagreen Ray</v>
      </c>
      <c r="V166">
        <f>IF(ISNUMBER(SEARCH(Landings!$K$130,W$2:W$215)),MAX(V$1:V165)+1,0)</f>
        <v>165</v>
      </c>
      <c r="W166" t="s">
        <v>1633</v>
      </c>
      <c r="X166" t="str">
        <f>IFERROR(VLOOKUP(ROWS(X$2:X166),V$2:W$215,2,FALSE),"")</f>
        <v>Shagreen Ray</v>
      </c>
      <c r="Y166">
        <f>IF(ISNUMBER(SEARCH(Landings!$K$131,Z$2:Z$215)),MAX(Y$1:Y165)+1,0)</f>
        <v>165</v>
      </c>
      <c r="Z166" t="s">
        <v>1633</v>
      </c>
      <c r="AA166" t="str">
        <f>IFERROR(VLOOKUP(ROWS(AA$2:AA166),Y$2:Z$215,2,FALSE),"")</f>
        <v>Shagreen Ray</v>
      </c>
      <c r="AB166">
        <f>IF(ISNUMBER(SEARCH(Landings!$K$132,AC$2:AC$215)),MAX(AB$1:AB165)+1,0)</f>
        <v>165</v>
      </c>
      <c r="AC166" t="s">
        <v>1633</v>
      </c>
      <c r="AD166" t="str">
        <f>IFERROR(VLOOKUP(ROWS(AD$2:AD166),AB$2:AC$215,2,FALSE),"")</f>
        <v>Shagreen Ray</v>
      </c>
      <c r="AE166">
        <f>IF(ISNUMBER(SEARCH(Landings!$K$133,AF$2:AF$215)),MAX(AE$1:AE165)+1,0)</f>
        <v>165</v>
      </c>
      <c r="AF166" t="s">
        <v>1633</v>
      </c>
      <c r="AG166" t="str">
        <f>IFERROR(VLOOKUP(ROWS(AG$2:AG166),AE$2:AF$215,2,FALSE),"")</f>
        <v>Shagreen Ray</v>
      </c>
      <c r="AH166">
        <f>IF(ISNUMBER(SEARCH(Landings!$K$134,AI$2:AI$215)),MAX(AH$1:AH165)+1,0)</f>
        <v>165</v>
      </c>
      <c r="AI166" t="s">
        <v>1633</v>
      </c>
      <c r="AJ166" t="str">
        <f>IFERROR(VLOOKUP(ROWS(AJ$2:AJ166),AH$2:AI$215,2,FALSE),"")</f>
        <v>Shagreen Ray</v>
      </c>
      <c r="AK166">
        <f>IF(ISNUMBER(SEARCH(Landings!$K$135,AL$2:AL$215)),MAX(AK$1:AK165)+1,0)</f>
        <v>165</v>
      </c>
      <c r="AL166" t="s">
        <v>1633</v>
      </c>
      <c r="AM166" t="str">
        <f>IFERROR(VLOOKUP(ROWS(AM$2:AM166),AK$2:AL$215,2,FALSE),"")</f>
        <v>Shagreen Ray</v>
      </c>
      <c r="AN166">
        <f>IF(ISNUMBER(SEARCH(Landings!$K$136,AO$2:AO$215)),MAX(AN$1:AN165)+1,0)</f>
        <v>165</v>
      </c>
      <c r="AO166" t="s">
        <v>1633</v>
      </c>
      <c r="AP166" t="str">
        <f>IFERROR(VLOOKUP(ROWS(AP$2:AP166),AN$2:AO$215,2,FALSE),"")</f>
        <v>Shagreen Ray</v>
      </c>
      <c r="AQ166">
        <f>IF(ISNUMBER(SEARCH(Landings!$K$137,AR$2:AR$215)),MAX(AQ$1:AQ165)+1,0)</f>
        <v>165</v>
      </c>
      <c r="AR166" t="s">
        <v>1633</v>
      </c>
      <c r="AS166" t="str">
        <f>IFERROR(VLOOKUP(ROWS(AS$2:AS166),AQ$2:AR$215,2,FALSE),"")</f>
        <v>Shagreen Ray</v>
      </c>
      <c r="AT166">
        <f>IF(ISNUMBER(SEARCH(Landings!$K$138,AU$2:AU$215)),MAX(AT$1:AT165)+1,0)</f>
        <v>165</v>
      </c>
      <c r="AU166" t="s">
        <v>1633</v>
      </c>
      <c r="AV166" t="str">
        <f>IFERROR(VLOOKUP(ROWS(AV$2:AV166),AT$2:AU$215,2,FALSE),"")</f>
        <v>Shagreen Ray</v>
      </c>
      <c r="AW166">
        <f>IF(ISNUMBER(SEARCH(Landings!$K$139,AX$2:AX$215)),MAX(AW$1:AW165)+1,0)</f>
        <v>165</v>
      </c>
      <c r="AX166" t="s">
        <v>1633</v>
      </c>
      <c r="AY166" t="str">
        <f>IFERROR(VLOOKUP(ROWS(AY$2:AY166),AW$2:AX$215,2,FALSE),"")</f>
        <v>Shagreen Ray</v>
      </c>
      <c r="AZ166">
        <f>IF(ISNUMBER(SEARCH(Landings!$K$140,BA$2:BA$215)),MAX(AZ$1:AZ165)+1,0)</f>
        <v>165</v>
      </c>
      <c r="BA166" t="s">
        <v>1633</v>
      </c>
      <c r="BB166" t="str">
        <f>IFERROR(VLOOKUP(ROWS(BB$2:BB166),AZ$2:BA$215,2,FALSE),"")</f>
        <v>Shagreen Ray</v>
      </c>
      <c r="BC166">
        <f>IF(ISNUMBER(SEARCH(Landings!$K$141,BD$2:BD$215)),MAX(BC$1:BC165)+1,0)</f>
        <v>165</v>
      </c>
      <c r="BD166" t="s">
        <v>1633</v>
      </c>
      <c r="BE166" t="str">
        <f>IFERROR(VLOOKUP(ROWS(BE$2:BE166),BC$2:BD$215,2,FALSE),"")</f>
        <v>Shagreen Ray</v>
      </c>
      <c r="BF166">
        <f>IF(ISNUMBER(SEARCH(Landings!$K$142,BG$2:BG$215)),MAX(BF$1:BF165)+1,0)</f>
        <v>165</v>
      </c>
      <c r="BG166" t="s">
        <v>1633</v>
      </c>
      <c r="BH166" t="str">
        <f>IFERROR(VLOOKUP(ROWS(BH$2:BH166),BF$2:BG$215,2,FALSE),"")</f>
        <v>Shagreen Ray</v>
      </c>
      <c r="BI166">
        <f>IF(ISNUMBER(SEARCH(Landings!$K$143,BJ$2:BJ$215)),MAX(BI$1:BI165)+1,0)</f>
        <v>165</v>
      </c>
      <c r="BJ166" t="s">
        <v>1633</v>
      </c>
      <c r="BK166" t="str">
        <f>IFERROR(VLOOKUP(ROWS(BK$2:BK166),BI$2:BJ$215,2,FALSE),"")</f>
        <v>Shagreen Ray</v>
      </c>
      <c r="BL166">
        <f>IF(ISNUMBER(SEARCH(Landings!$K$144,BM$2:BM$215)),MAX(BL$1:BL165)+1,0)</f>
        <v>165</v>
      </c>
      <c r="BM166" t="s">
        <v>1633</v>
      </c>
      <c r="BN166" t="str">
        <f>IFERROR(VLOOKUP(ROWS(BN$2:BN166),BL$2:BM$215,2,FALSE),"")</f>
        <v>Shagreen Ray</v>
      </c>
      <c r="BO166">
        <f>IF(ISNUMBER(SEARCH(Landings!$K$145,BP$2:BP$215)),MAX(BO$1:BO165)+1,0)</f>
        <v>165</v>
      </c>
      <c r="BP166" t="s">
        <v>1633</v>
      </c>
      <c r="BQ166" t="str">
        <f>IFERROR(VLOOKUP(ROWS(BQ$2:BQ166),BO$2:BP$215,2,FALSE),"")</f>
        <v>Shagreen Ray</v>
      </c>
      <c r="BR166">
        <f>IF(ISNUMBER(SEARCH(Landings!$K$146,BS$2:BS$215)),MAX(BR$1:BR165)+1,0)</f>
        <v>165</v>
      </c>
      <c r="BS166" t="s">
        <v>1633</v>
      </c>
      <c r="BT166" t="str">
        <f>IFERROR(VLOOKUP(ROWS(BT$2:BT166),BR$2:BS$215,2,FALSE),"")</f>
        <v>Shagreen Ray</v>
      </c>
      <c r="BU166">
        <f>IF(ISNUMBER(SEARCH(Landings!$K$147,BV$2:BV$215)),MAX(BU$1:BU165)+1,0)</f>
        <v>165</v>
      </c>
      <c r="BV166" t="s">
        <v>1633</v>
      </c>
      <c r="BW166" t="str">
        <f>IFERROR(VLOOKUP(ROWS(BW$2:BW166),BU$2:BV$215,2,FALSE),"")</f>
        <v>Shagreen Ray</v>
      </c>
      <c r="BX166">
        <f>IF(ISNUMBER(SEARCH(Landings!$K$148,BY$2:BY$215)),MAX(BX$1:BX165)+1,0)</f>
        <v>165</v>
      </c>
      <c r="BY166" t="s">
        <v>1633</v>
      </c>
      <c r="BZ166" t="str">
        <f>IFERROR(VLOOKUP(ROWS(BZ$2:BZ166),BX$2:BY$215,2,FALSE),"")</f>
        <v>Shagreen Ray</v>
      </c>
      <c r="CA166">
        <f>IF(ISNUMBER(SEARCH(Landings!$K$149,CB$2:CB$215)),MAX(CA$1:CA165)+1,0)</f>
        <v>165</v>
      </c>
      <c r="CB166" t="s">
        <v>1633</v>
      </c>
      <c r="CC166" t="str">
        <f>IFERROR(VLOOKUP(ROWS(CC$2:CC166),CA$2:CB$215,2,FALSE),"")</f>
        <v>Shagreen Ray</v>
      </c>
      <c r="CD166">
        <f>IF(ISNUMBER(SEARCH(Landings!$K$150,CE$2:CE$215)),MAX(CD$1:CD165)+1,0)</f>
        <v>165</v>
      </c>
      <c r="CE166" t="s">
        <v>1633</v>
      </c>
      <c r="CF166" t="str">
        <f>IFERROR(VLOOKUP(ROWS(CF$2:CF166),CD$2:CE$215,2,FALSE),"")</f>
        <v>Shagreen Ray</v>
      </c>
      <c r="CG166">
        <f>IF(ISNUMBER(SEARCH(Landings!$K$151,CH$2:CH$215)),MAX(CG$1:CG165)+1,0)</f>
        <v>165</v>
      </c>
      <c r="CH166" t="s">
        <v>1633</v>
      </c>
      <c r="CI166" t="str">
        <f>IFERROR(VLOOKUP(ROWS(CI$2:CI166),CG$2:CH$215,2,FALSE),"")</f>
        <v>Shagreen Ray</v>
      </c>
      <c r="CJ166">
        <f>IF(ISNUMBER(SEARCH(Landings!$K$152,CK$2:CK$215)),MAX(CJ$1:CJ165)+1,0)</f>
        <v>165</v>
      </c>
      <c r="CK166" t="s">
        <v>1633</v>
      </c>
      <c r="CL166" t="str">
        <f>IFERROR(VLOOKUP(ROWS(CL$2:CL166),CJ$2:CK$215,2,FALSE),"")</f>
        <v>Shagreen Ray</v>
      </c>
      <c r="CM166">
        <f>IF(ISNUMBER(SEARCH(Landings!$K$153,CN$2:CN$215)),MAX(CM$1:CM165)+1,0)</f>
        <v>165</v>
      </c>
      <c r="CN166" t="s">
        <v>1633</v>
      </c>
      <c r="CO166" t="str">
        <f>IFERROR(VLOOKUP(ROWS(CO$2:CO166),CM$2:CN$215,2,FALSE),"")</f>
        <v>Shagreen Ray</v>
      </c>
    </row>
    <row r="167" spans="1:93" x14ac:dyDescent="0.25">
      <c r="A167" t="s">
        <v>1634</v>
      </c>
      <c r="B167" t="s">
        <v>1635</v>
      </c>
      <c r="D167">
        <f>IF(ISNUMBER(SEARCH(Landings!$K$124,E$2:E$215)),MAX(D$1:D166)+1,0)</f>
        <v>166</v>
      </c>
      <c r="E167" t="s">
        <v>1635</v>
      </c>
      <c r="F167" t="str">
        <f>IFERROR(VLOOKUP(ROWS(F$2:F167),D$2:E$215,2,FALSE),"")</f>
        <v>Shortfin squid</v>
      </c>
      <c r="G167">
        <f>IF(ISNUMBER(SEARCH(Landings!$K$125,H$2:H$215)),MAX(G$1:G166)+1,0)</f>
        <v>166</v>
      </c>
      <c r="H167" t="s">
        <v>1635</v>
      </c>
      <c r="I167" t="str">
        <f>IFERROR(VLOOKUP(ROWS(I$2:I167),G$2:H$215,2,FALSE),"")</f>
        <v>Shortfin squid</v>
      </c>
      <c r="J167">
        <f>IF(ISNUMBER(SEARCH(Landings!$K$126,K$2:K$215)),MAX(J$1:J166)+1,0)</f>
        <v>166</v>
      </c>
      <c r="K167" t="s">
        <v>1635</v>
      </c>
      <c r="L167" t="str">
        <f>IFERROR(VLOOKUP(ROWS(L$2:L167),J$2:K$215,2,FALSE),"")</f>
        <v>Shortfin squid</v>
      </c>
      <c r="M167">
        <f>IF(ISNUMBER(SEARCH(Landings!$K$127,N$2:N$215)),MAX(M$1:M166)+1,0)</f>
        <v>166</v>
      </c>
      <c r="N167" t="s">
        <v>1635</v>
      </c>
      <c r="O167" t="str">
        <f>IFERROR(VLOOKUP(ROWS(O$2:O167),M$2:N$215,2,FALSE),"")</f>
        <v>Shortfin squid</v>
      </c>
      <c r="P167">
        <f>IF(ISNUMBER(SEARCH(Landings!$K$128,Q$2:Q$215)),MAX(P$1:P166)+1,0)</f>
        <v>166</v>
      </c>
      <c r="Q167" t="s">
        <v>1635</v>
      </c>
      <c r="R167" t="str">
        <f>IFERROR(VLOOKUP(ROWS(R$2:R167),P$2:Q$215,2,FALSE),"")</f>
        <v>Shortfin squid</v>
      </c>
      <c r="S167">
        <f>IF(ISNUMBER(SEARCH(Landings!$K$129,T$2:T$215)),MAX(S$1:S166)+1,0)</f>
        <v>166</v>
      </c>
      <c r="T167" t="s">
        <v>1635</v>
      </c>
      <c r="U167" t="str">
        <f>IFERROR(VLOOKUP(ROWS(U$2:U167),S$2:T$215,2,FALSE),"")</f>
        <v>Shortfin squid</v>
      </c>
      <c r="V167">
        <f>IF(ISNUMBER(SEARCH(Landings!$K$130,W$2:W$215)),MAX(V$1:V166)+1,0)</f>
        <v>166</v>
      </c>
      <c r="W167" t="s">
        <v>1635</v>
      </c>
      <c r="X167" t="str">
        <f>IFERROR(VLOOKUP(ROWS(X$2:X167),V$2:W$215,2,FALSE),"")</f>
        <v>Shortfin squid</v>
      </c>
      <c r="Y167">
        <f>IF(ISNUMBER(SEARCH(Landings!$K$131,Z$2:Z$215)),MAX(Y$1:Y166)+1,0)</f>
        <v>166</v>
      </c>
      <c r="Z167" t="s">
        <v>1635</v>
      </c>
      <c r="AA167" t="str">
        <f>IFERROR(VLOOKUP(ROWS(AA$2:AA167),Y$2:Z$215,2,FALSE),"")</f>
        <v>Shortfin squid</v>
      </c>
      <c r="AB167">
        <f>IF(ISNUMBER(SEARCH(Landings!$K$132,AC$2:AC$215)),MAX(AB$1:AB166)+1,0)</f>
        <v>166</v>
      </c>
      <c r="AC167" t="s">
        <v>1635</v>
      </c>
      <c r="AD167" t="str">
        <f>IFERROR(VLOOKUP(ROWS(AD$2:AD167),AB$2:AC$215,2,FALSE),"")</f>
        <v>Shortfin squid</v>
      </c>
      <c r="AE167">
        <f>IF(ISNUMBER(SEARCH(Landings!$K$133,AF$2:AF$215)),MAX(AE$1:AE166)+1,0)</f>
        <v>166</v>
      </c>
      <c r="AF167" t="s">
        <v>1635</v>
      </c>
      <c r="AG167" t="str">
        <f>IFERROR(VLOOKUP(ROWS(AG$2:AG167),AE$2:AF$215,2,FALSE),"")</f>
        <v>Shortfin squid</v>
      </c>
      <c r="AH167">
        <f>IF(ISNUMBER(SEARCH(Landings!$K$134,AI$2:AI$215)),MAX(AH$1:AH166)+1,0)</f>
        <v>166</v>
      </c>
      <c r="AI167" t="s">
        <v>1635</v>
      </c>
      <c r="AJ167" t="str">
        <f>IFERROR(VLOOKUP(ROWS(AJ$2:AJ167),AH$2:AI$215,2,FALSE),"")</f>
        <v>Shortfin squid</v>
      </c>
      <c r="AK167">
        <f>IF(ISNUMBER(SEARCH(Landings!$K$135,AL$2:AL$215)),MAX(AK$1:AK166)+1,0)</f>
        <v>166</v>
      </c>
      <c r="AL167" t="s">
        <v>1635</v>
      </c>
      <c r="AM167" t="str">
        <f>IFERROR(VLOOKUP(ROWS(AM$2:AM167),AK$2:AL$215,2,FALSE),"")</f>
        <v>Shortfin squid</v>
      </c>
      <c r="AN167">
        <f>IF(ISNUMBER(SEARCH(Landings!$K$136,AO$2:AO$215)),MAX(AN$1:AN166)+1,0)</f>
        <v>166</v>
      </c>
      <c r="AO167" t="s">
        <v>1635</v>
      </c>
      <c r="AP167" t="str">
        <f>IFERROR(VLOOKUP(ROWS(AP$2:AP167),AN$2:AO$215,2,FALSE),"")</f>
        <v>Shortfin squid</v>
      </c>
      <c r="AQ167">
        <f>IF(ISNUMBER(SEARCH(Landings!$K$137,AR$2:AR$215)),MAX(AQ$1:AQ166)+1,0)</f>
        <v>166</v>
      </c>
      <c r="AR167" t="s">
        <v>1635</v>
      </c>
      <c r="AS167" t="str">
        <f>IFERROR(VLOOKUP(ROWS(AS$2:AS167),AQ$2:AR$215,2,FALSE),"")</f>
        <v>Shortfin squid</v>
      </c>
      <c r="AT167">
        <f>IF(ISNUMBER(SEARCH(Landings!$K$138,AU$2:AU$215)),MAX(AT$1:AT166)+1,0)</f>
        <v>166</v>
      </c>
      <c r="AU167" t="s">
        <v>1635</v>
      </c>
      <c r="AV167" t="str">
        <f>IFERROR(VLOOKUP(ROWS(AV$2:AV167),AT$2:AU$215,2,FALSE),"")</f>
        <v>Shortfin squid</v>
      </c>
      <c r="AW167">
        <f>IF(ISNUMBER(SEARCH(Landings!$K$139,AX$2:AX$215)),MAX(AW$1:AW166)+1,0)</f>
        <v>166</v>
      </c>
      <c r="AX167" t="s">
        <v>1635</v>
      </c>
      <c r="AY167" t="str">
        <f>IFERROR(VLOOKUP(ROWS(AY$2:AY167),AW$2:AX$215,2,FALSE),"")</f>
        <v>Shortfin squid</v>
      </c>
      <c r="AZ167">
        <f>IF(ISNUMBER(SEARCH(Landings!$K$140,BA$2:BA$215)),MAX(AZ$1:AZ166)+1,0)</f>
        <v>166</v>
      </c>
      <c r="BA167" t="s">
        <v>1635</v>
      </c>
      <c r="BB167" t="str">
        <f>IFERROR(VLOOKUP(ROWS(BB$2:BB167),AZ$2:BA$215,2,FALSE),"")</f>
        <v>Shortfin squid</v>
      </c>
      <c r="BC167">
        <f>IF(ISNUMBER(SEARCH(Landings!$K$141,BD$2:BD$215)),MAX(BC$1:BC166)+1,0)</f>
        <v>166</v>
      </c>
      <c r="BD167" t="s">
        <v>1635</v>
      </c>
      <c r="BE167" t="str">
        <f>IFERROR(VLOOKUP(ROWS(BE$2:BE167),BC$2:BD$215,2,FALSE),"")</f>
        <v>Shortfin squid</v>
      </c>
      <c r="BF167">
        <f>IF(ISNUMBER(SEARCH(Landings!$K$142,BG$2:BG$215)),MAX(BF$1:BF166)+1,0)</f>
        <v>166</v>
      </c>
      <c r="BG167" t="s">
        <v>1635</v>
      </c>
      <c r="BH167" t="str">
        <f>IFERROR(VLOOKUP(ROWS(BH$2:BH167),BF$2:BG$215,2,FALSE),"")</f>
        <v>Shortfin squid</v>
      </c>
      <c r="BI167">
        <f>IF(ISNUMBER(SEARCH(Landings!$K$143,BJ$2:BJ$215)),MAX(BI$1:BI166)+1,0)</f>
        <v>166</v>
      </c>
      <c r="BJ167" t="s">
        <v>1635</v>
      </c>
      <c r="BK167" t="str">
        <f>IFERROR(VLOOKUP(ROWS(BK$2:BK167),BI$2:BJ$215,2,FALSE),"")</f>
        <v>Shortfin squid</v>
      </c>
      <c r="BL167">
        <f>IF(ISNUMBER(SEARCH(Landings!$K$144,BM$2:BM$215)),MAX(BL$1:BL166)+1,0)</f>
        <v>166</v>
      </c>
      <c r="BM167" t="s">
        <v>1635</v>
      </c>
      <c r="BN167" t="str">
        <f>IFERROR(VLOOKUP(ROWS(BN$2:BN167),BL$2:BM$215,2,FALSE),"")</f>
        <v>Shortfin squid</v>
      </c>
      <c r="BO167">
        <f>IF(ISNUMBER(SEARCH(Landings!$K$145,BP$2:BP$215)),MAX(BO$1:BO166)+1,0)</f>
        <v>166</v>
      </c>
      <c r="BP167" t="s">
        <v>1635</v>
      </c>
      <c r="BQ167" t="str">
        <f>IFERROR(VLOOKUP(ROWS(BQ$2:BQ167),BO$2:BP$215,2,FALSE),"")</f>
        <v>Shortfin squid</v>
      </c>
      <c r="BR167">
        <f>IF(ISNUMBER(SEARCH(Landings!$K$146,BS$2:BS$215)),MAX(BR$1:BR166)+1,0)</f>
        <v>166</v>
      </c>
      <c r="BS167" t="s">
        <v>1635</v>
      </c>
      <c r="BT167" t="str">
        <f>IFERROR(VLOOKUP(ROWS(BT$2:BT167),BR$2:BS$215,2,FALSE),"")</f>
        <v>Shortfin squid</v>
      </c>
      <c r="BU167">
        <f>IF(ISNUMBER(SEARCH(Landings!$K$147,BV$2:BV$215)),MAX(BU$1:BU166)+1,0)</f>
        <v>166</v>
      </c>
      <c r="BV167" t="s">
        <v>1635</v>
      </c>
      <c r="BW167" t="str">
        <f>IFERROR(VLOOKUP(ROWS(BW$2:BW167),BU$2:BV$215,2,FALSE),"")</f>
        <v>Shortfin squid</v>
      </c>
      <c r="BX167">
        <f>IF(ISNUMBER(SEARCH(Landings!$K$148,BY$2:BY$215)),MAX(BX$1:BX166)+1,0)</f>
        <v>166</v>
      </c>
      <c r="BY167" t="s">
        <v>1635</v>
      </c>
      <c r="BZ167" t="str">
        <f>IFERROR(VLOOKUP(ROWS(BZ$2:BZ167),BX$2:BY$215,2,FALSE),"")</f>
        <v>Shortfin squid</v>
      </c>
      <c r="CA167">
        <f>IF(ISNUMBER(SEARCH(Landings!$K$149,CB$2:CB$215)),MAX(CA$1:CA166)+1,0)</f>
        <v>166</v>
      </c>
      <c r="CB167" t="s">
        <v>1635</v>
      </c>
      <c r="CC167" t="str">
        <f>IFERROR(VLOOKUP(ROWS(CC$2:CC167),CA$2:CB$215,2,FALSE),"")</f>
        <v>Shortfin squid</v>
      </c>
      <c r="CD167">
        <f>IF(ISNUMBER(SEARCH(Landings!$K$150,CE$2:CE$215)),MAX(CD$1:CD166)+1,0)</f>
        <v>166</v>
      </c>
      <c r="CE167" t="s">
        <v>1635</v>
      </c>
      <c r="CF167" t="str">
        <f>IFERROR(VLOOKUP(ROWS(CF$2:CF167),CD$2:CE$215,2,FALSE),"")</f>
        <v>Shortfin squid</v>
      </c>
      <c r="CG167">
        <f>IF(ISNUMBER(SEARCH(Landings!$K$151,CH$2:CH$215)),MAX(CG$1:CG166)+1,0)</f>
        <v>166</v>
      </c>
      <c r="CH167" t="s">
        <v>1635</v>
      </c>
      <c r="CI167" t="str">
        <f>IFERROR(VLOOKUP(ROWS(CI$2:CI167),CG$2:CH$215,2,FALSE),"")</f>
        <v>Shortfin squid</v>
      </c>
      <c r="CJ167">
        <f>IF(ISNUMBER(SEARCH(Landings!$K$152,CK$2:CK$215)),MAX(CJ$1:CJ166)+1,0)</f>
        <v>166</v>
      </c>
      <c r="CK167" t="s">
        <v>1635</v>
      </c>
      <c r="CL167" t="str">
        <f>IFERROR(VLOOKUP(ROWS(CL$2:CL167),CJ$2:CK$215,2,FALSE),"")</f>
        <v>Shortfin squid</v>
      </c>
      <c r="CM167">
        <f>IF(ISNUMBER(SEARCH(Landings!$K$153,CN$2:CN$215)),MAX(CM$1:CM166)+1,0)</f>
        <v>166</v>
      </c>
      <c r="CN167" t="s">
        <v>1635</v>
      </c>
      <c r="CO167" t="str">
        <f>IFERROR(VLOOKUP(ROWS(CO$2:CO167),CM$2:CN$215,2,FALSE),"")</f>
        <v>Shortfin squid</v>
      </c>
    </row>
    <row r="168" spans="1:93" x14ac:dyDescent="0.25">
      <c r="A168" t="s">
        <v>1636</v>
      </c>
      <c r="B168" t="s">
        <v>1637</v>
      </c>
      <c r="D168">
        <f>IF(ISNUMBER(SEARCH(Landings!$K$124,E$2:E$215)),MAX(D$1:D167)+1,0)</f>
        <v>167</v>
      </c>
      <c r="E168" t="s">
        <v>1637</v>
      </c>
      <c r="F168" t="str">
        <f>IFERROR(VLOOKUP(ROWS(F$2:F168),D$2:E$215,2,FALSE),"")</f>
        <v>Siki Shark</v>
      </c>
      <c r="G168">
        <f>IF(ISNUMBER(SEARCH(Landings!$K$125,H$2:H$215)),MAX(G$1:G167)+1,0)</f>
        <v>167</v>
      </c>
      <c r="H168" t="s">
        <v>1637</v>
      </c>
      <c r="I168" t="str">
        <f>IFERROR(VLOOKUP(ROWS(I$2:I168),G$2:H$215,2,FALSE),"")</f>
        <v>Siki Shark</v>
      </c>
      <c r="J168">
        <f>IF(ISNUMBER(SEARCH(Landings!$K$126,K$2:K$215)),MAX(J$1:J167)+1,0)</f>
        <v>167</v>
      </c>
      <c r="K168" t="s">
        <v>1637</v>
      </c>
      <c r="L168" t="str">
        <f>IFERROR(VLOOKUP(ROWS(L$2:L168),J$2:K$215,2,FALSE),"")</f>
        <v>Siki Shark</v>
      </c>
      <c r="M168">
        <f>IF(ISNUMBER(SEARCH(Landings!$K$127,N$2:N$215)),MAX(M$1:M167)+1,0)</f>
        <v>167</v>
      </c>
      <c r="N168" t="s">
        <v>1637</v>
      </c>
      <c r="O168" t="str">
        <f>IFERROR(VLOOKUP(ROWS(O$2:O168),M$2:N$215,2,FALSE),"")</f>
        <v>Siki Shark</v>
      </c>
      <c r="P168">
        <f>IF(ISNUMBER(SEARCH(Landings!$K$128,Q$2:Q$215)),MAX(P$1:P167)+1,0)</f>
        <v>167</v>
      </c>
      <c r="Q168" t="s">
        <v>1637</v>
      </c>
      <c r="R168" t="str">
        <f>IFERROR(VLOOKUP(ROWS(R$2:R168),P$2:Q$215,2,FALSE),"")</f>
        <v>Siki Shark</v>
      </c>
      <c r="S168">
        <f>IF(ISNUMBER(SEARCH(Landings!$K$129,T$2:T$215)),MAX(S$1:S167)+1,0)</f>
        <v>167</v>
      </c>
      <c r="T168" t="s">
        <v>1637</v>
      </c>
      <c r="U168" t="str">
        <f>IFERROR(VLOOKUP(ROWS(U$2:U168),S$2:T$215,2,FALSE),"")</f>
        <v>Siki Shark</v>
      </c>
      <c r="V168">
        <f>IF(ISNUMBER(SEARCH(Landings!$K$130,W$2:W$215)),MAX(V$1:V167)+1,0)</f>
        <v>167</v>
      </c>
      <c r="W168" t="s">
        <v>1637</v>
      </c>
      <c r="X168" t="str">
        <f>IFERROR(VLOOKUP(ROWS(X$2:X168),V$2:W$215,2,FALSE),"")</f>
        <v>Siki Shark</v>
      </c>
      <c r="Y168">
        <f>IF(ISNUMBER(SEARCH(Landings!$K$131,Z$2:Z$215)),MAX(Y$1:Y167)+1,0)</f>
        <v>167</v>
      </c>
      <c r="Z168" t="s">
        <v>1637</v>
      </c>
      <c r="AA168" t="str">
        <f>IFERROR(VLOOKUP(ROWS(AA$2:AA168),Y$2:Z$215,2,FALSE),"")</f>
        <v>Siki Shark</v>
      </c>
      <c r="AB168">
        <f>IF(ISNUMBER(SEARCH(Landings!$K$132,AC$2:AC$215)),MAX(AB$1:AB167)+1,0)</f>
        <v>167</v>
      </c>
      <c r="AC168" t="s">
        <v>1637</v>
      </c>
      <c r="AD168" t="str">
        <f>IFERROR(VLOOKUP(ROWS(AD$2:AD168),AB$2:AC$215,2,FALSE),"")</f>
        <v>Siki Shark</v>
      </c>
      <c r="AE168">
        <f>IF(ISNUMBER(SEARCH(Landings!$K$133,AF$2:AF$215)),MAX(AE$1:AE167)+1,0)</f>
        <v>167</v>
      </c>
      <c r="AF168" t="s">
        <v>1637</v>
      </c>
      <c r="AG168" t="str">
        <f>IFERROR(VLOOKUP(ROWS(AG$2:AG168),AE$2:AF$215,2,FALSE),"")</f>
        <v>Siki Shark</v>
      </c>
      <c r="AH168">
        <f>IF(ISNUMBER(SEARCH(Landings!$K$134,AI$2:AI$215)),MAX(AH$1:AH167)+1,0)</f>
        <v>167</v>
      </c>
      <c r="AI168" t="s">
        <v>1637</v>
      </c>
      <c r="AJ168" t="str">
        <f>IFERROR(VLOOKUP(ROWS(AJ$2:AJ168),AH$2:AI$215,2,FALSE),"")</f>
        <v>Siki Shark</v>
      </c>
      <c r="AK168">
        <f>IF(ISNUMBER(SEARCH(Landings!$K$135,AL$2:AL$215)),MAX(AK$1:AK167)+1,0)</f>
        <v>167</v>
      </c>
      <c r="AL168" t="s">
        <v>1637</v>
      </c>
      <c r="AM168" t="str">
        <f>IFERROR(VLOOKUP(ROWS(AM$2:AM168),AK$2:AL$215,2,FALSE),"")</f>
        <v>Siki Shark</v>
      </c>
      <c r="AN168">
        <f>IF(ISNUMBER(SEARCH(Landings!$K$136,AO$2:AO$215)),MAX(AN$1:AN167)+1,0)</f>
        <v>167</v>
      </c>
      <c r="AO168" t="s">
        <v>1637</v>
      </c>
      <c r="AP168" t="str">
        <f>IFERROR(VLOOKUP(ROWS(AP$2:AP168),AN$2:AO$215,2,FALSE),"")</f>
        <v>Siki Shark</v>
      </c>
      <c r="AQ168">
        <f>IF(ISNUMBER(SEARCH(Landings!$K$137,AR$2:AR$215)),MAX(AQ$1:AQ167)+1,0)</f>
        <v>167</v>
      </c>
      <c r="AR168" t="s">
        <v>1637</v>
      </c>
      <c r="AS168" t="str">
        <f>IFERROR(VLOOKUP(ROWS(AS$2:AS168),AQ$2:AR$215,2,FALSE),"")</f>
        <v>Siki Shark</v>
      </c>
      <c r="AT168">
        <f>IF(ISNUMBER(SEARCH(Landings!$K$138,AU$2:AU$215)),MAX(AT$1:AT167)+1,0)</f>
        <v>167</v>
      </c>
      <c r="AU168" t="s">
        <v>1637</v>
      </c>
      <c r="AV168" t="str">
        <f>IFERROR(VLOOKUP(ROWS(AV$2:AV168),AT$2:AU$215,2,FALSE),"")</f>
        <v>Siki Shark</v>
      </c>
      <c r="AW168">
        <f>IF(ISNUMBER(SEARCH(Landings!$K$139,AX$2:AX$215)),MAX(AW$1:AW167)+1,0)</f>
        <v>167</v>
      </c>
      <c r="AX168" t="s">
        <v>1637</v>
      </c>
      <c r="AY168" t="str">
        <f>IFERROR(VLOOKUP(ROWS(AY$2:AY168),AW$2:AX$215,2,FALSE),"")</f>
        <v>Siki Shark</v>
      </c>
      <c r="AZ168">
        <f>IF(ISNUMBER(SEARCH(Landings!$K$140,BA$2:BA$215)),MAX(AZ$1:AZ167)+1,0)</f>
        <v>167</v>
      </c>
      <c r="BA168" t="s">
        <v>1637</v>
      </c>
      <c r="BB168" t="str">
        <f>IFERROR(VLOOKUP(ROWS(BB$2:BB168),AZ$2:BA$215,2,FALSE),"")</f>
        <v>Siki Shark</v>
      </c>
      <c r="BC168">
        <f>IF(ISNUMBER(SEARCH(Landings!$K$141,BD$2:BD$215)),MAX(BC$1:BC167)+1,0)</f>
        <v>167</v>
      </c>
      <c r="BD168" t="s">
        <v>1637</v>
      </c>
      <c r="BE168" t="str">
        <f>IFERROR(VLOOKUP(ROWS(BE$2:BE168),BC$2:BD$215,2,FALSE),"")</f>
        <v>Siki Shark</v>
      </c>
      <c r="BF168">
        <f>IF(ISNUMBER(SEARCH(Landings!$K$142,BG$2:BG$215)),MAX(BF$1:BF167)+1,0)</f>
        <v>167</v>
      </c>
      <c r="BG168" t="s">
        <v>1637</v>
      </c>
      <c r="BH168" t="str">
        <f>IFERROR(VLOOKUP(ROWS(BH$2:BH168),BF$2:BG$215,2,FALSE),"")</f>
        <v>Siki Shark</v>
      </c>
      <c r="BI168">
        <f>IF(ISNUMBER(SEARCH(Landings!$K$143,BJ$2:BJ$215)),MAX(BI$1:BI167)+1,0)</f>
        <v>167</v>
      </c>
      <c r="BJ168" t="s">
        <v>1637</v>
      </c>
      <c r="BK168" t="str">
        <f>IFERROR(VLOOKUP(ROWS(BK$2:BK168),BI$2:BJ$215,2,FALSE),"")</f>
        <v>Siki Shark</v>
      </c>
      <c r="BL168">
        <f>IF(ISNUMBER(SEARCH(Landings!$K$144,BM$2:BM$215)),MAX(BL$1:BL167)+1,0)</f>
        <v>167</v>
      </c>
      <c r="BM168" t="s">
        <v>1637</v>
      </c>
      <c r="BN168" t="str">
        <f>IFERROR(VLOOKUP(ROWS(BN$2:BN168),BL$2:BM$215,2,FALSE),"")</f>
        <v>Siki Shark</v>
      </c>
      <c r="BO168">
        <f>IF(ISNUMBER(SEARCH(Landings!$K$145,BP$2:BP$215)),MAX(BO$1:BO167)+1,0)</f>
        <v>167</v>
      </c>
      <c r="BP168" t="s">
        <v>1637</v>
      </c>
      <c r="BQ168" t="str">
        <f>IFERROR(VLOOKUP(ROWS(BQ$2:BQ168),BO$2:BP$215,2,FALSE),"")</f>
        <v>Siki Shark</v>
      </c>
      <c r="BR168">
        <f>IF(ISNUMBER(SEARCH(Landings!$K$146,BS$2:BS$215)),MAX(BR$1:BR167)+1,0)</f>
        <v>167</v>
      </c>
      <c r="BS168" t="s">
        <v>1637</v>
      </c>
      <c r="BT168" t="str">
        <f>IFERROR(VLOOKUP(ROWS(BT$2:BT168),BR$2:BS$215,2,FALSE),"")</f>
        <v>Siki Shark</v>
      </c>
      <c r="BU168">
        <f>IF(ISNUMBER(SEARCH(Landings!$K$147,BV$2:BV$215)),MAX(BU$1:BU167)+1,0)</f>
        <v>167</v>
      </c>
      <c r="BV168" t="s">
        <v>1637</v>
      </c>
      <c r="BW168" t="str">
        <f>IFERROR(VLOOKUP(ROWS(BW$2:BW168),BU$2:BV$215,2,FALSE),"")</f>
        <v>Siki Shark</v>
      </c>
      <c r="BX168">
        <f>IF(ISNUMBER(SEARCH(Landings!$K$148,BY$2:BY$215)),MAX(BX$1:BX167)+1,0)</f>
        <v>167</v>
      </c>
      <c r="BY168" t="s">
        <v>1637</v>
      </c>
      <c r="BZ168" t="str">
        <f>IFERROR(VLOOKUP(ROWS(BZ$2:BZ168),BX$2:BY$215,2,FALSE),"")</f>
        <v>Siki Shark</v>
      </c>
      <c r="CA168">
        <f>IF(ISNUMBER(SEARCH(Landings!$K$149,CB$2:CB$215)),MAX(CA$1:CA167)+1,0)</f>
        <v>167</v>
      </c>
      <c r="CB168" t="s">
        <v>1637</v>
      </c>
      <c r="CC168" t="str">
        <f>IFERROR(VLOOKUP(ROWS(CC$2:CC168),CA$2:CB$215,2,FALSE),"")</f>
        <v>Siki Shark</v>
      </c>
      <c r="CD168">
        <f>IF(ISNUMBER(SEARCH(Landings!$K$150,CE$2:CE$215)),MAX(CD$1:CD167)+1,0)</f>
        <v>167</v>
      </c>
      <c r="CE168" t="s">
        <v>1637</v>
      </c>
      <c r="CF168" t="str">
        <f>IFERROR(VLOOKUP(ROWS(CF$2:CF168),CD$2:CE$215,2,FALSE),"")</f>
        <v>Siki Shark</v>
      </c>
      <c r="CG168">
        <f>IF(ISNUMBER(SEARCH(Landings!$K$151,CH$2:CH$215)),MAX(CG$1:CG167)+1,0)</f>
        <v>167</v>
      </c>
      <c r="CH168" t="s">
        <v>1637</v>
      </c>
      <c r="CI168" t="str">
        <f>IFERROR(VLOOKUP(ROWS(CI$2:CI168),CG$2:CH$215,2,FALSE),"")</f>
        <v>Siki Shark</v>
      </c>
      <c r="CJ168">
        <f>IF(ISNUMBER(SEARCH(Landings!$K$152,CK$2:CK$215)),MAX(CJ$1:CJ167)+1,0)</f>
        <v>167</v>
      </c>
      <c r="CK168" t="s">
        <v>1637</v>
      </c>
      <c r="CL168" t="str">
        <f>IFERROR(VLOOKUP(ROWS(CL$2:CL168),CJ$2:CK$215,2,FALSE),"")</f>
        <v>Siki Shark</v>
      </c>
      <c r="CM168">
        <f>IF(ISNUMBER(SEARCH(Landings!$K$153,CN$2:CN$215)),MAX(CM$1:CM167)+1,0)</f>
        <v>167</v>
      </c>
      <c r="CN168" t="s">
        <v>1637</v>
      </c>
      <c r="CO168" t="str">
        <f>IFERROR(VLOOKUP(ROWS(CO$2:CO168),CM$2:CN$215,2,FALSE),"")</f>
        <v>Siki Shark</v>
      </c>
    </row>
    <row r="169" spans="1:93" x14ac:dyDescent="0.25">
      <c r="A169" t="s">
        <v>1638</v>
      </c>
      <c r="B169" t="s">
        <v>1639</v>
      </c>
      <c r="D169">
        <f>IF(ISNUMBER(SEARCH(Landings!$K$124,E$2:E$215)),MAX(D$1:D168)+1,0)</f>
        <v>168</v>
      </c>
      <c r="E169" t="s">
        <v>1639</v>
      </c>
      <c r="F169" t="str">
        <f>IFERROR(VLOOKUP(ROWS(F$2:F169),D$2:E$215,2,FALSE),"")</f>
        <v>Silver Bream</v>
      </c>
      <c r="G169">
        <f>IF(ISNUMBER(SEARCH(Landings!$K$125,H$2:H$215)),MAX(G$1:G168)+1,0)</f>
        <v>168</v>
      </c>
      <c r="H169" t="s">
        <v>1639</v>
      </c>
      <c r="I169" t="str">
        <f>IFERROR(VLOOKUP(ROWS(I$2:I169),G$2:H$215,2,FALSE),"")</f>
        <v>Silver Bream</v>
      </c>
      <c r="J169">
        <f>IF(ISNUMBER(SEARCH(Landings!$K$126,K$2:K$215)),MAX(J$1:J168)+1,0)</f>
        <v>168</v>
      </c>
      <c r="K169" t="s">
        <v>1639</v>
      </c>
      <c r="L169" t="str">
        <f>IFERROR(VLOOKUP(ROWS(L$2:L169),J$2:K$215,2,FALSE),"")</f>
        <v>Silver Bream</v>
      </c>
      <c r="M169">
        <f>IF(ISNUMBER(SEARCH(Landings!$K$127,N$2:N$215)),MAX(M$1:M168)+1,0)</f>
        <v>168</v>
      </c>
      <c r="N169" t="s">
        <v>1639</v>
      </c>
      <c r="O169" t="str">
        <f>IFERROR(VLOOKUP(ROWS(O$2:O169),M$2:N$215,2,FALSE),"")</f>
        <v>Silver Bream</v>
      </c>
      <c r="P169">
        <f>IF(ISNUMBER(SEARCH(Landings!$K$128,Q$2:Q$215)),MAX(P$1:P168)+1,0)</f>
        <v>168</v>
      </c>
      <c r="Q169" t="s">
        <v>1639</v>
      </c>
      <c r="R169" t="str">
        <f>IFERROR(VLOOKUP(ROWS(R$2:R169),P$2:Q$215,2,FALSE),"")</f>
        <v>Silver Bream</v>
      </c>
      <c r="S169">
        <f>IF(ISNUMBER(SEARCH(Landings!$K$129,T$2:T$215)),MAX(S$1:S168)+1,0)</f>
        <v>168</v>
      </c>
      <c r="T169" t="s">
        <v>1639</v>
      </c>
      <c r="U169" t="str">
        <f>IFERROR(VLOOKUP(ROWS(U$2:U169),S$2:T$215,2,FALSE),"")</f>
        <v>Silver Bream</v>
      </c>
      <c r="V169">
        <f>IF(ISNUMBER(SEARCH(Landings!$K$130,W$2:W$215)),MAX(V$1:V168)+1,0)</f>
        <v>168</v>
      </c>
      <c r="W169" t="s">
        <v>1639</v>
      </c>
      <c r="X169" t="str">
        <f>IFERROR(VLOOKUP(ROWS(X$2:X169),V$2:W$215,2,FALSE),"")</f>
        <v>Silver Bream</v>
      </c>
      <c r="Y169">
        <f>IF(ISNUMBER(SEARCH(Landings!$K$131,Z$2:Z$215)),MAX(Y$1:Y168)+1,0)</f>
        <v>168</v>
      </c>
      <c r="Z169" t="s">
        <v>1639</v>
      </c>
      <c r="AA169" t="str">
        <f>IFERROR(VLOOKUP(ROWS(AA$2:AA169),Y$2:Z$215,2,FALSE),"")</f>
        <v>Silver Bream</v>
      </c>
      <c r="AB169">
        <f>IF(ISNUMBER(SEARCH(Landings!$K$132,AC$2:AC$215)),MAX(AB$1:AB168)+1,0)</f>
        <v>168</v>
      </c>
      <c r="AC169" t="s">
        <v>1639</v>
      </c>
      <c r="AD169" t="str">
        <f>IFERROR(VLOOKUP(ROWS(AD$2:AD169),AB$2:AC$215,2,FALSE),"")</f>
        <v>Silver Bream</v>
      </c>
      <c r="AE169">
        <f>IF(ISNUMBER(SEARCH(Landings!$K$133,AF$2:AF$215)),MAX(AE$1:AE168)+1,0)</f>
        <v>168</v>
      </c>
      <c r="AF169" t="s">
        <v>1639</v>
      </c>
      <c r="AG169" t="str">
        <f>IFERROR(VLOOKUP(ROWS(AG$2:AG169),AE$2:AF$215,2,FALSE),"")</f>
        <v>Silver Bream</v>
      </c>
      <c r="AH169">
        <f>IF(ISNUMBER(SEARCH(Landings!$K$134,AI$2:AI$215)),MAX(AH$1:AH168)+1,0)</f>
        <v>168</v>
      </c>
      <c r="AI169" t="s">
        <v>1639</v>
      </c>
      <c r="AJ169" t="str">
        <f>IFERROR(VLOOKUP(ROWS(AJ$2:AJ169),AH$2:AI$215,2,FALSE),"")</f>
        <v>Silver Bream</v>
      </c>
      <c r="AK169">
        <f>IF(ISNUMBER(SEARCH(Landings!$K$135,AL$2:AL$215)),MAX(AK$1:AK168)+1,0)</f>
        <v>168</v>
      </c>
      <c r="AL169" t="s">
        <v>1639</v>
      </c>
      <c r="AM169" t="str">
        <f>IFERROR(VLOOKUP(ROWS(AM$2:AM169),AK$2:AL$215,2,FALSE),"")</f>
        <v>Silver Bream</v>
      </c>
      <c r="AN169">
        <f>IF(ISNUMBER(SEARCH(Landings!$K$136,AO$2:AO$215)),MAX(AN$1:AN168)+1,0)</f>
        <v>168</v>
      </c>
      <c r="AO169" t="s">
        <v>1639</v>
      </c>
      <c r="AP169" t="str">
        <f>IFERROR(VLOOKUP(ROWS(AP$2:AP169),AN$2:AO$215,2,FALSE),"")</f>
        <v>Silver Bream</v>
      </c>
      <c r="AQ169">
        <f>IF(ISNUMBER(SEARCH(Landings!$K$137,AR$2:AR$215)),MAX(AQ$1:AQ168)+1,0)</f>
        <v>168</v>
      </c>
      <c r="AR169" t="s">
        <v>1639</v>
      </c>
      <c r="AS169" t="str">
        <f>IFERROR(VLOOKUP(ROWS(AS$2:AS169),AQ$2:AR$215,2,FALSE),"")</f>
        <v>Silver Bream</v>
      </c>
      <c r="AT169">
        <f>IF(ISNUMBER(SEARCH(Landings!$K$138,AU$2:AU$215)),MAX(AT$1:AT168)+1,0)</f>
        <v>168</v>
      </c>
      <c r="AU169" t="s">
        <v>1639</v>
      </c>
      <c r="AV169" t="str">
        <f>IFERROR(VLOOKUP(ROWS(AV$2:AV169),AT$2:AU$215,2,FALSE),"")</f>
        <v>Silver Bream</v>
      </c>
      <c r="AW169">
        <f>IF(ISNUMBER(SEARCH(Landings!$K$139,AX$2:AX$215)),MAX(AW$1:AW168)+1,0)</f>
        <v>168</v>
      </c>
      <c r="AX169" t="s">
        <v>1639</v>
      </c>
      <c r="AY169" t="str">
        <f>IFERROR(VLOOKUP(ROWS(AY$2:AY169),AW$2:AX$215,2,FALSE),"")</f>
        <v>Silver Bream</v>
      </c>
      <c r="AZ169">
        <f>IF(ISNUMBER(SEARCH(Landings!$K$140,BA$2:BA$215)),MAX(AZ$1:AZ168)+1,0)</f>
        <v>168</v>
      </c>
      <c r="BA169" t="s">
        <v>1639</v>
      </c>
      <c r="BB169" t="str">
        <f>IFERROR(VLOOKUP(ROWS(BB$2:BB169),AZ$2:BA$215,2,FALSE),"")</f>
        <v>Silver Bream</v>
      </c>
      <c r="BC169">
        <f>IF(ISNUMBER(SEARCH(Landings!$K$141,BD$2:BD$215)),MAX(BC$1:BC168)+1,0)</f>
        <v>168</v>
      </c>
      <c r="BD169" t="s">
        <v>1639</v>
      </c>
      <c r="BE169" t="str">
        <f>IFERROR(VLOOKUP(ROWS(BE$2:BE169),BC$2:BD$215,2,FALSE),"")</f>
        <v>Silver Bream</v>
      </c>
      <c r="BF169">
        <f>IF(ISNUMBER(SEARCH(Landings!$K$142,BG$2:BG$215)),MAX(BF$1:BF168)+1,0)</f>
        <v>168</v>
      </c>
      <c r="BG169" t="s">
        <v>1639</v>
      </c>
      <c r="BH169" t="str">
        <f>IFERROR(VLOOKUP(ROWS(BH$2:BH169),BF$2:BG$215,2,FALSE),"")</f>
        <v>Silver Bream</v>
      </c>
      <c r="BI169">
        <f>IF(ISNUMBER(SEARCH(Landings!$K$143,BJ$2:BJ$215)),MAX(BI$1:BI168)+1,0)</f>
        <v>168</v>
      </c>
      <c r="BJ169" t="s">
        <v>1639</v>
      </c>
      <c r="BK169" t="str">
        <f>IFERROR(VLOOKUP(ROWS(BK$2:BK169),BI$2:BJ$215,2,FALSE),"")</f>
        <v>Silver Bream</v>
      </c>
      <c r="BL169">
        <f>IF(ISNUMBER(SEARCH(Landings!$K$144,BM$2:BM$215)),MAX(BL$1:BL168)+1,0)</f>
        <v>168</v>
      </c>
      <c r="BM169" t="s">
        <v>1639</v>
      </c>
      <c r="BN169" t="str">
        <f>IFERROR(VLOOKUP(ROWS(BN$2:BN169),BL$2:BM$215,2,FALSE),"")</f>
        <v>Silver Bream</v>
      </c>
      <c r="BO169">
        <f>IF(ISNUMBER(SEARCH(Landings!$K$145,BP$2:BP$215)),MAX(BO$1:BO168)+1,0)</f>
        <v>168</v>
      </c>
      <c r="BP169" t="s">
        <v>1639</v>
      </c>
      <c r="BQ169" t="str">
        <f>IFERROR(VLOOKUP(ROWS(BQ$2:BQ169),BO$2:BP$215,2,FALSE),"")</f>
        <v>Silver Bream</v>
      </c>
      <c r="BR169">
        <f>IF(ISNUMBER(SEARCH(Landings!$K$146,BS$2:BS$215)),MAX(BR$1:BR168)+1,0)</f>
        <v>168</v>
      </c>
      <c r="BS169" t="s">
        <v>1639</v>
      </c>
      <c r="BT169" t="str">
        <f>IFERROR(VLOOKUP(ROWS(BT$2:BT169),BR$2:BS$215,2,FALSE),"")</f>
        <v>Silver Bream</v>
      </c>
      <c r="BU169">
        <f>IF(ISNUMBER(SEARCH(Landings!$K$147,BV$2:BV$215)),MAX(BU$1:BU168)+1,0)</f>
        <v>168</v>
      </c>
      <c r="BV169" t="s">
        <v>1639</v>
      </c>
      <c r="BW169" t="str">
        <f>IFERROR(VLOOKUP(ROWS(BW$2:BW169),BU$2:BV$215,2,FALSE),"")</f>
        <v>Silver Bream</v>
      </c>
      <c r="BX169">
        <f>IF(ISNUMBER(SEARCH(Landings!$K$148,BY$2:BY$215)),MAX(BX$1:BX168)+1,0)</f>
        <v>168</v>
      </c>
      <c r="BY169" t="s">
        <v>1639</v>
      </c>
      <c r="BZ169" t="str">
        <f>IFERROR(VLOOKUP(ROWS(BZ$2:BZ169),BX$2:BY$215,2,FALSE),"")</f>
        <v>Silver Bream</v>
      </c>
      <c r="CA169">
        <f>IF(ISNUMBER(SEARCH(Landings!$K$149,CB$2:CB$215)),MAX(CA$1:CA168)+1,0)</f>
        <v>168</v>
      </c>
      <c r="CB169" t="s">
        <v>1639</v>
      </c>
      <c r="CC169" t="str">
        <f>IFERROR(VLOOKUP(ROWS(CC$2:CC169),CA$2:CB$215,2,FALSE),"")</f>
        <v>Silver Bream</v>
      </c>
      <c r="CD169">
        <f>IF(ISNUMBER(SEARCH(Landings!$K$150,CE$2:CE$215)),MAX(CD$1:CD168)+1,0)</f>
        <v>168</v>
      </c>
      <c r="CE169" t="s">
        <v>1639</v>
      </c>
      <c r="CF169" t="str">
        <f>IFERROR(VLOOKUP(ROWS(CF$2:CF169),CD$2:CE$215,2,FALSE),"")</f>
        <v>Silver Bream</v>
      </c>
      <c r="CG169">
        <f>IF(ISNUMBER(SEARCH(Landings!$K$151,CH$2:CH$215)),MAX(CG$1:CG168)+1,0)</f>
        <v>168</v>
      </c>
      <c r="CH169" t="s">
        <v>1639</v>
      </c>
      <c r="CI169" t="str">
        <f>IFERROR(VLOOKUP(ROWS(CI$2:CI169),CG$2:CH$215,2,FALSE),"")</f>
        <v>Silver Bream</v>
      </c>
      <c r="CJ169">
        <f>IF(ISNUMBER(SEARCH(Landings!$K$152,CK$2:CK$215)),MAX(CJ$1:CJ168)+1,0)</f>
        <v>168</v>
      </c>
      <c r="CK169" t="s">
        <v>1639</v>
      </c>
      <c r="CL169" t="str">
        <f>IFERROR(VLOOKUP(ROWS(CL$2:CL169),CJ$2:CK$215,2,FALSE),"")</f>
        <v>Silver Bream</v>
      </c>
      <c r="CM169">
        <f>IF(ISNUMBER(SEARCH(Landings!$K$153,CN$2:CN$215)),MAX(CM$1:CM168)+1,0)</f>
        <v>168</v>
      </c>
      <c r="CN169" t="s">
        <v>1639</v>
      </c>
      <c r="CO169" t="str">
        <f>IFERROR(VLOOKUP(ROWS(CO$2:CO169),CM$2:CN$215,2,FALSE),"")</f>
        <v>Silver Bream</v>
      </c>
    </row>
    <row r="170" spans="1:93" x14ac:dyDescent="0.25">
      <c r="A170" t="s">
        <v>1640</v>
      </c>
      <c r="B170" t="s">
        <v>1641</v>
      </c>
      <c r="D170">
        <f>IF(ISNUMBER(SEARCH(Landings!$K$124,E$2:E$215)),MAX(D$1:D169)+1,0)</f>
        <v>169</v>
      </c>
      <c r="E170" t="s">
        <v>1641</v>
      </c>
      <c r="F170" t="str">
        <f>IFERROR(VLOOKUP(ROWS(F$2:F170),D$2:E$215,2,FALSE),"")</f>
        <v>Silver Roughy</v>
      </c>
      <c r="G170">
        <f>IF(ISNUMBER(SEARCH(Landings!$K$125,H$2:H$215)),MAX(G$1:G169)+1,0)</f>
        <v>169</v>
      </c>
      <c r="H170" t="s">
        <v>1641</v>
      </c>
      <c r="I170" t="str">
        <f>IFERROR(VLOOKUP(ROWS(I$2:I170),G$2:H$215,2,FALSE),"")</f>
        <v>Silver Roughy</v>
      </c>
      <c r="J170">
        <f>IF(ISNUMBER(SEARCH(Landings!$K$126,K$2:K$215)),MAX(J$1:J169)+1,0)</f>
        <v>169</v>
      </c>
      <c r="K170" t="s">
        <v>1641</v>
      </c>
      <c r="L170" t="str">
        <f>IFERROR(VLOOKUP(ROWS(L$2:L170),J$2:K$215,2,FALSE),"")</f>
        <v>Silver Roughy</v>
      </c>
      <c r="M170">
        <f>IF(ISNUMBER(SEARCH(Landings!$K$127,N$2:N$215)),MAX(M$1:M169)+1,0)</f>
        <v>169</v>
      </c>
      <c r="N170" t="s">
        <v>1641</v>
      </c>
      <c r="O170" t="str">
        <f>IFERROR(VLOOKUP(ROWS(O$2:O170),M$2:N$215,2,FALSE),"")</f>
        <v>Silver Roughy</v>
      </c>
      <c r="P170">
        <f>IF(ISNUMBER(SEARCH(Landings!$K$128,Q$2:Q$215)),MAX(P$1:P169)+1,0)</f>
        <v>169</v>
      </c>
      <c r="Q170" t="s">
        <v>1641</v>
      </c>
      <c r="R170" t="str">
        <f>IFERROR(VLOOKUP(ROWS(R$2:R170),P$2:Q$215,2,FALSE),"")</f>
        <v>Silver Roughy</v>
      </c>
      <c r="S170">
        <f>IF(ISNUMBER(SEARCH(Landings!$K$129,T$2:T$215)),MAX(S$1:S169)+1,0)</f>
        <v>169</v>
      </c>
      <c r="T170" t="s">
        <v>1641</v>
      </c>
      <c r="U170" t="str">
        <f>IFERROR(VLOOKUP(ROWS(U$2:U170),S$2:T$215,2,FALSE),"")</f>
        <v>Silver Roughy</v>
      </c>
      <c r="V170">
        <f>IF(ISNUMBER(SEARCH(Landings!$K$130,W$2:W$215)),MAX(V$1:V169)+1,0)</f>
        <v>169</v>
      </c>
      <c r="W170" t="s">
        <v>1641</v>
      </c>
      <c r="X170" t="str">
        <f>IFERROR(VLOOKUP(ROWS(X$2:X170),V$2:W$215,2,FALSE),"")</f>
        <v>Silver Roughy</v>
      </c>
      <c r="Y170">
        <f>IF(ISNUMBER(SEARCH(Landings!$K$131,Z$2:Z$215)),MAX(Y$1:Y169)+1,0)</f>
        <v>169</v>
      </c>
      <c r="Z170" t="s">
        <v>1641</v>
      </c>
      <c r="AA170" t="str">
        <f>IFERROR(VLOOKUP(ROWS(AA$2:AA170),Y$2:Z$215,2,FALSE),"")</f>
        <v>Silver Roughy</v>
      </c>
      <c r="AB170">
        <f>IF(ISNUMBER(SEARCH(Landings!$K$132,AC$2:AC$215)),MAX(AB$1:AB169)+1,0)</f>
        <v>169</v>
      </c>
      <c r="AC170" t="s">
        <v>1641</v>
      </c>
      <c r="AD170" t="str">
        <f>IFERROR(VLOOKUP(ROWS(AD$2:AD170),AB$2:AC$215,2,FALSE),"")</f>
        <v>Silver Roughy</v>
      </c>
      <c r="AE170">
        <f>IF(ISNUMBER(SEARCH(Landings!$K$133,AF$2:AF$215)),MAX(AE$1:AE169)+1,0)</f>
        <v>169</v>
      </c>
      <c r="AF170" t="s">
        <v>1641</v>
      </c>
      <c r="AG170" t="str">
        <f>IFERROR(VLOOKUP(ROWS(AG$2:AG170),AE$2:AF$215,2,FALSE),"")</f>
        <v>Silver Roughy</v>
      </c>
      <c r="AH170">
        <f>IF(ISNUMBER(SEARCH(Landings!$K$134,AI$2:AI$215)),MAX(AH$1:AH169)+1,0)</f>
        <v>169</v>
      </c>
      <c r="AI170" t="s">
        <v>1641</v>
      </c>
      <c r="AJ170" t="str">
        <f>IFERROR(VLOOKUP(ROWS(AJ$2:AJ170),AH$2:AI$215,2,FALSE),"")</f>
        <v>Silver Roughy</v>
      </c>
      <c r="AK170">
        <f>IF(ISNUMBER(SEARCH(Landings!$K$135,AL$2:AL$215)),MAX(AK$1:AK169)+1,0)</f>
        <v>169</v>
      </c>
      <c r="AL170" t="s">
        <v>1641</v>
      </c>
      <c r="AM170" t="str">
        <f>IFERROR(VLOOKUP(ROWS(AM$2:AM170),AK$2:AL$215,2,FALSE),"")</f>
        <v>Silver Roughy</v>
      </c>
      <c r="AN170">
        <f>IF(ISNUMBER(SEARCH(Landings!$K$136,AO$2:AO$215)),MAX(AN$1:AN169)+1,0)</f>
        <v>169</v>
      </c>
      <c r="AO170" t="s">
        <v>1641</v>
      </c>
      <c r="AP170" t="str">
        <f>IFERROR(VLOOKUP(ROWS(AP$2:AP170),AN$2:AO$215,2,FALSE),"")</f>
        <v>Silver Roughy</v>
      </c>
      <c r="AQ170">
        <f>IF(ISNUMBER(SEARCH(Landings!$K$137,AR$2:AR$215)),MAX(AQ$1:AQ169)+1,0)</f>
        <v>169</v>
      </c>
      <c r="AR170" t="s">
        <v>1641</v>
      </c>
      <c r="AS170" t="str">
        <f>IFERROR(VLOOKUP(ROWS(AS$2:AS170),AQ$2:AR$215,2,FALSE),"")</f>
        <v>Silver Roughy</v>
      </c>
      <c r="AT170">
        <f>IF(ISNUMBER(SEARCH(Landings!$K$138,AU$2:AU$215)),MAX(AT$1:AT169)+1,0)</f>
        <v>169</v>
      </c>
      <c r="AU170" t="s">
        <v>1641</v>
      </c>
      <c r="AV170" t="str">
        <f>IFERROR(VLOOKUP(ROWS(AV$2:AV170),AT$2:AU$215,2,FALSE),"")</f>
        <v>Silver Roughy</v>
      </c>
      <c r="AW170">
        <f>IF(ISNUMBER(SEARCH(Landings!$K$139,AX$2:AX$215)),MAX(AW$1:AW169)+1,0)</f>
        <v>169</v>
      </c>
      <c r="AX170" t="s">
        <v>1641</v>
      </c>
      <c r="AY170" t="str">
        <f>IFERROR(VLOOKUP(ROWS(AY$2:AY170),AW$2:AX$215,2,FALSE),"")</f>
        <v>Silver Roughy</v>
      </c>
      <c r="AZ170">
        <f>IF(ISNUMBER(SEARCH(Landings!$K$140,BA$2:BA$215)),MAX(AZ$1:AZ169)+1,0)</f>
        <v>169</v>
      </c>
      <c r="BA170" t="s">
        <v>1641</v>
      </c>
      <c r="BB170" t="str">
        <f>IFERROR(VLOOKUP(ROWS(BB$2:BB170),AZ$2:BA$215,2,FALSE),"")</f>
        <v>Silver Roughy</v>
      </c>
      <c r="BC170">
        <f>IF(ISNUMBER(SEARCH(Landings!$K$141,BD$2:BD$215)),MAX(BC$1:BC169)+1,0)</f>
        <v>169</v>
      </c>
      <c r="BD170" t="s">
        <v>1641</v>
      </c>
      <c r="BE170" t="str">
        <f>IFERROR(VLOOKUP(ROWS(BE$2:BE170),BC$2:BD$215,2,FALSE),"")</f>
        <v>Silver Roughy</v>
      </c>
      <c r="BF170">
        <f>IF(ISNUMBER(SEARCH(Landings!$K$142,BG$2:BG$215)),MAX(BF$1:BF169)+1,0)</f>
        <v>169</v>
      </c>
      <c r="BG170" t="s">
        <v>1641</v>
      </c>
      <c r="BH170" t="str">
        <f>IFERROR(VLOOKUP(ROWS(BH$2:BH170),BF$2:BG$215,2,FALSE),"")</f>
        <v>Silver Roughy</v>
      </c>
      <c r="BI170">
        <f>IF(ISNUMBER(SEARCH(Landings!$K$143,BJ$2:BJ$215)),MAX(BI$1:BI169)+1,0)</f>
        <v>169</v>
      </c>
      <c r="BJ170" t="s">
        <v>1641</v>
      </c>
      <c r="BK170" t="str">
        <f>IFERROR(VLOOKUP(ROWS(BK$2:BK170),BI$2:BJ$215,2,FALSE),"")</f>
        <v>Silver Roughy</v>
      </c>
      <c r="BL170">
        <f>IF(ISNUMBER(SEARCH(Landings!$K$144,BM$2:BM$215)),MAX(BL$1:BL169)+1,0)</f>
        <v>169</v>
      </c>
      <c r="BM170" t="s">
        <v>1641</v>
      </c>
      <c r="BN170" t="str">
        <f>IFERROR(VLOOKUP(ROWS(BN$2:BN170),BL$2:BM$215,2,FALSE),"")</f>
        <v>Silver Roughy</v>
      </c>
      <c r="BO170">
        <f>IF(ISNUMBER(SEARCH(Landings!$K$145,BP$2:BP$215)),MAX(BO$1:BO169)+1,0)</f>
        <v>169</v>
      </c>
      <c r="BP170" t="s">
        <v>1641</v>
      </c>
      <c r="BQ170" t="str">
        <f>IFERROR(VLOOKUP(ROWS(BQ$2:BQ170),BO$2:BP$215,2,FALSE),"")</f>
        <v>Silver Roughy</v>
      </c>
      <c r="BR170">
        <f>IF(ISNUMBER(SEARCH(Landings!$K$146,BS$2:BS$215)),MAX(BR$1:BR169)+1,0)</f>
        <v>169</v>
      </c>
      <c r="BS170" t="s">
        <v>1641</v>
      </c>
      <c r="BT170" t="str">
        <f>IFERROR(VLOOKUP(ROWS(BT$2:BT170),BR$2:BS$215,2,FALSE),"")</f>
        <v>Silver Roughy</v>
      </c>
      <c r="BU170">
        <f>IF(ISNUMBER(SEARCH(Landings!$K$147,BV$2:BV$215)),MAX(BU$1:BU169)+1,0)</f>
        <v>169</v>
      </c>
      <c r="BV170" t="s">
        <v>1641</v>
      </c>
      <c r="BW170" t="str">
        <f>IFERROR(VLOOKUP(ROWS(BW$2:BW170),BU$2:BV$215,2,FALSE),"")</f>
        <v>Silver Roughy</v>
      </c>
      <c r="BX170">
        <f>IF(ISNUMBER(SEARCH(Landings!$K$148,BY$2:BY$215)),MAX(BX$1:BX169)+1,0)</f>
        <v>169</v>
      </c>
      <c r="BY170" t="s">
        <v>1641</v>
      </c>
      <c r="BZ170" t="str">
        <f>IFERROR(VLOOKUP(ROWS(BZ$2:BZ170),BX$2:BY$215,2,FALSE),"")</f>
        <v>Silver Roughy</v>
      </c>
      <c r="CA170">
        <f>IF(ISNUMBER(SEARCH(Landings!$K$149,CB$2:CB$215)),MAX(CA$1:CA169)+1,0)</f>
        <v>169</v>
      </c>
      <c r="CB170" t="s">
        <v>1641</v>
      </c>
      <c r="CC170" t="str">
        <f>IFERROR(VLOOKUP(ROWS(CC$2:CC170),CA$2:CB$215,2,FALSE),"")</f>
        <v>Silver Roughy</v>
      </c>
      <c r="CD170">
        <f>IF(ISNUMBER(SEARCH(Landings!$K$150,CE$2:CE$215)),MAX(CD$1:CD169)+1,0)</f>
        <v>169</v>
      </c>
      <c r="CE170" t="s">
        <v>1641</v>
      </c>
      <c r="CF170" t="str">
        <f>IFERROR(VLOOKUP(ROWS(CF$2:CF170),CD$2:CE$215,2,FALSE),"")</f>
        <v>Silver Roughy</v>
      </c>
      <c r="CG170">
        <f>IF(ISNUMBER(SEARCH(Landings!$K$151,CH$2:CH$215)),MAX(CG$1:CG169)+1,0)</f>
        <v>169</v>
      </c>
      <c r="CH170" t="s">
        <v>1641</v>
      </c>
      <c r="CI170" t="str">
        <f>IFERROR(VLOOKUP(ROWS(CI$2:CI170),CG$2:CH$215,2,FALSE),"")</f>
        <v>Silver Roughy</v>
      </c>
      <c r="CJ170">
        <f>IF(ISNUMBER(SEARCH(Landings!$K$152,CK$2:CK$215)),MAX(CJ$1:CJ169)+1,0)</f>
        <v>169</v>
      </c>
      <c r="CK170" t="s">
        <v>1641</v>
      </c>
      <c r="CL170" t="str">
        <f>IFERROR(VLOOKUP(ROWS(CL$2:CL170),CJ$2:CK$215,2,FALSE),"")</f>
        <v>Silver Roughy</v>
      </c>
      <c r="CM170">
        <f>IF(ISNUMBER(SEARCH(Landings!$K$153,CN$2:CN$215)),MAX(CM$1:CM169)+1,0)</f>
        <v>169</v>
      </c>
      <c r="CN170" t="s">
        <v>1641</v>
      </c>
      <c r="CO170" t="str">
        <f>IFERROR(VLOOKUP(ROWS(CO$2:CO170),CM$2:CN$215,2,FALSE),"")</f>
        <v>Silver Roughy</v>
      </c>
    </row>
    <row r="171" spans="1:93" x14ac:dyDescent="0.25">
      <c r="A171" t="s">
        <v>1642</v>
      </c>
      <c r="B171" t="s">
        <v>1643</v>
      </c>
      <c r="D171">
        <f>IF(ISNUMBER(SEARCH(Landings!$K$124,E$2:E$215)),MAX(D$1:D170)+1,0)</f>
        <v>170</v>
      </c>
      <c r="E171" t="s">
        <v>1643</v>
      </c>
      <c r="F171" t="str">
        <f>IFERROR(VLOOKUP(ROWS(F$2:F171),D$2:E$215,2,FALSE),"")</f>
        <v>Silver Scabbardfish</v>
      </c>
      <c r="G171">
        <f>IF(ISNUMBER(SEARCH(Landings!$K$125,H$2:H$215)),MAX(G$1:G170)+1,0)</f>
        <v>170</v>
      </c>
      <c r="H171" t="s">
        <v>1643</v>
      </c>
      <c r="I171" t="str">
        <f>IFERROR(VLOOKUP(ROWS(I$2:I171),G$2:H$215,2,FALSE),"")</f>
        <v>Silver Scabbardfish</v>
      </c>
      <c r="J171">
        <f>IF(ISNUMBER(SEARCH(Landings!$K$126,K$2:K$215)),MAX(J$1:J170)+1,0)</f>
        <v>170</v>
      </c>
      <c r="K171" t="s">
        <v>1643</v>
      </c>
      <c r="L171" t="str">
        <f>IFERROR(VLOOKUP(ROWS(L$2:L171),J$2:K$215,2,FALSE),"")</f>
        <v>Silver Scabbardfish</v>
      </c>
      <c r="M171">
        <f>IF(ISNUMBER(SEARCH(Landings!$K$127,N$2:N$215)),MAX(M$1:M170)+1,0)</f>
        <v>170</v>
      </c>
      <c r="N171" t="s">
        <v>1643</v>
      </c>
      <c r="O171" t="str">
        <f>IFERROR(VLOOKUP(ROWS(O$2:O171),M$2:N$215,2,FALSE),"")</f>
        <v>Silver Scabbardfish</v>
      </c>
      <c r="P171">
        <f>IF(ISNUMBER(SEARCH(Landings!$K$128,Q$2:Q$215)),MAX(P$1:P170)+1,0)</f>
        <v>170</v>
      </c>
      <c r="Q171" t="s">
        <v>1643</v>
      </c>
      <c r="R171" t="str">
        <f>IFERROR(VLOOKUP(ROWS(R$2:R171),P$2:Q$215,2,FALSE),"")</f>
        <v>Silver Scabbardfish</v>
      </c>
      <c r="S171">
        <f>IF(ISNUMBER(SEARCH(Landings!$K$129,T$2:T$215)),MAX(S$1:S170)+1,0)</f>
        <v>170</v>
      </c>
      <c r="T171" t="s">
        <v>1643</v>
      </c>
      <c r="U171" t="str">
        <f>IFERROR(VLOOKUP(ROWS(U$2:U171),S$2:T$215,2,FALSE),"")</f>
        <v>Silver Scabbardfish</v>
      </c>
      <c r="V171">
        <f>IF(ISNUMBER(SEARCH(Landings!$K$130,W$2:W$215)),MAX(V$1:V170)+1,0)</f>
        <v>170</v>
      </c>
      <c r="W171" t="s">
        <v>1643</v>
      </c>
      <c r="X171" t="str">
        <f>IFERROR(VLOOKUP(ROWS(X$2:X171),V$2:W$215,2,FALSE),"")</f>
        <v>Silver Scabbardfish</v>
      </c>
      <c r="Y171">
        <f>IF(ISNUMBER(SEARCH(Landings!$K$131,Z$2:Z$215)),MAX(Y$1:Y170)+1,0)</f>
        <v>170</v>
      </c>
      <c r="Z171" t="s">
        <v>1643</v>
      </c>
      <c r="AA171" t="str">
        <f>IFERROR(VLOOKUP(ROWS(AA$2:AA171),Y$2:Z$215,2,FALSE),"")</f>
        <v>Silver Scabbardfish</v>
      </c>
      <c r="AB171">
        <f>IF(ISNUMBER(SEARCH(Landings!$K$132,AC$2:AC$215)),MAX(AB$1:AB170)+1,0)</f>
        <v>170</v>
      </c>
      <c r="AC171" t="s">
        <v>1643</v>
      </c>
      <c r="AD171" t="str">
        <f>IFERROR(VLOOKUP(ROWS(AD$2:AD171),AB$2:AC$215,2,FALSE),"")</f>
        <v>Silver Scabbardfish</v>
      </c>
      <c r="AE171">
        <f>IF(ISNUMBER(SEARCH(Landings!$K$133,AF$2:AF$215)),MAX(AE$1:AE170)+1,0)</f>
        <v>170</v>
      </c>
      <c r="AF171" t="s">
        <v>1643</v>
      </c>
      <c r="AG171" t="str">
        <f>IFERROR(VLOOKUP(ROWS(AG$2:AG171),AE$2:AF$215,2,FALSE),"")</f>
        <v>Silver Scabbardfish</v>
      </c>
      <c r="AH171">
        <f>IF(ISNUMBER(SEARCH(Landings!$K$134,AI$2:AI$215)),MAX(AH$1:AH170)+1,0)</f>
        <v>170</v>
      </c>
      <c r="AI171" t="s">
        <v>1643</v>
      </c>
      <c r="AJ171" t="str">
        <f>IFERROR(VLOOKUP(ROWS(AJ$2:AJ171),AH$2:AI$215,2,FALSE),"")</f>
        <v>Silver Scabbardfish</v>
      </c>
      <c r="AK171">
        <f>IF(ISNUMBER(SEARCH(Landings!$K$135,AL$2:AL$215)),MAX(AK$1:AK170)+1,0)</f>
        <v>170</v>
      </c>
      <c r="AL171" t="s">
        <v>1643</v>
      </c>
      <c r="AM171" t="str">
        <f>IFERROR(VLOOKUP(ROWS(AM$2:AM171),AK$2:AL$215,2,FALSE),"")</f>
        <v>Silver Scabbardfish</v>
      </c>
      <c r="AN171">
        <f>IF(ISNUMBER(SEARCH(Landings!$K$136,AO$2:AO$215)),MAX(AN$1:AN170)+1,0)</f>
        <v>170</v>
      </c>
      <c r="AO171" t="s">
        <v>1643</v>
      </c>
      <c r="AP171" t="str">
        <f>IFERROR(VLOOKUP(ROWS(AP$2:AP171),AN$2:AO$215,2,FALSE),"")</f>
        <v>Silver Scabbardfish</v>
      </c>
      <c r="AQ171">
        <f>IF(ISNUMBER(SEARCH(Landings!$K$137,AR$2:AR$215)),MAX(AQ$1:AQ170)+1,0)</f>
        <v>170</v>
      </c>
      <c r="AR171" t="s">
        <v>1643</v>
      </c>
      <c r="AS171" t="str">
        <f>IFERROR(VLOOKUP(ROWS(AS$2:AS171),AQ$2:AR$215,2,FALSE),"")</f>
        <v>Silver Scabbardfish</v>
      </c>
      <c r="AT171">
        <f>IF(ISNUMBER(SEARCH(Landings!$K$138,AU$2:AU$215)),MAX(AT$1:AT170)+1,0)</f>
        <v>170</v>
      </c>
      <c r="AU171" t="s">
        <v>1643</v>
      </c>
      <c r="AV171" t="str">
        <f>IFERROR(VLOOKUP(ROWS(AV$2:AV171),AT$2:AU$215,2,FALSE),"")</f>
        <v>Silver Scabbardfish</v>
      </c>
      <c r="AW171">
        <f>IF(ISNUMBER(SEARCH(Landings!$K$139,AX$2:AX$215)),MAX(AW$1:AW170)+1,0)</f>
        <v>170</v>
      </c>
      <c r="AX171" t="s">
        <v>1643</v>
      </c>
      <c r="AY171" t="str">
        <f>IFERROR(VLOOKUP(ROWS(AY$2:AY171),AW$2:AX$215,2,FALSE),"")</f>
        <v>Silver Scabbardfish</v>
      </c>
      <c r="AZ171">
        <f>IF(ISNUMBER(SEARCH(Landings!$K$140,BA$2:BA$215)),MAX(AZ$1:AZ170)+1,0)</f>
        <v>170</v>
      </c>
      <c r="BA171" t="s">
        <v>1643</v>
      </c>
      <c r="BB171" t="str">
        <f>IFERROR(VLOOKUP(ROWS(BB$2:BB171),AZ$2:BA$215,2,FALSE),"")</f>
        <v>Silver Scabbardfish</v>
      </c>
      <c r="BC171">
        <f>IF(ISNUMBER(SEARCH(Landings!$K$141,BD$2:BD$215)),MAX(BC$1:BC170)+1,0)</f>
        <v>170</v>
      </c>
      <c r="BD171" t="s">
        <v>1643</v>
      </c>
      <c r="BE171" t="str">
        <f>IFERROR(VLOOKUP(ROWS(BE$2:BE171),BC$2:BD$215,2,FALSE),"")</f>
        <v>Silver Scabbardfish</v>
      </c>
      <c r="BF171">
        <f>IF(ISNUMBER(SEARCH(Landings!$K$142,BG$2:BG$215)),MAX(BF$1:BF170)+1,0)</f>
        <v>170</v>
      </c>
      <c r="BG171" t="s">
        <v>1643</v>
      </c>
      <c r="BH171" t="str">
        <f>IFERROR(VLOOKUP(ROWS(BH$2:BH171),BF$2:BG$215,2,FALSE),"")</f>
        <v>Silver Scabbardfish</v>
      </c>
      <c r="BI171">
        <f>IF(ISNUMBER(SEARCH(Landings!$K$143,BJ$2:BJ$215)),MAX(BI$1:BI170)+1,0)</f>
        <v>170</v>
      </c>
      <c r="BJ171" t="s">
        <v>1643</v>
      </c>
      <c r="BK171" t="str">
        <f>IFERROR(VLOOKUP(ROWS(BK$2:BK171),BI$2:BJ$215,2,FALSE),"")</f>
        <v>Silver Scabbardfish</v>
      </c>
      <c r="BL171">
        <f>IF(ISNUMBER(SEARCH(Landings!$K$144,BM$2:BM$215)),MAX(BL$1:BL170)+1,0)</f>
        <v>170</v>
      </c>
      <c r="BM171" t="s">
        <v>1643</v>
      </c>
      <c r="BN171" t="str">
        <f>IFERROR(VLOOKUP(ROWS(BN$2:BN171),BL$2:BM$215,2,FALSE),"")</f>
        <v>Silver Scabbardfish</v>
      </c>
      <c r="BO171">
        <f>IF(ISNUMBER(SEARCH(Landings!$K$145,BP$2:BP$215)),MAX(BO$1:BO170)+1,0)</f>
        <v>170</v>
      </c>
      <c r="BP171" t="s">
        <v>1643</v>
      </c>
      <c r="BQ171" t="str">
        <f>IFERROR(VLOOKUP(ROWS(BQ$2:BQ171),BO$2:BP$215,2,FALSE),"")</f>
        <v>Silver Scabbardfish</v>
      </c>
      <c r="BR171">
        <f>IF(ISNUMBER(SEARCH(Landings!$K$146,BS$2:BS$215)),MAX(BR$1:BR170)+1,0)</f>
        <v>170</v>
      </c>
      <c r="BS171" t="s">
        <v>1643</v>
      </c>
      <c r="BT171" t="str">
        <f>IFERROR(VLOOKUP(ROWS(BT$2:BT171),BR$2:BS$215,2,FALSE),"")</f>
        <v>Silver Scabbardfish</v>
      </c>
      <c r="BU171">
        <f>IF(ISNUMBER(SEARCH(Landings!$K$147,BV$2:BV$215)),MAX(BU$1:BU170)+1,0)</f>
        <v>170</v>
      </c>
      <c r="BV171" t="s">
        <v>1643</v>
      </c>
      <c r="BW171" t="str">
        <f>IFERROR(VLOOKUP(ROWS(BW$2:BW171),BU$2:BV$215,2,FALSE),"")</f>
        <v>Silver Scabbardfish</v>
      </c>
      <c r="BX171">
        <f>IF(ISNUMBER(SEARCH(Landings!$K$148,BY$2:BY$215)),MAX(BX$1:BX170)+1,0)</f>
        <v>170</v>
      </c>
      <c r="BY171" t="s">
        <v>1643</v>
      </c>
      <c r="BZ171" t="str">
        <f>IFERROR(VLOOKUP(ROWS(BZ$2:BZ171),BX$2:BY$215,2,FALSE),"")</f>
        <v>Silver Scabbardfish</v>
      </c>
      <c r="CA171">
        <f>IF(ISNUMBER(SEARCH(Landings!$K$149,CB$2:CB$215)),MAX(CA$1:CA170)+1,0)</f>
        <v>170</v>
      </c>
      <c r="CB171" t="s">
        <v>1643</v>
      </c>
      <c r="CC171" t="str">
        <f>IFERROR(VLOOKUP(ROWS(CC$2:CC171),CA$2:CB$215,2,FALSE),"")</f>
        <v>Silver Scabbardfish</v>
      </c>
      <c r="CD171">
        <f>IF(ISNUMBER(SEARCH(Landings!$K$150,CE$2:CE$215)),MAX(CD$1:CD170)+1,0)</f>
        <v>170</v>
      </c>
      <c r="CE171" t="s">
        <v>1643</v>
      </c>
      <c r="CF171" t="str">
        <f>IFERROR(VLOOKUP(ROWS(CF$2:CF171),CD$2:CE$215,2,FALSE),"")</f>
        <v>Silver Scabbardfish</v>
      </c>
      <c r="CG171">
        <f>IF(ISNUMBER(SEARCH(Landings!$K$151,CH$2:CH$215)),MAX(CG$1:CG170)+1,0)</f>
        <v>170</v>
      </c>
      <c r="CH171" t="s">
        <v>1643</v>
      </c>
      <c r="CI171" t="str">
        <f>IFERROR(VLOOKUP(ROWS(CI$2:CI171),CG$2:CH$215,2,FALSE),"")</f>
        <v>Silver Scabbardfish</v>
      </c>
      <c r="CJ171">
        <f>IF(ISNUMBER(SEARCH(Landings!$K$152,CK$2:CK$215)),MAX(CJ$1:CJ170)+1,0)</f>
        <v>170</v>
      </c>
      <c r="CK171" t="s">
        <v>1643</v>
      </c>
      <c r="CL171" t="str">
        <f>IFERROR(VLOOKUP(ROWS(CL$2:CL171),CJ$2:CK$215,2,FALSE),"")</f>
        <v>Silver Scabbardfish</v>
      </c>
      <c r="CM171">
        <f>IF(ISNUMBER(SEARCH(Landings!$K$153,CN$2:CN$215)),MAX(CM$1:CM170)+1,0)</f>
        <v>170</v>
      </c>
      <c r="CN171" t="s">
        <v>1643</v>
      </c>
      <c r="CO171" t="str">
        <f>IFERROR(VLOOKUP(ROWS(CO$2:CO171),CM$2:CN$215,2,FALSE),"")</f>
        <v>Silver Scabbardfish</v>
      </c>
    </row>
    <row r="172" spans="1:93" x14ac:dyDescent="0.25">
      <c r="A172" t="s">
        <v>1644</v>
      </c>
      <c r="B172" t="s">
        <v>1645</v>
      </c>
      <c r="D172">
        <f>IF(ISNUMBER(SEARCH(Landings!$K$124,E$2:E$215)),MAX(D$1:D171)+1,0)</f>
        <v>171</v>
      </c>
      <c r="E172" t="s">
        <v>1645</v>
      </c>
      <c r="F172" t="str">
        <f>IFERROR(VLOOKUP(ROWS(F$2:F172),D$2:E$215,2,FALSE),"")</f>
        <v>Silvery pout</v>
      </c>
      <c r="G172">
        <f>IF(ISNUMBER(SEARCH(Landings!$K$125,H$2:H$215)),MAX(G$1:G171)+1,0)</f>
        <v>171</v>
      </c>
      <c r="H172" t="s">
        <v>1645</v>
      </c>
      <c r="I172" t="str">
        <f>IFERROR(VLOOKUP(ROWS(I$2:I172),G$2:H$215,2,FALSE),"")</f>
        <v>Silvery pout</v>
      </c>
      <c r="J172">
        <f>IF(ISNUMBER(SEARCH(Landings!$K$126,K$2:K$215)),MAX(J$1:J171)+1,0)</f>
        <v>171</v>
      </c>
      <c r="K172" t="s">
        <v>1645</v>
      </c>
      <c r="L172" t="str">
        <f>IFERROR(VLOOKUP(ROWS(L$2:L172),J$2:K$215,2,FALSE),"")</f>
        <v>Silvery pout</v>
      </c>
      <c r="M172">
        <f>IF(ISNUMBER(SEARCH(Landings!$K$127,N$2:N$215)),MAX(M$1:M171)+1,0)</f>
        <v>171</v>
      </c>
      <c r="N172" t="s">
        <v>1645</v>
      </c>
      <c r="O172" t="str">
        <f>IFERROR(VLOOKUP(ROWS(O$2:O172),M$2:N$215,2,FALSE),"")</f>
        <v>Silvery pout</v>
      </c>
      <c r="P172">
        <f>IF(ISNUMBER(SEARCH(Landings!$K$128,Q$2:Q$215)),MAX(P$1:P171)+1,0)</f>
        <v>171</v>
      </c>
      <c r="Q172" t="s">
        <v>1645</v>
      </c>
      <c r="R172" t="str">
        <f>IFERROR(VLOOKUP(ROWS(R$2:R172),P$2:Q$215,2,FALSE),"")</f>
        <v>Silvery pout</v>
      </c>
      <c r="S172">
        <f>IF(ISNUMBER(SEARCH(Landings!$K$129,T$2:T$215)),MAX(S$1:S171)+1,0)</f>
        <v>171</v>
      </c>
      <c r="T172" t="s">
        <v>1645</v>
      </c>
      <c r="U172" t="str">
        <f>IFERROR(VLOOKUP(ROWS(U$2:U172),S$2:T$215,2,FALSE),"")</f>
        <v>Silvery pout</v>
      </c>
      <c r="V172">
        <f>IF(ISNUMBER(SEARCH(Landings!$K$130,W$2:W$215)),MAX(V$1:V171)+1,0)</f>
        <v>171</v>
      </c>
      <c r="W172" t="s">
        <v>1645</v>
      </c>
      <c r="X172" t="str">
        <f>IFERROR(VLOOKUP(ROWS(X$2:X172),V$2:W$215,2,FALSE),"")</f>
        <v>Silvery pout</v>
      </c>
      <c r="Y172">
        <f>IF(ISNUMBER(SEARCH(Landings!$K$131,Z$2:Z$215)),MAX(Y$1:Y171)+1,0)</f>
        <v>171</v>
      </c>
      <c r="Z172" t="s">
        <v>1645</v>
      </c>
      <c r="AA172" t="str">
        <f>IFERROR(VLOOKUP(ROWS(AA$2:AA172),Y$2:Z$215,2,FALSE),"")</f>
        <v>Silvery pout</v>
      </c>
      <c r="AB172">
        <f>IF(ISNUMBER(SEARCH(Landings!$K$132,AC$2:AC$215)),MAX(AB$1:AB171)+1,0)</f>
        <v>171</v>
      </c>
      <c r="AC172" t="s">
        <v>1645</v>
      </c>
      <c r="AD172" t="str">
        <f>IFERROR(VLOOKUP(ROWS(AD$2:AD172),AB$2:AC$215,2,FALSE),"")</f>
        <v>Silvery pout</v>
      </c>
      <c r="AE172">
        <f>IF(ISNUMBER(SEARCH(Landings!$K$133,AF$2:AF$215)),MAX(AE$1:AE171)+1,0)</f>
        <v>171</v>
      </c>
      <c r="AF172" t="s">
        <v>1645</v>
      </c>
      <c r="AG172" t="str">
        <f>IFERROR(VLOOKUP(ROWS(AG$2:AG172),AE$2:AF$215,2,FALSE),"")</f>
        <v>Silvery pout</v>
      </c>
      <c r="AH172">
        <f>IF(ISNUMBER(SEARCH(Landings!$K$134,AI$2:AI$215)),MAX(AH$1:AH171)+1,0)</f>
        <v>171</v>
      </c>
      <c r="AI172" t="s">
        <v>1645</v>
      </c>
      <c r="AJ172" t="str">
        <f>IFERROR(VLOOKUP(ROWS(AJ$2:AJ172),AH$2:AI$215,2,FALSE),"")</f>
        <v>Silvery pout</v>
      </c>
      <c r="AK172">
        <f>IF(ISNUMBER(SEARCH(Landings!$K$135,AL$2:AL$215)),MAX(AK$1:AK171)+1,0)</f>
        <v>171</v>
      </c>
      <c r="AL172" t="s">
        <v>1645</v>
      </c>
      <c r="AM172" t="str">
        <f>IFERROR(VLOOKUP(ROWS(AM$2:AM172),AK$2:AL$215,2,FALSE),"")</f>
        <v>Silvery pout</v>
      </c>
      <c r="AN172">
        <f>IF(ISNUMBER(SEARCH(Landings!$K$136,AO$2:AO$215)),MAX(AN$1:AN171)+1,0)</f>
        <v>171</v>
      </c>
      <c r="AO172" t="s">
        <v>1645</v>
      </c>
      <c r="AP172" t="str">
        <f>IFERROR(VLOOKUP(ROWS(AP$2:AP172),AN$2:AO$215,2,FALSE),"")</f>
        <v>Silvery pout</v>
      </c>
      <c r="AQ172">
        <f>IF(ISNUMBER(SEARCH(Landings!$K$137,AR$2:AR$215)),MAX(AQ$1:AQ171)+1,0)</f>
        <v>171</v>
      </c>
      <c r="AR172" t="s">
        <v>1645</v>
      </c>
      <c r="AS172" t="str">
        <f>IFERROR(VLOOKUP(ROWS(AS$2:AS172),AQ$2:AR$215,2,FALSE),"")</f>
        <v>Silvery pout</v>
      </c>
      <c r="AT172">
        <f>IF(ISNUMBER(SEARCH(Landings!$K$138,AU$2:AU$215)),MAX(AT$1:AT171)+1,0)</f>
        <v>171</v>
      </c>
      <c r="AU172" t="s">
        <v>1645</v>
      </c>
      <c r="AV172" t="str">
        <f>IFERROR(VLOOKUP(ROWS(AV$2:AV172),AT$2:AU$215,2,FALSE),"")</f>
        <v>Silvery pout</v>
      </c>
      <c r="AW172">
        <f>IF(ISNUMBER(SEARCH(Landings!$K$139,AX$2:AX$215)),MAX(AW$1:AW171)+1,0)</f>
        <v>171</v>
      </c>
      <c r="AX172" t="s">
        <v>1645</v>
      </c>
      <c r="AY172" t="str">
        <f>IFERROR(VLOOKUP(ROWS(AY$2:AY172),AW$2:AX$215,2,FALSE),"")</f>
        <v>Silvery pout</v>
      </c>
      <c r="AZ172">
        <f>IF(ISNUMBER(SEARCH(Landings!$K$140,BA$2:BA$215)),MAX(AZ$1:AZ171)+1,0)</f>
        <v>171</v>
      </c>
      <c r="BA172" t="s">
        <v>1645</v>
      </c>
      <c r="BB172" t="str">
        <f>IFERROR(VLOOKUP(ROWS(BB$2:BB172),AZ$2:BA$215,2,FALSE),"")</f>
        <v>Silvery pout</v>
      </c>
      <c r="BC172">
        <f>IF(ISNUMBER(SEARCH(Landings!$K$141,BD$2:BD$215)),MAX(BC$1:BC171)+1,0)</f>
        <v>171</v>
      </c>
      <c r="BD172" t="s">
        <v>1645</v>
      </c>
      <c r="BE172" t="str">
        <f>IFERROR(VLOOKUP(ROWS(BE$2:BE172),BC$2:BD$215,2,FALSE),"")</f>
        <v>Silvery pout</v>
      </c>
      <c r="BF172">
        <f>IF(ISNUMBER(SEARCH(Landings!$K$142,BG$2:BG$215)),MAX(BF$1:BF171)+1,0)</f>
        <v>171</v>
      </c>
      <c r="BG172" t="s">
        <v>1645</v>
      </c>
      <c r="BH172" t="str">
        <f>IFERROR(VLOOKUP(ROWS(BH$2:BH172),BF$2:BG$215,2,FALSE),"")</f>
        <v>Silvery pout</v>
      </c>
      <c r="BI172">
        <f>IF(ISNUMBER(SEARCH(Landings!$K$143,BJ$2:BJ$215)),MAX(BI$1:BI171)+1,0)</f>
        <v>171</v>
      </c>
      <c r="BJ172" t="s">
        <v>1645</v>
      </c>
      <c r="BK172" t="str">
        <f>IFERROR(VLOOKUP(ROWS(BK$2:BK172),BI$2:BJ$215,2,FALSE),"")</f>
        <v>Silvery pout</v>
      </c>
      <c r="BL172">
        <f>IF(ISNUMBER(SEARCH(Landings!$K$144,BM$2:BM$215)),MAX(BL$1:BL171)+1,0)</f>
        <v>171</v>
      </c>
      <c r="BM172" t="s">
        <v>1645</v>
      </c>
      <c r="BN172" t="str">
        <f>IFERROR(VLOOKUP(ROWS(BN$2:BN172),BL$2:BM$215,2,FALSE),"")</f>
        <v>Silvery pout</v>
      </c>
      <c r="BO172">
        <f>IF(ISNUMBER(SEARCH(Landings!$K$145,BP$2:BP$215)),MAX(BO$1:BO171)+1,0)</f>
        <v>171</v>
      </c>
      <c r="BP172" t="s">
        <v>1645</v>
      </c>
      <c r="BQ172" t="str">
        <f>IFERROR(VLOOKUP(ROWS(BQ$2:BQ172),BO$2:BP$215,2,FALSE),"")</f>
        <v>Silvery pout</v>
      </c>
      <c r="BR172">
        <f>IF(ISNUMBER(SEARCH(Landings!$K$146,BS$2:BS$215)),MAX(BR$1:BR171)+1,0)</f>
        <v>171</v>
      </c>
      <c r="BS172" t="s">
        <v>1645</v>
      </c>
      <c r="BT172" t="str">
        <f>IFERROR(VLOOKUP(ROWS(BT$2:BT172),BR$2:BS$215,2,FALSE),"")</f>
        <v>Silvery pout</v>
      </c>
      <c r="BU172">
        <f>IF(ISNUMBER(SEARCH(Landings!$K$147,BV$2:BV$215)),MAX(BU$1:BU171)+1,0)</f>
        <v>171</v>
      </c>
      <c r="BV172" t="s">
        <v>1645</v>
      </c>
      <c r="BW172" t="str">
        <f>IFERROR(VLOOKUP(ROWS(BW$2:BW172),BU$2:BV$215,2,FALSE),"")</f>
        <v>Silvery pout</v>
      </c>
      <c r="BX172">
        <f>IF(ISNUMBER(SEARCH(Landings!$K$148,BY$2:BY$215)),MAX(BX$1:BX171)+1,0)</f>
        <v>171</v>
      </c>
      <c r="BY172" t="s">
        <v>1645</v>
      </c>
      <c r="BZ172" t="str">
        <f>IFERROR(VLOOKUP(ROWS(BZ$2:BZ172),BX$2:BY$215,2,FALSE),"")</f>
        <v>Silvery pout</v>
      </c>
      <c r="CA172">
        <f>IF(ISNUMBER(SEARCH(Landings!$K$149,CB$2:CB$215)),MAX(CA$1:CA171)+1,0)</f>
        <v>171</v>
      </c>
      <c r="CB172" t="s">
        <v>1645</v>
      </c>
      <c r="CC172" t="str">
        <f>IFERROR(VLOOKUP(ROWS(CC$2:CC172),CA$2:CB$215,2,FALSE),"")</f>
        <v>Silvery pout</v>
      </c>
      <c r="CD172">
        <f>IF(ISNUMBER(SEARCH(Landings!$K$150,CE$2:CE$215)),MAX(CD$1:CD171)+1,0)</f>
        <v>171</v>
      </c>
      <c r="CE172" t="s">
        <v>1645</v>
      </c>
      <c r="CF172" t="str">
        <f>IFERROR(VLOOKUP(ROWS(CF$2:CF172),CD$2:CE$215,2,FALSE),"")</f>
        <v>Silvery pout</v>
      </c>
      <c r="CG172">
        <f>IF(ISNUMBER(SEARCH(Landings!$K$151,CH$2:CH$215)),MAX(CG$1:CG171)+1,0)</f>
        <v>171</v>
      </c>
      <c r="CH172" t="s">
        <v>1645</v>
      </c>
      <c r="CI172" t="str">
        <f>IFERROR(VLOOKUP(ROWS(CI$2:CI172),CG$2:CH$215,2,FALSE),"")</f>
        <v>Silvery pout</v>
      </c>
      <c r="CJ172">
        <f>IF(ISNUMBER(SEARCH(Landings!$K$152,CK$2:CK$215)),MAX(CJ$1:CJ171)+1,0)</f>
        <v>171</v>
      </c>
      <c r="CK172" t="s">
        <v>1645</v>
      </c>
      <c r="CL172" t="str">
        <f>IFERROR(VLOOKUP(ROWS(CL$2:CL172),CJ$2:CK$215,2,FALSE),"")</f>
        <v>Silvery pout</v>
      </c>
      <c r="CM172">
        <f>IF(ISNUMBER(SEARCH(Landings!$K$153,CN$2:CN$215)),MAX(CM$1:CM171)+1,0)</f>
        <v>171</v>
      </c>
      <c r="CN172" t="s">
        <v>1645</v>
      </c>
      <c r="CO172" t="str">
        <f>IFERROR(VLOOKUP(ROWS(CO$2:CO172),CM$2:CN$215,2,FALSE),"")</f>
        <v>Silvery pout</v>
      </c>
    </row>
    <row r="173" spans="1:93" x14ac:dyDescent="0.25">
      <c r="A173" t="s">
        <v>1575</v>
      </c>
      <c r="B173" t="s">
        <v>1646</v>
      </c>
      <c r="D173">
        <f>IF(ISNUMBER(SEARCH(Landings!$K$124,E$2:E$215)),MAX(D$1:D172)+1,0)</f>
        <v>172</v>
      </c>
      <c r="E173" t="s">
        <v>1646</v>
      </c>
      <c r="F173" t="str">
        <f>IFERROR(VLOOKUP(ROWS(F$2:F173),D$2:E$215,2,FALSE),"")</f>
        <v>Skate</v>
      </c>
      <c r="G173">
        <f>IF(ISNUMBER(SEARCH(Landings!$K$125,H$2:H$215)),MAX(G$1:G172)+1,0)</f>
        <v>172</v>
      </c>
      <c r="H173" t="s">
        <v>1646</v>
      </c>
      <c r="I173" t="str">
        <f>IFERROR(VLOOKUP(ROWS(I$2:I173),G$2:H$215,2,FALSE),"")</f>
        <v>Skate</v>
      </c>
      <c r="J173">
        <f>IF(ISNUMBER(SEARCH(Landings!$K$126,K$2:K$215)),MAX(J$1:J172)+1,0)</f>
        <v>172</v>
      </c>
      <c r="K173" t="s">
        <v>1646</v>
      </c>
      <c r="L173" t="str">
        <f>IFERROR(VLOOKUP(ROWS(L$2:L173),J$2:K$215,2,FALSE),"")</f>
        <v>Skate</v>
      </c>
      <c r="M173">
        <f>IF(ISNUMBER(SEARCH(Landings!$K$127,N$2:N$215)),MAX(M$1:M172)+1,0)</f>
        <v>172</v>
      </c>
      <c r="N173" t="s">
        <v>1646</v>
      </c>
      <c r="O173" t="str">
        <f>IFERROR(VLOOKUP(ROWS(O$2:O173),M$2:N$215,2,FALSE),"")</f>
        <v>Skate</v>
      </c>
      <c r="P173">
        <f>IF(ISNUMBER(SEARCH(Landings!$K$128,Q$2:Q$215)),MAX(P$1:P172)+1,0)</f>
        <v>172</v>
      </c>
      <c r="Q173" t="s">
        <v>1646</v>
      </c>
      <c r="R173" t="str">
        <f>IFERROR(VLOOKUP(ROWS(R$2:R173),P$2:Q$215,2,FALSE),"")</f>
        <v>Skate</v>
      </c>
      <c r="S173">
        <f>IF(ISNUMBER(SEARCH(Landings!$K$129,T$2:T$215)),MAX(S$1:S172)+1,0)</f>
        <v>172</v>
      </c>
      <c r="T173" t="s">
        <v>1646</v>
      </c>
      <c r="U173" t="str">
        <f>IFERROR(VLOOKUP(ROWS(U$2:U173),S$2:T$215,2,FALSE),"")</f>
        <v>Skate</v>
      </c>
      <c r="V173">
        <f>IF(ISNUMBER(SEARCH(Landings!$K$130,W$2:W$215)),MAX(V$1:V172)+1,0)</f>
        <v>172</v>
      </c>
      <c r="W173" t="s">
        <v>1646</v>
      </c>
      <c r="X173" t="str">
        <f>IFERROR(VLOOKUP(ROWS(X$2:X173),V$2:W$215,2,FALSE),"")</f>
        <v>Skate</v>
      </c>
      <c r="Y173">
        <f>IF(ISNUMBER(SEARCH(Landings!$K$131,Z$2:Z$215)),MAX(Y$1:Y172)+1,0)</f>
        <v>172</v>
      </c>
      <c r="Z173" t="s">
        <v>1646</v>
      </c>
      <c r="AA173" t="str">
        <f>IFERROR(VLOOKUP(ROWS(AA$2:AA173),Y$2:Z$215,2,FALSE),"")</f>
        <v>Skate</v>
      </c>
      <c r="AB173">
        <f>IF(ISNUMBER(SEARCH(Landings!$K$132,AC$2:AC$215)),MAX(AB$1:AB172)+1,0)</f>
        <v>172</v>
      </c>
      <c r="AC173" t="s">
        <v>1646</v>
      </c>
      <c r="AD173" t="str">
        <f>IFERROR(VLOOKUP(ROWS(AD$2:AD173),AB$2:AC$215,2,FALSE),"")</f>
        <v>Skate</v>
      </c>
      <c r="AE173">
        <f>IF(ISNUMBER(SEARCH(Landings!$K$133,AF$2:AF$215)),MAX(AE$1:AE172)+1,0)</f>
        <v>172</v>
      </c>
      <c r="AF173" t="s">
        <v>1646</v>
      </c>
      <c r="AG173" t="str">
        <f>IFERROR(VLOOKUP(ROWS(AG$2:AG173),AE$2:AF$215,2,FALSE),"")</f>
        <v>Skate</v>
      </c>
      <c r="AH173">
        <f>IF(ISNUMBER(SEARCH(Landings!$K$134,AI$2:AI$215)),MAX(AH$1:AH172)+1,0)</f>
        <v>172</v>
      </c>
      <c r="AI173" t="s">
        <v>1646</v>
      </c>
      <c r="AJ173" t="str">
        <f>IFERROR(VLOOKUP(ROWS(AJ$2:AJ173),AH$2:AI$215,2,FALSE),"")</f>
        <v>Skate</v>
      </c>
      <c r="AK173">
        <f>IF(ISNUMBER(SEARCH(Landings!$K$135,AL$2:AL$215)),MAX(AK$1:AK172)+1,0)</f>
        <v>172</v>
      </c>
      <c r="AL173" t="s">
        <v>1646</v>
      </c>
      <c r="AM173" t="str">
        <f>IFERROR(VLOOKUP(ROWS(AM$2:AM173),AK$2:AL$215,2,FALSE),"")</f>
        <v>Skate</v>
      </c>
      <c r="AN173">
        <f>IF(ISNUMBER(SEARCH(Landings!$K$136,AO$2:AO$215)),MAX(AN$1:AN172)+1,0)</f>
        <v>172</v>
      </c>
      <c r="AO173" t="s">
        <v>1646</v>
      </c>
      <c r="AP173" t="str">
        <f>IFERROR(VLOOKUP(ROWS(AP$2:AP173),AN$2:AO$215,2,FALSE),"")</f>
        <v>Skate</v>
      </c>
      <c r="AQ173">
        <f>IF(ISNUMBER(SEARCH(Landings!$K$137,AR$2:AR$215)),MAX(AQ$1:AQ172)+1,0)</f>
        <v>172</v>
      </c>
      <c r="AR173" t="s">
        <v>1646</v>
      </c>
      <c r="AS173" t="str">
        <f>IFERROR(VLOOKUP(ROWS(AS$2:AS173),AQ$2:AR$215,2,FALSE),"")</f>
        <v>Skate</v>
      </c>
      <c r="AT173">
        <f>IF(ISNUMBER(SEARCH(Landings!$K$138,AU$2:AU$215)),MAX(AT$1:AT172)+1,0)</f>
        <v>172</v>
      </c>
      <c r="AU173" t="s">
        <v>1646</v>
      </c>
      <c r="AV173" t="str">
        <f>IFERROR(VLOOKUP(ROWS(AV$2:AV173),AT$2:AU$215,2,FALSE),"")</f>
        <v>Skate</v>
      </c>
      <c r="AW173">
        <f>IF(ISNUMBER(SEARCH(Landings!$K$139,AX$2:AX$215)),MAX(AW$1:AW172)+1,0)</f>
        <v>172</v>
      </c>
      <c r="AX173" t="s">
        <v>1646</v>
      </c>
      <c r="AY173" t="str">
        <f>IFERROR(VLOOKUP(ROWS(AY$2:AY173),AW$2:AX$215,2,FALSE),"")</f>
        <v>Skate</v>
      </c>
      <c r="AZ173">
        <f>IF(ISNUMBER(SEARCH(Landings!$K$140,BA$2:BA$215)),MAX(AZ$1:AZ172)+1,0)</f>
        <v>172</v>
      </c>
      <c r="BA173" t="s">
        <v>1646</v>
      </c>
      <c r="BB173" t="str">
        <f>IFERROR(VLOOKUP(ROWS(BB$2:BB173),AZ$2:BA$215,2,FALSE),"")</f>
        <v>Skate</v>
      </c>
      <c r="BC173">
        <f>IF(ISNUMBER(SEARCH(Landings!$K$141,BD$2:BD$215)),MAX(BC$1:BC172)+1,0)</f>
        <v>172</v>
      </c>
      <c r="BD173" t="s">
        <v>1646</v>
      </c>
      <c r="BE173" t="str">
        <f>IFERROR(VLOOKUP(ROWS(BE$2:BE173),BC$2:BD$215,2,FALSE),"")</f>
        <v>Skate</v>
      </c>
      <c r="BF173">
        <f>IF(ISNUMBER(SEARCH(Landings!$K$142,BG$2:BG$215)),MAX(BF$1:BF172)+1,0)</f>
        <v>172</v>
      </c>
      <c r="BG173" t="s">
        <v>1646</v>
      </c>
      <c r="BH173" t="str">
        <f>IFERROR(VLOOKUP(ROWS(BH$2:BH173),BF$2:BG$215,2,FALSE),"")</f>
        <v>Skate</v>
      </c>
      <c r="BI173">
        <f>IF(ISNUMBER(SEARCH(Landings!$K$143,BJ$2:BJ$215)),MAX(BI$1:BI172)+1,0)</f>
        <v>172</v>
      </c>
      <c r="BJ173" t="s">
        <v>1646</v>
      </c>
      <c r="BK173" t="str">
        <f>IFERROR(VLOOKUP(ROWS(BK$2:BK173),BI$2:BJ$215,2,FALSE),"")</f>
        <v>Skate</v>
      </c>
      <c r="BL173">
        <f>IF(ISNUMBER(SEARCH(Landings!$K$144,BM$2:BM$215)),MAX(BL$1:BL172)+1,0)</f>
        <v>172</v>
      </c>
      <c r="BM173" t="s">
        <v>1646</v>
      </c>
      <c r="BN173" t="str">
        <f>IFERROR(VLOOKUP(ROWS(BN$2:BN173),BL$2:BM$215,2,FALSE),"")</f>
        <v>Skate</v>
      </c>
      <c r="BO173">
        <f>IF(ISNUMBER(SEARCH(Landings!$K$145,BP$2:BP$215)),MAX(BO$1:BO172)+1,0)</f>
        <v>172</v>
      </c>
      <c r="BP173" t="s">
        <v>1646</v>
      </c>
      <c r="BQ173" t="str">
        <f>IFERROR(VLOOKUP(ROWS(BQ$2:BQ173),BO$2:BP$215,2,FALSE),"")</f>
        <v>Skate</v>
      </c>
      <c r="BR173">
        <f>IF(ISNUMBER(SEARCH(Landings!$K$146,BS$2:BS$215)),MAX(BR$1:BR172)+1,0)</f>
        <v>172</v>
      </c>
      <c r="BS173" t="s">
        <v>1646</v>
      </c>
      <c r="BT173" t="str">
        <f>IFERROR(VLOOKUP(ROWS(BT$2:BT173),BR$2:BS$215,2,FALSE),"")</f>
        <v>Skate</v>
      </c>
      <c r="BU173">
        <f>IF(ISNUMBER(SEARCH(Landings!$K$147,BV$2:BV$215)),MAX(BU$1:BU172)+1,0)</f>
        <v>172</v>
      </c>
      <c r="BV173" t="s">
        <v>1646</v>
      </c>
      <c r="BW173" t="str">
        <f>IFERROR(VLOOKUP(ROWS(BW$2:BW173),BU$2:BV$215,2,FALSE),"")</f>
        <v>Skate</v>
      </c>
      <c r="BX173">
        <f>IF(ISNUMBER(SEARCH(Landings!$K$148,BY$2:BY$215)),MAX(BX$1:BX172)+1,0)</f>
        <v>172</v>
      </c>
      <c r="BY173" t="s">
        <v>1646</v>
      </c>
      <c r="BZ173" t="str">
        <f>IFERROR(VLOOKUP(ROWS(BZ$2:BZ173),BX$2:BY$215,2,FALSE),"")</f>
        <v>Skate</v>
      </c>
      <c r="CA173">
        <f>IF(ISNUMBER(SEARCH(Landings!$K$149,CB$2:CB$215)),MAX(CA$1:CA172)+1,0)</f>
        <v>172</v>
      </c>
      <c r="CB173" t="s">
        <v>1646</v>
      </c>
      <c r="CC173" t="str">
        <f>IFERROR(VLOOKUP(ROWS(CC$2:CC173),CA$2:CB$215,2,FALSE),"")</f>
        <v>Skate</v>
      </c>
      <c r="CD173">
        <f>IF(ISNUMBER(SEARCH(Landings!$K$150,CE$2:CE$215)),MAX(CD$1:CD172)+1,0)</f>
        <v>172</v>
      </c>
      <c r="CE173" t="s">
        <v>1646</v>
      </c>
      <c r="CF173" t="str">
        <f>IFERROR(VLOOKUP(ROWS(CF$2:CF173),CD$2:CE$215,2,FALSE),"")</f>
        <v>Skate</v>
      </c>
      <c r="CG173">
        <f>IF(ISNUMBER(SEARCH(Landings!$K$151,CH$2:CH$215)),MAX(CG$1:CG172)+1,0)</f>
        <v>172</v>
      </c>
      <c r="CH173" t="s">
        <v>1646</v>
      </c>
      <c r="CI173" t="str">
        <f>IFERROR(VLOOKUP(ROWS(CI$2:CI173),CG$2:CH$215,2,FALSE),"")</f>
        <v>Skate</v>
      </c>
      <c r="CJ173">
        <f>IF(ISNUMBER(SEARCH(Landings!$K$152,CK$2:CK$215)),MAX(CJ$1:CJ172)+1,0)</f>
        <v>172</v>
      </c>
      <c r="CK173" t="s">
        <v>1646</v>
      </c>
      <c r="CL173" t="str">
        <f>IFERROR(VLOOKUP(ROWS(CL$2:CL173),CJ$2:CK$215,2,FALSE),"")</f>
        <v>Skate</v>
      </c>
      <c r="CM173">
        <f>IF(ISNUMBER(SEARCH(Landings!$K$153,CN$2:CN$215)),MAX(CM$1:CM172)+1,0)</f>
        <v>172</v>
      </c>
      <c r="CN173" t="s">
        <v>1646</v>
      </c>
      <c r="CO173" t="str">
        <f>IFERROR(VLOOKUP(ROWS(CO$2:CO173),CM$2:CN$215,2,FALSE),"")</f>
        <v>Skate</v>
      </c>
    </row>
    <row r="174" spans="1:93" x14ac:dyDescent="0.25">
      <c r="A174" t="s">
        <v>1647</v>
      </c>
      <c r="B174" t="s">
        <v>1648</v>
      </c>
      <c r="D174">
        <f>IF(ISNUMBER(SEARCH(Landings!$K$124,E$2:E$215)),MAX(D$1:D173)+1,0)</f>
        <v>173</v>
      </c>
      <c r="E174" t="s">
        <v>1648</v>
      </c>
      <c r="F174" t="str">
        <f>IFERROR(VLOOKUP(ROWS(F$2:F174),D$2:E$215,2,FALSE),"")</f>
        <v>Small eyed ray</v>
      </c>
      <c r="G174">
        <f>IF(ISNUMBER(SEARCH(Landings!$K$125,H$2:H$215)),MAX(G$1:G173)+1,0)</f>
        <v>173</v>
      </c>
      <c r="H174" t="s">
        <v>1648</v>
      </c>
      <c r="I174" t="str">
        <f>IFERROR(VLOOKUP(ROWS(I$2:I174),G$2:H$215,2,FALSE),"")</f>
        <v>Small eyed ray</v>
      </c>
      <c r="J174">
        <f>IF(ISNUMBER(SEARCH(Landings!$K$126,K$2:K$215)),MAX(J$1:J173)+1,0)</f>
        <v>173</v>
      </c>
      <c r="K174" t="s">
        <v>1648</v>
      </c>
      <c r="L174" t="str">
        <f>IFERROR(VLOOKUP(ROWS(L$2:L174),J$2:K$215,2,FALSE),"")</f>
        <v>Small eyed ray</v>
      </c>
      <c r="M174">
        <f>IF(ISNUMBER(SEARCH(Landings!$K$127,N$2:N$215)),MAX(M$1:M173)+1,0)</f>
        <v>173</v>
      </c>
      <c r="N174" t="s">
        <v>1648</v>
      </c>
      <c r="O174" t="str">
        <f>IFERROR(VLOOKUP(ROWS(O$2:O174),M$2:N$215,2,FALSE),"")</f>
        <v>Small eyed ray</v>
      </c>
      <c r="P174">
        <f>IF(ISNUMBER(SEARCH(Landings!$K$128,Q$2:Q$215)),MAX(P$1:P173)+1,0)</f>
        <v>173</v>
      </c>
      <c r="Q174" t="s">
        <v>1648</v>
      </c>
      <c r="R174" t="str">
        <f>IFERROR(VLOOKUP(ROWS(R$2:R174),P$2:Q$215,2,FALSE),"")</f>
        <v>Small eyed ray</v>
      </c>
      <c r="S174">
        <f>IF(ISNUMBER(SEARCH(Landings!$K$129,T$2:T$215)),MAX(S$1:S173)+1,0)</f>
        <v>173</v>
      </c>
      <c r="T174" t="s">
        <v>1648</v>
      </c>
      <c r="U174" t="str">
        <f>IFERROR(VLOOKUP(ROWS(U$2:U174),S$2:T$215,2,FALSE),"")</f>
        <v>Small eyed ray</v>
      </c>
      <c r="V174">
        <f>IF(ISNUMBER(SEARCH(Landings!$K$130,W$2:W$215)),MAX(V$1:V173)+1,0)</f>
        <v>173</v>
      </c>
      <c r="W174" t="s">
        <v>1648</v>
      </c>
      <c r="X174" t="str">
        <f>IFERROR(VLOOKUP(ROWS(X$2:X174),V$2:W$215,2,FALSE),"")</f>
        <v>Small eyed ray</v>
      </c>
      <c r="Y174">
        <f>IF(ISNUMBER(SEARCH(Landings!$K$131,Z$2:Z$215)),MAX(Y$1:Y173)+1,0)</f>
        <v>173</v>
      </c>
      <c r="Z174" t="s">
        <v>1648</v>
      </c>
      <c r="AA174" t="str">
        <f>IFERROR(VLOOKUP(ROWS(AA$2:AA174),Y$2:Z$215,2,FALSE),"")</f>
        <v>Small eyed ray</v>
      </c>
      <c r="AB174">
        <f>IF(ISNUMBER(SEARCH(Landings!$K$132,AC$2:AC$215)),MAX(AB$1:AB173)+1,0)</f>
        <v>173</v>
      </c>
      <c r="AC174" t="s">
        <v>1648</v>
      </c>
      <c r="AD174" t="str">
        <f>IFERROR(VLOOKUP(ROWS(AD$2:AD174),AB$2:AC$215,2,FALSE),"")</f>
        <v>Small eyed ray</v>
      </c>
      <c r="AE174">
        <f>IF(ISNUMBER(SEARCH(Landings!$K$133,AF$2:AF$215)),MAX(AE$1:AE173)+1,0)</f>
        <v>173</v>
      </c>
      <c r="AF174" t="s">
        <v>1648</v>
      </c>
      <c r="AG174" t="str">
        <f>IFERROR(VLOOKUP(ROWS(AG$2:AG174),AE$2:AF$215,2,FALSE),"")</f>
        <v>Small eyed ray</v>
      </c>
      <c r="AH174">
        <f>IF(ISNUMBER(SEARCH(Landings!$K$134,AI$2:AI$215)),MAX(AH$1:AH173)+1,0)</f>
        <v>173</v>
      </c>
      <c r="AI174" t="s">
        <v>1648</v>
      </c>
      <c r="AJ174" t="str">
        <f>IFERROR(VLOOKUP(ROWS(AJ$2:AJ174),AH$2:AI$215,2,FALSE),"")</f>
        <v>Small eyed ray</v>
      </c>
      <c r="AK174">
        <f>IF(ISNUMBER(SEARCH(Landings!$K$135,AL$2:AL$215)),MAX(AK$1:AK173)+1,0)</f>
        <v>173</v>
      </c>
      <c r="AL174" t="s">
        <v>1648</v>
      </c>
      <c r="AM174" t="str">
        <f>IFERROR(VLOOKUP(ROWS(AM$2:AM174),AK$2:AL$215,2,FALSE),"")</f>
        <v>Small eyed ray</v>
      </c>
      <c r="AN174">
        <f>IF(ISNUMBER(SEARCH(Landings!$K$136,AO$2:AO$215)),MAX(AN$1:AN173)+1,0)</f>
        <v>173</v>
      </c>
      <c r="AO174" t="s">
        <v>1648</v>
      </c>
      <c r="AP174" t="str">
        <f>IFERROR(VLOOKUP(ROWS(AP$2:AP174),AN$2:AO$215,2,FALSE),"")</f>
        <v>Small eyed ray</v>
      </c>
      <c r="AQ174">
        <f>IF(ISNUMBER(SEARCH(Landings!$K$137,AR$2:AR$215)),MAX(AQ$1:AQ173)+1,0)</f>
        <v>173</v>
      </c>
      <c r="AR174" t="s">
        <v>1648</v>
      </c>
      <c r="AS174" t="str">
        <f>IFERROR(VLOOKUP(ROWS(AS$2:AS174),AQ$2:AR$215,2,FALSE),"")</f>
        <v>Small eyed ray</v>
      </c>
      <c r="AT174">
        <f>IF(ISNUMBER(SEARCH(Landings!$K$138,AU$2:AU$215)),MAX(AT$1:AT173)+1,0)</f>
        <v>173</v>
      </c>
      <c r="AU174" t="s">
        <v>1648</v>
      </c>
      <c r="AV174" t="str">
        <f>IFERROR(VLOOKUP(ROWS(AV$2:AV174),AT$2:AU$215,2,FALSE),"")</f>
        <v>Small eyed ray</v>
      </c>
      <c r="AW174">
        <f>IF(ISNUMBER(SEARCH(Landings!$K$139,AX$2:AX$215)),MAX(AW$1:AW173)+1,0)</f>
        <v>173</v>
      </c>
      <c r="AX174" t="s">
        <v>1648</v>
      </c>
      <c r="AY174" t="str">
        <f>IFERROR(VLOOKUP(ROWS(AY$2:AY174),AW$2:AX$215,2,FALSE),"")</f>
        <v>Small eyed ray</v>
      </c>
      <c r="AZ174">
        <f>IF(ISNUMBER(SEARCH(Landings!$K$140,BA$2:BA$215)),MAX(AZ$1:AZ173)+1,0)</f>
        <v>173</v>
      </c>
      <c r="BA174" t="s">
        <v>1648</v>
      </c>
      <c r="BB174" t="str">
        <f>IFERROR(VLOOKUP(ROWS(BB$2:BB174),AZ$2:BA$215,2,FALSE),"")</f>
        <v>Small eyed ray</v>
      </c>
      <c r="BC174">
        <f>IF(ISNUMBER(SEARCH(Landings!$K$141,BD$2:BD$215)),MAX(BC$1:BC173)+1,0)</f>
        <v>173</v>
      </c>
      <c r="BD174" t="s">
        <v>1648</v>
      </c>
      <c r="BE174" t="str">
        <f>IFERROR(VLOOKUP(ROWS(BE$2:BE174),BC$2:BD$215,2,FALSE),"")</f>
        <v>Small eyed ray</v>
      </c>
      <c r="BF174">
        <f>IF(ISNUMBER(SEARCH(Landings!$K$142,BG$2:BG$215)),MAX(BF$1:BF173)+1,0)</f>
        <v>173</v>
      </c>
      <c r="BG174" t="s">
        <v>1648</v>
      </c>
      <c r="BH174" t="str">
        <f>IFERROR(VLOOKUP(ROWS(BH$2:BH174),BF$2:BG$215,2,FALSE),"")</f>
        <v>Small eyed ray</v>
      </c>
      <c r="BI174">
        <f>IF(ISNUMBER(SEARCH(Landings!$K$143,BJ$2:BJ$215)),MAX(BI$1:BI173)+1,0)</f>
        <v>173</v>
      </c>
      <c r="BJ174" t="s">
        <v>1648</v>
      </c>
      <c r="BK174" t="str">
        <f>IFERROR(VLOOKUP(ROWS(BK$2:BK174),BI$2:BJ$215,2,FALSE),"")</f>
        <v>Small eyed ray</v>
      </c>
      <c r="BL174">
        <f>IF(ISNUMBER(SEARCH(Landings!$K$144,BM$2:BM$215)),MAX(BL$1:BL173)+1,0)</f>
        <v>173</v>
      </c>
      <c r="BM174" t="s">
        <v>1648</v>
      </c>
      <c r="BN174" t="str">
        <f>IFERROR(VLOOKUP(ROWS(BN$2:BN174),BL$2:BM$215,2,FALSE),"")</f>
        <v>Small eyed ray</v>
      </c>
      <c r="BO174">
        <f>IF(ISNUMBER(SEARCH(Landings!$K$145,BP$2:BP$215)),MAX(BO$1:BO173)+1,0)</f>
        <v>173</v>
      </c>
      <c r="BP174" t="s">
        <v>1648</v>
      </c>
      <c r="BQ174" t="str">
        <f>IFERROR(VLOOKUP(ROWS(BQ$2:BQ174),BO$2:BP$215,2,FALSE),"")</f>
        <v>Small eyed ray</v>
      </c>
      <c r="BR174">
        <f>IF(ISNUMBER(SEARCH(Landings!$K$146,BS$2:BS$215)),MAX(BR$1:BR173)+1,0)</f>
        <v>173</v>
      </c>
      <c r="BS174" t="s">
        <v>1648</v>
      </c>
      <c r="BT174" t="str">
        <f>IFERROR(VLOOKUP(ROWS(BT$2:BT174),BR$2:BS$215,2,FALSE),"")</f>
        <v>Small eyed ray</v>
      </c>
      <c r="BU174">
        <f>IF(ISNUMBER(SEARCH(Landings!$K$147,BV$2:BV$215)),MAX(BU$1:BU173)+1,0)</f>
        <v>173</v>
      </c>
      <c r="BV174" t="s">
        <v>1648</v>
      </c>
      <c r="BW174" t="str">
        <f>IFERROR(VLOOKUP(ROWS(BW$2:BW174),BU$2:BV$215,2,FALSE),"")</f>
        <v>Small eyed ray</v>
      </c>
      <c r="BX174">
        <f>IF(ISNUMBER(SEARCH(Landings!$K$148,BY$2:BY$215)),MAX(BX$1:BX173)+1,0)</f>
        <v>173</v>
      </c>
      <c r="BY174" t="s">
        <v>1648</v>
      </c>
      <c r="BZ174" t="str">
        <f>IFERROR(VLOOKUP(ROWS(BZ$2:BZ174),BX$2:BY$215,2,FALSE),"")</f>
        <v>Small eyed ray</v>
      </c>
      <c r="CA174">
        <f>IF(ISNUMBER(SEARCH(Landings!$K$149,CB$2:CB$215)),MAX(CA$1:CA173)+1,0)</f>
        <v>173</v>
      </c>
      <c r="CB174" t="s">
        <v>1648</v>
      </c>
      <c r="CC174" t="str">
        <f>IFERROR(VLOOKUP(ROWS(CC$2:CC174),CA$2:CB$215,2,FALSE),"")</f>
        <v>Small eyed ray</v>
      </c>
      <c r="CD174">
        <f>IF(ISNUMBER(SEARCH(Landings!$K$150,CE$2:CE$215)),MAX(CD$1:CD173)+1,0)</f>
        <v>173</v>
      </c>
      <c r="CE174" t="s">
        <v>1648</v>
      </c>
      <c r="CF174" t="str">
        <f>IFERROR(VLOOKUP(ROWS(CF$2:CF174),CD$2:CE$215,2,FALSE),"")</f>
        <v>Small eyed ray</v>
      </c>
      <c r="CG174">
        <f>IF(ISNUMBER(SEARCH(Landings!$K$151,CH$2:CH$215)),MAX(CG$1:CG173)+1,0)</f>
        <v>173</v>
      </c>
      <c r="CH174" t="s">
        <v>1648</v>
      </c>
      <c r="CI174" t="str">
        <f>IFERROR(VLOOKUP(ROWS(CI$2:CI174),CG$2:CH$215,2,FALSE),"")</f>
        <v>Small eyed ray</v>
      </c>
      <c r="CJ174">
        <f>IF(ISNUMBER(SEARCH(Landings!$K$152,CK$2:CK$215)),MAX(CJ$1:CJ173)+1,0)</f>
        <v>173</v>
      </c>
      <c r="CK174" t="s">
        <v>1648</v>
      </c>
      <c r="CL174" t="str">
        <f>IFERROR(VLOOKUP(ROWS(CL$2:CL174),CJ$2:CK$215,2,FALSE),"")</f>
        <v>Small eyed ray</v>
      </c>
      <c r="CM174">
        <f>IF(ISNUMBER(SEARCH(Landings!$K$153,CN$2:CN$215)),MAX(CM$1:CM173)+1,0)</f>
        <v>173</v>
      </c>
      <c r="CN174" t="s">
        <v>1648</v>
      </c>
      <c r="CO174" t="str">
        <f>IFERROR(VLOOKUP(ROWS(CO$2:CO174),CM$2:CN$215,2,FALSE),"")</f>
        <v>Small eyed ray</v>
      </c>
    </row>
    <row r="175" spans="1:93" x14ac:dyDescent="0.25">
      <c r="A175" t="s">
        <v>1649</v>
      </c>
      <c r="B175" t="s">
        <v>1650</v>
      </c>
      <c r="D175">
        <f>IF(ISNUMBER(SEARCH(Landings!$K$124,E$2:E$215)),MAX(D$1:D174)+1,0)</f>
        <v>174</v>
      </c>
      <c r="E175" t="s">
        <v>1650</v>
      </c>
      <c r="F175" t="str">
        <f>IFERROR(VLOOKUP(ROWS(F$2:F175),D$2:E$215,2,FALSE),"")</f>
        <v>Smelt</v>
      </c>
      <c r="G175">
        <f>IF(ISNUMBER(SEARCH(Landings!$K$125,H$2:H$215)),MAX(G$1:G174)+1,0)</f>
        <v>174</v>
      </c>
      <c r="H175" t="s">
        <v>1650</v>
      </c>
      <c r="I175" t="str">
        <f>IFERROR(VLOOKUP(ROWS(I$2:I175),G$2:H$215,2,FALSE),"")</f>
        <v>Smelt</v>
      </c>
      <c r="J175">
        <f>IF(ISNUMBER(SEARCH(Landings!$K$126,K$2:K$215)),MAX(J$1:J174)+1,0)</f>
        <v>174</v>
      </c>
      <c r="K175" t="s">
        <v>1650</v>
      </c>
      <c r="L175" t="str">
        <f>IFERROR(VLOOKUP(ROWS(L$2:L175),J$2:K$215,2,FALSE),"")</f>
        <v>Smelt</v>
      </c>
      <c r="M175">
        <f>IF(ISNUMBER(SEARCH(Landings!$K$127,N$2:N$215)),MAX(M$1:M174)+1,0)</f>
        <v>174</v>
      </c>
      <c r="N175" t="s">
        <v>1650</v>
      </c>
      <c r="O175" t="str">
        <f>IFERROR(VLOOKUP(ROWS(O$2:O175),M$2:N$215,2,FALSE),"")</f>
        <v>Smelt</v>
      </c>
      <c r="P175">
        <f>IF(ISNUMBER(SEARCH(Landings!$K$128,Q$2:Q$215)),MAX(P$1:P174)+1,0)</f>
        <v>174</v>
      </c>
      <c r="Q175" t="s">
        <v>1650</v>
      </c>
      <c r="R175" t="str">
        <f>IFERROR(VLOOKUP(ROWS(R$2:R175),P$2:Q$215,2,FALSE),"")</f>
        <v>Smelt</v>
      </c>
      <c r="S175">
        <f>IF(ISNUMBER(SEARCH(Landings!$K$129,T$2:T$215)),MAX(S$1:S174)+1,0)</f>
        <v>174</v>
      </c>
      <c r="T175" t="s">
        <v>1650</v>
      </c>
      <c r="U175" t="str">
        <f>IFERROR(VLOOKUP(ROWS(U$2:U175),S$2:T$215,2,FALSE),"")</f>
        <v>Smelt</v>
      </c>
      <c r="V175">
        <f>IF(ISNUMBER(SEARCH(Landings!$K$130,W$2:W$215)),MAX(V$1:V174)+1,0)</f>
        <v>174</v>
      </c>
      <c r="W175" t="s">
        <v>1650</v>
      </c>
      <c r="X175" t="str">
        <f>IFERROR(VLOOKUP(ROWS(X$2:X175),V$2:W$215,2,FALSE),"")</f>
        <v>Smelt</v>
      </c>
      <c r="Y175">
        <f>IF(ISNUMBER(SEARCH(Landings!$K$131,Z$2:Z$215)),MAX(Y$1:Y174)+1,0)</f>
        <v>174</v>
      </c>
      <c r="Z175" t="s">
        <v>1650</v>
      </c>
      <c r="AA175" t="str">
        <f>IFERROR(VLOOKUP(ROWS(AA$2:AA175),Y$2:Z$215,2,FALSE),"")</f>
        <v>Smelt</v>
      </c>
      <c r="AB175">
        <f>IF(ISNUMBER(SEARCH(Landings!$K$132,AC$2:AC$215)),MAX(AB$1:AB174)+1,0)</f>
        <v>174</v>
      </c>
      <c r="AC175" t="s">
        <v>1650</v>
      </c>
      <c r="AD175" t="str">
        <f>IFERROR(VLOOKUP(ROWS(AD$2:AD175),AB$2:AC$215,2,FALSE),"")</f>
        <v>Smelt</v>
      </c>
      <c r="AE175">
        <f>IF(ISNUMBER(SEARCH(Landings!$K$133,AF$2:AF$215)),MAX(AE$1:AE174)+1,0)</f>
        <v>174</v>
      </c>
      <c r="AF175" t="s">
        <v>1650</v>
      </c>
      <c r="AG175" t="str">
        <f>IFERROR(VLOOKUP(ROWS(AG$2:AG175),AE$2:AF$215,2,FALSE),"")</f>
        <v>Smelt</v>
      </c>
      <c r="AH175">
        <f>IF(ISNUMBER(SEARCH(Landings!$K$134,AI$2:AI$215)),MAX(AH$1:AH174)+1,0)</f>
        <v>174</v>
      </c>
      <c r="AI175" t="s">
        <v>1650</v>
      </c>
      <c r="AJ175" t="str">
        <f>IFERROR(VLOOKUP(ROWS(AJ$2:AJ175),AH$2:AI$215,2,FALSE),"")</f>
        <v>Smelt</v>
      </c>
      <c r="AK175">
        <f>IF(ISNUMBER(SEARCH(Landings!$K$135,AL$2:AL$215)),MAX(AK$1:AK174)+1,0)</f>
        <v>174</v>
      </c>
      <c r="AL175" t="s">
        <v>1650</v>
      </c>
      <c r="AM175" t="str">
        <f>IFERROR(VLOOKUP(ROWS(AM$2:AM175),AK$2:AL$215,2,FALSE),"")</f>
        <v>Smelt</v>
      </c>
      <c r="AN175">
        <f>IF(ISNUMBER(SEARCH(Landings!$K$136,AO$2:AO$215)),MAX(AN$1:AN174)+1,0)</f>
        <v>174</v>
      </c>
      <c r="AO175" t="s">
        <v>1650</v>
      </c>
      <c r="AP175" t="str">
        <f>IFERROR(VLOOKUP(ROWS(AP$2:AP175),AN$2:AO$215,2,FALSE),"")</f>
        <v>Smelt</v>
      </c>
      <c r="AQ175">
        <f>IF(ISNUMBER(SEARCH(Landings!$K$137,AR$2:AR$215)),MAX(AQ$1:AQ174)+1,0)</f>
        <v>174</v>
      </c>
      <c r="AR175" t="s">
        <v>1650</v>
      </c>
      <c r="AS175" t="str">
        <f>IFERROR(VLOOKUP(ROWS(AS$2:AS175),AQ$2:AR$215,2,FALSE),"")</f>
        <v>Smelt</v>
      </c>
      <c r="AT175">
        <f>IF(ISNUMBER(SEARCH(Landings!$K$138,AU$2:AU$215)),MAX(AT$1:AT174)+1,0)</f>
        <v>174</v>
      </c>
      <c r="AU175" t="s">
        <v>1650</v>
      </c>
      <c r="AV175" t="str">
        <f>IFERROR(VLOOKUP(ROWS(AV$2:AV175),AT$2:AU$215,2,FALSE),"")</f>
        <v>Smelt</v>
      </c>
      <c r="AW175">
        <f>IF(ISNUMBER(SEARCH(Landings!$K$139,AX$2:AX$215)),MAX(AW$1:AW174)+1,0)</f>
        <v>174</v>
      </c>
      <c r="AX175" t="s">
        <v>1650</v>
      </c>
      <c r="AY175" t="str">
        <f>IFERROR(VLOOKUP(ROWS(AY$2:AY175),AW$2:AX$215,2,FALSE),"")</f>
        <v>Smelt</v>
      </c>
      <c r="AZ175">
        <f>IF(ISNUMBER(SEARCH(Landings!$K$140,BA$2:BA$215)),MAX(AZ$1:AZ174)+1,0)</f>
        <v>174</v>
      </c>
      <c r="BA175" t="s">
        <v>1650</v>
      </c>
      <c r="BB175" t="str">
        <f>IFERROR(VLOOKUP(ROWS(BB$2:BB175),AZ$2:BA$215,2,FALSE),"")</f>
        <v>Smelt</v>
      </c>
      <c r="BC175">
        <f>IF(ISNUMBER(SEARCH(Landings!$K$141,BD$2:BD$215)),MAX(BC$1:BC174)+1,0)</f>
        <v>174</v>
      </c>
      <c r="BD175" t="s">
        <v>1650</v>
      </c>
      <c r="BE175" t="str">
        <f>IFERROR(VLOOKUP(ROWS(BE$2:BE175),BC$2:BD$215,2,FALSE),"")</f>
        <v>Smelt</v>
      </c>
      <c r="BF175">
        <f>IF(ISNUMBER(SEARCH(Landings!$K$142,BG$2:BG$215)),MAX(BF$1:BF174)+1,0)</f>
        <v>174</v>
      </c>
      <c r="BG175" t="s">
        <v>1650</v>
      </c>
      <c r="BH175" t="str">
        <f>IFERROR(VLOOKUP(ROWS(BH$2:BH175),BF$2:BG$215,2,FALSE),"")</f>
        <v>Smelt</v>
      </c>
      <c r="BI175">
        <f>IF(ISNUMBER(SEARCH(Landings!$K$143,BJ$2:BJ$215)),MAX(BI$1:BI174)+1,0)</f>
        <v>174</v>
      </c>
      <c r="BJ175" t="s">
        <v>1650</v>
      </c>
      <c r="BK175" t="str">
        <f>IFERROR(VLOOKUP(ROWS(BK$2:BK175),BI$2:BJ$215,2,FALSE),"")</f>
        <v>Smelt</v>
      </c>
      <c r="BL175">
        <f>IF(ISNUMBER(SEARCH(Landings!$K$144,BM$2:BM$215)),MAX(BL$1:BL174)+1,0)</f>
        <v>174</v>
      </c>
      <c r="BM175" t="s">
        <v>1650</v>
      </c>
      <c r="BN175" t="str">
        <f>IFERROR(VLOOKUP(ROWS(BN$2:BN175),BL$2:BM$215,2,FALSE),"")</f>
        <v>Smelt</v>
      </c>
      <c r="BO175">
        <f>IF(ISNUMBER(SEARCH(Landings!$K$145,BP$2:BP$215)),MAX(BO$1:BO174)+1,0)</f>
        <v>174</v>
      </c>
      <c r="BP175" t="s">
        <v>1650</v>
      </c>
      <c r="BQ175" t="str">
        <f>IFERROR(VLOOKUP(ROWS(BQ$2:BQ175),BO$2:BP$215,2,FALSE),"")</f>
        <v>Smelt</v>
      </c>
      <c r="BR175">
        <f>IF(ISNUMBER(SEARCH(Landings!$K$146,BS$2:BS$215)),MAX(BR$1:BR174)+1,0)</f>
        <v>174</v>
      </c>
      <c r="BS175" t="s">
        <v>1650</v>
      </c>
      <c r="BT175" t="str">
        <f>IFERROR(VLOOKUP(ROWS(BT$2:BT175),BR$2:BS$215,2,FALSE),"")</f>
        <v>Smelt</v>
      </c>
      <c r="BU175">
        <f>IF(ISNUMBER(SEARCH(Landings!$K$147,BV$2:BV$215)),MAX(BU$1:BU174)+1,0)</f>
        <v>174</v>
      </c>
      <c r="BV175" t="s">
        <v>1650</v>
      </c>
      <c r="BW175" t="str">
        <f>IFERROR(VLOOKUP(ROWS(BW$2:BW175),BU$2:BV$215,2,FALSE),"")</f>
        <v>Smelt</v>
      </c>
      <c r="BX175">
        <f>IF(ISNUMBER(SEARCH(Landings!$K$148,BY$2:BY$215)),MAX(BX$1:BX174)+1,0)</f>
        <v>174</v>
      </c>
      <c r="BY175" t="s">
        <v>1650</v>
      </c>
      <c r="BZ175" t="str">
        <f>IFERROR(VLOOKUP(ROWS(BZ$2:BZ175),BX$2:BY$215,2,FALSE),"")</f>
        <v>Smelt</v>
      </c>
      <c r="CA175">
        <f>IF(ISNUMBER(SEARCH(Landings!$K$149,CB$2:CB$215)),MAX(CA$1:CA174)+1,0)</f>
        <v>174</v>
      </c>
      <c r="CB175" t="s">
        <v>1650</v>
      </c>
      <c r="CC175" t="str">
        <f>IFERROR(VLOOKUP(ROWS(CC$2:CC175),CA$2:CB$215,2,FALSE),"")</f>
        <v>Smelt</v>
      </c>
      <c r="CD175">
        <f>IF(ISNUMBER(SEARCH(Landings!$K$150,CE$2:CE$215)),MAX(CD$1:CD174)+1,0)</f>
        <v>174</v>
      </c>
      <c r="CE175" t="s">
        <v>1650</v>
      </c>
      <c r="CF175" t="str">
        <f>IFERROR(VLOOKUP(ROWS(CF$2:CF175),CD$2:CE$215,2,FALSE),"")</f>
        <v>Smelt</v>
      </c>
      <c r="CG175">
        <f>IF(ISNUMBER(SEARCH(Landings!$K$151,CH$2:CH$215)),MAX(CG$1:CG174)+1,0)</f>
        <v>174</v>
      </c>
      <c r="CH175" t="s">
        <v>1650</v>
      </c>
      <c r="CI175" t="str">
        <f>IFERROR(VLOOKUP(ROWS(CI$2:CI175),CG$2:CH$215,2,FALSE),"")</f>
        <v>Smelt</v>
      </c>
      <c r="CJ175">
        <f>IF(ISNUMBER(SEARCH(Landings!$K$152,CK$2:CK$215)),MAX(CJ$1:CJ174)+1,0)</f>
        <v>174</v>
      </c>
      <c r="CK175" t="s">
        <v>1650</v>
      </c>
      <c r="CL175" t="str">
        <f>IFERROR(VLOOKUP(ROWS(CL$2:CL175),CJ$2:CK$215,2,FALSE),"")</f>
        <v>Smelt</v>
      </c>
      <c r="CM175">
        <f>IF(ISNUMBER(SEARCH(Landings!$K$153,CN$2:CN$215)),MAX(CM$1:CM174)+1,0)</f>
        <v>174</v>
      </c>
      <c r="CN175" t="s">
        <v>1650</v>
      </c>
      <c r="CO175" t="str">
        <f>IFERROR(VLOOKUP(ROWS(CO$2:CO175),CM$2:CN$215,2,FALSE),"")</f>
        <v>Smelt</v>
      </c>
    </row>
    <row r="176" spans="1:93" x14ac:dyDescent="0.25">
      <c r="A176" t="s">
        <v>1651</v>
      </c>
      <c r="B176" t="s">
        <v>1652</v>
      </c>
      <c r="D176">
        <f>IF(ISNUMBER(SEARCH(Landings!$K$124,E$2:E$215)),MAX(D$1:D175)+1,0)</f>
        <v>175</v>
      </c>
      <c r="E176" t="s">
        <v>1652</v>
      </c>
      <c r="F176" t="str">
        <f>IFERROR(VLOOKUP(ROWS(F$2:F176),D$2:E$215,2,FALSE),"")</f>
        <v>Smooth Grenadier</v>
      </c>
      <c r="G176">
        <f>IF(ISNUMBER(SEARCH(Landings!$K$125,H$2:H$215)),MAX(G$1:G175)+1,0)</f>
        <v>175</v>
      </c>
      <c r="H176" t="s">
        <v>1652</v>
      </c>
      <c r="I176" t="str">
        <f>IFERROR(VLOOKUP(ROWS(I$2:I176),G$2:H$215,2,FALSE),"")</f>
        <v>Smooth Grenadier</v>
      </c>
      <c r="J176">
        <f>IF(ISNUMBER(SEARCH(Landings!$K$126,K$2:K$215)),MAX(J$1:J175)+1,0)</f>
        <v>175</v>
      </c>
      <c r="K176" t="s">
        <v>1652</v>
      </c>
      <c r="L176" t="str">
        <f>IFERROR(VLOOKUP(ROWS(L$2:L176),J$2:K$215,2,FALSE),"")</f>
        <v>Smooth Grenadier</v>
      </c>
      <c r="M176">
        <f>IF(ISNUMBER(SEARCH(Landings!$K$127,N$2:N$215)),MAX(M$1:M175)+1,0)</f>
        <v>175</v>
      </c>
      <c r="N176" t="s">
        <v>1652</v>
      </c>
      <c r="O176" t="str">
        <f>IFERROR(VLOOKUP(ROWS(O$2:O176),M$2:N$215,2,FALSE),"")</f>
        <v>Smooth Grenadier</v>
      </c>
      <c r="P176">
        <f>IF(ISNUMBER(SEARCH(Landings!$K$128,Q$2:Q$215)),MAX(P$1:P175)+1,0)</f>
        <v>175</v>
      </c>
      <c r="Q176" t="s">
        <v>1652</v>
      </c>
      <c r="R176" t="str">
        <f>IFERROR(VLOOKUP(ROWS(R$2:R176),P$2:Q$215,2,FALSE),"")</f>
        <v>Smooth Grenadier</v>
      </c>
      <c r="S176">
        <f>IF(ISNUMBER(SEARCH(Landings!$K$129,T$2:T$215)),MAX(S$1:S175)+1,0)</f>
        <v>175</v>
      </c>
      <c r="T176" t="s">
        <v>1652</v>
      </c>
      <c r="U176" t="str">
        <f>IFERROR(VLOOKUP(ROWS(U$2:U176),S$2:T$215,2,FALSE),"")</f>
        <v>Smooth Grenadier</v>
      </c>
      <c r="V176">
        <f>IF(ISNUMBER(SEARCH(Landings!$K$130,W$2:W$215)),MAX(V$1:V175)+1,0)</f>
        <v>175</v>
      </c>
      <c r="W176" t="s">
        <v>1652</v>
      </c>
      <c r="X176" t="str">
        <f>IFERROR(VLOOKUP(ROWS(X$2:X176),V$2:W$215,2,FALSE),"")</f>
        <v>Smooth Grenadier</v>
      </c>
      <c r="Y176">
        <f>IF(ISNUMBER(SEARCH(Landings!$K$131,Z$2:Z$215)),MAX(Y$1:Y175)+1,0)</f>
        <v>175</v>
      </c>
      <c r="Z176" t="s">
        <v>1652</v>
      </c>
      <c r="AA176" t="str">
        <f>IFERROR(VLOOKUP(ROWS(AA$2:AA176),Y$2:Z$215,2,FALSE),"")</f>
        <v>Smooth Grenadier</v>
      </c>
      <c r="AB176">
        <f>IF(ISNUMBER(SEARCH(Landings!$K$132,AC$2:AC$215)),MAX(AB$1:AB175)+1,0)</f>
        <v>175</v>
      </c>
      <c r="AC176" t="s">
        <v>1652</v>
      </c>
      <c r="AD176" t="str">
        <f>IFERROR(VLOOKUP(ROWS(AD$2:AD176),AB$2:AC$215,2,FALSE),"")</f>
        <v>Smooth Grenadier</v>
      </c>
      <c r="AE176">
        <f>IF(ISNUMBER(SEARCH(Landings!$K$133,AF$2:AF$215)),MAX(AE$1:AE175)+1,0)</f>
        <v>175</v>
      </c>
      <c r="AF176" t="s">
        <v>1652</v>
      </c>
      <c r="AG176" t="str">
        <f>IFERROR(VLOOKUP(ROWS(AG$2:AG176),AE$2:AF$215,2,FALSE),"")</f>
        <v>Smooth Grenadier</v>
      </c>
      <c r="AH176">
        <f>IF(ISNUMBER(SEARCH(Landings!$K$134,AI$2:AI$215)),MAX(AH$1:AH175)+1,0)</f>
        <v>175</v>
      </c>
      <c r="AI176" t="s">
        <v>1652</v>
      </c>
      <c r="AJ176" t="str">
        <f>IFERROR(VLOOKUP(ROWS(AJ$2:AJ176),AH$2:AI$215,2,FALSE),"")</f>
        <v>Smooth Grenadier</v>
      </c>
      <c r="AK176">
        <f>IF(ISNUMBER(SEARCH(Landings!$K$135,AL$2:AL$215)),MAX(AK$1:AK175)+1,0)</f>
        <v>175</v>
      </c>
      <c r="AL176" t="s">
        <v>1652</v>
      </c>
      <c r="AM176" t="str">
        <f>IFERROR(VLOOKUP(ROWS(AM$2:AM176),AK$2:AL$215,2,FALSE),"")</f>
        <v>Smooth Grenadier</v>
      </c>
      <c r="AN176">
        <f>IF(ISNUMBER(SEARCH(Landings!$K$136,AO$2:AO$215)),MAX(AN$1:AN175)+1,0)</f>
        <v>175</v>
      </c>
      <c r="AO176" t="s">
        <v>1652</v>
      </c>
      <c r="AP176" t="str">
        <f>IFERROR(VLOOKUP(ROWS(AP$2:AP176),AN$2:AO$215,2,FALSE),"")</f>
        <v>Smooth Grenadier</v>
      </c>
      <c r="AQ176">
        <f>IF(ISNUMBER(SEARCH(Landings!$K$137,AR$2:AR$215)),MAX(AQ$1:AQ175)+1,0)</f>
        <v>175</v>
      </c>
      <c r="AR176" t="s">
        <v>1652</v>
      </c>
      <c r="AS176" t="str">
        <f>IFERROR(VLOOKUP(ROWS(AS$2:AS176),AQ$2:AR$215,2,FALSE),"")</f>
        <v>Smooth Grenadier</v>
      </c>
      <c r="AT176">
        <f>IF(ISNUMBER(SEARCH(Landings!$K$138,AU$2:AU$215)),MAX(AT$1:AT175)+1,0)</f>
        <v>175</v>
      </c>
      <c r="AU176" t="s">
        <v>1652</v>
      </c>
      <c r="AV176" t="str">
        <f>IFERROR(VLOOKUP(ROWS(AV$2:AV176),AT$2:AU$215,2,FALSE),"")</f>
        <v>Smooth Grenadier</v>
      </c>
      <c r="AW176">
        <f>IF(ISNUMBER(SEARCH(Landings!$K$139,AX$2:AX$215)),MAX(AW$1:AW175)+1,0)</f>
        <v>175</v>
      </c>
      <c r="AX176" t="s">
        <v>1652</v>
      </c>
      <c r="AY176" t="str">
        <f>IFERROR(VLOOKUP(ROWS(AY$2:AY176),AW$2:AX$215,2,FALSE),"")</f>
        <v>Smooth Grenadier</v>
      </c>
      <c r="AZ176">
        <f>IF(ISNUMBER(SEARCH(Landings!$K$140,BA$2:BA$215)),MAX(AZ$1:AZ175)+1,0)</f>
        <v>175</v>
      </c>
      <c r="BA176" t="s">
        <v>1652</v>
      </c>
      <c r="BB176" t="str">
        <f>IFERROR(VLOOKUP(ROWS(BB$2:BB176),AZ$2:BA$215,2,FALSE),"")</f>
        <v>Smooth Grenadier</v>
      </c>
      <c r="BC176">
        <f>IF(ISNUMBER(SEARCH(Landings!$K$141,BD$2:BD$215)),MAX(BC$1:BC175)+1,0)</f>
        <v>175</v>
      </c>
      <c r="BD176" t="s">
        <v>1652</v>
      </c>
      <c r="BE176" t="str">
        <f>IFERROR(VLOOKUP(ROWS(BE$2:BE176),BC$2:BD$215,2,FALSE),"")</f>
        <v>Smooth Grenadier</v>
      </c>
      <c r="BF176">
        <f>IF(ISNUMBER(SEARCH(Landings!$K$142,BG$2:BG$215)),MAX(BF$1:BF175)+1,0)</f>
        <v>175</v>
      </c>
      <c r="BG176" t="s">
        <v>1652</v>
      </c>
      <c r="BH176" t="str">
        <f>IFERROR(VLOOKUP(ROWS(BH$2:BH176),BF$2:BG$215,2,FALSE),"")</f>
        <v>Smooth Grenadier</v>
      </c>
      <c r="BI176">
        <f>IF(ISNUMBER(SEARCH(Landings!$K$143,BJ$2:BJ$215)),MAX(BI$1:BI175)+1,0)</f>
        <v>175</v>
      </c>
      <c r="BJ176" t="s">
        <v>1652</v>
      </c>
      <c r="BK176" t="str">
        <f>IFERROR(VLOOKUP(ROWS(BK$2:BK176),BI$2:BJ$215,2,FALSE),"")</f>
        <v>Smooth Grenadier</v>
      </c>
      <c r="BL176">
        <f>IF(ISNUMBER(SEARCH(Landings!$K$144,BM$2:BM$215)),MAX(BL$1:BL175)+1,0)</f>
        <v>175</v>
      </c>
      <c r="BM176" t="s">
        <v>1652</v>
      </c>
      <c r="BN176" t="str">
        <f>IFERROR(VLOOKUP(ROWS(BN$2:BN176),BL$2:BM$215,2,FALSE),"")</f>
        <v>Smooth Grenadier</v>
      </c>
      <c r="BO176">
        <f>IF(ISNUMBER(SEARCH(Landings!$K$145,BP$2:BP$215)),MAX(BO$1:BO175)+1,0)</f>
        <v>175</v>
      </c>
      <c r="BP176" t="s">
        <v>1652</v>
      </c>
      <c r="BQ176" t="str">
        <f>IFERROR(VLOOKUP(ROWS(BQ$2:BQ176),BO$2:BP$215,2,FALSE),"")</f>
        <v>Smooth Grenadier</v>
      </c>
      <c r="BR176">
        <f>IF(ISNUMBER(SEARCH(Landings!$K$146,BS$2:BS$215)),MAX(BR$1:BR175)+1,0)</f>
        <v>175</v>
      </c>
      <c r="BS176" t="s">
        <v>1652</v>
      </c>
      <c r="BT176" t="str">
        <f>IFERROR(VLOOKUP(ROWS(BT$2:BT176),BR$2:BS$215,2,FALSE),"")</f>
        <v>Smooth Grenadier</v>
      </c>
      <c r="BU176">
        <f>IF(ISNUMBER(SEARCH(Landings!$K$147,BV$2:BV$215)),MAX(BU$1:BU175)+1,0)</f>
        <v>175</v>
      </c>
      <c r="BV176" t="s">
        <v>1652</v>
      </c>
      <c r="BW176" t="str">
        <f>IFERROR(VLOOKUP(ROWS(BW$2:BW176),BU$2:BV$215,2,FALSE),"")</f>
        <v>Smooth Grenadier</v>
      </c>
      <c r="BX176">
        <f>IF(ISNUMBER(SEARCH(Landings!$K$148,BY$2:BY$215)),MAX(BX$1:BX175)+1,0)</f>
        <v>175</v>
      </c>
      <c r="BY176" t="s">
        <v>1652</v>
      </c>
      <c r="BZ176" t="str">
        <f>IFERROR(VLOOKUP(ROWS(BZ$2:BZ176),BX$2:BY$215,2,FALSE),"")</f>
        <v>Smooth Grenadier</v>
      </c>
      <c r="CA176">
        <f>IF(ISNUMBER(SEARCH(Landings!$K$149,CB$2:CB$215)),MAX(CA$1:CA175)+1,0)</f>
        <v>175</v>
      </c>
      <c r="CB176" t="s">
        <v>1652</v>
      </c>
      <c r="CC176" t="str">
        <f>IFERROR(VLOOKUP(ROWS(CC$2:CC176),CA$2:CB$215,2,FALSE),"")</f>
        <v>Smooth Grenadier</v>
      </c>
      <c r="CD176">
        <f>IF(ISNUMBER(SEARCH(Landings!$K$150,CE$2:CE$215)),MAX(CD$1:CD175)+1,0)</f>
        <v>175</v>
      </c>
      <c r="CE176" t="s">
        <v>1652</v>
      </c>
      <c r="CF176" t="str">
        <f>IFERROR(VLOOKUP(ROWS(CF$2:CF176),CD$2:CE$215,2,FALSE),"")</f>
        <v>Smooth Grenadier</v>
      </c>
      <c r="CG176">
        <f>IF(ISNUMBER(SEARCH(Landings!$K$151,CH$2:CH$215)),MAX(CG$1:CG175)+1,0)</f>
        <v>175</v>
      </c>
      <c r="CH176" t="s">
        <v>1652</v>
      </c>
      <c r="CI176" t="str">
        <f>IFERROR(VLOOKUP(ROWS(CI$2:CI176),CG$2:CH$215,2,FALSE),"")</f>
        <v>Smooth Grenadier</v>
      </c>
      <c r="CJ176">
        <f>IF(ISNUMBER(SEARCH(Landings!$K$152,CK$2:CK$215)),MAX(CJ$1:CJ175)+1,0)</f>
        <v>175</v>
      </c>
      <c r="CK176" t="s">
        <v>1652</v>
      </c>
      <c r="CL176" t="str">
        <f>IFERROR(VLOOKUP(ROWS(CL$2:CL176),CJ$2:CK$215,2,FALSE),"")</f>
        <v>Smooth Grenadier</v>
      </c>
      <c r="CM176">
        <f>IF(ISNUMBER(SEARCH(Landings!$K$153,CN$2:CN$215)),MAX(CM$1:CM175)+1,0)</f>
        <v>175</v>
      </c>
      <c r="CN176" t="s">
        <v>1652</v>
      </c>
      <c r="CO176" t="str">
        <f>IFERROR(VLOOKUP(ROWS(CO$2:CO176),CM$2:CN$215,2,FALSE),"")</f>
        <v>Smooth Grenadier</v>
      </c>
    </row>
    <row r="177" spans="1:93" x14ac:dyDescent="0.25">
      <c r="A177" t="s">
        <v>1653</v>
      </c>
      <c r="B177" t="s">
        <v>1654</v>
      </c>
      <c r="D177">
        <f>IF(ISNUMBER(SEARCH(Landings!$K$124,E$2:E$215)),MAX(D$1:D176)+1,0)</f>
        <v>176</v>
      </c>
      <c r="E177" t="s">
        <v>1654</v>
      </c>
      <c r="F177" t="str">
        <f>IFERROR(VLOOKUP(ROWS(F$2:F177),D$2:E$215,2,FALSE),"")</f>
        <v>Smooth hound</v>
      </c>
      <c r="G177">
        <f>IF(ISNUMBER(SEARCH(Landings!$K$125,H$2:H$215)),MAX(G$1:G176)+1,0)</f>
        <v>176</v>
      </c>
      <c r="H177" t="s">
        <v>1654</v>
      </c>
      <c r="I177" t="str">
        <f>IFERROR(VLOOKUP(ROWS(I$2:I177),G$2:H$215,2,FALSE),"")</f>
        <v>Smooth hound</v>
      </c>
      <c r="J177">
        <f>IF(ISNUMBER(SEARCH(Landings!$K$126,K$2:K$215)),MAX(J$1:J176)+1,0)</f>
        <v>176</v>
      </c>
      <c r="K177" t="s">
        <v>1654</v>
      </c>
      <c r="L177" t="str">
        <f>IFERROR(VLOOKUP(ROWS(L$2:L177),J$2:K$215,2,FALSE),"")</f>
        <v>Smooth hound</v>
      </c>
      <c r="M177">
        <f>IF(ISNUMBER(SEARCH(Landings!$K$127,N$2:N$215)),MAX(M$1:M176)+1,0)</f>
        <v>176</v>
      </c>
      <c r="N177" t="s">
        <v>1654</v>
      </c>
      <c r="O177" t="str">
        <f>IFERROR(VLOOKUP(ROWS(O$2:O177),M$2:N$215,2,FALSE),"")</f>
        <v>Smooth hound</v>
      </c>
      <c r="P177">
        <f>IF(ISNUMBER(SEARCH(Landings!$K$128,Q$2:Q$215)),MAX(P$1:P176)+1,0)</f>
        <v>176</v>
      </c>
      <c r="Q177" t="s">
        <v>1654</v>
      </c>
      <c r="R177" t="str">
        <f>IFERROR(VLOOKUP(ROWS(R$2:R177),P$2:Q$215,2,FALSE),"")</f>
        <v>Smooth hound</v>
      </c>
      <c r="S177">
        <f>IF(ISNUMBER(SEARCH(Landings!$K$129,T$2:T$215)),MAX(S$1:S176)+1,0)</f>
        <v>176</v>
      </c>
      <c r="T177" t="s">
        <v>1654</v>
      </c>
      <c r="U177" t="str">
        <f>IFERROR(VLOOKUP(ROWS(U$2:U177),S$2:T$215,2,FALSE),"")</f>
        <v>Smooth hound</v>
      </c>
      <c r="V177">
        <f>IF(ISNUMBER(SEARCH(Landings!$K$130,W$2:W$215)),MAX(V$1:V176)+1,0)</f>
        <v>176</v>
      </c>
      <c r="W177" t="s">
        <v>1654</v>
      </c>
      <c r="X177" t="str">
        <f>IFERROR(VLOOKUP(ROWS(X$2:X177),V$2:W$215,2,FALSE),"")</f>
        <v>Smooth hound</v>
      </c>
      <c r="Y177">
        <f>IF(ISNUMBER(SEARCH(Landings!$K$131,Z$2:Z$215)),MAX(Y$1:Y176)+1,0)</f>
        <v>176</v>
      </c>
      <c r="Z177" t="s">
        <v>1654</v>
      </c>
      <c r="AA177" t="str">
        <f>IFERROR(VLOOKUP(ROWS(AA$2:AA177),Y$2:Z$215,2,FALSE),"")</f>
        <v>Smooth hound</v>
      </c>
      <c r="AB177">
        <f>IF(ISNUMBER(SEARCH(Landings!$K$132,AC$2:AC$215)),MAX(AB$1:AB176)+1,0)</f>
        <v>176</v>
      </c>
      <c r="AC177" t="s">
        <v>1654</v>
      </c>
      <c r="AD177" t="str">
        <f>IFERROR(VLOOKUP(ROWS(AD$2:AD177),AB$2:AC$215,2,FALSE),"")</f>
        <v>Smooth hound</v>
      </c>
      <c r="AE177">
        <f>IF(ISNUMBER(SEARCH(Landings!$K$133,AF$2:AF$215)),MAX(AE$1:AE176)+1,0)</f>
        <v>176</v>
      </c>
      <c r="AF177" t="s">
        <v>1654</v>
      </c>
      <c r="AG177" t="str">
        <f>IFERROR(VLOOKUP(ROWS(AG$2:AG177),AE$2:AF$215,2,FALSE),"")</f>
        <v>Smooth hound</v>
      </c>
      <c r="AH177">
        <f>IF(ISNUMBER(SEARCH(Landings!$K$134,AI$2:AI$215)),MAX(AH$1:AH176)+1,0)</f>
        <v>176</v>
      </c>
      <c r="AI177" t="s">
        <v>1654</v>
      </c>
      <c r="AJ177" t="str">
        <f>IFERROR(VLOOKUP(ROWS(AJ$2:AJ177),AH$2:AI$215,2,FALSE),"")</f>
        <v>Smooth hound</v>
      </c>
      <c r="AK177">
        <f>IF(ISNUMBER(SEARCH(Landings!$K$135,AL$2:AL$215)),MAX(AK$1:AK176)+1,0)</f>
        <v>176</v>
      </c>
      <c r="AL177" t="s">
        <v>1654</v>
      </c>
      <c r="AM177" t="str">
        <f>IFERROR(VLOOKUP(ROWS(AM$2:AM177),AK$2:AL$215,2,FALSE),"")</f>
        <v>Smooth hound</v>
      </c>
      <c r="AN177">
        <f>IF(ISNUMBER(SEARCH(Landings!$K$136,AO$2:AO$215)),MAX(AN$1:AN176)+1,0)</f>
        <v>176</v>
      </c>
      <c r="AO177" t="s">
        <v>1654</v>
      </c>
      <c r="AP177" t="str">
        <f>IFERROR(VLOOKUP(ROWS(AP$2:AP177),AN$2:AO$215,2,FALSE),"")</f>
        <v>Smooth hound</v>
      </c>
      <c r="AQ177">
        <f>IF(ISNUMBER(SEARCH(Landings!$K$137,AR$2:AR$215)),MAX(AQ$1:AQ176)+1,0)</f>
        <v>176</v>
      </c>
      <c r="AR177" t="s">
        <v>1654</v>
      </c>
      <c r="AS177" t="str">
        <f>IFERROR(VLOOKUP(ROWS(AS$2:AS177),AQ$2:AR$215,2,FALSE),"")</f>
        <v>Smooth hound</v>
      </c>
      <c r="AT177">
        <f>IF(ISNUMBER(SEARCH(Landings!$K$138,AU$2:AU$215)),MAX(AT$1:AT176)+1,0)</f>
        <v>176</v>
      </c>
      <c r="AU177" t="s">
        <v>1654</v>
      </c>
      <c r="AV177" t="str">
        <f>IFERROR(VLOOKUP(ROWS(AV$2:AV177),AT$2:AU$215,2,FALSE),"")</f>
        <v>Smooth hound</v>
      </c>
      <c r="AW177">
        <f>IF(ISNUMBER(SEARCH(Landings!$K$139,AX$2:AX$215)),MAX(AW$1:AW176)+1,0)</f>
        <v>176</v>
      </c>
      <c r="AX177" t="s">
        <v>1654</v>
      </c>
      <c r="AY177" t="str">
        <f>IFERROR(VLOOKUP(ROWS(AY$2:AY177),AW$2:AX$215,2,FALSE),"")</f>
        <v>Smooth hound</v>
      </c>
      <c r="AZ177">
        <f>IF(ISNUMBER(SEARCH(Landings!$K$140,BA$2:BA$215)),MAX(AZ$1:AZ176)+1,0)</f>
        <v>176</v>
      </c>
      <c r="BA177" t="s">
        <v>1654</v>
      </c>
      <c r="BB177" t="str">
        <f>IFERROR(VLOOKUP(ROWS(BB$2:BB177),AZ$2:BA$215,2,FALSE),"")</f>
        <v>Smooth hound</v>
      </c>
      <c r="BC177">
        <f>IF(ISNUMBER(SEARCH(Landings!$K$141,BD$2:BD$215)),MAX(BC$1:BC176)+1,0)</f>
        <v>176</v>
      </c>
      <c r="BD177" t="s">
        <v>1654</v>
      </c>
      <c r="BE177" t="str">
        <f>IFERROR(VLOOKUP(ROWS(BE$2:BE177),BC$2:BD$215,2,FALSE),"")</f>
        <v>Smooth hound</v>
      </c>
      <c r="BF177">
        <f>IF(ISNUMBER(SEARCH(Landings!$K$142,BG$2:BG$215)),MAX(BF$1:BF176)+1,0)</f>
        <v>176</v>
      </c>
      <c r="BG177" t="s">
        <v>1654</v>
      </c>
      <c r="BH177" t="str">
        <f>IFERROR(VLOOKUP(ROWS(BH$2:BH177),BF$2:BG$215,2,FALSE),"")</f>
        <v>Smooth hound</v>
      </c>
      <c r="BI177">
        <f>IF(ISNUMBER(SEARCH(Landings!$K$143,BJ$2:BJ$215)),MAX(BI$1:BI176)+1,0)</f>
        <v>176</v>
      </c>
      <c r="BJ177" t="s">
        <v>1654</v>
      </c>
      <c r="BK177" t="str">
        <f>IFERROR(VLOOKUP(ROWS(BK$2:BK177),BI$2:BJ$215,2,FALSE),"")</f>
        <v>Smooth hound</v>
      </c>
      <c r="BL177">
        <f>IF(ISNUMBER(SEARCH(Landings!$K$144,BM$2:BM$215)),MAX(BL$1:BL176)+1,0)</f>
        <v>176</v>
      </c>
      <c r="BM177" t="s">
        <v>1654</v>
      </c>
      <c r="BN177" t="str">
        <f>IFERROR(VLOOKUP(ROWS(BN$2:BN177),BL$2:BM$215,2,FALSE),"")</f>
        <v>Smooth hound</v>
      </c>
      <c r="BO177">
        <f>IF(ISNUMBER(SEARCH(Landings!$K$145,BP$2:BP$215)),MAX(BO$1:BO176)+1,0)</f>
        <v>176</v>
      </c>
      <c r="BP177" t="s">
        <v>1654</v>
      </c>
      <c r="BQ177" t="str">
        <f>IFERROR(VLOOKUP(ROWS(BQ$2:BQ177),BO$2:BP$215,2,FALSE),"")</f>
        <v>Smooth hound</v>
      </c>
      <c r="BR177">
        <f>IF(ISNUMBER(SEARCH(Landings!$K$146,BS$2:BS$215)),MAX(BR$1:BR176)+1,0)</f>
        <v>176</v>
      </c>
      <c r="BS177" t="s">
        <v>1654</v>
      </c>
      <c r="BT177" t="str">
        <f>IFERROR(VLOOKUP(ROWS(BT$2:BT177),BR$2:BS$215,2,FALSE),"")</f>
        <v>Smooth hound</v>
      </c>
      <c r="BU177">
        <f>IF(ISNUMBER(SEARCH(Landings!$K$147,BV$2:BV$215)),MAX(BU$1:BU176)+1,0)</f>
        <v>176</v>
      </c>
      <c r="BV177" t="s">
        <v>1654</v>
      </c>
      <c r="BW177" t="str">
        <f>IFERROR(VLOOKUP(ROWS(BW$2:BW177),BU$2:BV$215,2,FALSE),"")</f>
        <v>Smooth hound</v>
      </c>
      <c r="BX177">
        <f>IF(ISNUMBER(SEARCH(Landings!$K$148,BY$2:BY$215)),MAX(BX$1:BX176)+1,0)</f>
        <v>176</v>
      </c>
      <c r="BY177" t="s">
        <v>1654</v>
      </c>
      <c r="BZ177" t="str">
        <f>IFERROR(VLOOKUP(ROWS(BZ$2:BZ177),BX$2:BY$215,2,FALSE),"")</f>
        <v>Smooth hound</v>
      </c>
      <c r="CA177">
        <f>IF(ISNUMBER(SEARCH(Landings!$K$149,CB$2:CB$215)),MAX(CA$1:CA176)+1,0)</f>
        <v>176</v>
      </c>
      <c r="CB177" t="s">
        <v>1654</v>
      </c>
      <c r="CC177" t="str">
        <f>IFERROR(VLOOKUP(ROWS(CC$2:CC177),CA$2:CB$215,2,FALSE),"")</f>
        <v>Smooth hound</v>
      </c>
      <c r="CD177">
        <f>IF(ISNUMBER(SEARCH(Landings!$K$150,CE$2:CE$215)),MAX(CD$1:CD176)+1,0)</f>
        <v>176</v>
      </c>
      <c r="CE177" t="s">
        <v>1654</v>
      </c>
      <c r="CF177" t="str">
        <f>IFERROR(VLOOKUP(ROWS(CF$2:CF177),CD$2:CE$215,2,FALSE),"")</f>
        <v>Smooth hound</v>
      </c>
      <c r="CG177">
        <f>IF(ISNUMBER(SEARCH(Landings!$K$151,CH$2:CH$215)),MAX(CG$1:CG176)+1,0)</f>
        <v>176</v>
      </c>
      <c r="CH177" t="s">
        <v>1654</v>
      </c>
      <c r="CI177" t="str">
        <f>IFERROR(VLOOKUP(ROWS(CI$2:CI177),CG$2:CH$215,2,FALSE),"")</f>
        <v>Smooth hound</v>
      </c>
      <c r="CJ177">
        <f>IF(ISNUMBER(SEARCH(Landings!$K$152,CK$2:CK$215)),MAX(CJ$1:CJ176)+1,0)</f>
        <v>176</v>
      </c>
      <c r="CK177" t="s">
        <v>1654</v>
      </c>
      <c r="CL177" t="str">
        <f>IFERROR(VLOOKUP(ROWS(CL$2:CL177),CJ$2:CK$215,2,FALSE),"")</f>
        <v>Smooth hound</v>
      </c>
      <c r="CM177">
        <f>IF(ISNUMBER(SEARCH(Landings!$K$153,CN$2:CN$215)),MAX(CM$1:CM176)+1,0)</f>
        <v>176</v>
      </c>
      <c r="CN177" t="s">
        <v>1654</v>
      </c>
      <c r="CO177" t="str">
        <f>IFERROR(VLOOKUP(ROWS(CO$2:CO177),CM$2:CN$215,2,FALSE),"")</f>
        <v>Smooth hound</v>
      </c>
    </row>
    <row r="178" spans="1:93" x14ac:dyDescent="0.25">
      <c r="A178" t="s">
        <v>1655</v>
      </c>
      <c r="B178" t="s">
        <v>1656</v>
      </c>
      <c r="D178">
        <f>IF(ISNUMBER(SEARCH(Landings!$K$124,E$2:E$215)),MAX(D$1:D177)+1,0)</f>
        <v>177</v>
      </c>
      <c r="E178" t="s">
        <v>1656</v>
      </c>
      <c r="F178" t="str">
        <f>IFERROR(VLOOKUP(ROWS(F$2:F178),D$2:E$215,2,FALSE),"")</f>
        <v>smooth hounds nei</v>
      </c>
      <c r="G178">
        <f>IF(ISNUMBER(SEARCH(Landings!$K$125,H$2:H$215)),MAX(G$1:G177)+1,0)</f>
        <v>177</v>
      </c>
      <c r="H178" t="s">
        <v>1656</v>
      </c>
      <c r="I178" t="str">
        <f>IFERROR(VLOOKUP(ROWS(I$2:I178),G$2:H$215,2,FALSE),"")</f>
        <v>smooth hounds nei</v>
      </c>
      <c r="J178">
        <f>IF(ISNUMBER(SEARCH(Landings!$K$126,K$2:K$215)),MAX(J$1:J177)+1,0)</f>
        <v>177</v>
      </c>
      <c r="K178" t="s">
        <v>1656</v>
      </c>
      <c r="L178" t="str">
        <f>IFERROR(VLOOKUP(ROWS(L$2:L178),J$2:K$215,2,FALSE),"")</f>
        <v>smooth hounds nei</v>
      </c>
      <c r="M178">
        <f>IF(ISNUMBER(SEARCH(Landings!$K$127,N$2:N$215)),MAX(M$1:M177)+1,0)</f>
        <v>177</v>
      </c>
      <c r="N178" t="s">
        <v>1656</v>
      </c>
      <c r="O178" t="str">
        <f>IFERROR(VLOOKUP(ROWS(O$2:O178),M$2:N$215,2,FALSE),"")</f>
        <v>smooth hounds nei</v>
      </c>
      <c r="P178">
        <f>IF(ISNUMBER(SEARCH(Landings!$K$128,Q$2:Q$215)),MAX(P$1:P177)+1,0)</f>
        <v>177</v>
      </c>
      <c r="Q178" t="s">
        <v>1656</v>
      </c>
      <c r="R178" t="str">
        <f>IFERROR(VLOOKUP(ROWS(R$2:R178),P$2:Q$215,2,FALSE),"")</f>
        <v>smooth hounds nei</v>
      </c>
      <c r="S178">
        <f>IF(ISNUMBER(SEARCH(Landings!$K$129,T$2:T$215)),MAX(S$1:S177)+1,0)</f>
        <v>177</v>
      </c>
      <c r="T178" t="s">
        <v>1656</v>
      </c>
      <c r="U178" t="str">
        <f>IFERROR(VLOOKUP(ROWS(U$2:U178),S$2:T$215,2,FALSE),"")</f>
        <v>smooth hounds nei</v>
      </c>
      <c r="V178">
        <f>IF(ISNUMBER(SEARCH(Landings!$K$130,W$2:W$215)),MAX(V$1:V177)+1,0)</f>
        <v>177</v>
      </c>
      <c r="W178" t="s">
        <v>1656</v>
      </c>
      <c r="X178" t="str">
        <f>IFERROR(VLOOKUP(ROWS(X$2:X178),V$2:W$215,2,FALSE),"")</f>
        <v>smooth hounds nei</v>
      </c>
      <c r="Y178">
        <f>IF(ISNUMBER(SEARCH(Landings!$K$131,Z$2:Z$215)),MAX(Y$1:Y177)+1,0)</f>
        <v>177</v>
      </c>
      <c r="Z178" t="s">
        <v>1656</v>
      </c>
      <c r="AA178" t="str">
        <f>IFERROR(VLOOKUP(ROWS(AA$2:AA178),Y$2:Z$215,2,FALSE),"")</f>
        <v>smooth hounds nei</v>
      </c>
      <c r="AB178">
        <f>IF(ISNUMBER(SEARCH(Landings!$K$132,AC$2:AC$215)),MAX(AB$1:AB177)+1,0)</f>
        <v>177</v>
      </c>
      <c r="AC178" t="s">
        <v>1656</v>
      </c>
      <c r="AD178" t="str">
        <f>IFERROR(VLOOKUP(ROWS(AD$2:AD178),AB$2:AC$215,2,FALSE),"")</f>
        <v>smooth hounds nei</v>
      </c>
      <c r="AE178">
        <f>IF(ISNUMBER(SEARCH(Landings!$K$133,AF$2:AF$215)),MAX(AE$1:AE177)+1,0)</f>
        <v>177</v>
      </c>
      <c r="AF178" t="s">
        <v>1656</v>
      </c>
      <c r="AG178" t="str">
        <f>IFERROR(VLOOKUP(ROWS(AG$2:AG178),AE$2:AF$215,2,FALSE),"")</f>
        <v>smooth hounds nei</v>
      </c>
      <c r="AH178">
        <f>IF(ISNUMBER(SEARCH(Landings!$K$134,AI$2:AI$215)),MAX(AH$1:AH177)+1,0)</f>
        <v>177</v>
      </c>
      <c r="AI178" t="s">
        <v>1656</v>
      </c>
      <c r="AJ178" t="str">
        <f>IFERROR(VLOOKUP(ROWS(AJ$2:AJ178),AH$2:AI$215,2,FALSE),"")</f>
        <v>smooth hounds nei</v>
      </c>
      <c r="AK178">
        <f>IF(ISNUMBER(SEARCH(Landings!$K$135,AL$2:AL$215)),MAX(AK$1:AK177)+1,0)</f>
        <v>177</v>
      </c>
      <c r="AL178" t="s">
        <v>1656</v>
      </c>
      <c r="AM178" t="str">
        <f>IFERROR(VLOOKUP(ROWS(AM$2:AM178),AK$2:AL$215,2,FALSE),"")</f>
        <v>smooth hounds nei</v>
      </c>
      <c r="AN178">
        <f>IF(ISNUMBER(SEARCH(Landings!$K$136,AO$2:AO$215)),MAX(AN$1:AN177)+1,0)</f>
        <v>177</v>
      </c>
      <c r="AO178" t="s">
        <v>1656</v>
      </c>
      <c r="AP178" t="str">
        <f>IFERROR(VLOOKUP(ROWS(AP$2:AP178),AN$2:AO$215,2,FALSE),"")</f>
        <v>smooth hounds nei</v>
      </c>
      <c r="AQ178">
        <f>IF(ISNUMBER(SEARCH(Landings!$K$137,AR$2:AR$215)),MAX(AQ$1:AQ177)+1,0)</f>
        <v>177</v>
      </c>
      <c r="AR178" t="s">
        <v>1656</v>
      </c>
      <c r="AS178" t="str">
        <f>IFERROR(VLOOKUP(ROWS(AS$2:AS178),AQ$2:AR$215,2,FALSE),"")</f>
        <v>smooth hounds nei</v>
      </c>
      <c r="AT178">
        <f>IF(ISNUMBER(SEARCH(Landings!$K$138,AU$2:AU$215)),MAX(AT$1:AT177)+1,0)</f>
        <v>177</v>
      </c>
      <c r="AU178" t="s">
        <v>1656</v>
      </c>
      <c r="AV178" t="str">
        <f>IFERROR(VLOOKUP(ROWS(AV$2:AV178),AT$2:AU$215,2,FALSE),"")</f>
        <v>smooth hounds nei</v>
      </c>
      <c r="AW178">
        <f>IF(ISNUMBER(SEARCH(Landings!$K$139,AX$2:AX$215)),MAX(AW$1:AW177)+1,0)</f>
        <v>177</v>
      </c>
      <c r="AX178" t="s">
        <v>1656</v>
      </c>
      <c r="AY178" t="str">
        <f>IFERROR(VLOOKUP(ROWS(AY$2:AY178),AW$2:AX$215,2,FALSE),"")</f>
        <v>smooth hounds nei</v>
      </c>
      <c r="AZ178">
        <f>IF(ISNUMBER(SEARCH(Landings!$K$140,BA$2:BA$215)),MAX(AZ$1:AZ177)+1,0)</f>
        <v>177</v>
      </c>
      <c r="BA178" t="s">
        <v>1656</v>
      </c>
      <c r="BB178" t="str">
        <f>IFERROR(VLOOKUP(ROWS(BB$2:BB178),AZ$2:BA$215,2,FALSE),"")</f>
        <v>smooth hounds nei</v>
      </c>
      <c r="BC178">
        <f>IF(ISNUMBER(SEARCH(Landings!$K$141,BD$2:BD$215)),MAX(BC$1:BC177)+1,0)</f>
        <v>177</v>
      </c>
      <c r="BD178" t="s">
        <v>1656</v>
      </c>
      <c r="BE178" t="str">
        <f>IFERROR(VLOOKUP(ROWS(BE$2:BE178),BC$2:BD$215,2,FALSE),"")</f>
        <v>smooth hounds nei</v>
      </c>
      <c r="BF178">
        <f>IF(ISNUMBER(SEARCH(Landings!$K$142,BG$2:BG$215)),MAX(BF$1:BF177)+1,0)</f>
        <v>177</v>
      </c>
      <c r="BG178" t="s">
        <v>1656</v>
      </c>
      <c r="BH178" t="str">
        <f>IFERROR(VLOOKUP(ROWS(BH$2:BH178),BF$2:BG$215,2,FALSE),"")</f>
        <v>smooth hounds nei</v>
      </c>
      <c r="BI178">
        <f>IF(ISNUMBER(SEARCH(Landings!$K$143,BJ$2:BJ$215)),MAX(BI$1:BI177)+1,0)</f>
        <v>177</v>
      </c>
      <c r="BJ178" t="s">
        <v>1656</v>
      </c>
      <c r="BK178" t="str">
        <f>IFERROR(VLOOKUP(ROWS(BK$2:BK178),BI$2:BJ$215,2,FALSE),"")</f>
        <v>smooth hounds nei</v>
      </c>
      <c r="BL178">
        <f>IF(ISNUMBER(SEARCH(Landings!$K$144,BM$2:BM$215)),MAX(BL$1:BL177)+1,0)</f>
        <v>177</v>
      </c>
      <c r="BM178" t="s">
        <v>1656</v>
      </c>
      <c r="BN178" t="str">
        <f>IFERROR(VLOOKUP(ROWS(BN$2:BN178),BL$2:BM$215,2,FALSE),"")</f>
        <v>smooth hounds nei</v>
      </c>
      <c r="BO178">
        <f>IF(ISNUMBER(SEARCH(Landings!$K$145,BP$2:BP$215)),MAX(BO$1:BO177)+1,0)</f>
        <v>177</v>
      </c>
      <c r="BP178" t="s">
        <v>1656</v>
      </c>
      <c r="BQ178" t="str">
        <f>IFERROR(VLOOKUP(ROWS(BQ$2:BQ178),BO$2:BP$215,2,FALSE),"")</f>
        <v>smooth hounds nei</v>
      </c>
      <c r="BR178">
        <f>IF(ISNUMBER(SEARCH(Landings!$K$146,BS$2:BS$215)),MAX(BR$1:BR177)+1,0)</f>
        <v>177</v>
      </c>
      <c r="BS178" t="s">
        <v>1656</v>
      </c>
      <c r="BT178" t="str">
        <f>IFERROR(VLOOKUP(ROWS(BT$2:BT178),BR$2:BS$215,2,FALSE),"")</f>
        <v>smooth hounds nei</v>
      </c>
      <c r="BU178">
        <f>IF(ISNUMBER(SEARCH(Landings!$K$147,BV$2:BV$215)),MAX(BU$1:BU177)+1,0)</f>
        <v>177</v>
      </c>
      <c r="BV178" t="s">
        <v>1656</v>
      </c>
      <c r="BW178" t="str">
        <f>IFERROR(VLOOKUP(ROWS(BW$2:BW178),BU$2:BV$215,2,FALSE),"")</f>
        <v>smooth hounds nei</v>
      </c>
      <c r="BX178">
        <f>IF(ISNUMBER(SEARCH(Landings!$K$148,BY$2:BY$215)),MAX(BX$1:BX177)+1,0)</f>
        <v>177</v>
      </c>
      <c r="BY178" t="s">
        <v>1656</v>
      </c>
      <c r="BZ178" t="str">
        <f>IFERROR(VLOOKUP(ROWS(BZ$2:BZ178),BX$2:BY$215,2,FALSE),"")</f>
        <v>smooth hounds nei</v>
      </c>
      <c r="CA178">
        <f>IF(ISNUMBER(SEARCH(Landings!$K$149,CB$2:CB$215)),MAX(CA$1:CA177)+1,0)</f>
        <v>177</v>
      </c>
      <c r="CB178" t="s">
        <v>1656</v>
      </c>
      <c r="CC178" t="str">
        <f>IFERROR(VLOOKUP(ROWS(CC$2:CC178),CA$2:CB$215,2,FALSE),"")</f>
        <v>smooth hounds nei</v>
      </c>
      <c r="CD178">
        <f>IF(ISNUMBER(SEARCH(Landings!$K$150,CE$2:CE$215)),MAX(CD$1:CD177)+1,0)</f>
        <v>177</v>
      </c>
      <c r="CE178" t="s">
        <v>1656</v>
      </c>
      <c r="CF178" t="str">
        <f>IFERROR(VLOOKUP(ROWS(CF$2:CF178),CD$2:CE$215,2,FALSE),"")</f>
        <v>smooth hounds nei</v>
      </c>
      <c r="CG178">
        <f>IF(ISNUMBER(SEARCH(Landings!$K$151,CH$2:CH$215)),MAX(CG$1:CG177)+1,0)</f>
        <v>177</v>
      </c>
      <c r="CH178" t="s">
        <v>1656</v>
      </c>
      <c r="CI178" t="str">
        <f>IFERROR(VLOOKUP(ROWS(CI$2:CI178),CG$2:CH$215,2,FALSE),"")</f>
        <v>smooth hounds nei</v>
      </c>
      <c r="CJ178">
        <f>IF(ISNUMBER(SEARCH(Landings!$K$152,CK$2:CK$215)),MAX(CJ$1:CJ177)+1,0)</f>
        <v>177</v>
      </c>
      <c r="CK178" t="s">
        <v>1656</v>
      </c>
      <c r="CL178" t="str">
        <f>IFERROR(VLOOKUP(ROWS(CL$2:CL178),CJ$2:CK$215,2,FALSE),"")</f>
        <v>smooth hounds nei</v>
      </c>
      <c r="CM178">
        <f>IF(ISNUMBER(SEARCH(Landings!$K$153,CN$2:CN$215)),MAX(CM$1:CM177)+1,0)</f>
        <v>177</v>
      </c>
      <c r="CN178" t="s">
        <v>1656</v>
      </c>
      <c r="CO178" t="str">
        <f>IFERROR(VLOOKUP(ROWS(CO$2:CO178),CM$2:CN$215,2,FALSE),"")</f>
        <v>smooth hounds nei</v>
      </c>
    </row>
    <row r="179" spans="1:93" x14ac:dyDescent="0.25">
      <c r="A179" t="s">
        <v>1657</v>
      </c>
      <c r="B179" t="s">
        <v>1658</v>
      </c>
      <c r="D179">
        <f>IF(ISNUMBER(SEARCH(Landings!$K$124,E$2:E$215)),MAX(D$1:D178)+1,0)</f>
        <v>178</v>
      </c>
      <c r="E179" t="s">
        <v>1658</v>
      </c>
      <c r="F179" t="str">
        <f>IFERROR(VLOOKUP(ROWS(F$2:F179),D$2:E$215,2,FALSE),"")</f>
        <v>Snake blenny</v>
      </c>
      <c r="G179">
        <f>IF(ISNUMBER(SEARCH(Landings!$K$125,H$2:H$215)),MAX(G$1:G178)+1,0)</f>
        <v>178</v>
      </c>
      <c r="H179" t="s">
        <v>1658</v>
      </c>
      <c r="I179" t="str">
        <f>IFERROR(VLOOKUP(ROWS(I$2:I179),G$2:H$215,2,FALSE),"")</f>
        <v>Snake blenny</v>
      </c>
      <c r="J179">
        <f>IF(ISNUMBER(SEARCH(Landings!$K$126,K$2:K$215)),MAX(J$1:J178)+1,0)</f>
        <v>178</v>
      </c>
      <c r="K179" t="s">
        <v>1658</v>
      </c>
      <c r="L179" t="str">
        <f>IFERROR(VLOOKUP(ROWS(L$2:L179),J$2:K$215,2,FALSE),"")</f>
        <v>Snake blenny</v>
      </c>
      <c r="M179">
        <f>IF(ISNUMBER(SEARCH(Landings!$K$127,N$2:N$215)),MAX(M$1:M178)+1,0)</f>
        <v>178</v>
      </c>
      <c r="N179" t="s">
        <v>1658</v>
      </c>
      <c r="O179" t="str">
        <f>IFERROR(VLOOKUP(ROWS(O$2:O179),M$2:N$215,2,FALSE),"")</f>
        <v>Snake blenny</v>
      </c>
      <c r="P179">
        <f>IF(ISNUMBER(SEARCH(Landings!$K$128,Q$2:Q$215)),MAX(P$1:P178)+1,0)</f>
        <v>178</v>
      </c>
      <c r="Q179" t="s">
        <v>1658</v>
      </c>
      <c r="R179" t="str">
        <f>IFERROR(VLOOKUP(ROWS(R$2:R179),P$2:Q$215,2,FALSE),"")</f>
        <v>Snake blenny</v>
      </c>
      <c r="S179">
        <f>IF(ISNUMBER(SEARCH(Landings!$K$129,T$2:T$215)),MAX(S$1:S178)+1,0)</f>
        <v>178</v>
      </c>
      <c r="T179" t="s">
        <v>1658</v>
      </c>
      <c r="U179" t="str">
        <f>IFERROR(VLOOKUP(ROWS(U$2:U179),S$2:T$215,2,FALSE),"")</f>
        <v>Snake blenny</v>
      </c>
      <c r="V179">
        <f>IF(ISNUMBER(SEARCH(Landings!$K$130,W$2:W$215)),MAX(V$1:V178)+1,0)</f>
        <v>178</v>
      </c>
      <c r="W179" t="s">
        <v>1658</v>
      </c>
      <c r="X179" t="str">
        <f>IFERROR(VLOOKUP(ROWS(X$2:X179),V$2:W$215,2,FALSE),"")</f>
        <v>Snake blenny</v>
      </c>
      <c r="Y179">
        <f>IF(ISNUMBER(SEARCH(Landings!$K$131,Z$2:Z$215)),MAX(Y$1:Y178)+1,0)</f>
        <v>178</v>
      </c>
      <c r="Z179" t="s">
        <v>1658</v>
      </c>
      <c r="AA179" t="str">
        <f>IFERROR(VLOOKUP(ROWS(AA$2:AA179),Y$2:Z$215,2,FALSE),"")</f>
        <v>Snake blenny</v>
      </c>
      <c r="AB179">
        <f>IF(ISNUMBER(SEARCH(Landings!$K$132,AC$2:AC$215)),MAX(AB$1:AB178)+1,0)</f>
        <v>178</v>
      </c>
      <c r="AC179" t="s">
        <v>1658</v>
      </c>
      <c r="AD179" t="str">
        <f>IFERROR(VLOOKUP(ROWS(AD$2:AD179),AB$2:AC$215,2,FALSE),"")</f>
        <v>Snake blenny</v>
      </c>
      <c r="AE179">
        <f>IF(ISNUMBER(SEARCH(Landings!$K$133,AF$2:AF$215)),MAX(AE$1:AE178)+1,0)</f>
        <v>178</v>
      </c>
      <c r="AF179" t="s">
        <v>1658</v>
      </c>
      <c r="AG179" t="str">
        <f>IFERROR(VLOOKUP(ROWS(AG$2:AG179),AE$2:AF$215,2,FALSE),"")</f>
        <v>Snake blenny</v>
      </c>
      <c r="AH179">
        <f>IF(ISNUMBER(SEARCH(Landings!$K$134,AI$2:AI$215)),MAX(AH$1:AH178)+1,0)</f>
        <v>178</v>
      </c>
      <c r="AI179" t="s">
        <v>1658</v>
      </c>
      <c r="AJ179" t="str">
        <f>IFERROR(VLOOKUP(ROWS(AJ$2:AJ179),AH$2:AI$215,2,FALSE),"")</f>
        <v>Snake blenny</v>
      </c>
      <c r="AK179">
        <f>IF(ISNUMBER(SEARCH(Landings!$K$135,AL$2:AL$215)),MAX(AK$1:AK178)+1,0)</f>
        <v>178</v>
      </c>
      <c r="AL179" t="s">
        <v>1658</v>
      </c>
      <c r="AM179" t="str">
        <f>IFERROR(VLOOKUP(ROWS(AM$2:AM179),AK$2:AL$215,2,FALSE),"")</f>
        <v>Snake blenny</v>
      </c>
      <c r="AN179">
        <f>IF(ISNUMBER(SEARCH(Landings!$K$136,AO$2:AO$215)),MAX(AN$1:AN178)+1,0)</f>
        <v>178</v>
      </c>
      <c r="AO179" t="s">
        <v>1658</v>
      </c>
      <c r="AP179" t="str">
        <f>IFERROR(VLOOKUP(ROWS(AP$2:AP179),AN$2:AO$215,2,FALSE),"")</f>
        <v>Snake blenny</v>
      </c>
      <c r="AQ179">
        <f>IF(ISNUMBER(SEARCH(Landings!$K$137,AR$2:AR$215)),MAX(AQ$1:AQ178)+1,0)</f>
        <v>178</v>
      </c>
      <c r="AR179" t="s">
        <v>1658</v>
      </c>
      <c r="AS179" t="str">
        <f>IFERROR(VLOOKUP(ROWS(AS$2:AS179),AQ$2:AR$215,2,FALSE),"")</f>
        <v>Snake blenny</v>
      </c>
      <c r="AT179">
        <f>IF(ISNUMBER(SEARCH(Landings!$K$138,AU$2:AU$215)),MAX(AT$1:AT178)+1,0)</f>
        <v>178</v>
      </c>
      <c r="AU179" t="s">
        <v>1658</v>
      </c>
      <c r="AV179" t="str">
        <f>IFERROR(VLOOKUP(ROWS(AV$2:AV179),AT$2:AU$215,2,FALSE),"")</f>
        <v>Snake blenny</v>
      </c>
      <c r="AW179">
        <f>IF(ISNUMBER(SEARCH(Landings!$K$139,AX$2:AX$215)),MAX(AW$1:AW178)+1,0)</f>
        <v>178</v>
      </c>
      <c r="AX179" t="s">
        <v>1658</v>
      </c>
      <c r="AY179" t="str">
        <f>IFERROR(VLOOKUP(ROWS(AY$2:AY179),AW$2:AX$215,2,FALSE),"")</f>
        <v>Snake blenny</v>
      </c>
      <c r="AZ179">
        <f>IF(ISNUMBER(SEARCH(Landings!$K$140,BA$2:BA$215)),MAX(AZ$1:AZ178)+1,0)</f>
        <v>178</v>
      </c>
      <c r="BA179" t="s">
        <v>1658</v>
      </c>
      <c r="BB179" t="str">
        <f>IFERROR(VLOOKUP(ROWS(BB$2:BB179),AZ$2:BA$215,2,FALSE),"")</f>
        <v>Snake blenny</v>
      </c>
      <c r="BC179">
        <f>IF(ISNUMBER(SEARCH(Landings!$K$141,BD$2:BD$215)),MAX(BC$1:BC178)+1,0)</f>
        <v>178</v>
      </c>
      <c r="BD179" t="s">
        <v>1658</v>
      </c>
      <c r="BE179" t="str">
        <f>IFERROR(VLOOKUP(ROWS(BE$2:BE179),BC$2:BD$215,2,FALSE),"")</f>
        <v>Snake blenny</v>
      </c>
      <c r="BF179">
        <f>IF(ISNUMBER(SEARCH(Landings!$K$142,BG$2:BG$215)),MAX(BF$1:BF178)+1,0)</f>
        <v>178</v>
      </c>
      <c r="BG179" t="s">
        <v>1658</v>
      </c>
      <c r="BH179" t="str">
        <f>IFERROR(VLOOKUP(ROWS(BH$2:BH179),BF$2:BG$215,2,FALSE),"")</f>
        <v>Snake blenny</v>
      </c>
      <c r="BI179">
        <f>IF(ISNUMBER(SEARCH(Landings!$K$143,BJ$2:BJ$215)),MAX(BI$1:BI178)+1,0)</f>
        <v>178</v>
      </c>
      <c r="BJ179" t="s">
        <v>1658</v>
      </c>
      <c r="BK179" t="str">
        <f>IFERROR(VLOOKUP(ROWS(BK$2:BK179),BI$2:BJ$215,2,FALSE),"")</f>
        <v>Snake blenny</v>
      </c>
      <c r="BL179">
        <f>IF(ISNUMBER(SEARCH(Landings!$K$144,BM$2:BM$215)),MAX(BL$1:BL178)+1,0)</f>
        <v>178</v>
      </c>
      <c r="BM179" t="s">
        <v>1658</v>
      </c>
      <c r="BN179" t="str">
        <f>IFERROR(VLOOKUP(ROWS(BN$2:BN179),BL$2:BM$215,2,FALSE),"")</f>
        <v>Snake blenny</v>
      </c>
      <c r="BO179">
        <f>IF(ISNUMBER(SEARCH(Landings!$K$145,BP$2:BP$215)),MAX(BO$1:BO178)+1,0)</f>
        <v>178</v>
      </c>
      <c r="BP179" t="s">
        <v>1658</v>
      </c>
      <c r="BQ179" t="str">
        <f>IFERROR(VLOOKUP(ROWS(BQ$2:BQ179),BO$2:BP$215,2,FALSE),"")</f>
        <v>Snake blenny</v>
      </c>
      <c r="BR179">
        <f>IF(ISNUMBER(SEARCH(Landings!$K$146,BS$2:BS$215)),MAX(BR$1:BR178)+1,0)</f>
        <v>178</v>
      </c>
      <c r="BS179" t="s">
        <v>1658</v>
      </c>
      <c r="BT179" t="str">
        <f>IFERROR(VLOOKUP(ROWS(BT$2:BT179),BR$2:BS$215,2,FALSE),"")</f>
        <v>Snake blenny</v>
      </c>
      <c r="BU179">
        <f>IF(ISNUMBER(SEARCH(Landings!$K$147,BV$2:BV$215)),MAX(BU$1:BU178)+1,0)</f>
        <v>178</v>
      </c>
      <c r="BV179" t="s">
        <v>1658</v>
      </c>
      <c r="BW179" t="str">
        <f>IFERROR(VLOOKUP(ROWS(BW$2:BW179),BU$2:BV$215,2,FALSE),"")</f>
        <v>Snake blenny</v>
      </c>
      <c r="BX179">
        <f>IF(ISNUMBER(SEARCH(Landings!$K$148,BY$2:BY$215)),MAX(BX$1:BX178)+1,0)</f>
        <v>178</v>
      </c>
      <c r="BY179" t="s">
        <v>1658</v>
      </c>
      <c r="BZ179" t="str">
        <f>IFERROR(VLOOKUP(ROWS(BZ$2:BZ179),BX$2:BY$215,2,FALSE),"")</f>
        <v>Snake blenny</v>
      </c>
      <c r="CA179">
        <f>IF(ISNUMBER(SEARCH(Landings!$K$149,CB$2:CB$215)),MAX(CA$1:CA178)+1,0)</f>
        <v>178</v>
      </c>
      <c r="CB179" t="s">
        <v>1658</v>
      </c>
      <c r="CC179" t="str">
        <f>IFERROR(VLOOKUP(ROWS(CC$2:CC179),CA$2:CB$215,2,FALSE),"")</f>
        <v>Snake blenny</v>
      </c>
      <c r="CD179">
        <f>IF(ISNUMBER(SEARCH(Landings!$K$150,CE$2:CE$215)),MAX(CD$1:CD178)+1,0)</f>
        <v>178</v>
      </c>
      <c r="CE179" t="s">
        <v>1658</v>
      </c>
      <c r="CF179" t="str">
        <f>IFERROR(VLOOKUP(ROWS(CF$2:CF179),CD$2:CE$215,2,FALSE),"")</f>
        <v>Snake blenny</v>
      </c>
      <c r="CG179">
        <f>IF(ISNUMBER(SEARCH(Landings!$K$151,CH$2:CH$215)),MAX(CG$1:CG178)+1,0)</f>
        <v>178</v>
      </c>
      <c r="CH179" t="s">
        <v>1658</v>
      </c>
      <c r="CI179" t="str">
        <f>IFERROR(VLOOKUP(ROWS(CI$2:CI179),CG$2:CH$215,2,FALSE),"")</f>
        <v>Snake blenny</v>
      </c>
      <c r="CJ179">
        <f>IF(ISNUMBER(SEARCH(Landings!$K$152,CK$2:CK$215)),MAX(CJ$1:CJ178)+1,0)</f>
        <v>178</v>
      </c>
      <c r="CK179" t="s">
        <v>1658</v>
      </c>
      <c r="CL179" t="str">
        <f>IFERROR(VLOOKUP(ROWS(CL$2:CL179),CJ$2:CK$215,2,FALSE),"")</f>
        <v>Snake blenny</v>
      </c>
      <c r="CM179">
        <f>IF(ISNUMBER(SEARCH(Landings!$K$153,CN$2:CN$215)),MAX(CM$1:CM178)+1,0)</f>
        <v>178</v>
      </c>
      <c r="CN179" t="s">
        <v>1658</v>
      </c>
      <c r="CO179" t="str">
        <f>IFERROR(VLOOKUP(ROWS(CO$2:CO179),CM$2:CN$215,2,FALSE),"")</f>
        <v>Snake blenny</v>
      </c>
    </row>
    <row r="180" spans="1:93" x14ac:dyDescent="0.25">
      <c r="A180" t="s">
        <v>1659</v>
      </c>
      <c r="B180" t="s">
        <v>1660</v>
      </c>
      <c r="D180">
        <f>IF(ISNUMBER(SEARCH(Landings!$K$124,E$2:E$215)),MAX(D$1:D179)+1,0)</f>
        <v>179</v>
      </c>
      <c r="E180" t="s">
        <v>1660</v>
      </c>
      <c r="F180" t="str">
        <f>IFERROR(VLOOKUP(ROWS(F$2:F180),D$2:E$215,2,FALSE),"")</f>
        <v>Snake pipefish</v>
      </c>
      <c r="G180">
        <f>IF(ISNUMBER(SEARCH(Landings!$K$125,H$2:H$215)),MAX(G$1:G179)+1,0)</f>
        <v>179</v>
      </c>
      <c r="H180" t="s">
        <v>1660</v>
      </c>
      <c r="I180" t="str">
        <f>IFERROR(VLOOKUP(ROWS(I$2:I180),G$2:H$215,2,FALSE),"")</f>
        <v>Snake pipefish</v>
      </c>
      <c r="J180">
        <f>IF(ISNUMBER(SEARCH(Landings!$K$126,K$2:K$215)),MAX(J$1:J179)+1,0)</f>
        <v>179</v>
      </c>
      <c r="K180" t="s">
        <v>1660</v>
      </c>
      <c r="L180" t="str">
        <f>IFERROR(VLOOKUP(ROWS(L$2:L180),J$2:K$215,2,FALSE),"")</f>
        <v>Snake pipefish</v>
      </c>
      <c r="M180">
        <f>IF(ISNUMBER(SEARCH(Landings!$K$127,N$2:N$215)),MAX(M$1:M179)+1,0)</f>
        <v>179</v>
      </c>
      <c r="N180" t="s">
        <v>1660</v>
      </c>
      <c r="O180" t="str">
        <f>IFERROR(VLOOKUP(ROWS(O$2:O180),M$2:N$215,2,FALSE),"")</f>
        <v>Snake pipefish</v>
      </c>
      <c r="P180">
        <f>IF(ISNUMBER(SEARCH(Landings!$K$128,Q$2:Q$215)),MAX(P$1:P179)+1,0)</f>
        <v>179</v>
      </c>
      <c r="Q180" t="s">
        <v>1660</v>
      </c>
      <c r="R180" t="str">
        <f>IFERROR(VLOOKUP(ROWS(R$2:R180),P$2:Q$215,2,FALSE),"")</f>
        <v>Snake pipefish</v>
      </c>
      <c r="S180">
        <f>IF(ISNUMBER(SEARCH(Landings!$K$129,T$2:T$215)),MAX(S$1:S179)+1,0)</f>
        <v>179</v>
      </c>
      <c r="T180" t="s">
        <v>1660</v>
      </c>
      <c r="U180" t="str">
        <f>IFERROR(VLOOKUP(ROWS(U$2:U180),S$2:T$215,2,FALSE),"")</f>
        <v>Snake pipefish</v>
      </c>
      <c r="V180">
        <f>IF(ISNUMBER(SEARCH(Landings!$K$130,W$2:W$215)),MAX(V$1:V179)+1,0)</f>
        <v>179</v>
      </c>
      <c r="W180" t="s">
        <v>1660</v>
      </c>
      <c r="X180" t="str">
        <f>IFERROR(VLOOKUP(ROWS(X$2:X180),V$2:W$215,2,FALSE),"")</f>
        <v>Snake pipefish</v>
      </c>
      <c r="Y180">
        <f>IF(ISNUMBER(SEARCH(Landings!$K$131,Z$2:Z$215)),MAX(Y$1:Y179)+1,0)</f>
        <v>179</v>
      </c>
      <c r="Z180" t="s">
        <v>1660</v>
      </c>
      <c r="AA180" t="str">
        <f>IFERROR(VLOOKUP(ROWS(AA$2:AA180),Y$2:Z$215,2,FALSE),"")</f>
        <v>Snake pipefish</v>
      </c>
      <c r="AB180">
        <f>IF(ISNUMBER(SEARCH(Landings!$K$132,AC$2:AC$215)),MAX(AB$1:AB179)+1,0)</f>
        <v>179</v>
      </c>
      <c r="AC180" t="s">
        <v>1660</v>
      </c>
      <c r="AD180" t="str">
        <f>IFERROR(VLOOKUP(ROWS(AD$2:AD180),AB$2:AC$215,2,FALSE),"")</f>
        <v>Snake pipefish</v>
      </c>
      <c r="AE180">
        <f>IF(ISNUMBER(SEARCH(Landings!$K$133,AF$2:AF$215)),MAX(AE$1:AE179)+1,0)</f>
        <v>179</v>
      </c>
      <c r="AF180" t="s">
        <v>1660</v>
      </c>
      <c r="AG180" t="str">
        <f>IFERROR(VLOOKUP(ROWS(AG$2:AG180),AE$2:AF$215,2,FALSE),"")</f>
        <v>Snake pipefish</v>
      </c>
      <c r="AH180">
        <f>IF(ISNUMBER(SEARCH(Landings!$K$134,AI$2:AI$215)),MAX(AH$1:AH179)+1,0)</f>
        <v>179</v>
      </c>
      <c r="AI180" t="s">
        <v>1660</v>
      </c>
      <c r="AJ180" t="str">
        <f>IFERROR(VLOOKUP(ROWS(AJ$2:AJ180),AH$2:AI$215,2,FALSE),"")</f>
        <v>Snake pipefish</v>
      </c>
      <c r="AK180">
        <f>IF(ISNUMBER(SEARCH(Landings!$K$135,AL$2:AL$215)),MAX(AK$1:AK179)+1,0)</f>
        <v>179</v>
      </c>
      <c r="AL180" t="s">
        <v>1660</v>
      </c>
      <c r="AM180" t="str">
        <f>IFERROR(VLOOKUP(ROWS(AM$2:AM180),AK$2:AL$215,2,FALSE),"")</f>
        <v>Snake pipefish</v>
      </c>
      <c r="AN180">
        <f>IF(ISNUMBER(SEARCH(Landings!$K$136,AO$2:AO$215)),MAX(AN$1:AN179)+1,0)</f>
        <v>179</v>
      </c>
      <c r="AO180" t="s">
        <v>1660</v>
      </c>
      <c r="AP180" t="str">
        <f>IFERROR(VLOOKUP(ROWS(AP$2:AP180),AN$2:AO$215,2,FALSE),"")</f>
        <v>Snake pipefish</v>
      </c>
      <c r="AQ180">
        <f>IF(ISNUMBER(SEARCH(Landings!$K$137,AR$2:AR$215)),MAX(AQ$1:AQ179)+1,0)</f>
        <v>179</v>
      </c>
      <c r="AR180" t="s">
        <v>1660</v>
      </c>
      <c r="AS180" t="str">
        <f>IFERROR(VLOOKUP(ROWS(AS$2:AS180),AQ$2:AR$215,2,FALSE),"")</f>
        <v>Snake pipefish</v>
      </c>
      <c r="AT180">
        <f>IF(ISNUMBER(SEARCH(Landings!$K$138,AU$2:AU$215)),MAX(AT$1:AT179)+1,0)</f>
        <v>179</v>
      </c>
      <c r="AU180" t="s">
        <v>1660</v>
      </c>
      <c r="AV180" t="str">
        <f>IFERROR(VLOOKUP(ROWS(AV$2:AV180),AT$2:AU$215,2,FALSE),"")</f>
        <v>Snake pipefish</v>
      </c>
      <c r="AW180">
        <f>IF(ISNUMBER(SEARCH(Landings!$K$139,AX$2:AX$215)),MAX(AW$1:AW179)+1,0)</f>
        <v>179</v>
      </c>
      <c r="AX180" t="s">
        <v>1660</v>
      </c>
      <c r="AY180" t="str">
        <f>IFERROR(VLOOKUP(ROWS(AY$2:AY180),AW$2:AX$215,2,FALSE),"")</f>
        <v>Snake pipefish</v>
      </c>
      <c r="AZ180">
        <f>IF(ISNUMBER(SEARCH(Landings!$K$140,BA$2:BA$215)),MAX(AZ$1:AZ179)+1,0)</f>
        <v>179</v>
      </c>
      <c r="BA180" t="s">
        <v>1660</v>
      </c>
      <c r="BB180" t="str">
        <f>IFERROR(VLOOKUP(ROWS(BB$2:BB180),AZ$2:BA$215,2,FALSE),"")</f>
        <v>Snake pipefish</v>
      </c>
      <c r="BC180">
        <f>IF(ISNUMBER(SEARCH(Landings!$K$141,BD$2:BD$215)),MAX(BC$1:BC179)+1,0)</f>
        <v>179</v>
      </c>
      <c r="BD180" t="s">
        <v>1660</v>
      </c>
      <c r="BE180" t="str">
        <f>IFERROR(VLOOKUP(ROWS(BE$2:BE180),BC$2:BD$215,2,FALSE),"")</f>
        <v>Snake pipefish</v>
      </c>
      <c r="BF180">
        <f>IF(ISNUMBER(SEARCH(Landings!$K$142,BG$2:BG$215)),MAX(BF$1:BF179)+1,0)</f>
        <v>179</v>
      </c>
      <c r="BG180" t="s">
        <v>1660</v>
      </c>
      <c r="BH180" t="str">
        <f>IFERROR(VLOOKUP(ROWS(BH$2:BH180),BF$2:BG$215,2,FALSE),"")</f>
        <v>Snake pipefish</v>
      </c>
      <c r="BI180">
        <f>IF(ISNUMBER(SEARCH(Landings!$K$143,BJ$2:BJ$215)),MAX(BI$1:BI179)+1,0)</f>
        <v>179</v>
      </c>
      <c r="BJ180" t="s">
        <v>1660</v>
      </c>
      <c r="BK180" t="str">
        <f>IFERROR(VLOOKUP(ROWS(BK$2:BK180),BI$2:BJ$215,2,FALSE),"")</f>
        <v>Snake pipefish</v>
      </c>
      <c r="BL180">
        <f>IF(ISNUMBER(SEARCH(Landings!$K$144,BM$2:BM$215)),MAX(BL$1:BL179)+1,0)</f>
        <v>179</v>
      </c>
      <c r="BM180" t="s">
        <v>1660</v>
      </c>
      <c r="BN180" t="str">
        <f>IFERROR(VLOOKUP(ROWS(BN$2:BN180),BL$2:BM$215,2,FALSE),"")</f>
        <v>Snake pipefish</v>
      </c>
      <c r="BO180">
        <f>IF(ISNUMBER(SEARCH(Landings!$K$145,BP$2:BP$215)),MAX(BO$1:BO179)+1,0)</f>
        <v>179</v>
      </c>
      <c r="BP180" t="s">
        <v>1660</v>
      </c>
      <c r="BQ180" t="str">
        <f>IFERROR(VLOOKUP(ROWS(BQ$2:BQ180),BO$2:BP$215,2,FALSE),"")</f>
        <v>Snake pipefish</v>
      </c>
      <c r="BR180">
        <f>IF(ISNUMBER(SEARCH(Landings!$K$146,BS$2:BS$215)),MAX(BR$1:BR179)+1,0)</f>
        <v>179</v>
      </c>
      <c r="BS180" t="s">
        <v>1660</v>
      </c>
      <c r="BT180" t="str">
        <f>IFERROR(VLOOKUP(ROWS(BT$2:BT180),BR$2:BS$215,2,FALSE),"")</f>
        <v>Snake pipefish</v>
      </c>
      <c r="BU180">
        <f>IF(ISNUMBER(SEARCH(Landings!$K$147,BV$2:BV$215)),MAX(BU$1:BU179)+1,0)</f>
        <v>179</v>
      </c>
      <c r="BV180" t="s">
        <v>1660</v>
      </c>
      <c r="BW180" t="str">
        <f>IFERROR(VLOOKUP(ROWS(BW$2:BW180),BU$2:BV$215,2,FALSE),"")</f>
        <v>Snake pipefish</v>
      </c>
      <c r="BX180">
        <f>IF(ISNUMBER(SEARCH(Landings!$K$148,BY$2:BY$215)),MAX(BX$1:BX179)+1,0)</f>
        <v>179</v>
      </c>
      <c r="BY180" t="s">
        <v>1660</v>
      </c>
      <c r="BZ180" t="str">
        <f>IFERROR(VLOOKUP(ROWS(BZ$2:BZ180),BX$2:BY$215,2,FALSE),"")</f>
        <v>Snake pipefish</v>
      </c>
      <c r="CA180">
        <f>IF(ISNUMBER(SEARCH(Landings!$K$149,CB$2:CB$215)),MAX(CA$1:CA179)+1,0)</f>
        <v>179</v>
      </c>
      <c r="CB180" t="s">
        <v>1660</v>
      </c>
      <c r="CC180" t="str">
        <f>IFERROR(VLOOKUP(ROWS(CC$2:CC180),CA$2:CB$215,2,FALSE),"")</f>
        <v>Snake pipefish</v>
      </c>
      <c r="CD180">
        <f>IF(ISNUMBER(SEARCH(Landings!$K$150,CE$2:CE$215)),MAX(CD$1:CD179)+1,0)</f>
        <v>179</v>
      </c>
      <c r="CE180" t="s">
        <v>1660</v>
      </c>
      <c r="CF180" t="str">
        <f>IFERROR(VLOOKUP(ROWS(CF$2:CF180),CD$2:CE$215,2,FALSE),"")</f>
        <v>Snake pipefish</v>
      </c>
      <c r="CG180">
        <f>IF(ISNUMBER(SEARCH(Landings!$K$151,CH$2:CH$215)),MAX(CG$1:CG179)+1,0)</f>
        <v>179</v>
      </c>
      <c r="CH180" t="s">
        <v>1660</v>
      </c>
      <c r="CI180" t="str">
        <f>IFERROR(VLOOKUP(ROWS(CI$2:CI180),CG$2:CH$215,2,FALSE),"")</f>
        <v>Snake pipefish</v>
      </c>
      <c r="CJ180">
        <f>IF(ISNUMBER(SEARCH(Landings!$K$152,CK$2:CK$215)),MAX(CJ$1:CJ179)+1,0)</f>
        <v>179</v>
      </c>
      <c r="CK180" t="s">
        <v>1660</v>
      </c>
      <c r="CL180" t="str">
        <f>IFERROR(VLOOKUP(ROWS(CL$2:CL180),CJ$2:CK$215,2,FALSE),"")</f>
        <v>Snake pipefish</v>
      </c>
      <c r="CM180">
        <f>IF(ISNUMBER(SEARCH(Landings!$K$153,CN$2:CN$215)),MAX(CM$1:CM179)+1,0)</f>
        <v>179</v>
      </c>
      <c r="CN180" t="s">
        <v>1660</v>
      </c>
      <c r="CO180" t="str">
        <f>IFERROR(VLOOKUP(ROWS(CO$2:CO180),CM$2:CN$215,2,FALSE),"")</f>
        <v>Snake pipefish</v>
      </c>
    </row>
    <row r="181" spans="1:93" x14ac:dyDescent="0.25">
      <c r="A181" t="s">
        <v>1661</v>
      </c>
      <c r="B181" t="s">
        <v>1662</v>
      </c>
      <c r="D181">
        <f>IF(ISNUMBER(SEARCH(Landings!$K$124,E$2:E$215)),MAX(D$1:D180)+1,0)</f>
        <v>180</v>
      </c>
      <c r="E181" t="s">
        <v>1662</v>
      </c>
      <c r="F181" t="str">
        <f>IFERROR(VLOOKUP(ROWS(F$2:F181),D$2:E$215,2,FALSE),"")</f>
        <v>Snipe-fish</v>
      </c>
      <c r="G181">
        <f>IF(ISNUMBER(SEARCH(Landings!$K$125,H$2:H$215)),MAX(G$1:G180)+1,0)</f>
        <v>180</v>
      </c>
      <c r="H181" t="s">
        <v>1662</v>
      </c>
      <c r="I181" t="str">
        <f>IFERROR(VLOOKUP(ROWS(I$2:I181),G$2:H$215,2,FALSE),"")</f>
        <v>Snipe-fish</v>
      </c>
      <c r="J181">
        <f>IF(ISNUMBER(SEARCH(Landings!$K$126,K$2:K$215)),MAX(J$1:J180)+1,0)</f>
        <v>180</v>
      </c>
      <c r="K181" t="s">
        <v>1662</v>
      </c>
      <c r="L181" t="str">
        <f>IFERROR(VLOOKUP(ROWS(L$2:L181),J$2:K$215,2,FALSE),"")</f>
        <v>Snipe-fish</v>
      </c>
      <c r="M181">
        <f>IF(ISNUMBER(SEARCH(Landings!$K$127,N$2:N$215)),MAX(M$1:M180)+1,0)</f>
        <v>180</v>
      </c>
      <c r="N181" t="s">
        <v>1662</v>
      </c>
      <c r="O181" t="str">
        <f>IFERROR(VLOOKUP(ROWS(O$2:O181),M$2:N$215,2,FALSE),"")</f>
        <v>Snipe-fish</v>
      </c>
      <c r="P181">
        <f>IF(ISNUMBER(SEARCH(Landings!$K$128,Q$2:Q$215)),MAX(P$1:P180)+1,0)</f>
        <v>180</v>
      </c>
      <c r="Q181" t="s">
        <v>1662</v>
      </c>
      <c r="R181" t="str">
        <f>IFERROR(VLOOKUP(ROWS(R$2:R181),P$2:Q$215,2,FALSE),"")</f>
        <v>Snipe-fish</v>
      </c>
      <c r="S181">
        <f>IF(ISNUMBER(SEARCH(Landings!$K$129,T$2:T$215)),MAX(S$1:S180)+1,0)</f>
        <v>180</v>
      </c>
      <c r="T181" t="s">
        <v>1662</v>
      </c>
      <c r="U181" t="str">
        <f>IFERROR(VLOOKUP(ROWS(U$2:U181),S$2:T$215,2,FALSE),"")</f>
        <v>Snipe-fish</v>
      </c>
      <c r="V181">
        <f>IF(ISNUMBER(SEARCH(Landings!$K$130,W$2:W$215)),MAX(V$1:V180)+1,0)</f>
        <v>180</v>
      </c>
      <c r="W181" t="s">
        <v>1662</v>
      </c>
      <c r="X181" t="str">
        <f>IFERROR(VLOOKUP(ROWS(X$2:X181),V$2:W$215,2,FALSE),"")</f>
        <v>Snipe-fish</v>
      </c>
      <c r="Y181">
        <f>IF(ISNUMBER(SEARCH(Landings!$K$131,Z$2:Z$215)),MAX(Y$1:Y180)+1,0)</f>
        <v>180</v>
      </c>
      <c r="Z181" t="s">
        <v>1662</v>
      </c>
      <c r="AA181" t="str">
        <f>IFERROR(VLOOKUP(ROWS(AA$2:AA181),Y$2:Z$215,2,FALSE),"")</f>
        <v>Snipe-fish</v>
      </c>
      <c r="AB181">
        <f>IF(ISNUMBER(SEARCH(Landings!$K$132,AC$2:AC$215)),MAX(AB$1:AB180)+1,0)</f>
        <v>180</v>
      </c>
      <c r="AC181" t="s">
        <v>1662</v>
      </c>
      <c r="AD181" t="str">
        <f>IFERROR(VLOOKUP(ROWS(AD$2:AD181),AB$2:AC$215,2,FALSE),"")</f>
        <v>Snipe-fish</v>
      </c>
      <c r="AE181">
        <f>IF(ISNUMBER(SEARCH(Landings!$K$133,AF$2:AF$215)),MAX(AE$1:AE180)+1,0)</f>
        <v>180</v>
      </c>
      <c r="AF181" t="s">
        <v>1662</v>
      </c>
      <c r="AG181" t="str">
        <f>IFERROR(VLOOKUP(ROWS(AG$2:AG181),AE$2:AF$215,2,FALSE),"")</f>
        <v>Snipe-fish</v>
      </c>
      <c r="AH181">
        <f>IF(ISNUMBER(SEARCH(Landings!$K$134,AI$2:AI$215)),MAX(AH$1:AH180)+1,0)</f>
        <v>180</v>
      </c>
      <c r="AI181" t="s">
        <v>1662</v>
      </c>
      <c r="AJ181" t="str">
        <f>IFERROR(VLOOKUP(ROWS(AJ$2:AJ181),AH$2:AI$215,2,FALSE),"")</f>
        <v>Snipe-fish</v>
      </c>
      <c r="AK181">
        <f>IF(ISNUMBER(SEARCH(Landings!$K$135,AL$2:AL$215)),MAX(AK$1:AK180)+1,0)</f>
        <v>180</v>
      </c>
      <c r="AL181" t="s">
        <v>1662</v>
      </c>
      <c r="AM181" t="str">
        <f>IFERROR(VLOOKUP(ROWS(AM$2:AM181),AK$2:AL$215,2,FALSE),"")</f>
        <v>Snipe-fish</v>
      </c>
      <c r="AN181">
        <f>IF(ISNUMBER(SEARCH(Landings!$K$136,AO$2:AO$215)),MAX(AN$1:AN180)+1,0)</f>
        <v>180</v>
      </c>
      <c r="AO181" t="s">
        <v>1662</v>
      </c>
      <c r="AP181" t="str">
        <f>IFERROR(VLOOKUP(ROWS(AP$2:AP181),AN$2:AO$215,2,FALSE),"")</f>
        <v>Snipe-fish</v>
      </c>
      <c r="AQ181">
        <f>IF(ISNUMBER(SEARCH(Landings!$K$137,AR$2:AR$215)),MAX(AQ$1:AQ180)+1,0)</f>
        <v>180</v>
      </c>
      <c r="AR181" t="s">
        <v>1662</v>
      </c>
      <c r="AS181" t="str">
        <f>IFERROR(VLOOKUP(ROWS(AS$2:AS181),AQ$2:AR$215,2,FALSE),"")</f>
        <v>Snipe-fish</v>
      </c>
      <c r="AT181">
        <f>IF(ISNUMBER(SEARCH(Landings!$K$138,AU$2:AU$215)),MAX(AT$1:AT180)+1,0)</f>
        <v>180</v>
      </c>
      <c r="AU181" t="s">
        <v>1662</v>
      </c>
      <c r="AV181" t="str">
        <f>IFERROR(VLOOKUP(ROWS(AV$2:AV181),AT$2:AU$215,2,FALSE),"")</f>
        <v>Snipe-fish</v>
      </c>
      <c r="AW181">
        <f>IF(ISNUMBER(SEARCH(Landings!$K$139,AX$2:AX$215)),MAX(AW$1:AW180)+1,0)</f>
        <v>180</v>
      </c>
      <c r="AX181" t="s">
        <v>1662</v>
      </c>
      <c r="AY181" t="str">
        <f>IFERROR(VLOOKUP(ROWS(AY$2:AY181),AW$2:AX$215,2,FALSE),"")</f>
        <v>Snipe-fish</v>
      </c>
      <c r="AZ181">
        <f>IF(ISNUMBER(SEARCH(Landings!$K$140,BA$2:BA$215)),MAX(AZ$1:AZ180)+1,0)</f>
        <v>180</v>
      </c>
      <c r="BA181" t="s">
        <v>1662</v>
      </c>
      <c r="BB181" t="str">
        <f>IFERROR(VLOOKUP(ROWS(BB$2:BB181),AZ$2:BA$215,2,FALSE),"")</f>
        <v>Snipe-fish</v>
      </c>
      <c r="BC181">
        <f>IF(ISNUMBER(SEARCH(Landings!$K$141,BD$2:BD$215)),MAX(BC$1:BC180)+1,0)</f>
        <v>180</v>
      </c>
      <c r="BD181" t="s">
        <v>1662</v>
      </c>
      <c r="BE181" t="str">
        <f>IFERROR(VLOOKUP(ROWS(BE$2:BE181),BC$2:BD$215,2,FALSE),"")</f>
        <v>Snipe-fish</v>
      </c>
      <c r="BF181">
        <f>IF(ISNUMBER(SEARCH(Landings!$K$142,BG$2:BG$215)),MAX(BF$1:BF180)+1,0)</f>
        <v>180</v>
      </c>
      <c r="BG181" t="s">
        <v>1662</v>
      </c>
      <c r="BH181" t="str">
        <f>IFERROR(VLOOKUP(ROWS(BH$2:BH181),BF$2:BG$215,2,FALSE),"")</f>
        <v>Snipe-fish</v>
      </c>
      <c r="BI181">
        <f>IF(ISNUMBER(SEARCH(Landings!$K$143,BJ$2:BJ$215)),MAX(BI$1:BI180)+1,0)</f>
        <v>180</v>
      </c>
      <c r="BJ181" t="s">
        <v>1662</v>
      </c>
      <c r="BK181" t="str">
        <f>IFERROR(VLOOKUP(ROWS(BK$2:BK181),BI$2:BJ$215,2,FALSE),"")</f>
        <v>Snipe-fish</v>
      </c>
      <c r="BL181">
        <f>IF(ISNUMBER(SEARCH(Landings!$K$144,BM$2:BM$215)),MAX(BL$1:BL180)+1,0)</f>
        <v>180</v>
      </c>
      <c r="BM181" t="s">
        <v>1662</v>
      </c>
      <c r="BN181" t="str">
        <f>IFERROR(VLOOKUP(ROWS(BN$2:BN181),BL$2:BM$215,2,FALSE),"")</f>
        <v>Snipe-fish</v>
      </c>
      <c r="BO181">
        <f>IF(ISNUMBER(SEARCH(Landings!$K$145,BP$2:BP$215)),MAX(BO$1:BO180)+1,0)</f>
        <v>180</v>
      </c>
      <c r="BP181" t="s">
        <v>1662</v>
      </c>
      <c r="BQ181" t="str">
        <f>IFERROR(VLOOKUP(ROWS(BQ$2:BQ181),BO$2:BP$215,2,FALSE),"")</f>
        <v>Snipe-fish</v>
      </c>
      <c r="BR181">
        <f>IF(ISNUMBER(SEARCH(Landings!$K$146,BS$2:BS$215)),MAX(BR$1:BR180)+1,0)</f>
        <v>180</v>
      </c>
      <c r="BS181" t="s">
        <v>1662</v>
      </c>
      <c r="BT181" t="str">
        <f>IFERROR(VLOOKUP(ROWS(BT$2:BT181),BR$2:BS$215,2,FALSE),"")</f>
        <v>Snipe-fish</v>
      </c>
      <c r="BU181">
        <f>IF(ISNUMBER(SEARCH(Landings!$K$147,BV$2:BV$215)),MAX(BU$1:BU180)+1,0)</f>
        <v>180</v>
      </c>
      <c r="BV181" t="s">
        <v>1662</v>
      </c>
      <c r="BW181" t="str">
        <f>IFERROR(VLOOKUP(ROWS(BW$2:BW181),BU$2:BV$215,2,FALSE),"")</f>
        <v>Snipe-fish</v>
      </c>
      <c r="BX181">
        <f>IF(ISNUMBER(SEARCH(Landings!$K$148,BY$2:BY$215)),MAX(BX$1:BX180)+1,0)</f>
        <v>180</v>
      </c>
      <c r="BY181" t="s">
        <v>1662</v>
      </c>
      <c r="BZ181" t="str">
        <f>IFERROR(VLOOKUP(ROWS(BZ$2:BZ181),BX$2:BY$215,2,FALSE),"")</f>
        <v>Snipe-fish</v>
      </c>
      <c r="CA181">
        <f>IF(ISNUMBER(SEARCH(Landings!$K$149,CB$2:CB$215)),MAX(CA$1:CA180)+1,0)</f>
        <v>180</v>
      </c>
      <c r="CB181" t="s">
        <v>1662</v>
      </c>
      <c r="CC181" t="str">
        <f>IFERROR(VLOOKUP(ROWS(CC$2:CC181),CA$2:CB$215,2,FALSE),"")</f>
        <v>Snipe-fish</v>
      </c>
      <c r="CD181">
        <f>IF(ISNUMBER(SEARCH(Landings!$K$150,CE$2:CE$215)),MAX(CD$1:CD180)+1,0)</f>
        <v>180</v>
      </c>
      <c r="CE181" t="s">
        <v>1662</v>
      </c>
      <c r="CF181" t="str">
        <f>IFERROR(VLOOKUP(ROWS(CF$2:CF181),CD$2:CE$215,2,FALSE),"")</f>
        <v>Snipe-fish</v>
      </c>
      <c r="CG181">
        <f>IF(ISNUMBER(SEARCH(Landings!$K$151,CH$2:CH$215)),MAX(CG$1:CG180)+1,0)</f>
        <v>180</v>
      </c>
      <c r="CH181" t="s">
        <v>1662</v>
      </c>
      <c r="CI181" t="str">
        <f>IFERROR(VLOOKUP(ROWS(CI$2:CI181),CG$2:CH$215,2,FALSE),"")</f>
        <v>Snipe-fish</v>
      </c>
      <c r="CJ181">
        <f>IF(ISNUMBER(SEARCH(Landings!$K$152,CK$2:CK$215)),MAX(CJ$1:CJ180)+1,0)</f>
        <v>180</v>
      </c>
      <c r="CK181" t="s">
        <v>1662</v>
      </c>
      <c r="CL181" t="str">
        <f>IFERROR(VLOOKUP(ROWS(CL$2:CL181),CJ$2:CK$215,2,FALSE),"")</f>
        <v>Snipe-fish</v>
      </c>
      <c r="CM181">
        <f>IF(ISNUMBER(SEARCH(Landings!$K$153,CN$2:CN$215)),MAX(CM$1:CM180)+1,0)</f>
        <v>180</v>
      </c>
      <c r="CN181" t="s">
        <v>1662</v>
      </c>
      <c r="CO181" t="str">
        <f>IFERROR(VLOOKUP(ROWS(CO$2:CO181),CM$2:CN$215,2,FALSE),"")</f>
        <v>Snipe-fish</v>
      </c>
    </row>
    <row r="182" spans="1:93" x14ac:dyDescent="0.25">
      <c r="A182" t="s">
        <v>1663</v>
      </c>
      <c r="B182" t="s">
        <v>1664</v>
      </c>
      <c r="D182">
        <f>IF(ISNUMBER(SEARCH(Landings!$K$124,E$2:E$215)),MAX(D$1:D181)+1,0)</f>
        <v>181</v>
      </c>
      <c r="E182" t="s">
        <v>1664</v>
      </c>
      <c r="F182" t="str">
        <f>IFERROR(VLOOKUP(ROWS(F$2:F182),D$2:E$215,2,FALSE),"")</f>
        <v>Softhead grenadier</v>
      </c>
      <c r="G182">
        <f>IF(ISNUMBER(SEARCH(Landings!$K$125,H$2:H$215)),MAX(G$1:G181)+1,0)</f>
        <v>181</v>
      </c>
      <c r="H182" t="s">
        <v>1664</v>
      </c>
      <c r="I182" t="str">
        <f>IFERROR(VLOOKUP(ROWS(I$2:I182),G$2:H$215,2,FALSE),"")</f>
        <v>Softhead grenadier</v>
      </c>
      <c r="J182">
        <f>IF(ISNUMBER(SEARCH(Landings!$K$126,K$2:K$215)),MAX(J$1:J181)+1,0)</f>
        <v>181</v>
      </c>
      <c r="K182" t="s">
        <v>1664</v>
      </c>
      <c r="L182" t="str">
        <f>IFERROR(VLOOKUP(ROWS(L$2:L182),J$2:K$215,2,FALSE),"")</f>
        <v>Softhead grenadier</v>
      </c>
      <c r="M182">
        <f>IF(ISNUMBER(SEARCH(Landings!$K$127,N$2:N$215)),MAX(M$1:M181)+1,0)</f>
        <v>181</v>
      </c>
      <c r="N182" t="s">
        <v>1664</v>
      </c>
      <c r="O182" t="str">
        <f>IFERROR(VLOOKUP(ROWS(O$2:O182),M$2:N$215,2,FALSE),"")</f>
        <v>Softhead grenadier</v>
      </c>
      <c r="P182">
        <f>IF(ISNUMBER(SEARCH(Landings!$K$128,Q$2:Q$215)),MAX(P$1:P181)+1,0)</f>
        <v>181</v>
      </c>
      <c r="Q182" t="s">
        <v>1664</v>
      </c>
      <c r="R182" t="str">
        <f>IFERROR(VLOOKUP(ROWS(R$2:R182),P$2:Q$215,2,FALSE),"")</f>
        <v>Softhead grenadier</v>
      </c>
      <c r="S182">
        <f>IF(ISNUMBER(SEARCH(Landings!$K$129,T$2:T$215)),MAX(S$1:S181)+1,0)</f>
        <v>181</v>
      </c>
      <c r="T182" t="s">
        <v>1664</v>
      </c>
      <c r="U182" t="str">
        <f>IFERROR(VLOOKUP(ROWS(U$2:U182),S$2:T$215,2,FALSE),"")</f>
        <v>Softhead grenadier</v>
      </c>
      <c r="V182">
        <f>IF(ISNUMBER(SEARCH(Landings!$K$130,W$2:W$215)),MAX(V$1:V181)+1,0)</f>
        <v>181</v>
      </c>
      <c r="W182" t="s">
        <v>1664</v>
      </c>
      <c r="X182" t="str">
        <f>IFERROR(VLOOKUP(ROWS(X$2:X182),V$2:W$215,2,FALSE),"")</f>
        <v>Softhead grenadier</v>
      </c>
      <c r="Y182">
        <f>IF(ISNUMBER(SEARCH(Landings!$K$131,Z$2:Z$215)),MAX(Y$1:Y181)+1,0)</f>
        <v>181</v>
      </c>
      <c r="Z182" t="s">
        <v>1664</v>
      </c>
      <c r="AA182" t="str">
        <f>IFERROR(VLOOKUP(ROWS(AA$2:AA182),Y$2:Z$215,2,FALSE),"")</f>
        <v>Softhead grenadier</v>
      </c>
      <c r="AB182">
        <f>IF(ISNUMBER(SEARCH(Landings!$K$132,AC$2:AC$215)),MAX(AB$1:AB181)+1,0)</f>
        <v>181</v>
      </c>
      <c r="AC182" t="s">
        <v>1664</v>
      </c>
      <c r="AD182" t="str">
        <f>IFERROR(VLOOKUP(ROWS(AD$2:AD182),AB$2:AC$215,2,FALSE),"")</f>
        <v>Softhead grenadier</v>
      </c>
      <c r="AE182">
        <f>IF(ISNUMBER(SEARCH(Landings!$K$133,AF$2:AF$215)),MAX(AE$1:AE181)+1,0)</f>
        <v>181</v>
      </c>
      <c r="AF182" t="s">
        <v>1664</v>
      </c>
      <c r="AG182" t="str">
        <f>IFERROR(VLOOKUP(ROWS(AG$2:AG182),AE$2:AF$215,2,FALSE),"")</f>
        <v>Softhead grenadier</v>
      </c>
      <c r="AH182">
        <f>IF(ISNUMBER(SEARCH(Landings!$K$134,AI$2:AI$215)),MAX(AH$1:AH181)+1,0)</f>
        <v>181</v>
      </c>
      <c r="AI182" t="s">
        <v>1664</v>
      </c>
      <c r="AJ182" t="str">
        <f>IFERROR(VLOOKUP(ROWS(AJ$2:AJ182),AH$2:AI$215,2,FALSE),"")</f>
        <v>Softhead grenadier</v>
      </c>
      <c r="AK182">
        <f>IF(ISNUMBER(SEARCH(Landings!$K$135,AL$2:AL$215)),MAX(AK$1:AK181)+1,0)</f>
        <v>181</v>
      </c>
      <c r="AL182" t="s">
        <v>1664</v>
      </c>
      <c r="AM182" t="str">
        <f>IFERROR(VLOOKUP(ROWS(AM$2:AM182),AK$2:AL$215,2,FALSE),"")</f>
        <v>Softhead grenadier</v>
      </c>
      <c r="AN182">
        <f>IF(ISNUMBER(SEARCH(Landings!$K$136,AO$2:AO$215)),MAX(AN$1:AN181)+1,0)</f>
        <v>181</v>
      </c>
      <c r="AO182" t="s">
        <v>1664</v>
      </c>
      <c r="AP182" t="str">
        <f>IFERROR(VLOOKUP(ROWS(AP$2:AP182),AN$2:AO$215,2,FALSE),"")</f>
        <v>Softhead grenadier</v>
      </c>
      <c r="AQ182">
        <f>IF(ISNUMBER(SEARCH(Landings!$K$137,AR$2:AR$215)),MAX(AQ$1:AQ181)+1,0)</f>
        <v>181</v>
      </c>
      <c r="AR182" t="s">
        <v>1664</v>
      </c>
      <c r="AS182" t="str">
        <f>IFERROR(VLOOKUP(ROWS(AS$2:AS182),AQ$2:AR$215,2,FALSE),"")</f>
        <v>Softhead grenadier</v>
      </c>
      <c r="AT182">
        <f>IF(ISNUMBER(SEARCH(Landings!$K$138,AU$2:AU$215)),MAX(AT$1:AT181)+1,0)</f>
        <v>181</v>
      </c>
      <c r="AU182" t="s">
        <v>1664</v>
      </c>
      <c r="AV182" t="str">
        <f>IFERROR(VLOOKUP(ROWS(AV$2:AV182),AT$2:AU$215,2,FALSE),"")</f>
        <v>Softhead grenadier</v>
      </c>
      <c r="AW182">
        <f>IF(ISNUMBER(SEARCH(Landings!$K$139,AX$2:AX$215)),MAX(AW$1:AW181)+1,0)</f>
        <v>181</v>
      </c>
      <c r="AX182" t="s">
        <v>1664</v>
      </c>
      <c r="AY182" t="str">
        <f>IFERROR(VLOOKUP(ROWS(AY$2:AY182),AW$2:AX$215,2,FALSE),"")</f>
        <v>Softhead grenadier</v>
      </c>
      <c r="AZ182">
        <f>IF(ISNUMBER(SEARCH(Landings!$K$140,BA$2:BA$215)),MAX(AZ$1:AZ181)+1,0)</f>
        <v>181</v>
      </c>
      <c r="BA182" t="s">
        <v>1664</v>
      </c>
      <c r="BB182" t="str">
        <f>IFERROR(VLOOKUP(ROWS(BB$2:BB182),AZ$2:BA$215,2,FALSE),"")</f>
        <v>Softhead grenadier</v>
      </c>
      <c r="BC182">
        <f>IF(ISNUMBER(SEARCH(Landings!$K$141,BD$2:BD$215)),MAX(BC$1:BC181)+1,0)</f>
        <v>181</v>
      </c>
      <c r="BD182" t="s">
        <v>1664</v>
      </c>
      <c r="BE182" t="str">
        <f>IFERROR(VLOOKUP(ROWS(BE$2:BE182),BC$2:BD$215,2,FALSE),"")</f>
        <v>Softhead grenadier</v>
      </c>
      <c r="BF182">
        <f>IF(ISNUMBER(SEARCH(Landings!$K$142,BG$2:BG$215)),MAX(BF$1:BF181)+1,0)</f>
        <v>181</v>
      </c>
      <c r="BG182" t="s">
        <v>1664</v>
      </c>
      <c r="BH182" t="str">
        <f>IFERROR(VLOOKUP(ROWS(BH$2:BH182),BF$2:BG$215,2,FALSE),"")</f>
        <v>Softhead grenadier</v>
      </c>
      <c r="BI182">
        <f>IF(ISNUMBER(SEARCH(Landings!$K$143,BJ$2:BJ$215)),MAX(BI$1:BI181)+1,0)</f>
        <v>181</v>
      </c>
      <c r="BJ182" t="s">
        <v>1664</v>
      </c>
      <c r="BK182" t="str">
        <f>IFERROR(VLOOKUP(ROWS(BK$2:BK182),BI$2:BJ$215,2,FALSE),"")</f>
        <v>Softhead grenadier</v>
      </c>
      <c r="BL182">
        <f>IF(ISNUMBER(SEARCH(Landings!$K$144,BM$2:BM$215)),MAX(BL$1:BL181)+1,0)</f>
        <v>181</v>
      </c>
      <c r="BM182" t="s">
        <v>1664</v>
      </c>
      <c r="BN182" t="str">
        <f>IFERROR(VLOOKUP(ROWS(BN$2:BN182),BL$2:BM$215,2,FALSE),"")</f>
        <v>Softhead grenadier</v>
      </c>
      <c r="BO182">
        <f>IF(ISNUMBER(SEARCH(Landings!$K$145,BP$2:BP$215)),MAX(BO$1:BO181)+1,0)</f>
        <v>181</v>
      </c>
      <c r="BP182" t="s">
        <v>1664</v>
      </c>
      <c r="BQ182" t="str">
        <f>IFERROR(VLOOKUP(ROWS(BQ$2:BQ182),BO$2:BP$215,2,FALSE),"")</f>
        <v>Softhead grenadier</v>
      </c>
      <c r="BR182">
        <f>IF(ISNUMBER(SEARCH(Landings!$K$146,BS$2:BS$215)),MAX(BR$1:BR181)+1,0)</f>
        <v>181</v>
      </c>
      <c r="BS182" t="s">
        <v>1664</v>
      </c>
      <c r="BT182" t="str">
        <f>IFERROR(VLOOKUP(ROWS(BT$2:BT182),BR$2:BS$215,2,FALSE),"")</f>
        <v>Softhead grenadier</v>
      </c>
      <c r="BU182">
        <f>IF(ISNUMBER(SEARCH(Landings!$K$147,BV$2:BV$215)),MAX(BU$1:BU181)+1,0)</f>
        <v>181</v>
      </c>
      <c r="BV182" t="s">
        <v>1664</v>
      </c>
      <c r="BW182" t="str">
        <f>IFERROR(VLOOKUP(ROWS(BW$2:BW182),BU$2:BV$215,2,FALSE),"")</f>
        <v>Softhead grenadier</v>
      </c>
      <c r="BX182">
        <f>IF(ISNUMBER(SEARCH(Landings!$K$148,BY$2:BY$215)),MAX(BX$1:BX181)+1,0)</f>
        <v>181</v>
      </c>
      <c r="BY182" t="s">
        <v>1664</v>
      </c>
      <c r="BZ182" t="str">
        <f>IFERROR(VLOOKUP(ROWS(BZ$2:BZ182),BX$2:BY$215,2,FALSE),"")</f>
        <v>Softhead grenadier</v>
      </c>
      <c r="CA182">
        <f>IF(ISNUMBER(SEARCH(Landings!$K$149,CB$2:CB$215)),MAX(CA$1:CA181)+1,0)</f>
        <v>181</v>
      </c>
      <c r="CB182" t="s">
        <v>1664</v>
      </c>
      <c r="CC182" t="str">
        <f>IFERROR(VLOOKUP(ROWS(CC$2:CC182),CA$2:CB$215,2,FALSE),"")</f>
        <v>Softhead grenadier</v>
      </c>
      <c r="CD182">
        <f>IF(ISNUMBER(SEARCH(Landings!$K$150,CE$2:CE$215)),MAX(CD$1:CD181)+1,0)</f>
        <v>181</v>
      </c>
      <c r="CE182" t="s">
        <v>1664</v>
      </c>
      <c r="CF182" t="str">
        <f>IFERROR(VLOOKUP(ROWS(CF$2:CF182),CD$2:CE$215,2,FALSE),"")</f>
        <v>Softhead grenadier</v>
      </c>
      <c r="CG182">
        <f>IF(ISNUMBER(SEARCH(Landings!$K$151,CH$2:CH$215)),MAX(CG$1:CG181)+1,0)</f>
        <v>181</v>
      </c>
      <c r="CH182" t="s">
        <v>1664</v>
      </c>
      <c r="CI182" t="str">
        <f>IFERROR(VLOOKUP(ROWS(CI$2:CI182),CG$2:CH$215,2,FALSE),"")</f>
        <v>Softhead grenadier</v>
      </c>
      <c r="CJ182">
        <f>IF(ISNUMBER(SEARCH(Landings!$K$152,CK$2:CK$215)),MAX(CJ$1:CJ181)+1,0)</f>
        <v>181</v>
      </c>
      <c r="CK182" t="s">
        <v>1664</v>
      </c>
      <c r="CL182" t="str">
        <f>IFERROR(VLOOKUP(ROWS(CL$2:CL182),CJ$2:CK$215,2,FALSE),"")</f>
        <v>Softhead grenadier</v>
      </c>
      <c r="CM182">
        <f>IF(ISNUMBER(SEARCH(Landings!$K$153,CN$2:CN$215)),MAX(CM$1:CM181)+1,0)</f>
        <v>181</v>
      </c>
      <c r="CN182" t="s">
        <v>1664</v>
      </c>
      <c r="CO182" t="str">
        <f>IFERROR(VLOOKUP(ROWS(CO$2:CO182),CM$2:CN$215,2,FALSE),"")</f>
        <v>Softhead grenadier</v>
      </c>
    </row>
    <row r="183" spans="1:93" x14ac:dyDescent="0.25">
      <c r="A183" t="s">
        <v>1665</v>
      </c>
      <c r="B183" t="s">
        <v>1666</v>
      </c>
      <c r="D183">
        <f>IF(ISNUMBER(SEARCH(Landings!$K$124,E$2:E$215)),MAX(D$1:D182)+1,0)</f>
        <v>182</v>
      </c>
      <c r="E183" t="s">
        <v>1666</v>
      </c>
      <c r="F183" t="str">
        <f>IFERROR(VLOOKUP(ROWS(F$2:F183),D$2:E$215,2,FALSE),"")</f>
        <v>Solenette</v>
      </c>
      <c r="G183">
        <f>IF(ISNUMBER(SEARCH(Landings!$K$125,H$2:H$215)),MAX(G$1:G182)+1,0)</f>
        <v>182</v>
      </c>
      <c r="H183" t="s">
        <v>1666</v>
      </c>
      <c r="I183" t="str">
        <f>IFERROR(VLOOKUP(ROWS(I$2:I183),G$2:H$215,2,FALSE),"")</f>
        <v>Solenette</v>
      </c>
      <c r="J183">
        <f>IF(ISNUMBER(SEARCH(Landings!$K$126,K$2:K$215)),MAX(J$1:J182)+1,0)</f>
        <v>182</v>
      </c>
      <c r="K183" t="s">
        <v>1666</v>
      </c>
      <c r="L183" t="str">
        <f>IFERROR(VLOOKUP(ROWS(L$2:L183),J$2:K$215,2,FALSE),"")</f>
        <v>Solenette</v>
      </c>
      <c r="M183">
        <f>IF(ISNUMBER(SEARCH(Landings!$K$127,N$2:N$215)),MAX(M$1:M182)+1,0)</f>
        <v>182</v>
      </c>
      <c r="N183" t="s">
        <v>1666</v>
      </c>
      <c r="O183" t="str">
        <f>IFERROR(VLOOKUP(ROWS(O$2:O183),M$2:N$215,2,FALSE),"")</f>
        <v>Solenette</v>
      </c>
      <c r="P183">
        <f>IF(ISNUMBER(SEARCH(Landings!$K$128,Q$2:Q$215)),MAX(P$1:P182)+1,0)</f>
        <v>182</v>
      </c>
      <c r="Q183" t="s">
        <v>1666</v>
      </c>
      <c r="R183" t="str">
        <f>IFERROR(VLOOKUP(ROWS(R$2:R183),P$2:Q$215,2,FALSE),"")</f>
        <v>Solenette</v>
      </c>
      <c r="S183">
        <f>IF(ISNUMBER(SEARCH(Landings!$K$129,T$2:T$215)),MAX(S$1:S182)+1,0)</f>
        <v>182</v>
      </c>
      <c r="T183" t="s">
        <v>1666</v>
      </c>
      <c r="U183" t="str">
        <f>IFERROR(VLOOKUP(ROWS(U$2:U183),S$2:T$215,2,FALSE),"")</f>
        <v>Solenette</v>
      </c>
      <c r="V183">
        <f>IF(ISNUMBER(SEARCH(Landings!$K$130,W$2:W$215)),MAX(V$1:V182)+1,0)</f>
        <v>182</v>
      </c>
      <c r="W183" t="s">
        <v>1666</v>
      </c>
      <c r="X183" t="str">
        <f>IFERROR(VLOOKUP(ROWS(X$2:X183),V$2:W$215,2,FALSE),"")</f>
        <v>Solenette</v>
      </c>
      <c r="Y183">
        <f>IF(ISNUMBER(SEARCH(Landings!$K$131,Z$2:Z$215)),MAX(Y$1:Y182)+1,0)</f>
        <v>182</v>
      </c>
      <c r="Z183" t="s">
        <v>1666</v>
      </c>
      <c r="AA183" t="str">
        <f>IFERROR(VLOOKUP(ROWS(AA$2:AA183),Y$2:Z$215,2,FALSE),"")</f>
        <v>Solenette</v>
      </c>
      <c r="AB183">
        <f>IF(ISNUMBER(SEARCH(Landings!$K$132,AC$2:AC$215)),MAX(AB$1:AB182)+1,0)</f>
        <v>182</v>
      </c>
      <c r="AC183" t="s">
        <v>1666</v>
      </c>
      <c r="AD183" t="str">
        <f>IFERROR(VLOOKUP(ROWS(AD$2:AD183),AB$2:AC$215,2,FALSE),"")</f>
        <v>Solenette</v>
      </c>
      <c r="AE183">
        <f>IF(ISNUMBER(SEARCH(Landings!$K$133,AF$2:AF$215)),MAX(AE$1:AE182)+1,0)</f>
        <v>182</v>
      </c>
      <c r="AF183" t="s">
        <v>1666</v>
      </c>
      <c r="AG183" t="str">
        <f>IFERROR(VLOOKUP(ROWS(AG$2:AG183),AE$2:AF$215,2,FALSE),"")</f>
        <v>Solenette</v>
      </c>
      <c r="AH183">
        <f>IF(ISNUMBER(SEARCH(Landings!$K$134,AI$2:AI$215)),MAX(AH$1:AH182)+1,0)</f>
        <v>182</v>
      </c>
      <c r="AI183" t="s">
        <v>1666</v>
      </c>
      <c r="AJ183" t="str">
        <f>IFERROR(VLOOKUP(ROWS(AJ$2:AJ183),AH$2:AI$215,2,FALSE),"")</f>
        <v>Solenette</v>
      </c>
      <c r="AK183">
        <f>IF(ISNUMBER(SEARCH(Landings!$K$135,AL$2:AL$215)),MAX(AK$1:AK182)+1,0)</f>
        <v>182</v>
      </c>
      <c r="AL183" t="s">
        <v>1666</v>
      </c>
      <c r="AM183" t="str">
        <f>IFERROR(VLOOKUP(ROWS(AM$2:AM183),AK$2:AL$215,2,FALSE),"")</f>
        <v>Solenette</v>
      </c>
      <c r="AN183">
        <f>IF(ISNUMBER(SEARCH(Landings!$K$136,AO$2:AO$215)),MAX(AN$1:AN182)+1,0)</f>
        <v>182</v>
      </c>
      <c r="AO183" t="s">
        <v>1666</v>
      </c>
      <c r="AP183" t="str">
        <f>IFERROR(VLOOKUP(ROWS(AP$2:AP183),AN$2:AO$215,2,FALSE),"")</f>
        <v>Solenette</v>
      </c>
      <c r="AQ183">
        <f>IF(ISNUMBER(SEARCH(Landings!$K$137,AR$2:AR$215)),MAX(AQ$1:AQ182)+1,0)</f>
        <v>182</v>
      </c>
      <c r="AR183" t="s">
        <v>1666</v>
      </c>
      <c r="AS183" t="str">
        <f>IFERROR(VLOOKUP(ROWS(AS$2:AS183),AQ$2:AR$215,2,FALSE),"")</f>
        <v>Solenette</v>
      </c>
      <c r="AT183">
        <f>IF(ISNUMBER(SEARCH(Landings!$K$138,AU$2:AU$215)),MAX(AT$1:AT182)+1,0)</f>
        <v>182</v>
      </c>
      <c r="AU183" t="s">
        <v>1666</v>
      </c>
      <c r="AV183" t="str">
        <f>IFERROR(VLOOKUP(ROWS(AV$2:AV183),AT$2:AU$215,2,FALSE),"")</f>
        <v>Solenette</v>
      </c>
      <c r="AW183">
        <f>IF(ISNUMBER(SEARCH(Landings!$K$139,AX$2:AX$215)),MAX(AW$1:AW182)+1,0)</f>
        <v>182</v>
      </c>
      <c r="AX183" t="s">
        <v>1666</v>
      </c>
      <c r="AY183" t="str">
        <f>IFERROR(VLOOKUP(ROWS(AY$2:AY183),AW$2:AX$215,2,FALSE),"")</f>
        <v>Solenette</v>
      </c>
      <c r="AZ183">
        <f>IF(ISNUMBER(SEARCH(Landings!$K$140,BA$2:BA$215)),MAX(AZ$1:AZ182)+1,0)</f>
        <v>182</v>
      </c>
      <c r="BA183" t="s">
        <v>1666</v>
      </c>
      <c r="BB183" t="str">
        <f>IFERROR(VLOOKUP(ROWS(BB$2:BB183),AZ$2:BA$215,2,FALSE),"")</f>
        <v>Solenette</v>
      </c>
      <c r="BC183">
        <f>IF(ISNUMBER(SEARCH(Landings!$K$141,BD$2:BD$215)),MAX(BC$1:BC182)+1,0)</f>
        <v>182</v>
      </c>
      <c r="BD183" t="s">
        <v>1666</v>
      </c>
      <c r="BE183" t="str">
        <f>IFERROR(VLOOKUP(ROWS(BE$2:BE183),BC$2:BD$215,2,FALSE),"")</f>
        <v>Solenette</v>
      </c>
      <c r="BF183">
        <f>IF(ISNUMBER(SEARCH(Landings!$K$142,BG$2:BG$215)),MAX(BF$1:BF182)+1,0)</f>
        <v>182</v>
      </c>
      <c r="BG183" t="s">
        <v>1666</v>
      </c>
      <c r="BH183" t="str">
        <f>IFERROR(VLOOKUP(ROWS(BH$2:BH183),BF$2:BG$215,2,FALSE),"")</f>
        <v>Solenette</v>
      </c>
      <c r="BI183">
        <f>IF(ISNUMBER(SEARCH(Landings!$K$143,BJ$2:BJ$215)),MAX(BI$1:BI182)+1,0)</f>
        <v>182</v>
      </c>
      <c r="BJ183" t="s">
        <v>1666</v>
      </c>
      <c r="BK183" t="str">
        <f>IFERROR(VLOOKUP(ROWS(BK$2:BK183),BI$2:BJ$215,2,FALSE),"")</f>
        <v>Solenette</v>
      </c>
      <c r="BL183">
        <f>IF(ISNUMBER(SEARCH(Landings!$K$144,BM$2:BM$215)),MAX(BL$1:BL182)+1,0)</f>
        <v>182</v>
      </c>
      <c r="BM183" t="s">
        <v>1666</v>
      </c>
      <c r="BN183" t="str">
        <f>IFERROR(VLOOKUP(ROWS(BN$2:BN183),BL$2:BM$215,2,FALSE),"")</f>
        <v>Solenette</v>
      </c>
      <c r="BO183">
        <f>IF(ISNUMBER(SEARCH(Landings!$K$145,BP$2:BP$215)),MAX(BO$1:BO182)+1,0)</f>
        <v>182</v>
      </c>
      <c r="BP183" t="s">
        <v>1666</v>
      </c>
      <c r="BQ183" t="str">
        <f>IFERROR(VLOOKUP(ROWS(BQ$2:BQ183),BO$2:BP$215,2,FALSE),"")</f>
        <v>Solenette</v>
      </c>
      <c r="BR183">
        <f>IF(ISNUMBER(SEARCH(Landings!$K$146,BS$2:BS$215)),MAX(BR$1:BR182)+1,0)</f>
        <v>182</v>
      </c>
      <c r="BS183" t="s">
        <v>1666</v>
      </c>
      <c r="BT183" t="str">
        <f>IFERROR(VLOOKUP(ROWS(BT$2:BT183),BR$2:BS$215,2,FALSE),"")</f>
        <v>Solenette</v>
      </c>
      <c r="BU183">
        <f>IF(ISNUMBER(SEARCH(Landings!$K$147,BV$2:BV$215)),MAX(BU$1:BU182)+1,0)</f>
        <v>182</v>
      </c>
      <c r="BV183" t="s">
        <v>1666</v>
      </c>
      <c r="BW183" t="str">
        <f>IFERROR(VLOOKUP(ROWS(BW$2:BW183),BU$2:BV$215,2,FALSE),"")</f>
        <v>Solenette</v>
      </c>
      <c r="BX183">
        <f>IF(ISNUMBER(SEARCH(Landings!$K$148,BY$2:BY$215)),MAX(BX$1:BX182)+1,0)</f>
        <v>182</v>
      </c>
      <c r="BY183" t="s">
        <v>1666</v>
      </c>
      <c r="BZ183" t="str">
        <f>IFERROR(VLOOKUP(ROWS(BZ$2:BZ183),BX$2:BY$215,2,FALSE),"")</f>
        <v>Solenette</v>
      </c>
      <c r="CA183">
        <f>IF(ISNUMBER(SEARCH(Landings!$K$149,CB$2:CB$215)),MAX(CA$1:CA182)+1,0)</f>
        <v>182</v>
      </c>
      <c r="CB183" t="s">
        <v>1666</v>
      </c>
      <c r="CC183" t="str">
        <f>IFERROR(VLOOKUP(ROWS(CC$2:CC183),CA$2:CB$215,2,FALSE),"")</f>
        <v>Solenette</v>
      </c>
      <c r="CD183">
        <f>IF(ISNUMBER(SEARCH(Landings!$K$150,CE$2:CE$215)),MAX(CD$1:CD182)+1,0)</f>
        <v>182</v>
      </c>
      <c r="CE183" t="s">
        <v>1666</v>
      </c>
      <c r="CF183" t="str">
        <f>IFERROR(VLOOKUP(ROWS(CF$2:CF183),CD$2:CE$215,2,FALSE),"")</f>
        <v>Solenette</v>
      </c>
      <c r="CG183">
        <f>IF(ISNUMBER(SEARCH(Landings!$K$151,CH$2:CH$215)),MAX(CG$1:CG182)+1,0)</f>
        <v>182</v>
      </c>
      <c r="CH183" t="s">
        <v>1666</v>
      </c>
      <c r="CI183" t="str">
        <f>IFERROR(VLOOKUP(ROWS(CI$2:CI183),CG$2:CH$215,2,FALSE),"")</f>
        <v>Solenette</v>
      </c>
      <c r="CJ183">
        <f>IF(ISNUMBER(SEARCH(Landings!$K$152,CK$2:CK$215)),MAX(CJ$1:CJ182)+1,0)</f>
        <v>182</v>
      </c>
      <c r="CK183" t="s">
        <v>1666</v>
      </c>
      <c r="CL183" t="str">
        <f>IFERROR(VLOOKUP(ROWS(CL$2:CL183),CJ$2:CK$215,2,FALSE),"")</f>
        <v>Solenette</v>
      </c>
      <c r="CM183">
        <f>IF(ISNUMBER(SEARCH(Landings!$K$153,CN$2:CN$215)),MAX(CM$1:CM182)+1,0)</f>
        <v>182</v>
      </c>
      <c r="CN183" t="s">
        <v>1666</v>
      </c>
      <c r="CO183" t="str">
        <f>IFERROR(VLOOKUP(ROWS(CO$2:CO183),CM$2:CN$215,2,FALSE),"")</f>
        <v>Solenette</v>
      </c>
    </row>
    <row r="184" spans="1:93" x14ac:dyDescent="0.25">
      <c r="A184" t="s">
        <v>1667</v>
      </c>
      <c r="B184" t="s">
        <v>1668</v>
      </c>
      <c r="D184">
        <f>IF(ISNUMBER(SEARCH(Landings!$K$124,E$2:E$215)),MAX(D$1:D183)+1,0)</f>
        <v>183</v>
      </c>
      <c r="E184" t="s">
        <v>1668</v>
      </c>
      <c r="F184" t="str">
        <f>IFERROR(VLOOKUP(ROWS(F$2:F184),D$2:E$215,2,FALSE),"")</f>
        <v>Spanish Mackerel</v>
      </c>
      <c r="G184">
        <f>IF(ISNUMBER(SEARCH(Landings!$K$125,H$2:H$215)),MAX(G$1:G183)+1,0)</f>
        <v>183</v>
      </c>
      <c r="H184" t="s">
        <v>1668</v>
      </c>
      <c r="I184" t="str">
        <f>IFERROR(VLOOKUP(ROWS(I$2:I184),G$2:H$215,2,FALSE),"")</f>
        <v>Spanish Mackerel</v>
      </c>
      <c r="J184">
        <f>IF(ISNUMBER(SEARCH(Landings!$K$126,K$2:K$215)),MAX(J$1:J183)+1,0)</f>
        <v>183</v>
      </c>
      <c r="K184" t="s">
        <v>1668</v>
      </c>
      <c r="L184" t="str">
        <f>IFERROR(VLOOKUP(ROWS(L$2:L184),J$2:K$215,2,FALSE),"")</f>
        <v>Spanish Mackerel</v>
      </c>
      <c r="M184">
        <f>IF(ISNUMBER(SEARCH(Landings!$K$127,N$2:N$215)),MAX(M$1:M183)+1,0)</f>
        <v>183</v>
      </c>
      <c r="N184" t="s">
        <v>1668</v>
      </c>
      <c r="O184" t="str">
        <f>IFERROR(VLOOKUP(ROWS(O$2:O184),M$2:N$215,2,FALSE),"")</f>
        <v>Spanish Mackerel</v>
      </c>
      <c r="P184">
        <f>IF(ISNUMBER(SEARCH(Landings!$K$128,Q$2:Q$215)),MAX(P$1:P183)+1,0)</f>
        <v>183</v>
      </c>
      <c r="Q184" t="s">
        <v>1668</v>
      </c>
      <c r="R184" t="str">
        <f>IFERROR(VLOOKUP(ROWS(R$2:R184),P$2:Q$215,2,FALSE),"")</f>
        <v>Spanish Mackerel</v>
      </c>
      <c r="S184">
        <f>IF(ISNUMBER(SEARCH(Landings!$K$129,T$2:T$215)),MAX(S$1:S183)+1,0)</f>
        <v>183</v>
      </c>
      <c r="T184" t="s">
        <v>1668</v>
      </c>
      <c r="U184" t="str">
        <f>IFERROR(VLOOKUP(ROWS(U$2:U184),S$2:T$215,2,FALSE),"")</f>
        <v>Spanish Mackerel</v>
      </c>
      <c r="V184">
        <f>IF(ISNUMBER(SEARCH(Landings!$K$130,W$2:W$215)),MAX(V$1:V183)+1,0)</f>
        <v>183</v>
      </c>
      <c r="W184" t="s">
        <v>1668</v>
      </c>
      <c r="X184" t="str">
        <f>IFERROR(VLOOKUP(ROWS(X$2:X184),V$2:W$215,2,FALSE),"")</f>
        <v>Spanish Mackerel</v>
      </c>
      <c r="Y184">
        <f>IF(ISNUMBER(SEARCH(Landings!$K$131,Z$2:Z$215)),MAX(Y$1:Y183)+1,0)</f>
        <v>183</v>
      </c>
      <c r="Z184" t="s">
        <v>1668</v>
      </c>
      <c r="AA184" t="str">
        <f>IFERROR(VLOOKUP(ROWS(AA$2:AA184),Y$2:Z$215,2,FALSE),"")</f>
        <v>Spanish Mackerel</v>
      </c>
      <c r="AB184">
        <f>IF(ISNUMBER(SEARCH(Landings!$K$132,AC$2:AC$215)),MAX(AB$1:AB183)+1,0)</f>
        <v>183</v>
      </c>
      <c r="AC184" t="s">
        <v>1668</v>
      </c>
      <c r="AD184" t="str">
        <f>IFERROR(VLOOKUP(ROWS(AD$2:AD184),AB$2:AC$215,2,FALSE),"")</f>
        <v>Spanish Mackerel</v>
      </c>
      <c r="AE184">
        <f>IF(ISNUMBER(SEARCH(Landings!$K$133,AF$2:AF$215)),MAX(AE$1:AE183)+1,0)</f>
        <v>183</v>
      </c>
      <c r="AF184" t="s">
        <v>1668</v>
      </c>
      <c r="AG184" t="str">
        <f>IFERROR(VLOOKUP(ROWS(AG$2:AG184),AE$2:AF$215,2,FALSE),"")</f>
        <v>Spanish Mackerel</v>
      </c>
      <c r="AH184">
        <f>IF(ISNUMBER(SEARCH(Landings!$K$134,AI$2:AI$215)),MAX(AH$1:AH183)+1,0)</f>
        <v>183</v>
      </c>
      <c r="AI184" t="s">
        <v>1668</v>
      </c>
      <c r="AJ184" t="str">
        <f>IFERROR(VLOOKUP(ROWS(AJ$2:AJ184),AH$2:AI$215,2,FALSE),"")</f>
        <v>Spanish Mackerel</v>
      </c>
      <c r="AK184">
        <f>IF(ISNUMBER(SEARCH(Landings!$K$135,AL$2:AL$215)),MAX(AK$1:AK183)+1,0)</f>
        <v>183</v>
      </c>
      <c r="AL184" t="s">
        <v>1668</v>
      </c>
      <c r="AM184" t="str">
        <f>IFERROR(VLOOKUP(ROWS(AM$2:AM184),AK$2:AL$215,2,FALSE),"")</f>
        <v>Spanish Mackerel</v>
      </c>
      <c r="AN184">
        <f>IF(ISNUMBER(SEARCH(Landings!$K$136,AO$2:AO$215)),MAX(AN$1:AN183)+1,0)</f>
        <v>183</v>
      </c>
      <c r="AO184" t="s">
        <v>1668</v>
      </c>
      <c r="AP184" t="str">
        <f>IFERROR(VLOOKUP(ROWS(AP$2:AP184),AN$2:AO$215,2,FALSE),"")</f>
        <v>Spanish Mackerel</v>
      </c>
      <c r="AQ184">
        <f>IF(ISNUMBER(SEARCH(Landings!$K$137,AR$2:AR$215)),MAX(AQ$1:AQ183)+1,0)</f>
        <v>183</v>
      </c>
      <c r="AR184" t="s">
        <v>1668</v>
      </c>
      <c r="AS184" t="str">
        <f>IFERROR(VLOOKUP(ROWS(AS$2:AS184),AQ$2:AR$215,2,FALSE),"")</f>
        <v>Spanish Mackerel</v>
      </c>
      <c r="AT184">
        <f>IF(ISNUMBER(SEARCH(Landings!$K$138,AU$2:AU$215)),MAX(AT$1:AT183)+1,0)</f>
        <v>183</v>
      </c>
      <c r="AU184" t="s">
        <v>1668</v>
      </c>
      <c r="AV184" t="str">
        <f>IFERROR(VLOOKUP(ROWS(AV$2:AV184),AT$2:AU$215,2,FALSE),"")</f>
        <v>Spanish Mackerel</v>
      </c>
      <c r="AW184">
        <f>IF(ISNUMBER(SEARCH(Landings!$K$139,AX$2:AX$215)),MAX(AW$1:AW183)+1,0)</f>
        <v>183</v>
      </c>
      <c r="AX184" t="s">
        <v>1668</v>
      </c>
      <c r="AY184" t="str">
        <f>IFERROR(VLOOKUP(ROWS(AY$2:AY184),AW$2:AX$215,2,FALSE),"")</f>
        <v>Spanish Mackerel</v>
      </c>
      <c r="AZ184">
        <f>IF(ISNUMBER(SEARCH(Landings!$K$140,BA$2:BA$215)),MAX(AZ$1:AZ183)+1,0)</f>
        <v>183</v>
      </c>
      <c r="BA184" t="s">
        <v>1668</v>
      </c>
      <c r="BB184" t="str">
        <f>IFERROR(VLOOKUP(ROWS(BB$2:BB184),AZ$2:BA$215,2,FALSE),"")</f>
        <v>Spanish Mackerel</v>
      </c>
      <c r="BC184">
        <f>IF(ISNUMBER(SEARCH(Landings!$K$141,BD$2:BD$215)),MAX(BC$1:BC183)+1,0)</f>
        <v>183</v>
      </c>
      <c r="BD184" t="s">
        <v>1668</v>
      </c>
      <c r="BE184" t="str">
        <f>IFERROR(VLOOKUP(ROWS(BE$2:BE184),BC$2:BD$215,2,FALSE),"")</f>
        <v>Spanish Mackerel</v>
      </c>
      <c r="BF184">
        <f>IF(ISNUMBER(SEARCH(Landings!$K$142,BG$2:BG$215)),MAX(BF$1:BF183)+1,0)</f>
        <v>183</v>
      </c>
      <c r="BG184" t="s">
        <v>1668</v>
      </c>
      <c r="BH184" t="str">
        <f>IFERROR(VLOOKUP(ROWS(BH$2:BH184),BF$2:BG$215,2,FALSE),"")</f>
        <v>Spanish Mackerel</v>
      </c>
      <c r="BI184">
        <f>IF(ISNUMBER(SEARCH(Landings!$K$143,BJ$2:BJ$215)),MAX(BI$1:BI183)+1,0)</f>
        <v>183</v>
      </c>
      <c r="BJ184" t="s">
        <v>1668</v>
      </c>
      <c r="BK184" t="str">
        <f>IFERROR(VLOOKUP(ROWS(BK$2:BK184),BI$2:BJ$215,2,FALSE),"")</f>
        <v>Spanish Mackerel</v>
      </c>
      <c r="BL184">
        <f>IF(ISNUMBER(SEARCH(Landings!$K$144,BM$2:BM$215)),MAX(BL$1:BL183)+1,0)</f>
        <v>183</v>
      </c>
      <c r="BM184" t="s">
        <v>1668</v>
      </c>
      <c r="BN184" t="str">
        <f>IFERROR(VLOOKUP(ROWS(BN$2:BN184),BL$2:BM$215,2,FALSE),"")</f>
        <v>Spanish Mackerel</v>
      </c>
      <c r="BO184">
        <f>IF(ISNUMBER(SEARCH(Landings!$K$145,BP$2:BP$215)),MAX(BO$1:BO183)+1,0)</f>
        <v>183</v>
      </c>
      <c r="BP184" t="s">
        <v>1668</v>
      </c>
      <c r="BQ184" t="str">
        <f>IFERROR(VLOOKUP(ROWS(BQ$2:BQ184),BO$2:BP$215,2,FALSE),"")</f>
        <v>Spanish Mackerel</v>
      </c>
      <c r="BR184">
        <f>IF(ISNUMBER(SEARCH(Landings!$K$146,BS$2:BS$215)),MAX(BR$1:BR183)+1,0)</f>
        <v>183</v>
      </c>
      <c r="BS184" t="s">
        <v>1668</v>
      </c>
      <c r="BT184" t="str">
        <f>IFERROR(VLOOKUP(ROWS(BT$2:BT184),BR$2:BS$215,2,FALSE),"")</f>
        <v>Spanish Mackerel</v>
      </c>
      <c r="BU184">
        <f>IF(ISNUMBER(SEARCH(Landings!$K$147,BV$2:BV$215)),MAX(BU$1:BU183)+1,0)</f>
        <v>183</v>
      </c>
      <c r="BV184" t="s">
        <v>1668</v>
      </c>
      <c r="BW184" t="str">
        <f>IFERROR(VLOOKUP(ROWS(BW$2:BW184),BU$2:BV$215,2,FALSE),"")</f>
        <v>Spanish Mackerel</v>
      </c>
      <c r="BX184">
        <f>IF(ISNUMBER(SEARCH(Landings!$K$148,BY$2:BY$215)),MAX(BX$1:BX183)+1,0)</f>
        <v>183</v>
      </c>
      <c r="BY184" t="s">
        <v>1668</v>
      </c>
      <c r="BZ184" t="str">
        <f>IFERROR(VLOOKUP(ROWS(BZ$2:BZ184),BX$2:BY$215,2,FALSE),"")</f>
        <v>Spanish Mackerel</v>
      </c>
      <c r="CA184">
        <f>IF(ISNUMBER(SEARCH(Landings!$K$149,CB$2:CB$215)),MAX(CA$1:CA183)+1,0)</f>
        <v>183</v>
      </c>
      <c r="CB184" t="s">
        <v>1668</v>
      </c>
      <c r="CC184" t="str">
        <f>IFERROR(VLOOKUP(ROWS(CC$2:CC184),CA$2:CB$215,2,FALSE),"")</f>
        <v>Spanish Mackerel</v>
      </c>
      <c r="CD184">
        <f>IF(ISNUMBER(SEARCH(Landings!$K$150,CE$2:CE$215)),MAX(CD$1:CD183)+1,0)</f>
        <v>183</v>
      </c>
      <c r="CE184" t="s">
        <v>1668</v>
      </c>
      <c r="CF184" t="str">
        <f>IFERROR(VLOOKUP(ROWS(CF$2:CF184),CD$2:CE$215,2,FALSE),"")</f>
        <v>Spanish Mackerel</v>
      </c>
      <c r="CG184">
        <f>IF(ISNUMBER(SEARCH(Landings!$K$151,CH$2:CH$215)),MAX(CG$1:CG183)+1,0)</f>
        <v>183</v>
      </c>
      <c r="CH184" t="s">
        <v>1668</v>
      </c>
      <c r="CI184" t="str">
        <f>IFERROR(VLOOKUP(ROWS(CI$2:CI184),CG$2:CH$215,2,FALSE),"")</f>
        <v>Spanish Mackerel</v>
      </c>
      <c r="CJ184">
        <f>IF(ISNUMBER(SEARCH(Landings!$K$152,CK$2:CK$215)),MAX(CJ$1:CJ183)+1,0)</f>
        <v>183</v>
      </c>
      <c r="CK184" t="s">
        <v>1668</v>
      </c>
      <c r="CL184" t="str">
        <f>IFERROR(VLOOKUP(ROWS(CL$2:CL184),CJ$2:CK$215,2,FALSE),"")</f>
        <v>Spanish Mackerel</v>
      </c>
      <c r="CM184">
        <f>IF(ISNUMBER(SEARCH(Landings!$K$153,CN$2:CN$215)),MAX(CM$1:CM183)+1,0)</f>
        <v>183</v>
      </c>
      <c r="CN184" t="s">
        <v>1668</v>
      </c>
      <c r="CO184" t="str">
        <f>IFERROR(VLOOKUP(ROWS(CO$2:CO184),CM$2:CN$215,2,FALSE),"")</f>
        <v>Spanish Mackerel</v>
      </c>
    </row>
    <row r="185" spans="1:93" x14ac:dyDescent="0.25">
      <c r="A185" t="s">
        <v>1669</v>
      </c>
      <c r="B185" t="s">
        <v>1670</v>
      </c>
      <c r="D185">
        <f>IF(ISNUMBER(SEARCH(Landings!$K$124,E$2:E$215)),MAX(D$1:D184)+1,0)</f>
        <v>184</v>
      </c>
      <c r="E185" t="s">
        <v>1670</v>
      </c>
      <c r="F185" t="str">
        <f>IFERROR(VLOOKUP(ROWS(F$2:F185),D$2:E$215,2,FALSE),"")</f>
        <v>Spearsnout Grenadier</v>
      </c>
      <c r="G185">
        <f>IF(ISNUMBER(SEARCH(Landings!$K$125,H$2:H$215)),MAX(G$1:G184)+1,0)</f>
        <v>184</v>
      </c>
      <c r="H185" t="s">
        <v>1670</v>
      </c>
      <c r="I185" t="str">
        <f>IFERROR(VLOOKUP(ROWS(I$2:I185),G$2:H$215,2,FALSE),"")</f>
        <v>Spearsnout Grenadier</v>
      </c>
      <c r="J185">
        <f>IF(ISNUMBER(SEARCH(Landings!$K$126,K$2:K$215)),MAX(J$1:J184)+1,0)</f>
        <v>184</v>
      </c>
      <c r="K185" t="s">
        <v>1670</v>
      </c>
      <c r="L185" t="str">
        <f>IFERROR(VLOOKUP(ROWS(L$2:L185),J$2:K$215,2,FALSE),"")</f>
        <v>Spearsnout Grenadier</v>
      </c>
      <c r="M185">
        <f>IF(ISNUMBER(SEARCH(Landings!$K$127,N$2:N$215)),MAX(M$1:M184)+1,0)</f>
        <v>184</v>
      </c>
      <c r="N185" t="s">
        <v>1670</v>
      </c>
      <c r="O185" t="str">
        <f>IFERROR(VLOOKUP(ROWS(O$2:O185),M$2:N$215,2,FALSE),"")</f>
        <v>Spearsnout Grenadier</v>
      </c>
      <c r="P185">
        <f>IF(ISNUMBER(SEARCH(Landings!$K$128,Q$2:Q$215)),MAX(P$1:P184)+1,0)</f>
        <v>184</v>
      </c>
      <c r="Q185" t="s">
        <v>1670</v>
      </c>
      <c r="R185" t="str">
        <f>IFERROR(VLOOKUP(ROWS(R$2:R185),P$2:Q$215,2,FALSE),"")</f>
        <v>Spearsnout Grenadier</v>
      </c>
      <c r="S185">
        <f>IF(ISNUMBER(SEARCH(Landings!$K$129,T$2:T$215)),MAX(S$1:S184)+1,0)</f>
        <v>184</v>
      </c>
      <c r="T185" t="s">
        <v>1670</v>
      </c>
      <c r="U185" t="str">
        <f>IFERROR(VLOOKUP(ROWS(U$2:U185),S$2:T$215,2,FALSE),"")</f>
        <v>Spearsnout Grenadier</v>
      </c>
      <c r="V185">
        <f>IF(ISNUMBER(SEARCH(Landings!$K$130,W$2:W$215)),MAX(V$1:V184)+1,0)</f>
        <v>184</v>
      </c>
      <c r="W185" t="s">
        <v>1670</v>
      </c>
      <c r="X185" t="str">
        <f>IFERROR(VLOOKUP(ROWS(X$2:X185),V$2:W$215,2,FALSE),"")</f>
        <v>Spearsnout Grenadier</v>
      </c>
      <c r="Y185">
        <f>IF(ISNUMBER(SEARCH(Landings!$K$131,Z$2:Z$215)),MAX(Y$1:Y184)+1,0)</f>
        <v>184</v>
      </c>
      <c r="Z185" t="s">
        <v>1670</v>
      </c>
      <c r="AA185" t="str">
        <f>IFERROR(VLOOKUP(ROWS(AA$2:AA185),Y$2:Z$215,2,FALSE),"")</f>
        <v>Spearsnout Grenadier</v>
      </c>
      <c r="AB185">
        <f>IF(ISNUMBER(SEARCH(Landings!$K$132,AC$2:AC$215)),MAX(AB$1:AB184)+1,0)</f>
        <v>184</v>
      </c>
      <c r="AC185" t="s">
        <v>1670</v>
      </c>
      <c r="AD185" t="str">
        <f>IFERROR(VLOOKUP(ROWS(AD$2:AD185),AB$2:AC$215,2,FALSE),"")</f>
        <v>Spearsnout Grenadier</v>
      </c>
      <c r="AE185">
        <f>IF(ISNUMBER(SEARCH(Landings!$K$133,AF$2:AF$215)),MAX(AE$1:AE184)+1,0)</f>
        <v>184</v>
      </c>
      <c r="AF185" t="s">
        <v>1670</v>
      </c>
      <c r="AG185" t="str">
        <f>IFERROR(VLOOKUP(ROWS(AG$2:AG185),AE$2:AF$215,2,FALSE),"")</f>
        <v>Spearsnout Grenadier</v>
      </c>
      <c r="AH185">
        <f>IF(ISNUMBER(SEARCH(Landings!$K$134,AI$2:AI$215)),MAX(AH$1:AH184)+1,0)</f>
        <v>184</v>
      </c>
      <c r="AI185" t="s">
        <v>1670</v>
      </c>
      <c r="AJ185" t="str">
        <f>IFERROR(VLOOKUP(ROWS(AJ$2:AJ185),AH$2:AI$215,2,FALSE),"")</f>
        <v>Spearsnout Grenadier</v>
      </c>
      <c r="AK185">
        <f>IF(ISNUMBER(SEARCH(Landings!$K$135,AL$2:AL$215)),MAX(AK$1:AK184)+1,0)</f>
        <v>184</v>
      </c>
      <c r="AL185" t="s">
        <v>1670</v>
      </c>
      <c r="AM185" t="str">
        <f>IFERROR(VLOOKUP(ROWS(AM$2:AM185),AK$2:AL$215,2,FALSE),"")</f>
        <v>Spearsnout Grenadier</v>
      </c>
      <c r="AN185">
        <f>IF(ISNUMBER(SEARCH(Landings!$K$136,AO$2:AO$215)),MAX(AN$1:AN184)+1,0)</f>
        <v>184</v>
      </c>
      <c r="AO185" t="s">
        <v>1670</v>
      </c>
      <c r="AP185" t="str">
        <f>IFERROR(VLOOKUP(ROWS(AP$2:AP185),AN$2:AO$215,2,FALSE),"")</f>
        <v>Spearsnout Grenadier</v>
      </c>
      <c r="AQ185">
        <f>IF(ISNUMBER(SEARCH(Landings!$K$137,AR$2:AR$215)),MAX(AQ$1:AQ184)+1,0)</f>
        <v>184</v>
      </c>
      <c r="AR185" t="s">
        <v>1670</v>
      </c>
      <c r="AS185" t="str">
        <f>IFERROR(VLOOKUP(ROWS(AS$2:AS185),AQ$2:AR$215,2,FALSE),"")</f>
        <v>Spearsnout Grenadier</v>
      </c>
      <c r="AT185">
        <f>IF(ISNUMBER(SEARCH(Landings!$K$138,AU$2:AU$215)),MAX(AT$1:AT184)+1,0)</f>
        <v>184</v>
      </c>
      <c r="AU185" t="s">
        <v>1670</v>
      </c>
      <c r="AV185" t="str">
        <f>IFERROR(VLOOKUP(ROWS(AV$2:AV185),AT$2:AU$215,2,FALSE),"")</f>
        <v>Spearsnout Grenadier</v>
      </c>
      <c r="AW185">
        <f>IF(ISNUMBER(SEARCH(Landings!$K$139,AX$2:AX$215)),MAX(AW$1:AW184)+1,0)</f>
        <v>184</v>
      </c>
      <c r="AX185" t="s">
        <v>1670</v>
      </c>
      <c r="AY185" t="str">
        <f>IFERROR(VLOOKUP(ROWS(AY$2:AY185),AW$2:AX$215,2,FALSE),"")</f>
        <v>Spearsnout Grenadier</v>
      </c>
      <c r="AZ185">
        <f>IF(ISNUMBER(SEARCH(Landings!$K$140,BA$2:BA$215)),MAX(AZ$1:AZ184)+1,0)</f>
        <v>184</v>
      </c>
      <c r="BA185" t="s">
        <v>1670</v>
      </c>
      <c r="BB185" t="str">
        <f>IFERROR(VLOOKUP(ROWS(BB$2:BB185),AZ$2:BA$215,2,FALSE),"")</f>
        <v>Spearsnout Grenadier</v>
      </c>
      <c r="BC185">
        <f>IF(ISNUMBER(SEARCH(Landings!$K$141,BD$2:BD$215)),MAX(BC$1:BC184)+1,0)</f>
        <v>184</v>
      </c>
      <c r="BD185" t="s">
        <v>1670</v>
      </c>
      <c r="BE185" t="str">
        <f>IFERROR(VLOOKUP(ROWS(BE$2:BE185),BC$2:BD$215,2,FALSE),"")</f>
        <v>Spearsnout Grenadier</v>
      </c>
      <c r="BF185">
        <f>IF(ISNUMBER(SEARCH(Landings!$K$142,BG$2:BG$215)),MAX(BF$1:BF184)+1,0)</f>
        <v>184</v>
      </c>
      <c r="BG185" t="s">
        <v>1670</v>
      </c>
      <c r="BH185" t="str">
        <f>IFERROR(VLOOKUP(ROWS(BH$2:BH185),BF$2:BG$215,2,FALSE),"")</f>
        <v>Spearsnout Grenadier</v>
      </c>
      <c r="BI185">
        <f>IF(ISNUMBER(SEARCH(Landings!$K$143,BJ$2:BJ$215)),MAX(BI$1:BI184)+1,0)</f>
        <v>184</v>
      </c>
      <c r="BJ185" t="s">
        <v>1670</v>
      </c>
      <c r="BK185" t="str">
        <f>IFERROR(VLOOKUP(ROWS(BK$2:BK185),BI$2:BJ$215,2,FALSE),"")</f>
        <v>Spearsnout Grenadier</v>
      </c>
      <c r="BL185">
        <f>IF(ISNUMBER(SEARCH(Landings!$K$144,BM$2:BM$215)),MAX(BL$1:BL184)+1,0)</f>
        <v>184</v>
      </c>
      <c r="BM185" t="s">
        <v>1670</v>
      </c>
      <c r="BN185" t="str">
        <f>IFERROR(VLOOKUP(ROWS(BN$2:BN185),BL$2:BM$215,2,FALSE),"")</f>
        <v>Spearsnout Grenadier</v>
      </c>
      <c r="BO185">
        <f>IF(ISNUMBER(SEARCH(Landings!$K$145,BP$2:BP$215)),MAX(BO$1:BO184)+1,0)</f>
        <v>184</v>
      </c>
      <c r="BP185" t="s">
        <v>1670</v>
      </c>
      <c r="BQ185" t="str">
        <f>IFERROR(VLOOKUP(ROWS(BQ$2:BQ185),BO$2:BP$215,2,FALSE),"")</f>
        <v>Spearsnout Grenadier</v>
      </c>
      <c r="BR185">
        <f>IF(ISNUMBER(SEARCH(Landings!$K$146,BS$2:BS$215)),MAX(BR$1:BR184)+1,0)</f>
        <v>184</v>
      </c>
      <c r="BS185" t="s">
        <v>1670</v>
      </c>
      <c r="BT185" t="str">
        <f>IFERROR(VLOOKUP(ROWS(BT$2:BT185),BR$2:BS$215,2,FALSE),"")</f>
        <v>Spearsnout Grenadier</v>
      </c>
      <c r="BU185">
        <f>IF(ISNUMBER(SEARCH(Landings!$K$147,BV$2:BV$215)),MAX(BU$1:BU184)+1,0)</f>
        <v>184</v>
      </c>
      <c r="BV185" t="s">
        <v>1670</v>
      </c>
      <c r="BW185" t="str">
        <f>IFERROR(VLOOKUP(ROWS(BW$2:BW185),BU$2:BV$215,2,FALSE),"")</f>
        <v>Spearsnout Grenadier</v>
      </c>
      <c r="BX185">
        <f>IF(ISNUMBER(SEARCH(Landings!$K$148,BY$2:BY$215)),MAX(BX$1:BX184)+1,0)</f>
        <v>184</v>
      </c>
      <c r="BY185" t="s">
        <v>1670</v>
      </c>
      <c r="BZ185" t="str">
        <f>IFERROR(VLOOKUP(ROWS(BZ$2:BZ185),BX$2:BY$215,2,FALSE),"")</f>
        <v>Spearsnout Grenadier</v>
      </c>
      <c r="CA185">
        <f>IF(ISNUMBER(SEARCH(Landings!$K$149,CB$2:CB$215)),MAX(CA$1:CA184)+1,0)</f>
        <v>184</v>
      </c>
      <c r="CB185" t="s">
        <v>1670</v>
      </c>
      <c r="CC185" t="str">
        <f>IFERROR(VLOOKUP(ROWS(CC$2:CC185),CA$2:CB$215,2,FALSE),"")</f>
        <v>Spearsnout Grenadier</v>
      </c>
      <c r="CD185">
        <f>IF(ISNUMBER(SEARCH(Landings!$K$150,CE$2:CE$215)),MAX(CD$1:CD184)+1,0)</f>
        <v>184</v>
      </c>
      <c r="CE185" t="s">
        <v>1670</v>
      </c>
      <c r="CF185" t="str">
        <f>IFERROR(VLOOKUP(ROWS(CF$2:CF185),CD$2:CE$215,2,FALSE),"")</f>
        <v>Spearsnout Grenadier</v>
      </c>
      <c r="CG185">
        <f>IF(ISNUMBER(SEARCH(Landings!$K$151,CH$2:CH$215)),MAX(CG$1:CG184)+1,0)</f>
        <v>184</v>
      </c>
      <c r="CH185" t="s">
        <v>1670</v>
      </c>
      <c r="CI185" t="str">
        <f>IFERROR(VLOOKUP(ROWS(CI$2:CI185),CG$2:CH$215,2,FALSE),"")</f>
        <v>Spearsnout Grenadier</v>
      </c>
      <c r="CJ185">
        <f>IF(ISNUMBER(SEARCH(Landings!$K$152,CK$2:CK$215)),MAX(CJ$1:CJ184)+1,0)</f>
        <v>184</v>
      </c>
      <c r="CK185" t="s">
        <v>1670</v>
      </c>
      <c r="CL185" t="str">
        <f>IFERROR(VLOOKUP(ROWS(CL$2:CL185),CJ$2:CK$215,2,FALSE),"")</f>
        <v>Spearsnout Grenadier</v>
      </c>
      <c r="CM185">
        <f>IF(ISNUMBER(SEARCH(Landings!$K$153,CN$2:CN$215)),MAX(CM$1:CM184)+1,0)</f>
        <v>184</v>
      </c>
      <c r="CN185" t="s">
        <v>1670</v>
      </c>
      <c r="CO185" t="str">
        <f>IFERROR(VLOOKUP(ROWS(CO$2:CO185),CM$2:CN$215,2,FALSE),"")</f>
        <v>Spearsnout Grenadier</v>
      </c>
    </row>
    <row r="186" spans="1:93" x14ac:dyDescent="0.25">
      <c r="A186" t="s">
        <v>1671</v>
      </c>
      <c r="B186" t="s">
        <v>1672</v>
      </c>
      <c r="D186">
        <f>IF(ISNUMBER(SEARCH(Landings!$K$124,E$2:E$215)),MAX(D$1:D185)+1,0)</f>
        <v>185</v>
      </c>
      <c r="E186" t="s">
        <v>1672</v>
      </c>
      <c r="F186" t="str">
        <f>IFERROR(VLOOKUP(ROWS(F$2:F186),D$2:E$215,2,FALSE),"")</f>
        <v>Spider Crab</v>
      </c>
      <c r="G186">
        <f>IF(ISNUMBER(SEARCH(Landings!$K$125,H$2:H$215)),MAX(G$1:G185)+1,0)</f>
        <v>185</v>
      </c>
      <c r="H186" t="s">
        <v>1672</v>
      </c>
      <c r="I186" t="str">
        <f>IFERROR(VLOOKUP(ROWS(I$2:I186),G$2:H$215,2,FALSE),"")</f>
        <v>Spider Crab</v>
      </c>
      <c r="J186">
        <f>IF(ISNUMBER(SEARCH(Landings!$K$126,K$2:K$215)),MAX(J$1:J185)+1,0)</f>
        <v>185</v>
      </c>
      <c r="K186" t="s">
        <v>1672</v>
      </c>
      <c r="L186" t="str">
        <f>IFERROR(VLOOKUP(ROWS(L$2:L186),J$2:K$215,2,FALSE),"")</f>
        <v>Spider Crab</v>
      </c>
      <c r="M186">
        <f>IF(ISNUMBER(SEARCH(Landings!$K$127,N$2:N$215)),MAX(M$1:M185)+1,0)</f>
        <v>185</v>
      </c>
      <c r="N186" t="s">
        <v>1672</v>
      </c>
      <c r="O186" t="str">
        <f>IFERROR(VLOOKUP(ROWS(O$2:O186),M$2:N$215,2,FALSE),"")</f>
        <v>Spider Crab</v>
      </c>
      <c r="P186">
        <f>IF(ISNUMBER(SEARCH(Landings!$K$128,Q$2:Q$215)),MAX(P$1:P185)+1,0)</f>
        <v>185</v>
      </c>
      <c r="Q186" t="s">
        <v>1672</v>
      </c>
      <c r="R186" t="str">
        <f>IFERROR(VLOOKUP(ROWS(R$2:R186),P$2:Q$215,2,FALSE),"")</f>
        <v>Spider Crab</v>
      </c>
      <c r="S186">
        <f>IF(ISNUMBER(SEARCH(Landings!$K$129,T$2:T$215)),MAX(S$1:S185)+1,0)</f>
        <v>185</v>
      </c>
      <c r="T186" t="s">
        <v>1672</v>
      </c>
      <c r="U186" t="str">
        <f>IFERROR(VLOOKUP(ROWS(U$2:U186),S$2:T$215,2,FALSE),"")</f>
        <v>Spider Crab</v>
      </c>
      <c r="V186">
        <f>IF(ISNUMBER(SEARCH(Landings!$K$130,W$2:W$215)),MAX(V$1:V185)+1,0)</f>
        <v>185</v>
      </c>
      <c r="W186" t="s">
        <v>1672</v>
      </c>
      <c r="X186" t="str">
        <f>IFERROR(VLOOKUP(ROWS(X$2:X186),V$2:W$215,2,FALSE),"")</f>
        <v>Spider Crab</v>
      </c>
      <c r="Y186">
        <f>IF(ISNUMBER(SEARCH(Landings!$K$131,Z$2:Z$215)),MAX(Y$1:Y185)+1,0)</f>
        <v>185</v>
      </c>
      <c r="Z186" t="s">
        <v>1672</v>
      </c>
      <c r="AA186" t="str">
        <f>IFERROR(VLOOKUP(ROWS(AA$2:AA186),Y$2:Z$215,2,FALSE),"")</f>
        <v>Spider Crab</v>
      </c>
      <c r="AB186">
        <f>IF(ISNUMBER(SEARCH(Landings!$K$132,AC$2:AC$215)),MAX(AB$1:AB185)+1,0)</f>
        <v>185</v>
      </c>
      <c r="AC186" t="s">
        <v>1672</v>
      </c>
      <c r="AD186" t="str">
        <f>IFERROR(VLOOKUP(ROWS(AD$2:AD186),AB$2:AC$215,2,FALSE),"")</f>
        <v>Spider Crab</v>
      </c>
      <c r="AE186">
        <f>IF(ISNUMBER(SEARCH(Landings!$K$133,AF$2:AF$215)),MAX(AE$1:AE185)+1,0)</f>
        <v>185</v>
      </c>
      <c r="AF186" t="s">
        <v>1672</v>
      </c>
      <c r="AG186" t="str">
        <f>IFERROR(VLOOKUP(ROWS(AG$2:AG186),AE$2:AF$215,2,FALSE),"")</f>
        <v>Spider Crab</v>
      </c>
      <c r="AH186">
        <f>IF(ISNUMBER(SEARCH(Landings!$K$134,AI$2:AI$215)),MAX(AH$1:AH185)+1,0)</f>
        <v>185</v>
      </c>
      <c r="AI186" t="s">
        <v>1672</v>
      </c>
      <c r="AJ186" t="str">
        <f>IFERROR(VLOOKUP(ROWS(AJ$2:AJ186),AH$2:AI$215,2,FALSE),"")</f>
        <v>Spider Crab</v>
      </c>
      <c r="AK186">
        <f>IF(ISNUMBER(SEARCH(Landings!$K$135,AL$2:AL$215)),MAX(AK$1:AK185)+1,0)</f>
        <v>185</v>
      </c>
      <c r="AL186" t="s">
        <v>1672</v>
      </c>
      <c r="AM186" t="str">
        <f>IFERROR(VLOOKUP(ROWS(AM$2:AM186),AK$2:AL$215,2,FALSE),"")</f>
        <v>Spider Crab</v>
      </c>
      <c r="AN186">
        <f>IF(ISNUMBER(SEARCH(Landings!$K$136,AO$2:AO$215)),MAX(AN$1:AN185)+1,0)</f>
        <v>185</v>
      </c>
      <c r="AO186" t="s">
        <v>1672</v>
      </c>
      <c r="AP186" t="str">
        <f>IFERROR(VLOOKUP(ROWS(AP$2:AP186),AN$2:AO$215,2,FALSE),"")</f>
        <v>Spider Crab</v>
      </c>
      <c r="AQ186">
        <f>IF(ISNUMBER(SEARCH(Landings!$K$137,AR$2:AR$215)),MAX(AQ$1:AQ185)+1,0)</f>
        <v>185</v>
      </c>
      <c r="AR186" t="s">
        <v>1672</v>
      </c>
      <c r="AS186" t="str">
        <f>IFERROR(VLOOKUP(ROWS(AS$2:AS186),AQ$2:AR$215,2,FALSE),"")</f>
        <v>Spider Crab</v>
      </c>
      <c r="AT186">
        <f>IF(ISNUMBER(SEARCH(Landings!$K$138,AU$2:AU$215)),MAX(AT$1:AT185)+1,0)</f>
        <v>185</v>
      </c>
      <c r="AU186" t="s">
        <v>1672</v>
      </c>
      <c r="AV186" t="str">
        <f>IFERROR(VLOOKUP(ROWS(AV$2:AV186),AT$2:AU$215,2,FALSE),"")</f>
        <v>Spider Crab</v>
      </c>
      <c r="AW186">
        <f>IF(ISNUMBER(SEARCH(Landings!$K$139,AX$2:AX$215)),MAX(AW$1:AW185)+1,0)</f>
        <v>185</v>
      </c>
      <c r="AX186" t="s">
        <v>1672</v>
      </c>
      <c r="AY186" t="str">
        <f>IFERROR(VLOOKUP(ROWS(AY$2:AY186),AW$2:AX$215,2,FALSE),"")</f>
        <v>Spider Crab</v>
      </c>
      <c r="AZ186">
        <f>IF(ISNUMBER(SEARCH(Landings!$K$140,BA$2:BA$215)),MAX(AZ$1:AZ185)+1,0)</f>
        <v>185</v>
      </c>
      <c r="BA186" t="s">
        <v>1672</v>
      </c>
      <c r="BB186" t="str">
        <f>IFERROR(VLOOKUP(ROWS(BB$2:BB186),AZ$2:BA$215,2,FALSE),"")</f>
        <v>Spider Crab</v>
      </c>
      <c r="BC186">
        <f>IF(ISNUMBER(SEARCH(Landings!$K$141,BD$2:BD$215)),MAX(BC$1:BC185)+1,0)</f>
        <v>185</v>
      </c>
      <c r="BD186" t="s">
        <v>1672</v>
      </c>
      <c r="BE186" t="str">
        <f>IFERROR(VLOOKUP(ROWS(BE$2:BE186),BC$2:BD$215,2,FALSE),"")</f>
        <v>Spider Crab</v>
      </c>
      <c r="BF186">
        <f>IF(ISNUMBER(SEARCH(Landings!$K$142,BG$2:BG$215)),MAX(BF$1:BF185)+1,0)</f>
        <v>185</v>
      </c>
      <c r="BG186" t="s">
        <v>1672</v>
      </c>
      <c r="BH186" t="str">
        <f>IFERROR(VLOOKUP(ROWS(BH$2:BH186),BF$2:BG$215,2,FALSE),"")</f>
        <v>Spider Crab</v>
      </c>
      <c r="BI186">
        <f>IF(ISNUMBER(SEARCH(Landings!$K$143,BJ$2:BJ$215)),MAX(BI$1:BI185)+1,0)</f>
        <v>185</v>
      </c>
      <c r="BJ186" t="s">
        <v>1672</v>
      </c>
      <c r="BK186" t="str">
        <f>IFERROR(VLOOKUP(ROWS(BK$2:BK186),BI$2:BJ$215,2,FALSE),"")</f>
        <v>Spider Crab</v>
      </c>
      <c r="BL186">
        <f>IF(ISNUMBER(SEARCH(Landings!$K$144,BM$2:BM$215)),MAX(BL$1:BL185)+1,0)</f>
        <v>185</v>
      </c>
      <c r="BM186" t="s">
        <v>1672</v>
      </c>
      <c r="BN186" t="str">
        <f>IFERROR(VLOOKUP(ROWS(BN$2:BN186),BL$2:BM$215,2,FALSE),"")</f>
        <v>Spider Crab</v>
      </c>
      <c r="BO186">
        <f>IF(ISNUMBER(SEARCH(Landings!$K$145,BP$2:BP$215)),MAX(BO$1:BO185)+1,0)</f>
        <v>185</v>
      </c>
      <c r="BP186" t="s">
        <v>1672</v>
      </c>
      <c r="BQ186" t="str">
        <f>IFERROR(VLOOKUP(ROWS(BQ$2:BQ186),BO$2:BP$215,2,FALSE),"")</f>
        <v>Spider Crab</v>
      </c>
      <c r="BR186">
        <f>IF(ISNUMBER(SEARCH(Landings!$K$146,BS$2:BS$215)),MAX(BR$1:BR185)+1,0)</f>
        <v>185</v>
      </c>
      <c r="BS186" t="s">
        <v>1672</v>
      </c>
      <c r="BT186" t="str">
        <f>IFERROR(VLOOKUP(ROWS(BT$2:BT186),BR$2:BS$215,2,FALSE),"")</f>
        <v>Spider Crab</v>
      </c>
      <c r="BU186">
        <f>IF(ISNUMBER(SEARCH(Landings!$K$147,BV$2:BV$215)),MAX(BU$1:BU185)+1,0)</f>
        <v>185</v>
      </c>
      <c r="BV186" t="s">
        <v>1672</v>
      </c>
      <c r="BW186" t="str">
        <f>IFERROR(VLOOKUP(ROWS(BW$2:BW186),BU$2:BV$215,2,FALSE),"")</f>
        <v>Spider Crab</v>
      </c>
      <c r="BX186">
        <f>IF(ISNUMBER(SEARCH(Landings!$K$148,BY$2:BY$215)),MAX(BX$1:BX185)+1,0)</f>
        <v>185</v>
      </c>
      <c r="BY186" t="s">
        <v>1672</v>
      </c>
      <c r="BZ186" t="str">
        <f>IFERROR(VLOOKUP(ROWS(BZ$2:BZ186),BX$2:BY$215,2,FALSE),"")</f>
        <v>Spider Crab</v>
      </c>
      <c r="CA186">
        <f>IF(ISNUMBER(SEARCH(Landings!$K$149,CB$2:CB$215)),MAX(CA$1:CA185)+1,0)</f>
        <v>185</v>
      </c>
      <c r="CB186" t="s">
        <v>1672</v>
      </c>
      <c r="CC186" t="str">
        <f>IFERROR(VLOOKUP(ROWS(CC$2:CC186),CA$2:CB$215,2,FALSE),"")</f>
        <v>Spider Crab</v>
      </c>
      <c r="CD186">
        <f>IF(ISNUMBER(SEARCH(Landings!$K$150,CE$2:CE$215)),MAX(CD$1:CD185)+1,0)</f>
        <v>185</v>
      </c>
      <c r="CE186" t="s">
        <v>1672</v>
      </c>
      <c r="CF186" t="str">
        <f>IFERROR(VLOOKUP(ROWS(CF$2:CF186),CD$2:CE$215,2,FALSE),"")</f>
        <v>Spider Crab</v>
      </c>
      <c r="CG186">
        <f>IF(ISNUMBER(SEARCH(Landings!$K$151,CH$2:CH$215)),MAX(CG$1:CG185)+1,0)</f>
        <v>185</v>
      </c>
      <c r="CH186" t="s">
        <v>1672</v>
      </c>
      <c r="CI186" t="str">
        <f>IFERROR(VLOOKUP(ROWS(CI$2:CI186),CG$2:CH$215,2,FALSE),"")</f>
        <v>Spider Crab</v>
      </c>
      <c r="CJ186">
        <f>IF(ISNUMBER(SEARCH(Landings!$K$152,CK$2:CK$215)),MAX(CJ$1:CJ185)+1,0)</f>
        <v>185</v>
      </c>
      <c r="CK186" t="s">
        <v>1672</v>
      </c>
      <c r="CL186" t="str">
        <f>IFERROR(VLOOKUP(ROWS(CL$2:CL186),CJ$2:CK$215,2,FALSE),"")</f>
        <v>Spider Crab</v>
      </c>
      <c r="CM186">
        <f>IF(ISNUMBER(SEARCH(Landings!$K$153,CN$2:CN$215)),MAX(CM$1:CM185)+1,0)</f>
        <v>185</v>
      </c>
      <c r="CN186" t="s">
        <v>1672</v>
      </c>
      <c r="CO186" t="str">
        <f>IFERROR(VLOOKUP(ROWS(CO$2:CO186),CM$2:CN$215,2,FALSE),"")</f>
        <v>Spider Crab</v>
      </c>
    </row>
    <row r="187" spans="1:93" x14ac:dyDescent="0.25">
      <c r="A187" t="s">
        <v>1673</v>
      </c>
      <c r="B187" t="s">
        <v>1674</v>
      </c>
      <c r="D187">
        <f>IF(ISNUMBER(SEARCH(Landings!$K$124,E$2:E$215)),MAX(D$1:D186)+1,0)</f>
        <v>186</v>
      </c>
      <c r="E187" t="s">
        <v>1674</v>
      </c>
      <c r="F187" t="str">
        <f>IFERROR(VLOOKUP(ROWS(F$2:F187),D$2:E$215,2,FALSE),"")</f>
        <v>Spiny Eel</v>
      </c>
      <c r="G187">
        <f>IF(ISNUMBER(SEARCH(Landings!$K$125,H$2:H$215)),MAX(G$1:G186)+1,0)</f>
        <v>186</v>
      </c>
      <c r="H187" t="s">
        <v>1674</v>
      </c>
      <c r="I187" t="str">
        <f>IFERROR(VLOOKUP(ROWS(I$2:I187),G$2:H$215,2,FALSE),"")</f>
        <v>Spiny Eel</v>
      </c>
      <c r="J187">
        <f>IF(ISNUMBER(SEARCH(Landings!$K$126,K$2:K$215)),MAX(J$1:J186)+1,0)</f>
        <v>186</v>
      </c>
      <c r="K187" t="s">
        <v>1674</v>
      </c>
      <c r="L187" t="str">
        <f>IFERROR(VLOOKUP(ROWS(L$2:L187),J$2:K$215,2,FALSE),"")</f>
        <v>Spiny Eel</v>
      </c>
      <c r="M187">
        <f>IF(ISNUMBER(SEARCH(Landings!$K$127,N$2:N$215)),MAX(M$1:M186)+1,0)</f>
        <v>186</v>
      </c>
      <c r="N187" t="s">
        <v>1674</v>
      </c>
      <c r="O187" t="str">
        <f>IFERROR(VLOOKUP(ROWS(O$2:O187),M$2:N$215,2,FALSE),"")</f>
        <v>Spiny Eel</v>
      </c>
      <c r="P187">
        <f>IF(ISNUMBER(SEARCH(Landings!$K$128,Q$2:Q$215)),MAX(P$1:P186)+1,0)</f>
        <v>186</v>
      </c>
      <c r="Q187" t="s">
        <v>1674</v>
      </c>
      <c r="R187" t="str">
        <f>IFERROR(VLOOKUP(ROWS(R$2:R187),P$2:Q$215,2,FALSE),"")</f>
        <v>Spiny Eel</v>
      </c>
      <c r="S187">
        <f>IF(ISNUMBER(SEARCH(Landings!$K$129,T$2:T$215)),MAX(S$1:S186)+1,0)</f>
        <v>186</v>
      </c>
      <c r="T187" t="s">
        <v>1674</v>
      </c>
      <c r="U187" t="str">
        <f>IFERROR(VLOOKUP(ROWS(U$2:U187),S$2:T$215,2,FALSE),"")</f>
        <v>Spiny Eel</v>
      </c>
      <c r="V187">
        <f>IF(ISNUMBER(SEARCH(Landings!$K$130,W$2:W$215)),MAX(V$1:V186)+1,0)</f>
        <v>186</v>
      </c>
      <c r="W187" t="s">
        <v>1674</v>
      </c>
      <c r="X187" t="str">
        <f>IFERROR(VLOOKUP(ROWS(X$2:X187),V$2:W$215,2,FALSE),"")</f>
        <v>Spiny Eel</v>
      </c>
      <c r="Y187">
        <f>IF(ISNUMBER(SEARCH(Landings!$K$131,Z$2:Z$215)),MAX(Y$1:Y186)+1,0)</f>
        <v>186</v>
      </c>
      <c r="Z187" t="s">
        <v>1674</v>
      </c>
      <c r="AA187" t="str">
        <f>IFERROR(VLOOKUP(ROWS(AA$2:AA187),Y$2:Z$215,2,FALSE),"")</f>
        <v>Spiny Eel</v>
      </c>
      <c r="AB187">
        <f>IF(ISNUMBER(SEARCH(Landings!$K$132,AC$2:AC$215)),MAX(AB$1:AB186)+1,0)</f>
        <v>186</v>
      </c>
      <c r="AC187" t="s">
        <v>1674</v>
      </c>
      <c r="AD187" t="str">
        <f>IFERROR(VLOOKUP(ROWS(AD$2:AD187),AB$2:AC$215,2,FALSE),"")</f>
        <v>Spiny Eel</v>
      </c>
      <c r="AE187">
        <f>IF(ISNUMBER(SEARCH(Landings!$K$133,AF$2:AF$215)),MAX(AE$1:AE186)+1,0)</f>
        <v>186</v>
      </c>
      <c r="AF187" t="s">
        <v>1674</v>
      </c>
      <c r="AG187" t="str">
        <f>IFERROR(VLOOKUP(ROWS(AG$2:AG187),AE$2:AF$215,2,FALSE),"")</f>
        <v>Spiny Eel</v>
      </c>
      <c r="AH187">
        <f>IF(ISNUMBER(SEARCH(Landings!$K$134,AI$2:AI$215)),MAX(AH$1:AH186)+1,0)</f>
        <v>186</v>
      </c>
      <c r="AI187" t="s">
        <v>1674</v>
      </c>
      <c r="AJ187" t="str">
        <f>IFERROR(VLOOKUP(ROWS(AJ$2:AJ187),AH$2:AI$215,2,FALSE),"")</f>
        <v>Spiny Eel</v>
      </c>
      <c r="AK187">
        <f>IF(ISNUMBER(SEARCH(Landings!$K$135,AL$2:AL$215)),MAX(AK$1:AK186)+1,0)</f>
        <v>186</v>
      </c>
      <c r="AL187" t="s">
        <v>1674</v>
      </c>
      <c r="AM187" t="str">
        <f>IFERROR(VLOOKUP(ROWS(AM$2:AM187),AK$2:AL$215,2,FALSE),"")</f>
        <v>Spiny Eel</v>
      </c>
      <c r="AN187">
        <f>IF(ISNUMBER(SEARCH(Landings!$K$136,AO$2:AO$215)),MAX(AN$1:AN186)+1,0)</f>
        <v>186</v>
      </c>
      <c r="AO187" t="s">
        <v>1674</v>
      </c>
      <c r="AP187" t="str">
        <f>IFERROR(VLOOKUP(ROWS(AP$2:AP187),AN$2:AO$215,2,FALSE),"")</f>
        <v>Spiny Eel</v>
      </c>
      <c r="AQ187">
        <f>IF(ISNUMBER(SEARCH(Landings!$K$137,AR$2:AR$215)),MAX(AQ$1:AQ186)+1,0)</f>
        <v>186</v>
      </c>
      <c r="AR187" t="s">
        <v>1674</v>
      </c>
      <c r="AS187" t="str">
        <f>IFERROR(VLOOKUP(ROWS(AS$2:AS187),AQ$2:AR$215,2,FALSE),"")</f>
        <v>Spiny Eel</v>
      </c>
      <c r="AT187">
        <f>IF(ISNUMBER(SEARCH(Landings!$K$138,AU$2:AU$215)),MAX(AT$1:AT186)+1,0)</f>
        <v>186</v>
      </c>
      <c r="AU187" t="s">
        <v>1674</v>
      </c>
      <c r="AV187" t="str">
        <f>IFERROR(VLOOKUP(ROWS(AV$2:AV187),AT$2:AU$215,2,FALSE),"")</f>
        <v>Spiny Eel</v>
      </c>
      <c r="AW187">
        <f>IF(ISNUMBER(SEARCH(Landings!$K$139,AX$2:AX$215)),MAX(AW$1:AW186)+1,0)</f>
        <v>186</v>
      </c>
      <c r="AX187" t="s">
        <v>1674</v>
      </c>
      <c r="AY187" t="str">
        <f>IFERROR(VLOOKUP(ROWS(AY$2:AY187),AW$2:AX$215,2,FALSE),"")</f>
        <v>Spiny Eel</v>
      </c>
      <c r="AZ187">
        <f>IF(ISNUMBER(SEARCH(Landings!$K$140,BA$2:BA$215)),MAX(AZ$1:AZ186)+1,0)</f>
        <v>186</v>
      </c>
      <c r="BA187" t="s">
        <v>1674</v>
      </c>
      <c r="BB187" t="str">
        <f>IFERROR(VLOOKUP(ROWS(BB$2:BB187),AZ$2:BA$215,2,FALSE),"")</f>
        <v>Spiny Eel</v>
      </c>
      <c r="BC187">
        <f>IF(ISNUMBER(SEARCH(Landings!$K$141,BD$2:BD$215)),MAX(BC$1:BC186)+1,0)</f>
        <v>186</v>
      </c>
      <c r="BD187" t="s">
        <v>1674</v>
      </c>
      <c r="BE187" t="str">
        <f>IFERROR(VLOOKUP(ROWS(BE$2:BE187),BC$2:BD$215,2,FALSE),"")</f>
        <v>Spiny Eel</v>
      </c>
      <c r="BF187">
        <f>IF(ISNUMBER(SEARCH(Landings!$K$142,BG$2:BG$215)),MAX(BF$1:BF186)+1,0)</f>
        <v>186</v>
      </c>
      <c r="BG187" t="s">
        <v>1674</v>
      </c>
      <c r="BH187" t="str">
        <f>IFERROR(VLOOKUP(ROWS(BH$2:BH187),BF$2:BG$215,2,FALSE),"")</f>
        <v>Spiny Eel</v>
      </c>
      <c r="BI187">
        <f>IF(ISNUMBER(SEARCH(Landings!$K$143,BJ$2:BJ$215)),MAX(BI$1:BI186)+1,0)</f>
        <v>186</v>
      </c>
      <c r="BJ187" t="s">
        <v>1674</v>
      </c>
      <c r="BK187" t="str">
        <f>IFERROR(VLOOKUP(ROWS(BK$2:BK187),BI$2:BJ$215,2,FALSE),"")</f>
        <v>Spiny Eel</v>
      </c>
      <c r="BL187">
        <f>IF(ISNUMBER(SEARCH(Landings!$K$144,BM$2:BM$215)),MAX(BL$1:BL186)+1,0)</f>
        <v>186</v>
      </c>
      <c r="BM187" t="s">
        <v>1674</v>
      </c>
      <c r="BN187" t="str">
        <f>IFERROR(VLOOKUP(ROWS(BN$2:BN187),BL$2:BM$215,2,FALSE),"")</f>
        <v>Spiny Eel</v>
      </c>
      <c r="BO187">
        <f>IF(ISNUMBER(SEARCH(Landings!$K$145,BP$2:BP$215)),MAX(BO$1:BO186)+1,0)</f>
        <v>186</v>
      </c>
      <c r="BP187" t="s">
        <v>1674</v>
      </c>
      <c r="BQ187" t="str">
        <f>IFERROR(VLOOKUP(ROWS(BQ$2:BQ187),BO$2:BP$215,2,FALSE),"")</f>
        <v>Spiny Eel</v>
      </c>
      <c r="BR187">
        <f>IF(ISNUMBER(SEARCH(Landings!$K$146,BS$2:BS$215)),MAX(BR$1:BR186)+1,0)</f>
        <v>186</v>
      </c>
      <c r="BS187" t="s">
        <v>1674</v>
      </c>
      <c r="BT187" t="str">
        <f>IFERROR(VLOOKUP(ROWS(BT$2:BT187),BR$2:BS$215,2,FALSE),"")</f>
        <v>Spiny Eel</v>
      </c>
      <c r="BU187">
        <f>IF(ISNUMBER(SEARCH(Landings!$K$147,BV$2:BV$215)),MAX(BU$1:BU186)+1,0)</f>
        <v>186</v>
      </c>
      <c r="BV187" t="s">
        <v>1674</v>
      </c>
      <c r="BW187" t="str">
        <f>IFERROR(VLOOKUP(ROWS(BW$2:BW187),BU$2:BV$215,2,FALSE),"")</f>
        <v>Spiny Eel</v>
      </c>
      <c r="BX187">
        <f>IF(ISNUMBER(SEARCH(Landings!$K$148,BY$2:BY$215)),MAX(BX$1:BX186)+1,0)</f>
        <v>186</v>
      </c>
      <c r="BY187" t="s">
        <v>1674</v>
      </c>
      <c r="BZ187" t="str">
        <f>IFERROR(VLOOKUP(ROWS(BZ$2:BZ187),BX$2:BY$215,2,FALSE),"")</f>
        <v>Spiny Eel</v>
      </c>
      <c r="CA187">
        <f>IF(ISNUMBER(SEARCH(Landings!$K$149,CB$2:CB$215)),MAX(CA$1:CA186)+1,0)</f>
        <v>186</v>
      </c>
      <c r="CB187" t="s">
        <v>1674</v>
      </c>
      <c r="CC187" t="str">
        <f>IFERROR(VLOOKUP(ROWS(CC$2:CC187),CA$2:CB$215,2,FALSE),"")</f>
        <v>Spiny Eel</v>
      </c>
      <c r="CD187">
        <f>IF(ISNUMBER(SEARCH(Landings!$K$150,CE$2:CE$215)),MAX(CD$1:CD186)+1,0)</f>
        <v>186</v>
      </c>
      <c r="CE187" t="s">
        <v>1674</v>
      </c>
      <c r="CF187" t="str">
        <f>IFERROR(VLOOKUP(ROWS(CF$2:CF187),CD$2:CE$215,2,FALSE),"")</f>
        <v>Spiny Eel</v>
      </c>
      <c r="CG187">
        <f>IF(ISNUMBER(SEARCH(Landings!$K$151,CH$2:CH$215)),MAX(CG$1:CG186)+1,0)</f>
        <v>186</v>
      </c>
      <c r="CH187" t="s">
        <v>1674</v>
      </c>
      <c r="CI187" t="str">
        <f>IFERROR(VLOOKUP(ROWS(CI$2:CI187),CG$2:CH$215,2,FALSE),"")</f>
        <v>Spiny Eel</v>
      </c>
      <c r="CJ187">
        <f>IF(ISNUMBER(SEARCH(Landings!$K$152,CK$2:CK$215)),MAX(CJ$1:CJ186)+1,0)</f>
        <v>186</v>
      </c>
      <c r="CK187" t="s">
        <v>1674</v>
      </c>
      <c r="CL187" t="str">
        <f>IFERROR(VLOOKUP(ROWS(CL$2:CL187),CJ$2:CK$215,2,FALSE),"")</f>
        <v>Spiny Eel</v>
      </c>
      <c r="CM187">
        <f>IF(ISNUMBER(SEARCH(Landings!$K$153,CN$2:CN$215)),MAX(CM$1:CM186)+1,0)</f>
        <v>186</v>
      </c>
      <c r="CN187" t="s">
        <v>1674</v>
      </c>
      <c r="CO187" t="str">
        <f>IFERROR(VLOOKUP(ROWS(CO$2:CO187),CM$2:CN$215,2,FALSE),"")</f>
        <v>Spiny Eel</v>
      </c>
    </row>
    <row r="188" spans="1:93" x14ac:dyDescent="0.25">
      <c r="A188" t="s">
        <v>1675</v>
      </c>
      <c r="B188" t="s">
        <v>1676</v>
      </c>
      <c r="D188">
        <f>IF(ISNUMBER(SEARCH(Landings!$K$124,E$2:E$215)),MAX(D$1:D187)+1,0)</f>
        <v>187</v>
      </c>
      <c r="E188" t="s">
        <v>1676</v>
      </c>
      <c r="F188" t="str">
        <f>IFERROR(VLOOKUP(ROWS(F$2:F188),D$2:E$215,2,FALSE),"")</f>
        <v>Spotted dragonet</v>
      </c>
      <c r="G188">
        <f>IF(ISNUMBER(SEARCH(Landings!$K$125,H$2:H$215)),MAX(G$1:G187)+1,0)</f>
        <v>187</v>
      </c>
      <c r="H188" t="s">
        <v>1676</v>
      </c>
      <c r="I188" t="str">
        <f>IFERROR(VLOOKUP(ROWS(I$2:I188),G$2:H$215,2,FALSE),"")</f>
        <v>Spotted dragonet</v>
      </c>
      <c r="J188">
        <f>IF(ISNUMBER(SEARCH(Landings!$K$126,K$2:K$215)),MAX(J$1:J187)+1,0)</f>
        <v>187</v>
      </c>
      <c r="K188" t="s">
        <v>1676</v>
      </c>
      <c r="L188" t="str">
        <f>IFERROR(VLOOKUP(ROWS(L$2:L188),J$2:K$215,2,FALSE),"")</f>
        <v>Spotted dragonet</v>
      </c>
      <c r="M188">
        <f>IF(ISNUMBER(SEARCH(Landings!$K$127,N$2:N$215)),MAX(M$1:M187)+1,0)</f>
        <v>187</v>
      </c>
      <c r="N188" t="s">
        <v>1676</v>
      </c>
      <c r="O188" t="str">
        <f>IFERROR(VLOOKUP(ROWS(O$2:O188),M$2:N$215,2,FALSE),"")</f>
        <v>Spotted dragonet</v>
      </c>
      <c r="P188">
        <f>IF(ISNUMBER(SEARCH(Landings!$K$128,Q$2:Q$215)),MAX(P$1:P187)+1,0)</f>
        <v>187</v>
      </c>
      <c r="Q188" t="s">
        <v>1676</v>
      </c>
      <c r="R188" t="str">
        <f>IFERROR(VLOOKUP(ROWS(R$2:R188),P$2:Q$215,2,FALSE),"")</f>
        <v>Spotted dragonet</v>
      </c>
      <c r="S188">
        <f>IF(ISNUMBER(SEARCH(Landings!$K$129,T$2:T$215)),MAX(S$1:S187)+1,0)</f>
        <v>187</v>
      </c>
      <c r="T188" t="s">
        <v>1676</v>
      </c>
      <c r="U188" t="str">
        <f>IFERROR(VLOOKUP(ROWS(U$2:U188),S$2:T$215,2,FALSE),"")</f>
        <v>Spotted dragonet</v>
      </c>
      <c r="V188">
        <f>IF(ISNUMBER(SEARCH(Landings!$K$130,W$2:W$215)),MAX(V$1:V187)+1,0)</f>
        <v>187</v>
      </c>
      <c r="W188" t="s">
        <v>1676</v>
      </c>
      <c r="X188" t="str">
        <f>IFERROR(VLOOKUP(ROWS(X$2:X188),V$2:W$215,2,FALSE),"")</f>
        <v>Spotted dragonet</v>
      </c>
      <c r="Y188">
        <f>IF(ISNUMBER(SEARCH(Landings!$K$131,Z$2:Z$215)),MAX(Y$1:Y187)+1,0)</f>
        <v>187</v>
      </c>
      <c r="Z188" t="s">
        <v>1676</v>
      </c>
      <c r="AA188" t="str">
        <f>IFERROR(VLOOKUP(ROWS(AA$2:AA188),Y$2:Z$215,2,FALSE),"")</f>
        <v>Spotted dragonet</v>
      </c>
      <c r="AB188">
        <f>IF(ISNUMBER(SEARCH(Landings!$K$132,AC$2:AC$215)),MAX(AB$1:AB187)+1,0)</f>
        <v>187</v>
      </c>
      <c r="AC188" t="s">
        <v>1676</v>
      </c>
      <c r="AD188" t="str">
        <f>IFERROR(VLOOKUP(ROWS(AD$2:AD188),AB$2:AC$215,2,FALSE),"")</f>
        <v>Spotted dragonet</v>
      </c>
      <c r="AE188">
        <f>IF(ISNUMBER(SEARCH(Landings!$K$133,AF$2:AF$215)),MAX(AE$1:AE187)+1,0)</f>
        <v>187</v>
      </c>
      <c r="AF188" t="s">
        <v>1676</v>
      </c>
      <c r="AG188" t="str">
        <f>IFERROR(VLOOKUP(ROWS(AG$2:AG188),AE$2:AF$215,2,FALSE),"")</f>
        <v>Spotted dragonet</v>
      </c>
      <c r="AH188">
        <f>IF(ISNUMBER(SEARCH(Landings!$K$134,AI$2:AI$215)),MAX(AH$1:AH187)+1,0)</f>
        <v>187</v>
      </c>
      <c r="AI188" t="s">
        <v>1676</v>
      </c>
      <c r="AJ188" t="str">
        <f>IFERROR(VLOOKUP(ROWS(AJ$2:AJ188),AH$2:AI$215,2,FALSE),"")</f>
        <v>Spotted dragonet</v>
      </c>
      <c r="AK188">
        <f>IF(ISNUMBER(SEARCH(Landings!$K$135,AL$2:AL$215)),MAX(AK$1:AK187)+1,0)</f>
        <v>187</v>
      </c>
      <c r="AL188" t="s">
        <v>1676</v>
      </c>
      <c r="AM188" t="str">
        <f>IFERROR(VLOOKUP(ROWS(AM$2:AM188),AK$2:AL$215,2,FALSE),"")</f>
        <v>Spotted dragonet</v>
      </c>
      <c r="AN188">
        <f>IF(ISNUMBER(SEARCH(Landings!$K$136,AO$2:AO$215)),MAX(AN$1:AN187)+1,0)</f>
        <v>187</v>
      </c>
      <c r="AO188" t="s">
        <v>1676</v>
      </c>
      <c r="AP188" t="str">
        <f>IFERROR(VLOOKUP(ROWS(AP$2:AP188),AN$2:AO$215,2,FALSE),"")</f>
        <v>Spotted dragonet</v>
      </c>
      <c r="AQ188">
        <f>IF(ISNUMBER(SEARCH(Landings!$K$137,AR$2:AR$215)),MAX(AQ$1:AQ187)+1,0)</f>
        <v>187</v>
      </c>
      <c r="AR188" t="s">
        <v>1676</v>
      </c>
      <c r="AS188" t="str">
        <f>IFERROR(VLOOKUP(ROWS(AS$2:AS188),AQ$2:AR$215,2,FALSE),"")</f>
        <v>Spotted dragonet</v>
      </c>
      <c r="AT188">
        <f>IF(ISNUMBER(SEARCH(Landings!$K$138,AU$2:AU$215)),MAX(AT$1:AT187)+1,0)</f>
        <v>187</v>
      </c>
      <c r="AU188" t="s">
        <v>1676</v>
      </c>
      <c r="AV188" t="str">
        <f>IFERROR(VLOOKUP(ROWS(AV$2:AV188),AT$2:AU$215,2,FALSE),"")</f>
        <v>Spotted dragonet</v>
      </c>
      <c r="AW188">
        <f>IF(ISNUMBER(SEARCH(Landings!$K$139,AX$2:AX$215)),MAX(AW$1:AW187)+1,0)</f>
        <v>187</v>
      </c>
      <c r="AX188" t="s">
        <v>1676</v>
      </c>
      <c r="AY188" t="str">
        <f>IFERROR(VLOOKUP(ROWS(AY$2:AY188),AW$2:AX$215,2,FALSE),"")</f>
        <v>Spotted dragonet</v>
      </c>
      <c r="AZ188">
        <f>IF(ISNUMBER(SEARCH(Landings!$K$140,BA$2:BA$215)),MAX(AZ$1:AZ187)+1,0)</f>
        <v>187</v>
      </c>
      <c r="BA188" t="s">
        <v>1676</v>
      </c>
      <c r="BB188" t="str">
        <f>IFERROR(VLOOKUP(ROWS(BB$2:BB188),AZ$2:BA$215,2,FALSE),"")</f>
        <v>Spotted dragonet</v>
      </c>
      <c r="BC188">
        <f>IF(ISNUMBER(SEARCH(Landings!$K$141,BD$2:BD$215)),MAX(BC$1:BC187)+1,0)</f>
        <v>187</v>
      </c>
      <c r="BD188" t="s">
        <v>1676</v>
      </c>
      <c r="BE188" t="str">
        <f>IFERROR(VLOOKUP(ROWS(BE$2:BE188),BC$2:BD$215,2,FALSE),"")</f>
        <v>Spotted dragonet</v>
      </c>
      <c r="BF188">
        <f>IF(ISNUMBER(SEARCH(Landings!$K$142,BG$2:BG$215)),MAX(BF$1:BF187)+1,0)</f>
        <v>187</v>
      </c>
      <c r="BG188" t="s">
        <v>1676</v>
      </c>
      <c r="BH188" t="str">
        <f>IFERROR(VLOOKUP(ROWS(BH$2:BH188),BF$2:BG$215,2,FALSE),"")</f>
        <v>Spotted dragonet</v>
      </c>
      <c r="BI188">
        <f>IF(ISNUMBER(SEARCH(Landings!$K$143,BJ$2:BJ$215)),MAX(BI$1:BI187)+1,0)</f>
        <v>187</v>
      </c>
      <c r="BJ188" t="s">
        <v>1676</v>
      </c>
      <c r="BK188" t="str">
        <f>IFERROR(VLOOKUP(ROWS(BK$2:BK188),BI$2:BJ$215,2,FALSE),"")</f>
        <v>Spotted dragonet</v>
      </c>
      <c r="BL188">
        <f>IF(ISNUMBER(SEARCH(Landings!$K$144,BM$2:BM$215)),MAX(BL$1:BL187)+1,0)</f>
        <v>187</v>
      </c>
      <c r="BM188" t="s">
        <v>1676</v>
      </c>
      <c r="BN188" t="str">
        <f>IFERROR(VLOOKUP(ROWS(BN$2:BN188),BL$2:BM$215,2,FALSE),"")</f>
        <v>Spotted dragonet</v>
      </c>
      <c r="BO188">
        <f>IF(ISNUMBER(SEARCH(Landings!$K$145,BP$2:BP$215)),MAX(BO$1:BO187)+1,0)</f>
        <v>187</v>
      </c>
      <c r="BP188" t="s">
        <v>1676</v>
      </c>
      <c r="BQ188" t="str">
        <f>IFERROR(VLOOKUP(ROWS(BQ$2:BQ188),BO$2:BP$215,2,FALSE),"")</f>
        <v>Spotted dragonet</v>
      </c>
      <c r="BR188">
        <f>IF(ISNUMBER(SEARCH(Landings!$K$146,BS$2:BS$215)),MAX(BR$1:BR187)+1,0)</f>
        <v>187</v>
      </c>
      <c r="BS188" t="s">
        <v>1676</v>
      </c>
      <c r="BT188" t="str">
        <f>IFERROR(VLOOKUP(ROWS(BT$2:BT188),BR$2:BS$215,2,FALSE),"")</f>
        <v>Spotted dragonet</v>
      </c>
      <c r="BU188">
        <f>IF(ISNUMBER(SEARCH(Landings!$K$147,BV$2:BV$215)),MAX(BU$1:BU187)+1,0)</f>
        <v>187</v>
      </c>
      <c r="BV188" t="s">
        <v>1676</v>
      </c>
      <c r="BW188" t="str">
        <f>IFERROR(VLOOKUP(ROWS(BW$2:BW188),BU$2:BV$215,2,FALSE),"")</f>
        <v>Spotted dragonet</v>
      </c>
      <c r="BX188">
        <f>IF(ISNUMBER(SEARCH(Landings!$K$148,BY$2:BY$215)),MAX(BX$1:BX187)+1,0)</f>
        <v>187</v>
      </c>
      <c r="BY188" t="s">
        <v>1676</v>
      </c>
      <c r="BZ188" t="str">
        <f>IFERROR(VLOOKUP(ROWS(BZ$2:BZ188),BX$2:BY$215,2,FALSE),"")</f>
        <v>Spotted dragonet</v>
      </c>
      <c r="CA188">
        <f>IF(ISNUMBER(SEARCH(Landings!$K$149,CB$2:CB$215)),MAX(CA$1:CA187)+1,0)</f>
        <v>187</v>
      </c>
      <c r="CB188" t="s">
        <v>1676</v>
      </c>
      <c r="CC188" t="str">
        <f>IFERROR(VLOOKUP(ROWS(CC$2:CC188),CA$2:CB$215,2,FALSE),"")</f>
        <v>Spotted dragonet</v>
      </c>
      <c r="CD188">
        <f>IF(ISNUMBER(SEARCH(Landings!$K$150,CE$2:CE$215)),MAX(CD$1:CD187)+1,0)</f>
        <v>187</v>
      </c>
      <c r="CE188" t="s">
        <v>1676</v>
      </c>
      <c r="CF188" t="str">
        <f>IFERROR(VLOOKUP(ROWS(CF$2:CF188),CD$2:CE$215,2,FALSE),"")</f>
        <v>Spotted dragonet</v>
      </c>
      <c r="CG188">
        <f>IF(ISNUMBER(SEARCH(Landings!$K$151,CH$2:CH$215)),MAX(CG$1:CG187)+1,0)</f>
        <v>187</v>
      </c>
      <c r="CH188" t="s">
        <v>1676</v>
      </c>
      <c r="CI188" t="str">
        <f>IFERROR(VLOOKUP(ROWS(CI$2:CI188),CG$2:CH$215,2,FALSE),"")</f>
        <v>Spotted dragonet</v>
      </c>
      <c r="CJ188">
        <f>IF(ISNUMBER(SEARCH(Landings!$K$152,CK$2:CK$215)),MAX(CJ$1:CJ187)+1,0)</f>
        <v>187</v>
      </c>
      <c r="CK188" t="s">
        <v>1676</v>
      </c>
      <c r="CL188" t="str">
        <f>IFERROR(VLOOKUP(ROWS(CL$2:CL188),CJ$2:CK$215,2,FALSE),"")</f>
        <v>Spotted dragonet</v>
      </c>
      <c r="CM188">
        <f>IF(ISNUMBER(SEARCH(Landings!$K$153,CN$2:CN$215)),MAX(CM$1:CM187)+1,0)</f>
        <v>187</v>
      </c>
      <c r="CN188" t="s">
        <v>1676</v>
      </c>
      <c r="CO188" t="str">
        <f>IFERROR(VLOOKUP(ROWS(CO$2:CO188),CM$2:CN$215,2,FALSE),"")</f>
        <v>Spotted dragonet</v>
      </c>
    </row>
    <row r="189" spans="1:93" x14ac:dyDescent="0.25">
      <c r="A189" t="s">
        <v>1677</v>
      </c>
      <c r="B189" t="s">
        <v>1678</v>
      </c>
      <c r="D189">
        <f>IF(ISNUMBER(SEARCH(Landings!$K$124,E$2:E$215)),MAX(D$1:D188)+1,0)</f>
        <v>188</v>
      </c>
      <c r="E189" t="s">
        <v>1678</v>
      </c>
      <c r="F189" t="str">
        <f>IFERROR(VLOOKUP(ROWS(F$2:F189),D$2:E$215,2,FALSE),"")</f>
        <v>Spotted ray</v>
      </c>
      <c r="G189">
        <f>IF(ISNUMBER(SEARCH(Landings!$K$125,H$2:H$215)),MAX(G$1:G188)+1,0)</f>
        <v>188</v>
      </c>
      <c r="H189" t="s">
        <v>1678</v>
      </c>
      <c r="I189" t="str">
        <f>IFERROR(VLOOKUP(ROWS(I$2:I189),G$2:H$215,2,FALSE),"")</f>
        <v>Spotted ray</v>
      </c>
      <c r="J189">
        <f>IF(ISNUMBER(SEARCH(Landings!$K$126,K$2:K$215)),MAX(J$1:J188)+1,0)</f>
        <v>188</v>
      </c>
      <c r="K189" t="s">
        <v>1678</v>
      </c>
      <c r="L189" t="str">
        <f>IFERROR(VLOOKUP(ROWS(L$2:L189),J$2:K$215,2,FALSE),"")</f>
        <v>Spotted ray</v>
      </c>
      <c r="M189">
        <f>IF(ISNUMBER(SEARCH(Landings!$K$127,N$2:N$215)),MAX(M$1:M188)+1,0)</f>
        <v>188</v>
      </c>
      <c r="N189" t="s">
        <v>1678</v>
      </c>
      <c r="O189" t="str">
        <f>IFERROR(VLOOKUP(ROWS(O$2:O189),M$2:N$215,2,FALSE),"")</f>
        <v>Spotted ray</v>
      </c>
      <c r="P189">
        <f>IF(ISNUMBER(SEARCH(Landings!$K$128,Q$2:Q$215)),MAX(P$1:P188)+1,0)</f>
        <v>188</v>
      </c>
      <c r="Q189" t="s">
        <v>1678</v>
      </c>
      <c r="R189" t="str">
        <f>IFERROR(VLOOKUP(ROWS(R$2:R189),P$2:Q$215,2,FALSE),"")</f>
        <v>Spotted ray</v>
      </c>
      <c r="S189">
        <f>IF(ISNUMBER(SEARCH(Landings!$K$129,T$2:T$215)),MAX(S$1:S188)+1,0)</f>
        <v>188</v>
      </c>
      <c r="T189" t="s">
        <v>1678</v>
      </c>
      <c r="U189" t="str">
        <f>IFERROR(VLOOKUP(ROWS(U$2:U189),S$2:T$215,2,FALSE),"")</f>
        <v>Spotted ray</v>
      </c>
      <c r="V189">
        <f>IF(ISNUMBER(SEARCH(Landings!$K$130,W$2:W$215)),MAX(V$1:V188)+1,0)</f>
        <v>188</v>
      </c>
      <c r="W189" t="s">
        <v>1678</v>
      </c>
      <c r="X189" t="str">
        <f>IFERROR(VLOOKUP(ROWS(X$2:X189),V$2:W$215,2,FALSE),"")</f>
        <v>Spotted ray</v>
      </c>
      <c r="Y189">
        <f>IF(ISNUMBER(SEARCH(Landings!$K$131,Z$2:Z$215)),MAX(Y$1:Y188)+1,0)</f>
        <v>188</v>
      </c>
      <c r="Z189" t="s">
        <v>1678</v>
      </c>
      <c r="AA189" t="str">
        <f>IFERROR(VLOOKUP(ROWS(AA$2:AA189),Y$2:Z$215,2,FALSE),"")</f>
        <v>Spotted ray</v>
      </c>
      <c r="AB189">
        <f>IF(ISNUMBER(SEARCH(Landings!$K$132,AC$2:AC$215)),MAX(AB$1:AB188)+1,0)</f>
        <v>188</v>
      </c>
      <c r="AC189" t="s">
        <v>1678</v>
      </c>
      <c r="AD189" t="str">
        <f>IFERROR(VLOOKUP(ROWS(AD$2:AD189),AB$2:AC$215,2,FALSE),"")</f>
        <v>Spotted ray</v>
      </c>
      <c r="AE189">
        <f>IF(ISNUMBER(SEARCH(Landings!$K$133,AF$2:AF$215)),MAX(AE$1:AE188)+1,0)</f>
        <v>188</v>
      </c>
      <c r="AF189" t="s">
        <v>1678</v>
      </c>
      <c r="AG189" t="str">
        <f>IFERROR(VLOOKUP(ROWS(AG$2:AG189),AE$2:AF$215,2,FALSE),"")</f>
        <v>Spotted ray</v>
      </c>
      <c r="AH189">
        <f>IF(ISNUMBER(SEARCH(Landings!$K$134,AI$2:AI$215)),MAX(AH$1:AH188)+1,0)</f>
        <v>188</v>
      </c>
      <c r="AI189" t="s">
        <v>1678</v>
      </c>
      <c r="AJ189" t="str">
        <f>IFERROR(VLOOKUP(ROWS(AJ$2:AJ189),AH$2:AI$215,2,FALSE),"")</f>
        <v>Spotted ray</v>
      </c>
      <c r="AK189">
        <f>IF(ISNUMBER(SEARCH(Landings!$K$135,AL$2:AL$215)),MAX(AK$1:AK188)+1,0)</f>
        <v>188</v>
      </c>
      <c r="AL189" t="s">
        <v>1678</v>
      </c>
      <c r="AM189" t="str">
        <f>IFERROR(VLOOKUP(ROWS(AM$2:AM189),AK$2:AL$215,2,FALSE),"")</f>
        <v>Spotted ray</v>
      </c>
      <c r="AN189">
        <f>IF(ISNUMBER(SEARCH(Landings!$K$136,AO$2:AO$215)),MAX(AN$1:AN188)+1,0)</f>
        <v>188</v>
      </c>
      <c r="AO189" t="s">
        <v>1678</v>
      </c>
      <c r="AP189" t="str">
        <f>IFERROR(VLOOKUP(ROWS(AP$2:AP189),AN$2:AO$215,2,FALSE),"")</f>
        <v>Spotted ray</v>
      </c>
      <c r="AQ189">
        <f>IF(ISNUMBER(SEARCH(Landings!$K$137,AR$2:AR$215)),MAX(AQ$1:AQ188)+1,0)</f>
        <v>188</v>
      </c>
      <c r="AR189" t="s">
        <v>1678</v>
      </c>
      <c r="AS189" t="str">
        <f>IFERROR(VLOOKUP(ROWS(AS$2:AS189),AQ$2:AR$215,2,FALSE),"")</f>
        <v>Spotted ray</v>
      </c>
      <c r="AT189">
        <f>IF(ISNUMBER(SEARCH(Landings!$K$138,AU$2:AU$215)),MAX(AT$1:AT188)+1,0)</f>
        <v>188</v>
      </c>
      <c r="AU189" t="s">
        <v>1678</v>
      </c>
      <c r="AV189" t="str">
        <f>IFERROR(VLOOKUP(ROWS(AV$2:AV189),AT$2:AU$215,2,FALSE),"")</f>
        <v>Spotted ray</v>
      </c>
      <c r="AW189">
        <f>IF(ISNUMBER(SEARCH(Landings!$K$139,AX$2:AX$215)),MAX(AW$1:AW188)+1,0)</f>
        <v>188</v>
      </c>
      <c r="AX189" t="s">
        <v>1678</v>
      </c>
      <c r="AY189" t="str">
        <f>IFERROR(VLOOKUP(ROWS(AY$2:AY189),AW$2:AX$215,2,FALSE),"")</f>
        <v>Spotted ray</v>
      </c>
      <c r="AZ189">
        <f>IF(ISNUMBER(SEARCH(Landings!$K$140,BA$2:BA$215)),MAX(AZ$1:AZ188)+1,0)</f>
        <v>188</v>
      </c>
      <c r="BA189" t="s">
        <v>1678</v>
      </c>
      <c r="BB189" t="str">
        <f>IFERROR(VLOOKUP(ROWS(BB$2:BB189),AZ$2:BA$215,2,FALSE),"")</f>
        <v>Spotted ray</v>
      </c>
      <c r="BC189">
        <f>IF(ISNUMBER(SEARCH(Landings!$K$141,BD$2:BD$215)),MAX(BC$1:BC188)+1,0)</f>
        <v>188</v>
      </c>
      <c r="BD189" t="s">
        <v>1678</v>
      </c>
      <c r="BE189" t="str">
        <f>IFERROR(VLOOKUP(ROWS(BE$2:BE189),BC$2:BD$215,2,FALSE),"")</f>
        <v>Spotted ray</v>
      </c>
      <c r="BF189">
        <f>IF(ISNUMBER(SEARCH(Landings!$K$142,BG$2:BG$215)),MAX(BF$1:BF188)+1,0)</f>
        <v>188</v>
      </c>
      <c r="BG189" t="s">
        <v>1678</v>
      </c>
      <c r="BH189" t="str">
        <f>IFERROR(VLOOKUP(ROWS(BH$2:BH189),BF$2:BG$215,2,FALSE),"")</f>
        <v>Spotted ray</v>
      </c>
      <c r="BI189">
        <f>IF(ISNUMBER(SEARCH(Landings!$K$143,BJ$2:BJ$215)),MAX(BI$1:BI188)+1,0)</f>
        <v>188</v>
      </c>
      <c r="BJ189" t="s">
        <v>1678</v>
      </c>
      <c r="BK189" t="str">
        <f>IFERROR(VLOOKUP(ROWS(BK$2:BK189),BI$2:BJ$215,2,FALSE),"")</f>
        <v>Spotted ray</v>
      </c>
      <c r="BL189">
        <f>IF(ISNUMBER(SEARCH(Landings!$K$144,BM$2:BM$215)),MAX(BL$1:BL188)+1,0)</f>
        <v>188</v>
      </c>
      <c r="BM189" t="s">
        <v>1678</v>
      </c>
      <c r="BN189" t="str">
        <f>IFERROR(VLOOKUP(ROWS(BN$2:BN189),BL$2:BM$215,2,FALSE),"")</f>
        <v>Spotted ray</v>
      </c>
      <c r="BO189">
        <f>IF(ISNUMBER(SEARCH(Landings!$K$145,BP$2:BP$215)),MAX(BO$1:BO188)+1,0)</f>
        <v>188</v>
      </c>
      <c r="BP189" t="s">
        <v>1678</v>
      </c>
      <c r="BQ189" t="str">
        <f>IFERROR(VLOOKUP(ROWS(BQ$2:BQ189),BO$2:BP$215,2,FALSE),"")</f>
        <v>Spotted ray</v>
      </c>
      <c r="BR189">
        <f>IF(ISNUMBER(SEARCH(Landings!$K$146,BS$2:BS$215)),MAX(BR$1:BR188)+1,0)</f>
        <v>188</v>
      </c>
      <c r="BS189" t="s">
        <v>1678</v>
      </c>
      <c r="BT189" t="str">
        <f>IFERROR(VLOOKUP(ROWS(BT$2:BT189),BR$2:BS$215,2,FALSE),"")</f>
        <v>Spotted ray</v>
      </c>
      <c r="BU189">
        <f>IF(ISNUMBER(SEARCH(Landings!$K$147,BV$2:BV$215)),MAX(BU$1:BU188)+1,0)</f>
        <v>188</v>
      </c>
      <c r="BV189" t="s">
        <v>1678</v>
      </c>
      <c r="BW189" t="str">
        <f>IFERROR(VLOOKUP(ROWS(BW$2:BW189),BU$2:BV$215,2,FALSE),"")</f>
        <v>Spotted ray</v>
      </c>
      <c r="BX189">
        <f>IF(ISNUMBER(SEARCH(Landings!$K$148,BY$2:BY$215)),MAX(BX$1:BX188)+1,0)</f>
        <v>188</v>
      </c>
      <c r="BY189" t="s">
        <v>1678</v>
      </c>
      <c r="BZ189" t="str">
        <f>IFERROR(VLOOKUP(ROWS(BZ$2:BZ189),BX$2:BY$215,2,FALSE),"")</f>
        <v>Spotted ray</v>
      </c>
      <c r="CA189">
        <f>IF(ISNUMBER(SEARCH(Landings!$K$149,CB$2:CB$215)),MAX(CA$1:CA188)+1,0)</f>
        <v>188</v>
      </c>
      <c r="CB189" t="s">
        <v>1678</v>
      </c>
      <c r="CC189" t="str">
        <f>IFERROR(VLOOKUP(ROWS(CC$2:CC189),CA$2:CB$215,2,FALSE),"")</f>
        <v>Spotted ray</v>
      </c>
      <c r="CD189">
        <f>IF(ISNUMBER(SEARCH(Landings!$K$150,CE$2:CE$215)),MAX(CD$1:CD188)+1,0)</f>
        <v>188</v>
      </c>
      <c r="CE189" t="s">
        <v>1678</v>
      </c>
      <c r="CF189" t="str">
        <f>IFERROR(VLOOKUP(ROWS(CF$2:CF189),CD$2:CE$215,2,FALSE),"")</f>
        <v>Spotted ray</v>
      </c>
      <c r="CG189">
        <f>IF(ISNUMBER(SEARCH(Landings!$K$151,CH$2:CH$215)),MAX(CG$1:CG188)+1,0)</f>
        <v>188</v>
      </c>
      <c r="CH189" t="s">
        <v>1678</v>
      </c>
      <c r="CI189" t="str">
        <f>IFERROR(VLOOKUP(ROWS(CI$2:CI189),CG$2:CH$215,2,FALSE),"")</f>
        <v>Spotted ray</v>
      </c>
      <c r="CJ189">
        <f>IF(ISNUMBER(SEARCH(Landings!$K$152,CK$2:CK$215)),MAX(CJ$1:CJ188)+1,0)</f>
        <v>188</v>
      </c>
      <c r="CK189" t="s">
        <v>1678</v>
      </c>
      <c r="CL189" t="str">
        <f>IFERROR(VLOOKUP(ROWS(CL$2:CL189),CJ$2:CK$215,2,FALSE),"")</f>
        <v>Spotted ray</v>
      </c>
      <c r="CM189">
        <f>IF(ISNUMBER(SEARCH(Landings!$K$153,CN$2:CN$215)),MAX(CM$1:CM188)+1,0)</f>
        <v>188</v>
      </c>
      <c r="CN189" t="s">
        <v>1678</v>
      </c>
      <c r="CO189" t="str">
        <f>IFERROR(VLOOKUP(ROWS(CO$2:CO189),CM$2:CN$215,2,FALSE),"")</f>
        <v>Spotted ray</v>
      </c>
    </row>
    <row r="190" spans="1:93" x14ac:dyDescent="0.25">
      <c r="A190" t="s">
        <v>677</v>
      </c>
      <c r="B190" t="s">
        <v>1679</v>
      </c>
      <c r="D190">
        <f>IF(ISNUMBER(SEARCH(Landings!$K$124,E$2:E$215)),MAX(D$1:D189)+1,0)</f>
        <v>189</v>
      </c>
      <c r="E190" t="s">
        <v>1679</v>
      </c>
      <c r="F190" t="str">
        <f>IFERROR(VLOOKUP(ROWS(F$2:F190),D$2:E$215,2,FALSE),"")</f>
        <v>Sprat</v>
      </c>
      <c r="G190">
        <f>IF(ISNUMBER(SEARCH(Landings!$K$125,H$2:H$215)),MAX(G$1:G189)+1,0)</f>
        <v>189</v>
      </c>
      <c r="H190" t="s">
        <v>1679</v>
      </c>
      <c r="I190" t="str">
        <f>IFERROR(VLOOKUP(ROWS(I$2:I190),G$2:H$215,2,FALSE),"")</f>
        <v>Sprat</v>
      </c>
      <c r="J190">
        <f>IF(ISNUMBER(SEARCH(Landings!$K$126,K$2:K$215)),MAX(J$1:J189)+1,0)</f>
        <v>189</v>
      </c>
      <c r="K190" t="s">
        <v>1679</v>
      </c>
      <c r="L190" t="str">
        <f>IFERROR(VLOOKUP(ROWS(L$2:L190),J$2:K$215,2,FALSE),"")</f>
        <v>Sprat</v>
      </c>
      <c r="M190">
        <f>IF(ISNUMBER(SEARCH(Landings!$K$127,N$2:N$215)),MAX(M$1:M189)+1,0)</f>
        <v>189</v>
      </c>
      <c r="N190" t="s">
        <v>1679</v>
      </c>
      <c r="O190" t="str">
        <f>IFERROR(VLOOKUP(ROWS(O$2:O190),M$2:N$215,2,FALSE),"")</f>
        <v>Sprat</v>
      </c>
      <c r="P190">
        <f>IF(ISNUMBER(SEARCH(Landings!$K$128,Q$2:Q$215)),MAX(P$1:P189)+1,0)</f>
        <v>189</v>
      </c>
      <c r="Q190" t="s">
        <v>1679</v>
      </c>
      <c r="R190" t="str">
        <f>IFERROR(VLOOKUP(ROWS(R$2:R190),P$2:Q$215,2,FALSE),"")</f>
        <v>Sprat</v>
      </c>
      <c r="S190">
        <f>IF(ISNUMBER(SEARCH(Landings!$K$129,T$2:T$215)),MAX(S$1:S189)+1,0)</f>
        <v>189</v>
      </c>
      <c r="T190" t="s">
        <v>1679</v>
      </c>
      <c r="U190" t="str">
        <f>IFERROR(VLOOKUP(ROWS(U$2:U190),S$2:T$215,2,FALSE),"")</f>
        <v>Sprat</v>
      </c>
      <c r="V190">
        <f>IF(ISNUMBER(SEARCH(Landings!$K$130,W$2:W$215)),MAX(V$1:V189)+1,0)</f>
        <v>189</v>
      </c>
      <c r="W190" t="s">
        <v>1679</v>
      </c>
      <c r="X190" t="str">
        <f>IFERROR(VLOOKUP(ROWS(X$2:X190),V$2:W$215,2,FALSE),"")</f>
        <v>Sprat</v>
      </c>
      <c r="Y190">
        <f>IF(ISNUMBER(SEARCH(Landings!$K$131,Z$2:Z$215)),MAX(Y$1:Y189)+1,0)</f>
        <v>189</v>
      </c>
      <c r="Z190" t="s">
        <v>1679</v>
      </c>
      <c r="AA190" t="str">
        <f>IFERROR(VLOOKUP(ROWS(AA$2:AA190),Y$2:Z$215,2,FALSE),"")</f>
        <v>Sprat</v>
      </c>
      <c r="AB190">
        <f>IF(ISNUMBER(SEARCH(Landings!$K$132,AC$2:AC$215)),MAX(AB$1:AB189)+1,0)</f>
        <v>189</v>
      </c>
      <c r="AC190" t="s">
        <v>1679</v>
      </c>
      <c r="AD190" t="str">
        <f>IFERROR(VLOOKUP(ROWS(AD$2:AD190),AB$2:AC$215,2,FALSE),"")</f>
        <v>Sprat</v>
      </c>
      <c r="AE190">
        <f>IF(ISNUMBER(SEARCH(Landings!$K$133,AF$2:AF$215)),MAX(AE$1:AE189)+1,0)</f>
        <v>189</v>
      </c>
      <c r="AF190" t="s">
        <v>1679</v>
      </c>
      <c r="AG190" t="str">
        <f>IFERROR(VLOOKUP(ROWS(AG$2:AG190),AE$2:AF$215,2,FALSE),"")</f>
        <v>Sprat</v>
      </c>
      <c r="AH190">
        <f>IF(ISNUMBER(SEARCH(Landings!$K$134,AI$2:AI$215)),MAX(AH$1:AH189)+1,0)</f>
        <v>189</v>
      </c>
      <c r="AI190" t="s">
        <v>1679</v>
      </c>
      <c r="AJ190" t="str">
        <f>IFERROR(VLOOKUP(ROWS(AJ$2:AJ190),AH$2:AI$215,2,FALSE),"")</f>
        <v>Sprat</v>
      </c>
      <c r="AK190">
        <f>IF(ISNUMBER(SEARCH(Landings!$K$135,AL$2:AL$215)),MAX(AK$1:AK189)+1,0)</f>
        <v>189</v>
      </c>
      <c r="AL190" t="s">
        <v>1679</v>
      </c>
      <c r="AM190" t="str">
        <f>IFERROR(VLOOKUP(ROWS(AM$2:AM190),AK$2:AL$215,2,FALSE),"")</f>
        <v>Sprat</v>
      </c>
      <c r="AN190">
        <f>IF(ISNUMBER(SEARCH(Landings!$K$136,AO$2:AO$215)),MAX(AN$1:AN189)+1,0)</f>
        <v>189</v>
      </c>
      <c r="AO190" t="s">
        <v>1679</v>
      </c>
      <c r="AP190" t="str">
        <f>IFERROR(VLOOKUP(ROWS(AP$2:AP190),AN$2:AO$215,2,FALSE),"")</f>
        <v>Sprat</v>
      </c>
      <c r="AQ190">
        <f>IF(ISNUMBER(SEARCH(Landings!$K$137,AR$2:AR$215)),MAX(AQ$1:AQ189)+1,0)</f>
        <v>189</v>
      </c>
      <c r="AR190" t="s">
        <v>1679</v>
      </c>
      <c r="AS190" t="str">
        <f>IFERROR(VLOOKUP(ROWS(AS$2:AS190),AQ$2:AR$215,2,FALSE),"")</f>
        <v>Sprat</v>
      </c>
      <c r="AT190">
        <f>IF(ISNUMBER(SEARCH(Landings!$K$138,AU$2:AU$215)),MAX(AT$1:AT189)+1,0)</f>
        <v>189</v>
      </c>
      <c r="AU190" t="s">
        <v>1679</v>
      </c>
      <c r="AV190" t="str">
        <f>IFERROR(VLOOKUP(ROWS(AV$2:AV190),AT$2:AU$215,2,FALSE),"")</f>
        <v>Sprat</v>
      </c>
      <c r="AW190">
        <f>IF(ISNUMBER(SEARCH(Landings!$K$139,AX$2:AX$215)),MAX(AW$1:AW189)+1,0)</f>
        <v>189</v>
      </c>
      <c r="AX190" t="s">
        <v>1679</v>
      </c>
      <c r="AY190" t="str">
        <f>IFERROR(VLOOKUP(ROWS(AY$2:AY190),AW$2:AX$215,2,FALSE),"")</f>
        <v>Sprat</v>
      </c>
      <c r="AZ190">
        <f>IF(ISNUMBER(SEARCH(Landings!$K$140,BA$2:BA$215)),MAX(AZ$1:AZ189)+1,0)</f>
        <v>189</v>
      </c>
      <c r="BA190" t="s">
        <v>1679</v>
      </c>
      <c r="BB190" t="str">
        <f>IFERROR(VLOOKUP(ROWS(BB$2:BB190),AZ$2:BA$215,2,FALSE),"")</f>
        <v>Sprat</v>
      </c>
      <c r="BC190">
        <f>IF(ISNUMBER(SEARCH(Landings!$K$141,BD$2:BD$215)),MAX(BC$1:BC189)+1,0)</f>
        <v>189</v>
      </c>
      <c r="BD190" t="s">
        <v>1679</v>
      </c>
      <c r="BE190" t="str">
        <f>IFERROR(VLOOKUP(ROWS(BE$2:BE190),BC$2:BD$215,2,FALSE),"")</f>
        <v>Sprat</v>
      </c>
      <c r="BF190">
        <f>IF(ISNUMBER(SEARCH(Landings!$K$142,BG$2:BG$215)),MAX(BF$1:BF189)+1,0)</f>
        <v>189</v>
      </c>
      <c r="BG190" t="s">
        <v>1679</v>
      </c>
      <c r="BH190" t="str">
        <f>IFERROR(VLOOKUP(ROWS(BH$2:BH190),BF$2:BG$215,2,FALSE),"")</f>
        <v>Sprat</v>
      </c>
      <c r="BI190">
        <f>IF(ISNUMBER(SEARCH(Landings!$K$143,BJ$2:BJ$215)),MAX(BI$1:BI189)+1,0)</f>
        <v>189</v>
      </c>
      <c r="BJ190" t="s">
        <v>1679</v>
      </c>
      <c r="BK190" t="str">
        <f>IFERROR(VLOOKUP(ROWS(BK$2:BK190),BI$2:BJ$215,2,FALSE),"")</f>
        <v>Sprat</v>
      </c>
      <c r="BL190">
        <f>IF(ISNUMBER(SEARCH(Landings!$K$144,BM$2:BM$215)),MAX(BL$1:BL189)+1,0)</f>
        <v>189</v>
      </c>
      <c r="BM190" t="s">
        <v>1679</v>
      </c>
      <c r="BN190" t="str">
        <f>IFERROR(VLOOKUP(ROWS(BN$2:BN190),BL$2:BM$215,2,FALSE),"")</f>
        <v>Sprat</v>
      </c>
      <c r="BO190">
        <f>IF(ISNUMBER(SEARCH(Landings!$K$145,BP$2:BP$215)),MAX(BO$1:BO189)+1,0)</f>
        <v>189</v>
      </c>
      <c r="BP190" t="s">
        <v>1679</v>
      </c>
      <c r="BQ190" t="str">
        <f>IFERROR(VLOOKUP(ROWS(BQ$2:BQ190),BO$2:BP$215,2,FALSE),"")</f>
        <v>Sprat</v>
      </c>
      <c r="BR190">
        <f>IF(ISNUMBER(SEARCH(Landings!$K$146,BS$2:BS$215)),MAX(BR$1:BR189)+1,0)</f>
        <v>189</v>
      </c>
      <c r="BS190" t="s">
        <v>1679</v>
      </c>
      <c r="BT190" t="str">
        <f>IFERROR(VLOOKUP(ROWS(BT$2:BT190),BR$2:BS$215,2,FALSE),"")</f>
        <v>Sprat</v>
      </c>
      <c r="BU190">
        <f>IF(ISNUMBER(SEARCH(Landings!$K$147,BV$2:BV$215)),MAX(BU$1:BU189)+1,0)</f>
        <v>189</v>
      </c>
      <c r="BV190" t="s">
        <v>1679</v>
      </c>
      <c r="BW190" t="str">
        <f>IFERROR(VLOOKUP(ROWS(BW$2:BW190),BU$2:BV$215,2,FALSE),"")</f>
        <v>Sprat</v>
      </c>
      <c r="BX190">
        <f>IF(ISNUMBER(SEARCH(Landings!$K$148,BY$2:BY$215)),MAX(BX$1:BX189)+1,0)</f>
        <v>189</v>
      </c>
      <c r="BY190" t="s">
        <v>1679</v>
      </c>
      <c r="BZ190" t="str">
        <f>IFERROR(VLOOKUP(ROWS(BZ$2:BZ190),BX$2:BY$215,2,FALSE),"")</f>
        <v>Sprat</v>
      </c>
      <c r="CA190">
        <f>IF(ISNUMBER(SEARCH(Landings!$K$149,CB$2:CB$215)),MAX(CA$1:CA189)+1,0)</f>
        <v>189</v>
      </c>
      <c r="CB190" t="s">
        <v>1679</v>
      </c>
      <c r="CC190" t="str">
        <f>IFERROR(VLOOKUP(ROWS(CC$2:CC190),CA$2:CB$215,2,FALSE),"")</f>
        <v>Sprat</v>
      </c>
      <c r="CD190">
        <f>IF(ISNUMBER(SEARCH(Landings!$K$150,CE$2:CE$215)),MAX(CD$1:CD189)+1,0)</f>
        <v>189</v>
      </c>
      <c r="CE190" t="s">
        <v>1679</v>
      </c>
      <c r="CF190" t="str">
        <f>IFERROR(VLOOKUP(ROWS(CF$2:CF190),CD$2:CE$215,2,FALSE),"")</f>
        <v>Sprat</v>
      </c>
      <c r="CG190">
        <f>IF(ISNUMBER(SEARCH(Landings!$K$151,CH$2:CH$215)),MAX(CG$1:CG189)+1,0)</f>
        <v>189</v>
      </c>
      <c r="CH190" t="s">
        <v>1679</v>
      </c>
      <c r="CI190" t="str">
        <f>IFERROR(VLOOKUP(ROWS(CI$2:CI190),CG$2:CH$215,2,FALSE),"")</f>
        <v>Sprat</v>
      </c>
      <c r="CJ190">
        <f>IF(ISNUMBER(SEARCH(Landings!$K$152,CK$2:CK$215)),MAX(CJ$1:CJ189)+1,0)</f>
        <v>189</v>
      </c>
      <c r="CK190" t="s">
        <v>1679</v>
      </c>
      <c r="CL190" t="str">
        <f>IFERROR(VLOOKUP(ROWS(CL$2:CL190),CJ$2:CK$215,2,FALSE),"")</f>
        <v>Sprat</v>
      </c>
      <c r="CM190">
        <f>IF(ISNUMBER(SEARCH(Landings!$K$153,CN$2:CN$215)),MAX(CM$1:CM189)+1,0)</f>
        <v>189</v>
      </c>
      <c r="CN190" t="s">
        <v>1679</v>
      </c>
      <c r="CO190" t="str">
        <f>IFERROR(VLOOKUP(ROWS(CO$2:CO190),CM$2:CN$215,2,FALSE),"")</f>
        <v>Sprat</v>
      </c>
    </row>
    <row r="191" spans="1:93" x14ac:dyDescent="0.25">
      <c r="A191" t="s">
        <v>1680</v>
      </c>
      <c r="B191" t="s">
        <v>1681</v>
      </c>
      <c r="D191">
        <f>IF(ISNUMBER(SEARCH(Landings!$K$124,E$2:E$215)),MAX(D$1:D190)+1,0)</f>
        <v>190</v>
      </c>
      <c r="E191" t="s">
        <v>1681</v>
      </c>
      <c r="F191" t="str">
        <f>IFERROR(VLOOKUP(ROWS(F$2:F191),D$2:E$215,2,FALSE),"")</f>
        <v>Spurdog</v>
      </c>
      <c r="G191">
        <f>IF(ISNUMBER(SEARCH(Landings!$K$125,H$2:H$215)),MAX(G$1:G190)+1,0)</f>
        <v>190</v>
      </c>
      <c r="H191" t="s">
        <v>1681</v>
      </c>
      <c r="I191" t="str">
        <f>IFERROR(VLOOKUP(ROWS(I$2:I191),G$2:H$215,2,FALSE),"")</f>
        <v>Spurdog</v>
      </c>
      <c r="J191">
        <f>IF(ISNUMBER(SEARCH(Landings!$K$126,K$2:K$215)),MAX(J$1:J190)+1,0)</f>
        <v>190</v>
      </c>
      <c r="K191" t="s">
        <v>1681</v>
      </c>
      <c r="L191" t="str">
        <f>IFERROR(VLOOKUP(ROWS(L$2:L191),J$2:K$215,2,FALSE),"")</f>
        <v>Spurdog</v>
      </c>
      <c r="M191">
        <f>IF(ISNUMBER(SEARCH(Landings!$K$127,N$2:N$215)),MAX(M$1:M190)+1,0)</f>
        <v>190</v>
      </c>
      <c r="N191" t="s">
        <v>1681</v>
      </c>
      <c r="O191" t="str">
        <f>IFERROR(VLOOKUP(ROWS(O$2:O191),M$2:N$215,2,FALSE),"")</f>
        <v>Spurdog</v>
      </c>
      <c r="P191">
        <f>IF(ISNUMBER(SEARCH(Landings!$K$128,Q$2:Q$215)),MAX(P$1:P190)+1,0)</f>
        <v>190</v>
      </c>
      <c r="Q191" t="s">
        <v>1681</v>
      </c>
      <c r="R191" t="str">
        <f>IFERROR(VLOOKUP(ROWS(R$2:R191),P$2:Q$215,2,FALSE),"")</f>
        <v>Spurdog</v>
      </c>
      <c r="S191">
        <f>IF(ISNUMBER(SEARCH(Landings!$K$129,T$2:T$215)),MAX(S$1:S190)+1,0)</f>
        <v>190</v>
      </c>
      <c r="T191" t="s">
        <v>1681</v>
      </c>
      <c r="U191" t="str">
        <f>IFERROR(VLOOKUP(ROWS(U$2:U191),S$2:T$215,2,FALSE),"")</f>
        <v>Spurdog</v>
      </c>
      <c r="V191">
        <f>IF(ISNUMBER(SEARCH(Landings!$K$130,W$2:W$215)),MAX(V$1:V190)+1,0)</f>
        <v>190</v>
      </c>
      <c r="W191" t="s">
        <v>1681</v>
      </c>
      <c r="X191" t="str">
        <f>IFERROR(VLOOKUP(ROWS(X$2:X191),V$2:W$215,2,FALSE),"")</f>
        <v>Spurdog</v>
      </c>
      <c r="Y191">
        <f>IF(ISNUMBER(SEARCH(Landings!$K$131,Z$2:Z$215)),MAX(Y$1:Y190)+1,0)</f>
        <v>190</v>
      </c>
      <c r="Z191" t="s">
        <v>1681</v>
      </c>
      <c r="AA191" t="str">
        <f>IFERROR(VLOOKUP(ROWS(AA$2:AA191),Y$2:Z$215,2,FALSE),"")</f>
        <v>Spurdog</v>
      </c>
      <c r="AB191">
        <f>IF(ISNUMBER(SEARCH(Landings!$K$132,AC$2:AC$215)),MAX(AB$1:AB190)+1,0)</f>
        <v>190</v>
      </c>
      <c r="AC191" t="s">
        <v>1681</v>
      </c>
      <c r="AD191" t="str">
        <f>IFERROR(VLOOKUP(ROWS(AD$2:AD191),AB$2:AC$215,2,FALSE),"")</f>
        <v>Spurdog</v>
      </c>
      <c r="AE191">
        <f>IF(ISNUMBER(SEARCH(Landings!$K$133,AF$2:AF$215)),MAX(AE$1:AE190)+1,0)</f>
        <v>190</v>
      </c>
      <c r="AF191" t="s">
        <v>1681</v>
      </c>
      <c r="AG191" t="str">
        <f>IFERROR(VLOOKUP(ROWS(AG$2:AG191),AE$2:AF$215,2,FALSE),"")</f>
        <v>Spurdog</v>
      </c>
      <c r="AH191">
        <f>IF(ISNUMBER(SEARCH(Landings!$K$134,AI$2:AI$215)),MAX(AH$1:AH190)+1,0)</f>
        <v>190</v>
      </c>
      <c r="AI191" t="s">
        <v>1681</v>
      </c>
      <c r="AJ191" t="str">
        <f>IFERROR(VLOOKUP(ROWS(AJ$2:AJ191),AH$2:AI$215,2,FALSE),"")</f>
        <v>Spurdog</v>
      </c>
      <c r="AK191">
        <f>IF(ISNUMBER(SEARCH(Landings!$K$135,AL$2:AL$215)),MAX(AK$1:AK190)+1,0)</f>
        <v>190</v>
      </c>
      <c r="AL191" t="s">
        <v>1681</v>
      </c>
      <c r="AM191" t="str">
        <f>IFERROR(VLOOKUP(ROWS(AM$2:AM191),AK$2:AL$215,2,FALSE),"")</f>
        <v>Spurdog</v>
      </c>
      <c r="AN191">
        <f>IF(ISNUMBER(SEARCH(Landings!$K$136,AO$2:AO$215)),MAX(AN$1:AN190)+1,0)</f>
        <v>190</v>
      </c>
      <c r="AO191" t="s">
        <v>1681</v>
      </c>
      <c r="AP191" t="str">
        <f>IFERROR(VLOOKUP(ROWS(AP$2:AP191),AN$2:AO$215,2,FALSE),"")</f>
        <v>Spurdog</v>
      </c>
      <c r="AQ191">
        <f>IF(ISNUMBER(SEARCH(Landings!$K$137,AR$2:AR$215)),MAX(AQ$1:AQ190)+1,0)</f>
        <v>190</v>
      </c>
      <c r="AR191" t="s">
        <v>1681</v>
      </c>
      <c r="AS191" t="str">
        <f>IFERROR(VLOOKUP(ROWS(AS$2:AS191),AQ$2:AR$215,2,FALSE),"")</f>
        <v>Spurdog</v>
      </c>
      <c r="AT191">
        <f>IF(ISNUMBER(SEARCH(Landings!$K$138,AU$2:AU$215)),MAX(AT$1:AT190)+1,0)</f>
        <v>190</v>
      </c>
      <c r="AU191" t="s">
        <v>1681</v>
      </c>
      <c r="AV191" t="str">
        <f>IFERROR(VLOOKUP(ROWS(AV$2:AV191),AT$2:AU$215,2,FALSE),"")</f>
        <v>Spurdog</v>
      </c>
      <c r="AW191">
        <f>IF(ISNUMBER(SEARCH(Landings!$K$139,AX$2:AX$215)),MAX(AW$1:AW190)+1,0)</f>
        <v>190</v>
      </c>
      <c r="AX191" t="s">
        <v>1681</v>
      </c>
      <c r="AY191" t="str">
        <f>IFERROR(VLOOKUP(ROWS(AY$2:AY191),AW$2:AX$215,2,FALSE),"")</f>
        <v>Spurdog</v>
      </c>
      <c r="AZ191">
        <f>IF(ISNUMBER(SEARCH(Landings!$K$140,BA$2:BA$215)),MAX(AZ$1:AZ190)+1,0)</f>
        <v>190</v>
      </c>
      <c r="BA191" t="s">
        <v>1681</v>
      </c>
      <c r="BB191" t="str">
        <f>IFERROR(VLOOKUP(ROWS(BB$2:BB191),AZ$2:BA$215,2,FALSE),"")</f>
        <v>Spurdog</v>
      </c>
      <c r="BC191">
        <f>IF(ISNUMBER(SEARCH(Landings!$K$141,BD$2:BD$215)),MAX(BC$1:BC190)+1,0)</f>
        <v>190</v>
      </c>
      <c r="BD191" t="s">
        <v>1681</v>
      </c>
      <c r="BE191" t="str">
        <f>IFERROR(VLOOKUP(ROWS(BE$2:BE191),BC$2:BD$215,2,FALSE),"")</f>
        <v>Spurdog</v>
      </c>
      <c r="BF191">
        <f>IF(ISNUMBER(SEARCH(Landings!$K$142,BG$2:BG$215)),MAX(BF$1:BF190)+1,0)</f>
        <v>190</v>
      </c>
      <c r="BG191" t="s">
        <v>1681</v>
      </c>
      <c r="BH191" t="str">
        <f>IFERROR(VLOOKUP(ROWS(BH$2:BH191),BF$2:BG$215,2,FALSE),"")</f>
        <v>Spurdog</v>
      </c>
      <c r="BI191">
        <f>IF(ISNUMBER(SEARCH(Landings!$K$143,BJ$2:BJ$215)),MAX(BI$1:BI190)+1,0)</f>
        <v>190</v>
      </c>
      <c r="BJ191" t="s">
        <v>1681</v>
      </c>
      <c r="BK191" t="str">
        <f>IFERROR(VLOOKUP(ROWS(BK$2:BK191),BI$2:BJ$215,2,FALSE),"")</f>
        <v>Spurdog</v>
      </c>
      <c r="BL191">
        <f>IF(ISNUMBER(SEARCH(Landings!$K$144,BM$2:BM$215)),MAX(BL$1:BL190)+1,0)</f>
        <v>190</v>
      </c>
      <c r="BM191" t="s">
        <v>1681</v>
      </c>
      <c r="BN191" t="str">
        <f>IFERROR(VLOOKUP(ROWS(BN$2:BN191),BL$2:BM$215,2,FALSE),"")</f>
        <v>Spurdog</v>
      </c>
      <c r="BO191">
        <f>IF(ISNUMBER(SEARCH(Landings!$K$145,BP$2:BP$215)),MAX(BO$1:BO190)+1,0)</f>
        <v>190</v>
      </c>
      <c r="BP191" t="s">
        <v>1681</v>
      </c>
      <c r="BQ191" t="str">
        <f>IFERROR(VLOOKUP(ROWS(BQ$2:BQ191),BO$2:BP$215,2,FALSE),"")</f>
        <v>Spurdog</v>
      </c>
      <c r="BR191">
        <f>IF(ISNUMBER(SEARCH(Landings!$K$146,BS$2:BS$215)),MAX(BR$1:BR190)+1,0)</f>
        <v>190</v>
      </c>
      <c r="BS191" t="s">
        <v>1681</v>
      </c>
      <c r="BT191" t="str">
        <f>IFERROR(VLOOKUP(ROWS(BT$2:BT191),BR$2:BS$215,2,FALSE),"")</f>
        <v>Spurdog</v>
      </c>
      <c r="BU191">
        <f>IF(ISNUMBER(SEARCH(Landings!$K$147,BV$2:BV$215)),MAX(BU$1:BU190)+1,0)</f>
        <v>190</v>
      </c>
      <c r="BV191" t="s">
        <v>1681</v>
      </c>
      <c r="BW191" t="str">
        <f>IFERROR(VLOOKUP(ROWS(BW$2:BW191),BU$2:BV$215,2,FALSE),"")</f>
        <v>Spurdog</v>
      </c>
      <c r="BX191">
        <f>IF(ISNUMBER(SEARCH(Landings!$K$148,BY$2:BY$215)),MAX(BX$1:BX190)+1,0)</f>
        <v>190</v>
      </c>
      <c r="BY191" t="s">
        <v>1681</v>
      </c>
      <c r="BZ191" t="str">
        <f>IFERROR(VLOOKUP(ROWS(BZ$2:BZ191),BX$2:BY$215,2,FALSE),"")</f>
        <v>Spurdog</v>
      </c>
      <c r="CA191">
        <f>IF(ISNUMBER(SEARCH(Landings!$K$149,CB$2:CB$215)),MAX(CA$1:CA190)+1,0)</f>
        <v>190</v>
      </c>
      <c r="CB191" t="s">
        <v>1681</v>
      </c>
      <c r="CC191" t="str">
        <f>IFERROR(VLOOKUP(ROWS(CC$2:CC191),CA$2:CB$215,2,FALSE),"")</f>
        <v>Spurdog</v>
      </c>
      <c r="CD191">
        <f>IF(ISNUMBER(SEARCH(Landings!$K$150,CE$2:CE$215)),MAX(CD$1:CD190)+1,0)</f>
        <v>190</v>
      </c>
      <c r="CE191" t="s">
        <v>1681</v>
      </c>
      <c r="CF191" t="str">
        <f>IFERROR(VLOOKUP(ROWS(CF$2:CF191),CD$2:CE$215,2,FALSE),"")</f>
        <v>Spurdog</v>
      </c>
      <c r="CG191">
        <f>IF(ISNUMBER(SEARCH(Landings!$K$151,CH$2:CH$215)),MAX(CG$1:CG190)+1,0)</f>
        <v>190</v>
      </c>
      <c r="CH191" t="s">
        <v>1681</v>
      </c>
      <c r="CI191" t="str">
        <f>IFERROR(VLOOKUP(ROWS(CI$2:CI191),CG$2:CH$215,2,FALSE),"")</f>
        <v>Spurdog</v>
      </c>
      <c r="CJ191">
        <f>IF(ISNUMBER(SEARCH(Landings!$K$152,CK$2:CK$215)),MAX(CJ$1:CJ190)+1,0)</f>
        <v>190</v>
      </c>
      <c r="CK191" t="s">
        <v>1681</v>
      </c>
      <c r="CL191" t="str">
        <f>IFERROR(VLOOKUP(ROWS(CL$2:CL191),CJ$2:CK$215,2,FALSE),"")</f>
        <v>Spurdog</v>
      </c>
      <c r="CM191">
        <f>IF(ISNUMBER(SEARCH(Landings!$K$153,CN$2:CN$215)),MAX(CM$1:CM190)+1,0)</f>
        <v>190</v>
      </c>
      <c r="CN191" t="s">
        <v>1681</v>
      </c>
      <c r="CO191" t="str">
        <f>IFERROR(VLOOKUP(ROWS(CO$2:CO191),CM$2:CN$215,2,FALSE),"")</f>
        <v>Spurdog</v>
      </c>
    </row>
    <row r="192" spans="1:93" x14ac:dyDescent="0.25">
      <c r="A192" t="s">
        <v>1682</v>
      </c>
      <c r="B192" t="s">
        <v>1683</v>
      </c>
      <c r="D192">
        <f>IF(ISNUMBER(SEARCH(Landings!$K$124,E$2:E$215)),MAX(D$1:D191)+1,0)</f>
        <v>191</v>
      </c>
      <c r="E192" t="s">
        <v>1683</v>
      </c>
      <c r="F192" t="str">
        <f>IFERROR(VLOOKUP(ROWS(F$2:F192),D$2:E$215,2,FALSE),"")</f>
        <v>Squid</v>
      </c>
      <c r="G192">
        <f>IF(ISNUMBER(SEARCH(Landings!$K$125,H$2:H$215)),MAX(G$1:G191)+1,0)</f>
        <v>191</v>
      </c>
      <c r="H192" t="s">
        <v>1683</v>
      </c>
      <c r="I192" t="str">
        <f>IFERROR(VLOOKUP(ROWS(I$2:I192),G$2:H$215,2,FALSE),"")</f>
        <v>Squid</v>
      </c>
      <c r="J192">
        <f>IF(ISNUMBER(SEARCH(Landings!$K$126,K$2:K$215)),MAX(J$1:J191)+1,0)</f>
        <v>191</v>
      </c>
      <c r="K192" t="s">
        <v>1683</v>
      </c>
      <c r="L192" t="str">
        <f>IFERROR(VLOOKUP(ROWS(L$2:L192),J$2:K$215,2,FALSE),"")</f>
        <v>Squid</v>
      </c>
      <c r="M192">
        <f>IF(ISNUMBER(SEARCH(Landings!$K$127,N$2:N$215)),MAX(M$1:M191)+1,0)</f>
        <v>191</v>
      </c>
      <c r="N192" t="s">
        <v>1683</v>
      </c>
      <c r="O192" t="str">
        <f>IFERROR(VLOOKUP(ROWS(O$2:O192),M$2:N$215,2,FALSE),"")</f>
        <v>Squid</v>
      </c>
      <c r="P192">
        <f>IF(ISNUMBER(SEARCH(Landings!$K$128,Q$2:Q$215)),MAX(P$1:P191)+1,0)</f>
        <v>191</v>
      </c>
      <c r="Q192" t="s">
        <v>1683</v>
      </c>
      <c r="R192" t="str">
        <f>IFERROR(VLOOKUP(ROWS(R$2:R192),P$2:Q$215,2,FALSE),"")</f>
        <v>Squid</v>
      </c>
      <c r="S192">
        <f>IF(ISNUMBER(SEARCH(Landings!$K$129,T$2:T$215)),MAX(S$1:S191)+1,0)</f>
        <v>191</v>
      </c>
      <c r="T192" t="s">
        <v>1683</v>
      </c>
      <c r="U192" t="str">
        <f>IFERROR(VLOOKUP(ROWS(U$2:U192),S$2:T$215,2,FALSE),"")</f>
        <v>Squid</v>
      </c>
      <c r="V192">
        <f>IF(ISNUMBER(SEARCH(Landings!$K$130,W$2:W$215)),MAX(V$1:V191)+1,0)</f>
        <v>191</v>
      </c>
      <c r="W192" t="s">
        <v>1683</v>
      </c>
      <c r="X192" t="str">
        <f>IFERROR(VLOOKUP(ROWS(X$2:X192),V$2:W$215,2,FALSE),"")</f>
        <v>Squid</v>
      </c>
      <c r="Y192">
        <f>IF(ISNUMBER(SEARCH(Landings!$K$131,Z$2:Z$215)),MAX(Y$1:Y191)+1,0)</f>
        <v>191</v>
      </c>
      <c r="Z192" t="s">
        <v>1683</v>
      </c>
      <c r="AA192" t="str">
        <f>IFERROR(VLOOKUP(ROWS(AA$2:AA192),Y$2:Z$215,2,FALSE),"")</f>
        <v>Squid</v>
      </c>
      <c r="AB192">
        <f>IF(ISNUMBER(SEARCH(Landings!$K$132,AC$2:AC$215)),MAX(AB$1:AB191)+1,0)</f>
        <v>191</v>
      </c>
      <c r="AC192" t="s">
        <v>1683</v>
      </c>
      <c r="AD192" t="str">
        <f>IFERROR(VLOOKUP(ROWS(AD$2:AD192),AB$2:AC$215,2,FALSE),"")</f>
        <v>Squid</v>
      </c>
      <c r="AE192">
        <f>IF(ISNUMBER(SEARCH(Landings!$K$133,AF$2:AF$215)),MAX(AE$1:AE191)+1,0)</f>
        <v>191</v>
      </c>
      <c r="AF192" t="s">
        <v>1683</v>
      </c>
      <c r="AG192" t="str">
        <f>IFERROR(VLOOKUP(ROWS(AG$2:AG192),AE$2:AF$215,2,FALSE),"")</f>
        <v>Squid</v>
      </c>
      <c r="AH192">
        <f>IF(ISNUMBER(SEARCH(Landings!$K$134,AI$2:AI$215)),MAX(AH$1:AH191)+1,0)</f>
        <v>191</v>
      </c>
      <c r="AI192" t="s">
        <v>1683</v>
      </c>
      <c r="AJ192" t="str">
        <f>IFERROR(VLOOKUP(ROWS(AJ$2:AJ192),AH$2:AI$215,2,FALSE),"")</f>
        <v>Squid</v>
      </c>
      <c r="AK192">
        <f>IF(ISNUMBER(SEARCH(Landings!$K$135,AL$2:AL$215)),MAX(AK$1:AK191)+1,0)</f>
        <v>191</v>
      </c>
      <c r="AL192" t="s">
        <v>1683</v>
      </c>
      <c r="AM192" t="str">
        <f>IFERROR(VLOOKUP(ROWS(AM$2:AM192),AK$2:AL$215,2,FALSE),"")</f>
        <v>Squid</v>
      </c>
      <c r="AN192">
        <f>IF(ISNUMBER(SEARCH(Landings!$K$136,AO$2:AO$215)),MAX(AN$1:AN191)+1,0)</f>
        <v>191</v>
      </c>
      <c r="AO192" t="s">
        <v>1683</v>
      </c>
      <c r="AP192" t="str">
        <f>IFERROR(VLOOKUP(ROWS(AP$2:AP192),AN$2:AO$215,2,FALSE),"")</f>
        <v>Squid</v>
      </c>
      <c r="AQ192">
        <f>IF(ISNUMBER(SEARCH(Landings!$K$137,AR$2:AR$215)),MAX(AQ$1:AQ191)+1,0)</f>
        <v>191</v>
      </c>
      <c r="AR192" t="s">
        <v>1683</v>
      </c>
      <c r="AS192" t="str">
        <f>IFERROR(VLOOKUP(ROWS(AS$2:AS192),AQ$2:AR$215,2,FALSE),"")</f>
        <v>Squid</v>
      </c>
      <c r="AT192">
        <f>IF(ISNUMBER(SEARCH(Landings!$K$138,AU$2:AU$215)),MAX(AT$1:AT191)+1,0)</f>
        <v>191</v>
      </c>
      <c r="AU192" t="s">
        <v>1683</v>
      </c>
      <c r="AV192" t="str">
        <f>IFERROR(VLOOKUP(ROWS(AV$2:AV192),AT$2:AU$215,2,FALSE),"")</f>
        <v>Squid</v>
      </c>
      <c r="AW192">
        <f>IF(ISNUMBER(SEARCH(Landings!$K$139,AX$2:AX$215)),MAX(AW$1:AW191)+1,0)</f>
        <v>191</v>
      </c>
      <c r="AX192" t="s">
        <v>1683</v>
      </c>
      <c r="AY192" t="str">
        <f>IFERROR(VLOOKUP(ROWS(AY$2:AY192),AW$2:AX$215,2,FALSE),"")</f>
        <v>Squid</v>
      </c>
      <c r="AZ192">
        <f>IF(ISNUMBER(SEARCH(Landings!$K$140,BA$2:BA$215)),MAX(AZ$1:AZ191)+1,0)</f>
        <v>191</v>
      </c>
      <c r="BA192" t="s">
        <v>1683</v>
      </c>
      <c r="BB192" t="str">
        <f>IFERROR(VLOOKUP(ROWS(BB$2:BB192),AZ$2:BA$215,2,FALSE),"")</f>
        <v>Squid</v>
      </c>
      <c r="BC192">
        <f>IF(ISNUMBER(SEARCH(Landings!$K$141,BD$2:BD$215)),MAX(BC$1:BC191)+1,0)</f>
        <v>191</v>
      </c>
      <c r="BD192" t="s">
        <v>1683</v>
      </c>
      <c r="BE192" t="str">
        <f>IFERROR(VLOOKUP(ROWS(BE$2:BE192),BC$2:BD$215,2,FALSE),"")</f>
        <v>Squid</v>
      </c>
      <c r="BF192">
        <f>IF(ISNUMBER(SEARCH(Landings!$K$142,BG$2:BG$215)),MAX(BF$1:BF191)+1,0)</f>
        <v>191</v>
      </c>
      <c r="BG192" t="s">
        <v>1683</v>
      </c>
      <c r="BH192" t="str">
        <f>IFERROR(VLOOKUP(ROWS(BH$2:BH192),BF$2:BG$215,2,FALSE),"")</f>
        <v>Squid</v>
      </c>
      <c r="BI192">
        <f>IF(ISNUMBER(SEARCH(Landings!$K$143,BJ$2:BJ$215)),MAX(BI$1:BI191)+1,0)</f>
        <v>191</v>
      </c>
      <c r="BJ192" t="s">
        <v>1683</v>
      </c>
      <c r="BK192" t="str">
        <f>IFERROR(VLOOKUP(ROWS(BK$2:BK192),BI$2:BJ$215,2,FALSE),"")</f>
        <v>Squid</v>
      </c>
      <c r="BL192">
        <f>IF(ISNUMBER(SEARCH(Landings!$K$144,BM$2:BM$215)),MAX(BL$1:BL191)+1,0)</f>
        <v>191</v>
      </c>
      <c r="BM192" t="s">
        <v>1683</v>
      </c>
      <c r="BN192" t="str">
        <f>IFERROR(VLOOKUP(ROWS(BN$2:BN192),BL$2:BM$215,2,FALSE),"")</f>
        <v>Squid</v>
      </c>
      <c r="BO192">
        <f>IF(ISNUMBER(SEARCH(Landings!$K$145,BP$2:BP$215)),MAX(BO$1:BO191)+1,0)</f>
        <v>191</v>
      </c>
      <c r="BP192" t="s">
        <v>1683</v>
      </c>
      <c r="BQ192" t="str">
        <f>IFERROR(VLOOKUP(ROWS(BQ$2:BQ192),BO$2:BP$215,2,FALSE),"")</f>
        <v>Squid</v>
      </c>
      <c r="BR192">
        <f>IF(ISNUMBER(SEARCH(Landings!$K$146,BS$2:BS$215)),MAX(BR$1:BR191)+1,0)</f>
        <v>191</v>
      </c>
      <c r="BS192" t="s">
        <v>1683</v>
      </c>
      <c r="BT192" t="str">
        <f>IFERROR(VLOOKUP(ROWS(BT$2:BT192),BR$2:BS$215,2,FALSE),"")</f>
        <v>Squid</v>
      </c>
      <c r="BU192">
        <f>IF(ISNUMBER(SEARCH(Landings!$K$147,BV$2:BV$215)),MAX(BU$1:BU191)+1,0)</f>
        <v>191</v>
      </c>
      <c r="BV192" t="s">
        <v>1683</v>
      </c>
      <c r="BW192" t="str">
        <f>IFERROR(VLOOKUP(ROWS(BW$2:BW192),BU$2:BV$215,2,FALSE),"")</f>
        <v>Squid</v>
      </c>
      <c r="BX192">
        <f>IF(ISNUMBER(SEARCH(Landings!$K$148,BY$2:BY$215)),MAX(BX$1:BX191)+1,0)</f>
        <v>191</v>
      </c>
      <c r="BY192" t="s">
        <v>1683</v>
      </c>
      <c r="BZ192" t="str">
        <f>IFERROR(VLOOKUP(ROWS(BZ$2:BZ192),BX$2:BY$215,2,FALSE),"")</f>
        <v>Squid</v>
      </c>
      <c r="CA192">
        <f>IF(ISNUMBER(SEARCH(Landings!$K$149,CB$2:CB$215)),MAX(CA$1:CA191)+1,0)</f>
        <v>191</v>
      </c>
      <c r="CB192" t="s">
        <v>1683</v>
      </c>
      <c r="CC192" t="str">
        <f>IFERROR(VLOOKUP(ROWS(CC$2:CC192),CA$2:CB$215,2,FALSE),"")</f>
        <v>Squid</v>
      </c>
      <c r="CD192">
        <f>IF(ISNUMBER(SEARCH(Landings!$K$150,CE$2:CE$215)),MAX(CD$1:CD191)+1,0)</f>
        <v>191</v>
      </c>
      <c r="CE192" t="s">
        <v>1683</v>
      </c>
      <c r="CF192" t="str">
        <f>IFERROR(VLOOKUP(ROWS(CF$2:CF192),CD$2:CE$215,2,FALSE),"")</f>
        <v>Squid</v>
      </c>
      <c r="CG192">
        <f>IF(ISNUMBER(SEARCH(Landings!$K$151,CH$2:CH$215)),MAX(CG$1:CG191)+1,0)</f>
        <v>191</v>
      </c>
      <c r="CH192" t="s">
        <v>1683</v>
      </c>
      <c r="CI192" t="str">
        <f>IFERROR(VLOOKUP(ROWS(CI$2:CI192),CG$2:CH$215,2,FALSE),"")</f>
        <v>Squid</v>
      </c>
      <c r="CJ192">
        <f>IF(ISNUMBER(SEARCH(Landings!$K$152,CK$2:CK$215)),MAX(CJ$1:CJ191)+1,0)</f>
        <v>191</v>
      </c>
      <c r="CK192" t="s">
        <v>1683</v>
      </c>
      <c r="CL192" t="str">
        <f>IFERROR(VLOOKUP(ROWS(CL$2:CL192),CJ$2:CK$215,2,FALSE),"")</f>
        <v>Squid</v>
      </c>
      <c r="CM192">
        <f>IF(ISNUMBER(SEARCH(Landings!$K$153,CN$2:CN$215)),MAX(CM$1:CM191)+1,0)</f>
        <v>191</v>
      </c>
      <c r="CN192" t="s">
        <v>1683</v>
      </c>
      <c r="CO192" t="str">
        <f>IFERROR(VLOOKUP(ROWS(CO$2:CO192),CM$2:CN$215,2,FALSE),"")</f>
        <v>Squid</v>
      </c>
    </row>
    <row r="193" spans="1:93" x14ac:dyDescent="0.25">
      <c r="A193" t="s">
        <v>1684</v>
      </c>
      <c r="B193" t="s">
        <v>1685</v>
      </c>
      <c r="D193">
        <f>IF(ISNUMBER(SEARCH(Landings!$K$124,E$2:E$215)),MAX(D$1:D192)+1,0)</f>
        <v>192</v>
      </c>
      <c r="E193" t="s">
        <v>1685</v>
      </c>
      <c r="F193" t="str">
        <f>IFERROR(VLOOKUP(ROWS(F$2:F193),D$2:E$215,2,FALSE),"")</f>
        <v>Starry Ray</v>
      </c>
      <c r="G193">
        <f>IF(ISNUMBER(SEARCH(Landings!$K$125,H$2:H$215)),MAX(G$1:G192)+1,0)</f>
        <v>192</v>
      </c>
      <c r="H193" t="s">
        <v>1685</v>
      </c>
      <c r="I193" t="str">
        <f>IFERROR(VLOOKUP(ROWS(I$2:I193),G$2:H$215,2,FALSE),"")</f>
        <v>Starry Ray</v>
      </c>
      <c r="J193">
        <f>IF(ISNUMBER(SEARCH(Landings!$K$126,K$2:K$215)),MAX(J$1:J192)+1,0)</f>
        <v>192</v>
      </c>
      <c r="K193" t="s">
        <v>1685</v>
      </c>
      <c r="L193" t="str">
        <f>IFERROR(VLOOKUP(ROWS(L$2:L193),J$2:K$215,2,FALSE),"")</f>
        <v>Starry Ray</v>
      </c>
      <c r="M193">
        <f>IF(ISNUMBER(SEARCH(Landings!$K$127,N$2:N$215)),MAX(M$1:M192)+1,0)</f>
        <v>192</v>
      </c>
      <c r="N193" t="s">
        <v>1685</v>
      </c>
      <c r="O193" t="str">
        <f>IFERROR(VLOOKUP(ROWS(O$2:O193),M$2:N$215,2,FALSE),"")</f>
        <v>Starry Ray</v>
      </c>
      <c r="P193">
        <f>IF(ISNUMBER(SEARCH(Landings!$K$128,Q$2:Q$215)),MAX(P$1:P192)+1,0)</f>
        <v>192</v>
      </c>
      <c r="Q193" t="s">
        <v>1685</v>
      </c>
      <c r="R193" t="str">
        <f>IFERROR(VLOOKUP(ROWS(R$2:R193),P$2:Q$215,2,FALSE),"")</f>
        <v>Starry Ray</v>
      </c>
      <c r="S193">
        <f>IF(ISNUMBER(SEARCH(Landings!$K$129,T$2:T$215)),MAX(S$1:S192)+1,0)</f>
        <v>192</v>
      </c>
      <c r="T193" t="s">
        <v>1685</v>
      </c>
      <c r="U193" t="str">
        <f>IFERROR(VLOOKUP(ROWS(U$2:U193),S$2:T$215,2,FALSE),"")</f>
        <v>Starry Ray</v>
      </c>
      <c r="V193">
        <f>IF(ISNUMBER(SEARCH(Landings!$K$130,W$2:W$215)),MAX(V$1:V192)+1,0)</f>
        <v>192</v>
      </c>
      <c r="W193" t="s">
        <v>1685</v>
      </c>
      <c r="X193" t="str">
        <f>IFERROR(VLOOKUP(ROWS(X$2:X193),V$2:W$215,2,FALSE),"")</f>
        <v>Starry Ray</v>
      </c>
      <c r="Y193">
        <f>IF(ISNUMBER(SEARCH(Landings!$K$131,Z$2:Z$215)),MAX(Y$1:Y192)+1,0)</f>
        <v>192</v>
      </c>
      <c r="Z193" t="s">
        <v>1685</v>
      </c>
      <c r="AA193" t="str">
        <f>IFERROR(VLOOKUP(ROWS(AA$2:AA193),Y$2:Z$215,2,FALSE),"")</f>
        <v>Starry Ray</v>
      </c>
      <c r="AB193">
        <f>IF(ISNUMBER(SEARCH(Landings!$K$132,AC$2:AC$215)),MAX(AB$1:AB192)+1,0)</f>
        <v>192</v>
      </c>
      <c r="AC193" t="s">
        <v>1685</v>
      </c>
      <c r="AD193" t="str">
        <f>IFERROR(VLOOKUP(ROWS(AD$2:AD193),AB$2:AC$215,2,FALSE),"")</f>
        <v>Starry Ray</v>
      </c>
      <c r="AE193">
        <f>IF(ISNUMBER(SEARCH(Landings!$K$133,AF$2:AF$215)),MAX(AE$1:AE192)+1,0)</f>
        <v>192</v>
      </c>
      <c r="AF193" t="s">
        <v>1685</v>
      </c>
      <c r="AG193" t="str">
        <f>IFERROR(VLOOKUP(ROWS(AG$2:AG193),AE$2:AF$215,2,FALSE),"")</f>
        <v>Starry Ray</v>
      </c>
      <c r="AH193">
        <f>IF(ISNUMBER(SEARCH(Landings!$K$134,AI$2:AI$215)),MAX(AH$1:AH192)+1,0)</f>
        <v>192</v>
      </c>
      <c r="AI193" t="s">
        <v>1685</v>
      </c>
      <c r="AJ193" t="str">
        <f>IFERROR(VLOOKUP(ROWS(AJ$2:AJ193),AH$2:AI$215,2,FALSE),"")</f>
        <v>Starry Ray</v>
      </c>
      <c r="AK193">
        <f>IF(ISNUMBER(SEARCH(Landings!$K$135,AL$2:AL$215)),MAX(AK$1:AK192)+1,0)</f>
        <v>192</v>
      </c>
      <c r="AL193" t="s">
        <v>1685</v>
      </c>
      <c r="AM193" t="str">
        <f>IFERROR(VLOOKUP(ROWS(AM$2:AM193),AK$2:AL$215,2,FALSE),"")</f>
        <v>Starry Ray</v>
      </c>
      <c r="AN193">
        <f>IF(ISNUMBER(SEARCH(Landings!$K$136,AO$2:AO$215)),MAX(AN$1:AN192)+1,0)</f>
        <v>192</v>
      </c>
      <c r="AO193" t="s">
        <v>1685</v>
      </c>
      <c r="AP193" t="str">
        <f>IFERROR(VLOOKUP(ROWS(AP$2:AP193),AN$2:AO$215,2,FALSE),"")</f>
        <v>Starry Ray</v>
      </c>
      <c r="AQ193">
        <f>IF(ISNUMBER(SEARCH(Landings!$K$137,AR$2:AR$215)),MAX(AQ$1:AQ192)+1,0)</f>
        <v>192</v>
      </c>
      <c r="AR193" t="s">
        <v>1685</v>
      </c>
      <c r="AS193" t="str">
        <f>IFERROR(VLOOKUP(ROWS(AS$2:AS193),AQ$2:AR$215,2,FALSE),"")</f>
        <v>Starry Ray</v>
      </c>
      <c r="AT193">
        <f>IF(ISNUMBER(SEARCH(Landings!$K$138,AU$2:AU$215)),MAX(AT$1:AT192)+1,0)</f>
        <v>192</v>
      </c>
      <c r="AU193" t="s">
        <v>1685</v>
      </c>
      <c r="AV193" t="str">
        <f>IFERROR(VLOOKUP(ROWS(AV$2:AV193),AT$2:AU$215,2,FALSE),"")</f>
        <v>Starry Ray</v>
      </c>
      <c r="AW193">
        <f>IF(ISNUMBER(SEARCH(Landings!$K$139,AX$2:AX$215)),MAX(AW$1:AW192)+1,0)</f>
        <v>192</v>
      </c>
      <c r="AX193" t="s">
        <v>1685</v>
      </c>
      <c r="AY193" t="str">
        <f>IFERROR(VLOOKUP(ROWS(AY$2:AY193),AW$2:AX$215,2,FALSE),"")</f>
        <v>Starry Ray</v>
      </c>
      <c r="AZ193">
        <f>IF(ISNUMBER(SEARCH(Landings!$K$140,BA$2:BA$215)),MAX(AZ$1:AZ192)+1,0)</f>
        <v>192</v>
      </c>
      <c r="BA193" t="s">
        <v>1685</v>
      </c>
      <c r="BB193" t="str">
        <f>IFERROR(VLOOKUP(ROWS(BB$2:BB193),AZ$2:BA$215,2,FALSE),"")</f>
        <v>Starry Ray</v>
      </c>
      <c r="BC193">
        <f>IF(ISNUMBER(SEARCH(Landings!$K$141,BD$2:BD$215)),MAX(BC$1:BC192)+1,0)</f>
        <v>192</v>
      </c>
      <c r="BD193" t="s">
        <v>1685</v>
      </c>
      <c r="BE193" t="str">
        <f>IFERROR(VLOOKUP(ROWS(BE$2:BE193),BC$2:BD$215,2,FALSE),"")</f>
        <v>Starry Ray</v>
      </c>
      <c r="BF193">
        <f>IF(ISNUMBER(SEARCH(Landings!$K$142,BG$2:BG$215)),MAX(BF$1:BF192)+1,0)</f>
        <v>192</v>
      </c>
      <c r="BG193" t="s">
        <v>1685</v>
      </c>
      <c r="BH193" t="str">
        <f>IFERROR(VLOOKUP(ROWS(BH$2:BH193),BF$2:BG$215,2,FALSE),"")</f>
        <v>Starry Ray</v>
      </c>
      <c r="BI193">
        <f>IF(ISNUMBER(SEARCH(Landings!$K$143,BJ$2:BJ$215)),MAX(BI$1:BI192)+1,0)</f>
        <v>192</v>
      </c>
      <c r="BJ193" t="s">
        <v>1685</v>
      </c>
      <c r="BK193" t="str">
        <f>IFERROR(VLOOKUP(ROWS(BK$2:BK193),BI$2:BJ$215,2,FALSE),"")</f>
        <v>Starry Ray</v>
      </c>
      <c r="BL193">
        <f>IF(ISNUMBER(SEARCH(Landings!$K$144,BM$2:BM$215)),MAX(BL$1:BL192)+1,0)</f>
        <v>192</v>
      </c>
      <c r="BM193" t="s">
        <v>1685</v>
      </c>
      <c r="BN193" t="str">
        <f>IFERROR(VLOOKUP(ROWS(BN$2:BN193),BL$2:BM$215,2,FALSE),"")</f>
        <v>Starry Ray</v>
      </c>
      <c r="BO193">
        <f>IF(ISNUMBER(SEARCH(Landings!$K$145,BP$2:BP$215)),MAX(BO$1:BO192)+1,0)</f>
        <v>192</v>
      </c>
      <c r="BP193" t="s">
        <v>1685</v>
      </c>
      <c r="BQ193" t="str">
        <f>IFERROR(VLOOKUP(ROWS(BQ$2:BQ193),BO$2:BP$215,2,FALSE),"")</f>
        <v>Starry Ray</v>
      </c>
      <c r="BR193">
        <f>IF(ISNUMBER(SEARCH(Landings!$K$146,BS$2:BS$215)),MAX(BR$1:BR192)+1,0)</f>
        <v>192</v>
      </c>
      <c r="BS193" t="s">
        <v>1685</v>
      </c>
      <c r="BT193" t="str">
        <f>IFERROR(VLOOKUP(ROWS(BT$2:BT193),BR$2:BS$215,2,FALSE),"")</f>
        <v>Starry Ray</v>
      </c>
      <c r="BU193">
        <f>IF(ISNUMBER(SEARCH(Landings!$K$147,BV$2:BV$215)),MAX(BU$1:BU192)+1,0)</f>
        <v>192</v>
      </c>
      <c r="BV193" t="s">
        <v>1685</v>
      </c>
      <c r="BW193" t="str">
        <f>IFERROR(VLOOKUP(ROWS(BW$2:BW193),BU$2:BV$215,2,FALSE),"")</f>
        <v>Starry Ray</v>
      </c>
      <c r="BX193">
        <f>IF(ISNUMBER(SEARCH(Landings!$K$148,BY$2:BY$215)),MAX(BX$1:BX192)+1,0)</f>
        <v>192</v>
      </c>
      <c r="BY193" t="s">
        <v>1685</v>
      </c>
      <c r="BZ193" t="str">
        <f>IFERROR(VLOOKUP(ROWS(BZ$2:BZ193),BX$2:BY$215,2,FALSE),"")</f>
        <v>Starry Ray</v>
      </c>
      <c r="CA193">
        <f>IF(ISNUMBER(SEARCH(Landings!$K$149,CB$2:CB$215)),MAX(CA$1:CA192)+1,0)</f>
        <v>192</v>
      </c>
      <c r="CB193" t="s">
        <v>1685</v>
      </c>
      <c r="CC193" t="str">
        <f>IFERROR(VLOOKUP(ROWS(CC$2:CC193),CA$2:CB$215,2,FALSE),"")</f>
        <v>Starry Ray</v>
      </c>
      <c r="CD193">
        <f>IF(ISNUMBER(SEARCH(Landings!$K$150,CE$2:CE$215)),MAX(CD$1:CD192)+1,0)</f>
        <v>192</v>
      </c>
      <c r="CE193" t="s">
        <v>1685</v>
      </c>
      <c r="CF193" t="str">
        <f>IFERROR(VLOOKUP(ROWS(CF$2:CF193),CD$2:CE$215,2,FALSE),"")</f>
        <v>Starry Ray</v>
      </c>
      <c r="CG193">
        <f>IF(ISNUMBER(SEARCH(Landings!$K$151,CH$2:CH$215)),MAX(CG$1:CG192)+1,0)</f>
        <v>192</v>
      </c>
      <c r="CH193" t="s">
        <v>1685</v>
      </c>
      <c r="CI193" t="str">
        <f>IFERROR(VLOOKUP(ROWS(CI$2:CI193),CG$2:CH$215,2,FALSE),"")</f>
        <v>Starry Ray</v>
      </c>
      <c r="CJ193">
        <f>IF(ISNUMBER(SEARCH(Landings!$K$152,CK$2:CK$215)),MAX(CJ$1:CJ192)+1,0)</f>
        <v>192</v>
      </c>
      <c r="CK193" t="s">
        <v>1685</v>
      </c>
      <c r="CL193" t="str">
        <f>IFERROR(VLOOKUP(ROWS(CL$2:CL193),CJ$2:CK$215,2,FALSE),"")</f>
        <v>Starry Ray</v>
      </c>
      <c r="CM193">
        <f>IF(ISNUMBER(SEARCH(Landings!$K$153,CN$2:CN$215)),MAX(CM$1:CM192)+1,0)</f>
        <v>192</v>
      </c>
      <c r="CN193" t="s">
        <v>1685</v>
      </c>
      <c r="CO193" t="str">
        <f>IFERROR(VLOOKUP(ROWS(CO$2:CO193),CM$2:CN$215,2,FALSE),"")</f>
        <v>Starry Ray</v>
      </c>
    </row>
    <row r="194" spans="1:93" x14ac:dyDescent="0.25">
      <c r="A194" t="s">
        <v>1686</v>
      </c>
      <c r="B194" t="s">
        <v>1687</v>
      </c>
      <c r="D194">
        <f>IF(ISNUMBER(SEARCH(Landings!$K$124,E$2:E$215)),MAX(D$1:D193)+1,0)</f>
        <v>193</v>
      </c>
      <c r="E194" t="s">
        <v>1687</v>
      </c>
      <c r="F194" t="str">
        <f>IFERROR(VLOOKUP(ROWS(F$2:F194),D$2:E$215,2,FALSE),"")</f>
        <v>Starry Smooth-hound</v>
      </c>
      <c r="G194">
        <f>IF(ISNUMBER(SEARCH(Landings!$K$125,H$2:H$215)),MAX(G$1:G193)+1,0)</f>
        <v>193</v>
      </c>
      <c r="H194" t="s">
        <v>1687</v>
      </c>
      <c r="I194" t="str">
        <f>IFERROR(VLOOKUP(ROWS(I$2:I194),G$2:H$215,2,FALSE),"")</f>
        <v>Starry Smooth-hound</v>
      </c>
      <c r="J194">
        <f>IF(ISNUMBER(SEARCH(Landings!$K$126,K$2:K$215)),MAX(J$1:J193)+1,0)</f>
        <v>193</v>
      </c>
      <c r="K194" t="s">
        <v>1687</v>
      </c>
      <c r="L194" t="str">
        <f>IFERROR(VLOOKUP(ROWS(L$2:L194),J$2:K$215,2,FALSE),"")</f>
        <v>Starry Smooth-hound</v>
      </c>
      <c r="M194">
        <f>IF(ISNUMBER(SEARCH(Landings!$K$127,N$2:N$215)),MAX(M$1:M193)+1,0)</f>
        <v>193</v>
      </c>
      <c r="N194" t="s">
        <v>1687</v>
      </c>
      <c r="O194" t="str">
        <f>IFERROR(VLOOKUP(ROWS(O$2:O194),M$2:N$215,2,FALSE),"")</f>
        <v>Starry Smooth-hound</v>
      </c>
      <c r="P194">
        <f>IF(ISNUMBER(SEARCH(Landings!$K$128,Q$2:Q$215)),MAX(P$1:P193)+1,0)</f>
        <v>193</v>
      </c>
      <c r="Q194" t="s">
        <v>1687</v>
      </c>
      <c r="R194" t="str">
        <f>IFERROR(VLOOKUP(ROWS(R$2:R194),P$2:Q$215,2,FALSE),"")</f>
        <v>Starry Smooth-hound</v>
      </c>
      <c r="S194">
        <f>IF(ISNUMBER(SEARCH(Landings!$K$129,T$2:T$215)),MAX(S$1:S193)+1,0)</f>
        <v>193</v>
      </c>
      <c r="T194" t="s">
        <v>1687</v>
      </c>
      <c r="U194" t="str">
        <f>IFERROR(VLOOKUP(ROWS(U$2:U194),S$2:T$215,2,FALSE),"")</f>
        <v>Starry Smooth-hound</v>
      </c>
      <c r="V194">
        <f>IF(ISNUMBER(SEARCH(Landings!$K$130,W$2:W$215)),MAX(V$1:V193)+1,0)</f>
        <v>193</v>
      </c>
      <c r="W194" t="s">
        <v>1687</v>
      </c>
      <c r="X194" t="str">
        <f>IFERROR(VLOOKUP(ROWS(X$2:X194),V$2:W$215,2,FALSE),"")</f>
        <v>Starry Smooth-hound</v>
      </c>
      <c r="Y194">
        <f>IF(ISNUMBER(SEARCH(Landings!$K$131,Z$2:Z$215)),MAX(Y$1:Y193)+1,0)</f>
        <v>193</v>
      </c>
      <c r="Z194" t="s">
        <v>1687</v>
      </c>
      <c r="AA194" t="str">
        <f>IFERROR(VLOOKUP(ROWS(AA$2:AA194),Y$2:Z$215,2,FALSE),"")</f>
        <v>Starry Smooth-hound</v>
      </c>
      <c r="AB194">
        <f>IF(ISNUMBER(SEARCH(Landings!$K$132,AC$2:AC$215)),MAX(AB$1:AB193)+1,0)</f>
        <v>193</v>
      </c>
      <c r="AC194" t="s">
        <v>1687</v>
      </c>
      <c r="AD194" t="str">
        <f>IFERROR(VLOOKUP(ROWS(AD$2:AD194),AB$2:AC$215,2,FALSE),"")</f>
        <v>Starry Smooth-hound</v>
      </c>
      <c r="AE194">
        <f>IF(ISNUMBER(SEARCH(Landings!$K$133,AF$2:AF$215)),MAX(AE$1:AE193)+1,0)</f>
        <v>193</v>
      </c>
      <c r="AF194" t="s">
        <v>1687</v>
      </c>
      <c r="AG194" t="str">
        <f>IFERROR(VLOOKUP(ROWS(AG$2:AG194),AE$2:AF$215,2,FALSE),"")</f>
        <v>Starry Smooth-hound</v>
      </c>
      <c r="AH194">
        <f>IF(ISNUMBER(SEARCH(Landings!$K$134,AI$2:AI$215)),MAX(AH$1:AH193)+1,0)</f>
        <v>193</v>
      </c>
      <c r="AI194" t="s">
        <v>1687</v>
      </c>
      <c r="AJ194" t="str">
        <f>IFERROR(VLOOKUP(ROWS(AJ$2:AJ194),AH$2:AI$215,2,FALSE),"")</f>
        <v>Starry Smooth-hound</v>
      </c>
      <c r="AK194">
        <f>IF(ISNUMBER(SEARCH(Landings!$K$135,AL$2:AL$215)),MAX(AK$1:AK193)+1,0)</f>
        <v>193</v>
      </c>
      <c r="AL194" t="s">
        <v>1687</v>
      </c>
      <c r="AM194" t="str">
        <f>IFERROR(VLOOKUP(ROWS(AM$2:AM194),AK$2:AL$215,2,FALSE),"")</f>
        <v>Starry Smooth-hound</v>
      </c>
      <c r="AN194">
        <f>IF(ISNUMBER(SEARCH(Landings!$K$136,AO$2:AO$215)),MAX(AN$1:AN193)+1,0)</f>
        <v>193</v>
      </c>
      <c r="AO194" t="s">
        <v>1687</v>
      </c>
      <c r="AP194" t="str">
        <f>IFERROR(VLOOKUP(ROWS(AP$2:AP194),AN$2:AO$215,2,FALSE),"")</f>
        <v>Starry Smooth-hound</v>
      </c>
      <c r="AQ194">
        <f>IF(ISNUMBER(SEARCH(Landings!$K$137,AR$2:AR$215)),MAX(AQ$1:AQ193)+1,0)</f>
        <v>193</v>
      </c>
      <c r="AR194" t="s">
        <v>1687</v>
      </c>
      <c r="AS194" t="str">
        <f>IFERROR(VLOOKUP(ROWS(AS$2:AS194),AQ$2:AR$215,2,FALSE),"")</f>
        <v>Starry Smooth-hound</v>
      </c>
      <c r="AT194">
        <f>IF(ISNUMBER(SEARCH(Landings!$K$138,AU$2:AU$215)),MAX(AT$1:AT193)+1,0)</f>
        <v>193</v>
      </c>
      <c r="AU194" t="s">
        <v>1687</v>
      </c>
      <c r="AV194" t="str">
        <f>IFERROR(VLOOKUP(ROWS(AV$2:AV194),AT$2:AU$215,2,FALSE),"")</f>
        <v>Starry Smooth-hound</v>
      </c>
      <c r="AW194">
        <f>IF(ISNUMBER(SEARCH(Landings!$K$139,AX$2:AX$215)),MAX(AW$1:AW193)+1,0)</f>
        <v>193</v>
      </c>
      <c r="AX194" t="s">
        <v>1687</v>
      </c>
      <c r="AY194" t="str">
        <f>IFERROR(VLOOKUP(ROWS(AY$2:AY194),AW$2:AX$215,2,FALSE),"")</f>
        <v>Starry Smooth-hound</v>
      </c>
      <c r="AZ194">
        <f>IF(ISNUMBER(SEARCH(Landings!$K$140,BA$2:BA$215)),MAX(AZ$1:AZ193)+1,0)</f>
        <v>193</v>
      </c>
      <c r="BA194" t="s">
        <v>1687</v>
      </c>
      <c r="BB194" t="str">
        <f>IFERROR(VLOOKUP(ROWS(BB$2:BB194),AZ$2:BA$215,2,FALSE),"")</f>
        <v>Starry Smooth-hound</v>
      </c>
      <c r="BC194">
        <f>IF(ISNUMBER(SEARCH(Landings!$K$141,BD$2:BD$215)),MAX(BC$1:BC193)+1,0)</f>
        <v>193</v>
      </c>
      <c r="BD194" t="s">
        <v>1687</v>
      </c>
      <c r="BE194" t="str">
        <f>IFERROR(VLOOKUP(ROWS(BE$2:BE194),BC$2:BD$215,2,FALSE),"")</f>
        <v>Starry Smooth-hound</v>
      </c>
      <c r="BF194">
        <f>IF(ISNUMBER(SEARCH(Landings!$K$142,BG$2:BG$215)),MAX(BF$1:BF193)+1,0)</f>
        <v>193</v>
      </c>
      <c r="BG194" t="s">
        <v>1687</v>
      </c>
      <c r="BH194" t="str">
        <f>IFERROR(VLOOKUP(ROWS(BH$2:BH194),BF$2:BG$215,2,FALSE),"")</f>
        <v>Starry Smooth-hound</v>
      </c>
      <c r="BI194">
        <f>IF(ISNUMBER(SEARCH(Landings!$K$143,BJ$2:BJ$215)),MAX(BI$1:BI193)+1,0)</f>
        <v>193</v>
      </c>
      <c r="BJ194" t="s">
        <v>1687</v>
      </c>
      <c r="BK194" t="str">
        <f>IFERROR(VLOOKUP(ROWS(BK$2:BK194),BI$2:BJ$215,2,FALSE),"")</f>
        <v>Starry Smooth-hound</v>
      </c>
      <c r="BL194">
        <f>IF(ISNUMBER(SEARCH(Landings!$K$144,BM$2:BM$215)),MAX(BL$1:BL193)+1,0)</f>
        <v>193</v>
      </c>
      <c r="BM194" t="s">
        <v>1687</v>
      </c>
      <c r="BN194" t="str">
        <f>IFERROR(VLOOKUP(ROWS(BN$2:BN194),BL$2:BM$215,2,FALSE),"")</f>
        <v>Starry Smooth-hound</v>
      </c>
      <c r="BO194">
        <f>IF(ISNUMBER(SEARCH(Landings!$K$145,BP$2:BP$215)),MAX(BO$1:BO193)+1,0)</f>
        <v>193</v>
      </c>
      <c r="BP194" t="s">
        <v>1687</v>
      </c>
      <c r="BQ194" t="str">
        <f>IFERROR(VLOOKUP(ROWS(BQ$2:BQ194),BO$2:BP$215,2,FALSE),"")</f>
        <v>Starry Smooth-hound</v>
      </c>
      <c r="BR194">
        <f>IF(ISNUMBER(SEARCH(Landings!$K$146,BS$2:BS$215)),MAX(BR$1:BR193)+1,0)</f>
        <v>193</v>
      </c>
      <c r="BS194" t="s">
        <v>1687</v>
      </c>
      <c r="BT194" t="str">
        <f>IFERROR(VLOOKUP(ROWS(BT$2:BT194),BR$2:BS$215,2,FALSE),"")</f>
        <v>Starry Smooth-hound</v>
      </c>
      <c r="BU194">
        <f>IF(ISNUMBER(SEARCH(Landings!$K$147,BV$2:BV$215)),MAX(BU$1:BU193)+1,0)</f>
        <v>193</v>
      </c>
      <c r="BV194" t="s">
        <v>1687</v>
      </c>
      <c r="BW194" t="str">
        <f>IFERROR(VLOOKUP(ROWS(BW$2:BW194),BU$2:BV$215,2,FALSE),"")</f>
        <v>Starry Smooth-hound</v>
      </c>
      <c r="BX194">
        <f>IF(ISNUMBER(SEARCH(Landings!$K$148,BY$2:BY$215)),MAX(BX$1:BX193)+1,0)</f>
        <v>193</v>
      </c>
      <c r="BY194" t="s">
        <v>1687</v>
      </c>
      <c r="BZ194" t="str">
        <f>IFERROR(VLOOKUP(ROWS(BZ$2:BZ194),BX$2:BY$215,2,FALSE),"")</f>
        <v>Starry Smooth-hound</v>
      </c>
      <c r="CA194">
        <f>IF(ISNUMBER(SEARCH(Landings!$K$149,CB$2:CB$215)),MAX(CA$1:CA193)+1,0)</f>
        <v>193</v>
      </c>
      <c r="CB194" t="s">
        <v>1687</v>
      </c>
      <c r="CC194" t="str">
        <f>IFERROR(VLOOKUP(ROWS(CC$2:CC194),CA$2:CB$215,2,FALSE),"")</f>
        <v>Starry Smooth-hound</v>
      </c>
      <c r="CD194">
        <f>IF(ISNUMBER(SEARCH(Landings!$K$150,CE$2:CE$215)),MAX(CD$1:CD193)+1,0)</f>
        <v>193</v>
      </c>
      <c r="CE194" t="s">
        <v>1687</v>
      </c>
      <c r="CF194" t="str">
        <f>IFERROR(VLOOKUP(ROWS(CF$2:CF194),CD$2:CE$215,2,FALSE),"")</f>
        <v>Starry Smooth-hound</v>
      </c>
      <c r="CG194">
        <f>IF(ISNUMBER(SEARCH(Landings!$K$151,CH$2:CH$215)),MAX(CG$1:CG193)+1,0)</f>
        <v>193</v>
      </c>
      <c r="CH194" t="s">
        <v>1687</v>
      </c>
      <c r="CI194" t="str">
        <f>IFERROR(VLOOKUP(ROWS(CI$2:CI194),CG$2:CH$215,2,FALSE),"")</f>
        <v>Starry Smooth-hound</v>
      </c>
      <c r="CJ194">
        <f>IF(ISNUMBER(SEARCH(Landings!$K$152,CK$2:CK$215)),MAX(CJ$1:CJ193)+1,0)</f>
        <v>193</v>
      </c>
      <c r="CK194" t="s">
        <v>1687</v>
      </c>
      <c r="CL194" t="str">
        <f>IFERROR(VLOOKUP(ROWS(CL$2:CL194),CJ$2:CK$215,2,FALSE),"")</f>
        <v>Starry Smooth-hound</v>
      </c>
      <c r="CM194">
        <f>IF(ISNUMBER(SEARCH(Landings!$K$153,CN$2:CN$215)),MAX(CM$1:CM193)+1,0)</f>
        <v>193</v>
      </c>
      <c r="CN194" t="s">
        <v>1687</v>
      </c>
      <c r="CO194" t="str">
        <f>IFERROR(VLOOKUP(ROWS(CO$2:CO194),CM$2:CN$215,2,FALSE),"")</f>
        <v>Starry Smooth-hound</v>
      </c>
    </row>
    <row r="195" spans="1:93" x14ac:dyDescent="0.25">
      <c r="A195" t="s">
        <v>1688</v>
      </c>
      <c r="B195" t="s">
        <v>1689</v>
      </c>
      <c r="D195">
        <f>IF(ISNUMBER(SEARCH(Landings!$K$124,E$2:E$215)),MAX(D$1:D194)+1,0)</f>
        <v>194</v>
      </c>
      <c r="E195" t="s">
        <v>1689</v>
      </c>
      <c r="F195" t="str">
        <f>IFERROR(VLOOKUP(ROWS(F$2:F195),D$2:E$215,2,FALSE),"")</f>
        <v>Streaked Gurnard</v>
      </c>
      <c r="G195">
        <f>IF(ISNUMBER(SEARCH(Landings!$K$125,H$2:H$215)),MAX(G$1:G194)+1,0)</f>
        <v>194</v>
      </c>
      <c r="H195" t="s">
        <v>1689</v>
      </c>
      <c r="I195" t="str">
        <f>IFERROR(VLOOKUP(ROWS(I$2:I195),G$2:H$215,2,FALSE),"")</f>
        <v>Streaked Gurnard</v>
      </c>
      <c r="J195">
        <f>IF(ISNUMBER(SEARCH(Landings!$K$126,K$2:K$215)),MAX(J$1:J194)+1,0)</f>
        <v>194</v>
      </c>
      <c r="K195" t="s">
        <v>1689</v>
      </c>
      <c r="L195" t="str">
        <f>IFERROR(VLOOKUP(ROWS(L$2:L195),J$2:K$215,2,FALSE),"")</f>
        <v>Streaked Gurnard</v>
      </c>
      <c r="M195">
        <f>IF(ISNUMBER(SEARCH(Landings!$K$127,N$2:N$215)),MAX(M$1:M194)+1,0)</f>
        <v>194</v>
      </c>
      <c r="N195" t="s">
        <v>1689</v>
      </c>
      <c r="O195" t="str">
        <f>IFERROR(VLOOKUP(ROWS(O$2:O195),M$2:N$215,2,FALSE),"")</f>
        <v>Streaked Gurnard</v>
      </c>
      <c r="P195">
        <f>IF(ISNUMBER(SEARCH(Landings!$K$128,Q$2:Q$215)),MAX(P$1:P194)+1,0)</f>
        <v>194</v>
      </c>
      <c r="Q195" t="s">
        <v>1689</v>
      </c>
      <c r="R195" t="str">
        <f>IFERROR(VLOOKUP(ROWS(R$2:R195),P$2:Q$215,2,FALSE),"")</f>
        <v>Streaked Gurnard</v>
      </c>
      <c r="S195">
        <f>IF(ISNUMBER(SEARCH(Landings!$K$129,T$2:T$215)),MAX(S$1:S194)+1,0)</f>
        <v>194</v>
      </c>
      <c r="T195" t="s">
        <v>1689</v>
      </c>
      <c r="U195" t="str">
        <f>IFERROR(VLOOKUP(ROWS(U$2:U195),S$2:T$215,2,FALSE),"")</f>
        <v>Streaked Gurnard</v>
      </c>
      <c r="V195">
        <f>IF(ISNUMBER(SEARCH(Landings!$K$130,W$2:W$215)),MAX(V$1:V194)+1,0)</f>
        <v>194</v>
      </c>
      <c r="W195" t="s">
        <v>1689</v>
      </c>
      <c r="X195" t="str">
        <f>IFERROR(VLOOKUP(ROWS(X$2:X195),V$2:W$215,2,FALSE),"")</f>
        <v>Streaked Gurnard</v>
      </c>
      <c r="Y195">
        <f>IF(ISNUMBER(SEARCH(Landings!$K$131,Z$2:Z$215)),MAX(Y$1:Y194)+1,0)</f>
        <v>194</v>
      </c>
      <c r="Z195" t="s">
        <v>1689</v>
      </c>
      <c r="AA195" t="str">
        <f>IFERROR(VLOOKUP(ROWS(AA$2:AA195),Y$2:Z$215,2,FALSE),"")</f>
        <v>Streaked Gurnard</v>
      </c>
      <c r="AB195">
        <f>IF(ISNUMBER(SEARCH(Landings!$K$132,AC$2:AC$215)),MAX(AB$1:AB194)+1,0)</f>
        <v>194</v>
      </c>
      <c r="AC195" t="s">
        <v>1689</v>
      </c>
      <c r="AD195" t="str">
        <f>IFERROR(VLOOKUP(ROWS(AD$2:AD195),AB$2:AC$215,2,FALSE),"")</f>
        <v>Streaked Gurnard</v>
      </c>
      <c r="AE195">
        <f>IF(ISNUMBER(SEARCH(Landings!$K$133,AF$2:AF$215)),MAX(AE$1:AE194)+1,0)</f>
        <v>194</v>
      </c>
      <c r="AF195" t="s">
        <v>1689</v>
      </c>
      <c r="AG195" t="str">
        <f>IFERROR(VLOOKUP(ROWS(AG$2:AG195),AE$2:AF$215,2,FALSE),"")</f>
        <v>Streaked Gurnard</v>
      </c>
      <c r="AH195">
        <f>IF(ISNUMBER(SEARCH(Landings!$K$134,AI$2:AI$215)),MAX(AH$1:AH194)+1,0)</f>
        <v>194</v>
      </c>
      <c r="AI195" t="s">
        <v>1689</v>
      </c>
      <c r="AJ195" t="str">
        <f>IFERROR(VLOOKUP(ROWS(AJ$2:AJ195),AH$2:AI$215,2,FALSE),"")</f>
        <v>Streaked Gurnard</v>
      </c>
      <c r="AK195">
        <f>IF(ISNUMBER(SEARCH(Landings!$K$135,AL$2:AL$215)),MAX(AK$1:AK194)+1,0)</f>
        <v>194</v>
      </c>
      <c r="AL195" t="s">
        <v>1689</v>
      </c>
      <c r="AM195" t="str">
        <f>IFERROR(VLOOKUP(ROWS(AM$2:AM195),AK$2:AL$215,2,FALSE),"")</f>
        <v>Streaked Gurnard</v>
      </c>
      <c r="AN195">
        <f>IF(ISNUMBER(SEARCH(Landings!$K$136,AO$2:AO$215)),MAX(AN$1:AN194)+1,0)</f>
        <v>194</v>
      </c>
      <c r="AO195" t="s">
        <v>1689</v>
      </c>
      <c r="AP195" t="str">
        <f>IFERROR(VLOOKUP(ROWS(AP$2:AP195),AN$2:AO$215,2,FALSE),"")</f>
        <v>Streaked Gurnard</v>
      </c>
      <c r="AQ195">
        <f>IF(ISNUMBER(SEARCH(Landings!$K$137,AR$2:AR$215)),MAX(AQ$1:AQ194)+1,0)</f>
        <v>194</v>
      </c>
      <c r="AR195" t="s">
        <v>1689</v>
      </c>
      <c r="AS195" t="str">
        <f>IFERROR(VLOOKUP(ROWS(AS$2:AS195),AQ$2:AR$215,2,FALSE),"")</f>
        <v>Streaked Gurnard</v>
      </c>
      <c r="AT195">
        <f>IF(ISNUMBER(SEARCH(Landings!$K$138,AU$2:AU$215)),MAX(AT$1:AT194)+1,0)</f>
        <v>194</v>
      </c>
      <c r="AU195" t="s">
        <v>1689</v>
      </c>
      <c r="AV195" t="str">
        <f>IFERROR(VLOOKUP(ROWS(AV$2:AV195),AT$2:AU$215,2,FALSE),"")</f>
        <v>Streaked Gurnard</v>
      </c>
      <c r="AW195">
        <f>IF(ISNUMBER(SEARCH(Landings!$K$139,AX$2:AX$215)),MAX(AW$1:AW194)+1,0)</f>
        <v>194</v>
      </c>
      <c r="AX195" t="s">
        <v>1689</v>
      </c>
      <c r="AY195" t="str">
        <f>IFERROR(VLOOKUP(ROWS(AY$2:AY195),AW$2:AX$215,2,FALSE),"")</f>
        <v>Streaked Gurnard</v>
      </c>
      <c r="AZ195">
        <f>IF(ISNUMBER(SEARCH(Landings!$K$140,BA$2:BA$215)),MAX(AZ$1:AZ194)+1,0)</f>
        <v>194</v>
      </c>
      <c r="BA195" t="s">
        <v>1689</v>
      </c>
      <c r="BB195" t="str">
        <f>IFERROR(VLOOKUP(ROWS(BB$2:BB195),AZ$2:BA$215,2,FALSE),"")</f>
        <v>Streaked Gurnard</v>
      </c>
      <c r="BC195">
        <f>IF(ISNUMBER(SEARCH(Landings!$K$141,BD$2:BD$215)),MAX(BC$1:BC194)+1,0)</f>
        <v>194</v>
      </c>
      <c r="BD195" t="s">
        <v>1689</v>
      </c>
      <c r="BE195" t="str">
        <f>IFERROR(VLOOKUP(ROWS(BE$2:BE195),BC$2:BD$215,2,FALSE),"")</f>
        <v>Streaked Gurnard</v>
      </c>
      <c r="BF195">
        <f>IF(ISNUMBER(SEARCH(Landings!$K$142,BG$2:BG$215)),MAX(BF$1:BF194)+1,0)</f>
        <v>194</v>
      </c>
      <c r="BG195" t="s">
        <v>1689</v>
      </c>
      <c r="BH195" t="str">
        <f>IFERROR(VLOOKUP(ROWS(BH$2:BH195),BF$2:BG$215,2,FALSE),"")</f>
        <v>Streaked Gurnard</v>
      </c>
      <c r="BI195">
        <f>IF(ISNUMBER(SEARCH(Landings!$K$143,BJ$2:BJ$215)),MAX(BI$1:BI194)+1,0)</f>
        <v>194</v>
      </c>
      <c r="BJ195" t="s">
        <v>1689</v>
      </c>
      <c r="BK195" t="str">
        <f>IFERROR(VLOOKUP(ROWS(BK$2:BK195),BI$2:BJ$215,2,FALSE),"")</f>
        <v>Streaked Gurnard</v>
      </c>
      <c r="BL195">
        <f>IF(ISNUMBER(SEARCH(Landings!$K$144,BM$2:BM$215)),MAX(BL$1:BL194)+1,0)</f>
        <v>194</v>
      </c>
      <c r="BM195" t="s">
        <v>1689</v>
      </c>
      <c r="BN195" t="str">
        <f>IFERROR(VLOOKUP(ROWS(BN$2:BN195),BL$2:BM$215,2,FALSE),"")</f>
        <v>Streaked Gurnard</v>
      </c>
      <c r="BO195">
        <f>IF(ISNUMBER(SEARCH(Landings!$K$145,BP$2:BP$215)),MAX(BO$1:BO194)+1,0)</f>
        <v>194</v>
      </c>
      <c r="BP195" t="s">
        <v>1689</v>
      </c>
      <c r="BQ195" t="str">
        <f>IFERROR(VLOOKUP(ROWS(BQ$2:BQ195),BO$2:BP$215,2,FALSE),"")</f>
        <v>Streaked Gurnard</v>
      </c>
      <c r="BR195">
        <f>IF(ISNUMBER(SEARCH(Landings!$K$146,BS$2:BS$215)),MAX(BR$1:BR194)+1,0)</f>
        <v>194</v>
      </c>
      <c r="BS195" t="s">
        <v>1689</v>
      </c>
      <c r="BT195" t="str">
        <f>IFERROR(VLOOKUP(ROWS(BT$2:BT195),BR$2:BS$215,2,FALSE),"")</f>
        <v>Streaked Gurnard</v>
      </c>
      <c r="BU195">
        <f>IF(ISNUMBER(SEARCH(Landings!$K$147,BV$2:BV$215)),MAX(BU$1:BU194)+1,0)</f>
        <v>194</v>
      </c>
      <c r="BV195" t="s">
        <v>1689</v>
      </c>
      <c r="BW195" t="str">
        <f>IFERROR(VLOOKUP(ROWS(BW$2:BW195),BU$2:BV$215,2,FALSE),"")</f>
        <v>Streaked Gurnard</v>
      </c>
      <c r="BX195">
        <f>IF(ISNUMBER(SEARCH(Landings!$K$148,BY$2:BY$215)),MAX(BX$1:BX194)+1,0)</f>
        <v>194</v>
      </c>
      <c r="BY195" t="s">
        <v>1689</v>
      </c>
      <c r="BZ195" t="str">
        <f>IFERROR(VLOOKUP(ROWS(BZ$2:BZ195),BX$2:BY$215,2,FALSE),"")</f>
        <v>Streaked Gurnard</v>
      </c>
      <c r="CA195">
        <f>IF(ISNUMBER(SEARCH(Landings!$K$149,CB$2:CB$215)),MAX(CA$1:CA194)+1,0)</f>
        <v>194</v>
      </c>
      <c r="CB195" t="s">
        <v>1689</v>
      </c>
      <c r="CC195" t="str">
        <f>IFERROR(VLOOKUP(ROWS(CC$2:CC195),CA$2:CB$215,2,FALSE),"")</f>
        <v>Streaked Gurnard</v>
      </c>
      <c r="CD195">
        <f>IF(ISNUMBER(SEARCH(Landings!$K$150,CE$2:CE$215)),MAX(CD$1:CD194)+1,0)</f>
        <v>194</v>
      </c>
      <c r="CE195" t="s">
        <v>1689</v>
      </c>
      <c r="CF195" t="str">
        <f>IFERROR(VLOOKUP(ROWS(CF$2:CF195),CD$2:CE$215,2,FALSE),"")</f>
        <v>Streaked Gurnard</v>
      </c>
      <c r="CG195">
        <f>IF(ISNUMBER(SEARCH(Landings!$K$151,CH$2:CH$215)),MAX(CG$1:CG194)+1,0)</f>
        <v>194</v>
      </c>
      <c r="CH195" t="s">
        <v>1689</v>
      </c>
      <c r="CI195" t="str">
        <f>IFERROR(VLOOKUP(ROWS(CI$2:CI195),CG$2:CH$215,2,FALSE),"")</f>
        <v>Streaked Gurnard</v>
      </c>
      <c r="CJ195">
        <f>IF(ISNUMBER(SEARCH(Landings!$K$152,CK$2:CK$215)),MAX(CJ$1:CJ194)+1,0)</f>
        <v>194</v>
      </c>
      <c r="CK195" t="s">
        <v>1689</v>
      </c>
      <c r="CL195" t="str">
        <f>IFERROR(VLOOKUP(ROWS(CL$2:CL195),CJ$2:CK$215,2,FALSE),"")</f>
        <v>Streaked Gurnard</v>
      </c>
      <c r="CM195">
        <f>IF(ISNUMBER(SEARCH(Landings!$K$153,CN$2:CN$215)),MAX(CM$1:CM194)+1,0)</f>
        <v>194</v>
      </c>
      <c r="CN195" t="s">
        <v>1689</v>
      </c>
      <c r="CO195" t="str">
        <f>IFERROR(VLOOKUP(ROWS(CO$2:CO195),CM$2:CN$215,2,FALSE),"")</f>
        <v>Streaked Gurnard</v>
      </c>
    </row>
    <row r="196" spans="1:93" x14ac:dyDescent="0.25">
      <c r="A196" t="s">
        <v>1690</v>
      </c>
      <c r="B196" t="s">
        <v>1691</v>
      </c>
      <c r="D196">
        <f>IF(ISNUMBER(SEARCH(Landings!$K$124,E$2:E$215)),MAX(D$1:D195)+1,0)</f>
        <v>195</v>
      </c>
      <c r="E196" t="s">
        <v>1691</v>
      </c>
      <c r="F196" t="str">
        <f>IFERROR(VLOOKUP(ROWS(F$2:F196),D$2:E$215,2,FALSE),"")</f>
        <v>Tadpole Fish</v>
      </c>
      <c r="G196">
        <f>IF(ISNUMBER(SEARCH(Landings!$K$125,H$2:H$215)),MAX(G$1:G195)+1,0)</f>
        <v>195</v>
      </c>
      <c r="H196" t="s">
        <v>1691</v>
      </c>
      <c r="I196" t="str">
        <f>IFERROR(VLOOKUP(ROWS(I$2:I196),G$2:H$215,2,FALSE),"")</f>
        <v>Tadpole Fish</v>
      </c>
      <c r="J196">
        <f>IF(ISNUMBER(SEARCH(Landings!$K$126,K$2:K$215)),MAX(J$1:J195)+1,0)</f>
        <v>195</v>
      </c>
      <c r="K196" t="s">
        <v>1691</v>
      </c>
      <c r="L196" t="str">
        <f>IFERROR(VLOOKUP(ROWS(L$2:L196),J$2:K$215,2,FALSE),"")</f>
        <v>Tadpole Fish</v>
      </c>
      <c r="M196">
        <f>IF(ISNUMBER(SEARCH(Landings!$K$127,N$2:N$215)),MAX(M$1:M195)+1,0)</f>
        <v>195</v>
      </c>
      <c r="N196" t="s">
        <v>1691</v>
      </c>
      <c r="O196" t="str">
        <f>IFERROR(VLOOKUP(ROWS(O$2:O196),M$2:N$215,2,FALSE),"")</f>
        <v>Tadpole Fish</v>
      </c>
      <c r="P196">
        <f>IF(ISNUMBER(SEARCH(Landings!$K$128,Q$2:Q$215)),MAX(P$1:P195)+1,0)</f>
        <v>195</v>
      </c>
      <c r="Q196" t="s">
        <v>1691</v>
      </c>
      <c r="R196" t="str">
        <f>IFERROR(VLOOKUP(ROWS(R$2:R196),P$2:Q$215,2,FALSE),"")</f>
        <v>Tadpole Fish</v>
      </c>
      <c r="S196">
        <f>IF(ISNUMBER(SEARCH(Landings!$K$129,T$2:T$215)),MAX(S$1:S195)+1,0)</f>
        <v>195</v>
      </c>
      <c r="T196" t="s">
        <v>1691</v>
      </c>
      <c r="U196" t="str">
        <f>IFERROR(VLOOKUP(ROWS(U$2:U196),S$2:T$215,2,FALSE),"")</f>
        <v>Tadpole Fish</v>
      </c>
      <c r="V196">
        <f>IF(ISNUMBER(SEARCH(Landings!$K$130,W$2:W$215)),MAX(V$1:V195)+1,0)</f>
        <v>195</v>
      </c>
      <c r="W196" t="s">
        <v>1691</v>
      </c>
      <c r="X196" t="str">
        <f>IFERROR(VLOOKUP(ROWS(X$2:X196),V$2:W$215,2,FALSE),"")</f>
        <v>Tadpole Fish</v>
      </c>
      <c r="Y196">
        <f>IF(ISNUMBER(SEARCH(Landings!$K$131,Z$2:Z$215)),MAX(Y$1:Y195)+1,0)</f>
        <v>195</v>
      </c>
      <c r="Z196" t="s">
        <v>1691</v>
      </c>
      <c r="AA196" t="str">
        <f>IFERROR(VLOOKUP(ROWS(AA$2:AA196),Y$2:Z$215,2,FALSE),"")</f>
        <v>Tadpole Fish</v>
      </c>
      <c r="AB196">
        <f>IF(ISNUMBER(SEARCH(Landings!$K$132,AC$2:AC$215)),MAX(AB$1:AB195)+1,0)</f>
        <v>195</v>
      </c>
      <c r="AC196" t="s">
        <v>1691</v>
      </c>
      <c r="AD196" t="str">
        <f>IFERROR(VLOOKUP(ROWS(AD$2:AD196),AB$2:AC$215,2,FALSE),"")</f>
        <v>Tadpole Fish</v>
      </c>
      <c r="AE196">
        <f>IF(ISNUMBER(SEARCH(Landings!$K$133,AF$2:AF$215)),MAX(AE$1:AE195)+1,0)</f>
        <v>195</v>
      </c>
      <c r="AF196" t="s">
        <v>1691</v>
      </c>
      <c r="AG196" t="str">
        <f>IFERROR(VLOOKUP(ROWS(AG$2:AG196),AE$2:AF$215,2,FALSE),"")</f>
        <v>Tadpole Fish</v>
      </c>
      <c r="AH196">
        <f>IF(ISNUMBER(SEARCH(Landings!$K$134,AI$2:AI$215)),MAX(AH$1:AH195)+1,0)</f>
        <v>195</v>
      </c>
      <c r="AI196" t="s">
        <v>1691</v>
      </c>
      <c r="AJ196" t="str">
        <f>IFERROR(VLOOKUP(ROWS(AJ$2:AJ196),AH$2:AI$215,2,FALSE),"")</f>
        <v>Tadpole Fish</v>
      </c>
      <c r="AK196">
        <f>IF(ISNUMBER(SEARCH(Landings!$K$135,AL$2:AL$215)),MAX(AK$1:AK195)+1,0)</f>
        <v>195</v>
      </c>
      <c r="AL196" t="s">
        <v>1691</v>
      </c>
      <c r="AM196" t="str">
        <f>IFERROR(VLOOKUP(ROWS(AM$2:AM196),AK$2:AL$215,2,FALSE),"")</f>
        <v>Tadpole Fish</v>
      </c>
      <c r="AN196">
        <f>IF(ISNUMBER(SEARCH(Landings!$K$136,AO$2:AO$215)),MAX(AN$1:AN195)+1,0)</f>
        <v>195</v>
      </c>
      <c r="AO196" t="s">
        <v>1691</v>
      </c>
      <c r="AP196" t="str">
        <f>IFERROR(VLOOKUP(ROWS(AP$2:AP196),AN$2:AO$215,2,FALSE),"")</f>
        <v>Tadpole Fish</v>
      </c>
      <c r="AQ196">
        <f>IF(ISNUMBER(SEARCH(Landings!$K$137,AR$2:AR$215)),MAX(AQ$1:AQ195)+1,0)</f>
        <v>195</v>
      </c>
      <c r="AR196" t="s">
        <v>1691</v>
      </c>
      <c r="AS196" t="str">
        <f>IFERROR(VLOOKUP(ROWS(AS$2:AS196),AQ$2:AR$215,2,FALSE),"")</f>
        <v>Tadpole Fish</v>
      </c>
      <c r="AT196">
        <f>IF(ISNUMBER(SEARCH(Landings!$K$138,AU$2:AU$215)),MAX(AT$1:AT195)+1,0)</f>
        <v>195</v>
      </c>
      <c r="AU196" t="s">
        <v>1691</v>
      </c>
      <c r="AV196" t="str">
        <f>IFERROR(VLOOKUP(ROWS(AV$2:AV196),AT$2:AU$215,2,FALSE),"")</f>
        <v>Tadpole Fish</v>
      </c>
      <c r="AW196">
        <f>IF(ISNUMBER(SEARCH(Landings!$K$139,AX$2:AX$215)),MAX(AW$1:AW195)+1,0)</f>
        <v>195</v>
      </c>
      <c r="AX196" t="s">
        <v>1691</v>
      </c>
      <c r="AY196" t="str">
        <f>IFERROR(VLOOKUP(ROWS(AY$2:AY196),AW$2:AX$215,2,FALSE),"")</f>
        <v>Tadpole Fish</v>
      </c>
      <c r="AZ196">
        <f>IF(ISNUMBER(SEARCH(Landings!$K$140,BA$2:BA$215)),MAX(AZ$1:AZ195)+1,0)</f>
        <v>195</v>
      </c>
      <c r="BA196" t="s">
        <v>1691</v>
      </c>
      <c r="BB196" t="str">
        <f>IFERROR(VLOOKUP(ROWS(BB$2:BB196),AZ$2:BA$215,2,FALSE),"")</f>
        <v>Tadpole Fish</v>
      </c>
      <c r="BC196">
        <f>IF(ISNUMBER(SEARCH(Landings!$K$141,BD$2:BD$215)),MAX(BC$1:BC195)+1,0)</f>
        <v>195</v>
      </c>
      <c r="BD196" t="s">
        <v>1691</v>
      </c>
      <c r="BE196" t="str">
        <f>IFERROR(VLOOKUP(ROWS(BE$2:BE196),BC$2:BD$215,2,FALSE),"")</f>
        <v>Tadpole Fish</v>
      </c>
      <c r="BF196">
        <f>IF(ISNUMBER(SEARCH(Landings!$K$142,BG$2:BG$215)),MAX(BF$1:BF195)+1,0)</f>
        <v>195</v>
      </c>
      <c r="BG196" t="s">
        <v>1691</v>
      </c>
      <c r="BH196" t="str">
        <f>IFERROR(VLOOKUP(ROWS(BH$2:BH196),BF$2:BG$215,2,FALSE),"")</f>
        <v>Tadpole Fish</v>
      </c>
      <c r="BI196">
        <f>IF(ISNUMBER(SEARCH(Landings!$K$143,BJ$2:BJ$215)),MAX(BI$1:BI195)+1,0)</f>
        <v>195</v>
      </c>
      <c r="BJ196" t="s">
        <v>1691</v>
      </c>
      <c r="BK196" t="str">
        <f>IFERROR(VLOOKUP(ROWS(BK$2:BK196),BI$2:BJ$215,2,FALSE),"")</f>
        <v>Tadpole Fish</v>
      </c>
      <c r="BL196">
        <f>IF(ISNUMBER(SEARCH(Landings!$K$144,BM$2:BM$215)),MAX(BL$1:BL195)+1,0)</f>
        <v>195</v>
      </c>
      <c r="BM196" t="s">
        <v>1691</v>
      </c>
      <c r="BN196" t="str">
        <f>IFERROR(VLOOKUP(ROWS(BN$2:BN196),BL$2:BM$215,2,FALSE),"")</f>
        <v>Tadpole Fish</v>
      </c>
      <c r="BO196">
        <f>IF(ISNUMBER(SEARCH(Landings!$K$145,BP$2:BP$215)),MAX(BO$1:BO195)+1,0)</f>
        <v>195</v>
      </c>
      <c r="BP196" t="s">
        <v>1691</v>
      </c>
      <c r="BQ196" t="str">
        <f>IFERROR(VLOOKUP(ROWS(BQ$2:BQ196),BO$2:BP$215,2,FALSE),"")</f>
        <v>Tadpole Fish</v>
      </c>
      <c r="BR196">
        <f>IF(ISNUMBER(SEARCH(Landings!$K$146,BS$2:BS$215)),MAX(BR$1:BR195)+1,0)</f>
        <v>195</v>
      </c>
      <c r="BS196" t="s">
        <v>1691</v>
      </c>
      <c r="BT196" t="str">
        <f>IFERROR(VLOOKUP(ROWS(BT$2:BT196),BR$2:BS$215,2,FALSE),"")</f>
        <v>Tadpole Fish</v>
      </c>
      <c r="BU196">
        <f>IF(ISNUMBER(SEARCH(Landings!$K$147,BV$2:BV$215)),MAX(BU$1:BU195)+1,0)</f>
        <v>195</v>
      </c>
      <c r="BV196" t="s">
        <v>1691</v>
      </c>
      <c r="BW196" t="str">
        <f>IFERROR(VLOOKUP(ROWS(BW$2:BW196),BU$2:BV$215,2,FALSE),"")</f>
        <v>Tadpole Fish</v>
      </c>
      <c r="BX196">
        <f>IF(ISNUMBER(SEARCH(Landings!$K$148,BY$2:BY$215)),MAX(BX$1:BX195)+1,0)</f>
        <v>195</v>
      </c>
      <c r="BY196" t="s">
        <v>1691</v>
      </c>
      <c r="BZ196" t="str">
        <f>IFERROR(VLOOKUP(ROWS(BZ$2:BZ196),BX$2:BY$215,2,FALSE),"")</f>
        <v>Tadpole Fish</v>
      </c>
      <c r="CA196">
        <f>IF(ISNUMBER(SEARCH(Landings!$K$149,CB$2:CB$215)),MAX(CA$1:CA195)+1,0)</f>
        <v>195</v>
      </c>
      <c r="CB196" t="s">
        <v>1691</v>
      </c>
      <c r="CC196" t="str">
        <f>IFERROR(VLOOKUP(ROWS(CC$2:CC196),CA$2:CB$215,2,FALSE),"")</f>
        <v>Tadpole Fish</v>
      </c>
      <c r="CD196">
        <f>IF(ISNUMBER(SEARCH(Landings!$K$150,CE$2:CE$215)),MAX(CD$1:CD195)+1,0)</f>
        <v>195</v>
      </c>
      <c r="CE196" t="s">
        <v>1691</v>
      </c>
      <c r="CF196" t="str">
        <f>IFERROR(VLOOKUP(ROWS(CF$2:CF196),CD$2:CE$215,2,FALSE),"")</f>
        <v>Tadpole Fish</v>
      </c>
      <c r="CG196">
        <f>IF(ISNUMBER(SEARCH(Landings!$K$151,CH$2:CH$215)),MAX(CG$1:CG195)+1,0)</f>
        <v>195</v>
      </c>
      <c r="CH196" t="s">
        <v>1691</v>
      </c>
      <c r="CI196" t="str">
        <f>IFERROR(VLOOKUP(ROWS(CI$2:CI196),CG$2:CH$215,2,FALSE),"")</f>
        <v>Tadpole Fish</v>
      </c>
      <c r="CJ196">
        <f>IF(ISNUMBER(SEARCH(Landings!$K$152,CK$2:CK$215)),MAX(CJ$1:CJ195)+1,0)</f>
        <v>195</v>
      </c>
      <c r="CK196" t="s">
        <v>1691</v>
      </c>
      <c r="CL196" t="str">
        <f>IFERROR(VLOOKUP(ROWS(CL$2:CL196),CJ$2:CK$215,2,FALSE),"")</f>
        <v>Tadpole Fish</v>
      </c>
      <c r="CM196">
        <f>IF(ISNUMBER(SEARCH(Landings!$K$153,CN$2:CN$215)),MAX(CM$1:CM195)+1,0)</f>
        <v>195</v>
      </c>
      <c r="CN196" t="s">
        <v>1691</v>
      </c>
      <c r="CO196" t="str">
        <f>IFERROR(VLOOKUP(ROWS(CO$2:CO196),CM$2:CN$215,2,FALSE),"")</f>
        <v>Tadpole Fish</v>
      </c>
    </row>
    <row r="197" spans="1:93" x14ac:dyDescent="0.25">
      <c r="A197" t="s">
        <v>1692</v>
      </c>
      <c r="B197" t="s">
        <v>1693</v>
      </c>
      <c r="D197">
        <f>IF(ISNUMBER(SEARCH(Landings!$K$124,E$2:E$215)),MAX(D$1:D196)+1,0)</f>
        <v>196</v>
      </c>
      <c r="E197" t="s">
        <v>1693</v>
      </c>
      <c r="F197" t="str">
        <f>IFERROR(VLOOKUP(ROWS(F$2:F197),D$2:E$215,2,FALSE),"")</f>
        <v>Taractes rubescens</v>
      </c>
      <c r="G197">
        <f>IF(ISNUMBER(SEARCH(Landings!$K$125,H$2:H$215)),MAX(G$1:G196)+1,0)</f>
        <v>196</v>
      </c>
      <c r="H197" t="s">
        <v>1693</v>
      </c>
      <c r="I197" t="str">
        <f>IFERROR(VLOOKUP(ROWS(I$2:I197),G$2:H$215,2,FALSE),"")</f>
        <v>Taractes rubescens</v>
      </c>
      <c r="J197">
        <f>IF(ISNUMBER(SEARCH(Landings!$K$126,K$2:K$215)),MAX(J$1:J196)+1,0)</f>
        <v>196</v>
      </c>
      <c r="K197" t="s">
        <v>1693</v>
      </c>
      <c r="L197" t="str">
        <f>IFERROR(VLOOKUP(ROWS(L$2:L197),J$2:K$215,2,FALSE),"")</f>
        <v>Taractes rubescens</v>
      </c>
      <c r="M197">
        <f>IF(ISNUMBER(SEARCH(Landings!$K$127,N$2:N$215)),MAX(M$1:M196)+1,0)</f>
        <v>196</v>
      </c>
      <c r="N197" t="s">
        <v>1693</v>
      </c>
      <c r="O197" t="str">
        <f>IFERROR(VLOOKUP(ROWS(O$2:O197),M$2:N$215,2,FALSE),"")</f>
        <v>Taractes rubescens</v>
      </c>
      <c r="P197">
        <f>IF(ISNUMBER(SEARCH(Landings!$K$128,Q$2:Q$215)),MAX(P$1:P196)+1,0)</f>
        <v>196</v>
      </c>
      <c r="Q197" t="s">
        <v>1693</v>
      </c>
      <c r="R197" t="str">
        <f>IFERROR(VLOOKUP(ROWS(R$2:R197),P$2:Q$215,2,FALSE),"")</f>
        <v>Taractes rubescens</v>
      </c>
      <c r="S197">
        <f>IF(ISNUMBER(SEARCH(Landings!$K$129,T$2:T$215)),MAX(S$1:S196)+1,0)</f>
        <v>196</v>
      </c>
      <c r="T197" t="s">
        <v>1693</v>
      </c>
      <c r="U197" t="str">
        <f>IFERROR(VLOOKUP(ROWS(U$2:U197),S$2:T$215,2,FALSE),"")</f>
        <v>Taractes rubescens</v>
      </c>
      <c r="V197">
        <f>IF(ISNUMBER(SEARCH(Landings!$K$130,W$2:W$215)),MAX(V$1:V196)+1,0)</f>
        <v>196</v>
      </c>
      <c r="W197" t="s">
        <v>1693</v>
      </c>
      <c r="X197" t="str">
        <f>IFERROR(VLOOKUP(ROWS(X$2:X197),V$2:W$215,2,FALSE),"")</f>
        <v>Taractes rubescens</v>
      </c>
      <c r="Y197">
        <f>IF(ISNUMBER(SEARCH(Landings!$K$131,Z$2:Z$215)),MAX(Y$1:Y196)+1,0)</f>
        <v>196</v>
      </c>
      <c r="Z197" t="s">
        <v>1693</v>
      </c>
      <c r="AA197" t="str">
        <f>IFERROR(VLOOKUP(ROWS(AA$2:AA197),Y$2:Z$215,2,FALSE),"")</f>
        <v>Taractes rubescens</v>
      </c>
      <c r="AB197">
        <f>IF(ISNUMBER(SEARCH(Landings!$K$132,AC$2:AC$215)),MAX(AB$1:AB196)+1,0)</f>
        <v>196</v>
      </c>
      <c r="AC197" t="s">
        <v>1693</v>
      </c>
      <c r="AD197" t="str">
        <f>IFERROR(VLOOKUP(ROWS(AD$2:AD197),AB$2:AC$215,2,FALSE),"")</f>
        <v>Taractes rubescens</v>
      </c>
      <c r="AE197">
        <f>IF(ISNUMBER(SEARCH(Landings!$K$133,AF$2:AF$215)),MAX(AE$1:AE196)+1,0)</f>
        <v>196</v>
      </c>
      <c r="AF197" t="s">
        <v>1693</v>
      </c>
      <c r="AG197" t="str">
        <f>IFERROR(VLOOKUP(ROWS(AG$2:AG197),AE$2:AF$215,2,FALSE),"")</f>
        <v>Taractes rubescens</v>
      </c>
      <c r="AH197">
        <f>IF(ISNUMBER(SEARCH(Landings!$K$134,AI$2:AI$215)),MAX(AH$1:AH196)+1,0)</f>
        <v>196</v>
      </c>
      <c r="AI197" t="s">
        <v>1693</v>
      </c>
      <c r="AJ197" t="str">
        <f>IFERROR(VLOOKUP(ROWS(AJ$2:AJ197),AH$2:AI$215,2,FALSE),"")</f>
        <v>Taractes rubescens</v>
      </c>
      <c r="AK197">
        <f>IF(ISNUMBER(SEARCH(Landings!$K$135,AL$2:AL$215)),MAX(AK$1:AK196)+1,0)</f>
        <v>196</v>
      </c>
      <c r="AL197" t="s">
        <v>1693</v>
      </c>
      <c r="AM197" t="str">
        <f>IFERROR(VLOOKUP(ROWS(AM$2:AM197),AK$2:AL$215,2,FALSE),"")</f>
        <v>Taractes rubescens</v>
      </c>
      <c r="AN197">
        <f>IF(ISNUMBER(SEARCH(Landings!$K$136,AO$2:AO$215)),MAX(AN$1:AN196)+1,0)</f>
        <v>196</v>
      </c>
      <c r="AO197" t="s">
        <v>1693</v>
      </c>
      <c r="AP197" t="str">
        <f>IFERROR(VLOOKUP(ROWS(AP$2:AP197),AN$2:AO$215,2,FALSE),"")</f>
        <v>Taractes rubescens</v>
      </c>
      <c r="AQ197">
        <f>IF(ISNUMBER(SEARCH(Landings!$K$137,AR$2:AR$215)),MAX(AQ$1:AQ196)+1,0)</f>
        <v>196</v>
      </c>
      <c r="AR197" t="s">
        <v>1693</v>
      </c>
      <c r="AS197" t="str">
        <f>IFERROR(VLOOKUP(ROWS(AS$2:AS197),AQ$2:AR$215,2,FALSE),"")</f>
        <v>Taractes rubescens</v>
      </c>
      <c r="AT197">
        <f>IF(ISNUMBER(SEARCH(Landings!$K$138,AU$2:AU$215)),MAX(AT$1:AT196)+1,0)</f>
        <v>196</v>
      </c>
      <c r="AU197" t="s">
        <v>1693</v>
      </c>
      <c r="AV197" t="str">
        <f>IFERROR(VLOOKUP(ROWS(AV$2:AV197),AT$2:AU$215,2,FALSE),"")</f>
        <v>Taractes rubescens</v>
      </c>
      <c r="AW197">
        <f>IF(ISNUMBER(SEARCH(Landings!$K$139,AX$2:AX$215)),MAX(AW$1:AW196)+1,0)</f>
        <v>196</v>
      </c>
      <c r="AX197" t="s">
        <v>1693</v>
      </c>
      <c r="AY197" t="str">
        <f>IFERROR(VLOOKUP(ROWS(AY$2:AY197),AW$2:AX$215,2,FALSE),"")</f>
        <v>Taractes rubescens</v>
      </c>
      <c r="AZ197">
        <f>IF(ISNUMBER(SEARCH(Landings!$K$140,BA$2:BA$215)),MAX(AZ$1:AZ196)+1,0)</f>
        <v>196</v>
      </c>
      <c r="BA197" t="s">
        <v>1693</v>
      </c>
      <c r="BB197" t="str">
        <f>IFERROR(VLOOKUP(ROWS(BB$2:BB197),AZ$2:BA$215,2,FALSE),"")</f>
        <v>Taractes rubescens</v>
      </c>
      <c r="BC197">
        <f>IF(ISNUMBER(SEARCH(Landings!$K$141,BD$2:BD$215)),MAX(BC$1:BC196)+1,0)</f>
        <v>196</v>
      </c>
      <c r="BD197" t="s">
        <v>1693</v>
      </c>
      <c r="BE197" t="str">
        <f>IFERROR(VLOOKUP(ROWS(BE$2:BE197),BC$2:BD$215,2,FALSE),"")</f>
        <v>Taractes rubescens</v>
      </c>
      <c r="BF197">
        <f>IF(ISNUMBER(SEARCH(Landings!$K$142,BG$2:BG$215)),MAX(BF$1:BF196)+1,0)</f>
        <v>196</v>
      </c>
      <c r="BG197" t="s">
        <v>1693</v>
      </c>
      <c r="BH197" t="str">
        <f>IFERROR(VLOOKUP(ROWS(BH$2:BH197),BF$2:BG$215,2,FALSE),"")</f>
        <v>Taractes rubescens</v>
      </c>
      <c r="BI197">
        <f>IF(ISNUMBER(SEARCH(Landings!$K$143,BJ$2:BJ$215)),MAX(BI$1:BI196)+1,0)</f>
        <v>196</v>
      </c>
      <c r="BJ197" t="s">
        <v>1693</v>
      </c>
      <c r="BK197" t="str">
        <f>IFERROR(VLOOKUP(ROWS(BK$2:BK197),BI$2:BJ$215,2,FALSE),"")</f>
        <v>Taractes rubescens</v>
      </c>
      <c r="BL197">
        <f>IF(ISNUMBER(SEARCH(Landings!$K$144,BM$2:BM$215)),MAX(BL$1:BL196)+1,0)</f>
        <v>196</v>
      </c>
      <c r="BM197" t="s">
        <v>1693</v>
      </c>
      <c r="BN197" t="str">
        <f>IFERROR(VLOOKUP(ROWS(BN$2:BN197),BL$2:BM$215,2,FALSE),"")</f>
        <v>Taractes rubescens</v>
      </c>
      <c r="BO197">
        <f>IF(ISNUMBER(SEARCH(Landings!$K$145,BP$2:BP$215)),MAX(BO$1:BO196)+1,0)</f>
        <v>196</v>
      </c>
      <c r="BP197" t="s">
        <v>1693</v>
      </c>
      <c r="BQ197" t="str">
        <f>IFERROR(VLOOKUP(ROWS(BQ$2:BQ197),BO$2:BP$215,2,FALSE),"")</f>
        <v>Taractes rubescens</v>
      </c>
      <c r="BR197">
        <f>IF(ISNUMBER(SEARCH(Landings!$K$146,BS$2:BS$215)),MAX(BR$1:BR196)+1,0)</f>
        <v>196</v>
      </c>
      <c r="BS197" t="s">
        <v>1693</v>
      </c>
      <c r="BT197" t="str">
        <f>IFERROR(VLOOKUP(ROWS(BT$2:BT197),BR$2:BS$215,2,FALSE),"")</f>
        <v>Taractes rubescens</v>
      </c>
      <c r="BU197">
        <f>IF(ISNUMBER(SEARCH(Landings!$K$147,BV$2:BV$215)),MAX(BU$1:BU196)+1,0)</f>
        <v>196</v>
      </c>
      <c r="BV197" t="s">
        <v>1693</v>
      </c>
      <c r="BW197" t="str">
        <f>IFERROR(VLOOKUP(ROWS(BW$2:BW197),BU$2:BV$215,2,FALSE),"")</f>
        <v>Taractes rubescens</v>
      </c>
      <c r="BX197">
        <f>IF(ISNUMBER(SEARCH(Landings!$K$148,BY$2:BY$215)),MAX(BX$1:BX196)+1,0)</f>
        <v>196</v>
      </c>
      <c r="BY197" t="s">
        <v>1693</v>
      </c>
      <c r="BZ197" t="str">
        <f>IFERROR(VLOOKUP(ROWS(BZ$2:BZ197),BX$2:BY$215,2,FALSE),"")</f>
        <v>Taractes rubescens</v>
      </c>
      <c r="CA197">
        <f>IF(ISNUMBER(SEARCH(Landings!$K$149,CB$2:CB$215)),MAX(CA$1:CA196)+1,0)</f>
        <v>196</v>
      </c>
      <c r="CB197" t="s">
        <v>1693</v>
      </c>
      <c r="CC197" t="str">
        <f>IFERROR(VLOOKUP(ROWS(CC$2:CC197),CA$2:CB$215,2,FALSE),"")</f>
        <v>Taractes rubescens</v>
      </c>
      <c r="CD197">
        <f>IF(ISNUMBER(SEARCH(Landings!$K$150,CE$2:CE$215)),MAX(CD$1:CD196)+1,0)</f>
        <v>196</v>
      </c>
      <c r="CE197" t="s">
        <v>1693</v>
      </c>
      <c r="CF197" t="str">
        <f>IFERROR(VLOOKUP(ROWS(CF$2:CF197),CD$2:CE$215,2,FALSE),"")</f>
        <v>Taractes rubescens</v>
      </c>
      <c r="CG197">
        <f>IF(ISNUMBER(SEARCH(Landings!$K$151,CH$2:CH$215)),MAX(CG$1:CG196)+1,0)</f>
        <v>196</v>
      </c>
      <c r="CH197" t="s">
        <v>1693</v>
      </c>
      <c r="CI197" t="str">
        <f>IFERROR(VLOOKUP(ROWS(CI$2:CI197),CG$2:CH$215,2,FALSE),"")</f>
        <v>Taractes rubescens</v>
      </c>
      <c r="CJ197">
        <f>IF(ISNUMBER(SEARCH(Landings!$K$152,CK$2:CK$215)),MAX(CJ$1:CJ196)+1,0)</f>
        <v>196</v>
      </c>
      <c r="CK197" t="s">
        <v>1693</v>
      </c>
      <c r="CL197" t="str">
        <f>IFERROR(VLOOKUP(ROWS(CL$2:CL197),CJ$2:CK$215,2,FALSE),"")</f>
        <v>Taractes rubescens</v>
      </c>
      <c r="CM197">
        <f>IF(ISNUMBER(SEARCH(Landings!$K$153,CN$2:CN$215)),MAX(CM$1:CM196)+1,0)</f>
        <v>196</v>
      </c>
      <c r="CN197" t="s">
        <v>1693</v>
      </c>
      <c r="CO197" t="str">
        <f>IFERROR(VLOOKUP(ROWS(CO$2:CO197),CM$2:CN$215,2,FALSE),"")</f>
        <v>Taractes rubescens</v>
      </c>
    </row>
    <row r="198" spans="1:93" x14ac:dyDescent="0.25">
      <c r="A198" t="s">
        <v>687</v>
      </c>
      <c r="B198" t="s">
        <v>1694</v>
      </c>
      <c r="D198">
        <f>IF(ISNUMBER(SEARCH(Landings!$K$124,E$2:E$215)),MAX(D$1:D197)+1,0)</f>
        <v>197</v>
      </c>
      <c r="E198" t="s">
        <v>1694</v>
      </c>
      <c r="F198" t="str">
        <f>IFERROR(VLOOKUP(ROWS(F$2:F198),D$2:E$215,2,FALSE),"")</f>
        <v>Thickback sole</v>
      </c>
      <c r="G198">
        <f>IF(ISNUMBER(SEARCH(Landings!$K$125,H$2:H$215)),MAX(G$1:G197)+1,0)</f>
        <v>197</v>
      </c>
      <c r="H198" t="s">
        <v>1694</v>
      </c>
      <c r="I198" t="str">
        <f>IFERROR(VLOOKUP(ROWS(I$2:I198),G$2:H$215,2,FALSE),"")</f>
        <v>Thickback sole</v>
      </c>
      <c r="J198">
        <f>IF(ISNUMBER(SEARCH(Landings!$K$126,K$2:K$215)),MAX(J$1:J197)+1,0)</f>
        <v>197</v>
      </c>
      <c r="K198" t="s">
        <v>1694</v>
      </c>
      <c r="L198" t="str">
        <f>IFERROR(VLOOKUP(ROWS(L$2:L198),J$2:K$215,2,FALSE),"")</f>
        <v>Thickback sole</v>
      </c>
      <c r="M198">
        <f>IF(ISNUMBER(SEARCH(Landings!$K$127,N$2:N$215)),MAX(M$1:M197)+1,0)</f>
        <v>197</v>
      </c>
      <c r="N198" t="s">
        <v>1694</v>
      </c>
      <c r="O198" t="str">
        <f>IFERROR(VLOOKUP(ROWS(O$2:O198),M$2:N$215,2,FALSE),"")</f>
        <v>Thickback sole</v>
      </c>
      <c r="P198">
        <f>IF(ISNUMBER(SEARCH(Landings!$K$128,Q$2:Q$215)),MAX(P$1:P197)+1,0)</f>
        <v>197</v>
      </c>
      <c r="Q198" t="s">
        <v>1694</v>
      </c>
      <c r="R198" t="str">
        <f>IFERROR(VLOOKUP(ROWS(R$2:R198),P$2:Q$215,2,FALSE),"")</f>
        <v>Thickback sole</v>
      </c>
      <c r="S198">
        <f>IF(ISNUMBER(SEARCH(Landings!$K$129,T$2:T$215)),MAX(S$1:S197)+1,0)</f>
        <v>197</v>
      </c>
      <c r="T198" t="s">
        <v>1694</v>
      </c>
      <c r="U198" t="str">
        <f>IFERROR(VLOOKUP(ROWS(U$2:U198),S$2:T$215,2,FALSE),"")</f>
        <v>Thickback sole</v>
      </c>
      <c r="V198">
        <f>IF(ISNUMBER(SEARCH(Landings!$K$130,W$2:W$215)),MAX(V$1:V197)+1,0)</f>
        <v>197</v>
      </c>
      <c r="W198" t="s">
        <v>1694</v>
      </c>
      <c r="X198" t="str">
        <f>IFERROR(VLOOKUP(ROWS(X$2:X198),V$2:W$215,2,FALSE),"")</f>
        <v>Thickback sole</v>
      </c>
      <c r="Y198">
        <f>IF(ISNUMBER(SEARCH(Landings!$K$131,Z$2:Z$215)),MAX(Y$1:Y197)+1,0)</f>
        <v>197</v>
      </c>
      <c r="Z198" t="s">
        <v>1694</v>
      </c>
      <c r="AA198" t="str">
        <f>IFERROR(VLOOKUP(ROWS(AA$2:AA198),Y$2:Z$215,2,FALSE),"")</f>
        <v>Thickback sole</v>
      </c>
      <c r="AB198">
        <f>IF(ISNUMBER(SEARCH(Landings!$K$132,AC$2:AC$215)),MAX(AB$1:AB197)+1,0)</f>
        <v>197</v>
      </c>
      <c r="AC198" t="s">
        <v>1694</v>
      </c>
      <c r="AD198" t="str">
        <f>IFERROR(VLOOKUP(ROWS(AD$2:AD198),AB$2:AC$215,2,FALSE),"")</f>
        <v>Thickback sole</v>
      </c>
      <c r="AE198">
        <f>IF(ISNUMBER(SEARCH(Landings!$K$133,AF$2:AF$215)),MAX(AE$1:AE197)+1,0)</f>
        <v>197</v>
      </c>
      <c r="AF198" t="s">
        <v>1694</v>
      </c>
      <c r="AG198" t="str">
        <f>IFERROR(VLOOKUP(ROWS(AG$2:AG198),AE$2:AF$215,2,FALSE),"")</f>
        <v>Thickback sole</v>
      </c>
      <c r="AH198">
        <f>IF(ISNUMBER(SEARCH(Landings!$K$134,AI$2:AI$215)),MAX(AH$1:AH197)+1,0)</f>
        <v>197</v>
      </c>
      <c r="AI198" t="s">
        <v>1694</v>
      </c>
      <c r="AJ198" t="str">
        <f>IFERROR(VLOOKUP(ROWS(AJ$2:AJ198),AH$2:AI$215,2,FALSE),"")</f>
        <v>Thickback sole</v>
      </c>
      <c r="AK198">
        <f>IF(ISNUMBER(SEARCH(Landings!$K$135,AL$2:AL$215)),MAX(AK$1:AK197)+1,0)</f>
        <v>197</v>
      </c>
      <c r="AL198" t="s">
        <v>1694</v>
      </c>
      <c r="AM198" t="str">
        <f>IFERROR(VLOOKUP(ROWS(AM$2:AM198),AK$2:AL$215,2,FALSE),"")</f>
        <v>Thickback sole</v>
      </c>
      <c r="AN198">
        <f>IF(ISNUMBER(SEARCH(Landings!$K$136,AO$2:AO$215)),MAX(AN$1:AN197)+1,0)</f>
        <v>197</v>
      </c>
      <c r="AO198" t="s">
        <v>1694</v>
      </c>
      <c r="AP198" t="str">
        <f>IFERROR(VLOOKUP(ROWS(AP$2:AP198),AN$2:AO$215,2,FALSE),"")</f>
        <v>Thickback sole</v>
      </c>
      <c r="AQ198">
        <f>IF(ISNUMBER(SEARCH(Landings!$K$137,AR$2:AR$215)),MAX(AQ$1:AQ197)+1,0)</f>
        <v>197</v>
      </c>
      <c r="AR198" t="s">
        <v>1694</v>
      </c>
      <c r="AS198" t="str">
        <f>IFERROR(VLOOKUP(ROWS(AS$2:AS198),AQ$2:AR$215,2,FALSE),"")</f>
        <v>Thickback sole</v>
      </c>
      <c r="AT198">
        <f>IF(ISNUMBER(SEARCH(Landings!$K$138,AU$2:AU$215)),MAX(AT$1:AT197)+1,0)</f>
        <v>197</v>
      </c>
      <c r="AU198" t="s">
        <v>1694</v>
      </c>
      <c r="AV198" t="str">
        <f>IFERROR(VLOOKUP(ROWS(AV$2:AV198),AT$2:AU$215,2,FALSE),"")</f>
        <v>Thickback sole</v>
      </c>
      <c r="AW198">
        <f>IF(ISNUMBER(SEARCH(Landings!$K$139,AX$2:AX$215)),MAX(AW$1:AW197)+1,0)</f>
        <v>197</v>
      </c>
      <c r="AX198" t="s">
        <v>1694</v>
      </c>
      <c r="AY198" t="str">
        <f>IFERROR(VLOOKUP(ROWS(AY$2:AY198),AW$2:AX$215,2,FALSE),"")</f>
        <v>Thickback sole</v>
      </c>
      <c r="AZ198">
        <f>IF(ISNUMBER(SEARCH(Landings!$K$140,BA$2:BA$215)),MAX(AZ$1:AZ197)+1,0)</f>
        <v>197</v>
      </c>
      <c r="BA198" t="s">
        <v>1694</v>
      </c>
      <c r="BB198" t="str">
        <f>IFERROR(VLOOKUP(ROWS(BB$2:BB198),AZ$2:BA$215,2,FALSE),"")</f>
        <v>Thickback sole</v>
      </c>
      <c r="BC198">
        <f>IF(ISNUMBER(SEARCH(Landings!$K$141,BD$2:BD$215)),MAX(BC$1:BC197)+1,0)</f>
        <v>197</v>
      </c>
      <c r="BD198" t="s">
        <v>1694</v>
      </c>
      <c r="BE198" t="str">
        <f>IFERROR(VLOOKUP(ROWS(BE$2:BE198),BC$2:BD$215,2,FALSE),"")</f>
        <v>Thickback sole</v>
      </c>
      <c r="BF198">
        <f>IF(ISNUMBER(SEARCH(Landings!$K$142,BG$2:BG$215)),MAX(BF$1:BF197)+1,0)</f>
        <v>197</v>
      </c>
      <c r="BG198" t="s">
        <v>1694</v>
      </c>
      <c r="BH198" t="str">
        <f>IFERROR(VLOOKUP(ROWS(BH$2:BH198),BF$2:BG$215,2,FALSE),"")</f>
        <v>Thickback sole</v>
      </c>
      <c r="BI198">
        <f>IF(ISNUMBER(SEARCH(Landings!$K$143,BJ$2:BJ$215)),MAX(BI$1:BI197)+1,0)</f>
        <v>197</v>
      </c>
      <c r="BJ198" t="s">
        <v>1694</v>
      </c>
      <c r="BK198" t="str">
        <f>IFERROR(VLOOKUP(ROWS(BK$2:BK198),BI$2:BJ$215,2,FALSE),"")</f>
        <v>Thickback sole</v>
      </c>
      <c r="BL198">
        <f>IF(ISNUMBER(SEARCH(Landings!$K$144,BM$2:BM$215)),MAX(BL$1:BL197)+1,0)</f>
        <v>197</v>
      </c>
      <c r="BM198" t="s">
        <v>1694</v>
      </c>
      <c r="BN198" t="str">
        <f>IFERROR(VLOOKUP(ROWS(BN$2:BN198),BL$2:BM$215,2,FALSE),"")</f>
        <v>Thickback sole</v>
      </c>
      <c r="BO198">
        <f>IF(ISNUMBER(SEARCH(Landings!$K$145,BP$2:BP$215)),MAX(BO$1:BO197)+1,0)</f>
        <v>197</v>
      </c>
      <c r="BP198" t="s">
        <v>1694</v>
      </c>
      <c r="BQ198" t="str">
        <f>IFERROR(VLOOKUP(ROWS(BQ$2:BQ198),BO$2:BP$215,2,FALSE),"")</f>
        <v>Thickback sole</v>
      </c>
      <c r="BR198">
        <f>IF(ISNUMBER(SEARCH(Landings!$K$146,BS$2:BS$215)),MAX(BR$1:BR197)+1,0)</f>
        <v>197</v>
      </c>
      <c r="BS198" t="s">
        <v>1694</v>
      </c>
      <c r="BT198" t="str">
        <f>IFERROR(VLOOKUP(ROWS(BT$2:BT198),BR$2:BS$215,2,FALSE),"")</f>
        <v>Thickback sole</v>
      </c>
      <c r="BU198">
        <f>IF(ISNUMBER(SEARCH(Landings!$K$147,BV$2:BV$215)),MAX(BU$1:BU197)+1,0)</f>
        <v>197</v>
      </c>
      <c r="BV198" t="s">
        <v>1694</v>
      </c>
      <c r="BW198" t="str">
        <f>IFERROR(VLOOKUP(ROWS(BW$2:BW198),BU$2:BV$215,2,FALSE),"")</f>
        <v>Thickback sole</v>
      </c>
      <c r="BX198">
        <f>IF(ISNUMBER(SEARCH(Landings!$K$148,BY$2:BY$215)),MAX(BX$1:BX197)+1,0)</f>
        <v>197</v>
      </c>
      <c r="BY198" t="s">
        <v>1694</v>
      </c>
      <c r="BZ198" t="str">
        <f>IFERROR(VLOOKUP(ROWS(BZ$2:BZ198),BX$2:BY$215,2,FALSE),"")</f>
        <v>Thickback sole</v>
      </c>
      <c r="CA198">
        <f>IF(ISNUMBER(SEARCH(Landings!$K$149,CB$2:CB$215)),MAX(CA$1:CA197)+1,0)</f>
        <v>197</v>
      </c>
      <c r="CB198" t="s">
        <v>1694</v>
      </c>
      <c r="CC198" t="str">
        <f>IFERROR(VLOOKUP(ROWS(CC$2:CC198),CA$2:CB$215,2,FALSE),"")</f>
        <v>Thickback sole</v>
      </c>
      <c r="CD198">
        <f>IF(ISNUMBER(SEARCH(Landings!$K$150,CE$2:CE$215)),MAX(CD$1:CD197)+1,0)</f>
        <v>197</v>
      </c>
      <c r="CE198" t="s">
        <v>1694</v>
      </c>
      <c r="CF198" t="str">
        <f>IFERROR(VLOOKUP(ROWS(CF$2:CF198),CD$2:CE$215,2,FALSE),"")</f>
        <v>Thickback sole</v>
      </c>
      <c r="CG198">
        <f>IF(ISNUMBER(SEARCH(Landings!$K$151,CH$2:CH$215)),MAX(CG$1:CG197)+1,0)</f>
        <v>197</v>
      </c>
      <c r="CH198" t="s">
        <v>1694</v>
      </c>
      <c r="CI198" t="str">
        <f>IFERROR(VLOOKUP(ROWS(CI$2:CI198),CG$2:CH$215,2,FALSE),"")</f>
        <v>Thickback sole</v>
      </c>
      <c r="CJ198">
        <f>IF(ISNUMBER(SEARCH(Landings!$K$152,CK$2:CK$215)),MAX(CJ$1:CJ197)+1,0)</f>
        <v>197</v>
      </c>
      <c r="CK198" t="s">
        <v>1694</v>
      </c>
      <c r="CL198" t="str">
        <f>IFERROR(VLOOKUP(ROWS(CL$2:CL198),CJ$2:CK$215,2,FALSE),"")</f>
        <v>Thickback sole</v>
      </c>
      <c r="CM198">
        <f>IF(ISNUMBER(SEARCH(Landings!$K$153,CN$2:CN$215)),MAX(CM$1:CM197)+1,0)</f>
        <v>197</v>
      </c>
      <c r="CN198" t="s">
        <v>1694</v>
      </c>
      <c r="CO198" t="str">
        <f>IFERROR(VLOOKUP(ROWS(CO$2:CO198),CM$2:CN$215,2,FALSE),"")</f>
        <v>Thickback sole</v>
      </c>
    </row>
    <row r="199" spans="1:93" x14ac:dyDescent="0.25">
      <c r="A199" t="s">
        <v>1695</v>
      </c>
      <c r="B199" t="s">
        <v>1696</v>
      </c>
      <c r="D199">
        <f>IF(ISNUMBER(SEARCH(Landings!$K$124,E$2:E$215)),MAX(D$1:D198)+1,0)</f>
        <v>198</v>
      </c>
      <c r="E199" t="s">
        <v>1696</v>
      </c>
      <c r="F199" t="str">
        <f>IFERROR(VLOOKUP(ROWS(F$2:F199),D$2:E$215,2,FALSE),"")</f>
        <v>Thornback Ray</v>
      </c>
      <c r="G199">
        <f>IF(ISNUMBER(SEARCH(Landings!$K$125,H$2:H$215)),MAX(G$1:G198)+1,0)</f>
        <v>198</v>
      </c>
      <c r="H199" t="s">
        <v>1696</v>
      </c>
      <c r="I199" t="str">
        <f>IFERROR(VLOOKUP(ROWS(I$2:I199),G$2:H$215,2,FALSE),"")</f>
        <v>Thornback Ray</v>
      </c>
      <c r="J199">
        <f>IF(ISNUMBER(SEARCH(Landings!$K$126,K$2:K$215)),MAX(J$1:J198)+1,0)</f>
        <v>198</v>
      </c>
      <c r="K199" t="s">
        <v>1696</v>
      </c>
      <c r="L199" t="str">
        <f>IFERROR(VLOOKUP(ROWS(L$2:L199),J$2:K$215,2,FALSE),"")</f>
        <v>Thornback Ray</v>
      </c>
      <c r="M199">
        <f>IF(ISNUMBER(SEARCH(Landings!$K$127,N$2:N$215)),MAX(M$1:M198)+1,0)</f>
        <v>198</v>
      </c>
      <c r="N199" t="s">
        <v>1696</v>
      </c>
      <c r="O199" t="str">
        <f>IFERROR(VLOOKUP(ROWS(O$2:O199),M$2:N$215,2,FALSE),"")</f>
        <v>Thornback Ray</v>
      </c>
      <c r="P199">
        <f>IF(ISNUMBER(SEARCH(Landings!$K$128,Q$2:Q$215)),MAX(P$1:P198)+1,0)</f>
        <v>198</v>
      </c>
      <c r="Q199" t="s">
        <v>1696</v>
      </c>
      <c r="R199" t="str">
        <f>IFERROR(VLOOKUP(ROWS(R$2:R199),P$2:Q$215,2,FALSE),"")</f>
        <v>Thornback Ray</v>
      </c>
      <c r="S199">
        <f>IF(ISNUMBER(SEARCH(Landings!$K$129,T$2:T$215)),MAX(S$1:S198)+1,0)</f>
        <v>198</v>
      </c>
      <c r="T199" t="s">
        <v>1696</v>
      </c>
      <c r="U199" t="str">
        <f>IFERROR(VLOOKUP(ROWS(U$2:U199),S$2:T$215,2,FALSE),"")</f>
        <v>Thornback Ray</v>
      </c>
      <c r="V199">
        <f>IF(ISNUMBER(SEARCH(Landings!$K$130,W$2:W$215)),MAX(V$1:V198)+1,0)</f>
        <v>198</v>
      </c>
      <c r="W199" t="s">
        <v>1696</v>
      </c>
      <c r="X199" t="str">
        <f>IFERROR(VLOOKUP(ROWS(X$2:X199),V$2:W$215,2,FALSE),"")</f>
        <v>Thornback Ray</v>
      </c>
      <c r="Y199">
        <f>IF(ISNUMBER(SEARCH(Landings!$K$131,Z$2:Z$215)),MAX(Y$1:Y198)+1,0)</f>
        <v>198</v>
      </c>
      <c r="Z199" t="s">
        <v>1696</v>
      </c>
      <c r="AA199" t="str">
        <f>IFERROR(VLOOKUP(ROWS(AA$2:AA199),Y$2:Z$215,2,FALSE),"")</f>
        <v>Thornback Ray</v>
      </c>
      <c r="AB199">
        <f>IF(ISNUMBER(SEARCH(Landings!$K$132,AC$2:AC$215)),MAX(AB$1:AB198)+1,0)</f>
        <v>198</v>
      </c>
      <c r="AC199" t="s">
        <v>1696</v>
      </c>
      <c r="AD199" t="str">
        <f>IFERROR(VLOOKUP(ROWS(AD$2:AD199),AB$2:AC$215,2,FALSE),"")</f>
        <v>Thornback Ray</v>
      </c>
      <c r="AE199">
        <f>IF(ISNUMBER(SEARCH(Landings!$K$133,AF$2:AF$215)),MAX(AE$1:AE198)+1,0)</f>
        <v>198</v>
      </c>
      <c r="AF199" t="s">
        <v>1696</v>
      </c>
      <c r="AG199" t="str">
        <f>IFERROR(VLOOKUP(ROWS(AG$2:AG199),AE$2:AF$215,2,FALSE),"")</f>
        <v>Thornback Ray</v>
      </c>
      <c r="AH199">
        <f>IF(ISNUMBER(SEARCH(Landings!$K$134,AI$2:AI$215)),MAX(AH$1:AH198)+1,0)</f>
        <v>198</v>
      </c>
      <c r="AI199" t="s">
        <v>1696</v>
      </c>
      <c r="AJ199" t="str">
        <f>IFERROR(VLOOKUP(ROWS(AJ$2:AJ199),AH$2:AI$215,2,FALSE),"")</f>
        <v>Thornback Ray</v>
      </c>
      <c r="AK199">
        <f>IF(ISNUMBER(SEARCH(Landings!$K$135,AL$2:AL$215)),MAX(AK$1:AK198)+1,0)</f>
        <v>198</v>
      </c>
      <c r="AL199" t="s">
        <v>1696</v>
      </c>
      <c r="AM199" t="str">
        <f>IFERROR(VLOOKUP(ROWS(AM$2:AM199),AK$2:AL$215,2,FALSE),"")</f>
        <v>Thornback Ray</v>
      </c>
      <c r="AN199">
        <f>IF(ISNUMBER(SEARCH(Landings!$K$136,AO$2:AO$215)),MAX(AN$1:AN198)+1,0)</f>
        <v>198</v>
      </c>
      <c r="AO199" t="s">
        <v>1696</v>
      </c>
      <c r="AP199" t="str">
        <f>IFERROR(VLOOKUP(ROWS(AP$2:AP199),AN$2:AO$215,2,FALSE),"")</f>
        <v>Thornback Ray</v>
      </c>
      <c r="AQ199">
        <f>IF(ISNUMBER(SEARCH(Landings!$K$137,AR$2:AR$215)),MAX(AQ$1:AQ198)+1,0)</f>
        <v>198</v>
      </c>
      <c r="AR199" t="s">
        <v>1696</v>
      </c>
      <c r="AS199" t="str">
        <f>IFERROR(VLOOKUP(ROWS(AS$2:AS199),AQ$2:AR$215,2,FALSE),"")</f>
        <v>Thornback Ray</v>
      </c>
      <c r="AT199">
        <f>IF(ISNUMBER(SEARCH(Landings!$K$138,AU$2:AU$215)),MAX(AT$1:AT198)+1,0)</f>
        <v>198</v>
      </c>
      <c r="AU199" t="s">
        <v>1696</v>
      </c>
      <c r="AV199" t="str">
        <f>IFERROR(VLOOKUP(ROWS(AV$2:AV199),AT$2:AU$215,2,FALSE),"")</f>
        <v>Thornback Ray</v>
      </c>
      <c r="AW199">
        <f>IF(ISNUMBER(SEARCH(Landings!$K$139,AX$2:AX$215)),MAX(AW$1:AW198)+1,0)</f>
        <v>198</v>
      </c>
      <c r="AX199" t="s">
        <v>1696</v>
      </c>
      <c r="AY199" t="str">
        <f>IFERROR(VLOOKUP(ROWS(AY$2:AY199),AW$2:AX$215,2,FALSE),"")</f>
        <v>Thornback Ray</v>
      </c>
      <c r="AZ199">
        <f>IF(ISNUMBER(SEARCH(Landings!$K$140,BA$2:BA$215)),MAX(AZ$1:AZ198)+1,0)</f>
        <v>198</v>
      </c>
      <c r="BA199" t="s">
        <v>1696</v>
      </c>
      <c r="BB199" t="str">
        <f>IFERROR(VLOOKUP(ROWS(BB$2:BB199),AZ$2:BA$215,2,FALSE),"")</f>
        <v>Thornback Ray</v>
      </c>
      <c r="BC199">
        <f>IF(ISNUMBER(SEARCH(Landings!$K$141,BD$2:BD$215)),MAX(BC$1:BC198)+1,0)</f>
        <v>198</v>
      </c>
      <c r="BD199" t="s">
        <v>1696</v>
      </c>
      <c r="BE199" t="str">
        <f>IFERROR(VLOOKUP(ROWS(BE$2:BE199),BC$2:BD$215,2,FALSE),"")</f>
        <v>Thornback Ray</v>
      </c>
      <c r="BF199">
        <f>IF(ISNUMBER(SEARCH(Landings!$K$142,BG$2:BG$215)),MAX(BF$1:BF198)+1,0)</f>
        <v>198</v>
      </c>
      <c r="BG199" t="s">
        <v>1696</v>
      </c>
      <c r="BH199" t="str">
        <f>IFERROR(VLOOKUP(ROWS(BH$2:BH199),BF$2:BG$215,2,FALSE),"")</f>
        <v>Thornback Ray</v>
      </c>
      <c r="BI199">
        <f>IF(ISNUMBER(SEARCH(Landings!$K$143,BJ$2:BJ$215)),MAX(BI$1:BI198)+1,0)</f>
        <v>198</v>
      </c>
      <c r="BJ199" t="s">
        <v>1696</v>
      </c>
      <c r="BK199" t="str">
        <f>IFERROR(VLOOKUP(ROWS(BK$2:BK199),BI$2:BJ$215,2,FALSE),"")</f>
        <v>Thornback Ray</v>
      </c>
      <c r="BL199">
        <f>IF(ISNUMBER(SEARCH(Landings!$K$144,BM$2:BM$215)),MAX(BL$1:BL198)+1,0)</f>
        <v>198</v>
      </c>
      <c r="BM199" t="s">
        <v>1696</v>
      </c>
      <c r="BN199" t="str">
        <f>IFERROR(VLOOKUP(ROWS(BN$2:BN199),BL$2:BM$215,2,FALSE),"")</f>
        <v>Thornback Ray</v>
      </c>
      <c r="BO199">
        <f>IF(ISNUMBER(SEARCH(Landings!$K$145,BP$2:BP$215)),MAX(BO$1:BO198)+1,0)</f>
        <v>198</v>
      </c>
      <c r="BP199" t="s">
        <v>1696</v>
      </c>
      <c r="BQ199" t="str">
        <f>IFERROR(VLOOKUP(ROWS(BQ$2:BQ199),BO$2:BP$215,2,FALSE),"")</f>
        <v>Thornback Ray</v>
      </c>
      <c r="BR199">
        <f>IF(ISNUMBER(SEARCH(Landings!$K$146,BS$2:BS$215)),MAX(BR$1:BR198)+1,0)</f>
        <v>198</v>
      </c>
      <c r="BS199" t="s">
        <v>1696</v>
      </c>
      <c r="BT199" t="str">
        <f>IFERROR(VLOOKUP(ROWS(BT$2:BT199),BR$2:BS$215,2,FALSE),"")</f>
        <v>Thornback Ray</v>
      </c>
      <c r="BU199">
        <f>IF(ISNUMBER(SEARCH(Landings!$K$147,BV$2:BV$215)),MAX(BU$1:BU198)+1,0)</f>
        <v>198</v>
      </c>
      <c r="BV199" t="s">
        <v>1696</v>
      </c>
      <c r="BW199" t="str">
        <f>IFERROR(VLOOKUP(ROWS(BW$2:BW199),BU$2:BV$215,2,FALSE),"")</f>
        <v>Thornback Ray</v>
      </c>
      <c r="BX199">
        <f>IF(ISNUMBER(SEARCH(Landings!$K$148,BY$2:BY$215)),MAX(BX$1:BX198)+1,0)</f>
        <v>198</v>
      </c>
      <c r="BY199" t="s">
        <v>1696</v>
      </c>
      <c r="BZ199" t="str">
        <f>IFERROR(VLOOKUP(ROWS(BZ$2:BZ199),BX$2:BY$215,2,FALSE),"")</f>
        <v>Thornback Ray</v>
      </c>
      <c r="CA199">
        <f>IF(ISNUMBER(SEARCH(Landings!$K$149,CB$2:CB$215)),MAX(CA$1:CA198)+1,0)</f>
        <v>198</v>
      </c>
      <c r="CB199" t="s">
        <v>1696</v>
      </c>
      <c r="CC199" t="str">
        <f>IFERROR(VLOOKUP(ROWS(CC$2:CC199),CA$2:CB$215,2,FALSE),"")</f>
        <v>Thornback Ray</v>
      </c>
      <c r="CD199">
        <f>IF(ISNUMBER(SEARCH(Landings!$K$150,CE$2:CE$215)),MAX(CD$1:CD198)+1,0)</f>
        <v>198</v>
      </c>
      <c r="CE199" t="s">
        <v>1696</v>
      </c>
      <c r="CF199" t="str">
        <f>IFERROR(VLOOKUP(ROWS(CF$2:CF199),CD$2:CE$215,2,FALSE),"")</f>
        <v>Thornback Ray</v>
      </c>
      <c r="CG199">
        <f>IF(ISNUMBER(SEARCH(Landings!$K$151,CH$2:CH$215)),MAX(CG$1:CG198)+1,0)</f>
        <v>198</v>
      </c>
      <c r="CH199" t="s">
        <v>1696</v>
      </c>
      <c r="CI199" t="str">
        <f>IFERROR(VLOOKUP(ROWS(CI$2:CI199),CG$2:CH$215,2,FALSE),"")</f>
        <v>Thornback Ray</v>
      </c>
      <c r="CJ199">
        <f>IF(ISNUMBER(SEARCH(Landings!$K$152,CK$2:CK$215)),MAX(CJ$1:CJ198)+1,0)</f>
        <v>198</v>
      </c>
      <c r="CK199" t="s">
        <v>1696</v>
      </c>
      <c r="CL199" t="str">
        <f>IFERROR(VLOOKUP(ROWS(CL$2:CL199),CJ$2:CK$215,2,FALSE),"")</f>
        <v>Thornback Ray</v>
      </c>
      <c r="CM199">
        <f>IF(ISNUMBER(SEARCH(Landings!$K$153,CN$2:CN$215)),MAX(CM$1:CM198)+1,0)</f>
        <v>198</v>
      </c>
      <c r="CN199" t="s">
        <v>1696</v>
      </c>
      <c r="CO199" t="str">
        <f>IFERROR(VLOOKUP(ROWS(CO$2:CO199),CM$2:CN$215,2,FALSE),"")</f>
        <v>Thornback Ray</v>
      </c>
    </row>
    <row r="200" spans="1:93" x14ac:dyDescent="0.25">
      <c r="A200" t="s">
        <v>1697</v>
      </c>
      <c r="B200" t="s">
        <v>1698</v>
      </c>
      <c r="D200">
        <f>IF(ISNUMBER(SEARCH(Landings!$K$124,E$2:E$215)),MAX(D$1:D199)+1,0)</f>
        <v>199</v>
      </c>
      <c r="E200" t="s">
        <v>1698</v>
      </c>
      <c r="F200" t="str">
        <f>IFERROR(VLOOKUP(ROWS(F$2:F200),D$2:E$215,2,FALSE),"")</f>
        <v>Three-bearded rockling</v>
      </c>
      <c r="G200">
        <f>IF(ISNUMBER(SEARCH(Landings!$K$125,H$2:H$215)),MAX(G$1:G199)+1,0)</f>
        <v>199</v>
      </c>
      <c r="H200" t="s">
        <v>1698</v>
      </c>
      <c r="I200" t="str">
        <f>IFERROR(VLOOKUP(ROWS(I$2:I200),G$2:H$215,2,FALSE),"")</f>
        <v>Three-bearded rockling</v>
      </c>
      <c r="J200">
        <f>IF(ISNUMBER(SEARCH(Landings!$K$126,K$2:K$215)),MAX(J$1:J199)+1,0)</f>
        <v>199</v>
      </c>
      <c r="K200" t="s">
        <v>1698</v>
      </c>
      <c r="L200" t="str">
        <f>IFERROR(VLOOKUP(ROWS(L$2:L200),J$2:K$215,2,FALSE),"")</f>
        <v>Three-bearded rockling</v>
      </c>
      <c r="M200">
        <f>IF(ISNUMBER(SEARCH(Landings!$K$127,N$2:N$215)),MAX(M$1:M199)+1,0)</f>
        <v>199</v>
      </c>
      <c r="N200" t="s">
        <v>1698</v>
      </c>
      <c r="O200" t="str">
        <f>IFERROR(VLOOKUP(ROWS(O$2:O200),M$2:N$215,2,FALSE),"")</f>
        <v>Three-bearded rockling</v>
      </c>
      <c r="P200">
        <f>IF(ISNUMBER(SEARCH(Landings!$K$128,Q$2:Q$215)),MAX(P$1:P199)+1,0)</f>
        <v>199</v>
      </c>
      <c r="Q200" t="s">
        <v>1698</v>
      </c>
      <c r="R200" t="str">
        <f>IFERROR(VLOOKUP(ROWS(R$2:R200),P$2:Q$215,2,FALSE),"")</f>
        <v>Three-bearded rockling</v>
      </c>
      <c r="S200">
        <f>IF(ISNUMBER(SEARCH(Landings!$K$129,T$2:T$215)),MAX(S$1:S199)+1,0)</f>
        <v>199</v>
      </c>
      <c r="T200" t="s">
        <v>1698</v>
      </c>
      <c r="U200" t="str">
        <f>IFERROR(VLOOKUP(ROWS(U$2:U200),S$2:T$215,2,FALSE),"")</f>
        <v>Three-bearded rockling</v>
      </c>
      <c r="V200">
        <f>IF(ISNUMBER(SEARCH(Landings!$K$130,W$2:W$215)),MAX(V$1:V199)+1,0)</f>
        <v>199</v>
      </c>
      <c r="W200" t="s">
        <v>1698</v>
      </c>
      <c r="X200" t="str">
        <f>IFERROR(VLOOKUP(ROWS(X$2:X200),V$2:W$215,2,FALSE),"")</f>
        <v>Three-bearded rockling</v>
      </c>
      <c r="Y200">
        <f>IF(ISNUMBER(SEARCH(Landings!$K$131,Z$2:Z$215)),MAX(Y$1:Y199)+1,0)</f>
        <v>199</v>
      </c>
      <c r="Z200" t="s">
        <v>1698</v>
      </c>
      <c r="AA200" t="str">
        <f>IFERROR(VLOOKUP(ROWS(AA$2:AA200),Y$2:Z$215,2,FALSE),"")</f>
        <v>Three-bearded rockling</v>
      </c>
      <c r="AB200">
        <f>IF(ISNUMBER(SEARCH(Landings!$K$132,AC$2:AC$215)),MAX(AB$1:AB199)+1,0)</f>
        <v>199</v>
      </c>
      <c r="AC200" t="s">
        <v>1698</v>
      </c>
      <c r="AD200" t="str">
        <f>IFERROR(VLOOKUP(ROWS(AD$2:AD200),AB$2:AC$215,2,FALSE),"")</f>
        <v>Three-bearded rockling</v>
      </c>
      <c r="AE200">
        <f>IF(ISNUMBER(SEARCH(Landings!$K$133,AF$2:AF$215)),MAX(AE$1:AE199)+1,0)</f>
        <v>199</v>
      </c>
      <c r="AF200" t="s">
        <v>1698</v>
      </c>
      <c r="AG200" t="str">
        <f>IFERROR(VLOOKUP(ROWS(AG$2:AG200),AE$2:AF$215,2,FALSE),"")</f>
        <v>Three-bearded rockling</v>
      </c>
      <c r="AH200">
        <f>IF(ISNUMBER(SEARCH(Landings!$K$134,AI$2:AI$215)),MAX(AH$1:AH199)+1,0)</f>
        <v>199</v>
      </c>
      <c r="AI200" t="s">
        <v>1698</v>
      </c>
      <c r="AJ200" t="str">
        <f>IFERROR(VLOOKUP(ROWS(AJ$2:AJ200),AH$2:AI$215,2,FALSE),"")</f>
        <v>Three-bearded rockling</v>
      </c>
      <c r="AK200">
        <f>IF(ISNUMBER(SEARCH(Landings!$K$135,AL$2:AL$215)),MAX(AK$1:AK199)+1,0)</f>
        <v>199</v>
      </c>
      <c r="AL200" t="s">
        <v>1698</v>
      </c>
      <c r="AM200" t="str">
        <f>IFERROR(VLOOKUP(ROWS(AM$2:AM200),AK$2:AL$215,2,FALSE),"")</f>
        <v>Three-bearded rockling</v>
      </c>
      <c r="AN200">
        <f>IF(ISNUMBER(SEARCH(Landings!$K$136,AO$2:AO$215)),MAX(AN$1:AN199)+1,0)</f>
        <v>199</v>
      </c>
      <c r="AO200" t="s">
        <v>1698</v>
      </c>
      <c r="AP200" t="str">
        <f>IFERROR(VLOOKUP(ROWS(AP$2:AP200),AN$2:AO$215,2,FALSE),"")</f>
        <v>Three-bearded rockling</v>
      </c>
      <c r="AQ200">
        <f>IF(ISNUMBER(SEARCH(Landings!$K$137,AR$2:AR$215)),MAX(AQ$1:AQ199)+1,0)</f>
        <v>199</v>
      </c>
      <c r="AR200" t="s">
        <v>1698</v>
      </c>
      <c r="AS200" t="str">
        <f>IFERROR(VLOOKUP(ROWS(AS$2:AS200),AQ$2:AR$215,2,FALSE),"")</f>
        <v>Three-bearded rockling</v>
      </c>
      <c r="AT200">
        <f>IF(ISNUMBER(SEARCH(Landings!$K$138,AU$2:AU$215)),MAX(AT$1:AT199)+1,0)</f>
        <v>199</v>
      </c>
      <c r="AU200" t="s">
        <v>1698</v>
      </c>
      <c r="AV200" t="str">
        <f>IFERROR(VLOOKUP(ROWS(AV$2:AV200),AT$2:AU$215,2,FALSE),"")</f>
        <v>Three-bearded rockling</v>
      </c>
      <c r="AW200">
        <f>IF(ISNUMBER(SEARCH(Landings!$K$139,AX$2:AX$215)),MAX(AW$1:AW199)+1,0)</f>
        <v>199</v>
      </c>
      <c r="AX200" t="s">
        <v>1698</v>
      </c>
      <c r="AY200" t="str">
        <f>IFERROR(VLOOKUP(ROWS(AY$2:AY200),AW$2:AX$215,2,FALSE),"")</f>
        <v>Three-bearded rockling</v>
      </c>
      <c r="AZ200">
        <f>IF(ISNUMBER(SEARCH(Landings!$K$140,BA$2:BA$215)),MAX(AZ$1:AZ199)+1,0)</f>
        <v>199</v>
      </c>
      <c r="BA200" t="s">
        <v>1698</v>
      </c>
      <c r="BB200" t="str">
        <f>IFERROR(VLOOKUP(ROWS(BB$2:BB200),AZ$2:BA$215,2,FALSE),"")</f>
        <v>Three-bearded rockling</v>
      </c>
      <c r="BC200">
        <f>IF(ISNUMBER(SEARCH(Landings!$K$141,BD$2:BD$215)),MAX(BC$1:BC199)+1,0)</f>
        <v>199</v>
      </c>
      <c r="BD200" t="s">
        <v>1698</v>
      </c>
      <c r="BE200" t="str">
        <f>IFERROR(VLOOKUP(ROWS(BE$2:BE200),BC$2:BD$215,2,FALSE),"")</f>
        <v>Three-bearded rockling</v>
      </c>
      <c r="BF200">
        <f>IF(ISNUMBER(SEARCH(Landings!$K$142,BG$2:BG$215)),MAX(BF$1:BF199)+1,0)</f>
        <v>199</v>
      </c>
      <c r="BG200" t="s">
        <v>1698</v>
      </c>
      <c r="BH200" t="str">
        <f>IFERROR(VLOOKUP(ROWS(BH$2:BH200),BF$2:BG$215,2,FALSE),"")</f>
        <v>Three-bearded rockling</v>
      </c>
      <c r="BI200">
        <f>IF(ISNUMBER(SEARCH(Landings!$K$143,BJ$2:BJ$215)),MAX(BI$1:BI199)+1,0)</f>
        <v>199</v>
      </c>
      <c r="BJ200" t="s">
        <v>1698</v>
      </c>
      <c r="BK200" t="str">
        <f>IFERROR(VLOOKUP(ROWS(BK$2:BK200),BI$2:BJ$215,2,FALSE),"")</f>
        <v>Three-bearded rockling</v>
      </c>
      <c r="BL200">
        <f>IF(ISNUMBER(SEARCH(Landings!$K$144,BM$2:BM$215)),MAX(BL$1:BL199)+1,0)</f>
        <v>199</v>
      </c>
      <c r="BM200" t="s">
        <v>1698</v>
      </c>
      <c r="BN200" t="str">
        <f>IFERROR(VLOOKUP(ROWS(BN$2:BN200),BL$2:BM$215,2,FALSE),"")</f>
        <v>Three-bearded rockling</v>
      </c>
      <c r="BO200">
        <f>IF(ISNUMBER(SEARCH(Landings!$K$145,BP$2:BP$215)),MAX(BO$1:BO199)+1,0)</f>
        <v>199</v>
      </c>
      <c r="BP200" t="s">
        <v>1698</v>
      </c>
      <c r="BQ200" t="str">
        <f>IFERROR(VLOOKUP(ROWS(BQ$2:BQ200),BO$2:BP$215,2,FALSE),"")</f>
        <v>Three-bearded rockling</v>
      </c>
      <c r="BR200">
        <f>IF(ISNUMBER(SEARCH(Landings!$K$146,BS$2:BS$215)),MAX(BR$1:BR199)+1,0)</f>
        <v>199</v>
      </c>
      <c r="BS200" t="s">
        <v>1698</v>
      </c>
      <c r="BT200" t="str">
        <f>IFERROR(VLOOKUP(ROWS(BT$2:BT200),BR$2:BS$215,2,FALSE),"")</f>
        <v>Three-bearded rockling</v>
      </c>
      <c r="BU200">
        <f>IF(ISNUMBER(SEARCH(Landings!$K$147,BV$2:BV$215)),MAX(BU$1:BU199)+1,0)</f>
        <v>199</v>
      </c>
      <c r="BV200" t="s">
        <v>1698</v>
      </c>
      <c r="BW200" t="str">
        <f>IFERROR(VLOOKUP(ROWS(BW$2:BW200),BU$2:BV$215,2,FALSE),"")</f>
        <v>Three-bearded rockling</v>
      </c>
      <c r="BX200">
        <f>IF(ISNUMBER(SEARCH(Landings!$K$148,BY$2:BY$215)),MAX(BX$1:BX199)+1,0)</f>
        <v>199</v>
      </c>
      <c r="BY200" t="s">
        <v>1698</v>
      </c>
      <c r="BZ200" t="str">
        <f>IFERROR(VLOOKUP(ROWS(BZ$2:BZ200),BX$2:BY$215,2,FALSE),"")</f>
        <v>Three-bearded rockling</v>
      </c>
      <c r="CA200">
        <f>IF(ISNUMBER(SEARCH(Landings!$K$149,CB$2:CB$215)),MAX(CA$1:CA199)+1,0)</f>
        <v>199</v>
      </c>
      <c r="CB200" t="s">
        <v>1698</v>
      </c>
      <c r="CC200" t="str">
        <f>IFERROR(VLOOKUP(ROWS(CC$2:CC200),CA$2:CB$215,2,FALSE),"")</f>
        <v>Three-bearded rockling</v>
      </c>
      <c r="CD200">
        <f>IF(ISNUMBER(SEARCH(Landings!$K$150,CE$2:CE$215)),MAX(CD$1:CD199)+1,0)</f>
        <v>199</v>
      </c>
      <c r="CE200" t="s">
        <v>1698</v>
      </c>
      <c r="CF200" t="str">
        <f>IFERROR(VLOOKUP(ROWS(CF$2:CF200),CD$2:CE$215,2,FALSE),"")</f>
        <v>Three-bearded rockling</v>
      </c>
      <c r="CG200">
        <f>IF(ISNUMBER(SEARCH(Landings!$K$151,CH$2:CH$215)),MAX(CG$1:CG199)+1,0)</f>
        <v>199</v>
      </c>
      <c r="CH200" t="s">
        <v>1698</v>
      </c>
      <c r="CI200" t="str">
        <f>IFERROR(VLOOKUP(ROWS(CI$2:CI200),CG$2:CH$215,2,FALSE),"")</f>
        <v>Three-bearded rockling</v>
      </c>
      <c r="CJ200">
        <f>IF(ISNUMBER(SEARCH(Landings!$K$152,CK$2:CK$215)),MAX(CJ$1:CJ199)+1,0)</f>
        <v>199</v>
      </c>
      <c r="CK200" t="s">
        <v>1698</v>
      </c>
      <c r="CL200" t="str">
        <f>IFERROR(VLOOKUP(ROWS(CL$2:CL200),CJ$2:CK$215,2,FALSE),"")</f>
        <v>Three-bearded rockling</v>
      </c>
      <c r="CM200">
        <f>IF(ISNUMBER(SEARCH(Landings!$K$153,CN$2:CN$215)),MAX(CM$1:CM199)+1,0)</f>
        <v>199</v>
      </c>
      <c r="CN200" t="s">
        <v>1698</v>
      </c>
      <c r="CO200" t="str">
        <f>IFERROR(VLOOKUP(ROWS(CO$2:CO200),CM$2:CN$215,2,FALSE),"")</f>
        <v>Three-bearded rockling</v>
      </c>
    </row>
    <row r="201" spans="1:93" x14ac:dyDescent="0.25">
      <c r="A201" t="s">
        <v>1699</v>
      </c>
      <c r="B201" t="s">
        <v>1700</v>
      </c>
      <c r="D201">
        <f>IF(ISNUMBER(SEARCH(Landings!$K$124,E$2:E$215)),MAX(D$1:D200)+1,0)</f>
        <v>200</v>
      </c>
      <c r="E201" t="s">
        <v>1700</v>
      </c>
      <c r="F201" t="str">
        <f>IFERROR(VLOOKUP(ROWS(F$2:F201),D$2:E$215,2,FALSE),"")</f>
        <v>Tope</v>
      </c>
      <c r="G201">
        <f>IF(ISNUMBER(SEARCH(Landings!$K$125,H$2:H$215)),MAX(G$1:G200)+1,0)</f>
        <v>200</v>
      </c>
      <c r="H201" t="s">
        <v>1700</v>
      </c>
      <c r="I201" t="str">
        <f>IFERROR(VLOOKUP(ROWS(I$2:I201),G$2:H$215,2,FALSE),"")</f>
        <v>Tope</v>
      </c>
      <c r="J201">
        <f>IF(ISNUMBER(SEARCH(Landings!$K$126,K$2:K$215)),MAX(J$1:J200)+1,0)</f>
        <v>200</v>
      </c>
      <c r="K201" t="s">
        <v>1700</v>
      </c>
      <c r="L201" t="str">
        <f>IFERROR(VLOOKUP(ROWS(L$2:L201),J$2:K$215,2,FALSE),"")</f>
        <v>Tope</v>
      </c>
      <c r="M201">
        <f>IF(ISNUMBER(SEARCH(Landings!$K$127,N$2:N$215)),MAX(M$1:M200)+1,0)</f>
        <v>200</v>
      </c>
      <c r="N201" t="s">
        <v>1700</v>
      </c>
      <c r="O201" t="str">
        <f>IFERROR(VLOOKUP(ROWS(O$2:O201),M$2:N$215,2,FALSE),"")</f>
        <v>Tope</v>
      </c>
      <c r="P201">
        <f>IF(ISNUMBER(SEARCH(Landings!$K$128,Q$2:Q$215)),MAX(P$1:P200)+1,0)</f>
        <v>200</v>
      </c>
      <c r="Q201" t="s">
        <v>1700</v>
      </c>
      <c r="R201" t="str">
        <f>IFERROR(VLOOKUP(ROWS(R$2:R201),P$2:Q$215,2,FALSE),"")</f>
        <v>Tope</v>
      </c>
      <c r="S201">
        <f>IF(ISNUMBER(SEARCH(Landings!$K$129,T$2:T$215)),MAX(S$1:S200)+1,0)</f>
        <v>200</v>
      </c>
      <c r="T201" t="s">
        <v>1700</v>
      </c>
      <c r="U201" t="str">
        <f>IFERROR(VLOOKUP(ROWS(U$2:U201),S$2:T$215,2,FALSE),"")</f>
        <v>Tope</v>
      </c>
      <c r="V201">
        <f>IF(ISNUMBER(SEARCH(Landings!$K$130,W$2:W$215)),MAX(V$1:V200)+1,0)</f>
        <v>200</v>
      </c>
      <c r="W201" t="s">
        <v>1700</v>
      </c>
      <c r="X201" t="str">
        <f>IFERROR(VLOOKUP(ROWS(X$2:X201),V$2:W$215,2,FALSE),"")</f>
        <v>Tope</v>
      </c>
      <c r="Y201">
        <f>IF(ISNUMBER(SEARCH(Landings!$K$131,Z$2:Z$215)),MAX(Y$1:Y200)+1,0)</f>
        <v>200</v>
      </c>
      <c r="Z201" t="s">
        <v>1700</v>
      </c>
      <c r="AA201" t="str">
        <f>IFERROR(VLOOKUP(ROWS(AA$2:AA201),Y$2:Z$215,2,FALSE),"")</f>
        <v>Tope</v>
      </c>
      <c r="AB201">
        <f>IF(ISNUMBER(SEARCH(Landings!$K$132,AC$2:AC$215)),MAX(AB$1:AB200)+1,0)</f>
        <v>200</v>
      </c>
      <c r="AC201" t="s">
        <v>1700</v>
      </c>
      <c r="AD201" t="str">
        <f>IFERROR(VLOOKUP(ROWS(AD$2:AD201),AB$2:AC$215,2,FALSE),"")</f>
        <v>Tope</v>
      </c>
      <c r="AE201">
        <f>IF(ISNUMBER(SEARCH(Landings!$K$133,AF$2:AF$215)),MAX(AE$1:AE200)+1,0)</f>
        <v>200</v>
      </c>
      <c r="AF201" t="s">
        <v>1700</v>
      </c>
      <c r="AG201" t="str">
        <f>IFERROR(VLOOKUP(ROWS(AG$2:AG201),AE$2:AF$215,2,FALSE),"")</f>
        <v>Tope</v>
      </c>
      <c r="AH201">
        <f>IF(ISNUMBER(SEARCH(Landings!$K$134,AI$2:AI$215)),MAX(AH$1:AH200)+1,0)</f>
        <v>200</v>
      </c>
      <c r="AI201" t="s">
        <v>1700</v>
      </c>
      <c r="AJ201" t="str">
        <f>IFERROR(VLOOKUP(ROWS(AJ$2:AJ201),AH$2:AI$215,2,FALSE),"")</f>
        <v>Tope</v>
      </c>
      <c r="AK201">
        <f>IF(ISNUMBER(SEARCH(Landings!$K$135,AL$2:AL$215)),MAX(AK$1:AK200)+1,0)</f>
        <v>200</v>
      </c>
      <c r="AL201" t="s">
        <v>1700</v>
      </c>
      <c r="AM201" t="str">
        <f>IFERROR(VLOOKUP(ROWS(AM$2:AM201),AK$2:AL$215,2,FALSE),"")</f>
        <v>Tope</v>
      </c>
      <c r="AN201">
        <f>IF(ISNUMBER(SEARCH(Landings!$K$136,AO$2:AO$215)),MAX(AN$1:AN200)+1,0)</f>
        <v>200</v>
      </c>
      <c r="AO201" t="s">
        <v>1700</v>
      </c>
      <c r="AP201" t="str">
        <f>IFERROR(VLOOKUP(ROWS(AP$2:AP201),AN$2:AO$215,2,FALSE),"")</f>
        <v>Tope</v>
      </c>
      <c r="AQ201">
        <f>IF(ISNUMBER(SEARCH(Landings!$K$137,AR$2:AR$215)),MAX(AQ$1:AQ200)+1,0)</f>
        <v>200</v>
      </c>
      <c r="AR201" t="s">
        <v>1700</v>
      </c>
      <c r="AS201" t="str">
        <f>IFERROR(VLOOKUP(ROWS(AS$2:AS201),AQ$2:AR$215,2,FALSE),"")</f>
        <v>Tope</v>
      </c>
      <c r="AT201">
        <f>IF(ISNUMBER(SEARCH(Landings!$K$138,AU$2:AU$215)),MAX(AT$1:AT200)+1,0)</f>
        <v>200</v>
      </c>
      <c r="AU201" t="s">
        <v>1700</v>
      </c>
      <c r="AV201" t="str">
        <f>IFERROR(VLOOKUP(ROWS(AV$2:AV201),AT$2:AU$215,2,FALSE),"")</f>
        <v>Tope</v>
      </c>
      <c r="AW201">
        <f>IF(ISNUMBER(SEARCH(Landings!$K$139,AX$2:AX$215)),MAX(AW$1:AW200)+1,0)</f>
        <v>200</v>
      </c>
      <c r="AX201" t="s">
        <v>1700</v>
      </c>
      <c r="AY201" t="str">
        <f>IFERROR(VLOOKUP(ROWS(AY$2:AY201),AW$2:AX$215,2,FALSE),"")</f>
        <v>Tope</v>
      </c>
      <c r="AZ201">
        <f>IF(ISNUMBER(SEARCH(Landings!$K$140,BA$2:BA$215)),MAX(AZ$1:AZ200)+1,0)</f>
        <v>200</v>
      </c>
      <c r="BA201" t="s">
        <v>1700</v>
      </c>
      <c r="BB201" t="str">
        <f>IFERROR(VLOOKUP(ROWS(BB$2:BB201),AZ$2:BA$215,2,FALSE),"")</f>
        <v>Tope</v>
      </c>
      <c r="BC201">
        <f>IF(ISNUMBER(SEARCH(Landings!$K$141,BD$2:BD$215)),MAX(BC$1:BC200)+1,0)</f>
        <v>200</v>
      </c>
      <c r="BD201" t="s">
        <v>1700</v>
      </c>
      <c r="BE201" t="str">
        <f>IFERROR(VLOOKUP(ROWS(BE$2:BE201),BC$2:BD$215,2,FALSE),"")</f>
        <v>Tope</v>
      </c>
      <c r="BF201">
        <f>IF(ISNUMBER(SEARCH(Landings!$K$142,BG$2:BG$215)),MAX(BF$1:BF200)+1,0)</f>
        <v>200</v>
      </c>
      <c r="BG201" t="s">
        <v>1700</v>
      </c>
      <c r="BH201" t="str">
        <f>IFERROR(VLOOKUP(ROWS(BH$2:BH201),BF$2:BG$215,2,FALSE),"")</f>
        <v>Tope</v>
      </c>
      <c r="BI201">
        <f>IF(ISNUMBER(SEARCH(Landings!$K$143,BJ$2:BJ$215)),MAX(BI$1:BI200)+1,0)</f>
        <v>200</v>
      </c>
      <c r="BJ201" t="s">
        <v>1700</v>
      </c>
      <c r="BK201" t="str">
        <f>IFERROR(VLOOKUP(ROWS(BK$2:BK201),BI$2:BJ$215,2,FALSE),"")</f>
        <v>Tope</v>
      </c>
      <c r="BL201">
        <f>IF(ISNUMBER(SEARCH(Landings!$K$144,BM$2:BM$215)),MAX(BL$1:BL200)+1,0)</f>
        <v>200</v>
      </c>
      <c r="BM201" t="s">
        <v>1700</v>
      </c>
      <c r="BN201" t="str">
        <f>IFERROR(VLOOKUP(ROWS(BN$2:BN201),BL$2:BM$215,2,FALSE),"")</f>
        <v>Tope</v>
      </c>
      <c r="BO201">
        <f>IF(ISNUMBER(SEARCH(Landings!$K$145,BP$2:BP$215)),MAX(BO$1:BO200)+1,0)</f>
        <v>200</v>
      </c>
      <c r="BP201" t="s">
        <v>1700</v>
      </c>
      <c r="BQ201" t="str">
        <f>IFERROR(VLOOKUP(ROWS(BQ$2:BQ201),BO$2:BP$215,2,FALSE),"")</f>
        <v>Tope</v>
      </c>
      <c r="BR201">
        <f>IF(ISNUMBER(SEARCH(Landings!$K$146,BS$2:BS$215)),MAX(BR$1:BR200)+1,0)</f>
        <v>200</v>
      </c>
      <c r="BS201" t="s">
        <v>1700</v>
      </c>
      <c r="BT201" t="str">
        <f>IFERROR(VLOOKUP(ROWS(BT$2:BT201),BR$2:BS$215,2,FALSE),"")</f>
        <v>Tope</v>
      </c>
      <c r="BU201">
        <f>IF(ISNUMBER(SEARCH(Landings!$K$147,BV$2:BV$215)),MAX(BU$1:BU200)+1,0)</f>
        <v>200</v>
      </c>
      <c r="BV201" t="s">
        <v>1700</v>
      </c>
      <c r="BW201" t="str">
        <f>IFERROR(VLOOKUP(ROWS(BW$2:BW201),BU$2:BV$215,2,FALSE),"")</f>
        <v>Tope</v>
      </c>
      <c r="BX201">
        <f>IF(ISNUMBER(SEARCH(Landings!$K$148,BY$2:BY$215)),MAX(BX$1:BX200)+1,0)</f>
        <v>200</v>
      </c>
      <c r="BY201" t="s">
        <v>1700</v>
      </c>
      <c r="BZ201" t="str">
        <f>IFERROR(VLOOKUP(ROWS(BZ$2:BZ201),BX$2:BY$215,2,FALSE),"")</f>
        <v>Tope</v>
      </c>
      <c r="CA201">
        <f>IF(ISNUMBER(SEARCH(Landings!$K$149,CB$2:CB$215)),MAX(CA$1:CA200)+1,0)</f>
        <v>200</v>
      </c>
      <c r="CB201" t="s">
        <v>1700</v>
      </c>
      <c r="CC201" t="str">
        <f>IFERROR(VLOOKUP(ROWS(CC$2:CC201),CA$2:CB$215,2,FALSE),"")</f>
        <v>Tope</v>
      </c>
      <c r="CD201">
        <f>IF(ISNUMBER(SEARCH(Landings!$K$150,CE$2:CE$215)),MAX(CD$1:CD200)+1,0)</f>
        <v>200</v>
      </c>
      <c r="CE201" t="s">
        <v>1700</v>
      </c>
      <c r="CF201" t="str">
        <f>IFERROR(VLOOKUP(ROWS(CF$2:CF201),CD$2:CE$215,2,FALSE),"")</f>
        <v>Tope</v>
      </c>
      <c r="CG201">
        <f>IF(ISNUMBER(SEARCH(Landings!$K$151,CH$2:CH$215)),MAX(CG$1:CG200)+1,0)</f>
        <v>200</v>
      </c>
      <c r="CH201" t="s">
        <v>1700</v>
      </c>
      <c r="CI201" t="str">
        <f>IFERROR(VLOOKUP(ROWS(CI$2:CI201),CG$2:CH$215,2,FALSE),"")</f>
        <v>Tope</v>
      </c>
      <c r="CJ201">
        <f>IF(ISNUMBER(SEARCH(Landings!$K$152,CK$2:CK$215)),MAX(CJ$1:CJ200)+1,0)</f>
        <v>200</v>
      </c>
      <c r="CK201" t="s">
        <v>1700</v>
      </c>
      <c r="CL201" t="str">
        <f>IFERROR(VLOOKUP(ROWS(CL$2:CL201),CJ$2:CK$215,2,FALSE),"")</f>
        <v>Tope</v>
      </c>
      <c r="CM201">
        <f>IF(ISNUMBER(SEARCH(Landings!$K$153,CN$2:CN$215)),MAX(CM$1:CM200)+1,0)</f>
        <v>200</v>
      </c>
      <c r="CN201" t="s">
        <v>1700</v>
      </c>
      <c r="CO201" t="str">
        <f>IFERROR(VLOOKUP(ROWS(CO$2:CO201),CM$2:CN$215,2,FALSE),"")</f>
        <v>Tope</v>
      </c>
    </row>
    <row r="202" spans="1:93" x14ac:dyDescent="0.25">
      <c r="A202" t="s">
        <v>1701</v>
      </c>
      <c r="B202" t="s">
        <v>1702</v>
      </c>
      <c r="D202">
        <f>IF(ISNUMBER(SEARCH(Landings!$K$124,E$2:E$215)),MAX(D$1:D201)+1,0)</f>
        <v>201</v>
      </c>
      <c r="E202" t="s">
        <v>1702</v>
      </c>
      <c r="F202" t="str">
        <f>IFERROR(VLOOKUP(ROWS(F$2:F202),D$2:E$215,2,FALSE),"")</f>
        <v>Topknot</v>
      </c>
      <c r="G202">
        <f>IF(ISNUMBER(SEARCH(Landings!$K$125,H$2:H$215)),MAX(G$1:G201)+1,0)</f>
        <v>201</v>
      </c>
      <c r="H202" t="s">
        <v>1702</v>
      </c>
      <c r="I202" t="str">
        <f>IFERROR(VLOOKUP(ROWS(I$2:I202),G$2:H$215,2,FALSE),"")</f>
        <v>Topknot</v>
      </c>
      <c r="J202">
        <f>IF(ISNUMBER(SEARCH(Landings!$K$126,K$2:K$215)),MAX(J$1:J201)+1,0)</f>
        <v>201</v>
      </c>
      <c r="K202" t="s">
        <v>1702</v>
      </c>
      <c r="L202" t="str">
        <f>IFERROR(VLOOKUP(ROWS(L$2:L202),J$2:K$215,2,FALSE),"")</f>
        <v>Topknot</v>
      </c>
      <c r="M202">
        <f>IF(ISNUMBER(SEARCH(Landings!$K$127,N$2:N$215)),MAX(M$1:M201)+1,0)</f>
        <v>201</v>
      </c>
      <c r="N202" t="s">
        <v>1702</v>
      </c>
      <c r="O202" t="str">
        <f>IFERROR(VLOOKUP(ROWS(O$2:O202),M$2:N$215,2,FALSE),"")</f>
        <v>Topknot</v>
      </c>
      <c r="P202">
        <f>IF(ISNUMBER(SEARCH(Landings!$K$128,Q$2:Q$215)),MAX(P$1:P201)+1,0)</f>
        <v>201</v>
      </c>
      <c r="Q202" t="s">
        <v>1702</v>
      </c>
      <c r="R202" t="str">
        <f>IFERROR(VLOOKUP(ROWS(R$2:R202),P$2:Q$215,2,FALSE),"")</f>
        <v>Topknot</v>
      </c>
      <c r="S202">
        <f>IF(ISNUMBER(SEARCH(Landings!$K$129,T$2:T$215)),MAX(S$1:S201)+1,0)</f>
        <v>201</v>
      </c>
      <c r="T202" t="s">
        <v>1702</v>
      </c>
      <c r="U202" t="str">
        <f>IFERROR(VLOOKUP(ROWS(U$2:U202),S$2:T$215,2,FALSE),"")</f>
        <v>Topknot</v>
      </c>
      <c r="V202">
        <f>IF(ISNUMBER(SEARCH(Landings!$K$130,W$2:W$215)),MAX(V$1:V201)+1,0)</f>
        <v>201</v>
      </c>
      <c r="W202" t="s">
        <v>1702</v>
      </c>
      <c r="X202" t="str">
        <f>IFERROR(VLOOKUP(ROWS(X$2:X202),V$2:W$215,2,FALSE),"")</f>
        <v>Topknot</v>
      </c>
      <c r="Y202">
        <f>IF(ISNUMBER(SEARCH(Landings!$K$131,Z$2:Z$215)),MAX(Y$1:Y201)+1,0)</f>
        <v>201</v>
      </c>
      <c r="Z202" t="s">
        <v>1702</v>
      </c>
      <c r="AA202" t="str">
        <f>IFERROR(VLOOKUP(ROWS(AA$2:AA202),Y$2:Z$215,2,FALSE),"")</f>
        <v>Topknot</v>
      </c>
      <c r="AB202">
        <f>IF(ISNUMBER(SEARCH(Landings!$K$132,AC$2:AC$215)),MAX(AB$1:AB201)+1,0)</f>
        <v>201</v>
      </c>
      <c r="AC202" t="s">
        <v>1702</v>
      </c>
      <c r="AD202" t="str">
        <f>IFERROR(VLOOKUP(ROWS(AD$2:AD202),AB$2:AC$215,2,FALSE),"")</f>
        <v>Topknot</v>
      </c>
      <c r="AE202">
        <f>IF(ISNUMBER(SEARCH(Landings!$K$133,AF$2:AF$215)),MAX(AE$1:AE201)+1,0)</f>
        <v>201</v>
      </c>
      <c r="AF202" t="s">
        <v>1702</v>
      </c>
      <c r="AG202" t="str">
        <f>IFERROR(VLOOKUP(ROWS(AG$2:AG202),AE$2:AF$215,2,FALSE),"")</f>
        <v>Topknot</v>
      </c>
      <c r="AH202">
        <f>IF(ISNUMBER(SEARCH(Landings!$K$134,AI$2:AI$215)),MAX(AH$1:AH201)+1,0)</f>
        <v>201</v>
      </c>
      <c r="AI202" t="s">
        <v>1702</v>
      </c>
      <c r="AJ202" t="str">
        <f>IFERROR(VLOOKUP(ROWS(AJ$2:AJ202),AH$2:AI$215,2,FALSE),"")</f>
        <v>Topknot</v>
      </c>
      <c r="AK202">
        <f>IF(ISNUMBER(SEARCH(Landings!$K$135,AL$2:AL$215)),MAX(AK$1:AK201)+1,0)</f>
        <v>201</v>
      </c>
      <c r="AL202" t="s">
        <v>1702</v>
      </c>
      <c r="AM202" t="str">
        <f>IFERROR(VLOOKUP(ROWS(AM$2:AM202),AK$2:AL$215,2,FALSE),"")</f>
        <v>Topknot</v>
      </c>
      <c r="AN202">
        <f>IF(ISNUMBER(SEARCH(Landings!$K$136,AO$2:AO$215)),MAX(AN$1:AN201)+1,0)</f>
        <v>201</v>
      </c>
      <c r="AO202" t="s">
        <v>1702</v>
      </c>
      <c r="AP202" t="str">
        <f>IFERROR(VLOOKUP(ROWS(AP$2:AP202),AN$2:AO$215,2,FALSE),"")</f>
        <v>Topknot</v>
      </c>
      <c r="AQ202">
        <f>IF(ISNUMBER(SEARCH(Landings!$K$137,AR$2:AR$215)),MAX(AQ$1:AQ201)+1,0)</f>
        <v>201</v>
      </c>
      <c r="AR202" t="s">
        <v>1702</v>
      </c>
      <c r="AS202" t="str">
        <f>IFERROR(VLOOKUP(ROWS(AS$2:AS202),AQ$2:AR$215,2,FALSE),"")</f>
        <v>Topknot</v>
      </c>
      <c r="AT202">
        <f>IF(ISNUMBER(SEARCH(Landings!$K$138,AU$2:AU$215)),MAX(AT$1:AT201)+1,0)</f>
        <v>201</v>
      </c>
      <c r="AU202" t="s">
        <v>1702</v>
      </c>
      <c r="AV202" t="str">
        <f>IFERROR(VLOOKUP(ROWS(AV$2:AV202),AT$2:AU$215,2,FALSE),"")</f>
        <v>Topknot</v>
      </c>
      <c r="AW202">
        <f>IF(ISNUMBER(SEARCH(Landings!$K$139,AX$2:AX$215)),MAX(AW$1:AW201)+1,0)</f>
        <v>201</v>
      </c>
      <c r="AX202" t="s">
        <v>1702</v>
      </c>
      <c r="AY202" t="str">
        <f>IFERROR(VLOOKUP(ROWS(AY$2:AY202),AW$2:AX$215,2,FALSE),"")</f>
        <v>Topknot</v>
      </c>
      <c r="AZ202">
        <f>IF(ISNUMBER(SEARCH(Landings!$K$140,BA$2:BA$215)),MAX(AZ$1:AZ201)+1,0)</f>
        <v>201</v>
      </c>
      <c r="BA202" t="s">
        <v>1702</v>
      </c>
      <c r="BB202" t="str">
        <f>IFERROR(VLOOKUP(ROWS(BB$2:BB202),AZ$2:BA$215,2,FALSE),"")</f>
        <v>Topknot</v>
      </c>
      <c r="BC202">
        <f>IF(ISNUMBER(SEARCH(Landings!$K$141,BD$2:BD$215)),MAX(BC$1:BC201)+1,0)</f>
        <v>201</v>
      </c>
      <c r="BD202" t="s">
        <v>1702</v>
      </c>
      <c r="BE202" t="str">
        <f>IFERROR(VLOOKUP(ROWS(BE$2:BE202),BC$2:BD$215,2,FALSE),"")</f>
        <v>Topknot</v>
      </c>
      <c r="BF202">
        <f>IF(ISNUMBER(SEARCH(Landings!$K$142,BG$2:BG$215)),MAX(BF$1:BF201)+1,0)</f>
        <v>201</v>
      </c>
      <c r="BG202" t="s">
        <v>1702</v>
      </c>
      <c r="BH202" t="str">
        <f>IFERROR(VLOOKUP(ROWS(BH$2:BH202),BF$2:BG$215,2,FALSE),"")</f>
        <v>Topknot</v>
      </c>
      <c r="BI202">
        <f>IF(ISNUMBER(SEARCH(Landings!$K$143,BJ$2:BJ$215)),MAX(BI$1:BI201)+1,0)</f>
        <v>201</v>
      </c>
      <c r="BJ202" t="s">
        <v>1702</v>
      </c>
      <c r="BK202" t="str">
        <f>IFERROR(VLOOKUP(ROWS(BK$2:BK202),BI$2:BJ$215,2,FALSE),"")</f>
        <v>Topknot</v>
      </c>
      <c r="BL202">
        <f>IF(ISNUMBER(SEARCH(Landings!$K$144,BM$2:BM$215)),MAX(BL$1:BL201)+1,0)</f>
        <v>201</v>
      </c>
      <c r="BM202" t="s">
        <v>1702</v>
      </c>
      <c r="BN202" t="str">
        <f>IFERROR(VLOOKUP(ROWS(BN$2:BN202),BL$2:BM$215,2,FALSE),"")</f>
        <v>Topknot</v>
      </c>
      <c r="BO202">
        <f>IF(ISNUMBER(SEARCH(Landings!$K$145,BP$2:BP$215)),MAX(BO$1:BO201)+1,0)</f>
        <v>201</v>
      </c>
      <c r="BP202" t="s">
        <v>1702</v>
      </c>
      <c r="BQ202" t="str">
        <f>IFERROR(VLOOKUP(ROWS(BQ$2:BQ202),BO$2:BP$215,2,FALSE),"")</f>
        <v>Topknot</v>
      </c>
      <c r="BR202">
        <f>IF(ISNUMBER(SEARCH(Landings!$K$146,BS$2:BS$215)),MAX(BR$1:BR201)+1,0)</f>
        <v>201</v>
      </c>
      <c r="BS202" t="s">
        <v>1702</v>
      </c>
      <c r="BT202" t="str">
        <f>IFERROR(VLOOKUP(ROWS(BT$2:BT202),BR$2:BS$215,2,FALSE),"")</f>
        <v>Topknot</v>
      </c>
      <c r="BU202">
        <f>IF(ISNUMBER(SEARCH(Landings!$K$147,BV$2:BV$215)),MAX(BU$1:BU201)+1,0)</f>
        <v>201</v>
      </c>
      <c r="BV202" t="s">
        <v>1702</v>
      </c>
      <c r="BW202" t="str">
        <f>IFERROR(VLOOKUP(ROWS(BW$2:BW202),BU$2:BV$215,2,FALSE),"")</f>
        <v>Topknot</v>
      </c>
      <c r="BX202">
        <f>IF(ISNUMBER(SEARCH(Landings!$K$148,BY$2:BY$215)),MAX(BX$1:BX201)+1,0)</f>
        <v>201</v>
      </c>
      <c r="BY202" t="s">
        <v>1702</v>
      </c>
      <c r="BZ202" t="str">
        <f>IFERROR(VLOOKUP(ROWS(BZ$2:BZ202),BX$2:BY$215,2,FALSE),"")</f>
        <v>Topknot</v>
      </c>
      <c r="CA202">
        <f>IF(ISNUMBER(SEARCH(Landings!$K$149,CB$2:CB$215)),MAX(CA$1:CA201)+1,0)</f>
        <v>201</v>
      </c>
      <c r="CB202" t="s">
        <v>1702</v>
      </c>
      <c r="CC202" t="str">
        <f>IFERROR(VLOOKUP(ROWS(CC$2:CC202),CA$2:CB$215,2,FALSE),"")</f>
        <v>Topknot</v>
      </c>
      <c r="CD202">
        <f>IF(ISNUMBER(SEARCH(Landings!$K$150,CE$2:CE$215)),MAX(CD$1:CD201)+1,0)</f>
        <v>201</v>
      </c>
      <c r="CE202" t="s">
        <v>1702</v>
      </c>
      <c r="CF202" t="str">
        <f>IFERROR(VLOOKUP(ROWS(CF$2:CF202),CD$2:CE$215,2,FALSE),"")</f>
        <v>Topknot</v>
      </c>
      <c r="CG202">
        <f>IF(ISNUMBER(SEARCH(Landings!$K$151,CH$2:CH$215)),MAX(CG$1:CG201)+1,0)</f>
        <v>201</v>
      </c>
      <c r="CH202" t="s">
        <v>1702</v>
      </c>
      <c r="CI202" t="str">
        <f>IFERROR(VLOOKUP(ROWS(CI$2:CI202),CG$2:CH$215,2,FALSE),"")</f>
        <v>Topknot</v>
      </c>
      <c r="CJ202">
        <f>IF(ISNUMBER(SEARCH(Landings!$K$152,CK$2:CK$215)),MAX(CJ$1:CJ201)+1,0)</f>
        <v>201</v>
      </c>
      <c r="CK202" t="s">
        <v>1702</v>
      </c>
      <c r="CL202" t="str">
        <f>IFERROR(VLOOKUP(ROWS(CL$2:CL202),CJ$2:CK$215,2,FALSE),"")</f>
        <v>Topknot</v>
      </c>
      <c r="CM202">
        <f>IF(ISNUMBER(SEARCH(Landings!$K$153,CN$2:CN$215)),MAX(CM$1:CM201)+1,0)</f>
        <v>201</v>
      </c>
      <c r="CN202" t="s">
        <v>1702</v>
      </c>
      <c r="CO202" t="str">
        <f>IFERROR(VLOOKUP(ROWS(CO$2:CO202),CM$2:CN$215,2,FALSE),"")</f>
        <v>Topknot</v>
      </c>
    </row>
    <row r="203" spans="1:93" x14ac:dyDescent="0.25">
      <c r="A203" t="s">
        <v>1703</v>
      </c>
      <c r="B203" t="s">
        <v>1704</v>
      </c>
      <c r="D203">
        <f>IF(ISNUMBER(SEARCH(Landings!$K$124,E$2:E$215)),MAX(D$1:D202)+1,0)</f>
        <v>202</v>
      </c>
      <c r="E203" t="s">
        <v>1704</v>
      </c>
      <c r="F203" t="str">
        <f>IFERROR(VLOOKUP(ROWS(F$2:F203),D$2:E$215,2,FALSE),"")</f>
        <v>Torsk</v>
      </c>
      <c r="G203">
        <f>IF(ISNUMBER(SEARCH(Landings!$K$125,H$2:H$215)),MAX(G$1:G202)+1,0)</f>
        <v>202</v>
      </c>
      <c r="H203" t="s">
        <v>1704</v>
      </c>
      <c r="I203" t="str">
        <f>IFERROR(VLOOKUP(ROWS(I$2:I203),G$2:H$215,2,FALSE),"")</f>
        <v>Torsk</v>
      </c>
      <c r="J203">
        <f>IF(ISNUMBER(SEARCH(Landings!$K$126,K$2:K$215)),MAX(J$1:J202)+1,0)</f>
        <v>202</v>
      </c>
      <c r="K203" t="s">
        <v>1704</v>
      </c>
      <c r="L203" t="str">
        <f>IFERROR(VLOOKUP(ROWS(L$2:L203),J$2:K$215,2,FALSE),"")</f>
        <v>Torsk</v>
      </c>
      <c r="M203">
        <f>IF(ISNUMBER(SEARCH(Landings!$K$127,N$2:N$215)),MAX(M$1:M202)+1,0)</f>
        <v>202</v>
      </c>
      <c r="N203" t="s">
        <v>1704</v>
      </c>
      <c r="O203" t="str">
        <f>IFERROR(VLOOKUP(ROWS(O$2:O203),M$2:N$215,2,FALSE),"")</f>
        <v>Torsk</v>
      </c>
      <c r="P203">
        <f>IF(ISNUMBER(SEARCH(Landings!$K$128,Q$2:Q$215)),MAX(P$1:P202)+1,0)</f>
        <v>202</v>
      </c>
      <c r="Q203" t="s">
        <v>1704</v>
      </c>
      <c r="R203" t="str">
        <f>IFERROR(VLOOKUP(ROWS(R$2:R203),P$2:Q$215,2,FALSE),"")</f>
        <v>Torsk</v>
      </c>
      <c r="S203">
        <f>IF(ISNUMBER(SEARCH(Landings!$K$129,T$2:T$215)),MAX(S$1:S202)+1,0)</f>
        <v>202</v>
      </c>
      <c r="T203" t="s">
        <v>1704</v>
      </c>
      <c r="U203" t="str">
        <f>IFERROR(VLOOKUP(ROWS(U$2:U203),S$2:T$215,2,FALSE),"")</f>
        <v>Torsk</v>
      </c>
      <c r="V203">
        <f>IF(ISNUMBER(SEARCH(Landings!$K$130,W$2:W$215)),MAX(V$1:V202)+1,0)</f>
        <v>202</v>
      </c>
      <c r="W203" t="s">
        <v>1704</v>
      </c>
      <c r="X203" t="str">
        <f>IFERROR(VLOOKUP(ROWS(X$2:X203),V$2:W$215,2,FALSE),"")</f>
        <v>Torsk</v>
      </c>
      <c r="Y203">
        <f>IF(ISNUMBER(SEARCH(Landings!$K$131,Z$2:Z$215)),MAX(Y$1:Y202)+1,0)</f>
        <v>202</v>
      </c>
      <c r="Z203" t="s">
        <v>1704</v>
      </c>
      <c r="AA203" t="str">
        <f>IFERROR(VLOOKUP(ROWS(AA$2:AA203),Y$2:Z$215,2,FALSE),"")</f>
        <v>Torsk</v>
      </c>
      <c r="AB203">
        <f>IF(ISNUMBER(SEARCH(Landings!$K$132,AC$2:AC$215)),MAX(AB$1:AB202)+1,0)</f>
        <v>202</v>
      </c>
      <c r="AC203" t="s">
        <v>1704</v>
      </c>
      <c r="AD203" t="str">
        <f>IFERROR(VLOOKUP(ROWS(AD$2:AD203),AB$2:AC$215,2,FALSE),"")</f>
        <v>Torsk</v>
      </c>
      <c r="AE203">
        <f>IF(ISNUMBER(SEARCH(Landings!$K$133,AF$2:AF$215)),MAX(AE$1:AE202)+1,0)</f>
        <v>202</v>
      </c>
      <c r="AF203" t="s">
        <v>1704</v>
      </c>
      <c r="AG203" t="str">
        <f>IFERROR(VLOOKUP(ROWS(AG$2:AG203),AE$2:AF$215,2,FALSE),"")</f>
        <v>Torsk</v>
      </c>
      <c r="AH203">
        <f>IF(ISNUMBER(SEARCH(Landings!$K$134,AI$2:AI$215)),MAX(AH$1:AH202)+1,0)</f>
        <v>202</v>
      </c>
      <c r="AI203" t="s">
        <v>1704</v>
      </c>
      <c r="AJ203" t="str">
        <f>IFERROR(VLOOKUP(ROWS(AJ$2:AJ203),AH$2:AI$215,2,FALSE),"")</f>
        <v>Torsk</v>
      </c>
      <c r="AK203">
        <f>IF(ISNUMBER(SEARCH(Landings!$K$135,AL$2:AL$215)),MAX(AK$1:AK202)+1,0)</f>
        <v>202</v>
      </c>
      <c r="AL203" t="s">
        <v>1704</v>
      </c>
      <c r="AM203" t="str">
        <f>IFERROR(VLOOKUP(ROWS(AM$2:AM203),AK$2:AL$215,2,FALSE),"")</f>
        <v>Torsk</v>
      </c>
      <c r="AN203">
        <f>IF(ISNUMBER(SEARCH(Landings!$K$136,AO$2:AO$215)),MAX(AN$1:AN202)+1,0)</f>
        <v>202</v>
      </c>
      <c r="AO203" t="s">
        <v>1704</v>
      </c>
      <c r="AP203" t="str">
        <f>IFERROR(VLOOKUP(ROWS(AP$2:AP203),AN$2:AO$215,2,FALSE),"")</f>
        <v>Torsk</v>
      </c>
      <c r="AQ203">
        <f>IF(ISNUMBER(SEARCH(Landings!$K$137,AR$2:AR$215)),MAX(AQ$1:AQ202)+1,0)</f>
        <v>202</v>
      </c>
      <c r="AR203" t="s">
        <v>1704</v>
      </c>
      <c r="AS203" t="str">
        <f>IFERROR(VLOOKUP(ROWS(AS$2:AS203),AQ$2:AR$215,2,FALSE),"")</f>
        <v>Torsk</v>
      </c>
      <c r="AT203">
        <f>IF(ISNUMBER(SEARCH(Landings!$K$138,AU$2:AU$215)),MAX(AT$1:AT202)+1,0)</f>
        <v>202</v>
      </c>
      <c r="AU203" t="s">
        <v>1704</v>
      </c>
      <c r="AV203" t="str">
        <f>IFERROR(VLOOKUP(ROWS(AV$2:AV203),AT$2:AU$215,2,FALSE),"")</f>
        <v>Torsk</v>
      </c>
      <c r="AW203">
        <f>IF(ISNUMBER(SEARCH(Landings!$K$139,AX$2:AX$215)),MAX(AW$1:AW202)+1,0)</f>
        <v>202</v>
      </c>
      <c r="AX203" t="s">
        <v>1704</v>
      </c>
      <c r="AY203" t="str">
        <f>IFERROR(VLOOKUP(ROWS(AY$2:AY203),AW$2:AX$215,2,FALSE),"")</f>
        <v>Torsk</v>
      </c>
      <c r="AZ203">
        <f>IF(ISNUMBER(SEARCH(Landings!$K$140,BA$2:BA$215)),MAX(AZ$1:AZ202)+1,0)</f>
        <v>202</v>
      </c>
      <c r="BA203" t="s">
        <v>1704</v>
      </c>
      <c r="BB203" t="str">
        <f>IFERROR(VLOOKUP(ROWS(BB$2:BB203),AZ$2:BA$215,2,FALSE),"")</f>
        <v>Torsk</v>
      </c>
      <c r="BC203">
        <f>IF(ISNUMBER(SEARCH(Landings!$K$141,BD$2:BD$215)),MAX(BC$1:BC202)+1,0)</f>
        <v>202</v>
      </c>
      <c r="BD203" t="s">
        <v>1704</v>
      </c>
      <c r="BE203" t="str">
        <f>IFERROR(VLOOKUP(ROWS(BE$2:BE203),BC$2:BD$215,2,FALSE),"")</f>
        <v>Torsk</v>
      </c>
      <c r="BF203">
        <f>IF(ISNUMBER(SEARCH(Landings!$K$142,BG$2:BG$215)),MAX(BF$1:BF202)+1,0)</f>
        <v>202</v>
      </c>
      <c r="BG203" t="s">
        <v>1704</v>
      </c>
      <c r="BH203" t="str">
        <f>IFERROR(VLOOKUP(ROWS(BH$2:BH203),BF$2:BG$215,2,FALSE),"")</f>
        <v>Torsk</v>
      </c>
      <c r="BI203">
        <f>IF(ISNUMBER(SEARCH(Landings!$K$143,BJ$2:BJ$215)),MAX(BI$1:BI202)+1,0)</f>
        <v>202</v>
      </c>
      <c r="BJ203" t="s">
        <v>1704</v>
      </c>
      <c r="BK203" t="str">
        <f>IFERROR(VLOOKUP(ROWS(BK$2:BK203),BI$2:BJ$215,2,FALSE),"")</f>
        <v>Torsk</v>
      </c>
      <c r="BL203">
        <f>IF(ISNUMBER(SEARCH(Landings!$K$144,BM$2:BM$215)),MAX(BL$1:BL202)+1,0)</f>
        <v>202</v>
      </c>
      <c r="BM203" t="s">
        <v>1704</v>
      </c>
      <c r="BN203" t="str">
        <f>IFERROR(VLOOKUP(ROWS(BN$2:BN203),BL$2:BM$215,2,FALSE),"")</f>
        <v>Torsk</v>
      </c>
      <c r="BO203">
        <f>IF(ISNUMBER(SEARCH(Landings!$K$145,BP$2:BP$215)),MAX(BO$1:BO202)+1,0)</f>
        <v>202</v>
      </c>
      <c r="BP203" t="s">
        <v>1704</v>
      </c>
      <c r="BQ203" t="str">
        <f>IFERROR(VLOOKUP(ROWS(BQ$2:BQ203),BO$2:BP$215,2,FALSE),"")</f>
        <v>Torsk</v>
      </c>
      <c r="BR203">
        <f>IF(ISNUMBER(SEARCH(Landings!$K$146,BS$2:BS$215)),MAX(BR$1:BR202)+1,0)</f>
        <v>202</v>
      </c>
      <c r="BS203" t="s">
        <v>1704</v>
      </c>
      <c r="BT203" t="str">
        <f>IFERROR(VLOOKUP(ROWS(BT$2:BT203),BR$2:BS$215,2,FALSE),"")</f>
        <v>Torsk</v>
      </c>
      <c r="BU203">
        <f>IF(ISNUMBER(SEARCH(Landings!$K$147,BV$2:BV$215)),MAX(BU$1:BU202)+1,0)</f>
        <v>202</v>
      </c>
      <c r="BV203" t="s">
        <v>1704</v>
      </c>
      <c r="BW203" t="str">
        <f>IFERROR(VLOOKUP(ROWS(BW$2:BW203),BU$2:BV$215,2,FALSE),"")</f>
        <v>Torsk</v>
      </c>
      <c r="BX203">
        <f>IF(ISNUMBER(SEARCH(Landings!$K$148,BY$2:BY$215)),MAX(BX$1:BX202)+1,0)</f>
        <v>202</v>
      </c>
      <c r="BY203" t="s">
        <v>1704</v>
      </c>
      <c r="BZ203" t="str">
        <f>IFERROR(VLOOKUP(ROWS(BZ$2:BZ203),BX$2:BY$215,2,FALSE),"")</f>
        <v>Torsk</v>
      </c>
      <c r="CA203">
        <f>IF(ISNUMBER(SEARCH(Landings!$K$149,CB$2:CB$215)),MAX(CA$1:CA202)+1,0)</f>
        <v>202</v>
      </c>
      <c r="CB203" t="s">
        <v>1704</v>
      </c>
      <c r="CC203" t="str">
        <f>IFERROR(VLOOKUP(ROWS(CC$2:CC203),CA$2:CB$215,2,FALSE),"")</f>
        <v>Torsk</v>
      </c>
      <c r="CD203">
        <f>IF(ISNUMBER(SEARCH(Landings!$K$150,CE$2:CE$215)),MAX(CD$1:CD202)+1,0)</f>
        <v>202</v>
      </c>
      <c r="CE203" t="s">
        <v>1704</v>
      </c>
      <c r="CF203" t="str">
        <f>IFERROR(VLOOKUP(ROWS(CF$2:CF203),CD$2:CE$215,2,FALSE),"")</f>
        <v>Torsk</v>
      </c>
      <c r="CG203">
        <f>IF(ISNUMBER(SEARCH(Landings!$K$151,CH$2:CH$215)),MAX(CG$1:CG202)+1,0)</f>
        <v>202</v>
      </c>
      <c r="CH203" t="s">
        <v>1704</v>
      </c>
      <c r="CI203" t="str">
        <f>IFERROR(VLOOKUP(ROWS(CI$2:CI203),CG$2:CH$215,2,FALSE),"")</f>
        <v>Torsk</v>
      </c>
      <c r="CJ203">
        <f>IF(ISNUMBER(SEARCH(Landings!$K$152,CK$2:CK$215)),MAX(CJ$1:CJ202)+1,0)</f>
        <v>202</v>
      </c>
      <c r="CK203" t="s">
        <v>1704</v>
      </c>
      <c r="CL203" t="str">
        <f>IFERROR(VLOOKUP(ROWS(CL$2:CL203),CJ$2:CK$215,2,FALSE),"")</f>
        <v>Torsk</v>
      </c>
      <c r="CM203">
        <f>IF(ISNUMBER(SEARCH(Landings!$K$153,CN$2:CN$215)),MAX(CM$1:CM202)+1,0)</f>
        <v>202</v>
      </c>
      <c r="CN203" t="s">
        <v>1704</v>
      </c>
      <c r="CO203" t="str">
        <f>IFERROR(VLOOKUP(ROWS(CO$2:CO203),CM$2:CN$215,2,FALSE),"")</f>
        <v>Torsk</v>
      </c>
    </row>
    <row r="204" spans="1:93" x14ac:dyDescent="0.25">
      <c r="A204" t="s">
        <v>1705</v>
      </c>
      <c r="B204" t="s">
        <v>1706</v>
      </c>
      <c r="D204">
        <f>IF(ISNUMBER(SEARCH(Landings!$K$124,E$2:E$215)),MAX(D$1:D203)+1,0)</f>
        <v>203</v>
      </c>
      <c r="E204" t="s">
        <v>1706</v>
      </c>
      <c r="F204" t="str">
        <f>IFERROR(VLOOKUP(ROWS(F$2:F204),D$2:E$215,2,FALSE),"")</f>
        <v>Tub gurnard</v>
      </c>
      <c r="G204">
        <f>IF(ISNUMBER(SEARCH(Landings!$K$125,H$2:H$215)),MAX(G$1:G203)+1,0)</f>
        <v>203</v>
      </c>
      <c r="H204" t="s">
        <v>1706</v>
      </c>
      <c r="I204" t="str">
        <f>IFERROR(VLOOKUP(ROWS(I$2:I204),G$2:H$215,2,FALSE),"")</f>
        <v>Tub gurnard</v>
      </c>
      <c r="J204">
        <f>IF(ISNUMBER(SEARCH(Landings!$K$126,K$2:K$215)),MAX(J$1:J203)+1,0)</f>
        <v>203</v>
      </c>
      <c r="K204" t="s">
        <v>1706</v>
      </c>
      <c r="L204" t="str">
        <f>IFERROR(VLOOKUP(ROWS(L$2:L204),J$2:K$215,2,FALSE),"")</f>
        <v>Tub gurnard</v>
      </c>
      <c r="M204">
        <f>IF(ISNUMBER(SEARCH(Landings!$K$127,N$2:N$215)),MAX(M$1:M203)+1,0)</f>
        <v>203</v>
      </c>
      <c r="N204" t="s">
        <v>1706</v>
      </c>
      <c r="O204" t="str">
        <f>IFERROR(VLOOKUP(ROWS(O$2:O204),M$2:N$215,2,FALSE),"")</f>
        <v>Tub gurnard</v>
      </c>
      <c r="P204">
        <f>IF(ISNUMBER(SEARCH(Landings!$K$128,Q$2:Q$215)),MAX(P$1:P203)+1,0)</f>
        <v>203</v>
      </c>
      <c r="Q204" t="s">
        <v>1706</v>
      </c>
      <c r="R204" t="str">
        <f>IFERROR(VLOOKUP(ROWS(R$2:R204),P$2:Q$215,2,FALSE),"")</f>
        <v>Tub gurnard</v>
      </c>
      <c r="S204">
        <f>IF(ISNUMBER(SEARCH(Landings!$K$129,T$2:T$215)),MAX(S$1:S203)+1,0)</f>
        <v>203</v>
      </c>
      <c r="T204" t="s">
        <v>1706</v>
      </c>
      <c r="U204" t="str">
        <f>IFERROR(VLOOKUP(ROWS(U$2:U204),S$2:T$215,2,FALSE),"")</f>
        <v>Tub gurnard</v>
      </c>
      <c r="V204">
        <f>IF(ISNUMBER(SEARCH(Landings!$K$130,W$2:W$215)),MAX(V$1:V203)+1,0)</f>
        <v>203</v>
      </c>
      <c r="W204" t="s">
        <v>1706</v>
      </c>
      <c r="X204" t="str">
        <f>IFERROR(VLOOKUP(ROWS(X$2:X204),V$2:W$215,2,FALSE),"")</f>
        <v>Tub gurnard</v>
      </c>
      <c r="Y204">
        <f>IF(ISNUMBER(SEARCH(Landings!$K$131,Z$2:Z$215)),MAX(Y$1:Y203)+1,0)</f>
        <v>203</v>
      </c>
      <c r="Z204" t="s">
        <v>1706</v>
      </c>
      <c r="AA204" t="str">
        <f>IFERROR(VLOOKUP(ROWS(AA$2:AA204),Y$2:Z$215,2,FALSE),"")</f>
        <v>Tub gurnard</v>
      </c>
      <c r="AB204">
        <f>IF(ISNUMBER(SEARCH(Landings!$K$132,AC$2:AC$215)),MAX(AB$1:AB203)+1,0)</f>
        <v>203</v>
      </c>
      <c r="AC204" t="s">
        <v>1706</v>
      </c>
      <c r="AD204" t="str">
        <f>IFERROR(VLOOKUP(ROWS(AD$2:AD204),AB$2:AC$215,2,FALSE),"")</f>
        <v>Tub gurnard</v>
      </c>
      <c r="AE204">
        <f>IF(ISNUMBER(SEARCH(Landings!$K$133,AF$2:AF$215)),MAX(AE$1:AE203)+1,0)</f>
        <v>203</v>
      </c>
      <c r="AF204" t="s">
        <v>1706</v>
      </c>
      <c r="AG204" t="str">
        <f>IFERROR(VLOOKUP(ROWS(AG$2:AG204),AE$2:AF$215,2,FALSE),"")</f>
        <v>Tub gurnard</v>
      </c>
      <c r="AH204">
        <f>IF(ISNUMBER(SEARCH(Landings!$K$134,AI$2:AI$215)),MAX(AH$1:AH203)+1,0)</f>
        <v>203</v>
      </c>
      <c r="AI204" t="s">
        <v>1706</v>
      </c>
      <c r="AJ204" t="str">
        <f>IFERROR(VLOOKUP(ROWS(AJ$2:AJ204),AH$2:AI$215,2,FALSE),"")</f>
        <v>Tub gurnard</v>
      </c>
      <c r="AK204">
        <f>IF(ISNUMBER(SEARCH(Landings!$K$135,AL$2:AL$215)),MAX(AK$1:AK203)+1,0)</f>
        <v>203</v>
      </c>
      <c r="AL204" t="s">
        <v>1706</v>
      </c>
      <c r="AM204" t="str">
        <f>IFERROR(VLOOKUP(ROWS(AM$2:AM204),AK$2:AL$215,2,FALSE),"")</f>
        <v>Tub gurnard</v>
      </c>
      <c r="AN204">
        <f>IF(ISNUMBER(SEARCH(Landings!$K$136,AO$2:AO$215)),MAX(AN$1:AN203)+1,0)</f>
        <v>203</v>
      </c>
      <c r="AO204" t="s">
        <v>1706</v>
      </c>
      <c r="AP204" t="str">
        <f>IFERROR(VLOOKUP(ROWS(AP$2:AP204),AN$2:AO$215,2,FALSE),"")</f>
        <v>Tub gurnard</v>
      </c>
      <c r="AQ204">
        <f>IF(ISNUMBER(SEARCH(Landings!$K$137,AR$2:AR$215)),MAX(AQ$1:AQ203)+1,0)</f>
        <v>203</v>
      </c>
      <c r="AR204" t="s">
        <v>1706</v>
      </c>
      <c r="AS204" t="str">
        <f>IFERROR(VLOOKUP(ROWS(AS$2:AS204),AQ$2:AR$215,2,FALSE),"")</f>
        <v>Tub gurnard</v>
      </c>
      <c r="AT204">
        <f>IF(ISNUMBER(SEARCH(Landings!$K$138,AU$2:AU$215)),MAX(AT$1:AT203)+1,0)</f>
        <v>203</v>
      </c>
      <c r="AU204" t="s">
        <v>1706</v>
      </c>
      <c r="AV204" t="str">
        <f>IFERROR(VLOOKUP(ROWS(AV$2:AV204),AT$2:AU$215,2,FALSE),"")</f>
        <v>Tub gurnard</v>
      </c>
      <c r="AW204">
        <f>IF(ISNUMBER(SEARCH(Landings!$K$139,AX$2:AX$215)),MAX(AW$1:AW203)+1,0)</f>
        <v>203</v>
      </c>
      <c r="AX204" t="s">
        <v>1706</v>
      </c>
      <c r="AY204" t="str">
        <f>IFERROR(VLOOKUP(ROWS(AY$2:AY204),AW$2:AX$215,2,FALSE),"")</f>
        <v>Tub gurnard</v>
      </c>
      <c r="AZ204">
        <f>IF(ISNUMBER(SEARCH(Landings!$K$140,BA$2:BA$215)),MAX(AZ$1:AZ203)+1,0)</f>
        <v>203</v>
      </c>
      <c r="BA204" t="s">
        <v>1706</v>
      </c>
      <c r="BB204" t="str">
        <f>IFERROR(VLOOKUP(ROWS(BB$2:BB204),AZ$2:BA$215,2,FALSE),"")</f>
        <v>Tub gurnard</v>
      </c>
      <c r="BC204">
        <f>IF(ISNUMBER(SEARCH(Landings!$K$141,BD$2:BD$215)),MAX(BC$1:BC203)+1,0)</f>
        <v>203</v>
      </c>
      <c r="BD204" t="s">
        <v>1706</v>
      </c>
      <c r="BE204" t="str">
        <f>IFERROR(VLOOKUP(ROWS(BE$2:BE204),BC$2:BD$215,2,FALSE),"")</f>
        <v>Tub gurnard</v>
      </c>
      <c r="BF204">
        <f>IF(ISNUMBER(SEARCH(Landings!$K$142,BG$2:BG$215)),MAX(BF$1:BF203)+1,0)</f>
        <v>203</v>
      </c>
      <c r="BG204" t="s">
        <v>1706</v>
      </c>
      <c r="BH204" t="str">
        <f>IFERROR(VLOOKUP(ROWS(BH$2:BH204),BF$2:BG$215,2,FALSE),"")</f>
        <v>Tub gurnard</v>
      </c>
      <c r="BI204">
        <f>IF(ISNUMBER(SEARCH(Landings!$K$143,BJ$2:BJ$215)),MAX(BI$1:BI203)+1,0)</f>
        <v>203</v>
      </c>
      <c r="BJ204" t="s">
        <v>1706</v>
      </c>
      <c r="BK204" t="str">
        <f>IFERROR(VLOOKUP(ROWS(BK$2:BK204),BI$2:BJ$215,2,FALSE),"")</f>
        <v>Tub gurnard</v>
      </c>
      <c r="BL204">
        <f>IF(ISNUMBER(SEARCH(Landings!$K$144,BM$2:BM$215)),MAX(BL$1:BL203)+1,0)</f>
        <v>203</v>
      </c>
      <c r="BM204" t="s">
        <v>1706</v>
      </c>
      <c r="BN204" t="str">
        <f>IFERROR(VLOOKUP(ROWS(BN$2:BN204),BL$2:BM$215,2,FALSE),"")</f>
        <v>Tub gurnard</v>
      </c>
      <c r="BO204">
        <f>IF(ISNUMBER(SEARCH(Landings!$K$145,BP$2:BP$215)),MAX(BO$1:BO203)+1,0)</f>
        <v>203</v>
      </c>
      <c r="BP204" t="s">
        <v>1706</v>
      </c>
      <c r="BQ204" t="str">
        <f>IFERROR(VLOOKUP(ROWS(BQ$2:BQ204),BO$2:BP$215,2,FALSE),"")</f>
        <v>Tub gurnard</v>
      </c>
      <c r="BR204">
        <f>IF(ISNUMBER(SEARCH(Landings!$K$146,BS$2:BS$215)),MAX(BR$1:BR203)+1,0)</f>
        <v>203</v>
      </c>
      <c r="BS204" t="s">
        <v>1706</v>
      </c>
      <c r="BT204" t="str">
        <f>IFERROR(VLOOKUP(ROWS(BT$2:BT204),BR$2:BS$215,2,FALSE),"")</f>
        <v>Tub gurnard</v>
      </c>
      <c r="BU204">
        <f>IF(ISNUMBER(SEARCH(Landings!$K$147,BV$2:BV$215)),MAX(BU$1:BU203)+1,0)</f>
        <v>203</v>
      </c>
      <c r="BV204" t="s">
        <v>1706</v>
      </c>
      <c r="BW204" t="str">
        <f>IFERROR(VLOOKUP(ROWS(BW$2:BW204),BU$2:BV$215,2,FALSE),"")</f>
        <v>Tub gurnard</v>
      </c>
      <c r="BX204">
        <f>IF(ISNUMBER(SEARCH(Landings!$K$148,BY$2:BY$215)),MAX(BX$1:BX203)+1,0)</f>
        <v>203</v>
      </c>
      <c r="BY204" t="s">
        <v>1706</v>
      </c>
      <c r="BZ204" t="str">
        <f>IFERROR(VLOOKUP(ROWS(BZ$2:BZ204),BX$2:BY$215,2,FALSE),"")</f>
        <v>Tub gurnard</v>
      </c>
      <c r="CA204">
        <f>IF(ISNUMBER(SEARCH(Landings!$K$149,CB$2:CB$215)),MAX(CA$1:CA203)+1,0)</f>
        <v>203</v>
      </c>
      <c r="CB204" t="s">
        <v>1706</v>
      </c>
      <c r="CC204" t="str">
        <f>IFERROR(VLOOKUP(ROWS(CC$2:CC204),CA$2:CB$215,2,FALSE),"")</f>
        <v>Tub gurnard</v>
      </c>
      <c r="CD204">
        <f>IF(ISNUMBER(SEARCH(Landings!$K$150,CE$2:CE$215)),MAX(CD$1:CD203)+1,0)</f>
        <v>203</v>
      </c>
      <c r="CE204" t="s">
        <v>1706</v>
      </c>
      <c r="CF204" t="str">
        <f>IFERROR(VLOOKUP(ROWS(CF$2:CF204),CD$2:CE$215,2,FALSE),"")</f>
        <v>Tub gurnard</v>
      </c>
      <c r="CG204">
        <f>IF(ISNUMBER(SEARCH(Landings!$K$151,CH$2:CH$215)),MAX(CG$1:CG203)+1,0)</f>
        <v>203</v>
      </c>
      <c r="CH204" t="s">
        <v>1706</v>
      </c>
      <c r="CI204" t="str">
        <f>IFERROR(VLOOKUP(ROWS(CI$2:CI204),CG$2:CH$215,2,FALSE),"")</f>
        <v>Tub gurnard</v>
      </c>
      <c r="CJ204">
        <f>IF(ISNUMBER(SEARCH(Landings!$K$152,CK$2:CK$215)),MAX(CJ$1:CJ203)+1,0)</f>
        <v>203</v>
      </c>
      <c r="CK204" t="s">
        <v>1706</v>
      </c>
      <c r="CL204" t="str">
        <f>IFERROR(VLOOKUP(ROWS(CL$2:CL204),CJ$2:CK$215,2,FALSE),"")</f>
        <v>Tub gurnard</v>
      </c>
      <c r="CM204">
        <f>IF(ISNUMBER(SEARCH(Landings!$K$153,CN$2:CN$215)),MAX(CM$1:CM203)+1,0)</f>
        <v>203</v>
      </c>
      <c r="CN204" t="s">
        <v>1706</v>
      </c>
      <c r="CO204" t="str">
        <f>IFERROR(VLOOKUP(ROWS(CO$2:CO204),CM$2:CN$215,2,FALSE),"")</f>
        <v>Tub gurnard</v>
      </c>
    </row>
    <row r="205" spans="1:93" x14ac:dyDescent="0.25">
      <c r="A205" t="s">
        <v>1707</v>
      </c>
      <c r="B205" t="s">
        <v>1708</v>
      </c>
      <c r="D205">
        <f>IF(ISNUMBER(SEARCH(Landings!$K$124,E$2:E$215)),MAX(D$1:D204)+1,0)</f>
        <v>204</v>
      </c>
      <c r="E205" t="s">
        <v>1708</v>
      </c>
      <c r="F205" t="str">
        <f>IFERROR(VLOOKUP(ROWS(F$2:F205),D$2:E$215,2,FALSE),"")</f>
        <v>Turbot</v>
      </c>
      <c r="G205">
        <f>IF(ISNUMBER(SEARCH(Landings!$K$125,H$2:H$215)),MAX(G$1:G204)+1,0)</f>
        <v>204</v>
      </c>
      <c r="H205" t="s">
        <v>1708</v>
      </c>
      <c r="I205" t="str">
        <f>IFERROR(VLOOKUP(ROWS(I$2:I205),G$2:H$215,2,FALSE),"")</f>
        <v>Turbot</v>
      </c>
      <c r="J205">
        <f>IF(ISNUMBER(SEARCH(Landings!$K$126,K$2:K$215)),MAX(J$1:J204)+1,0)</f>
        <v>204</v>
      </c>
      <c r="K205" t="s">
        <v>1708</v>
      </c>
      <c r="L205" t="str">
        <f>IFERROR(VLOOKUP(ROWS(L$2:L205),J$2:K$215,2,FALSE),"")</f>
        <v>Turbot</v>
      </c>
      <c r="M205">
        <f>IF(ISNUMBER(SEARCH(Landings!$K$127,N$2:N$215)),MAX(M$1:M204)+1,0)</f>
        <v>204</v>
      </c>
      <c r="N205" t="s">
        <v>1708</v>
      </c>
      <c r="O205" t="str">
        <f>IFERROR(VLOOKUP(ROWS(O$2:O205),M$2:N$215,2,FALSE),"")</f>
        <v>Turbot</v>
      </c>
      <c r="P205">
        <f>IF(ISNUMBER(SEARCH(Landings!$K$128,Q$2:Q$215)),MAX(P$1:P204)+1,0)</f>
        <v>204</v>
      </c>
      <c r="Q205" t="s">
        <v>1708</v>
      </c>
      <c r="R205" t="str">
        <f>IFERROR(VLOOKUP(ROWS(R$2:R205),P$2:Q$215,2,FALSE),"")</f>
        <v>Turbot</v>
      </c>
      <c r="S205">
        <f>IF(ISNUMBER(SEARCH(Landings!$K$129,T$2:T$215)),MAX(S$1:S204)+1,0)</f>
        <v>204</v>
      </c>
      <c r="T205" t="s">
        <v>1708</v>
      </c>
      <c r="U205" t="str">
        <f>IFERROR(VLOOKUP(ROWS(U$2:U205),S$2:T$215,2,FALSE),"")</f>
        <v>Turbot</v>
      </c>
      <c r="V205">
        <f>IF(ISNUMBER(SEARCH(Landings!$K$130,W$2:W$215)),MAX(V$1:V204)+1,0)</f>
        <v>204</v>
      </c>
      <c r="W205" t="s">
        <v>1708</v>
      </c>
      <c r="X205" t="str">
        <f>IFERROR(VLOOKUP(ROWS(X$2:X205),V$2:W$215,2,FALSE),"")</f>
        <v>Turbot</v>
      </c>
      <c r="Y205">
        <f>IF(ISNUMBER(SEARCH(Landings!$K$131,Z$2:Z$215)),MAX(Y$1:Y204)+1,0)</f>
        <v>204</v>
      </c>
      <c r="Z205" t="s">
        <v>1708</v>
      </c>
      <c r="AA205" t="str">
        <f>IFERROR(VLOOKUP(ROWS(AA$2:AA205),Y$2:Z$215,2,FALSE),"")</f>
        <v>Turbot</v>
      </c>
      <c r="AB205">
        <f>IF(ISNUMBER(SEARCH(Landings!$K$132,AC$2:AC$215)),MAX(AB$1:AB204)+1,0)</f>
        <v>204</v>
      </c>
      <c r="AC205" t="s">
        <v>1708</v>
      </c>
      <c r="AD205" t="str">
        <f>IFERROR(VLOOKUP(ROWS(AD$2:AD205),AB$2:AC$215,2,FALSE),"")</f>
        <v>Turbot</v>
      </c>
      <c r="AE205">
        <f>IF(ISNUMBER(SEARCH(Landings!$K$133,AF$2:AF$215)),MAX(AE$1:AE204)+1,0)</f>
        <v>204</v>
      </c>
      <c r="AF205" t="s">
        <v>1708</v>
      </c>
      <c r="AG205" t="str">
        <f>IFERROR(VLOOKUP(ROWS(AG$2:AG205),AE$2:AF$215,2,FALSE),"")</f>
        <v>Turbot</v>
      </c>
      <c r="AH205">
        <f>IF(ISNUMBER(SEARCH(Landings!$K$134,AI$2:AI$215)),MAX(AH$1:AH204)+1,0)</f>
        <v>204</v>
      </c>
      <c r="AI205" t="s">
        <v>1708</v>
      </c>
      <c r="AJ205" t="str">
        <f>IFERROR(VLOOKUP(ROWS(AJ$2:AJ205),AH$2:AI$215,2,FALSE),"")</f>
        <v>Turbot</v>
      </c>
      <c r="AK205">
        <f>IF(ISNUMBER(SEARCH(Landings!$K$135,AL$2:AL$215)),MAX(AK$1:AK204)+1,0)</f>
        <v>204</v>
      </c>
      <c r="AL205" t="s">
        <v>1708</v>
      </c>
      <c r="AM205" t="str">
        <f>IFERROR(VLOOKUP(ROWS(AM$2:AM205),AK$2:AL$215,2,FALSE),"")</f>
        <v>Turbot</v>
      </c>
      <c r="AN205">
        <f>IF(ISNUMBER(SEARCH(Landings!$K$136,AO$2:AO$215)),MAX(AN$1:AN204)+1,0)</f>
        <v>204</v>
      </c>
      <c r="AO205" t="s">
        <v>1708</v>
      </c>
      <c r="AP205" t="str">
        <f>IFERROR(VLOOKUP(ROWS(AP$2:AP205),AN$2:AO$215,2,FALSE),"")</f>
        <v>Turbot</v>
      </c>
      <c r="AQ205">
        <f>IF(ISNUMBER(SEARCH(Landings!$K$137,AR$2:AR$215)),MAX(AQ$1:AQ204)+1,0)</f>
        <v>204</v>
      </c>
      <c r="AR205" t="s">
        <v>1708</v>
      </c>
      <c r="AS205" t="str">
        <f>IFERROR(VLOOKUP(ROWS(AS$2:AS205),AQ$2:AR$215,2,FALSE),"")</f>
        <v>Turbot</v>
      </c>
      <c r="AT205">
        <f>IF(ISNUMBER(SEARCH(Landings!$K$138,AU$2:AU$215)),MAX(AT$1:AT204)+1,0)</f>
        <v>204</v>
      </c>
      <c r="AU205" t="s">
        <v>1708</v>
      </c>
      <c r="AV205" t="str">
        <f>IFERROR(VLOOKUP(ROWS(AV$2:AV205),AT$2:AU$215,2,FALSE),"")</f>
        <v>Turbot</v>
      </c>
      <c r="AW205">
        <f>IF(ISNUMBER(SEARCH(Landings!$K$139,AX$2:AX$215)),MAX(AW$1:AW204)+1,0)</f>
        <v>204</v>
      </c>
      <c r="AX205" t="s">
        <v>1708</v>
      </c>
      <c r="AY205" t="str">
        <f>IFERROR(VLOOKUP(ROWS(AY$2:AY205),AW$2:AX$215,2,FALSE),"")</f>
        <v>Turbot</v>
      </c>
      <c r="AZ205">
        <f>IF(ISNUMBER(SEARCH(Landings!$K$140,BA$2:BA$215)),MAX(AZ$1:AZ204)+1,0)</f>
        <v>204</v>
      </c>
      <c r="BA205" t="s">
        <v>1708</v>
      </c>
      <c r="BB205" t="str">
        <f>IFERROR(VLOOKUP(ROWS(BB$2:BB205),AZ$2:BA$215,2,FALSE),"")</f>
        <v>Turbot</v>
      </c>
      <c r="BC205">
        <f>IF(ISNUMBER(SEARCH(Landings!$K$141,BD$2:BD$215)),MAX(BC$1:BC204)+1,0)</f>
        <v>204</v>
      </c>
      <c r="BD205" t="s">
        <v>1708</v>
      </c>
      <c r="BE205" t="str">
        <f>IFERROR(VLOOKUP(ROWS(BE$2:BE205),BC$2:BD$215,2,FALSE),"")</f>
        <v>Turbot</v>
      </c>
      <c r="BF205">
        <f>IF(ISNUMBER(SEARCH(Landings!$K$142,BG$2:BG$215)),MAX(BF$1:BF204)+1,0)</f>
        <v>204</v>
      </c>
      <c r="BG205" t="s">
        <v>1708</v>
      </c>
      <c r="BH205" t="str">
        <f>IFERROR(VLOOKUP(ROWS(BH$2:BH205),BF$2:BG$215,2,FALSE),"")</f>
        <v>Turbot</v>
      </c>
      <c r="BI205">
        <f>IF(ISNUMBER(SEARCH(Landings!$K$143,BJ$2:BJ$215)),MAX(BI$1:BI204)+1,0)</f>
        <v>204</v>
      </c>
      <c r="BJ205" t="s">
        <v>1708</v>
      </c>
      <c r="BK205" t="str">
        <f>IFERROR(VLOOKUP(ROWS(BK$2:BK205),BI$2:BJ$215,2,FALSE),"")</f>
        <v>Turbot</v>
      </c>
      <c r="BL205">
        <f>IF(ISNUMBER(SEARCH(Landings!$K$144,BM$2:BM$215)),MAX(BL$1:BL204)+1,0)</f>
        <v>204</v>
      </c>
      <c r="BM205" t="s">
        <v>1708</v>
      </c>
      <c r="BN205" t="str">
        <f>IFERROR(VLOOKUP(ROWS(BN$2:BN205),BL$2:BM$215,2,FALSE),"")</f>
        <v>Turbot</v>
      </c>
      <c r="BO205">
        <f>IF(ISNUMBER(SEARCH(Landings!$K$145,BP$2:BP$215)),MAX(BO$1:BO204)+1,0)</f>
        <v>204</v>
      </c>
      <c r="BP205" t="s">
        <v>1708</v>
      </c>
      <c r="BQ205" t="str">
        <f>IFERROR(VLOOKUP(ROWS(BQ$2:BQ205),BO$2:BP$215,2,FALSE),"")</f>
        <v>Turbot</v>
      </c>
      <c r="BR205">
        <f>IF(ISNUMBER(SEARCH(Landings!$K$146,BS$2:BS$215)),MAX(BR$1:BR204)+1,0)</f>
        <v>204</v>
      </c>
      <c r="BS205" t="s">
        <v>1708</v>
      </c>
      <c r="BT205" t="str">
        <f>IFERROR(VLOOKUP(ROWS(BT$2:BT205),BR$2:BS$215,2,FALSE),"")</f>
        <v>Turbot</v>
      </c>
      <c r="BU205">
        <f>IF(ISNUMBER(SEARCH(Landings!$K$147,BV$2:BV$215)),MAX(BU$1:BU204)+1,0)</f>
        <v>204</v>
      </c>
      <c r="BV205" t="s">
        <v>1708</v>
      </c>
      <c r="BW205" t="str">
        <f>IFERROR(VLOOKUP(ROWS(BW$2:BW205),BU$2:BV$215,2,FALSE),"")</f>
        <v>Turbot</v>
      </c>
      <c r="BX205">
        <f>IF(ISNUMBER(SEARCH(Landings!$K$148,BY$2:BY$215)),MAX(BX$1:BX204)+1,0)</f>
        <v>204</v>
      </c>
      <c r="BY205" t="s">
        <v>1708</v>
      </c>
      <c r="BZ205" t="str">
        <f>IFERROR(VLOOKUP(ROWS(BZ$2:BZ205),BX$2:BY$215,2,FALSE),"")</f>
        <v>Turbot</v>
      </c>
      <c r="CA205">
        <f>IF(ISNUMBER(SEARCH(Landings!$K$149,CB$2:CB$215)),MAX(CA$1:CA204)+1,0)</f>
        <v>204</v>
      </c>
      <c r="CB205" t="s">
        <v>1708</v>
      </c>
      <c r="CC205" t="str">
        <f>IFERROR(VLOOKUP(ROWS(CC$2:CC205),CA$2:CB$215,2,FALSE),"")</f>
        <v>Turbot</v>
      </c>
      <c r="CD205">
        <f>IF(ISNUMBER(SEARCH(Landings!$K$150,CE$2:CE$215)),MAX(CD$1:CD204)+1,0)</f>
        <v>204</v>
      </c>
      <c r="CE205" t="s">
        <v>1708</v>
      </c>
      <c r="CF205" t="str">
        <f>IFERROR(VLOOKUP(ROWS(CF$2:CF205),CD$2:CE$215,2,FALSE),"")</f>
        <v>Turbot</v>
      </c>
      <c r="CG205">
        <f>IF(ISNUMBER(SEARCH(Landings!$K$151,CH$2:CH$215)),MAX(CG$1:CG204)+1,0)</f>
        <v>204</v>
      </c>
      <c r="CH205" t="s">
        <v>1708</v>
      </c>
      <c r="CI205" t="str">
        <f>IFERROR(VLOOKUP(ROWS(CI$2:CI205),CG$2:CH$215,2,FALSE),"")</f>
        <v>Turbot</v>
      </c>
      <c r="CJ205">
        <f>IF(ISNUMBER(SEARCH(Landings!$K$152,CK$2:CK$215)),MAX(CJ$1:CJ204)+1,0)</f>
        <v>204</v>
      </c>
      <c r="CK205" t="s">
        <v>1708</v>
      </c>
      <c r="CL205" t="str">
        <f>IFERROR(VLOOKUP(ROWS(CL$2:CL205),CJ$2:CK$215,2,FALSE),"")</f>
        <v>Turbot</v>
      </c>
      <c r="CM205">
        <f>IF(ISNUMBER(SEARCH(Landings!$K$153,CN$2:CN$215)),MAX(CM$1:CM204)+1,0)</f>
        <v>204</v>
      </c>
      <c r="CN205" t="s">
        <v>1708</v>
      </c>
      <c r="CO205" t="str">
        <f>IFERROR(VLOOKUP(ROWS(CO$2:CO205),CM$2:CN$215,2,FALSE),"")</f>
        <v>Turbot</v>
      </c>
    </row>
    <row r="206" spans="1:93" x14ac:dyDescent="0.25">
      <c r="A206" t="s">
        <v>1709</v>
      </c>
      <c r="B206" t="s">
        <v>1710</v>
      </c>
      <c r="D206">
        <f>IF(ISNUMBER(SEARCH(Landings!$K$124,E$2:E$215)),MAX(D$1:D205)+1,0)</f>
        <v>205</v>
      </c>
      <c r="E206" t="s">
        <v>1710</v>
      </c>
      <c r="F206" t="str">
        <f>IFERROR(VLOOKUP(ROWS(F$2:F206),D$2:E$215,2,FALSE),"")</f>
        <v>Undulate ray</v>
      </c>
      <c r="G206">
        <f>IF(ISNUMBER(SEARCH(Landings!$K$125,H$2:H$215)),MAX(G$1:G205)+1,0)</f>
        <v>205</v>
      </c>
      <c r="H206" t="s">
        <v>1710</v>
      </c>
      <c r="I206" t="str">
        <f>IFERROR(VLOOKUP(ROWS(I$2:I206),G$2:H$215,2,FALSE),"")</f>
        <v>Undulate ray</v>
      </c>
      <c r="J206">
        <f>IF(ISNUMBER(SEARCH(Landings!$K$126,K$2:K$215)),MAX(J$1:J205)+1,0)</f>
        <v>205</v>
      </c>
      <c r="K206" t="s">
        <v>1710</v>
      </c>
      <c r="L206" t="str">
        <f>IFERROR(VLOOKUP(ROWS(L$2:L206),J$2:K$215,2,FALSE),"")</f>
        <v>Undulate ray</v>
      </c>
      <c r="M206">
        <f>IF(ISNUMBER(SEARCH(Landings!$K$127,N$2:N$215)),MAX(M$1:M205)+1,0)</f>
        <v>205</v>
      </c>
      <c r="N206" t="s">
        <v>1710</v>
      </c>
      <c r="O206" t="str">
        <f>IFERROR(VLOOKUP(ROWS(O$2:O206),M$2:N$215,2,FALSE),"")</f>
        <v>Undulate ray</v>
      </c>
      <c r="P206">
        <f>IF(ISNUMBER(SEARCH(Landings!$K$128,Q$2:Q$215)),MAX(P$1:P205)+1,0)</f>
        <v>205</v>
      </c>
      <c r="Q206" t="s">
        <v>1710</v>
      </c>
      <c r="R206" t="str">
        <f>IFERROR(VLOOKUP(ROWS(R$2:R206),P$2:Q$215,2,FALSE),"")</f>
        <v>Undulate ray</v>
      </c>
      <c r="S206">
        <f>IF(ISNUMBER(SEARCH(Landings!$K$129,T$2:T$215)),MAX(S$1:S205)+1,0)</f>
        <v>205</v>
      </c>
      <c r="T206" t="s">
        <v>1710</v>
      </c>
      <c r="U206" t="str">
        <f>IFERROR(VLOOKUP(ROWS(U$2:U206),S$2:T$215,2,FALSE),"")</f>
        <v>Undulate ray</v>
      </c>
      <c r="V206">
        <f>IF(ISNUMBER(SEARCH(Landings!$K$130,W$2:W$215)),MAX(V$1:V205)+1,0)</f>
        <v>205</v>
      </c>
      <c r="W206" t="s">
        <v>1710</v>
      </c>
      <c r="X206" t="str">
        <f>IFERROR(VLOOKUP(ROWS(X$2:X206),V$2:W$215,2,FALSE),"")</f>
        <v>Undulate ray</v>
      </c>
      <c r="Y206">
        <f>IF(ISNUMBER(SEARCH(Landings!$K$131,Z$2:Z$215)),MAX(Y$1:Y205)+1,0)</f>
        <v>205</v>
      </c>
      <c r="Z206" t="s">
        <v>1710</v>
      </c>
      <c r="AA206" t="str">
        <f>IFERROR(VLOOKUP(ROWS(AA$2:AA206),Y$2:Z$215,2,FALSE),"")</f>
        <v>Undulate ray</v>
      </c>
      <c r="AB206">
        <f>IF(ISNUMBER(SEARCH(Landings!$K$132,AC$2:AC$215)),MAX(AB$1:AB205)+1,0)</f>
        <v>205</v>
      </c>
      <c r="AC206" t="s">
        <v>1710</v>
      </c>
      <c r="AD206" t="str">
        <f>IFERROR(VLOOKUP(ROWS(AD$2:AD206),AB$2:AC$215,2,FALSE),"")</f>
        <v>Undulate ray</v>
      </c>
      <c r="AE206">
        <f>IF(ISNUMBER(SEARCH(Landings!$K$133,AF$2:AF$215)),MAX(AE$1:AE205)+1,0)</f>
        <v>205</v>
      </c>
      <c r="AF206" t="s">
        <v>1710</v>
      </c>
      <c r="AG206" t="str">
        <f>IFERROR(VLOOKUP(ROWS(AG$2:AG206),AE$2:AF$215,2,FALSE),"")</f>
        <v>Undulate ray</v>
      </c>
      <c r="AH206">
        <f>IF(ISNUMBER(SEARCH(Landings!$K$134,AI$2:AI$215)),MAX(AH$1:AH205)+1,0)</f>
        <v>205</v>
      </c>
      <c r="AI206" t="s">
        <v>1710</v>
      </c>
      <c r="AJ206" t="str">
        <f>IFERROR(VLOOKUP(ROWS(AJ$2:AJ206),AH$2:AI$215,2,FALSE),"")</f>
        <v>Undulate ray</v>
      </c>
      <c r="AK206">
        <f>IF(ISNUMBER(SEARCH(Landings!$K$135,AL$2:AL$215)),MAX(AK$1:AK205)+1,0)</f>
        <v>205</v>
      </c>
      <c r="AL206" t="s">
        <v>1710</v>
      </c>
      <c r="AM206" t="str">
        <f>IFERROR(VLOOKUP(ROWS(AM$2:AM206),AK$2:AL$215,2,FALSE),"")</f>
        <v>Undulate ray</v>
      </c>
      <c r="AN206">
        <f>IF(ISNUMBER(SEARCH(Landings!$K$136,AO$2:AO$215)),MAX(AN$1:AN205)+1,0)</f>
        <v>205</v>
      </c>
      <c r="AO206" t="s">
        <v>1710</v>
      </c>
      <c r="AP206" t="str">
        <f>IFERROR(VLOOKUP(ROWS(AP$2:AP206),AN$2:AO$215,2,FALSE),"")</f>
        <v>Undulate ray</v>
      </c>
      <c r="AQ206">
        <f>IF(ISNUMBER(SEARCH(Landings!$K$137,AR$2:AR$215)),MAX(AQ$1:AQ205)+1,0)</f>
        <v>205</v>
      </c>
      <c r="AR206" t="s">
        <v>1710</v>
      </c>
      <c r="AS206" t="str">
        <f>IFERROR(VLOOKUP(ROWS(AS$2:AS206),AQ$2:AR$215,2,FALSE),"")</f>
        <v>Undulate ray</v>
      </c>
      <c r="AT206">
        <f>IF(ISNUMBER(SEARCH(Landings!$K$138,AU$2:AU$215)),MAX(AT$1:AT205)+1,0)</f>
        <v>205</v>
      </c>
      <c r="AU206" t="s">
        <v>1710</v>
      </c>
      <c r="AV206" t="str">
        <f>IFERROR(VLOOKUP(ROWS(AV$2:AV206),AT$2:AU$215,2,FALSE),"")</f>
        <v>Undulate ray</v>
      </c>
      <c r="AW206">
        <f>IF(ISNUMBER(SEARCH(Landings!$K$139,AX$2:AX$215)),MAX(AW$1:AW205)+1,0)</f>
        <v>205</v>
      </c>
      <c r="AX206" t="s">
        <v>1710</v>
      </c>
      <c r="AY206" t="str">
        <f>IFERROR(VLOOKUP(ROWS(AY$2:AY206),AW$2:AX$215,2,FALSE),"")</f>
        <v>Undulate ray</v>
      </c>
      <c r="AZ206">
        <f>IF(ISNUMBER(SEARCH(Landings!$K$140,BA$2:BA$215)),MAX(AZ$1:AZ205)+1,0)</f>
        <v>205</v>
      </c>
      <c r="BA206" t="s">
        <v>1710</v>
      </c>
      <c r="BB206" t="str">
        <f>IFERROR(VLOOKUP(ROWS(BB$2:BB206),AZ$2:BA$215,2,FALSE),"")</f>
        <v>Undulate ray</v>
      </c>
      <c r="BC206">
        <f>IF(ISNUMBER(SEARCH(Landings!$K$141,BD$2:BD$215)),MAX(BC$1:BC205)+1,0)</f>
        <v>205</v>
      </c>
      <c r="BD206" t="s">
        <v>1710</v>
      </c>
      <c r="BE206" t="str">
        <f>IFERROR(VLOOKUP(ROWS(BE$2:BE206),BC$2:BD$215,2,FALSE),"")</f>
        <v>Undulate ray</v>
      </c>
      <c r="BF206">
        <f>IF(ISNUMBER(SEARCH(Landings!$K$142,BG$2:BG$215)),MAX(BF$1:BF205)+1,0)</f>
        <v>205</v>
      </c>
      <c r="BG206" t="s">
        <v>1710</v>
      </c>
      <c r="BH206" t="str">
        <f>IFERROR(VLOOKUP(ROWS(BH$2:BH206),BF$2:BG$215,2,FALSE),"")</f>
        <v>Undulate ray</v>
      </c>
      <c r="BI206">
        <f>IF(ISNUMBER(SEARCH(Landings!$K$143,BJ$2:BJ$215)),MAX(BI$1:BI205)+1,0)</f>
        <v>205</v>
      </c>
      <c r="BJ206" t="s">
        <v>1710</v>
      </c>
      <c r="BK206" t="str">
        <f>IFERROR(VLOOKUP(ROWS(BK$2:BK206),BI$2:BJ$215,2,FALSE),"")</f>
        <v>Undulate ray</v>
      </c>
      <c r="BL206">
        <f>IF(ISNUMBER(SEARCH(Landings!$K$144,BM$2:BM$215)),MAX(BL$1:BL205)+1,0)</f>
        <v>205</v>
      </c>
      <c r="BM206" t="s">
        <v>1710</v>
      </c>
      <c r="BN206" t="str">
        <f>IFERROR(VLOOKUP(ROWS(BN$2:BN206),BL$2:BM$215,2,FALSE),"")</f>
        <v>Undulate ray</v>
      </c>
      <c r="BO206">
        <f>IF(ISNUMBER(SEARCH(Landings!$K$145,BP$2:BP$215)),MAX(BO$1:BO205)+1,0)</f>
        <v>205</v>
      </c>
      <c r="BP206" t="s">
        <v>1710</v>
      </c>
      <c r="BQ206" t="str">
        <f>IFERROR(VLOOKUP(ROWS(BQ$2:BQ206),BO$2:BP$215,2,FALSE),"")</f>
        <v>Undulate ray</v>
      </c>
      <c r="BR206">
        <f>IF(ISNUMBER(SEARCH(Landings!$K$146,BS$2:BS$215)),MAX(BR$1:BR205)+1,0)</f>
        <v>205</v>
      </c>
      <c r="BS206" t="s">
        <v>1710</v>
      </c>
      <c r="BT206" t="str">
        <f>IFERROR(VLOOKUP(ROWS(BT$2:BT206),BR$2:BS$215,2,FALSE),"")</f>
        <v>Undulate ray</v>
      </c>
      <c r="BU206">
        <f>IF(ISNUMBER(SEARCH(Landings!$K$147,BV$2:BV$215)),MAX(BU$1:BU205)+1,0)</f>
        <v>205</v>
      </c>
      <c r="BV206" t="s">
        <v>1710</v>
      </c>
      <c r="BW206" t="str">
        <f>IFERROR(VLOOKUP(ROWS(BW$2:BW206),BU$2:BV$215,2,FALSE),"")</f>
        <v>Undulate ray</v>
      </c>
      <c r="BX206">
        <f>IF(ISNUMBER(SEARCH(Landings!$K$148,BY$2:BY$215)),MAX(BX$1:BX205)+1,0)</f>
        <v>205</v>
      </c>
      <c r="BY206" t="s">
        <v>1710</v>
      </c>
      <c r="BZ206" t="str">
        <f>IFERROR(VLOOKUP(ROWS(BZ$2:BZ206),BX$2:BY$215,2,FALSE),"")</f>
        <v>Undulate ray</v>
      </c>
      <c r="CA206">
        <f>IF(ISNUMBER(SEARCH(Landings!$K$149,CB$2:CB$215)),MAX(CA$1:CA205)+1,0)</f>
        <v>205</v>
      </c>
      <c r="CB206" t="s">
        <v>1710</v>
      </c>
      <c r="CC206" t="str">
        <f>IFERROR(VLOOKUP(ROWS(CC$2:CC206),CA$2:CB$215,2,FALSE),"")</f>
        <v>Undulate ray</v>
      </c>
      <c r="CD206">
        <f>IF(ISNUMBER(SEARCH(Landings!$K$150,CE$2:CE$215)),MAX(CD$1:CD205)+1,0)</f>
        <v>205</v>
      </c>
      <c r="CE206" t="s">
        <v>1710</v>
      </c>
      <c r="CF206" t="str">
        <f>IFERROR(VLOOKUP(ROWS(CF$2:CF206),CD$2:CE$215,2,FALSE),"")</f>
        <v>Undulate ray</v>
      </c>
      <c r="CG206">
        <f>IF(ISNUMBER(SEARCH(Landings!$K$151,CH$2:CH$215)),MAX(CG$1:CG205)+1,0)</f>
        <v>205</v>
      </c>
      <c r="CH206" t="s">
        <v>1710</v>
      </c>
      <c r="CI206" t="str">
        <f>IFERROR(VLOOKUP(ROWS(CI$2:CI206),CG$2:CH$215,2,FALSE),"")</f>
        <v>Undulate ray</v>
      </c>
      <c r="CJ206">
        <f>IF(ISNUMBER(SEARCH(Landings!$K$152,CK$2:CK$215)),MAX(CJ$1:CJ205)+1,0)</f>
        <v>205</v>
      </c>
      <c r="CK206" t="s">
        <v>1710</v>
      </c>
      <c r="CL206" t="str">
        <f>IFERROR(VLOOKUP(ROWS(CL$2:CL206),CJ$2:CK$215,2,FALSE),"")</f>
        <v>Undulate ray</v>
      </c>
      <c r="CM206">
        <f>IF(ISNUMBER(SEARCH(Landings!$K$153,CN$2:CN$215)),MAX(CM$1:CM205)+1,0)</f>
        <v>205</v>
      </c>
      <c r="CN206" t="s">
        <v>1710</v>
      </c>
      <c r="CO206" t="str">
        <f>IFERROR(VLOOKUP(ROWS(CO$2:CO206),CM$2:CN$215,2,FALSE),"")</f>
        <v>Undulate ray</v>
      </c>
    </row>
    <row r="207" spans="1:93" x14ac:dyDescent="0.25">
      <c r="A207" t="s">
        <v>1711</v>
      </c>
      <c r="B207" t="s">
        <v>1712</v>
      </c>
      <c r="D207">
        <f>IF(ISNUMBER(SEARCH(Landings!$K$124,E$2:E$215)),MAX(D$1:D206)+1,0)</f>
        <v>206</v>
      </c>
      <c r="E207" t="s">
        <v>1712</v>
      </c>
      <c r="F207" t="str">
        <f>IFERROR(VLOOKUP(ROWS(F$2:F207),D$2:E$215,2,FALSE),"")</f>
        <v>Velvet Belly</v>
      </c>
      <c r="G207">
        <f>IF(ISNUMBER(SEARCH(Landings!$K$125,H$2:H$215)),MAX(G$1:G206)+1,0)</f>
        <v>206</v>
      </c>
      <c r="H207" t="s">
        <v>1712</v>
      </c>
      <c r="I207" t="str">
        <f>IFERROR(VLOOKUP(ROWS(I$2:I207),G$2:H$215,2,FALSE),"")</f>
        <v>Velvet Belly</v>
      </c>
      <c r="J207">
        <f>IF(ISNUMBER(SEARCH(Landings!$K$126,K$2:K$215)),MAX(J$1:J206)+1,0)</f>
        <v>206</v>
      </c>
      <c r="K207" t="s">
        <v>1712</v>
      </c>
      <c r="L207" t="str">
        <f>IFERROR(VLOOKUP(ROWS(L$2:L207),J$2:K$215,2,FALSE),"")</f>
        <v>Velvet Belly</v>
      </c>
      <c r="M207">
        <f>IF(ISNUMBER(SEARCH(Landings!$K$127,N$2:N$215)),MAX(M$1:M206)+1,0)</f>
        <v>206</v>
      </c>
      <c r="N207" t="s">
        <v>1712</v>
      </c>
      <c r="O207" t="str">
        <f>IFERROR(VLOOKUP(ROWS(O$2:O207),M$2:N$215,2,FALSE),"")</f>
        <v>Velvet Belly</v>
      </c>
      <c r="P207">
        <f>IF(ISNUMBER(SEARCH(Landings!$K$128,Q$2:Q$215)),MAX(P$1:P206)+1,0)</f>
        <v>206</v>
      </c>
      <c r="Q207" t="s">
        <v>1712</v>
      </c>
      <c r="R207" t="str">
        <f>IFERROR(VLOOKUP(ROWS(R$2:R207),P$2:Q$215,2,FALSE),"")</f>
        <v>Velvet Belly</v>
      </c>
      <c r="S207">
        <f>IF(ISNUMBER(SEARCH(Landings!$K$129,T$2:T$215)),MAX(S$1:S206)+1,0)</f>
        <v>206</v>
      </c>
      <c r="T207" t="s">
        <v>1712</v>
      </c>
      <c r="U207" t="str">
        <f>IFERROR(VLOOKUP(ROWS(U$2:U207),S$2:T$215,2,FALSE),"")</f>
        <v>Velvet Belly</v>
      </c>
      <c r="V207">
        <f>IF(ISNUMBER(SEARCH(Landings!$K$130,W$2:W$215)),MAX(V$1:V206)+1,0)</f>
        <v>206</v>
      </c>
      <c r="W207" t="s">
        <v>1712</v>
      </c>
      <c r="X207" t="str">
        <f>IFERROR(VLOOKUP(ROWS(X$2:X207),V$2:W$215,2,FALSE),"")</f>
        <v>Velvet Belly</v>
      </c>
      <c r="Y207">
        <f>IF(ISNUMBER(SEARCH(Landings!$K$131,Z$2:Z$215)),MAX(Y$1:Y206)+1,0)</f>
        <v>206</v>
      </c>
      <c r="Z207" t="s">
        <v>1712</v>
      </c>
      <c r="AA207" t="str">
        <f>IFERROR(VLOOKUP(ROWS(AA$2:AA207),Y$2:Z$215,2,FALSE),"")</f>
        <v>Velvet Belly</v>
      </c>
      <c r="AB207">
        <f>IF(ISNUMBER(SEARCH(Landings!$K$132,AC$2:AC$215)),MAX(AB$1:AB206)+1,0)</f>
        <v>206</v>
      </c>
      <c r="AC207" t="s">
        <v>1712</v>
      </c>
      <c r="AD207" t="str">
        <f>IFERROR(VLOOKUP(ROWS(AD$2:AD207),AB$2:AC$215,2,FALSE),"")</f>
        <v>Velvet Belly</v>
      </c>
      <c r="AE207">
        <f>IF(ISNUMBER(SEARCH(Landings!$K$133,AF$2:AF$215)),MAX(AE$1:AE206)+1,0)</f>
        <v>206</v>
      </c>
      <c r="AF207" t="s">
        <v>1712</v>
      </c>
      <c r="AG207" t="str">
        <f>IFERROR(VLOOKUP(ROWS(AG$2:AG207),AE$2:AF$215,2,FALSE),"")</f>
        <v>Velvet Belly</v>
      </c>
      <c r="AH207">
        <f>IF(ISNUMBER(SEARCH(Landings!$K$134,AI$2:AI$215)),MAX(AH$1:AH206)+1,0)</f>
        <v>206</v>
      </c>
      <c r="AI207" t="s">
        <v>1712</v>
      </c>
      <c r="AJ207" t="str">
        <f>IFERROR(VLOOKUP(ROWS(AJ$2:AJ207),AH$2:AI$215,2,FALSE),"")</f>
        <v>Velvet Belly</v>
      </c>
      <c r="AK207">
        <f>IF(ISNUMBER(SEARCH(Landings!$K$135,AL$2:AL$215)),MAX(AK$1:AK206)+1,0)</f>
        <v>206</v>
      </c>
      <c r="AL207" t="s">
        <v>1712</v>
      </c>
      <c r="AM207" t="str">
        <f>IFERROR(VLOOKUP(ROWS(AM$2:AM207),AK$2:AL$215,2,FALSE),"")</f>
        <v>Velvet Belly</v>
      </c>
      <c r="AN207">
        <f>IF(ISNUMBER(SEARCH(Landings!$K$136,AO$2:AO$215)),MAX(AN$1:AN206)+1,0)</f>
        <v>206</v>
      </c>
      <c r="AO207" t="s">
        <v>1712</v>
      </c>
      <c r="AP207" t="str">
        <f>IFERROR(VLOOKUP(ROWS(AP$2:AP207),AN$2:AO$215,2,FALSE),"")</f>
        <v>Velvet Belly</v>
      </c>
      <c r="AQ207">
        <f>IF(ISNUMBER(SEARCH(Landings!$K$137,AR$2:AR$215)),MAX(AQ$1:AQ206)+1,0)</f>
        <v>206</v>
      </c>
      <c r="AR207" t="s">
        <v>1712</v>
      </c>
      <c r="AS207" t="str">
        <f>IFERROR(VLOOKUP(ROWS(AS$2:AS207),AQ$2:AR$215,2,FALSE),"")</f>
        <v>Velvet Belly</v>
      </c>
      <c r="AT207">
        <f>IF(ISNUMBER(SEARCH(Landings!$K$138,AU$2:AU$215)),MAX(AT$1:AT206)+1,0)</f>
        <v>206</v>
      </c>
      <c r="AU207" t="s">
        <v>1712</v>
      </c>
      <c r="AV207" t="str">
        <f>IFERROR(VLOOKUP(ROWS(AV$2:AV207),AT$2:AU$215,2,FALSE),"")</f>
        <v>Velvet Belly</v>
      </c>
      <c r="AW207">
        <f>IF(ISNUMBER(SEARCH(Landings!$K$139,AX$2:AX$215)),MAX(AW$1:AW206)+1,0)</f>
        <v>206</v>
      </c>
      <c r="AX207" t="s">
        <v>1712</v>
      </c>
      <c r="AY207" t="str">
        <f>IFERROR(VLOOKUP(ROWS(AY$2:AY207),AW$2:AX$215,2,FALSE),"")</f>
        <v>Velvet Belly</v>
      </c>
      <c r="AZ207">
        <f>IF(ISNUMBER(SEARCH(Landings!$K$140,BA$2:BA$215)),MAX(AZ$1:AZ206)+1,0)</f>
        <v>206</v>
      </c>
      <c r="BA207" t="s">
        <v>1712</v>
      </c>
      <c r="BB207" t="str">
        <f>IFERROR(VLOOKUP(ROWS(BB$2:BB207),AZ$2:BA$215,2,FALSE),"")</f>
        <v>Velvet Belly</v>
      </c>
      <c r="BC207">
        <f>IF(ISNUMBER(SEARCH(Landings!$K$141,BD$2:BD$215)),MAX(BC$1:BC206)+1,0)</f>
        <v>206</v>
      </c>
      <c r="BD207" t="s">
        <v>1712</v>
      </c>
      <c r="BE207" t="str">
        <f>IFERROR(VLOOKUP(ROWS(BE$2:BE207),BC$2:BD$215,2,FALSE),"")</f>
        <v>Velvet Belly</v>
      </c>
      <c r="BF207">
        <f>IF(ISNUMBER(SEARCH(Landings!$K$142,BG$2:BG$215)),MAX(BF$1:BF206)+1,0)</f>
        <v>206</v>
      </c>
      <c r="BG207" t="s">
        <v>1712</v>
      </c>
      <c r="BH207" t="str">
        <f>IFERROR(VLOOKUP(ROWS(BH$2:BH207),BF$2:BG$215,2,FALSE),"")</f>
        <v>Velvet Belly</v>
      </c>
      <c r="BI207">
        <f>IF(ISNUMBER(SEARCH(Landings!$K$143,BJ$2:BJ$215)),MAX(BI$1:BI206)+1,0)</f>
        <v>206</v>
      </c>
      <c r="BJ207" t="s">
        <v>1712</v>
      </c>
      <c r="BK207" t="str">
        <f>IFERROR(VLOOKUP(ROWS(BK$2:BK207),BI$2:BJ$215,2,FALSE),"")</f>
        <v>Velvet Belly</v>
      </c>
      <c r="BL207">
        <f>IF(ISNUMBER(SEARCH(Landings!$K$144,BM$2:BM$215)),MAX(BL$1:BL206)+1,0)</f>
        <v>206</v>
      </c>
      <c r="BM207" t="s">
        <v>1712</v>
      </c>
      <c r="BN207" t="str">
        <f>IFERROR(VLOOKUP(ROWS(BN$2:BN207),BL$2:BM$215,2,FALSE),"")</f>
        <v>Velvet Belly</v>
      </c>
      <c r="BO207">
        <f>IF(ISNUMBER(SEARCH(Landings!$K$145,BP$2:BP$215)),MAX(BO$1:BO206)+1,0)</f>
        <v>206</v>
      </c>
      <c r="BP207" t="s">
        <v>1712</v>
      </c>
      <c r="BQ207" t="str">
        <f>IFERROR(VLOOKUP(ROWS(BQ$2:BQ207),BO$2:BP$215,2,FALSE),"")</f>
        <v>Velvet Belly</v>
      </c>
      <c r="BR207">
        <f>IF(ISNUMBER(SEARCH(Landings!$K$146,BS$2:BS$215)),MAX(BR$1:BR206)+1,0)</f>
        <v>206</v>
      </c>
      <c r="BS207" t="s">
        <v>1712</v>
      </c>
      <c r="BT207" t="str">
        <f>IFERROR(VLOOKUP(ROWS(BT$2:BT207),BR$2:BS$215,2,FALSE),"")</f>
        <v>Velvet Belly</v>
      </c>
      <c r="BU207">
        <f>IF(ISNUMBER(SEARCH(Landings!$K$147,BV$2:BV$215)),MAX(BU$1:BU206)+1,0)</f>
        <v>206</v>
      </c>
      <c r="BV207" t="s">
        <v>1712</v>
      </c>
      <c r="BW207" t="str">
        <f>IFERROR(VLOOKUP(ROWS(BW$2:BW207),BU$2:BV$215,2,FALSE),"")</f>
        <v>Velvet Belly</v>
      </c>
      <c r="BX207">
        <f>IF(ISNUMBER(SEARCH(Landings!$K$148,BY$2:BY$215)),MAX(BX$1:BX206)+1,0)</f>
        <v>206</v>
      </c>
      <c r="BY207" t="s">
        <v>1712</v>
      </c>
      <c r="BZ207" t="str">
        <f>IFERROR(VLOOKUP(ROWS(BZ$2:BZ207),BX$2:BY$215,2,FALSE),"")</f>
        <v>Velvet Belly</v>
      </c>
      <c r="CA207">
        <f>IF(ISNUMBER(SEARCH(Landings!$K$149,CB$2:CB$215)),MAX(CA$1:CA206)+1,0)</f>
        <v>206</v>
      </c>
      <c r="CB207" t="s">
        <v>1712</v>
      </c>
      <c r="CC207" t="str">
        <f>IFERROR(VLOOKUP(ROWS(CC$2:CC207),CA$2:CB$215,2,FALSE),"")</f>
        <v>Velvet Belly</v>
      </c>
      <c r="CD207">
        <f>IF(ISNUMBER(SEARCH(Landings!$K$150,CE$2:CE$215)),MAX(CD$1:CD206)+1,0)</f>
        <v>206</v>
      </c>
      <c r="CE207" t="s">
        <v>1712</v>
      </c>
      <c r="CF207" t="str">
        <f>IFERROR(VLOOKUP(ROWS(CF$2:CF207),CD$2:CE$215,2,FALSE),"")</f>
        <v>Velvet Belly</v>
      </c>
      <c r="CG207">
        <f>IF(ISNUMBER(SEARCH(Landings!$K$151,CH$2:CH$215)),MAX(CG$1:CG206)+1,0)</f>
        <v>206</v>
      </c>
      <c r="CH207" t="s">
        <v>1712</v>
      </c>
      <c r="CI207" t="str">
        <f>IFERROR(VLOOKUP(ROWS(CI$2:CI207),CG$2:CH$215,2,FALSE),"")</f>
        <v>Velvet Belly</v>
      </c>
      <c r="CJ207">
        <f>IF(ISNUMBER(SEARCH(Landings!$K$152,CK$2:CK$215)),MAX(CJ$1:CJ206)+1,0)</f>
        <v>206</v>
      </c>
      <c r="CK207" t="s">
        <v>1712</v>
      </c>
      <c r="CL207" t="str">
        <f>IFERROR(VLOOKUP(ROWS(CL$2:CL207),CJ$2:CK$215,2,FALSE),"")</f>
        <v>Velvet Belly</v>
      </c>
      <c r="CM207">
        <f>IF(ISNUMBER(SEARCH(Landings!$K$153,CN$2:CN$215)),MAX(CM$1:CM206)+1,0)</f>
        <v>206</v>
      </c>
      <c r="CN207" t="s">
        <v>1712</v>
      </c>
      <c r="CO207" t="str">
        <f>IFERROR(VLOOKUP(ROWS(CO$2:CO207),CM$2:CN$215,2,FALSE),"")</f>
        <v>Velvet Belly</v>
      </c>
    </row>
    <row r="208" spans="1:93" x14ac:dyDescent="0.25">
      <c r="A208" t="s">
        <v>1713</v>
      </c>
      <c r="B208" t="s">
        <v>1714</v>
      </c>
      <c r="D208">
        <f>IF(ISNUMBER(SEARCH(Landings!$K$124,E$2:E$215)),MAX(D$1:D207)+1,0)</f>
        <v>207</v>
      </c>
      <c r="E208" t="s">
        <v>1714</v>
      </c>
      <c r="F208" t="str">
        <f>IFERROR(VLOOKUP(ROWS(F$2:F208),D$2:E$215,2,FALSE),"")</f>
        <v>Wedge sole</v>
      </c>
      <c r="G208">
        <f>IF(ISNUMBER(SEARCH(Landings!$K$125,H$2:H$215)),MAX(G$1:G207)+1,0)</f>
        <v>207</v>
      </c>
      <c r="H208" t="s">
        <v>1714</v>
      </c>
      <c r="I208" t="str">
        <f>IFERROR(VLOOKUP(ROWS(I$2:I208),G$2:H$215,2,FALSE),"")</f>
        <v>Wedge sole</v>
      </c>
      <c r="J208">
        <f>IF(ISNUMBER(SEARCH(Landings!$K$126,K$2:K$215)),MAX(J$1:J207)+1,0)</f>
        <v>207</v>
      </c>
      <c r="K208" t="s">
        <v>1714</v>
      </c>
      <c r="L208" t="str">
        <f>IFERROR(VLOOKUP(ROWS(L$2:L208),J$2:K$215,2,FALSE),"")</f>
        <v>Wedge sole</v>
      </c>
      <c r="M208">
        <f>IF(ISNUMBER(SEARCH(Landings!$K$127,N$2:N$215)),MAX(M$1:M207)+1,0)</f>
        <v>207</v>
      </c>
      <c r="N208" t="s">
        <v>1714</v>
      </c>
      <c r="O208" t="str">
        <f>IFERROR(VLOOKUP(ROWS(O$2:O208),M$2:N$215,2,FALSE),"")</f>
        <v>Wedge sole</v>
      </c>
      <c r="P208">
        <f>IF(ISNUMBER(SEARCH(Landings!$K$128,Q$2:Q$215)),MAX(P$1:P207)+1,0)</f>
        <v>207</v>
      </c>
      <c r="Q208" t="s">
        <v>1714</v>
      </c>
      <c r="R208" t="str">
        <f>IFERROR(VLOOKUP(ROWS(R$2:R208),P$2:Q$215,2,FALSE),"")</f>
        <v>Wedge sole</v>
      </c>
      <c r="S208">
        <f>IF(ISNUMBER(SEARCH(Landings!$K$129,T$2:T$215)),MAX(S$1:S207)+1,0)</f>
        <v>207</v>
      </c>
      <c r="T208" t="s">
        <v>1714</v>
      </c>
      <c r="U208" t="str">
        <f>IFERROR(VLOOKUP(ROWS(U$2:U208),S$2:T$215,2,FALSE),"")</f>
        <v>Wedge sole</v>
      </c>
      <c r="V208">
        <f>IF(ISNUMBER(SEARCH(Landings!$K$130,W$2:W$215)),MAX(V$1:V207)+1,0)</f>
        <v>207</v>
      </c>
      <c r="W208" t="s">
        <v>1714</v>
      </c>
      <c r="X208" t="str">
        <f>IFERROR(VLOOKUP(ROWS(X$2:X208),V$2:W$215,2,FALSE),"")</f>
        <v>Wedge sole</v>
      </c>
      <c r="Y208">
        <f>IF(ISNUMBER(SEARCH(Landings!$K$131,Z$2:Z$215)),MAX(Y$1:Y207)+1,0)</f>
        <v>207</v>
      </c>
      <c r="Z208" t="s">
        <v>1714</v>
      </c>
      <c r="AA208" t="str">
        <f>IFERROR(VLOOKUP(ROWS(AA$2:AA208),Y$2:Z$215,2,FALSE),"")</f>
        <v>Wedge sole</v>
      </c>
      <c r="AB208">
        <f>IF(ISNUMBER(SEARCH(Landings!$K$132,AC$2:AC$215)),MAX(AB$1:AB207)+1,0)</f>
        <v>207</v>
      </c>
      <c r="AC208" t="s">
        <v>1714</v>
      </c>
      <c r="AD208" t="str">
        <f>IFERROR(VLOOKUP(ROWS(AD$2:AD208),AB$2:AC$215,2,FALSE),"")</f>
        <v>Wedge sole</v>
      </c>
      <c r="AE208">
        <f>IF(ISNUMBER(SEARCH(Landings!$K$133,AF$2:AF$215)),MAX(AE$1:AE207)+1,0)</f>
        <v>207</v>
      </c>
      <c r="AF208" t="s">
        <v>1714</v>
      </c>
      <c r="AG208" t="str">
        <f>IFERROR(VLOOKUP(ROWS(AG$2:AG208),AE$2:AF$215,2,FALSE),"")</f>
        <v>Wedge sole</v>
      </c>
      <c r="AH208">
        <f>IF(ISNUMBER(SEARCH(Landings!$K$134,AI$2:AI$215)),MAX(AH$1:AH207)+1,0)</f>
        <v>207</v>
      </c>
      <c r="AI208" t="s">
        <v>1714</v>
      </c>
      <c r="AJ208" t="str">
        <f>IFERROR(VLOOKUP(ROWS(AJ$2:AJ208),AH$2:AI$215,2,FALSE),"")</f>
        <v>Wedge sole</v>
      </c>
      <c r="AK208">
        <f>IF(ISNUMBER(SEARCH(Landings!$K$135,AL$2:AL$215)),MAX(AK$1:AK207)+1,0)</f>
        <v>207</v>
      </c>
      <c r="AL208" t="s">
        <v>1714</v>
      </c>
      <c r="AM208" t="str">
        <f>IFERROR(VLOOKUP(ROWS(AM$2:AM208),AK$2:AL$215,2,FALSE),"")</f>
        <v>Wedge sole</v>
      </c>
      <c r="AN208">
        <f>IF(ISNUMBER(SEARCH(Landings!$K$136,AO$2:AO$215)),MAX(AN$1:AN207)+1,0)</f>
        <v>207</v>
      </c>
      <c r="AO208" t="s">
        <v>1714</v>
      </c>
      <c r="AP208" t="str">
        <f>IFERROR(VLOOKUP(ROWS(AP$2:AP208),AN$2:AO$215,2,FALSE),"")</f>
        <v>Wedge sole</v>
      </c>
      <c r="AQ208">
        <f>IF(ISNUMBER(SEARCH(Landings!$K$137,AR$2:AR$215)),MAX(AQ$1:AQ207)+1,0)</f>
        <v>207</v>
      </c>
      <c r="AR208" t="s">
        <v>1714</v>
      </c>
      <c r="AS208" t="str">
        <f>IFERROR(VLOOKUP(ROWS(AS$2:AS208),AQ$2:AR$215,2,FALSE),"")</f>
        <v>Wedge sole</v>
      </c>
      <c r="AT208">
        <f>IF(ISNUMBER(SEARCH(Landings!$K$138,AU$2:AU$215)),MAX(AT$1:AT207)+1,0)</f>
        <v>207</v>
      </c>
      <c r="AU208" t="s">
        <v>1714</v>
      </c>
      <c r="AV208" t="str">
        <f>IFERROR(VLOOKUP(ROWS(AV$2:AV208),AT$2:AU$215,2,FALSE),"")</f>
        <v>Wedge sole</v>
      </c>
      <c r="AW208">
        <f>IF(ISNUMBER(SEARCH(Landings!$K$139,AX$2:AX$215)),MAX(AW$1:AW207)+1,0)</f>
        <v>207</v>
      </c>
      <c r="AX208" t="s">
        <v>1714</v>
      </c>
      <c r="AY208" t="str">
        <f>IFERROR(VLOOKUP(ROWS(AY$2:AY208),AW$2:AX$215,2,FALSE),"")</f>
        <v>Wedge sole</v>
      </c>
      <c r="AZ208">
        <f>IF(ISNUMBER(SEARCH(Landings!$K$140,BA$2:BA$215)),MAX(AZ$1:AZ207)+1,0)</f>
        <v>207</v>
      </c>
      <c r="BA208" t="s">
        <v>1714</v>
      </c>
      <c r="BB208" t="str">
        <f>IFERROR(VLOOKUP(ROWS(BB$2:BB208),AZ$2:BA$215,2,FALSE),"")</f>
        <v>Wedge sole</v>
      </c>
      <c r="BC208">
        <f>IF(ISNUMBER(SEARCH(Landings!$K$141,BD$2:BD$215)),MAX(BC$1:BC207)+1,0)</f>
        <v>207</v>
      </c>
      <c r="BD208" t="s">
        <v>1714</v>
      </c>
      <c r="BE208" t="str">
        <f>IFERROR(VLOOKUP(ROWS(BE$2:BE208),BC$2:BD$215,2,FALSE),"")</f>
        <v>Wedge sole</v>
      </c>
      <c r="BF208">
        <f>IF(ISNUMBER(SEARCH(Landings!$K$142,BG$2:BG$215)),MAX(BF$1:BF207)+1,0)</f>
        <v>207</v>
      </c>
      <c r="BG208" t="s">
        <v>1714</v>
      </c>
      <c r="BH208" t="str">
        <f>IFERROR(VLOOKUP(ROWS(BH$2:BH208),BF$2:BG$215,2,FALSE),"")</f>
        <v>Wedge sole</v>
      </c>
      <c r="BI208">
        <f>IF(ISNUMBER(SEARCH(Landings!$K$143,BJ$2:BJ$215)),MAX(BI$1:BI207)+1,0)</f>
        <v>207</v>
      </c>
      <c r="BJ208" t="s">
        <v>1714</v>
      </c>
      <c r="BK208" t="str">
        <f>IFERROR(VLOOKUP(ROWS(BK$2:BK208),BI$2:BJ$215,2,FALSE),"")</f>
        <v>Wedge sole</v>
      </c>
      <c r="BL208">
        <f>IF(ISNUMBER(SEARCH(Landings!$K$144,BM$2:BM$215)),MAX(BL$1:BL207)+1,0)</f>
        <v>207</v>
      </c>
      <c r="BM208" t="s">
        <v>1714</v>
      </c>
      <c r="BN208" t="str">
        <f>IFERROR(VLOOKUP(ROWS(BN$2:BN208),BL$2:BM$215,2,FALSE),"")</f>
        <v>Wedge sole</v>
      </c>
      <c r="BO208">
        <f>IF(ISNUMBER(SEARCH(Landings!$K$145,BP$2:BP$215)),MAX(BO$1:BO207)+1,0)</f>
        <v>207</v>
      </c>
      <c r="BP208" t="s">
        <v>1714</v>
      </c>
      <c r="BQ208" t="str">
        <f>IFERROR(VLOOKUP(ROWS(BQ$2:BQ208),BO$2:BP$215,2,FALSE),"")</f>
        <v>Wedge sole</v>
      </c>
      <c r="BR208">
        <f>IF(ISNUMBER(SEARCH(Landings!$K$146,BS$2:BS$215)),MAX(BR$1:BR207)+1,0)</f>
        <v>207</v>
      </c>
      <c r="BS208" t="s">
        <v>1714</v>
      </c>
      <c r="BT208" t="str">
        <f>IFERROR(VLOOKUP(ROWS(BT$2:BT208),BR$2:BS$215,2,FALSE),"")</f>
        <v>Wedge sole</v>
      </c>
      <c r="BU208">
        <f>IF(ISNUMBER(SEARCH(Landings!$K$147,BV$2:BV$215)),MAX(BU$1:BU207)+1,0)</f>
        <v>207</v>
      </c>
      <c r="BV208" t="s">
        <v>1714</v>
      </c>
      <c r="BW208" t="str">
        <f>IFERROR(VLOOKUP(ROWS(BW$2:BW208),BU$2:BV$215,2,FALSE),"")</f>
        <v>Wedge sole</v>
      </c>
      <c r="BX208">
        <f>IF(ISNUMBER(SEARCH(Landings!$K$148,BY$2:BY$215)),MAX(BX$1:BX207)+1,0)</f>
        <v>207</v>
      </c>
      <c r="BY208" t="s">
        <v>1714</v>
      </c>
      <c r="BZ208" t="str">
        <f>IFERROR(VLOOKUP(ROWS(BZ$2:BZ208),BX$2:BY$215,2,FALSE),"")</f>
        <v>Wedge sole</v>
      </c>
      <c r="CA208">
        <f>IF(ISNUMBER(SEARCH(Landings!$K$149,CB$2:CB$215)),MAX(CA$1:CA207)+1,0)</f>
        <v>207</v>
      </c>
      <c r="CB208" t="s">
        <v>1714</v>
      </c>
      <c r="CC208" t="str">
        <f>IFERROR(VLOOKUP(ROWS(CC$2:CC208),CA$2:CB$215,2,FALSE),"")</f>
        <v>Wedge sole</v>
      </c>
      <c r="CD208">
        <f>IF(ISNUMBER(SEARCH(Landings!$K$150,CE$2:CE$215)),MAX(CD$1:CD207)+1,0)</f>
        <v>207</v>
      </c>
      <c r="CE208" t="s">
        <v>1714</v>
      </c>
      <c r="CF208" t="str">
        <f>IFERROR(VLOOKUP(ROWS(CF$2:CF208),CD$2:CE$215,2,FALSE),"")</f>
        <v>Wedge sole</v>
      </c>
      <c r="CG208">
        <f>IF(ISNUMBER(SEARCH(Landings!$K$151,CH$2:CH$215)),MAX(CG$1:CG207)+1,0)</f>
        <v>207</v>
      </c>
      <c r="CH208" t="s">
        <v>1714</v>
      </c>
      <c r="CI208" t="str">
        <f>IFERROR(VLOOKUP(ROWS(CI$2:CI208),CG$2:CH$215,2,FALSE),"")</f>
        <v>Wedge sole</v>
      </c>
      <c r="CJ208">
        <f>IF(ISNUMBER(SEARCH(Landings!$K$152,CK$2:CK$215)),MAX(CJ$1:CJ207)+1,0)</f>
        <v>207</v>
      </c>
      <c r="CK208" t="s">
        <v>1714</v>
      </c>
      <c r="CL208" t="str">
        <f>IFERROR(VLOOKUP(ROWS(CL$2:CL208),CJ$2:CK$215,2,FALSE),"")</f>
        <v>Wedge sole</v>
      </c>
      <c r="CM208">
        <f>IF(ISNUMBER(SEARCH(Landings!$K$153,CN$2:CN$215)),MAX(CM$1:CM207)+1,0)</f>
        <v>207</v>
      </c>
      <c r="CN208" t="s">
        <v>1714</v>
      </c>
      <c r="CO208" t="str">
        <f>IFERROR(VLOOKUP(ROWS(CO$2:CO208),CM$2:CN$215,2,FALSE),"")</f>
        <v>Wedge sole</v>
      </c>
    </row>
    <row r="209" spans="1:93" x14ac:dyDescent="0.25">
      <c r="A209" t="s">
        <v>1715</v>
      </c>
      <c r="B209" t="s">
        <v>1716</v>
      </c>
      <c r="D209">
        <f>IF(ISNUMBER(SEARCH(Landings!$K$124,E$2:E$215)),MAX(D$1:D208)+1,0)</f>
        <v>208</v>
      </c>
      <c r="E209" t="s">
        <v>1716</v>
      </c>
      <c r="F209" t="str">
        <f>IFERROR(VLOOKUP(ROWS(F$2:F209),D$2:E$215,2,FALSE),"")</f>
        <v>Weever-greater</v>
      </c>
      <c r="G209">
        <f>IF(ISNUMBER(SEARCH(Landings!$K$125,H$2:H$215)),MAX(G$1:G208)+1,0)</f>
        <v>208</v>
      </c>
      <c r="H209" t="s">
        <v>1716</v>
      </c>
      <c r="I209" t="str">
        <f>IFERROR(VLOOKUP(ROWS(I$2:I209),G$2:H$215,2,FALSE),"")</f>
        <v>Weever-greater</v>
      </c>
      <c r="J209">
        <f>IF(ISNUMBER(SEARCH(Landings!$K$126,K$2:K$215)),MAX(J$1:J208)+1,0)</f>
        <v>208</v>
      </c>
      <c r="K209" t="s">
        <v>1716</v>
      </c>
      <c r="L209" t="str">
        <f>IFERROR(VLOOKUP(ROWS(L$2:L209),J$2:K$215,2,FALSE),"")</f>
        <v>Weever-greater</v>
      </c>
      <c r="M209">
        <f>IF(ISNUMBER(SEARCH(Landings!$K$127,N$2:N$215)),MAX(M$1:M208)+1,0)</f>
        <v>208</v>
      </c>
      <c r="N209" t="s">
        <v>1716</v>
      </c>
      <c r="O209" t="str">
        <f>IFERROR(VLOOKUP(ROWS(O$2:O209),M$2:N$215,2,FALSE),"")</f>
        <v>Weever-greater</v>
      </c>
      <c r="P209">
        <f>IF(ISNUMBER(SEARCH(Landings!$K$128,Q$2:Q$215)),MAX(P$1:P208)+1,0)</f>
        <v>208</v>
      </c>
      <c r="Q209" t="s">
        <v>1716</v>
      </c>
      <c r="R209" t="str">
        <f>IFERROR(VLOOKUP(ROWS(R$2:R209),P$2:Q$215,2,FALSE),"")</f>
        <v>Weever-greater</v>
      </c>
      <c r="S209">
        <f>IF(ISNUMBER(SEARCH(Landings!$K$129,T$2:T$215)),MAX(S$1:S208)+1,0)</f>
        <v>208</v>
      </c>
      <c r="T209" t="s">
        <v>1716</v>
      </c>
      <c r="U209" t="str">
        <f>IFERROR(VLOOKUP(ROWS(U$2:U209),S$2:T$215,2,FALSE),"")</f>
        <v>Weever-greater</v>
      </c>
      <c r="V209">
        <f>IF(ISNUMBER(SEARCH(Landings!$K$130,W$2:W$215)),MAX(V$1:V208)+1,0)</f>
        <v>208</v>
      </c>
      <c r="W209" t="s">
        <v>1716</v>
      </c>
      <c r="X209" t="str">
        <f>IFERROR(VLOOKUP(ROWS(X$2:X209),V$2:W$215,2,FALSE),"")</f>
        <v>Weever-greater</v>
      </c>
      <c r="Y209">
        <f>IF(ISNUMBER(SEARCH(Landings!$K$131,Z$2:Z$215)),MAX(Y$1:Y208)+1,0)</f>
        <v>208</v>
      </c>
      <c r="Z209" t="s">
        <v>1716</v>
      </c>
      <c r="AA209" t="str">
        <f>IFERROR(VLOOKUP(ROWS(AA$2:AA209),Y$2:Z$215,2,FALSE),"")</f>
        <v>Weever-greater</v>
      </c>
      <c r="AB209">
        <f>IF(ISNUMBER(SEARCH(Landings!$K$132,AC$2:AC$215)),MAX(AB$1:AB208)+1,0)</f>
        <v>208</v>
      </c>
      <c r="AC209" t="s">
        <v>1716</v>
      </c>
      <c r="AD209" t="str">
        <f>IFERROR(VLOOKUP(ROWS(AD$2:AD209),AB$2:AC$215,2,FALSE),"")</f>
        <v>Weever-greater</v>
      </c>
      <c r="AE209">
        <f>IF(ISNUMBER(SEARCH(Landings!$K$133,AF$2:AF$215)),MAX(AE$1:AE208)+1,0)</f>
        <v>208</v>
      </c>
      <c r="AF209" t="s">
        <v>1716</v>
      </c>
      <c r="AG209" t="str">
        <f>IFERROR(VLOOKUP(ROWS(AG$2:AG209),AE$2:AF$215,2,FALSE),"")</f>
        <v>Weever-greater</v>
      </c>
      <c r="AH209">
        <f>IF(ISNUMBER(SEARCH(Landings!$K$134,AI$2:AI$215)),MAX(AH$1:AH208)+1,0)</f>
        <v>208</v>
      </c>
      <c r="AI209" t="s">
        <v>1716</v>
      </c>
      <c r="AJ209" t="str">
        <f>IFERROR(VLOOKUP(ROWS(AJ$2:AJ209),AH$2:AI$215,2,FALSE),"")</f>
        <v>Weever-greater</v>
      </c>
      <c r="AK209">
        <f>IF(ISNUMBER(SEARCH(Landings!$K$135,AL$2:AL$215)),MAX(AK$1:AK208)+1,0)</f>
        <v>208</v>
      </c>
      <c r="AL209" t="s">
        <v>1716</v>
      </c>
      <c r="AM209" t="str">
        <f>IFERROR(VLOOKUP(ROWS(AM$2:AM209),AK$2:AL$215,2,FALSE),"")</f>
        <v>Weever-greater</v>
      </c>
      <c r="AN209">
        <f>IF(ISNUMBER(SEARCH(Landings!$K$136,AO$2:AO$215)),MAX(AN$1:AN208)+1,0)</f>
        <v>208</v>
      </c>
      <c r="AO209" t="s">
        <v>1716</v>
      </c>
      <c r="AP209" t="str">
        <f>IFERROR(VLOOKUP(ROWS(AP$2:AP209),AN$2:AO$215,2,FALSE),"")</f>
        <v>Weever-greater</v>
      </c>
      <c r="AQ209">
        <f>IF(ISNUMBER(SEARCH(Landings!$K$137,AR$2:AR$215)),MAX(AQ$1:AQ208)+1,0)</f>
        <v>208</v>
      </c>
      <c r="AR209" t="s">
        <v>1716</v>
      </c>
      <c r="AS209" t="str">
        <f>IFERROR(VLOOKUP(ROWS(AS$2:AS209),AQ$2:AR$215,2,FALSE),"")</f>
        <v>Weever-greater</v>
      </c>
      <c r="AT209">
        <f>IF(ISNUMBER(SEARCH(Landings!$K$138,AU$2:AU$215)),MAX(AT$1:AT208)+1,0)</f>
        <v>208</v>
      </c>
      <c r="AU209" t="s">
        <v>1716</v>
      </c>
      <c r="AV209" t="str">
        <f>IFERROR(VLOOKUP(ROWS(AV$2:AV209),AT$2:AU$215,2,FALSE),"")</f>
        <v>Weever-greater</v>
      </c>
      <c r="AW209">
        <f>IF(ISNUMBER(SEARCH(Landings!$K$139,AX$2:AX$215)),MAX(AW$1:AW208)+1,0)</f>
        <v>208</v>
      </c>
      <c r="AX209" t="s">
        <v>1716</v>
      </c>
      <c r="AY209" t="str">
        <f>IFERROR(VLOOKUP(ROWS(AY$2:AY209),AW$2:AX$215,2,FALSE),"")</f>
        <v>Weever-greater</v>
      </c>
      <c r="AZ209">
        <f>IF(ISNUMBER(SEARCH(Landings!$K$140,BA$2:BA$215)),MAX(AZ$1:AZ208)+1,0)</f>
        <v>208</v>
      </c>
      <c r="BA209" t="s">
        <v>1716</v>
      </c>
      <c r="BB209" t="str">
        <f>IFERROR(VLOOKUP(ROWS(BB$2:BB209),AZ$2:BA$215,2,FALSE),"")</f>
        <v>Weever-greater</v>
      </c>
      <c r="BC209">
        <f>IF(ISNUMBER(SEARCH(Landings!$K$141,BD$2:BD$215)),MAX(BC$1:BC208)+1,0)</f>
        <v>208</v>
      </c>
      <c r="BD209" t="s">
        <v>1716</v>
      </c>
      <c r="BE209" t="str">
        <f>IFERROR(VLOOKUP(ROWS(BE$2:BE209),BC$2:BD$215,2,FALSE),"")</f>
        <v>Weever-greater</v>
      </c>
      <c r="BF209">
        <f>IF(ISNUMBER(SEARCH(Landings!$K$142,BG$2:BG$215)),MAX(BF$1:BF208)+1,0)</f>
        <v>208</v>
      </c>
      <c r="BG209" t="s">
        <v>1716</v>
      </c>
      <c r="BH209" t="str">
        <f>IFERROR(VLOOKUP(ROWS(BH$2:BH209),BF$2:BG$215,2,FALSE),"")</f>
        <v>Weever-greater</v>
      </c>
      <c r="BI209">
        <f>IF(ISNUMBER(SEARCH(Landings!$K$143,BJ$2:BJ$215)),MAX(BI$1:BI208)+1,0)</f>
        <v>208</v>
      </c>
      <c r="BJ209" t="s">
        <v>1716</v>
      </c>
      <c r="BK209" t="str">
        <f>IFERROR(VLOOKUP(ROWS(BK$2:BK209),BI$2:BJ$215,2,FALSE),"")</f>
        <v>Weever-greater</v>
      </c>
      <c r="BL209">
        <f>IF(ISNUMBER(SEARCH(Landings!$K$144,BM$2:BM$215)),MAX(BL$1:BL208)+1,0)</f>
        <v>208</v>
      </c>
      <c r="BM209" t="s">
        <v>1716</v>
      </c>
      <c r="BN209" t="str">
        <f>IFERROR(VLOOKUP(ROWS(BN$2:BN209),BL$2:BM$215,2,FALSE),"")</f>
        <v>Weever-greater</v>
      </c>
      <c r="BO209">
        <f>IF(ISNUMBER(SEARCH(Landings!$K$145,BP$2:BP$215)),MAX(BO$1:BO208)+1,0)</f>
        <v>208</v>
      </c>
      <c r="BP209" t="s">
        <v>1716</v>
      </c>
      <c r="BQ209" t="str">
        <f>IFERROR(VLOOKUP(ROWS(BQ$2:BQ209),BO$2:BP$215,2,FALSE),"")</f>
        <v>Weever-greater</v>
      </c>
      <c r="BR209">
        <f>IF(ISNUMBER(SEARCH(Landings!$K$146,BS$2:BS$215)),MAX(BR$1:BR208)+1,0)</f>
        <v>208</v>
      </c>
      <c r="BS209" t="s">
        <v>1716</v>
      </c>
      <c r="BT209" t="str">
        <f>IFERROR(VLOOKUP(ROWS(BT$2:BT209),BR$2:BS$215,2,FALSE),"")</f>
        <v>Weever-greater</v>
      </c>
      <c r="BU209">
        <f>IF(ISNUMBER(SEARCH(Landings!$K$147,BV$2:BV$215)),MAX(BU$1:BU208)+1,0)</f>
        <v>208</v>
      </c>
      <c r="BV209" t="s">
        <v>1716</v>
      </c>
      <c r="BW209" t="str">
        <f>IFERROR(VLOOKUP(ROWS(BW$2:BW209),BU$2:BV$215,2,FALSE),"")</f>
        <v>Weever-greater</v>
      </c>
      <c r="BX209">
        <f>IF(ISNUMBER(SEARCH(Landings!$K$148,BY$2:BY$215)),MAX(BX$1:BX208)+1,0)</f>
        <v>208</v>
      </c>
      <c r="BY209" t="s">
        <v>1716</v>
      </c>
      <c r="BZ209" t="str">
        <f>IFERROR(VLOOKUP(ROWS(BZ$2:BZ209),BX$2:BY$215,2,FALSE),"")</f>
        <v>Weever-greater</v>
      </c>
      <c r="CA209">
        <f>IF(ISNUMBER(SEARCH(Landings!$K$149,CB$2:CB$215)),MAX(CA$1:CA208)+1,0)</f>
        <v>208</v>
      </c>
      <c r="CB209" t="s">
        <v>1716</v>
      </c>
      <c r="CC209" t="str">
        <f>IFERROR(VLOOKUP(ROWS(CC$2:CC209),CA$2:CB$215,2,FALSE),"")</f>
        <v>Weever-greater</v>
      </c>
      <c r="CD209">
        <f>IF(ISNUMBER(SEARCH(Landings!$K$150,CE$2:CE$215)),MAX(CD$1:CD208)+1,0)</f>
        <v>208</v>
      </c>
      <c r="CE209" t="s">
        <v>1716</v>
      </c>
      <c r="CF209" t="str">
        <f>IFERROR(VLOOKUP(ROWS(CF$2:CF209),CD$2:CE$215,2,FALSE),"")</f>
        <v>Weever-greater</v>
      </c>
      <c r="CG209">
        <f>IF(ISNUMBER(SEARCH(Landings!$K$151,CH$2:CH$215)),MAX(CG$1:CG208)+1,0)</f>
        <v>208</v>
      </c>
      <c r="CH209" t="s">
        <v>1716</v>
      </c>
      <c r="CI209" t="str">
        <f>IFERROR(VLOOKUP(ROWS(CI$2:CI209),CG$2:CH$215,2,FALSE),"")</f>
        <v>Weever-greater</v>
      </c>
      <c r="CJ209">
        <f>IF(ISNUMBER(SEARCH(Landings!$K$152,CK$2:CK$215)),MAX(CJ$1:CJ208)+1,0)</f>
        <v>208</v>
      </c>
      <c r="CK209" t="s">
        <v>1716</v>
      </c>
      <c r="CL209" t="str">
        <f>IFERROR(VLOOKUP(ROWS(CL$2:CL209),CJ$2:CK$215,2,FALSE),"")</f>
        <v>Weever-greater</v>
      </c>
      <c r="CM209">
        <f>IF(ISNUMBER(SEARCH(Landings!$K$153,CN$2:CN$215)),MAX(CM$1:CM208)+1,0)</f>
        <v>208</v>
      </c>
      <c r="CN209" t="s">
        <v>1716</v>
      </c>
      <c r="CO209" t="str">
        <f>IFERROR(VLOOKUP(ROWS(CO$2:CO209),CM$2:CN$215,2,FALSE),"")</f>
        <v>Weever-greater</v>
      </c>
    </row>
    <row r="210" spans="1:93" x14ac:dyDescent="0.25">
      <c r="A210" t="s">
        <v>1717</v>
      </c>
      <c r="B210" t="s">
        <v>1718</v>
      </c>
      <c r="D210">
        <f>IF(ISNUMBER(SEARCH(Landings!$K$124,E$2:E$215)),MAX(D$1:D209)+1,0)</f>
        <v>209</v>
      </c>
      <c r="E210" t="s">
        <v>1718</v>
      </c>
      <c r="F210" t="str">
        <f>IFERROR(VLOOKUP(ROWS(F$2:F210),D$2:E$215,2,FALSE),"")</f>
        <v>Weever-lesser</v>
      </c>
      <c r="G210">
        <f>IF(ISNUMBER(SEARCH(Landings!$K$125,H$2:H$215)),MAX(G$1:G209)+1,0)</f>
        <v>209</v>
      </c>
      <c r="H210" t="s">
        <v>1718</v>
      </c>
      <c r="I210" t="str">
        <f>IFERROR(VLOOKUP(ROWS(I$2:I210),G$2:H$215,2,FALSE),"")</f>
        <v>Weever-lesser</v>
      </c>
      <c r="J210">
        <f>IF(ISNUMBER(SEARCH(Landings!$K$126,K$2:K$215)),MAX(J$1:J209)+1,0)</f>
        <v>209</v>
      </c>
      <c r="K210" t="s">
        <v>1718</v>
      </c>
      <c r="L210" t="str">
        <f>IFERROR(VLOOKUP(ROWS(L$2:L210),J$2:K$215,2,FALSE),"")</f>
        <v>Weever-lesser</v>
      </c>
      <c r="M210">
        <f>IF(ISNUMBER(SEARCH(Landings!$K$127,N$2:N$215)),MAX(M$1:M209)+1,0)</f>
        <v>209</v>
      </c>
      <c r="N210" t="s">
        <v>1718</v>
      </c>
      <c r="O210" t="str">
        <f>IFERROR(VLOOKUP(ROWS(O$2:O210),M$2:N$215,2,FALSE),"")</f>
        <v>Weever-lesser</v>
      </c>
      <c r="P210">
        <f>IF(ISNUMBER(SEARCH(Landings!$K$128,Q$2:Q$215)),MAX(P$1:P209)+1,0)</f>
        <v>209</v>
      </c>
      <c r="Q210" t="s">
        <v>1718</v>
      </c>
      <c r="R210" t="str">
        <f>IFERROR(VLOOKUP(ROWS(R$2:R210),P$2:Q$215,2,FALSE),"")</f>
        <v>Weever-lesser</v>
      </c>
      <c r="S210">
        <f>IF(ISNUMBER(SEARCH(Landings!$K$129,T$2:T$215)),MAX(S$1:S209)+1,0)</f>
        <v>209</v>
      </c>
      <c r="T210" t="s">
        <v>1718</v>
      </c>
      <c r="U210" t="str">
        <f>IFERROR(VLOOKUP(ROWS(U$2:U210),S$2:T$215,2,FALSE),"")</f>
        <v>Weever-lesser</v>
      </c>
      <c r="V210">
        <f>IF(ISNUMBER(SEARCH(Landings!$K$130,W$2:W$215)),MAX(V$1:V209)+1,0)</f>
        <v>209</v>
      </c>
      <c r="W210" t="s">
        <v>1718</v>
      </c>
      <c r="X210" t="str">
        <f>IFERROR(VLOOKUP(ROWS(X$2:X210),V$2:W$215,2,FALSE),"")</f>
        <v>Weever-lesser</v>
      </c>
      <c r="Y210">
        <f>IF(ISNUMBER(SEARCH(Landings!$K$131,Z$2:Z$215)),MAX(Y$1:Y209)+1,0)</f>
        <v>209</v>
      </c>
      <c r="Z210" t="s">
        <v>1718</v>
      </c>
      <c r="AA210" t="str">
        <f>IFERROR(VLOOKUP(ROWS(AA$2:AA210),Y$2:Z$215,2,FALSE),"")</f>
        <v>Weever-lesser</v>
      </c>
      <c r="AB210">
        <f>IF(ISNUMBER(SEARCH(Landings!$K$132,AC$2:AC$215)),MAX(AB$1:AB209)+1,0)</f>
        <v>209</v>
      </c>
      <c r="AC210" t="s">
        <v>1718</v>
      </c>
      <c r="AD210" t="str">
        <f>IFERROR(VLOOKUP(ROWS(AD$2:AD210),AB$2:AC$215,2,FALSE),"")</f>
        <v>Weever-lesser</v>
      </c>
      <c r="AE210">
        <f>IF(ISNUMBER(SEARCH(Landings!$K$133,AF$2:AF$215)),MAX(AE$1:AE209)+1,0)</f>
        <v>209</v>
      </c>
      <c r="AF210" t="s">
        <v>1718</v>
      </c>
      <c r="AG210" t="str">
        <f>IFERROR(VLOOKUP(ROWS(AG$2:AG210),AE$2:AF$215,2,FALSE),"")</f>
        <v>Weever-lesser</v>
      </c>
      <c r="AH210">
        <f>IF(ISNUMBER(SEARCH(Landings!$K$134,AI$2:AI$215)),MAX(AH$1:AH209)+1,0)</f>
        <v>209</v>
      </c>
      <c r="AI210" t="s">
        <v>1718</v>
      </c>
      <c r="AJ210" t="str">
        <f>IFERROR(VLOOKUP(ROWS(AJ$2:AJ210),AH$2:AI$215,2,FALSE),"")</f>
        <v>Weever-lesser</v>
      </c>
      <c r="AK210">
        <f>IF(ISNUMBER(SEARCH(Landings!$K$135,AL$2:AL$215)),MAX(AK$1:AK209)+1,0)</f>
        <v>209</v>
      </c>
      <c r="AL210" t="s">
        <v>1718</v>
      </c>
      <c r="AM210" t="str">
        <f>IFERROR(VLOOKUP(ROWS(AM$2:AM210),AK$2:AL$215,2,FALSE),"")</f>
        <v>Weever-lesser</v>
      </c>
      <c r="AN210">
        <f>IF(ISNUMBER(SEARCH(Landings!$K$136,AO$2:AO$215)),MAX(AN$1:AN209)+1,0)</f>
        <v>209</v>
      </c>
      <c r="AO210" t="s">
        <v>1718</v>
      </c>
      <c r="AP210" t="str">
        <f>IFERROR(VLOOKUP(ROWS(AP$2:AP210),AN$2:AO$215,2,FALSE),"")</f>
        <v>Weever-lesser</v>
      </c>
      <c r="AQ210">
        <f>IF(ISNUMBER(SEARCH(Landings!$K$137,AR$2:AR$215)),MAX(AQ$1:AQ209)+1,0)</f>
        <v>209</v>
      </c>
      <c r="AR210" t="s">
        <v>1718</v>
      </c>
      <c r="AS210" t="str">
        <f>IFERROR(VLOOKUP(ROWS(AS$2:AS210),AQ$2:AR$215,2,FALSE),"")</f>
        <v>Weever-lesser</v>
      </c>
      <c r="AT210">
        <f>IF(ISNUMBER(SEARCH(Landings!$K$138,AU$2:AU$215)),MAX(AT$1:AT209)+1,0)</f>
        <v>209</v>
      </c>
      <c r="AU210" t="s">
        <v>1718</v>
      </c>
      <c r="AV210" t="str">
        <f>IFERROR(VLOOKUP(ROWS(AV$2:AV210),AT$2:AU$215,2,FALSE),"")</f>
        <v>Weever-lesser</v>
      </c>
      <c r="AW210">
        <f>IF(ISNUMBER(SEARCH(Landings!$K$139,AX$2:AX$215)),MAX(AW$1:AW209)+1,0)</f>
        <v>209</v>
      </c>
      <c r="AX210" t="s">
        <v>1718</v>
      </c>
      <c r="AY210" t="str">
        <f>IFERROR(VLOOKUP(ROWS(AY$2:AY210),AW$2:AX$215,2,FALSE),"")</f>
        <v>Weever-lesser</v>
      </c>
      <c r="AZ210">
        <f>IF(ISNUMBER(SEARCH(Landings!$K$140,BA$2:BA$215)),MAX(AZ$1:AZ209)+1,0)</f>
        <v>209</v>
      </c>
      <c r="BA210" t="s">
        <v>1718</v>
      </c>
      <c r="BB210" t="str">
        <f>IFERROR(VLOOKUP(ROWS(BB$2:BB210),AZ$2:BA$215,2,FALSE),"")</f>
        <v>Weever-lesser</v>
      </c>
      <c r="BC210">
        <f>IF(ISNUMBER(SEARCH(Landings!$K$141,BD$2:BD$215)),MAX(BC$1:BC209)+1,0)</f>
        <v>209</v>
      </c>
      <c r="BD210" t="s">
        <v>1718</v>
      </c>
      <c r="BE210" t="str">
        <f>IFERROR(VLOOKUP(ROWS(BE$2:BE210),BC$2:BD$215,2,FALSE),"")</f>
        <v>Weever-lesser</v>
      </c>
      <c r="BF210">
        <f>IF(ISNUMBER(SEARCH(Landings!$K$142,BG$2:BG$215)),MAX(BF$1:BF209)+1,0)</f>
        <v>209</v>
      </c>
      <c r="BG210" t="s">
        <v>1718</v>
      </c>
      <c r="BH210" t="str">
        <f>IFERROR(VLOOKUP(ROWS(BH$2:BH210),BF$2:BG$215,2,FALSE),"")</f>
        <v>Weever-lesser</v>
      </c>
      <c r="BI210">
        <f>IF(ISNUMBER(SEARCH(Landings!$K$143,BJ$2:BJ$215)),MAX(BI$1:BI209)+1,0)</f>
        <v>209</v>
      </c>
      <c r="BJ210" t="s">
        <v>1718</v>
      </c>
      <c r="BK210" t="str">
        <f>IFERROR(VLOOKUP(ROWS(BK$2:BK210),BI$2:BJ$215,2,FALSE),"")</f>
        <v>Weever-lesser</v>
      </c>
      <c r="BL210">
        <f>IF(ISNUMBER(SEARCH(Landings!$K$144,BM$2:BM$215)),MAX(BL$1:BL209)+1,0)</f>
        <v>209</v>
      </c>
      <c r="BM210" t="s">
        <v>1718</v>
      </c>
      <c r="BN210" t="str">
        <f>IFERROR(VLOOKUP(ROWS(BN$2:BN210),BL$2:BM$215,2,FALSE),"")</f>
        <v>Weever-lesser</v>
      </c>
      <c r="BO210">
        <f>IF(ISNUMBER(SEARCH(Landings!$K$145,BP$2:BP$215)),MAX(BO$1:BO209)+1,0)</f>
        <v>209</v>
      </c>
      <c r="BP210" t="s">
        <v>1718</v>
      </c>
      <c r="BQ210" t="str">
        <f>IFERROR(VLOOKUP(ROWS(BQ$2:BQ210),BO$2:BP$215,2,FALSE),"")</f>
        <v>Weever-lesser</v>
      </c>
      <c r="BR210">
        <f>IF(ISNUMBER(SEARCH(Landings!$K$146,BS$2:BS$215)),MAX(BR$1:BR209)+1,0)</f>
        <v>209</v>
      </c>
      <c r="BS210" t="s">
        <v>1718</v>
      </c>
      <c r="BT210" t="str">
        <f>IFERROR(VLOOKUP(ROWS(BT$2:BT210),BR$2:BS$215,2,FALSE),"")</f>
        <v>Weever-lesser</v>
      </c>
      <c r="BU210">
        <f>IF(ISNUMBER(SEARCH(Landings!$K$147,BV$2:BV$215)),MAX(BU$1:BU209)+1,0)</f>
        <v>209</v>
      </c>
      <c r="BV210" t="s">
        <v>1718</v>
      </c>
      <c r="BW210" t="str">
        <f>IFERROR(VLOOKUP(ROWS(BW$2:BW210),BU$2:BV$215,2,FALSE),"")</f>
        <v>Weever-lesser</v>
      </c>
      <c r="BX210">
        <f>IF(ISNUMBER(SEARCH(Landings!$K$148,BY$2:BY$215)),MAX(BX$1:BX209)+1,0)</f>
        <v>209</v>
      </c>
      <c r="BY210" t="s">
        <v>1718</v>
      </c>
      <c r="BZ210" t="str">
        <f>IFERROR(VLOOKUP(ROWS(BZ$2:BZ210),BX$2:BY$215,2,FALSE),"")</f>
        <v>Weever-lesser</v>
      </c>
      <c r="CA210">
        <f>IF(ISNUMBER(SEARCH(Landings!$K$149,CB$2:CB$215)),MAX(CA$1:CA209)+1,0)</f>
        <v>209</v>
      </c>
      <c r="CB210" t="s">
        <v>1718</v>
      </c>
      <c r="CC210" t="str">
        <f>IFERROR(VLOOKUP(ROWS(CC$2:CC210),CA$2:CB$215,2,FALSE),"")</f>
        <v>Weever-lesser</v>
      </c>
      <c r="CD210">
        <f>IF(ISNUMBER(SEARCH(Landings!$K$150,CE$2:CE$215)),MAX(CD$1:CD209)+1,0)</f>
        <v>209</v>
      </c>
      <c r="CE210" t="s">
        <v>1718</v>
      </c>
      <c r="CF210" t="str">
        <f>IFERROR(VLOOKUP(ROWS(CF$2:CF210),CD$2:CE$215,2,FALSE),"")</f>
        <v>Weever-lesser</v>
      </c>
      <c r="CG210">
        <f>IF(ISNUMBER(SEARCH(Landings!$K$151,CH$2:CH$215)),MAX(CG$1:CG209)+1,0)</f>
        <v>209</v>
      </c>
      <c r="CH210" t="s">
        <v>1718</v>
      </c>
      <c r="CI210" t="str">
        <f>IFERROR(VLOOKUP(ROWS(CI$2:CI210),CG$2:CH$215,2,FALSE),"")</f>
        <v>Weever-lesser</v>
      </c>
      <c r="CJ210">
        <f>IF(ISNUMBER(SEARCH(Landings!$K$152,CK$2:CK$215)),MAX(CJ$1:CJ209)+1,0)</f>
        <v>209</v>
      </c>
      <c r="CK210" t="s">
        <v>1718</v>
      </c>
      <c r="CL210" t="str">
        <f>IFERROR(VLOOKUP(ROWS(CL$2:CL210),CJ$2:CK$215,2,FALSE),"")</f>
        <v>Weever-lesser</v>
      </c>
      <c r="CM210">
        <f>IF(ISNUMBER(SEARCH(Landings!$K$153,CN$2:CN$215)),MAX(CM$1:CM209)+1,0)</f>
        <v>209</v>
      </c>
      <c r="CN210" t="s">
        <v>1718</v>
      </c>
      <c r="CO210" t="str">
        <f>IFERROR(VLOOKUP(ROWS(CO$2:CO210),CM$2:CN$215,2,FALSE),"")</f>
        <v>Weever-lesser</v>
      </c>
    </row>
    <row r="211" spans="1:93" x14ac:dyDescent="0.25">
      <c r="A211" t="s">
        <v>1719</v>
      </c>
      <c r="B211" t="s">
        <v>1720</v>
      </c>
      <c r="D211">
        <f>IF(ISNUMBER(SEARCH(Landings!$K$124,E$2:E$215)),MAX(D$1:D210)+1,0)</f>
        <v>210</v>
      </c>
      <c r="E211" t="s">
        <v>1720</v>
      </c>
      <c r="F211" t="str">
        <f>IFERROR(VLOOKUP(ROWS(F$2:F211),D$2:E$215,2,FALSE),"")</f>
        <v>Whelk</v>
      </c>
      <c r="G211">
        <f>IF(ISNUMBER(SEARCH(Landings!$K$125,H$2:H$215)),MAX(G$1:G210)+1,0)</f>
        <v>210</v>
      </c>
      <c r="H211" t="s">
        <v>1720</v>
      </c>
      <c r="I211" t="str">
        <f>IFERROR(VLOOKUP(ROWS(I$2:I211),G$2:H$215,2,FALSE),"")</f>
        <v>Whelk</v>
      </c>
      <c r="J211">
        <f>IF(ISNUMBER(SEARCH(Landings!$K$126,K$2:K$215)),MAX(J$1:J210)+1,0)</f>
        <v>210</v>
      </c>
      <c r="K211" t="s">
        <v>1720</v>
      </c>
      <c r="L211" t="str">
        <f>IFERROR(VLOOKUP(ROWS(L$2:L211),J$2:K$215,2,FALSE),"")</f>
        <v>Whelk</v>
      </c>
      <c r="M211">
        <f>IF(ISNUMBER(SEARCH(Landings!$K$127,N$2:N$215)),MAX(M$1:M210)+1,0)</f>
        <v>210</v>
      </c>
      <c r="N211" t="s">
        <v>1720</v>
      </c>
      <c r="O211" t="str">
        <f>IFERROR(VLOOKUP(ROWS(O$2:O211),M$2:N$215,2,FALSE),"")</f>
        <v>Whelk</v>
      </c>
      <c r="P211">
        <f>IF(ISNUMBER(SEARCH(Landings!$K$128,Q$2:Q$215)),MAX(P$1:P210)+1,0)</f>
        <v>210</v>
      </c>
      <c r="Q211" t="s">
        <v>1720</v>
      </c>
      <c r="R211" t="str">
        <f>IFERROR(VLOOKUP(ROWS(R$2:R211),P$2:Q$215,2,FALSE),"")</f>
        <v>Whelk</v>
      </c>
      <c r="S211">
        <f>IF(ISNUMBER(SEARCH(Landings!$K$129,T$2:T$215)),MAX(S$1:S210)+1,0)</f>
        <v>210</v>
      </c>
      <c r="T211" t="s">
        <v>1720</v>
      </c>
      <c r="U211" t="str">
        <f>IFERROR(VLOOKUP(ROWS(U$2:U211),S$2:T$215,2,FALSE),"")</f>
        <v>Whelk</v>
      </c>
      <c r="V211">
        <f>IF(ISNUMBER(SEARCH(Landings!$K$130,W$2:W$215)),MAX(V$1:V210)+1,0)</f>
        <v>210</v>
      </c>
      <c r="W211" t="s">
        <v>1720</v>
      </c>
      <c r="X211" t="str">
        <f>IFERROR(VLOOKUP(ROWS(X$2:X211),V$2:W$215,2,FALSE),"")</f>
        <v>Whelk</v>
      </c>
      <c r="Y211">
        <f>IF(ISNUMBER(SEARCH(Landings!$K$131,Z$2:Z$215)),MAX(Y$1:Y210)+1,0)</f>
        <v>210</v>
      </c>
      <c r="Z211" t="s">
        <v>1720</v>
      </c>
      <c r="AA211" t="str">
        <f>IFERROR(VLOOKUP(ROWS(AA$2:AA211),Y$2:Z$215,2,FALSE),"")</f>
        <v>Whelk</v>
      </c>
      <c r="AB211">
        <f>IF(ISNUMBER(SEARCH(Landings!$K$132,AC$2:AC$215)),MAX(AB$1:AB210)+1,0)</f>
        <v>210</v>
      </c>
      <c r="AC211" t="s">
        <v>1720</v>
      </c>
      <c r="AD211" t="str">
        <f>IFERROR(VLOOKUP(ROWS(AD$2:AD211),AB$2:AC$215,2,FALSE),"")</f>
        <v>Whelk</v>
      </c>
      <c r="AE211">
        <f>IF(ISNUMBER(SEARCH(Landings!$K$133,AF$2:AF$215)),MAX(AE$1:AE210)+1,0)</f>
        <v>210</v>
      </c>
      <c r="AF211" t="s">
        <v>1720</v>
      </c>
      <c r="AG211" t="str">
        <f>IFERROR(VLOOKUP(ROWS(AG$2:AG211),AE$2:AF$215,2,FALSE),"")</f>
        <v>Whelk</v>
      </c>
      <c r="AH211">
        <f>IF(ISNUMBER(SEARCH(Landings!$K$134,AI$2:AI$215)),MAX(AH$1:AH210)+1,0)</f>
        <v>210</v>
      </c>
      <c r="AI211" t="s">
        <v>1720</v>
      </c>
      <c r="AJ211" t="str">
        <f>IFERROR(VLOOKUP(ROWS(AJ$2:AJ211),AH$2:AI$215,2,FALSE),"")</f>
        <v>Whelk</v>
      </c>
      <c r="AK211">
        <f>IF(ISNUMBER(SEARCH(Landings!$K$135,AL$2:AL$215)),MAX(AK$1:AK210)+1,0)</f>
        <v>210</v>
      </c>
      <c r="AL211" t="s">
        <v>1720</v>
      </c>
      <c r="AM211" t="str">
        <f>IFERROR(VLOOKUP(ROWS(AM$2:AM211),AK$2:AL$215,2,FALSE),"")</f>
        <v>Whelk</v>
      </c>
      <c r="AN211">
        <f>IF(ISNUMBER(SEARCH(Landings!$K$136,AO$2:AO$215)),MAX(AN$1:AN210)+1,0)</f>
        <v>210</v>
      </c>
      <c r="AO211" t="s">
        <v>1720</v>
      </c>
      <c r="AP211" t="str">
        <f>IFERROR(VLOOKUP(ROWS(AP$2:AP211),AN$2:AO$215,2,FALSE),"")</f>
        <v>Whelk</v>
      </c>
      <c r="AQ211">
        <f>IF(ISNUMBER(SEARCH(Landings!$K$137,AR$2:AR$215)),MAX(AQ$1:AQ210)+1,0)</f>
        <v>210</v>
      </c>
      <c r="AR211" t="s">
        <v>1720</v>
      </c>
      <c r="AS211" t="str">
        <f>IFERROR(VLOOKUP(ROWS(AS$2:AS211),AQ$2:AR$215,2,FALSE),"")</f>
        <v>Whelk</v>
      </c>
      <c r="AT211">
        <f>IF(ISNUMBER(SEARCH(Landings!$K$138,AU$2:AU$215)),MAX(AT$1:AT210)+1,0)</f>
        <v>210</v>
      </c>
      <c r="AU211" t="s">
        <v>1720</v>
      </c>
      <c r="AV211" t="str">
        <f>IFERROR(VLOOKUP(ROWS(AV$2:AV211),AT$2:AU$215,2,FALSE),"")</f>
        <v>Whelk</v>
      </c>
      <c r="AW211">
        <f>IF(ISNUMBER(SEARCH(Landings!$K$139,AX$2:AX$215)),MAX(AW$1:AW210)+1,0)</f>
        <v>210</v>
      </c>
      <c r="AX211" t="s">
        <v>1720</v>
      </c>
      <c r="AY211" t="str">
        <f>IFERROR(VLOOKUP(ROWS(AY$2:AY211),AW$2:AX$215,2,FALSE),"")</f>
        <v>Whelk</v>
      </c>
      <c r="AZ211">
        <f>IF(ISNUMBER(SEARCH(Landings!$K$140,BA$2:BA$215)),MAX(AZ$1:AZ210)+1,0)</f>
        <v>210</v>
      </c>
      <c r="BA211" t="s">
        <v>1720</v>
      </c>
      <c r="BB211" t="str">
        <f>IFERROR(VLOOKUP(ROWS(BB$2:BB211),AZ$2:BA$215,2,FALSE),"")</f>
        <v>Whelk</v>
      </c>
      <c r="BC211">
        <f>IF(ISNUMBER(SEARCH(Landings!$K$141,BD$2:BD$215)),MAX(BC$1:BC210)+1,0)</f>
        <v>210</v>
      </c>
      <c r="BD211" t="s">
        <v>1720</v>
      </c>
      <c r="BE211" t="str">
        <f>IFERROR(VLOOKUP(ROWS(BE$2:BE211),BC$2:BD$215,2,FALSE),"")</f>
        <v>Whelk</v>
      </c>
      <c r="BF211">
        <f>IF(ISNUMBER(SEARCH(Landings!$K$142,BG$2:BG$215)),MAX(BF$1:BF210)+1,0)</f>
        <v>210</v>
      </c>
      <c r="BG211" t="s">
        <v>1720</v>
      </c>
      <c r="BH211" t="str">
        <f>IFERROR(VLOOKUP(ROWS(BH$2:BH211),BF$2:BG$215,2,FALSE),"")</f>
        <v>Whelk</v>
      </c>
      <c r="BI211">
        <f>IF(ISNUMBER(SEARCH(Landings!$K$143,BJ$2:BJ$215)),MAX(BI$1:BI210)+1,0)</f>
        <v>210</v>
      </c>
      <c r="BJ211" t="s">
        <v>1720</v>
      </c>
      <c r="BK211" t="str">
        <f>IFERROR(VLOOKUP(ROWS(BK$2:BK211),BI$2:BJ$215,2,FALSE),"")</f>
        <v>Whelk</v>
      </c>
      <c r="BL211">
        <f>IF(ISNUMBER(SEARCH(Landings!$K$144,BM$2:BM$215)),MAX(BL$1:BL210)+1,0)</f>
        <v>210</v>
      </c>
      <c r="BM211" t="s">
        <v>1720</v>
      </c>
      <c r="BN211" t="str">
        <f>IFERROR(VLOOKUP(ROWS(BN$2:BN211),BL$2:BM$215,2,FALSE),"")</f>
        <v>Whelk</v>
      </c>
      <c r="BO211">
        <f>IF(ISNUMBER(SEARCH(Landings!$K$145,BP$2:BP$215)),MAX(BO$1:BO210)+1,0)</f>
        <v>210</v>
      </c>
      <c r="BP211" t="s">
        <v>1720</v>
      </c>
      <c r="BQ211" t="str">
        <f>IFERROR(VLOOKUP(ROWS(BQ$2:BQ211),BO$2:BP$215,2,FALSE),"")</f>
        <v>Whelk</v>
      </c>
      <c r="BR211">
        <f>IF(ISNUMBER(SEARCH(Landings!$K$146,BS$2:BS$215)),MAX(BR$1:BR210)+1,0)</f>
        <v>210</v>
      </c>
      <c r="BS211" t="s">
        <v>1720</v>
      </c>
      <c r="BT211" t="str">
        <f>IFERROR(VLOOKUP(ROWS(BT$2:BT211),BR$2:BS$215,2,FALSE),"")</f>
        <v>Whelk</v>
      </c>
      <c r="BU211">
        <f>IF(ISNUMBER(SEARCH(Landings!$K$147,BV$2:BV$215)),MAX(BU$1:BU210)+1,0)</f>
        <v>210</v>
      </c>
      <c r="BV211" t="s">
        <v>1720</v>
      </c>
      <c r="BW211" t="str">
        <f>IFERROR(VLOOKUP(ROWS(BW$2:BW211),BU$2:BV$215,2,FALSE),"")</f>
        <v>Whelk</v>
      </c>
      <c r="BX211">
        <f>IF(ISNUMBER(SEARCH(Landings!$K$148,BY$2:BY$215)),MAX(BX$1:BX210)+1,0)</f>
        <v>210</v>
      </c>
      <c r="BY211" t="s">
        <v>1720</v>
      </c>
      <c r="BZ211" t="str">
        <f>IFERROR(VLOOKUP(ROWS(BZ$2:BZ211),BX$2:BY$215,2,FALSE),"")</f>
        <v>Whelk</v>
      </c>
      <c r="CA211">
        <f>IF(ISNUMBER(SEARCH(Landings!$K$149,CB$2:CB$215)),MAX(CA$1:CA210)+1,0)</f>
        <v>210</v>
      </c>
      <c r="CB211" t="s">
        <v>1720</v>
      </c>
      <c r="CC211" t="str">
        <f>IFERROR(VLOOKUP(ROWS(CC$2:CC211),CA$2:CB$215,2,FALSE),"")</f>
        <v>Whelk</v>
      </c>
      <c r="CD211">
        <f>IF(ISNUMBER(SEARCH(Landings!$K$150,CE$2:CE$215)),MAX(CD$1:CD210)+1,0)</f>
        <v>210</v>
      </c>
      <c r="CE211" t="s">
        <v>1720</v>
      </c>
      <c r="CF211" t="str">
        <f>IFERROR(VLOOKUP(ROWS(CF$2:CF211),CD$2:CE$215,2,FALSE),"")</f>
        <v>Whelk</v>
      </c>
      <c r="CG211">
        <f>IF(ISNUMBER(SEARCH(Landings!$K$151,CH$2:CH$215)),MAX(CG$1:CG210)+1,0)</f>
        <v>210</v>
      </c>
      <c r="CH211" t="s">
        <v>1720</v>
      </c>
      <c r="CI211" t="str">
        <f>IFERROR(VLOOKUP(ROWS(CI$2:CI211),CG$2:CH$215,2,FALSE),"")</f>
        <v>Whelk</v>
      </c>
      <c r="CJ211">
        <f>IF(ISNUMBER(SEARCH(Landings!$K$152,CK$2:CK$215)),MAX(CJ$1:CJ210)+1,0)</f>
        <v>210</v>
      </c>
      <c r="CK211" t="s">
        <v>1720</v>
      </c>
      <c r="CL211" t="str">
        <f>IFERROR(VLOOKUP(ROWS(CL$2:CL211),CJ$2:CK$215,2,FALSE),"")</f>
        <v>Whelk</v>
      </c>
      <c r="CM211">
        <f>IF(ISNUMBER(SEARCH(Landings!$K$153,CN$2:CN$215)),MAX(CM$1:CM210)+1,0)</f>
        <v>210</v>
      </c>
      <c r="CN211" t="s">
        <v>1720</v>
      </c>
      <c r="CO211" t="str">
        <f>IFERROR(VLOOKUP(ROWS(CO$2:CO211),CM$2:CN$215,2,FALSE),"")</f>
        <v>Whelk</v>
      </c>
    </row>
    <row r="212" spans="1:93" x14ac:dyDescent="0.25">
      <c r="A212" t="s">
        <v>1721</v>
      </c>
      <c r="B212" t="s">
        <v>1309</v>
      </c>
      <c r="D212">
        <f>IF(ISNUMBER(SEARCH(Landings!$K$124,E$2:E$215)),MAX(D$1:D211)+1,0)</f>
        <v>211</v>
      </c>
      <c r="E212" t="s">
        <v>1309</v>
      </c>
      <c r="F212" t="str">
        <f>IFERROR(VLOOKUP(ROWS(F$2:F212),D$2:E$215,2,FALSE),"")</f>
        <v>Whiting</v>
      </c>
      <c r="G212">
        <f>IF(ISNUMBER(SEARCH(Landings!$K$125,H$2:H$215)),MAX(G$1:G211)+1,0)</f>
        <v>211</v>
      </c>
      <c r="H212" t="s">
        <v>1309</v>
      </c>
      <c r="I212" t="str">
        <f>IFERROR(VLOOKUP(ROWS(I$2:I212),G$2:H$215,2,FALSE),"")</f>
        <v>Whiting</v>
      </c>
      <c r="J212">
        <f>IF(ISNUMBER(SEARCH(Landings!$K$126,K$2:K$215)),MAX(J$1:J211)+1,0)</f>
        <v>211</v>
      </c>
      <c r="K212" t="s">
        <v>1309</v>
      </c>
      <c r="L212" t="str">
        <f>IFERROR(VLOOKUP(ROWS(L$2:L212),J$2:K$215,2,FALSE),"")</f>
        <v>Whiting</v>
      </c>
      <c r="M212">
        <f>IF(ISNUMBER(SEARCH(Landings!$K$127,N$2:N$215)),MAX(M$1:M211)+1,0)</f>
        <v>211</v>
      </c>
      <c r="N212" t="s">
        <v>1309</v>
      </c>
      <c r="O212" t="str">
        <f>IFERROR(VLOOKUP(ROWS(O$2:O212),M$2:N$215,2,FALSE),"")</f>
        <v>Whiting</v>
      </c>
      <c r="P212">
        <f>IF(ISNUMBER(SEARCH(Landings!$K$128,Q$2:Q$215)),MAX(P$1:P211)+1,0)</f>
        <v>211</v>
      </c>
      <c r="Q212" t="s">
        <v>1309</v>
      </c>
      <c r="R212" t="str">
        <f>IFERROR(VLOOKUP(ROWS(R$2:R212),P$2:Q$215,2,FALSE),"")</f>
        <v>Whiting</v>
      </c>
      <c r="S212">
        <f>IF(ISNUMBER(SEARCH(Landings!$K$129,T$2:T$215)),MAX(S$1:S211)+1,0)</f>
        <v>211</v>
      </c>
      <c r="T212" t="s">
        <v>1309</v>
      </c>
      <c r="U212" t="str">
        <f>IFERROR(VLOOKUP(ROWS(U$2:U212),S$2:T$215,2,FALSE),"")</f>
        <v>Whiting</v>
      </c>
      <c r="V212">
        <f>IF(ISNUMBER(SEARCH(Landings!$K$130,W$2:W$215)),MAX(V$1:V211)+1,0)</f>
        <v>211</v>
      </c>
      <c r="W212" t="s">
        <v>1309</v>
      </c>
      <c r="X212" t="str">
        <f>IFERROR(VLOOKUP(ROWS(X$2:X212),V$2:W$215,2,FALSE),"")</f>
        <v>Whiting</v>
      </c>
      <c r="Y212">
        <f>IF(ISNUMBER(SEARCH(Landings!$K$131,Z$2:Z$215)),MAX(Y$1:Y211)+1,0)</f>
        <v>211</v>
      </c>
      <c r="Z212" t="s">
        <v>1309</v>
      </c>
      <c r="AA212" t="str">
        <f>IFERROR(VLOOKUP(ROWS(AA$2:AA212),Y$2:Z$215,2,FALSE),"")</f>
        <v>Whiting</v>
      </c>
      <c r="AB212">
        <f>IF(ISNUMBER(SEARCH(Landings!$K$132,AC$2:AC$215)),MAX(AB$1:AB211)+1,0)</f>
        <v>211</v>
      </c>
      <c r="AC212" t="s">
        <v>1309</v>
      </c>
      <c r="AD212" t="str">
        <f>IFERROR(VLOOKUP(ROWS(AD$2:AD212),AB$2:AC$215,2,FALSE),"")</f>
        <v>Whiting</v>
      </c>
      <c r="AE212">
        <f>IF(ISNUMBER(SEARCH(Landings!$K$133,AF$2:AF$215)),MAX(AE$1:AE211)+1,0)</f>
        <v>211</v>
      </c>
      <c r="AF212" t="s">
        <v>1309</v>
      </c>
      <c r="AG212" t="str">
        <f>IFERROR(VLOOKUP(ROWS(AG$2:AG212),AE$2:AF$215,2,FALSE),"")</f>
        <v>Whiting</v>
      </c>
      <c r="AH212">
        <f>IF(ISNUMBER(SEARCH(Landings!$K$134,AI$2:AI$215)),MAX(AH$1:AH211)+1,0)</f>
        <v>211</v>
      </c>
      <c r="AI212" t="s">
        <v>1309</v>
      </c>
      <c r="AJ212" t="str">
        <f>IFERROR(VLOOKUP(ROWS(AJ$2:AJ212),AH$2:AI$215,2,FALSE),"")</f>
        <v>Whiting</v>
      </c>
      <c r="AK212">
        <f>IF(ISNUMBER(SEARCH(Landings!$K$135,AL$2:AL$215)),MAX(AK$1:AK211)+1,0)</f>
        <v>211</v>
      </c>
      <c r="AL212" t="s">
        <v>1309</v>
      </c>
      <c r="AM212" t="str">
        <f>IFERROR(VLOOKUP(ROWS(AM$2:AM212),AK$2:AL$215,2,FALSE),"")</f>
        <v>Whiting</v>
      </c>
      <c r="AN212">
        <f>IF(ISNUMBER(SEARCH(Landings!$K$136,AO$2:AO$215)),MAX(AN$1:AN211)+1,0)</f>
        <v>211</v>
      </c>
      <c r="AO212" t="s">
        <v>1309</v>
      </c>
      <c r="AP212" t="str">
        <f>IFERROR(VLOOKUP(ROWS(AP$2:AP212),AN$2:AO$215,2,FALSE),"")</f>
        <v>Whiting</v>
      </c>
      <c r="AQ212">
        <f>IF(ISNUMBER(SEARCH(Landings!$K$137,AR$2:AR$215)),MAX(AQ$1:AQ211)+1,0)</f>
        <v>211</v>
      </c>
      <c r="AR212" t="s">
        <v>1309</v>
      </c>
      <c r="AS212" t="str">
        <f>IFERROR(VLOOKUP(ROWS(AS$2:AS212),AQ$2:AR$215,2,FALSE),"")</f>
        <v>Whiting</v>
      </c>
      <c r="AT212">
        <f>IF(ISNUMBER(SEARCH(Landings!$K$138,AU$2:AU$215)),MAX(AT$1:AT211)+1,0)</f>
        <v>211</v>
      </c>
      <c r="AU212" t="s">
        <v>1309</v>
      </c>
      <c r="AV212" t="str">
        <f>IFERROR(VLOOKUP(ROWS(AV$2:AV212),AT$2:AU$215,2,FALSE),"")</f>
        <v>Whiting</v>
      </c>
      <c r="AW212">
        <f>IF(ISNUMBER(SEARCH(Landings!$K$139,AX$2:AX$215)),MAX(AW$1:AW211)+1,0)</f>
        <v>211</v>
      </c>
      <c r="AX212" t="s">
        <v>1309</v>
      </c>
      <c r="AY212" t="str">
        <f>IFERROR(VLOOKUP(ROWS(AY$2:AY212),AW$2:AX$215,2,FALSE),"")</f>
        <v>Whiting</v>
      </c>
      <c r="AZ212">
        <f>IF(ISNUMBER(SEARCH(Landings!$K$140,BA$2:BA$215)),MAX(AZ$1:AZ211)+1,0)</f>
        <v>211</v>
      </c>
      <c r="BA212" t="s">
        <v>1309</v>
      </c>
      <c r="BB212" t="str">
        <f>IFERROR(VLOOKUP(ROWS(BB$2:BB212),AZ$2:BA$215,2,FALSE),"")</f>
        <v>Whiting</v>
      </c>
      <c r="BC212">
        <f>IF(ISNUMBER(SEARCH(Landings!$K$141,BD$2:BD$215)),MAX(BC$1:BC211)+1,0)</f>
        <v>211</v>
      </c>
      <c r="BD212" t="s">
        <v>1309</v>
      </c>
      <c r="BE212" t="str">
        <f>IFERROR(VLOOKUP(ROWS(BE$2:BE212),BC$2:BD$215,2,FALSE),"")</f>
        <v>Whiting</v>
      </c>
      <c r="BF212">
        <f>IF(ISNUMBER(SEARCH(Landings!$K$142,BG$2:BG$215)),MAX(BF$1:BF211)+1,0)</f>
        <v>211</v>
      </c>
      <c r="BG212" t="s">
        <v>1309</v>
      </c>
      <c r="BH212" t="str">
        <f>IFERROR(VLOOKUP(ROWS(BH$2:BH212),BF$2:BG$215,2,FALSE),"")</f>
        <v>Whiting</v>
      </c>
      <c r="BI212">
        <f>IF(ISNUMBER(SEARCH(Landings!$K$143,BJ$2:BJ$215)),MAX(BI$1:BI211)+1,0)</f>
        <v>211</v>
      </c>
      <c r="BJ212" t="s">
        <v>1309</v>
      </c>
      <c r="BK212" t="str">
        <f>IFERROR(VLOOKUP(ROWS(BK$2:BK212),BI$2:BJ$215,2,FALSE),"")</f>
        <v>Whiting</v>
      </c>
      <c r="BL212">
        <f>IF(ISNUMBER(SEARCH(Landings!$K$144,BM$2:BM$215)),MAX(BL$1:BL211)+1,0)</f>
        <v>211</v>
      </c>
      <c r="BM212" t="s">
        <v>1309</v>
      </c>
      <c r="BN212" t="str">
        <f>IFERROR(VLOOKUP(ROWS(BN$2:BN212),BL$2:BM$215,2,FALSE),"")</f>
        <v>Whiting</v>
      </c>
      <c r="BO212">
        <f>IF(ISNUMBER(SEARCH(Landings!$K$145,BP$2:BP$215)),MAX(BO$1:BO211)+1,0)</f>
        <v>211</v>
      </c>
      <c r="BP212" t="s">
        <v>1309</v>
      </c>
      <c r="BQ212" t="str">
        <f>IFERROR(VLOOKUP(ROWS(BQ$2:BQ212),BO$2:BP$215,2,FALSE),"")</f>
        <v>Whiting</v>
      </c>
      <c r="BR212">
        <f>IF(ISNUMBER(SEARCH(Landings!$K$146,BS$2:BS$215)),MAX(BR$1:BR211)+1,0)</f>
        <v>211</v>
      </c>
      <c r="BS212" t="s">
        <v>1309</v>
      </c>
      <c r="BT212" t="str">
        <f>IFERROR(VLOOKUP(ROWS(BT$2:BT212),BR$2:BS$215,2,FALSE),"")</f>
        <v>Whiting</v>
      </c>
      <c r="BU212">
        <f>IF(ISNUMBER(SEARCH(Landings!$K$147,BV$2:BV$215)),MAX(BU$1:BU211)+1,0)</f>
        <v>211</v>
      </c>
      <c r="BV212" t="s">
        <v>1309</v>
      </c>
      <c r="BW212" t="str">
        <f>IFERROR(VLOOKUP(ROWS(BW$2:BW212),BU$2:BV$215,2,FALSE),"")</f>
        <v>Whiting</v>
      </c>
      <c r="BX212">
        <f>IF(ISNUMBER(SEARCH(Landings!$K$148,BY$2:BY$215)),MAX(BX$1:BX211)+1,0)</f>
        <v>211</v>
      </c>
      <c r="BY212" t="s">
        <v>1309</v>
      </c>
      <c r="BZ212" t="str">
        <f>IFERROR(VLOOKUP(ROWS(BZ$2:BZ212),BX$2:BY$215,2,FALSE),"")</f>
        <v>Whiting</v>
      </c>
      <c r="CA212">
        <f>IF(ISNUMBER(SEARCH(Landings!$K$149,CB$2:CB$215)),MAX(CA$1:CA211)+1,0)</f>
        <v>211</v>
      </c>
      <c r="CB212" t="s">
        <v>1309</v>
      </c>
      <c r="CC212" t="str">
        <f>IFERROR(VLOOKUP(ROWS(CC$2:CC212),CA$2:CB$215,2,FALSE),"")</f>
        <v>Whiting</v>
      </c>
      <c r="CD212">
        <f>IF(ISNUMBER(SEARCH(Landings!$K$150,CE$2:CE$215)),MAX(CD$1:CD211)+1,0)</f>
        <v>211</v>
      </c>
      <c r="CE212" t="s">
        <v>1309</v>
      </c>
      <c r="CF212" t="str">
        <f>IFERROR(VLOOKUP(ROWS(CF$2:CF212),CD$2:CE$215,2,FALSE),"")</f>
        <v>Whiting</v>
      </c>
      <c r="CG212">
        <f>IF(ISNUMBER(SEARCH(Landings!$K$151,CH$2:CH$215)),MAX(CG$1:CG211)+1,0)</f>
        <v>211</v>
      </c>
      <c r="CH212" t="s">
        <v>1309</v>
      </c>
      <c r="CI212" t="str">
        <f>IFERROR(VLOOKUP(ROWS(CI$2:CI212),CG$2:CH$215,2,FALSE),"")</f>
        <v>Whiting</v>
      </c>
      <c r="CJ212">
        <f>IF(ISNUMBER(SEARCH(Landings!$K$152,CK$2:CK$215)),MAX(CJ$1:CJ211)+1,0)</f>
        <v>211</v>
      </c>
      <c r="CK212" t="s">
        <v>1309</v>
      </c>
      <c r="CL212" t="str">
        <f>IFERROR(VLOOKUP(ROWS(CL$2:CL212),CJ$2:CK$215,2,FALSE),"")</f>
        <v>Whiting</v>
      </c>
      <c r="CM212">
        <f>IF(ISNUMBER(SEARCH(Landings!$K$153,CN$2:CN$215)),MAX(CM$1:CM211)+1,0)</f>
        <v>211</v>
      </c>
      <c r="CN212" t="s">
        <v>1309</v>
      </c>
      <c r="CO212" t="str">
        <f>IFERROR(VLOOKUP(ROWS(CO$2:CO212),CM$2:CN$215,2,FALSE),"")</f>
        <v>Whiting</v>
      </c>
    </row>
    <row r="213" spans="1:93" x14ac:dyDescent="0.25">
      <c r="A213" t="s">
        <v>1722</v>
      </c>
      <c r="B213" t="s">
        <v>1723</v>
      </c>
      <c r="D213">
        <f>IF(ISNUMBER(SEARCH(Landings!$K$124,E$2:E$215)),MAX(D$1:D212)+1,0)</f>
        <v>212</v>
      </c>
      <c r="E213" t="s">
        <v>1723</v>
      </c>
      <c r="F213" t="str">
        <f>IFERROR(VLOOKUP(ROWS(F$2:F213),D$2:E$215,2,FALSE),"")</f>
        <v>Witch</v>
      </c>
      <c r="G213">
        <f>IF(ISNUMBER(SEARCH(Landings!$K$125,H$2:H$215)),MAX(G$1:G212)+1,0)</f>
        <v>212</v>
      </c>
      <c r="H213" t="s">
        <v>1723</v>
      </c>
      <c r="I213" t="str">
        <f>IFERROR(VLOOKUP(ROWS(I$2:I213),G$2:H$215,2,FALSE),"")</f>
        <v>Witch</v>
      </c>
      <c r="J213">
        <f>IF(ISNUMBER(SEARCH(Landings!$K$126,K$2:K$215)),MAX(J$1:J212)+1,0)</f>
        <v>212</v>
      </c>
      <c r="K213" t="s">
        <v>1723</v>
      </c>
      <c r="L213" t="str">
        <f>IFERROR(VLOOKUP(ROWS(L$2:L213),J$2:K$215,2,FALSE),"")</f>
        <v>Witch</v>
      </c>
      <c r="M213">
        <f>IF(ISNUMBER(SEARCH(Landings!$K$127,N$2:N$215)),MAX(M$1:M212)+1,0)</f>
        <v>212</v>
      </c>
      <c r="N213" t="s">
        <v>1723</v>
      </c>
      <c r="O213" t="str">
        <f>IFERROR(VLOOKUP(ROWS(O$2:O213),M$2:N$215,2,FALSE),"")</f>
        <v>Witch</v>
      </c>
      <c r="P213">
        <f>IF(ISNUMBER(SEARCH(Landings!$K$128,Q$2:Q$215)),MAX(P$1:P212)+1,0)</f>
        <v>212</v>
      </c>
      <c r="Q213" t="s">
        <v>1723</v>
      </c>
      <c r="R213" t="str">
        <f>IFERROR(VLOOKUP(ROWS(R$2:R213),P$2:Q$215,2,FALSE),"")</f>
        <v>Witch</v>
      </c>
      <c r="S213">
        <f>IF(ISNUMBER(SEARCH(Landings!$K$129,T$2:T$215)),MAX(S$1:S212)+1,0)</f>
        <v>212</v>
      </c>
      <c r="T213" t="s">
        <v>1723</v>
      </c>
      <c r="U213" t="str">
        <f>IFERROR(VLOOKUP(ROWS(U$2:U213),S$2:T$215,2,FALSE),"")</f>
        <v>Witch</v>
      </c>
      <c r="V213">
        <f>IF(ISNUMBER(SEARCH(Landings!$K$130,W$2:W$215)),MAX(V$1:V212)+1,0)</f>
        <v>212</v>
      </c>
      <c r="W213" t="s">
        <v>1723</v>
      </c>
      <c r="X213" t="str">
        <f>IFERROR(VLOOKUP(ROWS(X$2:X213),V$2:W$215,2,FALSE),"")</f>
        <v>Witch</v>
      </c>
      <c r="Y213">
        <f>IF(ISNUMBER(SEARCH(Landings!$K$131,Z$2:Z$215)),MAX(Y$1:Y212)+1,0)</f>
        <v>212</v>
      </c>
      <c r="Z213" t="s">
        <v>1723</v>
      </c>
      <c r="AA213" t="str">
        <f>IFERROR(VLOOKUP(ROWS(AA$2:AA213),Y$2:Z$215,2,FALSE),"")</f>
        <v>Witch</v>
      </c>
      <c r="AB213">
        <f>IF(ISNUMBER(SEARCH(Landings!$K$132,AC$2:AC$215)),MAX(AB$1:AB212)+1,0)</f>
        <v>212</v>
      </c>
      <c r="AC213" t="s">
        <v>1723</v>
      </c>
      <c r="AD213" t="str">
        <f>IFERROR(VLOOKUP(ROWS(AD$2:AD213),AB$2:AC$215,2,FALSE),"")</f>
        <v>Witch</v>
      </c>
      <c r="AE213">
        <f>IF(ISNUMBER(SEARCH(Landings!$K$133,AF$2:AF$215)),MAX(AE$1:AE212)+1,0)</f>
        <v>212</v>
      </c>
      <c r="AF213" t="s">
        <v>1723</v>
      </c>
      <c r="AG213" t="str">
        <f>IFERROR(VLOOKUP(ROWS(AG$2:AG213),AE$2:AF$215,2,FALSE),"")</f>
        <v>Witch</v>
      </c>
      <c r="AH213">
        <f>IF(ISNUMBER(SEARCH(Landings!$K$134,AI$2:AI$215)),MAX(AH$1:AH212)+1,0)</f>
        <v>212</v>
      </c>
      <c r="AI213" t="s">
        <v>1723</v>
      </c>
      <c r="AJ213" t="str">
        <f>IFERROR(VLOOKUP(ROWS(AJ$2:AJ213),AH$2:AI$215,2,FALSE),"")</f>
        <v>Witch</v>
      </c>
      <c r="AK213">
        <f>IF(ISNUMBER(SEARCH(Landings!$K$135,AL$2:AL$215)),MAX(AK$1:AK212)+1,0)</f>
        <v>212</v>
      </c>
      <c r="AL213" t="s">
        <v>1723</v>
      </c>
      <c r="AM213" t="str">
        <f>IFERROR(VLOOKUP(ROWS(AM$2:AM213),AK$2:AL$215,2,FALSE),"")</f>
        <v>Witch</v>
      </c>
      <c r="AN213">
        <f>IF(ISNUMBER(SEARCH(Landings!$K$136,AO$2:AO$215)),MAX(AN$1:AN212)+1,0)</f>
        <v>212</v>
      </c>
      <c r="AO213" t="s">
        <v>1723</v>
      </c>
      <c r="AP213" t="str">
        <f>IFERROR(VLOOKUP(ROWS(AP$2:AP213),AN$2:AO$215,2,FALSE),"")</f>
        <v>Witch</v>
      </c>
      <c r="AQ213">
        <f>IF(ISNUMBER(SEARCH(Landings!$K$137,AR$2:AR$215)),MAX(AQ$1:AQ212)+1,0)</f>
        <v>212</v>
      </c>
      <c r="AR213" t="s">
        <v>1723</v>
      </c>
      <c r="AS213" t="str">
        <f>IFERROR(VLOOKUP(ROWS(AS$2:AS213),AQ$2:AR$215,2,FALSE),"")</f>
        <v>Witch</v>
      </c>
      <c r="AT213">
        <f>IF(ISNUMBER(SEARCH(Landings!$K$138,AU$2:AU$215)),MAX(AT$1:AT212)+1,0)</f>
        <v>212</v>
      </c>
      <c r="AU213" t="s">
        <v>1723</v>
      </c>
      <c r="AV213" t="str">
        <f>IFERROR(VLOOKUP(ROWS(AV$2:AV213),AT$2:AU$215,2,FALSE),"")</f>
        <v>Witch</v>
      </c>
      <c r="AW213">
        <f>IF(ISNUMBER(SEARCH(Landings!$K$139,AX$2:AX$215)),MAX(AW$1:AW212)+1,0)</f>
        <v>212</v>
      </c>
      <c r="AX213" t="s">
        <v>1723</v>
      </c>
      <c r="AY213" t="str">
        <f>IFERROR(VLOOKUP(ROWS(AY$2:AY213),AW$2:AX$215,2,FALSE),"")</f>
        <v>Witch</v>
      </c>
      <c r="AZ213">
        <f>IF(ISNUMBER(SEARCH(Landings!$K$140,BA$2:BA$215)),MAX(AZ$1:AZ212)+1,0)</f>
        <v>212</v>
      </c>
      <c r="BA213" t="s">
        <v>1723</v>
      </c>
      <c r="BB213" t="str">
        <f>IFERROR(VLOOKUP(ROWS(BB$2:BB213),AZ$2:BA$215,2,FALSE),"")</f>
        <v>Witch</v>
      </c>
      <c r="BC213">
        <f>IF(ISNUMBER(SEARCH(Landings!$K$141,BD$2:BD$215)),MAX(BC$1:BC212)+1,0)</f>
        <v>212</v>
      </c>
      <c r="BD213" t="s">
        <v>1723</v>
      </c>
      <c r="BE213" t="str">
        <f>IFERROR(VLOOKUP(ROWS(BE$2:BE213),BC$2:BD$215,2,FALSE),"")</f>
        <v>Witch</v>
      </c>
      <c r="BF213">
        <f>IF(ISNUMBER(SEARCH(Landings!$K$142,BG$2:BG$215)),MAX(BF$1:BF212)+1,0)</f>
        <v>212</v>
      </c>
      <c r="BG213" t="s">
        <v>1723</v>
      </c>
      <c r="BH213" t="str">
        <f>IFERROR(VLOOKUP(ROWS(BH$2:BH213),BF$2:BG$215,2,FALSE),"")</f>
        <v>Witch</v>
      </c>
      <c r="BI213">
        <f>IF(ISNUMBER(SEARCH(Landings!$K$143,BJ$2:BJ$215)),MAX(BI$1:BI212)+1,0)</f>
        <v>212</v>
      </c>
      <c r="BJ213" t="s">
        <v>1723</v>
      </c>
      <c r="BK213" t="str">
        <f>IFERROR(VLOOKUP(ROWS(BK$2:BK213),BI$2:BJ$215,2,FALSE),"")</f>
        <v>Witch</v>
      </c>
      <c r="BL213">
        <f>IF(ISNUMBER(SEARCH(Landings!$K$144,BM$2:BM$215)),MAX(BL$1:BL212)+1,0)</f>
        <v>212</v>
      </c>
      <c r="BM213" t="s">
        <v>1723</v>
      </c>
      <c r="BN213" t="str">
        <f>IFERROR(VLOOKUP(ROWS(BN$2:BN213),BL$2:BM$215,2,FALSE),"")</f>
        <v>Witch</v>
      </c>
      <c r="BO213">
        <f>IF(ISNUMBER(SEARCH(Landings!$K$145,BP$2:BP$215)),MAX(BO$1:BO212)+1,0)</f>
        <v>212</v>
      </c>
      <c r="BP213" t="s">
        <v>1723</v>
      </c>
      <c r="BQ213" t="str">
        <f>IFERROR(VLOOKUP(ROWS(BQ$2:BQ213),BO$2:BP$215,2,FALSE),"")</f>
        <v>Witch</v>
      </c>
      <c r="BR213">
        <f>IF(ISNUMBER(SEARCH(Landings!$K$146,BS$2:BS$215)),MAX(BR$1:BR212)+1,0)</f>
        <v>212</v>
      </c>
      <c r="BS213" t="s">
        <v>1723</v>
      </c>
      <c r="BT213" t="str">
        <f>IFERROR(VLOOKUP(ROWS(BT$2:BT213),BR$2:BS$215,2,FALSE),"")</f>
        <v>Witch</v>
      </c>
      <c r="BU213">
        <f>IF(ISNUMBER(SEARCH(Landings!$K$147,BV$2:BV$215)),MAX(BU$1:BU212)+1,0)</f>
        <v>212</v>
      </c>
      <c r="BV213" t="s">
        <v>1723</v>
      </c>
      <c r="BW213" t="str">
        <f>IFERROR(VLOOKUP(ROWS(BW$2:BW213),BU$2:BV$215,2,FALSE),"")</f>
        <v>Witch</v>
      </c>
      <c r="BX213">
        <f>IF(ISNUMBER(SEARCH(Landings!$K$148,BY$2:BY$215)),MAX(BX$1:BX212)+1,0)</f>
        <v>212</v>
      </c>
      <c r="BY213" t="s">
        <v>1723</v>
      </c>
      <c r="BZ213" t="str">
        <f>IFERROR(VLOOKUP(ROWS(BZ$2:BZ213),BX$2:BY$215,2,FALSE),"")</f>
        <v>Witch</v>
      </c>
      <c r="CA213">
        <f>IF(ISNUMBER(SEARCH(Landings!$K$149,CB$2:CB$215)),MAX(CA$1:CA212)+1,0)</f>
        <v>212</v>
      </c>
      <c r="CB213" t="s">
        <v>1723</v>
      </c>
      <c r="CC213" t="str">
        <f>IFERROR(VLOOKUP(ROWS(CC$2:CC213),CA$2:CB$215,2,FALSE),"")</f>
        <v>Witch</v>
      </c>
      <c r="CD213">
        <f>IF(ISNUMBER(SEARCH(Landings!$K$150,CE$2:CE$215)),MAX(CD$1:CD212)+1,0)</f>
        <v>212</v>
      </c>
      <c r="CE213" t="s">
        <v>1723</v>
      </c>
      <c r="CF213" t="str">
        <f>IFERROR(VLOOKUP(ROWS(CF$2:CF213),CD$2:CE$215,2,FALSE),"")</f>
        <v>Witch</v>
      </c>
      <c r="CG213">
        <f>IF(ISNUMBER(SEARCH(Landings!$K$151,CH$2:CH$215)),MAX(CG$1:CG212)+1,0)</f>
        <v>212</v>
      </c>
      <c r="CH213" t="s">
        <v>1723</v>
      </c>
      <c r="CI213" t="str">
        <f>IFERROR(VLOOKUP(ROWS(CI$2:CI213),CG$2:CH$215,2,FALSE),"")</f>
        <v>Witch</v>
      </c>
      <c r="CJ213">
        <f>IF(ISNUMBER(SEARCH(Landings!$K$152,CK$2:CK$215)),MAX(CJ$1:CJ212)+1,0)</f>
        <v>212</v>
      </c>
      <c r="CK213" t="s">
        <v>1723</v>
      </c>
      <c r="CL213" t="str">
        <f>IFERROR(VLOOKUP(ROWS(CL$2:CL213),CJ$2:CK$215,2,FALSE),"")</f>
        <v>Witch</v>
      </c>
      <c r="CM213">
        <f>IF(ISNUMBER(SEARCH(Landings!$K$153,CN$2:CN$215)),MAX(CM$1:CM212)+1,0)</f>
        <v>212</v>
      </c>
      <c r="CN213" t="s">
        <v>1723</v>
      </c>
      <c r="CO213" t="str">
        <f>IFERROR(VLOOKUP(ROWS(CO$2:CO213),CM$2:CN$215,2,FALSE),"")</f>
        <v>Witch</v>
      </c>
    </row>
    <row r="214" spans="1:93" x14ac:dyDescent="0.25">
      <c r="A214" t="s">
        <v>1724</v>
      </c>
      <c r="B214" t="s">
        <v>1725</v>
      </c>
      <c r="D214">
        <f>IF(ISNUMBER(SEARCH(Landings!$K$124,E$2:E$215)),MAX(D$1:D213)+1,0)</f>
        <v>213</v>
      </c>
      <c r="E214" t="s">
        <v>1725</v>
      </c>
      <c r="F214" t="str">
        <f>IFERROR(VLOOKUP(ROWS(F$2:F214),D$2:E$215,2,FALSE),"")</f>
        <v>Wrasse-ballan</v>
      </c>
      <c r="G214">
        <f>IF(ISNUMBER(SEARCH(Landings!$K$125,H$2:H$215)),MAX(G$1:G213)+1,0)</f>
        <v>213</v>
      </c>
      <c r="H214" t="s">
        <v>1725</v>
      </c>
      <c r="I214" t="str">
        <f>IFERROR(VLOOKUP(ROWS(I$2:I214),G$2:H$215,2,FALSE),"")</f>
        <v>Wrasse-ballan</v>
      </c>
      <c r="J214">
        <f>IF(ISNUMBER(SEARCH(Landings!$K$126,K$2:K$215)),MAX(J$1:J213)+1,0)</f>
        <v>213</v>
      </c>
      <c r="K214" t="s">
        <v>1725</v>
      </c>
      <c r="L214" t="str">
        <f>IFERROR(VLOOKUP(ROWS(L$2:L214),J$2:K$215,2,FALSE),"")</f>
        <v>Wrasse-ballan</v>
      </c>
      <c r="M214">
        <f>IF(ISNUMBER(SEARCH(Landings!$K$127,N$2:N$215)),MAX(M$1:M213)+1,0)</f>
        <v>213</v>
      </c>
      <c r="N214" t="s">
        <v>1725</v>
      </c>
      <c r="O214" t="str">
        <f>IFERROR(VLOOKUP(ROWS(O$2:O214),M$2:N$215,2,FALSE),"")</f>
        <v>Wrasse-ballan</v>
      </c>
      <c r="P214">
        <f>IF(ISNUMBER(SEARCH(Landings!$K$128,Q$2:Q$215)),MAX(P$1:P213)+1,0)</f>
        <v>213</v>
      </c>
      <c r="Q214" t="s">
        <v>1725</v>
      </c>
      <c r="R214" t="str">
        <f>IFERROR(VLOOKUP(ROWS(R$2:R214),P$2:Q$215,2,FALSE),"")</f>
        <v>Wrasse-ballan</v>
      </c>
      <c r="S214">
        <f>IF(ISNUMBER(SEARCH(Landings!$K$129,T$2:T$215)),MAX(S$1:S213)+1,0)</f>
        <v>213</v>
      </c>
      <c r="T214" t="s">
        <v>1725</v>
      </c>
      <c r="U214" t="str">
        <f>IFERROR(VLOOKUP(ROWS(U$2:U214),S$2:T$215,2,FALSE),"")</f>
        <v>Wrasse-ballan</v>
      </c>
      <c r="V214">
        <f>IF(ISNUMBER(SEARCH(Landings!$K$130,W$2:W$215)),MAX(V$1:V213)+1,0)</f>
        <v>213</v>
      </c>
      <c r="W214" t="s">
        <v>1725</v>
      </c>
      <c r="X214" t="str">
        <f>IFERROR(VLOOKUP(ROWS(X$2:X214),V$2:W$215,2,FALSE),"")</f>
        <v>Wrasse-ballan</v>
      </c>
      <c r="Y214">
        <f>IF(ISNUMBER(SEARCH(Landings!$K$131,Z$2:Z$215)),MAX(Y$1:Y213)+1,0)</f>
        <v>213</v>
      </c>
      <c r="Z214" t="s">
        <v>1725</v>
      </c>
      <c r="AA214" t="str">
        <f>IFERROR(VLOOKUP(ROWS(AA$2:AA214),Y$2:Z$215,2,FALSE),"")</f>
        <v>Wrasse-ballan</v>
      </c>
      <c r="AB214">
        <f>IF(ISNUMBER(SEARCH(Landings!$K$132,AC$2:AC$215)),MAX(AB$1:AB213)+1,0)</f>
        <v>213</v>
      </c>
      <c r="AC214" t="s">
        <v>1725</v>
      </c>
      <c r="AD214" t="str">
        <f>IFERROR(VLOOKUP(ROWS(AD$2:AD214),AB$2:AC$215,2,FALSE),"")</f>
        <v>Wrasse-ballan</v>
      </c>
      <c r="AE214">
        <f>IF(ISNUMBER(SEARCH(Landings!$K$133,AF$2:AF$215)),MAX(AE$1:AE213)+1,0)</f>
        <v>213</v>
      </c>
      <c r="AF214" t="s">
        <v>1725</v>
      </c>
      <c r="AG214" t="str">
        <f>IFERROR(VLOOKUP(ROWS(AG$2:AG214),AE$2:AF$215,2,FALSE),"")</f>
        <v>Wrasse-ballan</v>
      </c>
      <c r="AH214">
        <f>IF(ISNUMBER(SEARCH(Landings!$K$134,AI$2:AI$215)),MAX(AH$1:AH213)+1,0)</f>
        <v>213</v>
      </c>
      <c r="AI214" t="s">
        <v>1725</v>
      </c>
      <c r="AJ214" t="str">
        <f>IFERROR(VLOOKUP(ROWS(AJ$2:AJ214),AH$2:AI$215,2,FALSE),"")</f>
        <v>Wrasse-ballan</v>
      </c>
      <c r="AK214">
        <f>IF(ISNUMBER(SEARCH(Landings!$K$135,AL$2:AL$215)),MAX(AK$1:AK213)+1,0)</f>
        <v>213</v>
      </c>
      <c r="AL214" t="s">
        <v>1725</v>
      </c>
      <c r="AM214" t="str">
        <f>IFERROR(VLOOKUP(ROWS(AM$2:AM214),AK$2:AL$215,2,FALSE),"")</f>
        <v>Wrasse-ballan</v>
      </c>
      <c r="AN214">
        <f>IF(ISNUMBER(SEARCH(Landings!$K$136,AO$2:AO$215)),MAX(AN$1:AN213)+1,0)</f>
        <v>213</v>
      </c>
      <c r="AO214" t="s">
        <v>1725</v>
      </c>
      <c r="AP214" t="str">
        <f>IFERROR(VLOOKUP(ROWS(AP$2:AP214),AN$2:AO$215,2,FALSE),"")</f>
        <v>Wrasse-ballan</v>
      </c>
      <c r="AQ214">
        <f>IF(ISNUMBER(SEARCH(Landings!$K$137,AR$2:AR$215)),MAX(AQ$1:AQ213)+1,0)</f>
        <v>213</v>
      </c>
      <c r="AR214" t="s">
        <v>1725</v>
      </c>
      <c r="AS214" t="str">
        <f>IFERROR(VLOOKUP(ROWS(AS$2:AS214),AQ$2:AR$215,2,FALSE),"")</f>
        <v>Wrasse-ballan</v>
      </c>
      <c r="AT214">
        <f>IF(ISNUMBER(SEARCH(Landings!$K$138,AU$2:AU$215)),MAX(AT$1:AT213)+1,0)</f>
        <v>213</v>
      </c>
      <c r="AU214" t="s">
        <v>1725</v>
      </c>
      <c r="AV214" t="str">
        <f>IFERROR(VLOOKUP(ROWS(AV$2:AV214),AT$2:AU$215,2,FALSE),"")</f>
        <v>Wrasse-ballan</v>
      </c>
      <c r="AW214">
        <f>IF(ISNUMBER(SEARCH(Landings!$K$139,AX$2:AX$215)),MAX(AW$1:AW213)+1,0)</f>
        <v>213</v>
      </c>
      <c r="AX214" t="s">
        <v>1725</v>
      </c>
      <c r="AY214" t="str">
        <f>IFERROR(VLOOKUP(ROWS(AY$2:AY214),AW$2:AX$215,2,FALSE),"")</f>
        <v>Wrasse-ballan</v>
      </c>
      <c r="AZ214">
        <f>IF(ISNUMBER(SEARCH(Landings!$K$140,BA$2:BA$215)),MAX(AZ$1:AZ213)+1,0)</f>
        <v>213</v>
      </c>
      <c r="BA214" t="s">
        <v>1725</v>
      </c>
      <c r="BB214" t="str">
        <f>IFERROR(VLOOKUP(ROWS(BB$2:BB214),AZ$2:BA$215,2,FALSE),"")</f>
        <v>Wrasse-ballan</v>
      </c>
      <c r="BC214">
        <f>IF(ISNUMBER(SEARCH(Landings!$K$141,BD$2:BD$215)),MAX(BC$1:BC213)+1,0)</f>
        <v>213</v>
      </c>
      <c r="BD214" t="s">
        <v>1725</v>
      </c>
      <c r="BE214" t="str">
        <f>IFERROR(VLOOKUP(ROWS(BE$2:BE214),BC$2:BD$215,2,FALSE),"")</f>
        <v>Wrasse-ballan</v>
      </c>
      <c r="BF214">
        <f>IF(ISNUMBER(SEARCH(Landings!$K$142,BG$2:BG$215)),MAX(BF$1:BF213)+1,0)</f>
        <v>213</v>
      </c>
      <c r="BG214" t="s">
        <v>1725</v>
      </c>
      <c r="BH214" t="str">
        <f>IFERROR(VLOOKUP(ROWS(BH$2:BH214),BF$2:BG$215,2,FALSE),"")</f>
        <v>Wrasse-ballan</v>
      </c>
      <c r="BI214">
        <f>IF(ISNUMBER(SEARCH(Landings!$K$143,BJ$2:BJ$215)),MAX(BI$1:BI213)+1,0)</f>
        <v>213</v>
      </c>
      <c r="BJ214" t="s">
        <v>1725</v>
      </c>
      <c r="BK214" t="str">
        <f>IFERROR(VLOOKUP(ROWS(BK$2:BK214),BI$2:BJ$215,2,FALSE),"")</f>
        <v>Wrasse-ballan</v>
      </c>
      <c r="BL214">
        <f>IF(ISNUMBER(SEARCH(Landings!$K$144,BM$2:BM$215)),MAX(BL$1:BL213)+1,0)</f>
        <v>213</v>
      </c>
      <c r="BM214" t="s">
        <v>1725</v>
      </c>
      <c r="BN214" t="str">
        <f>IFERROR(VLOOKUP(ROWS(BN$2:BN214),BL$2:BM$215,2,FALSE),"")</f>
        <v>Wrasse-ballan</v>
      </c>
      <c r="BO214">
        <f>IF(ISNUMBER(SEARCH(Landings!$K$145,BP$2:BP$215)),MAX(BO$1:BO213)+1,0)</f>
        <v>213</v>
      </c>
      <c r="BP214" t="s">
        <v>1725</v>
      </c>
      <c r="BQ214" t="str">
        <f>IFERROR(VLOOKUP(ROWS(BQ$2:BQ214),BO$2:BP$215,2,FALSE),"")</f>
        <v>Wrasse-ballan</v>
      </c>
      <c r="BR214">
        <f>IF(ISNUMBER(SEARCH(Landings!$K$146,BS$2:BS$215)),MAX(BR$1:BR213)+1,0)</f>
        <v>213</v>
      </c>
      <c r="BS214" t="s">
        <v>1725</v>
      </c>
      <c r="BT214" t="str">
        <f>IFERROR(VLOOKUP(ROWS(BT$2:BT214),BR$2:BS$215,2,FALSE),"")</f>
        <v>Wrasse-ballan</v>
      </c>
      <c r="BU214">
        <f>IF(ISNUMBER(SEARCH(Landings!$K$147,BV$2:BV$215)),MAX(BU$1:BU213)+1,0)</f>
        <v>213</v>
      </c>
      <c r="BV214" t="s">
        <v>1725</v>
      </c>
      <c r="BW214" t="str">
        <f>IFERROR(VLOOKUP(ROWS(BW$2:BW214),BU$2:BV$215,2,FALSE),"")</f>
        <v>Wrasse-ballan</v>
      </c>
      <c r="BX214">
        <f>IF(ISNUMBER(SEARCH(Landings!$K$148,BY$2:BY$215)),MAX(BX$1:BX213)+1,0)</f>
        <v>213</v>
      </c>
      <c r="BY214" t="s">
        <v>1725</v>
      </c>
      <c r="BZ214" t="str">
        <f>IFERROR(VLOOKUP(ROWS(BZ$2:BZ214),BX$2:BY$215,2,FALSE),"")</f>
        <v>Wrasse-ballan</v>
      </c>
      <c r="CA214">
        <f>IF(ISNUMBER(SEARCH(Landings!$K$149,CB$2:CB$215)),MAX(CA$1:CA213)+1,0)</f>
        <v>213</v>
      </c>
      <c r="CB214" t="s">
        <v>1725</v>
      </c>
      <c r="CC214" t="str">
        <f>IFERROR(VLOOKUP(ROWS(CC$2:CC214),CA$2:CB$215,2,FALSE),"")</f>
        <v>Wrasse-ballan</v>
      </c>
      <c r="CD214">
        <f>IF(ISNUMBER(SEARCH(Landings!$K$150,CE$2:CE$215)),MAX(CD$1:CD213)+1,0)</f>
        <v>213</v>
      </c>
      <c r="CE214" t="s">
        <v>1725</v>
      </c>
      <c r="CF214" t="str">
        <f>IFERROR(VLOOKUP(ROWS(CF$2:CF214),CD$2:CE$215,2,FALSE),"")</f>
        <v>Wrasse-ballan</v>
      </c>
      <c r="CG214">
        <f>IF(ISNUMBER(SEARCH(Landings!$K$151,CH$2:CH$215)),MAX(CG$1:CG213)+1,0)</f>
        <v>213</v>
      </c>
      <c r="CH214" t="s">
        <v>1725</v>
      </c>
      <c r="CI214" t="str">
        <f>IFERROR(VLOOKUP(ROWS(CI$2:CI214),CG$2:CH$215,2,FALSE),"")</f>
        <v>Wrasse-ballan</v>
      </c>
      <c r="CJ214">
        <f>IF(ISNUMBER(SEARCH(Landings!$K$152,CK$2:CK$215)),MAX(CJ$1:CJ213)+1,0)</f>
        <v>213</v>
      </c>
      <c r="CK214" t="s">
        <v>1725</v>
      </c>
      <c r="CL214" t="str">
        <f>IFERROR(VLOOKUP(ROWS(CL$2:CL214),CJ$2:CK$215,2,FALSE),"")</f>
        <v>Wrasse-ballan</v>
      </c>
      <c r="CM214">
        <f>IF(ISNUMBER(SEARCH(Landings!$K$153,CN$2:CN$215)),MAX(CM$1:CM213)+1,0)</f>
        <v>213</v>
      </c>
      <c r="CN214" t="s">
        <v>1725</v>
      </c>
      <c r="CO214" t="str">
        <f>IFERROR(VLOOKUP(ROWS(CO$2:CO214),CM$2:CN$215,2,FALSE),"")</f>
        <v>Wrasse-ballan</v>
      </c>
    </row>
    <row r="215" spans="1:93" x14ac:dyDescent="0.25">
      <c r="A215" t="s">
        <v>1726</v>
      </c>
      <c r="B215" t="s">
        <v>1727</v>
      </c>
      <c r="D215">
        <f>IF(ISNUMBER(SEARCH(Landings!$K$124,E$2:E$215)),MAX(D$1:D214)+1,0)</f>
        <v>214</v>
      </c>
      <c r="E215" t="s">
        <v>1727</v>
      </c>
      <c r="F215" t="str">
        <f>IFERROR(VLOOKUP(ROWS(F$2:F215),D$2:E$215,2,FALSE),"")</f>
        <v>Wreckfish</v>
      </c>
      <c r="G215">
        <f>IF(ISNUMBER(SEARCH(Landings!$K$125,H$2:H$215)),MAX(G$1:G214)+1,0)</f>
        <v>214</v>
      </c>
      <c r="H215" t="s">
        <v>1727</v>
      </c>
      <c r="I215" t="str">
        <f>IFERROR(VLOOKUP(ROWS(I$2:I215),G$2:H$215,2,FALSE),"")</f>
        <v>Wreckfish</v>
      </c>
      <c r="J215">
        <f>IF(ISNUMBER(SEARCH(Landings!$K$126,K$2:K$215)),MAX(J$1:J214)+1,0)</f>
        <v>214</v>
      </c>
      <c r="K215" t="s">
        <v>1727</v>
      </c>
      <c r="L215" t="str">
        <f>IFERROR(VLOOKUP(ROWS(L$2:L215),J$2:K$215,2,FALSE),"")</f>
        <v>Wreckfish</v>
      </c>
      <c r="M215">
        <f>IF(ISNUMBER(SEARCH(Landings!$K$127,N$2:N$215)),MAX(M$1:M214)+1,0)</f>
        <v>214</v>
      </c>
      <c r="N215" t="s">
        <v>1727</v>
      </c>
      <c r="O215" t="str">
        <f>IFERROR(VLOOKUP(ROWS(O$2:O215),M$2:N$215,2,FALSE),"")</f>
        <v>Wreckfish</v>
      </c>
      <c r="P215">
        <f>IF(ISNUMBER(SEARCH(Landings!$K$128,Q$2:Q$215)),MAX(P$1:P214)+1,0)</f>
        <v>214</v>
      </c>
      <c r="Q215" t="s">
        <v>1727</v>
      </c>
      <c r="R215" t="str">
        <f>IFERROR(VLOOKUP(ROWS(R$2:R215),P$2:Q$215,2,FALSE),"")</f>
        <v>Wreckfish</v>
      </c>
      <c r="S215">
        <f>IF(ISNUMBER(SEARCH(Landings!$K$129,T$2:T$215)),MAX(S$1:S214)+1,0)</f>
        <v>214</v>
      </c>
      <c r="T215" t="s">
        <v>1727</v>
      </c>
      <c r="U215" t="str">
        <f>IFERROR(VLOOKUP(ROWS(U$2:U215),S$2:T$215,2,FALSE),"")</f>
        <v>Wreckfish</v>
      </c>
      <c r="V215">
        <f>IF(ISNUMBER(SEARCH(Landings!$K$130,W$2:W$215)),MAX(V$1:V214)+1,0)</f>
        <v>214</v>
      </c>
      <c r="W215" t="s">
        <v>1727</v>
      </c>
      <c r="X215" t="str">
        <f>IFERROR(VLOOKUP(ROWS(X$2:X215),V$2:W$215,2,FALSE),"")</f>
        <v>Wreckfish</v>
      </c>
      <c r="Y215">
        <f>IF(ISNUMBER(SEARCH(Landings!$K$131,Z$2:Z$215)),MAX(Y$1:Y214)+1,0)</f>
        <v>214</v>
      </c>
      <c r="Z215" t="s">
        <v>1727</v>
      </c>
      <c r="AA215" t="str">
        <f>IFERROR(VLOOKUP(ROWS(AA$2:AA215),Y$2:Z$215,2,FALSE),"")</f>
        <v>Wreckfish</v>
      </c>
      <c r="AB215">
        <f>IF(ISNUMBER(SEARCH(Landings!$K$132,AC$2:AC$215)),MAX(AB$1:AB214)+1,0)</f>
        <v>214</v>
      </c>
      <c r="AC215" t="s">
        <v>1727</v>
      </c>
      <c r="AD215" t="str">
        <f>IFERROR(VLOOKUP(ROWS(AD$2:AD215),AB$2:AC$215,2,FALSE),"")</f>
        <v>Wreckfish</v>
      </c>
      <c r="AE215">
        <f>IF(ISNUMBER(SEARCH(Landings!$K$133,AF$2:AF$215)),MAX(AE$1:AE214)+1,0)</f>
        <v>214</v>
      </c>
      <c r="AF215" t="s">
        <v>1727</v>
      </c>
      <c r="AG215" t="str">
        <f>IFERROR(VLOOKUP(ROWS(AG$2:AG215),AE$2:AF$215,2,FALSE),"")</f>
        <v>Wreckfish</v>
      </c>
      <c r="AH215">
        <f>IF(ISNUMBER(SEARCH(Landings!$K$134,AI$2:AI$215)),MAX(AH$1:AH214)+1,0)</f>
        <v>214</v>
      </c>
      <c r="AI215" t="s">
        <v>1727</v>
      </c>
      <c r="AJ215" t="str">
        <f>IFERROR(VLOOKUP(ROWS(AJ$2:AJ215),AH$2:AI$215,2,FALSE),"")</f>
        <v>Wreckfish</v>
      </c>
      <c r="AK215">
        <f>IF(ISNUMBER(SEARCH(Landings!$K$135,AL$2:AL$215)),MAX(AK$1:AK214)+1,0)</f>
        <v>214</v>
      </c>
      <c r="AL215" t="s">
        <v>1727</v>
      </c>
      <c r="AM215" t="str">
        <f>IFERROR(VLOOKUP(ROWS(AM$2:AM215),AK$2:AL$215,2,FALSE),"")</f>
        <v>Wreckfish</v>
      </c>
      <c r="AN215">
        <f>IF(ISNUMBER(SEARCH(Landings!$K$136,AO$2:AO$215)),MAX(AN$1:AN214)+1,0)</f>
        <v>214</v>
      </c>
      <c r="AO215" t="s">
        <v>1727</v>
      </c>
      <c r="AP215" t="str">
        <f>IFERROR(VLOOKUP(ROWS(AP$2:AP215),AN$2:AO$215,2,FALSE),"")</f>
        <v>Wreckfish</v>
      </c>
      <c r="AQ215">
        <f>IF(ISNUMBER(SEARCH(Landings!$K$137,AR$2:AR$215)),MAX(AQ$1:AQ214)+1,0)</f>
        <v>214</v>
      </c>
      <c r="AR215" t="s">
        <v>1727</v>
      </c>
      <c r="AS215" t="str">
        <f>IFERROR(VLOOKUP(ROWS(AS$2:AS215),AQ$2:AR$215,2,FALSE),"")</f>
        <v>Wreckfish</v>
      </c>
      <c r="AT215">
        <f>IF(ISNUMBER(SEARCH(Landings!$K$138,AU$2:AU$215)),MAX(AT$1:AT214)+1,0)</f>
        <v>214</v>
      </c>
      <c r="AU215" t="s">
        <v>1727</v>
      </c>
      <c r="AV215" t="str">
        <f>IFERROR(VLOOKUP(ROWS(AV$2:AV215),AT$2:AU$215,2,FALSE),"")</f>
        <v>Wreckfish</v>
      </c>
      <c r="AW215">
        <f>IF(ISNUMBER(SEARCH(Landings!$K$139,AX$2:AX$215)),MAX(AW$1:AW214)+1,0)</f>
        <v>214</v>
      </c>
      <c r="AX215" t="s">
        <v>1727</v>
      </c>
      <c r="AY215" t="str">
        <f>IFERROR(VLOOKUP(ROWS(AY$2:AY215),AW$2:AX$215,2,FALSE),"")</f>
        <v>Wreckfish</v>
      </c>
      <c r="AZ215">
        <f>IF(ISNUMBER(SEARCH(Landings!$K$140,BA$2:BA$215)),MAX(AZ$1:AZ214)+1,0)</f>
        <v>214</v>
      </c>
      <c r="BA215" t="s">
        <v>1727</v>
      </c>
      <c r="BB215" t="str">
        <f>IFERROR(VLOOKUP(ROWS(BB$2:BB215),AZ$2:BA$215,2,FALSE),"")</f>
        <v>Wreckfish</v>
      </c>
      <c r="BC215">
        <f>IF(ISNUMBER(SEARCH(Landings!$K$141,BD$2:BD$215)),MAX(BC$1:BC214)+1,0)</f>
        <v>214</v>
      </c>
      <c r="BD215" t="s">
        <v>1727</v>
      </c>
      <c r="BE215" t="str">
        <f>IFERROR(VLOOKUP(ROWS(BE$2:BE215),BC$2:BD$215,2,FALSE),"")</f>
        <v>Wreckfish</v>
      </c>
      <c r="BF215">
        <f>IF(ISNUMBER(SEARCH(Landings!$K$142,BG$2:BG$215)),MAX(BF$1:BF214)+1,0)</f>
        <v>214</v>
      </c>
      <c r="BG215" t="s">
        <v>1727</v>
      </c>
      <c r="BH215" t="str">
        <f>IFERROR(VLOOKUP(ROWS(BH$2:BH215),BF$2:BG$215,2,FALSE),"")</f>
        <v>Wreckfish</v>
      </c>
      <c r="BI215">
        <f>IF(ISNUMBER(SEARCH(Landings!$K$143,BJ$2:BJ$215)),MAX(BI$1:BI214)+1,0)</f>
        <v>214</v>
      </c>
      <c r="BJ215" t="s">
        <v>1727</v>
      </c>
      <c r="BK215" t="str">
        <f>IFERROR(VLOOKUP(ROWS(BK$2:BK215),BI$2:BJ$215,2,FALSE),"")</f>
        <v>Wreckfish</v>
      </c>
      <c r="BL215">
        <f>IF(ISNUMBER(SEARCH(Landings!$K$144,BM$2:BM$215)),MAX(BL$1:BL214)+1,0)</f>
        <v>214</v>
      </c>
      <c r="BM215" t="s">
        <v>1727</v>
      </c>
      <c r="BN215" t="str">
        <f>IFERROR(VLOOKUP(ROWS(BN$2:BN215),BL$2:BM$215,2,FALSE),"")</f>
        <v>Wreckfish</v>
      </c>
      <c r="BO215">
        <f>IF(ISNUMBER(SEARCH(Landings!$K$145,BP$2:BP$215)),MAX(BO$1:BO214)+1,0)</f>
        <v>214</v>
      </c>
      <c r="BP215" t="s">
        <v>1727</v>
      </c>
      <c r="BQ215" t="str">
        <f>IFERROR(VLOOKUP(ROWS(BQ$2:BQ215),BO$2:BP$215,2,FALSE),"")</f>
        <v>Wreckfish</v>
      </c>
      <c r="BR215">
        <f>IF(ISNUMBER(SEARCH(Landings!$K$146,BS$2:BS$215)),MAX(BR$1:BR214)+1,0)</f>
        <v>214</v>
      </c>
      <c r="BS215" t="s">
        <v>1727</v>
      </c>
      <c r="BT215" t="str">
        <f>IFERROR(VLOOKUP(ROWS(BT$2:BT215),BR$2:BS$215,2,FALSE),"")</f>
        <v>Wreckfish</v>
      </c>
      <c r="BU215">
        <f>IF(ISNUMBER(SEARCH(Landings!$K$147,BV$2:BV$215)),MAX(BU$1:BU214)+1,0)</f>
        <v>214</v>
      </c>
      <c r="BV215" t="s">
        <v>1727</v>
      </c>
      <c r="BW215" t="str">
        <f>IFERROR(VLOOKUP(ROWS(BW$2:BW215),BU$2:BV$215,2,FALSE),"")</f>
        <v>Wreckfish</v>
      </c>
      <c r="BX215">
        <f>IF(ISNUMBER(SEARCH(Landings!$K$148,BY$2:BY$215)),MAX(BX$1:BX214)+1,0)</f>
        <v>214</v>
      </c>
      <c r="BY215" t="s">
        <v>1727</v>
      </c>
      <c r="BZ215" t="str">
        <f>IFERROR(VLOOKUP(ROWS(BZ$2:BZ215),BX$2:BY$215,2,FALSE),"")</f>
        <v>Wreckfish</v>
      </c>
      <c r="CA215">
        <f>IF(ISNUMBER(SEARCH(Landings!$K$149,CB$2:CB$215)),MAX(CA$1:CA214)+1,0)</f>
        <v>214</v>
      </c>
      <c r="CB215" t="s">
        <v>1727</v>
      </c>
      <c r="CC215" t="str">
        <f>IFERROR(VLOOKUP(ROWS(CC$2:CC215),CA$2:CB$215,2,FALSE),"")</f>
        <v>Wreckfish</v>
      </c>
      <c r="CD215">
        <f>IF(ISNUMBER(SEARCH(Landings!$K$150,CE$2:CE$215)),MAX(CD$1:CD214)+1,0)</f>
        <v>214</v>
      </c>
      <c r="CE215" t="s">
        <v>1727</v>
      </c>
      <c r="CF215" t="str">
        <f>IFERROR(VLOOKUP(ROWS(CF$2:CF215),CD$2:CE$215,2,FALSE),"")</f>
        <v>Wreckfish</v>
      </c>
      <c r="CG215">
        <f>IF(ISNUMBER(SEARCH(Landings!$K$151,CH$2:CH$215)),MAX(CG$1:CG214)+1,0)</f>
        <v>214</v>
      </c>
      <c r="CH215" t="s">
        <v>1727</v>
      </c>
      <c r="CI215" t="str">
        <f>IFERROR(VLOOKUP(ROWS(CI$2:CI215),CG$2:CH$215,2,FALSE),"")</f>
        <v>Wreckfish</v>
      </c>
      <c r="CJ215">
        <f>IF(ISNUMBER(SEARCH(Landings!$K$152,CK$2:CK$215)),MAX(CJ$1:CJ214)+1,0)</f>
        <v>214</v>
      </c>
      <c r="CK215" t="s">
        <v>1727</v>
      </c>
      <c r="CL215" t="str">
        <f>IFERROR(VLOOKUP(ROWS(CL$2:CL215),CJ$2:CK$215,2,FALSE),"")</f>
        <v>Wreckfish</v>
      </c>
      <c r="CM215">
        <f>IF(ISNUMBER(SEARCH(Landings!$K$153,CN$2:CN$215)),MAX(CM$1:CM214)+1,0)</f>
        <v>214</v>
      </c>
      <c r="CN215" t="s">
        <v>1727</v>
      </c>
      <c r="CO215" t="str">
        <f>IFERROR(VLOOKUP(ROWS(CO$2:CO215),CM$2:CN$215,2,FALSE),"")</f>
        <v>Wreckfish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12"/>
  <sheetViews>
    <sheetView workbookViewId="0">
      <selection activeCell="B4" sqref="B4"/>
    </sheetView>
  </sheetViews>
  <sheetFormatPr defaultRowHeight="15" x14ac:dyDescent="0.25"/>
  <cols>
    <col min="1" max="1" width="13.42578125" bestFit="1" customWidth="1"/>
    <col min="2" max="2" width="21.85546875" bestFit="1" customWidth="1"/>
  </cols>
  <sheetData>
    <row r="1" spans="1:2" x14ac:dyDescent="0.25">
      <c r="A1" t="s">
        <v>1310</v>
      </c>
      <c r="B1" t="s">
        <v>1311</v>
      </c>
    </row>
    <row r="2" spans="1:2" x14ac:dyDescent="0.25">
      <c r="A2" t="s">
        <v>1316</v>
      </c>
      <c r="B2" t="s">
        <v>1317</v>
      </c>
    </row>
    <row r="3" spans="1:2" x14ac:dyDescent="0.25">
      <c r="A3" t="s">
        <v>1318</v>
      </c>
      <c r="B3" t="s">
        <v>1319</v>
      </c>
    </row>
    <row r="4" spans="1:2" x14ac:dyDescent="0.25">
      <c r="A4" t="s">
        <v>1340</v>
      </c>
      <c r="B4" t="s">
        <v>3063</v>
      </c>
    </row>
    <row r="5" spans="1:2" x14ac:dyDescent="0.25">
      <c r="A5" t="s">
        <v>1384</v>
      </c>
      <c r="B5" t="s">
        <v>75</v>
      </c>
    </row>
    <row r="6" spans="1:2" x14ac:dyDescent="0.25">
      <c r="A6" t="s">
        <v>1455</v>
      </c>
      <c r="B6" t="s">
        <v>1456</v>
      </c>
    </row>
    <row r="7" spans="1:2" x14ac:dyDescent="0.25">
      <c r="A7" t="s">
        <v>1457</v>
      </c>
      <c r="B7" t="s">
        <v>76</v>
      </c>
    </row>
    <row r="8" spans="1:2" x14ac:dyDescent="0.25">
      <c r="A8" t="s">
        <v>1481</v>
      </c>
      <c r="B8" t="s">
        <v>3066</v>
      </c>
    </row>
    <row r="9" spans="1:2" x14ac:dyDescent="0.25">
      <c r="A9" t="s">
        <v>1514</v>
      </c>
      <c r="B9" t="s">
        <v>1515</v>
      </c>
    </row>
    <row r="10" spans="1:2" x14ac:dyDescent="0.25">
      <c r="A10" t="s">
        <v>1554</v>
      </c>
      <c r="B10" t="s">
        <v>83</v>
      </c>
    </row>
    <row r="11" spans="1:2" x14ac:dyDescent="0.25">
      <c r="A11" t="s">
        <v>1605</v>
      </c>
      <c r="B11" t="s">
        <v>84</v>
      </c>
    </row>
    <row r="12" spans="1:2" x14ac:dyDescent="0.25">
      <c r="A12" t="s">
        <v>1721</v>
      </c>
      <c r="B12" t="s">
        <v>1309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A8"/>
  <sheetViews>
    <sheetView workbookViewId="0">
      <selection activeCell="A4" sqref="A4"/>
    </sheetView>
  </sheetViews>
  <sheetFormatPr defaultRowHeight="15" x14ac:dyDescent="0.25"/>
  <cols>
    <col min="1" max="1" width="13.85546875" bestFit="1" customWidth="1"/>
  </cols>
  <sheetData>
    <row r="1" spans="1:1" x14ac:dyDescent="0.25">
      <c r="A1" t="s">
        <v>1728</v>
      </c>
    </row>
    <row r="2" spans="1:1" x14ac:dyDescent="0.25">
      <c r="A2" t="s">
        <v>1729</v>
      </c>
    </row>
    <row r="3" spans="1:1" x14ac:dyDescent="0.25">
      <c r="A3" t="s">
        <v>1297</v>
      </c>
    </row>
    <row r="4" spans="1:1" x14ac:dyDescent="0.25">
      <c r="A4" t="s">
        <v>1293</v>
      </c>
    </row>
    <row r="5" spans="1:1" x14ac:dyDescent="0.25">
      <c r="A5" t="s">
        <v>1295</v>
      </c>
    </row>
    <row r="6" spans="1:1" x14ac:dyDescent="0.25">
      <c r="A6" t="s">
        <v>1730</v>
      </c>
    </row>
    <row r="7" spans="1:1" x14ac:dyDescent="0.25">
      <c r="A7" t="s">
        <v>1731</v>
      </c>
    </row>
    <row r="8" spans="1:1" x14ac:dyDescent="0.25">
      <c r="A8" t="s">
        <v>1732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A7"/>
  <sheetViews>
    <sheetView workbookViewId="0"/>
  </sheetViews>
  <sheetFormatPr defaultRowHeight="15" x14ac:dyDescent="0.25"/>
  <cols>
    <col min="1" max="1" width="12.85546875" bestFit="1" customWidth="1"/>
  </cols>
  <sheetData>
    <row r="1" spans="1:1" x14ac:dyDescent="0.25">
      <c r="A1" t="s">
        <v>1291</v>
      </c>
    </row>
    <row r="2" spans="1:1" x14ac:dyDescent="0.25">
      <c r="A2" t="s">
        <v>619</v>
      </c>
    </row>
    <row r="3" spans="1:1" x14ac:dyDescent="0.25">
      <c r="A3" t="s">
        <v>602</v>
      </c>
    </row>
    <row r="4" spans="1:1" x14ac:dyDescent="0.25">
      <c r="A4" t="s">
        <v>603</v>
      </c>
    </row>
    <row r="5" spans="1:1" x14ac:dyDescent="0.25">
      <c r="A5" t="s">
        <v>1733</v>
      </c>
    </row>
    <row r="6" spans="1:1" x14ac:dyDescent="0.25">
      <c r="A6" t="s">
        <v>1294</v>
      </c>
    </row>
    <row r="7" spans="1:1" x14ac:dyDescent="0.25">
      <c r="A7" t="s">
        <v>1734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B719"/>
  <sheetViews>
    <sheetView workbookViewId="0">
      <selection activeCell="A9" sqref="A9"/>
    </sheetView>
  </sheetViews>
  <sheetFormatPr defaultRowHeight="15" x14ac:dyDescent="0.25"/>
  <cols>
    <col min="1" max="1" width="38.28515625" bestFit="1" customWidth="1"/>
    <col min="2" max="2" width="6.42578125" bestFit="1" customWidth="1"/>
    <col min="3" max="3" width="9.7109375" bestFit="1" customWidth="1"/>
    <col min="4" max="4" width="6.42578125" bestFit="1" customWidth="1"/>
  </cols>
  <sheetData>
    <row r="1" spans="1:2" x14ac:dyDescent="0.25">
      <c r="A1" t="s">
        <v>2444</v>
      </c>
      <c r="B1" t="s">
        <v>1290</v>
      </c>
    </row>
    <row r="2" spans="1:2" x14ac:dyDescent="0.25">
      <c r="A2" s="74" t="s">
        <v>1735</v>
      </c>
      <c r="B2" s="75">
        <v>1</v>
      </c>
    </row>
    <row r="3" spans="1:2" x14ac:dyDescent="0.25">
      <c r="A3" s="74" t="s">
        <v>1736</v>
      </c>
      <c r="B3" s="75">
        <v>1.22</v>
      </c>
    </row>
    <row r="4" spans="1:2" x14ac:dyDescent="0.25">
      <c r="A4" s="74" t="s">
        <v>1737</v>
      </c>
      <c r="B4" s="75">
        <v>1</v>
      </c>
    </row>
    <row r="5" spans="1:2" x14ac:dyDescent="0.25">
      <c r="A5" s="74" t="s">
        <v>1738</v>
      </c>
      <c r="B5" s="75">
        <v>3</v>
      </c>
    </row>
    <row r="6" spans="1:2" x14ac:dyDescent="0.25">
      <c r="A6" s="74" t="s">
        <v>1739</v>
      </c>
      <c r="B6" s="75">
        <v>1</v>
      </c>
    </row>
    <row r="7" spans="1:2" x14ac:dyDescent="0.25">
      <c r="A7" s="74" t="s">
        <v>1740</v>
      </c>
      <c r="B7" s="75">
        <v>1</v>
      </c>
    </row>
    <row r="8" spans="1:2" x14ac:dyDescent="0.25">
      <c r="A8" s="74" t="s">
        <v>1741</v>
      </c>
      <c r="B8" s="75">
        <v>1.22</v>
      </c>
    </row>
    <row r="9" spans="1:2" x14ac:dyDescent="0.25">
      <c r="A9" s="74" t="s">
        <v>1742</v>
      </c>
      <c r="B9" s="75">
        <v>1</v>
      </c>
    </row>
    <row r="10" spans="1:2" x14ac:dyDescent="0.25">
      <c r="A10" s="74" t="s">
        <v>1743</v>
      </c>
      <c r="B10" s="75">
        <v>3</v>
      </c>
    </row>
    <row r="11" spans="1:2" x14ac:dyDescent="0.25">
      <c r="A11" s="74" t="s">
        <v>1744</v>
      </c>
      <c r="B11" s="75">
        <v>1</v>
      </c>
    </row>
    <row r="12" spans="1:2" x14ac:dyDescent="0.25">
      <c r="A12" s="74" t="s">
        <v>1745</v>
      </c>
      <c r="B12" s="75">
        <v>1</v>
      </c>
    </row>
    <row r="13" spans="1:2" x14ac:dyDescent="0.25">
      <c r="A13" s="74" t="s">
        <v>1746</v>
      </c>
      <c r="B13" s="75">
        <v>1.22</v>
      </c>
    </row>
    <row r="14" spans="1:2" x14ac:dyDescent="0.25">
      <c r="A14" s="74" t="s">
        <v>1747</v>
      </c>
      <c r="B14" s="75">
        <v>1</v>
      </c>
    </row>
    <row r="15" spans="1:2" x14ac:dyDescent="0.25">
      <c r="A15" s="74" t="s">
        <v>1748</v>
      </c>
      <c r="B15" s="75">
        <v>3</v>
      </c>
    </row>
    <row r="16" spans="1:2" x14ac:dyDescent="0.25">
      <c r="A16" s="74" t="s">
        <v>1749</v>
      </c>
      <c r="B16" s="75">
        <v>1</v>
      </c>
    </row>
    <row r="17" spans="1:2" x14ac:dyDescent="0.25">
      <c r="A17" s="74" t="s">
        <v>1750</v>
      </c>
      <c r="B17" s="75">
        <v>1</v>
      </c>
    </row>
    <row r="18" spans="1:2" x14ac:dyDescent="0.25">
      <c r="A18" s="74" t="s">
        <v>1751</v>
      </c>
      <c r="B18" s="75">
        <v>1.1299999999999999</v>
      </c>
    </row>
    <row r="19" spans="1:2" x14ac:dyDescent="0.25">
      <c r="A19" s="74" t="s">
        <v>1752</v>
      </c>
      <c r="B19" s="75">
        <v>1</v>
      </c>
    </row>
    <row r="20" spans="1:2" x14ac:dyDescent="0.25">
      <c r="A20" s="74" t="s">
        <v>1753</v>
      </c>
      <c r="B20" s="75">
        <v>1</v>
      </c>
    </row>
    <row r="21" spans="1:2" x14ac:dyDescent="0.25">
      <c r="A21" s="74" t="s">
        <v>1754</v>
      </c>
      <c r="B21" s="75">
        <v>1</v>
      </c>
    </row>
    <row r="22" spans="1:2" x14ac:dyDescent="0.25">
      <c r="A22" s="74" t="s">
        <v>1755</v>
      </c>
      <c r="B22" s="75">
        <v>1</v>
      </c>
    </row>
    <row r="23" spans="1:2" x14ac:dyDescent="0.25">
      <c r="A23" s="74" t="s">
        <v>1756</v>
      </c>
      <c r="B23" s="75">
        <v>1</v>
      </c>
    </row>
    <row r="24" spans="1:2" x14ac:dyDescent="0.25">
      <c r="A24" s="74" t="s">
        <v>1757</v>
      </c>
      <c r="B24" s="75">
        <v>1</v>
      </c>
    </row>
    <row r="25" spans="1:2" x14ac:dyDescent="0.25">
      <c r="A25" s="74" t="s">
        <v>1758</v>
      </c>
      <c r="B25" s="75">
        <v>1</v>
      </c>
    </row>
    <row r="26" spans="1:2" x14ac:dyDescent="0.25">
      <c r="A26" s="74" t="s">
        <v>1759</v>
      </c>
      <c r="B26" s="75">
        <v>1</v>
      </c>
    </row>
    <row r="27" spans="1:2" x14ac:dyDescent="0.25">
      <c r="A27" s="74" t="s">
        <v>1760</v>
      </c>
      <c r="B27" s="75">
        <v>1</v>
      </c>
    </row>
    <row r="28" spans="1:2" x14ac:dyDescent="0.25">
      <c r="A28" s="74" t="s">
        <v>1761</v>
      </c>
      <c r="B28" s="75">
        <v>1.1200000000000001</v>
      </c>
    </row>
    <row r="29" spans="1:2" x14ac:dyDescent="0.25">
      <c r="A29" s="74" t="s">
        <v>1762</v>
      </c>
      <c r="B29" s="75">
        <v>1</v>
      </c>
    </row>
    <row r="30" spans="1:2" x14ac:dyDescent="0.25">
      <c r="A30" s="74" t="s">
        <v>1763</v>
      </c>
      <c r="B30" s="75">
        <v>1</v>
      </c>
    </row>
    <row r="31" spans="1:2" x14ac:dyDescent="0.25">
      <c r="A31" s="74" t="s">
        <v>1764</v>
      </c>
      <c r="B31" s="75">
        <v>1</v>
      </c>
    </row>
    <row r="32" spans="1:2" x14ac:dyDescent="0.25">
      <c r="A32" s="74" t="s">
        <v>1765</v>
      </c>
      <c r="B32" s="75">
        <v>1</v>
      </c>
    </row>
    <row r="33" spans="1:2" x14ac:dyDescent="0.25">
      <c r="A33" s="74" t="s">
        <v>1766</v>
      </c>
      <c r="B33" s="75">
        <v>1</v>
      </c>
    </row>
    <row r="34" spans="1:2" x14ac:dyDescent="0.25">
      <c r="A34" s="74" t="s">
        <v>1767</v>
      </c>
      <c r="B34" s="75">
        <v>1</v>
      </c>
    </row>
    <row r="35" spans="1:2" x14ac:dyDescent="0.25">
      <c r="A35" s="74" t="s">
        <v>1768</v>
      </c>
      <c r="B35" s="75">
        <v>1</v>
      </c>
    </row>
    <row r="36" spans="1:2" x14ac:dyDescent="0.25">
      <c r="A36" s="74" t="s">
        <v>1769</v>
      </c>
      <c r="B36" s="75">
        <v>1</v>
      </c>
    </row>
    <row r="37" spans="1:2" x14ac:dyDescent="0.25">
      <c r="A37" s="74" t="s">
        <v>1770</v>
      </c>
      <c r="B37" s="75">
        <v>1</v>
      </c>
    </row>
    <row r="38" spans="1:2" x14ac:dyDescent="0.25">
      <c r="A38" s="74" t="s">
        <v>1771</v>
      </c>
      <c r="B38" s="75">
        <v>1</v>
      </c>
    </row>
    <row r="39" spans="1:2" x14ac:dyDescent="0.25">
      <c r="A39" s="74" t="s">
        <v>1772</v>
      </c>
      <c r="B39" s="75">
        <v>1</v>
      </c>
    </row>
    <row r="40" spans="1:2" x14ac:dyDescent="0.25">
      <c r="A40" s="74" t="s">
        <v>1773</v>
      </c>
      <c r="B40" s="75">
        <v>1</v>
      </c>
    </row>
    <row r="41" spans="1:2" x14ac:dyDescent="0.25">
      <c r="A41" s="74" t="s">
        <v>1774</v>
      </c>
      <c r="B41" s="75">
        <v>1</v>
      </c>
    </row>
    <row r="42" spans="1:2" x14ac:dyDescent="0.25">
      <c r="A42" s="74" t="s">
        <v>1775</v>
      </c>
      <c r="B42" s="75">
        <v>1</v>
      </c>
    </row>
    <row r="43" spans="1:2" x14ac:dyDescent="0.25">
      <c r="A43" s="74" t="s">
        <v>1776</v>
      </c>
      <c r="B43" s="75">
        <v>1.24</v>
      </c>
    </row>
    <row r="44" spans="1:2" x14ac:dyDescent="0.25">
      <c r="A44" s="74" t="s">
        <v>1777</v>
      </c>
      <c r="B44" s="75">
        <v>1</v>
      </c>
    </row>
    <row r="45" spans="1:2" x14ac:dyDescent="0.25">
      <c r="A45" s="74" t="s">
        <v>1778</v>
      </c>
      <c r="B45" s="75">
        <v>1</v>
      </c>
    </row>
    <row r="46" spans="1:2" x14ac:dyDescent="0.25">
      <c r="A46" s="74" t="s">
        <v>1779</v>
      </c>
      <c r="B46" s="75">
        <v>1</v>
      </c>
    </row>
    <row r="47" spans="1:2" x14ac:dyDescent="0.25">
      <c r="A47" s="74" t="s">
        <v>1780</v>
      </c>
      <c r="B47" s="75">
        <v>1</v>
      </c>
    </row>
    <row r="48" spans="1:2" x14ac:dyDescent="0.25">
      <c r="A48" s="74" t="s">
        <v>3801</v>
      </c>
      <c r="B48" s="75">
        <v>1.04</v>
      </c>
    </row>
    <row r="49" spans="1:2" x14ac:dyDescent="0.25">
      <c r="A49" s="74" t="s">
        <v>1781</v>
      </c>
      <c r="B49" s="75">
        <v>1</v>
      </c>
    </row>
    <row r="50" spans="1:2" x14ac:dyDescent="0.25">
      <c r="A50" s="74" t="s">
        <v>1782</v>
      </c>
      <c r="B50" s="75">
        <v>1</v>
      </c>
    </row>
    <row r="51" spans="1:2" x14ac:dyDescent="0.25">
      <c r="A51" s="74" t="s">
        <v>1783</v>
      </c>
      <c r="B51" s="75">
        <v>1</v>
      </c>
    </row>
    <row r="52" spans="1:2" x14ac:dyDescent="0.25">
      <c r="A52" s="74" t="s">
        <v>1784</v>
      </c>
      <c r="B52" s="75">
        <v>1</v>
      </c>
    </row>
    <row r="53" spans="1:2" x14ac:dyDescent="0.25">
      <c r="A53" s="74" t="s">
        <v>1785</v>
      </c>
      <c r="B53" s="75">
        <v>1</v>
      </c>
    </row>
    <row r="54" spans="1:2" x14ac:dyDescent="0.25">
      <c r="A54" s="74" t="s">
        <v>1786</v>
      </c>
      <c r="B54" s="75">
        <v>1</v>
      </c>
    </row>
    <row r="55" spans="1:2" x14ac:dyDescent="0.25">
      <c r="A55" s="74" t="s">
        <v>1787</v>
      </c>
      <c r="B55" s="75">
        <v>1</v>
      </c>
    </row>
    <row r="56" spans="1:2" x14ac:dyDescent="0.25">
      <c r="A56" s="74" t="s">
        <v>1788</v>
      </c>
      <c r="B56" s="75">
        <v>1</v>
      </c>
    </row>
    <row r="57" spans="1:2" x14ac:dyDescent="0.25">
      <c r="A57" s="74" t="s">
        <v>1789</v>
      </c>
      <c r="B57" s="75">
        <v>1</v>
      </c>
    </row>
    <row r="58" spans="1:2" x14ac:dyDescent="0.25">
      <c r="A58" s="74" t="s">
        <v>1790</v>
      </c>
      <c r="B58" s="75">
        <v>1</v>
      </c>
    </row>
    <row r="59" spans="1:2" x14ac:dyDescent="0.25">
      <c r="A59" s="74" t="s">
        <v>1791</v>
      </c>
      <c r="B59" s="75">
        <v>1</v>
      </c>
    </row>
    <row r="60" spans="1:2" x14ac:dyDescent="0.25">
      <c r="A60" s="74" t="s">
        <v>1792</v>
      </c>
      <c r="B60" s="75">
        <v>1</v>
      </c>
    </row>
    <row r="61" spans="1:2" x14ac:dyDescent="0.25">
      <c r="A61" s="74" t="s">
        <v>1793</v>
      </c>
      <c r="B61" s="75">
        <v>1</v>
      </c>
    </row>
    <row r="62" spans="1:2" x14ac:dyDescent="0.25">
      <c r="A62" s="74" t="s">
        <v>1794</v>
      </c>
      <c r="B62" s="75">
        <v>1</v>
      </c>
    </row>
    <row r="63" spans="1:2" x14ac:dyDescent="0.25">
      <c r="A63" s="74" t="s">
        <v>1795</v>
      </c>
      <c r="B63" s="75">
        <v>1.1499999999999999</v>
      </c>
    </row>
    <row r="64" spans="1:2" x14ac:dyDescent="0.25">
      <c r="A64" s="74" t="s">
        <v>1796</v>
      </c>
      <c r="B64" s="75">
        <v>1</v>
      </c>
    </row>
    <row r="65" spans="1:2" x14ac:dyDescent="0.25">
      <c r="A65" s="74" t="s">
        <v>1797</v>
      </c>
      <c r="B65" s="75">
        <v>1</v>
      </c>
    </row>
    <row r="66" spans="1:2" x14ac:dyDescent="0.25">
      <c r="A66" s="74" t="s">
        <v>1798</v>
      </c>
      <c r="B66" s="75">
        <v>1</v>
      </c>
    </row>
    <row r="67" spans="1:2" x14ac:dyDescent="0.25">
      <c r="A67" s="74" t="s">
        <v>1799</v>
      </c>
      <c r="B67" s="75">
        <v>1</v>
      </c>
    </row>
    <row r="68" spans="1:2" x14ac:dyDescent="0.25">
      <c r="A68" s="74" t="s">
        <v>1800</v>
      </c>
      <c r="B68" s="75">
        <v>1.1499999999999999</v>
      </c>
    </row>
    <row r="69" spans="1:2" x14ac:dyDescent="0.25">
      <c r="A69" s="74" t="s">
        <v>1801</v>
      </c>
      <c r="B69" s="75">
        <v>1</v>
      </c>
    </row>
    <row r="70" spans="1:2" x14ac:dyDescent="0.25">
      <c r="A70" s="74" t="s">
        <v>1802</v>
      </c>
      <c r="B70" s="75">
        <v>1</v>
      </c>
    </row>
    <row r="71" spans="1:2" x14ac:dyDescent="0.25">
      <c r="A71" s="74" t="s">
        <v>1803</v>
      </c>
      <c r="B71" s="75">
        <v>1</v>
      </c>
    </row>
    <row r="72" spans="1:2" x14ac:dyDescent="0.25">
      <c r="A72" s="74" t="s">
        <v>1804</v>
      </c>
      <c r="B72" s="75">
        <v>1</v>
      </c>
    </row>
    <row r="73" spans="1:2" x14ac:dyDescent="0.25">
      <c r="A73" s="74" t="s">
        <v>1805</v>
      </c>
      <c r="B73" s="75">
        <v>1</v>
      </c>
    </row>
    <row r="74" spans="1:2" x14ac:dyDescent="0.25">
      <c r="A74" s="74" t="s">
        <v>1806</v>
      </c>
      <c r="B74" s="75">
        <v>1</v>
      </c>
    </row>
    <row r="75" spans="1:2" x14ac:dyDescent="0.25">
      <c r="A75" s="74" t="s">
        <v>1807</v>
      </c>
      <c r="B75" s="75">
        <v>1</v>
      </c>
    </row>
    <row r="76" spans="1:2" x14ac:dyDescent="0.25">
      <c r="A76" s="74" t="s">
        <v>1808</v>
      </c>
      <c r="B76" s="75">
        <v>1</v>
      </c>
    </row>
    <row r="77" spans="1:2" x14ac:dyDescent="0.25">
      <c r="A77" s="74" t="s">
        <v>1809</v>
      </c>
      <c r="B77" s="75">
        <v>1</v>
      </c>
    </row>
    <row r="78" spans="1:2" x14ac:dyDescent="0.25">
      <c r="A78" s="74" t="s">
        <v>3802</v>
      </c>
      <c r="B78" s="75">
        <v>1.17</v>
      </c>
    </row>
    <row r="79" spans="1:2" x14ac:dyDescent="0.25">
      <c r="A79" s="74" t="s">
        <v>1810</v>
      </c>
      <c r="B79" s="75">
        <v>1</v>
      </c>
    </row>
    <row r="80" spans="1:2" x14ac:dyDescent="0.25">
      <c r="A80" s="74" t="s">
        <v>1811</v>
      </c>
      <c r="B80" s="75">
        <v>1</v>
      </c>
    </row>
    <row r="81" spans="1:2" x14ac:dyDescent="0.25">
      <c r="A81" s="74" t="s">
        <v>1812</v>
      </c>
      <c r="B81" s="75">
        <v>1</v>
      </c>
    </row>
    <row r="82" spans="1:2" x14ac:dyDescent="0.25">
      <c r="A82" s="74" t="s">
        <v>1813</v>
      </c>
      <c r="B82" s="75">
        <v>1</v>
      </c>
    </row>
    <row r="83" spans="1:2" x14ac:dyDescent="0.25">
      <c r="A83" s="74" t="s">
        <v>1814</v>
      </c>
      <c r="B83" s="75">
        <v>1</v>
      </c>
    </row>
    <row r="84" spans="1:2" x14ac:dyDescent="0.25">
      <c r="A84" s="74" t="s">
        <v>1815</v>
      </c>
      <c r="B84" s="75">
        <v>1</v>
      </c>
    </row>
    <row r="85" spans="1:2" x14ac:dyDescent="0.25">
      <c r="A85" s="74" t="s">
        <v>1816</v>
      </c>
      <c r="B85" s="75">
        <v>1</v>
      </c>
    </row>
    <row r="86" spans="1:2" x14ac:dyDescent="0.25">
      <c r="A86" s="74" t="s">
        <v>1817</v>
      </c>
      <c r="B86" s="75">
        <v>1</v>
      </c>
    </row>
    <row r="87" spans="1:2" x14ac:dyDescent="0.25">
      <c r="A87" s="74" t="s">
        <v>1818</v>
      </c>
      <c r="B87" s="75">
        <v>1</v>
      </c>
    </row>
    <row r="88" spans="1:2" x14ac:dyDescent="0.25">
      <c r="A88" s="74" t="s">
        <v>1819</v>
      </c>
      <c r="B88" s="75">
        <v>1</v>
      </c>
    </row>
    <row r="89" spans="1:2" x14ac:dyDescent="0.25">
      <c r="A89" s="74" t="s">
        <v>1820</v>
      </c>
      <c r="B89" s="75">
        <v>1</v>
      </c>
    </row>
    <row r="90" spans="1:2" x14ac:dyDescent="0.25">
      <c r="A90" s="74" t="s">
        <v>1821</v>
      </c>
      <c r="B90" s="75">
        <v>1</v>
      </c>
    </row>
    <row r="91" spans="1:2" x14ac:dyDescent="0.25">
      <c r="A91" s="74" t="s">
        <v>1822</v>
      </c>
      <c r="B91" s="75">
        <v>1</v>
      </c>
    </row>
    <row r="92" spans="1:2" x14ac:dyDescent="0.25">
      <c r="A92" s="74" t="s">
        <v>1823</v>
      </c>
      <c r="B92" s="75">
        <v>1</v>
      </c>
    </row>
    <row r="93" spans="1:2" x14ac:dyDescent="0.25">
      <c r="A93" s="74" t="s">
        <v>1824</v>
      </c>
      <c r="B93" s="75">
        <v>1.1499999999999999</v>
      </c>
    </row>
    <row r="94" spans="1:2" x14ac:dyDescent="0.25">
      <c r="A94" s="74" t="s">
        <v>1825</v>
      </c>
      <c r="B94" s="75">
        <v>1</v>
      </c>
    </row>
    <row r="95" spans="1:2" x14ac:dyDescent="0.25">
      <c r="A95" s="74" t="s">
        <v>1826</v>
      </c>
      <c r="B95" s="75">
        <v>1</v>
      </c>
    </row>
    <row r="96" spans="1:2" x14ac:dyDescent="0.25">
      <c r="A96" s="74" t="s">
        <v>1827</v>
      </c>
      <c r="B96" s="75">
        <v>1</v>
      </c>
    </row>
    <row r="97" spans="1:2" x14ac:dyDescent="0.25">
      <c r="A97" s="74" t="s">
        <v>1828</v>
      </c>
      <c r="B97" s="75">
        <v>1</v>
      </c>
    </row>
    <row r="98" spans="1:2" x14ac:dyDescent="0.25">
      <c r="A98" s="74" t="s">
        <v>1829</v>
      </c>
      <c r="B98" s="75">
        <v>1.1000000000000001</v>
      </c>
    </row>
    <row r="99" spans="1:2" x14ac:dyDescent="0.25">
      <c r="A99" s="74" t="s">
        <v>1830</v>
      </c>
      <c r="B99" s="75">
        <v>1</v>
      </c>
    </row>
    <row r="100" spans="1:2" x14ac:dyDescent="0.25">
      <c r="A100" s="74" t="s">
        <v>1831</v>
      </c>
      <c r="B100" s="75">
        <v>1</v>
      </c>
    </row>
    <row r="101" spans="1:2" x14ac:dyDescent="0.25">
      <c r="A101" s="74" t="s">
        <v>1832</v>
      </c>
      <c r="B101" s="75">
        <v>1</v>
      </c>
    </row>
    <row r="102" spans="1:2" x14ac:dyDescent="0.25">
      <c r="A102" s="74" t="s">
        <v>1833</v>
      </c>
      <c r="B102" s="75">
        <v>1</v>
      </c>
    </row>
    <row r="103" spans="1:2" x14ac:dyDescent="0.25">
      <c r="A103" s="74" t="s">
        <v>1834</v>
      </c>
      <c r="B103" s="75">
        <v>1</v>
      </c>
    </row>
    <row r="104" spans="1:2" x14ac:dyDescent="0.25">
      <c r="A104" s="74" t="s">
        <v>1835</v>
      </c>
      <c r="B104" s="75">
        <v>1</v>
      </c>
    </row>
    <row r="105" spans="1:2" x14ac:dyDescent="0.25">
      <c r="A105" s="74" t="s">
        <v>1836</v>
      </c>
      <c r="B105" s="75">
        <v>1</v>
      </c>
    </row>
    <row r="106" spans="1:2" x14ac:dyDescent="0.25">
      <c r="A106" s="74" t="s">
        <v>1837</v>
      </c>
      <c r="B106" s="75">
        <v>1</v>
      </c>
    </row>
    <row r="107" spans="1:2" x14ac:dyDescent="0.25">
      <c r="A107" s="74" t="s">
        <v>1838</v>
      </c>
      <c r="B107" s="75">
        <v>1</v>
      </c>
    </row>
    <row r="108" spans="1:2" x14ac:dyDescent="0.25">
      <c r="A108" s="74" t="s">
        <v>1839</v>
      </c>
      <c r="B108" s="75">
        <v>1</v>
      </c>
    </row>
    <row r="109" spans="1:2" x14ac:dyDescent="0.25">
      <c r="A109" s="74" t="s">
        <v>1840</v>
      </c>
      <c r="B109" s="75">
        <v>1</v>
      </c>
    </row>
    <row r="110" spans="1:2" x14ac:dyDescent="0.25">
      <c r="A110" s="74" t="s">
        <v>1841</v>
      </c>
      <c r="B110" s="75">
        <v>1</v>
      </c>
    </row>
    <row r="111" spans="1:2" x14ac:dyDescent="0.25">
      <c r="A111" s="74" t="s">
        <v>1842</v>
      </c>
      <c r="B111" s="75">
        <v>1</v>
      </c>
    </row>
    <row r="112" spans="1:2" x14ac:dyDescent="0.25">
      <c r="A112" s="74" t="s">
        <v>1843</v>
      </c>
      <c r="B112" s="75">
        <v>1</v>
      </c>
    </row>
    <row r="113" spans="1:2" x14ac:dyDescent="0.25">
      <c r="A113" s="74" t="s">
        <v>1844</v>
      </c>
      <c r="B113" s="75">
        <v>1.0900000000000001</v>
      </c>
    </row>
    <row r="114" spans="1:2" x14ac:dyDescent="0.25">
      <c r="A114" s="74" t="s">
        <v>1845</v>
      </c>
      <c r="B114" s="75">
        <v>1</v>
      </c>
    </row>
    <row r="115" spans="1:2" x14ac:dyDescent="0.25">
      <c r="A115" s="74" t="s">
        <v>1846</v>
      </c>
      <c r="B115" s="75">
        <v>1</v>
      </c>
    </row>
    <row r="116" spans="1:2" x14ac:dyDescent="0.25">
      <c r="A116" s="74" t="s">
        <v>1847</v>
      </c>
      <c r="B116" s="75">
        <v>1</v>
      </c>
    </row>
    <row r="117" spans="1:2" x14ac:dyDescent="0.25">
      <c r="A117" s="74" t="s">
        <v>1848</v>
      </c>
      <c r="B117" s="75">
        <v>1</v>
      </c>
    </row>
    <row r="118" spans="1:2" x14ac:dyDescent="0.25">
      <c r="A118" s="74" t="s">
        <v>1849</v>
      </c>
      <c r="B118" s="75">
        <v>1</v>
      </c>
    </row>
    <row r="119" spans="1:2" x14ac:dyDescent="0.25">
      <c r="A119" s="74" t="s">
        <v>1850</v>
      </c>
      <c r="B119" s="75">
        <v>1</v>
      </c>
    </row>
    <row r="120" spans="1:2" x14ac:dyDescent="0.25">
      <c r="A120" s="74" t="s">
        <v>1851</v>
      </c>
      <c r="B120" s="75">
        <v>1</v>
      </c>
    </row>
    <row r="121" spans="1:2" x14ac:dyDescent="0.25">
      <c r="A121" s="74" t="s">
        <v>1852</v>
      </c>
      <c r="B121" s="75">
        <v>1</v>
      </c>
    </row>
    <row r="122" spans="1:2" x14ac:dyDescent="0.25">
      <c r="A122" s="74" t="s">
        <v>1853</v>
      </c>
      <c r="B122" s="75">
        <v>1</v>
      </c>
    </row>
    <row r="123" spans="1:2" x14ac:dyDescent="0.25">
      <c r="A123" s="74" t="s">
        <v>1854</v>
      </c>
      <c r="B123" s="75">
        <v>1</v>
      </c>
    </row>
    <row r="124" spans="1:2" x14ac:dyDescent="0.25">
      <c r="A124" s="74" t="s">
        <v>1855</v>
      </c>
      <c r="B124" s="75">
        <v>1</v>
      </c>
    </row>
    <row r="125" spans="1:2" x14ac:dyDescent="0.25">
      <c r="A125" s="74" t="s">
        <v>1856</v>
      </c>
      <c r="B125" s="75">
        <v>1</v>
      </c>
    </row>
    <row r="126" spans="1:2" x14ac:dyDescent="0.25">
      <c r="A126" s="74" t="s">
        <v>1857</v>
      </c>
      <c r="B126" s="75">
        <v>1</v>
      </c>
    </row>
    <row r="127" spans="1:2" x14ac:dyDescent="0.25">
      <c r="A127" s="74" t="s">
        <v>1858</v>
      </c>
      <c r="B127" s="75">
        <v>1</v>
      </c>
    </row>
    <row r="128" spans="1:2" x14ac:dyDescent="0.25">
      <c r="A128" s="74" t="s">
        <v>1859</v>
      </c>
      <c r="B128" s="75">
        <v>1.18</v>
      </c>
    </row>
    <row r="129" spans="1:2" x14ac:dyDescent="0.25">
      <c r="A129" s="74" t="s">
        <v>1860</v>
      </c>
      <c r="B129" s="75">
        <v>1</v>
      </c>
    </row>
    <row r="130" spans="1:2" x14ac:dyDescent="0.25">
      <c r="A130" s="74" t="s">
        <v>1861</v>
      </c>
      <c r="B130" s="75">
        <v>1</v>
      </c>
    </row>
    <row r="131" spans="1:2" x14ac:dyDescent="0.25">
      <c r="A131" s="74" t="s">
        <v>1862</v>
      </c>
      <c r="B131" s="75">
        <v>1</v>
      </c>
    </row>
    <row r="132" spans="1:2" x14ac:dyDescent="0.25">
      <c r="A132" s="74" t="s">
        <v>1863</v>
      </c>
      <c r="B132" s="75">
        <v>1</v>
      </c>
    </row>
    <row r="133" spans="1:2" x14ac:dyDescent="0.25">
      <c r="A133" s="74" t="s">
        <v>1864</v>
      </c>
      <c r="B133" s="75">
        <v>1.17</v>
      </c>
    </row>
    <row r="134" spans="1:2" x14ac:dyDescent="0.25">
      <c r="A134" s="74" t="s">
        <v>3803</v>
      </c>
      <c r="B134" s="75">
        <v>1.7</v>
      </c>
    </row>
    <row r="135" spans="1:2" x14ac:dyDescent="0.25">
      <c r="A135" s="74" t="s">
        <v>1865</v>
      </c>
      <c r="B135" s="75">
        <v>18</v>
      </c>
    </row>
    <row r="136" spans="1:2" x14ac:dyDescent="0.25">
      <c r="A136" s="74" t="s">
        <v>1866</v>
      </c>
      <c r="B136" s="75">
        <v>1</v>
      </c>
    </row>
    <row r="137" spans="1:2" x14ac:dyDescent="0.25">
      <c r="A137" s="74" t="s">
        <v>1867</v>
      </c>
      <c r="B137" s="75">
        <v>1</v>
      </c>
    </row>
    <row r="138" spans="1:2" x14ac:dyDescent="0.25">
      <c r="A138" s="74" t="s">
        <v>1868</v>
      </c>
      <c r="B138" s="75">
        <v>1</v>
      </c>
    </row>
    <row r="139" spans="1:2" x14ac:dyDescent="0.25">
      <c r="A139" s="74" t="s">
        <v>3804</v>
      </c>
      <c r="B139" s="75">
        <v>1.1299999999999999</v>
      </c>
    </row>
    <row r="140" spans="1:2" x14ac:dyDescent="0.25">
      <c r="A140" s="74" t="s">
        <v>1869</v>
      </c>
      <c r="B140" s="75">
        <v>1</v>
      </c>
    </row>
    <row r="141" spans="1:2" x14ac:dyDescent="0.25">
      <c r="A141" s="74" t="s">
        <v>1870</v>
      </c>
      <c r="B141" s="75">
        <v>1.125</v>
      </c>
    </row>
    <row r="142" spans="1:2" x14ac:dyDescent="0.25">
      <c r="A142" s="74" t="s">
        <v>1871</v>
      </c>
      <c r="B142" s="75">
        <v>1</v>
      </c>
    </row>
    <row r="143" spans="1:2" x14ac:dyDescent="0.25">
      <c r="A143" s="74" t="s">
        <v>1872</v>
      </c>
      <c r="B143" s="75">
        <v>1</v>
      </c>
    </row>
    <row r="144" spans="1:2" x14ac:dyDescent="0.25">
      <c r="A144" s="74" t="s">
        <v>1873</v>
      </c>
      <c r="B144" s="75">
        <v>1</v>
      </c>
    </row>
    <row r="145" spans="1:2" x14ac:dyDescent="0.25">
      <c r="A145" s="74" t="s">
        <v>1874</v>
      </c>
      <c r="B145" s="75">
        <v>4</v>
      </c>
    </row>
    <row r="146" spans="1:2" x14ac:dyDescent="0.25">
      <c r="A146" s="74" t="s">
        <v>1875</v>
      </c>
      <c r="B146" s="75">
        <v>4</v>
      </c>
    </row>
    <row r="147" spans="1:2" x14ac:dyDescent="0.25">
      <c r="A147" s="74" t="s">
        <v>1876</v>
      </c>
      <c r="B147" s="75">
        <v>1</v>
      </c>
    </row>
    <row r="148" spans="1:2" x14ac:dyDescent="0.25">
      <c r="A148" s="74" t="s">
        <v>1877</v>
      </c>
      <c r="B148" s="75">
        <v>1</v>
      </c>
    </row>
    <row r="149" spans="1:2" x14ac:dyDescent="0.25">
      <c r="A149" s="74" t="s">
        <v>1878</v>
      </c>
      <c r="B149" s="75">
        <v>1</v>
      </c>
    </row>
    <row r="150" spans="1:2" x14ac:dyDescent="0.25">
      <c r="A150" s="74" t="s">
        <v>1879</v>
      </c>
      <c r="B150" s="75">
        <v>1</v>
      </c>
    </row>
    <row r="151" spans="1:2" x14ac:dyDescent="0.25">
      <c r="A151" s="74" t="s">
        <v>1880</v>
      </c>
      <c r="B151" s="75">
        <v>1.1499999999999999</v>
      </c>
    </row>
    <row r="152" spans="1:2" x14ac:dyDescent="0.25">
      <c r="A152" s="74" t="s">
        <v>1881</v>
      </c>
      <c r="B152" s="75">
        <v>1</v>
      </c>
    </row>
    <row r="153" spans="1:2" x14ac:dyDescent="0.25">
      <c r="A153" s="74" t="s">
        <v>1882</v>
      </c>
      <c r="B153" s="75">
        <v>1</v>
      </c>
    </row>
    <row r="154" spans="1:2" x14ac:dyDescent="0.25">
      <c r="A154" s="74" t="s">
        <v>1883</v>
      </c>
      <c r="B154" s="75">
        <v>1</v>
      </c>
    </row>
    <row r="155" spans="1:2" x14ac:dyDescent="0.25">
      <c r="A155" s="74" t="s">
        <v>1884</v>
      </c>
      <c r="B155" s="75">
        <v>1</v>
      </c>
    </row>
    <row r="156" spans="1:2" x14ac:dyDescent="0.25">
      <c r="A156" s="74" t="s">
        <v>1885</v>
      </c>
      <c r="B156" s="75">
        <v>1</v>
      </c>
    </row>
    <row r="157" spans="1:2" x14ac:dyDescent="0.25">
      <c r="A157" s="74" t="s">
        <v>1886</v>
      </c>
      <c r="B157" s="75">
        <v>1</v>
      </c>
    </row>
    <row r="158" spans="1:2" x14ac:dyDescent="0.25">
      <c r="A158" s="74" t="s">
        <v>1887</v>
      </c>
      <c r="B158" s="75">
        <v>1</v>
      </c>
    </row>
    <row r="159" spans="1:2" x14ac:dyDescent="0.25">
      <c r="A159" s="74" t="s">
        <v>1888</v>
      </c>
      <c r="B159" s="75">
        <v>1</v>
      </c>
    </row>
    <row r="160" spans="1:2" x14ac:dyDescent="0.25">
      <c r="A160" s="74" t="s">
        <v>1889</v>
      </c>
      <c r="B160" s="75">
        <v>1</v>
      </c>
    </row>
    <row r="161" spans="1:2" x14ac:dyDescent="0.25">
      <c r="A161" s="74" t="s">
        <v>1890</v>
      </c>
      <c r="B161" s="75">
        <v>1.1100000000000001</v>
      </c>
    </row>
    <row r="162" spans="1:2" x14ac:dyDescent="0.25">
      <c r="A162" s="74" t="s">
        <v>1891</v>
      </c>
      <c r="B162" s="75">
        <v>1</v>
      </c>
    </row>
    <row r="163" spans="1:2" x14ac:dyDescent="0.25">
      <c r="A163" s="74" t="s">
        <v>1892</v>
      </c>
      <c r="B163" s="75">
        <v>1</v>
      </c>
    </row>
    <row r="164" spans="1:2" x14ac:dyDescent="0.25">
      <c r="A164" s="74" t="s">
        <v>1893</v>
      </c>
      <c r="B164" s="75">
        <v>1</v>
      </c>
    </row>
    <row r="165" spans="1:2" x14ac:dyDescent="0.25">
      <c r="A165" s="74" t="s">
        <v>1894</v>
      </c>
      <c r="B165" s="75">
        <v>1</v>
      </c>
    </row>
    <row r="166" spans="1:2" x14ac:dyDescent="0.25">
      <c r="A166" s="74" t="s">
        <v>1895</v>
      </c>
      <c r="B166" s="75">
        <v>1.1200000000000001</v>
      </c>
    </row>
    <row r="167" spans="1:2" x14ac:dyDescent="0.25">
      <c r="A167" s="74" t="s">
        <v>1896</v>
      </c>
      <c r="B167" s="75">
        <v>1</v>
      </c>
    </row>
    <row r="168" spans="1:2" x14ac:dyDescent="0.25">
      <c r="A168" s="74" t="s">
        <v>1897</v>
      </c>
      <c r="B168" s="75">
        <v>1</v>
      </c>
    </row>
    <row r="169" spans="1:2" x14ac:dyDescent="0.25">
      <c r="A169" s="74" t="s">
        <v>1898</v>
      </c>
      <c r="B169" s="75">
        <v>1</v>
      </c>
    </row>
    <row r="170" spans="1:2" x14ac:dyDescent="0.25">
      <c r="A170" s="74" t="s">
        <v>1899</v>
      </c>
      <c r="B170" s="75">
        <v>1</v>
      </c>
    </row>
    <row r="171" spans="1:2" x14ac:dyDescent="0.25">
      <c r="A171" s="74" t="s">
        <v>1900</v>
      </c>
      <c r="B171" s="75">
        <v>1</v>
      </c>
    </row>
    <row r="172" spans="1:2" x14ac:dyDescent="0.25">
      <c r="A172" s="74" t="s">
        <v>1901</v>
      </c>
      <c r="B172" s="75">
        <v>1</v>
      </c>
    </row>
    <row r="173" spans="1:2" x14ac:dyDescent="0.25">
      <c r="A173" s="74" t="s">
        <v>1902</v>
      </c>
      <c r="B173" s="75">
        <v>1</v>
      </c>
    </row>
    <row r="174" spans="1:2" x14ac:dyDescent="0.25">
      <c r="A174" s="74" t="s">
        <v>1903</v>
      </c>
      <c r="B174" s="75">
        <v>1</v>
      </c>
    </row>
    <row r="175" spans="1:2" x14ac:dyDescent="0.25">
      <c r="A175" s="74" t="s">
        <v>1904</v>
      </c>
      <c r="B175" s="75">
        <v>1</v>
      </c>
    </row>
    <row r="176" spans="1:2" x14ac:dyDescent="0.25">
      <c r="A176" s="74" t="s">
        <v>1905</v>
      </c>
      <c r="B176" s="75">
        <v>1</v>
      </c>
    </row>
    <row r="177" spans="1:2" x14ac:dyDescent="0.25">
      <c r="A177" s="74" t="s">
        <v>1906</v>
      </c>
      <c r="B177" s="75">
        <v>1</v>
      </c>
    </row>
    <row r="178" spans="1:2" x14ac:dyDescent="0.25">
      <c r="A178" s="74" t="s">
        <v>1907</v>
      </c>
      <c r="B178" s="75">
        <v>1</v>
      </c>
    </row>
    <row r="179" spans="1:2" x14ac:dyDescent="0.25">
      <c r="A179" s="74" t="s">
        <v>1908</v>
      </c>
      <c r="B179" s="75">
        <v>1</v>
      </c>
    </row>
    <row r="180" spans="1:2" x14ac:dyDescent="0.25">
      <c r="A180" s="74" t="s">
        <v>1909</v>
      </c>
      <c r="B180" s="75">
        <v>1</v>
      </c>
    </row>
    <row r="181" spans="1:2" x14ac:dyDescent="0.25">
      <c r="A181" s="74" t="s">
        <v>1910</v>
      </c>
      <c r="B181" s="75">
        <v>1.05</v>
      </c>
    </row>
    <row r="182" spans="1:2" x14ac:dyDescent="0.25">
      <c r="A182" s="74" t="s">
        <v>1911</v>
      </c>
      <c r="B182" s="75">
        <v>1</v>
      </c>
    </row>
    <row r="183" spans="1:2" x14ac:dyDescent="0.25">
      <c r="A183" s="74" t="s">
        <v>1912</v>
      </c>
      <c r="B183" s="75">
        <v>1</v>
      </c>
    </row>
    <row r="184" spans="1:2" x14ac:dyDescent="0.25">
      <c r="A184" s="74" t="s">
        <v>1913</v>
      </c>
      <c r="B184" s="75">
        <v>1</v>
      </c>
    </row>
    <row r="185" spans="1:2" x14ac:dyDescent="0.25">
      <c r="A185" s="74" t="s">
        <v>1914</v>
      </c>
      <c r="B185" s="75">
        <v>1</v>
      </c>
    </row>
    <row r="186" spans="1:2" x14ac:dyDescent="0.25">
      <c r="A186" s="74" t="s">
        <v>1915</v>
      </c>
      <c r="B186" s="75">
        <v>1.1100000000000001</v>
      </c>
    </row>
    <row r="187" spans="1:2" x14ac:dyDescent="0.25">
      <c r="A187" s="74" t="s">
        <v>1916</v>
      </c>
      <c r="B187" s="75">
        <v>1</v>
      </c>
    </row>
    <row r="188" spans="1:2" x14ac:dyDescent="0.25">
      <c r="A188" s="74" t="s">
        <v>1917</v>
      </c>
      <c r="B188" s="75">
        <v>1</v>
      </c>
    </row>
    <row r="189" spans="1:2" x14ac:dyDescent="0.25">
      <c r="A189" s="74" t="s">
        <v>1918</v>
      </c>
      <c r="B189" s="75">
        <v>1</v>
      </c>
    </row>
    <row r="190" spans="1:2" x14ac:dyDescent="0.25">
      <c r="A190" s="74" t="s">
        <v>1919</v>
      </c>
      <c r="B190" s="75">
        <v>1</v>
      </c>
    </row>
    <row r="191" spans="1:2" x14ac:dyDescent="0.25">
      <c r="A191" s="74" t="s">
        <v>1920</v>
      </c>
      <c r="B191" s="75">
        <v>1.05</v>
      </c>
    </row>
    <row r="192" spans="1:2" x14ac:dyDescent="0.25">
      <c r="A192" s="74" t="s">
        <v>1921</v>
      </c>
      <c r="B192" s="75">
        <v>1</v>
      </c>
    </row>
    <row r="193" spans="1:2" x14ac:dyDescent="0.25">
      <c r="A193" s="74" t="s">
        <v>1922</v>
      </c>
      <c r="B193" s="75">
        <v>1</v>
      </c>
    </row>
    <row r="194" spans="1:2" x14ac:dyDescent="0.25">
      <c r="A194" s="74" t="s">
        <v>1923</v>
      </c>
      <c r="B194" s="75">
        <v>1</v>
      </c>
    </row>
    <row r="195" spans="1:2" x14ac:dyDescent="0.25">
      <c r="A195" s="74" t="s">
        <v>1924</v>
      </c>
      <c r="B195" s="75">
        <v>1</v>
      </c>
    </row>
    <row r="196" spans="1:2" x14ac:dyDescent="0.25">
      <c r="A196" s="74" t="s">
        <v>1925</v>
      </c>
      <c r="B196" s="75">
        <v>1</v>
      </c>
    </row>
    <row r="197" spans="1:2" x14ac:dyDescent="0.25">
      <c r="A197" s="74" t="s">
        <v>1926</v>
      </c>
      <c r="B197" s="75">
        <v>1</v>
      </c>
    </row>
    <row r="198" spans="1:2" x14ac:dyDescent="0.25">
      <c r="A198" s="74" t="s">
        <v>1927</v>
      </c>
      <c r="B198" s="75">
        <v>1</v>
      </c>
    </row>
    <row r="199" spans="1:2" x14ac:dyDescent="0.25">
      <c r="A199" s="74" t="s">
        <v>1928</v>
      </c>
      <c r="B199" s="75">
        <v>1</v>
      </c>
    </row>
    <row r="200" spans="1:2" x14ac:dyDescent="0.25">
      <c r="A200" s="74" t="s">
        <v>1929</v>
      </c>
      <c r="B200" s="75">
        <v>1</v>
      </c>
    </row>
    <row r="201" spans="1:2" x14ac:dyDescent="0.25">
      <c r="A201" s="74" t="s">
        <v>1930</v>
      </c>
      <c r="B201" s="75">
        <v>1</v>
      </c>
    </row>
    <row r="202" spans="1:2" x14ac:dyDescent="0.25">
      <c r="A202" s="74" t="s">
        <v>1931</v>
      </c>
      <c r="B202" s="75">
        <v>1</v>
      </c>
    </row>
    <row r="203" spans="1:2" x14ac:dyDescent="0.25">
      <c r="A203" s="74" t="s">
        <v>1932</v>
      </c>
      <c r="B203" s="75">
        <v>1</v>
      </c>
    </row>
    <row r="204" spans="1:2" x14ac:dyDescent="0.25">
      <c r="A204" s="74" t="s">
        <v>1933</v>
      </c>
      <c r="B204" s="75">
        <v>1</v>
      </c>
    </row>
    <row r="205" spans="1:2" x14ac:dyDescent="0.25">
      <c r="A205" s="74" t="s">
        <v>1934</v>
      </c>
      <c r="B205" s="75">
        <v>1</v>
      </c>
    </row>
    <row r="206" spans="1:2" x14ac:dyDescent="0.25">
      <c r="A206" s="74" t="s">
        <v>1935</v>
      </c>
      <c r="B206" s="75">
        <v>1</v>
      </c>
    </row>
    <row r="207" spans="1:2" x14ac:dyDescent="0.25">
      <c r="A207" s="74" t="s">
        <v>1936</v>
      </c>
      <c r="B207" s="75">
        <v>1</v>
      </c>
    </row>
    <row r="208" spans="1:2" x14ac:dyDescent="0.25">
      <c r="A208" s="74" t="s">
        <v>1937</v>
      </c>
      <c r="B208" s="75">
        <v>1</v>
      </c>
    </row>
    <row r="209" spans="1:2" x14ac:dyDescent="0.25">
      <c r="A209" s="74" t="s">
        <v>1938</v>
      </c>
      <c r="B209" s="75">
        <v>1</v>
      </c>
    </row>
    <row r="210" spans="1:2" x14ac:dyDescent="0.25">
      <c r="A210" s="74" t="s">
        <v>3805</v>
      </c>
      <c r="B210" s="75">
        <v>1.1100000000000001</v>
      </c>
    </row>
    <row r="211" spans="1:2" x14ac:dyDescent="0.25">
      <c r="A211" s="74" t="s">
        <v>3806</v>
      </c>
      <c r="B211" s="75">
        <v>1</v>
      </c>
    </row>
    <row r="212" spans="1:2" x14ac:dyDescent="0.25">
      <c r="A212" s="74" t="s">
        <v>1939</v>
      </c>
      <c r="B212" s="75">
        <v>1</v>
      </c>
    </row>
    <row r="213" spans="1:2" x14ac:dyDescent="0.25">
      <c r="A213" s="74" t="s">
        <v>1940</v>
      </c>
      <c r="B213" s="75">
        <v>1.1000000000000001</v>
      </c>
    </row>
    <row r="214" spans="1:2" x14ac:dyDescent="0.25">
      <c r="A214" s="74" t="s">
        <v>1941</v>
      </c>
      <c r="B214" s="75">
        <v>1</v>
      </c>
    </row>
    <row r="215" spans="1:2" x14ac:dyDescent="0.25">
      <c r="A215" s="74" t="s">
        <v>1942</v>
      </c>
      <c r="B215" s="75">
        <v>1</v>
      </c>
    </row>
    <row r="216" spans="1:2" x14ac:dyDescent="0.25">
      <c r="A216" s="74" t="s">
        <v>1943</v>
      </c>
      <c r="B216" s="75">
        <v>1</v>
      </c>
    </row>
    <row r="217" spans="1:2" x14ac:dyDescent="0.25">
      <c r="A217" s="74" t="s">
        <v>1944</v>
      </c>
      <c r="B217" s="75">
        <v>1</v>
      </c>
    </row>
    <row r="218" spans="1:2" x14ac:dyDescent="0.25">
      <c r="A218" s="74" t="s">
        <v>1945</v>
      </c>
      <c r="B218" s="75">
        <v>1.17</v>
      </c>
    </row>
    <row r="219" spans="1:2" x14ac:dyDescent="0.25">
      <c r="A219" s="74" t="s">
        <v>3807</v>
      </c>
      <c r="B219" s="75">
        <v>1.46</v>
      </c>
    </row>
    <row r="220" spans="1:2" x14ac:dyDescent="0.25">
      <c r="A220" s="74" t="s">
        <v>1946</v>
      </c>
      <c r="B220" s="75">
        <v>1</v>
      </c>
    </row>
    <row r="221" spans="1:2" x14ac:dyDescent="0.25">
      <c r="A221" s="74" t="s">
        <v>1947</v>
      </c>
      <c r="B221" s="75">
        <v>1</v>
      </c>
    </row>
    <row r="222" spans="1:2" x14ac:dyDescent="0.25">
      <c r="A222" s="74" t="s">
        <v>1948</v>
      </c>
      <c r="B222" s="75">
        <v>1</v>
      </c>
    </row>
    <row r="223" spans="1:2" x14ac:dyDescent="0.25">
      <c r="A223" s="74" t="s">
        <v>1949</v>
      </c>
      <c r="B223" s="75">
        <v>1</v>
      </c>
    </row>
    <row r="224" spans="1:2" x14ac:dyDescent="0.25">
      <c r="A224" s="74" t="s">
        <v>1950</v>
      </c>
      <c r="B224" s="75">
        <v>1.1100000000000001</v>
      </c>
    </row>
    <row r="225" spans="1:2" x14ac:dyDescent="0.25">
      <c r="A225" s="74" t="s">
        <v>1951</v>
      </c>
      <c r="B225" s="75">
        <v>1</v>
      </c>
    </row>
    <row r="226" spans="1:2" x14ac:dyDescent="0.25">
      <c r="A226" s="74" t="s">
        <v>1952</v>
      </c>
      <c r="B226" s="75">
        <v>1</v>
      </c>
    </row>
    <row r="227" spans="1:2" x14ac:dyDescent="0.25">
      <c r="A227" s="74" t="s">
        <v>1953</v>
      </c>
      <c r="B227" s="75">
        <v>1</v>
      </c>
    </row>
    <row r="228" spans="1:2" x14ac:dyDescent="0.25">
      <c r="A228" s="74" t="s">
        <v>1954</v>
      </c>
      <c r="B228" s="75">
        <v>1</v>
      </c>
    </row>
    <row r="229" spans="1:2" x14ac:dyDescent="0.25">
      <c r="A229" s="74" t="s">
        <v>1955</v>
      </c>
      <c r="B229" s="75">
        <v>1</v>
      </c>
    </row>
    <row r="230" spans="1:2" x14ac:dyDescent="0.25">
      <c r="A230" s="74" t="s">
        <v>1956</v>
      </c>
      <c r="B230" s="75">
        <v>1</v>
      </c>
    </row>
    <row r="231" spans="1:2" x14ac:dyDescent="0.25">
      <c r="A231" s="74" t="s">
        <v>1957</v>
      </c>
      <c r="B231" s="75">
        <v>1</v>
      </c>
    </row>
    <row r="232" spans="1:2" x14ac:dyDescent="0.25">
      <c r="A232" s="74" t="s">
        <v>1958</v>
      </c>
      <c r="B232" s="75">
        <v>1</v>
      </c>
    </row>
    <row r="233" spans="1:2" x14ac:dyDescent="0.25">
      <c r="A233" s="74" t="s">
        <v>1959</v>
      </c>
      <c r="B233" s="75">
        <v>1</v>
      </c>
    </row>
    <row r="234" spans="1:2" x14ac:dyDescent="0.25">
      <c r="A234" s="74" t="s">
        <v>1960</v>
      </c>
      <c r="B234" s="75">
        <v>1.08</v>
      </c>
    </row>
    <row r="235" spans="1:2" x14ac:dyDescent="0.25">
      <c r="A235" s="74" t="s">
        <v>1961</v>
      </c>
      <c r="B235" s="75">
        <v>1</v>
      </c>
    </row>
    <row r="236" spans="1:2" x14ac:dyDescent="0.25">
      <c r="A236" s="74" t="s">
        <v>1962</v>
      </c>
      <c r="B236" s="75">
        <v>1</v>
      </c>
    </row>
    <row r="237" spans="1:2" x14ac:dyDescent="0.25">
      <c r="A237" s="74" t="s">
        <v>1963</v>
      </c>
      <c r="B237" s="75">
        <v>1</v>
      </c>
    </row>
    <row r="238" spans="1:2" x14ac:dyDescent="0.25">
      <c r="A238" s="74" t="s">
        <v>1964</v>
      </c>
      <c r="B238" s="75">
        <v>1</v>
      </c>
    </row>
    <row r="239" spans="1:2" x14ac:dyDescent="0.25">
      <c r="A239" s="74" t="s">
        <v>1965</v>
      </c>
      <c r="B239" s="75">
        <v>1.1200000000000001</v>
      </c>
    </row>
    <row r="240" spans="1:2" x14ac:dyDescent="0.25">
      <c r="A240" s="74" t="s">
        <v>1966</v>
      </c>
      <c r="B240" s="75">
        <v>1</v>
      </c>
    </row>
    <row r="241" spans="1:2" x14ac:dyDescent="0.25">
      <c r="A241" s="74" t="s">
        <v>1967</v>
      </c>
      <c r="B241" s="75">
        <v>1</v>
      </c>
    </row>
    <row r="242" spans="1:2" x14ac:dyDescent="0.25">
      <c r="A242" s="74" t="s">
        <v>1968</v>
      </c>
      <c r="B242" s="75">
        <v>1</v>
      </c>
    </row>
    <row r="243" spans="1:2" x14ac:dyDescent="0.25">
      <c r="A243" s="74" t="s">
        <v>1969</v>
      </c>
      <c r="B243" s="75">
        <v>1</v>
      </c>
    </row>
    <row r="244" spans="1:2" x14ac:dyDescent="0.25">
      <c r="A244" s="74" t="s">
        <v>1970</v>
      </c>
      <c r="B244" s="75">
        <v>1</v>
      </c>
    </row>
    <row r="245" spans="1:2" x14ac:dyDescent="0.25">
      <c r="A245" s="74" t="s">
        <v>1971</v>
      </c>
      <c r="B245" s="75">
        <v>1</v>
      </c>
    </row>
    <row r="246" spans="1:2" x14ac:dyDescent="0.25">
      <c r="A246" s="74" t="s">
        <v>1972</v>
      </c>
      <c r="B246" s="75">
        <v>1</v>
      </c>
    </row>
    <row r="247" spans="1:2" x14ac:dyDescent="0.25">
      <c r="A247" s="74" t="s">
        <v>1973</v>
      </c>
      <c r="B247" s="75">
        <v>1</v>
      </c>
    </row>
    <row r="248" spans="1:2" x14ac:dyDescent="0.25">
      <c r="A248" s="74" t="s">
        <v>1974</v>
      </c>
      <c r="B248" s="75">
        <v>1</v>
      </c>
    </row>
    <row r="249" spans="1:2" x14ac:dyDescent="0.25">
      <c r="A249" s="74" t="s">
        <v>1975</v>
      </c>
      <c r="B249" s="75">
        <v>1</v>
      </c>
    </row>
    <row r="250" spans="1:2" x14ac:dyDescent="0.25">
      <c r="A250" s="74" t="s">
        <v>1976</v>
      </c>
      <c r="B250" s="75">
        <v>1</v>
      </c>
    </row>
    <row r="251" spans="1:2" x14ac:dyDescent="0.25">
      <c r="A251" s="74" t="s">
        <v>1977</v>
      </c>
      <c r="B251" s="75">
        <v>1</v>
      </c>
    </row>
    <row r="252" spans="1:2" x14ac:dyDescent="0.25">
      <c r="A252" s="74" t="s">
        <v>1978</v>
      </c>
      <c r="B252" s="75">
        <v>1</v>
      </c>
    </row>
    <row r="253" spans="1:2" x14ac:dyDescent="0.25">
      <c r="A253" s="74" t="s">
        <v>1979</v>
      </c>
      <c r="B253" s="75">
        <v>1</v>
      </c>
    </row>
    <row r="254" spans="1:2" x14ac:dyDescent="0.25">
      <c r="A254" s="74" t="s">
        <v>1980</v>
      </c>
      <c r="B254" s="75">
        <v>1.125</v>
      </c>
    </row>
    <row r="255" spans="1:2" x14ac:dyDescent="0.25">
      <c r="A255" s="74" t="s">
        <v>1981</v>
      </c>
      <c r="B255" s="75">
        <v>1</v>
      </c>
    </row>
    <row r="256" spans="1:2" x14ac:dyDescent="0.25">
      <c r="A256" s="74" t="s">
        <v>1982</v>
      </c>
      <c r="B256" s="75">
        <v>1</v>
      </c>
    </row>
    <row r="257" spans="1:2" x14ac:dyDescent="0.25">
      <c r="A257" s="74" t="s">
        <v>1983</v>
      </c>
      <c r="B257" s="75">
        <v>1</v>
      </c>
    </row>
    <row r="258" spans="1:2" x14ac:dyDescent="0.25">
      <c r="A258" s="74" t="s">
        <v>1984</v>
      </c>
      <c r="B258" s="75">
        <v>1</v>
      </c>
    </row>
    <row r="259" spans="1:2" x14ac:dyDescent="0.25">
      <c r="A259" s="74" t="s">
        <v>1985</v>
      </c>
      <c r="B259" s="75">
        <v>1</v>
      </c>
    </row>
    <row r="260" spans="1:2" x14ac:dyDescent="0.25">
      <c r="A260" s="74" t="s">
        <v>1986</v>
      </c>
      <c r="B260" s="75">
        <v>1</v>
      </c>
    </row>
    <row r="261" spans="1:2" x14ac:dyDescent="0.25">
      <c r="A261" s="74" t="s">
        <v>1987</v>
      </c>
      <c r="B261" s="75">
        <v>1</v>
      </c>
    </row>
    <row r="262" spans="1:2" x14ac:dyDescent="0.25">
      <c r="A262" s="74" t="s">
        <v>1988</v>
      </c>
      <c r="B262" s="75">
        <v>1</v>
      </c>
    </row>
    <row r="263" spans="1:2" x14ac:dyDescent="0.25">
      <c r="A263" s="74" t="s">
        <v>1989</v>
      </c>
      <c r="B263" s="75">
        <v>1</v>
      </c>
    </row>
    <row r="264" spans="1:2" x14ac:dyDescent="0.25">
      <c r="A264" s="74" t="s">
        <v>1990</v>
      </c>
      <c r="B264" s="75">
        <v>1</v>
      </c>
    </row>
    <row r="265" spans="1:2" x14ac:dyDescent="0.25">
      <c r="A265" s="74" t="s">
        <v>1991</v>
      </c>
      <c r="B265" s="75">
        <v>1</v>
      </c>
    </row>
    <row r="266" spans="1:2" x14ac:dyDescent="0.25">
      <c r="A266" s="74" t="s">
        <v>1992</v>
      </c>
      <c r="B266" s="75">
        <v>1</v>
      </c>
    </row>
    <row r="267" spans="1:2" x14ac:dyDescent="0.25">
      <c r="A267" s="74" t="s">
        <v>1993</v>
      </c>
      <c r="B267" s="75">
        <v>1</v>
      </c>
    </row>
    <row r="268" spans="1:2" x14ac:dyDescent="0.25">
      <c r="A268" s="74" t="s">
        <v>1994</v>
      </c>
      <c r="B268" s="75">
        <v>1</v>
      </c>
    </row>
    <row r="269" spans="1:2" x14ac:dyDescent="0.25">
      <c r="A269" s="74" t="s">
        <v>3808</v>
      </c>
      <c r="B269" s="75">
        <v>1.05</v>
      </c>
    </row>
    <row r="270" spans="1:2" x14ac:dyDescent="0.25">
      <c r="A270" s="74" t="s">
        <v>1995</v>
      </c>
      <c r="B270" s="75">
        <v>1</v>
      </c>
    </row>
    <row r="271" spans="1:2" x14ac:dyDescent="0.25">
      <c r="A271" s="74" t="s">
        <v>1996</v>
      </c>
      <c r="B271" s="75">
        <v>1</v>
      </c>
    </row>
    <row r="272" spans="1:2" x14ac:dyDescent="0.25">
      <c r="A272" s="74" t="s">
        <v>1997</v>
      </c>
      <c r="B272" s="75">
        <v>1</v>
      </c>
    </row>
    <row r="273" spans="1:2" x14ac:dyDescent="0.25">
      <c r="A273" s="74" t="s">
        <v>1998</v>
      </c>
      <c r="B273" s="75">
        <v>1</v>
      </c>
    </row>
    <row r="274" spans="1:2" x14ac:dyDescent="0.25">
      <c r="A274" s="74" t="s">
        <v>1999</v>
      </c>
      <c r="B274" s="75">
        <v>1</v>
      </c>
    </row>
    <row r="275" spans="1:2" x14ac:dyDescent="0.25">
      <c r="A275" s="74" t="s">
        <v>2000</v>
      </c>
      <c r="B275" s="75">
        <v>1</v>
      </c>
    </row>
    <row r="276" spans="1:2" x14ac:dyDescent="0.25">
      <c r="A276" s="74" t="s">
        <v>2001</v>
      </c>
      <c r="B276" s="75">
        <v>1</v>
      </c>
    </row>
    <row r="277" spans="1:2" x14ac:dyDescent="0.25">
      <c r="A277" s="74" t="s">
        <v>2002</v>
      </c>
      <c r="B277" s="75">
        <v>1</v>
      </c>
    </row>
    <row r="278" spans="1:2" x14ac:dyDescent="0.25">
      <c r="A278" s="74" t="s">
        <v>2003</v>
      </c>
      <c r="B278" s="75">
        <v>1</v>
      </c>
    </row>
    <row r="279" spans="1:2" x14ac:dyDescent="0.25">
      <c r="A279" s="74" t="s">
        <v>2004</v>
      </c>
      <c r="B279" s="75">
        <v>1</v>
      </c>
    </row>
    <row r="280" spans="1:2" x14ac:dyDescent="0.25">
      <c r="A280" s="74" t="s">
        <v>2005</v>
      </c>
      <c r="B280" s="75">
        <v>1</v>
      </c>
    </row>
    <row r="281" spans="1:2" x14ac:dyDescent="0.25">
      <c r="A281" s="74" t="s">
        <v>2006</v>
      </c>
      <c r="B281" s="75">
        <v>1</v>
      </c>
    </row>
    <row r="282" spans="1:2" x14ac:dyDescent="0.25">
      <c r="A282" s="74" t="s">
        <v>2007</v>
      </c>
      <c r="B282" s="75">
        <v>1</v>
      </c>
    </row>
    <row r="283" spans="1:2" x14ac:dyDescent="0.25">
      <c r="A283" s="74" t="s">
        <v>2008</v>
      </c>
      <c r="B283" s="75">
        <v>1</v>
      </c>
    </row>
    <row r="284" spans="1:2" x14ac:dyDescent="0.25">
      <c r="A284" s="74" t="s">
        <v>2009</v>
      </c>
      <c r="B284" s="75">
        <v>1.1399999999999999</v>
      </c>
    </row>
    <row r="285" spans="1:2" x14ac:dyDescent="0.25">
      <c r="A285" s="74" t="s">
        <v>2010</v>
      </c>
      <c r="B285" s="75">
        <v>1</v>
      </c>
    </row>
    <row r="286" spans="1:2" x14ac:dyDescent="0.25">
      <c r="A286" s="74" t="s">
        <v>2011</v>
      </c>
      <c r="B286" s="75">
        <v>1</v>
      </c>
    </row>
    <row r="287" spans="1:2" x14ac:dyDescent="0.25">
      <c r="A287" s="74" t="s">
        <v>2012</v>
      </c>
      <c r="B287" s="75">
        <v>1</v>
      </c>
    </row>
    <row r="288" spans="1:2" x14ac:dyDescent="0.25">
      <c r="A288" s="74" t="s">
        <v>2013</v>
      </c>
      <c r="B288" s="75">
        <v>1</v>
      </c>
    </row>
    <row r="289" spans="1:2" x14ac:dyDescent="0.25">
      <c r="A289" s="74" t="s">
        <v>2014</v>
      </c>
      <c r="B289" s="75">
        <v>1</v>
      </c>
    </row>
    <row r="290" spans="1:2" x14ac:dyDescent="0.25">
      <c r="A290" s="74" t="s">
        <v>2015</v>
      </c>
      <c r="B290" s="75">
        <v>1</v>
      </c>
    </row>
    <row r="291" spans="1:2" x14ac:dyDescent="0.25">
      <c r="A291" s="74" t="s">
        <v>2016</v>
      </c>
      <c r="B291" s="75">
        <v>1</v>
      </c>
    </row>
    <row r="292" spans="1:2" x14ac:dyDescent="0.25">
      <c r="A292" s="74" t="s">
        <v>2017</v>
      </c>
      <c r="B292" s="75">
        <v>1</v>
      </c>
    </row>
    <row r="293" spans="1:2" x14ac:dyDescent="0.25">
      <c r="A293" s="74" t="s">
        <v>2018</v>
      </c>
      <c r="B293" s="75">
        <v>1</v>
      </c>
    </row>
    <row r="294" spans="1:2" x14ac:dyDescent="0.25">
      <c r="A294" s="74" t="s">
        <v>2019</v>
      </c>
      <c r="B294" s="75">
        <v>1</v>
      </c>
    </row>
    <row r="295" spans="1:2" x14ac:dyDescent="0.25">
      <c r="A295" s="74" t="s">
        <v>2020</v>
      </c>
      <c r="B295" s="75">
        <v>1</v>
      </c>
    </row>
    <row r="296" spans="1:2" x14ac:dyDescent="0.25">
      <c r="A296" s="74" t="s">
        <v>2021</v>
      </c>
      <c r="B296" s="75">
        <v>1</v>
      </c>
    </row>
    <row r="297" spans="1:2" x14ac:dyDescent="0.25">
      <c r="A297" s="74" t="s">
        <v>2022</v>
      </c>
      <c r="B297" s="75">
        <v>1</v>
      </c>
    </row>
    <row r="298" spans="1:2" x14ac:dyDescent="0.25">
      <c r="A298" s="74" t="s">
        <v>2023</v>
      </c>
      <c r="B298" s="75">
        <v>1</v>
      </c>
    </row>
    <row r="299" spans="1:2" x14ac:dyDescent="0.25">
      <c r="A299" s="74" t="s">
        <v>2024</v>
      </c>
      <c r="B299" s="75">
        <v>1</v>
      </c>
    </row>
    <row r="300" spans="1:2" x14ac:dyDescent="0.25">
      <c r="A300" s="74" t="s">
        <v>2025</v>
      </c>
      <c r="B300" s="75">
        <v>1</v>
      </c>
    </row>
    <row r="301" spans="1:2" x14ac:dyDescent="0.25">
      <c r="A301" s="74" t="s">
        <v>2026</v>
      </c>
      <c r="B301" s="75">
        <v>1</v>
      </c>
    </row>
    <row r="302" spans="1:2" x14ac:dyDescent="0.25">
      <c r="A302" s="74" t="s">
        <v>2027</v>
      </c>
      <c r="B302" s="75">
        <v>1</v>
      </c>
    </row>
    <row r="303" spans="1:2" x14ac:dyDescent="0.25">
      <c r="A303" s="74" t="s">
        <v>2028</v>
      </c>
      <c r="B303" s="75">
        <v>1</v>
      </c>
    </row>
    <row r="304" spans="1:2" x14ac:dyDescent="0.25">
      <c r="A304" s="74" t="s">
        <v>2029</v>
      </c>
      <c r="B304" s="75">
        <v>1.0900000000000001</v>
      </c>
    </row>
    <row r="305" spans="1:2" x14ac:dyDescent="0.25">
      <c r="A305" s="74" t="s">
        <v>2030</v>
      </c>
      <c r="B305" s="75">
        <v>1</v>
      </c>
    </row>
    <row r="306" spans="1:2" x14ac:dyDescent="0.25">
      <c r="A306" s="74" t="s">
        <v>2031</v>
      </c>
      <c r="B306" s="75">
        <v>1</v>
      </c>
    </row>
    <row r="307" spans="1:2" x14ac:dyDescent="0.25">
      <c r="A307" s="74" t="s">
        <v>2032</v>
      </c>
      <c r="B307" s="75">
        <v>1</v>
      </c>
    </row>
    <row r="308" spans="1:2" x14ac:dyDescent="0.25">
      <c r="A308" s="74" t="s">
        <v>2033</v>
      </c>
      <c r="B308" s="75">
        <v>1</v>
      </c>
    </row>
    <row r="309" spans="1:2" x14ac:dyDescent="0.25">
      <c r="A309" s="74" t="s">
        <v>2034</v>
      </c>
      <c r="B309" s="75">
        <v>1.06</v>
      </c>
    </row>
    <row r="310" spans="1:2" x14ac:dyDescent="0.25">
      <c r="A310" s="74" t="s">
        <v>2035</v>
      </c>
      <c r="B310" s="75">
        <v>1</v>
      </c>
    </row>
    <row r="311" spans="1:2" x14ac:dyDescent="0.25">
      <c r="A311" s="74" t="s">
        <v>2036</v>
      </c>
      <c r="B311" s="75">
        <v>1</v>
      </c>
    </row>
    <row r="312" spans="1:2" x14ac:dyDescent="0.25">
      <c r="A312" s="74" t="s">
        <v>2037</v>
      </c>
      <c r="B312" s="75">
        <v>1</v>
      </c>
    </row>
    <row r="313" spans="1:2" x14ac:dyDescent="0.25">
      <c r="A313" s="74" t="s">
        <v>2038</v>
      </c>
      <c r="B313" s="75">
        <v>1</v>
      </c>
    </row>
    <row r="314" spans="1:2" x14ac:dyDescent="0.25">
      <c r="A314" s="74" t="s">
        <v>2039</v>
      </c>
      <c r="B314" s="75">
        <v>1.1000000000000001</v>
      </c>
    </row>
    <row r="315" spans="1:2" x14ac:dyDescent="0.25">
      <c r="A315" s="74" t="s">
        <v>2040</v>
      </c>
      <c r="B315" s="75">
        <v>1</v>
      </c>
    </row>
    <row r="316" spans="1:2" x14ac:dyDescent="0.25">
      <c r="A316" s="74" t="s">
        <v>2041</v>
      </c>
      <c r="B316" s="75">
        <v>1</v>
      </c>
    </row>
    <row r="317" spans="1:2" x14ac:dyDescent="0.25">
      <c r="A317" s="74" t="s">
        <v>2042</v>
      </c>
      <c r="B317" s="75">
        <v>1</v>
      </c>
    </row>
    <row r="318" spans="1:2" x14ac:dyDescent="0.25">
      <c r="A318" s="74" t="s">
        <v>2043</v>
      </c>
      <c r="B318" s="75">
        <v>1</v>
      </c>
    </row>
    <row r="319" spans="1:2" x14ac:dyDescent="0.25">
      <c r="A319" s="74" t="s">
        <v>2044</v>
      </c>
      <c r="B319" s="75">
        <v>1</v>
      </c>
    </row>
    <row r="320" spans="1:2" x14ac:dyDescent="0.25">
      <c r="A320" s="74" t="s">
        <v>2045</v>
      </c>
      <c r="B320" s="75">
        <v>1</v>
      </c>
    </row>
    <row r="321" spans="1:2" x14ac:dyDescent="0.25">
      <c r="A321" s="74" t="s">
        <v>2046</v>
      </c>
      <c r="B321" s="75">
        <v>1</v>
      </c>
    </row>
    <row r="322" spans="1:2" x14ac:dyDescent="0.25">
      <c r="A322" s="74" t="s">
        <v>2047</v>
      </c>
      <c r="B322" s="75">
        <v>1</v>
      </c>
    </row>
    <row r="323" spans="1:2" x14ac:dyDescent="0.25">
      <c r="A323" s="74" t="s">
        <v>2048</v>
      </c>
      <c r="B323" s="75">
        <v>1</v>
      </c>
    </row>
    <row r="324" spans="1:2" x14ac:dyDescent="0.25">
      <c r="A324" s="74" t="s">
        <v>2049</v>
      </c>
      <c r="B324" s="75">
        <v>1</v>
      </c>
    </row>
    <row r="325" spans="1:2" x14ac:dyDescent="0.25">
      <c r="A325" s="74" t="s">
        <v>2050</v>
      </c>
      <c r="B325" s="75">
        <v>1</v>
      </c>
    </row>
    <row r="326" spans="1:2" x14ac:dyDescent="0.25">
      <c r="A326" s="74" t="s">
        <v>2051</v>
      </c>
      <c r="B326" s="75">
        <v>1</v>
      </c>
    </row>
    <row r="327" spans="1:2" x14ac:dyDescent="0.25">
      <c r="A327" s="74" t="s">
        <v>2052</v>
      </c>
      <c r="B327" s="75">
        <v>1</v>
      </c>
    </row>
    <row r="328" spans="1:2" x14ac:dyDescent="0.25">
      <c r="A328" s="74" t="s">
        <v>2053</v>
      </c>
      <c r="B328" s="75">
        <v>1</v>
      </c>
    </row>
    <row r="329" spans="1:2" x14ac:dyDescent="0.25">
      <c r="A329" s="74" t="s">
        <v>2054</v>
      </c>
      <c r="B329" s="75">
        <v>1</v>
      </c>
    </row>
    <row r="330" spans="1:2" x14ac:dyDescent="0.25">
      <c r="A330" s="74" t="s">
        <v>2055</v>
      </c>
      <c r="B330" s="75">
        <v>1</v>
      </c>
    </row>
    <row r="331" spans="1:2" x14ac:dyDescent="0.25">
      <c r="A331" s="74" t="s">
        <v>2056</v>
      </c>
      <c r="B331" s="75">
        <v>1</v>
      </c>
    </row>
    <row r="332" spans="1:2" x14ac:dyDescent="0.25">
      <c r="A332" s="74" t="s">
        <v>2057</v>
      </c>
      <c r="B332" s="75">
        <v>1</v>
      </c>
    </row>
    <row r="333" spans="1:2" x14ac:dyDescent="0.25">
      <c r="A333" s="74" t="s">
        <v>2058</v>
      </c>
      <c r="B333" s="75">
        <v>1</v>
      </c>
    </row>
    <row r="334" spans="1:2" x14ac:dyDescent="0.25">
      <c r="A334" s="74" t="s">
        <v>2059</v>
      </c>
      <c r="B334" s="75">
        <v>1</v>
      </c>
    </row>
    <row r="335" spans="1:2" x14ac:dyDescent="0.25">
      <c r="A335" s="74" t="s">
        <v>2060</v>
      </c>
      <c r="B335" s="75">
        <v>1</v>
      </c>
    </row>
    <row r="336" spans="1:2" x14ac:dyDescent="0.25">
      <c r="A336" s="74" t="s">
        <v>2061</v>
      </c>
      <c r="B336" s="75">
        <v>3</v>
      </c>
    </row>
    <row r="337" spans="1:2" x14ac:dyDescent="0.25">
      <c r="A337" s="74" t="s">
        <v>2062</v>
      </c>
      <c r="B337" s="75">
        <v>1</v>
      </c>
    </row>
    <row r="338" spans="1:2" x14ac:dyDescent="0.25">
      <c r="A338" s="74" t="s">
        <v>2063</v>
      </c>
      <c r="B338" s="75">
        <v>1</v>
      </c>
    </row>
    <row r="339" spans="1:2" x14ac:dyDescent="0.25">
      <c r="A339" s="74" t="s">
        <v>2064</v>
      </c>
      <c r="B339" s="75">
        <v>1</v>
      </c>
    </row>
    <row r="340" spans="1:2" x14ac:dyDescent="0.25">
      <c r="A340" s="74" t="s">
        <v>2065</v>
      </c>
      <c r="B340" s="75">
        <v>1</v>
      </c>
    </row>
    <row r="341" spans="1:2" x14ac:dyDescent="0.25">
      <c r="A341" s="74" t="s">
        <v>2066</v>
      </c>
      <c r="B341" s="75">
        <v>1</v>
      </c>
    </row>
    <row r="342" spans="1:2" x14ac:dyDescent="0.25">
      <c r="A342" s="74" t="s">
        <v>2067</v>
      </c>
      <c r="B342" s="75">
        <v>1</v>
      </c>
    </row>
    <row r="343" spans="1:2" x14ac:dyDescent="0.25">
      <c r="A343" s="74" t="s">
        <v>2068</v>
      </c>
      <c r="B343" s="75">
        <v>1</v>
      </c>
    </row>
    <row r="344" spans="1:2" x14ac:dyDescent="0.25">
      <c r="A344" s="74" t="s">
        <v>2069</v>
      </c>
      <c r="B344" s="75">
        <v>1</v>
      </c>
    </row>
    <row r="345" spans="1:2" x14ac:dyDescent="0.25">
      <c r="A345" s="74" t="s">
        <v>2070</v>
      </c>
      <c r="B345" s="75">
        <v>1</v>
      </c>
    </row>
    <row r="346" spans="1:2" x14ac:dyDescent="0.25">
      <c r="A346" s="74" t="s">
        <v>2071</v>
      </c>
      <c r="B346" s="75">
        <v>1</v>
      </c>
    </row>
    <row r="347" spans="1:2" x14ac:dyDescent="0.25">
      <c r="A347" s="74" t="s">
        <v>2072</v>
      </c>
      <c r="B347" s="75">
        <v>1</v>
      </c>
    </row>
    <row r="348" spans="1:2" x14ac:dyDescent="0.25">
      <c r="A348" s="74" t="s">
        <v>2073</v>
      </c>
      <c r="B348" s="75">
        <v>1</v>
      </c>
    </row>
    <row r="349" spans="1:2" x14ac:dyDescent="0.25">
      <c r="A349" s="74" t="s">
        <v>2074</v>
      </c>
      <c r="B349" s="75">
        <v>1</v>
      </c>
    </row>
    <row r="350" spans="1:2" x14ac:dyDescent="0.25">
      <c r="A350" s="74" t="s">
        <v>2075</v>
      </c>
      <c r="B350" s="75">
        <v>1</v>
      </c>
    </row>
    <row r="351" spans="1:2" x14ac:dyDescent="0.25">
      <c r="A351" s="74" t="s">
        <v>2076</v>
      </c>
      <c r="B351" s="75">
        <v>1</v>
      </c>
    </row>
    <row r="352" spans="1:2" x14ac:dyDescent="0.25">
      <c r="A352" s="74" t="s">
        <v>2077</v>
      </c>
      <c r="B352" s="75">
        <v>1</v>
      </c>
    </row>
    <row r="353" spans="1:2" x14ac:dyDescent="0.25">
      <c r="A353" s="74" t="s">
        <v>2078</v>
      </c>
      <c r="B353" s="75">
        <v>1</v>
      </c>
    </row>
    <row r="354" spans="1:2" x14ac:dyDescent="0.25">
      <c r="A354" s="74" t="s">
        <v>2079</v>
      </c>
      <c r="B354" s="75">
        <v>1</v>
      </c>
    </row>
    <row r="355" spans="1:2" x14ac:dyDescent="0.25">
      <c r="A355" s="74" t="s">
        <v>2080</v>
      </c>
      <c r="B355" s="75">
        <v>1</v>
      </c>
    </row>
    <row r="356" spans="1:2" x14ac:dyDescent="0.25">
      <c r="A356" s="74" t="s">
        <v>2081</v>
      </c>
      <c r="B356" s="75">
        <v>1</v>
      </c>
    </row>
    <row r="357" spans="1:2" x14ac:dyDescent="0.25">
      <c r="A357" s="74" t="s">
        <v>2082</v>
      </c>
      <c r="B357" s="75">
        <v>1</v>
      </c>
    </row>
    <row r="358" spans="1:2" x14ac:dyDescent="0.25">
      <c r="A358" s="74" t="s">
        <v>2083</v>
      </c>
      <c r="B358" s="75">
        <v>1</v>
      </c>
    </row>
    <row r="359" spans="1:2" x14ac:dyDescent="0.25">
      <c r="A359" s="74" t="s">
        <v>2084</v>
      </c>
      <c r="B359" s="75">
        <v>1</v>
      </c>
    </row>
    <row r="360" spans="1:2" x14ac:dyDescent="0.25">
      <c r="A360" s="74" t="s">
        <v>2085</v>
      </c>
      <c r="B360" s="75">
        <v>1</v>
      </c>
    </row>
    <row r="361" spans="1:2" x14ac:dyDescent="0.25">
      <c r="A361" s="74" t="s">
        <v>2086</v>
      </c>
      <c r="B361" s="75">
        <v>1</v>
      </c>
    </row>
    <row r="362" spans="1:2" x14ac:dyDescent="0.25">
      <c r="A362" s="74" t="s">
        <v>2087</v>
      </c>
      <c r="B362" s="75">
        <v>1</v>
      </c>
    </row>
    <row r="363" spans="1:2" x14ac:dyDescent="0.25">
      <c r="A363" s="74" t="s">
        <v>2088</v>
      </c>
      <c r="B363" s="75">
        <v>1</v>
      </c>
    </row>
    <row r="364" spans="1:2" x14ac:dyDescent="0.25">
      <c r="A364" s="74" t="s">
        <v>2089</v>
      </c>
      <c r="B364" s="75">
        <v>1</v>
      </c>
    </row>
    <row r="365" spans="1:2" x14ac:dyDescent="0.25">
      <c r="A365" s="74" t="s">
        <v>2090</v>
      </c>
      <c r="B365" s="75">
        <v>1</v>
      </c>
    </row>
    <row r="366" spans="1:2" x14ac:dyDescent="0.25">
      <c r="A366" s="74" t="s">
        <v>2091</v>
      </c>
      <c r="B366" s="75">
        <v>1</v>
      </c>
    </row>
    <row r="367" spans="1:2" x14ac:dyDescent="0.25">
      <c r="A367" s="74" t="s">
        <v>2092</v>
      </c>
      <c r="B367" s="75">
        <v>1</v>
      </c>
    </row>
    <row r="368" spans="1:2" x14ac:dyDescent="0.25">
      <c r="A368" s="74" t="s">
        <v>2093</v>
      </c>
      <c r="B368" s="75">
        <v>1</v>
      </c>
    </row>
    <row r="369" spans="1:2" x14ac:dyDescent="0.25">
      <c r="A369" s="74" t="s">
        <v>2094</v>
      </c>
      <c r="B369" s="75">
        <v>1</v>
      </c>
    </row>
    <row r="370" spans="1:2" x14ac:dyDescent="0.25">
      <c r="A370" s="74" t="s">
        <v>2095</v>
      </c>
      <c r="B370" s="75">
        <v>1</v>
      </c>
    </row>
    <row r="371" spans="1:2" x14ac:dyDescent="0.25">
      <c r="A371" s="74" t="s">
        <v>2096</v>
      </c>
      <c r="B371" s="75">
        <v>1</v>
      </c>
    </row>
    <row r="372" spans="1:2" x14ac:dyDescent="0.25">
      <c r="A372" s="74" t="s">
        <v>2097</v>
      </c>
      <c r="B372" s="75">
        <v>1</v>
      </c>
    </row>
    <row r="373" spans="1:2" x14ac:dyDescent="0.25">
      <c r="A373" s="74" t="s">
        <v>2098</v>
      </c>
      <c r="B373" s="75">
        <v>1</v>
      </c>
    </row>
    <row r="374" spans="1:2" x14ac:dyDescent="0.25">
      <c r="A374" s="74" t="s">
        <v>2099</v>
      </c>
      <c r="B374" s="75">
        <v>1</v>
      </c>
    </row>
    <row r="375" spans="1:2" x14ac:dyDescent="0.25">
      <c r="A375" s="74" t="s">
        <v>2100</v>
      </c>
      <c r="B375" s="75">
        <v>1</v>
      </c>
    </row>
    <row r="376" spans="1:2" x14ac:dyDescent="0.25">
      <c r="A376" s="74" t="s">
        <v>2101</v>
      </c>
      <c r="B376" s="75">
        <v>1</v>
      </c>
    </row>
    <row r="377" spans="1:2" x14ac:dyDescent="0.25">
      <c r="A377" s="74" t="s">
        <v>2102</v>
      </c>
      <c r="B377" s="75">
        <v>1</v>
      </c>
    </row>
    <row r="378" spans="1:2" x14ac:dyDescent="0.25">
      <c r="A378" s="74" t="s">
        <v>2103</v>
      </c>
      <c r="B378" s="75">
        <v>1</v>
      </c>
    </row>
    <row r="379" spans="1:2" x14ac:dyDescent="0.25">
      <c r="A379" s="74" t="s">
        <v>2104</v>
      </c>
      <c r="B379" s="75">
        <v>1</v>
      </c>
    </row>
    <row r="380" spans="1:2" x14ac:dyDescent="0.25">
      <c r="A380" s="74" t="s">
        <v>2105</v>
      </c>
      <c r="B380" s="75">
        <v>1</v>
      </c>
    </row>
    <row r="381" spans="1:2" x14ac:dyDescent="0.25">
      <c r="A381" s="74" t="s">
        <v>2106</v>
      </c>
      <c r="B381" s="75">
        <v>1</v>
      </c>
    </row>
    <row r="382" spans="1:2" x14ac:dyDescent="0.25">
      <c r="A382" s="74" t="s">
        <v>2107</v>
      </c>
      <c r="B382" s="75">
        <v>1</v>
      </c>
    </row>
    <row r="383" spans="1:2" x14ac:dyDescent="0.25">
      <c r="A383" s="74" t="s">
        <v>2108</v>
      </c>
      <c r="B383" s="75">
        <v>1</v>
      </c>
    </row>
    <row r="384" spans="1:2" x14ac:dyDescent="0.25">
      <c r="A384" s="74" t="s">
        <v>2109</v>
      </c>
      <c r="B384" s="75">
        <v>1</v>
      </c>
    </row>
    <row r="385" spans="1:2" x14ac:dyDescent="0.25">
      <c r="A385" s="74" t="s">
        <v>2110</v>
      </c>
      <c r="B385" s="75">
        <v>1</v>
      </c>
    </row>
    <row r="386" spans="1:2" x14ac:dyDescent="0.25">
      <c r="A386" s="74" t="s">
        <v>2111</v>
      </c>
      <c r="B386" s="75">
        <v>1</v>
      </c>
    </row>
    <row r="387" spans="1:2" x14ac:dyDescent="0.25">
      <c r="A387" s="74" t="s">
        <v>2112</v>
      </c>
      <c r="B387" s="75">
        <v>1</v>
      </c>
    </row>
    <row r="388" spans="1:2" x14ac:dyDescent="0.25">
      <c r="A388" s="74" t="s">
        <v>2113</v>
      </c>
      <c r="B388" s="75">
        <v>1</v>
      </c>
    </row>
    <row r="389" spans="1:2" x14ac:dyDescent="0.25">
      <c r="A389" s="74" t="s">
        <v>2114</v>
      </c>
      <c r="B389" s="75">
        <v>1</v>
      </c>
    </row>
    <row r="390" spans="1:2" x14ac:dyDescent="0.25">
      <c r="A390" s="74" t="s">
        <v>2115</v>
      </c>
      <c r="B390" s="75">
        <v>1</v>
      </c>
    </row>
    <row r="391" spans="1:2" x14ac:dyDescent="0.25">
      <c r="A391" s="74" t="s">
        <v>2116</v>
      </c>
      <c r="B391" s="75">
        <v>1</v>
      </c>
    </row>
    <row r="392" spans="1:2" x14ac:dyDescent="0.25">
      <c r="A392" s="74" t="s">
        <v>2117</v>
      </c>
      <c r="B392" s="75">
        <v>1</v>
      </c>
    </row>
    <row r="393" spans="1:2" x14ac:dyDescent="0.25">
      <c r="A393" s="74" t="s">
        <v>2118</v>
      </c>
      <c r="B393" s="75">
        <v>1</v>
      </c>
    </row>
    <row r="394" spans="1:2" x14ac:dyDescent="0.25">
      <c r="A394" s="74" t="s">
        <v>2119</v>
      </c>
      <c r="B394" s="75">
        <v>1.07</v>
      </c>
    </row>
    <row r="395" spans="1:2" x14ac:dyDescent="0.25">
      <c r="A395" s="74" t="s">
        <v>2120</v>
      </c>
      <c r="B395" s="75">
        <v>1</v>
      </c>
    </row>
    <row r="396" spans="1:2" x14ac:dyDescent="0.25">
      <c r="A396" s="74" t="s">
        <v>2121</v>
      </c>
      <c r="B396" s="75">
        <v>1</v>
      </c>
    </row>
    <row r="397" spans="1:2" x14ac:dyDescent="0.25">
      <c r="A397" s="74" t="s">
        <v>2122</v>
      </c>
      <c r="B397" s="75">
        <v>1</v>
      </c>
    </row>
    <row r="398" spans="1:2" x14ac:dyDescent="0.25">
      <c r="A398" s="74" t="s">
        <v>2123</v>
      </c>
      <c r="B398" s="75">
        <v>1</v>
      </c>
    </row>
    <row r="399" spans="1:2" x14ac:dyDescent="0.25">
      <c r="A399" s="74" t="s">
        <v>2124</v>
      </c>
      <c r="B399" s="75">
        <v>1</v>
      </c>
    </row>
    <row r="400" spans="1:2" x14ac:dyDescent="0.25">
      <c r="A400" s="74" t="s">
        <v>2125</v>
      </c>
      <c r="B400" s="75">
        <v>1</v>
      </c>
    </row>
    <row r="401" spans="1:2" x14ac:dyDescent="0.25">
      <c r="A401" s="74" t="s">
        <v>2126</v>
      </c>
      <c r="B401" s="75">
        <v>1</v>
      </c>
    </row>
    <row r="402" spans="1:2" x14ac:dyDescent="0.25">
      <c r="A402" s="74" t="s">
        <v>2127</v>
      </c>
      <c r="B402" s="75">
        <v>1</v>
      </c>
    </row>
    <row r="403" spans="1:2" x14ac:dyDescent="0.25">
      <c r="A403" s="74" t="s">
        <v>2128</v>
      </c>
      <c r="B403" s="75">
        <v>1</v>
      </c>
    </row>
    <row r="404" spans="1:2" x14ac:dyDescent="0.25">
      <c r="A404" s="74" t="s">
        <v>2129</v>
      </c>
      <c r="B404" s="75">
        <v>1</v>
      </c>
    </row>
    <row r="405" spans="1:2" x14ac:dyDescent="0.25">
      <c r="A405" s="74" t="s">
        <v>2130</v>
      </c>
      <c r="B405" s="75">
        <v>1</v>
      </c>
    </row>
    <row r="406" spans="1:2" x14ac:dyDescent="0.25">
      <c r="A406" s="74" t="s">
        <v>2131</v>
      </c>
      <c r="B406" s="75">
        <v>1</v>
      </c>
    </row>
    <row r="407" spans="1:2" x14ac:dyDescent="0.25">
      <c r="A407" s="74" t="s">
        <v>2132</v>
      </c>
      <c r="B407" s="75">
        <v>1</v>
      </c>
    </row>
    <row r="408" spans="1:2" x14ac:dyDescent="0.25">
      <c r="A408" s="74" t="s">
        <v>2133</v>
      </c>
      <c r="B408" s="75">
        <v>1</v>
      </c>
    </row>
    <row r="409" spans="1:2" x14ac:dyDescent="0.25">
      <c r="A409" s="74" t="s">
        <v>2134</v>
      </c>
      <c r="B409" s="75">
        <v>1.17</v>
      </c>
    </row>
    <row r="410" spans="1:2" x14ac:dyDescent="0.25">
      <c r="A410" s="74" t="s">
        <v>3809</v>
      </c>
      <c r="B410" s="75">
        <v>1.36</v>
      </c>
    </row>
    <row r="411" spans="1:2" x14ac:dyDescent="0.25">
      <c r="A411" s="74" t="s">
        <v>2135</v>
      </c>
      <c r="B411" s="75">
        <v>1</v>
      </c>
    </row>
    <row r="412" spans="1:2" x14ac:dyDescent="0.25">
      <c r="A412" s="74" t="s">
        <v>2136</v>
      </c>
      <c r="B412" s="75">
        <v>1</v>
      </c>
    </row>
    <row r="413" spans="1:2" x14ac:dyDescent="0.25">
      <c r="A413" s="74" t="s">
        <v>2137</v>
      </c>
      <c r="B413" s="75">
        <v>1</v>
      </c>
    </row>
    <row r="414" spans="1:2" x14ac:dyDescent="0.25">
      <c r="A414" s="74" t="s">
        <v>2138</v>
      </c>
      <c r="B414" s="75">
        <v>1</v>
      </c>
    </row>
    <row r="415" spans="1:2" x14ac:dyDescent="0.25">
      <c r="A415" s="74" t="s">
        <v>2139</v>
      </c>
      <c r="B415" s="75">
        <v>1</v>
      </c>
    </row>
    <row r="416" spans="1:2" x14ac:dyDescent="0.25">
      <c r="A416" s="74" t="s">
        <v>2140</v>
      </c>
      <c r="B416" s="75">
        <v>1</v>
      </c>
    </row>
    <row r="417" spans="1:2" x14ac:dyDescent="0.25">
      <c r="A417" s="74" t="s">
        <v>2141</v>
      </c>
      <c r="B417" s="75">
        <v>1</v>
      </c>
    </row>
    <row r="418" spans="1:2" x14ac:dyDescent="0.25">
      <c r="A418" s="74" t="s">
        <v>2142</v>
      </c>
      <c r="B418" s="75">
        <v>1</v>
      </c>
    </row>
    <row r="419" spans="1:2" x14ac:dyDescent="0.25">
      <c r="A419" s="74" t="s">
        <v>2143</v>
      </c>
      <c r="B419" s="75">
        <v>1</v>
      </c>
    </row>
    <row r="420" spans="1:2" x14ac:dyDescent="0.25">
      <c r="A420" s="74" t="s">
        <v>2144</v>
      </c>
      <c r="B420" s="75">
        <v>1</v>
      </c>
    </row>
    <row r="421" spans="1:2" x14ac:dyDescent="0.25">
      <c r="A421" s="74" t="s">
        <v>2145</v>
      </c>
      <c r="B421" s="75">
        <v>1</v>
      </c>
    </row>
    <row r="422" spans="1:2" x14ac:dyDescent="0.25">
      <c r="A422" s="74" t="s">
        <v>2146</v>
      </c>
      <c r="B422" s="75">
        <v>1</v>
      </c>
    </row>
    <row r="423" spans="1:2" x14ac:dyDescent="0.25">
      <c r="A423" s="74" t="s">
        <v>2147</v>
      </c>
      <c r="B423" s="75">
        <v>1</v>
      </c>
    </row>
    <row r="424" spans="1:2" x14ac:dyDescent="0.25">
      <c r="A424" s="74" t="s">
        <v>2148</v>
      </c>
      <c r="B424" s="75">
        <v>1</v>
      </c>
    </row>
    <row r="425" spans="1:2" x14ac:dyDescent="0.25">
      <c r="A425" s="74" t="s">
        <v>2149</v>
      </c>
      <c r="B425" s="75">
        <v>1</v>
      </c>
    </row>
    <row r="426" spans="1:2" x14ac:dyDescent="0.25">
      <c r="A426" s="74" t="s">
        <v>2150</v>
      </c>
      <c r="B426" s="75">
        <v>1</v>
      </c>
    </row>
    <row r="427" spans="1:2" x14ac:dyDescent="0.25">
      <c r="A427" s="74" t="s">
        <v>2151</v>
      </c>
      <c r="B427" s="75">
        <v>1</v>
      </c>
    </row>
    <row r="428" spans="1:2" x14ac:dyDescent="0.25">
      <c r="A428" s="74" t="s">
        <v>2152</v>
      </c>
      <c r="B428" s="75">
        <v>1</v>
      </c>
    </row>
    <row r="429" spans="1:2" x14ac:dyDescent="0.25">
      <c r="A429" s="74" t="s">
        <v>2153</v>
      </c>
      <c r="B429" s="75">
        <v>1</v>
      </c>
    </row>
    <row r="430" spans="1:2" x14ac:dyDescent="0.25">
      <c r="A430" s="74" t="s">
        <v>2154</v>
      </c>
      <c r="B430" s="75">
        <v>1</v>
      </c>
    </row>
    <row r="431" spans="1:2" x14ac:dyDescent="0.25">
      <c r="A431" s="74" t="s">
        <v>2155</v>
      </c>
      <c r="B431" s="75">
        <v>1</v>
      </c>
    </row>
    <row r="432" spans="1:2" x14ac:dyDescent="0.25">
      <c r="A432" s="74" t="s">
        <v>2156</v>
      </c>
      <c r="B432" s="75">
        <v>1</v>
      </c>
    </row>
    <row r="433" spans="1:2" x14ac:dyDescent="0.25">
      <c r="A433" s="74" t="s">
        <v>2157</v>
      </c>
      <c r="B433" s="75">
        <v>1</v>
      </c>
    </row>
    <row r="434" spans="1:2" x14ac:dyDescent="0.25">
      <c r="A434" s="74" t="s">
        <v>2158</v>
      </c>
      <c r="B434" s="75">
        <v>1</v>
      </c>
    </row>
    <row r="435" spans="1:2" x14ac:dyDescent="0.25">
      <c r="A435" s="74" t="s">
        <v>2159</v>
      </c>
      <c r="B435" s="75">
        <v>1</v>
      </c>
    </row>
    <row r="436" spans="1:2" x14ac:dyDescent="0.25">
      <c r="A436" s="74" t="s">
        <v>2160</v>
      </c>
      <c r="B436" s="75">
        <v>1</v>
      </c>
    </row>
    <row r="437" spans="1:2" x14ac:dyDescent="0.25">
      <c r="A437" s="74" t="s">
        <v>2161</v>
      </c>
      <c r="B437" s="75">
        <v>1</v>
      </c>
    </row>
    <row r="438" spans="1:2" x14ac:dyDescent="0.25">
      <c r="A438" s="74" t="s">
        <v>2162</v>
      </c>
      <c r="B438" s="75">
        <v>1</v>
      </c>
    </row>
    <row r="439" spans="1:2" x14ac:dyDescent="0.25">
      <c r="A439" s="74" t="s">
        <v>2163</v>
      </c>
      <c r="B439" s="75">
        <v>1</v>
      </c>
    </row>
    <row r="440" spans="1:2" x14ac:dyDescent="0.25">
      <c r="A440" s="74" t="s">
        <v>2164</v>
      </c>
      <c r="B440" s="75">
        <v>1.1499999999999999</v>
      </c>
    </row>
    <row r="441" spans="1:2" x14ac:dyDescent="0.25">
      <c r="A441" s="74" t="s">
        <v>2165</v>
      </c>
      <c r="B441" s="75">
        <v>1</v>
      </c>
    </row>
    <row r="442" spans="1:2" x14ac:dyDescent="0.25">
      <c r="A442" s="74" t="s">
        <v>2166</v>
      </c>
      <c r="B442" s="75">
        <v>1</v>
      </c>
    </row>
    <row r="443" spans="1:2" x14ac:dyDescent="0.25">
      <c r="A443" s="74" t="s">
        <v>2167</v>
      </c>
      <c r="B443" s="75">
        <v>1</v>
      </c>
    </row>
    <row r="444" spans="1:2" x14ac:dyDescent="0.25">
      <c r="A444" s="74" t="s">
        <v>2168</v>
      </c>
      <c r="B444" s="75">
        <v>1</v>
      </c>
    </row>
    <row r="445" spans="1:2" x14ac:dyDescent="0.25">
      <c r="A445" s="74" t="s">
        <v>2169</v>
      </c>
      <c r="B445" s="75">
        <v>1</v>
      </c>
    </row>
    <row r="446" spans="1:2" x14ac:dyDescent="0.25">
      <c r="A446" s="74" t="s">
        <v>2170</v>
      </c>
      <c r="B446" s="75">
        <v>1</v>
      </c>
    </row>
    <row r="447" spans="1:2" x14ac:dyDescent="0.25">
      <c r="A447" s="74" t="s">
        <v>2171</v>
      </c>
      <c r="B447" s="75">
        <v>1</v>
      </c>
    </row>
    <row r="448" spans="1:2" x14ac:dyDescent="0.25">
      <c r="A448" s="74" t="s">
        <v>2172</v>
      </c>
      <c r="B448" s="75">
        <v>1</v>
      </c>
    </row>
    <row r="449" spans="1:2" x14ac:dyDescent="0.25">
      <c r="A449" s="74" t="s">
        <v>2173</v>
      </c>
      <c r="B449" s="75">
        <v>1</v>
      </c>
    </row>
    <row r="450" spans="1:2" x14ac:dyDescent="0.25">
      <c r="A450" s="74" t="s">
        <v>2174</v>
      </c>
      <c r="B450" s="75">
        <v>1.04</v>
      </c>
    </row>
    <row r="451" spans="1:2" x14ac:dyDescent="0.25">
      <c r="A451" s="74" t="s">
        <v>2175</v>
      </c>
      <c r="B451" s="75">
        <v>1</v>
      </c>
    </row>
    <row r="452" spans="1:2" x14ac:dyDescent="0.25">
      <c r="A452" s="74" t="s">
        <v>2176</v>
      </c>
      <c r="B452" s="75">
        <v>1</v>
      </c>
    </row>
    <row r="453" spans="1:2" x14ac:dyDescent="0.25">
      <c r="A453" s="74" t="s">
        <v>2177</v>
      </c>
      <c r="B453" s="75">
        <v>1</v>
      </c>
    </row>
    <row r="454" spans="1:2" x14ac:dyDescent="0.25">
      <c r="A454" s="74" t="s">
        <v>2178</v>
      </c>
      <c r="B454" s="75">
        <v>1</v>
      </c>
    </row>
    <row r="455" spans="1:2" x14ac:dyDescent="0.25">
      <c r="A455" s="74" t="s">
        <v>2179</v>
      </c>
      <c r="B455" s="75">
        <v>1.1000000000000001</v>
      </c>
    </row>
    <row r="456" spans="1:2" x14ac:dyDescent="0.25">
      <c r="A456" s="74" t="s">
        <v>2180</v>
      </c>
      <c r="B456" s="75">
        <v>1</v>
      </c>
    </row>
    <row r="457" spans="1:2" x14ac:dyDescent="0.25">
      <c r="A457" s="74" t="s">
        <v>2181</v>
      </c>
      <c r="B457" s="75">
        <v>1</v>
      </c>
    </row>
    <row r="458" spans="1:2" x14ac:dyDescent="0.25">
      <c r="A458" s="74" t="s">
        <v>2182</v>
      </c>
      <c r="B458" s="75">
        <v>1</v>
      </c>
    </row>
    <row r="459" spans="1:2" x14ac:dyDescent="0.25">
      <c r="A459" s="74" t="s">
        <v>2183</v>
      </c>
      <c r="B459" s="75">
        <v>1</v>
      </c>
    </row>
    <row r="460" spans="1:2" x14ac:dyDescent="0.25">
      <c r="A460" s="74" t="s">
        <v>2184</v>
      </c>
      <c r="B460" s="75">
        <v>1</v>
      </c>
    </row>
    <row r="461" spans="1:2" x14ac:dyDescent="0.25">
      <c r="A461" s="74" t="s">
        <v>2185</v>
      </c>
      <c r="B461" s="75">
        <v>1</v>
      </c>
    </row>
    <row r="462" spans="1:2" x14ac:dyDescent="0.25">
      <c r="A462" s="74" t="s">
        <v>2186</v>
      </c>
      <c r="B462" s="75">
        <v>1</v>
      </c>
    </row>
    <row r="463" spans="1:2" x14ac:dyDescent="0.25">
      <c r="A463" s="74" t="s">
        <v>2187</v>
      </c>
      <c r="B463" s="75">
        <v>1</v>
      </c>
    </row>
    <row r="464" spans="1:2" x14ac:dyDescent="0.25">
      <c r="A464" s="74" t="s">
        <v>2188</v>
      </c>
      <c r="B464" s="75">
        <v>1</v>
      </c>
    </row>
    <row r="465" spans="1:2" x14ac:dyDescent="0.25">
      <c r="A465" s="74" t="s">
        <v>2189</v>
      </c>
      <c r="B465" s="75">
        <v>1.19</v>
      </c>
    </row>
    <row r="466" spans="1:2" x14ac:dyDescent="0.25">
      <c r="A466" s="74" t="s">
        <v>2190</v>
      </c>
      <c r="B466" s="75">
        <v>1</v>
      </c>
    </row>
    <row r="467" spans="1:2" x14ac:dyDescent="0.25">
      <c r="A467" s="74" t="s">
        <v>2191</v>
      </c>
      <c r="B467" s="75">
        <v>1</v>
      </c>
    </row>
    <row r="468" spans="1:2" x14ac:dyDescent="0.25">
      <c r="A468" s="74" t="s">
        <v>2192</v>
      </c>
      <c r="B468" s="75">
        <v>1</v>
      </c>
    </row>
    <row r="469" spans="1:2" x14ac:dyDescent="0.25">
      <c r="A469" s="74" t="s">
        <v>2193</v>
      </c>
      <c r="B469" s="75">
        <v>1</v>
      </c>
    </row>
    <row r="470" spans="1:2" x14ac:dyDescent="0.25">
      <c r="A470" s="74" t="s">
        <v>2194</v>
      </c>
      <c r="B470" s="75">
        <v>1</v>
      </c>
    </row>
    <row r="471" spans="1:2" x14ac:dyDescent="0.25">
      <c r="A471" s="74" t="s">
        <v>2195</v>
      </c>
      <c r="B471" s="75">
        <v>1</v>
      </c>
    </row>
    <row r="472" spans="1:2" x14ac:dyDescent="0.25">
      <c r="A472" s="74" t="s">
        <v>2196</v>
      </c>
      <c r="B472" s="75">
        <v>1</v>
      </c>
    </row>
    <row r="473" spans="1:2" x14ac:dyDescent="0.25">
      <c r="A473" s="74" t="s">
        <v>2197</v>
      </c>
      <c r="B473" s="75">
        <v>1</v>
      </c>
    </row>
    <row r="474" spans="1:2" x14ac:dyDescent="0.25">
      <c r="A474" s="74" t="s">
        <v>2198</v>
      </c>
      <c r="B474" s="75">
        <v>1</v>
      </c>
    </row>
    <row r="475" spans="1:2" x14ac:dyDescent="0.25">
      <c r="A475" s="74" t="s">
        <v>2199</v>
      </c>
      <c r="B475" s="75">
        <v>1</v>
      </c>
    </row>
    <row r="476" spans="1:2" x14ac:dyDescent="0.25">
      <c r="A476" s="74" t="s">
        <v>2200</v>
      </c>
      <c r="B476" s="75">
        <v>1</v>
      </c>
    </row>
    <row r="477" spans="1:2" x14ac:dyDescent="0.25">
      <c r="A477" s="74" t="s">
        <v>2201</v>
      </c>
      <c r="B477" s="75">
        <v>1</v>
      </c>
    </row>
    <row r="478" spans="1:2" x14ac:dyDescent="0.25">
      <c r="A478" s="74" t="s">
        <v>2202</v>
      </c>
      <c r="B478" s="75">
        <v>1</v>
      </c>
    </row>
    <row r="479" spans="1:2" x14ac:dyDescent="0.25">
      <c r="A479" s="74" t="s">
        <v>2203</v>
      </c>
      <c r="B479" s="75">
        <v>1</v>
      </c>
    </row>
    <row r="480" spans="1:2" x14ac:dyDescent="0.25">
      <c r="A480" s="74" t="s">
        <v>2204</v>
      </c>
      <c r="B480" s="75">
        <v>1</v>
      </c>
    </row>
    <row r="481" spans="1:2" x14ac:dyDescent="0.25">
      <c r="A481" s="74" t="s">
        <v>2205</v>
      </c>
      <c r="B481" s="75">
        <v>1</v>
      </c>
    </row>
    <row r="482" spans="1:2" x14ac:dyDescent="0.25">
      <c r="A482" s="74" t="s">
        <v>2206</v>
      </c>
      <c r="B482" s="75">
        <v>1</v>
      </c>
    </row>
    <row r="483" spans="1:2" x14ac:dyDescent="0.25">
      <c r="A483" s="74" t="s">
        <v>2207</v>
      </c>
      <c r="B483" s="75">
        <v>1</v>
      </c>
    </row>
    <row r="484" spans="1:2" x14ac:dyDescent="0.25">
      <c r="A484" s="74" t="s">
        <v>2208</v>
      </c>
      <c r="B484" s="75">
        <v>1</v>
      </c>
    </row>
    <row r="485" spans="1:2" x14ac:dyDescent="0.25">
      <c r="A485" s="74" t="s">
        <v>2209</v>
      </c>
      <c r="B485" s="75">
        <v>1</v>
      </c>
    </row>
    <row r="486" spans="1:2" x14ac:dyDescent="0.25">
      <c r="A486" s="74" t="s">
        <v>2210</v>
      </c>
      <c r="B486" s="75">
        <v>1</v>
      </c>
    </row>
    <row r="487" spans="1:2" x14ac:dyDescent="0.25">
      <c r="A487" s="74" t="s">
        <v>2211</v>
      </c>
      <c r="B487" s="75">
        <v>1</v>
      </c>
    </row>
    <row r="488" spans="1:2" x14ac:dyDescent="0.25">
      <c r="A488" s="74" t="s">
        <v>2212</v>
      </c>
      <c r="B488" s="75">
        <v>1</v>
      </c>
    </row>
    <row r="489" spans="1:2" x14ac:dyDescent="0.25">
      <c r="A489" s="74" t="s">
        <v>2213</v>
      </c>
      <c r="B489" s="75">
        <v>1</v>
      </c>
    </row>
    <row r="490" spans="1:2" x14ac:dyDescent="0.25">
      <c r="A490" s="74" t="s">
        <v>2214</v>
      </c>
      <c r="B490" s="75">
        <v>1</v>
      </c>
    </row>
    <row r="491" spans="1:2" x14ac:dyDescent="0.25">
      <c r="A491" s="74" t="s">
        <v>2215</v>
      </c>
      <c r="B491" s="75">
        <v>1</v>
      </c>
    </row>
    <row r="492" spans="1:2" x14ac:dyDescent="0.25">
      <c r="A492" s="74" t="s">
        <v>2216</v>
      </c>
      <c r="B492" s="75">
        <v>1</v>
      </c>
    </row>
    <row r="493" spans="1:2" x14ac:dyDescent="0.25">
      <c r="A493" s="74" t="s">
        <v>2217</v>
      </c>
      <c r="B493" s="75">
        <v>1</v>
      </c>
    </row>
    <row r="494" spans="1:2" x14ac:dyDescent="0.25">
      <c r="A494" s="74" t="s">
        <v>2218</v>
      </c>
      <c r="B494" s="75">
        <v>1</v>
      </c>
    </row>
    <row r="495" spans="1:2" x14ac:dyDescent="0.25">
      <c r="A495" s="74" t="s">
        <v>2219</v>
      </c>
      <c r="B495" s="75">
        <v>1</v>
      </c>
    </row>
    <row r="496" spans="1:2" x14ac:dyDescent="0.25">
      <c r="A496" s="74" t="s">
        <v>2220</v>
      </c>
      <c r="B496" s="75">
        <v>1</v>
      </c>
    </row>
    <row r="497" spans="1:2" x14ac:dyDescent="0.25">
      <c r="A497" s="74" t="s">
        <v>2221</v>
      </c>
      <c r="B497" s="75">
        <v>1</v>
      </c>
    </row>
    <row r="498" spans="1:2" x14ac:dyDescent="0.25">
      <c r="A498" s="74" t="s">
        <v>2222</v>
      </c>
      <c r="B498" s="75">
        <v>1</v>
      </c>
    </row>
    <row r="499" spans="1:2" x14ac:dyDescent="0.25">
      <c r="A499" s="74" t="s">
        <v>2223</v>
      </c>
      <c r="B499" s="75">
        <v>1</v>
      </c>
    </row>
    <row r="500" spans="1:2" x14ac:dyDescent="0.25">
      <c r="A500" s="74" t="s">
        <v>2224</v>
      </c>
      <c r="B500" s="75">
        <v>1.05</v>
      </c>
    </row>
    <row r="501" spans="1:2" x14ac:dyDescent="0.25">
      <c r="A501" s="74" t="s">
        <v>2225</v>
      </c>
      <c r="B501" s="75">
        <v>1</v>
      </c>
    </row>
    <row r="502" spans="1:2" x14ac:dyDescent="0.25">
      <c r="A502" s="74" t="s">
        <v>2226</v>
      </c>
      <c r="B502" s="75">
        <v>1</v>
      </c>
    </row>
    <row r="503" spans="1:2" x14ac:dyDescent="0.25">
      <c r="A503" s="74" t="s">
        <v>2227</v>
      </c>
      <c r="B503" s="75">
        <v>1</v>
      </c>
    </row>
    <row r="504" spans="1:2" x14ac:dyDescent="0.25">
      <c r="A504" s="74" t="s">
        <v>2228</v>
      </c>
      <c r="B504" s="75">
        <v>1</v>
      </c>
    </row>
    <row r="505" spans="1:2" x14ac:dyDescent="0.25">
      <c r="A505" s="74" t="s">
        <v>2229</v>
      </c>
      <c r="B505" s="75">
        <v>1.19</v>
      </c>
    </row>
    <row r="506" spans="1:2" x14ac:dyDescent="0.25">
      <c r="A506" s="74" t="s">
        <v>2230</v>
      </c>
      <c r="B506" s="75">
        <v>1.44</v>
      </c>
    </row>
    <row r="507" spans="1:2" x14ac:dyDescent="0.25">
      <c r="A507" s="74" t="s">
        <v>2231</v>
      </c>
      <c r="B507" s="75">
        <v>1</v>
      </c>
    </row>
    <row r="508" spans="1:2" x14ac:dyDescent="0.25">
      <c r="A508" s="74" t="s">
        <v>2232</v>
      </c>
      <c r="B508" s="75">
        <v>1</v>
      </c>
    </row>
    <row r="509" spans="1:2" x14ac:dyDescent="0.25">
      <c r="A509" s="74" t="s">
        <v>2233</v>
      </c>
      <c r="B509" s="75">
        <v>1</v>
      </c>
    </row>
    <row r="510" spans="1:2" x14ac:dyDescent="0.25">
      <c r="A510" s="74" t="s">
        <v>2234</v>
      </c>
      <c r="B510" s="75">
        <v>1</v>
      </c>
    </row>
    <row r="511" spans="1:2" x14ac:dyDescent="0.25">
      <c r="A511" s="74" t="s">
        <v>2235</v>
      </c>
      <c r="B511" s="75">
        <v>1</v>
      </c>
    </row>
    <row r="512" spans="1:2" x14ac:dyDescent="0.25">
      <c r="A512" s="74" t="s">
        <v>2236</v>
      </c>
      <c r="B512" s="75">
        <v>1</v>
      </c>
    </row>
    <row r="513" spans="1:2" x14ac:dyDescent="0.25">
      <c r="A513" s="74" t="s">
        <v>2237</v>
      </c>
      <c r="B513" s="75">
        <v>1</v>
      </c>
    </row>
    <row r="514" spans="1:2" x14ac:dyDescent="0.25">
      <c r="A514" s="74" t="s">
        <v>2238</v>
      </c>
      <c r="B514" s="75">
        <v>1</v>
      </c>
    </row>
    <row r="515" spans="1:2" x14ac:dyDescent="0.25">
      <c r="A515" s="74" t="s">
        <v>2239</v>
      </c>
      <c r="B515" s="75">
        <v>1</v>
      </c>
    </row>
    <row r="516" spans="1:2" x14ac:dyDescent="0.25">
      <c r="A516" s="74" t="s">
        <v>2240</v>
      </c>
      <c r="B516" s="75">
        <v>1</v>
      </c>
    </row>
    <row r="517" spans="1:2" x14ac:dyDescent="0.25">
      <c r="A517" s="74" t="s">
        <v>2241</v>
      </c>
      <c r="B517" s="75">
        <v>1</v>
      </c>
    </row>
    <row r="518" spans="1:2" x14ac:dyDescent="0.25">
      <c r="A518" s="74" t="s">
        <v>2242</v>
      </c>
      <c r="B518" s="75">
        <v>1</v>
      </c>
    </row>
    <row r="519" spans="1:2" x14ac:dyDescent="0.25">
      <c r="A519" s="74" t="s">
        <v>2243</v>
      </c>
      <c r="B519" s="75">
        <v>1</v>
      </c>
    </row>
    <row r="520" spans="1:2" x14ac:dyDescent="0.25">
      <c r="A520" s="74" t="s">
        <v>2244</v>
      </c>
      <c r="B520" s="75">
        <v>1</v>
      </c>
    </row>
    <row r="521" spans="1:2" x14ac:dyDescent="0.25">
      <c r="A521" s="74" t="s">
        <v>2245</v>
      </c>
      <c r="B521" s="75">
        <v>1</v>
      </c>
    </row>
    <row r="522" spans="1:2" x14ac:dyDescent="0.25">
      <c r="A522" s="74" t="s">
        <v>2246</v>
      </c>
      <c r="B522" s="75">
        <v>1</v>
      </c>
    </row>
    <row r="523" spans="1:2" x14ac:dyDescent="0.25">
      <c r="A523" s="74" t="s">
        <v>2247</v>
      </c>
      <c r="B523" s="75">
        <v>1</v>
      </c>
    </row>
    <row r="524" spans="1:2" x14ac:dyDescent="0.25">
      <c r="A524" s="74" t="s">
        <v>2248</v>
      </c>
      <c r="B524" s="75">
        <v>1</v>
      </c>
    </row>
    <row r="525" spans="1:2" x14ac:dyDescent="0.25">
      <c r="A525" s="74" t="s">
        <v>2249</v>
      </c>
      <c r="B525" s="75">
        <v>1</v>
      </c>
    </row>
    <row r="526" spans="1:2" x14ac:dyDescent="0.25">
      <c r="A526" s="74" t="s">
        <v>2250</v>
      </c>
      <c r="B526" s="75">
        <v>1.08</v>
      </c>
    </row>
    <row r="527" spans="1:2" x14ac:dyDescent="0.25">
      <c r="A527" s="74" t="s">
        <v>2251</v>
      </c>
      <c r="B527" s="75">
        <v>1</v>
      </c>
    </row>
    <row r="528" spans="1:2" x14ac:dyDescent="0.25">
      <c r="A528" s="74" t="s">
        <v>2252</v>
      </c>
      <c r="B528" s="75">
        <v>1</v>
      </c>
    </row>
    <row r="529" spans="1:2" x14ac:dyDescent="0.25">
      <c r="A529" s="74" t="s">
        <v>2253</v>
      </c>
      <c r="B529" s="75">
        <v>1</v>
      </c>
    </row>
    <row r="530" spans="1:2" x14ac:dyDescent="0.25">
      <c r="A530" s="74" t="s">
        <v>2254</v>
      </c>
      <c r="B530" s="75">
        <v>1</v>
      </c>
    </row>
    <row r="531" spans="1:2" x14ac:dyDescent="0.25">
      <c r="A531" s="74" t="s">
        <v>2255</v>
      </c>
      <c r="B531" s="75">
        <v>1</v>
      </c>
    </row>
    <row r="532" spans="1:2" x14ac:dyDescent="0.25">
      <c r="A532" s="74" t="s">
        <v>2256</v>
      </c>
      <c r="B532" s="75">
        <v>1</v>
      </c>
    </row>
    <row r="533" spans="1:2" x14ac:dyDescent="0.25">
      <c r="A533" s="74" t="s">
        <v>2257</v>
      </c>
      <c r="B533" s="75">
        <v>1</v>
      </c>
    </row>
    <row r="534" spans="1:2" x14ac:dyDescent="0.25">
      <c r="A534" s="74" t="s">
        <v>2258</v>
      </c>
      <c r="B534" s="75">
        <v>1</v>
      </c>
    </row>
    <row r="535" spans="1:2" x14ac:dyDescent="0.25">
      <c r="A535" s="74" t="s">
        <v>2259</v>
      </c>
      <c r="B535" s="75">
        <v>1</v>
      </c>
    </row>
    <row r="536" spans="1:2" x14ac:dyDescent="0.25">
      <c r="A536" s="74" t="s">
        <v>2260</v>
      </c>
      <c r="B536" s="75">
        <v>1</v>
      </c>
    </row>
    <row r="537" spans="1:2" x14ac:dyDescent="0.25">
      <c r="A537" s="74" t="s">
        <v>2261</v>
      </c>
      <c r="B537" s="75">
        <v>1</v>
      </c>
    </row>
    <row r="538" spans="1:2" x14ac:dyDescent="0.25">
      <c r="A538" s="74" t="s">
        <v>2262</v>
      </c>
      <c r="B538" s="75">
        <v>1</v>
      </c>
    </row>
    <row r="539" spans="1:2" x14ac:dyDescent="0.25">
      <c r="A539" s="74" t="s">
        <v>2263</v>
      </c>
      <c r="B539" s="75">
        <v>1</v>
      </c>
    </row>
    <row r="540" spans="1:2" x14ac:dyDescent="0.25">
      <c r="A540" s="74" t="s">
        <v>2264</v>
      </c>
      <c r="B540" s="75">
        <v>1</v>
      </c>
    </row>
    <row r="541" spans="1:2" x14ac:dyDescent="0.25">
      <c r="A541" s="74" t="s">
        <v>2265</v>
      </c>
      <c r="B541" s="75">
        <v>1.18</v>
      </c>
    </row>
    <row r="542" spans="1:2" x14ac:dyDescent="0.25">
      <c r="A542" s="74" t="s">
        <v>2266</v>
      </c>
      <c r="B542" s="75">
        <v>1</v>
      </c>
    </row>
    <row r="543" spans="1:2" x14ac:dyDescent="0.25">
      <c r="A543" s="74" t="s">
        <v>2267</v>
      </c>
      <c r="B543" s="75">
        <v>1</v>
      </c>
    </row>
    <row r="544" spans="1:2" x14ac:dyDescent="0.25">
      <c r="A544" s="74" t="s">
        <v>2268</v>
      </c>
      <c r="B544" s="75">
        <v>1</v>
      </c>
    </row>
    <row r="545" spans="1:2" x14ac:dyDescent="0.25">
      <c r="A545" s="74" t="s">
        <v>2269</v>
      </c>
      <c r="B545" s="75">
        <v>1</v>
      </c>
    </row>
    <row r="546" spans="1:2" x14ac:dyDescent="0.25">
      <c r="A546" s="74" t="s">
        <v>2270</v>
      </c>
      <c r="B546" s="75">
        <v>1</v>
      </c>
    </row>
    <row r="547" spans="1:2" x14ac:dyDescent="0.25">
      <c r="A547" s="74" t="s">
        <v>2271</v>
      </c>
      <c r="B547" s="75">
        <v>1</v>
      </c>
    </row>
    <row r="548" spans="1:2" x14ac:dyDescent="0.25">
      <c r="A548" s="74" t="s">
        <v>2272</v>
      </c>
      <c r="B548" s="75">
        <v>1</v>
      </c>
    </row>
    <row r="549" spans="1:2" x14ac:dyDescent="0.25">
      <c r="A549" s="74" t="s">
        <v>2273</v>
      </c>
      <c r="B549" s="75">
        <v>1</v>
      </c>
    </row>
    <row r="550" spans="1:2" x14ac:dyDescent="0.25">
      <c r="A550" s="74" t="s">
        <v>2274</v>
      </c>
      <c r="B550" s="75">
        <v>1</v>
      </c>
    </row>
    <row r="551" spans="1:2" x14ac:dyDescent="0.25">
      <c r="A551" s="74" t="s">
        <v>2275</v>
      </c>
      <c r="B551" s="75">
        <v>1</v>
      </c>
    </row>
    <row r="552" spans="1:2" x14ac:dyDescent="0.25">
      <c r="A552" s="74" t="s">
        <v>2276</v>
      </c>
      <c r="B552" s="75">
        <v>1</v>
      </c>
    </row>
    <row r="553" spans="1:2" x14ac:dyDescent="0.25">
      <c r="A553" s="74" t="s">
        <v>2277</v>
      </c>
      <c r="B553" s="75">
        <v>1</v>
      </c>
    </row>
    <row r="554" spans="1:2" x14ac:dyDescent="0.25">
      <c r="A554" s="74" t="s">
        <v>2278</v>
      </c>
      <c r="B554" s="75">
        <v>1</v>
      </c>
    </row>
    <row r="555" spans="1:2" x14ac:dyDescent="0.25">
      <c r="A555" s="74" t="s">
        <v>2279</v>
      </c>
      <c r="B555" s="75">
        <v>1</v>
      </c>
    </row>
    <row r="556" spans="1:2" x14ac:dyDescent="0.25">
      <c r="A556" s="74" t="s">
        <v>2280</v>
      </c>
      <c r="B556" s="75">
        <v>1.33</v>
      </c>
    </row>
    <row r="557" spans="1:2" x14ac:dyDescent="0.25">
      <c r="A557" s="74" t="s">
        <v>2281</v>
      </c>
      <c r="B557" s="75">
        <v>1</v>
      </c>
    </row>
    <row r="558" spans="1:2" x14ac:dyDescent="0.25">
      <c r="A558" s="74" t="s">
        <v>2282</v>
      </c>
      <c r="B558" s="75">
        <v>1</v>
      </c>
    </row>
    <row r="559" spans="1:2" x14ac:dyDescent="0.25">
      <c r="A559" s="74" t="s">
        <v>2283</v>
      </c>
      <c r="B559" s="75">
        <v>1</v>
      </c>
    </row>
    <row r="560" spans="1:2" x14ac:dyDescent="0.25">
      <c r="A560" s="74" t="s">
        <v>2284</v>
      </c>
      <c r="B560" s="75">
        <v>1</v>
      </c>
    </row>
    <row r="561" spans="1:2" x14ac:dyDescent="0.25">
      <c r="A561" s="74" t="s">
        <v>2285</v>
      </c>
      <c r="B561" s="75">
        <v>1</v>
      </c>
    </row>
    <row r="562" spans="1:2" x14ac:dyDescent="0.25">
      <c r="A562" s="74" t="s">
        <v>2286</v>
      </c>
      <c r="B562" s="75">
        <v>1</v>
      </c>
    </row>
    <row r="563" spans="1:2" x14ac:dyDescent="0.25">
      <c r="A563" s="74" t="s">
        <v>2287</v>
      </c>
      <c r="B563" s="75">
        <v>1</v>
      </c>
    </row>
    <row r="564" spans="1:2" x14ac:dyDescent="0.25">
      <c r="A564" s="74" t="s">
        <v>2288</v>
      </c>
      <c r="B564" s="75">
        <v>1</v>
      </c>
    </row>
    <row r="565" spans="1:2" x14ac:dyDescent="0.25">
      <c r="A565" s="74" t="s">
        <v>2289</v>
      </c>
      <c r="B565" s="75">
        <v>1</v>
      </c>
    </row>
    <row r="566" spans="1:2" x14ac:dyDescent="0.25">
      <c r="A566" s="74" t="s">
        <v>2290</v>
      </c>
      <c r="B566" s="75">
        <v>1.1299999999999999</v>
      </c>
    </row>
    <row r="567" spans="1:2" x14ac:dyDescent="0.25">
      <c r="A567" s="74" t="s">
        <v>2291</v>
      </c>
      <c r="B567" s="75">
        <v>1</v>
      </c>
    </row>
    <row r="568" spans="1:2" x14ac:dyDescent="0.25">
      <c r="A568" s="74" t="s">
        <v>2292</v>
      </c>
      <c r="B568" s="75">
        <v>2.5500000000000003</v>
      </c>
    </row>
    <row r="569" spans="1:2" x14ac:dyDescent="0.25">
      <c r="A569" s="74" t="s">
        <v>2293</v>
      </c>
      <c r="B569" s="75">
        <v>1</v>
      </c>
    </row>
    <row r="570" spans="1:2" x14ac:dyDescent="0.25">
      <c r="A570" s="74" t="s">
        <v>2294</v>
      </c>
      <c r="B570" s="75">
        <v>1</v>
      </c>
    </row>
    <row r="571" spans="1:2" x14ac:dyDescent="0.25">
      <c r="A571" s="74" t="s">
        <v>2295</v>
      </c>
      <c r="B571" s="75">
        <v>1.1299999999999999</v>
      </c>
    </row>
    <row r="572" spans="1:2" x14ac:dyDescent="0.25">
      <c r="A572" s="74" t="s">
        <v>2296</v>
      </c>
      <c r="B572" s="75">
        <v>1</v>
      </c>
    </row>
    <row r="573" spans="1:2" x14ac:dyDescent="0.25">
      <c r="A573" s="74" t="s">
        <v>2297</v>
      </c>
      <c r="B573" s="75">
        <v>1</v>
      </c>
    </row>
    <row r="574" spans="1:2" x14ac:dyDescent="0.25">
      <c r="A574" s="74" t="s">
        <v>2298</v>
      </c>
      <c r="B574" s="75">
        <v>1</v>
      </c>
    </row>
    <row r="575" spans="1:2" x14ac:dyDescent="0.25">
      <c r="A575" s="74" t="s">
        <v>2299</v>
      </c>
      <c r="B575" s="75">
        <v>1</v>
      </c>
    </row>
    <row r="576" spans="1:2" x14ac:dyDescent="0.25">
      <c r="A576" s="74" t="s">
        <v>2300</v>
      </c>
      <c r="B576" s="75">
        <v>1</v>
      </c>
    </row>
    <row r="577" spans="1:2" x14ac:dyDescent="0.25">
      <c r="A577" s="74" t="s">
        <v>2301</v>
      </c>
      <c r="B577" s="75">
        <v>1</v>
      </c>
    </row>
    <row r="578" spans="1:2" x14ac:dyDescent="0.25">
      <c r="A578" s="74" t="s">
        <v>2302</v>
      </c>
      <c r="B578" s="75">
        <v>1</v>
      </c>
    </row>
    <row r="579" spans="1:2" x14ac:dyDescent="0.25">
      <c r="A579" s="74" t="s">
        <v>2303</v>
      </c>
      <c r="B579" s="75">
        <v>1</v>
      </c>
    </row>
    <row r="580" spans="1:2" x14ac:dyDescent="0.25">
      <c r="A580" s="74" t="s">
        <v>2304</v>
      </c>
      <c r="B580" s="75">
        <v>1</v>
      </c>
    </row>
    <row r="581" spans="1:2" x14ac:dyDescent="0.25">
      <c r="A581" s="74" t="s">
        <v>2305</v>
      </c>
      <c r="B581" s="75">
        <v>1</v>
      </c>
    </row>
    <row r="582" spans="1:2" x14ac:dyDescent="0.25">
      <c r="A582" s="74" t="s">
        <v>2306</v>
      </c>
      <c r="B582" s="75">
        <v>1</v>
      </c>
    </row>
    <row r="583" spans="1:2" x14ac:dyDescent="0.25">
      <c r="A583" s="74" t="s">
        <v>2307</v>
      </c>
      <c r="B583" s="75">
        <v>1</v>
      </c>
    </row>
    <row r="584" spans="1:2" x14ac:dyDescent="0.25">
      <c r="A584" s="74" t="s">
        <v>2308</v>
      </c>
      <c r="B584" s="75">
        <v>1</v>
      </c>
    </row>
    <row r="585" spans="1:2" x14ac:dyDescent="0.25">
      <c r="A585" s="74" t="s">
        <v>2309</v>
      </c>
      <c r="B585" s="75">
        <v>1</v>
      </c>
    </row>
    <row r="586" spans="1:2" x14ac:dyDescent="0.25">
      <c r="A586" s="74" t="s">
        <v>2310</v>
      </c>
      <c r="B586" s="75">
        <v>1</v>
      </c>
    </row>
    <row r="587" spans="1:2" x14ac:dyDescent="0.25">
      <c r="A587" s="74" t="s">
        <v>2311</v>
      </c>
      <c r="B587" s="75">
        <v>1</v>
      </c>
    </row>
    <row r="588" spans="1:2" x14ac:dyDescent="0.25">
      <c r="A588" s="74" t="s">
        <v>2312</v>
      </c>
      <c r="B588" s="75">
        <v>1</v>
      </c>
    </row>
    <row r="589" spans="1:2" x14ac:dyDescent="0.25">
      <c r="A589" s="74" t="s">
        <v>2313</v>
      </c>
      <c r="B589" s="75">
        <v>1</v>
      </c>
    </row>
    <row r="590" spans="1:2" x14ac:dyDescent="0.25">
      <c r="A590" s="74" t="s">
        <v>2314</v>
      </c>
      <c r="B590" s="75">
        <v>1</v>
      </c>
    </row>
    <row r="591" spans="1:2" x14ac:dyDescent="0.25">
      <c r="A591" s="74" t="s">
        <v>2315</v>
      </c>
      <c r="B591" s="75">
        <v>1.05</v>
      </c>
    </row>
    <row r="592" spans="1:2" x14ac:dyDescent="0.25">
      <c r="A592" s="74" t="s">
        <v>2316</v>
      </c>
      <c r="B592" s="75">
        <v>1</v>
      </c>
    </row>
    <row r="593" spans="1:2" x14ac:dyDescent="0.25">
      <c r="A593" s="74" t="s">
        <v>2317</v>
      </c>
      <c r="B593" s="75">
        <v>1</v>
      </c>
    </row>
    <row r="594" spans="1:2" x14ac:dyDescent="0.25">
      <c r="A594" s="74" t="s">
        <v>2318</v>
      </c>
      <c r="B594" s="75">
        <v>1</v>
      </c>
    </row>
    <row r="595" spans="1:2" x14ac:dyDescent="0.25">
      <c r="A595" s="74" t="s">
        <v>2319</v>
      </c>
      <c r="B595" s="75">
        <v>1</v>
      </c>
    </row>
    <row r="596" spans="1:2" x14ac:dyDescent="0.25">
      <c r="A596" s="74" t="s">
        <v>2320</v>
      </c>
      <c r="B596" s="75">
        <v>1</v>
      </c>
    </row>
    <row r="597" spans="1:2" x14ac:dyDescent="0.25">
      <c r="A597" s="74" t="s">
        <v>2321</v>
      </c>
      <c r="B597" s="75">
        <v>1</v>
      </c>
    </row>
    <row r="598" spans="1:2" x14ac:dyDescent="0.25">
      <c r="A598" s="74" t="s">
        <v>2322</v>
      </c>
      <c r="B598" s="75">
        <v>1</v>
      </c>
    </row>
    <row r="599" spans="1:2" x14ac:dyDescent="0.25">
      <c r="A599" s="74" t="s">
        <v>2323</v>
      </c>
      <c r="B599" s="75">
        <v>1</v>
      </c>
    </row>
    <row r="600" spans="1:2" x14ac:dyDescent="0.25">
      <c r="A600" s="74" t="s">
        <v>2324</v>
      </c>
      <c r="B600" s="75">
        <v>1</v>
      </c>
    </row>
    <row r="601" spans="1:2" x14ac:dyDescent="0.25">
      <c r="A601" s="74" t="s">
        <v>2325</v>
      </c>
      <c r="B601" s="75">
        <v>1</v>
      </c>
    </row>
    <row r="602" spans="1:2" x14ac:dyDescent="0.25">
      <c r="A602" s="74" t="s">
        <v>2326</v>
      </c>
      <c r="B602" s="75">
        <v>1</v>
      </c>
    </row>
    <row r="603" spans="1:2" x14ac:dyDescent="0.25">
      <c r="A603" s="74" t="s">
        <v>2327</v>
      </c>
      <c r="B603" s="75">
        <v>1</v>
      </c>
    </row>
    <row r="604" spans="1:2" x14ac:dyDescent="0.25">
      <c r="A604" s="74" t="s">
        <v>2328</v>
      </c>
      <c r="B604" s="75">
        <v>1</v>
      </c>
    </row>
    <row r="605" spans="1:2" x14ac:dyDescent="0.25">
      <c r="A605" s="74" t="s">
        <v>2329</v>
      </c>
      <c r="B605" s="75">
        <v>1</v>
      </c>
    </row>
    <row r="606" spans="1:2" x14ac:dyDescent="0.25">
      <c r="A606" s="74" t="s">
        <v>2330</v>
      </c>
      <c r="B606" s="75">
        <v>1.1499999999999999</v>
      </c>
    </row>
    <row r="607" spans="1:2" x14ac:dyDescent="0.25">
      <c r="A607" s="74" t="s">
        <v>2331</v>
      </c>
      <c r="B607" s="75">
        <v>1</v>
      </c>
    </row>
    <row r="608" spans="1:2" x14ac:dyDescent="0.25">
      <c r="A608" s="74" t="s">
        <v>2332</v>
      </c>
      <c r="B608" s="75">
        <v>1</v>
      </c>
    </row>
    <row r="609" spans="1:2" x14ac:dyDescent="0.25">
      <c r="A609" s="74" t="s">
        <v>2333</v>
      </c>
      <c r="B609" s="75">
        <v>1</v>
      </c>
    </row>
    <row r="610" spans="1:2" x14ac:dyDescent="0.25">
      <c r="A610" s="74" t="s">
        <v>2334</v>
      </c>
      <c r="B610" s="75">
        <v>1</v>
      </c>
    </row>
    <row r="611" spans="1:2" x14ac:dyDescent="0.25">
      <c r="A611" s="74" t="s">
        <v>2335</v>
      </c>
      <c r="B611" s="75">
        <v>1</v>
      </c>
    </row>
    <row r="612" spans="1:2" x14ac:dyDescent="0.25">
      <c r="A612" s="74" t="s">
        <v>2336</v>
      </c>
      <c r="B612" s="75">
        <v>1</v>
      </c>
    </row>
    <row r="613" spans="1:2" x14ac:dyDescent="0.25">
      <c r="A613" s="74" t="s">
        <v>2337</v>
      </c>
      <c r="B613" s="75">
        <v>1</v>
      </c>
    </row>
    <row r="614" spans="1:2" x14ac:dyDescent="0.25">
      <c r="A614" s="74" t="s">
        <v>2338</v>
      </c>
      <c r="B614" s="75">
        <v>1</v>
      </c>
    </row>
    <row r="615" spans="1:2" x14ac:dyDescent="0.25">
      <c r="A615" s="74" t="s">
        <v>2339</v>
      </c>
      <c r="B615" s="75">
        <v>1</v>
      </c>
    </row>
    <row r="616" spans="1:2" x14ac:dyDescent="0.25">
      <c r="A616" s="74" t="s">
        <v>2340</v>
      </c>
      <c r="B616" s="75">
        <v>1.05</v>
      </c>
    </row>
    <row r="617" spans="1:2" x14ac:dyDescent="0.25">
      <c r="A617" s="74" t="s">
        <v>2341</v>
      </c>
      <c r="B617" s="75">
        <v>1</v>
      </c>
    </row>
    <row r="618" spans="1:2" x14ac:dyDescent="0.25">
      <c r="A618" s="74" t="s">
        <v>2342</v>
      </c>
      <c r="B618" s="75">
        <v>1</v>
      </c>
    </row>
    <row r="619" spans="1:2" x14ac:dyDescent="0.25">
      <c r="A619" s="74" t="s">
        <v>2343</v>
      </c>
      <c r="B619" s="75">
        <v>1</v>
      </c>
    </row>
    <row r="620" spans="1:2" x14ac:dyDescent="0.25">
      <c r="A620" s="74" t="s">
        <v>2344</v>
      </c>
      <c r="B620" s="75">
        <v>1</v>
      </c>
    </row>
    <row r="621" spans="1:2" x14ac:dyDescent="0.25">
      <c r="A621" s="74" t="s">
        <v>2345</v>
      </c>
      <c r="B621" s="75">
        <v>1</v>
      </c>
    </row>
    <row r="622" spans="1:2" x14ac:dyDescent="0.25">
      <c r="A622" s="74" t="s">
        <v>2346</v>
      </c>
      <c r="B622" s="75">
        <v>1</v>
      </c>
    </row>
    <row r="623" spans="1:2" x14ac:dyDescent="0.25">
      <c r="A623" s="74" t="s">
        <v>2347</v>
      </c>
      <c r="B623" s="75">
        <v>1</v>
      </c>
    </row>
    <row r="624" spans="1:2" x14ac:dyDescent="0.25">
      <c r="A624" s="74" t="s">
        <v>2348</v>
      </c>
      <c r="B624" s="75">
        <v>1</v>
      </c>
    </row>
    <row r="625" spans="1:2" x14ac:dyDescent="0.25">
      <c r="A625" s="74" t="s">
        <v>2349</v>
      </c>
      <c r="B625" s="75">
        <v>1</v>
      </c>
    </row>
    <row r="626" spans="1:2" x14ac:dyDescent="0.25">
      <c r="A626" s="74" t="s">
        <v>2350</v>
      </c>
      <c r="B626" s="75">
        <v>1.1499999999999999</v>
      </c>
    </row>
    <row r="627" spans="1:2" x14ac:dyDescent="0.25">
      <c r="A627" s="74" t="s">
        <v>2351</v>
      </c>
      <c r="B627" s="75">
        <v>1</v>
      </c>
    </row>
    <row r="628" spans="1:2" x14ac:dyDescent="0.25">
      <c r="A628" s="74" t="s">
        <v>2352</v>
      </c>
      <c r="B628" s="75">
        <v>1</v>
      </c>
    </row>
    <row r="629" spans="1:2" x14ac:dyDescent="0.25">
      <c r="A629" s="74" t="s">
        <v>2353</v>
      </c>
      <c r="B629" s="75">
        <v>1</v>
      </c>
    </row>
    <row r="630" spans="1:2" x14ac:dyDescent="0.25">
      <c r="A630" s="74" t="s">
        <v>2354</v>
      </c>
      <c r="B630" s="75">
        <v>1</v>
      </c>
    </row>
    <row r="631" spans="1:2" x14ac:dyDescent="0.25">
      <c r="A631" s="74" t="s">
        <v>2355</v>
      </c>
      <c r="B631" s="75">
        <v>1</v>
      </c>
    </row>
    <row r="632" spans="1:2" x14ac:dyDescent="0.25">
      <c r="A632" s="74" t="s">
        <v>2356</v>
      </c>
      <c r="B632" s="75">
        <v>1</v>
      </c>
    </row>
    <row r="633" spans="1:2" x14ac:dyDescent="0.25">
      <c r="A633" s="74" t="s">
        <v>2357</v>
      </c>
      <c r="B633" s="75">
        <v>1</v>
      </c>
    </row>
    <row r="634" spans="1:2" x14ac:dyDescent="0.25">
      <c r="A634" s="74" t="s">
        <v>2358</v>
      </c>
      <c r="B634" s="75">
        <v>1</v>
      </c>
    </row>
    <row r="635" spans="1:2" x14ac:dyDescent="0.25">
      <c r="A635" s="74" t="s">
        <v>2359</v>
      </c>
      <c r="B635" s="75">
        <v>1</v>
      </c>
    </row>
    <row r="636" spans="1:2" x14ac:dyDescent="0.25">
      <c r="A636" s="74" t="s">
        <v>2360</v>
      </c>
      <c r="B636" s="75">
        <v>1</v>
      </c>
    </row>
    <row r="637" spans="1:2" x14ac:dyDescent="0.25">
      <c r="A637" s="74" t="s">
        <v>2361</v>
      </c>
      <c r="B637" s="75">
        <v>1</v>
      </c>
    </row>
    <row r="638" spans="1:2" x14ac:dyDescent="0.25">
      <c r="A638" s="74" t="s">
        <v>2362</v>
      </c>
      <c r="B638" s="75">
        <v>1</v>
      </c>
    </row>
    <row r="639" spans="1:2" x14ac:dyDescent="0.25">
      <c r="A639" s="74" t="s">
        <v>2363</v>
      </c>
      <c r="B639" s="75">
        <v>1</v>
      </c>
    </row>
    <row r="640" spans="1:2" x14ac:dyDescent="0.25">
      <c r="A640" s="74" t="s">
        <v>2364</v>
      </c>
      <c r="B640" s="75">
        <v>1</v>
      </c>
    </row>
    <row r="641" spans="1:2" x14ac:dyDescent="0.25">
      <c r="A641" s="74" t="s">
        <v>2365</v>
      </c>
      <c r="B641" s="75">
        <v>1</v>
      </c>
    </row>
    <row r="642" spans="1:2" x14ac:dyDescent="0.25">
      <c r="A642" s="74" t="s">
        <v>2366</v>
      </c>
      <c r="B642" s="75">
        <v>1</v>
      </c>
    </row>
    <row r="643" spans="1:2" x14ac:dyDescent="0.25">
      <c r="A643" s="74" t="s">
        <v>2367</v>
      </c>
      <c r="B643" s="75">
        <v>1</v>
      </c>
    </row>
    <row r="644" spans="1:2" x14ac:dyDescent="0.25">
      <c r="A644" s="74" t="s">
        <v>2368</v>
      </c>
      <c r="B644" s="75">
        <v>1</v>
      </c>
    </row>
    <row r="645" spans="1:2" x14ac:dyDescent="0.25">
      <c r="A645" s="74" t="s">
        <v>2369</v>
      </c>
      <c r="B645" s="75">
        <v>1</v>
      </c>
    </row>
    <row r="646" spans="1:2" x14ac:dyDescent="0.25">
      <c r="A646" s="74" t="s">
        <v>2370</v>
      </c>
      <c r="B646" s="75">
        <v>1.1499999999999999</v>
      </c>
    </row>
    <row r="647" spans="1:2" x14ac:dyDescent="0.25">
      <c r="A647" s="74" t="s">
        <v>2371</v>
      </c>
      <c r="B647" s="75">
        <v>1</v>
      </c>
    </row>
    <row r="648" spans="1:2" x14ac:dyDescent="0.25">
      <c r="A648" s="74" t="s">
        <v>2372</v>
      </c>
      <c r="B648" s="75">
        <v>1</v>
      </c>
    </row>
    <row r="649" spans="1:2" x14ac:dyDescent="0.25">
      <c r="A649" s="74" t="s">
        <v>2373</v>
      </c>
      <c r="B649" s="75">
        <v>1</v>
      </c>
    </row>
    <row r="650" spans="1:2" x14ac:dyDescent="0.25">
      <c r="A650" s="74" t="s">
        <v>2374</v>
      </c>
      <c r="B650" s="75">
        <v>1</v>
      </c>
    </row>
    <row r="651" spans="1:2" x14ac:dyDescent="0.25">
      <c r="A651" s="74" t="s">
        <v>2375</v>
      </c>
      <c r="B651" s="75">
        <v>1</v>
      </c>
    </row>
    <row r="652" spans="1:2" x14ac:dyDescent="0.25">
      <c r="A652" s="74" t="s">
        <v>2376</v>
      </c>
      <c r="B652" s="75">
        <v>1</v>
      </c>
    </row>
    <row r="653" spans="1:2" x14ac:dyDescent="0.25">
      <c r="A653" s="74" t="s">
        <v>2377</v>
      </c>
      <c r="B653" s="75">
        <v>1</v>
      </c>
    </row>
    <row r="654" spans="1:2" x14ac:dyDescent="0.25">
      <c r="A654" s="74" t="s">
        <v>2378</v>
      </c>
      <c r="B654" s="75">
        <v>1</v>
      </c>
    </row>
    <row r="655" spans="1:2" x14ac:dyDescent="0.25">
      <c r="A655" s="74" t="s">
        <v>2379</v>
      </c>
      <c r="B655" s="75">
        <v>1</v>
      </c>
    </row>
    <row r="656" spans="1:2" x14ac:dyDescent="0.25">
      <c r="A656" s="74" t="s">
        <v>2380</v>
      </c>
      <c r="B656" s="75">
        <v>1</v>
      </c>
    </row>
    <row r="657" spans="1:2" x14ac:dyDescent="0.25">
      <c r="A657" s="74" t="s">
        <v>2381</v>
      </c>
      <c r="B657" s="75">
        <v>1</v>
      </c>
    </row>
    <row r="658" spans="1:2" x14ac:dyDescent="0.25">
      <c r="A658" s="74" t="s">
        <v>2382</v>
      </c>
      <c r="B658" s="75">
        <v>1</v>
      </c>
    </row>
    <row r="659" spans="1:2" x14ac:dyDescent="0.25">
      <c r="A659" s="74" t="s">
        <v>2383</v>
      </c>
      <c r="B659" s="75">
        <v>1</v>
      </c>
    </row>
    <row r="660" spans="1:2" x14ac:dyDescent="0.25">
      <c r="A660" s="74" t="s">
        <v>2384</v>
      </c>
      <c r="B660" s="75">
        <v>1</v>
      </c>
    </row>
    <row r="661" spans="1:2" x14ac:dyDescent="0.25">
      <c r="A661" s="74" t="s">
        <v>2385</v>
      </c>
      <c r="B661" s="75">
        <v>1</v>
      </c>
    </row>
    <row r="662" spans="1:2" x14ac:dyDescent="0.25">
      <c r="A662" s="74" t="s">
        <v>2386</v>
      </c>
      <c r="B662" s="75">
        <v>1</v>
      </c>
    </row>
    <row r="663" spans="1:2" x14ac:dyDescent="0.25">
      <c r="A663" s="74" t="s">
        <v>2387</v>
      </c>
      <c r="B663" s="75">
        <v>1</v>
      </c>
    </row>
    <row r="664" spans="1:2" x14ac:dyDescent="0.25">
      <c r="A664" s="74" t="s">
        <v>2388</v>
      </c>
      <c r="B664" s="75">
        <v>1</v>
      </c>
    </row>
    <row r="665" spans="1:2" x14ac:dyDescent="0.25">
      <c r="A665" s="74" t="s">
        <v>2389</v>
      </c>
      <c r="B665" s="75">
        <v>1</v>
      </c>
    </row>
    <row r="666" spans="1:2" x14ac:dyDescent="0.25">
      <c r="A666" s="74" t="s">
        <v>2390</v>
      </c>
      <c r="B666" s="75">
        <v>1.1399999999999999</v>
      </c>
    </row>
    <row r="667" spans="1:2" x14ac:dyDescent="0.25">
      <c r="A667" s="74" t="s">
        <v>2391</v>
      </c>
      <c r="B667" s="75">
        <v>1</v>
      </c>
    </row>
    <row r="668" spans="1:2" x14ac:dyDescent="0.25">
      <c r="A668" s="74" t="s">
        <v>2392</v>
      </c>
      <c r="B668" s="75">
        <v>1</v>
      </c>
    </row>
    <row r="669" spans="1:2" x14ac:dyDescent="0.25">
      <c r="A669" s="74" t="s">
        <v>2393</v>
      </c>
      <c r="B669" s="75">
        <v>1</v>
      </c>
    </row>
    <row r="670" spans="1:2" x14ac:dyDescent="0.25">
      <c r="A670" s="74" t="s">
        <v>2394</v>
      </c>
      <c r="B670" s="75">
        <v>1</v>
      </c>
    </row>
    <row r="671" spans="1:2" x14ac:dyDescent="0.25">
      <c r="A671" s="74" t="s">
        <v>2395</v>
      </c>
      <c r="B671" s="75">
        <v>1.04</v>
      </c>
    </row>
    <row r="672" spans="1:2" x14ac:dyDescent="0.25">
      <c r="A672" s="74" t="s">
        <v>2396</v>
      </c>
      <c r="B672" s="75">
        <v>1</v>
      </c>
    </row>
    <row r="673" spans="1:2" x14ac:dyDescent="0.25">
      <c r="A673" s="74" t="s">
        <v>2397</v>
      </c>
      <c r="B673" s="75">
        <v>1</v>
      </c>
    </row>
    <row r="674" spans="1:2" x14ac:dyDescent="0.25">
      <c r="A674" s="74" t="s">
        <v>2398</v>
      </c>
      <c r="B674" s="75">
        <v>1</v>
      </c>
    </row>
    <row r="675" spans="1:2" x14ac:dyDescent="0.25">
      <c r="A675" s="74" t="s">
        <v>2399</v>
      </c>
      <c r="B675" s="75">
        <v>1</v>
      </c>
    </row>
    <row r="676" spans="1:2" x14ac:dyDescent="0.25">
      <c r="A676" s="74" t="s">
        <v>2400</v>
      </c>
      <c r="B676" s="75">
        <v>1.0900000000000001</v>
      </c>
    </row>
    <row r="677" spans="1:2" x14ac:dyDescent="0.25">
      <c r="A677" s="74" t="s">
        <v>2401</v>
      </c>
      <c r="B677" s="75">
        <v>1</v>
      </c>
    </row>
    <row r="678" spans="1:2" x14ac:dyDescent="0.25">
      <c r="A678" s="74" t="s">
        <v>2402</v>
      </c>
      <c r="B678" s="75">
        <v>1</v>
      </c>
    </row>
    <row r="679" spans="1:2" x14ac:dyDescent="0.25">
      <c r="A679" s="74" t="s">
        <v>2403</v>
      </c>
      <c r="B679" s="75">
        <v>1</v>
      </c>
    </row>
    <row r="680" spans="1:2" x14ac:dyDescent="0.25">
      <c r="A680" s="74" t="s">
        <v>2404</v>
      </c>
      <c r="B680" s="75">
        <v>1</v>
      </c>
    </row>
    <row r="681" spans="1:2" x14ac:dyDescent="0.25">
      <c r="A681" s="74" t="s">
        <v>2405</v>
      </c>
      <c r="B681" s="75">
        <v>1</v>
      </c>
    </row>
    <row r="682" spans="1:2" x14ac:dyDescent="0.25">
      <c r="A682" s="74" t="s">
        <v>2406</v>
      </c>
      <c r="B682" s="75">
        <v>1</v>
      </c>
    </row>
    <row r="683" spans="1:2" x14ac:dyDescent="0.25">
      <c r="A683" s="74" t="s">
        <v>2407</v>
      </c>
      <c r="B683" s="75">
        <v>1</v>
      </c>
    </row>
    <row r="684" spans="1:2" x14ac:dyDescent="0.25">
      <c r="A684" s="74" t="s">
        <v>2408</v>
      </c>
      <c r="B684" s="75">
        <v>1</v>
      </c>
    </row>
    <row r="685" spans="1:2" x14ac:dyDescent="0.25">
      <c r="A685" s="74" t="s">
        <v>2409</v>
      </c>
      <c r="B685" s="75">
        <v>1</v>
      </c>
    </row>
    <row r="686" spans="1:2" x14ac:dyDescent="0.25">
      <c r="A686" s="74" t="s">
        <v>2410</v>
      </c>
      <c r="B686" s="75">
        <v>1</v>
      </c>
    </row>
    <row r="687" spans="1:2" x14ac:dyDescent="0.25">
      <c r="A687" s="74" t="s">
        <v>2411</v>
      </c>
      <c r="B687" s="75">
        <v>1</v>
      </c>
    </row>
    <row r="688" spans="1:2" x14ac:dyDescent="0.25">
      <c r="A688" s="74" t="s">
        <v>2412</v>
      </c>
      <c r="B688" s="75">
        <v>1</v>
      </c>
    </row>
    <row r="689" spans="1:2" x14ac:dyDescent="0.25">
      <c r="A689" s="74" t="s">
        <v>2413</v>
      </c>
      <c r="B689" s="75">
        <v>1</v>
      </c>
    </row>
    <row r="690" spans="1:2" x14ac:dyDescent="0.25">
      <c r="A690" s="74" t="s">
        <v>2414</v>
      </c>
      <c r="B690" s="75">
        <v>1</v>
      </c>
    </row>
    <row r="691" spans="1:2" x14ac:dyDescent="0.25">
      <c r="A691" s="74" t="s">
        <v>2415</v>
      </c>
      <c r="B691" s="75">
        <v>1</v>
      </c>
    </row>
    <row r="692" spans="1:2" x14ac:dyDescent="0.25">
      <c r="A692" s="74" t="s">
        <v>2416</v>
      </c>
      <c r="B692" s="75">
        <v>1</v>
      </c>
    </row>
    <row r="693" spans="1:2" x14ac:dyDescent="0.25">
      <c r="A693" s="74" t="s">
        <v>2417</v>
      </c>
      <c r="B693" s="75">
        <v>1</v>
      </c>
    </row>
    <row r="694" spans="1:2" x14ac:dyDescent="0.25">
      <c r="A694" s="74" t="s">
        <v>2418</v>
      </c>
      <c r="B694" s="75">
        <v>1</v>
      </c>
    </row>
    <row r="695" spans="1:2" x14ac:dyDescent="0.25">
      <c r="A695" s="74" t="s">
        <v>2419</v>
      </c>
      <c r="B695" s="75">
        <v>1</v>
      </c>
    </row>
    <row r="696" spans="1:2" x14ac:dyDescent="0.25">
      <c r="A696" s="74" t="s">
        <v>2420</v>
      </c>
      <c r="B696" s="75">
        <v>1</v>
      </c>
    </row>
    <row r="697" spans="1:2" x14ac:dyDescent="0.25">
      <c r="A697" s="74" t="s">
        <v>2421</v>
      </c>
      <c r="B697" s="75">
        <v>1</v>
      </c>
    </row>
    <row r="698" spans="1:2" x14ac:dyDescent="0.25">
      <c r="A698" s="74" t="s">
        <v>2422</v>
      </c>
      <c r="B698" s="75">
        <v>1</v>
      </c>
    </row>
    <row r="699" spans="1:2" x14ac:dyDescent="0.25">
      <c r="A699" s="74" t="s">
        <v>2423</v>
      </c>
      <c r="B699" s="75">
        <v>1</v>
      </c>
    </row>
    <row r="700" spans="1:2" x14ac:dyDescent="0.25">
      <c r="A700" s="74" t="s">
        <v>2424</v>
      </c>
      <c r="B700" s="75">
        <v>1</v>
      </c>
    </row>
    <row r="701" spans="1:2" x14ac:dyDescent="0.25">
      <c r="A701" s="74" t="s">
        <v>2425</v>
      </c>
      <c r="B701" s="75">
        <v>1.18</v>
      </c>
    </row>
    <row r="702" spans="1:2" x14ac:dyDescent="0.25">
      <c r="A702" s="74" t="s">
        <v>2426</v>
      </c>
      <c r="B702" s="75">
        <v>1</v>
      </c>
    </row>
    <row r="703" spans="1:2" x14ac:dyDescent="0.25">
      <c r="A703" s="74" t="s">
        <v>2427</v>
      </c>
      <c r="B703" s="75">
        <v>1</v>
      </c>
    </row>
    <row r="704" spans="1:2" x14ac:dyDescent="0.25">
      <c r="A704" s="74" t="s">
        <v>2428</v>
      </c>
      <c r="B704" s="75">
        <v>1</v>
      </c>
    </row>
    <row r="705" spans="1:2" x14ac:dyDescent="0.25">
      <c r="A705" s="74" t="s">
        <v>2429</v>
      </c>
      <c r="B705" s="75">
        <v>1</v>
      </c>
    </row>
    <row r="706" spans="1:2" x14ac:dyDescent="0.25">
      <c r="A706" s="74" t="s">
        <v>2430</v>
      </c>
      <c r="B706" s="75">
        <v>1.05</v>
      </c>
    </row>
    <row r="707" spans="1:2" x14ac:dyDescent="0.25">
      <c r="A707" s="74" t="s">
        <v>2431</v>
      </c>
      <c r="B707" s="75">
        <v>1</v>
      </c>
    </row>
    <row r="708" spans="1:2" x14ac:dyDescent="0.25">
      <c r="A708" s="74" t="s">
        <v>2432</v>
      </c>
      <c r="B708" s="75">
        <v>1</v>
      </c>
    </row>
    <row r="709" spans="1:2" x14ac:dyDescent="0.25">
      <c r="A709" s="74" t="s">
        <v>2433</v>
      </c>
      <c r="B709" s="75">
        <v>1</v>
      </c>
    </row>
    <row r="710" spans="1:2" x14ac:dyDescent="0.25">
      <c r="A710" s="74" t="s">
        <v>2434</v>
      </c>
      <c r="B710" s="75">
        <v>1</v>
      </c>
    </row>
    <row r="711" spans="1:2" x14ac:dyDescent="0.25">
      <c r="A711" s="74" t="s">
        <v>2435</v>
      </c>
      <c r="B711" s="75">
        <v>1</v>
      </c>
    </row>
    <row r="712" spans="1:2" x14ac:dyDescent="0.25">
      <c r="A712" s="74" t="s">
        <v>2436</v>
      </c>
      <c r="B712" s="75">
        <v>1</v>
      </c>
    </row>
    <row r="713" spans="1:2" x14ac:dyDescent="0.25">
      <c r="A713" s="74" t="s">
        <v>2437</v>
      </c>
      <c r="B713" s="75">
        <v>1</v>
      </c>
    </row>
    <row r="714" spans="1:2" x14ac:dyDescent="0.25">
      <c r="A714" s="74" t="s">
        <v>2438</v>
      </c>
      <c r="B714" s="75">
        <v>1</v>
      </c>
    </row>
    <row r="715" spans="1:2" x14ac:dyDescent="0.25">
      <c r="A715" s="74" t="s">
        <v>2439</v>
      </c>
      <c r="B715" s="75">
        <v>1</v>
      </c>
    </row>
    <row r="716" spans="1:2" x14ac:dyDescent="0.25">
      <c r="A716" s="74" t="s">
        <v>2440</v>
      </c>
      <c r="B716" s="75">
        <v>1</v>
      </c>
    </row>
    <row r="717" spans="1:2" x14ac:dyDescent="0.25">
      <c r="A717" s="74" t="s">
        <v>2441</v>
      </c>
      <c r="B717" s="75">
        <v>1</v>
      </c>
    </row>
    <row r="718" spans="1:2" x14ac:dyDescent="0.25">
      <c r="A718" s="74" t="s">
        <v>2442</v>
      </c>
      <c r="B718" s="75">
        <v>1</v>
      </c>
    </row>
    <row r="719" spans="1:2" x14ac:dyDescent="0.25">
      <c r="A719" s="74" t="s">
        <v>2443</v>
      </c>
      <c r="B719" s="7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B29"/>
  <sheetViews>
    <sheetView topLeftCell="A25" workbookViewId="0">
      <selection activeCell="B2" sqref="B2:B29"/>
    </sheetView>
  </sheetViews>
  <sheetFormatPr defaultRowHeight="15" x14ac:dyDescent="0.25"/>
  <cols>
    <col min="1" max="1" width="8.140625" bestFit="1" customWidth="1"/>
    <col min="2" max="2" width="44.42578125" bestFit="1" customWidth="1"/>
  </cols>
  <sheetData>
    <row r="1" spans="1:2" x14ac:dyDescent="0.25">
      <c r="A1" t="s">
        <v>1292</v>
      </c>
      <c r="B1" t="s">
        <v>2445</v>
      </c>
    </row>
    <row r="2" spans="1:2" x14ac:dyDescent="0.25">
      <c r="A2">
        <v>1</v>
      </c>
      <c r="B2" t="s">
        <v>2446</v>
      </c>
    </row>
    <row r="3" spans="1:2" x14ac:dyDescent="0.25">
      <c r="A3">
        <v>2</v>
      </c>
      <c r="B3" t="s">
        <v>2447</v>
      </c>
    </row>
    <row r="4" spans="1:2" x14ac:dyDescent="0.25">
      <c r="A4">
        <v>3</v>
      </c>
      <c r="B4" t="s">
        <v>2448</v>
      </c>
    </row>
    <row r="5" spans="1:2" x14ac:dyDescent="0.25">
      <c r="A5">
        <v>4</v>
      </c>
      <c r="B5" t="s">
        <v>2449</v>
      </c>
    </row>
    <row r="6" spans="1:2" x14ac:dyDescent="0.25">
      <c r="A6">
        <v>5</v>
      </c>
      <c r="B6" t="s">
        <v>2450</v>
      </c>
    </row>
    <row r="7" spans="1:2" x14ac:dyDescent="0.25">
      <c r="A7">
        <v>6</v>
      </c>
      <c r="B7" t="s">
        <v>2451</v>
      </c>
    </row>
    <row r="8" spans="1:2" x14ac:dyDescent="0.25">
      <c r="A8">
        <v>7</v>
      </c>
      <c r="B8" t="s">
        <v>2452</v>
      </c>
    </row>
    <row r="9" spans="1:2" x14ac:dyDescent="0.25">
      <c r="A9">
        <v>8</v>
      </c>
      <c r="B9" s="9" t="s">
        <v>2471</v>
      </c>
    </row>
    <row r="10" spans="1:2" x14ac:dyDescent="0.25">
      <c r="A10">
        <v>9</v>
      </c>
      <c r="B10" s="9" t="s">
        <v>2472</v>
      </c>
    </row>
    <row r="11" spans="1:2" x14ac:dyDescent="0.25">
      <c r="A11">
        <v>10</v>
      </c>
      <c r="B11" t="s">
        <v>2453</v>
      </c>
    </row>
    <row r="12" spans="1:2" x14ac:dyDescent="0.25">
      <c r="A12">
        <v>11</v>
      </c>
      <c r="B12" t="s">
        <v>2454</v>
      </c>
    </row>
    <row r="13" spans="1:2" x14ac:dyDescent="0.25">
      <c r="A13">
        <v>12</v>
      </c>
      <c r="B13" t="s">
        <v>2455</v>
      </c>
    </row>
    <row r="14" spans="1:2" x14ac:dyDescent="0.25">
      <c r="A14">
        <v>13</v>
      </c>
      <c r="B14" t="s">
        <v>2456</v>
      </c>
    </row>
    <row r="15" spans="1:2" x14ac:dyDescent="0.25">
      <c r="A15">
        <v>14</v>
      </c>
      <c r="B15" t="s">
        <v>2457</v>
      </c>
    </row>
    <row r="16" spans="1:2" x14ac:dyDescent="0.25">
      <c r="A16">
        <v>15</v>
      </c>
      <c r="B16" t="s">
        <v>2458</v>
      </c>
    </row>
    <row r="17" spans="1:2" x14ac:dyDescent="0.25">
      <c r="A17">
        <v>16</v>
      </c>
      <c r="B17" t="s">
        <v>2459</v>
      </c>
    </row>
    <row r="18" spans="1:2" x14ac:dyDescent="0.25">
      <c r="A18">
        <v>17</v>
      </c>
      <c r="B18" t="s">
        <v>2460</v>
      </c>
    </row>
    <row r="19" spans="1:2" x14ac:dyDescent="0.25">
      <c r="A19">
        <v>18</v>
      </c>
      <c r="B19" t="s">
        <v>2461</v>
      </c>
    </row>
    <row r="20" spans="1:2" x14ac:dyDescent="0.25">
      <c r="A20">
        <v>19</v>
      </c>
      <c r="B20" t="s">
        <v>2462</v>
      </c>
    </row>
    <row r="21" spans="1:2" x14ac:dyDescent="0.25">
      <c r="A21">
        <v>20</v>
      </c>
      <c r="B21" t="s">
        <v>2463</v>
      </c>
    </row>
    <row r="22" spans="1:2" x14ac:dyDescent="0.25">
      <c r="A22">
        <v>21</v>
      </c>
      <c r="B22" t="s">
        <v>2464</v>
      </c>
    </row>
    <row r="23" spans="1:2" x14ac:dyDescent="0.25">
      <c r="A23">
        <v>22</v>
      </c>
      <c r="B23" t="s">
        <v>2465</v>
      </c>
    </row>
    <row r="24" spans="1:2" x14ac:dyDescent="0.25">
      <c r="A24">
        <v>23</v>
      </c>
      <c r="B24" t="s">
        <v>2466</v>
      </c>
    </row>
    <row r="25" spans="1:2" x14ac:dyDescent="0.25">
      <c r="A25">
        <v>24</v>
      </c>
      <c r="B25" t="s">
        <v>2467</v>
      </c>
    </row>
    <row r="26" spans="1:2" x14ac:dyDescent="0.25">
      <c r="A26">
        <v>25</v>
      </c>
      <c r="B26" t="s">
        <v>3044</v>
      </c>
    </row>
    <row r="27" spans="1:2" x14ac:dyDescent="0.25">
      <c r="A27">
        <v>26</v>
      </c>
      <c r="B27" t="s">
        <v>2468</v>
      </c>
    </row>
    <row r="28" spans="1:2" x14ac:dyDescent="0.25">
      <c r="A28">
        <v>27</v>
      </c>
      <c r="B28" t="s">
        <v>2469</v>
      </c>
    </row>
    <row r="29" spans="1:2" x14ac:dyDescent="0.25">
      <c r="A29">
        <v>28</v>
      </c>
      <c r="B29" t="s">
        <v>2470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B4"/>
  <sheetViews>
    <sheetView workbookViewId="0">
      <selection activeCell="A5" sqref="A5"/>
    </sheetView>
  </sheetViews>
  <sheetFormatPr defaultRowHeight="15" x14ac:dyDescent="0.25"/>
  <sheetData>
    <row r="1" spans="1:2" x14ac:dyDescent="0.25">
      <c r="A1" t="s">
        <v>2476</v>
      </c>
      <c r="B1" t="s">
        <v>2477</v>
      </c>
    </row>
    <row r="2" spans="1:2" x14ac:dyDescent="0.25">
      <c r="A2">
        <v>1</v>
      </c>
      <c r="B2" t="s">
        <v>630</v>
      </c>
    </row>
    <row r="3" spans="1:2" x14ac:dyDescent="0.25">
      <c r="A3">
        <v>2</v>
      </c>
      <c r="B3" t="s">
        <v>2478</v>
      </c>
    </row>
    <row r="4" spans="1:2" x14ac:dyDescent="0.25">
      <c r="A4">
        <v>3</v>
      </c>
      <c r="B4" t="s">
        <v>2479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J202"/>
  <sheetViews>
    <sheetView workbookViewId="0">
      <selection activeCell="J3" sqref="J3"/>
    </sheetView>
  </sheetViews>
  <sheetFormatPr defaultRowHeight="15" x14ac:dyDescent="0.25"/>
  <cols>
    <col min="1" max="1" width="2" bestFit="1" customWidth="1"/>
    <col min="2" max="2" width="19" bestFit="1" customWidth="1"/>
    <col min="3" max="3" width="31.42578125" bestFit="1" customWidth="1"/>
    <col min="4" max="4" width="8.5703125" bestFit="1" customWidth="1"/>
    <col min="5" max="5" width="36.28515625" bestFit="1" customWidth="1"/>
    <col min="8" max="8" width="7.5703125" bestFit="1" customWidth="1"/>
    <col min="9" max="10" width="15.7109375" bestFit="1" customWidth="1"/>
  </cols>
  <sheetData>
    <row r="1" spans="1:10" x14ac:dyDescent="0.25">
      <c r="B1" t="s">
        <v>624</v>
      </c>
      <c r="C1" t="s">
        <v>2484</v>
      </c>
      <c r="D1" t="s">
        <v>2485</v>
      </c>
      <c r="E1" t="s">
        <v>3052</v>
      </c>
      <c r="H1" t="s">
        <v>3062</v>
      </c>
    </row>
    <row r="2" spans="1:10" x14ac:dyDescent="0.25">
      <c r="A2">
        <f ca="1">IF(ISNUMBER(SEARCH($H$2,B2)),MAX($A$1:A1)+1,0)</f>
        <v>0</v>
      </c>
      <c r="B2" t="s">
        <v>2486</v>
      </c>
      <c r="C2" t="s">
        <v>2487</v>
      </c>
      <c r="D2" t="s">
        <v>2488</v>
      </c>
      <c r="E2" t="str">
        <f>CONCATENATE(B2," : ",C2)</f>
        <v>10M : 10mile run</v>
      </c>
      <c r="H2" t="str">
        <f ca="1">CELL("CONTENTS")</f>
        <v>Angler-budegassa::Round</v>
      </c>
      <c r="I2" t="str">
        <f ca="1">IFERROR(VLOOKUP(ROWS($I$2:I2),$A$2:$E$202,5,0),"")</f>
        <v/>
      </c>
      <c r="J2" t="e">
        <f ca="1">OFFSET($I$2,,,COUNTIF($I$2:$I$202,"?*"))</f>
        <v>#REF!</v>
      </c>
    </row>
    <row r="3" spans="1:10" x14ac:dyDescent="0.25">
      <c r="A3">
        <f ca="1">IF(ISNUMBER(SEARCH($H$2,B3)),MAX($A$1:A2)+1,0)</f>
        <v>0</v>
      </c>
      <c r="B3" t="s">
        <v>2489</v>
      </c>
      <c r="C3" t="s">
        <v>2490</v>
      </c>
      <c r="D3" t="s">
        <v>2491</v>
      </c>
      <c r="E3" t="str">
        <f t="shared" ref="E3:E66" si="0">CONCATENATE(B3," : ",C3)</f>
        <v>2n1 : 2 in 1</v>
      </c>
      <c r="I3" t="str">
        <f ca="1">IFERROR(VLOOKUP(ROWS($I$2:I3),$A$2:$E$202,5,0),"")</f>
        <v/>
      </c>
      <c r="J3" t="e">
        <f t="shared" ref="J3:J66" ca="1" si="1">OFFSET($I$2,,,COUNTIF($I$2:$I$202,"?*"))</f>
        <v>#REF!</v>
      </c>
    </row>
    <row r="4" spans="1:10" x14ac:dyDescent="0.25">
      <c r="A4">
        <f ca="1">IF(ISNUMBER(SEARCH($H$2,B4)),MAX($A$1:A3)+1,0)</f>
        <v>0</v>
      </c>
      <c r="B4" t="s">
        <v>2492</v>
      </c>
      <c r="C4" t="s">
        <v>2493</v>
      </c>
      <c r="D4" t="s">
        <v>655</v>
      </c>
      <c r="E4" t="str">
        <f t="shared" si="0"/>
        <v>3WK : 3 wrecks</v>
      </c>
      <c r="I4" t="str">
        <f ca="1">IFERROR(VLOOKUP(ROWS($I$2:I4),$A$2:$E$202,5,0),"")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2494</v>
      </c>
      <c r="C5" t="s">
        <v>2495</v>
      </c>
      <c r="D5" t="s">
        <v>653</v>
      </c>
      <c r="E5" t="str">
        <f t="shared" si="0"/>
        <v>32E : 32 E2</v>
      </c>
      <c r="I5" t="str">
        <f ca="1">IFERROR(VLOOKUP(ROWS($I$2:I5),$A$2:$E$202,5,0),"")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2496</v>
      </c>
      <c r="C6" t="s">
        <v>2497</v>
      </c>
      <c r="D6" t="s">
        <v>625</v>
      </c>
      <c r="E6" t="str">
        <f t="shared" si="0"/>
        <v>33- : 33/E3</v>
      </c>
      <c r="I6" t="str">
        <f ca="1">IFERROR(VLOOKUP(ROWS($I$2:I6),$A$2:$E$202,5,0),"")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2498</v>
      </c>
      <c r="C7" t="s">
        <v>2499</v>
      </c>
      <c r="D7" t="s">
        <v>648</v>
      </c>
      <c r="E7" t="str">
        <f t="shared" si="0"/>
        <v>AAC : A+C</v>
      </c>
      <c r="I7" t="str">
        <f ca="1">IFERROR(VLOOKUP(ROWS($I$2:I7),$A$2:$E$202,5,0),"")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2500</v>
      </c>
      <c r="C8" t="s">
        <v>2501</v>
      </c>
      <c r="D8" t="s">
        <v>648</v>
      </c>
      <c r="E8" t="str">
        <f t="shared" si="0"/>
        <v>ACG : Achill Ground</v>
      </c>
      <c r="I8" t="str">
        <f ca="1">IFERROR(VLOOKUP(ROWS($I$2:I8),$A$2:$E$202,5,0),"")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2502</v>
      </c>
      <c r="C9" t="s">
        <v>2503</v>
      </c>
      <c r="D9" t="s">
        <v>653</v>
      </c>
      <c r="E9" t="str">
        <f t="shared" si="0"/>
        <v>ASE : A-Sector</v>
      </c>
      <c r="I9" t="str">
        <f ca="1">IFERROR(VLOOKUP(ROWS($I$2:I9),$A$2:$E$202,5,0),"")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2504</v>
      </c>
      <c r="C10" t="s">
        <v>2505</v>
      </c>
      <c r="D10" t="s">
        <v>653</v>
      </c>
      <c r="E10" t="str">
        <f t="shared" si="0"/>
        <v>BAH : B+H</v>
      </c>
      <c r="I10" t="str">
        <f ca="1">IFERROR(VLOOKUP(ROWS($I$2:I10),$A$2:$E$202,5,0),"")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2506</v>
      </c>
      <c r="C11" t="s">
        <v>2507</v>
      </c>
      <c r="D11" t="s">
        <v>648</v>
      </c>
      <c r="E11" t="str">
        <f t="shared" si="0"/>
        <v>BAI : Back of the Aran Islands</v>
      </c>
      <c r="I11" t="str">
        <f ca="1">IFERROR(VLOOKUP(ROWS($I$2:I11),$A$2:$E$202,5,0),"")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2508</v>
      </c>
      <c r="C12" t="s">
        <v>2509</v>
      </c>
      <c r="D12" t="s">
        <v>2510</v>
      </c>
      <c r="E12" t="str">
        <f t="shared" si="0"/>
        <v>BAD : Bally David</v>
      </c>
      <c r="I12" t="str">
        <f ca="1">IFERROR(VLOOKUP(ROWS($I$2:I12),$A$2:$E$202,5,0),"")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2511</v>
      </c>
      <c r="C13" t="s">
        <v>2512</v>
      </c>
      <c r="D13" t="s">
        <v>653</v>
      </c>
      <c r="E13" t="str">
        <f t="shared" si="0"/>
        <v>BAG : Ballycotton Ground</v>
      </c>
      <c r="I13" t="str">
        <f ca="1">IFERROR(VLOOKUP(ROWS($I$2:I13),$A$2:$E$202,5,0),"")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2513</v>
      </c>
      <c r="C14" t="s">
        <v>2514</v>
      </c>
      <c r="D14" t="s">
        <v>655</v>
      </c>
      <c r="E14" t="str">
        <f t="shared" si="0"/>
        <v>BLY : Ballydonegan Bay</v>
      </c>
      <c r="I14" t="str">
        <f ca="1">IFERROR(VLOOKUP(ROWS($I$2:I14),$A$2:$E$202,5,0),"")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2515</v>
      </c>
      <c r="C15" t="s">
        <v>2516</v>
      </c>
      <c r="D15" t="s">
        <v>2517</v>
      </c>
      <c r="E15" t="str">
        <f t="shared" si="0"/>
        <v>B90 : BANK 90</v>
      </c>
      <c r="I15" t="str">
        <f ca="1">IFERROR(VLOOKUP(ROWS($I$2:I15),$A$2:$E$202,5,0),"")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2518</v>
      </c>
      <c r="C16" t="s">
        <v>2519</v>
      </c>
      <c r="D16" t="s">
        <v>653</v>
      </c>
      <c r="E16" t="str">
        <f t="shared" si="0"/>
        <v>BOC : Bank Of Canne</v>
      </c>
      <c r="I16" t="str">
        <f ca="1">IFERROR(VLOOKUP(ROWS($I$2:I16),$A$2:$E$202,5,0),"")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2520</v>
      </c>
      <c r="C17" t="s">
        <v>2521</v>
      </c>
      <c r="D17" t="s">
        <v>653</v>
      </c>
      <c r="E17" t="str">
        <f t="shared" si="0"/>
        <v>BNN : Bannane</v>
      </c>
      <c r="I17" t="str">
        <f ca="1">IFERROR(VLOOKUP(ROWS($I$2:I17),$A$2:$E$202,5,0),"")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2522</v>
      </c>
      <c r="C18" t="s">
        <v>2523</v>
      </c>
      <c r="D18" t="s">
        <v>655</v>
      </c>
      <c r="E18" t="str">
        <f t="shared" si="0"/>
        <v>BAB : Bantry Bay</v>
      </c>
      <c r="I18" t="str">
        <f ca="1">IFERROR(VLOOKUP(ROWS($I$2:I18),$A$2:$E$202,5,0),"")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2524</v>
      </c>
      <c r="C19" t="s">
        <v>2525</v>
      </c>
      <c r="D19" t="s">
        <v>625</v>
      </c>
      <c r="E19" t="str">
        <f t="shared" si="0"/>
        <v>BAR : Bardsey</v>
      </c>
      <c r="I19" t="str">
        <f ca="1">IFERROR(VLOOKUP(ROWS($I$2:I19),$A$2:$E$202,5,0),"")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2526</v>
      </c>
      <c r="C20" t="s">
        <v>2527</v>
      </c>
      <c r="D20" t="s">
        <v>646</v>
      </c>
      <c r="E20" t="str">
        <f t="shared" si="0"/>
        <v>BH : Barra Head</v>
      </c>
      <c r="I20" t="str">
        <f ca="1">IFERROR(VLOOKUP(ROWS($I$2:I20),$A$2:$E$202,5,0),"")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2528</v>
      </c>
      <c r="C21" t="s">
        <v>2529</v>
      </c>
      <c r="D21" t="s">
        <v>2491</v>
      </c>
      <c r="E21" t="str">
        <f t="shared" si="0"/>
        <v>BSB : Black Stones Bank</v>
      </c>
      <c r="I21" t="str">
        <f ca="1">IFERROR(VLOOKUP(ROWS($I$2:I21),$A$2:$E$202,5,0),"")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2530</v>
      </c>
      <c r="C22" t="s">
        <v>2531</v>
      </c>
      <c r="D22" t="s">
        <v>2510</v>
      </c>
      <c r="E22" t="str">
        <f t="shared" si="0"/>
        <v>BRB : Brandon Bay</v>
      </c>
      <c r="I22" t="str">
        <f ca="1">IFERROR(VLOOKUP(ROWS($I$2:I22),$A$2:$E$202,5,0),"")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2532</v>
      </c>
      <c r="C23" t="s">
        <v>2533</v>
      </c>
      <c r="D23" t="s">
        <v>2491</v>
      </c>
      <c r="E23" t="str">
        <f t="shared" si="0"/>
        <v>BBA : Broadhaven Bay</v>
      </c>
      <c r="I23" t="str">
        <f ca="1">IFERROR(VLOOKUP(ROWS($I$2:I23),$A$2:$E$202,5,0),"")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2534</v>
      </c>
      <c r="C24" t="s">
        <v>2535</v>
      </c>
      <c r="D24" t="s">
        <v>653</v>
      </c>
      <c r="E24" t="str">
        <f t="shared" si="0"/>
        <v>BSE : B-Sector</v>
      </c>
      <c r="I24" t="str">
        <f ca="1">IFERROR(VLOOKUP(ROWS($I$2:I24),$A$2:$E$202,5,0),"")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2536</v>
      </c>
      <c r="C25" t="s">
        <v>2537</v>
      </c>
      <c r="D25" t="s">
        <v>655</v>
      </c>
      <c r="E25" t="str">
        <f t="shared" si="0"/>
        <v>CAI : Caple Island</v>
      </c>
      <c r="I25" t="str">
        <f ca="1">IFERROR(VLOOKUP(ROWS($I$2:I25),$A$2:$E$202,5,0),"")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2538</v>
      </c>
      <c r="C26" t="s">
        <v>2539</v>
      </c>
      <c r="D26" t="s">
        <v>625</v>
      </c>
      <c r="E26" t="str">
        <f t="shared" si="0"/>
        <v>CAR : Cardigan Bay</v>
      </c>
      <c r="I26" t="str">
        <f ca="1">IFERROR(VLOOKUP(ROWS($I$2:I26),$A$2:$E$202,5,0),"")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2540</v>
      </c>
      <c r="C27" t="s">
        <v>2541</v>
      </c>
      <c r="D27" t="s">
        <v>655</v>
      </c>
      <c r="E27" t="str">
        <f t="shared" si="0"/>
        <v>CTL : Castletownbere local</v>
      </c>
      <c r="I27" t="str">
        <f ca="1">IFERROR(VLOOKUP(ROWS($I$2:I27),$A$2:$E$202,5,0),"")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2542</v>
      </c>
      <c r="C28" t="s">
        <v>2543</v>
      </c>
      <c r="D28" t="s">
        <v>653</v>
      </c>
      <c r="E28" t="str">
        <f t="shared" si="0"/>
        <v>CDK : Clondyke</v>
      </c>
      <c r="I28" t="str">
        <f ca="1">IFERROR(VLOOKUP(ROWS($I$2:I28),$A$2:$E$202,5,0),"")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2544</v>
      </c>
      <c r="C29" t="s">
        <v>2545</v>
      </c>
      <c r="D29" t="s">
        <v>2517</v>
      </c>
      <c r="E29" t="str">
        <f t="shared" si="0"/>
        <v>COA : Coal Boat</v>
      </c>
      <c r="I29" t="str">
        <f ca="1">IFERROR(VLOOKUP(ROWS($I$2:I29),$A$2:$E$202,5,0),"")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2546</v>
      </c>
      <c r="C30" t="s">
        <v>2547</v>
      </c>
      <c r="D30" t="s">
        <v>653</v>
      </c>
      <c r="E30" t="str">
        <f t="shared" si="0"/>
        <v>CDB : Cod Box</v>
      </c>
      <c r="I30" t="str">
        <f ca="1">IFERROR(VLOOKUP(ROWS($I$2:I30),$A$2:$E$202,5,0),"")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2548</v>
      </c>
      <c r="C31" t="s">
        <v>2549</v>
      </c>
      <c r="D31" t="s">
        <v>625</v>
      </c>
      <c r="E31" t="str">
        <f t="shared" si="0"/>
        <v>COB : Codling Bank</v>
      </c>
      <c r="I31" t="str">
        <f ca="1">IFERROR(VLOOKUP(ROWS($I$2:I31),$A$2:$E$202,5,0),"")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2550</v>
      </c>
      <c r="C32" t="s">
        <v>2551</v>
      </c>
      <c r="D32" t="s">
        <v>653</v>
      </c>
      <c r="E32" t="str">
        <f t="shared" si="0"/>
        <v>CLG : Conninbeg Light Ship Grounds</v>
      </c>
      <c r="I32" t="str">
        <f ca="1">IFERROR(VLOOKUP(ROWS($I$2:I32),$A$2:$E$202,5,0),"")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2552</v>
      </c>
      <c r="C33" t="s">
        <v>2553</v>
      </c>
      <c r="D33" t="s">
        <v>653</v>
      </c>
      <c r="E33" t="str">
        <f t="shared" si="0"/>
        <v>CON : Container</v>
      </c>
      <c r="I33" t="str">
        <f ca="1">IFERROR(VLOOKUP(ROWS($I$2:I33),$A$2:$E$202,5,0),"")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2554</v>
      </c>
      <c r="C34" t="s">
        <v>102</v>
      </c>
      <c r="D34" t="s">
        <v>653</v>
      </c>
      <c r="E34" t="str">
        <f t="shared" si="0"/>
        <v>CRT : Courtmacsherry</v>
      </c>
      <c r="I34" t="str">
        <f ca="1">IFERROR(VLOOKUP(ROWS($I$2:I34),$A$2:$E$202,5,0),"")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2555</v>
      </c>
      <c r="C35" t="s">
        <v>2556</v>
      </c>
      <c r="D35" t="s">
        <v>2510</v>
      </c>
      <c r="E35" t="str">
        <f t="shared" si="0"/>
        <v>CUA : Cuas</v>
      </c>
      <c r="I35" t="str">
        <f ca="1">IFERROR(VLOOKUP(ROWS($I$2:I35),$A$2:$E$202,5,0),"")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2557</v>
      </c>
      <c r="C36" t="s">
        <v>2558</v>
      </c>
      <c r="D36" t="s">
        <v>648</v>
      </c>
      <c r="E36" t="str">
        <f t="shared" si="0"/>
        <v>DHM : Dabach Mor</v>
      </c>
      <c r="I36" t="str">
        <f ca="1">IFERROR(VLOOKUP(ROWS($I$2:I36),$A$2:$E$202,5,0),"")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2559</v>
      </c>
      <c r="C37" t="s">
        <v>2560</v>
      </c>
      <c r="D37" t="s">
        <v>2517</v>
      </c>
      <c r="E37" t="str">
        <f t="shared" si="0"/>
        <v>DR : Daunt Rock</v>
      </c>
      <c r="I37" t="str">
        <f ca="1">IFERROR(VLOOKUP(ROWS($I$2:I37),$A$2:$E$202,5,0),"")</f>
        <v/>
      </c>
      <c r="J37" t="e">
        <f t="shared" ca="1" si="1"/>
        <v>#REF!</v>
      </c>
    </row>
    <row r="38" spans="1:10" x14ac:dyDescent="0.25">
      <c r="A38">
        <f ca="1">IF(ISNUMBER(SEARCH($H$2,B38)),MAX($A$1:A37)+1,0)</f>
        <v>0</v>
      </c>
      <c r="B38" t="s">
        <v>2561</v>
      </c>
      <c r="C38" t="s">
        <v>2562</v>
      </c>
      <c r="D38" t="s">
        <v>655</v>
      </c>
      <c r="E38" t="str">
        <f t="shared" si="0"/>
        <v>DIB : Dingle Bay</v>
      </c>
      <c r="I38" t="str">
        <f ca="1">IFERROR(VLOOKUP(ROWS($I$2:I38),$A$2:$E$202,5,0),"")</f>
        <v/>
      </c>
      <c r="J38" t="e">
        <f t="shared" ca="1" si="1"/>
        <v>#REF!</v>
      </c>
    </row>
    <row r="39" spans="1:10" x14ac:dyDescent="0.25">
      <c r="A39">
        <f ca="1">IF(ISNUMBER(SEARCH($H$2,B39)),MAX($A$1:A38)+1,0)</f>
        <v>0</v>
      </c>
      <c r="B39" t="s">
        <v>2563</v>
      </c>
      <c r="C39" t="s">
        <v>2564</v>
      </c>
      <c r="D39" t="s">
        <v>655</v>
      </c>
      <c r="E39" t="str">
        <f t="shared" si="0"/>
        <v>DBI : Dingle Bay Inner</v>
      </c>
      <c r="I39" t="str">
        <f ca="1">IFERROR(VLOOKUP(ROWS($I$2:I39),$A$2:$E$202,5,0),"")</f>
        <v/>
      </c>
      <c r="J39" t="e">
        <f t="shared" ca="1" si="1"/>
        <v>#REF!</v>
      </c>
    </row>
    <row r="40" spans="1:10" x14ac:dyDescent="0.25">
      <c r="A40">
        <f ca="1">IF(ISNUMBER(SEARCH($H$2,B40)),MAX($A$1:A39)+1,0)</f>
        <v>0</v>
      </c>
      <c r="B40" t="s">
        <v>2565</v>
      </c>
      <c r="C40" t="s">
        <v>2566</v>
      </c>
      <c r="D40" t="s">
        <v>655</v>
      </c>
      <c r="E40" t="str">
        <f t="shared" si="0"/>
        <v>DBO : Dingle Bay Outer</v>
      </c>
      <c r="I40" t="str">
        <f ca="1">IFERROR(VLOOKUP(ROWS($I$2:I40),$A$2:$E$202,5,0),"")</f>
        <v/>
      </c>
      <c r="J40" t="e">
        <f t="shared" ca="1" si="1"/>
        <v>#REF!</v>
      </c>
    </row>
    <row r="41" spans="1:10" x14ac:dyDescent="0.25">
      <c r="A41">
        <f ca="1">IF(ISNUMBER(SEARCH($H$2,B41)),MAX($A$1:A40)+1,0)</f>
        <v>0</v>
      </c>
      <c r="B41" t="s">
        <v>2567</v>
      </c>
      <c r="C41" t="s">
        <v>2568</v>
      </c>
      <c r="D41" t="s">
        <v>2569</v>
      </c>
      <c r="E41" t="str">
        <f t="shared" si="0"/>
        <v>DOB : Donegal Bay</v>
      </c>
      <c r="I41" t="str">
        <f ca="1">IFERROR(VLOOKUP(ROWS($I$2:I41),$A$2:$E$202,5,0),"")</f>
        <v/>
      </c>
      <c r="J41" t="e">
        <f t="shared" ca="1" si="1"/>
        <v>#REF!</v>
      </c>
    </row>
    <row r="42" spans="1:10" x14ac:dyDescent="0.25">
      <c r="A42">
        <f ca="1">IF(ISNUMBER(SEARCH($H$2,B42)),MAX($A$1:A41)+1,0)</f>
        <v>0</v>
      </c>
      <c r="B42" t="s">
        <v>2570</v>
      </c>
      <c r="C42" t="s">
        <v>2571</v>
      </c>
      <c r="D42" t="s">
        <v>648</v>
      </c>
      <c r="E42" t="str">
        <f t="shared" si="0"/>
        <v>DMY : Doughmore Bay</v>
      </c>
      <c r="I42" t="str">
        <f ca="1">IFERROR(VLOOKUP(ROWS($I$2:I42),$A$2:$E$202,5,0),"")</f>
        <v/>
      </c>
      <c r="J42" t="e">
        <f t="shared" ca="1" si="1"/>
        <v>#REF!</v>
      </c>
    </row>
    <row r="43" spans="1:10" x14ac:dyDescent="0.25">
      <c r="A43">
        <f ca="1">IF(ISNUMBER(SEARCH($H$2,B43)),MAX($A$1:A42)+1,0)</f>
        <v>0</v>
      </c>
      <c r="B43" t="s">
        <v>2572</v>
      </c>
      <c r="C43" t="s">
        <v>2573</v>
      </c>
      <c r="D43" t="s">
        <v>646</v>
      </c>
      <c r="E43" t="str">
        <f t="shared" si="0"/>
        <v>D : Dubhartach</v>
      </c>
      <c r="I43" t="str">
        <f ca="1">IFERROR(VLOOKUP(ROWS($I$2:I43),$A$2:$E$202,5,0),"")</f>
        <v/>
      </c>
      <c r="J43" t="e">
        <f t="shared" ca="1" si="1"/>
        <v>#REF!</v>
      </c>
    </row>
    <row r="44" spans="1:10" x14ac:dyDescent="0.25">
      <c r="A44">
        <f ca="1">IF(ISNUMBER(SEARCH($H$2,B44)),MAX($A$1:A43)+1,0)</f>
        <v>0</v>
      </c>
      <c r="B44" t="s">
        <v>2574</v>
      </c>
      <c r="C44" t="s">
        <v>2575</v>
      </c>
      <c r="D44" t="s">
        <v>625</v>
      </c>
      <c r="E44" t="str">
        <f t="shared" si="0"/>
        <v>DUB : Dundalk Bay</v>
      </c>
      <c r="I44" t="str">
        <f ca="1">IFERROR(VLOOKUP(ROWS($I$2:I44),$A$2:$E$202,5,0),"")</f>
        <v/>
      </c>
      <c r="J44" t="e">
        <f t="shared" ca="1" si="1"/>
        <v>#REF!</v>
      </c>
    </row>
    <row r="45" spans="1:10" x14ac:dyDescent="0.25">
      <c r="A45">
        <f ca="1">IF(ISNUMBER(SEARCH($H$2,B45)),MAX($A$1:A44)+1,0)</f>
        <v>0</v>
      </c>
      <c r="B45" t="s">
        <v>2576</v>
      </c>
      <c r="C45" t="s">
        <v>2577</v>
      </c>
      <c r="D45" t="s">
        <v>655</v>
      </c>
      <c r="E45" t="str">
        <f t="shared" si="0"/>
        <v>EPO : East of Porcupine</v>
      </c>
      <c r="I45" t="str">
        <f ca="1">IFERROR(VLOOKUP(ROWS($I$2:I45),$A$2:$E$202,5,0),"")</f>
        <v/>
      </c>
      <c r="J45" t="e">
        <f t="shared" ca="1" si="1"/>
        <v>#REF!</v>
      </c>
    </row>
    <row r="46" spans="1:10" x14ac:dyDescent="0.25">
      <c r="A46">
        <f ca="1">IF(ISNUMBER(SEARCH($H$2,B46)),MAX($A$1:A45)+1,0)</f>
        <v>0</v>
      </c>
      <c r="B46" t="s">
        <v>2578</v>
      </c>
      <c r="C46" t="s">
        <v>2579</v>
      </c>
      <c r="D46" t="s">
        <v>653</v>
      </c>
      <c r="E46" t="str">
        <f t="shared" si="0"/>
        <v>ESM : East of Smalls</v>
      </c>
      <c r="I46" t="str">
        <f ca="1">IFERROR(VLOOKUP(ROWS($I$2:I46),$A$2:$E$202,5,0),"")</f>
        <v/>
      </c>
      <c r="J46" t="e">
        <f t="shared" ca="1" si="1"/>
        <v>#REF!</v>
      </c>
    </row>
    <row r="47" spans="1:10" x14ac:dyDescent="0.25">
      <c r="A47">
        <f ca="1">IF(ISNUMBER(SEARCH($H$2,B47)),MAX($A$1:A46)+1,0)</f>
        <v>0</v>
      </c>
      <c r="B47" t="s">
        <v>2580</v>
      </c>
      <c r="C47" t="s">
        <v>2581</v>
      </c>
      <c r="D47" t="s">
        <v>653</v>
      </c>
      <c r="E47" t="str">
        <f t="shared" si="0"/>
        <v>ENC : English Coast</v>
      </c>
      <c r="I47" t="str">
        <f ca="1">IFERROR(VLOOKUP(ROWS($I$2:I47),$A$2:$E$202,5,0),"")</f>
        <v/>
      </c>
      <c r="J47" t="e">
        <f t="shared" ca="1" si="1"/>
        <v>#REF!</v>
      </c>
    </row>
    <row r="48" spans="1:10" x14ac:dyDescent="0.25">
      <c r="A48">
        <f ca="1">IF(ISNUMBER(SEARCH($H$2,B48)),MAX($A$1:A47)+1,0)</f>
        <v>0</v>
      </c>
      <c r="B48" t="s">
        <v>2582</v>
      </c>
      <c r="C48" t="s">
        <v>2583</v>
      </c>
      <c r="D48" t="s">
        <v>2491</v>
      </c>
      <c r="E48" t="str">
        <f t="shared" si="0"/>
        <v>ERS : Erris</v>
      </c>
      <c r="I48" t="str">
        <f ca="1">IFERROR(VLOOKUP(ROWS($I$2:I48),$A$2:$E$202,5,0),"")</f>
        <v/>
      </c>
      <c r="J48" t="e">
        <f t="shared" ca="1" si="1"/>
        <v>#REF!</v>
      </c>
    </row>
    <row r="49" spans="1:10" x14ac:dyDescent="0.25">
      <c r="A49">
        <f ca="1">IF(ISNUMBER(SEARCH($H$2,B49)),MAX($A$1:A48)+1,0)</f>
        <v>0</v>
      </c>
      <c r="B49" t="s">
        <v>2584</v>
      </c>
      <c r="C49" t="s">
        <v>2585</v>
      </c>
      <c r="D49" t="s">
        <v>655</v>
      </c>
      <c r="E49" t="str">
        <f t="shared" si="0"/>
        <v>FYD : Farmyard</v>
      </c>
      <c r="I49" t="str">
        <f ca="1">IFERROR(VLOOKUP(ROWS($I$2:I49),$A$2:$E$202,5,0),"")</f>
        <v/>
      </c>
      <c r="J49" t="e">
        <f t="shared" ca="1" si="1"/>
        <v>#REF!</v>
      </c>
    </row>
    <row r="50" spans="1:10" x14ac:dyDescent="0.25">
      <c r="A50">
        <f ca="1">IF(ISNUMBER(SEARCH($H$2,B50)),MAX($A$1:A49)+1,0)</f>
        <v>0</v>
      </c>
      <c r="B50" t="s">
        <v>2586</v>
      </c>
      <c r="C50" t="s">
        <v>2587</v>
      </c>
      <c r="D50" t="s">
        <v>655</v>
      </c>
      <c r="E50" t="str">
        <f t="shared" si="0"/>
        <v>FAG : Fastnet Ground</v>
      </c>
      <c r="I50" t="str">
        <f ca="1">IFERROR(VLOOKUP(ROWS($I$2:I50),$A$2:$E$202,5,0),"")</f>
        <v/>
      </c>
      <c r="J50" t="e">
        <f t="shared" ca="1" si="1"/>
        <v>#REF!</v>
      </c>
    </row>
    <row r="51" spans="1:10" x14ac:dyDescent="0.25">
      <c r="A51">
        <f ca="1">IF(ISNUMBER(SEARCH($H$2,B51)),MAX($A$1:A50)+1,0)</f>
        <v>0</v>
      </c>
      <c r="B51" t="s">
        <v>2588</v>
      </c>
      <c r="C51" t="s">
        <v>2589</v>
      </c>
      <c r="D51" t="s">
        <v>648</v>
      </c>
      <c r="E51" t="str">
        <f t="shared" si="0"/>
        <v>GAA : G+A</v>
      </c>
      <c r="I51" t="str">
        <f ca="1">IFERROR(VLOOKUP(ROWS($I$2:I51),$A$2:$E$202,5,0),"")</f>
        <v/>
      </c>
      <c r="J51" t="e">
        <f t="shared" ca="1" si="1"/>
        <v>#REF!</v>
      </c>
    </row>
    <row r="52" spans="1:10" x14ac:dyDescent="0.25">
      <c r="A52">
        <f ca="1">IF(ISNUMBER(SEARCH($H$2,B52)),MAX($A$1:A51)+1,0)</f>
        <v>0</v>
      </c>
      <c r="B52" t="s">
        <v>2590</v>
      </c>
      <c r="C52" t="s">
        <v>2591</v>
      </c>
      <c r="D52" t="s">
        <v>648</v>
      </c>
      <c r="E52" t="str">
        <f t="shared" si="0"/>
        <v>GAD : G+D</v>
      </c>
      <c r="I52" t="str">
        <f ca="1">IFERROR(VLOOKUP(ROWS($I$2:I52),$A$2:$E$202,5,0),"")</f>
        <v/>
      </c>
      <c r="J52" t="e">
        <f t="shared" ca="1" si="1"/>
        <v>#REF!</v>
      </c>
    </row>
    <row r="53" spans="1:10" x14ac:dyDescent="0.25">
      <c r="A53">
        <f ca="1">IF(ISNUMBER(SEARCH($H$2,B53)),MAX($A$1:A52)+1,0)</f>
        <v>0</v>
      </c>
      <c r="B53" t="s">
        <v>2592</v>
      </c>
      <c r="C53" t="s">
        <v>2593</v>
      </c>
      <c r="D53" t="s">
        <v>625</v>
      </c>
      <c r="E53" t="str">
        <f t="shared" si="0"/>
        <v>GG : G+G</v>
      </c>
      <c r="I53" t="str">
        <f ca="1">IFERROR(VLOOKUP(ROWS($I$2:I53),$A$2:$E$202,5,0),"")</f>
        <v/>
      </c>
      <c r="J53" t="e">
        <f t="shared" ca="1" si="1"/>
        <v>#REF!</v>
      </c>
    </row>
    <row r="54" spans="1:10" x14ac:dyDescent="0.25">
      <c r="A54">
        <f ca="1">IF(ISNUMBER(SEARCH($H$2,B54)),MAX($A$1:A53)+1,0)</f>
        <v>0</v>
      </c>
      <c r="B54" t="s">
        <v>1699</v>
      </c>
      <c r="C54" t="s">
        <v>2594</v>
      </c>
      <c r="D54" t="s">
        <v>653</v>
      </c>
      <c r="E54" t="str">
        <f t="shared" si="0"/>
        <v>GAG : Galley Ground</v>
      </c>
      <c r="I54" t="str">
        <f ca="1">IFERROR(VLOOKUP(ROWS($I$2:I54),$A$2:$E$202,5,0),"")</f>
        <v/>
      </c>
      <c r="J54" t="e">
        <f t="shared" ca="1" si="1"/>
        <v>#REF!</v>
      </c>
    </row>
    <row r="55" spans="1:10" x14ac:dyDescent="0.25">
      <c r="A55">
        <f ca="1">IF(ISNUMBER(SEARCH($H$2,B55)),MAX($A$1:A54)+1,0)</f>
        <v>0</v>
      </c>
      <c r="B55" t="s">
        <v>2595</v>
      </c>
      <c r="C55" t="s">
        <v>2596</v>
      </c>
      <c r="D55" t="s">
        <v>648</v>
      </c>
      <c r="E55" t="str">
        <f t="shared" si="0"/>
        <v>GBY : Galway bay</v>
      </c>
      <c r="I55" t="str">
        <f ca="1">IFERROR(VLOOKUP(ROWS($I$2:I55),$A$2:$E$202,5,0),"")</f>
        <v/>
      </c>
      <c r="J55" t="e">
        <f t="shared" ca="1" si="1"/>
        <v>#REF!</v>
      </c>
    </row>
    <row r="56" spans="1:10" x14ac:dyDescent="0.25">
      <c r="A56">
        <f ca="1">IF(ISNUMBER(SEARCH($H$2,B56)),MAX($A$1:A55)+1,0)</f>
        <v>0</v>
      </c>
      <c r="B56" t="s">
        <v>1433</v>
      </c>
      <c r="C56" t="s">
        <v>2597</v>
      </c>
      <c r="D56" t="s">
        <v>2491</v>
      </c>
      <c r="E56" t="str">
        <f t="shared" si="0"/>
        <v>GAR : Gardens</v>
      </c>
      <c r="I56" t="str">
        <f ca="1">IFERROR(VLOOKUP(ROWS($I$2:I56),$A$2:$E$202,5,0),"")</f>
        <v/>
      </c>
      <c r="J56" t="e">
        <f t="shared" ca="1" si="1"/>
        <v>#REF!</v>
      </c>
    </row>
    <row r="57" spans="1:10" x14ac:dyDescent="0.25">
      <c r="A57">
        <f ca="1">IF(ISNUMBER(SEARCH($H$2,B57)),MAX($A$1:A56)+1,0)</f>
        <v>0</v>
      </c>
      <c r="B57" t="s">
        <v>2598</v>
      </c>
      <c r="C57" t="s">
        <v>2599</v>
      </c>
      <c r="D57" t="s">
        <v>655</v>
      </c>
      <c r="E57" t="str">
        <f t="shared" si="0"/>
        <v>GSB : Great Sole Bank</v>
      </c>
      <c r="I57" t="str">
        <f ca="1">IFERROR(VLOOKUP(ROWS($I$2:I57),$A$2:$E$202,5,0),"")</f>
        <v/>
      </c>
      <c r="J57" t="e">
        <f t="shared" ca="1" si="1"/>
        <v>#REF!</v>
      </c>
    </row>
    <row r="58" spans="1:10" x14ac:dyDescent="0.25">
      <c r="A58">
        <f ca="1">IF(ISNUMBER(SEARCH($H$2,B58)),MAX($A$1:A57)+1,0)</f>
        <v>0</v>
      </c>
      <c r="B58" t="s">
        <v>2600</v>
      </c>
      <c r="C58" t="s">
        <v>2601</v>
      </c>
      <c r="D58" t="s">
        <v>648</v>
      </c>
      <c r="E58" t="str">
        <f t="shared" si="0"/>
        <v>GSD : Gregory sound</v>
      </c>
      <c r="I58" t="str">
        <f ca="1">IFERROR(VLOOKUP(ROWS($I$2:I58),$A$2:$E$202,5,0),"")</f>
        <v/>
      </c>
      <c r="J58" t="e">
        <f t="shared" ca="1" si="1"/>
        <v>#REF!</v>
      </c>
    </row>
    <row r="59" spans="1:10" x14ac:dyDescent="0.25">
      <c r="A59">
        <f ca="1">IF(ISNUMBER(SEARCH($H$2,B59)),MAX($A$1:A58)+1,0)</f>
        <v>0</v>
      </c>
      <c r="B59" t="s">
        <v>2602</v>
      </c>
      <c r="C59" t="s">
        <v>2603</v>
      </c>
      <c r="D59" t="s">
        <v>648</v>
      </c>
      <c r="E59" t="str">
        <f t="shared" si="0"/>
        <v>HAT : H+12</v>
      </c>
      <c r="I59" t="str">
        <f ca="1">IFERROR(VLOOKUP(ROWS($I$2:I59),$A$2:$E$202,5,0),"")</f>
        <v/>
      </c>
      <c r="J59" t="e">
        <f t="shared" ca="1" si="1"/>
        <v>#REF!</v>
      </c>
    </row>
    <row r="60" spans="1:10" x14ac:dyDescent="0.25">
      <c r="A60">
        <f ca="1">IF(ISNUMBER(SEARCH($H$2,B60)),MAX($A$1:A59)+1,0)</f>
        <v>0</v>
      </c>
      <c r="B60" t="s">
        <v>2604</v>
      </c>
      <c r="C60" t="s">
        <v>2605</v>
      </c>
      <c r="D60" t="s">
        <v>648</v>
      </c>
      <c r="E60" t="str">
        <f t="shared" si="0"/>
        <v>HAC : H+C</v>
      </c>
      <c r="I60" t="str">
        <f ca="1">IFERROR(VLOOKUP(ROWS($I$2:I60),$A$2:$E$202,5,0),"")</f>
        <v/>
      </c>
      <c r="J60" t="e">
        <f t="shared" ca="1" si="1"/>
        <v>#REF!</v>
      </c>
    </row>
    <row r="61" spans="1:10" x14ac:dyDescent="0.25">
      <c r="A61">
        <f ca="1">IF(ISNUMBER(SEARCH($H$2,B61)),MAX($A$1:A60)+1,0)</f>
        <v>0</v>
      </c>
      <c r="B61" t="s">
        <v>2606</v>
      </c>
      <c r="C61" t="s">
        <v>2607</v>
      </c>
      <c r="D61" t="s">
        <v>625</v>
      </c>
      <c r="E61" t="str">
        <f t="shared" si="0"/>
        <v>HAH : H+H (The nose)</v>
      </c>
      <c r="I61" t="str">
        <f ca="1">IFERROR(VLOOKUP(ROWS($I$2:I61),$A$2:$E$202,5,0),"")</f>
        <v/>
      </c>
      <c r="J61" t="e">
        <f t="shared" ca="1" si="1"/>
        <v>#REF!</v>
      </c>
    </row>
    <row r="62" spans="1:10" x14ac:dyDescent="0.25">
      <c r="A62">
        <f ca="1">IF(ISNUMBER(SEARCH($H$2,B62)),MAX($A$1:A61)+1,0)</f>
        <v>0</v>
      </c>
      <c r="B62" t="s">
        <v>2608</v>
      </c>
      <c r="C62" t="s">
        <v>2609</v>
      </c>
      <c r="D62" t="s">
        <v>653</v>
      </c>
      <c r="E62" t="str">
        <f t="shared" si="0"/>
        <v>HKS : Head of Kinsale</v>
      </c>
      <c r="I62" t="str">
        <f ca="1">IFERROR(VLOOKUP(ROWS($I$2:I62),$A$2:$E$202,5,0),"")</f>
        <v/>
      </c>
      <c r="J62" t="e">
        <f t="shared" ca="1" si="1"/>
        <v>#REF!</v>
      </c>
    </row>
    <row r="63" spans="1:10" x14ac:dyDescent="0.25">
      <c r="A63">
        <f ca="1">IF(ISNUMBER(SEARCH($H$2,B63)),MAX($A$1:A62)+1,0)</f>
        <v>0</v>
      </c>
      <c r="B63" t="s">
        <v>2610</v>
      </c>
      <c r="C63" t="s">
        <v>116</v>
      </c>
      <c r="D63" t="s">
        <v>653</v>
      </c>
      <c r="E63" t="str">
        <f t="shared" si="0"/>
        <v>HEL : Helvic</v>
      </c>
      <c r="I63" t="str">
        <f ca="1">IFERROR(VLOOKUP(ROWS($I$2:I63),$A$2:$E$202,5,0),"")</f>
        <v/>
      </c>
      <c r="J63" t="e">
        <f t="shared" ca="1" si="1"/>
        <v>#REF!</v>
      </c>
    </row>
    <row r="64" spans="1:10" x14ac:dyDescent="0.25">
      <c r="A64">
        <f ca="1">IF(ISNUMBER(SEARCH($H$2,B64)),MAX($A$1:A63)+1,0)</f>
        <v>0</v>
      </c>
      <c r="B64" t="s">
        <v>2611</v>
      </c>
      <c r="C64" t="s">
        <v>2612</v>
      </c>
      <c r="D64" t="s">
        <v>646</v>
      </c>
      <c r="E64" t="str">
        <f t="shared" si="0"/>
        <v>HTB : Hemptons Turbot Bank</v>
      </c>
      <c r="I64" t="str">
        <f ca="1">IFERROR(VLOOKUP(ROWS($I$2:I64),$A$2:$E$202,5,0),"")</f>
        <v/>
      </c>
      <c r="J64" t="e">
        <f t="shared" ca="1" si="1"/>
        <v>#REF!</v>
      </c>
    </row>
    <row r="65" spans="1:10" x14ac:dyDescent="0.25">
      <c r="A65">
        <f ca="1">IF(ISNUMBER(SEARCH($H$2,B65)),MAX($A$1:A64)+1,0)</f>
        <v>0</v>
      </c>
      <c r="B65" t="s">
        <v>2613</v>
      </c>
      <c r="C65" t="s">
        <v>2614</v>
      </c>
      <c r="D65" t="s">
        <v>655</v>
      </c>
      <c r="E65" t="str">
        <f t="shared" si="0"/>
        <v>HOR : Horseshoe</v>
      </c>
      <c r="I65" t="str">
        <f ca="1">IFERROR(VLOOKUP(ROWS($I$2:I65),$A$2:$E$202,5,0),"")</f>
        <v/>
      </c>
      <c r="J65" t="e">
        <f t="shared" ca="1" si="1"/>
        <v>#REF!</v>
      </c>
    </row>
    <row r="66" spans="1:10" x14ac:dyDescent="0.25">
      <c r="A66">
        <f ca="1">IF(ISNUMBER(SEARCH($H$2,B66)),MAX($A$1:A65)+1,0)</f>
        <v>0</v>
      </c>
      <c r="B66" t="s">
        <v>2615</v>
      </c>
      <c r="C66" t="s">
        <v>2616</v>
      </c>
      <c r="D66" t="s">
        <v>648</v>
      </c>
      <c r="E66" t="str">
        <f t="shared" si="0"/>
        <v>IAB : I+B</v>
      </c>
      <c r="I66" t="str">
        <f ca="1">IFERROR(VLOOKUP(ROWS($I$2:I66),$A$2:$E$202,5,0),"")</f>
        <v/>
      </c>
      <c r="J66" t="e">
        <f t="shared" ca="1" si="1"/>
        <v>#REF!</v>
      </c>
    </row>
    <row r="67" spans="1:10" x14ac:dyDescent="0.25">
      <c r="A67">
        <f ca="1">IF(ISNUMBER(SEARCH($H$2,B67)),MAX($A$1:A66)+1,0)</f>
        <v>0</v>
      </c>
      <c r="B67" t="s">
        <v>2617</v>
      </c>
      <c r="C67" t="s">
        <v>2618</v>
      </c>
      <c r="D67" t="s">
        <v>648</v>
      </c>
      <c r="E67" t="str">
        <f t="shared" ref="E67:E130" si="2">CONCATENATE(B67," : ",C67)</f>
        <v>IAC : I+C</v>
      </c>
      <c r="I67" t="str">
        <f ca="1">IFERROR(VLOOKUP(ROWS($I$2:I67),$A$2:$E$202,5,0),"")</f>
        <v/>
      </c>
      <c r="J67" t="e">
        <f t="shared" ref="J67:J130" ca="1" si="3">OFFSET($I$2,,,COUNTIF($I$2:$I$202,"?*"))</f>
        <v>#REF!</v>
      </c>
    </row>
    <row r="68" spans="1:10" x14ac:dyDescent="0.25">
      <c r="A68">
        <f ca="1">IF(ISNUMBER(SEARCH($H$2,B68)),MAX($A$1:A67)+1,0)</f>
        <v>0</v>
      </c>
      <c r="B68" t="s">
        <v>2619</v>
      </c>
      <c r="C68" t="s">
        <v>2620</v>
      </c>
      <c r="D68" t="s">
        <v>625</v>
      </c>
      <c r="E68" t="str">
        <f t="shared" si="2"/>
        <v>IAF : I+F</v>
      </c>
      <c r="I68" t="str">
        <f ca="1">IFERROR(VLOOKUP(ROWS($I$2:I68),$A$2:$E$202,5,0),"")</f>
        <v/>
      </c>
      <c r="J68" t="e">
        <f t="shared" ca="1" si="3"/>
        <v>#REF!</v>
      </c>
    </row>
    <row r="69" spans="1:10" x14ac:dyDescent="0.25">
      <c r="A69">
        <f ca="1">IF(ISNUMBER(SEARCH($H$2,B69)),MAX($A$1:A68)+1,0)</f>
        <v>0</v>
      </c>
      <c r="B69" t="s">
        <v>2621</v>
      </c>
      <c r="C69" t="s">
        <v>2622</v>
      </c>
      <c r="D69" t="s">
        <v>2623</v>
      </c>
      <c r="E69" t="str">
        <f t="shared" si="2"/>
        <v>IAG : I+G</v>
      </c>
      <c r="I69" t="str">
        <f ca="1">IFERROR(VLOOKUP(ROWS($I$2:I69),$A$2:$E$202,5,0),"")</f>
        <v/>
      </c>
      <c r="J69" t="e">
        <f t="shared" ca="1" si="3"/>
        <v>#REF!</v>
      </c>
    </row>
    <row r="70" spans="1:10" x14ac:dyDescent="0.25">
      <c r="A70">
        <f ca="1">IF(ISNUMBER(SEARCH($H$2,B70)),MAX($A$1:A69)+1,0)</f>
        <v>0</v>
      </c>
      <c r="B70" t="s">
        <v>2624</v>
      </c>
      <c r="C70" t="s">
        <v>2625</v>
      </c>
      <c r="D70" t="s">
        <v>625</v>
      </c>
      <c r="E70" t="str">
        <f t="shared" si="2"/>
        <v>IAH : I+H</v>
      </c>
      <c r="I70" t="str">
        <f ca="1">IFERROR(VLOOKUP(ROWS($I$2:I70),$A$2:$E$202,5,0),"")</f>
        <v/>
      </c>
      <c r="J70" t="e">
        <f t="shared" ca="1" si="3"/>
        <v>#REF!</v>
      </c>
    </row>
    <row r="71" spans="1:10" x14ac:dyDescent="0.25">
      <c r="A71">
        <f ca="1">IF(ISNUMBER(SEARCH($H$2,B71)),MAX($A$1:A70)+1,0)</f>
        <v>0</v>
      </c>
      <c r="B71" t="s">
        <v>2626</v>
      </c>
      <c r="C71" t="s">
        <v>2627</v>
      </c>
      <c r="D71" t="s">
        <v>2510</v>
      </c>
      <c r="E71" t="str">
        <f t="shared" si="2"/>
        <v>INI : Inishtooskert</v>
      </c>
      <c r="I71" t="str">
        <f ca="1">IFERROR(VLOOKUP(ROWS($I$2:I71),$A$2:$E$202,5,0),"")</f>
        <v/>
      </c>
      <c r="J71" t="e">
        <f t="shared" ca="1" si="3"/>
        <v>#REF!</v>
      </c>
    </row>
    <row r="72" spans="1:10" x14ac:dyDescent="0.25">
      <c r="A72">
        <f ca="1">IF(ISNUMBER(SEARCH($H$2,B72)),MAX($A$1:A71)+1,0)</f>
        <v>0</v>
      </c>
      <c r="B72" t="s">
        <v>2628</v>
      </c>
      <c r="C72" t="s">
        <v>2629</v>
      </c>
      <c r="D72" t="s">
        <v>646</v>
      </c>
      <c r="E72" t="str">
        <f t="shared" si="2"/>
        <v>INS : Instrahull</v>
      </c>
      <c r="I72" t="str">
        <f ca="1">IFERROR(VLOOKUP(ROWS($I$2:I72),$A$2:$E$202,5,0),"")</f>
        <v/>
      </c>
      <c r="J72" t="e">
        <f t="shared" ca="1" si="3"/>
        <v>#REF!</v>
      </c>
    </row>
    <row r="73" spans="1:10" x14ac:dyDescent="0.25">
      <c r="A73">
        <f ca="1">IF(ISNUMBER(SEARCH($H$2,B73)),MAX($A$1:A72)+1,0)</f>
        <v>0</v>
      </c>
      <c r="B73" t="s">
        <v>628</v>
      </c>
      <c r="C73" t="s">
        <v>2630</v>
      </c>
      <c r="D73" t="s">
        <v>625</v>
      </c>
      <c r="E73" t="str">
        <f t="shared" si="2"/>
        <v>IS : Irish Sea</v>
      </c>
      <c r="I73" t="str">
        <f ca="1">IFERROR(VLOOKUP(ROWS($I$2:I73),$A$2:$E$202,5,0),"")</f>
        <v/>
      </c>
      <c r="J73" t="e">
        <f t="shared" ca="1" si="3"/>
        <v>#REF!</v>
      </c>
    </row>
    <row r="74" spans="1:10" x14ac:dyDescent="0.25">
      <c r="A74">
        <f ca="1">IF(ISNUMBER(SEARCH($H$2,B74)),MAX($A$1:A73)+1,0)</f>
        <v>0</v>
      </c>
      <c r="B74" t="s">
        <v>2631</v>
      </c>
      <c r="C74" t="s">
        <v>2632</v>
      </c>
      <c r="D74" t="s">
        <v>625</v>
      </c>
      <c r="E74" t="str">
        <f t="shared" si="2"/>
        <v>IOM : Isle of Man</v>
      </c>
      <c r="I74" t="str">
        <f ca="1">IFERROR(VLOOKUP(ROWS($I$2:I74),$A$2:$E$202,5,0),"")</f>
        <v/>
      </c>
      <c r="J74" t="e">
        <f t="shared" ca="1" si="3"/>
        <v>#REF!</v>
      </c>
    </row>
    <row r="75" spans="1:10" x14ac:dyDescent="0.25">
      <c r="A75">
        <f ca="1">IF(ISNUMBER(SEARCH($H$2,B75)),MAX($A$1:A74)+1,0)</f>
        <v>0</v>
      </c>
      <c r="B75" t="s">
        <v>2633</v>
      </c>
      <c r="C75" t="s">
        <v>2634</v>
      </c>
      <c r="D75" t="s">
        <v>648</v>
      </c>
      <c r="E75" t="str">
        <f t="shared" si="2"/>
        <v>JAC : J+C</v>
      </c>
      <c r="I75" t="str">
        <f ca="1">IFERROR(VLOOKUP(ROWS($I$2:I75),$A$2:$E$202,5,0),"")</f>
        <v/>
      </c>
      <c r="J75" t="e">
        <f t="shared" ca="1" si="3"/>
        <v>#REF!</v>
      </c>
    </row>
    <row r="76" spans="1:10" x14ac:dyDescent="0.25">
      <c r="A76">
        <f ca="1">IF(ISNUMBER(SEARCH($H$2,B76)),MAX($A$1:A75)+1,0)</f>
        <v>0</v>
      </c>
      <c r="B76" t="s">
        <v>2635</v>
      </c>
      <c r="C76" t="s">
        <v>2636</v>
      </c>
      <c r="D76" t="s">
        <v>653</v>
      </c>
      <c r="E76" t="str">
        <f t="shared" si="2"/>
        <v>JOB : Jones Bank</v>
      </c>
      <c r="I76" t="str">
        <f ca="1">IFERROR(VLOOKUP(ROWS($I$2:I76),$A$2:$E$202,5,0),"")</f>
        <v/>
      </c>
      <c r="J76" t="e">
        <f t="shared" ca="1" si="3"/>
        <v>#REF!</v>
      </c>
    </row>
    <row r="77" spans="1:10" x14ac:dyDescent="0.25">
      <c r="A77">
        <f ca="1">IF(ISNUMBER(SEARCH($H$2,B77)),MAX($A$1:A76)+1,0)</f>
        <v>0</v>
      </c>
      <c r="B77" t="s">
        <v>2637</v>
      </c>
      <c r="C77" t="s">
        <v>2638</v>
      </c>
      <c r="D77" t="s">
        <v>653</v>
      </c>
      <c r="E77" t="str">
        <f t="shared" si="2"/>
        <v>JSE : J-Sector/Galley</v>
      </c>
      <c r="I77" t="str">
        <f ca="1">IFERROR(VLOOKUP(ROWS($I$2:I77),$A$2:$E$202,5,0),"")</f>
        <v/>
      </c>
      <c r="J77" t="e">
        <f t="shared" ca="1" si="3"/>
        <v>#REF!</v>
      </c>
    </row>
    <row r="78" spans="1:10" x14ac:dyDescent="0.25">
      <c r="A78">
        <f ca="1">IF(ISNUMBER(SEARCH($H$2,B78)),MAX($A$1:A77)+1,0)</f>
        <v>0</v>
      </c>
      <c r="B78" t="s">
        <v>2639</v>
      </c>
      <c r="C78" t="s">
        <v>2640</v>
      </c>
      <c r="D78" t="s">
        <v>2641</v>
      </c>
      <c r="E78" t="str">
        <f t="shared" si="2"/>
        <v>KBO : Kenmare Bay</v>
      </c>
      <c r="I78" t="str">
        <f ca="1">IFERROR(VLOOKUP(ROWS($I$2:I78),$A$2:$E$202,5,0),"")</f>
        <v/>
      </c>
      <c r="J78" t="e">
        <f t="shared" ca="1" si="3"/>
        <v>#REF!</v>
      </c>
    </row>
    <row r="79" spans="1:10" x14ac:dyDescent="0.25">
      <c r="A79">
        <f ca="1">IF(ISNUMBER(SEARCH($H$2,B79)),MAX($A$1:A78)+1,0)</f>
        <v>0</v>
      </c>
      <c r="B79" t="s">
        <v>2642</v>
      </c>
      <c r="C79" t="s">
        <v>2643</v>
      </c>
      <c r="D79" t="s">
        <v>653</v>
      </c>
      <c r="E79" t="str">
        <f t="shared" si="2"/>
        <v>LAB : Labadie Bank</v>
      </c>
      <c r="I79" t="str">
        <f ca="1">IFERROR(VLOOKUP(ROWS($I$2:I79),$A$2:$E$202,5,0),"")</f>
        <v/>
      </c>
      <c r="J79" t="e">
        <f t="shared" ca="1" si="3"/>
        <v>#REF!</v>
      </c>
    </row>
    <row r="80" spans="1:10" x14ac:dyDescent="0.25">
      <c r="A80">
        <f ca="1">IF(ISNUMBER(SEARCH($H$2,B80)),MAX($A$1:A79)+1,0)</f>
        <v>0</v>
      </c>
      <c r="B80" t="s">
        <v>2644</v>
      </c>
      <c r="C80" t="s">
        <v>2645</v>
      </c>
      <c r="D80" t="s">
        <v>655</v>
      </c>
      <c r="E80" t="str">
        <f t="shared" si="2"/>
        <v>LMH : Lamb Head (Kenmare Bay)</v>
      </c>
      <c r="I80" t="str">
        <f ca="1">IFERROR(VLOOKUP(ROWS($I$2:I80),$A$2:$E$202,5,0),"")</f>
        <v/>
      </c>
      <c r="J80" t="e">
        <f t="shared" ca="1" si="3"/>
        <v>#REF!</v>
      </c>
    </row>
    <row r="81" spans="1:10" x14ac:dyDescent="0.25">
      <c r="A81">
        <f ca="1">IF(ISNUMBER(SEARCH($H$2,B81)),MAX($A$1:A80)+1,0)</f>
        <v>0</v>
      </c>
      <c r="B81" t="s">
        <v>2646</v>
      </c>
      <c r="C81" t="s">
        <v>2647</v>
      </c>
      <c r="D81" t="s">
        <v>653</v>
      </c>
      <c r="E81" t="str">
        <f t="shared" si="2"/>
        <v>LGT : Languette</v>
      </c>
      <c r="I81" t="str">
        <f ca="1">IFERROR(VLOOKUP(ROWS($I$2:I81),$A$2:$E$202,5,0),"")</f>
        <v/>
      </c>
      <c r="J81" t="e">
        <f t="shared" ca="1" si="3"/>
        <v>#REF!</v>
      </c>
    </row>
    <row r="82" spans="1:10" x14ac:dyDescent="0.25">
      <c r="A82">
        <f ca="1">IF(ISNUMBER(SEARCH($H$2,B82)),MAX($A$1:A81)+1,0)</f>
        <v>0</v>
      </c>
      <c r="B82" t="s">
        <v>2648</v>
      </c>
      <c r="C82" t="s">
        <v>2649</v>
      </c>
      <c r="D82" t="s">
        <v>625</v>
      </c>
      <c r="E82" t="str">
        <f t="shared" si="2"/>
        <v>Loc : Local</v>
      </c>
      <c r="I82" t="str">
        <f ca="1">IFERROR(VLOOKUP(ROWS($I$2:I82),$A$2:$E$202,5,0),"")</f>
        <v/>
      </c>
      <c r="J82" t="e">
        <f t="shared" ca="1" si="3"/>
        <v>#REF!</v>
      </c>
    </row>
    <row r="83" spans="1:10" x14ac:dyDescent="0.25">
      <c r="A83">
        <f ca="1">IF(ISNUMBER(SEARCH($H$2,B83)),MAX($A$1:A82)+1,0)</f>
        <v>0</v>
      </c>
      <c r="B83" t="s">
        <v>2650</v>
      </c>
      <c r="C83" t="s">
        <v>2651</v>
      </c>
      <c r="D83" t="s">
        <v>655</v>
      </c>
      <c r="E83" t="str">
        <f t="shared" si="2"/>
        <v>LIB : Lone Island Bay (Off Mizen Head)</v>
      </c>
      <c r="I83" t="str">
        <f ca="1">IFERROR(VLOOKUP(ROWS($I$2:I83),$A$2:$E$202,5,0),"")</f>
        <v/>
      </c>
      <c r="J83" t="e">
        <f t="shared" ca="1" si="3"/>
        <v>#REF!</v>
      </c>
    </row>
    <row r="84" spans="1:10" x14ac:dyDescent="0.25">
      <c r="A84">
        <f ca="1">IF(ISNUMBER(SEARCH($H$2,B84)),MAX($A$1:A83)+1,0)</f>
        <v>0</v>
      </c>
      <c r="B84" t="s">
        <v>2652</v>
      </c>
      <c r="C84" t="s">
        <v>2653</v>
      </c>
      <c r="D84" t="s">
        <v>2654</v>
      </c>
      <c r="E84" t="str">
        <f t="shared" si="2"/>
        <v>LOH : Loop Head</v>
      </c>
      <c r="I84" t="str">
        <f ca="1">IFERROR(VLOOKUP(ROWS($I$2:I84),$A$2:$E$202,5,0),"")</f>
        <v/>
      </c>
      <c r="J84" t="e">
        <f t="shared" ca="1" si="3"/>
        <v>#REF!</v>
      </c>
    </row>
    <row r="85" spans="1:10" x14ac:dyDescent="0.25">
      <c r="A85">
        <f ca="1">IF(ISNUMBER(SEARCH($H$2,B85)),MAX($A$1:A84)+1,0)</f>
        <v>0</v>
      </c>
      <c r="B85" t="s">
        <v>2655</v>
      </c>
      <c r="C85" t="s">
        <v>2656</v>
      </c>
      <c r="D85" t="s">
        <v>653</v>
      </c>
      <c r="E85" t="str">
        <f t="shared" si="2"/>
        <v>MHG : Mine Head Ground</v>
      </c>
      <c r="I85" t="str">
        <f ca="1">IFERROR(VLOOKUP(ROWS($I$2:I85),$A$2:$E$202,5,0),"")</f>
        <v/>
      </c>
      <c r="J85" t="e">
        <f t="shared" ca="1" si="3"/>
        <v>#REF!</v>
      </c>
    </row>
    <row r="86" spans="1:10" x14ac:dyDescent="0.25">
      <c r="A86">
        <f ca="1">IF(ISNUMBER(SEARCH($H$2,B86)),MAX($A$1:A85)+1,0)</f>
        <v>0</v>
      </c>
      <c r="B86" t="s">
        <v>2657</v>
      </c>
      <c r="C86" t="s">
        <v>2658</v>
      </c>
      <c r="D86" t="s">
        <v>625</v>
      </c>
      <c r="E86" t="str">
        <f t="shared" si="2"/>
        <v>MOB : Morecombe Bay</v>
      </c>
      <c r="I86" t="str">
        <f ca="1">IFERROR(VLOOKUP(ROWS($I$2:I86),$A$2:$E$202,5,0),"")</f>
        <v/>
      </c>
      <c r="J86" t="e">
        <f t="shared" ca="1" si="3"/>
        <v>#REF!</v>
      </c>
    </row>
    <row r="87" spans="1:10" x14ac:dyDescent="0.25">
      <c r="A87">
        <f ca="1">IF(ISNUMBER(SEARCH($H$2,B87)),MAX($A$1:A86)+1,0)</f>
        <v>0</v>
      </c>
      <c r="B87" t="s">
        <v>1213</v>
      </c>
      <c r="C87" t="s">
        <v>2659</v>
      </c>
      <c r="D87" t="s">
        <v>648</v>
      </c>
      <c r="E87" t="str">
        <f t="shared" si="2"/>
        <v>NW : Narrows(N Sound&amp;NW Corner)</v>
      </c>
      <c r="I87" t="str">
        <f ca="1">IFERROR(VLOOKUP(ROWS($I$2:I87),$A$2:$E$202,5,0),"")</f>
        <v/>
      </c>
      <c r="J87" t="e">
        <f t="shared" ca="1" si="3"/>
        <v>#REF!</v>
      </c>
    </row>
    <row r="88" spans="1:10" x14ac:dyDescent="0.25">
      <c r="A88">
        <f ca="1">IF(ISNUMBER(SEARCH($H$2,B88)),MAX($A$1:A87)+1,0)</f>
        <v>0</v>
      </c>
      <c r="B88" t="s">
        <v>2660</v>
      </c>
      <c r="C88" t="s">
        <v>2661</v>
      </c>
      <c r="D88" t="s">
        <v>2491</v>
      </c>
      <c r="E88" t="str">
        <f t="shared" si="2"/>
        <v>NIN : Nikey Nook</v>
      </c>
      <c r="I88" t="str">
        <f ca="1">IFERROR(VLOOKUP(ROWS($I$2:I88),$A$2:$E$202,5,0),"")</f>
        <v/>
      </c>
      <c r="J88" t="e">
        <f t="shared" ca="1" si="3"/>
        <v>#REF!</v>
      </c>
    </row>
    <row r="89" spans="1:10" x14ac:dyDescent="0.25">
      <c r="A89">
        <f ca="1">IF(ISNUMBER(SEARCH($H$2,B89)),MAX($A$1:A88)+1,0)</f>
        <v>0</v>
      </c>
      <c r="B89" t="s">
        <v>2662</v>
      </c>
      <c r="C89" t="s">
        <v>2663</v>
      </c>
      <c r="D89" t="s">
        <v>653</v>
      </c>
      <c r="E89" t="str">
        <f t="shared" si="2"/>
        <v>NGA : North Galley Ground</v>
      </c>
      <c r="I89" t="str">
        <f ca="1">IFERROR(VLOOKUP(ROWS($I$2:I89),$A$2:$E$202,5,0),"")</f>
        <v/>
      </c>
      <c r="J89" t="e">
        <f t="shared" ca="1" si="3"/>
        <v>#REF!</v>
      </c>
    </row>
    <row r="90" spans="1:10" x14ac:dyDescent="0.25">
      <c r="A90">
        <f ca="1">IF(ISNUMBER(SEARCH($H$2,B90)),MAX($A$1:A89)+1,0)</f>
        <v>0</v>
      </c>
      <c r="B90" t="s">
        <v>2664</v>
      </c>
      <c r="C90" t="s">
        <v>2665</v>
      </c>
      <c r="D90" t="s">
        <v>655</v>
      </c>
      <c r="E90" t="str">
        <f t="shared" si="2"/>
        <v>NOC : North of Coral</v>
      </c>
      <c r="I90" t="str">
        <f ca="1">IFERROR(VLOOKUP(ROWS($I$2:I90),$A$2:$E$202,5,0),"")</f>
        <v/>
      </c>
      <c r="J90" t="e">
        <f t="shared" ca="1" si="3"/>
        <v>#REF!</v>
      </c>
    </row>
    <row r="91" spans="1:10" x14ac:dyDescent="0.25">
      <c r="A91">
        <f ca="1">IF(ISNUMBER(SEARCH($H$2,B91)),MAX($A$1:A90)+1,0)</f>
        <v>0</v>
      </c>
      <c r="B91" t="s">
        <v>2666</v>
      </c>
      <c r="C91" t="s">
        <v>2667</v>
      </c>
      <c r="D91" t="s">
        <v>2569</v>
      </c>
      <c r="E91" t="str">
        <f t="shared" si="2"/>
        <v>NOD : North of Downpatrick</v>
      </c>
      <c r="I91" t="str">
        <f ca="1">IFERROR(VLOOKUP(ROWS($I$2:I91),$A$2:$E$202,5,0),"")</f>
        <v/>
      </c>
      <c r="J91" t="e">
        <f t="shared" ca="1" si="3"/>
        <v>#REF!</v>
      </c>
    </row>
    <row r="92" spans="1:10" x14ac:dyDescent="0.25">
      <c r="A92">
        <f ca="1">IF(ISNUMBER(SEARCH($H$2,B92)),MAX($A$1:A91)+1,0)</f>
        <v>0</v>
      </c>
      <c r="B92" t="s">
        <v>2668</v>
      </c>
      <c r="C92" t="s">
        <v>2669</v>
      </c>
      <c r="D92" t="s">
        <v>653</v>
      </c>
      <c r="E92" t="str">
        <f t="shared" si="2"/>
        <v>NLB : North of Labadie</v>
      </c>
      <c r="I92" t="str">
        <f ca="1">IFERROR(VLOOKUP(ROWS($I$2:I92),$A$2:$E$202,5,0),"")</f>
        <v/>
      </c>
      <c r="J92" t="e">
        <f t="shared" ca="1" si="3"/>
        <v>#REF!</v>
      </c>
    </row>
    <row r="93" spans="1:10" x14ac:dyDescent="0.25">
      <c r="A93">
        <f ca="1">IF(ISNUMBER(SEARCH($H$2,B93)),MAX($A$1:A92)+1,0)</f>
        <v>0</v>
      </c>
      <c r="B93" t="s">
        <v>2670</v>
      </c>
      <c r="C93" t="s">
        <v>2671</v>
      </c>
      <c r="D93" t="s">
        <v>655</v>
      </c>
      <c r="E93" t="str">
        <f t="shared" si="2"/>
        <v>NWB : North West of Blaskets</v>
      </c>
      <c r="I93" t="str">
        <f ca="1">IFERROR(VLOOKUP(ROWS($I$2:I93),$A$2:$E$202,5,0),"")</f>
        <v/>
      </c>
      <c r="J93" t="e">
        <f t="shared" ca="1" si="3"/>
        <v>#REF!</v>
      </c>
    </row>
    <row r="94" spans="1:10" x14ac:dyDescent="0.25">
      <c r="A94">
        <f ca="1">IF(ISNUMBER(SEARCH($H$2,B94)),MAX($A$1:A93)+1,0)</f>
        <v>0</v>
      </c>
      <c r="B94" t="s">
        <v>2672</v>
      </c>
      <c r="C94" t="s">
        <v>2673</v>
      </c>
      <c r="D94" t="s">
        <v>646</v>
      </c>
      <c r="E94" t="str">
        <f t="shared" si="2"/>
        <v>New : North West of Erris</v>
      </c>
      <c r="I94" t="str">
        <f ca="1">IFERROR(VLOOKUP(ROWS($I$2:I94),$A$2:$E$202,5,0),"")</f>
        <v/>
      </c>
      <c r="J94" t="e">
        <f t="shared" ca="1" si="3"/>
        <v>#REF!</v>
      </c>
    </row>
    <row r="95" spans="1:10" x14ac:dyDescent="0.25">
      <c r="A95">
        <f ca="1">IF(ISNUMBER(SEARCH($H$2,B95)),MAX($A$1:A94)+1,0)</f>
        <v>0</v>
      </c>
      <c r="B95" t="s">
        <v>626</v>
      </c>
      <c r="C95" t="s">
        <v>2673</v>
      </c>
      <c r="D95" t="s">
        <v>646</v>
      </c>
      <c r="E95" t="str">
        <f t="shared" si="2"/>
        <v>N : North West of Erris</v>
      </c>
      <c r="I95" t="str">
        <f ca="1">IFERROR(VLOOKUP(ROWS($I$2:I95),$A$2:$E$202,5,0),"")</f>
        <v/>
      </c>
      <c r="J95" t="e">
        <f t="shared" ca="1" si="3"/>
        <v>#REF!</v>
      </c>
    </row>
    <row r="96" spans="1:10" x14ac:dyDescent="0.25">
      <c r="A96">
        <f ca="1">IF(ISNUMBER(SEARCH($H$2,B96)),MAX($A$1:A95)+1,0)</f>
        <v>0</v>
      </c>
      <c r="B96" t="s">
        <v>2674</v>
      </c>
      <c r="C96" t="s">
        <v>2675</v>
      </c>
      <c r="D96" t="s">
        <v>653</v>
      </c>
      <c r="E96" t="str">
        <f t="shared" si="2"/>
        <v>NWL : North west of Labadie</v>
      </c>
      <c r="I96" t="str">
        <f ca="1">IFERROR(VLOOKUP(ROWS($I$2:I96),$A$2:$E$202,5,0),"")</f>
        <v/>
      </c>
      <c r="J96" t="e">
        <f t="shared" ca="1" si="3"/>
        <v>#REF!</v>
      </c>
    </row>
    <row r="97" spans="1:10" x14ac:dyDescent="0.25">
      <c r="A97">
        <f ca="1">IF(ISNUMBER(SEARCH($H$2,B97)),MAX($A$1:A96)+1,0)</f>
        <v>0</v>
      </c>
      <c r="B97" t="s">
        <v>2676</v>
      </c>
      <c r="C97" t="s">
        <v>2677</v>
      </c>
      <c r="D97" t="s">
        <v>2569</v>
      </c>
      <c r="E97" t="str">
        <f t="shared" si="2"/>
        <v>NWT : North West of Tory</v>
      </c>
      <c r="I97" t="str">
        <f ca="1">IFERROR(VLOOKUP(ROWS($I$2:I97),$A$2:$E$202,5,0),"")</f>
        <v/>
      </c>
      <c r="J97" t="e">
        <f t="shared" ca="1" si="3"/>
        <v>#REF!</v>
      </c>
    </row>
    <row r="98" spans="1:10" x14ac:dyDescent="0.25">
      <c r="A98">
        <f ca="1">IF(ISNUMBER(SEARCH($H$2,B98)),MAX($A$1:A97)+1,0)</f>
        <v>0</v>
      </c>
      <c r="B98" t="s">
        <v>2678</v>
      </c>
      <c r="C98" t="s">
        <v>2679</v>
      </c>
      <c r="D98" t="s">
        <v>2678</v>
      </c>
      <c r="E98" t="str">
        <f t="shared" si="2"/>
        <v>NA : Not Available</v>
      </c>
      <c r="I98" t="str">
        <f ca="1">IFERROR(VLOOKUP(ROWS($I$2:I98),$A$2:$E$202,5,0),"")</f>
        <v/>
      </c>
      <c r="J98" t="e">
        <f t="shared" ca="1" si="3"/>
        <v>#REF!</v>
      </c>
    </row>
    <row r="99" spans="1:10" x14ac:dyDescent="0.25">
      <c r="A99">
        <f ca="1">IF(ISNUMBER(SEARCH($H$2,B99)),MAX($A$1:A98)+1,0)</f>
        <v>0</v>
      </c>
      <c r="B99" t="s">
        <v>2680</v>
      </c>
      <c r="C99" t="s">
        <v>2681</v>
      </c>
      <c r="D99" t="s">
        <v>653</v>
      </c>
      <c r="E99" t="str">
        <f t="shared" si="2"/>
        <v>NYB : Nymph Bank</v>
      </c>
      <c r="I99" t="str">
        <f ca="1">IFERROR(VLOOKUP(ROWS($I$2:I99),$A$2:$E$202,5,0),"")</f>
        <v/>
      </c>
      <c r="J99" t="e">
        <f t="shared" ca="1" si="3"/>
        <v>#REF!</v>
      </c>
    </row>
    <row r="100" spans="1:10" x14ac:dyDescent="0.25">
      <c r="A100">
        <f ca="1">IF(ISNUMBER(SEARCH($H$2,B100)),MAX($A$1:A99)+1,0)</f>
        <v>0</v>
      </c>
      <c r="B100" t="s">
        <v>2682</v>
      </c>
      <c r="C100" t="s">
        <v>2683</v>
      </c>
      <c r="D100" t="s">
        <v>655</v>
      </c>
      <c r="E100" t="str">
        <f t="shared" si="2"/>
        <v>OGH : Off Galley Head</v>
      </c>
      <c r="I100" t="str">
        <f ca="1">IFERROR(VLOOKUP(ROWS($I$2:I100),$A$2:$E$202,5,0),"")</f>
        <v/>
      </c>
      <c r="J100" t="e">
        <f t="shared" ca="1" si="3"/>
        <v>#REF!</v>
      </c>
    </row>
    <row r="101" spans="1:10" x14ac:dyDescent="0.25">
      <c r="A101">
        <f ca="1">IF(ISNUMBER(SEARCH($H$2,B101)),MAX($A$1:A100)+1,0)</f>
        <v>0</v>
      </c>
      <c r="B101" t="s">
        <v>2684</v>
      </c>
      <c r="C101" t="s">
        <v>2685</v>
      </c>
      <c r="D101" t="s">
        <v>625</v>
      </c>
      <c r="E101" t="str">
        <f t="shared" si="2"/>
        <v>OFH : Off Howth</v>
      </c>
      <c r="I101" t="str">
        <f ca="1">IFERROR(VLOOKUP(ROWS($I$2:I101),$A$2:$E$202,5,0),"")</f>
        <v/>
      </c>
      <c r="J101" t="e">
        <f t="shared" ca="1" si="3"/>
        <v>#REF!</v>
      </c>
    </row>
    <row r="102" spans="1:10" x14ac:dyDescent="0.25">
      <c r="A102">
        <f ca="1">IF(ISNUMBER(SEARCH($H$2,B102)),MAX($A$1:A101)+1,0)</f>
        <v>0</v>
      </c>
      <c r="B102" t="s">
        <v>2686</v>
      </c>
      <c r="C102" t="s">
        <v>2687</v>
      </c>
      <c r="D102" t="s">
        <v>625</v>
      </c>
      <c r="E102" t="str">
        <f t="shared" si="2"/>
        <v>LAM : Off Lambay</v>
      </c>
      <c r="I102" t="str">
        <f ca="1">IFERROR(VLOOKUP(ROWS($I$2:I102),$A$2:$E$202,5,0),"")</f>
        <v/>
      </c>
      <c r="J102" t="e">
        <f t="shared" ca="1" si="3"/>
        <v>#REF!</v>
      </c>
    </row>
    <row r="103" spans="1:10" x14ac:dyDescent="0.25">
      <c r="A103">
        <f ca="1">IF(ISNUMBER(SEARCH($H$2,B103)),MAX($A$1:A102)+1,0)</f>
        <v>0</v>
      </c>
      <c r="B103" t="s">
        <v>2688</v>
      </c>
      <c r="C103" t="s">
        <v>2689</v>
      </c>
      <c r="D103" t="s">
        <v>648</v>
      </c>
      <c r="E103" t="str">
        <f t="shared" si="2"/>
        <v>OSH : Off Slyne Head</v>
      </c>
      <c r="I103" t="str">
        <f ca="1">IFERROR(VLOOKUP(ROWS($I$2:I103),$A$2:$E$202,5,0),"")</f>
        <v/>
      </c>
      <c r="J103" t="e">
        <f t="shared" ca="1" si="3"/>
        <v>#REF!</v>
      </c>
    </row>
    <row r="104" spans="1:10" x14ac:dyDescent="0.25">
      <c r="A104">
        <f ca="1">IF(ISNUMBER(SEARCH($H$2,B104)),MAX($A$1:A103)+1,0)</f>
        <v>0</v>
      </c>
      <c r="B104" t="s">
        <v>680</v>
      </c>
      <c r="C104" t="s">
        <v>2690</v>
      </c>
      <c r="D104" t="s">
        <v>655</v>
      </c>
      <c r="E104" t="str">
        <f t="shared" si="2"/>
        <v>OTB : Off the Bull</v>
      </c>
      <c r="I104" t="str">
        <f ca="1">IFERROR(VLOOKUP(ROWS($I$2:I104),$A$2:$E$202,5,0),"")</f>
        <v/>
      </c>
      <c r="J104" t="e">
        <f t="shared" ca="1" si="3"/>
        <v>#REF!</v>
      </c>
    </row>
    <row r="105" spans="1:10" x14ac:dyDescent="0.25">
      <c r="A105">
        <f ca="1">IF(ISNUMBER(SEARCH($H$2,B105)),MAX($A$1:A104)+1,0)</f>
        <v>0</v>
      </c>
      <c r="B105" t="s">
        <v>2691</v>
      </c>
      <c r="C105" t="s">
        <v>2692</v>
      </c>
      <c r="D105" t="s">
        <v>655</v>
      </c>
      <c r="E105" t="str">
        <f t="shared" si="2"/>
        <v>OTH : Off Toe Head</v>
      </c>
      <c r="I105" t="str">
        <f ca="1">IFERROR(VLOOKUP(ROWS($I$2:I105),$A$2:$E$202,5,0),"")</f>
        <v/>
      </c>
      <c r="J105" t="e">
        <f t="shared" ca="1" si="3"/>
        <v>#REF!</v>
      </c>
    </row>
    <row r="106" spans="1:10" x14ac:dyDescent="0.25">
      <c r="A106">
        <f ca="1">IF(ISNUMBER(SEARCH($H$2,B106)),MAX($A$1:A105)+1,0)</f>
        <v>0</v>
      </c>
      <c r="B106" t="s">
        <v>2693</v>
      </c>
      <c r="C106" t="s">
        <v>2694</v>
      </c>
      <c r="D106" t="s">
        <v>655</v>
      </c>
      <c r="E106" t="str">
        <f t="shared" si="2"/>
        <v>OBB : Outside Bantry Bay</v>
      </c>
      <c r="I106" t="str">
        <f ca="1">IFERROR(VLOOKUP(ROWS($I$2:I106),$A$2:$E$202,5,0),"")</f>
        <v/>
      </c>
      <c r="J106" t="e">
        <f t="shared" ca="1" si="3"/>
        <v>#REF!</v>
      </c>
    </row>
    <row r="107" spans="1:10" x14ac:dyDescent="0.25">
      <c r="A107">
        <f ca="1">IF(ISNUMBER(SEARCH($H$2,B107)),MAX($A$1:A106)+1,0)</f>
        <v>0</v>
      </c>
      <c r="B107" t="s">
        <v>2695</v>
      </c>
      <c r="C107" t="s">
        <v>2696</v>
      </c>
      <c r="D107" t="s">
        <v>649</v>
      </c>
      <c r="E107" t="str">
        <f t="shared" si="2"/>
        <v>PK : Peaks</v>
      </c>
      <c r="I107" t="str">
        <f ca="1">IFERROR(VLOOKUP(ROWS($I$2:I107),$A$2:$E$202,5,0),"")</f>
        <v/>
      </c>
      <c r="J107" t="e">
        <f t="shared" ca="1" si="3"/>
        <v>#REF!</v>
      </c>
    </row>
    <row r="108" spans="1:10" x14ac:dyDescent="0.25">
      <c r="A108">
        <f ca="1">IF(ISNUMBER(SEARCH($H$2,B108)),MAX($A$1:A107)+1,0)</f>
        <v>0</v>
      </c>
      <c r="B108" t="s">
        <v>2697</v>
      </c>
      <c r="C108" t="s">
        <v>2698</v>
      </c>
      <c r="D108" t="s">
        <v>653</v>
      </c>
      <c r="E108" t="str">
        <f t="shared" si="2"/>
        <v>PIB : Pistola Bank</v>
      </c>
      <c r="I108" t="str">
        <f ca="1">IFERROR(VLOOKUP(ROWS($I$2:I108),$A$2:$E$202,5,0),"")</f>
        <v/>
      </c>
      <c r="J108" t="e">
        <f t="shared" ca="1" si="3"/>
        <v>#REF!</v>
      </c>
    </row>
    <row r="109" spans="1:10" x14ac:dyDescent="0.25">
      <c r="A109">
        <f ca="1">IF(ISNUMBER(SEARCH($H$2,B109)),MAX($A$1:A108)+1,0)</f>
        <v>0</v>
      </c>
      <c r="B109" t="s">
        <v>2699</v>
      </c>
      <c r="C109" t="s">
        <v>2700</v>
      </c>
      <c r="D109" t="s">
        <v>649</v>
      </c>
      <c r="E109" t="str">
        <f t="shared" si="2"/>
        <v>POB : Porcupine Bank</v>
      </c>
      <c r="I109" t="str">
        <f ca="1">IFERROR(VLOOKUP(ROWS($I$2:I109),$A$2:$E$202,5,0),"")</f>
        <v/>
      </c>
      <c r="J109" t="e">
        <f t="shared" ca="1" si="3"/>
        <v>#REF!</v>
      </c>
    </row>
    <row r="110" spans="1:10" x14ac:dyDescent="0.25">
      <c r="A110">
        <f ca="1">IF(ISNUMBER(SEARCH($H$2,B110)),MAX($A$1:A109)+1,0)</f>
        <v>0</v>
      </c>
      <c r="B110" t="s">
        <v>2701</v>
      </c>
      <c r="C110" t="s">
        <v>2702</v>
      </c>
      <c r="D110" t="s">
        <v>625</v>
      </c>
      <c r="E110" t="str">
        <f t="shared" si="2"/>
        <v>PAG : Prawn Grounds</v>
      </c>
      <c r="I110" t="str">
        <f ca="1">IFERROR(VLOOKUP(ROWS($I$2:I110),$A$2:$E$202,5,0),"")</f>
        <v/>
      </c>
      <c r="J110" t="e">
        <f t="shared" ca="1" si="3"/>
        <v>#REF!</v>
      </c>
    </row>
    <row r="111" spans="1:10" x14ac:dyDescent="0.25">
      <c r="A111">
        <f ca="1">IF(ISNUMBER(SEARCH($H$2,B111)),MAX($A$1:A110)+1,0)</f>
        <v>0</v>
      </c>
      <c r="B111" t="s">
        <v>2703</v>
      </c>
      <c r="C111" t="s">
        <v>2704</v>
      </c>
      <c r="D111" t="s">
        <v>2705</v>
      </c>
      <c r="E111" t="str">
        <f t="shared" si="2"/>
        <v>ROC : Rockall Ground</v>
      </c>
      <c r="I111" t="str">
        <f ca="1">IFERROR(VLOOKUP(ROWS($I$2:I111),$A$2:$E$202,5,0),"")</f>
        <v/>
      </c>
      <c r="J111" t="e">
        <f t="shared" ca="1" si="3"/>
        <v>#REF!</v>
      </c>
    </row>
    <row r="112" spans="1:10" x14ac:dyDescent="0.25">
      <c r="A112">
        <f ca="1">IF(ISNUMBER(SEARCH($H$2,B112)),MAX($A$1:A111)+1,0)</f>
        <v>0</v>
      </c>
      <c r="B112" t="s">
        <v>2706</v>
      </c>
      <c r="C112" t="s">
        <v>2707</v>
      </c>
      <c r="D112" t="s">
        <v>653</v>
      </c>
      <c r="E112" t="str">
        <f t="shared" si="2"/>
        <v>SAG : Saltees Ground</v>
      </c>
      <c r="I112" t="str">
        <f ca="1">IFERROR(VLOOKUP(ROWS($I$2:I112),$A$2:$E$202,5,0),"")</f>
        <v/>
      </c>
      <c r="J112" t="e">
        <f t="shared" ca="1" si="3"/>
        <v>#REF!</v>
      </c>
    </row>
    <row r="113" spans="1:10" x14ac:dyDescent="0.25">
      <c r="A113">
        <f ca="1">IF(ISNUMBER(SEARCH($H$2,B113)),MAX($A$1:A112)+1,0)</f>
        <v>0</v>
      </c>
      <c r="B113" t="s">
        <v>2708</v>
      </c>
      <c r="C113" t="s">
        <v>2709</v>
      </c>
      <c r="D113" t="s">
        <v>653</v>
      </c>
      <c r="E113" t="str">
        <f t="shared" si="2"/>
        <v>SDG : Sandik Du Ground</v>
      </c>
      <c r="I113" t="str">
        <f ca="1">IFERROR(VLOOKUP(ROWS($I$2:I113),$A$2:$E$202,5,0),"")</f>
        <v/>
      </c>
      <c r="J113" t="e">
        <f t="shared" ca="1" si="3"/>
        <v>#REF!</v>
      </c>
    </row>
    <row r="114" spans="1:10" x14ac:dyDescent="0.25">
      <c r="A114">
        <f ca="1">IF(ISNUMBER(SEARCH($H$2,B114)),MAX($A$1:A113)+1,0)</f>
        <v>0</v>
      </c>
      <c r="B114" t="s">
        <v>2710</v>
      </c>
      <c r="C114" t="s">
        <v>2711</v>
      </c>
      <c r="D114" t="s">
        <v>2712</v>
      </c>
      <c r="E114" t="str">
        <f t="shared" si="2"/>
        <v>SAN : Santa</v>
      </c>
      <c r="I114" t="str">
        <f ca="1">IFERROR(VLOOKUP(ROWS($I$2:I114),$A$2:$E$202,5,0),"")</f>
        <v/>
      </c>
      <c r="J114" t="e">
        <f t="shared" ca="1" si="3"/>
        <v>#REF!</v>
      </c>
    </row>
    <row r="115" spans="1:10" x14ac:dyDescent="0.25">
      <c r="A115">
        <f ca="1">IF(ISNUMBER(SEARCH($H$2,B115)),MAX($A$1:A114)+1,0)</f>
        <v>0</v>
      </c>
      <c r="B115" t="s">
        <v>2713</v>
      </c>
      <c r="C115" t="s">
        <v>2714</v>
      </c>
      <c r="D115" t="s">
        <v>655</v>
      </c>
      <c r="E115" t="str">
        <f t="shared" si="2"/>
        <v>SH : Sheeps Head</v>
      </c>
      <c r="I115" t="str">
        <f ca="1">IFERROR(VLOOKUP(ROWS($I$2:I115),$A$2:$E$202,5,0),"")</f>
        <v/>
      </c>
      <c r="J115" t="e">
        <f t="shared" ca="1" si="3"/>
        <v>#REF!</v>
      </c>
    </row>
    <row r="116" spans="1:10" x14ac:dyDescent="0.25">
      <c r="A116">
        <f ca="1">IF(ISNUMBER(SEARCH($H$2,B116)),MAX($A$1:A115)+1,0)</f>
        <v>0</v>
      </c>
      <c r="B116" t="s">
        <v>2715</v>
      </c>
      <c r="C116" t="s">
        <v>2716</v>
      </c>
      <c r="D116" t="s">
        <v>655</v>
      </c>
      <c r="E116" t="str">
        <f t="shared" si="2"/>
        <v>SKG : Skelligs</v>
      </c>
      <c r="I116" t="str">
        <f ca="1">IFERROR(VLOOKUP(ROWS($I$2:I116),$A$2:$E$202,5,0),"")</f>
        <v/>
      </c>
      <c r="J116" t="e">
        <f t="shared" ca="1" si="3"/>
        <v>#REF!</v>
      </c>
    </row>
    <row r="117" spans="1:10" x14ac:dyDescent="0.25">
      <c r="A117">
        <f ca="1">IF(ISNUMBER(SEARCH($H$2,B117)),MAX($A$1:A116)+1,0)</f>
        <v>0</v>
      </c>
      <c r="B117" t="s">
        <v>2717</v>
      </c>
      <c r="C117" t="s">
        <v>2718</v>
      </c>
      <c r="D117" t="s">
        <v>653</v>
      </c>
      <c r="E117" t="str">
        <f t="shared" si="2"/>
        <v>SER : South East Rigs</v>
      </c>
      <c r="I117" t="str">
        <f ca="1">IFERROR(VLOOKUP(ROWS($I$2:I117),$A$2:$E$202,5,0),"")</f>
        <v/>
      </c>
      <c r="J117" t="e">
        <f t="shared" ca="1" si="3"/>
        <v>#REF!</v>
      </c>
    </row>
    <row r="118" spans="1:10" x14ac:dyDescent="0.25">
      <c r="A118">
        <f ca="1">IF(ISNUMBER(SEARCH($H$2,B118)),MAX($A$1:A117)+1,0)</f>
        <v>0</v>
      </c>
      <c r="B118" t="s">
        <v>2719</v>
      </c>
      <c r="C118" t="s">
        <v>2720</v>
      </c>
      <c r="D118" t="s">
        <v>653</v>
      </c>
      <c r="E118" t="str">
        <f t="shared" si="2"/>
        <v>SGG : South Galley Grounds</v>
      </c>
      <c r="I118" t="str">
        <f ca="1">IFERROR(VLOOKUP(ROWS($I$2:I118),$A$2:$E$202,5,0),"")</f>
        <v/>
      </c>
      <c r="J118" t="e">
        <f t="shared" ca="1" si="3"/>
        <v>#REF!</v>
      </c>
    </row>
    <row r="119" spans="1:10" x14ac:dyDescent="0.25">
      <c r="A119">
        <f ca="1">IF(ISNUMBER(SEARCH($H$2,B119)),MAX($A$1:A118)+1,0)</f>
        <v>0</v>
      </c>
      <c r="B119" t="s">
        <v>2721</v>
      </c>
      <c r="C119" t="s">
        <v>2722</v>
      </c>
      <c r="D119" t="s">
        <v>655</v>
      </c>
      <c r="E119" t="str">
        <f t="shared" si="2"/>
        <v>SOB : South of Baltimore</v>
      </c>
      <c r="I119" t="str">
        <f ca="1">IFERROR(VLOOKUP(ROWS($I$2:I119),$A$2:$E$202,5,0),"")</f>
        <v/>
      </c>
      <c r="J119" t="e">
        <f t="shared" ca="1" si="3"/>
        <v>#REF!</v>
      </c>
    </row>
    <row r="120" spans="1:10" x14ac:dyDescent="0.25">
      <c r="A120">
        <f ca="1">IF(ISNUMBER(SEARCH($H$2,B120)),MAX($A$1:A119)+1,0)</f>
        <v>0</v>
      </c>
      <c r="B120" t="s">
        <v>2723</v>
      </c>
      <c r="C120" t="s">
        <v>2724</v>
      </c>
      <c r="D120" t="s">
        <v>655</v>
      </c>
      <c r="E120" t="str">
        <f t="shared" si="2"/>
        <v>SBL : South of Blaskets</v>
      </c>
      <c r="I120" t="str">
        <f ca="1">IFERROR(VLOOKUP(ROWS($I$2:I120),$A$2:$E$202,5,0),"")</f>
        <v/>
      </c>
      <c r="J120" t="e">
        <f t="shared" ca="1" si="3"/>
        <v>#REF!</v>
      </c>
    </row>
    <row r="121" spans="1:10" x14ac:dyDescent="0.25">
      <c r="A121">
        <f ca="1">IF(ISNUMBER(SEARCH($H$2,B121)),MAX($A$1:A120)+1,0)</f>
        <v>0</v>
      </c>
      <c r="B121" t="s">
        <v>2725</v>
      </c>
      <c r="C121" t="s">
        <v>2726</v>
      </c>
      <c r="D121" t="s">
        <v>655</v>
      </c>
      <c r="E121" t="str">
        <f t="shared" si="2"/>
        <v>SCC : South of Cape Clear (&amp; Baltimore)</v>
      </c>
      <c r="I121" t="str">
        <f ca="1">IFERROR(VLOOKUP(ROWS($I$2:I121),$A$2:$E$202,5,0),"")</f>
        <v/>
      </c>
      <c r="J121" t="e">
        <f t="shared" ca="1" si="3"/>
        <v>#REF!</v>
      </c>
    </row>
    <row r="122" spans="1:10" x14ac:dyDescent="0.25">
      <c r="A122">
        <f ca="1">IF(ISNUMBER(SEARCH($H$2,B122)),MAX($A$1:A121)+1,0)</f>
        <v>0</v>
      </c>
      <c r="B122" t="s">
        <v>2727</v>
      </c>
      <c r="C122" t="s">
        <v>2728</v>
      </c>
      <c r="D122" t="s">
        <v>653</v>
      </c>
      <c r="E122" t="str">
        <f t="shared" si="2"/>
        <v>SDM : South of Dunmore</v>
      </c>
      <c r="I122" t="str">
        <f ca="1">IFERROR(VLOOKUP(ROWS($I$2:I122),$A$2:$E$202,5,0),"")</f>
        <v/>
      </c>
      <c r="J122" t="e">
        <f t="shared" ca="1" si="3"/>
        <v>#REF!</v>
      </c>
    </row>
    <row r="123" spans="1:10" x14ac:dyDescent="0.25">
      <c r="A123">
        <f ca="1">IF(ISNUMBER(SEARCH($H$2,B123)),MAX($A$1:A122)+1,0)</f>
        <v>0</v>
      </c>
      <c r="B123" t="s">
        <v>2729</v>
      </c>
      <c r="C123" t="s">
        <v>2730</v>
      </c>
      <c r="D123" t="s">
        <v>655</v>
      </c>
      <c r="E123" t="str">
        <f t="shared" si="2"/>
        <v>SOF : South of Fastnet</v>
      </c>
      <c r="I123" t="str">
        <f ca="1">IFERROR(VLOOKUP(ROWS($I$2:I123),$A$2:$E$202,5,0),"")</f>
        <v/>
      </c>
      <c r="J123" t="e">
        <f t="shared" ca="1" si="3"/>
        <v>#REF!</v>
      </c>
    </row>
    <row r="124" spans="1:10" x14ac:dyDescent="0.25">
      <c r="A124">
        <f ca="1">IF(ISNUMBER(SEARCH($H$2,B124)),MAX($A$1:A123)+1,0)</f>
        <v>0</v>
      </c>
      <c r="B124" t="s">
        <v>2731</v>
      </c>
      <c r="C124" t="s">
        <v>2732</v>
      </c>
      <c r="D124" t="s">
        <v>653</v>
      </c>
      <c r="E124" t="str">
        <f t="shared" si="2"/>
        <v>SHV : South of Helvic</v>
      </c>
      <c r="I124" t="str">
        <f ca="1">IFERROR(VLOOKUP(ROWS($I$2:I124),$A$2:$E$202,5,0),"")</f>
        <v/>
      </c>
      <c r="J124" t="e">
        <f t="shared" ca="1" si="3"/>
        <v>#REF!</v>
      </c>
    </row>
    <row r="125" spans="1:10" x14ac:dyDescent="0.25">
      <c r="A125">
        <f ca="1">IF(ISNUMBER(SEARCH($H$2,B125)),MAX($A$1:A124)+1,0)</f>
        <v>0</v>
      </c>
      <c r="B125" t="s">
        <v>2733</v>
      </c>
      <c r="C125" t="s">
        <v>2734</v>
      </c>
      <c r="D125" t="s">
        <v>653</v>
      </c>
      <c r="E125" t="str">
        <f t="shared" si="2"/>
        <v>SOH : South of Hook</v>
      </c>
      <c r="I125" t="str">
        <f ca="1">IFERROR(VLOOKUP(ROWS($I$2:I125),$A$2:$E$202,5,0),"")</f>
        <v/>
      </c>
      <c r="J125" t="e">
        <f t="shared" ca="1" si="3"/>
        <v>#REF!</v>
      </c>
    </row>
    <row r="126" spans="1:10" x14ac:dyDescent="0.25">
      <c r="A126">
        <f ca="1">IF(ISNUMBER(SEARCH($H$2,B126)),MAX($A$1:A125)+1,0)</f>
        <v>0</v>
      </c>
      <c r="B126" t="s">
        <v>2735</v>
      </c>
      <c r="C126" t="s">
        <v>2736</v>
      </c>
      <c r="D126" t="s">
        <v>2737</v>
      </c>
      <c r="E126" t="str">
        <f t="shared" si="2"/>
        <v>SOK : South of Kinsale</v>
      </c>
      <c r="I126" t="str">
        <f ca="1">IFERROR(VLOOKUP(ROWS($I$2:I126),$A$2:$E$202,5,0),"")</f>
        <v/>
      </c>
      <c r="J126" t="e">
        <f t="shared" ca="1" si="3"/>
        <v>#REF!</v>
      </c>
    </row>
    <row r="127" spans="1:10" x14ac:dyDescent="0.25">
      <c r="A127">
        <f ca="1">IF(ISNUMBER(SEARCH($H$2,B127)),MAX($A$1:A126)+1,0)</f>
        <v>0</v>
      </c>
      <c r="B127" t="s">
        <v>1340</v>
      </c>
      <c r="C127" t="s">
        <v>2738</v>
      </c>
      <c r="D127" t="s">
        <v>655</v>
      </c>
      <c r="E127" t="str">
        <f t="shared" si="2"/>
        <v>SOL : South of Labadie</v>
      </c>
      <c r="I127" t="str">
        <f ca="1">IFERROR(VLOOKUP(ROWS($I$2:I127),$A$2:$E$202,5,0),"")</f>
        <v/>
      </c>
      <c r="J127" t="e">
        <f t="shared" ca="1" si="3"/>
        <v>#REF!</v>
      </c>
    </row>
    <row r="128" spans="1:10" x14ac:dyDescent="0.25">
      <c r="A128">
        <f ca="1">IF(ISNUMBER(SEARCH($H$2,B128)),MAX($A$1:A127)+1,0)</f>
        <v>0</v>
      </c>
      <c r="B128" t="s">
        <v>1653</v>
      </c>
      <c r="C128" t="s">
        <v>2739</v>
      </c>
      <c r="D128" t="s">
        <v>655</v>
      </c>
      <c r="E128" t="str">
        <f t="shared" si="2"/>
        <v>SMH : South of Mizen Head</v>
      </c>
      <c r="I128" t="str">
        <f ca="1">IFERROR(VLOOKUP(ROWS($I$2:I128),$A$2:$E$202,5,0),"")</f>
        <v/>
      </c>
      <c r="J128" t="e">
        <f t="shared" ca="1" si="3"/>
        <v>#REF!</v>
      </c>
    </row>
    <row r="129" spans="1:10" x14ac:dyDescent="0.25">
      <c r="A129">
        <f ca="1">IF(ISNUMBER(SEARCH($H$2,B129)),MAX($A$1:A128)+1,0)</f>
        <v>0</v>
      </c>
      <c r="B129" t="s">
        <v>2740</v>
      </c>
      <c r="C129" t="s">
        <v>2741</v>
      </c>
      <c r="D129" t="s">
        <v>656</v>
      </c>
      <c r="E129" t="str">
        <f t="shared" si="2"/>
        <v>SOP : South Of Porcupine</v>
      </c>
      <c r="I129" t="str">
        <f ca="1">IFERROR(VLOOKUP(ROWS($I$2:I129),$A$2:$E$202,5,0),"")</f>
        <v/>
      </c>
      <c r="J129" t="e">
        <f t="shared" ca="1" si="3"/>
        <v>#REF!</v>
      </c>
    </row>
    <row r="130" spans="1:10" x14ac:dyDescent="0.25">
      <c r="A130">
        <f ca="1">IF(ISNUMBER(SEARCH($H$2,B130)),MAX($A$1:A129)+1,0)</f>
        <v>0</v>
      </c>
      <c r="B130" t="s">
        <v>677</v>
      </c>
      <c r="C130" t="s">
        <v>2742</v>
      </c>
      <c r="D130" t="s">
        <v>653</v>
      </c>
      <c r="E130" t="str">
        <f t="shared" si="2"/>
        <v>SPR : South of Prawn Ground</v>
      </c>
      <c r="I130" t="str">
        <f ca="1">IFERROR(VLOOKUP(ROWS($I$2:I130),$A$2:$E$202,5,0),"")</f>
        <v/>
      </c>
      <c r="J130" t="e">
        <f t="shared" ca="1" si="3"/>
        <v>#REF!</v>
      </c>
    </row>
    <row r="131" spans="1:10" x14ac:dyDescent="0.25">
      <c r="A131">
        <f ca="1">IF(ISNUMBER(SEARCH($H$2,B131)),MAX($A$1:A130)+1,0)</f>
        <v>0</v>
      </c>
      <c r="B131" t="s">
        <v>2743</v>
      </c>
      <c r="C131" t="s">
        <v>2744</v>
      </c>
      <c r="D131" t="s">
        <v>653</v>
      </c>
      <c r="E131" t="str">
        <f t="shared" ref="E131:E194" si="4">CONCATENATE(B131," : ",C131)</f>
        <v>SOR : South of rigs</v>
      </c>
      <c r="I131" t="str">
        <f ca="1">IFERROR(VLOOKUP(ROWS($I$2:I131),$A$2:$E$202,5,0),"")</f>
        <v/>
      </c>
      <c r="J131" t="e">
        <f t="shared" ref="J131:J194" ca="1" si="5">OFFSET($I$2,,,COUNTIF($I$2:$I$202,"?*"))</f>
        <v>#REF!</v>
      </c>
    </row>
    <row r="132" spans="1:10" x14ac:dyDescent="0.25">
      <c r="A132">
        <f ca="1">IF(ISNUMBER(SEARCH($H$2,B132)),MAX($A$1:A131)+1,0)</f>
        <v>0</v>
      </c>
      <c r="B132" t="s">
        <v>2745</v>
      </c>
      <c r="C132" t="s">
        <v>2746</v>
      </c>
      <c r="D132" t="s">
        <v>653</v>
      </c>
      <c r="E132" t="str">
        <f t="shared" si="4"/>
        <v>SSM : South of Smalls</v>
      </c>
      <c r="I132" t="str">
        <f ca="1">IFERROR(VLOOKUP(ROWS($I$2:I132),$A$2:$E$202,5,0),"")</f>
        <v/>
      </c>
      <c r="J132" t="e">
        <f t="shared" ca="1" si="5"/>
        <v>#REF!</v>
      </c>
    </row>
    <row r="133" spans="1:10" x14ac:dyDescent="0.25">
      <c r="A133">
        <f ca="1">IF(ISNUMBER(SEARCH($H$2,B133)),MAX($A$1:A132)+1,0)</f>
        <v>0</v>
      </c>
      <c r="B133" t="s">
        <v>1606</v>
      </c>
      <c r="C133" t="s">
        <v>2747</v>
      </c>
      <c r="D133" t="s">
        <v>655</v>
      </c>
      <c r="E133" t="str">
        <f t="shared" si="4"/>
        <v>SOS : South of Stones</v>
      </c>
      <c r="I133" t="str">
        <f ca="1">IFERROR(VLOOKUP(ROWS($I$2:I133),$A$2:$E$202,5,0),"")</f>
        <v/>
      </c>
      <c r="J133" t="e">
        <f t="shared" ca="1" si="5"/>
        <v>#REF!</v>
      </c>
    </row>
    <row r="134" spans="1:10" x14ac:dyDescent="0.25">
      <c r="A134">
        <f ca="1">IF(ISNUMBER(SEARCH($H$2,B134)),MAX($A$1:A133)+1,0)</f>
        <v>0</v>
      </c>
      <c r="B134" t="s">
        <v>1665</v>
      </c>
      <c r="C134" t="s">
        <v>2748</v>
      </c>
      <c r="D134" t="s">
        <v>625</v>
      </c>
      <c r="E134" t="str">
        <f t="shared" si="4"/>
        <v>SOT : South of Tuskar</v>
      </c>
      <c r="I134" t="str">
        <f ca="1">IFERROR(VLOOKUP(ROWS($I$2:I134),$A$2:$E$202,5,0),"")</f>
        <v/>
      </c>
      <c r="J134" t="e">
        <f t="shared" ca="1" si="5"/>
        <v>#REF!</v>
      </c>
    </row>
    <row r="135" spans="1:10" x14ac:dyDescent="0.25">
      <c r="A135">
        <f ca="1">IF(ISNUMBER(SEARCH($H$2,B135)),MAX($A$1:A134)+1,0)</f>
        <v>0</v>
      </c>
      <c r="B135" t="s">
        <v>2749</v>
      </c>
      <c r="C135" t="s">
        <v>2750</v>
      </c>
      <c r="D135" t="s">
        <v>655</v>
      </c>
      <c r="E135" t="str">
        <f t="shared" si="4"/>
        <v>SUH : South of Union Hall</v>
      </c>
      <c r="I135" t="str">
        <f ca="1">IFERROR(VLOOKUP(ROWS($I$2:I135),$A$2:$E$202,5,0),"")</f>
        <v/>
      </c>
      <c r="J135" t="e">
        <f t="shared" ca="1" si="5"/>
        <v>#REF!</v>
      </c>
    </row>
    <row r="136" spans="1:10" x14ac:dyDescent="0.25">
      <c r="A136">
        <f ca="1">IF(ISNUMBER(SEARCH($H$2,B136)),MAX($A$1:A135)+1,0)</f>
        <v>0</v>
      </c>
      <c r="B136" t="s">
        <v>2751</v>
      </c>
      <c r="C136" t="s">
        <v>2752</v>
      </c>
      <c r="D136" t="s">
        <v>653</v>
      </c>
      <c r="E136" t="str">
        <f t="shared" si="4"/>
        <v>SRP : South Roches Point</v>
      </c>
      <c r="I136" t="str">
        <f ca="1">IFERROR(VLOOKUP(ROWS($I$2:I136),$A$2:$E$202,5,0),"")</f>
        <v/>
      </c>
      <c r="J136" t="e">
        <f t="shared" ca="1" si="5"/>
        <v>#REF!</v>
      </c>
    </row>
    <row r="137" spans="1:10" x14ac:dyDescent="0.25">
      <c r="A137">
        <f ca="1">IF(ISNUMBER(SEARCH($H$2,B137)),MAX($A$1:A136)+1,0)</f>
        <v>0</v>
      </c>
      <c r="B137" t="s">
        <v>2753</v>
      </c>
      <c r="C137" t="s">
        <v>2754</v>
      </c>
      <c r="D137" t="s">
        <v>2755</v>
      </c>
      <c r="E137" t="str">
        <f t="shared" si="4"/>
        <v>SWB : South west of Blaskets</v>
      </c>
      <c r="I137" t="str">
        <f ca="1">IFERROR(VLOOKUP(ROWS($I$2:I137),$A$2:$E$202,5,0),"")</f>
        <v/>
      </c>
      <c r="J137" t="e">
        <f t="shared" ca="1" si="5"/>
        <v>#REF!</v>
      </c>
    </row>
    <row r="138" spans="1:10" x14ac:dyDescent="0.25">
      <c r="A138">
        <f ca="1">IF(ISNUMBER(SEARCH($H$2,B138)),MAX($A$1:A137)+1,0)</f>
        <v>0</v>
      </c>
      <c r="B138" t="s">
        <v>2756</v>
      </c>
      <c r="C138" t="s">
        <v>2757</v>
      </c>
      <c r="D138" t="s">
        <v>655</v>
      </c>
      <c r="E138" t="str">
        <f t="shared" si="4"/>
        <v>SWL : South west of Labadie</v>
      </c>
      <c r="I138" t="str">
        <f ca="1">IFERROR(VLOOKUP(ROWS($I$2:I138),$A$2:$E$202,5,0),"")</f>
        <v/>
      </c>
      <c r="J138" t="e">
        <f t="shared" ca="1" si="5"/>
        <v>#REF!</v>
      </c>
    </row>
    <row r="139" spans="1:10" x14ac:dyDescent="0.25">
      <c r="A139">
        <f ca="1">IF(ISNUMBER(SEARCH($H$2,B139)),MAX($A$1:A138)+1,0)</f>
        <v>0</v>
      </c>
      <c r="B139" t="s">
        <v>2758</v>
      </c>
      <c r="C139" t="s">
        <v>2759</v>
      </c>
      <c r="D139" t="s">
        <v>656</v>
      </c>
      <c r="E139" t="str">
        <f t="shared" si="4"/>
        <v>SPW : South West Of Porcupine</v>
      </c>
      <c r="I139" t="str">
        <f ca="1">IFERROR(VLOOKUP(ROWS($I$2:I139),$A$2:$E$202,5,0),"")</f>
        <v/>
      </c>
      <c r="J139" t="e">
        <f t="shared" ca="1" si="5"/>
        <v>#REF!</v>
      </c>
    </row>
    <row r="140" spans="1:10" x14ac:dyDescent="0.25">
      <c r="A140">
        <f ca="1">IF(ISNUMBER(SEARCH($H$2,B140)),MAX($A$1:A139)+1,0)</f>
        <v>0</v>
      </c>
      <c r="B140" t="s">
        <v>2760</v>
      </c>
      <c r="C140" t="s">
        <v>2761</v>
      </c>
      <c r="D140" t="s">
        <v>655</v>
      </c>
      <c r="E140" t="str">
        <f t="shared" si="4"/>
        <v>WSK : South West of Skelligs</v>
      </c>
      <c r="I140" t="str">
        <f ca="1">IFERROR(VLOOKUP(ROWS($I$2:I140),$A$2:$E$202,5,0),"")</f>
        <v/>
      </c>
      <c r="J140" t="e">
        <f t="shared" ca="1" si="5"/>
        <v>#REF!</v>
      </c>
    </row>
    <row r="141" spans="1:10" x14ac:dyDescent="0.25">
      <c r="A141">
        <f ca="1">IF(ISNUMBER(SEARCH($H$2,B141)),MAX($A$1:A140)+1,0)</f>
        <v>0</v>
      </c>
      <c r="B141" t="s">
        <v>2762</v>
      </c>
      <c r="C141" t="s">
        <v>2763</v>
      </c>
      <c r="D141" t="s">
        <v>653</v>
      </c>
      <c r="E141" t="str">
        <f t="shared" si="4"/>
        <v>SWR : South West of the Rigs</v>
      </c>
      <c r="I141" t="str">
        <f ca="1">IFERROR(VLOOKUP(ROWS($I$2:I141),$A$2:$E$202,5,0),"")</f>
        <v/>
      </c>
      <c r="J141" t="e">
        <f t="shared" ca="1" si="5"/>
        <v>#REF!</v>
      </c>
    </row>
    <row r="142" spans="1:10" x14ac:dyDescent="0.25">
      <c r="A142">
        <f ca="1">IF(ISNUMBER(SEARCH($H$2,B142)),MAX($A$1:A141)+1,0)</f>
        <v>0</v>
      </c>
      <c r="B142" t="s">
        <v>2764</v>
      </c>
      <c r="C142" t="s">
        <v>2765</v>
      </c>
      <c r="D142" t="s">
        <v>655</v>
      </c>
      <c r="E142" t="str">
        <f t="shared" si="4"/>
        <v>SOM : Southwest of Mizen</v>
      </c>
      <c r="I142" t="str">
        <f ca="1">IFERROR(VLOOKUP(ROWS($I$2:I142),$A$2:$E$202,5,0),"")</f>
        <v/>
      </c>
      <c r="J142" t="e">
        <f t="shared" ca="1" si="5"/>
        <v>#REF!</v>
      </c>
    </row>
    <row r="143" spans="1:10" x14ac:dyDescent="0.25">
      <c r="A143">
        <f ca="1">IF(ISNUMBER(SEARCH($H$2,B143)),MAX($A$1:A142)+1,0)</f>
        <v>0</v>
      </c>
      <c r="B143" t="s">
        <v>2766</v>
      </c>
      <c r="C143" t="s">
        <v>2767</v>
      </c>
      <c r="D143" t="s">
        <v>653</v>
      </c>
      <c r="E143" t="str">
        <f t="shared" si="4"/>
        <v>SPG : Spacers Ground</v>
      </c>
      <c r="I143" t="str">
        <f ca="1">IFERROR(VLOOKUP(ROWS($I$2:I143),$A$2:$E$202,5,0),"")</f>
        <v/>
      </c>
      <c r="J143" t="e">
        <f t="shared" ca="1" si="5"/>
        <v>#REF!</v>
      </c>
    </row>
    <row r="144" spans="1:10" x14ac:dyDescent="0.25">
      <c r="A144">
        <f ca="1">IF(ISNUMBER(SEARCH($H$2,B144)),MAX($A$1:A143)+1,0)</f>
        <v>0</v>
      </c>
      <c r="B144" t="s">
        <v>2768</v>
      </c>
      <c r="C144" t="s">
        <v>2769</v>
      </c>
      <c r="D144" t="s">
        <v>646</v>
      </c>
      <c r="E144" t="str">
        <f t="shared" si="4"/>
        <v>STB : Stanton Bank</v>
      </c>
      <c r="I144" t="str">
        <f ca="1">IFERROR(VLOOKUP(ROWS($I$2:I144),$A$2:$E$202,5,0),"")</f>
        <v/>
      </c>
      <c r="J144" t="e">
        <f t="shared" ca="1" si="5"/>
        <v>#REF!</v>
      </c>
    </row>
    <row r="145" spans="1:10" x14ac:dyDescent="0.25">
      <c r="A145">
        <f ca="1">IF(ISNUMBER(SEARCH($H$2,B145)),MAX($A$1:A144)+1,0)</f>
        <v>0</v>
      </c>
      <c r="B145" t="s">
        <v>2770</v>
      </c>
      <c r="C145" t="s">
        <v>2771</v>
      </c>
      <c r="D145" t="s">
        <v>2569</v>
      </c>
      <c r="E145" t="str">
        <f t="shared" si="4"/>
        <v>STP : Stanton Prawn Grounds</v>
      </c>
      <c r="I145" t="str">
        <f ca="1">IFERROR(VLOOKUP(ROWS($I$2:I145),$A$2:$E$202,5,0),"")</f>
        <v/>
      </c>
      <c r="J145" t="e">
        <f t="shared" ca="1" si="5"/>
        <v>#REF!</v>
      </c>
    </row>
    <row r="146" spans="1:10" x14ac:dyDescent="0.25">
      <c r="A146">
        <f ca="1">IF(ISNUMBER(SEARCH($H$2,B146)),MAX($A$1:A145)+1,0)</f>
        <v>0</v>
      </c>
      <c r="B146" t="s">
        <v>2772</v>
      </c>
      <c r="C146" t="s">
        <v>2773</v>
      </c>
      <c r="D146" t="s">
        <v>2569</v>
      </c>
      <c r="E146" t="str">
        <f t="shared" si="4"/>
        <v>BNK : The Bank</v>
      </c>
      <c r="I146" t="str">
        <f ca="1">IFERROR(VLOOKUP(ROWS($I$2:I146),$A$2:$E$202,5,0),"")</f>
        <v/>
      </c>
      <c r="J146" t="e">
        <f t="shared" ca="1" si="5"/>
        <v>#REF!</v>
      </c>
    </row>
    <row r="147" spans="1:10" x14ac:dyDescent="0.25">
      <c r="A147">
        <f ca="1">IF(ISNUMBER(SEARCH($H$2,B147)),MAX($A$1:A146)+1,0)</f>
        <v>0</v>
      </c>
      <c r="B147" t="s">
        <v>2774</v>
      </c>
      <c r="C147" t="s">
        <v>2775</v>
      </c>
      <c r="D147" t="s">
        <v>2623</v>
      </c>
      <c r="E147" t="str">
        <f t="shared" si="4"/>
        <v>BAY : The Bay</v>
      </c>
      <c r="I147" t="str">
        <f ca="1">IFERROR(VLOOKUP(ROWS($I$2:I147),$A$2:$E$202,5,0),"")</f>
        <v/>
      </c>
      <c r="J147" t="e">
        <f t="shared" ca="1" si="5"/>
        <v>#REF!</v>
      </c>
    </row>
    <row r="148" spans="1:10" x14ac:dyDescent="0.25">
      <c r="A148">
        <f ca="1">IF(ISNUMBER(SEARCH($H$2,B148)),MAX($A$1:A147)+1,0)</f>
        <v>0</v>
      </c>
      <c r="B148" t="s">
        <v>2776</v>
      </c>
      <c r="C148" t="s">
        <v>2777</v>
      </c>
      <c r="D148" t="s">
        <v>655</v>
      </c>
      <c r="E148" t="str">
        <f t="shared" si="4"/>
        <v>BLA : The Blasket Islands</v>
      </c>
      <c r="I148" t="str">
        <f ca="1">IFERROR(VLOOKUP(ROWS($I$2:I148),$A$2:$E$202,5,0),"")</f>
        <v/>
      </c>
      <c r="J148" t="e">
        <f t="shared" ca="1" si="5"/>
        <v>#REF!</v>
      </c>
    </row>
    <row r="149" spans="1:10" x14ac:dyDescent="0.25">
      <c r="A149">
        <f ca="1">IF(ISNUMBER(SEARCH($H$2,B149)),MAX($A$1:A148)+1,0)</f>
        <v>0</v>
      </c>
      <c r="B149" t="s">
        <v>2778</v>
      </c>
      <c r="C149" t="s">
        <v>2779</v>
      </c>
      <c r="D149" t="s">
        <v>2780</v>
      </c>
      <c r="E149" t="str">
        <f t="shared" si="4"/>
        <v>BOX : The Box</v>
      </c>
      <c r="I149" t="str">
        <f ca="1">IFERROR(VLOOKUP(ROWS($I$2:I149),$A$2:$E$202,5,0),"")</f>
        <v/>
      </c>
      <c r="J149" t="e">
        <f t="shared" ca="1" si="5"/>
        <v>#REF!</v>
      </c>
    </row>
    <row r="150" spans="1:10" x14ac:dyDescent="0.25">
      <c r="A150">
        <f ca="1">IF(ISNUMBER(SEARCH($H$2,B150)),MAX($A$1:A149)+1,0)</f>
        <v>0</v>
      </c>
      <c r="B150" t="s">
        <v>2781</v>
      </c>
      <c r="C150" t="s">
        <v>2782</v>
      </c>
      <c r="D150" t="s">
        <v>655</v>
      </c>
      <c r="E150" t="str">
        <f t="shared" si="4"/>
        <v>TBG : The Bull Grounds</v>
      </c>
      <c r="I150" t="str">
        <f ca="1">IFERROR(VLOOKUP(ROWS($I$2:I150),$A$2:$E$202,5,0),"")</f>
        <v/>
      </c>
      <c r="J150" t="e">
        <f t="shared" ca="1" si="5"/>
        <v>#REF!</v>
      </c>
    </row>
    <row r="151" spans="1:10" x14ac:dyDescent="0.25">
      <c r="A151">
        <f ca="1">IF(ISNUMBER(SEARCH($H$2,B151)),MAX($A$1:A150)+1,0)</f>
        <v>0</v>
      </c>
      <c r="B151" t="s">
        <v>2783</v>
      </c>
      <c r="C151" t="s">
        <v>2784</v>
      </c>
      <c r="D151" t="s">
        <v>646</v>
      </c>
      <c r="E151" t="str">
        <f t="shared" si="4"/>
        <v>CP : The Cabbage Patch</v>
      </c>
      <c r="I151" t="str">
        <f ca="1">IFERROR(VLOOKUP(ROWS($I$2:I151),$A$2:$E$202,5,0),"")</f>
        <v/>
      </c>
      <c r="J151" t="e">
        <f t="shared" ca="1" si="5"/>
        <v>#REF!</v>
      </c>
    </row>
    <row r="152" spans="1:10" x14ac:dyDescent="0.25">
      <c r="A152">
        <f ca="1">IF(ISNUMBER(SEARCH($H$2,B152)),MAX($A$1:A151)+1,0)</f>
        <v>0</v>
      </c>
      <c r="B152" t="s">
        <v>2785</v>
      </c>
      <c r="C152" t="s">
        <v>2786</v>
      </c>
      <c r="D152" t="s">
        <v>653</v>
      </c>
      <c r="E152" t="str">
        <f t="shared" si="4"/>
        <v>CYN : The Canyon</v>
      </c>
      <c r="I152" t="str">
        <f ca="1">IFERROR(VLOOKUP(ROWS($I$2:I152),$A$2:$E$202,5,0),"")</f>
        <v/>
      </c>
      <c r="J152" t="e">
        <f t="shared" ca="1" si="5"/>
        <v>#REF!</v>
      </c>
    </row>
    <row r="153" spans="1:10" x14ac:dyDescent="0.25">
      <c r="A153">
        <f ca="1">IF(ISNUMBER(SEARCH($H$2,B153)),MAX($A$1:A152)+1,0)</f>
        <v>0</v>
      </c>
      <c r="B153" t="s">
        <v>2787</v>
      </c>
      <c r="C153" t="s">
        <v>2788</v>
      </c>
      <c r="D153" t="s">
        <v>646</v>
      </c>
      <c r="E153" t="str">
        <f t="shared" si="4"/>
        <v>TCG : The Cape Grounds</v>
      </c>
      <c r="I153" t="str">
        <f ca="1">IFERROR(VLOOKUP(ROWS($I$2:I153),$A$2:$E$202,5,0),"")</f>
        <v/>
      </c>
      <c r="J153" t="e">
        <f t="shared" ca="1" si="5"/>
        <v>#REF!</v>
      </c>
    </row>
    <row r="154" spans="1:10" x14ac:dyDescent="0.25">
      <c r="A154">
        <f ca="1">IF(ISNUMBER(SEARCH($H$2,B154)),MAX($A$1:A153)+1,0)</f>
        <v>0</v>
      </c>
      <c r="B154" t="s">
        <v>2789</v>
      </c>
      <c r="C154" t="s">
        <v>2790</v>
      </c>
      <c r="D154" t="s">
        <v>625</v>
      </c>
      <c r="E154" t="str">
        <f t="shared" si="4"/>
        <v>TCH : The Channel</v>
      </c>
      <c r="I154" t="str">
        <f ca="1">IFERROR(VLOOKUP(ROWS($I$2:I154),$A$2:$E$202,5,0),"")</f>
        <v/>
      </c>
      <c r="J154" t="e">
        <f t="shared" ca="1" si="5"/>
        <v>#REF!</v>
      </c>
    </row>
    <row r="155" spans="1:10" x14ac:dyDescent="0.25">
      <c r="A155">
        <f ca="1">IF(ISNUMBER(SEARCH($H$2,B155)),MAX($A$1:A154)+1,0)</f>
        <v>0</v>
      </c>
      <c r="B155" t="s">
        <v>2791</v>
      </c>
      <c r="C155" t="s">
        <v>2792</v>
      </c>
      <c r="D155" t="s">
        <v>625</v>
      </c>
      <c r="E155" t="str">
        <f t="shared" si="4"/>
        <v>CHI : The Chickens</v>
      </c>
      <c r="I155" t="str">
        <f ca="1">IFERROR(VLOOKUP(ROWS($I$2:I155),$A$2:$E$202,5,0),"")</f>
        <v/>
      </c>
      <c r="J155" t="e">
        <f t="shared" ca="1" si="5"/>
        <v>#REF!</v>
      </c>
    </row>
    <row r="156" spans="1:10" x14ac:dyDescent="0.25">
      <c r="A156">
        <f ca="1">IF(ISNUMBER(SEARCH($H$2,B156)),MAX($A$1:A155)+1,0)</f>
        <v>0</v>
      </c>
      <c r="B156" t="s">
        <v>2793</v>
      </c>
      <c r="C156" t="s">
        <v>2794</v>
      </c>
      <c r="D156" t="s">
        <v>2569</v>
      </c>
      <c r="E156" t="str">
        <f t="shared" si="4"/>
        <v>CG : The Clean ground</v>
      </c>
      <c r="I156" t="str">
        <f ca="1">IFERROR(VLOOKUP(ROWS($I$2:I156),$A$2:$E$202,5,0),"")</f>
        <v/>
      </c>
      <c r="J156" t="e">
        <f t="shared" ca="1" si="5"/>
        <v>#REF!</v>
      </c>
    </row>
    <row r="157" spans="1:10" x14ac:dyDescent="0.25">
      <c r="A157">
        <f ca="1">IF(ISNUMBER(SEARCH($H$2,B157)),MAX($A$1:A156)+1,0)</f>
        <v>0</v>
      </c>
      <c r="B157" t="s">
        <v>2795</v>
      </c>
      <c r="C157" t="s">
        <v>2796</v>
      </c>
      <c r="D157" t="s">
        <v>648</v>
      </c>
      <c r="E157" t="str">
        <f t="shared" si="4"/>
        <v>COM : The Cliffs of Moher</v>
      </c>
      <c r="I157" t="str">
        <f ca="1">IFERROR(VLOOKUP(ROWS($I$2:I157),$A$2:$E$202,5,0),"")</f>
        <v/>
      </c>
      <c r="J157" t="e">
        <f t="shared" ca="1" si="5"/>
        <v>#REF!</v>
      </c>
    </row>
    <row r="158" spans="1:10" x14ac:dyDescent="0.25">
      <c r="A158">
        <f ca="1">IF(ISNUMBER(SEARCH($H$2,B158)),MAX($A$1:A157)+1,0)</f>
        <v>0</v>
      </c>
      <c r="B158" t="s">
        <v>2797</v>
      </c>
      <c r="C158" t="s">
        <v>2798</v>
      </c>
      <c r="D158" t="s">
        <v>649</v>
      </c>
      <c r="E158" t="str">
        <f t="shared" si="4"/>
        <v>TFT : The Flats</v>
      </c>
      <c r="I158" t="str">
        <f ca="1">IFERROR(VLOOKUP(ROWS($I$2:I158),$A$2:$E$202,5,0),"")</f>
        <v/>
      </c>
      <c r="J158" t="e">
        <f t="shared" ca="1" si="5"/>
        <v>#REF!</v>
      </c>
    </row>
    <row r="159" spans="1:10" x14ac:dyDescent="0.25">
      <c r="A159">
        <f ca="1">IF(ISNUMBER(SEARCH($H$2,B159)),MAX($A$1:A158)+1,0)</f>
        <v>0</v>
      </c>
      <c r="B159" t="s">
        <v>2799</v>
      </c>
      <c r="C159" t="s">
        <v>2800</v>
      </c>
      <c r="D159" t="s">
        <v>2623</v>
      </c>
      <c r="E159" t="str">
        <f t="shared" si="4"/>
        <v>FRU : The Fruck</v>
      </c>
      <c r="I159" t="str">
        <f ca="1">IFERROR(VLOOKUP(ROWS($I$2:I159),$A$2:$E$202,5,0),"")</f>
        <v/>
      </c>
      <c r="J159" t="e">
        <f t="shared" ca="1" si="5"/>
        <v>#REF!</v>
      </c>
    </row>
    <row r="160" spans="1:10" x14ac:dyDescent="0.25">
      <c r="A160">
        <f ca="1">IF(ISNUMBER(SEARCH($H$2,B160)),MAX($A$1:A159)+1,0)</f>
        <v>0</v>
      </c>
      <c r="B160" t="s">
        <v>2801</v>
      </c>
      <c r="C160" t="s">
        <v>2802</v>
      </c>
      <c r="D160" t="s">
        <v>2780</v>
      </c>
      <c r="E160" t="str">
        <f t="shared" si="4"/>
        <v>THO : The Hole</v>
      </c>
      <c r="I160" t="str">
        <f ca="1">IFERROR(VLOOKUP(ROWS($I$2:I160),$A$2:$E$202,5,0),"")</f>
        <v/>
      </c>
      <c r="J160" t="e">
        <f t="shared" ca="1" si="5"/>
        <v>#REF!</v>
      </c>
    </row>
    <row r="161" spans="1:10" x14ac:dyDescent="0.25">
      <c r="A161">
        <f ca="1">IF(ISNUMBER(SEARCH($H$2,B161)),MAX($A$1:A160)+1,0)</f>
        <v>0</v>
      </c>
      <c r="B161" t="s">
        <v>2803</v>
      </c>
      <c r="C161" t="s">
        <v>2804</v>
      </c>
      <c r="D161" t="s">
        <v>648</v>
      </c>
      <c r="E161" t="str">
        <f t="shared" si="4"/>
        <v>THF : The Hundred Fathom</v>
      </c>
      <c r="I161" t="str">
        <f ca="1">IFERROR(VLOOKUP(ROWS($I$2:I161),$A$2:$E$202,5,0),"")</f>
        <v/>
      </c>
      <c r="J161" t="e">
        <f t="shared" ca="1" si="5"/>
        <v>#REF!</v>
      </c>
    </row>
    <row r="162" spans="1:10" x14ac:dyDescent="0.25">
      <c r="A162">
        <f ca="1">IF(ISNUMBER(SEARCH($H$2,B162)),MAX($A$1:A161)+1,0)</f>
        <v>0</v>
      </c>
      <c r="B162" t="s">
        <v>2805</v>
      </c>
      <c r="C162" t="s">
        <v>2806</v>
      </c>
      <c r="D162" t="s">
        <v>625</v>
      </c>
      <c r="E162" t="str">
        <f t="shared" si="4"/>
        <v>KIB : The Kish Bank</v>
      </c>
      <c r="I162" t="str">
        <f ca="1">IFERROR(VLOOKUP(ROWS($I$2:I162),$A$2:$E$202,5,0),"")</f>
        <v/>
      </c>
      <c r="J162" t="e">
        <f t="shared" ca="1" si="5"/>
        <v>#REF!</v>
      </c>
    </row>
    <row r="163" spans="1:10" x14ac:dyDescent="0.25">
      <c r="A163">
        <f ca="1">IF(ISNUMBER(SEARCH($H$2,B163)),MAX($A$1:A162)+1,0)</f>
        <v>0</v>
      </c>
      <c r="B163" t="s">
        <v>2807</v>
      </c>
      <c r="C163" t="s">
        <v>2808</v>
      </c>
      <c r="D163" t="s">
        <v>648</v>
      </c>
      <c r="E163" t="str">
        <f t="shared" si="4"/>
        <v>TNS : The North Sound</v>
      </c>
      <c r="I163" t="str">
        <f ca="1">IFERROR(VLOOKUP(ROWS($I$2:I163),$A$2:$E$202,5,0),"")</f>
        <v/>
      </c>
      <c r="J163" t="e">
        <f t="shared" ca="1" si="5"/>
        <v>#REF!</v>
      </c>
    </row>
    <row r="164" spans="1:10" x14ac:dyDescent="0.25">
      <c r="A164">
        <f ca="1">IF(ISNUMBER(SEARCH($H$2,B164)),MAX($A$1:A163)+1,0)</f>
        <v>0</v>
      </c>
      <c r="B164" t="s">
        <v>2809</v>
      </c>
      <c r="C164" t="s">
        <v>2810</v>
      </c>
      <c r="D164" t="s">
        <v>625</v>
      </c>
      <c r="E164" t="str">
        <f t="shared" si="4"/>
        <v>TPK : The Peaks</v>
      </c>
      <c r="I164" t="str">
        <f ca="1">IFERROR(VLOOKUP(ROWS($I$2:I164),$A$2:$E$202,5,0),"")</f>
        <v/>
      </c>
      <c r="J164" t="e">
        <f t="shared" ca="1" si="5"/>
        <v>#REF!</v>
      </c>
    </row>
    <row r="165" spans="1:10" x14ac:dyDescent="0.25">
      <c r="A165">
        <f ca="1">IF(ISNUMBER(SEARCH($H$2,B165)),MAX($A$1:A164)+1,0)</f>
        <v>0</v>
      </c>
      <c r="B165" t="s">
        <v>2811</v>
      </c>
      <c r="C165" t="s">
        <v>2810</v>
      </c>
      <c r="D165" t="s">
        <v>625</v>
      </c>
      <c r="E165" t="str">
        <f t="shared" si="4"/>
        <v>PEA : The Peaks</v>
      </c>
      <c r="I165" t="str">
        <f ca="1">IFERROR(VLOOKUP(ROWS($I$2:I165),$A$2:$E$202,5,0),"")</f>
        <v/>
      </c>
      <c r="J165" t="e">
        <f t="shared" ca="1" si="5"/>
        <v>#REF!</v>
      </c>
    </row>
    <row r="166" spans="1:10" x14ac:dyDescent="0.25">
      <c r="A166">
        <f ca="1">IF(ISNUMBER(SEARCH($H$2,B166)),MAX($A$1:A165)+1,0)</f>
        <v>0</v>
      </c>
      <c r="B166" t="s">
        <v>2812</v>
      </c>
      <c r="C166" t="s">
        <v>2813</v>
      </c>
      <c r="D166" t="s">
        <v>2814</v>
      </c>
      <c r="E166" t="str">
        <f t="shared" si="4"/>
        <v>PKD : The Peaks Deep</v>
      </c>
      <c r="I166" t="str">
        <f ca="1">IFERROR(VLOOKUP(ROWS($I$2:I166),$A$2:$E$202,5,0),"")</f>
        <v/>
      </c>
      <c r="J166" t="e">
        <f t="shared" ca="1" si="5"/>
        <v>#REF!</v>
      </c>
    </row>
    <row r="167" spans="1:10" x14ac:dyDescent="0.25">
      <c r="A167">
        <f ca="1">IF(ISNUMBER(SEARCH($H$2,B167)),MAX($A$1:A166)+1,0)</f>
        <v>0</v>
      </c>
      <c r="B167" t="s">
        <v>2815</v>
      </c>
      <c r="C167" t="s">
        <v>2816</v>
      </c>
      <c r="D167" t="s">
        <v>625</v>
      </c>
      <c r="E167" t="str">
        <f t="shared" si="4"/>
        <v>PRG : The Prawn Grounds</v>
      </c>
      <c r="I167" t="str">
        <f ca="1">IFERROR(VLOOKUP(ROWS($I$2:I167),$A$2:$E$202,5,0),"")</f>
        <v/>
      </c>
      <c r="J167" t="e">
        <f t="shared" ca="1" si="5"/>
        <v>#REF!</v>
      </c>
    </row>
    <row r="168" spans="1:10" x14ac:dyDescent="0.25">
      <c r="A168">
        <f ca="1">IF(ISNUMBER(SEARCH($H$2,B168)),MAX($A$1:A167)+1,0)</f>
        <v>0</v>
      </c>
      <c r="B168" t="s">
        <v>2817</v>
      </c>
      <c r="C168" t="s">
        <v>2818</v>
      </c>
      <c r="D168" t="s">
        <v>2712</v>
      </c>
      <c r="E168" t="str">
        <f t="shared" si="4"/>
        <v>RIG : The Rigs</v>
      </c>
      <c r="I168" t="str">
        <f ca="1">IFERROR(VLOOKUP(ROWS($I$2:I168),$A$2:$E$202,5,0),"")</f>
        <v/>
      </c>
      <c r="J168" t="e">
        <f t="shared" ca="1" si="5"/>
        <v>#REF!</v>
      </c>
    </row>
    <row r="169" spans="1:10" x14ac:dyDescent="0.25">
      <c r="A169">
        <f ca="1">IF(ISNUMBER(SEARCH($H$2,B169)),MAX($A$1:A168)+1,0)</f>
        <v>0</v>
      </c>
      <c r="B169" t="s">
        <v>2819</v>
      </c>
      <c r="C169" t="s">
        <v>2820</v>
      </c>
      <c r="D169" t="s">
        <v>2517</v>
      </c>
      <c r="E169" t="str">
        <f t="shared" si="4"/>
        <v>TRI : The Rings</v>
      </c>
      <c r="I169" t="str">
        <f ca="1">IFERROR(VLOOKUP(ROWS($I$2:I169),$A$2:$E$202,5,0),"")</f>
        <v/>
      </c>
      <c r="J169" t="e">
        <f t="shared" ca="1" si="5"/>
        <v>#REF!</v>
      </c>
    </row>
    <row r="170" spans="1:10" x14ac:dyDescent="0.25">
      <c r="A170">
        <f ca="1">IF(ISNUMBER(SEARCH($H$2,B170)),MAX($A$1:A169)+1,0)</f>
        <v>0</v>
      </c>
      <c r="B170" t="s">
        <v>2821</v>
      </c>
      <c r="C170" t="s">
        <v>2822</v>
      </c>
      <c r="D170" t="s">
        <v>625</v>
      </c>
      <c r="E170" t="str">
        <f t="shared" si="4"/>
        <v>TR : The Roads</v>
      </c>
      <c r="I170" t="str">
        <f ca="1">IFERROR(VLOOKUP(ROWS($I$2:I170),$A$2:$E$202,5,0),"")</f>
        <v/>
      </c>
      <c r="J170" t="e">
        <f t="shared" ca="1" si="5"/>
        <v>#REF!</v>
      </c>
    </row>
    <row r="171" spans="1:10" x14ac:dyDescent="0.25">
      <c r="A171">
        <f ca="1">IF(ISNUMBER(SEARCH($H$2,B171)),MAX($A$1:A170)+1,0)</f>
        <v>0</v>
      </c>
      <c r="B171" t="s">
        <v>2823</v>
      </c>
      <c r="C171" t="s">
        <v>2824</v>
      </c>
      <c r="D171" t="s">
        <v>653</v>
      </c>
      <c r="E171" t="str">
        <f t="shared" si="4"/>
        <v>TSP : The Ship</v>
      </c>
      <c r="I171" t="str">
        <f ca="1">IFERROR(VLOOKUP(ROWS($I$2:I171),$A$2:$E$202,5,0),"")</f>
        <v/>
      </c>
      <c r="J171" t="e">
        <f t="shared" ca="1" si="5"/>
        <v>#REF!</v>
      </c>
    </row>
    <row r="172" spans="1:10" x14ac:dyDescent="0.25">
      <c r="A172">
        <f ca="1">IF(ISNUMBER(SEARCH($H$2,B172)),MAX($A$1:A171)+1,0)</f>
        <v>0</v>
      </c>
      <c r="B172" t="s">
        <v>2825</v>
      </c>
      <c r="C172" t="s">
        <v>2826</v>
      </c>
      <c r="D172" t="s">
        <v>653</v>
      </c>
      <c r="E172" t="str">
        <f t="shared" si="4"/>
        <v>SMA : The Smalls</v>
      </c>
      <c r="I172" t="str">
        <f ca="1">IFERROR(VLOOKUP(ROWS($I$2:I172),$A$2:$E$202,5,0),"")</f>
        <v/>
      </c>
      <c r="J172" t="e">
        <f t="shared" ca="1" si="5"/>
        <v>#REF!</v>
      </c>
    </row>
    <row r="173" spans="1:10" x14ac:dyDescent="0.25">
      <c r="A173">
        <f ca="1">IF(ISNUMBER(SEARCH($H$2,B173)),MAX($A$1:A172)+1,0)</f>
        <v>0</v>
      </c>
      <c r="B173" t="s">
        <v>2827</v>
      </c>
      <c r="C173" t="s">
        <v>2828</v>
      </c>
      <c r="D173" t="s">
        <v>646</v>
      </c>
      <c r="E173" t="str">
        <f t="shared" si="4"/>
        <v>STA : The Stags</v>
      </c>
      <c r="I173" t="str">
        <f ca="1">IFERROR(VLOOKUP(ROWS($I$2:I173),$A$2:$E$202,5,0),"")</f>
        <v/>
      </c>
      <c r="J173" t="e">
        <f t="shared" ca="1" si="5"/>
        <v>#REF!</v>
      </c>
    </row>
    <row r="174" spans="1:10" x14ac:dyDescent="0.25">
      <c r="A174">
        <f ca="1">IF(ISNUMBER(SEARCH($H$2,B174)),MAX($A$1:A173)+1,0)</f>
        <v>0</v>
      </c>
      <c r="B174" t="s">
        <v>2829</v>
      </c>
      <c r="C174" t="s">
        <v>2830</v>
      </c>
      <c r="D174" t="s">
        <v>655</v>
      </c>
      <c r="E174" t="str">
        <f t="shared" si="4"/>
        <v>TST : The Stones</v>
      </c>
      <c r="I174" t="str">
        <f ca="1">IFERROR(VLOOKUP(ROWS($I$2:I174),$A$2:$E$202,5,0),"")</f>
        <v/>
      </c>
      <c r="J174" t="e">
        <f t="shared" ca="1" si="5"/>
        <v>#REF!</v>
      </c>
    </row>
    <row r="175" spans="1:10" x14ac:dyDescent="0.25">
      <c r="A175">
        <f ca="1">IF(ISNUMBER(SEARCH($H$2,B175)),MAX($A$1:A174)+1,0)</f>
        <v>0</v>
      </c>
      <c r="B175" t="s">
        <v>2831</v>
      </c>
      <c r="C175" t="s">
        <v>2832</v>
      </c>
      <c r="D175" t="s">
        <v>625</v>
      </c>
      <c r="E175" t="str">
        <f t="shared" si="4"/>
        <v>WIG : The Wigs</v>
      </c>
      <c r="I175" t="str">
        <f ca="1">IFERROR(VLOOKUP(ROWS($I$2:I175),$A$2:$E$202,5,0),"")</f>
        <v/>
      </c>
      <c r="J175" t="e">
        <f t="shared" ca="1" si="5"/>
        <v>#REF!</v>
      </c>
    </row>
    <row r="176" spans="1:10" x14ac:dyDescent="0.25">
      <c r="A176">
        <f ca="1">IF(ISNUMBER(SEARCH($H$2,B176)),MAX($A$1:A175)+1,0)</f>
        <v>0</v>
      </c>
      <c r="B176" t="s">
        <v>2833</v>
      </c>
      <c r="C176" t="s">
        <v>2834</v>
      </c>
      <c r="D176" t="s">
        <v>2569</v>
      </c>
      <c r="E176" t="str">
        <f t="shared" si="4"/>
        <v>TOR : Tory</v>
      </c>
      <c r="I176" t="str">
        <f ca="1">IFERROR(VLOOKUP(ROWS($I$2:I176),$A$2:$E$202,5,0),"")</f>
        <v/>
      </c>
      <c r="J176" t="e">
        <f t="shared" ca="1" si="5"/>
        <v>#REF!</v>
      </c>
    </row>
    <row r="177" spans="1:10" x14ac:dyDescent="0.25">
      <c r="A177">
        <f ca="1">IF(ISNUMBER(SEARCH($H$2,B177)),MAX($A$1:A176)+1,0)</f>
        <v>0</v>
      </c>
      <c r="B177" t="s">
        <v>2835</v>
      </c>
      <c r="C177" t="s">
        <v>2836</v>
      </c>
      <c r="D177" t="s">
        <v>625</v>
      </c>
      <c r="E177" t="str">
        <f t="shared" si="4"/>
        <v>TRA : Tramore Bay</v>
      </c>
      <c r="I177" t="str">
        <f ca="1">IFERROR(VLOOKUP(ROWS($I$2:I177),$A$2:$E$202,5,0),"")</f>
        <v/>
      </c>
      <c r="J177" t="e">
        <f t="shared" ca="1" si="5"/>
        <v>#REF!</v>
      </c>
    </row>
    <row r="178" spans="1:10" x14ac:dyDescent="0.25">
      <c r="A178">
        <f ca="1">IF(ISNUMBER(SEARCH($H$2,B178)),MAX($A$1:A177)+1,0)</f>
        <v>0</v>
      </c>
      <c r="B178" t="s">
        <v>2837</v>
      </c>
      <c r="C178" t="s">
        <v>2838</v>
      </c>
      <c r="D178" t="s">
        <v>653</v>
      </c>
      <c r="E178" t="str">
        <f t="shared" si="4"/>
        <v>TRN : Trench</v>
      </c>
      <c r="I178" t="str">
        <f ca="1">IFERROR(VLOOKUP(ROWS($I$2:I178),$A$2:$E$202,5,0),"")</f>
        <v/>
      </c>
      <c r="J178" t="e">
        <f t="shared" ca="1" si="5"/>
        <v>#REF!</v>
      </c>
    </row>
    <row r="179" spans="1:10" x14ac:dyDescent="0.25">
      <c r="A179">
        <f ca="1">IF(ISNUMBER(SEARCH($H$2,B179)),MAX($A$1:A178)+1,0)</f>
        <v>0</v>
      </c>
      <c r="B179" t="s">
        <v>2839</v>
      </c>
      <c r="C179" t="s">
        <v>2840</v>
      </c>
      <c r="D179" t="s">
        <v>653</v>
      </c>
      <c r="E179" t="str">
        <f t="shared" si="4"/>
        <v>TNC : Trench North West</v>
      </c>
      <c r="I179" t="str">
        <f ca="1">IFERROR(VLOOKUP(ROWS($I$2:I179),$A$2:$E$202,5,0),"")</f>
        <v/>
      </c>
      <c r="J179" t="e">
        <f t="shared" ca="1" si="5"/>
        <v>#REF!</v>
      </c>
    </row>
    <row r="180" spans="1:10" x14ac:dyDescent="0.25">
      <c r="A180">
        <f ca="1">IF(ISNUMBER(SEARCH($H$2,B180)),MAX($A$1:A179)+1,0)</f>
        <v>0</v>
      </c>
      <c r="B180" t="s">
        <v>2841</v>
      </c>
      <c r="C180" t="s">
        <v>2842</v>
      </c>
      <c r="D180" t="s">
        <v>646</v>
      </c>
      <c r="E180" t="str">
        <f t="shared" si="4"/>
        <v>TAY : Tullyalley</v>
      </c>
      <c r="I180" t="str">
        <f ca="1">IFERROR(VLOOKUP(ROWS($I$2:I180),$A$2:$E$202,5,0),"")</f>
        <v/>
      </c>
      <c r="J180" t="e">
        <f t="shared" ca="1" si="5"/>
        <v>#REF!</v>
      </c>
    </row>
    <row r="181" spans="1:10" x14ac:dyDescent="0.25">
      <c r="A181">
        <f ca="1">IF(ISNUMBER(SEARCH($H$2,B181)),MAX($A$1:A180)+1,0)</f>
        <v>0</v>
      </c>
      <c r="B181" t="s">
        <v>2843</v>
      </c>
      <c r="C181" t="s">
        <v>2844</v>
      </c>
      <c r="D181" t="s">
        <v>2569</v>
      </c>
      <c r="E181" t="str">
        <f t="shared" si="4"/>
        <v>TEB : Turbot &amp; Egg Banks</v>
      </c>
      <c r="I181" t="str">
        <f ca="1">IFERROR(VLOOKUP(ROWS($I$2:I181),$A$2:$E$202,5,0),"")</f>
        <v/>
      </c>
      <c r="J181" t="e">
        <f t="shared" ca="1" si="5"/>
        <v>#REF!</v>
      </c>
    </row>
    <row r="182" spans="1:10" x14ac:dyDescent="0.25">
      <c r="A182">
        <f ca="1">IF(ISNUMBER(SEARCH($H$2,B182)),MAX($A$1:A181)+1,0)</f>
        <v>0</v>
      </c>
      <c r="B182" t="s">
        <v>1722</v>
      </c>
      <c r="C182" t="s">
        <v>2845</v>
      </c>
      <c r="D182" t="s">
        <v>655</v>
      </c>
      <c r="E182" t="str">
        <f t="shared" si="4"/>
        <v>WIT : W of Tearaght (Inishtearaght)</v>
      </c>
      <c r="I182" t="str">
        <f ca="1">IFERROR(VLOOKUP(ROWS($I$2:I182),$A$2:$E$202,5,0),"")</f>
        <v/>
      </c>
      <c r="J182" t="e">
        <f t="shared" ca="1" si="5"/>
        <v>#REF!</v>
      </c>
    </row>
    <row r="183" spans="1:10" x14ac:dyDescent="0.25">
      <c r="A183">
        <f ca="1">IF(ISNUMBER(SEARCH($H$2,B183)),MAX($A$1:A182)+1,0)</f>
        <v>0</v>
      </c>
      <c r="B183" t="s">
        <v>2846</v>
      </c>
      <c r="C183" t="s">
        <v>2847</v>
      </c>
      <c r="D183" t="s">
        <v>648</v>
      </c>
      <c r="E183" t="str">
        <f t="shared" si="4"/>
        <v>WAG : West of Achill Ground</v>
      </c>
      <c r="I183" t="str">
        <f ca="1">IFERROR(VLOOKUP(ROWS($I$2:I183),$A$2:$E$202,5,0),"")</f>
        <v/>
      </c>
      <c r="J183" t="e">
        <f t="shared" ca="1" si="5"/>
        <v>#REF!</v>
      </c>
    </row>
    <row r="184" spans="1:10" x14ac:dyDescent="0.25">
      <c r="A184">
        <f ca="1">IF(ISNUMBER(SEARCH($H$2,B184)),MAX($A$1:A183)+1,0)</f>
        <v>0</v>
      </c>
      <c r="B184" t="s">
        <v>2848</v>
      </c>
      <c r="C184" t="s">
        <v>2849</v>
      </c>
      <c r="D184" t="s">
        <v>648</v>
      </c>
      <c r="E184" t="str">
        <f t="shared" si="4"/>
        <v>WAI : West of Aran Islands</v>
      </c>
      <c r="I184" t="str">
        <f ca="1">IFERROR(VLOOKUP(ROWS($I$2:I184),$A$2:$E$202,5,0),"")</f>
        <v/>
      </c>
      <c r="J184" t="e">
        <f t="shared" ca="1" si="5"/>
        <v>#REF!</v>
      </c>
    </row>
    <row r="185" spans="1:10" x14ac:dyDescent="0.25">
      <c r="A185">
        <f ca="1">IF(ISNUMBER(SEARCH($H$2,B185)),MAX($A$1:A184)+1,0)</f>
        <v>0</v>
      </c>
      <c r="B185" t="s">
        <v>2850</v>
      </c>
      <c r="C185" t="s">
        <v>2851</v>
      </c>
      <c r="D185" t="s">
        <v>2491</v>
      </c>
      <c r="E185" t="str">
        <f t="shared" si="4"/>
        <v>WA : West of Aranmore</v>
      </c>
      <c r="I185" t="str">
        <f ca="1">IFERROR(VLOOKUP(ROWS($I$2:I185),$A$2:$E$202,5,0),"")</f>
        <v/>
      </c>
      <c r="J185" t="e">
        <f t="shared" ca="1" si="5"/>
        <v>#REF!</v>
      </c>
    </row>
    <row r="186" spans="1:10" x14ac:dyDescent="0.25">
      <c r="A186">
        <f ca="1">IF(ISNUMBER(SEARCH($H$2,B186)),MAX($A$1:A185)+1,0)</f>
        <v>0</v>
      </c>
      <c r="B186" t="s">
        <v>2852</v>
      </c>
      <c r="C186" t="s">
        <v>2853</v>
      </c>
      <c r="D186" t="s">
        <v>655</v>
      </c>
      <c r="E186" t="str">
        <f t="shared" si="4"/>
        <v>WBL : West of Blaskets</v>
      </c>
      <c r="I186" t="str">
        <f ca="1">IFERROR(VLOOKUP(ROWS($I$2:I186),$A$2:$E$202,5,0),"")</f>
        <v/>
      </c>
      <c r="J186" t="e">
        <f t="shared" ca="1" si="5"/>
        <v>#REF!</v>
      </c>
    </row>
    <row r="187" spans="1:10" x14ac:dyDescent="0.25">
      <c r="A187">
        <f ca="1">IF(ISNUMBER(SEARCH($H$2,B187)),MAX($A$1:A186)+1,0)</f>
        <v>0</v>
      </c>
      <c r="B187" t="s">
        <v>2854</v>
      </c>
      <c r="C187" t="s">
        <v>2855</v>
      </c>
      <c r="D187" t="s">
        <v>655</v>
      </c>
      <c r="E187" t="str">
        <f t="shared" si="4"/>
        <v>WOB : West of Bull</v>
      </c>
      <c r="I187" t="str">
        <f ca="1">IFERROR(VLOOKUP(ROWS($I$2:I187),$A$2:$E$202,5,0),"")</f>
        <v/>
      </c>
      <c r="J187" t="e">
        <f t="shared" ca="1" si="5"/>
        <v>#REF!</v>
      </c>
    </row>
    <row r="188" spans="1:10" x14ac:dyDescent="0.25">
      <c r="A188">
        <f ca="1">IF(ISNUMBER(SEARCH($H$2,B188)),MAX($A$1:A187)+1,0)</f>
        <v>0</v>
      </c>
      <c r="B188" t="s">
        <v>2856</v>
      </c>
      <c r="C188" t="s">
        <v>2857</v>
      </c>
      <c r="D188" t="s">
        <v>2858</v>
      </c>
      <c r="E188" t="str">
        <f t="shared" si="4"/>
        <v>WER : West of Erris</v>
      </c>
      <c r="I188" t="str">
        <f ca="1">IFERROR(VLOOKUP(ROWS($I$2:I188),$A$2:$E$202,5,0),"")</f>
        <v/>
      </c>
      <c r="J188" t="e">
        <f t="shared" ca="1" si="5"/>
        <v>#REF!</v>
      </c>
    </row>
    <row r="189" spans="1:10" x14ac:dyDescent="0.25">
      <c r="A189">
        <f ca="1">IF(ISNUMBER(SEARCH($H$2,B189)),MAX($A$1:A188)+1,0)</f>
        <v>0</v>
      </c>
      <c r="B189" t="s">
        <v>2859</v>
      </c>
      <c r="C189" t="s">
        <v>2860</v>
      </c>
      <c r="D189" t="s">
        <v>2858</v>
      </c>
      <c r="E189" t="str">
        <f t="shared" si="4"/>
        <v>WFL : West of French Line</v>
      </c>
      <c r="I189" t="str">
        <f ca="1">IFERROR(VLOOKUP(ROWS($I$2:I189),$A$2:$E$202,5,0),"")</f>
        <v/>
      </c>
      <c r="J189" t="e">
        <f t="shared" ca="1" si="5"/>
        <v>#REF!</v>
      </c>
    </row>
    <row r="190" spans="1:10" x14ac:dyDescent="0.25">
      <c r="A190">
        <f ca="1">IF(ISNUMBER(SEARCH($H$2,B190)),MAX($A$1:A189)+1,0)</f>
        <v>0</v>
      </c>
      <c r="B190" t="s">
        <v>2861</v>
      </c>
      <c r="C190" t="s">
        <v>2862</v>
      </c>
      <c r="D190" t="s">
        <v>655</v>
      </c>
      <c r="E190" t="str">
        <f t="shared" si="4"/>
        <v>WGA : West of Galley Grds</v>
      </c>
      <c r="I190" t="str">
        <f ca="1">IFERROR(VLOOKUP(ROWS($I$2:I190),$A$2:$E$202,5,0),"")</f>
        <v/>
      </c>
      <c r="J190" t="e">
        <f t="shared" ca="1" si="5"/>
        <v>#REF!</v>
      </c>
    </row>
    <row r="191" spans="1:10" x14ac:dyDescent="0.25">
      <c r="A191">
        <f ca="1">IF(ISNUMBER(SEARCH($H$2,B191)),MAX($A$1:A190)+1,0)</f>
        <v>0</v>
      </c>
      <c r="B191" t="s">
        <v>2863</v>
      </c>
      <c r="C191" t="s">
        <v>2864</v>
      </c>
      <c r="D191" t="s">
        <v>648</v>
      </c>
      <c r="E191" t="str">
        <f t="shared" si="4"/>
        <v>WOG : West of Galway</v>
      </c>
      <c r="I191" t="str">
        <f ca="1">IFERROR(VLOOKUP(ROWS($I$2:I191),$A$2:$E$202,5,0),"")</f>
        <v/>
      </c>
      <c r="J191" t="e">
        <f t="shared" ca="1" si="5"/>
        <v>#REF!</v>
      </c>
    </row>
    <row r="192" spans="1:10" x14ac:dyDescent="0.25">
      <c r="A192">
        <f ca="1">IF(ISNUMBER(SEARCH($H$2,B192)),MAX($A$1:A191)+1,0)</f>
        <v>0</v>
      </c>
      <c r="B192" t="s">
        <v>2865</v>
      </c>
      <c r="C192" t="s">
        <v>2866</v>
      </c>
      <c r="D192" t="s">
        <v>655</v>
      </c>
      <c r="E192" t="str">
        <f t="shared" si="4"/>
        <v>WHS : West of Horseshoe</v>
      </c>
      <c r="I192" t="str">
        <f ca="1">IFERROR(VLOOKUP(ROWS($I$2:I192),$A$2:$E$202,5,0),"")</f>
        <v/>
      </c>
      <c r="J192" t="e">
        <f t="shared" ca="1" si="5"/>
        <v>#REF!</v>
      </c>
    </row>
    <row r="193" spans="1:10" x14ac:dyDescent="0.25">
      <c r="A193">
        <f ca="1">IF(ISNUMBER(SEARCH($H$2,B193)),MAX($A$1:A192)+1,0)</f>
        <v>0</v>
      </c>
      <c r="B193" t="s">
        <v>2867</v>
      </c>
      <c r="C193" t="s">
        <v>2868</v>
      </c>
      <c r="D193" t="s">
        <v>2869</v>
      </c>
      <c r="E193" t="str">
        <f t="shared" si="4"/>
        <v>WOI : West of Ireland</v>
      </c>
      <c r="I193" t="str">
        <f ca="1">IFERROR(VLOOKUP(ROWS($I$2:I193),$A$2:$E$202,5,0),"")</f>
        <v/>
      </c>
      <c r="J193" t="e">
        <f t="shared" ca="1" si="5"/>
        <v>#REF!</v>
      </c>
    </row>
    <row r="194" spans="1:10" x14ac:dyDescent="0.25">
      <c r="A194">
        <f ca="1">IF(ISNUMBER(SEARCH($H$2,B194)),MAX($A$1:A193)+1,0)</f>
        <v>0</v>
      </c>
      <c r="B194" t="s">
        <v>2870</v>
      </c>
      <c r="C194" t="s">
        <v>2871</v>
      </c>
      <c r="D194" t="s">
        <v>655</v>
      </c>
      <c r="E194" t="str">
        <f t="shared" si="4"/>
        <v>WMH : West of Mizen Head (Leck Rock)</v>
      </c>
      <c r="I194" t="str">
        <f ca="1">IFERROR(VLOOKUP(ROWS($I$2:I194),$A$2:$E$202,5,0),"")</f>
        <v/>
      </c>
      <c r="J194" t="e">
        <f t="shared" ca="1" si="5"/>
        <v>#REF!</v>
      </c>
    </row>
    <row r="195" spans="1:10" x14ac:dyDescent="0.25">
      <c r="A195">
        <f ca="1">IF(ISNUMBER(SEARCH($H$2,B195)),MAX($A$1:A194)+1,0)</f>
        <v>0</v>
      </c>
      <c r="B195" t="s">
        <v>2872</v>
      </c>
      <c r="C195" t="s">
        <v>2873</v>
      </c>
      <c r="D195" t="s">
        <v>646</v>
      </c>
      <c r="E195" t="str">
        <f t="shared" ref="E195:E202" si="6">CONCATENATE(B195," : ",C195)</f>
        <v>WR : West of Rathlin</v>
      </c>
      <c r="I195" t="str">
        <f ca="1">IFERROR(VLOOKUP(ROWS($I$2:I195),$A$2:$E$202,5,0),"")</f>
        <v/>
      </c>
      <c r="J195" t="e">
        <f t="shared" ref="J195:J202" ca="1" si="7">OFFSET($I$2,,,COUNTIF($I$2:$I$202,"?*"))</f>
        <v>#REF!</v>
      </c>
    </row>
    <row r="196" spans="1:10" x14ac:dyDescent="0.25">
      <c r="A196">
        <f ca="1">IF(ISNUMBER(SEARCH($H$2,B196)),MAX($A$1:A195)+1,0)</f>
        <v>0</v>
      </c>
      <c r="B196" t="s">
        <v>2874</v>
      </c>
      <c r="C196" t="s">
        <v>2875</v>
      </c>
      <c r="D196" t="s">
        <v>655</v>
      </c>
      <c r="E196" t="str">
        <f t="shared" si="6"/>
        <v>WOS : West of Skelligs</v>
      </c>
      <c r="I196" t="str">
        <f ca="1">IFERROR(VLOOKUP(ROWS($I$2:I196),$A$2:$E$202,5,0),"")</f>
        <v/>
      </c>
      <c r="J196" t="e">
        <f t="shared" ca="1" si="7"/>
        <v>#REF!</v>
      </c>
    </row>
    <row r="197" spans="1:10" x14ac:dyDescent="0.25">
      <c r="A197">
        <f ca="1">IF(ISNUMBER(SEARCH($H$2,B197)),MAX($A$1:A196)+1,0)</f>
        <v>0</v>
      </c>
      <c r="B197" t="s">
        <v>2876</v>
      </c>
      <c r="C197" t="s">
        <v>2877</v>
      </c>
      <c r="D197" t="s">
        <v>653</v>
      </c>
      <c r="E197" t="str">
        <f t="shared" si="6"/>
        <v>WSM : West of Smalls</v>
      </c>
      <c r="I197" t="str">
        <f ca="1">IFERROR(VLOOKUP(ROWS($I$2:I197),$A$2:$E$202,5,0),"")</f>
        <v/>
      </c>
      <c r="J197" t="e">
        <f t="shared" ca="1" si="7"/>
        <v>#REF!</v>
      </c>
    </row>
    <row r="198" spans="1:10" x14ac:dyDescent="0.25">
      <c r="A198">
        <f ca="1">IF(ISNUMBER(SEARCH($H$2,B198)),MAX($A$1:A197)+1,0)</f>
        <v>0</v>
      </c>
      <c r="B198" t="s">
        <v>2878</v>
      </c>
      <c r="C198" t="s">
        <v>2879</v>
      </c>
      <c r="D198" t="s">
        <v>2569</v>
      </c>
      <c r="E198" t="str">
        <f t="shared" si="6"/>
        <v>WSB : West of Stanton</v>
      </c>
      <c r="I198" t="str">
        <f ca="1">IFERROR(VLOOKUP(ROWS($I$2:I198),$A$2:$E$202,5,0),"")</f>
        <v/>
      </c>
      <c r="J198" t="e">
        <f t="shared" ca="1" si="7"/>
        <v>#REF!</v>
      </c>
    </row>
    <row r="199" spans="1:10" x14ac:dyDescent="0.25">
      <c r="A199">
        <f ca="1">IF(ISNUMBER(SEARCH($H$2,B199)),MAX($A$1:A198)+1,0)</f>
        <v>0</v>
      </c>
      <c r="B199" t="s">
        <v>2880</v>
      </c>
      <c r="C199" t="s">
        <v>2881</v>
      </c>
      <c r="D199" t="s">
        <v>655</v>
      </c>
      <c r="E199" t="str">
        <f t="shared" si="6"/>
        <v>WTS : West of the Stones</v>
      </c>
      <c r="I199" t="str">
        <f ca="1">IFERROR(VLOOKUP(ROWS($I$2:I199),$A$2:$E$202,5,0),"")</f>
        <v/>
      </c>
      <c r="J199" t="e">
        <f t="shared" ca="1" si="7"/>
        <v>#REF!</v>
      </c>
    </row>
    <row r="200" spans="1:10" x14ac:dyDescent="0.25">
      <c r="A200">
        <f ca="1">IF(ISNUMBER(SEARCH($H$2,B200)),MAX($A$1:A199)+1,0)</f>
        <v>0</v>
      </c>
      <c r="B200" t="s">
        <v>2882</v>
      </c>
      <c r="C200" t="s">
        <v>2883</v>
      </c>
      <c r="D200" t="s">
        <v>2491</v>
      </c>
      <c r="E200" t="str">
        <f t="shared" si="6"/>
        <v>WT : West of Tory</v>
      </c>
      <c r="I200" t="str">
        <f ca="1">IFERROR(VLOOKUP(ROWS($I$2:I200),$A$2:$E$202,5,0),"")</f>
        <v/>
      </c>
      <c r="J200" t="e">
        <f t="shared" ca="1" si="7"/>
        <v>#REF!</v>
      </c>
    </row>
    <row r="201" spans="1:10" x14ac:dyDescent="0.25">
      <c r="A201">
        <f ca="1">IF(ISNUMBER(SEARCH($H$2,B201)),MAX($A$1:A200)+1,0)</f>
        <v>0</v>
      </c>
      <c r="B201" t="s">
        <v>2884</v>
      </c>
      <c r="C201" t="s">
        <v>2885</v>
      </c>
      <c r="D201" t="s">
        <v>625</v>
      </c>
      <c r="E201" t="str">
        <f t="shared" si="6"/>
        <v>WH : Wicklow Head</v>
      </c>
      <c r="I201" t="str">
        <f ca="1">IFERROR(VLOOKUP(ROWS($I$2:I201),$A$2:$E$202,5,0),"")</f>
        <v/>
      </c>
      <c r="J201" t="e">
        <f t="shared" ca="1" si="7"/>
        <v>#REF!</v>
      </c>
    </row>
    <row r="202" spans="1:10" x14ac:dyDescent="0.25">
      <c r="A202">
        <f ca="1">IF(ISNUMBER(SEARCH($H$2,B202)),MAX($A$1:A201)+1,0)</f>
        <v>0</v>
      </c>
      <c r="B202" t="s">
        <v>2886</v>
      </c>
      <c r="C202" t="s">
        <v>2887</v>
      </c>
      <c r="D202" t="s">
        <v>2</v>
      </c>
      <c r="E202" t="str">
        <f t="shared" si="6"/>
        <v>WRK : Wreck</v>
      </c>
      <c r="I202" t="str">
        <f ca="1">IFERROR(VLOOKUP(ROWS($I$2:I202),$A$2:$E$202,5,0),"")</f>
        <v/>
      </c>
      <c r="J202" t="e">
        <f t="shared" ca="1" si="7"/>
        <v>#REF!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J37"/>
  <sheetViews>
    <sheetView workbookViewId="0">
      <selection activeCell="J2" sqref="J2"/>
    </sheetView>
  </sheetViews>
  <sheetFormatPr defaultRowHeight="15" x14ac:dyDescent="0.25"/>
  <cols>
    <col min="1" max="1" width="2" bestFit="1" customWidth="1"/>
    <col min="2" max="2" width="16.7109375" bestFit="1" customWidth="1"/>
    <col min="3" max="3" width="17.85546875" bestFit="1" customWidth="1"/>
    <col min="5" max="5" width="23.85546875" bestFit="1" customWidth="1"/>
    <col min="8" max="8" width="7.5703125" bestFit="1" customWidth="1"/>
    <col min="10" max="10" width="5.85546875" bestFit="1" customWidth="1"/>
  </cols>
  <sheetData>
    <row r="1" spans="1:10" x14ac:dyDescent="0.25">
      <c r="B1" t="s">
        <v>1215</v>
      </c>
      <c r="C1" t="s">
        <v>1216</v>
      </c>
      <c r="E1" t="s">
        <v>3061</v>
      </c>
      <c r="H1" t="s">
        <v>3062</v>
      </c>
    </row>
    <row r="2" spans="1:10" x14ac:dyDescent="0.25">
      <c r="A2">
        <f ca="1">IF(ISNUMBER(SEARCH($H$2,B2)),MAX($A$1:A1)+1,0)</f>
        <v>0</v>
      </c>
      <c r="B2" t="s">
        <v>1217</v>
      </c>
      <c r="C2" t="s">
        <v>1218</v>
      </c>
      <c r="E2" t="str">
        <f>CONCATENATE(B2," : ",C2)</f>
        <v>c S : coarse Sand</v>
      </c>
      <c r="H2" t="str">
        <f ca="1">CELL("contents")</f>
        <v>Angler-budegassa::Round</v>
      </c>
      <c r="I2" t="str">
        <f ca="1">IFERROR(VLOOKUP(ROWS($I$2:I2),$A$2:$B$37,2,0),"")</f>
        <v/>
      </c>
      <c r="J2" t="e">
        <f ca="1">OFFSET($I$2,,,COUNTIF($I$2:$I$59,"?*"))</f>
        <v>#REF!</v>
      </c>
    </row>
    <row r="3" spans="1:10" x14ac:dyDescent="0.25">
      <c r="A3">
        <f ca="1">IF(ISNUMBER(SEARCH($H$2,B3)),MAX($A$1:A2)+1,0)</f>
        <v>0</v>
      </c>
      <c r="B3" t="s">
        <v>1219</v>
      </c>
      <c r="C3" t="s">
        <v>1220</v>
      </c>
      <c r="E3" t="str">
        <f t="shared" ref="E3:E37" si="0">CONCATENATE(B3," : ",C3)</f>
        <v>c S G : coarse Sand Gravel</v>
      </c>
      <c r="I3" t="str">
        <f ca="1">IFERROR(VLOOKUP(ROWS($I$2:I3),$A$2:$B$37,2,0),"")</f>
        <v/>
      </c>
      <c r="J3" t="e">
        <f t="shared" ref="J3:J37" ca="1" si="1">OFFSET($I$2,,,COUNTIF($I$2:$I$59,"?*"))</f>
        <v>#REF!</v>
      </c>
    </row>
    <row r="4" spans="1:10" x14ac:dyDescent="0.25">
      <c r="A4">
        <f ca="1">IF(ISNUMBER(SEARCH($H$2,B4)),MAX($A$1:A3)+1,0)</f>
        <v>0</v>
      </c>
      <c r="B4" t="s">
        <v>1221</v>
      </c>
      <c r="C4" t="s">
        <v>1222</v>
      </c>
      <c r="E4" t="str">
        <f t="shared" si="0"/>
        <v>c S Sh : coarse Sand Shell</v>
      </c>
      <c r="H4" t="s">
        <v>629</v>
      </c>
      <c r="I4" t="str">
        <f ca="1">IFERROR(VLOOKUP(ROWS($I$2:I4),$A$2:$B$37,2,0),"")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1223</v>
      </c>
      <c r="C5" t="s">
        <v>1224</v>
      </c>
      <c r="E5" t="str">
        <f t="shared" si="0"/>
        <v>c S St : coarse Sand, Stone</v>
      </c>
      <c r="I5" t="str">
        <f ca="1">IFERROR(VLOOKUP(ROWS($I$2:I5),$A$2:$B$37,2,0),"")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1225</v>
      </c>
      <c r="C6" t="s">
        <v>1226</v>
      </c>
      <c r="E6" t="str">
        <f t="shared" si="0"/>
        <v>f G : Fine Gravel</v>
      </c>
      <c r="I6" t="str">
        <f ca="1">IFERROR(VLOOKUP(ROWS($I$2:I6),$A$2:$B$37,2,0),"")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1227</v>
      </c>
      <c r="C7" t="s">
        <v>1228</v>
      </c>
      <c r="E7" t="str">
        <f t="shared" si="0"/>
        <v>f M : fine Mud</v>
      </c>
      <c r="I7" t="str">
        <f ca="1">IFERROR(VLOOKUP(ROWS($I$2:I7),$A$2:$B$37,2,0),"")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1229</v>
      </c>
      <c r="C8" t="s">
        <v>1230</v>
      </c>
      <c r="E8" t="str">
        <f t="shared" si="0"/>
        <v>f M S : fine Mud Sand</v>
      </c>
      <c r="I8" t="str">
        <f ca="1">IFERROR(VLOOKUP(ROWS($I$2:I8),$A$2:$B$37,2,0),"")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1231</v>
      </c>
      <c r="C9" t="s">
        <v>1232</v>
      </c>
      <c r="E9" t="str">
        <f t="shared" si="0"/>
        <v>f S : fine Sand</v>
      </c>
      <c r="I9" t="str">
        <f ca="1">IFERROR(VLOOKUP(ROWS($I$2:I9),$A$2:$B$37,2,0),"")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1233</v>
      </c>
      <c r="C10" t="s">
        <v>1234</v>
      </c>
      <c r="E10" t="str">
        <f t="shared" si="0"/>
        <v>f S M : fine Sand Mud</v>
      </c>
      <c r="I10" t="str">
        <f ca="1">IFERROR(VLOOKUP(ROWS($I$2:I10),$A$2:$B$37,2,0),"")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1235</v>
      </c>
      <c r="C11" t="s">
        <v>1236</v>
      </c>
      <c r="E11" t="str">
        <f t="shared" si="0"/>
        <v>f s Sh : fine Sand, Shells</v>
      </c>
      <c r="I11" t="str">
        <f ca="1">IFERROR(VLOOKUP(ROWS($I$2:I11),$A$2:$B$37,2,0),"")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1237</v>
      </c>
      <c r="C12" t="s">
        <v>1238</v>
      </c>
      <c r="E12" t="str">
        <f t="shared" si="0"/>
        <v>G : Gravel</v>
      </c>
      <c r="I12" t="str">
        <f ca="1">IFERROR(VLOOKUP(ROWS($I$2:I12),$A$2:$B$37,2,0),"")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1239</v>
      </c>
      <c r="C13" t="s">
        <v>1240</v>
      </c>
      <c r="E13" t="str">
        <f t="shared" si="0"/>
        <v>G Sh : Gravel, Shells</v>
      </c>
      <c r="I13" t="str">
        <f ca="1">IFERROR(VLOOKUP(ROWS($I$2:I13),$A$2:$B$37,2,0),"")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1241</v>
      </c>
      <c r="C14" t="s">
        <v>1242</v>
      </c>
      <c r="E14" t="str">
        <f t="shared" si="0"/>
        <v>G St : Gravel Stone</v>
      </c>
      <c r="I14" t="str">
        <f ca="1">IFERROR(VLOOKUP(ROWS($I$2:I14),$A$2:$B$37,2,0),"")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1243</v>
      </c>
      <c r="C15" t="s">
        <v>1244</v>
      </c>
      <c r="E15" t="str">
        <f t="shared" si="0"/>
        <v>h : hard</v>
      </c>
      <c r="I15" t="str">
        <f ca="1">IFERROR(VLOOKUP(ROWS($I$2:I15),$A$2:$B$37,2,0),"")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630</v>
      </c>
      <c r="C16" t="s">
        <v>1245</v>
      </c>
      <c r="E16" t="str">
        <f t="shared" si="0"/>
        <v>M : Mud</v>
      </c>
      <c r="I16" t="str">
        <f ca="1">IFERROR(VLOOKUP(ROWS($I$2:I16),$A$2:$B$37,2,0),"")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1246</v>
      </c>
      <c r="C17" t="s">
        <v>1247</v>
      </c>
      <c r="E17" t="str">
        <f t="shared" si="0"/>
        <v>M f S : Mud fine Sand</v>
      </c>
      <c r="I17" t="str">
        <f ca="1">IFERROR(VLOOKUP(ROWS($I$2:I17),$A$2:$B$37,2,0),"")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1248</v>
      </c>
      <c r="C18" t="s">
        <v>1249</v>
      </c>
      <c r="E18" t="str">
        <f t="shared" si="0"/>
        <v>M S : Mud Sand</v>
      </c>
      <c r="I18" t="str">
        <f ca="1">IFERROR(VLOOKUP(ROWS($I$2:I18),$A$2:$B$37,2,0),"")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1250</v>
      </c>
      <c r="C19" t="s">
        <v>1251</v>
      </c>
      <c r="E19" t="str">
        <f t="shared" si="0"/>
        <v>M S Sh : Mud Sand Shell</v>
      </c>
      <c r="I19" t="str">
        <f ca="1">IFERROR(VLOOKUP(ROWS($I$2:I19),$A$2:$B$37,2,0),"")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1252</v>
      </c>
      <c r="C20" t="s">
        <v>1253</v>
      </c>
      <c r="E20" t="str">
        <f t="shared" si="0"/>
        <v>Mi : mixed</v>
      </c>
      <c r="I20" t="str">
        <f ca="1">IFERROR(VLOOKUP(ROWS($I$2:I20),$A$2:$B$37,2,0),"")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1254</v>
      </c>
      <c r="C21" t="s">
        <v>1255</v>
      </c>
      <c r="E21" t="str">
        <f t="shared" si="0"/>
        <v>P : Pebbles</v>
      </c>
      <c r="I21" t="str">
        <f ca="1">IFERROR(VLOOKUP(ROWS($I$2:I21),$A$2:$B$37,2,0),"")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1256</v>
      </c>
      <c r="C22" t="s">
        <v>1257</v>
      </c>
      <c r="E22" t="str">
        <f t="shared" si="0"/>
        <v>R : Rock</v>
      </c>
      <c r="I22" t="str">
        <f ca="1">IFERROR(VLOOKUP(ROWS($I$2:I22),$A$2:$B$37,2,0),"")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1258</v>
      </c>
      <c r="C23" t="s">
        <v>1259</v>
      </c>
      <c r="E23" t="str">
        <f t="shared" si="0"/>
        <v>R G : Rock Gravel</v>
      </c>
      <c r="I23" t="str">
        <f ca="1">IFERROR(VLOOKUP(ROWS($I$2:I23),$A$2:$B$37,2,0),"")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1260</v>
      </c>
      <c r="C24" t="s">
        <v>1261</v>
      </c>
      <c r="E24" t="str">
        <f t="shared" si="0"/>
        <v>R M : Rock Mud</v>
      </c>
      <c r="I24" t="str">
        <f ca="1">IFERROR(VLOOKUP(ROWS($I$2:I24),$A$2:$B$37,2,0),"")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1262</v>
      </c>
      <c r="C25" t="s">
        <v>1263</v>
      </c>
      <c r="E25" t="str">
        <f t="shared" si="0"/>
        <v>R S Sh : Rock Sand Shell</v>
      </c>
      <c r="I25" t="str">
        <f ca="1">IFERROR(VLOOKUP(ROWS($I$2:I25),$A$2:$B$37,2,0),"")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629</v>
      </c>
      <c r="C26" t="s">
        <v>1264</v>
      </c>
      <c r="E26" t="str">
        <f t="shared" si="0"/>
        <v>S : Sand</v>
      </c>
      <c r="I26" t="str">
        <f ca="1">IFERROR(VLOOKUP(ROWS($I$2:I26),$A$2:$B$37,2,0),"")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1265</v>
      </c>
      <c r="C27" t="s">
        <v>1266</v>
      </c>
      <c r="E27" t="str">
        <f t="shared" si="0"/>
        <v>S G : Sand, Gravel</v>
      </c>
      <c r="I27" t="str">
        <f ca="1">IFERROR(VLOOKUP(ROWS($I$2:I27),$A$2:$B$37,2,0),"")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1267</v>
      </c>
      <c r="C28" t="s">
        <v>1268</v>
      </c>
      <c r="E28" t="str">
        <f t="shared" si="0"/>
        <v>S M : Sand, Mud</v>
      </c>
      <c r="I28" t="str">
        <f ca="1">IFERROR(VLOOKUP(ROWS($I$2:I28),$A$2:$B$37,2,0),"")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1269</v>
      </c>
      <c r="C29" t="s">
        <v>1270</v>
      </c>
      <c r="E29" t="str">
        <f t="shared" si="0"/>
        <v>S R : Sand, Rock</v>
      </c>
      <c r="I29" t="str">
        <f ca="1">IFERROR(VLOOKUP(ROWS($I$2:I29),$A$2:$B$37,2,0),"")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1271</v>
      </c>
      <c r="C30" t="s">
        <v>1272</v>
      </c>
      <c r="E30" t="str">
        <f t="shared" si="0"/>
        <v>S Sh : Sand, Shells</v>
      </c>
      <c r="I30" t="str">
        <f ca="1">IFERROR(VLOOKUP(ROWS($I$2:I30),$A$2:$B$37,2,0),"")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1273</v>
      </c>
      <c r="C31" t="s">
        <v>1274</v>
      </c>
      <c r="E31" t="str">
        <f t="shared" si="0"/>
        <v>S St : Sand, Stone</v>
      </c>
      <c r="I31" t="str">
        <f ca="1">IFERROR(VLOOKUP(ROWS($I$2:I31),$A$2:$B$37,2,0),"")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1275</v>
      </c>
      <c r="C32" t="s">
        <v>1276</v>
      </c>
      <c r="E32" t="str">
        <f t="shared" si="0"/>
        <v>Sh : Shell</v>
      </c>
      <c r="I32" t="str">
        <f ca="1">IFERROR(VLOOKUP(ROWS($I$2:I32),$A$2:$B$37,2,0),"")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1277</v>
      </c>
      <c r="C33" t="s">
        <v>1278</v>
      </c>
      <c r="E33" t="str">
        <f t="shared" si="0"/>
        <v>Sh ST : Shell Stone</v>
      </c>
      <c r="I33" t="str">
        <f ca="1">IFERROR(VLOOKUP(ROWS($I$2:I33),$A$2:$B$37,2,0),"")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1279</v>
      </c>
      <c r="C34" t="s">
        <v>1280</v>
      </c>
      <c r="E34" t="str">
        <f t="shared" si="0"/>
        <v>sm St : small Stones</v>
      </c>
      <c r="I34" t="str">
        <f ca="1">IFERROR(VLOOKUP(ROWS($I$2:I34),$A$2:$B$37,2,0),"")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1281</v>
      </c>
      <c r="C35" t="s">
        <v>1282</v>
      </c>
      <c r="E35" t="str">
        <f t="shared" si="0"/>
        <v>So : soft</v>
      </c>
      <c r="I35" t="str">
        <f ca="1">IFERROR(VLOOKUP(ROWS($I$2:I35),$A$2:$B$37,2,0),"")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1283</v>
      </c>
      <c r="C36" t="s">
        <v>1284</v>
      </c>
      <c r="E36" t="str">
        <f t="shared" si="0"/>
        <v>SSt Sh : Sand Stone Shell</v>
      </c>
      <c r="I36" t="str">
        <f ca="1">IFERROR(VLOOKUP(ROWS($I$2:I36),$A$2:$B$37,2,0),"")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1285</v>
      </c>
      <c r="C37" t="s">
        <v>1286</v>
      </c>
      <c r="E37" t="str">
        <f t="shared" si="0"/>
        <v>St : Stone</v>
      </c>
      <c r="I37" t="str">
        <f ca="1">IFERROR(VLOOKUP(ROWS($I$2:I37),$A$2:$B$37,2,0),"")</f>
        <v/>
      </c>
      <c r="J37" t="e">
        <f t="shared" ca="1" si="1"/>
        <v>#REF!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B11"/>
  <sheetViews>
    <sheetView workbookViewId="0"/>
  </sheetViews>
  <sheetFormatPr defaultRowHeight="15" x14ac:dyDescent="0.25"/>
  <cols>
    <col min="1" max="1" width="11" bestFit="1" customWidth="1"/>
    <col min="2" max="2" width="43.85546875" bestFit="1" customWidth="1"/>
  </cols>
  <sheetData>
    <row r="1" spans="1:2" x14ac:dyDescent="0.25">
      <c r="A1" t="s">
        <v>2888</v>
      </c>
      <c r="B1" t="s">
        <v>2889</v>
      </c>
    </row>
    <row r="2" spans="1:2" x14ac:dyDescent="0.25">
      <c r="A2">
        <v>0</v>
      </c>
      <c r="B2" t="s">
        <v>2890</v>
      </c>
    </row>
    <row r="3" spans="1:2" x14ac:dyDescent="0.25">
      <c r="A3">
        <v>1</v>
      </c>
      <c r="B3" t="s">
        <v>2891</v>
      </c>
    </row>
    <row r="4" spans="1:2" x14ac:dyDescent="0.25">
      <c r="A4">
        <v>2</v>
      </c>
      <c r="B4" t="s">
        <v>2892</v>
      </c>
    </row>
    <row r="5" spans="1:2" x14ac:dyDescent="0.25">
      <c r="A5">
        <v>3</v>
      </c>
      <c r="B5" t="s">
        <v>2893</v>
      </c>
    </row>
    <row r="6" spans="1:2" x14ac:dyDescent="0.25">
      <c r="A6">
        <v>4</v>
      </c>
      <c r="B6" t="s">
        <v>2894</v>
      </c>
    </row>
    <row r="7" spans="1:2" x14ac:dyDescent="0.25">
      <c r="A7">
        <v>5</v>
      </c>
      <c r="B7" t="s">
        <v>2895</v>
      </c>
    </row>
    <row r="8" spans="1:2" x14ac:dyDescent="0.25">
      <c r="A8">
        <v>6</v>
      </c>
      <c r="B8" t="s">
        <v>2896</v>
      </c>
    </row>
    <row r="9" spans="1:2" x14ac:dyDescent="0.25">
      <c r="A9">
        <v>7</v>
      </c>
      <c r="B9" t="s">
        <v>2897</v>
      </c>
    </row>
    <row r="10" spans="1:2" x14ac:dyDescent="0.25">
      <c r="A10">
        <v>8</v>
      </c>
      <c r="B10" t="s">
        <v>2898</v>
      </c>
    </row>
    <row r="11" spans="1:2" x14ac:dyDescent="0.25">
      <c r="A11">
        <v>9</v>
      </c>
      <c r="B11" t="s">
        <v>2899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C11"/>
  <sheetViews>
    <sheetView workbookViewId="0">
      <selection activeCell="C1" sqref="C1"/>
    </sheetView>
  </sheetViews>
  <sheetFormatPr defaultRowHeight="15" x14ac:dyDescent="0.25"/>
  <cols>
    <col min="1" max="1" width="10.7109375" bestFit="1" customWidth="1"/>
    <col min="2" max="2" width="13.85546875" bestFit="1" customWidth="1"/>
  </cols>
  <sheetData>
    <row r="1" spans="1:3" x14ac:dyDescent="0.25">
      <c r="A1" t="s">
        <v>2900</v>
      </c>
      <c r="B1" t="s">
        <v>2901</v>
      </c>
      <c r="C1" t="s">
        <v>3061</v>
      </c>
    </row>
    <row r="2" spans="1:3" x14ac:dyDescent="0.25">
      <c r="A2">
        <v>0</v>
      </c>
      <c r="B2" t="s">
        <v>2902</v>
      </c>
      <c r="C2" t="str">
        <f>CONCATENATE(A2," : ",B2)</f>
        <v>0 : Calm (glassy)</v>
      </c>
    </row>
    <row r="3" spans="1:3" x14ac:dyDescent="0.25">
      <c r="A3">
        <v>1</v>
      </c>
      <c r="B3" t="s">
        <v>2903</v>
      </c>
      <c r="C3" t="str">
        <f t="shared" ref="C3:C11" si="0">CONCATENATE(A3," : ",B3)</f>
        <v>1 : Calm (rippled)</v>
      </c>
    </row>
    <row r="4" spans="1:3" x14ac:dyDescent="0.25">
      <c r="A4">
        <v>2</v>
      </c>
      <c r="B4" t="s">
        <v>2904</v>
      </c>
      <c r="C4" t="str">
        <f t="shared" si="0"/>
        <v>2 : Smooth</v>
      </c>
    </row>
    <row r="5" spans="1:3" x14ac:dyDescent="0.25">
      <c r="A5">
        <v>3</v>
      </c>
      <c r="B5" t="s">
        <v>2905</v>
      </c>
      <c r="C5" t="str">
        <f t="shared" si="0"/>
        <v>3 : Slight</v>
      </c>
    </row>
    <row r="6" spans="1:3" x14ac:dyDescent="0.25">
      <c r="A6">
        <v>4</v>
      </c>
      <c r="B6" t="s">
        <v>2906</v>
      </c>
      <c r="C6" t="str">
        <f t="shared" si="0"/>
        <v>4 : Moderate</v>
      </c>
    </row>
    <row r="7" spans="1:3" x14ac:dyDescent="0.25">
      <c r="A7">
        <v>5</v>
      </c>
      <c r="B7" t="s">
        <v>2907</v>
      </c>
      <c r="C7" t="str">
        <f t="shared" si="0"/>
        <v>5 : Rough</v>
      </c>
    </row>
    <row r="8" spans="1:3" x14ac:dyDescent="0.25">
      <c r="A8">
        <v>6</v>
      </c>
      <c r="B8" t="s">
        <v>2908</v>
      </c>
      <c r="C8" t="str">
        <f t="shared" si="0"/>
        <v>6 : Very Rough</v>
      </c>
    </row>
    <row r="9" spans="1:3" x14ac:dyDescent="0.25">
      <c r="A9">
        <v>7</v>
      </c>
      <c r="B9" t="s">
        <v>2909</v>
      </c>
      <c r="C9" t="str">
        <f t="shared" si="0"/>
        <v>7 : High</v>
      </c>
    </row>
    <row r="10" spans="1:3" x14ac:dyDescent="0.25">
      <c r="A10">
        <v>8</v>
      </c>
      <c r="B10" t="s">
        <v>2910</v>
      </c>
      <c r="C10" t="str">
        <f t="shared" si="0"/>
        <v>8 : Very High</v>
      </c>
    </row>
    <row r="11" spans="1:3" x14ac:dyDescent="0.25">
      <c r="A11">
        <v>9</v>
      </c>
      <c r="B11" t="s">
        <v>2911</v>
      </c>
      <c r="C11" t="str">
        <f t="shared" si="0"/>
        <v>9 : Phenomenal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B14"/>
  <sheetViews>
    <sheetView workbookViewId="0"/>
  </sheetViews>
  <sheetFormatPr defaultRowHeight="15" x14ac:dyDescent="0.25"/>
  <cols>
    <col min="1" max="1" width="14.28515625" bestFit="1" customWidth="1"/>
    <col min="2" max="2" width="16.42578125" bestFit="1" customWidth="1"/>
  </cols>
  <sheetData>
    <row r="1" spans="1:2" x14ac:dyDescent="0.25">
      <c r="A1" t="s">
        <v>2912</v>
      </c>
      <c r="B1" t="s">
        <v>2913</v>
      </c>
    </row>
    <row r="2" spans="1:2" x14ac:dyDescent="0.25">
      <c r="A2">
        <v>0</v>
      </c>
      <c r="B2" t="s">
        <v>2914</v>
      </c>
    </row>
    <row r="3" spans="1:2" x14ac:dyDescent="0.25">
      <c r="A3">
        <v>1</v>
      </c>
      <c r="B3" t="s">
        <v>2915</v>
      </c>
    </row>
    <row r="4" spans="1:2" x14ac:dyDescent="0.25">
      <c r="A4">
        <v>2</v>
      </c>
      <c r="B4" t="s">
        <v>2916</v>
      </c>
    </row>
    <row r="5" spans="1:2" x14ac:dyDescent="0.25">
      <c r="A5">
        <v>3</v>
      </c>
      <c r="B5" t="s">
        <v>2917</v>
      </c>
    </row>
    <row r="6" spans="1:2" x14ac:dyDescent="0.25">
      <c r="A6">
        <v>4</v>
      </c>
      <c r="B6" t="s">
        <v>2918</v>
      </c>
    </row>
    <row r="7" spans="1:2" x14ac:dyDescent="0.25">
      <c r="A7">
        <v>5</v>
      </c>
      <c r="B7" t="s">
        <v>2919</v>
      </c>
    </row>
    <row r="8" spans="1:2" x14ac:dyDescent="0.25">
      <c r="A8">
        <v>6</v>
      </c>
      <c r="B8" t="s">
        <v>2920</v>
      </c>
    </row>
    <row r="9" spans="1:2" x14ac:dyDescent="0.25">
      <c r="A9">
        <v>7</v>
      </c>
      <c r="B9" t="s">
        <v>2921</v>
      </c>
    </row>
    <row r="10" spans="1:2" x14ac:dyDescent="0.25">
      <c r="A10">
        <v>8</v>
      </c>
      <c r="B10" t="s">
        <v>2922</v>
      </c>
    </row>
    <row r="11" spans="1:2" x14ac:dyDescent="0.25">
      <c r="A11">
        <v>9</v>
      </c>
      <c r="B11" t="s">
        <v>2923</v>
      </c>
    </row>
    <row r="12" spans="1:2" x14ac:dyDescent="0.25">
      <c r="A12">
        <v>10</v>
      </c>
      <c r="B12" t="s">
        <v>2924</v>
      </c>
    </row>
    <row r="13" spans="1:2" x14ac:dyDescent="0.25">
      <c r="A13">
        <v>11</v>
      </c>
      <c r="B13" t="s">
        <v>2925</v>
      </c>
    </row>
    <row r="14" spans="1:2" x14ac:dyDescent="0.25">
      <c r="A14">
        <v>12</v>
      </c>
      <c r="B14" t="s">
        <v>2926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C6"/>
  <sheetViews>
    <sheetView workbookViewId="0">
      <selection activeCell="C7" sqref="C7"/>
    </sheetView>
  </sheetViews>
  <sheetFormatPr defaultRowHeight="15" x14ac:dyDescent="0.25"/>
  <cols>
    <col min="1" max="1" width="13.7109375" bestFit="1" customWidth="1"/>
    <col min="2" max="2" width="43.28515625" bestFit="1" customWidth="1"/>
  </cols>
  <sheetData>
    <row r="1" spans="1:3" x14ac:dyDescent="0.25">
      <c r="A1" t="s">
        <v>2996</v>
      </c>
      <c r="B1" t="s">
        <v>2997</v>
      </c>
      <c r="C1" t="s">
        <v>3052</v>
      </c>
    </row>
    <row r="2" spans="1:3" x14ac:dyDescent="0.25">
      <c r="A2">
        <v>1</v>
      </c>
      <c r="B2" t="s">
        <v>2998</v>
      </c>
      <c r="C2" t="str">
        <f>CONCATENATE(A2," : ",B2)</f>
        <v>1 : Successful - Fish measured</v>
      </c>
    </row>
    <row r="3" spans="1:3" x14ac:dyDescent="0.25">
      <c r="A3">
        <v>2</v>
      </c>
      <c r="B3" t="s">
        <v>2999</v>
      </c>
      <c r="C3" t="str">
        <f>CONCATENATE(A3," : ",B3)</f>
        <v>2 : Foul Haul - Fish measured or Negative Discards</v>
      </c>
    </row>
    <row r="4" spans="1:3" x14ac:dyDescent="0.25">
      <c r="A4">
        <v>3</v>
      </c>
      <c r="B4" t="s">
        <v>3000</v>
      </c>
      <c r="C4" t="str">
        <f>CONCATENATE(A4," : ",B4)</f>
        <v>3 : Successful - No Fish measured</v>
      </c>
    </row>
    <row r="5" spans="1:3" x14ac:dyDescent="0.25">
      <c r="A5">
        <v>4</v>
      </c>
      <c r="B5" t="s">
        <v>3001</v>
      </c>
      <c r="C5" t="str">
        <f>CONCATENATE(A5," : ",B5)</f>
        <v>4 : Foul Haul - No Fish measured</v>
      </c>
    </row>
    <row r="6" spans="1:3" x14ac:dyDescent="0.25">
      <c r="A6">
        <v>5</v>
      </c>
      <c r="B6" t="s">
        <v>3002</v>
      </c>
      <c r="C6" t="str">
        <f>CONCATENATE(A6," : ",B6)</f>
        <v>5 : Group 1 Species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FF0000"/>
  </sheetPr>
  <dimension ref="A1:J59"/>
  <sheetViews>
    <sheetView topLeftCell="A2" workbookViewId="0">
      <selection activeCell="B2" sqref="B2"/>
    </sheetView>
  </sheetViews>
  <sheetFormatPr defaultRowHeight="15" x14ac:dyDescent="0.25"/>
  <cols>
    <col min="1" max="2" width="15.28515625" bestFit="1" customWidth="1"/>
    <col min="3" max="3" width="13.42578125" bestFit="1" customWidth="1"/>
    <col min="4" max="4" width="18.7109375" bestFit="1" customWidth="1"/>
    <col min="5" max="5" width="16.42578125" bestFit="1" customWidth="1"/>
    <col min="6" max="6" width="17.28515625" bestFit="1" customWidth="1"/>
    <col min="7" max="7" width="11.7109375" customWidth="1"/>
    <col min="9" max="9" width="12.5703125" customWidth="1"/>
  </cols>
  <sheetData>
    <row r="1" spans="1:10" x14ac:dyDescent="0.25">
      <c r="A1" t="s">
        <v>3046</v>
      </c>
      <c r="B1" t="s">
        <v>89</v>
      </c>
      <c r="C1" t="s">
        <v>3047</v>
      </c>
      <c r="D1" t="s">
        <v>89</v>
      </c>
      <c r="F1" t="s">
        <v>3048</v>
      </c>
      <c r="I1" t="s">
        <v>3049</v>
      </c>
    </row>
    <row r="2" spans="1:10" x14ac:dyDescent="0.25">
      <c r="A2">
        <f>IF(ISNUMBER(SEARCH(Cruise!$B$9,B2)),MAX($A$1:A1)+1,0)</f>
        <v>1</v>
      </c>
      <c r="B2" t="s">
        <v>90</v>
      </c>
      <c r="C2">
        <f>IF(ISNUMBER(SEARCH(Cruise!$B$10,D2)),MAX($C$1:C1)+1,0)</f>
        <v>1</v>
      </c>
      <c r="D2" t="s">
        <v>90</v>
      </c>
      <c r="F2" t="str">
        <f>IFERROR(VLOOKUP(ROWS($F$2:F2),$A$2:$B$59,2,0),"")</f>
        <v>Ardglass</v>
      </c>
      <c r="G2" t="str">
        <f ca="1">OFFSET($F$2,,,COUNTIF($F$2:$F$59,"?*"))</f>
        <v>Ardglass</v>
      </c>
      <c r="H2" s="1"/>
      <c r="I2" t="str">
        <f>IFERROR(VLOOKUP(ROWS($I$2:I2),$C$2:$D$59,2,0),"")</f>
        <v>Ardglass</v>
      </c>
      <c r="J2" t="str">
        <f ca="1">OFFSET($I$2,,,COUNTIF($I$2:$I$59,"?*"))</f>
        <v>Ardglass</v>
      </c>
    </row>
    <row r="3" spans="1:10" x14ac:dyDescent="0.25">
      <c r="A3">
        <f>IF(ISNUMBER(SEARCH(Cruise!$B$9,B3)),MAX($A$1:A2)+1,0)</f>
        <v>2</v>
      </c>
      <c r="B3" t="s">
        <v>91</v>
      </c>
      <c r="C3">
        <f>IF(ISNUMBER(SEARCH(Cruise!$B$10,D3)),MAX($C$1:C2)+1,0)</f>
        <v>2</v>
      </c>
      <c r="D3" t="s">
        <v>91</v>
      </c>
      <c r="F3" t="str">
        <f>IFERROR(VLOOKUP(ROWS($F$2:F3),$A$2:$B$59,2,0),"")</f>
        <v>Arklow</v>
      </c>
      <c r="H3" s="1"/>
      <c r="I3" t="str">
        <f>IFERROR(VLOOKUP(ROWS($I$2:I3),$C$2:$D$59,2,0),"")</f>
        <v>Arklow</v>
      </c>
    </row>
    <row r="4" spans="1:10" x14ac:dyDescent="0.25">
      <c r="A4">
        <f>IF(ISNUMBER(SEARCH(Cruise!$B$9,B4)),MAX($A$1:A3)+1,0)</f>
        <v>3</v>
      </c>
      <c r="B4" t="s">
        <v>92</v>
      </c>
      <c r="C4">
        <f>IF(ISNUMBER(SEARCH(Cruise!$B$10,D4)),MAX($C$1:C3)+1,0)</f>
        <v>3</v>
      </c>
      <c r="D4" t="s">
        <v>92</v>
      </c>
      <c r="F4" t="str">
        <f>IFERROR(VLOOKUP(ROWS($F$2:F4),$A$2:$B$59,2,0),"")</f>
        <v>Balbriggan</v>
      </c>
      <c r="H4" s="1"/>
      <c r="I4" t="str">
        <f>IFERROR(VLOOKUP(ROWS($I$2:I4),$C$2:$D$59,2,0),"")</f>
        <v>Balbriggan</v>
      </c>
    </row>
    <row r="5" spans="1:10" x14ac:dyDescent="0.25">
      <c r="A5">
        <f>IF(ISNUMBER(SEARCH(Cruise!$B$9,B5)),MAX($A$1:A4)+1,0)</f>
        <v>4</v>
      </c>
      <c r="B5" t="s">
        <v>93</v>
      </c>
      <c r="C5">
        <f>IF(ISNUMBER(SEARCH(Cruise!$B$10,D5)),MAX($C$1:C4)+1,0)</f>
        <v>4</v>
      </c>
      <c r="D5" t="s">
        <v>93</v>
      </c>
      <c r="F5" t="str">
        <f>IFERROR(VLOOKUP(ROWS($F$2:F5),$A$2:$B$59,2,0),"")</f>
        <v>Ballycotton</v>
      </c>
      <c r="H5" s="1"/>
      <c r="I5" t="str">
        <f>IFERROR(VLOOKUP(ROWS($I$2:I5),$C$2:$D$59,2,0),"")</f>
        <v>Ballycotton</v>
      </c>
    </row>
    <row r="6" spans="1:10" x14ac:dyDescent="0.25">
      <c r="A6">
        <f>IF(ISNUMBER(SEARCH(Cruise!$B$9,B6)),MAX($A$1:A5)+1,0)</f>
        <v>5</v>
      </c>
      <c r="B6" t="s">
        <v>94</v>
      </c>
      <c r="C6">
        <f>IF(ISNUMBER(SEARCH(Cruise!$B$10,D6)),MAX($C$1:C5)+1,0)</f>
        <v>5</v>
      </c>
      <c r="D6" t="s">
        <v>94</v>
      </c>
      <c r="F6" t="str">
        <f>IFERROR(VLOOKUP(ROWS($F$2:F6),$A$2:$B$59,2,0),"")</f>
        <v>Ballycrovane</v>
      </c>
      <c r="H6" s="1"/>
      <c r="I6" t="str">
        <f>IFERROR(VLOOKUP(ROWS($I$2:I6),$C$2:$D$59,2,0),"")</f>
        <v>Ballycrovane</v>
      </c>
    </row>
    <row r="7" spans="1:10" x14ac:dyDescent="0.25">
      <c r="A7">
        <f>IF(ISNUMBER(SEARCH(Cruise!$B$9,B7)),MAX($A$1:A6)+1,0)</f>
        <v>6</v>
      </c>
      <c r="B7" t="s">
        <v>95</v>
      </c>
      <c r="C7">
        <f>IF(ISNUMBER(SEARCH(Cruise!$B$10,D7)),MAX($C$1:C6)+1,0)</f>
        <v>6</v>
      </c>
      <c r="D7" t="s">
        <v>95</v>
      </c>
      <c r="F7" t="str">
        <f>IFERROR(VLOOKUP(ROWS($F$2:F7),$A$2:$B$59,2,0),"")</f>
        <v>Baltimore</v>
      </c>
      <c r="H7" s="1"/>
      <c r="I7" t="str">
        <f>IFERROR(VLOOKUP(ROWS($I$2:I7),$C$2:$D$59,2,0),"")</f>
        <v>Baltimore</v>
      </c>
    </row>
    <row r="8" spans="1:10" x14ac:dyDescent="0.25">
      <c r="A8">
        <f>IF(ISNUMBER(SEARCH(Cruise!$B$9,B8)),MAX($A$1:A7)+1,0)</f>
        <v>7</v>
      </c>
      <c r="B8" t="s">
        <v>96</v>
      </c>
      <c r="C8">
        <f>IF(ISNUMBER(SEARCH(Cruise!$B$10,D8)),MAX($C$1:C7)+1,0)</f>
        <v>7</v>
      </c>
      <c r="D8" t="s">
        <v>96</v>
      </c>
      <c r="F8" t="str">
        <f>IFERROR(VLOOKUP(ROWS($F$2:F8),$A$2:$B$59,2,0),"")</f>
        <v>Burtonport</v>
      </c>
      <c r="H8" s="1"/>
      <c r="I8" t="str">
        <f>IFERROR(VLOOKUP(ROWS($I$2:I8),$C$2:$D$59,2,0),"")</f>
        <v>Burtonport</v>
      </c>
    </row>
    <row r="9" spans="1:10" x14ac:dyDescent="0.25">
      <c r="A9">
        <f>IF(ISNUMBER(SEARCH(Cruise!$B$9,B9)),MAX($A$1:A8)+1,0)</f>
        <v>8</v>
      </c>
      <c r="B9" t="s">
        <v>97</v>
      </c>
      <c r="C9">
        <f>IF(ISNUMBER(SEARCH(Cruise!$B$10,D9)),MAX($C$1:C8)+1,0)</f>
        <v>8</v>
      </c>
      <c r="D9" t="s">
        <v>97</v>
      </c>
      <c r="F9" t="str">
        <f>IFERROR(VLOOKUP(ROWS($F$2:F9),$A$2:$B$59,2,0),"")</f>
        <v>Castletownbere</v>
      </c>
      <c r="H9" s="1"/>
      <c r="I9" t="str">
        <f>IFERROR(VLOOKUP(ROWS($I$2:I9),$C$2:$D$59,2,0),"")</f>
        <v>Castletownbere</v>
      </c>
    </row>
    <row r="10" spans="1:10" x14ac:dyDescent="0.25">
      <c r="A10">
        <f>IF(ISNUMBER(SEARCH(Cruise!$B$9,B10)),MAX($A$1:A9)+1,0)</f>
        <v>9</v>
      </c>
      <c r="B10" t="s">
        <v>98</v>
      </c>
      <c r="C10">
        <f>IF(ISNUMBER(SEARCH(Cruise!$B$10,D10)),MAX($C$1:C9)+1,0)</f>
        <v>9</v>
      </c>
      <c r="D10" t="s">
        <v>98</v>
      </c>
      <c r="F10" t="str">
        <f>IFERROR(VLOOKUP(ROWS($F$2:F10),$A$2:$B$59,2,0),"")</f>
        <v>Cleggan</v>
      </c>
      <c r="H10" s="1"/>
      <c r="I10" t="str">
        <f>IFERROR(VLOOKUP(ROWS($I$2:I10),$C$2:$D$59,2,0),"")</f>
        <v>Cleggan</v>
      </c>
    </row>
    <row r="11" spans="1:10" x14ac:dyDescent="0.25">
      <c r="A11">
        <f>IF(ISNUMBER(SEARCH(Cruise!$B$9,B11)),MAX($A$1:A10)+1,0)</f>
        <v>10</v>
      </c>
      <c r="B11" t="s">
        <v>99</v>
      </c>
      <c r="C11">
        <f>IF(ISNUMBER(SEARCH(Cruise!$B$10,D11)),MAX($C$1:C10)+1,0)</f>
        <v>10</v>
      </c>
      <c r="D11" t="s">
        <v>99</v>
      </c>
      <c r="F11" t="str">
        <f>IFERROR(VLOOKUP(ROWS($F$2:F11),$A$2:$B$59,2,0),"")</f>
        <v>Clogherhead</v>
      </c>
      <c r="H11" s="1"/>
      <c r="I11" t="str">
        <f>IFERROR(VLOOKUP(ROWS($I$2:I11),$C$2:$D$59,2,0),"")</f>
        <v>Clogherhead</v>
      </c>
    </row>
    <row r="12" spans="1:10" x14ac:dyDescent="0.25">
      <c r="A12">
        <f>IF(ISNUMBER(SEARCH(Cruise!$B$9,B12)),MAX($A$1:A11)+1,0)</f>
        <v>11</v>
      </c>
      <c r="B12" t="s">
        <v>100</v>
      </c>
      <c r="C12">
        <f>IF(ISNUMBER(SEARCH(Cruise!$B$10,D12)),MAX($C$1:C11)+1,0)</f>
        <v>11</v>
      </c>
      <c r="D12" t="s">
        <v>100</v>
      </c>
      <c r="F12" t="str">
        <f>IFERROR(VLOOKUP(ROWS($F$2:F12),$A$2:$B$59,2,0),"")</f>
        <v>Cobh</v>
      </c>
      <c r="H12" s="1"/>
      <c r="I12" t="str">
        <f>IFERROR(VLOOKUP(ROWS($I$2:I12),$C$2:$D$59,2,0),"")</f>
        <v>Cobh</v>
      </c>
    </row>
    <row r="13" spans="1:10" x14ac:dyDescent="0.25">
      <c r="A13">
        <f>IF(ISNUMBER(SEARCH(Cruise!$B$9,B13)),MAX($A$1:A12)+1,0)</f>
        <v>12</v>
      </c>
      <c r="B13" t="s">
        <v>101</v>
      </c>
      <c r="C13">
        <f>IF(ISNUMBER(SEARCH(Cruise!$B$10,D13)),MAX($C$1:C12)+1,0)</f>
        <v>12</v>
      </c>
      <c r="D13" t="s">
        <v>101</v>
      </c>
      <c r="F13" t="str">
        <f>IFERROR(VLOOKUP(ROWS($F$2:F13),$A$2:$B$59,2,0),"")</f>
        <v>Cork</v>
      </c>
      <c r="H13" s="1"/>
      <c r="I13" t="str">
        <f>IFERROR(VLOOKUP(ROWS($I$2:I13),$C$2:$D$59,2,0),"")</f>
        <v>Cork</v>
      </c>
    </row>
    <row r="14" spans="1:10" x14ac:dyDescent="0.25">
      <c r="A14">
        <f>IF(ISNUMBER(SEARCH(Cruise!$B$9,B14)),MAX($A$1:A13)+1,0)</f>
        <v>13</v>
      </c>
      <c r="B14" t="s">
        <v>102</v>
      </c>
      <c r="C14">
        <f>IF(ISNUMBER(SEARCH(Cruise!$B$10,D14)),MAX($C$1:C13)+1,0)</f>
        <v>13</v>
      </c>
      <c r="D14" t="s">
        <v>102</v>
      </c>
      <c r="F14" t="str">
        <f>IFERROR(VLOOKUP(ROWS($F$2:F14),$A$2:$B$59,2,0),"")</f>
        <v>Courtmacsherry</v>
      </c>
      <c r="H14" s="1"/>
      <c r="I14" t="str">
        <f>IFERROR(VLOOKUP(ROWS($I$2:I14),$C$2:$D$59,2,0),"")</f>
        <v>Courtmacsherry</v>
      </c>
    </row>
    <row r="15" spans="1:10" x14ac:dyDescent="0.25">
      <c r="A15">
        <f>IF(ISNUMBER(SEARCH(Cruise!$B$9,B15)),MAX($A$1:A14)+1,0)</f>
        <v>14</v>
      </c>
      <c r="B15" t="s">
        <v>103</v>
      </c>
      <c r="C15">
        <f>IF(ISNUMBER(SEARCH(Cruise!$B$10,D15)),MAX($C$1:C14)+1,0)</f>
        <v>14</v>
      </c>
      <c r="D15" t="s">
        <v>103</v>
      </c>
      <c r="F15" t="str">
        <f>IFERROR(VLOOKUP(ROWS($F$2:F15),$A$2:$B$59,2,0),"")</f>
        <v>Crosshaven</v>
      </c>
      <c r="H15" s="1"/>
      <c r="I15" t="str">
        <f>IFERROR(VLOOKUP(ROWS($I$2:I15),$C$2:$D$59,2,0),"")</f>
        <v>Crosshaven</v>
      </c>
    </row>
    <row r="16" spans="1:10" x14ac:dyDescent="0.25">
      <c r="A16">
        <f>IF(ISNUMBER(SEARCH(Cruise!$B$9,B16)),MAX($A$1:A15)+1,0)</f>
        <v>15</v>
      </c>
      <c r="B16" t="s">
        <v>104</v>
      </c>
      <c r="C16">
        <f>IF(ISNUMBER(SEARCH(Cruise!$B$10,D16)),MAX($C$1:C15)+1,0)</f>
        <v>15</v>
      </c>
      <c r="D16" t="s">
        <v>104</v>
      </c>
      <c r="F16" t="str">
        <f>IFERROR(VLOOKUP(ROWS($F$2:F16),$A$2:$B$59,2,0),"")</f>
        <v>Derry</v>
      </c>
      <c r="H16" s="1"/>
      <c r="I16" t="str">
        <f>IFERROR(VLOOKUP(ROWS($I$2:I16),$C$2:$D$59,2,0),"")</f>
        <v>Derry</v>
      </c>
    </row>
    <row r="17" spans="1:9" x14ac:dyDescent="0.25">
      <c r="A17">
        <f>IF(ISNUMBER(SEARCH(Cruise!$B$9,B17)),MAX($A$1:A16)+1,0)</f>
        <v>16</v>
      </c>
      <c r="B17" t="s">
        <v>105</v>
      </c>
      <c r="C17">
        <f>IF(ISNUMBER(SEARCH(Cruise!$B$10,D17)),MAX($C$1:C16)+1,0)</f>
        <v>16</v>
      </c>
      <c r="D17" t="s">
        <v>105</v>
      </c>
      <c r="F17" t="str">
        <f>IFERROR(VLOOKUP(ROWS($F$2:F17),$A$2:$B$59,2,0),"")</f>
        <v>Dingle</v>
      </c>
      <c r="H17" s="1"/>
      <c r="I17" t="str">
        <f>IFERROR(VLOOKUP(ROWS($I$2:I17),$C$2:$D$59,2,0),"")</f>
        <v>Dingle</v>
      </c>
    </row>
    <row r="18" spans="1:9" x14ac:dyDescent="0.25">
      <c r="A18">
        <f>IF(ISNUMBER(SEARCH(Cruise!$B$9,B18)),MAX($A$1:A17)+1,0)</f>
        <v>17</v>
      </c>
      <c r="B18" t="s">
        <v>106</v>
      </c>
      <c r="C18">
        <f>IF(ISNUMBER(SEARCH(Cruise!$B$10,D18)),MAX($C$1:C17)+1,0)</f>
        <v>17</v>
      </c>
      <c r="D18" t="s">
        <v>106</v>
      </c>
      <c r="F18" t="str">
        <f>IFERROR(VLOOKUP(ROWS($F$2:F18),$A$2:$B$59,2,0),"")</f>
        <v>Downings</v>
      </c>
      <c r="H18" s="1"/>
      <c r="I18" t="str">
        <f>IFERROR(VLOOKUP(ROWS($I$2:I18),$C$2:$D$59,2,0),"")</f>
        <v>Downings</v>
      </c>
    </row>
    <row r="19" spans="1:9" x14ac:dyDescent="0.25">
      <c r="A19">
        <f>IF(ISNUMBER(SEARCH(Cruise!$B$9,B19)),MAX($A$1:A18)+1,0)</f>
        <v>18</v>
      </c>
      <c r="B19" t="s">
        <v>107</v>
      </c>
      <c r="C19">
        <f>IF(ISNUMBER(SEARCH(Cruise!$B$10,D19)),MAX($C$1:C18)+1,0)</f>
        <v>18</v>
      </c>
      <c r="D19" t="s">
        <v>107</v>
      </c>
      <c r="F19" t="str">
        <f>IFERROR(VLOOKUP(ROWS($F$2:F19),$A$2:$B$59,2,0),"")</f>
        <v>Dun laoghaire</v>
      </c>
      <c r="H19" s="1"/>
      <c r="I19" t="str">
        <f>IFERROR(VLOOKUP(ROWS($I$2:I19),$C$2:$D$59,2,0),"")</f>
        <v>Dun laoghaire</v>
      </c>
    </row>
    <row r="20" spans="1:9" x14ac:dyDescent="0.25">
      <c r="A20">
        <f>IF(ISNUMBER(SEARCH(Cruise!$B$9,B20)),MAX($A$1:A19)+1,0)</f>
        <v>19</v>
      </c>
      <c r="B20" t="s">
        <v>108</v>
      </c>
      <c r="C20">
        <f>IF(ISNUMBER(SEARCH(Cruise!$B$10,D20)),MAX($C$1:C19)+1,0)</f>
        <v>19</v>
      </c>
      <c r="D20" t="s">
        <v>108</v>
      </c>
      <c r="F20" t="str">
        <f>IFERROR(VLOOKUP(ROWS($F$2:F20),$A$2:$B$59,2,0),"")</f>
        <v>Dunbrattin</v>
      </c>
      <c r="H20" s="1"/>
      <c r="I20" t="str">
        <f>IFERROR(VLOOKUP(ROWS($I$2:I20),$C$2:$D$59,2,0),"")</f>
        <v>Dunbrattin</v>
      </c>
    </row>
    <row r="21" spans="1:9" x14ac:dyDescent="0.25">
      <c r="A21">
        <f>IF(ISNUMBER(SEARCH(Cruise!$B$9,B21)),MAX($A$1:A20)+1,0)</f>
        <v>20</v>
      </c>
      <c r="B21" t="s">
        <v>109</v>
      </c>
      <c r="C21">
        <f>IF(ISNUMBER(SEARCH(Cruise!$B$10,D21)),MAX($C$1:C20)+1,0)</f>
        <v>20</v>
      </c>
      <c r="D21" t="s">
        <v>109</v>
      </c>
      <c r="F21" t="str">
        <f>IFERROR(VLOOKUP(ROWS($F$2:F21),$A$2:$B$59,2,0),"")</f>
        <v>Duncannon</v>
      </c>
      <c r="H21" s="1"/>
      <c r="I21" t="str">
        <f>IFERROR(VLOOKUP(ROWS($I$2:I21),$C$2:$D$59,2,0),"")</f>
        <v>Duncannon</v>
      </c>
    </row>
    <row r="22" spans="1:9" x14ac:dyDescent="0.25">
      <c r="A22">
        <f>IF(ISNUMBER(SEARCH(Cruise!$B$9,B22)),MAX($A$1:A21)+1,0)</f>
        <v>21</v>
      </c>
      <c r="B22" t="s">
        <v>110</v>
      </c>
      <c r="C22">
        <f>IF(ISNUMBER(SEARCH(Cruise!$B$10,D22)),MAX($C$1:C21)+1,0)</f>
        <v>21</v>
      </c>
      <c r="D22" t="s">
        <v>110</v>
      </c>
      <c r="F22" t="str">
        <f>IFERROR(VLOOKUP(ROWS($F$2:F22),$A$2:$B$59,2,0),"")</f>
        <v>Dunmore</v>
      </c>
      <c r="H22" s="1"/>
      <c r="I22" t="str">
        <f>IFERROR(VLOOKUP(ROWS($I$2:I22),$C$2:$D$59,2,0),"")</f>
        <v>Dunmore</v>
      </c>
    </row>
    <row r="23" spans="1:9" x14ac:dyDescent="0.25">
      <c r="A23">
        <f>IF(ISNUMBER(SEARCH(Cruise!$B$9,B23)),MAX($A$1:A22)+1,0)</f>
        <v>22</v>
      </c>
      <c r="B23" t="s">
        <v>111</v>
      </c>
      <c r="C23">
        <f>IF(ISNUMBER(SEARCH(Cruise!$B$10,D23)),MAX($C$1:C22)+1,0)</f>
        <v>22</v>
      </c>
      <c r="D23" t="s">
        <v>111</v>
      </c>
      <c r="F23" t="str">
        <f>IFERROR(VLOOKUP(ROWS($F$2:F23),$A$2:$B$59,2,0),"")</f>
        <v>Dunmore East</v>
      </c>
      <c r="H23" s="1"/>
      <c r="I23" t="str">
        <f>IFERROR(VLOOKUP(ROWS($I$2:I23),$C$2:$D$59,2,0),"")</f>
        <v>Dunmore East</v>
      </c>
    </row>
    <row r="24" spans="1:9" x14ac:dyDescent="0.25">
      <c r="A24">
        <f>IF(ISNUMBER(SEARCH(Cruise!$B$9,B24)),MAX($A$1:A23)+1,0)</f>
        <v>23</v>
      </c>
      <c r="B24" t="s">
        <v>112</v>
      </c>
      <c r="C24">
        <f>IF(ISNUMBER(SEARCH(Cruise!$B$10,D24)),MAX($C$1:C23)+1,0)</f>
        <v>23</v>
      </c>
      <c r="D24" t="s">
        <v>112</v>
      </c>
      <c r="F24" t="str">
        <f>IFERROR(VLOOKUP(ROWS($F$2:F24),$A$2:$B$59,2,0),"")</f>
        <v>Fenit</v>
      </c>
      <c r="H24" s="1"/>
      <c r="I24" t="str">
        <f>IFERROR(VLOOKUP(ROWS($I$2:I24),$C$2:$D$59,2,0),"")</f>
        <v>Fenit</v>
      </c>
    </row>
    <row r="25" spans="1:9" x14ac:dyDescent="0.25">
      <c r="A25">
        <f>IF(ISNUMBER(SEARCH(Cruise!$B$9,B25)),MAX($A$1:A24)+1,0)</f>
        <v>24</v>
      </c>
      <c r="B25" t="s">
        <v>113</v>
      </c>
      <c r="C25">
        <f>IF(ISNUMBER(SEARCH(Cruise!$B$10,D25)),MAX($C$1:C24)+1,0)</f>
        <v>24</v>
      </c>
      <c r="D25" t="s">
        <v>113</v>
      </c>
      <c r="F25" t="str">
        <f>IFERROR(VLOOKUP(ROWS($F$2:F25),$A$2:$B$59,2,0),"")</f>
        <v>Fleetwood</v>
      </c>
      <c r="H25" s="1"/>
      <c r="I25" t="str">
        <f>IFERROR(VLOOKUP(ROWS($I$2:I25),$C$2:$D$59,2,0),"")</f>
        <v>Fleetwood</v>
      </c>
    </row>
    <row r="26" spans="1:9" x14ac:dyDescent="0.25">
      <c r="A26">
        <f>IF(ISNUMBER(SEARCH(Cruise!$B$9,B26)),MAX($A$1:A25)+1,0)</f>
        <v>25</v>
      </c>
      <c r="B26" t="s">
        <v>114</v>
      </c>
      <c r="C26">
        <f>IF(ISNUMBER(SEARCH(Cruise!$B$10,D26)),MAX($C$1:C25)+1,0)</f>
        <v>25</v>
      </c>
      <c r="D26" t="s">
        <v>114</v>
      </c>
      <c r="F26" t="str">
        <f>IFERROR(VLOOKUP(ROWS($F$2:F26),$A$2:$B$59,2,0),"")</f>
        <v>Galway</v>
      </c>
      <c r="H26" s="1"/>
      <c r="I26" t="str">
        <f>IFERROR(VLOOKUP(ROWS($I$2:I26),$C$2:$D$59,2,0),"")</f>
        <v>Galway</v>
      </c>
    </row>
    <row r="27" spans="1:9" x14ac:dyDescent="0.25">
      <c r="A27">
        <f>IF(ISNUMBER(SEARCH(Cruise!$B$9,B27)),MAX($A$1:A26)+1,0)</f>
        <v>26</v>
      </c>
      <c r="B27" t="s">
        <v>115</v>
      </c>
      <c r="C27">
        <f>IF(ISNUMBER(SEARCH(Cruise!$B$10,D27)),MAX($C$1:C26)+1,0)</f>
        <v>26</v>
      </c>
      <c r="D27" t="s">
        <v>115</v>
      </c>
      <c r="F27" t="str">
        <f>IFERROR(VLOOKUP(ROWS($F$2:F27),$A$2:$B$59,2,0),"")</f>
        <v>Greencastle</v>
      </c>
      <c r="H27" s="1"/>
      <c r="I27" t="str">
        <f>IFERROR(VLOOKUP(ROWS($I$2:I27),$C$2:$D$59,2,0),"")</f>
        <v>Greencastle</v>
      </c>
    </row>
    <row r="28" spans="1:9" x14ac:dyDescent="0.25">
      <c r="A28">
        <f>IF(ISNUMBER(SEARCH(Cruise!$B$9,B28)),MAX($A$1:A27)+1,0)</f>
        <v>27</v>
      </c>
      <c r="B28" t="s">
        <v>116</v>
      </c>
      <c r="C28">
        <f>IF(ISNUMBER(SEARCH(Cruise!$B$10,D28)),MAX($C$1:C27)+1,0)</f>
        <v>27</v>
      </c>
      <c r="D28" t="s">
        <v>116</v>
      </c>
      <c r="F28" t="str">
        <f>IFERROR(VLOOKUP(ROWS($F$2:F28),$A$2:$B$59,2,0),"")</f>
        <v>Helvic</v>
      </c>
      <c r="H28" s="1"/>
      <c r="I28" t="str">
        <f>IFERROR(VLOOKUP(ROWS($I$2:I28),$C$2:$D$59,2,0),"")</f>
        <v>Helvic</v>
      </c>
    </row>
    <row r="29" spans="1:9" x14ac:dyDescent="0.25">
      <c r="A29">
        <f>IF(ISNUMBER(SEARCH(Cruise!$B$9,B29)),MAX($A$1:A28)+1,0)</f>
        <v>28</v>
      </c>
      <c r="B29" t="s">
        <v>117</v>
      </c>
      <c r="C29">
        <f>IF(ISNUMBER(SEARCH(Cruise!$B$10,D29)),MAX($C$1:C28)+1,0)</f>
        <v>28</v>
      </c>
      <c r="D29" t="s">
        <v>117</v>
      </c>
      <c r="F29" t="str">
        <f>IFERROR(VLOOKUP(ROWS($F$2:F29),$A$2:$B$59,2,0),"")</f>
        <v>Holyhead</v>
      </c>
      <c r="H29" s="1"/>
      <c r="I29" t="str">
        <f>IFERROR(VLOOKUP(ROWS($I$2:I29),$C$2:$D$59,2,0),"")</f>
        <v>Holyhead</v>
      </c>
    </row>
    <row r="30" spans="1:9" x14ac:dyDescent="0.25">
      <c r="A30">
        <f>IF(ISNUMBER(SEARCH(Cruise!$B$9,B30)),MAX($A$1:A29)+1,0)</f>
        <v>29</v>
      </c>
      <c r="B30" t="s">
        <v>118</v>
      </c>
      <c r="C30">
        <f>IF(ISNUMBER(SEARCH(Cruise!$B$10,D30)),MAX($C$1:C29)+1,0)</f>
        <v>29</v>
      </c>
      <c r="D30" t="s">
        <v>118</v>
      </c>
      <c r="F30" t="str">
        <f>IFERROR(VLOOKUP(ROWS($F$2:F30),$A$2:$B$59,2,0),"")</f>
        <v>Howth</v>
      </c>
      <c r="H30" s="1"/>
      <c r="I30" t="str">
        <f>IFERROR(VLOOKUP(ROWS($I$2:I30),$C$2:$D$59,2,0),"")</f>
        <v>Howth</v>
      </c>
    </row>
    <row r="31" spans="1:9" x14ac:dyDescent="0.25">
      <c r="A31">
        <f>IF(ISNUMBER(SEARCH(Cruise!$B$9,B31)),MAX($A$1:A30)+1,0)</f>
        <v>30</v>
      </c>
      <c r="B31" t="s">
        <v>119</v>
      </c>
      <c r="C31">
        <f>IF(ISNUMBER(SEARCH(Cruise!$B$10,D31)),MAX($C$1:C30)+1,0)</f>
        <v>30</v>
      </c>
      <c r="D31" t="s">
        <v>119</v>
      </c>
      <c r="F31" t="str">
        <f>IFERROR(VLOOKUP(ROWS($F$2:F31),$A$2:$B$59,2,0),"")</f>
        <v>Kilkeel</v>
      </c>
      <c r="H31" s="1"/>
      <c r="I31" t="str">
        <f>IFERROR(VLOOKUP(ROWS($I$2:I31),$C$2:$D$59,2,0),"")</f>
        <v>Kilkeel</v>
      </c>
    </row>
    <row r="32" spans="1:9" x14ac:dyDescent="0.25">
      <c r="A32">
        <f>IF(ISNUMBER(SEARCH(Cruise!$B$9,B32)),MAX($A$1:A31)+1,0)</f>
        <v>31</v>
      </c>
      <c r="B32" t="s">
        <v>120</v>
      </c>
      <c r="C32">
        <f>IF(ISNUMBER(SEARCH(Cruise!$B$10,D32)),MAX($C$1:C31)+1,0)</f>
        <v>31</v>
      </c>
      <c r="D32" t="s">
        <v>120</v>
      </c>
      <c r="F32" t="str">
        <f>IFERROR(VLOOKUP(ROWS($F$2:F32),$A$2:$B$59,2,0),"")</f>
        <v>Killary</v>
      </c>
      <c r="H32" s="1"/>
      <c r="I32" t="str">
        <f>IFERROR(VLOOKUP(ROWS($I$2:I32),$C$2:$D$59,2,0),"")</f>
        <v>Killary</v>
      </c>
    </row>
    <row r="33" spans="1:9" x14ac:dyDescent="0.25">
      <c r="A33">
        <f>IF(ISNUMBER(SEARCH(Cruise!$B$9,B33)),MAX($A$1:A32)+1,0)</f>
        <v>32</v>
      </c>
      <c r="B33" t="s">
        <v>121</v>
      </c>
      <c r="C33">
        <f>IF(ISNUMBER(SEARCH(Cruise!$B$10,D33)),MAX($C$1:C32)+1,0)</f>
        <v>32</v>
      </c>
      <c r="D33" t="s">
        <v>121</v>
      </c>
      <c r="F33" t="str">
        <f>IFERROR(VLOOKUP(ROWS($F$2:F33),$A$2:$B$59,2,0),"")</f>
        <v>Killybegs</v>
      </c>
      <c r="H33" s="1"/>
      <c r="I33" t="str">
        <f>IFERROR(VLOOKUP(ROWS($I$2:I33),$C$2:$D$59,2,0),"")</f>
        <v>Killybegs</v>
      </c>
    </row>
    <row r="34" spans="1:9" x14ac:dyDescent="0.25">
      <c r="A34">
        <f>IF(ISNUMBER(SEARCH(Cruise!$B$9,B34)),MAX($A$1:A33)+1,0)</f>
        <v>33</v>
      </c>
      <c r="B34" t="s">
        <v>122</v>
      </c>
      <c r="C34">
        <f>IF(ISNUMBER(SEARCH(Cruise!$B$10,D34)),MAX($C$1:C33)+1,0)</f>
        <v>33</v>
      </c>
      <c r="D34" t="s">
        <v>122</v>
      </c>
      <c r="F34" t="str">
        <f>IFERROR(VLOOKUP(ROWS($F$2:F34),$A$2:$B$59,2,0),"")</f>
        <v>Kilmore Quay</v>
      </c>
      <c r="H34" s="1"/>
      <c r="I34" t="str">
        <f>IFERROR(VLOOKUP(ROWS($I$2:I34),$C$2:$D$59,2,0),"")</f>
        <v>Kilmore Quay</v>
      </c>
    </row>
    <row r="35" spans="1:9" x14ac:dyDescent="0.25">
      <c r="A35">
        <f>IF(ISNUMBER(SEARCH(Cruise!$B$9,B35)),MAX($A$1:A34)+1,0)</f>
        <v>34</v>
      </c>
      <c r="B35" t="s">
        <v>123</v>
      </c>
      <c r="C35">
        <f>IF(ISNUMBER(SEARCH(Cruise!$B$10,D35)),MAX($C$1:C34)+1,0)</f>
        <v>34</v>
      </c>
      <c r="D35" t="s">
        <v>123</v>
      </c>
      <c r="F35" t="str">
        <f>IFERROR(VLOOKUP(ROWS($F$2:F35),$A$2:$B$59,2,0),"")</f>
        <v>Kilronan</v>
      </c>
      <c r="H35" s="1"/>
      <c r="I35" t="str">
        <f>IFERROR(VLOOKUP(ROWS($I$2:I35),$C$2:$D$59,2,0),"")</f>
        <v>Kilronan</v>
      </c>
    </row>
    <row r="36" spans="1:9" x14ac:dyDescent="0.25">
      <c r="A36">
        <f>IF(ISNUMBER(SEARCH(Cruise!$B$9,B36)),MAX($A$1:A35)+1,0)</f>
        <v>35</v>
      </c>
      <c r="B36" t="s">
        <v>124</v>
      </c>
      <c r="C36">
        <f>IF(ISNUMBER(SEARCH(Cruise!$B$10,D36)),MAX($C$1:C35)+1,0)</f>
        <v>35</v>
      </c>
      <c r="D36" t="s">
        <v>124</v>
      </c>
      <c r="F36" t="str">
        <f>IFERROR(VLOOKUP(ROWS($F$2:F36),$A$2:$B$59,2,0),"")</f>
        <v>Kinlochbervie</v>
      </c>
      <c r="H36" s="1"/>
      <c r="I36" t="str">
        <f>IFERROR(VLOOKUP(ROWS($I$2:I36),$C$2:$D$59,2,0),"")</f>
        <v>Kinlochbervie</v>
      </c>
    </row>
    <row r="37" spans="1:9" x14ac:dyDescent="0.25">
      <c r="A37">
        <f>IF(ISNUMBER(SEARCH(Cruise!$B$9,B37)),MAX($A$1:A36)+1,0)</f>
        <v>36</v>
      </c>
      <c r="B37" t="s">
        <v>125</v>
      </c>
      <c r="C37">
        <f>IF(ISNUMBER(SEARCH(Cruise!$B$10,D37)),MAX($C$1:C36)+1,0)</f>
        <v>36</v>
      </c>
      <c r="D37" t="s">
        <v>125</v>
      </c>
      <c r="F37" t="str">
        <f>IFERROR(VLOOKUP(ROWS($F$2:F37),$A$2:$B$59,2,0),"")</f>
        <v>Kinsale</v>
      </c>
      <c r="H37" s="1"/>
      <c r="I37" t="str">
        <f>IFERROR(VLOOKUP(ROWS($I$2:I37),$C$2:$D$59,2,0),"")</f>
        <v>Kinsale</v>
      </c>
    </row>
    <row r="38" spans="1:9" x14ac:dyDescent="0.25">
      <c r="A38">
        <f>IF(ISNUMBER(SEARCH(Cruise!$B$9,B38)),MAX($A$1:A37)+1,0)</f>
        <v>37</v>
      </c>
      <c r="B38" t="s">
        <v>126</v>
      </c>
      <c r="C38">
        <f>IF(ISNUMBER(SEARCH(Cruise!$B$10,D38)),MAX($C$1:C37)+1,0)</f>
        <v>37</v>
      </c>
      <c r="D38" t="s">
        <v>126</v>
      </c>
      <c r="F38" t="str">
        <f>IFERROR(VLOOKUP(ROWS($F$2:F38),$A$2:$B$59,2,0),"")</f>
        <v>La Coruna</v>
      </c>
      <c r="H38" s="1"/>
      <c r="I38" t="str">
        <f>IFERROR(VLOOKUP(ROWS($I$2:I38),$C$2:$D$59,2,0),"")</f>
        <v>La Coruna</v>
      </c>
    </row>
    <row r="39" spans="1:9" x14ac:dyDescent="0.25">
      <c r="A39">
        <f>IF(ISNUMBER(SEARCH(Cruise!$B$9,B39)),MAX($A$1:A38)+1,0)</f>
        <v>38</v>
      </c>
      <c r="B39" t="s">
        <v>128</v>
      </c>
      <c r="C39">
        <f>IF(ISNUMBER(SEARCH(Cruise!$B$10,D39)),MAX($C$1:C38)+1,0)</f>
        <v>38</v>
      </c>
      <c r="D39" t="s">
        <v>128</v>
      </c>
      <c r="F39" t="str">
        <f>IFERROR(VLOOKUP(ROWS($F$2:F39),$A$2:$B$59,2,0),"")</f>
        <v>Moville</v>
      </c>
      <c r="H39" s="1"/>
      <c r="I39" t="str">
        <f>IFERROR(VLOOKUP(ROWS($I$2:I39),$C$2:$D$59,2,0),"")</f>
        <v>Moville</v>
      </c>
    </row>
    <row r="40" spans="1:9" x14ac:dyDescent="0.25">
      <c r="A40">
        <f>IF(ISNUMBER(SEARCH(Cruise!$B$9,B40)),MAX($A$1:A39)+1,0)</f>
        <v>39</v>
      </c>
      <c r="B40" t="s">
        <v>129</v>
      </c>
      <c r="C40">
        <f>IF(ISNUMBER(SEARCH(Cruise!$B$10,D40)),MAX($C$1:C39)+1,0)</f>
        <v>39</v>
      </c>
      <c r="D40" t="s">
        <v>129</v>
      </c>
      <c r="F40" t="str">
        <f>IFERROR(VLOOKUP(ROWS($F$2:F40),$A$2:$B$59,2,0),"")</f>
        <v>Passage East</v>
      </c>
      <c r="H40" s="1"/>
      <c r="I40" t="str">
        <f>IFERROR(VLOOKUP(ROWS($I$2:I40),$C$2:$D$59,2,0),"")</f>
        <v>Passage East</v>
      </c>
    </row>
    <row r="41" spans="1:9" x14ac:dyDescent="0.25">
      <c r="A41">
        <f>IF(ISNUMBER(SEARCH(Cruise!$B$9,B41)),MAX($A$1:A40)+1,0)</f>
        <v>40</v>
      </c>
      <c r="B41" t="s">
        <v>130</v>
      </c>
      <c r="C41">
        <f>IF(ISNUMBER(SEARCH(Cruise!$B$10,D41)),MAX($C$1:C40)+1,0)</f>
        <v>40</v>
      </c>
      <c r="D41" t="s">
        <v>130</v>
      </c>
      <c r="F41" t="str">
        <f>IFERROR(VLOOKUP(ROWS($F$2:F41),$A$2:$B$59,2,0),"")</f>
        <v>Portavogie</v>
      </c>
      <c r="H41" s="1"/>
      <c r="I41" t="str">
        <f>IFERROR(VLOOKUP(ROWS($I$2:I41),$C$2:$D$59,2,0),"")</f>
        <v>Portavogie</v>
      </c>
    </row>
    <row r="42" spans="1:9" x14ac:dyDescent="0.25">
      <c r="A42">
        <f>IF(ISNUMBER(SEARCH(Cruise!$B$9,B42)),MAX($A$1:A41)+1,0)</f>
        <v>41</v>
      </c>
      <c r="B42" t="s">
        <v>131</v>
      </c>
      <c r="C42">
        <f>IF(ISNUMBER(SEARCH(Cruise!$B$10,D42)),MAX($C$1:C41)+1,0)</f>
        <v>41</v>
      </c>
      <c r="D42" t="s">
        <v>131</v>
      </c>
      <c r="F42" t="str">
        <f>IFERROR(VLOOKUP(ROWS($F$2:F42),$A$2:$B$59,2,0),"")</f>
        <v>Portmagee</v>
      </c>
      <c r="H42" s="1"/>
      <c r="I42" t="str">
        <f>IFERROR(VLOOKUP(ROWS($I$2:I42),$C$2:$D$59,2,0),"")</f>
        <v>Portmagee</v>
      </c>
    </row>
    <row r="43" spans="1:9" x14ac:dyDescent="0.25">
      <c r="A43">
        <f>IF(ISNUMBER(SEARCH(Cruise!$B$9,B43)),MAX($A$1:A42)+1,0)</f>
        <v>42</v>
      </c>
      <c r="B43" t="s">
        <v>132</v>
      </c>
      <c r="C43">
        <f>IF(ISNUMBER(SEARCH(Cruise!$B$10,D43)),MAX($C$1:C42)+1,0)</f>
        <v>42</v>
      </c>
      <c r="D43" t="s">
        <v>132</v>
      </c>
      <c r="F43" t="str">
        <f>IFERROR(VLOOKUP(ROWS($F$2:F43),$A$2:$B$59,2,0),"")</f>
        <v>Porturlin</v>
      </c>
      <c r="H43" s="1"/>
      <c r="I43" t="str">
        <f>IFERROR(VLOOKUP(ROWS($I$2:I43),$C$2:$D$59,2,0),"")</f>
        <v>Porturlin</v>
      </c>
    </row>
    <row r="44" spans="1:9" x14ac:dyDescent="0.25">
      <c r="A44">
        <f>IF(ISNUMBER(SEARCH(Cruise!$B$9,B44)),MAX($A$1:A43)+1,0)</f>
        <v>43</v>
      </c>
      <c r="B44" t="s">
        <v>133</v>
      </c>
      <c r="C44">
        <f>IF(ISNUMBER(SEARCH(Cruise!$B$10,D44)),MAX($C$1:C43)+1,0)</f>
        <v>43</v>
      </c>
      <c r="D44" t="s">
        <v>133</v>
      </c>
      <c r="F44" t="str">
        <f>IFERROR(VLOOKUP(ROWS($F$2:F44),$A$2:$B$59,2,0),"")</f>
        <v>Rathmullan</v>
      </c>
      <c r="H44" s="1"/>
      <c r="I44" t="str">
        <f>IFERROR(VLOOKUP(ROWS($I$2:I44),$C$2:$D$59,2,0),"")</f>
        <v>Rathmullan</v>
      </c>
    </row>
    <row r="45" spans="1:9" x14ac:dyDescent="0.25">
      <c r="A45">
        <f>IF(ISNUMBER(SEARCH(Cruise!$B$9,B45)),MAX($A$1:A44)+1,0)</f>
        <v>44</v>
      </c>
      <c r="B45" t="s">
        <v>134</v>
      </c>
      <c r="C45">
        <f>IF(ISNUMBER(SEARCH(Cruise!$B$10,D45)),MAX($C$1:C44)+1,0)</f>
        <v>44</v>
      </c>
      <c r="D45" t="s">
        <v>134</v>
      </c>
      <c r="F45" t="str">
        <f>IFERROR(VLOOKUP(ROWS($F$2:F45),$A$2:$B$59,2,0),"")</f>
        <v>Renard</v>
      </c>
      <c r="H45" s="1"/>
      <c r="I45" t="str">
        <f>IFERROR(VLOOKUP(ROWS($I$2:I45),$C$2:$D$59,2,0),"")</f>
        <v>Renard</v>
      </c>
    </row>
    <row r="46" spans="1:9" x14ac:dyDescent="0.25">
      <c r="A46">
        <f>IF(ISNUMBER(SEARCH(Cruise!$B$9,B46)),MAX($A$1:A45)+1,0)</f>
        <v>45</v>
      </c>
      <c r="B46" t="s">
        <v>135</v>
      </c>
      <c r="C46">
        <f>IF(ISNUMBER(SEARCH(Cruise!$B$10,D46)),MAX($C$1:C45)+1,0)</f>
        <v>45</v>
      </c>
      <c r="D46" t="s">
        <v>135</v>
      </c>
      <c r="F46" t="str">
        <f>IFERROR(VLOOKUP(ROWS($F$2:F46),$A$2:$B$59,2,0),"")</f>
        <v>Rosaveal</v>
      </c>
      <c r="H46" s="1"/>
      <c r="I46" t="str">
        <f>IFERROR(VLOOKUP(ROWS($I$2:I46),$C$2:$D$59,2,0),"")</f>
        <v>Rosaveal</v>
      </c>
    </row>
    <row r="47" spans="1:9" x14ac:dyDescent="0.25">
      <c r="A47">
        <f>IF(ISNUMBER(SEARCH(Cruise!$B$9,B47)),MAX($A$1:A46)+1,0)</f>
        <v>46</v>
      </c>
      <c r="B47" t="s">
        <v>136</v>
      </c>
      <c r="C47">
        <f>IF(ISNUMBER(SEARCH(Cruise!$B$10,D47)),MAX($C$1:C46)+1,0)</f>
        <v>46</v>
      </c>
      <c r="D47" t="s">
        <v>136</v>
      </c>
      <c r="F47" t="str">
        <f>IFERROR(VLOOKUP(ROWS($F$2:F47),$A$2:$B$59,2,0),"")</f>
        <v>Rosslare</v>
      </c>
      <c r="H47" s="1"/>
      <c r="I47" t="str">
        <f>IFERROR(VLOOKUP(ROWS($I$2:I47),$C$2:$D$59,2,0),"")</f>
        <v>Rosslare</v>
      </c>
    </row>
    <row r="48" spans="1:9" x14ac:dyDescent="0.25">
      <c r="A48">
        <f>IF(ISNUMBER(SEARCH(Cruise!$B$9,B48)),MAX($A$1:A47)+1,0)</f>
        <v>47</v>
      </c>
      <c r="B48" t="s">
        <v>137</v>
      </c>
      <c r="C48">
        <f>IF(ISNUMBER(SEARCH(Cruise!$B$10,D48)),MAX($C$1:C47)+1,0)</f>
        <v>47</v>
      </c>
      <c r="D48" t="s">
        <v>137</v>
      </c>
      <c r="F48" t="str">
        <f>IFERROR(VLOOKUP(ROWS($F$2:F48),$A$2:$B$59,2,0),"")</f>
        <v>Schull</v>
      </c>
      <c r="H48" s="1"/>
      <c r="I48" t="str">
        <f>IFERROR(VLOOKUP(ROWS($I$2:I48),$C$2:$D$59,2,0),"")</f>
        <v>Schull</v>
      </c>
    </row>
    <row r="49" spans="1:9" x14ac:dyDescent="0.25">
      <c r="A49">
        <f>IF(ISNUMBER(SEARCH(Cruise!$B$9,B49)),MAX($A$1:A48)+1,0)</f>
        <v>48</v>
      </c>
      <c r="B49" t="s">
        <v>138</v>
      </c>
      <c r="C49">
        <f>IF(ISNUMBER(SEARCH(Cruise!$B$10,D49)),MAX($C$1:C48)+1,0)</f>
        <v>48</v>
      </c>
      <c r="D49" t="s">
        <v>138</v>
      </c>
      <c r="F49" t="str">
        <f>IFERROR(VLOOKUP(ROWS($F$2:F49),$A$2:$B$59,2,0),"")</f>
        <v>Skerries</v>
      </c>
      <c r="H49" s="1"/>
      <c r="I49" t="str">
        <f>IFERROR(VLOOKUP(ROWS($I$2:I49),$C$2:$D$59,2,0),"")</f>
        <v>Skerries</v>
      </c>
    </row>
    <row r="50" spans="1:9" x14ac:dyDescent="0.25">
      <c r="A50">
        <f>IF(ISNUMBER(SEARCH(Cruise!$B$9,B50)),MAX($A$1:A49)+1,0)</f>
        <v>49</v>
      </c>
      <c r="B50" t="s">
        <v>139</v>
      </c>
      <c r="C50">
        <f>IF(ISNUMBER(SEARCH(Cruise!$B$10,D50)),MAX($C$1:C49)+1,0)</f>
        <v>49</v>
      </c>
      <c r="D50" t="s">
        <v>139</v>
      </c>
      <c r="F50" t="str">
        <f>IFERROR(VLOOKUP(ROWS($F$2:F50),$A$2:$B$59,2,0),"")</f>
        <v>Slade</v>
      </c>
      <c r="H50" s="1"/>
      <c r="I50" t="str">
        <f>IFERROR(VLOOKUP(ROWS($I$2:I50),$C$2:$D$59,2,0),"")</f>
        <v>Slade</v>
      </c>
    </row>
    <row r="51" spans="1:9" x14ac:dyDescent="0.25">
      <c r="A51">
        <f>IF(ISNUMBER(SEARCH(Cruise!$B$9,B51)),MAX($A$1:A50)+1,0)</f>
        <v>50</v>
      </c>
      <c r="B51" t="s">
        <v>140</v>
      </c>
      <c r="C51">
        <f>IF(ISNUMBER(SEARCH(Cruise!$B$10,D51)),MAX($C$1:C50)+1,0)</f>
        <v>50</v>
      </c>
      <c r="D51" t="s">
        <v>140</v>
      </c>
      <c r="F51" t="str">
        <f>IFERROR(VLOOKUP(ROWS($F$2:F51),$A$2:$B$59,2,0),"")</f>
        <v>Teelin</v>
      </c>
      <c r="H51" s="1"/>
      <c r="I51" t="str">
        <f>IFERROR(VLOOKUP(ROWS($I$2:I51),$C$2:$D$59,2,0),"")</f>
        <v>Teelin</v>
      </c>
    </row>
    <row r="52" spans="1:9" x14ac:dyDescent="0.25">
      <c r="A52">
        <f>IF(ISNUMBER(SEARCH(Cruise!$B$9,B52)),MAX($A$1:A51)+1,0)</f>
        <v>51</v>
      </c>
      <c r="B52" t="s">
        <v>141</v>
      </c>
      <c r="C52">
        <f>IF(ISNUMBER(SEARCH(Cruise!$B$10,D52)),MAX($C$1:C51)+1,0)</f>
        <v>51</v>
      </c>
      <c r="D52" t="s">
        <v>141</v>
      </c>
      <c r="F52" t="str">
        <f>IFERROR(VLOOKUP(ROWS($F$2:F52),$A$2:$B$59,2,0),"")</f>
        <v>Tramore</v>
      </c>
      <c r="H52" s="1"/>
      <c r="I52" t="str">
        <f>IFERROR(VLOOKUP(ROWS($I$2:I52),$C$2:$D$59,2,0),"")</f>
        <v>Tramore</v>
      </c>
    </row>
    <row r="53" spans="1:9" x14ac:dyDescent="0.25">
      <c r="A53">
        <f>IF(ISNUMBER(SEARCH(Cruise!$B$9,B53)),MAX($A$1:A52)+1,0)</f>
        <v>52</v>
      </c>
      <c r="B53" t="s">
        <v>142</v>
      </c>
      <c r="C53">
        <f>IF(ISNUMBER(SEARCH(Cruise!$B$10,D53)),MAX($C$1:C52)+1,0)</f>
        <v>52</v>
      </c>
      <c r="D53" t="s">
        <v>142</v>
      </c>
      <c r="F53" t="str">
        <f>IFERROR(VLOOKUP(ROWS($F$2:F53),$A$2:$B$59,2,0),"")</f>
        <v>Union Hall</v>
      </c>
      <c r="H53" s="1"/>
      <c r="I53" t="str">
        <f>IFERROR(VLOOKUP(ROWS($I$2:I53),$C$2:$D$59,2,0),"")</f>
        <v>Union Hall</v>
      </c>
    </row>
    <row r="54" spans="1:9" x14ac:dyDescent="0.25">
      <c r="A54">
        <f>IF(ISNUMBER(SEARCH(Cruise!$B$9,B54)),MAX($A$1:A53)+1,0)</f>
        <v>53</v>
      </c>
      <c r="B54" t="s">
        <v>67</v>
      </c>
      <c r="C54">
        <f>IF(ISNUMBER(SEARCH(Cruise!$B$10,D54)),MAX($C$1:C53)+1,0)</f>
        <v>53</v>
      </c>
      <c r="D54" t="s">
        <v>67</v>
      </c>
      <c r="F54" t="str">
        <f>IFERROR(VLOOKUP(ROWS($F$2:F54),$A$2:$B$59,2,0),"")</f>
        <v>Unknown</v>
      </c>
      <c r="H54" s="1"/>
      <c r="I54" t="str">
        <f>IFERROR(VLOOKUP(ROWS($I$2:I54),$C$2:$D$59,2,0),"")</f>
        <v>Unknown</v>
      </c>
    </row>
    <row r="55" spans="1:9" x14ac:dyDescent="0.25">
      <c r="A55">
        <f>IF(ISNUMBER(SEARCH(Cruise!$B$9,B55)),MAX($A$1:A54)+1,0)</f>
        <v>54</v>
      </c>
      <c r="B55" t="s">
        <v>143</v>
      </c>
      <c r="C55">
        <f>IF(ISNUMBER(SEARCH(Cruise!$B$10,D55)),MAX($C$1:C54)+1,0)</f>
        <v>54</v>
      </c>
      <c r="D55" t="s">
        <v>143</v>
      </c>
      <c r="F55" t="str">
        <f>IFERROR(VLOOKUP(ROWS($F$2:F55),$A$2:$B$59,2,0),"")</f>
        <v>Valentia</v>
      </c>
      <c r="H55" s="1"/>
      <c r="I55" t="str">
        <f>IFERROR(VLOOKUP(ROWS($I$2:I55),$C$2:$D$59,2,0),"")</f>
        <v>Valentia</v>
      </c>
    </row>
    <row r="56" spans="1:9" x14ac:dyDescent="0.25">
      <c r="A56">
        <f>IF(ISNUMBER(SEARCH(Cruise!$B$9,B56)),MAX($A$1:A55)+1,0)</f>
        <v>55</v>
      </c>
      <c r="B56" t="s">
        <v>144</v>
      </c>
      <c r="C56">
        <f>IF(ISNUMBER(SEARCH(Cruise!$B$10,D56)),MAX($C$1:C55)+1,0)</f>
        <v>55</v>
      </c>
      <c r="D56" t="s">
        <v>144</v>
      </c>
      <c r="F56" t="str">
        <f>IFERROR(VLOOKUP(ROWS($F$2:F56),$A$2:$B$59,2,0),"")</f>
        <v>Waterford</v>
      </c>
      <c r="H56" s="1"/>
      <c r="I56" t="str">
        <f>IFERROR(VLOOKUP(ROWS($I$2:I56),$C$2:$D$59,2,0),"")</f>
        <v>Waterford</v>
      </c>
    </row>
    <row r="57" spans="1:9" x14ac:dyDescent="0.25">
      <c r="A57">
        <f>IF(ISNUMBER(SEARCH(Cruise!$B$9,B57)),MAX($A$1:A56)+1,0)</f>
        <v>56</v>
      </c>
      <c r="B57" t="s">
        <v>145</v>
      </c>
      <c r="C57">
        <f>IF(ISNUMBER(SEARCH(Cruise!$B$10,D57)),MAX($C$1:C56)+1,0)</f>
        <v>56</v>
      </c>
      <c r="D57" t="s">
        <v>145</v>
      </c>
      <c r="F57" t="str">
        <f>IFERROR(VLOOKUP(ROWS($F$2:F57),$A$2:$B$59,2,0),"")</f>
        <v>Wexford</v>
      </c>
      <c r="H57" s="1"/>
      <c r="I57" t="str">
        <f>IFERROR(VLOOKUP(ROWS($I$2:I57),$C$2:$D$59,2,0),"")</f>
        <v>Wexford</v>
      </c>
    </row>
    <row r="58" spans="1:9" x14ac:dyDescent="0.25">
      <c r="A58">
        <f>IF(ISNUMBER(SEARCH(Cruise!$B$9,B58)),MAX($A$1:A57)+1,0)</f>
        <v>57</v>
      </c>
      <c r="B58" t="s">
        <v>146</v>
      </c>
      <c r="C58">
        <f>IF(ISNUMBER(SEARCH(Cruise!$B$10,D58)),MAX($C$1:C57)+1,0)</f>
        <v>57</v>
      </c>
      <c r="D58" t="s">
        <v>146</v>
      </c>
      <c r="F58" t="str">
        <f>IFERROR(VLOOKUP(ROWS($F$2:F58),$A$2:$B$59,2,0),"")</f>
        <v>Wicklow</v>
      </c>
      <c r="H58" s="1"/>
      <c r="I58" t="str">
        <f>IFERROR(VLOOKUP(ROWS($I$2:I58),$C$2:$D$59,2,0),"")</f>
        <v>Wicklow</v>
      </c>
    </row>
    <row r="59" spans="1:9" x14ac:dyDescent="0.25">
      <c r="A59">
        <f>IF(ISNUMBER(SEARCH(Cruise!$B$9,B59)),MAX($A$1:A58)+1,0)</f>
        <v>58</v>
      </c>
      <c r="B59" t="s">
        <v>147</v>
      </c>
      <c r="C59">
        <f>IF(ISNUMBER(SEARCH(Cruise!$B$10,D59)),MAX($C$1:C58)+1,0)</f>
        <v>58</v>
      </c>
      <c r="D59" t="s">
        <v>147</v>
      </c>
      <c r="F59" t="str">
        <f>IFERROR(VLOOKUP(ROWS($F$2:F59),$A$2:$B$59,2,0),"")</f>
        <v>Youghal</v>
      </c>
      <c r="H59" s="1"/>
      <c r="I59" t="str">
        <f>IFERROR(VLOOKUP(ROWS($I$2:I59),$C$2:$D$59,2,0),"")</f>
        <v>Youghal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rgb="FFFF0000"/>
  </sheetPr>
  <dimension ref="A2:E14"/>
  <sheetViews>
    <sheetView workbookViewId="0">
      <selection activeCell="E2" sqref="E2"/>
    </sheetView>
  </sheetViews>
  <sheetFormatPr defaultRowHeight="15" x14ac:dyDescent="0.25"/>
  <cols>
    <col min="1" max="1" width="12.140625" customWidth="1"/>
    <col min="2" max="2" width="28.28515625" bestFit="1" customWidth="1"/>
    <col min="3" max="3" width="20.140625" bestFit="1" customWidth="1"/>
    <col min="4" max="4" width="20" customWidth="1"/>
    <col min="5" max="5" width="16.28515625" bestFit="1" customWidth="1"/>
  </cols>
  <sheetData>
    <row r="2" spans="1:5" x14ac:dyDescent="0.25">
      <c r="A2">
        <f>IF(ISNUMBER(SEARCH(Cruise!$B$5,B2)),MAX($A$1:A1)+1,0)</f>
        <v>0</v>
      </c>
      <c r="B2" t="s">
        <v>69</v>
      </c>
      <c r="D2" t="str">
        <f>IFERROR(VLOOKUP(ROWS($D$2:D2),$A$2:$B$14,2,0),"")</f>
        <v>Discards</v>
      </c>
      <c r="E2" t="str">
        <f t="shared" ref="E2:E14" ca="1" si="0">OFFSET($D$2,,,COUNTIF($D$2:$D$14,"?*"))</f>
        <v>Discards</v>
      </c>
    </row>
    <row r="3" spans="1:5" x14ac:dyDescent="0.25">
      <c r="A3">
        <f>IF(ISNUMBER(SEARCH(Cruise!$B$5,B3)),MAX($A$1:A2)+1,0)</f>
        <v>0</v>
      </c>
      <c r="B3" t="s">
        <v>600</v>
      </c>
      <c r="D3" t="str">
        <f>IFERROR(VLOOKUP(ROWS($D$2:D3),$A$2:$B$14,2,0),"")</f>
        <v/>
      </c>
      <c r="E3" t="str">
        <f t="shared" ca="1" si="0"/>
        <v>Discards</v>
      </c>
    </row>
    <row r="4" spans="1:5" x14ac:dyDescent="0.25">
      <c r="A4">
        <f>IF(ISNUMBER(SEARCH(Cruise!$B$5,B4)),MAX($A$1:A3)+1,0)</f>
        <v>0</v>
      </c>
      <c r="B4" t="s">
        <v>601</v>
      </c>
      <c r="D4" t="str">
        <f>IFERROR(VLOOKUP(ROWS($D$2:D4),$A$2:$B$14,2,0),"")</f>
        <v/>
      </c>
      <c r="E4" t="str">
        <f t="shared" ca="1" si="0"/>
        <v>Discards</v>
      </c>
    </row>
    <row r="5" spans="1:5" x14ac:dyDescent="0.25">
      <c r="A5">
        <f>IF(ISNUMBER(SEARCH(Cruise!$B$5,B5)),MAX($A$1:A4)+1,0)</f>
        <v>1</v>
      </c>
      <c r="B5" t="s">
        <v>602</v>
      </c>
      <c r="D5" t="str">
        <f>IFERROR(VLOOKUP(ROWS($D$2:D5),$A$2:$B$14,2,0),"")</f>
        <v/>
      </c>
      <c r="E5" t="str">
        <f t="shared" ca="1" si="0"/>
        <v>Discards</v>
      </c>
    </row>
    <row r="6" spans="1:5" x14ac:dyDescent="0.25">
      <c r="A6">
        <f>IF(ISNUMBER(SEARCH(Cruise!$B$5,B6)),MAX($A$1:A5)+1,0)</f>
        <v>0</v>
      </c>
      <c r="B6" t="s">
        <v>603</v>
      </c>
      <c r="D6" t="str">
        <f>IFERROR(VLOOKUP(ROWS($D$2:D6),$A$2:$B$14,2,0),"")</f>
        <v/>
      </c>
      <c r="E6" t="str">
        <f t="shared" ca="1" si="0"/>
        <v>Discards</v>
      </c>
    </row>
    <row r="7" spans="1:5" x14ac:dyDescent="0.25">
      <c r="A7">
        <f>IF(ISNUMBER(SEARCH(Cruise!$B$5,B7)),MAX($A$1:A6)+1,0)</f>
        <v>0</v>
      </c>
      <c r="B7" t="s">
        <v>604</v>
      </c>
      <c r="D7" t="str">
        <f>IFERROR(VLOOKUP(ROWS($D$2:D7),$A$2:$B$14,2,0),"")</f>
        <v/>
      </c>
      <c r="E7" t="str">
        <f t="shared" ca="1" si="0"/>
        <v>Discards</v>
      </c>
    </row>
    <row r="8" spans="1:5" x14ac:dyDescent="0.25">
      <c r="A8">
        <f>IF(ISNUMBER(SEARCH(Cruise!$B$5,B8)),MAX($A$1:A7)+1,0)</f>
        <v>0</v>
      </c>
      <c r="B8" t="s">
        <v>605</v>
      </c>
      <c r="D8" t="str">
        <f>IFERROR(VLOOKUP(ROWS($D$2:D8),$A$2:$B$14,2,0),"")</f>
        <v/>
      </c>
      <c r="E8" t="str">
        <f t="shared" ca="1" si="0"/>
        <v>Discards</v>
      </c>
    </row>
    <row r="9" spans="1:5" x14ac:dyDescent="0.25">
      <c r="A9">
        <f>IF(ISNUMBER(SEARCH(Cruise!$B$5,B9)),MAX($A$1:A8)+1,0)</f>
        <v>0</v>
      </c>
      <c r="B9" t="s">
        <v>606</v>
      </c>
      <c r="D9" t="str">
        <f>IFERROR(VLOOKUP(ROWS($D$2:D9),$A$2:$B$14,2,0),"")</f>
        <v/>
      </c>
      <c r="E9" t="str">
        <f t="shared" ca="1" si="0"/>
        <v>Discards</v>
      </c>
    </row>
    <row r="10" spans="1:5" x14ac:dyDescent="0.25">
      <c r="A10">
        <f>IF(ISNUMBER(SEARCH(Cruise!$B$5,B10)),MAX($A$1:A9)+1,0)</f>
        <v>0</v>
      </c>
      <c r="B10" t="s">
        <v>607</v>
      </c>
      <c r="D10" t="str">
        <f>IFERROR(VLOOKUP(ROWS($D$2:D10),$A$2:$B$14,2,0),"")</f>
        <v/>
      </c>
      <c r="E10" t="str">
        <f t="shared" ca="1" si="0"/>
        <v>Discards</v>
      </c>
    </row>
    <row r="11" spans="1:5" x14ac:dyDescent="0.25">
      <c r="A11">
        <f>IF(ISNUMBER(SEARCH(Cruise!$B$5,B11)),MAX($A$1:A10)+1,0)</f>
        <v>0</v>
      </c>
      <c r="B11" t="s">
        <v>608</v>
      </c>
      <c r="D11" t="str">
        <f>IFERROR(VLOOKUP(ROWS($D$2:D11),$A$2:$B$14,2,0),"")</f>
        <v/>
      </c>
      <c r="E11" t="str">
        <f t="shared" ca="1" si="0"/>
        <v>Discards</v>
      </c>
    </row>
    <row r="12" spans="1:5" x14ac:dyDescent="0.25">
      <c r="A12">
        <f>IF(ISNUMBER(SEARCH(Cruise!$B$5,B12)),MAX($A$1:A11)+1,0)</f>
        <v>0</v>
      </c>
      <c r="B12" t="s">
        <v>609</v>
      </c>
      <c r="D12" t="str">
        <f>IFERROR(VLOOKUP(ROWS($D$2:D12),$A$2:$B$14,2,0),"")</f>
        <v/>
      </c>
      <c r="E12" t="str">
        <f t="shared" ca="1" si="0"/>
        <v>Discards</v>
      </c>
    </row>
    <row r="13" spans="1:5" x14ac:dyDescent="0.25">
      <c r="A13">
        <f>IF(ISNUMBER(SEARCH(Cruise!$B$5,B13)),MAX($A$1:A12)+1,0)</f>
        <v>0</v>
      </c>
      <c r="B13" t="s">
        <v>610</v>
      </c>
      <c r="D13" t="str">
        <f>IFERROR(VLOOKUP(ROWS($D$2:D13),$A$2:$B$14,2,0),"")</f>
        <v/>
      </c>
      <c r="E13" t="str">
        <f t="shared" ca="1" si="0"/>
        <v>Discards</v>
      </c>
    </row>
    <row r="14" spans="1:5" x14ac:dyDescent="0.25">
      <c r="A14">
        <f>IF(ISNUMBER(SEARCH(Cruise!$B$5,B14)),MAX($A$1:A13)+1,0)</f>
        <v>0</v>
      </c>
      <c r="B14" t="s">
        <v>611</v>
      </c>
      <c r="D14" t="str">
        <f>IFERROR(VLOOKUP(ROWS($D$2:D14),$A$2:$B$14,2,0),"")</f>
        <v/>
      </c>
      <c r="E14" t="str">
        <f t="shared" ca="1" si="0"/>
        <v>Discards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rgb="FFFF0000"/>
  </sheetPr>
  <dimension ref="A1:R615"/>
  <sheetViews>
    <sheetView zoomScale="80" zoomScaleNormal="80" workbookViewId="0">
      <selection activeCell="B2" sqref="B2"/>
    </sheetView>
  </sheetViews>
  <sheetFormatPr defaultColWidth="41.28515625" defaultRowHeight="15" x14ac:dyDescent="0.25"/>
  <cols>
    <col min="1" max="1" width="6.5703125" customWidth="1"/>
    <col min="2" max="2" width="37" bestFit="1" customWidth="1"/>
    <col min="3" max="3" width="11" bestFit="1" customWidth="1"/>
    <col min="4" max="4" width="7" bestFit="1" customWidth="1"/>
    <col min="5" max="5" width="8.5703125" bestFit="1" customWidth="1"/>
    <col min="6" max="6" width="10.5703125" bestFit="1" customWidth="1"/>
    <col min="7" max="7" width="15.28515625" customWidth="1"/>
    <col min="8" max="8" width="25.28515625" customWidth="1"/>
    <col min="9" max="9" width="39.7109375" customWidth="1"/>
    <col min="10" max="10" width="18.42578125" customWidth="1"/>
  </cols>
  <sheetData>
    <row r="1" spans="1:18" x14ac:dyDescent="0.25">
      <c r="B1" t="s">
        <v>1196</v>
      </c>
      <c r="C1" t="s">
        <v>1197</v>
      </c>
      <c r="D1" t="s">
        <v>148</v>
      </c>
      <c r="E1" t="s">
        <v>1198</v>
      </c>
      <c r="F1" t="s">
        <v>1199</v>
      </c>
      <c r="J1">
        <f>COUNTIF(I2:I458,"?*")</f>
        <v>457</v>
      </c>
    </row>
    <row r="2" spans="1:18" x14ac:dyDescent="0.25">
      <c r="A2">
        <f>IF(ISNUMBER(SEARCH(Cruise!$B$8,B2)),MAX($A$1:A1)+1,0)</f>
        <v>1</v>
      </c>
      <c r="B2" t="s">
        <v>740</v>
      </c>
      <c r="C2" t="s">
        <v>474</v>
      </c>
      <c r="D2">
        <v>23</v>
      </c>
      <c r="E2">
        <v>128</v>
      </c>
      <c r="F2">
        <v>405</v>
      </c>
      <c r="I2" t="str">
        <f>IFERROR(VLOOKUP(ROWS($I$2:I2),$A$2:$B$458,2,0),"")</f>
        <v>A LA GARDE DE DIEU (FRA000644743)</v>
      </c>
      <c r="J2" t="str">
        <f ca="1">OFFSET($I$2,,,COUNTIF($I$2:$I$458,"?*"))</f>
        <v>A LA GARDE DE DIEU (FRA000644743)</v>
      </c>
      <c r="N2" s="2"/>
      <c r="O2" s="2"/>
      <c r="Q2" s="1"/>
      <c r="R2" s="1"/>
    </row>
    <row r="3" spans="1:18" x14ac:dyDescent="0.25">
      <c r="A3">
        <f>IF(ISNUMBER(SEARCH(Cruise!$B$8,B3)),MAX($A$1:A2)+1,0)</f>
        <v>2</v>
      </c>
      <c r="B3" t="s">
        <v>741</v>
      </c>
      <c r="C3" t="s">
        <v>497</v>
      </c>
      <c r="D3">
        <v>10.86</v>
      </c>
      <c r="E3">
        <v>13.94</v>
      </c>
      <c r="F3">
        <v>65.5</v>
      </c>
      <c r="I3" t="str">
        <f>IFERROR(VLOOKUP(ROWS($I$2:I3),$A$2:$B$458,2,0),"")</f>
        <v>AARON H (GBR000B10456)</v>
      </c>
      <c r="N3" s="2"/>
      <c r="O3" s="2"/>
      <c r="Q3" s="1"/>
      <c r="R3" s="1"/>
    </row>
    <row r="4" spans="1:18" x14ac:dyDescent="0.25">
      <c r="A4">
        <f>IF(ISNUMBER(SEARCH(Cruise!$B$8,B4)),MAX($A$1:A3)+1,0)</f>
        <v>3</v>
      </c>
      <c r="B4" t="s">
        <v>742</v>
      </c>
      <c r="C4" t="s">
        <v>367</v>
      </c>
      <c r="D4">
        <v>15.69</v>
      </c>
      <c r="E4">
        <v>38</v>
      </c>
      <c r="F4">
        <v>130</v>
      </c>
      <c r="I4" t="str">
        <f>IFERROR(VLOOKUP(ROWS($I$2:I4),$A$2:$B$458,2,0),"")</f>
        <v>ADASTRA (IRL000I00644)</v>
      </c>
      <c r="N4" s="2"/>
      <c r="O4" s="2"/>
      <c r="Q4" s="1"/>
      <c r="R4" s="1"/>
    </row>
    <row r="5" spans="1:18" x14ac:dyDescent="0.25">
      <c r="A5">
        <f>IF(ISNUMBER(SEARCH(Cruise!$B$8,B5)),MAX($A$1:A4)+1,0)</f>
        <v>4</v>
      </c>
      <c r="B5" t="s">
        <v>743</v>
      </c>
      <c r="C5" t="s">
        <v>446</v>
      </c>
      <c r="D5">
        <v>19.920000000000002</v>
      </c>
      <c r="E5">
        <v>100</v>
      </c>
      <c r="F5">
        <v>250</v>
      </c>
      <c r="I5" t="str">
        <f>IFERROR(VLOOKUP(ROWS($I$2:I5),$A$2:$B$458,2,0),"")</f>
        <v>ADRIANNE (FRA000642408)</v>
      </c>
      <c r="N5" s="2"/>
      <c r="O5" s="2"/>
      <c r="Q5" s="1"/>
      <c r="R5" s="1"/>
    </row>
    <row r="6" spans="1:18" x14ac:dyDescent="0.25">
      <c r="A6">
        <f>IF(ISNUMBER(SEARCH(Cruise!$B$8,B6)),MAX($A$1:A5)+1,0)</f>
        <v>5</v>
      </c>
      <c r="B6" t="s">
        <v>744</v>
      </c>
      <c r="C6" t="s">
        <v>511</v>
      </c>
      <c r="D6">
        <v>22.03</v>
      </c>
      <c r="E6">
        <v>94</v>
      </c>
      <c r="F6">
        <v>450</v>
      </c>
      <c r="I6" t="str">
        <f>IFERROR(VLOOKUP(ROWS($I$2:I6),$A$2:$B$458,2,0),"")</f>
        <v>ADVENTURER (FRA000642589)</v>
      </c>
      <c r="N6" s="2"/>
      <c r="O6" s="2"/>
      <c r="Q6" s="1"/>
      <c r="R6" s="1"/>
    </row>
    <row r="7" spans="1:18" x14ac:dyDescent="0.25">
      <c r="A7">
        <f>IF(ISNUMBER(SEARCH(Cruise!$B$8,B7)),MAX($A$1:A6)+1,0)</f>
        <v>6</v>
      </c>
      <c r="B7" t="s">
        <v>745</v>
      </c>
      <c r="C7" t="s">
        <v>319</v>
      </c>
      <c r="D7">
        <v>48.6</v>
      </c>
      <c r="E7">
        <v>798</v>
      </c>
      <c r="F7">
        <v>1103</v>
      </c>
      <c r="I7" t="str">
        <f>IFERROR(VLOOKUP(ROWS($I$2:I7),$A$2:$B$458,2,0),"")</f>
        <v>AINE (IRL000I01195)</v>
      </c>
      <c r="N7" s="2"/>
      <c r="O7" s="2"/>
      <c r="Q7" s="1"/>
      <c r="R7" s="1"/>
    </row>
    <row r="8" spans="1:18" x14ac:dyDescent="0.25">
      <c r="A8">
        <f>IF(ISNUMBER(SEARCH(Cruise!$B$8,B8)),MAX($A$1:A7)+1,0)</f>
        <v>7</v>
      </c>
      <c r="B8" t="s">
        <v>746</v>
      </c>
      <c r="C8" t="s">
        <v>205</v>
      </c>
      <c r="D8">
        <v>20</v>
      </c>
      <c r="E8">
        <v>145</v>
      </c>
      <c r="F8">
        <v>492</v>
      </c>
      <c r="I8" t="str">
        <f>IFERROR(VLOOKUP(ROWS($I$2:I8),$A$2:$B$458,2,0),"")</f>
        <v>AINE CHRISTINA (IRL000I12565)</v>
      </c>
      <c r="N8" s="2"/>
      <c r="O8" s="2"/>
      <c r="Q8" s="1"/>
      <c r="R8" s="1"/>
    </row>
    <row r="9" spans="1:18" x14ac:dyDescent="0.25">
      <c r="A9">
        <f>IF(ISNUMBER(SEARCH(Cruise!$B$8,B9)),MAX($A$1:A8)+1,0)</f>
        <v>8</v>
      </c>
      <c r="B9" t="s">
        <v>747</v>
      </c>
      <c r="C9" t="s">
        <v>536</v>
      </c>
      <c r="D9">
        <v>20</v>
      </c>
      <c r="E9">
        <v>162</v>
      </c>
      <c r="F9">
        <v>261.10000000000002</v>
      </c>
      <c r="I9" t="str">
        <f>IFERROR(VLOOKUP(ROWS($I$2:I9),$A$2:$B$458,2,0),"")</f>
        <v>AINE PATRICIA (IRL000I13052)</v>
      </c>
      <c r="N9" s="2"/>
      <c r="O9" s="2"/>
      <c r="Q9" s="1"/>
      <c r="R9" s="1"/>
    </row>
    <row r="10" spans="1:18" x14ac:dyDescent="0.25">
      <c r="A10">
        <f>IF(ISNUMBER(SEARCH(Cruise!$B$8,B10)),MAX($A$1:A9)+1,0)</f>
        <v>9</v>
      </c>
      <c r="B10" t="s">
        <v>748</v>
      </c>
      <c r="C10" t="s">
        <v>378</v>
      </c>
      <c r="D10">
        <v>12.3</v>
      </c>
      <c r="E10">
        <v>13.03</v>
      </c>
      <c r="F10">
        <v>89.53</v>
      </c>
      <c r="I10" t="str">
        <f>IFERROR(VLOOKUP(ROWS($I$2:I10),$A$2:$B$458,2,0),"")</f>
        <v>AISLING SIOBHAN (IRL000I10022)</v>
      </c>
      <c r="N10" s="2"/>
      <c r="O10" s="2"/>
      <c r="Q10" s="1"/>
      <c r="R10" s="1"/>
    </row>
    <row r="11" spans="1:18" x14ac:dyDescent="0.25">
      <c r="A11">
        <f>IF(ISNUMBER(SEARCH(Cruise!$B$8,B11)),MAX($A$1:A10)+1,0)</f>
        <v>10</v>
      </c>
      <c r="B11" t="s">
        <v>749</v>
      </c>
      <c r="C11" t="s">
        <v>289</v>
      </c>
      <c r="D11">
        <v>11.09</v>
      </c>
      <c r="E11">
        <v>6.78</v>
      </c>
      <c r="F11">
        <v>104.44</v>
      </c>
      <c r="I11" t="str">
        <f>IFERROR(VLOOKUP(ROWS($I$2:I11),$A$2:$B$458,2,0),"")</f>
        <v>ALBACORE (IRL001I11780)</v>
      </c>
      <c r="N11" s="2"/>
      <c r="O11" s="2"/>
      <c r="Q11" s="1"/>
      <c r="R11" s="1"/>
    </row>
    <row r="12" spans="1:18" x14ac:dyDescent="0.25">
      <c r="A12">
        <f>IF(ISNUMBER(SEARCH(Cruise!$B$8,B12)),MAX($A$1:A11)+1,0)</f>
        <v>11</v>
      </c>
      <c r="B12" t="s">
        <v>750</v>
      </c>
      <c r="C12" t="s">
        <v>372</v>
      </c>
      <c r="D12">
        <v>8.68</v>
      </c>
      <c r="E12">
        <v>13.37</v>
      </c>
      <c r="F12">
        <v>180</v>
      </c>
      <c r="I12" t="str">
        <f>IFERROR(VLOOKUP(ROWS($I$2:I12),$A$2:$B$458,2,0),"")</f>
        <v>ALIZE (GBR000B11036)</v>
      </c>
      <c r="N12" s="2"/>
      <c r="O12" s="2"/>
      <c r="Q12" s="1"/>
      <c r="R12" s="1"/>
    </row>
    <row r="13" spans="1:18" x14ac:dyDescent="0.25">
      <c r="A13">
        <f>IF(ISNUMBER(SEARCH(Cruise!$B$8,B13)),MAX($A$1:A12)+1,0)</f>
        <v>12</v>
      </c>
      <c r="B13" t="s">
        <v>751</v>
      </c>
      <c r="C13" t="s">
        <v>558</v>
      </c>
      <c r="D13">
        <v>22.5</v>
      </c>
      <c r="E13">
        <v>140</v>
      </c>
      <c r="F13">
        <v>406</v>
      </c>
      <c r="I13" t="str">
        <f>IFERROR(VLOOKUP(ROWS($I$2:I13),$A$2:$B$458,2,0),"")</f>
        <v>ALMA AMY (FRA000724757)</v>
      </c>
      <c r="N13" s="2"/>
      <c r="O13" s="2"/>
      <c r="Q13" s="1"/>
      <c r="R13" s="1"/>
    </row>
    <row r="14" spans="1:18" x14ac:dyDescent="0.25">
      <c r="A14">
        <f>IF(ISNUMBER(SEARCH(Cruise!$B$8,B14)),MAX($A$1:A13)+1,0)</f>
        <v>13</v>
      </c>
      <c r="B14" t="s">
        <v>752</v>
      </c>
      <c r="C14" t="s">
        <v>529</v>
      </c>
      <c r="D14">
        <v>22.5</v>
      </c>
      <c r="E14">
        <v>153</v>
      </c>
      <c r="F14">
        <v>442</v>
      </c>
      <c r="I14" t="str">
        <f>IFERROR(VLOOKUP(ROWS($I$2:I14),$A$2:$B$458,2,0),"")</f>
        <v>AMADEUS (FRA000788027)</v>
      </c>
      <c r="N14" s="2"/>
      <c r="O14" s="2"/>
      <c r="Q14" s="1"/>
      <c r="R14" s="1"/>
    </row>
    <row r="15" spans="1:18" x14ac:dyDescent="0.25">
      <c r="A15">
        <f>IF(ISNUMBER(SEARCH(Cruise!$B$8,B15)),MAX($A$1:A14)+1,0)</f>
        <v>14</v>
      </c>
      <c r="B15" t="s">
        <v>753</v>
      </c>
      <c r="C15" t="s">
        <v>496</v>
      </c>
      <c r="D15">
        <v>22.4</v>
      </c>
      <c r="E15">
        <v>130</v>
      </c>
      <c r="F15">
        <v>526</v>
      </c>
      <c r="I15" t="str">
        <f>IFERROR(VLOOKUP(ROWS($I$2:I15),$A$2:$B$458,2,0),"")</f>
        <v>AMBITIOUS (FRA000644529)</v>
      </c>
      <c r="N15" s="2"/>
      <c r="O15" s="2"/>
      <c r="Q15" s="1"/>
      <c r="R15" s="1"/>
    </row>
    <row r="16" spans="1:18" x14ac:dyDescent="0.25">
      <c r="A16">
        <f>IF(ISNUMBER(SEARCH(Cruise!$B$8,B16)),MAX($A$1:A15)+1,0)</f>
        <v>15</v>
      </c>
      <c r="B16" t="s">
        <v>754</v>
      </c>
      <c r="C16" t="s">
        <v>281</v>
      </c>
      <c r="D16">
        <v>18.28</v>
      </c>
      <c r="E16">
        <v>126</v>
      </c>
      <c r="F16">
        <v>224</v>
      </c>
      <c r="I16" t="str">
        <f>IFERROR(VLOOKUP(ROWS($I$2:I16),$A$2:$B$458,2,0),"")</f>
        <v>AMY JANE (IRL000I11506)</v>
      </c>
      <c r="N16" s="2"/>
      <c r="O16" s="2"/>
      <c r="Q16" s="1"/>
      <c r="R16" s="1"/>
    </row>
    <row r="17" spans="1:18" x14ac:dyDescent="0.25">
      <c r="A17">
        <f>IF(ISNUMBER(SEARCH(Cruise!$B$8,B17)),MAX($A$1:A16)+1,0)</f>
        <v>16</v>
      </c>
      <c r="B17" t="s">
        <v>755</v>
      </c>
      <c r="C17" t="s">
        <v>379</v>
      </c>
      <c r="D17">
        <v>11.28</v>
      </c>
      <c r="E17">
        <v>13.51</v>
      </c>
      <c r="F17">
        <v>104.45</v>
      </c>
      <c r="I17" t="str">
        <f>IFERROR(VLOOKUP(ROWS($I$2:I17),$A$2:$B$458,2,0),"")</f>
        <v>AN FININ (IRL000I10038)</v>
      </c>
      <c r="N17" s="2"/>
      <c r="O17" s="2"/>
      <c r="Q17" s="1"/>
      <c r="R17" s="1"/>
    </row>
    <row r="18" spans="1:18" x14ac:dyDescent="0.25">
      <c r="A18">
        <f>IF(ISNUMBER(SEARCH(Cruise!$B$8,B18)),MAX($A$1:A17)+1,0)</f>
        <v>17</v>
      </c>
      <c r="B18" t="s">
        <v>756</v>
      </c>
      <c r="C18" t="s">
        <v>224</v>
      </c>
      <c r="D18">
        <v>10.39</v>
      </c>
      <c r="E18">
        <v>7</v>
      </c>
      <c r="F18">
        <v>30.59</v>
      </c>
      <c r="I18" t="str">
        <f>IFERROR(VLOOKUP(ROWS($I$2:I18),$A$2:$B$458,2,0),"")</f>
        <v>AN TOR BAN (IRL000I10042)</v>
      </c>
      <c r="N18" s="2"/>
      <c r="O18" s="2"/>
      <c r="Q18" s="1"/>
      <c r="R18" s="1"/>
    </row>
    <row r="19" spans="1:18" x14ac:dyDescent="0.25">
      <c r="A19">
        <f>IF(ISNUMBER(SEARCH(Cruise!$B$8,B19)),MAX($A$1:A18)+1,0)</f>
        <v>18</v>
      </c>
      <c r="B19" t="s">
        <v>757</v>
      </c>
      <c r="C19" t="s">
        <v>567</v>
      </c>
      <c r="D19">
        <v>11.28</v>
      </c>
      <c r="E19">
        <v>12.28</v>
      </c>
      <c r="F19">
        <v>119</v>
      </c>
      <c r="I19" t="str">
        <f>IFERROR(VLOOKUP(ROWS($I$2:I19),$A$2:$B$458,2,0),"")</f>
        <v>AN TUSA (GBR000A22588)</v>
      </c>
      <c r="N19" s="2"/>
      <c r="O19" s="2"/>
      <c r="Q19" s="1"/>
      <c r="R19" s="1"/>
    </row>
    <row r="20" spans="1:18" x14ac:dyDescent="0.25">
      <c r="A20">
        <f>IF(ISNUMBER(SEARCH(Cruise!$B$8,B20)),MAX($A$1:A19)+1,0)</f>
        <v>19</v>
      </c>
      <c r="B20" t="s">
        <v>758</v>
      </c>
      <c r="C20" t="s">
        <v>380</v>
      </c>
      <c r="D20">
        <v>10.85</v>
      </c>
      <c r="E20">
        <v>7.85</v>
      </c>
      <c r="F20">
        <v>89.53</v>
      </c>
      <c r="I20" t="str">
        <f>IFERROR(VLOOKUP(ROWS($I$2:I20),$A$2:$B$458,2,0),"")</f>
        <v>ANGEL EMIR (IRL000I10047)</v>
      </c>
      <c r="N20" s="2"/>
      <c r="O20" s="2"/>
      <c r="Q20" s="1"/>
      <c r="R20" s="1"/>
    </row>
    <row r="21" spans="1:18" x14ac:dyDescent="0.25">
      <c r="A21">
        <f>IF(ISNUMBER(SEARCH(Cruise!$B$8,B21)),MAX($A$1:A20)+1,0)</f>
        <v>20</v>
      </c>
      <c r="B21" t="s">
        <v>759</v>
      </c>
      <c r="C21" t="s">
        <v>179</v>
      </c>
      <c r="D21">
        <v>11.89</v>
      </c>
      <c r="E21">
        <v>14.12</v>
      </c>
      <c r="F21">
        <v>85.8</v>
      </c>
      <c r="I21" t="str">
        <f>IFERROR(VLOOKUP(ROWS($I$2:I21),$A$2:$B$458,2,0),"")</f>
        <v>ANGELA MADELINE (IRL000I11520)</v>
      </c>
      <c r="N21" s="2"/>
      <c r="O21" s="2"/>
      <c r="Q21" s="1"/>
      <c r="R21" s="1"/>
    </row>
    <row r="22" spans="1:18" x14ac:dyDescent="0.25">
      <c r="A22">
        <f>IF(ISNUMBER(SEARCH(Cruise!$B$8,B22)),MAX($A$1:A21)+1,0)</f>
        <v>21</v>
      </c>
      <c r="B22" t="s">
        <v>760</v>
      </c>
      <c r="C22" t="s">
        <v>288</v>
      </c>
      <c r="D22">
        <v>9.94</v>
      </c>
      <c r="E22">
        <v>7.09</v>
      </c>
      <c r="F22">
        <v>84</v>
      </c>
      <c r="I22" t="str">
        <f>IFERROR(VLOOKUP(ROWS($I$2:I22),$A$2:$B$458,2,0),"")</f>
        <v>ANGELENE (IRL000I11746)</v>
      </c>
      <c r="N22" s="2"/>
      <c r="O22" s="2"/>
      <c r="Q22" s="1"/>
      <c r="R22" s="1"/>
    </row>
    <row r="23" spans="1:18" x14ac:dyDescent="0.25">
      <c r="A23">
        <f>IF(ISNUMBER(SEARCH(Cruise!$B$8,B23)),MAX($A$1:A22)+1,0)</f>
        <v>22</v>
      </c>
      <c r="B23" t="s">
        <v>761</v>
      </c>
      <c r="C23" t="s">
        <v>271</v>
      </c>
      <c r="D23">
        <v>12.19</v>
      </c>
      <c r="E23">
        <v>23.22</v>
      </c>
      <c r="F23">
        <v>82.07</v>
      </c>
      <c r="I23" t="str">
        <f>IFERROR(VLOOKUP(ROWS($I$2:I23),$A$2:$B$458,2,0),"")</f>
        <v>ANITA MARIE (IRL000I11165)</v>
      </c>
      <c r="N23" s="2"/>
      <c r="O23" s="2"/>
      <c r="Q23" s="1"/>
      <c r="R23" s="1"/>
    </row>
    <row r="24" spans="1:18" x14ac:dyDescent="0.25">
      <c r="A24">
        <f>IF(ISNUMBER(SEARCH(Cruise!$B$8,B24)),MAX($A$1:A23)+1,0)</f>
        <v>23</v>
      </c>
      <c r="B24" t="s">
        <v>762</v>
      </c>
      <c r="C24" t="s">
        <v>585</v>
      </c>
      <c r="D24">
        <v>22.19</v>
      </c>
      <c r="E24">
        <v>84</v>
      </c>
      <c r="F24">
        <v>238</v>
      </c>
      <c r="I24" t="str">
        <f>IFERROR(VLOOKUP(ROWS($I$2:I24),$A$2:$B$458,2,0),"")</f>
        <v>ANNANDALE (IRL000I11717)</v>
      </c>
      <c r="N24" s="2"/>
      <c r="O24" s="2"/>
      <c r="Q24" s="1"/>
      <c r="R24" s="1"/>
    </row>
    <row r="25" spans="1:18" x14ac:dyDescent="0.25">
      <c r="A25">
        <f>IF(ISNUMBER(SEARCH(Cruise!$B$8,B25)),MAX($A$1:A24)+1,0)</f>
        <v>24</v>
      </c>
      <c r="B25" t="s">
        <v>763</v>
      </c>
      <c r="C25" t="s">
        <v>340</v>
      </c>
      <c r="D25">
        <v>12.8</v>
      </c>
      <c r="E25">
        <v>12.14</v>
      </c>
      <c r="F25">
        <v>69</v>
      </c>
      <c r="I25" t="str">
        <f>IFERROR(VLOOKUP(ROWS($I$2:I25),$A$2:$B$458,2,0),"")</f>
        <v>ANNELISA (IRL000I13648)</v>
      </c>
      <c r="N25" s="2"/>
      <c r="O25" s="2"/>
      <c r="Q25" s="1"/>
      <c r="R25" s="1"/>
    </row>
    <row r="26" spans="1:18" x14ac:dyDescent="0.25">
      <c r="A26">
        <f>IF(ISNUMBER(SEARCH(Cruise!$B$8,B26)),MAX($A$1:A25)+1,0)</f>
        <v>25</v>
      </c>
      <c r="B26" t="s">
        <v>764</v>
      </c>
      <c r="C26" t="s">
        <v>465</v>
      </c>
      <c r="D26">
        <v>11.83</v>
      </c>
      <c r="E26">
        <v>7.29</v>
      </c>
      <c r="F26">
        <v>257</v>
      </c>
      <c r="I26" t="str">
        <f>IFERROR(VLOOKUP(ROWS($I$2:I26),$A$2:$B$458,2,0),"")</f>
        <v>ANNELISA 1 (IRL001I13238)</v>
      </c>
      <c r="N26" s="2"/>
      <c r="O26" s="2"/>
      <c r="Q26" s="1"/>
      <c r="R26" s="1"/>
    </row>
    <row r="27" spans="1:18" x14ac:dyDescent="0.25">
      <c r="A27">
        <f>IF(ISNUMBER(SEARCH(Cruise!$B$8,B27)),MAX($A$1:A26)+1,0)</f>
        <v>26</v>
      </c>
      <c r="B27" t="s">
        <v>765</v>
      </c>
      <c r="C27" t="s">
        <v>303</v>
      </c>
      <c r="D27">
        <v>50.7</v>
      </c>
      <c r="E27">
        <v>1094</v>
      </c>
      <c r="F27">
        <v>2500</v>
      </c>
      <c r="I27" t="str">
        <f>IFERROR(VLOOKUP(ROWS($I$2:I27),$A$2:$B$458,2,0),"")</f>
        <v>ANTARCTIC (IRL000I13642)</v>
      </c>
      <c r="N27" s="2"/>
      <c r="O27" s="2"/>
      <c r="Q27" s="1"/>
      <c r="R27" s="1"/>
    </row>
    <row r="28" spans="1:18" x14ac:dyDescent="0.25">
      <c r="A28">
        <f>IF(ISNUMBER(SEARCH(Cruise!$B$8,B28)),MAX($A$1:A27)+1,0)</f>
        <v>27</v>
      </c>
      <c r="B28" t="s">
        <v>766</v>
      </c>
      <c r="C28" t="s">
        <v>225</v>
      </c>
      <c r="D28">
        <v>17.690000000000001</v>
      </c>
      <c r="E28">
        <v>38</v>
      </c>
      <c r="F28">
        <v>186.53</v>
      </c>
      <c r="I28" t="str">
        <f>IFERROR(VLOOKUP(ROWS($I$2:I28),$A$2:$B$458,2,0),"")</f>
        <v>ARD ALUINN (IRL000I10068)</v>
      </c>
      <c r="N28" s="2"/>
      <c r="O28" s="2"/>
      <c r="Q28" s="1"/>
      <c r="R28" s="1"/>
    </row>
    <row r="29" spans="1:18" x14ac:dyDescent="0.25">
      <c r="A29">
        <f>IF(ISNUMBER(SEARCH(Cruise!$B$8,B29)),MAX($A$1:A28)+1,0)</f>
        <v>28</v>
      </c>
      <c r="B29" t="s">
        <v>767</v>
      </c>
      <c r="C29" t="s">
        <v>533</v>
      </c>
      <c r="D29">
        <v>17.22</v>
      </c>
      <c r="E29">
        <v>35</v>
      </c>
      <c r="F29">
        <v>111.91</v>
      </c>
      <c r="I29" t="str">
        <f>IFERROR(VLOOKUP(ROWS($I$2:I29),$A$2:$B$458,2,0),"")</f>
        <v>ARD CARNA (IRL000I10070)</v>
      </c>
      <c r="N29" s="2"/>
      <c r="O29" s="2"/>
      <c r="Q29" s="1"/>
      <c r="R29" s="1"/>
    </row>
    <row r="30" spans="1:18" x14ac:dyDescent="0.25">
      <c r="A30">
        <f>IF(ISNUMBER(SEARCH(Cruise!$B$8,B30)),MAX($A$1:A29)+1,0)</f>
        <v>29</v>
      </c>
      <c r="B30" t="s">
        <v>768</v>
      </c>
      <c r="C30" t="s">
        <v>226</v>
      </c>
      <c r="D30">
        <v>17.22</v>
      </c>
      <c r="E30">
        <v>35</v>
      </c>
      <c r="F30">
        <v>171.6</v>
      </c>
      <c r="I30" t="str">
        <f>IFERROR(VLOOKUP(ROWS($I$2:I30),$A$2:$B$458,2,0),"")</f>
        <v>ARD CASTA (IRL000I10071)</v>
      </c>
      <c r="N30" s="2"/>
      <c r="O30" s="2"/>
      <c r="Q30" s="1"/>
      <c r="R30" s="1"/>
    </row>
    <row r="31" spans="1:18" x14ac:dyDescent="0.25">
      <c r="A31">
        <f>IF(ISNUMBER(SEARCH(Cruise!$B$8,B31)),MAX($A$1:A30)+1,0)</f>
        <v>30</v>
      </c>
      <c r="B31" t="s">
        <v>769</v>
      </c>
      <c r="C31" t="s">
        <v>478</v>
      </c>
      <c r="D31">
        <v>17.25</v>
      </c>
      <c r="E31">
        <v>36</v>
      </c>
      <c r="F31">
        <v>171.6</v>
      </c>
      <c r="I31" t="str">
        <f>IFERROR(VLOOKUP(ROWS($I$2:I31),$A$2:$B$458,2,0),"")</f>
        <v>ARD EIREANN (IRL000I10073)</v>
      </c>
      <c r="N31" s="2"/>
      <c r="O31" s="2"/>
      <c r="Q31" s="1"/>
      <c r="R31" s="1"/>
    </row>
    <row r="32" spans="1:18" x14ac:dyDescent="0.25">
      <c r="A32">
        <f>IF(ISNUMBER(SEARCH(Cruise!$B$8,B32)),MAX($A$1:A31)+1,0)</f>
        <v>31</v>
      </c>
      <c r="B32" t="s">
        <v>770</v>
      </c>
      <c r="C32" t="s">
        <v>251</v>
      </c>
      <c r="D32">
        <v>17.07</v>
      </c>
      <c r="E32">
        <v>36</v>
      </c>
      <c r="F32">
        <v>111.91</v>
      </c>
      <c r="I32" t="str">
        <f>IFERROR(VLOOKUP(ROWS($I$2:I32),$A$2:$B$458,2,0),"")</f>
        <v>ARD FIONNBARR (IRL000I10074)</v>
      </c>
      <c r="N32" s="2"/>
      <c r="O32" s="2"/>
      <c r="Q32" s="1"/>
      <c r="R32" s="1"/>
    </row>
    <row r="33" spans="1:18" x14ac:dyDescent="0.25">
      <c r="A33">
        <f>IF(ISNUMBER(SEARCH(Cruise!$B$8,B33)),MAX($A$1:A32)+1,0)</f>
        <v>32</v>
      </c>
      <c r="B33" t="s">
        <v>771</v>
      </c>
      <c r="C33" t="s">
        <v>584</v>
      </c>
      <c r="D33">
        <v>15.96</v>
      </c>
      <c r="E33">
        <v>56</v>
      </c>
      <c r="F33">
        <v>179.06</v>
      </c>
      <c r="I33" t="str">
        <f>IFERROR(VLOOKUP(ROWS($I$2:I33),$A$2:$B$458,2,0),"")</f>
        <v>ARD SCIA (IRL000I10079)</v>
      </c>
      <c r="N33" s="2"/>
      <c r="O33" s="2"/>
      <c r="Q33" s="1"/>
      <c r="R33" s="1"/>
    </row>
    <row r="34" spans="1:18" x14ac:dyDescent="0.25">
      <c r="A34">
        <f>IF(ISNUMBER(SEARCH(Cruise!$B$8,B34)),MAX($A$1:A33)+1,0)</f>
        <v>33</v>
      </c>
      <c r="B34" t="s">
        <v>772</v>
      </c>
      <c r="C34" t="s">
        <v>248</v>
      </c>
      <c r="D34">
        <v>23.2</v>
      </c>
      <c r="E34">
        <v>224</v>
      </c>
      <c r="F34">
        <v>749</v>
      </c>
      <c r="I34" t="str">
        <f>IFERROR(VLOOKUP(ROWS($I$2:I34),$A$2:$B$458,2,0),"")</f>
        <v>ARDENT (IRL000I13750)</v>
      </c>
      <c r="N34" s="2"/>
      <c r="O34" s="2"/>
      <c r="Q34" s="1"/>
      <c r="R34" s="1"/>
    </row>
    <row r="35" spans="1:18" x14ac:dyDescent="0.25">
      <c r="A35">
        <f>IF(ISNUMBER(SEARCH(Cruise!$B$8,B35)),MAX($A$1:A34)+1,0)</f>
        <v>34</v>
      </c>
      <c r="B35" t="s">
        <v>773</v>
      </c>
      <c r="C35" t="s">
        <v>287</v>
      </c>
      <c r="D35">
        <v>25.45</v>
      </c>
      <c r="E35">
        <v>111</v>
      </c>
      <c r="F35">
        <v>180</v>
      </c>
      <c r="I35" t="str">
        <f>IFERROR(VLOOKUP(ROWS($I$2:I35),$A$2:$B$458,2,0),"")</f>
        <v>ARGO K (GBR000A19851)</v>
      </c>
      <c r="N35" s="2"/>
      <c r="O35" s="2"/>
      <c r="Q35" s="1"/>
      <c r="R35" s="1"/>
    </row>
    <row r="36" spans="1:18" x14ac:dyDescent="0.25">
      <c r="A36">
        <f>IF(ISNUMBER(SEARCH(Cruise!$B$8,B36)),MAX($A$1:A35)+1,0)</f>
        <v>35</v>
      </c>
      <c r="B36" t="s">
        <v>774</v>
      </c>
      <c r="C36" t="s">
        <v>375</v>
      </c>
      <c r="D36">
        <v>24.36</v>
      </c>
      <c r="E36">
        <v>148</v>
      </c>
      <c r="F36">
        <v>253</v>
      </c>
      <c r="I36" t="str">
        <f>IFERROR(VLOOKUP(ROWS($I$2:I36),$A$2:$B$458,2,0),"")</f>
        <v>ARGONAUT IV (GBR000A12171)</v>
      </c>
      <c r="N36" s="2"/>
      <c r="O36" s="2"/>
      <c r="Q36" s="1"/>
      <c r="R36" s="1"/>
    </row>
    <row r="37" spans="1:18" x14ac:dyDescent="0.25">
      <c r="A37">
        <f>IF(ISNUMBER(SEARCH(Cruise!$B$8,B37)),MAX($A$1:A36)+1,0)</f>
        <v>36</v>
      </c>
      <c r="B37" t="s">
        <v>775</v>
      </c>
      <c r="C37" t="s">
        <v>572</v>
      </c>
      <c r="D37">
        <v>26.64</v>
      </c>
      <c r="E37">
        <v>248</v>
      </c>
      <c r="F37">
        <v>420</v>
      </c>
      <c r="I37" t="str">
        <f>IFERROR(VLOOKUP(ROWS($I$2:I37),$A$2:$B$458,2,0),"")</f>
        <v>ARKH ANGELL (GBR000B11933)</v>
      </c>
      <c r="N37" s="2"/>
      <c r="O37" s="2"/>
      <c r="Q37" s="1"/>
      <c r="R37" s="1"/>
    </row>
    <row r="38" spans="1:18" x14ac:dyDescent="0.25">
      <c r="A38">
        <f>IF(ISNUMBER(SEARCH(Cruise!$B$8,B38)),MAX($A$1:A37)+1,0)</f>
        <v>37</v>
      </c>
      <c r="B38" t="s">
        <v>776</v>
      </c>
      <c r="C38" t="s">
        <v>302</v>
      </c>
      <c r="D38">
        <v>16.84</v>
      </c>
      <c r="E38">
        <v>94</v>
      </c>
      <c r="F38">
        <v>260</v>
      </c>
      <c r="I38" t="str">
        <f>IFERROR(VLOOKUP(ROWS($I$2:I38),$A$2:$B$458,2,0),"")</f>
        <v>ASHRONA (GBR000B14014)</v>
      </c>
      <c r="N38" s="2"/>
      <c r="O38" s="2"/>
      <c r="Q38" s="1"/>
      <c r="R38" s="1"/>
    </row>
    <row r="39" spans="1:18" x14ac:dyDescent="0.25">
      <c r="A39">
        <f>IF(ISNUMBER(SEARCH(Cruise!$B$8,B39)),MAX($A$1:A38)+1,0)</f>
        <v>38</v>
      </c>
      <c r="B39" t="s">
        <v>777</v>
      </c>
      <c r="C39" t="s">
        <v>526</v>
      </c>
      <c r="D39">
        <v>59</v>
      </c>
      <c r="E39">
        <v>1783</v>
      </c>
      <c r="F39">
        <v>2940</v>
      </c>
      <c r="I39" t="str">
        <f>IFERROR(VLOOKUP(ROWS($I$2:I39),$A$2:$B$458,2,0),"")</f>
        <v>ATLANTIC CHALLENGE (IRL000I12143)</v>
      </c>
      <c r="N39" s="2"/>
      <c r="O39" s="2"/>
      <c r="Q39" s="1"/>
      <c r="R39" s="1"/>
    </row>
    <row r="40" spans="1:18" x14ac:dyDescent="0.25">
      <c r="A40">
        <f>IF(ISNUMBER(SEARCH(Cruise!$B$8,B40)),MAX($A$1:A39)+1,0)</f>
        <v>39</v>
      </c>
      <c r="B40" t="s">
        <v>778</v>
      </c>
      <c r="C40" t="s">
        <v>203</v>
      </c>
      <c r="D40">
        <v>21.65</v>
      </c>
      <c r="E40">
        <v>176</v>
      </c>
      <c r="F40">
        <v>309.58999999999997</v>
      </c>
      <c r="I40" t="str">
        <f>IFERROR(VLOOKUP(ROWS($I$2:I40),$A$2:$B$458,2,0),"")</f>
        <v>ATLANTIC FISHER (GBR000A10556)</v>
      </c>
      <c r="N40" s="2"/>
      <c r="O40" s="2"/>
      <c r="Q40" s="1"/>
      <c r="R40" s="1"/>
    </row>
    <row r="41" spans="1:18" x14ac:dyDescent="0.25">
      <c r="A41">
        <f>IF(ISNUMBER(SEARCH(Cruise!$B$8,B41)),MAX($A$1:A40)+1,0)</f>
        <v>40</v>
      </c>
      <c r="B41" t="s">
        <v>779</v>
      </c>
      <c r="C41" t="s">
        <v>324</v>
      </c>
      <c r="D41">
        <v>12.8</v>
      </c>
      <c r="E41">
        <v>12.14</v>
      </c>
      <c r="F41">
        <v>69</v>
      </c>
      <c r="I41" t="str">
        <f>IFERROR(VLOOKUP(ROWS($I$2:I41),$A$2:$B$458,2,0),"")</f>
        <v>ATLANTIC JEM (IRL000I13022)</v>
      </c>
      <c r="N41" s="2"/>
      <c r="O41" s="2"/>
      <c r="Q41" s="1"/>
      <c r="R41" s="1"/>
    </row>
    <row r="42" spans="1:18" x14ac:dyDescent="0.25">
      <c r="A42">
        <f>IF(ISNUMBER(SEARCH(Cruise!$B$8,B42)),MAX($A$1:A41)+1,0)</f>
        <v>41</v>
      </c>
      <c r="B42" t="s">
        <v>780</v>
      </c>
      <c r="C42" t="s">
        <v>434</v>
      </c>
      <c r="D42">
        <v>23.2</v>
      </c>
      <c r="E42">
        <v>202</v>
      </c>
      <c r="F42">
        <v>375</v>
      </c>
      <c r="I42" t="str">
        <f>IFERROR(VLOOKUP(ROWS($I$2:I42),$A$2:$B$458,2,0),"")</f>
        <v>ATLANTIC QUEST (IRL000I13061)</v>
      </c>
      <c r="N42" s="2"/>
      <c r="O42" s="2"/>
      <c r="Q42" s="1"/>
      <c r="R42" s="1"/>
    </row>
    <row r="43" spans="1:18" x14ac:dyDescent="0.25">
      <c r="A43">
        <f>IF(ISNUMBER(SEARCH(Cruise!$B$8,B43)),MAX($A$1:A42)+1,0)</f>
        <v>42</v>
      </c>
      <c r="B43" t="s">
        <v>781</v>
      </c>
      <c r="C43" t="s">
        <v>245</v>
      </c>
      <c r="D43">
        <v>11.35</v>
      </c>
      <c r="E43">
        <v>12</v>
      </c>
      <c r="F43">
        <v>89.53</v>
      </c>
      <c r="I43" t="str">
        <f>IFERROR(VLOOKUP(ROWS($I$2:I43),$A$2:$B$458,2,0),"")</f>
        <v>ATLANTIC WEST (IRL000I13058)</v>
      </c>
      <c r="N43" s="2"/>
      <c r="O43" s="2"/>
      <c r="Q43" s="1"/>
      <c r="R43" s="1"/>
    </row>
    <row r="44" spans="1:18" x14ac:dyDescent="0.25">
      <c r="A44">
        <f>IF(ISNUMBER(SEARCH(Cruise!$B$8,B44)),MAX($A$1:A43)+1,0)</f>
        <v>43</v>
      </c>
      <c r="B44" t="s">
        <v>782</v>
      </c>
      <c r="C44" t="s">
        <v>305</v>
      </c>
      <c r="D44">
        <v>10.6</v>
      </c>
      <c r="E44">
        <v>5.47</v>
      </c>
      <c r="F44">
        <v>54</v>
      </c>
      <c r="I44" t="str">
        <f>IFERROR(VLOOKUP(ROWS($I$2:I44),$A$2:$B$458,2,0),"")</f>
        <v>AURORA BOREALIS (GBR000A11771)</v>
      </c>
      <c r="N44" s="2"/>
      <c r="O44" s="2"/>
      <c r="Q44" s="1"/>
      <c r="R44" s="1"/>
    </row>
    <row r="45" spans="1:18" x14ac:dyDescent="0.25">
      <c r="A45">
        <f>IF(ISNUMBER(SEARCH(Cruise!$B$8,B45)),MAX($A$1:A44)+1,0)</f>
        <v>44</v>
      </c>
      <c r="B45" t="s">
        <v>783</v>
      </c>
      <c r="C45" t="s">
        <v>471</v>
      </c>
      <c r="D45">
        <v>11.89</v>
      </c>
      <c r="E45">
        <v>23.95</v>
      </c>
      <c r="F45">
        <v>150</v>
      </c>
      <c r="I45" t="str">
        <f>IFERROR(VLOOKUP(ROWS($I$2:I45),$A$2:$B$458,2,0),"")</f>
        <v>AZTEC (IRL000I13029)</v>
      </c>
      <c r="N45" s="2"/>
      <c r="O45" s="2"/>
      <c r="Q45" s="1"/>
      <c r="R45" s="1"/>
    </row>
    <row r="46" spans="1:18" x14ac:dyDescent="0.25">
      <c r="A46">
        <f>IF(ISNUMBER(SEARCH(Cruise!$B$8,B46)),MAX($A$1:A45)+1,0)</f>
        <v>45</v>
      </c>
      <c r="B46" t="s">
        <v>784</v>
      </c>
      <c r="C46" t="s">
        <v>479</v>
      </c>
      <c r="D46">
        <v>11.89</v>
      </c>
      <c r="E46">
        <v>17.02</v>
      </c>
      <c r="F46">
        <v>70.13</v>
      </c>
      <c r="I46" t="str">
        <f>IFERROR(VLOOKUP(ROWS($I$2:I46),$A$2:$B$458,2,0),"")</f>
        <v>BARBARA MARIA (IRL000I10117)</v>
      </c>
      <c r="N46" s="2"/>
      <c r="O46" s="2"/>
      <c r="Q46" s="1"/>
      <c r="R46" s="1"/>
    </row>
    <row r="47" spans="1:18" x14ac:dyDescent="0.25">
      <c r="A47">
        <f>IF(ISNUMBER(SEARCH(Cruise!$B$8,B47)),MAX($A$1:A46)+1,0)</f>
        <v>46</v>
      </c>
      <c r="B47" t="s">
        <v>785</v>
      </c>
      <c r="C47" t="s">
        <v>215</v>
      </c>
      <c r="D47">
        <v>13.59</v>
      </c>
      <c r="E47">
        <v>27.69</v>
      </c>
      <c r="F47">
        <v>100</v>
      </c>
      <c r="I47" t="str">
        <f>IFERROR(VLOOKUP(ROWS($I$2:I47),$A$2:$B$458,2,0),"")</f>
        <v>BARBARELLA (GBR000A13202)</v>
      </c>
      <c r="N47" s="2"/>
      <c r="O47" s="2"/>
      <c r="Q47" s="1"/>
      <c r="R47" s="1"/>
    </row>
    <row r="48" spans="1:18" x14ac:dyDescent="0.25">
      <c r="A48">
        <f>IF(ISNUMBER(SEARCH(Cruise!$B$8,B48)),MAX($A$1:A47)+1,0)</f>
        <v>47</v>
      </c>
      <c r="B48" t="s">
        <v>786</v>
      </c>
      <c r="C48" t="s">
        <v>196</v>
      </c>
      <c r="D48">
        <v>11.04</v>
      </c>
      <c r="E48">
        <v>6.56</v>
      </c>
      <c r="F48">
        <v>40</v>
      </c>
      <c r="I48" t="str">
        <f>IFERROR(VLOOKUP(ROWS($I$2:I48),$A$2:$B$458,2,0),"")</f>
        <v>BARNACLE II (IRL000I12063)</v>
      </c>
      <c r="N48" s="2"/>
      <c r="O48" s="2"/>
      <c r="Q48" s="1"/>
      <c r="R48" s="1"/>
    </row>
    <row r="49" spans="1:18" x14ac:dyDescent="0.25">
      <c r="A49">
        <f>IF(ISNUMBER(SEARCH(Cruise!$B$8,B49)),MAX($A$1:A48)+1,0)</f>
        <v>48</v>
      </c>
      <c r="B49" t="s">
        <v>787</v>
      </c>
      <c r="C49" t="s">
        <v>243</v>
      </c>
      <c r="D49">
        <v>11.2</v>
      </c>
      <c r="E49">
        <v>8.39</v>
      </c>
      <c r="F49">
        <v>96.99</v>
      </c>
      <c r="I49" t="str">
        <f>IFERROR(VLOOKUP(ROWS($I$2:I49),$A$2:$B$458,2,0),"")</f>
        <v>BERNERAY ISLE (GBR000A11295)</v>
      </c>
      <c r="N49" s="2"/>
      <c r="O49" s="2"/>
      <c r="Q49" s="1"/>
      <c r="R49" s="1"/>
    </row>
    <row r="50" spans="1:18" x14ac:dyDescent="0.25">
      <c r="A50">
        <f>IF(ISNUMBER(SEARCH(Cruise!$B$8,B50)),MAX($A$1:A49)+1,0)</f>
        <v>49</v>
      </c>
      <c r="B50" t="s">
        <v>788</v>
      </c>
      <c r="C50" t="s">
        <v>381</v>
      </c>
      <c r="D50">
        <v>11.13</v>
      </c>
      <c r="E50">
        <v>8.43</v>
      </c>
      <c r="F50">
        <v>88.04</v>
      </c>
      <c r="I50" t="str">
        <f>IFERROR(VLOOKUP(ROWS($I$2:I50),$A$2:$B$458,2,0),"")</f>
        <v>BLATH NA HOIGE (IRL000I10146)</v>
      </c>
      <c r="N50" s="2"/>
      <c r="O50" s="2"/>
      <c r="Q50" s="1"/>
      <c r="R50" s="1"/>
    </row>
    <row r="51" spans="1:18" x14ac:dyDescent="0.25">
      <c r="A51">
        <f>IF(ISNUMBER(SEARCH(Cruise!$B$8,B51)),MAX($A$1:A50)+1,0)</f>
        <v>50</v>
      </c>
      <c r="B51" t="s">
        <v>789</v>
      </c>
      <c r="C51" t="s">
        <v>382</v>
      </c>
      <c r="D51">
        <v>11.06</v>
      </c>
      <c r="E51">
        <v>11.68</v>
      </c>
      <c r="F51">
        <v>89.53</v>
      </c>
      <c r="I51" t="str">
        <f>IFERROR(VLOOKUP(ROWS($I$2:I51),$A$2:$B$458,2,0),"")</f>
        <v>BLUE DIVER (IRL000I10151)</v>
      </c>
      <c r="N51" s="2"/>
      <c r="O51" s="2"/>
      <c r="Q51" s="1"/>
      <c r="R51" s="1"/>
    </row>
    <row r="52" spans="1:18" x14ac:dyDescent="0.25">
      <c r="A52">
        <f>IF(ISNUMBER(SEARCH(Cruise!$B$8,B52)),MAX($A$1:A51)+1,0)</f>
        <v>51</v>
      </c>
      <c r="B52" t="s">
        <v>790</v>
      </c>
      <c r="C52" t="s">
        <v>361</v>
      </c>
      <c r="D52">
        <v>17.04</v>
      </c>
      <c r="E52">
        <v>44</v>
      </c>
      <c r="F52">
        <v>228</v>
      </c>
      <c r="I52" t="str">
        <f>IFERROR(VLOOKUP(ROWS($I$2:I52),$A$2:$B$458,2,0),"")</f>
        <v>BONNE CHANCE (FRA000492696)</v>
      </c>
      <c r="N52" s="2"/>
      <c r="O52" s="2"/>
      <c r="Q52" s="1"/>
      <c r="R52" s="1"/>
    </row>
    <row r="53" spans="1:18" x14ac:dyDescent="0.25">
      <c r="A53">
        <f>IF(ISNUMBER(SEARCH(Cruise!$B$8,B53)),MAX($A$1:A52)+1,0)</f>
        <v>52</v>
      </c>
      <c r="B53" t="s">
        <v>791</v>
      </c>
      <c r="C53" t="s">
        <v>541</v>
      </c>
      <c r="D53">
        <v>10.36</v>
      </c>
      <c r="E53">
        <v>5.74</v>
      </c>
      <c r="F53">
        <v>28</v>
      </c>
      <c r="I53" t="str">
        <f>IFERROR(VLOOKUP(ROWS($I$2:I53),$A$2:$B$458,2,0),"")</f>
        <v>BOY AARON (IRL000I14162)</v>
      </c>
      <c r="N53" s="2"/>
      <c r="O53" s="2"/>
      <c r="Q53" s="1"/>
      <c r="R53" s="1"/>
    </row>
    <row r="54" spans="1:18" x14ac:dyDescent="0.25">
      <c r="A54">
        <f>IF(ISNUMBER(SEARCH(Cruise!$B$8,B54)),MAX($A$1:A53)+1,0)</f>
        <v>53</v>
      </c>
      <c r="B54" t="s">
        <v>792</v>
      </c>
      <c r="C54" t="s">
        <v>495</v>
      </c>
      <c r="D54">
        <v>15.85</v>
      </c>
      <c r="E54">
        <v>47</v>
      </c>
      <c r="F54">
        <v>164.14</v>
      </c>
      <c r="I54" t="str">
        <f>IFERROR(VLOOKUP(ROWS($I$2:I54),$A$2:$B$458,2,0),"")</f>
        <v>BOY EVIN (IRL000I10159)</v>
      </c>
      <c r="N54" s="2"/>
      <c r="O54" s="2"/>
      <c r="Q54" s="1"/>
      <c r="R54" s="1"/>
    </row>
    <row r="55" spans="1:18" x14ac:dyDescent="0.25">
      <c r="A55">
        <f>IF(ISNUMBER(SEARCH(Cruise!$B$8,B55)),MAX($A$1:A54)+1,0)</f>
        <v>54</v>
      </c>
      <c r="B55" t="s">
        <v>793</v>
      </c>
      <c r="C55" t="s">
        <v>462</v>
      </c>
      <c r="D55">
        <v>22.65</v>
      </c>
      <c r="E55">
        <v>201</v>
      </c>
      <c r="F55">
        <v>746</v>
      </c>
      <c r="I55" t="str">
        <f>IFERROR(VLOOKUP(ROWS($I$2:I55),$A$2:$B$458,2,0),"")</f>
        <v>BOY JASON (IRL000I00760)</v>
      </c>
      <c r="N55" s="2"/>
      <c r="O55" s="2"/>
      <c r="Q55" s="1"/>
      <c r="R55" s="1"/>
    </row>
    <row r="56" spans="1:18" x14ac:dyDescent="0.25">
      <c r="A56">
        <f>IF(ISNUMBER(SEARCH(Cruise!$B$8,B56)),MAX($A$1:A55)+1,0)</f>
        <v>55</v>
      </c>
      <c r="B56" t="s">
        <v>794</v>
      </c>
      <c r="C56" t="s">
        <v>299</v>
      </c>
      <c r="D56">
        <v>20.5</v>
      </c>
      <c r="E56">
        <v>120</v>
      </c>
      <c r="F56">
        <v>447</v>
      </c>
      <c r="I56" t="str">
        <f>IFERROR(VLOOKUP(ROWS($I$2:I56),$A$2:$B$458,2,0),"")</f>
        <v>BOY JOHN (FRA000463943)</v>
      </c>
      <c r="N56" s="2"/>
      <c r="O56" s="2"/>
      <c r="Q56" s="1"/>
      <c r="R56" s="1"/>
    </row>
    <row r="57" spans="1:18" x14ac:dyDescent="0.25">
      <c r="A57">
        <f>IF(ISNUMBER(SEARCH(Cruise!$B$8,B57)),MAX($A$1:A56)+1,0)</f>
        <v>56</v>
      </c>
      <c r="B57" t="s">
        <v>795</v>
      </c>
      <c r="C57" t="s">
        <v>337</v>
      </c>
      <c r="D57">
        <v>11.06</v>
      </c>
      <c r="E57">
        <v>17.23</v>
      </c>
      <c r="F57">
        <v>106</v>
      </c>
      <c r="I57" t="str">
        <f>IFERROR(VLOOKUP(ROWS($I$2:I57),$A$2:$B$458,2,0),"")</f>
        <v>BOY THOMAS (GBR000A14975)</v>
      </c>
      <c r="N57" s="2"/>
      <c r="O57" s="2"/>
      <c r="Q57" s="1"/>
      <c r="R57" s="1"/>
    </row>
    <row r="58" spans="1:18" x14ac:dyDescent="0.25">
      <c r="A58">
        <f>IF(ISNUMBER(SEARCH(Cruise!$B$8,B58)),MAX($A$1:A57)+1,0)</f>
        <v>57</v>
      </c>
      <c r="B58" t="s">
        <v>796</v>
      </c>
      <c r="C58" t="s">
        <v>538</v>
      </c>
      <c r="D58">
        <v>9.99</v>
      </c>
      <c r="E58">
        <v>10.17</v>
      </c>
      <c r="F58">
        <v>60</v>
      </c>
      <c r="I58" t="str">
        <f>IFERROR(VLOOKUP(ROWS($I$2:I58),$A$2:$B$458,2,0),"")</f>
        <v>BOYNE HARVESTER (IRL000I13013)</v>
      </c>
      <c r="N58" s="2"/>
      <c r="O58" s="2"/>
      <c r="Q58" s="1"/>
      <c r="R58" s="1"/>
    </row>
    <row r="59" spans="1:18" x14ac:dyDescent="0.25">
      <c r="A59">
        <f>IF(ISNUMBER(SEARCH(Cruise!$B$8,B59)),MAX($A$1:A58)+1,0)</f>
        <v>58</v>
      </c>
      <c r="B59" t="s">
        <v>797</v>
      </c>
      <c r="C59" t="s">
        <v>435</v>
      </c>
      <c r="D59">
        <v>10.7</v>
      </c>
      <c r="E59">
        <v>7.67</v>
      </c>
      <c r="F59">
        <v>60</v>
      </c>
      <c r="I59" t="str">
        <f>IFERROR(VLOOKUP(ROWS($I$2:I59),$A$2:$B$458,2,0),"")</f>
        <v>BOYNE VENTURE (IRL000I13062)</v>
      </c>
      <c r="N59" s="2"/>
      <c r="O59" s="2"/>
      <c r="Q59" s="1"/>
      <c r="R59" s="1"/>
    </row>
    <row r="60" spans="1:18" x14ac:dyDescent="0.25">
      <c r="A60">
        <f>IF(ISNUMBER(SEARCH(Cruise!$B$8,B60)),MAX($A$1:A59)+1,0)</f>
        <v>59</v>
      </c>
      <c r="B60" t="s">
        <v>798</v>
      </c>
      <c r="C60" t="s">
        <v>383</v>
      </c>
      <c r="D60">
        <v>11.52</v>
      </c>
      <c r="E60">
        <v>12.39</v>
      </c>
      <c r="F60">
        <v>89.53</v>
      </c>
      <c r="I60" t="str">
        <f>IFERROR(VLOOKUP(ROWS($I$2:I60),$A$2:$B$458,2,0),"")</f>
        <v>BRADAN (IRL000I10167)</v>
      </c>
      <c r="N60" s="2"/>
      <c r="O60" s="2"/>
      <c r="Q60" s="1"/>
      <c r="R60" s="1"/>
    </row>
    <row r="61" spans="1:18" x14ac:dyDescent="0.25">
      <c r="A61">
        <f>IF(ISNUMBER(SEARCH(Cruise!$B$8,B61)),MAX($A$1:A60)+1,0)</f>
        <v>60</v>
      </c>
      <c r="B61" t="s">
        <v>799</v>
      </c>
      <c r="C61" t="s">
        <v>469</v>
      </c>
      <c r="D61">
        <v>64.599999999999994</v>
      </c>
      <c r="E61">
        <v>1499</v>
      </c>
      <c r="F61">
        <v>2710</v>
      </c>
      <c r="I61" t="str">
        <f>IFERROR(VLOOKUP(ROWS($I$2:I61),$A$2:$B$458,2,0),"")</f>
        <v>BRENDELEN (IRL000I01277)</v>
      </c>
      <c r="N61" s="2"/>
      <c r="O61" s="2"/>
      <c r="Q61" s="1"/>
      <c r="R61" s="1"/>
    </row>
    <row r="62" spans="1:18" x14ac:dyDescent="0.25">
      <c r="A62">
        <f>IF(ISNUMBER(SEARCH(Cruise!$B$8,B62)),MAX($A$1:A61)+1,0)</f>
        <v>61</v>
      </c>
      <c r="B62" t="s">
        <v>800</v>
      </c>
      <c r="C62" t="s">
        <v>240</v>
      </c>
      <c r="D62">
        <v>22.03</v>
      </c>
      <c r="E62">
        <v>102</v>
      </c>
      <c r="F62">
        <v>330</v>
      </c>
      <c r="I62" t="str">
        <f>IFERROR(VLOOKUP(ROWS($I$2:I62),$A$2:$B$458,2,0),"")</f>
        <v>BRIAN EOIN (FRA000752690)</v>
      </c>
      <c r="N62" s="2"/>
      <c r="O62" s="2"/>
      <c r="Q62" s="1"/>
      <c r="R62" s="1"/>
    </row>
    <row r="63" spans="1:18" x14ac:dyDescent="0.25">
      <c r="A63">
        <f>IF(ISNUMBER(SEARCH(Cruise!$B$8,B63)),MAX($A$1:A62)+1,0)</f>
        <v>62</v>
      </c>
      <c r="B63" t="s">
        <v>801</v>
      </c>
      <c r="C63" t="s">
        <v>335</v>
      </c>
      <c r="D63">
        <v>23.99</v>
      </c>
      <c r="E63">
        <v>161</v>
      </c>
      <c r="F63">
        <v>473</v>
      </c>
      <c r="I63" t="str">
        <f>IFERROR(VLOOKUP(ROWS($I$2:I63),$A$2:$B$458,2,0),"")</f>
        <v>BRIDGET CARMEL (NLD199702062)</v>
      </c>
      <c r="N63" s="2"/>
      <c r="O63" s="2"/>
      <c r="Q63" s="1"/>
      <c r="R63" s="1"/>
    </row>
    <row r="64" spans="1:18" x14ac:dyDescent="0.25">
      <c r="A64">
        <f>IF(ISNUMBER(SEARCH(Cruise!$B$8,B64)),MAX($A$1:A63)+1,0)</f>
        <v>63</v>
      </c>
      <c r="B64" t="s">
        <v>802</v>
      </c>
      <c r="C64" t="s">
        <v>384</v>
      </c>
      <c r="D64">
        <v>11.58</v>
      </c>
      <c r="E64">
        <v>11.95</v>
      </c>
      <c r="F64">
        <v>70.88</v>
      </c>
      <c r="I64" t="str">
        <f>IFERROR(VLOOKUP(ROWS($I$2:I64),$A$2:$B$458,2,0),"")</f>
        <v>BROADHAVEN FISHER (IRL000I10184)</v>
      </c>
      <c r="N64" s="2"/>
      <c r="O64" s="2"/>
      <c r="Q64" s="1"/>
      <c r="R64" s="1"/>
    </row>
    <row r="65" spans="1:18" x14ac:dyDescent="0.25">
      <c r="A65">
        <f>IF(ISNUMBER(SEARCH(Cruise!$B$8,B65)),MAX($A$1:A64)+1,0)</f>
        <v>64</v>
      </c>
      <c r="B65" t="s">
        <v>803</v>
      </c>
      <c r="C65" t="s">
        <v>374</v>
      </c>
      <c r="D65">
        <v>22.5</v>
      </c>
      <c r="E65">
        <v>190</v>
      </c>
      <c r="F65">
        <v>368</v>
      </c>
      <c r="I65" t="str">
        <f>IFERROR(VLOOKUP(ROWS($I$2:I65),$A$2:$B$458,2,0),"")</f>
        <v>BUDDY M (IRL000I01147)</v>
      </c>
      <c r="N65" s="2"/>
      <c r="O65" s="2"/>
      <c r="Q65" s="1"/>
      <c r="R65" s="1"/>
    </row>
    <row r="66" spans="1:18" x14ac:dyDescent="0.25">
      <c r="A66">
        <f>IF(ISNUMBER(SEARCH(Cruise!$B$8,B66)),MAX($A$1:A65)+1,0)</f>
        <v>65</v>
      </c>
      <c r="B66" t="s">
        <v>804</v>
      </c>
      <c r="C66" t="s">
        <v>463</v>
      </c>
      <c r="D66">
        <v>10.63</v>
      </c>
      <c r="E66">
        <v>5.48</v>
      </c>
      <c r="F66">
        <v>32.85</v>
      </c>
      <c r="I66" t="str">
        <f>IFERROR(VLOOKUP(ROWS($I$2:I66),$A$2:$B$458,2,0),"")</f>
        <v>BULLSMOUTH (IRL000I10193)</v>
      </c>
      <c r="N66" s="2"/>
      <c r="O66" s="2"/>
      <c r="Q66" s="1"/>
      <c r="R66" s="1"/>
    </row>
    <row r="67" spans="1:18" x14ac:dyDescent="0.25">
      <c r="A67">
        <f>IF(ISNUMBER(SEARCH(Cruise!$B$8,B67)),MAX($A$1:A66)+1,0)</f>
        <v>66</v>
      </c>
      <c r="B67" t="s">
        <v>805</v>
      </c>
      <c r="C67" t="s">
        <v>189</v>
      </c>
      <c r="D67">
        <v>11.37</v>
      </c>
      <c r="E67">
        <v>12.6</v>
      </c>
      <c r="F67">
        <v>85</v>
      </c>
      <c r="I67" t="str">
        <f>IFERROR(VLOOKUP(ROWS($I$2:I67),$A$2:$B$458,2,0),"")</f>
        <v>BUNACURRY LASS (IRL001I11854)</v>
      </c>
      <c r="N67" s="2"/>
      <c r="O67" s="2"/>
      <c r="Q67" s="1"/>
      <c r="R67" s="1"/>
    </row>
    <row r="68" spans="1:18" x14ac:dyDescent="0.25">
      <c r="A68">
        <f>IF(ISNUMBER(SEARCH(Cruise!$B$8,B68)),MAX($A$1:A67)+1,0)</f>
        <v>67</v>
      </c>
      <c r="B68" t="s">
        <v>806</v>
      </c>
      <c r="C68" t="s">
        <v>370</v>
      </c>
      <c r="D68">
        <v>11.87</v>
      </c>
      <c r="E68">
        <v>17.36</v>
      </c>
      <c r="F68">
        <v>120</v>
      </c>
      <c r="I68" t="str">
        <f>IFERROR(VLOOKUP(ROWS($I$2:I68),$A$2:$B$458,2,0),"")</f>
        <v>CADNO (GBR000B10477)</v>
      </c>
      <c r="N68" s="2"/>
      <c r="O68" s="2"/>
      <c r="Q68" s="1"/>
      <c r="R68" s="1"/>
    </row>
    <row r="69" spans="1:18" x14ac:dyDescent="0.25">
      <c r="A69">
        <f>IF(ISNUMBER(SEARCH(Cruise!$B$8,B69)),MAX($A$1:A68)+1,0)</f>
        <v>68</v>
      </c>
      <c r="B69" t="s">
        <v>807</v>
      </c>
      <c r="C69" t="s">
        <v>242</v>
      </c>
      <c r="D69">
        <v>12.68</v>
      </c>
      <c r="E69">
        <v>21.09</v>
      </c>
      <c r="F69">
        <v>65</v>
      </c>
      <c r="I69" t="str">
        <f>IFERROR(VLOOKUP(ROWS($I$2:I69),$A$2:$B$458,2,0),"")</f>
        <v>CAHER STAR (IRL000I13202)</v>
      </c>
      <c r="N69" s="2"/>
      <c r="O69" s="2"/>
      <c r="Q69" s="1"/>
      <c r="R69" s="1"/>
    </row>
    <row r="70" spans="1:18" x14ac:dyDescent="0.25">
      <c r="A70">
        <f>IF(ISNUMBER(SEARCH(Cruise!$B$8,B70)),MAX($A$1:A69)+1,0)</f>
        <v>69</v>
      </c>
      <c r="B70" t="s">
        <v>808</v>
      </c>
      <c r="C70" t="s">
        <v>227</v>
      </c>
      <c r="D70">
        <v>11.25</v>
      </c>
      <c r="E70">
        <v>8.1199999999999992</v>
      </c>
      <c r="F70">
        <v>57.45</v>
      </c>
      <c r="I70" t="str">
        <f>IFERROR(VLOOKUP(ROWS($I$2:I70),$A$2:$B$458,2,0),"")</f>
        <v>CAILIN GOLA (IRL000I10197)</v>
      </c>
      <c r="N70" s="2"/>
      <c r="O70" s="2"/>
      <c r="Q70" s="1"/>
      <c r="R70" s="1"/>
    </row>
    <row r="71" spans="1:18" x14ac:dyDescent="0.25">
      <c r="A71">
        <f>IF(ISNUMBER(SEARCH(Cruise!$B$8,B71)),MAX($A$1:A70)+1,0)</f>
        <v>70</v>
      </c>
      <c r="B71" t="s">
        <v>809</v>
      </c>
      <c r="C71" t="s">
        <v>553</v>
      </c>
      <c r="D71">
        <v>12.59</v>
      </c>
      <c r="E71">
        <v>23.4</v>
      </c>
      <c r="F71">
        <v>94.75</v>
      </c>
      <c r="I71" t="str">
        <f>IFERROR(VLOOKUP(ROWS($I$2:I71),$A$2:$B$458,2,0),"")</f>
        <v>CALLY MARIE (IRL000I10205)</v>
      </c>
      <c r="N71" s="2"/>
      <c r="O71" s="2"/>
      <c r="Q71" s="1"/>
      <c r="R71" s="1"/>
    </row>
    <row r="72" spans="1:18" x14ac:dyDescent="0.25">
      <c r="A72">
        <f>IF(ISNUMBER(SEARCH(Cruise!$B$8,B72)),MAX($A$1:A71)+1,0)</f>
        <v>71</v>
      </c>
      <c r="B72" t="s">
        <v>810</v>
      </c>
      <c r="C72" t="s">
        <v>523</v>
      </c>
      <c r="D72">
        <v>27</v>
      </c>
      <c r="E72">
        <v>256</v>
      </c>
      <c r="F72">
        <v>670.6</v>
      </c>
      <c r="I72" t="str">
        <f>IFERROR(VLOOKUP(ROWS($I$2:I72),$A$2:$B$458,2,0),"")</f>
        <v>CARMAROSE (IRL000I11417)</v>
      </c>
      <c r="N72" s="2"/>
      <c r="O72" s="2"/>
      <c r="Q72" s="1"/>
      <c r="R72" s="1"/>
    </row>
    <row r="73" spans="1:18" x14ac:dyDescent="0.25">
      <c r="A73">
        <f>IF(ISNUMBER(SEARCH(Cruise!$B$8,B73)),MAX($A$1:A72)+1,0)</f>
        <v>72</v>
      </c>
      <c r="B73" t="s">
        <v>811</v>
      </c>
      <c r="C73" t="s">
        <v>252</v>
      </c>
      <c r="D73">
        <v>10.71</v>
      </c>
      <c r="E73">
        <v>7.51</v>
      </c>
      <c r="F73">
        <v>53.72</v>
      </c>
      <c r="I73" t="str">
        <f>IFERROR(VLOOKUP(ROWS($I$2:I73),$A$2:$B$458,2,0),"")</f>
        <v>CARMEL PATRICIA (IRL000I10218)</v>
      </c>
      <c r="N73" s="2"/>
      <c r="O73" s="2"/>
      <c r="Q73" s="1"/>
      <c r="R73" s="1"/>
    </row>
    <row r="74" spans="1:18" x14ac:dyDescent="0.25">
      <c r="A74">
        <f>IF(ISNUMBER(SEARCH(Cruise!$B$8,B74)),MAX($A$1:A73)+1,0)</f>
        <v>73</v>
      </c>
      <c r="B74" t="s">
        <v>812</v>
      </c>
      <c r="C74" t="s">
        <v>300</v>
      </c>
      <c r="D74">
        <v>26.6</v>
      </c>
      <c r="E74">
        <v>322</v>
      </c>
      <c r="F74">
        <v>736</v>
      </c>
      <c r="I74" t="str">
        <f>IFERROR(VLOOKUP(ROWS($I$2:I74),$A$2:$B$458,2,0),"")</f>
        <v>CARMONA (SWE000007968)</v>
      </c>
      <c r="N74" s="2"/>
      <c r="O74" s="2"/>
      <c r="Q74" s="1"/>
      <c r="R74" s="1"/>
    </row>
    <row r="75" spans="1:18" x14ac:dyDescent="0.25">
      <c r="A75">
        <f>IF(ISNUMBER(SEARCH(Cruise!$B$8,B75)),MAX($A$1:A74)+1,0)</f>
        <v>74</v>
      </c>
      <c r="B75" t="s">
        <v>813</v>
      </c>
      <c r="C75" t="s">
        <v>178</v>
      </c>
      <c r="D75">
        <v>24</v>
      </c>
      <c r="E75">
        <v>137</v>
      </c>
      <c r="F75">
        <v>413</v>
      </c>
      <c r="I75" t="str">
        <f>IFERROR(VLOOKUP(ROWS($I$2:I75),$A$2:$B$458,2,0),"")</f>
        <v>CARONIA II (GBR000A10675)</v>
      </c>
      <c r="N75" s="2"/>
      <c r="O75" s="2"/>
      <c r="Q75" s="1"/>
      <c r="R75" s="1"/>
    </row>
    <row r="76" spans="1:18" x14ac:dyDescent="0.25">
      <c r="A76">
        <f>IF(ISNUMBER(SEARCH(Cruise!$B$8,B76)),MAX($A$1:A75)+1,0)</f>
        <v>75</v>
      </c>
      <c r="B76" t="s">
        <v>814</v>
      </c>
      <c r="C76" t="s">
        <v>149</v>
      </c>
      <c r="D76">
        <v>13.96</v>
      </c>
      <c r="E76">
        <v>32.74</v>
      </c>
      <c r="F76">
        <v>141.76</v>
      </c>
      <c r="I76" t="str">
        <f>IFERROR(VLOOKUP(ROWS($I$2:I76),$A$2:$B$458,2,0),"")</f>
        <v>CARRAIG CHUIN (IRL000I10230)</v>
      </c>
      <c r="N76" s="2"/>
      <c r="O76" s="2"/>
      <c r="Q76" s="1"/>
      <c r="R76" s="1"/>
    </row>
    <row r="77" spans="1:18" x14ac:dyDescent="0.25">
      <c r="A77">
        <f>IF(ISNUMBER(SEARCH(Cruise!$B$8,B77)),MAX($A$1:A76)+1,0)</f>
        <v>76</v>
      </c>
      <c r="B77" t="s">
        <v>815</v>
      </c>
      <c r="C77" t="s">
        <v>210</v>
      </c>
      <c r="D77">
        <v>11.96</v>
      </c>
      <c r="E77">
        <v>18.12</v>
      </c>
      <c r="F77">
        <v>95</v>
      </c>
      <c r="I77" t="str">
        <f>IFERROR(VLOOKUP(ROWS($I$2:I77),$A$2:$B$458,2,0),"")</f>
        <v>CASTLE BAY (IRL000I00013)</v>
      </c>
      <c r="N77" s="2"/>
      <c r="O77" s="2"/>
      <c r="Q77" s="1"/>
      <c r="R77" s="1"/>
    </row>
    <row r="78" spans="1:18" x14ac:dyDescent="0.25">
      <c r="A78">
        <f>IF(ISNUMBER(SEARCH(Cruise!$B$8,B78)),MAX($A$1:A77)+1,0)</f>
        <v>77</v>
      </c>
      <c r="B78" t="s">
        <v>816</v>
      </c>
      <c r="C78" t="s">
        <v>309</v>
      </c>
      <c r="D78">
        <v>9.33</v>
      </c>
      <c r="E78">
        <v>4.99</v>
      </c>
      <c r="F78">
        <v>40</v>
      </c>
      <c r="I78" t="str">
        <f>IFERROR(VLOOKUP(ROWS($I$2:I78),$A$2:$B$458,2,0),"")</f>
        <v>CATH MARIE (IRL000I13748)</v>
      </c>
      <c r="N78" s="2"/>
      <c r="O78" s="2"/>
      <c r="Q78" s="1"/>
      <c r="R78" s="1"/>
    </row>
    <row r="79" spans="1:18" x14ac:dyDescent="0.25">
      <c r="A79">
        <f>IF(ISNUMBER(SEARCH(Cruise!$B$8,B79)),MAX($A$1:A78)+1,0)</f>
        <v>78</v>
      </c>
      <c r="B79" t="s">
        <v>817</v>
      </c>
      <c r="C79" t="s">
        <v>253</v>
      </c>
      <c r="D79">
        <v>10.61</v>
      </c>
      <c r="E79">
        <v>10.92</v>
      </c>
      <c r="F79">
        <v>54</v>
      </c>
      <c r="I79" t="str">
        <f>IFERROR(VLOOKUP(ROWS($I$2:I79),$A$2:$B$458,2,0),"")</f>
        <v>CATHERINE AGNES (IRL000I10244)</v>
      </c>
      <c r="N79" s="2"/>
      <c r="O79" s="2"/>
      <c r="Q79" s="1"/>
      <c r="R79" s="1"/>
    </row>
    <row r="80" spans="1:18" x14ac:dyDescent="0.25">
      <c r="A80">
        <f>IF(ISNUMBER(SEARCH(Cruise!$B$8,B80)),MAX($A$1:A79)+1,0)</f>
        <v>79</v>
      </c>
      <c r="B80" t="s">
        <v>818</v>
      </c>
      <c r="C80" t="s">
        <v>418</v>
      </c>
      <c r="D80">
        <v>25.91</v>
      </c>
      <c r="E80">
        <v>151</v>
      </c>
      <c r="F80">
        <v>180</v>
      </c>
      <c r="I80" t="str">
        <f>IFERROR(VLOOKUP(ROWS($I$2:I80),$A$2:$B$458,2,0),"")</f>
        <v>CATHERINE ALICE (IRL000I13028)</v>
      </c>
      <c r="N80" s="2"/>
      <c r="O80" s="2"/>
      <c r="Q80" s="1"/>
      <c r="R80" s="1"/>
    </row>
    <row r="81" spans="1:18" x14ac:dyDescent="0.25">
      <c r="A81">
        <f>IF(ISNUMBER(SEARCH(Cruise!$B$8,B81)),MAX($A$1:A80)+1,0)</f>
        <v>80</v>
      </c>
      <c r="B81" t="s">
        <v>819</v>
      </c>
      <c r="C81" t="s">
        <v>353</v>
      </c>
      <c r="D81">
        <v>30.5</v>
      </c>
      <c r="E81">
        <v>293</v>
      </c>
      <c r="F81">
        <v>709</v>
      </c>
      <c r="I81" t="str">
        <f>IFERROR(VLOOKUP(ROWS($I$2:I81),$A$2:$B$458,2,0),"")</f>
        <v>CATHERINE R (IRL000I12613)</v>
      </c>
      <c r="N81" s="2"/>
      <c r="O81" s="2"/>
      <c r="Q81" s="1"/>
      <c r="R81" s="1"/>
    </row>
    <row r="82" spans="1:18" x14ac:dyDescent="0.25">
      <c r="A82">
        <f>IF(ISNUMBER(SEARCH(Cruise!$B$8,B82)),MAX($A$1:A81)+1,0)</f>
        <v>81</v>
      </c>
      <c r="B82" t="s">
        <v>820</v>
      </c>
      <c r="C82" t="s">
        <v>414</v>
      </c>
      <c r="D82">
        <v>36</v>
      </c>
      <c r="E82">
        <v>176</v>
      </c>
      <c r="F82">
        <v>742</v>
      </c>
      <c r="I82" t="str">
        <f>IFERROR(VLOOKUP(ROWS($I$2:I82),$A$2:$B$458,2,0),"")</f>
        <v>CECILIA (NLD198300743)</v>
      </c>
      <c r="N82" s="2"/>
      <c r="O82" s="2"/>
      <c r="Q82" s="1"/>
      <c r="R82" s="1"/>
    </row>
    <row r="83" spans="1:18" x14ac:dyDescent="0.25">
      <c r="A83">
        <f>IF(ISNUMBER(SEARCH(Cruise!$B$8,B83)),MAX($A$1:A82)+1,0)</f>
        <v>82</v>
      </c>
      <c r="B83" t="s">
        <v>821</v>
      </c>
      <c r="C83" t="s">
        <v>557</v>
      </c>
      <c r="D83">
        <v>20</v>
      </c>
      <c r="E83">
        <v>106</v>
      </c>
      <c r="F83">
        <v>324</v>
      </c>
      <c r="I83" t="str">
        <f>IFERROR(VLOOKUP(ROWS($I$2:I83),$A$2:$B$458,2,0),"")</f>
        <v>CELTIC CROSS (FRA000644732)</v>
      </c>
      <c r="N83" s="2"/>
      <c r="O83" s="2"/>
      <c r="Q83" s="1"/>
      <c r="R83" s="1"/>
    </row>
    <row r="84" spans="1:18" x14ac:dyDescent="0.25">
      <c r="A84">
        <f>IF(ISNUMBER(SEARCH(Cruise!$B$8,B84)),MAX($A$1:A83)+1,0)</f>
        <v>83</v>
      </c>
      <c r="B84" t="s">
        <v>822</v>
      </c>
      <c r="C84" t="s">
        <v>549</v>
      </c>
      <c r="D84">
        <v>12.08</v>
      </c>
      <c r="E84">
        <v>9.59</v>
      </c>
      <c r="F84">
        <v>134.1</v>
      </c>
      <c r="I84" t="str">
        <f>IFERROR(VLOOKUP(ROWS($I$2:I84),$A$2:$B$458,2,0),"")</f>
        <v>CELTIC DAWN I (IRL000I12127)</v>
      </c>
      <c r="N84" s="2"/>
      <c r="O84" s="2"/>
      <c r="Q84" s="1"/>
      <c r="R84" s="1"/>
    </row>
    <row r="85" spans="1:18" x14ac:dyDescent="0.25">
      <c r="A85">
        <f>IF(ISNUMBER(SEARCH(Cruise!$B$8,B85)),MAX($A$1:A84)+1,0)</f>
        <v>84</v>
      </c>
      <c r="B85" t="s">
        <v>823</v>
      </c>
      <c r="C85" t="s">
        <v>542</v>
      </c>
      <c r="D85">
        <v>17.989999999999998</v>
      </c>
      <c r="E85">
        <v>83</v>
      </c>
      <c r="F85">
        <v>201</v>
      </c>
      <c r="I85" t="str">
        <f>IFERROR(VLOOKUP(ROWS($I$2:I85),$A$2:$B$458,2,0),"")</f>
        <v>CELTIC FISHER (IRL000I10096)</v>
      </c>
      <c r="N85" s="2"/>
      <c r="O85" s="2"/>
      <c r="Q85" s="1"/>
      <c r="R85" s="1"/>
    </row>
    <row r="86" spans="1:18" x14ac:dyDescent="0.25">
      <c r="A86">
        <f>IF(ISNUMBER(SEARCH(Cruise!$B$8,B86)),MAX($A$1:A85)+1,0)</f>
        <v>85</v>
      </c>
      <c r="B86" t="s">
        <v>824</v>
      </c>
      <c r="C86" t="s">
        <v>200</v>
      </c>
      <c r="D86">
        <v>17.27</v>
      </c>
      <c r="E86">
        <v>71</v>
      </c>
      <c r="F86">
        <v>224</v>
      </c>
      <c r="I86" t="str">
        <f>IFERROR(VLOOKUP(ROWS($I$2:I86),$A$2:$B$458,2,0),"")</f>
        <v>CELTIC QUEST (IRL000I12196)</v>
      </c>
      <c r="N86" s="2"/>
      <c r="O86" s="2"/>
      <c r="Q86" s="1"/>
      <c r="R86" s="1"/>
    </row>
    <row r="87" spans="1:18" x14ac:dyDescent="0.25">
      <c r="A87">
        <f>IF(ISNUMBER(SEARCH(Cruise!$B$8,B87)),MAX($A$1:A86)+1,0)</f>
        <v>86</v>
      </c>
      <c r="B87" t="s">
        <v>825</v>
      </c>
      <c r="C87" t="s">
        <v>426</v>
      </c>
      <c r="D87">
        <v>11.96</v>
      </c>
      <c r="E87">
        <v>22.51</v>
      </c>
      <c r="F87">
        <v>91</v>
      </c>
      <c r="I87" t="str">
        <f>IFERROR(VLOOKUP(ROWS($I$2:I87),$A$2:$B$458,2,0),"")</f>
        <v>CELTIC SUN (IRL000I01442)</v>
      </c>
      <c r="N87" s="2"/>
      <c r="O87" s="2"/>
      <c r="Q87" s="1"/>
      <c r="R87" s="1"/>
    </row>
    <row r="88" spans="1:18" x14ac:dyDescent="0.25">
      <c r="A88">
        <f>IF(ISNUMBER(SEARCH(Cruise!$B$8,B88)),MAX($A$1:A87)+1,0)</f>
        <v>87</v>
      </c>
      <c r="B88" t="s">
        <v>826</v>
      </c>
      <c r="C88" t="s">
        <v>356</v>
      </c>
      <c r="D88">
        <v>20.399999999999999</v>
      </c>
      <c r="E88">
        <v>88</v>
      </c>
      <c r="F88">
        <v>300</v>
      </c>
      <c r="I88" t="str">
        <f>IFERROR(VLOOKUP(ROWS($I$2:I88),$A$2:$B$458,2,0),"")</f>
        <v>CELTIC VENTURE (FRA000623068)</v>
      </c>
      <c r="N88" s="2"/>
      <c r="O88" s="2"/>
      <c r="Q88" s="1"/>
      <c r="R88" s="1"/>
    </row>
    <row r="89" spans="1:18" x14ac:dyDescent="0.25">
      <c r="A89">
        <f>IF(ISNUMBER(SEARCH(Cruise!$B$8,B89)),MAX($A$1:A88)+1,0)</f>
        <v>88</v>
      </c>
      <c r="B89" t="s">
        <v>827</v>
      </c>
      <c r="C89" t="s">
        <v>579</v>
      </c>
      <c r="D89">
        <v>24.9</v>
      </c>
      <c r="E89">
        <v>172</v>
      </c>
      <c r="F89">
        <v>370</v>
      </c>
      <c r="I89" t="str">
        <f>IFERROR(VLOOKUP(ROWS($I$2:I89),$A$2:$B$458,2,0),"")</f>
        <v>CELTIC WARRIOR II (FRA000785320)</v>
      </c>
      <c r="N89" s="2"/>
      <c r="O89" s="2"/>
      <c r="Q89" s="1"/>
      <c r="R89" s="1"/>
    </row>
    <row r="90" spans="1:18" x14ac:dyDescent="0.25">
      <c r="A90">
        <f>IF(ISNUMBER(SEARCH(Cruise!$B$8,B90)),MAX($A$1:A89)+1,0)</f>
        <v>89</v>
      </c>
      <c r="B90" t="s">
        <v>828</v>
      </c>
      <c r="C90" t="s">
        <v>395</v>
      </c>
      <c r="D90">
        <v>10.7</v>
      </c>
      <c r="E90">
        <v>8.41</v>
      </c>
      <c r="F90">
        <v>50</v>
      </c>
      <c r="I90" t="str">
        <f>IFERROR(VLOOKUP(ROWS($I$2:I90),$A$2:$B$458,2,0),"")</f>
        <v>CHARA MAITH (GBR000A13887)</v>
      </c>
      <c r="N90" s="2"/>
      <c r="O90" s="2"/>
      <c r="Q90" s="1"/>
      <c r="R90" s="1"/>
    </row>
    <row r="91" spans="1:18" x14ac:dyDescent="0.25">
      <c r="A91">
        <f>IF(ISNUMBER(SEARCH(Cruise!$B$8,B91)),MAX($A$1:A90)+1,0)</f>
        <v>90</v>
      </c>
      <c r="B91" t="s">
        <v>829</v>
      </c>
      <c r="C91" t="s">
        <v>491</v>
      </c>
      <c r="D91">
        <v>24.69</v>
      </c>
      <c r="E91">
        <v>107</v>
      </c>
      <c r="F91">
        <v>221</v>
      </c>
      <c r="I91" t="str">
        <f>IFERROR(VLOOKUP(ROWS($I$2:I91),$A$2:$B$458,2,0),"")</f>
        <v>CHLOE B (NLD198400050)</v>
      </c>
      <c r="N91" s="2"/>
      <c r="O91" s="2"/>
      <c r="Q91" s="1"/>
      <c r="R91" s="1"/>
    </row>
    <row r="92" spans="1:18" x14ac:dyDescent="0.25">
      <c r="A92">
        <f>IF(ISNUMBER(SEARCH(Cruise!$B$8,B92)),MAX($A$1:A91)+1,0)</f>
        <v>91</v>
      </c>
      <c r="B92" t="s">
        <v>830</v>
      </c>
      <c r="C92" t="s">
        <v>220</v>
      </c>
      <c r="D92">
        <v>22.65</v>
      </c>
      <c r="E92">
        <v>193</v>
      </c>
      <c r="F92">
        <v>522</v>
      </c>
      <c r="I92" t="str">
        <f>IFERROR(VLOOKUP(ROWS($I$2:I92),$A$2:$B$458,2,0),"")</f>
        <v>CISEMAIR (IRL000I00759)</v>
      </c>
      <c r="N92" s="2"/>
      <c r="O92" s="2"/>
      <c r="Q92" s="1"/>
      <c r="R92" s="1"/>
    </row>
    <row r="93" spans="1:18" x14ac:dyDescent="0.25">
      <c r="A93">
        <f>IF(ISNUMBER(SEARCH(Cruise!$B$8,B93)),MAX($A$1:A92)+1,0)</f>
        <v>92</v>
      </c>
      <c r="B93" t="s">
        <v>831</v>
      </c>
      <c r="C93" t="s">
        <v>306</v>
      </c>
      <c r="D93">
        <v>11.87</v>
      </c>
      <c r="E93">
        <v>18.28</v>
      </c>
      <c r="F93">
        <v>82</v>
      </c>
      <c r="I93" t="str">
        <f>IFERROR(VLOOKUP(ROWS($I$2:I93),$A$2:$B$458,2,0),"")</f>
        <v>CLAUD EDITH (FRA000681170)</v>
      </c>
      <c r="N93" s="2"/>
      <c r="O93" s="2"/>
      <c r="Q93" s="1"/>
      <c r="R93" s="1"/>
    </row>
    <row r="94" spans="1:18" x14ac:dyDescent="0.25">
      <c r="A94">
        <f>IF(ISNUMBER(SEARCH(Cruise!$B$8,B94)),MAX($A$1:A93)+1,0)</f>
        <v>93</v>
      </c>
      <c r="B94" t="s">
        <v>832</v>
      </c>
      <c r="C94" t="s">
        <v>548</v>
      </c>
      <c r="D94">
        <v>24.4</v>
      </c>
      <c r="E94">
        <v>179</v>
      </c>
      <c r="F94">
        <v>492</v>
      </c>
      <c r="I94" t="str">
        <f>IFERROR(VLOOKUP(ROWS($I$2:I94),$A$2:$B$458,2,0),"")</f>
        <v>CLODAGH O (FRA000644742)</v>
      </c>
      <c r="N94" s="2"/>
      <c r="O94" s="2"/>
      <c r="Q94" s="1"/>
      <c r="R94" s="1"/>
    </row>
    <row r="95" spans="1:18" x14ac:dyDescent="0.25">
      <c r="A95">
        <f>IF(ISNUMBER(SEARCH(Cruise!$B$8,B95)),MAX($A$1:A94)+1,0)</f>
        <v>94</v>
      </c>
      <c r="B95" t="s">
        <v>833</v>
      </c>
      <c r="C95" t="s">
        <v>228</v>
      </c>
      <c r="D95">
        <v>27.05</v>
      </c>
      <c r="E95">
        <v>256</v>
      </c>
      <c r="F95">
        <v>708.79</v>
      </c>
      <c r="I95" t="str">
        <f>IFERROR(VLOOKUP(ROWS($I$2:I95),$A$2:$B$458,2,0),"")</f>
        <v>COLMCILLE (IRL000I10294)</v>
      </c>
      <c r="N95" s="2"/>
      <c r="O95" s="2"/>
      <c r="Q95" s="1"/>
      <c r="R95" s="1"/>
    </row>
    <row r="96" spans="1:18" x14ac:dyDescent="0.25">
      <c r="A96">
        <f>IF(ISNUMBER(SEARCH(Cruise!$B$8,B96)),MAX($A$1:A95)+1,0)</f>
        <v>95</v>
      </c>
      <c r="B96" t="s">
        <v>834</v>
      </c>
      <c r="C96" t="s">
        <v>385</v>
      </c>
      <c r="D96">
        <v>17.22</v>
      </c>
      <c r="E96">
        <v>35</v>
      </c>
      <c r="F96">
        <v>128.33000000000001</v>
      </c>
      <c r="I96" t="str">
        <f>IFERROR(VLOOKUP(ROWS($I$2:I96),$A$2:$B$458,2,0),"")</f>
        <v>CONNACHT RANGER (IRL000I10297)</v>
      </c>
      <c r="N96" s="2"/>
      <c r="O96" s="2"/>
      <c r="Q96" s="1"/>
      <c r="R96" s="1"/>
    </row>
    <row r="97" spans="1:18" x14ac:dyDescent="0.25">
      <c r="A97">
        <f>IF(ISNUMBER(SEARCH(Cruise!$B$8,B97)),MAX($A$1:A96)+1,0)</f>
        <v>96</v>
      </c>
      <c r="B97" t="s">
        <v>835</v>
      </c>
      <c r="C97" t="s">
        <v>510</v>
      </c>
      <c r="D97">
        <v>20.6</v>
      </c>
      <c r="E97">
        <v>109</v>
      </c>
      <c r="F97">
        <v>354</v>
      </c>
      <c r="I97" t="str">
        <f>IFERROR(VLOOKUP(ROWS($I$2:I97),$A$2:$B$458,2,0),"")</f>
        <v>CONQUEST (FRA000730806)</v>
      </c>
      <c r="N97" s="2"/>
      <c r="O97" s="2"/>
      <c r="Q97" s="1"/>
      <c r="R97" s="1"/>
    </row>
    <row r="98" spans="1:18" x14ac:dyDescent="0.25">
      <c r="A98">
        <f>IF(ISNUMBER(SEARCH(Cruise!$B$8,B98)),MAX($A$1:A97)+1,0)</f>
        <v>97</v>
      </c>
      <c r="B98" t="s">
        <v>836</v>
      </c>
      <c r="C98" t="s">
        <v>188</v>
      </c>
      <c r="D98">
        <v>14.95</v>
      </c>
      <c r="E98">
        <v>45</v>
      </c>
      <c r="F98">
        <v>171</v>
      </c>
      <c r="I98" t="str">
        <f>IFERROR(VLOOKUP(ROWS($I$2:I98),$A$2:$B$458,2,0),"")</f>
        <v>CORAL STRAND (GBR000A13400)</v>
      </c>
      <c r="N98" s="2"/>
      <c r="O98" s="2"/>
      <c r="Q98" s="1"/>
      <c r="R98" s="1"/>
    </row>
    <row r="99" spans="1:18" x14ac:dyDescent="0.25">
      <c r="A99">
        <f>IF(ISNUMBER(SEARCH(Cruise!$B$8,B99)),MAX($A$1:A98)+1,0)</f>
        <v>98</v>
      </c>
      <c r="B99" t="s">
        <v>837</v>
      </c>
      <c r="C99" t="s">
        <v>452</v>
      </c>
      <c r="D99">
        <v>23</v>
      </c>
      <c r="E99">
        <v>128</v>
      </c>
      <c r="F99">
        <v>395</v>
      </c>
      <c r="I99" t="str">
        <f>IFERROR(VLOOKUP(ROWS($I$2:I99),$A$2:$B$458,2,0),"")</f>
        <v>CORONA GLORIA (IRL000I13791)</v>
      </c>
      <c r="N99" s="2"/>
      <c r="O99" s="2"/>
      <c r="Q99" s="1"/>
      <c r="R99" s="1"/>
    </row>
    <row r="100" spans="1:18" x14ac:dyDescent="0.25">
      <c r="A100">
        <f>IF(ISNUMBER(SEARCH(Cruise!$B$8,B100)),MAX($A$1:A99)+1,0)</f>
        <v>99</v>
      </c>
      <c r="B100" t="s">
        <v>838</v>
      </c>
      <c r="C100" t="s">
        <v>554</v>
      </c>
      <c r="D100">
        <v>10.79</v>
      </c>
      <c r="E100">
        <v>10.050000000000001</v>
      </c>
      <c r="F100">
        <v>54</v>
      </c>
      <c r="I100" t="str">
        <f>IFERROR(VLOOKUP(ROWS($I$2:I100),$A$2:$B$458,2,0),"")</f>
        <v>COTTON ROSE (IRL000I10309)</v>
      </c>
      <c r="N100" s="2"/>
      <c r="O100" s="2"/>
      <c r="Q100" s="1"/>
      <c r="R100" s="1"/>
    </row>
    <row r="101" spans="1:18" x14ac:dyDescent="0.25">
      <c r="A101">
        <f>IF(ISNUMBER(SEARCH(Cruise!$B$8,B101)),MAX($A$1:A100)+1,0)</f>
        <v>100</v>
      </c>
      <c r="B101" t="s">
        <v>839</v>
      </c>
      <c r="C101" t="s">
        <v>229</v>
      </c>
      <c r="D101">
        <v>12.19</v>
      </c>
      <c r="E101">
        <v>20.82</v>
      </c>
      <c r="F101">
        <v>94.75</v>
      </c>
      <c r="I101" t="str">
        <f>IFERROR(VLOOKUP(ROWS($I$2:I101),$A$2:$B$458,2,0),"")</f>
        <v>COUNSALEAC (IRL000I10311)</v>
      </c>
      <c r="N101" s="2"/>
      <c r="O101" s="2"/>
      <c r="Q101" s="1"/>
      <c r="R101" s="1"/>
    </row>
    <row r="102" spans="1:18" x14ac:dyDescent="0.25">
      <c r="A102">
        <f>IF(ISNUMBER(SEARCH(Cruise!$B$8,B102)),MAX($A$1:A101)+1,0)</f>
        <v>101</v>
      </c>
      <c r="B102" t="s">
        <v>840</v>
      </c>
      <c r="C102" t="s">
        <v>477</v>
      </c>
      <c r="D102">
        <v>23.4</v>
      </c>
      <c r="E102">
        <v>163</v>
      </c>
      <c r="F102">
        <v>400</v>
      </c>
      <c r="I102" t="str">
        <f>IFERROR(VLOOKUP(ROWS($I$2:I102),$A$2:$B$458,2,0),"")</f>
        <v>COURAGEOUS (FRA000584850)</v>
      </c>
      <c r="N102" s="2"/>
      <c r="O102" s="2"/>
      <c r="Q102" s="1"/>
      <c r="R102" s="1"/>
    </row>
    <row r="103" spans="1:18" x14ac:dyDescent="0.25">
      <c r="A103">
        <f>IF(ISNUMBER(SEARCH(Cruise!$B$8,B103)),MAX($A$1:A102)+1,0)</f>
        <v>102</v>
      </c>
      <c r="B103" t="s">
        <v>841</v>
      </c>
      <c r="C103" t="s">
        <v>468</v>
      </c>
      <c r="D103">
        <v>11.25</v>
      </c>
      <c r="E103">
        <v>12.33</v>
      </c>
      <c r="F103">
        <v>33</v>
      </c>
      <c r="I103" t="str">
        <f>IFERROR(VLOOKUP(ROWS($I$2:I103),$A$2:$B$458,2,0),"")</f>
        <v>CRANGY II (IRL000I13904)</v>
      </c>
      <c r="N103" s="2"/>
      <c r="O103" s="2"/>
      <c r="Q103" s="1"/>
      <c r="R103" s="1"/>
    </row>
    <row r="104" spans="1:18" x14ac:dyDescent="0.25">
      <c r="A104">
        <f>IF(ISNUMBER(SEARCH(Cruise!$B$8,B104)),MAX($A$1:A103)+1,0)</f>
        <v>103</v>
      </c>
      <c r="B104" t="s">
        <v>842</v>
      </c>
      <c r="C104" t="s">
        <v>531</v>
      </c>
      <c r="D104">
        <v>9.4700000000000006</v>
      </c>
      <c r="E104">
        <v>6.72</v>
      </c>
      <c r="F104">
        <v>70.88</v>
      </c>
      <c r="I104" t="str">
        <f>IFERROR(VLOOKUP(ROWS($I$2:I104),$A$2:$B$458,2,0),"")</f>
        <v>CRYSTAL DAWN (GBR000A22779)</v>
      </c>
      <c r="N104" s="2"/>
      <c r="O104" s="2"/>
      <c r="Q104" s="1"/>
      <c r="R104" s="1"/>
    </row>
    <row r="105" spans="1:18" x14ac:dyDescent="0.25">
      <c r="A105">
        <f>IF(ISNUMBER(SEARCH(Cruise!$B$8,B105)),MAX($A$1:A104)+1,0)</f>
        <v>104</v>
      </c>
      <c r="B105" t="s">
        <v>843</v>
      </c>
      <c r="C105" t="s">
        <v>230</v>
      </c>
      <c r="D105">
        <v>10.39</v>
      </c>
      <c r="E105">
        <v>5.39</v>
      </c>
      <c r="F105">
        <v>89.53</v>
      </c>
      <c r="I105" t="str">
        <f>IFERROR(VLOOKUP(ROWS($I$2:I105),$A$2:$B$458,2,0),"")</f>
        <v>CRYSTAL STAR (IRL000I10321)</v>
      </c>
      <c r="N105" s="2"/>
      <c r="O105" s="2"/>
      <c r="Q105" s="1"/>
      <c r="R105" s="1"/>
    </row>
    <row r="106" spans="1:18" x14ac:dyDescent="0.25">
      <c r="A106">
        <f>IF(ISNUMBER(SEARCH(Cruise!$B$8,B106)),MAX($A$1:A105)+1,0)</f>
        <v>105</v>
      </c>
      <c r="B106" t="s">
        <v>844</v>
      </c>
      <c r="C106" t="s">
        <v>464</v>
      </c>
      <c r="D106">
        <v>10.97</v>
      </c>
      <c r="E106">
        <v>8.82</v>
      </c>
      <c r="F106">
        <v>51.26</v>
      </c>
      <c r="I106" t="str">
        <f>IFERROR(VLOOKUP(ROWS($I$2:I106),$A$2:$B$458,2,0),"")</f>
        <v>CU GHABHLA (IRL000I10323)</v>
      </c>
      <c r="N106" s="2"/>
      <c r="O106" s="2"/>
      <c r="Q106" s="1"/>
      <c r="R106" s="1"/>
    </row>
    <row r="107" spans="1:18" x14ac:dyDescent="0.25">
      <c r="A107">
        <f>IF(ISNUMBER(SEARCH(Cruise!$B$8,B107)),MAX($A$1:A106)+1,0)</f>
        <v>106</v>
      </c>
      <c r="B107" t="s">
        <v>845</v>
      </c>
      <c r="C107" t="s">
        <v>199</v>
      </c>
      <c r="D107">
        <v>24.9</v>
      </c>
      <c r="E107">
        <v>233</v>
      </c>
      <c r="F107">
        <v>615</v>
      </c>
      <c r="I107" t="str">
        <f>IFERROR(VLOOKUP(ROWS($I$2:I107),$A$2:$B$458,2,0),"")</f>
        <v>CU NA MARA (IRL000I12153)</v>
      </c>
      <c r="N107" s="2"/>
      <c r="O107" s="2"/>
      <c r="Q107" s="1"/>
      <c r="R107" s="1"/>
    </row>
    <row r="108" spans="1:18" x14ac:dyDescent="0.25">
      <c r="A108">
        <f>IF(ISNUMBER(SEARCH(Cruise!$B$8,B108)),MAX($A$1:A107)+1,0)</f>
        <v>107</v>
      </c>
      <c r="B108" t="s">
        <v>846</v>
      </c>
      <c r="C108" t="s">
        <v>416</v>
      </c>
      <c r="D108">
        <v>11.74</v>
      </c>
      <c r="E108">
        <v>17.54</v>
      </c>
      <c r="F108">
        <v>82.5</v>
      </c>
      <c r="I108" t="str">
        <f>IFERROR(VLOOKUP(ROWS($I$2:I108),$A$2:$B$458,2,0),"")</f>
        <v>D IRIS (GBR000A11004)</v>
      </c>
      <c r="N108" s="2"/>
      <c r="O108" s="2"/>
      <c r="Q108" s="1"/>
      <c r="R108" s="1"/>
    </row>
    <row r="109" spans="1:18" x14ac:dyDescent="0.25">
      <c r="A109">
        <f>IF(ISNUMBER(SEARCH(Cruise!$B$8,B109)),MAX($A$1:A108)+1,0)</f>
        <v>108</v>
      </c>
      <c r="B109" t="s">
        <v>847</v>
      </c>
      <c r="C109" t="s">
        <v>398</v>
      </c>
      <c r="D109">
        <v>11.54</v>
      </c>
      <c r="E109">
        <v>8.6300000000000008</v>
      </c>
      <c r="F109">
        <v>119</v>
      </c>
      <c r="I109" t="str">
        <f>IFERROR(VLOOKUP(ROWS($I$2:I109),$A$2:$B$458,2,0),"")</f>
        <v>DANCING WAVE (IRL000I10336)</v>
      </c>
      <c r="N109" s="2"/>
      <c r="O109" s="2"/>
      <c r="Q109" s="1"/>
      <c r="R109" s="1"/>
    </row>
    <row r="110" spans="1:18" x14ac:dyDescent="0.25">
      <c r="A110">
        <f>IF(ISNUMBER(SEARCH(Cruise!$B$8,B110)),MAX($A$1:A109)+1,0)</f>
        <v>109</v>
      </c>
      <c r="B110" t="s">
        <v>848</v>
      </c>
      <c r="C110" t="s">
        <v>386</v>
      </c>
      <c r="D110">
        <v>10.82</v>
      </c>
      <c r="E110">
        <v>14.58</v>
      </c>
      <c r="F110">
        <v>72</v>
      </c>
      <c r="I110" t="str">
        <f>IFERROR(VLOOKUP(ROWS($I$2:I110),$A$2:$B$458,2,0),"")</f>
        <v>DARK ISLAND (IRL000I10339)</v>
      </c>
      <c r="N110" s="2"/>
      <c r="O110" s="2"/>
      <c r="Q110" s="1"/>
      <c r="R110" s="1"/>
    </row>
    <row r="111" spans="1:18" x14ac:dyDescent="0.25">
      <c r="A111">
        <f>IF(ISNUMBER(SEARCH(Cruise!$B$8,B111)),MAX($A$1:A110)+1,0)</f>
        <v>110</v>
      </c>
      <c r="B111" t="s">
        <v>849</v>
      </c>
      <c r="C111" t="s">
        <v>433</v>
      </c>
      <c r="D111">
        <v>14.98</v>
      </c>
      <c r="E111">
        <v>53.92</v>
      </c>
      <c r="F111">
        <v>225</v>
      </c>
      <c r="I111" t="str">
        <f>IFERROR(VLOOKUP(ROWS($I$2:I111),$A$2:$B$458,2,0),"")</f>
        <v>DAVID LIAM (IRL000I13051)</v>
      </c>
      <c r="N111" s="2"/>
      <c r="O111" s="2"/>
      <c r="Q111" s="1"/>
      <c r="R111" s="1"/>
    </row>
    <row r="112" spans="1:18" x14ac:dyDescent="0.25">
      <c r="A112">
        <f>IF(ISNUMBER(SEARCH(Cruise!$B$8,B112)),MAX($A$1:A111)+1,0)</f>
        <v>111</v>
      </c>
      <c r="B112" t="s">
        <v>850</v>
      </c>
      <c r="C112" t="s">
        <v>404</v>
      </c>
      <c r="D112">
        <v>10.27</v>
      </c>
      <c r="E112">
        <v>7.38</v>
      </c>
      <c r="F112">
        <v>110</v>
      </c>
      <c r="I112" t="str">
        <f>IFERROR(VLOOKUP(ROWS($I$2:I112),$A$2:$B$458,2,0),"")</f>
        <v>DAWN HUNTER (IRL000I13034)</v>
      </c>
      <c r="N112" s="2"/>
      <c r="O112" s="2"/>
      <c r="Q112" s="1"/>
      <c r="R112" s="1"/>
    </row>
    <row r="113" spans="1:18" x14ac:dyDescent="0.25">
      <c r="A113">
        <f>IF(ISNUMBER(SEARCH(Cruise!$B$8,B113)),MAX($A$1:A112)+1,0)</f>
        <v>112</v>
      </c>
      <c r="B113" t="s">
        <v>851</v>
      </c>
      <c r="C113" t="s">
        <v>295</v>
      </c>
      <c r="D113">
        <v>27.85</v>
      </c>
      <c r="E113">
        <v>326</v>
      </c>
      <c r="F113">
        <v>709</v>
      </c>
      <c r="I113" t="str">
        <f>IFERROR(VLOOKUP(ROWS($I$2:I113),$A$2:$B$458,2,0),"")</f>
        <v>DAWN ROSS (IRL000I12440)</v>
      </c>
      <c r="N113" s="2"/>
      <c r="O113" s="2"/>
      <c r="Q113" s="1"/>
      <c r="R113" s="1"/>
    </row>
    <row r="114" spans="1:18" x14ac:dyDescent="0.25">
      <c r="A114">
        <f>IF(ISNUMBER(SEARCH(Cruise!$B$8,B114)),MAX($A$1:A113)+1,0)</f>
        <v>113</v>
      </c>
      <c r="B114" t="s">
        <v>852</v>
      </c>
      <c r="C114" t="s">
        <v>494</v>
      </c>
      <c r="D114">
        <v>19.510000000000002</v>
      </c>
      <c r="E114">
        <v>59</v>
      </c>
      <c r="F114">
        <v>221</v>
      </c>
      <c r="I114" t="str">
        <f>IFERROR(VLOOKUP(ROWS($I$2:I114),$A$2:$B$458,2,0),"")</f>
        <v>DE HINDER (NLD198400096)</v>
      </c>
      <c r="N114" s="2"/>
      <c r="O114" s="2"/>
      <c r="Q114" s="1"/>
      <c r="R114" s="1"/>
    </row>
    <row r="115" spans="1:18" x14ac:dyDescent="0.25">
      <c r="A115">
        <f>IF(ISNUMBER(SEARCH(Cruise!$B$8,B115)),MAX($A$1:A114)+1,0)</f>
        <v>114</v>
      </c>
      <c r="B115" t="s">
        <v>853</v>
      </c>
      <c r="C115" t="s">
        <v>231</v>
      </c>
      <c r="D115">
        <v>15.85</v>
      </c>
      <c r="E115">
        <v>39</v>
      </c>
      <c r="F115">
        <v>186.53</v>
      </c>
      <c r="I115" t="str">
        <f>IFERROR(VLOOKUP(ROWS($I$2:I115),$A$2:$B$458,2,0),"")</f>
        <v>DEBORAH ANNE (IRL000I10345)</v>
      </c>
      <c r="N115" s="2"/>
      <c r="O115" s="2"/>
      <c r="Q115" s="1"/>
      <c r="R115" s="1"/>
    </row>
    <row r="116" spans="1:18" x14ac:dyDescent="0.25">
      <c r="A116">
        <f>IF(ISNUMBER(SEARCH(Cruise!$B$8,B116)),MAX($A$1:A115)+1,0)</f>
        <v>115</v>
      </c>
      <c r="B116" t="s">
        <v>854</v>
      </c>
      <c r="C116" t="s">
        <v>247</v>
      </c>
      <c r="D116">
        <v>13.24</v>
      </c>
      <c r="E116">
        <v>36.85</v>
      </c>
      <c r="F116">
        <v>134.28</v>
      </c>
      <c r="I116" t="str">
        <f>IFERROR(VLOOKUP(ROWS($I$2:I116),$A$2:$B$458,2,0),"")</f>
        <v>DEFIANCE (GBR000A12925)</v>
      </c>
      <c r="N116" s="2"/>
      <c r="O116" s="2"/>
      <c r="Q116" s="1"/>
      <c r="R116" s="1"/>
    </row>
    <row r="117" spans="1:18" x14ac:dyDescent="0.25">
      <c r="A117">
        <f>IF(ISNUMBER(SEARCH(Cruise!$B$8,B117)),MAX($A$1:A116)+1,0)</f>
        <v>116</v>
      </c>
      <c r="B117" t="s">
        <v>855</v>
      </c>
      <c r="C117" t="s">
        <v>401</v>
      </c>
      <c r="D117">
        <v>40</v>
      </c>
      <c r="E117">
        <v>346</v>
      </c>
      <c r="F117">
        <v>748</v>
      </c>
      <c r="I117" t="str">
        <f>IFERROR(VLOOKUP(ROWS($I$2:I117),$A$2:$B$458,2,0),"")</f>
        <v>DEIRDRE (IRL000I13036)</v>
      </c>
      <c r="N117" s="2"/>
      <c r="O117" s="2"/>
      <c r="Q117" s="1"/>
      <c r="R117" s="1"/>
    </row>
    <row r="118" spans="1:18" x14ac:dyDescent="0.25">
      <c r="A118">
        <f>IF(ISNUMBER(SEARCH(Cruise!$B$8,B118)),MAX($A$1:A117)+1,0)</f>
        <v>117</v>
      </c>
      <c r="B118" t="s">
        <v>856</v>
      </c>
      <c r="C118" t="s">
        <v>387</v>
      </c>
      <c r="D118">
        <v>12.19</v>
      </c>
      <c r="E118">
        <v>12.21</v>
      </c>
      <c r="F118">
        <v>94.75</v>
      </c>
      <c r="I118" t="str">
        <f>IFERROR(VLOOKUP(ROWS($I$2:I118),$A$2:$B$458,2,0),"")</f>
        <v>DEIRDRE BRID (IRL000I10348)</v>
      </c>
      <c r="N118" s="2"/>
      <c r="O118" s="2"/>
      <c r="Q118" s="1"/>
      <c r="R118" s="1"/>
    </row>
    <row r="119" spans="1:18" x14ac:dyDescent="0.25">
      <c r="A119">
        <f>IF(ISNUMBER(SEARCH(Cruise!$B$8,B119)),MAX($A$1:A118)+1,0)</f>
        <v>118</v>
      </c>
      <c r="B119" t="s">
        <v>857</v>
      </c>
      <c r="C119" t="s">
        <v>366</v>
      </c>
      <c r="D119">
        <v>34.17</v>
      </c>
      <c r="E119">
        <v>171</v>
      </c>
      <c r="F119">
        <v>566</v>
      </c>
      <c r="I119" t="str">
        <f>IFERROR(VLOOKUP(ROWS($I$2:I119),$A$2:$B$458,2,0),"")</f>
        <v>DEIRDRE K (NLD198100895)</v>
      </c>
      <c r="N119" s="2"/>
      <c r="O119" s="2"/>
      <c r="Q119" s="1"/>
      <c r="R119" s="1"/>
    </row>
    <row r="120" spans="1:18" x14ac:dyDescent="0.25">
      <c r="A120">
        <f>IF(ISNUMBER(SEARCH(Cruise!$B$8,B120)),MAX($A$1:A119)+1,0)</f>
        <v>119</v>
      </c>
      <c r="B120" t="s">
        <v>858</v>
      </c>
      <c r="C120" t="s">
        <v>388</v>
      </c>
      <c r="D120">
        <v>21.52</v>
      </c>
      <c r="E120">
        <v>64</v>
      </c>
      <c r="F120">
        <v>220</v>
      </c>
      <c r="I120" t="str">
        <f>IFERROR(VLOOKUP(ROWS($I$2:I120),$A$2:$B$458,2,0),"")</f>
        <v>DEO VOLENTE (IRL000I10357)</v>
      </c>
      <c r="N120" s="2"/>
      <c r="O120" s="2"/>
      <c r="Q120" s="1"/>
      <c r="R120" s="1"/>
    </row>
    <row r="121" spans="1:18" x14ac:dyDescent="0.25">
      <c r="A121">
        <f>IF(ISNUMBER(SEARCH(Cruise!$B$8,B121)),MAX($A$1:A120)+1,0)</f>
        <v>120</v>
      </c>
      <c r="B121" t="s">
        <v>859</v>
      </c>
      <c r="C121" t="s">
        <v>232</v>
      </c>
      <c r="D121">
        <v>14.52</v>
      </c>
      <c r="E121">
        <v>33.57</v>
      </c>
      <c r="F121">
        <v>272.29000000000002</v>
      </c>
      <c r="I121" t="str">
        <f>IFERROR(VLOOKUP(ROWS($I$2:I121),$A$2:$B$458,2,0),"")</f>
        <v>DEUX ORCHIDEES (IRL000I10361)</v>
      </c>
      <c r="N121" s="2"/>
      <c r="O121" s="2"/>
      <c r="Q121" s="1"/>
      <c r="R121" s="1"/>
    </row>
    <row r="122" spans="1:18" x14ac:dyDescent="0.25">
      <c r="A122">
        <f>IF(ISNUMBER(SEARCH(Cruise!$B$8,B122)),MAX($A$1:A121)+1,0)</f>
        <v>121</v>
      </c>
      <c r="B122" t="s">
        <v>860</v>
      </c>
      <c r="C122" t="s">
        <v>406</v>
      </c>
      <c r="D122">
        <v>23.2</v>
      </c>
      <c r="E122">
        <v>224</v>
      </c>
      <c r="F122">
        <v>749</v>
      </c>
      <c r="I122" t="str">
        <f>IFERROR(VLOOKUP(ROWS($I$2:I122),$A$2:$B$458,2,0),"")</f>
        <v>DILLON OWEN (IRL000I13751)</v>
      </c>
      <c r="N122" s="2"/>
      <c r="O122" s="2"/>
      <c r="Q122" s="1"/>
      <c r="R122" s="1"/>
    </row>
    <row r="123" spans="1:18" x14ac:dyDescent="0.25">
      <c r="A123">
        <f>IF(ISNUMBER(SEARCH(Cruise!$B$8,B123)),MAX($A$1:A122)+1,0)</f>
        <v>122</v>
      </c>
      <c r="B123" t="s">
        <v>861</v>
      </c>
      <c r="C123" t="s">
        <v>233</v>
      </c>
      <c r="D123">
        <v>10.97</v>
      </c>
      <c r="E123">
        <v>8.59</v>
      </c>
      <c r="F123">
        <v>81.319999999999993</v>
      </c>
      <c r="I123" t="str">
        <f>IFERROR(VLOOKUP(ROWS($I$2:I123),$A$2:$B$458,2,0),"")</f>
        <v>DOMHNALL NOREEN (IRL000I10370)</v>
      </c>
      <c r="N123" s="2"/>
      <c r="O123" s="2"/>
      <c r="Q123" s="1"/>
      <c r="R123" s="1"/>
    </row>
    <row r="124" spans="1:18" x14ac:dyDescent="0.25">
      <c r="A124">
        <f>IF(ISNUMBER(SEARCH(Cruise!$B$8,B124)),MAX($A$1:A123)+1,0)</f>
        <v>123</v>
      </c>
      <c r="B124" t="s">
        <v>862</v>
      </c>
      <c r="C124" t="s">
        <v>202</v>
      </c>
      <c r="D124">
        <v>11.09</v>
      </c>
      <c r="E124">
        <v>18.18</v>
      </c>
      <c r="F124">
        <v>89.52</v>
      </c>
      <c r="I124" t="str">
        <f>IFERROR(VLOOKUP(ROWS($I$2:I124),$A$2:$B$458,2,0),"")</f>
        <v>DONNA JANE (IRL000I12219)</v>
      </c>
      <c r="N124" s="2"/>
      <c r="O124" s="2"/>
      <c r="Q124" s="1"/>
      <c r="R124" s="1"/>
    </row>
    <row r="125" spans="1:18" x14ac:dyDescent="0.25">
      <c r="A125">
        <f>IF(ISNUMBER(SEARCH(Cruise!$B$8,B125)),MAX($A$1:A124)+1,0)</f>
        <v>124</v>
      </c>
      <c r="B125" t="s">
        <v>863</v>
      </c>
      <c r="C125" t="s">
        <v>399</v>
      </c>
      <c r="D125">
        <v>10.52</v>
      </c>
      <c r="E125">
        <v>11.11</v>
      </c>
      <c r="F125">
        <v>89</v>
      </c>
      <c r="I125" t="str">
        <f>IFERROR(VLOOKUP(ROWS($I$2:I125),$A$2:$B$458,2,0),"")</f>
        <v>DUALLA (IRL001I13066)</v>
      </c>
      <c r="N125" s="2"/>
      <c r="O125" s="2"/>
      <c r="Q125" s="1"/>
      <c r="R125" s="1"/>
    </row>
    <row r="126" spans="1:18" x14ac:dyDescent="0.25">
      <c r="A126">
        <f>IF(ISNUMBER(SEARCH(Cruise!$B$8,B126)),MAX($A$1:A125)+1,0)</f>
        <v>125</v>
      </c>
      <c r="B126" t="s">
        <v>864</v>
      </c>
      <c r="C126" t="s">
        <v>328</v>
      </c>
      <c r="D126">
        <v>22</v>
      </c>
      <c r="E126">
        <v>101</v>
      </c>
      <c r="F126">
        <v>442</v>
      </c>
      <c r="I126" t="str">
        <f>IFERROR(VLOOKUP(ROWS($I$2:I126),$A$2:$B$458,2,0),"")</f>
        <v>EBLANA (FRA000715681)</v>
      </c>
      <c r="N126" s="2"/>
      <c r="O126" s="2"/>
      <c r="Q126" s="1"/>
      <c r="R126" s="1"/>
    </row>
    <row r="127" spans="1:18" x14ac:dyDescent="0.25">
      <c r="A127">
        <f>IF(ISNUMBER(SEARCH(Cruise!$B$8,B127)),MAX($A$1:A126)+1,0)</f>
        <v>126</v>
      </c>
      <c r="B127" t="s">
        <v>865</v>
      </c>
      <c r="C127" t="s">
        <v>391</v>
      </c>
      <c r="D127">
        <v>33.29</v>
      </c>
      <c r="E127">
        <v>320</v>
      </c>
      <c r="F127">
        <v>709</v>
      </c>
      <c r="I127" t="str">
        <f>IFERROR(VLOOKUP(ROWS($I$2:I127),$A$2:$B$458,2,0),"")</f>
        <v>EILEAN CROINE (GBR000B14723)</v>
      </c>
      <c r="N127" s="2"/>
      <c r="O127" s="2"/>
      <c r="Q127" s="1"/>
      <c r="R127" s="1"/>
    </row>
    <row r="128" spans="1:18" x14ac:dyDescent="0.25">
      <c r="A128">
        <f>IF(ISNUMBER(SEARCH(Cruise!$B$8,B128)),MAX($A$1:A127)+1,0)</f>
        <v>127</v>
      </c>
      <c r="B128" t="s">
        <v>866</v>
      </c>
      <c r="C128" t="s">
        <v>555</v>
      </c>
      <c r="D128">
        <v>9.33</v>
      </c>
      <c r="E128">
        <v>6.3</v>
      </c>
      <c r="F128">
        <v>22.38</v>
      </c>
      <c r="I128" t="str">
        <f>IFERROR(VLOOKUP(ROWS($I$2:I128),$A$2:$B$458,2,0),"")</f>
        <v>EILEENS PRIDE (IRL000I10401)</v>
      </c>
      <c r="N128" s="2"/>
      <c r="O128" s="2"/>
      <c r="Q128" s="1"/>
      <c r="R128" s="1"/>
    </row>
    <row r="129" spans="1:18" x14ac:dyDescent="0.25">
      <c r="A129">
        <f>IF(ISNUMBER(SEARCH(Cruise!$B$8,B129)),MAX($A$1:A128)+1,0)</f>
        <v>128</v>
      </c>
      <c r="B129" t="s">
        <v>867</v>
      </c>
      <c r="C129" t="s">
        <v>234</v>
      </c>
      <c r="D129">
        <v>14.69</v>
      </c>
      <c r="E129">
        <v>27.9</v>
      </c>
      <c r="F129">
        <v>70.88</v>
      </c>
      <c r="I129" t="str">
        <f>IFERROR(VLOOKUP(ROWS($I$2:I129),$A$2:$B$458,2,0),"")</f>
        <v>EILIS (IRL000I10402)</v>
      </c>
      <c r="N129" s="2"/>
      <c r="O129" s="2"/>
      <c r="Q129" s="1"/>
      <c r="R129" s="1"/>
    </row>
    <row r="130" spans="1:18" x14ac:dyDescent="0.25">
      <c r="A130">
        <f>IF(ISNUMBER(SEARCH(Cruise!$B$8,B130)),MAX($A$1:A129)+1,0)</f>
        <v>129</v>
      </c>
      <c r="B130" t="s">
        <v>868</v>
      </c>
      <c r="C130" t="s">
        <v>530</v>
      </c>
      <c r="D130">
        <v>11.63</v>
      </c>
      <c r="E130">
        <v>14.61</v>
      </c>
      <c r="F130">
        <v>74.8</v>
      </c>
      <c r="I130" t="str">
        <f>IFERROR(VLOOKUP(ROWS($I$2:I130),$A$2:$B$458,2,0),"")</f>
        <v>EIRE OG (IRL000I12609)</v>
      </c>
      <c r="N130" s="2"/>
      <c r="O130" s="2"/>
      <c r="Q130" s="1"/>
      <c r="R130" s="1"/>
    </row>
    <row r="131" spans="1:18" x14ac:dyDescent="0.25">
      <c r="A131">
        <f>IF(ISNUMBER(SEARCH(Cruise!$B$8,B131)),MAX($A$1:A130)+1,0)</f>
        <v>130</v>
      </c>
      <c r="B131" t="s">
        <v>869</v>
      </c>
      <c r="C131" t="s">
        <v>235</v>
      </c>
      <c r="D131">
        <v>11.14</v>
      </c>
      <c r="E131">
        <v>9.86</v>
      </c>
      <c r="F131">
        <v>70.88</v>
      </c>
      <c r="I131" t="str">
        <f>IFERROR(VLOOKUP(ROWS($I$2:I131),$A$2:$B$458,2,0),"")</f>
        <v>ELLEN MARIAN (IRL000I10411)</v>
      </c>
      <c r="N131" s="2"/>
      <c r="O131" s="2"/>
      <c r="Q131" s="1"/>
      <c r="R131" s="1"/>
    </row>
    <row r="132" spans="1:18" x14ac:dyDescent="0.25">
      <c r="A132">
        <f>IF(ISNUMBER(SEARCH(Cruise!$B$8,B132)),MAX($A$1:A131)+1,0)</f>
        <v>131</v>
      </c>
      <c r="B132" t="s">
        <v>870</v>
      </c>
      <c r="C132" t="s">
        <v>326</v>
      </c>
      <c r="D132">
        <v>25</v>
      </c>
      <c r="E132">
        <v>230</v>
      </c>
      <c r="F132">
        <v>488</v>
      </c>
      <c r="I132" t="str">
        <f>IFERROR(VLOOKUP(ROWS($I$2:I132),$A$2:$B$458,2,0),"")</f>
        <v>ELLIE ADHAMH (IRL000I01379)</v>
      </c>
      <c r="N132" s="2"/>
      <c r="O132" s="2"/>
      <c r="Q132" s="1"/>
      <c r="R132" s="1"/>
    </row>
    <row r="133" spans="1:18" x14ac:dyDescent="0.25">
      <c r="A133">
        <f>IF(ISNUMBER(SEARCH(Cruise!$B$8,B133)),MAX($A$1:A132)+1,0)</f>
        <v>132</v>
      </c>
      <c r="B133" t="s">
        <v>871</v>
      </c>
      <c r="C133" t="s">
        <v>308</v>
      </c>
      <c r="D133">
        <v>18.11</v>
      </c>
      <c r="E133">
        <v>87</v>
      </c>
      <c r="F133">
        <v>329</v>
      </c>
      <c r="I133" t="str">
        <f>IFERROR(VLOOKUP(ROWS($I$2:I133),$A$2:$B$458,2,0),"")</f>
        <v>ELSIE MARIA II (FRA000691725)</v>
      </c>
      <c r="N133" s="2"/>
      <c r="O133" s="2"/>
      <c r="Q133" s="1"/>
      <c r="R133" s="1"/>
    </row>
    <row r="134" spans="1:18" x14ac:dyDescent="0.25">
      <c r="A134">
        <f>IF(ISNUMBER(SEARCH(Cruise!$B$8,B134)),MAX($A$1:A133)+1,0)</f>
        <v>133</v>
      </c>
      <c r="B134" t="s">
        <v>872</v>
      </c>
      <c r="C134" t="s">
        <v>313</v>
      </c>
      <c r="D134">
        <v>22.6</v>
      </c>
      <c r="E134">
        <v>103</v>
      </c>
      <c r="F134">
        <v>221</v>
      </c>
      <c r="I134" t="str">
        <f>IFERROR(VLOOKUP(ROWS($I$2:I134),$A$2:$B$458,2,0),"")</f>
        <v>EMER JANE (IRL000I00835)</v>
      </c>
      <c r="N134" s="2"/>
      <c r="O134" s="2"/>
      <c r="Q134" s="1"/>
      <c r="R134" s="1"/>
    </row>
    <row r="135" spans="1:18" x14ac:dyDescent="0.25">
      <c r="A135">
        <f>IF(ISNUMBER(SEARCH(Cruise!$B$8,B135)),MAX($A$1:A134)+1,0)</f>
        <v>134</v>
      </c>
      <c r="B135" t="s">
        <v>873</v>
      </c>
      <c r="C135" t="s">
        <v>343</v>
      </c>
      <c r="D135">
        <v>49.07</v>
      </c>
      <c r="E135">
        <v>561</v>
      </c>
      <c r="F135">
        <v>728</v>
      </c>
      <c r="I135" t="str">
        <f>IFERROR(VLOOKUP(ROWS($I$2:I135),$A$2:$B$458,2,0),"")</f>
        <v>EMERALD GRATIA (IRL000I13266)</v>
      </c>
      <c r="N135" s="2"/>
      <c r="O135" s="2"/>
      <c r="Q135" s="1"/>
      <c r="R135" s="1"/>
    </row>
    <row r="136" spans="1:18" x14ac:dyDescent="0.25">
      <c r="A136">
        <f>IF(ISNUMBER(SEARCH(Cruise!$B$8,B136)),MAX($A$1:A135)+1,0)</f>
        <v>135</v>
      </c>
      <c r="B136" t="s">
        <v>874</v>
      </c>
      <c r="C136" t="s">
        <v>586</v>
      </c>
      <c r="D136">
        <v>17.07</v>
      </c>
      <c r="E136">
        <v>50</v>
      </c>
      <c r="F136">
        <v>201.45</v>
      </c>
      <c r="I136" t="str">
        <f>IFERROR(VLOOKUP(ROWS($I$2:I136),$A$2:$B$458,2,0),"")</f>
        <v>EMERALD ISLE (IRL000I10415)</v>
      </c>
      <c r="N136" s="2"/>
      <c r="O136" s="2"/>
      <c r="Q136" s="1"/>
      <c r="R136" s="1"/>
    </row>
    <row r="137" spans="1:18" x14ac:dyDescent="0.25">
      <c r="A137">
        <f>IF(ISNUMBER(SEARCH(Cruise!$B$8,B137)),MAX($A$1:A136)+1,0)</f>
        <v>136</v>
      </c>
      <c r="B137" t="s">
        <v>875</v>
      </c>
      <c r="C137" t="s">
        <v>198</v>
      </c>
      <c r="D137">
        <v>11.15</v>
      </c>
      <c r="E137">
        <v>12.97</v>
      </c>
      <c r="F137">
        <v>80</v>
      </c>
      <c r="I137" t="str">
        <f>IFERROR(VLOOKUP(ROWS($I$2:I137),$A$2:$B$458,2,0),"")</f>
        <v>EMMA B (IRL000I12100)</v>
      </c>
      <c r="N137" s="2"/>
      <c r="O137" s="2"/>
      <c r="Q137" s="1"/>
      <c r="R137" s="1"/>
    </row>
    <row r="138" spans="1:18" x14ac:dyDescent="0.25">
      <c r="A138">
        <f>IF(ISNUMBER(SEARCH(Cruise!$B$8,B138)),MAX($A$1:A137)+1,0)</f>
        <v>137</v>
      </c>
      <c r="B138" t="s">
        <v>876</v>
      </c>
      <c r="C138" t="s">
        <v>236</v>
      </c>
      <c r="D138">
        <v>12.98</v>
      </c>
      <c r="E138">
        <v>11.55</v>
      </c>
      <c r="F138">
        <v>235</v>
      </c>
      <c r="I138" t="str">
        <f>IFERROR(VLOOKUP(ROWS($I$2:I138),$A$2:$B$458,2,0),"")</f>
        <v>EMMA ELIZABETH (IRL000I10418)</v>
      </c>
      <c r="N138" s="2"/>
      <c r="O138" s="2"/>
      <c r="Q138" s="1"/>
      <c r="R138" s="1"/>
    </row>
    <row r="139" spans="1:18" x14ac:dyDescent="0.25">
      <c r="A139">
        <f>IF(ISNUMBER(SEARCH(Cruise!$B$8,B139)),MAX($A$1:A138)+1,0)</f>
        <v>138</v>
      </c>
      <c r="B139" t="s">
        <v>877</v>
      </c>
      <c r="C139" t="s">
        <v>250</v>
      </c>
      <c r="D139">
        <v>10.81</v>
      </c>
      <c r="E139">
        <v>10.92</v>
      </c>
      <c r="F139">
        <v>50</v>
      </c>
      <c r="I139" t="str">
        <f>IFERROR(VLOOKUP(ROWS($I$2:I139),$A$2:$B$458,2,0),"")</f>
        <v>EMULATE (GBR000C18421)</v>
      </c>
      <c r="N139" s="2"/>
      <c r="O139" s="2"/>
      <c r="Q139" s="1"/>
      <c r="R139" s="1"/>
    </row>
    <row r="140" spans="1:18" x14ac:dyDescent="0.25">
      <c r="A140">
        <f>IF(ISNUMBER(SEARCH(Cruise!$B$8,B140)),MAX($A$1:A139)+1,0)</f>
        <v>139</v>
      </c>
      <c r="B140" t="s">
        <v>878</v>
      </c>
      <c r="C140" t="s">
        <v>473</v>
      </c>
      <c r="D140">
        <v>23.72</v>
      </c>
      <c r="E140">
        <v>183</v>
      </c>
      <c r="F140">
        <v>421</v>
      </c>
      <c r="I140" t="str">
        <f>IFERROR(VLOOKUP(ROWS($I$2:I140),$A$2:$B$458,2,0),"")</f>
        <v>ENDEAVOUR (SWE000007244)</v>
      </c>
      <c r="N140" s="2"/>
      <c r="O140" s="2"/>
      <c r="Q140" s="1"/>
      <c r="R140" s="1"/>
    </row>
    <row r="141" spans="1:18" x14ac:dyDescent="0.25">
      <c r="A141">
        <f>IF(ISNUMBER(SEARCH(Cruise!$B$8,B141)),MAX($A$1:A140)+1,0)</f>
        <v>140</v>
      </c>
      <c r="B141" t="s">
        <v>879</v>
      </c>
      <c r="C141" t="s">
        <v>318</v>
      </c>
      <c r="D141">
        <v>11.2</v>
      </c>
      <c r="E141">
        <v>14.46</v>
      </c>
      <c r="F141">
        <v>71</v>
      </c>
      <c r="I141" t="str">
        <f>IFERROR(VLOOKUP(ROWS($I$2:I141),$A$2:$B$458,2,0),"")</f>
        <v>ENDEAVOUR A (GBR000A24205)</v>
      </c>
      <c r="N141" s="2"/>
      <c r="O141" s="2"/>
      <c r="Q141" s="1"/>
      <c r="R141" s="1"/>
    </row>
    <row r="142" spans="1:18" x14ac:dyDescent="0.25">
      <c r="A142">
        <f>IF(ISNUMBER(SEARCH(Cruise!$B$8,B142)),MAX($A$1:A141)+1,0)</f>
        <v>141</v>
      </c>
      <c r="B142" t="s">
        <v>880</v>
      </c>
      <c r="C142" t="s">
        <v>360</v>
      </c>
      <c r="D142">
        <v>24.12</v>
      </c>
      <c r="E142">
        <v>346</v>
      </c>
      <c r="F142">
        <v>749</v>
      </c>
      <c r="I142" t="str">
        <f>IFERROR(VLOOKUP(ROWS($I$2:I142),$A$2:$B$458,2,0),"")</f>
        <v>ENDURANCE (IRL000I00292)</v>
      </c>
      <c r="N142" s="2"/>
      <c r="O142" s="2"/>
      <c r="Q142" s="1"/>
      <c r="R142" s="1"/>
    </row>
    <row r="143" spans="1:18" x14ac:dyDescent="0.25">
      <c r="A143">
        <f>IF(ISNUMBER(SEARCH(Cruise!$B$8,B143)),MAX($A$1:A142)+1,0)</f>
        <v>142</v>
      </c>
      <c r="B143" t="s">
        <v>881</v>
      </c>
      <c r="C143" t="s">
        <v>184</v>
      </c>
      <c r="D143">
        <v>29.8</v>
      </c>
      <c r="E143">
        <v>128</v>
      </c>
      <c r="F143">
        <v>403</v>
      </c>
      <c r="I143" t="str">
        <f>IFERROR(VLOOKUP(ROWS($I$2:I143),$A$2:$B$458,2,0),"")</f>
        <v>ENTERPRISE I (IRL000I11612)</v>
      </c>
      <c r="N143" s="2"/>
      <c r="O143" s="2"/>
      <c r="Q143" s="1"/>
      <c r="R143" s="1"/>
    </row>
    <row r="144" spans="1:18" x14ac:dyDescent="0.25">
      <c r="A144">
        <f>IF(ISNUMBER(SEARCH(Cruise!$B$8,B144)),MAX($A$1:A143)+1,0)</f>
        <v>143</v>
      </c>
      <c r="B144" t="s">
        <v>882</v>
      </c>
      <c r="C144" t="s">
        <v>480</v>
      </c>
      <c r="D144">
        <v>11.58</v>
      </c>
      <c r="E144">
        <v>18.72</v>
      </c>
      <c r="F144">
        <v>94.75</v>
      </c>
      <c r="I144" t="str">
        <f>IFERROR(VLOOKUP(ROWS($I$2:I144),$A$2:$B$458,2,0),"")</f>
        <v>EOIN POL II (IRL000I10422)</v>
      </c>
      <c r="N144" s="2"/>
      <c r="O144" s="2"/>
      <c r="Q144" s="1"/>
      <c r="R144" s="1"/>
    </row>
    <row r="145" spans="1:18" x14ac:dyDescent="0.25">
      <c r="A145">
        <f>IF(ISNUMBER(SEARCH(Cruise!$B$8,B145)),MAX($A$1:A144)+1,0)</f>
        <v>144</v>
      </c>
      <c r="B145" t="s">
        <v>883</v>
      </c>
      <c r="C145" t="s">
        <v>467</v>
      </c>
      <c r="D145">
        <v>11.96</v>
      </c>
      <c r="E145">
        <v>12</v>
      </c>
      <c r="F145">
        <v>62.33</v>
      </c>
      <c r="I145" t="str">
        <f>IFERROR(VLOOKUP(ROWS($I$2:I145),$A$2:$B$458,2,0),"")</f>
        <v>ERRIS QUEEN (IRL000I13235)</v>
      </c>
      <c r="N145" s="2"/>
      <c r="O145" s="2"/>
      <c r="Q145" s="1"/>
      <c r="R145" s="1"/>
    </row>
    <row r="146" spans="1:18" x14ac:dyDescent="0.25">
      <c r="A146">
        <f>IF(ISNUMBER(SEARCH(Cruise!$B$8,B146)),MAX($A$1:A145)+1,0)</f>
        <v>145</v>
      </c>
      <c r="B146" t="s">
        <v>884</v>
      </c>
      <c r="C146" t="s">
        <v>436</v>
      </c>
      <c r="D146">
        <v>22.75</v>
      </c>
      <c r="E146">
        <v>222</v>
      </c>
      <c r="F146">
        <v>485</v>
      </c>
      <c r="I146" t="str">
        <f>IFERROR(VLOOKUP(ROWS($I$2:I146),$A$2:$B$458,2,0),"")</f>
        <v>ETERNAL DAWN (IRL000I13067)</v>
      </c>
      <c r="N146" s="2"/>
      <c r="O146" s="2"/>
      <c r="Q146" s="1"/>
      <c r="R146" s="1"/>
    </row>
    <row r="147" spans="1:18" x14ac:dyDescent="0.25">
      <c r="A147">
        <f>IF(ISNUMBER(SEARCH(Cruise!$B$8,B147)),MAX($A$1:A146)+1,0)</f>
        <v>146</v>
      </c>
      <c r="B147" t="s">
        <v>885</v>
      </c>
      <c r="C147" t="s">
        <v>514</v>
      </c>
      <c r="D147">
        <v>16.8</v>
      </c>
      <c r="E147">
        <v>138</v>
      </c>
      <c r="F147">
        <v>280</v>
      </c>
      <c r="I147" t="str">
        <f>IFERROR(VLOOKUP(ROWS($I$2:I147),$A$2:$B$458,2,0),"")</f>
        <v>EXCEL (GBR000C18047)</v>
      </c>
      <c r="N147" s="2"/>
      <c r="O147" s="2"/>
      <c r="Q147" s="1"/>
      <c r="R147" s="1"/>
    </row>
    <row r="148" spans="1:18" x14ac:dyDescent="0.25">
      <c r="A148">
        <f>IF(ISNUMBER(SEARCH(Cruise!$B$8,B148)),MAX($A$1:A147)+1,0)</f>
        <v>147</v>
      </c>
      <c r="B148" t="s">
        <v>886</v>
      </c>
      <c r="C148" t="s">
        <v>254</v>
      </c>
      <c r="D148">
        <v>11.55</v>
      </c>
      <c r="E148">
        <v>9.8000000000000007</v>
      </c>
      <c r="F148">
        <v>89.53</v>
      </c>
      <c r="I148" t="str">
        <f>IFERROR(VLOOKUP(ROWS($I$2:I148),$A$2:$B$458,2,0),"")</f>
        <v>FAIR MAIDEN (IRL000I10431)</v>
      </c>
      <c r="N148" s="2"/>
      <c r="O148" s="2"/>
      <c r="Q148" s="1"/>
      <c r="R148" s="1"/>
    </row>
    <row r="149" spans="1:18" x14ac:dyDescent="0.25">
      <c r="A149">
        <f>IF(ISNUMBER(SEARCH(Cruise!$B$8,B149)),MAX($A$1:A148)+1,0)</f>
        <v>148</v>
      </c>
      <c r="B149" t="s">
        <v>887</v>
      </c>
      <c r="C149" t="s">
        <v>255</v>
      </c>
      <c r="D149">
        <v>16.420000000000002</v>
      </c>
      <c r="E149">
        <v>53</v>
      </c>
      <c r="F149">
        <v>208.91</v>
      </c>
      <c r="I149" t="str">
        <f>IFERROR(VLOOKUP(ROWS($I$2:I149),$A$2:$B$458,2,0),"")</f>
        <v>FALCON OF YORK (IRL000I10434)</v>
      </c>
      <c r="N149" s="2"/>
      <c r="O149" s="2"/>
      <c r="Q149" s="1"/>
      <c r="R149" s="1"/>
    </row>
    <row r="150" spans="1:18" x14ac:dyDescent="0.25">
      <c r="A150">
        <f>IF(ISNUMBER(SEARCH(Cruise!$B$8,B150)),MAX($A$1:A149)+1,0)</f>
        <v>149</v>
      </c>
      <c r="B150" t="s">
        <v>888</v>
      </c>
      <c r="C150" t="s">
        <v>150</v>
      </c>
      <c r="D150">
        <v>12.19</v>
      </c>
      <c r="E150">
        <v>20.82</v>
      </c>
      <c r="F150">
        <v>94.75</v>
      </c>
      <c r="I150" t="str">
        <f>IFERROR(VLOOKUP(ROWS($I$2:I150),$A$2:$B$458,2,0),"")</f>
        <v>FAOILEAN BAN (IRL000I10436)</v>
      </c>
      <c r="N150" s="2"/>
      <c r="O150" s="2"/>
      <c r="Q150" s="1"/>
      <c r="R150" s="1"/>
    </row>
    <row r="151" spans="1:18" x14ac:dyDescent="0.25">
      <c r="A151">
        <f>IF(ISNUMBER(SEARCH(Cruise!$B$8,B151)),MAX($A$1:A150)+1,0)</f>
        <v>150</v>
      </c>
      <c r="B151" t="s">
        <v>889</v>
      </c>
      <c r="C151" t="s">
        <v>151</v>
      </c>
      <c r="D151">
        <v>10.67</v>
      </c>
      <c r="E151">
        <v>10.29</v>
      </c>
      <c r="F151">
        <v>94.75</v>
      </c>
      <c r="I151" t="str">
        <f>IFERROR(VLOOKUP(ROWS($I$2:I151),$A$2:$B$458,2,0),"")</f>
        <v>FAOILEAN NA MARA (IRL000I10437)</v>
      </c>
      <c r="N151" s="2"/>
      <c r="O151" s="2"/>
      <c r="Q151" s="1"/>
      <c r="R151" s="1"/>
    </row>
    <row r="152" spans="1:18" x14ac:dyDescent="0.25">
      <c r="A152">
        <f>IF(ISNUMBER(SEARCH(Cruise!$B$8,B152)),MAX($A$1:A151)+1,0)</f>
        <v>151</v>
      </c>
      <c r="B152" t="s">
        <v>890</v>
      </c>
      <c r="C152" t="s">
        <v>517</v>
      </c>
      <c r="D152">
        <v>12.18</v>
      </c>
      <c r="E152">
        <v>10.69</v>
      </c>
      <c r="F152">
        <v>89.53</v>
      </c>
      <c r="I152" t="str">
        <f>IFERROR(VLOOKUP(ROWS($I$2:I152),$A$2:$B$458,2,0),"")</f>
        <v>FASTNET FISHER (IRL000I10438)</v>
      </c>
      <c r="N152" s="2"/>
      <c r="O152" s="2"/>
      <c r="Q152" s="1"/>
      <c r="R152" s="1"/>
    </row>
    <row r="153" spans="1:18" x14ac:dyDescent="0.25">
      <c r="A153">
        <f>IF(ISNUMBER(SEARCH(Cruise!$B$8,B153)),MAX($A$1:A152)+1,0)</f>
        <v>152</v>
      </c>
      <c r="B153" t="s">
        <v>891</v>
      </c>
      <c r="C153" t="s">
        <v>323</v>
      </c>
      <c r="D153">
        <v>64.599999999999994</v>
      </c>
      <c r="E153">
        <v>1499</v>
      </c>
      <c r="F153">
        <v>2710</v>
      </c>
      <c r="I153" t="str">
        <f>IFERROR(VLOOKUP(ROWS($I$2:I153),$A$2:$B$458,2,0),"")</f>
        <v>FATHER MCKEE (IRL000I01275)</v>
      </c>
      <c r="N153" s="2"/>
      <c r="O153" s="2"/>
      <c r="Q153" s="1"/>
      <c r="R153" s="1"/>
    </row>
    <row r="154" spans="1:18" x14ac:dyDescent="0.25">
      <c r="A154">
        <f>IF(ISNUMBER(SEARCH(Cruise!$B$8,B154)),MAX($A$1:A153)+1,0)</f>
        <v>153</v>
      </c>
      <c r="B154" t="s">
        <v>892</v>
      </c>
      <c r="C154" t="s">
        <v>209</v>
      </c>
      <c r="D154">
        <v>17.739999999999998</v>
      </c>
      <c r="E154">
        <v>39</v>
      </c>
      <c r="F154">
        <v>171.6</v>
      </c>
      <c r="I154" t="str">
        <f>IFERROR(VLOOKUP(ROWS($I$2:I154),$A$2:$B$458,2,0),"")</f>
        <v>FAVOURITE (IRL000I12608)</v>
      </c>
      <c r="N154" s="2"/>
      <c r="O154" s="2"/>
      <c r="Q154" s="1"/>
      <c r="R154" s="1"/>
    </row>
    <row r="155" spans="1:18" x14ac:dyDescent="0.25">
      <c r="A155">
        <f>IF(ISNUMBER(SEARCH(Cruise!$B$8,B155)),MAX($A$1:A154)+1,0)</f>
        <v>154</v>
      </c>
      <c r="B155" t="s">
        <v>893</v>
      </c>
      <c r="C155" t="s">
        <v>152</v>
      </c>
      <c r="D155">
        <v>10.36</v>
      </c>
      <c r="E155">
        <v>7.37</v>
      </c>
      <c r="F155">
        <v>71.63</v>
      </c>
      <c r="I155" t="str">
        <f>IFERROR(VLOOKUP(ROWS($I$2:I155),$A$2:$B$458,2,0),"")</f>
        <v>FEARLESS II (IRL000I10445)</v>
      </c>
      <c r="N155" s="2"/>
      <c r="O155" s="2"/>
      <c r="Q155" s="1"/>
      <c r="R155" s="1"/>
    </row>
    <row r="156" spans="1:18" x14ac:dyDescent="0.25">
      <c r="A156">
        <f>IF(ISNUMBER(SEARCH(Cruise!$B$8,B156)),MAX($A$1:A155)+1,0)</f>
        <v>155</v>
      </c>
      <c r="B156" t="s">
        <v>894</v>
      </c>
      <c r="C156" t="s">
        <v>285</v>
      </c>
      <c r="D156">
        <v>58</v>
      </c>
      <c r="E156">
        <v>1093</v>
      </c>
      <c r="F156">
        <v>2710</v>
      </c>
      <c r="I156" t="str">
        <f>IFERROR(VLOOKUP(ROWS($I$2:I156),$A$2:$B$458,2,0),"")</f>
        <v>FELUCCA (IRL000I11713)</v>
      </c>
      <c r="N156" s="2"/>
      <c r="O156" s="2"/>
      <c r="Q156" s="1"/>
      <c r="R156" s="1"/>
    </row>
    <row r="157" spans="1:18" x14ac:dyDescent="0.25">
      <c r="A157">
        <f>IF(ISNUMBER(SEARCH(Cruise!$B$8,B157)),MAX($A$1:A156)+1,0)</f>
        <v>156</v>
      </c>
      <c r="B157" t="s">
        <v>895</v>
      </c>
      <c r="C157" t="s">
        <v>515</v>
      </c>
      <c r="D157">
        <v>21.02</v>
      </c>
      <c r="E157">
        <v>117</v>
      </c>
      <c r="F157">
        <v>309</v>
      </c>
      <c r="I157" t="str">
        <f>IFERROR(VLOOKUP(ROWS($I$2:I157),$A$2:$B$458,2,0),"")</f>
        <v>FERTILE (GBR000A10891)</v>
      </c>
      <c r="N157" s="2"/>
      <c r="O157" s="2"/>
      <c r="Q157" s="1"/>
      <c r="R157" s="1"/>
    </row>
    <row r="158" spans="1:18" x14ac:dyDescent="0.25">
      <c r="A158">
        <f>IF(ISNUMBER(SEARCH(Cruise!$B$8,B158)),MAX($A$1:A157)+1,0)</f>
        <v>157</v>
      </c>
      <c r="B158" t="s">
        <v>896</v>
      </c>
      <c r="C158" t="s">
        <v>256</v>
      </c>
      <c r="D158">
        <v>11.2</v>
      </c>
      <c r="E158">
        <v>8.73</v>
      </c>
      <c r="F158">
        <v>89.53</v>
      </c>
      <c r="I158" t="str">
        <f>IFERROR(VLOOKUP(ROWS($I$2:I158),$A$2:$B$458,2,0),"")</f>
        <v>FINBARR MARTIN (IRL000I10450)</v>
      </c>
      <c r="N158" s="2"/>
      <c r="O158" s="2"/>
      <c r="Q158" s="1"/>
      <c r="R158" s="1"/>
    </row>
    <row r="159" spans="1:18" x14ac:dyDescent="0.25">
      <c r="A159">
        <f>IF(ISNUMBER(SEARCH(Cruise!$B$8,B159)),MAX($A$1:A158)+1,0)</f>
        <v>158</v>
      </c>
      <c r="B159" t="s">
        <v>897</v>
      </c>
      <c r="C159" t="s">
        <v>470</v>
      </c>
      <c r="D159">
        <v>11.98</v>
      </c>
      <c r="E159">
        <v>18.28</v>
      </c>
      <c r="F159">
        <v>89.52</v>
      </c>
      <c r="I159" t="str">
        <f>IFERROR(VLOOKUP(ROWS($I$2:I159),$A$2:$B$458,2,0),"")</f>
        <v>FIONA (IRL001I13572)</v>
      </c>
      <c r="N159" s="2"/>
      <c r="O159" s="2"/>
      <c r="Q159" s="1"/>
      <c r="R159" s="1"/>
    </row>
    <row r="160" spans="1:18" x14ac:dyDescent="0.25">
      <c r="A160">
        <f>IF(ISNUMBER(SEARCH(Cruise!$B$8,B160)),MAX($A$1:A159)+1,0)</f>
        <v>159</v>
      </c>
      <c r="B160" t="s">
        <v>898</v>
      </c>
      <c r="C160" t="s">
        <v>518</v>
      </c>
      <c r="D160">
        <v>10.97</v>
      </c>
      <c r="E160">
        <v>9.99</v>
      </c>
      <c r="F160">
        <v>80</v>
      </c>
      <c r="I160" t="str">
        <f>IFERROR(VLOOKUP(ROWS($I$2:I160),$A$2:$B$458,2,0),"")</f>
        <v>FIONA DAVID (IRL000I10455)</v>
      </c>
      <c r="N160" s="2"/>
      <c r="O160" s="2"/>
      <c r="Q160" s="1"/>
      <c r="R160" s="1"/>
    </row>
    <row r="161" spans="1:18" x14ac:dyDescent="0.25">
      <c r="A161">
        <f>IF(ISNUMBER(SEARCH(Cruise!$B$8,B161)),MAX($A$1:A160)+1,0)</f>
        <v>160</v>
      </c>
      <c r="B161" t="s">
        <v>899</v>
      </c>
      <c r="C161" t="s">
        <v>297</v>
      </c>
      <c r="D161">
        <v>26</v>
      </c>
      <c r="E161">
        <v>243</v>
      </c>
      <c r="F161">
        <v>448</v>
      </c>
      <c r="I161" t="str">
        <f>IFERROR(VLOOKUP(ROWS($I$2:I161),$A$2:$B$458,2,0),"")</f>
        <v>FIONA K II (IRL000I12531)</v>
      </c>
      <c r="N161" s="2"/>
      <c r="O161" s="2"/>
      <c r="Q161" s="1"/>
      <c r="R161" s="1"/>
    </row>
    <row r="162" spans="1:18" x14ac:dyDescent="0.25">
      <c r="A162">
        <f>IF(ISNUMBER(SEARCH(Cruise!$B$8,B162)),MAX($A$1:A161)+1,0)</f>
        <v>161</v>
      </c>
      <c r="B162" t="s">
        <v>900</v>
      </c>
      <c r="C162" t="s">
        <v>444</v>
      </c>
      <c r="D162">
        <v>5.93</v>
      </c>
      <c r="E162">
        <v>1.0900000000000001</v>
      </c>
      <c r="F162">
        <v>7.39</v>
      </c>
      <c r="I162" t="str">
        <f>IFERROR(VLOOKUP(ROWS($I$2:I162),$A$2:$B$458,2,0),"")</f>
        <v>FIONA MAJELLA II (GBR000B14619)</v>
      </c>
      <c r="N162" s="2"/>
      <c r="O162" s="2"/>
      <c r="Q162" s="1"/>
      <c r="R162" s="1"/>
    </row>
    <row r="163" spans="1:18" x14ac:dyDescent="0.25">
      <c r="A163">
        <f>IF(ISNUMBER(SEARCH(Cruise!$B$8,B163)),MAX($A$1:A162)+1,0)</f>
        <v>162</v>
      </c>
      <c r="B163" t="s">
        <v>901</v>
      </c>
      <c r="C163" t="s">
        <v>191</v>
      </c>
      <c r="D163">
        <v>27.3</v>
      </c>
      <c r="E163">
        <v>183</v>
      </c>
      <c r="F163">
        <v>331</v>
      </c>
      <c r="I163" t="str">
        <f>IFERROR(VLOOKUP(ROWS($I$2:I163),$A$2:$B$458,2,0),"")</f>
        <v>FLEETWOOD LADY (BEL040031974)</v>
      </c>
      <c r="N163" s="2"/>
      <c r="O163" s="2"/>
      <c r="Q163" s="1"/>
      <c r="R163" s="1"/>
    </row>
    <row r="164" spans="1:18" x14ac:dyDescent="0.25">
      <c r="A164">
        <f>IF(ISNUMBER(SEARCH(Cruise!$B$8,B164)),MAX($A$1:A163)+1,0)</f>
        <v>163</v>
      </c>
      <c r="B164" t="s">
        <v>902</v>
      </c>
      <c r="C164" t="s">
        <v>153</v>
      </c>
      <c r="D164">
        <v>24.23</v>
      </c>
      <c r="E164">
        <v>164</v>
      </c>
      <c r="F164">
        <v>447.66</v>
      </c>
      <c r="I164" t="str">
        <f>IFERROR(VLOOKUP(ROWS($I$2:I164),$A$2:$B$458,2,0),"")</f>
        <v>FORT AENGUS (IRL000I10470)</v>
      </c>
      <c r="N164" s="2"/>
      <c r="O164" s="2"/>
      <c r="Q164" s="1"/>
      <c r="R164" s="1"/>
    </row>
    <row r="165" spans="1:18" x14ac:dyDescent="0.25">
      <c r="A165">
        <f>IF(ISNUMBER(SEARCH(Cruise!$B$8,B165)),MAX($A$1:A164)+1,0)</f>
        <v>164</v>
      </c>
      <c r="B165" t="s">
        <v>903</v>
      </c>
      <c r="C165" t="s">
        <v>192</v>
      </c>
      <c r="D165">
        <v>11.1</v>
      </c>
      <c r="E165">
        <v>10.15</v>
      </c>
      <c r="F165">
        <v>89</v>
      </c>
      <c r="I165" t="str">
        <f>IFERROR(VLOOKUP(ROWS($I$2:I165),$A$2:$B$458,2,0),"")</f>
        <v>FORTH RANGER (GBR000A12084)</v>
      </c>
      <c r="N165" s="2"/>
      <c r="O165" s="2"/>
      <c r="Q165" s="1"/>
      <c r="R165" s="1"/>
    </row>
    <row r="166" spans="1:18" x14ac:dyDescent="0.25">
      <c r="A166">
        <f>IF(ISNUMBER(SEARCH(Cruise!$B$8,B166)),MAX($A$1:A165)+1,0)</f>
        <v>165</v>
      </c>
      <c r="B166" t="s">
        <v>904</v>
      </c>
      <c r="C166" t="s">
        <v>207</v>
      </c>
      <c r="D166">
        <v>20.260000000000002</v>
      </c>
      <c r="E166">
        <v>101</v>
      </c>
      <c r="F166">
        <v>230</v>
      </c>
      <c r="I166" t="str">
        <f>IFERROR(VLOOKUP(ROWS($I$2:I166),$A$2:$B$458,2,0),"")</f>
        <v>FOYLE FISHER (IRL000I12573)</v>
      </c>
      <c r="N166" s="2"/>
      <c r="O166" s="2"/>
      <c r="Q166" s="1"/>
      <c r="R166" s="1"/>
    </row>
    <row r="167" spans="1:18" x14ac:dyDescent="0.25">
      <c r="A167">
        <f>IF(ISNUMBER(SEARCH(Cruise!$B$8,B167)),MAX($A$1:A166)+1,0)</f>
        <v>166</v>
      </c>
      <c r="B167" t="s">
        <v>905</v>
      </c>
      <c r="C167" t="s">
        <v>551</v>
      </c>
      <c r="D167">
        <v>25.08</v>
      </c>
      <c r="E167">
        <v>190</v>
      </c>
      <c r="F167">
        <v>600</v>
      </c>
      <c r="I167" t="str">
        <f>IFERROR(VLOOKUP(ROWS($I$2:I167),$A$2:$B$458,2,0),"")</f>
        <v>FOYLE WARRIOR (IRL000I12507)</v>
      </c>
      <c r="N167" s="2"/>
      <c r="O167" s="2"/>
      <c r="Q167" s="1"/>
      <c r="R167" s="1"/>
    </row>
    <row r="168" spans="1:18" x14ac:dyDescent="0.25">
      <c r="A168">
        <f>IF(ISNUMBER(SEARCH(Cruise!$B$8,B168)),MAX($A$1:A167)+1,0)</f>
        <v>167</v>
      </c>
      <c r="B168" t="s">
        <v>906</v>
      </c>
      <c r="C168" t="s">
        <v>423</v>
      </c>
      <c r="D168">
        <v>24.95</v>
      </c>
      <c r="E168">
        <v>172</v>
      </c>
      <c r="F168">
        <v>442</v>
      </c>
      <c r="I168" t="str">
        <f>IFERROR(VLOOKUP(ROWS($I$2:I168),$A$2:$B$458,2,0),"")</f>
        <v>FRAGRANT CLOUD (FRA000506967)</v>
      </c>
      <c r="N168" s="2"/>
      <c r="O168" s="2"/>
      <c r="Q168" s="1"/>
      <c r="R168" s="1"/>
    </row>
    <row r="169" spans="1:18" x14ac:dyDescent="0.25">
      <c r="A169">
        <f>IF(ISNUMBER(SEARCH(Cruise!$B$8,B169)),MAX($A$1:A168)+1,0)</f>
        <v>168</v>
      </c>
      <c r="B169" t="s">
        <v>907</v>
      </c>
      <c r="C169" t="s">
        <v>570</v>
      </c>
      <c r="D169">
        <v>12.45</v>
      </c>
      <c r="E169">
        <v>18.850000000000001</v>
      </c>
      <c r="F169">
        <v>89</v>
      </c>
      <c r="I169" t="str">
        <f>IFERROR(VLOOKUP(ROWS($I$2:I169),$A$2:$B$458,2,0),"")</f>
        <v>FRAN LEON III (IRL000I14009)</v>
      </c>
      <c r="N169" s="2"/>
      <c r="O169" s="2"/>
      <c r="Q169" s="1"/>
      <c r="R169" s="1"/>
    </row>
    <row r="170" spans="1:18" x14ac:dyDescent="0.25">
      <c r="A170">
        <f>IF(ISNUMBER(SEARCH(Cruise!$B$8,B170)),MAX($A$1:A169)+1,0)</f>
        <v>169</v>
      </c>
      <c r="B170" t="s">
        <v>908</v>
      </c>
      <c r="C170" t="s">
        <v>440</v>
      </c>
      <c r="D170">
        <v>11.12</v>
      </c>
      <c r="E170">
        <v>9.48</v>
      </c>
      <c r="F170">
        <v>96</v>
      </c>
      <c r="I170" t="str">
        <f>IFERROR(VLOOKUP(ROWS($I$2:I170),$A$2:$B$458,2,0),"")</f>
        <v>GADUS (GBR000B10933)</v>
      </c>
      <c r="N170" s="2"/>
      <c r="O170" s="2"/>
      <c r="Q170" s="1"/>
      <c r="R170" s="1"/>
    </row>
    <row r="171" spans="1:18" x14ac:dyDescent="0.25">
      <c r="A171">
        <f>IF(ISNUMBER(SEARCH(Cruise!$B$8,B171)),MAX($A$1:A170)+1,0)</f>
        <v>170</v>
      </c>
      <c r="B171" t="s">
        <v>909</v>
      </c>
      <c r="C171" t="s">
        <v>543</v>
      </c>
      <c r="D171">
        <v>11.58</v>
      </c>
      <c r="E171">
        <v>13.17</v>
      </c>
      <c r="F171">
        <v>160.41</v>
      </c>
      <c r="I171" t="str">
        <f>IFERROR(VLOOKUP(ROWS($I$2:I171),$A$2:$B$458,2,0),"")</f>
        <v>GAIA (IRL000I10488)</v>
      </c>
      <c r="N171" s="2"/>
      <c r="O171" s="2"/>
      <c r="Q171" s="1"/>
      <c r="R171" s="1"/>
    </row>
    <row r="172" spans="1:18" x14ac:dyDescent="0.25">
      <c r="A172">
        <f>IF(ISNUMBER(SEARCH(Cruise!$B$8,B172)),MAX($A$1:A171)+1,0)</f>
        <v>171</v>
      </c>
      <c r="B172" t="s">
        <v>910</v>
      </c>
      <c r="C172" t="s">
        <v>293</v>
      </c>
      <c r="D172">
        <v>11.47</v>
      </c>
      <c r="E172">
        <v>8.5500000000000007</v>
      </c>
      <c r="F172">
        <v>33</v>
      </c>
      <c r="I172" t="str">
        <f>IFERROR(VLOOKUP(ROWS($I$2:I172),$A$2:$B$458,2,0),"")</f>
        <v>GANNET (IRL000I11968)</v>
      </c>
      <c r="N172" s="2"/>
      <c r="O172" s="2"/>
      <c r="Q172" s="1"/>
      <c r="R172" s="1"/>
    </row>
    <row r="173" spans="1:18" x14ac:dyDescent="0.25">
      <c r="A173">
        <f>IF(ISNUMBER(SEARCH(Cruise!$B$8,B173)),MAX($A$1:A172)+1,0)</f>
        <v>172</v>
      </c>
      <c r="B173" t="s">
        <v>911</v>
      </c>
      <c r="C173" t="s">
        <v>183</v>
      </c>
      <c r="D173">
        <v>12.96</v>
      </c>
      <c r="E173">
        <v>10.73</v>
      </c>
      <c r="F173">
        <v>132</v>
      </c>
      <c r="I173" t="str">
        <f>IFERROR(VLOOKUP(ROWS($I$2:I173),$A$2:$B$458,2,0),"")</f>
        <v>GARVIN ISLES (IRL000I11567)</v>
      </c>
      <c r="N173" s="2"/>
      <c r="O173" s="2"/>
      <c r="Q173" s="1"/>
      <c r="R173" s="1"/>
    </row>
    <row r="174" spans="1:18" x14ac:dyDescent="0.25">
      <c r="A174">
        <f>IF(ISNUMBER(SEARCH(Cruise!$B$8,B174)),MAX($A$1:A173)+1,0)</f>
        <v>173</v>
      </c>
      <c r="B174" t="s">
        <v>912</v>
      </c>
      <c r="C174" t="s">
        <v>341</v>
      </c>
      <c r="D174">
        <v>11.73</v>
      </c>
      <c r="E174">
        <v>8.01</v>
      </c>
      <c r="F174">
        <v>53.72</v>
      </c>
      <c r="I174" t="str">
        <f>IFERROR(VLOOKUP(ROWS($I$2:I174),$A$2:$B$458,2,0),"")</f>
        <v>GEM I (GBR000A10539)</v>
      </c>
      <c r="N174" s="2"/>
      <c r="O174" s="2"/>
      <c r="Q174" s="1"/>
      <c r="R174" s="1"/>
    </row>
    <row r="175" spans="1:18" x14ac:dyDescent="0.25">
      <c r="A175">
        <f>IF(ISNUMBER(SEARCH(Cruise!$B$8,B175)),MAX($A$1:A174)+1,0)</f>
        <v>174</v>
      </c>
      <c r="B175" t="s">
        <v>913</v>
      </c>
      <c r="C175" t="s">
        <v>237</v>
      </c>
      <c r="D175">
        <v>11.43</v>
      </c>
      <c r="E175">
        <v>10.8</v>
      </c>
      <c r="F175">
        <v>93.26</v>
      </c>
      <c r="I175" t="str">
        <f>IFERROR(VLOOKUP(ROWS($I$2:I175),$A$2:$B$458,2,0),"")</f>
        <v>GEMMA (IRL000I10497)</v>
      </c>
      <c r="N175" s="2"/>
      <c r="O175" s="2"/>
      <c r="Q175" s="1"/>
      <c r="R175" s="1"/>
    </row>
    <row r="176" spans="1:18" x14ac:dyDescent="0.25">
      <c r="A176">
        <f>IF(ISNUMBER(SEARCH(Cruise!$B$8,B176)),MAX($A$1:A175)+1,0)</f>
        <v>175</v>
      </c>
      <c r="B176" t="s">
        <v>914</v>
      </c>
      <c r="C176" t="s">
        <v>594</v>
      </c>
      <c r="D176">
        <v>53</v>
      </c>
      <c r="E176">
        <v>1152</v>
      </c>
      <c r="F176">
        <v>2720</v>
      </c>
      <c r="I176" t="str">
        <f>IFERROR(VLOOKUP(ROWS($I$2:I176),$A$2:$B$458,2,0),"")</f>
        <v>GENESIS II (IRL000I14253)</v>
      </c>
      <c r="N176" s="2"/>
      <c r="O176" s="2"/>
      <c r="Q176" s="1"/>
      <c r="R176" s="1"/>
    </row>
    <row r="177" spans="1:18" x14ac:dyDescent="0.25">
      <c r="A177">
        <f>IF(ISNUMBER(SEARCH(Cruise!$B$8,B177)),MAX($A$1:A176)+1,0)</f>
        <v>176</v>
      </c>
      <c r="B177" t="s">
        <v>915</v>
      </c>
      <c r="C177" t="s">
        <v>427</v>
      </c>
      <c r="D177">
        <v>11.58</v>
      </c>
      <c r="E177">
        <v>8.64</v>
      </c>
      <c r="F177">
        <v>96</v>
      </c>
      <c r="I177" t="str">
        <f>IFERROR(VLOOKUP(ROWS($I$2:I177),$A$2:$B$458,2,0),"")</f>
        <v>GENNESARET (GBR000B11570)</v>
      </c>
      <c r="N177" s="2"/>
      <c r="O177" s="2"/>
      <c r="Q177" s="1"/>
      <c r="R177" s="1"/>
    </row>
    <row r="178" spans="1:18" x14ac:dyDescent="0.25">
      <c r="A178">
        <f>IF(ISNUMBER(SEARCH(Cruise!$B$8,B178)),MAX($A$1:A177)+1,0)</f>
        <v>177</v>
      </c>
      <c r="B178" t="s">
        <v>916</v>
      </c>
      <c r="C178" t="s">
        <v>447</v>
      </c>
      <c r="D178">
        <v>5.13</v>
      </c>
      <c r="E178">
        <v>0.66</v>
      </c>
      <c r="F178">
        <v>3.73</v>
      </c>
      <c r="I178" t="str">
        <f>IFERROR(VLOOKUP(ROWS($I$2:I178),$A$2:$B$458,2,0),"")</f>
        <v>GERDIE (IRL000I14097)</v>
      </c>
      <c r="N178" s="2"/>
      <c r="O178" s="2"/>
      <c r="Q178" s="1"/>
      <c r="R178" s="1"/>
    </row>
    <row r="179" spans="1:18" x14ac:dyDescent="0.25">
      <c r="A179">
        <f>IF(ISNUMBER(SEARCH(Cruise!$B$8,B179)),MAX($A$1:A178)+1,0)</f>
        <v>178</v>
      </c>
      <c r="B179" t="s">
        <v>917</v>
      </c>
      <c r="C179" t="s">
        <v>460</v>
      </c>
      <c r="D179">
        <v>11.63</v>
      </c>
      <c r="E179">
        <v>14.61</v>
      </c>
      <c r="F179">
        <v>64</v>
      </c>
      <c r="I179" t="str">
        <f>IFERROR(VLOOKUP(ROWS($I$2:I179),$A$2:$B$458,2,0),"")</f>
        <v>GIRL DENISE (IRL000I12612)</v>
      </c>
      <c r="N179" s="2"/>
      <c r="O179" s="2"/>
      <c r="Q179" s="1"/>
      <c r="R179" s="1"/>
    </row>
    <row r="180" spans="1:18" x14ac:dyDescent="0.25">
      <c r="A180">
        <f>IF(ISNUMBER(SEARCH(Cruise!$B$8,B180)),MAX($A$1:A179)+1,0)</f>
        <v>179</v>
      </c>
      <c r="B180" t="s">
        <v>918</v>
      </c>
      <c r="C180" t="s">
        <v>238</v>
      </c>
      <c r="D180">
        <v>14.81</v>
      </c>
      <c r="E180">
        <v>41</v>
      </c>
      <c r="F180">
        <v>186.52</v>
      </c>
      <c r="I180" t="str">
        <f>IFERROR(VLOOKUP(ROWS($I$2:I180),$A$2:$B$458,2,0),"")</f>
        <v>GIRL FIONA (IRL000I10514)</v>
      </c>
      <c r="N180" s="2"/>
      <c r="O180" s="2"/>
      <c r="Q180" s="1"/>
      <c r="R180" s="1"/>
    </row>
    <row r="181" spans="1:18" x14ac:dyDescent="0.25">
      <c r="A181">
        <f>IF(ISNUMBER(SEARCH(Cruise!$B$8,B181)),MAX($A$1:A180)+1,0)</f>
        <v>180</v>
      </c>
      <c r="B181" t="s">
        <v>919</v>
      </c>
      <c r="C181" t="s">
        <v>239</v>
      </c>
      <c r="D181">
        <v>19.809999999999999</v>
      </c>
      <c r="E181">
        <v>126</v>
      </c>
      <c r="F181">
        <v>309.63</v>
      </c>
      <c r="I181" t="str">
        <f>IFERROR(VLOOKUP(ROWS($I$2:I181),$A$2:$B$458,2,0),"")</f>
        <v>GIRL GERALDINE (IRL000I10515)</v>
      </c>
      <c r="N181" s="2"/>
      <c r="O181" s="2"/>
      <c r="Q181" s="1"/>
      <c r="R181" s="1"/>
    </row>
    <row r="182" spans="1:18" x14ac:dyDescent="0.25">
      <c r="A182">
        <f>IF(ISNUMBER(SEARCH(Cruise!$B$8,B182)),MAX($A$1:A181)+1,0)</f>
        <v>181</v>
      </c>
      <c r="B182" t="s">
        <v>920</v>
      </c>
      <c r="C182" t="s">
        <v>327</v>
      </c>
      <c r="D182">
        <v>45</v>
      </c>
      <c r="E182">
        <v>663</v>
      </c>
      <c r="F182">
        <v>1670</v>
      </c>
      <c r="I182" t="str">
        <f>IFERROR(VLOOKUP(ROWS($I$2:I182),$A$2:$B$458,2,0),"")</f>
        <v>GIRL STEPHANIE (IRL000I01395)</v>
      </c>
      <c r="N182" s="2"/>
      <c r="O182" s="2"/>
      <c r="Q182" s="1"/>
      <c r="R182" s="1"/>
    </row>
    <row r="183" spans="1:18" x14ac:dyDescent="0.25">
      <c r="A183">
        <f>IF(ISNUMBER(SEARCH(Cruise!$B$8,B183)),MAX($A$1:A182)+1,0)</f>
        <v>182</v>
      </c>
      <c r="B183" t="s">
        <v>921</v>
      </c>
      <c r="C183" t="s">
        <v>431</v>
      </c>
      <c r="D183">
        <v>11.25</v>
      </c>
      <c r="E183">
        <v>12.32</v>
      </c>
      <c r="F183">
        <v>82</v>
      </c>
      <c r="I183" t="str">
        <f>IFERROR(VLOOKUP(ROWS($I$2:I183),$A$2:$B$458,2,0),"")</f>
        <v>GLENRINNES (GBR000B12716)</v>
      </c>
      <c r="N183" s="2"/>
      <c r="O183" s="2"/>
      <c r="Q183" s="1"/>
      <c r="R183" s="1"/>
    </row>
    <row r="184" spans="1:18" x14ac:dyDescent="0.25">
      <c r="A184">
        <f>IF(ISNUMBER(SEARCH(Cruise!$B$8,B184)),MAX($A$1:A183)+1,0)</f>
        <v>183</v>
      </c>
      <c r="B184" t="s">
        <v>922</v>
      </c>
      <c r="C184" t="s">
        <v>212</v>
      </c>
      <c r="D184">
        <v>24.5</v>
      </c>
      <c r="E184">
        <v>230</v>
      </c>
      <c r="F184">
        <v>410.36</v>
      </c>
      <c r="I184" t="str">
        <f>IFERROR(VLOOKUP(ROWS($I$2:I184),$A$2:$B$458,2,0),"")</f>
        <v>GLOR NA DTONN (IRL000I00146)</v>
      </c>
      <c r="N184" s="2"/>
      <c r="O184" s="2"/>
      <c r="Q184" s="1"/>
      <c r="R184" s="1"/>
    </row>
    <row r="185" spans="1:18" x14ac:dyDescent="0.25">
      <c r="A185">
        <f>IF(ISNUMBER(SEARCH(Cruise!$B$8,B185)),MAX($A$1:A184)+1,0)</f>
        <v>184</v>
      </c>
      <c r="B185" t="s">
        <v>923</v>
      </c>
      <c r="C185" t="s">
        <v>182</v>
      </c>
      <c r="D185">
        <v>26.15</v>
      </c>
      <c r="E185">
        <v>140</v>
      </c>
      <c r="F185">
        <v>448</v>
      </c>
      <c r="I185" t="str">
        <f>IFERROR(VLOOKUP(ROWS($I$2:I185),$A$2:$B$458,2,0),"")</f>
        <v>GOLDEN FEATHER (NLD196700572)</v>
      </c>
      <c r="N185" s="2"/>
      <c r="O185" s="2"/>
      <c r="Q185" s="1"/>
      <c r="R185" s="1"/>
    </row>
    <row r="186" spans="1:18" x14ac:dyDescent="0.25">
      <c r="A186">
        <f>IF(ISNUMBER(SEARCH(Cruise!$B$8,B186)),MAX($A$1:A185)+1,0)</f>
        <v>185</v>
      </c>
      <c r="B186" t="s">
        <v>924</v>
      </c>
      <c r="C186" t="s">
        <v>349</v>
      </c>
      <c r="D186">
        <v>11.27</v>
      </c>
      <c r="E186">
        <v>10.77</v>
      </c>
      <c r="F186">
        <v>53.72</v>
      </c>
      <c r="I186" t="str">
        <f>IFERROR(VLOOKUP(ROWS($I$2:I186),$A$2:$B$458,2,0),"")</f>
        <v>GOLDEN RULE II (GBR000A13449)</v>
      </c>
      <c r="N186" s="2"/>
      <c r="O186" s="2"/>
      <c r="Q186" s="1"/>
      <c r="R186" s="1"/>
    </row>
    <row r="187" spans="1:18" x14ac:dyDescent="0.25">
      <c r="A187">
        <f>IF(ISNUMBER(SEARCH(Cruise!$B$8,B187)),MAX($A$1:A186)+1,0)</f>
        <v>186</v>
      </c>
      <c r="B187" t="s">
        <v>925</v>
      </c>
      <c r="C187" t="s">
        <v>221</v>
      </c>
      <c r="D187">
        <v>21.7</v>
      </c>
      <c r="E187">
        <v>183</v>
      </c>
      <c r="F187">
        <v>460</v>
      </c>
      <c r="I187" t="str">
        <f>IFERROR(VLOOKUP(ROWS($I$2:I187),$A$2:$B$458,2,0),"")</f>
        <v>GREEN ISLE (GBR000C16911)</v>
      </c>
      <c r="N187" s="2"/>
      <c r="O187" s="2"/>
      <c r="Q187" s="1"/>
      <c r="R187" s="1"/>
    </row>
    <row r="188" spans="1:18" x14ac:dyDescent="0.25">
      <c r="A188">
        <f>IF(ISNUMBER(SEARCH(Cruise!$B$8,B188)),MAX($A$1:A187)+1,0)</f>
        <v>187</v>
      </c>
      <c r="B188" t="s">
        <v>926</v>
      </c>
      <c r="C188" t="s">
        <v>390</v>
      </c>
      <c r="D188">
        <v>10.38</v>
      </c>
      <c r="E188">
        <v>6.17</v>
      </c>
      <c r="F188">
        <v>52</v>
      </c>
      <c r="I188" t="str">
        <f>IFERROR(VLOOKUP(ROWS($I$2:I188),$A$2:$B$458,2,0),"")</f>
        <v>GREENORE (IRL000I10559)</v>
      </c>
      <c r="N188" s="2"/>
      <c r="O188" s="2"/>
      <c r="Q188" s="1"/>
      <c r="R188" s="1"/>
    </row>
    <row r="189" spans="1:18" x14ac:dyDescent="0.25">
      <c r="A189">
        <f>IF(ISNUMBER(SEARCH(Cruise!$B$8,B189)),MAX($A$1:A188)+1,0)</f>
        <v>188</v>
      </c>
      <c r="B189" t="s">
        <v>927</v>
      </c>
      <c r="C189" t="s">
        <v>329</v>
      </c>
      <c r="D189">
        <v>12.02</v>
      </c>
      <c r="E189">
        <v>17.88</v>
      </c>
      <c r="F189">
        <v>90</v>
      </c>
      <c r="I189" t="str">
        <f>IFERROR(VLOOKUP(ROWS($I$2:I189),$A$2:$B$458,2,0),"")</f>
        <v>GUIDING LIGHT II (GBR000A21536)</v>
      </c>
      <c r="N189" s="2"/>
      <c r="O189" s="2"/>
      <c r="Q189" s="1"/>
      <c r="R189" s="1"/>
    </row>
    <row r="190" spans="1:18" x14ac:dyDescent="0.25">
      <c r="A190">
        <f>IF(ISNUMBER(SEARCH(Cruise!$B$8,B190)),MAX($A$1:A189)+1,0)</f>
        <v>189</v>
      </c>
      <c r="B190" t="s">
        <v>928</v>
      </c>
      <c r="C190" t="s">
        <v>219</v>
      </c>
      <c r="D190">
        <v>26.9</v>
      </c>
      <c r="E190">
        <v>279</v>
      </c>
      <c r="F190">
        <v>375</v>
      </c>
      <c r="I190" t="str">
        <f>IFERROR(VLOOKUP(ROWS($I$2:I190),$A$2:$B$458,2,0),"")</f>
        <v>GUIDING STAR II (IRL000I00758)</v>
      </c>
      <c r="N190" s="2"/>
      <c r="O190" s="2"/>
      <c r="Q190" s="1"/>
      <c r="R190" s="1"/>
    </row>
    <row r="191" spans="1:18" x14ac:dyDescent="0.25">
      <c r="A191">
        <f>IF(ISNUMBER(SEARCH(Cruise!$B$8,B191)),MAX($A$1:A190)+1,0)</f>
        <v>190</v>
      </c>
      <c r="B191" t="s">
        <v>929</v>
      </c>
      <c r="C191" t="s">
        <v>301</v>
      </c>
      <c r="D191">
        <v>20.399999999999999</v>
      </c>
      <c r="E191">
        <v>103</v>
      </c>
      <c r="F191">
        <v>360</v>
      </c>
      <c r="I191" t="str">
        <f>IFERROR(VLOOKUP(ROWS($I$2:I191),$A$2:$B$458,2,0),"")</f>
        <v>HANNAH J (FRA000585033)</v>
      </c>
      <c r="N191" s="2"/>
      <c r="O191" s="2"/>
      <c r="Q191" s="1"/>
      <c r="R191" s="1"/>
    </row>
    <row r="192" spans="1:18" x14ac:dyDescent="0.25">
      <c r="A192">
        <f>IF(ISNUMBER(SEARCH(Cruise!$B$8,B192)),MAX($A$1:A191)+1,0)</f>
        <v>191</v>
      </c>
      <c r="B192" t="s">
        <v>930</v>
      </c>
      <c r="C192" t="s">
        <v>519</v>
      </c>
      <c r="D192">
        <v>10.56</v>
      </c>
      <c r="E192">
        <v>9.2100000000000009</v>
      </c>
      <c r="F192">
        <v>44</v>
      </c>
      <c r="I192" t="str">
        <f>IFERROR(VLOOKUP(ROWS($I$2:I192),$A$2:$B$458,2,0),"")</f>
        <v>HEATHER BERRY (IRL000I10569)</v>
      </c>
      <c r="N192" s="2"/>
      <c r="O192" s="2"/>
      <c r="Q192" s="1"/>
      <c r="R192" s="1"/>
    </row>
    <row r="193" spans="1:18" x14ac:dyDescent="0.25">
      <c r="A193">
        <f>IF(ISNUMBER(SEARCH(Cruise!$B$8,B193)),MAX($A$1:A192)+1,0)</f>
        <v>192</v>
      </c>
      <c r="B193" t="s">
        <v>931</v>
      </c>
      <c r="C193" t="s">
        <v>459</v>
      </c>
      <c r="D193">
        <v>25.5</v>
      </c>
      <c r="E193">
        <v>280</v>
      </c>
      <c r="F193">
        <v>478</v>
      </c>
      <c r="I193" t="str">
        <f>IFERROR(VLOOKUP(ROWS($I$2:I193),$A$2:$B$458,2,0),"")</f>
        <v>HEATHER JANE II (IRL000I12566)</v>
      </c>
      <c r="N193" s="2"/>
      <c r="O193" s="2"/>
      <c r="Q193" s="1"/>
      <c r="R193" s="1"/>
    </row>
    <row r="194" spans="1:18" x14ac:dyDescent="0.25">
      <c r="A194">
        <f>IF(ISNUMBER(SEARCH(Cruise!$B$8,B194)),MAX($A$1:A193)+1,0)</f>
        <v>193</v>
      </c>
      <c r="B194" t="s">
        <v>932</v>
      </c>
      <c r="C194" t="s">
        <v>402</v>
      </c>
      <c r="D194">
        <v>45.44</v>
      </c>
      <c r="E194">
        <v>420</v>
      </c>
      <c r="F194">
        <v>734</v>
      </c>
      <c r="I194" t="str">
        <f>IFERROR(VLOOKUP(ROWS($I$2:I194),$A$2:$B$458,2,0),"")</f>
        <v>HIBERNIA (IRL000I13033)</v>
      </c>
      <c r="N194" s="2"/>
      <c r="O194" s="2"/>
      <c r="Q194" s="1"/>
      <c r="R194" s="1"/>
    </row>
    <row r="195" spans="1:18" x14ac:dyDescent="0.25">
      <c r="A195">
        <f>IF(ISNUMBER(SEARCH(Cruise!$B$8,B195)),MAX($A$1:A194)+1,0)</f>
        <v>194</v>
      </c>
      <c r="B195" t="s">
        <v>933</v>
      </c>
      <c r="C195" t="s">
        <v>535</v>
      </c>
      <c r="D195">
        <v>11.03</v>
      </c>
      <c r="E195">
        <v>13.38</v>
      </c>
      <c r="F195">
        <v>71</v>
      </c>
      <c r="I195" t="str">
        <f>IFERROR(VLOOKUP(ROWS($I$2:I195),$A$2:$B$458,2,0),"")</f>
        <v>HOPE (GBR000A13155)</v>
      </c>
      <c r="N195" s="2"/>
      <c r="O195" s="2"/>
      <c r="Q195" s="1"/>
      <c r="R195" s="1"/>
    </row>
    <row r="196" spans="1:18" x14ac:dyDescent="0.25">
      <c r="A196">
        <f>IF(ISNUMBER(SEARCH(Cruise!$B$8,B196)),MAX($A$1:A195)+1,0)</f>
        <v>195</v>
      </c>
      <c r="B196" t="s">
        <v>934</v>
      </c>
      <c r="C196" t="s">
        <v>487</v>
      </c>
      <c r="D196">
        <v>17.48</v>
      </c>
      <c r="E196">
        <v>81</v>
      </c>
      <c r="F196">
        <v>187</v>
      </c>
      <c r="I196" t="str">
        <f>IFERROR(VLOOKUP(ROWS($I$2:I196),$A$2:$B$458,2,0),"")</f>
        <v>HORIZON (GBR000A12590)</v>
      </c>
      <c r="N196" s="2"/>
      <c r="O196" s="2"/>
      <c r="Q196" s="1"/>
      <c r="R196" s="1"/>
    </row>
    <row r="197" spans="1:18" x14ac:dyDescent="0.25">
      <c r="A197">
        <f>IF(ISNUMBER(SEARCH(Cruise!$B$8,B197)),MAX($A$1:A196)+1,0)</f>
        <v>196</v>
      </c>
      <c r="B197" t="s">
        <v>935</v>
      </c>
      <c r="C197" t="s">
        <v>291</v>
      </c>
      <c r="D197">
        <v>21.97</v>
      </c>
      <c r="E197">
        <v>78</v>
      </c>
      <c r="F197">
        <v>221</v>
      </c>
      <c r="I197" t="str">
        <f>IFERROR(VLOOKUP(ROWS($I$2:I197),$A$2:$B$458,2,0),"")</f>
        <v>HORNSRIFF (NLD198500203)</v>
      </c>
      <c r="N197" s="2"/>
      <c r="O197" s="2"/>
      <c r="Q197" s="1"/>
      <c r="R197" s="1"/>
    </row>
    <row r="198" spans="1:18" x14ac:dyDescent="0.25">
      <c r="A198">
        <f>IF(ISNUMBER(SEARCH(Cruise!$B$8,B198)),MAX($A$1:A197)+1,0)</f>
        <v>197</v>
      </c>
      <c r="B198" t="s">
        <v>936</v>
      </c>
      <c r="C198" t="s">
        <v>257</v>
      </c>
      <c r="D198">
        <v>10.97</v>
      </c>
      <c r="E198">
        <v>10.79</v>
      </c>
      <c r="F198">
        <v>89.53</v>
      </c>
      <c r="I198" t="str">
        <f>IFERROR(VLOOKUP(ROWS($I$2:I198),$A$2:$B$458,2,0),"")</f>
        <v>ILEN LASS (IRL000I10585)</v>
      </c>
      <c r="N198" s="2"/>
      <c r="O198" s="2"/>
      <c r="Q198" s="1"/>
      <c r="R198" s="1"/>
    </row>
    <row r="199" spans="1:18" x14ac:dyDescent="0.25">
      <c r="A199">
        <f>IF(ISNUMBER(SEARCH(Cruise!$B$8,B199)),MAX($A$1:A198)+1,0)</f>
        <v>198</v>
      </c>
      <c r="B199" t="s">
        <v>937</v>
      </c>
      <c r="C199" t="s">
        <v>258</v>
      </c>
      <c r="D199">
        <v>10.97</v>
      </c>
      <c r="E199">
        <v>6.88</v>
      </c>
      <c r="F199">
        <v>89.53</v>
      </c>
      <c r="I199" t="str">
        <f>IFERROR(VLOOKUP(ROWS($I$2:I199),$A$2:$B$458,2,0),"")</f>
        <v>INIS MOR (IRL000I10596)</v>
      </c>
      <c r="N199" s="2"/>
      <c r="O199" s="2"/>
      <c r="Q199" s="1"/>
      <c r="R199" s="1"/>
    </row>
    <row r="200" spans="1:18" x14ac:dyDescent="0.25">
      <c r="A200">
        <f>IF(ISNUMBER(SEARCH(Cruise!$B$8,B200)),MAX($A$1:A199)+1,0)</f>
        <v>199</v>
      </c>
      <c r="B200" t="s">
        <v>938</v>
      </c>
      <c r="C200" t="s">
        <v>154</v>
      </c>
      <c r="D200">
        <v>10.97</v>
      </c>
      <c r="E200">
        <v>10.57</v>
      </c>
      <c r="F200">
        <v>82.07</v>
      </c>
      <c r="I200" t="str">
        <f>IFERROR(VLOOKUP(ROWS($I$2:I200),$A$2:$B$458,2,0),"")</f>
        <v>INISHMURRAY (IRL000I10601)</v>
      </c>
      <c r="N200" s="2"/>
      <c r="O200" s="2"/>
      <c r="Q200" s="1"/>
      <c r="R200" s="1"/>
    </row>
    <row r="201" spans="1:18" x14ac:dyDescent="0.25">
      <c r="A201">
        <f>IF(ISNUMBER(SEARCH(Cruise!$B$8,B201)),MAX($A$1:A200)+1,0)</f>
        <v>200</v>
      </c>
      <c r="B201" t="s">
        <v>939</v>
      </c>
      <c r="C201" t="s">
        <v>412</v>
      </c>
      <c r="D201">
        <v>11.97</v>
      </c>
      <c r="E201">
        <v>10.98</v>
      </c>
      <c r="F201">
        <v>87</v>
      </c>
      <c r="I201" t="str">
        <f>IFERROR(VLOOKUP(ROWS($I$2:I201),$A$2:$B$458,2,0),"")</f>
        <v>INNIS GALLOON (IRL000I13685)</v>
      </c>
      <c r="N201" s="2"/>
      <c r="O201" s="2"/>
      <c r="Q201" s="1"/>
      <c r="R201" s="1"/>
    </row>
    <row r="202" spans="1:18" x14ac:dyDescent="0.25">
      <c r="A202">
        <f>IF(ISNUMBER(SEARCH(Cruise!$B$8,B202)),MAX($A$1:A201)+1,0)</f>
        <v>201</v>
      </c>
      <c r="B202" t="s">
        <v>940</v>
      </c>
      <c r="C202" t="s">
        <v>453</v>
      </c>
      <c r="D202">
        <v>11</v>
      </c>
      <c r="E202">
        <v>11.89</v>
      </c>
      <c r="F202">
        <v>57</v>
      </c>
      <c r="I202" t="str">
        <f>IFERROR(VLOOKUP(ROWS($I$2:I202),$A$2:$B$458,2,0),"")</f>
        <v>INTREPID (GBR000A10241)</v>
      </c>
      <c r="N202" s="2"/>
      <c r="O202" s="2"/>
      <c r="Q202" s="1"/>
      <c r="R202" s="1"/>
    </row>
    <row r="203" spans="1:18" x14ac:dyDescent="0.25">
      <c r="A203">
        <f>IF(ISNUMBER(SEARCH(Cruise!$B$8,B203)),MAX($A$1:A202)+1,0)</f>
        <v>202</v>
      </c>
      <c r="B203" t="s">
        <v>941</v>
      </c>
      <c r="C203" t="s">
        <v>338</v>
      </c>
      <c r="D203">
        <v>11.43</v>
      </c>
      <c r="E203">
        <v>7.52</v>
      </c>
      <c r="F203">
        <v>60</v>
      </c>
      <c r="I203" t="str">
        <f>IFERROR(VLOOKUP(ROWS($I$2:I203),$A$2:$B$458,2,0),"")</f>
        <v>IRENE M (IRL000I13038)</v>
      </c>
      <c r="N203" s="2"/>
      <c r="O203" s="2"/>
      <c r="Q203" s="1"/>
      <c r="R203" s="1"/>
    </row>
    <row r="204" spans="1:18" x14ac:dyDescent="0.25">
      <c r="A204">
        <f>IF(ISNUMBER(SEARCH(Cruise!$B$8,B204)),MAX($A$1:A203)+1,0)</f>
        <v>203</v>
      </c>
      <c r="B204" t="s">
        <v>942</v>
      </c>
      <c r="C204" t="s">
        <v>155</v>
      </c>
      <c r="D204">
        <v>24.99</v>
      </c>
      <c r="E204">
        <v>198</v>
      </c>
      <c r="F204">
        <v>492.43</v>
      </c>
      <c r="I204" t="str">
        <f>IFERROR(VLOOKUP(ROWS($I$2:I204),$A$2:$B$458,2,0),"")</f>
        <v>IUDA NAOFA (IRL000I10618)</v>
      </c>
      <c r="N204" s="2"/>
      <c r="O204" s="2"/>
      <c r="Q204" s="1"/>
      <c r="R204" s="1"/>
    </row>
    <row r="205" spans="1:18" x14ac:dyDescent="0.25">
      <c r="A205">
        <f>IF(ISNUMBER(SEARCH(Cruise!$B$8,B205)),MAX($A$1:A204)+1,0)</f>
        <v>204</v>
      </c>
      <c r="B205" t="s">
        <v>943</v>
      </c>
      <c r="C205" t="s">
        <v>455</v>
      </c>
      <c r="D205">
        <v>11.09</v>
      </c>
      <c r="E205">
        <v>18.53</v>
      </c>
      <c r="F205">
        <v>94.75</v>
      </c>
      <c r="I205" t="str">
        <f>IFERROR(VLOOKUP(ROWS($I$2:I205),$A$2:$B$458,2,0),"")</f>
        <v>JACINTA AINE (IRL000I10619)</v>
      </c>
      <c r="N205" s="2"/>
      <c r="O205" s="2"/>
      <c r="Q205" s="1"/>
      <c r="R205" s="1"/>
    </row>
    <row r="206" spans="1:18" x14ac:dyDescent="0.25">
      <c r="A206">
        <f>IF(ISNUMBER(SEARCH(Cruise!$B$8,B206)),MAX($A$1:A205)+1,0)</f>
        <v>205</v>
      </c>
      <c r="B206" t="s">
        <v>944</v>
      </c>
      <c r="C206" t="s">
        <v>259</v>
      </c>
      <c r="D206">
        <v>10.64</v>
      </c>
      <c r="E206">
        <v>7.58</v>
      </c>
      <c r="F206">
        <v>89.53</v>
      </c>
      <c r="I206" t="str">
        <f>IFERROR(VLOOKUP(ROWS($I$2:I206),$A$2:$B$458,2,0),"")</f>
        <v>JACQUELINE ANN (IRL000I10620)</v>
      </c>
      <c r="N206" s="2"/>
      <c r="O206" s="2"/>
      <c r="Q206" s="1"/>
      <c r="R206" s="1"/>
    </row>
    <row r="207" spans="1:18" x14ac:dyDescent="0.25">
      <c r="A207">
        <f>IF(ISNUMBER(SEARCH(Cruise!$B$8,B207)),MAX($A$1:A206)+1,0)</f>
        <v>206</v>
      </c>
      <c r="B207" t="s">
        <v>945</v>
      </c>
      <c r="C207" t="s">
        <v>428</v>
      </c>
      <c r="D207">
        <v>11.63</v>
      </c>
      <c r="E207">
        <v>14.65</v>
      </c>
      <c r="F207">
        <v>50</v>
      </c>
      <c r="I207" t="str">
        <f>IFERROR(VLOOKUP(ROWS($I$2:I207),$A$2:$B$458,2,0),"")</f>
        <v>JAMES COLLINS (IRL000I13043)</v>
      </c>
      <c r="N207" s="2"/>
      <c r="O207" s="2"/>
      <c r="Q207" s="1"/>
      <c r="R207" s="1"/>
    </row>
    <row r="208" spans="1:18" x14ac:dyDescent="0.25">
      <c r="A208">
        <f>IF(ISNUMBER(SEARCH(Cruise!$B$8,B208)),MAX($A$1:A207)+1,0)</f>
        <v>207</v>
      </c>
      <c r="B208" t="s">
        <v>946</v>
      </c>
      <c r="C208" t="s">
        <v>156</v>
      </c>
      <c r="D208">
        <v>22.86</v>
      </c>
      <c r="E208">
        <v>88</v>
      </c>
      <c r="F208">
        <v>317.08999999999997</v>
      </c>
      <c r="I208" t="str">
        <f>IFERROR(VLOOKUP(ROWS($I$2:I208),$A$2:$B$458,2,0),"")</f>
        <v>JANIREH (IRL000I10624)</v>
      </c>
      <c r="N208" s="2"/>
      <c r="O208" s="2"/>
      <c r="Q208" s="1"/>
      <c r="R208" s="1"/>
    </row>
    <row r="209" spans="1:18" x14ac:dyDescent="0.25">
      <c r="A209">
        <f>IF(ISNUMBER(SEARCH(Cruise!$B$8,B209)),MAX($A$1:A208)+1,0)</f>
        <v>208</v>
      </c>
      <c r="B209" t="s">
        <v>947</v>
      </c>
      <c r="C209" t="s">
        <v>472</v>
      </c>
      <c r="D209">
        <v>13.21</v>
      </c>
      <c r="E209">
        <v>24.3</v>
      </c>
      <c r="F209">
        <v>145</v>
      </c>
      <c r="I209" t="str">
        <f>IFERROR(VLOOKUP(ROWS($I$2:I209),$A$2:$B$458,2,0),"")</f>
        <v>JEANETTE ROBERTA (GBR000C18185)</v>
      </c>
      <c r="N209" s="2"/>
      <c r="O209" s="2"/>
      <c r="Q209" s="1"/>
      <c r="R209" s="1"/>
    </row>
    <row r="210" spans="1:18" x14ac:dyDescent="0.25">
      <c r="A210">
        <f>IF(ISNUMBER(SEARCH(Cruise!$B$8,B210)),MAX($A$1:A209)+1,0)</f>
        <v>209</v>
      </c>
      <c r="B210" t="s">
        <v>948</v>
      </c>
      <c r="C210" t="s">
        <v>194</v>
      </c>
      <c r="D210">
        <v>11.46</v>
      </c>
      <c r="E210">
        <v>14.72</v>
      </c>
      <c r="F210">
        <v>89.52</v>
      </c>
      <c r="I210" t="str">
        <f>IFERROR(VLOOKUP(ROWS($I$2:I210),$A$2:$B$458,2,0),"")</f>
        <v>JENNIFER ANN (GBR000B11512)</v>
      </c>
      <c r="N210" s="2"/>
      <c r="O210" s="2"/>
      <c r="Q210" s="1"/>
      <c r="R210" s="1"/>
    </row>
    <row r="211" spans="1:18" x14ac:dyDescent="0.25">
      <c r="A211">
        <f>IF(ISNUMBER(SEARCH(Cruise!$B$8,B211)),MAX($A$1:A210)+1,0)</f>
        <v>210</v>
      </c>
      <c r="B211" t="s">
        <v>949</v>
      </c>
      <c r="C211" t="s">
        <v>450</v>
      </c>
      <c r="D211">
        <v>20.399999999999999</v>
      </c>
      <c r="E211">
        <v>110</v>
      </c>
      <c r="F211">
        <v>384</v>
      </c>
      <c r="I211" t="str">
        <f>IFERROR(VLOOKUP(ROWS($I$2:I211),$A$2:$B$458,2,0),"")</f>
        <v>JERH O'D (FRA000555508)</v>
      </c>
      <c r="N211" s="2"/>
      <c r="O211" s="2"/>
      <c r="Q211" s="1"/>
      <c r="R211" s="1"/>
    </row>
    <row r="212" spans="1:18" x14ac:dyDescent="0.25">
      <c r="A212">
        <f>IF(ISNUMBER(SEARCH(Cruise!$B$8,B212)),MAX($A$1:A211)+1,0)</f>
        <v>211</v>
      </c>
      <c r="B212" t="s">
        <v>950</v>
      </c>
      <c r="C212" t="s">
        <v>591</v>
      </c>
      <c r="D212">
        <v>24.45</v>
      </c>
      <c r="E212">
        <v>91</v>
      </c>
      <c r="F212">
        <v>221</v>
      </c>
      <c r="I212" t="str">
        <f>IFERROR(VLOOKUP(ROWS($I$2:I212),$A$2:$B$458,2,0),"")</f>
        <v>JIMMY (NLD198500526)</v>
      </c>
      <c r="N212" s="2"/>
      <c r="O212" s="2"/>
      <c r="Q212" s="1"/>
      <c r="R212" s="1"/>
    </row>
    <row r="213" spans="1:18" x14ac:dyDescent="0.25">
      <c r="A213">
        <f>IF(ISNUMBER(SEARCH(Cruise!$B$8,B213)),MAX($A$1:A212)+1,0)</f>
        <v>212</v>
      </c>
      <c r="B213" t="s">
        <v>951</v>
      </c>
      <c r="C213" t="s">
        <v>499</v>
      </c>
      <c r="D213">
        <v>119.65</v>
      </c>
      <c r="E213">
        <v>6534</v>
      </c>
      <c r="F213">
        <v>6600</v>
      </c>
      <c r="I213" t="str">
        <f>IFERROR(VLOOKUP(ROWS($I$2:I213),$A$2:$B$458,2,0),"")</f>
        <v>JOHANNA MARIA (NLD199301884)</v>
      </c>
      <c r="N213" s="2"/>
      <c r="O213" s="2"/>
      <c r="Q213" s="1"/>
      <c r="R213" s="1"/>
    </row>
    <row r="214" spans="1:18" x14ac:dyDescent="0.25">
      <c r="A214">
        <f>IF(ISNUMBER(SEARCH(Cruise!$B$8,B214)),MAX($A$1:A213)+1,0)</f>
        <v>213</v>
      </c>
      <c r="B214" t="s">
        <v>952</v>
      </c>
      <c r="C214" t="s">
        <v>532</v>
      </c>
      <c r="D214">
        <v>23</v>
      </c>
      <c r="E214">
        <v>177</v>
      </c>
      <c r="F214">
        <v>320</v>
      </c>
      <c r="I214" t="str">
        <f>IFERROR(VLOOKUP(ROWS($I$2:I214),$A$2:$B$458,2,0),"")</f>
        <v>JOHN B (IRL000I00757)</v>
      </c>
      <c r="N214" s="2"/>
      <c r="O214" s="2"/>
      <c r="Q214" s="1"/>
      <c r="R214" s="1"/>
    </row>
    <row r="215" spans="1:18" x14ac:dyDescent="0.25">
      <c r="A215">
        <f>IF(ISNUMBER(SEARCH(Cruise!$B$8,B215)),MAX($A$1:A214)+1,0)</f>
        <v>214</v>
      </c>
      <c r="B215" t="s">
        <v>953</v>
      </c>
      <c r="C215" t="s">
        <v>260</v>
      </c>
      <c r="D215">
        <v>10.97</v>
      </c>
      <c r="E215">
        <v>8.07</v>
      </c>
      <c r="F215">
        <v>73.86</v>
      </c>
      <c r="I215" t="str">
        <f>IFERROR(VLOOKUP(ROWS($I$2:I215),$A$2:$B$458,2,0),"")</f>
        <v>JOHN MICHELLE (IRL000I10639)</v>
      </c>
      <c r="N215" s="2"/>
      <c r="O215" s="2"/>
      <c r="Q215" s="1"/>
      <c r="R215" s="1"/>
    </row>
    <row r="216" spans="1:18" x14ac:dyDescent="0.25">
      <c r="A216">
        <f>IF(ISNUMBER(SEARCH(Cruise!$B$8,B216)),MAX($A$1:A215)+1,0)</f>
        <v>215</v>
      </c>
      <c r="B216" t="s">
        <v>954</v>
      </c>
      <c r="C216" t="s">
        <v>563</v>
      </c>
      <c r="D216">
        <v>20.04</v>
      </c>
      <c r="E216">
        <v>68</v>
      </c>
      <c r="F216">
        <v>221</v>
      </c>
      <c r="I216" t="str">
        <f>IFERROR(VLOOKUP(ROWS($I$2:I216),$A$2:$B$458,2,0),"")</f>
        <v>JOHNNY K (BEL030341988)</v>
      </c>
      <c r="N216" s="2"/>
      <c r="O216" s="2"/>
      <c r="Q216" s="1"/>
      <c r="R216" s="1"/>
    </row>
    <row r="217" spans="1:18" x14ac:dyDescent="0.25">
      <c r="A217">
        <f>IF(ISNUMBER(SEARCH(Cruise!$B$8,B217)),MAX($A$1:A216)+1,0)</f>
        <v>216</v>
      </c>
      <c r="B217" t="s">
        <v>955</v>
      </c>
      <c r="C217" t="s">
        <v>561</v>
      </c>
      <c r="D217">
        <v>10.83</v>
      </c>
      <c r="E217">
        <v>11.59</v>
      </c>
      <c r="F217">
        <v>89.53</v>
      </c>
      <c r="I217" t="str">
        <f>IFERROR(VLOOKUP(ROWS($I$2:I217),$A$2:$B$458,2,0),"")</f>
        <v>JUEAST (IRL000I00916)</v>
      </c>
      <c r="N217" s="2"/>
      <c r="O217" s="2"/>
      <c r="Q217" s="1"/>
      <c r="R217" s="1"/>
    </row>
    <row r="218" spans="1:18" x14ac:dyDescent="0.25">
      <c r="A218">
        <f>IF(ISNUMBER(SEARCH(Cruise!$B$8,B218)),MAX($A$1:A217)+1,0)</f>
        <v>217</v>
      </c>
      <c r="B218" t="s">
        <v>956</v>
      </c>
      <c r="C218" t="s">
        <v>213</v>
      </c>
      <c r="D218">
        <v>11.8</v>
      </c>
      <c r="E218">
        <v>10.029999999999999</v>
      </c>
      <c r="F218">
        <v>108</v>
      </c>
      <c r="I218" t="str">
        <f>IFERROR(VLOOKUP(ROWS($I$2:I218),$A$2:$B$458,2,0),"")</f>
        <v>K MAR K (IRL000I00148)</v>
      </c>
      <c r="N218" s="2"/>
      <c r="O218" s="2"/>
      <c r="Q218" s="1"/>
      <c r="R218" s="1"/>
    </row>
    <row r="219" spans="1:18" x14ac:dyDescent="0.25">
      <c r="A219">
        <f>IF(ISNUMBER(SEARCH(Cruise!$B$8,B219)),MAX($A$1:A218)+1,0)</f>
        <v>218</v>
      </c>
      <c r="B219" t="s">
        <v>957</v>
      </c>
      <c r="C219" t="s">
        <v>369</v>
      </c>
      <c r="D219">
        <v>11.64</v>
      </c>
      <c r="E219">
        <v>20.16</v>
      </c>
      <c r="F219">
        <v>150</v>
      </c>
      <c r="I219" t="str">
        <f>IFERROR(VLOOKUP(ROWS($I$2:I219),$A$2:$B$458,2,0),"")</f>
        <v>KAREN MARY (IRL000I00818)</v>
      </c>
      <c r="N219" s="2"/>
      <c r="O219" s="2"/>
      <c r="Q219" s="1"/>
      <c r="R219" s="1"/>
    </row>
    <row r="220" spans="1:18" x14ac:dyDescent="0.25">
      <c r="A220">
        <f>IF(ISNUMBER(SEARCH(Cruise!$B$8,B220)),MAX($A$1:A219)+1,0)</f>
        <v>219</v>
      </c>
      <c r="B220" t="s">
        <v>958</v>
      </c>
      <c r="C220" t="s">
        <v>218</v>
      </c>
      <c r="D220">
        <v>11.3</v>
      </c>
      <c r="E220">
        <v>8.59</v>
      </c>
      <c r="F220">
        <v>133</v>
      </c>
      <c r="I220" t="str">
        <f>IFERROR(VLOOKUP(ROWS($I$2:I220),$A$2:$B$458,2,0),"")</f>
        <v>KATE MARIE (IRL000I00756)</v>
      </c>
      <c r="N220" s="2"/>
      <c r="O220" s="2"/>
      <c r="Q220" s="1"/>
      <c r="R220" s="1"/>
    </row>
    <row r="221" spans="1:18" x14ac:dyDescent="0.25">
      <c r="A221">
        <f>IF(ISNUMBER(SEARCH(Cruise!$B$8,B221)),MAX($A$1:A220)+1,0)</f>
        <v>220</v>
      </c>
      <c r="B221" t="s">
        <v>959</v>
      </c>
      <c r="C221" t="s">
        <v>181</v>
      </c>
      <c r="D221">
        <v>14.02</v>
      </c>
      <c r="E221">
        <v>21.2</v>
      </c>
      <c r="F221">
        <v>82</v>
      </c>
      <c r="I221" t="str">
        <f>IFERROR(VLOOKUP(ROWS($I$2:I221),$A$2:$B$458,2,0),"")</f>
        <v>KAY B B (IRL000I11543)</v>
      </c>
      <c r="N221" s="2"/>
      <c r="O221" s="2"/>
      <c r="Q221" s="1"/>
      <c r="R221" s="1"/>
    </row>
    <row r="222" spans="1:18" x14ac:dyDescent="0.25">
      <c r="A222">
        <f>IF(ISNUMBER(SEARCH(Cruise!$B$8,B222)),MAX($A$1:A221)+1,0)</f>
        <v>221</v>
      </c>
      <c r="B222" t="s">
        <v>960</v>
      </c>
      <c r="C222" t="s">
        <v>506</v>
      </c>
      <c r="D222">
        <v>13.26</v>
      </c>
      <c r="E222">
        <v>26.2</v>
      </c>
      <c r="F222">
        <v>145</v>
      </c>
      <c r="I222" t="str">
        <f>IFERROR(VLOOKUP(ROWS($I$2:I222),$A$2:$B$458,2,0),"")</f>
        <v>KAYLEIGH (GBR000A15196)</v>
      </c>
      <c r="N222" s="2"/>
      <c r="O222" s="2"/>
      <c r="Q222" s="1"/>
      <c r="R222" s="1"/>
    </row>
    <row r="223" spans="1:18" x14ac:dyDescent="0.25">
      <c r="A223">
        <f>IF(ISNUMBER(SEARCH(Cruise!$B$8,B223)),MAX($A$1:A222)+1,0)</f>
        <v>222</v>
      </c>
      <c r="B223" t="s">
        <v>961</v>
      </c>
      <c r="C223" t="s">
        <v>537</v>
      </c>
      <c r="D223">
        <v>22.4</v>
      </c>
      <c r="E223">
        <v>137</v>
      </c>
      <c r="F223">
        <v>456</v>
      </c>
      <c r="I223" t="str">
        <f>IFERROR(VLOOKUP(ROWS($I$2:I223),$A$2:$B$458,2,0),"")</f>
        <v>KERIOLET (FRA000683437)</v>
      </c>
      <c r="N223" s="2"/>
      <c r="O223" s="2"/>
      <c r="Q223" s="1"/>
      <c r="R223" s="1"/>
    </row>
    <row r="224" spans="1:18" x14ac:dyDescent="0.25">
      <c r="A224">
        <f>IF(ISNUMBER(SEARCH(Cruise!$B$8,B224)),MAX($A$1:A223)+1,0)</f>
        <v>223</v>
      </c>
      <c r="B224" t="s">
        <v>962</v>
      </c>
      <c r="C224" t="s">
        <v>246</v>
      </c>
      <c r="D224">
        <v>13.41</v>
      </c>
      <c r="E224">
        <v>33.03</v>
      </c>
      <c r="F224">
        <v>187</v>
      </c>
      <c r="I224" t="str">
        <f>IFERROR(VLOOKUP(ROWS($I$2:I224),$A$2:$B$458,2,0),"")</f>
        <v>KINDRED STAR II (GBR000A12362)</v>
      </c>
      <c r="N224" s="2"/>
      <c r="O224" s="2"/>
      <c r="Q224" s="1"/>
      <c r="R224" s="1"/>
    </row>
    <row r="225" spans="1:18" x14ac:dyDescent="0.25">
      <c r="A225">
        <f>IF(ISNUMBER(SEARCH(Cruise!$B$8,B225)),MAX($A$1:A224)+1,0)</f>
        <v>224</v>
      </c>
      <c r="B225" t="s">
        <v>963</v>
      </c>
      <c r="C225" t="s">
        <v>280</v>
      </c>
      <c r="D225">
        <v>10.67</v>
      </c>
      <c r="E225">
        <v>10.64</v>
      </c>
      <c r="F225">
        <v>94.75</v>
      </c>
      <c r="I225" t="str">
        <f>IFERROR(VLOOKUP(ROWS($I$2:I225),$A$2:$B$458,2,0),"")</f>
        <v>KINGFISHER (IRL000I11463)</v>
      </c>
      <c r="N225" s="2"/>
      <c r="O225" s="2"/>
      <c r="Q225" s="1"/>
      <c r="R225" s="1"/>
    </row>
    <row r="226" spans="1:18" x14ac:dyDescent="0.25">
      <c r="A226">
        <f>IF(ISNUMBER(SEARCH(Cruise!$B$8,B226)),MAX($A$1:A225)+1,0)</f>
        <v>225</v>
      </c>
      <c r="B226" t="s">
        <v>964</v>
      </c>
      <c r="C226" t="s">
        <v>261</v>
      </c>
      <c r="D226">
        <v>21.95</v>
      </c>
      <c r="E226">
        <v>131</v>
      </c>
      <c r="F226">
        <v>242.48</v>
      </c>
      <c r="I226" t="str">
        <f>IFERROR(VLOOKUP(ROWS($I$2:I226),$A$2:$B$458,2,0),"")</f>
        <v>KITTIWAKE (IRL000I10665)</v>
      </c>
      <c r="N226" s="2"/>
      <c r="O226" s="2"/>
      <c r="Q226" s="1"/>
      <c r="R226" s="1"/>
    </row>
    <row r="227" spans="1:18" x14ac:dyDescent="0.25">
      <c r="A227">
        <f>IF(ISNUMBER(SEARCH(Cruise!$B$8,B227)),MAX($A$1:A226)+1,0)</f>
        <v>226</v>
      </c>
      <c r="B227" t="s">
        <v>965</v>
      </c>
      <c r="C227" t="s">
        <v>504</v>
      </c>
      <c r="D227">
        <v>20.3</v>
      </c>
      <c r="E227">
        <v>117</v>
      </c>
      <c r="F227">
        <v>368</v>
      </c>
      <c r="I227" t="str">
        <f>IFERROR(VLOOKUP(ROWS($I$2:I227),$A$2:$B$458,2,0),"")</f>
        <v>KRISTEL PATRICK (FRA000555504)</v>
      </c>
      <c r="N227" s="2"/>
      <c r="O227" s="2"/>
      <c r="Q227" s="1"/>
      <c r="R227" s="1"/>
    </row>
    <row r="228" spans="1:18" x14ac:dyDescent="0.25">
      <c r="A228">
        <f>IF(ISNUMBER(SEARCH(Cruise!$B$8,B228)),MAX($A$1:A227)+1,0)</f>
        <v>227</v>
      </c>
      <c r="B228" t="s">
        <v>966</v>
      </c>
      <c r="C228" t="s">
        <v>409</v>
      </c>
      <c r="D228">
        <v>14.99</v>
      </c>
      <c r="E228">
        <v>31.2</v>
      </c>
      <c r="F228">
        <v>220</v>
      </c>
      <c r="I228" t="str">
        <f>IFERROR(VLOOKUP(ROWS($I$2:I228),$A$2:$B$458,2,0),"")</f>
        <v>LA PETITE EDELWEISS (FRA000514596)</v>
      </c>
      <c r="N228" s="2"/>
      <c r="O228" s="2"/>
      <c r="Q228" s="1"/>
      <c r="R228" s="1"/>
    </row>
    <row r="229" spans="1:18" x14ac:dyDescent="0.25">
      <c r="A229">
        <f>IF(ISNUMBER(SEARCH(Cruise!$B$8,B229)),MAX($A$1:A228)+1,0)</f>
        <v>228</v>
      </c>
      <c r="B229" t="s">
        <v>967</v>
      </c>
      <c r="C229" t="s">
        <v>334</v>
      </c>
      <c r="D229">
        <v>24</v>
      </c>
      <c r="E229">
        <v>163</v>
      </c>
      <c r="F229">
        <v>442</v>
      </c>
      <c r="I229" t="str">
        <f>IFERROR(VLOOKUP(ROWS($I$2:I229),$A$2:$B$458,2,0),"")</f>
        <v>LABARDIE FISHER (FRA000734548)</v>
      </c>
      <c r="N229" s="2"/>
      <c r="O229" s="2"/>
      <c r="Q229" s="1"/>
      <c r="R229" s="1"/>
    </row>
    <row r="230" spans="1:18" x14ac:dyDescent="0.25">
      <c r="A230">
        <f>IF(ISNUMBER(SEARCH(Cruise!$B$8,B230)),MAX($A$1:A229)+1,0)</f>
        <v>229</v>
      </c>
      <c r="B230" t="s">
        <v>968</v>
      </c>
      <c r="C230" t="s">
        <v>262</v>
      </c>
      <c r="D230">
        <v>10.85</v>
      </c>
      <c r="E230">
        <v>5.25</v>
      </c>
      <c r="F230">
        <v>83.56</v>
      </c>
      <c r="I230" t="str">
        <f>IFERROR(VLOOKUP(ROWS($I$2:I230),$A$2:$B$458,2,0),"")</f>
        <v>LADY EILEEN (IRL000I10674)</v>
      </c>
      <c r="N230" s="2"/>
      <c r="O230" s="2"/>
      <c r="Q230" s="1"/>
      <c r="R230" s="1"/>
    </row>
    <row r="231" spans="1:18" x14ac:dyDescent="0.25">
      <c r="A231">
        <f>IF(ISNUMBER(SEARCH(Cruise!$B$8,B231)),MAX($A$1:A230)+1,0)</f>
        <v>230</v>
      </c>
      <c r="B231" t="s">
        <v>969</v>
      </c>
      <c r="C231" t="s">
        <v>525</v>
      </c>
      <c r="D231">
        <v>15.3</v>
      </c>
      <c r="E231">
        <v>55</v>
      </c>
      <c r="F231">
        <v>273</v>
      </c>
      <c r="I231" t="str">
        <f>IFERROR(VLOOKUP(ROWS($I$2:I231),$A$2:$B$458,2,0),"")</f>
        <v>LAETITIA (FRA000655492)</v>
      </c>
      <c r="N231" s="2"/>
      <c r="O231" s="2"/>
      <c r="Q231" s="1"/>
      <c r="R231" s="1"/>
    </row>
    <row r="232" spans="1:18" x14ac:dyDescent="0.25">
      <c r="A232">
        <f>IF(ISNUMBER(SEARCH(Cruise!$B$8,B232)),MAX($A$1:A231)+1,0)</f>
        <v>231</v>
      </c>
      <c r="B232" t="s">
        <v>970</v>
      </c>
      <c r="C232" t="s">
        <v>413</v>
      </c>
      <c r="D232">
        <v>10.4</v>
      </c>
      <c r="E232">
        <v>5.51</v>
      </c>
      <c r="F232">
        <v>89.53</v>
      </c>
      <c r="I232" t="str">
        <f>IFERROR(VLOOKUP(ROWS($I$2:I232),$A$2:$B$458,2,0),"")</f>
        <v>LANTERN (IRL000I13379)</v>
      </c>
      <c r="N232" s="2"/>
      <c r="O232" s="2"/>
      <c r="Q232" s="1"/>
      <c r="R232" s="1"/>
    </row>
    <row r="233" spans="1:18" x14ac:dyDescent="0.25">
      <c r="A233">
        <f>IF(ISNUMBER(SEARCH(Cruise!$B$8,B233)),MAX($A$1:A232)+1,0)</f>
        <v>232</v>
      </c>
      <c r="B233" t="s">
        <v>971</v>
      </c>
      <c r="C233" t="s">
        <v>547</v>
      </c>
      <c r="D233">
        <v>17.14</v>
      </c>
      <c r="E233">
        <v>71</v>
      </c>
      <c r="F233">
        <v>276</v>
      </c>
      <c r="I233" t="str">
        <f>IFERROR(VLOOKUP(ROWS($I$2:I233),$A$2:$B$458,2,0),"")</f>
        <v>LAURALENA (GBR000A10685)</v>
      </c>
      <c r="N233" s="2"/>
      <c r="O233" s="2"/>
      <c r="Q233" s="1"/>
      <c r="R233" s="1"/>
    </row>
    <row r="234" spans="1:18" x14ac:dyDescent="0.25">
      <c r="A234">
        <f>IF(ISNUMBER(SEARCH(Cruise!$B$8,B234)),MAX($A$1:A233)+1,0)</f>
        <v>233</v>
      </c>
      <c r="B234" t="s">
        <v>972</v>
      </c>
      <c r="C234" t="s">
        <v>392</v>
      </c>
      <c r="D234">
        <v>20.45</v>
      </c>
      <c r="E234">
        <v>97</v>
      </c>
      <c r="F234">
        <v>309</v>
      </c>
      <c r="I234" t="str">
        <f>IFERROR(VLOOKUP(ROWS($I$2:I234),$A$2:$B$458,2,0),"")</f>
        <v>LE DOLMEN (FRA000317605)</v>
      </c>
      <c r="N234" s="2"/>
      <c r="O234" s="2"/>
      <c r="Q234" s="1"/>
      <c r="R234" s="1"/>
    </row>
    <row r="235" spans="1:18" x14ac:dyDescent="0.25">
      <c r="A235">
        <f>IF(ISNUMBER(SEARCH(Cruise!$B$8,B235)),MAX($A$1:A234)+1,0)</f>
        <v>234</v>
      </c>
      <c r="B235" t="s">
        <v>973</v>
      </c>
      <c r="C235" t="s">
        <v>582</v>
      </c>
      <c r="D235">
        <v>4.8600000000000003</v>
      </c>
      <c r="E235">
        <v>0.7</v>
      </c>
      <c r="F235">
        <v>5.96</v>
      </c>
      <c r="I235" t="str">
        <f>IFERROR(VLOOKUP(ROWS($I$2:I235),$A$2:$B$458,2,0),"")</f>
        <v>LEAH RACHEL (IRL000I14159)</v>
      </c>
      <c r="N235" s="2"/>
      <c r="O235" s="2"/>
      <c r="Q235" s="1"/>
      <c r="R235" s="1"/>
    </row>
    <row r="236" spans="1:18" x14ac:dyDescent="0.25">
      <c r="A236">
        <f>IF(ISNUMBER(SEARCH(Cruise!$B$8,B236)),MAX($A$1:A235)+1,0)</f>
        <v>235</v>
      </c>
      <c r="B236" t="s">
        <v>974</v>
      </c>
      <c r="C236" t="s">
        <v>244</v>
      </c>
      <c r="D236">
        <v>11.83</v>
      </c>
      <c r="E236">
        <v>7.29</v>
      </c>
      <c r="F236">
        <v>257</v>
      </c>
      <c r="I236" t="str">
        <f>IFERROR(VLOOKUP(ROWS($I$2:I236),$A$2:$B$458,2,0),"")</f>
        <v>LEANITA (IRL001I13703)</v>
      </c>
      <c r="N236" s="2"/>
      <c r="O236" s="2"/>
      <c r="Q236" s="1"/>
      <c r="R236" s="1"/>
    </row>
    <row r="237" spans="1:18" x14ac:dyDescent="0.25">
      <c r="A237">
        <f>IF(ISNUMBER(SEARCH(Cruise!$B$8,B237)),MAX($A$1:A236)+1,0)</f>
        <v>236</v>
      </c>
      <c r="B237" t="s">
        <v>975</v>
      </c>
      <c r="C237" t="s">
        <v>157</v>
      </c>
      <c r="D237">
        <v>10.41</v>
      </c>
      <c r="E237">
        <v>5.07</v>
      </c>
      <c r="F237">
        <v>32.97</v>
      </c>
      <c r="I237" t="str">
        <f>IFERROR(VLOOKUP(ROWS($I$2:I237),$A$2:$B$458,2,0),"")</f>
        <v>LEIM AN BHRADAN (IRL000I10687)</v>
      </c>
      <c r="N237" s="2"/>
      <c r="O237" s="2"/>
      <c r="Q237" s="1"/>
      <c r="R237" s="1"/>
    </row>
    <row r="238" spans="1:18" x14ac:dyDescent="0.25">
      <c r="A238">
        <f>IF(ISNUMBER(SEARCH(Cruise!$B$8,B238)),MAX($A$1:A237)+1,0)</f>
        <v>237</v>
      </c>
      <c r="B238" t="s">
        <v>976</v>
      </c>
      <c r="C238" t="s">
        <v>481</v>
      </c>
      <c r="D238">
        <v>16.77</v>
      </c>
      <c r="E238">
        <v>33</v>
      </c>
      <c r="F238">
        <v>134</v>
      </c>
      <c r="I238" t="str">
        <f>IFERROR(VLOOKUP(ROWS($I$2:I238),$A$2:$B$458,2,0),"")</f>
        <v>LEMARAI (IRL000I10688)</v>
      </c>
      <c r="N238" s="2"/>
      <c r="O238" s="2"/>
      <c r="Q238" s="1"/>
      <c r="R238" s="1"/>
    </row>
    <row r="239" spans="1:18" x14ac:dyDescent="0.25">
      <c r="A239">
        <f>IF(ISNUMBER(SEARCH(Cruise!$B$8,B239)),MAX($A$1:A238)+1,0)</f>
        <v>238</v>
      </c>
      <c r="B239" t="s">
        <v>977</v>
      </c>
      <c r="C239" t="s">
        <v>292</v>
      </c>
      <c r="D239">
        <v>15.9</v>
      </c>
      <c r="E239">
        <v>59</v>
      </c>
      <c r="F239">
        <v>193.09</v>
      </c>
      <c r="I239" t="str">
        <f>IFERROR(VLOOKUP(ROWS($I$2:I239),$A$2:$B$458,2,0),"")</f>
        <v>LES MARQUISES (IRL000I11912)</v>
      </c>
      <c r="N239" s="2"/>
      <c r="O239" s="2"/>
      <c r="Q239" s="1"/>
      <c r="R239" s="1"/>
    </row>
    <row r="240" spans="1:18" x14ac:dyDescent="0.25">
      <c r="A240">
        <f>IF(ISNUMBER(SEARCH(Cruise!$B$8,B240)),MAX($A$1:A239)+1,0)</f>
        <v>239</v>
      </c>
      <c r="B240" t="s">
        <v>978</v>
      </c>
      <c r="C240" t="s">
        <v>573</v>
      </c>
      <c r="D240">
        <v>24.73</v>
      </c>
      <c r="E240">
        <v>106</v>
      </c>
      <c r="F240">
        <v>474</v>
      </c>
      <c r="I240" t="str">
        <f>IFERROR(VLOOKUP(ROWS($I$2:I240),$A$2:$B$458,2,0),"")</f>
        <v>LIA JAN (NLD198700778)</v>
      </c>
      <c r="N240" s="2"/>
      <c r="O240" s="2"/>
      <c r="Q240" s="1"/>
      <c r="R240" s="1"/>
    </row>
    <row r="241" spans="1:18" x14ac:dyDescent="0.25">
      <c r="A241">
        <f>IF(ISNUMBER(SEARCH(Cruise!$B$8,B241)),MAX($A$1:A240)+1,0)</f>
        <v>240</v>
      </c>
      <c r="B241" t="s">
        <v>979</v>
      </c>
      <c r="C241" t="s">
        <v>294</v>
      </c>
      <c r="D241">
        <v>13.32</v>
      </c>
      <c r="E241">
        <v>33.96</v>
      </c>
      <c r="F241">
        <v>221</v>
      </c>
      <c r="I241" t="str">
        <f>IFERROR(VLOOKUP(ROWS($I$2:I241),$A$2:$B$458,2,0),"")</f>
        <v>LIBERTY (GBR000A22688)</v>
      </c>
      <c r="N241" s="2"/>
      <c r="O241" s="2"/>
      <c r="Q241" s="1"/>
      <c r="R241" s="1"/>
    </row>
    <row r="242" spans="1:18" x14ac:dyDescent="0.25">
      <c r="A242">
        <f>IF(ISNUMBER(SEARCH(Cruise!$B$8,B242)),MAX($A$1:A241)+1,0)</f>
        <v>241</v>
      </c>
      <c r="B242" t="s">
        <v>980</v>
      </c>
      <c r="C242" t="s">
        <v>158</v>
      </c>
      <c r="D242">
        <v>10.050000000000001</v>
      </c>
      <c r="E242">
        <v>6.37</v>
      </c>
      <c r="F242">
        <v>41.78</v>
      </c>
      <c r="I242" t="str">
        <f>IFERROR(VLOOKUP(ROWS($I$2:I242),$A$2:$B$458,2,0),"")</f>
        <v>LILY JEAN (IRL000I10695)</v>
      </c>
      <c r="N242" s="2"/>
      <c r="O242" s="2"/>
      <c r="Q242" s="1"/>
      <c r="R242" s="1"/>
    </row>
    <row r="243" spans="1:18" x14ac:dyDescent="0.25">
      <c r="A243">
        <f>IF(ISNUMBER(SEARCH(Cruise!$B$8,B243)),MAX($A$1:A242)+1,0)</f>
        <v>242</v>
      </c>
      <c r="B243" t="s">
        <v>981</v>
      </c>
      <c r="C243" t="s">
        <v>438</v>
      </c>
      <c r="D243">
        <v>11.92</v>
      </c>
      <c r="E243">
        <v>11.93</v>
      </c>
      <c r="F243">
        <v>34.32</v>
      </c>
      <c r="I243" t="str">
        <f>IFERROR(VLOOKUP(ROWS($I$2:I243),$A$2:$B$458,2,0),"")</f>
        <v>LOUISE JOANNE (GBR000A23113)</v>
      </c>
      <c r="N243" s="2"/>
      <c r="O243" s="2"/>
      <c r="Q243" s="1"/>
      <c r="R243" s="1"/>
    </row>
    <row r="244" spans="1:18" x14ac:dyDescent="0.25">
      <c r="A244">
        <f>IF(ISNUMBER(SEARCH(Cruise!$B$8,B244)),MAX($A$1:A243)+1,0)</f>
        <v>243</v>
      </c>
      <c r="B244" t="s">
        <v>982</v>
      </c>
      <c r="C244" t="s">
        <v>351</v>
      </c>
      <c r="D244">
        <v>18.03</v>
      </c>
      <c r="E244">
        <v>90</v>
      </c>
      <c r="F244">
        <v>250</v>
      </c>
      <c r="I244" t="str">
        <f>IFERROR(VLOOKUP(ROWS($I$2:I244),$A$2:$B$458,2,0),"")</f>
        <v>L'OURS DES MERS (FRA000719744)</v>
      </c>
      <c r="N244" s="2"/>
      <c r="O244" s="2"/>
      <c r="Q244" s="1"/>
      <c r="R244" s="1"/>
    </row>
    <row r="245" spans="1:18" x14ac:dyDescent="0.25">
      <c r="A245">
        <f>IF(ISNUMBER(SEARCH(Cruise!$B$8,B245)),MAX($A$1:A244)+1,0)</f>
        <v>244</v>
      </c>
      <c r="B245" t="s">
        <v>983</v>
      </c>
      <c r="C245" t="s">
        <v>206</v>
      </c>
      <c r="D245">
        <v>26.6</v>
      </c>
      <c r="E245">
        <v>335</v>
      </c>
      <c r="F245">
        <v>736</v>
      </c>
      <c r="I245" t="str">
        <f>IFERROR(VLOOKUP(ROWS($I$2:I245),$A$2:$B$458,2,0),"")</f>
        <v>LOVON (SWE000007880)</v>
      </c>
      <c r="N245" s="2"/>
      <c r="O245" s="2"/>
      <c r="Q245" s="1"/>
      <c r="R245" s="1"/>
    </row>
    <row r="246" spans="1:18" x14ac:dyDescent="0.25">
      <c r="A246">
        <f>IF(ISNUMBER(SEARCH(Cruise!$B$8,B246)),MAX($A$1:A245)+1,0)</f>
        <v>245</v>
      </c>
      <c r="B246" t="s">
        <v>984</v>
      </c>
      <c r="C246" t="s">
        <v>564</v>
      </c>
      <c r="D246">
        <v>10.47</v>
      </c>
      <c r="E246">
        <v>7.26</v>
      </c>
      <c r="F246">
        <v>55</v>
      </c>
      <c r="I246" t="str">
        <f>IFERROR(VLOOKUP(ROWS($I$2:I246),$A$2:$B$458,2,0),"")</f>
        <v>LUCKY LADY (GBR000A19519)</v>
      </c>
      <c r="N246" s="2"/>
      <c r="O246" s="2"/>
      <c r="Q246" s="1"/>
      <c r="R246" s="1"/>
    </row>
    <row r="247" spans="1:18" x14ac:dyDescent="0.25">
      <c r="A247">
        <f>IF(ISNUMBER(SEARCH(Cruise!$B$8,B247)),MAX($A$1:A246)+1,0)</f>
        <v>246</v>
      </c>
      <c r="B247" t="s">
        <v>985</v>
      </c>
      <c r="C247" t="s">
        <v>588</v>
      </c>
      <c r="D247">
        <v>11.01</v>
      </c>
      <c r="E247">
        <v>14.87</v>
      </c>
      <c r="F247">
        <v>94</v>
      </c>
      <c r="I247" t="str">
        <f>IFERROR(VLOOKUP(ROWS($I$2:I247),$A$2:$B$458,2,0),"")</f>
        <v>LUCY D (GBR000B10869)</v>
      </c>
      <c r="N247" s="2"/>
      <c r="O247" s="2"/>
      <c r="Q247" s="1"/>
      <c r="R247" s="1"/>
    </row>
    <row r="248" spans="1:18" x14ac:dyDescent="0.25">
      <c r="A248">
        <f>IF(ISNUMBER(SEARCH(Cruise!$B$8,B248)),MAX($A$1:A247)+1,0)</f>
        <v>247</v>
      </c>
      <c r="B248" t="s">
        <v>986</v>
      </c>
      <c r="C248" t="s">
        <v>437</v>
      </c>
      <c r="D248">
        <v>17</v>
      </c>
      <c r="E248">
        <v>92</v>
      </c>
      <c r="F248">
        <v>308</v>
      </c>
      <c r="I248" t="str">
        <f>IFERROR(VLOOKUP(ROWS($I$2:I248),$A$2:$B$458,2,0),"")</f>
        <v>LUDOVIC GEOFFRAY (FRA000844606)</v>
      </c>
      <c r="N248" s="2"/>
      <c r="O248" s="2"/>
      <c r="Q248" s="1"/>
      <c r="R248" s="1"/>
    </row>
    <row r="249" spans="1:18" x14ac:dyDescent="0.25">
      <c r="A249">
        <f>IF(ISNUMBER(SEARCH(Cruise!$B$8,B249)),MAX($A$1:A248)+1,0)</f>
        <v>248</v>
      </c>
      <c r="B249" t="s">
        <v>987</v>
      </c>
      <c r="C249" t="s">
        <v>357</v>
      </c>
      <c r="D249">
        <v>38</v>
      </c>
      <c r="E249">
        <v>244</v>
      </c>
      <c r="F249">
        <v>837</v>
      </c>
      <c r="I249" t="str">
        <f>IFERROR(VLOOKUP(ROWS($I$2:I249),$A$2:$B$458,2,0),"")</f>
        <v>MAARTEN LUTHER (NLD197300894)</v>
      </c>
      <c r="N249" s="2"/>
      <c r="O249" s="2"/>
      <c r="Q249" s="1"/>
      <c r="R249" s="1"/>
    </row>
    <row r="250" spans="1:18" x14ac:dyDescent="0.25">
      <c r="A250">
        <f>IF(ISNUMBER(SEARCH(Cruise!$B$8,B250)),MAX($A$1:A249)+1,0)</f>
        <v>249</v>
      </c>
      <c r="B250" t="s">
        <v>988</v>
      </c>
      <c r="C250" t="s">
        <v>159</v>
      </c>
      <c r="D250">
        <v>12.07</v>
      </c>
      <c r="E250">
        <v>15.75</v>
      </c>
      <c r="F250">
        <v>111.91</v>
      </c>
      <c r="I250" t="str">
        <f>IFERROR(VLOOKUP(ROWS($I$2:I250),$A$2:$B$458,2,0),"")</f>
        <v>MAC DARA (IRL000I10739)</v>
      </c>
      <c r="N250" s="2"/>
      <c r="O250" s="2"/>
      <c r="Q250" s="1"/>
      <c r="R250" s="1"/>
    </row>
    <row r="251" spans="1:18" x14ac:dyDescent="0.25">
      <c r="A251">
        <f>IF(ISNUMBER(SEARCH(Cruise!$B$8,B251)),MAX($A$1:A250)+1,0)</f>
        <v>250</v>
      </c>
      <c r="B251" t="s">
        <v>989</v>
      </c>
      <c r="C251" t="s">
        <v>490</v>
      </c>
      <c r="D251">
        <v>19.2</v>
      </c>
      <c r="E251">
        <v>79</v>
      </c>
      <c r="F251">
        <v>294.44</v>
      </c>
      <c r="I251" t="str">
        <f>IFERROR(VLOOKUP(ROWS($I$2:I251),$A$2:$B$458,2,0),"")</f>
        <v>MADELEINE EMILE (FRA000546676)</v>
      </c>
      <c r="N251" s="2"/>
      <c r="O251" s="2"/>
      <c r="Q251" s="1"/>
      <c r="R251" s="1"/>
    </row>
    <row r="252" spans="1:18" x14ac:dyDescent="0.25">
      <c r="A252">
        <f>IF(ISNUMBER(SEARCH(Cruise!$B$8,B252)),MAX($A$1:A251)+1,0)</f>
        <v>251</v>
      </c>
      <c r="B252" t="s">
        <v>990</v>
      </c>
      <c r="C252" t="s">
        <v>322</v>
      </c>
      <c r="D252">
        <v>24.7</v>
      </c>
      <c r="E252">
        <v>178.56</v>
      </c>
      <c r="F252">
        <v>441</v>
      </c>
      <c r="I252" t="str">
        <f>IFERROR(VLOOKUP(ROWS($I$2:I252),$A$2:$B$458,2,0),"")</f>
        <v>MAGGIE C (IRL000I01227)</v>
      </c>
      <c r="N252" s="2"/>
      <c r="O252" s="2"/>
      <c r="Q252" s="1"/>
      <c r="R252" s="1"/>
    </row>
    <row r="253" spans="1:18" x14ac:dyDescent="0.25">
      <c r="A253">
        <f>IF(ISNUMBER(SEARCH(Cruise!$B$8,B253)),MAX($A$1:A252)+1,0)</f>
        <v>252</v>
      </c>
      <c r="B253" t="s">
        <v>991</v>
      </c>
      <c r="C253" t="s">
        <v>575</v>
      </c>
      <c r="D253">
        <v>9.77</v>
      </c>
      <c r="E253">
        <v>5.0999999999999996</v>
      </c>
      <c r="F253">
        <v>45</v>
      </c>
      <c r="I253" t="str">
        <f>IFERROR(VLOOKUP(ROWS($I$2:I253),$A$2:$B$458,2,0),"")</f>
        <v>MAID MAGGIE (GBR000A20478)</v>
      </c>
      <c r="N253" s="2"/>
      <c r="O253" s="2"/>
      <c r="Q253" s="1"/>
      <c r="R253" s="1"/>
    </row>
    <row r="254" spans="1:18" x14ac:dyDescent="0.25">
      <c r="A254">
        <f>IF(ISNUMBER(SEARCH(Cruise!$B$8,B254)),MAX($A$1:A253)+1,0)</f>
        <v>253</v>
      </c>
      <c r="B254" t="s">
        <v>992</v>
      </c>
      <c r="C254" t="s">
        <v>160</v>
      </c>
      <c r="D254">
        <v>10.52</v>
      </c>
      <c r="E254">
        <v>10.37</v>
      </c>
      <c r="F254">
        <v>89.53</v>
      </c>
      <c r="I254" t="str">
        <f>IFERROR(VLOOKUP(ROWS($I$2:I254),$A$2:$B$458,2,0),"")</f>
        <v>MAIREAD (IRL000I10756)</v>
      </c>
      <c r="N254" s="2"/>
      <c r="O254" s="2"/>
      <c r="Q254" s="1"/>
      <c r="R254" s="1"/>
    </row>
    <row r="255" spans="1:18" x14ac:dyDescent="0.25">
      <c r="A255">
        <f>IF(ISNUMBER(SEARCH(Cruise!$B$8,B255)),MAX($A$1:A254)+1,0)</f>
        <v>254</v>
      </c>
      <c r="B255" t="s">
        <v>993</v>
      </c>
      <c r="C255" t="s">
        <v>583</v>
      </c>
      <c r="D255">
        <v>17.71</v>
      </c>
      <c r="E255">
        <v>68</v>
      </c>
      <c r="F255">
        <v>279.79000000000002</v>
      </c>
      <c r="I255" t="str">
        <f>IFERROR(VLOOKUP(ROWS($I$2:I255),$A$2:$B$458,2,0),"")</f>
        <v>MARBER THERESE (IRL000I10760)</v>
      </c>
      <c r="N255" s="2"/>
      <c r="O255" s="2"/>
      <c r="Q255" s="1"/>
      <c r="R255" s="1"/>
    </row>
    <row r="256" spans="1:18" x14ac:dyDescent="0.25">
      <c r="A256">
        <f>IF(ISNUMBER(SEARCH(Cruise!$B$8,B256)),MAX($A$1:A255)+1,0)</f>
        <v>255</v>
      </c>
      <c r="B256" t="s">
        <v>994</v>
      </c>
      <c r="C256" t="s">
        <v>332</v>
      </c>
      <c r="D256">
        <v>23</v>
      </c>
      <c r="E256">
        <v>135</v>
      </c>
      <c r="F256">
        <v>441</v>
      </c>
      <c r="I256" t="str">
        <f>IFERROR(VLOOKUP(ROWS($I$2:I256),$A$2:$B$458,2,0),"")</f>
        <v>MARGARET MARY (FRA000734994)</v>
      </c>
      <c r="N256" s="2"/>
      <c r="O256" s="2"/>
      <c r="Q256" s="1"/>
      <c r="R256" s="1"/>
    </row>
    <row r="257" spans="1:18" x14ac:dyDescent="0.25">
      <c r="A257">
        <f>IF(ISNUMBER(SEARCH(Cruise!$B$8,B257)),MAX($A$1:A256)+1,0)</f>
        <v>256</v>
      </c>
      <c r="B257" t="s">
        <v>995</v>
      </c>
      <c r="C257" t="s">
        <v>358</v>
      </c>
      <c r="D257">
        <v>24.44</v>
      </c>
      <c r="E257">
        <v>163</v>
      </c>
      <c r="F257">
        <v>453</v>
      </c>
      <c r="I257" t="str">
        <f>IFERROR(VLOOKUP(ROWS($I$2:I257),$A$2:$B$458,2,0),"")</f>
        <v>MARIA MAGDALENA III (FRA000734550)</v>
      </c>
      <c r="N257" s="2"/>
      <c r="O257" s="2"/>
      <c r="Q257" s="1"/>
      <c r="R257" s="1"/>
    </row>
    <row r="258" spans="1:18" x14ac:dyDescent="0.25">
      <c r="A258">
        <f>IF(ISNUMBER(SEARCH(Cruise!$B$8,B258)),MAX($A$1:A257)+1,0)</f>
        <v>257</v>
      </c>
      <c r="B258" t="s">
        <v>996</v>
      </c>
      <c r="C258" t="s">
        <v>482</v>
      </c>
      <c r="D258">
        <v>14.95</v>
      </c>
      <c r="E258">
        <v>29.53</v>
      </c>
      <c r="F258">
        <v>100</v>
      </c>
      <c r="I258" t="str">
        <f>IFERROR(VLOOKUP(ROWS($I$2:I258),$A$2:$B$458,2,0),"")</f>
        <v>MARITA (IRL000I10779)</v>
      </c>
      <c r="N258" s="2"/>
      <c r="O258" s="2"/>
      <c r="Q258" s="1"/>
      <c r="R258" s="1"/>
    </row>
    <row r="259" spans="1:18" x14ac:dyDescent="0.25">
      <c r="A259">
        <f>IF(ISNUMBER(SEARCH(Cruise!$B$8,B259)),MAX($A$1:A258)+1,0)</f>
        <v>258</v>
      </c>
      <c r="B259" t="s">
        <v>997</v>
      </c>
      <c r="C259" t="s">
        <v>445</v>
      </c>
      <c r="D259">
        <v>27</v>
      </c>
      <c r="E259">
        <v>361</v>
      </c>
      <c r="F259">
        <v>744</v>
      </c>
      <c r="I259" t="str">
        <f>IFERROR(VLOOKUP(ROWS($I$2:I259),$A$2:$B$458,2,0),"")</f>
        <v>MARK AMAY II (GBR000C16406)</v>
      </c>
      <c r="N259" s="2"/>
      <c r="O259" s="2"/>
      <c r="Q259" s="1"/>
      <c r="R259" s="1"/>
    </row>
    <row r="260" spans="1:18" x14ac:dyDescent="0.25">
      <c r="A260">
        <f>IF(ISNUMBER(SEARCH(Cruise!$B$8,B260)),MAX($A$1:A259)+1,0)</f>
        <v>259</v>
      </c>
      <c r="B260" t="s">
        <v>998</v>
      </c>
      <c r="C260" t="s">
        <v>320</v>
      </c>
      <c r="D260">
        <v>32.5</v>
      </c>
      <c r="E260">
        <v>362</v>
      </c>
      <c r="F260">
        <v>721</v>
      </c>
      <c r="I260" t="str">
        <f>IFERROR(VLOOKUP(ROWS($I$2:I260),$A$2:$B$458,2,0),"")</f>
        <v>MARLIONA (IRL000I01224)</v>
      </c>
      <c r="N260" s="2"/>
      <c r="O260" s="2"/>
      <c r="Q260" s="1"/>
      <c r="R260" s="1"/>
    </row>
    <row r="261" spans="1:18" x14ac:dyDescent="0.25">
      <c r="A261">
        <f>IF(ISNUMBER(SEARCH(Cruise!$B$8,B261)),MAX($A$1:A260)+1,0)</f>
        <v>260</v>
      </c>
      <c r="B261" t="s">
        <v>999</v>
      </c>
      <c r="C261" t="s">
        <v>485</v>
      </c>
      <c r="D261">
        <v>10.97</v>
      </c>
      <c r="E261">
        <v>9.25</v>
      </c>
      <c r="F261">
        <v>83.56</v>
      </c>
      <c r="I261" t="str">
        <f>IFERROR(VLOOKUP(ROWS($I$2:I261),$A$2:$B$458,2,0),"")</f>
        <v>MARTINA MARIE (IRL000I11471)</v>
      </c>
      <c r="N261" s="2"/>
      <c r="O261" s="2"/>
      <c r="Q261" s="1"/>
      <c r="R261" s="1"/>
    </row>
    <row r="262" spans="1:18" x14ac:dyDescent="0.25">
      <c r="A262">
        <f>IF(ISNUMBER(SEARCH(Cruise!$B$8,B262)),MAX($A$1:A261)+1,0)</f>
        <v>261</v>
      </c>
      <c r="B262" t="s">
        <v>1000</v>
      </c>
      <c r="C262" t="s">
        <v>396</v>
      </c>
      <c r="D262">
        <v>11.16</v>
      </c>
      <c r="E262">
        <v>6.65</v>
      </c>
      <c r="F262">
        <v>89.5</v>
      </c>
      <c r="I262" t="str">
        <f>IFERROR(VLOOKUP(ROWS($I$2:I262),$A$2:$B$458,2,0),"")</f>
        <v>MARWYN (IRL001I13394)</v>
      </c>
      <c r="N262" s="2"/>
      <c r="O262" s="2"/>
      <c r="Q262" s="1"/>
      <c r="R262" s="1"/>
    </row>
    <row r="263" spans="1:18" x14ac:dyDescent="0.25">
      <c r="A263">
        <f>IF(ISNUMBER(SEARCH(Cruise!$B$8,B263)),MAX($A$1:A262)+1,0)</f>
        <v>262</v>
      </c>
      <c r="B263" t="s">
        <v>1001</v>
      </c>
      <c r="C263" t="s">
        <v>284</v>
      </c>
      <c r="D263">
        <v>10.050000000000001</v>
      </c>
      <c r="E263">
        <v>10.210000000000001</v>
      </c>
      <c r="F263">
        <v>70</v>
      </c>
      <c r="I263" t="str">
        <f>IFERROR(VLOOKUP(ROWS($I$2:I263),$A$2:$B$458,2,0),"")</f>
        <v>MARY ANNE (IRL000I11681)</v>
      </c>
      <c r="N263" s="2"/>
      <c r="O263" s="2"/>
      <c r="Q263" s="1"/>
      <c r="R263" s="1"/>
    </row>
    <row r="264" spans="1:18" x14ac:dyDescent="0.25">
      <c r="A264">
        <f>IF(ISNUMBER(SEARCH(Cruise!$B$8,B264)),MAX($A$1:A263)+1,0)</f>
        <v>263</v>
      </c>
      <c r="B264" t="s">
        <v>1002</v>
      </c>
      <c r="C264" t="s">
        <v>451</v>
      </c>
      <c r="D264">
        <v>23.87</v>
      </c>
      <c r="E264">
        <v>95</v>
      </c>
      <c r="F264">
        <v>221</v>
      </c>
      <c r="I264" t="str">
        <f>IFERROR(VLOOKUP(ROWS($I$2:I264),$A$2:$B$458,2,0),"")</f>
        <v>MARY CATHERINE (NLD198501006)</v>
      </c>
      <c r="N264" s="2"/>
      <c r="O264" s="2"/>
      <c r="Q264" s="1"/>
      <c r="R264" s="1"/>
    </row>
    <row r="265" spans="1:18" x14ac:dyDescent="0.25">
      <c r="A265">
        <f>IF(ISNUMBER(SEARCH(Cruise!$B$8,B265)),MAX($A$1:A264)+1,0)</f>
        <v>264</v>
      </c>
      <c r="B265" t="s">
        <v>1003</v>
      </c>
      <c r="C265" t="s">
        <v>505</v>
      </c>
      <c r="D265">
        <v>5.92</v>
      </c>
      <c r="E265">
        <v>1.21</v>
      </c>
      <c r="F265">
        <v>4</v>
      </c>
      <c r="I265" t="str">
        <f>IFERROR(VLOOKUP(ROWS($I$2:I265),$A$2:$B$458,2,0),"")</f>
        <v>MARY ELLEN (IRL000I13833)</v>
      </c>
      <c r="N265" s="2"/>
      <c r="O265" s="2"/>
      <c r="Q265" s="1"/>
      <c r="R265" s="1"/>
    </row>
    <row r="266" spans="1:18" x14ac:dyDescent="0.25">
      <c r="A266">
        <f>IF(ISNUMBER(SEARCH(Cruise!$B$8,B266)),MAX($A$1:A265)+1,0)</f>
        <v>265</v>
      </c>
      <c r="B266" t="s">
        <v>1004</v>
      </c>
      <c r="C266" t="s">
        <v>190</v>
      </c>
      <c r="D266">
        <v>32.21</v>
      </c>
      <c r="E266">
        <v>266</v>
      </c>
      <c r="F266">
        <v>883</v>
      </c>
      <c r="I266" t="str">
        <f>IFERROR(VLOOKUP(ROWS($I$2:I266),$A$2:$B$458,2,0),"")</f>
        <v>MARY J (NLD198100078)</v>
      </c>
      <c r="N266" s="2"/>
      <c r="O266" s="2"/>
      <c r="Q266" s="1"/>
      <c r="R266" s="1"/>
    </row>
    <row r="267" spans="1:18" x14ac:dyDescent="0.25">
      <c r="A267">
        <f>IF(ISNUMBER(SEARCH(Cruise!$B$8,B267)),MAX($A$1:A266)+1,0)</f>
        <v>266</v>
      </c>
      <c r="B267" t="s">
        <v>1005</v>
      </c>
      <c r="C267" t="s">
        <v>195</v>
      </c>
      <c r="D267">
        <v>13.69</v>
      </c>
      <c r="E267">
        <v>26.91</v>
      </c>
      <c r="F267">
        <v>89</v>
      </c>
      <c r="I267" t="str">
        <f>IFERROR(VLOOKUP(ROWS($I$2:I267),$A$2:$B$458,2,0),"")</f>
        <v>MARY MARIE (GBR000A24830)</v>
      </c>
      <c r="N267" s="2"/>
      <c r="O267" s="2"/>
      <c r="Q267" s="1"/>
      <c r="R267" s="1"/>
    </row>
    <row r="268" spans="1:18" x14ac:dyDescent="0.25">
      <c r="A268">
        <f>IF(ISNUMBER(SEARCH(Cruise!$B$8,B268)),MAX($A$1:A267)+1,0)</f>
        <v>267</v>
      </c>
      <c r="B268" t="s">
        <v>1006</v>
      </c>
      <c r="C268" t="s">
        <v>342</v>
      </c>
      <c r="D268">
        <v>21</v>
      </c>
      <c r="E268">
        <v>121</v>
      </c>
      <c r="F268">
        <v>423</v>
      </c>
      <c r="I268" t="str">
        <f>IFERROR(VLOOKUP(ROWS($I$2:I268),$A$2:$B$458,2,0),"")</f>
        <v>MATER DEI (FRA000721890)</v>
      </c>
      <c r="N268" s="2"/>
      <c r="O268" s="2"/>
      <c r="Q268" s="1"/>
      <c r="R268" s="1"/>
    </row>
    <row r="269" spans="1:18" x14ac:dyDescent="0.25">
      <c r="A269">
        <f>IF(ISNUMBER(SEARCH(Cruise!$B$8,B269)),MAX($A$1:A268)+1,0)</f>
        <v>268</v>
      </c>
      <c r="B269" t="s">
        <v>1007</v>
      </c>
      <c r="C269" t="s">
        <v>411</v>
      </c>
      <c r="D269">
        <v>12.52</v>
      </c>
      <c r="E269">
        <v>9.73</v>
      </c>
      <c r="F269">
        <v>100</v>
      </c>
      <c r="I269" t="str">
        <f>IFERROR(VLOOKUP(ROWS($I$2:I269),$A$2:$B$458,2,0),"")</f>
        <v>MDAC (IRL000I13720)</v>
      </c>
      <c r="N269" s="2"/>
      <c r="O269" s="2"/>
      <c r="Q269" s="1"/>
      <c r="R269" s="1"/>
    </row>
    <row r="270" spans="1:18" x14ac:dyDescent="0.25">
      <c r="A270">
        <f>IF(ISNUMBER(SEARCH(Cruise!$B$8,B270)),MAX($A$1:A269)+1,0)</f>
        <v>269</v>
      </c>
      <c r="B270" t="s">
        <v>1008</v>
      </c>
      <c r="C270" t="s">
        <v>488</v>
      </c>
      <c r="D270">
        <v>11.13</v>
      </c>
      <c r="E270">
        <v>13.39</v>
      </c>
      <c r="F270">
        <v>89.53</v>
      </c>
      <c r="I270" t="str">
        <f>IFERROR(VLOOKUP(ROWS($I$2:I270),$A$2:$B$458,2,0),"")</f>
        <v>MEDWAY HARVEST (GBR000A14953)</v>
      </c>
      <c r="N270" s="2"/>
      <c r="O270" s="2"/>
      <c r="Q270" s="1"/>
      <c r="R270" s="1"/>
    </row>
    <row r="271" spans="1:18" x14ac:dyDescent="0.25">
      <c r="A271">
        <f>IF(ISNUMBER(SEARCH(Cruise!$B$8,B271)),MAX($A$1:A270)+1,0)</f>
        <v>270</v>
      </c>
      <c r="B271" t="s">
        <v>1009</v>
      </c>
      <c r="C271" t="s">
        <v>520</v>
      </c>
      <c r="D271">
        <v>19.809999999999999</v>
      </c>
      <c r="E271">
        <v>122</v>
      </c>
      <c r="F271">
        <v>309.63</v>
      </c>
      <c r="I271" t="str">
        <f>IFERROR(VLOOKUP(ROWS($I$2:I271),$A$2:$B$458,2,0),"")</f>
        <v>MELLIFONT (IRL000I10808)</v>
      </c>
      <c r="N271" s="2"/>
      <c r="O271" s="2"/>
      <c r="Q271" s="1"/>
      <c r="R271" s="1"/>
    </row>
    <row r="272" spans="1:18" x14ac:dyDescent="0.25">
      <c r="A272">
        <f>IF(ISNUMBER(SEARCH(Cruise!$B$8,B272)),MAX($A$1:A271)+1,0)</f>
        <v>271</v>
      </c>
      <c r="B272" t="s">
        <v>1010</v>
      </c>
      <c r="C272" t="s">
        <v>161</v>
      </c>
      <c r="D272">
        <v>12.19</v>
      </c>
      <c r="E272">
        <v>11.95</v>
      </c>
      <c r="F272">
        <v>67.150000000000006</v>
      </c>
      <c r="I272" t="str">
        <f>IFERROR(VLOOKUP(ROWS($I$2:I272),$A$2:$B$458,2,0),"")</f>
        <v>MEMORARE (IRL000I10809)</v>
      </c>
      <c r="N272" s="2"/>
      <c r="O272" s="2"/>
      <c r="Q272" s="1"/>
      <c r="R272" s="1"/>
    </row>
    <row r="273" spans="1:18" x14ac:dyDescent="0.25">
      <c r="A273">
        <f>IF(ISNUMBER(SEARCH(Cruise!$B$8,B273)),MAX($A$1:A272)+1,0)</f>
        <v>272</v>
      </c>
      <c r="B273" t="s">
        <v>1011</v>
      </c>
      <c r="C273" t="s">
        <v>419</v>
      </c>
      <c r="D273">
        <v>41.3</v>
      </c>
      <c r="E273">
        <v>644</v>
      </c>
      <c r="F273">
        <v>895</v>
      </c>
      <c r="I273" t="str">
        <f>IFERROR(VLOOKUP(ROWS($I$2:I273),$A$2:$B$458,2,0),"")</f>
        <v>MENHADEN (FIN000101242)</v>
      </c>
      <c r="N273" s="2"/>
      <c r="O273" s="2"/>
      <c r="Q273" s="1"/>
      <c r="R273" s="1"/>
    </row>
    <row r="274" spans="1:18" x14ac:dyDescent="0.25">
      <c r="A274">
        <f>IF(ISNUMBER(SEARCH(Cruise!$B$8,B274)),MAX($A$1:A273)+1,0)</f>
        <v>273</v>
      </c>
      <c r="B274" t="s">
        <v>1012</v>
      </c>
      <c r="C274" t="s">
        <v>448</v>
      </c>
      <c r="D274">
        <v>19.5</v>
      </c>
      <c r="E274">
        <v>80</v>
      </c>
      <c r="F274">
        <v>316</v>
      </c>
      <c r="I274" t="str">
        <f>IFERROR(VLOOKUP(ROWS($I$2:I274),$A$2:$B$458,2,0),"")</f>
        <v>MEN-SCOEDEC (FRA000514575)</v>
      </c>
      <c r="N274" s="2"/>
      <c r="O274" s="2"/>
      <c r="Q274" s="1"/>
      <c r="R274" s="1"/>
    </row>
    <row r="275" spans="1:18" x14ac:dyDescent="0.25">
      <c r="A275">
        <f>IF(ISNUMBER(SEARCH(Cruise!$B$8,B275)),MAX($A$1:A274)+1,0)</f>
        <v>274</v>
      </c>
      <c r="B275" t="s">
        <v>1013</v>
      </c>
      <c r="C275" t="s">
        <v>410</v>
      </c>
      <c r="D275">
        <v>25.45</v>
      </c>
      <c r="E275">
        <v>170</v>
      </c>
      <c r="F275">
        <v>180</v>
      </c>
      <c r="I275" t="str">
        <f>IFERROR(VLOOKUP(ROWS($I$2:I275),$A$2:$B$458,2,0),"")</f>
        <v>MIANDA (DNK000011569)</v>
      </c>
      <c r="N275" s="2"/>
      <c r="O275" s="2"/>
      <c r="Q275" s="1"/>
      <c r="R275" s="1"/>
    </row>
    <row r="276" spans="1:18" x14ac:dyDescent="0.25">
      <c r="A276">
        <f>IF(ISNUMBER(SEARCH(Cruise!$B$8,B276)),MAX($A$1:A275)+1,0)</f>
        <v>275</v>
      </c>
      <c r="B276" t="s">
        <v>1014</v>
      </c>
      <c r="C276" t="s">
        <v>263</v>
      </c>
      <c r="D276">
        <v>10.97</v>
      </c>
      <c r="E276">
        <v>14.56</v>
      </c>
      <c r="F276">
        <v>89.53</v>
      </c>
      <c r="I276" t="str">
        <f>IFERROR(VLOOKUP(ROWS($I$2:I276),$A$2:$B$458,2,0),"")</f>
        <v>MIDNIGHT EXPRESS (IRL000I10815)</v>
      </c>
      <c r="N276" s="2"/>
      <c r="O276" s="2"/>
      <c r="Q276" s="1"/>
      <c r="R276" s="1"/>
    </row>
    <row r="277" spans="1:18" x14ac:dyDescent="0.25">
      <c r="A277">
        <f>IF(ISNUMBER(SEARCH(Cruise!$B$8,B277)),MAX($A$1:A276)+1,0)</f>
        <v>276</v>
      </c>
      <c r="B277" t="s">
        <v>1015</v>
      </c>
      <c r="C277" t="s">
        <v>197</v>
      </c>
      <c r="D277">
        <v>12.96</v>
      </c>
      <c r="E277">
        <v>12.75</v>
      </c>
      <c r="F277">
        <v>58</v>
      </c>
      <c r="I277" t="str">
        <f>IFERROR(VLOOKUP(ROWS($I$2:I277),$A$2:$B$458,2,0),"")</f>
        <v>MOLLIE OG (IRL000I12091)</v>
      </c>
      <c r="N277" s="2"/>
      <c r="O277" s="2"/>
      <c r="Q277" s="1"/>
      <c r="R277" s="1"/>
    </row>
    <row r="278" spans="1:18" x14ac:dyDescent="0.25">
      <c r="A278">
        <f>IF(ISNUMBER(SEARCH(Cruise!$B$8,B278)),MAX($A$1:A277)+1,0)</f>
        <v>277</v>
      </c>
      <c r="B278" t="s">
        <v>1016</v>
      </c>
      <c r="C278" t="s">
        <v>162</v>
      </c>
      <c r="D278">
        <v>12.18</v>
      </c>
      <c r="E278">
        <v>12.85</v>
      </c>
      <c r="F278">
        <v>89.53</v>
      </c>
      <c r="I278" t="str">
        <f>IFERROR(VLOOKUP(ROWS($I$2:I278),$A$2:$B$458,2,0),"")</f>
        <v>MOLLY BAWN (IRL000I10825)</v>
      </c>
      <c r="N278" s="2"/>
      <c r="O278" s="2"/>
      <c r="Q278" s="1"/>
      <c r="R278" s="1"/>
    </row>
    <row r="279" spans="1:18" x14ac:dyDescent="0.25">
      <c r="A279">
        <f>IF(ISNUMBER(SEARCH(Cruise!$B$8,B279)),MAX($A$1:A278)+1,0)</f>
        <v>278</v>
      </c>
      <c r="B279" t="s">
        <v>1017</v>
      </c>
      <c r="C279" t="s">
        <v>593</v>
      </c>
      <c r="D279">
        <v>20.260000000000002</v>
      </c>
      <c r="E279">
        <v>115</v>
      </c>
      <c r="F279">
        <v>331</v>
      </c>
      <c r="I279" t="str">
        <f>IFERROR(VLOOKUP(ROWS($I$2:I279),$A$2:$B$458,2,0),"")</f>
        <v>MONICA II (FRA000686632)</v>
      </c>
      <c r="N279" s="2"/>
      <c r="O279" s="2"/>
      <c r="Q279" s="1"/>
      <c r="R279" s="1"/>
    </row>
    <row r="280" spans="1:18" x14ac:dyDescent="0.25">
      <c r="A280">
        <f>IF(ISNUMBER(SEARCH(Cruise!$B$8,B280)),MAX($A$1:A279)+1,0)</f>
        <v>279</v>
      </c>
      <c r="B280" t="s">
        <v>1018</v>
      </c>
      <c r="C280" t="s">
        <v>475</v>
      </c>
      <c r="D280">
        <v>11.93</v>
      </c>
      <c r="E280">
        <v>14.9</v>
      </c>
      <c r="F280">
        <v>179</v>
      </c>
      <c r="I280" t="str">
        <f>IFERROR(VLOOKUP(ROWS($I$2:I280),$A$2:$B$458,2,0),"")</f>
        <v>MONTYS PRIDE (IRL000I13794)</v>
      </c>
      <c r="N280" s="2"/>
      <c r="O280" s="2"/>
      <c r="Q280" s="1"/>
      <c r="R280" s="1"/>
    </row>
    <row r="281" spans="1:18" x14ac:dyDescent="0.25">
      <c r="A281">
        <f>IF(ISNUMBER(SEARCH(Cruise!$B$8,B281)),MAX($A$1:A280)+1,0)</f>
        <v>280</v>
      </c>
      <c r="B281" t="s">
        <v>1019</v>
      </c>
      <c r="C281" t="s">
        <v>185</v>
      </c>
      <c r="D281">
        <v>10.42</v>
      </c>
      <c r="E281">
        <v>13.2</v>
      </c>
      <c r="F281">
        <v>116</v>
      </c>
      <c r="I281" t="str">
        <f>IFERROR(VLOOKUP(ROWS($I$2:I281),$A$2:$B$458,2,0),"")</f>
        <v>MUIR EINNE (GBR000A15203)</v>
      </c>
      <c r="N281" s="2"/>
      <c r="O281" s="2"/>
      <c r="Q281" s="1"/>
      <c r="R281" s="1"/>
    </row>
    <row r="282" spans="1:18" x14ac:dyDescent="0.25">
      <c r="A282">
        <f>IF(ISNUMBER(SEARCH(Cruise!$B$8,B282)),MAX($A$1:A281)+1,0)</f>
        <v>281</v>
      </c>
      <c r="B282" t="s">
        <v>1020</v>
      </c>
      <c r="C282" t="s">
        <v>449</v>
      </c>
      <c r="D282">
        <v>11.05</v>
      </c>
      <c r="E282">
        <v>6.2</v>
      </c>
      <c r="F282">
        <v>53.5</v>
      </c>
      <c r="I282" t="str">
        <f>IFERROR(VLOOKUP(ROWS($I$2:I282),$A$2:$B$458,2,0),"")</f>
        <v>MY QUEST (GBR000A17692)</v>
      </c>
      <c r="N282" s="2"/>
      <c r="O282" s="2"/>
      <c r="Q282" s="1"/>
      <c r="R282" s="1"/>
    </row>
    <row r="283" spans="1:18" x14ac:dyDescent="0.25">
      <c r="A283">
        <f>IF(ISNUMBER(SEARCH(Cruise!$B$8,B283)),MAX($A$1:A282)+1,0)</f>
        <v>282</v>
      </c>
      <c r="B283" t="s">
        <v>1021</v>
      </c>
      <c r="C283" t="s">
        <v>516</v>
      </c>
      <c r="D283">
        <v>11.64</v>
      </c>
      <c r="E283">
        <v>9.7799999999999994</v>
      </c>
      <c r="F283">
        <v>80</v>
      </c>
      <c r="I283" t="str">
        <f>IFERROR(VLOOKUP(ROWS($I$2:I283),$A$2:$B$458,2,0),"")</f>
        <v>MY-CLAN (IRL000I14192)</v>
      </c>
      <c r="N283" s="2"/>
      <c r="O283" s="2"/>
      <c r="Q283" s="1"/>
      <c r="R283" s="1"/>
    </row>
    <row r="284" spans="1:18" x14ac:dyDescent="0.25">
      <c r="A284">
        <f>IF(ISNUMBER(SEARCH(Cruise!$B$8,B284)),MAX($A$1:A283)+1,0)</f>
        <v>283</v>
      </c>
      <c r="B284" t="s">
        <v>1022</v>
      </c>
      <c r="C284" t="s">
        <v>577</v>
      </c>
      <c r="D284">
        <v>9.98</v>
      </c>
      <c r="E284">
        <v>7.09</v>
      </c>
      <c r="F284">
        <v>130</v>
      </c>
      <c r="I284" t="str">
        <f>IFERROR(VLOOKUP(ROWS($I$2:I284),$A$2:$B$458,2,0),"")</f>
        <v>MYROSS CSA (IRL000I13731)</v>
      </c>
      <c r="N284" s="2"/>
      <c r="O284" s="2"/>
      <c r="Q284" s="1"/>
      <c r="R284" s="1"/>
    </row>
    <row r="285" spans="1:18" x14ac:dyDescent="0.25">
      <c r="A285">
        <f>IF(ISNUMBER(SEARCH(Cruise!$B$8,B285)),MAX($A$1:A284)+1,0)</f>
        <v>284</v>
      </c>
      <c r="B285" t="s">
        <v>1023</v>
      </c>
      <c r="C285" t="s">
        <v>461</v>
      </c>
      <c r="D285">
        <v>15.85</v>
      </c>
      <c r="E285">
        <v>41</v>
      </c>
      <c r="F285">
        <v>171.6</v>
      </c>
      <c r="I285" t="str">
        <f>IFERROR(VLOOKUP(ROWS($I$2:I285),$A$2:$B$458,2,0),"")</f>
        <v>MYSTICAL ROSE II (GBR000A24794)</v>
      </c>
      <c r="N285" s="2"/>
      <c r="O285" s="2"/>
      <c r="Q285" s="1"/>
      <c r="R285" s="1"/>
    </row>
    <row r="286" spans="1:18" x14ac:dyDescent="0.25">
      <c r="A286">
        <f>IF(ISNUMBER(SEARCH(Cruise!$B$8,B286)),MAX($A$1:A285)+1,0)</f>
        <v>285</v>
      </c>
      <c r="B286" t="s">
        <v>1024</v>
      </c>
      <c r="C286" t="s">
        <v>282</v>
      </c>
      <c r="D286">
        <v>12.04</v>
      </c>
      <c r="E286">
        <v>15.87</v>
      </c>
      <c r="F286">
        <v>208</v>
      </c>
      <c r="I286" t="str">
        <f>IFERROR(VLOOKUP(ROWS($I$2:I286),$A$2:$B$458,2,0),"")</f>
        <v>NAOMH BEANNAN (IRL000I11641)</v>
      </c>
      <c r="N286" s="2"/>
      <c r="O286" s="2"/>
      <c r="Q286" s="1"/>
      <c r="R286" s="1"/>
    </row>
    <row r="287" spans="1:18" x14ac:dyDescent="0.25">
      <c r="A287">
        <f>IF(ISNUMBER(SEARCH(Cruise!$B$8,B287)),MAX($A$1:A286)+1,0)</f>
        <v>286</v>
      </c>
      <c r="B287" t="s">
        <v>1025</v>
      </c>
      <c r="C287" t="s">
        <v>264</v>
      </c>
      <c r="D287">
        <v>14.99</v>
      </c>
      <c r="E287">
        <v>25</v>
      </c>
      <c r="F287">
        <v>70.88</v>
      </c>
      <c r="I287" t="str">
        <f>IFERROR(VLOOKUP(ROWS($I$2:I287),$A$2:$B$458,2,0),"")</f>
        <v>NAOMH CAILEAN (IRL000I10882)</v>
      </c>
      <c r="N287" s="2"/>
      <c r="O287" s="2"/>
      <c r="Q287" s="1"/>
      <c r="R287" s="1"/>
    </row>
    <row r="288" spans="1:18" x14ac:dyDescent="0.25">
      <c r="A288">
        <f>IF(ISNUMBER(SEARCH(Cruise!$B$8,B288)),MAX($A$1:A287)+1,0)</f>
        <v>287</v>
      </c>
      <c r="B288" t="s">
        <v>1026</v>
      </c>
      <c r="C288" t="s">
        <v>265</v>
      </c>
      <c r="D288">
        <v>11.59</v>
      </c>
      <c r="E288">
        <v>10.27</v>
      </c>
      <c r="F288">
        <v>59.69</v>
      </c>
      <c r="I288" t="str">
        <f>IFERROR(VLOOKUP(ROWS($I$2:I288),$A$2:$B$458,2,0),"")</f>
        <v>NAOMH CRONE (GBR000A18392)</v>
      </c>
      <c r="N288" s="2"/>
      <c r="O288" s="2"/>
      <c r="Q288" s="1"/>
      <c r="R288" s="1"/>
    </row>
    <row r="289" spans="1:18" x14ac:dyDescent="0.25">
      <c r="A289">
        <f>IF(ISNUMBER(SEARCH(Cruise!$B$8,B289)),MAX($A$1:A288)+1,0)</f>
        <v>288</v>
      </c>
      <c r="B289" t="s">
        <v>1027</v>
      </c>
      <c r="C289" t="s">
        <v>400</v>
      </c>
      <c r="D289">
        <v>9.49</v>
      </c>
      <c r="E289">
        <v>5.62</v>
      </c>
      <c r="F289">
        <v>30</v>
      </c>
      <c r="I289" t="str">
        <f>IFERROR(VLOOKUP(ROWS($I$2:I289),$A$2:$B$458,2,0),"")</f>
        <v>NAOMH RIOCH (IRL001I13326)</v>
      </c>
      <c r="N289" s="2"/>
      <c r="O289" s="2"/>
      <c r="Q289" s="1"/>
      <c r="R289" s="1"/>
    </row>
    <row r="290" spans="1:18" x14ac:dyDescent="0.25">
      <c r="A290">
        <f>IF(ISNUMBER(SEARCH(Cruise!$B$8,B290)),MAX($A$1:A289)+1,0)</f>
        <v>289</v>
      </c>
      <c r="B290" t="s">
        <v>1028</v>
      </c>
      <c r="C290" t="s">
        <v>432</v>
      </c>
      <c r="D290">
        <v>19.5</v>
      </c>
      <c r="E290">
        <v>114</v>
      </c>
      <c r="F290">
        <v>316</v>
      </c>
      <c r="I290" t="str">
        <f>IFERROR(VLOOKUP(ROWS($I$2:I290),$A$2:$B$458,2,0),"")</f>
        <v>NAUSICAA (FRA000722229)</v>
      </c>
      <c r="N290" s="2"/>
      <c r="O290" s="2"/>
      <c r="Q290" s="1"/>
      <c r="R290" s="1"/>
    </row>
    <row r="291" spans="1:18" x14ac:dyDescent="0.25">
      <c r="A291">
        <f>IF(ISNUMBER(SEARCH(Cruise!$B$8,B291)),MAX($A$1:A290)+1,0)</f>
        <v>290</v>
      </c>
      <c r="B291" t="s">
        <v>1029</v>
      </c>
      <c r="C291" t="s">
        <v>321</v>
      </c>
      <c r="D291">
        <v>10.49</v>
      </c>
      <c r="E291">
        <v>7.16</v>
      </c>
      <c r="F291">
        <v>36</v>
      </c>
      <c r="I291" t="str">
        <f>IFERROR(VLOOKUP(ROWS($I$2:I291),$A$2:$B$458,2,0),"")</f>
        <v>NEPRO (IRL000I01226)</v>
      </c>
      <c r="N291" s="2"/>
      <c r="O291" s="2"/>
      <c r="Q291" s="1"/>
      <c r="R291" s="1"/>
    </row>
    <row r="292" spans="1:18" x14ac:dyDescent="0.25">
      <c r="A292">
        <f>IF(ISNUMBER(SEARCH(Cruise!$B$8,B292)),MAX($A$1:A291)+1,0)</f>
        <v>291</v>
      </c>
      <c r="B292" t="s">
        <v>1030</v>
      </c>
      <c r="C292" t="s">
        <v>421</v>
      </c>
      <c r="D292">
        <v>48.6</v>
      </c>
      <c r="E292">
        <v>798</v>
      </c>
      <c r="F292">
        <v>1070</v>
      </c>
      <c r="I292" t="str">
        <f>IFERROR(VLOOKUP(ROWS($I$2:I292),$A$2:$B$458,2,0),"")</f>
        <v>NEPTUNE (IRL000I01397)</v>
      </c>
      <c r="N292" s="2"/>
      <c r="O292" s="2"/>
      <c r="Q292" s="1"/>
      <c r="R292" s="1"/>
    </row>
    <row r="293" spans="1:18" x14ac:dyDescent="0.25">
      <c r="A293">
        <f>IF(ISNUMBER(SEARCH(Cruise!$B$8,B293)),MAX($A$1:A292)+1,0)</f>
        <v>292</v>
      </c>
      <c r="B293" t="s">
        <v>1031</v>
      </c>
      <c r="C293" t="s">
        <v>350</v>
      </c>
      <c r="D293">
        <v>10.4</v>
      </c>
      <c r="E293">
        <v>9.81</v>
      </c>
      <c r="F293">
        <v>57.5</v>
      </c>
      <c r="I293" t="str">
        <f>IFERROR(VLOOKUP(ROWS($I$2:I293),$A$2:$B$458,2,0),"")</f>
        <v>NEVER FORGET (IRL000I13901)</v>
      </c>
      <c r="N293" s="2"/>
      <c r="O293" s="2"/>
      <c r="Q293" s="1"/>
      <c r="R293" s="1"/>
    </row>
    <row r="294" spans="1:18" x14ac:dyDescent="0.25">
      <c r="A294">
        <f>IF(ISNUMBER(SEARCH(Cruise!$B$8,B294)),MAX($A$1:A293)+1,0)</f>
        <v>293</v>
      </c>
      <c r="B294" t="s">
        <v>1032</v>
      </c>
      <c r="C294" t="s">
        <v>568</v>
      </c>
      <c r="D294">
        <v>23</v>
      </c>
      <c r="E294">
        <v>150</v>
      </c>
      <c r="F294">
        <v>405</v>
      </c>
      <c r="I294" t="str">
        <f>IFERROR(VLOOKUP(ROWS($I$2:I294),$A$2:$B$458,2,0),"")</f>
        <v>NEWGRANGE II (FRA000730722)</v>
      </c>
      <c r="N294" s="2"/>
      <c r="O294" s="2"/>
      <c r="Q294" s="1"/>
      <c r="R294" s="1"/>
    </row>
    <row r="295" spans="1:18" x14ac:dyDescent="0.25">
      <c r="A295">
        <f>IF(ISNUMBER(SEARCH(Cruise!$B$8,B295)),MAX($A$1:A294)+1,0)</f>
        <v>294</v>
      </c>
      <c r="B295" t="s">
        <v>1033</v>
      </c>
      <c r="C295" t="s">
        <v>201</v>
      </c>
      <c r="D295">
        <v>23</v>
      </c>
      <c r="E295">
        <v>204</v>
      </c>
      <c r="F295">
        <v>347.8</v>
      </c>
      <c r="I295" t="str">
        <f>IFERROR(VLOOKUP(ROWS($I$2:I295),$A$2:$B$458,2,0),"")</f>
        <v>NIAMH EOGHAN (IRL000I12215)</v>
      </c>
      <c r="N295" s="2"/>
      <c r="O295" s="2"/>
      <c r="Q295" s="1"/>
      <c r="R295" s="1"/>
    </row>
    <row r="296" spans="1:18" x14ac:dyDescent="0.25">
      <c r="A296">
        <f>IF(ISNUMBER(SEARCH(Cruise!$B$8,B296)),MAX($A$1:A295)+1,0)</f>
        <v>295</v>
      </c>
      <c r="B296" t="s">
        <v>1034</v>
      </c>
      <c r="C296" t="s">
        <v>527</v>
      </c>
      <c r="D296">
        <v>25.08</v>
      </c>
      <c r="E296">
        <v>190</v>
      </c>
      <c r="F296">
        <v>600</v>
      </c>
      <c r="I296" t="str">
        <f>IFERROR(VLOOKUP(ROWS($I$2:I296),$A$2:$B$458,2,0),"")</f>
        <v>NORTHERN CELT (IRL000I12516)</v>
      </c>
      <c r="N296" s="2"/>
      <c r="O296" s="2"/>
      <c r="Q296" s="1"/>
      <c r="R296" s="1"/>
    </row>
    <row r="297" spans="1:18" x14ac:dyDescent="0.25">
      <c r="A297">
        <f>IF(ISNUMBER(SEARCH(Cruise!$B$8,B297)),MAX($A$1:A296)+1,0)</f>
        <v>296</v>
      </c>
      <c r="B297" t="s">
        <v>1035</v>
      </c>
      <c r="C297" t="s">
        <v>403</v>
      </c>
      <c r="D297">
        <v>10.94</v>
      </c>
      <c r="E297">
        <v>12.42</v>
      </c>
      <c r="F297">
        <v>95</v>
      </c>
      <c r="I297" t="str">
        <f>IFERROR(VLOOKUP(ROWS($I$2:I297),$A$2:$B$458,2,0),"")</f>
        <v>NORTHERN LIGHTS (GBR000A10267)</v>
      </c>
      <c r="N297" s="2"/>
      <c r="O297" s="2"/>
      <c r="Q297" s="1"/>
      <c r="R297" s="1"/>
    </row>
    <row r="298" spans="1:18" x14ac:dyDescent="0.25">
      <c r="A298">
        <f>IF(ISNUMBER(SEARCH(Cruise!$B$8,B298)),MAX($A$1:A297)+1,0)</f>
        <v>297</v>
      </c>
      <c r="B298" t="s">
        <v>1036</v>
      </c>
      <c r="C298" t="s">
        <v>211</v>
      </c>
      <c r="D298">
        <v>12.44</v>
      </c>
      <c r="E298">
        <v>14.92</v>
      </c>
      <c r="F298">
        <v>70.5</v>
      </c>
      <c r="I298" t="str">
        <f>IFERROR(VLOOKUP(ROWS($I$2:I298),$A$2:$B$458,2,0),"")</f>
        <v>OBJ (IRL000I00064)</v>
      </c>
      <c r="N298" s="2"/>
      <c r="O298" s="2"/>
      <c r="Q298" s="1"/>
      <c r="R298" s="1"/>
    </row>
    <row r="299" spans="1:18" x14ac:dyDescent="0.25">
      <c r="A299">
        <f>IF(ISNUMBER(SEARCH(Cruise!$B$8,B299)),MAX($A$1:A298)+1,0)</f>
        <v>298</v>
      </c>
      <c r="B299" t="s">
        <v>1037</v>
      </c>
      <c r="C299" t="s">
        <v>283</v>
      </c>
      <c r="D299">
        <v>10.67</v>
      </c>
      <c r="E299">
        <v>9.92</v>
      </c>
      <c r="F299">
        <v>57</v>
      </c>
      <c r="I299" t="str">
        <f>IFERROR(VLOOKUP(ROWS($I$2:I299),$A$2:$B$458,2,0),"")</f>
        <v>OCEAN BREAKER (IRL000I11658)</v>
      </c>
      <c r="N299" s="2"/>
      <c r="O299" s="2"/>
      <c r="Q299" s="1"/>
      <c r="R299" s="1"/>
    </row>
    <row r="300" spans="1:18" x14ac:dyDescent="0.25">
      <c r="A300">
        <f>IF(ISNUMBER(SEARCH(Cruise!$B$8,B300)),MAX($A$1:A299)+1,0)</f>
        <v>299</v>
      </c>
      <c r="B300" t="s">
        <v>1038</v>
      </c>
      <c r="C300" t="s">
        <v>483</v>
      </c>
      <c r="D300">
        <v>17</v>
      </c>
      <c r="E300">
        <v>80</v>
      </c>
      <c r="F300">
        <v>224</v>
      </c>
      <c r="I300" t="str">
        <f>IFERROR(VLOOKUP(ROWS($I$2:I300),$A$2:$B$458,2,0),"")</f>
        <v>OCEAN BREEZE (IRL000I10924)</v>
      </c>
      <c r="N300" s="2"/>
      <c r="O300" s="2"/>
      <c r="Q300" s="1"/>
      <c r="R300" s="1"/>
    </row>
    <row r="301" spans="1:18" x14ac:dyDescent="0.25">
      <c r="A301">
        <f>IF(ISNUMBER(SEARCH(Cruise!$B$8,B301)),MAX($A$1:A300)+1,0)</f>
        <v>300</v>
      </c>
      <c r="B301" t="s">
        <v>1039</v>
      </c>
      <c r="C301" t="s">
        <v>376</v>
      </c>
      <c r="D301">
        <v>14.99</v>
      </c>
      <c r="E301">
        <v>46.4</v>
      </c>
      <c r="F301">
        <v>145.49</v>
      </c>
      <c r="I301" t="str">
        <f>IFERROR(VLOOKUP(ROWS($I$2:I301),$A$2:$B$458,2,0),"")</f>
        <v>OCEAN DAWN (IRL000I01218)</v>
      </c>
      <c r="N301" s="2"/>
      <c r="O301" s="2"/>
      <c r="Q301" s="1"/>
      <c r="R301" s="1"/>
    </row>
    <row r="302" spans="1:18" x14ac:dyDescent="0.25">
      <c r="A302">
        <f>IF(ISNUMBER(SEARCH(Cruise!$B$8,B302)),MAX($A$1:A301)+1,0)</f>
        <v>301</v>
      </c>
      <c r="B302" t="s">
        <v>1040</v>
      </c>
      <c r="C302" t="s">
        <v>347</v>
      </c>
      <c r="D302">
        <v>22.9</v>
      </c>
      <c r="E302">
        <v>156</v>
      </c>
      <c r="F302">
        <v>400</v>
      </c>
      <c r="I302" t="str">
        <f>IFERROR(VLOOKUP(ROWS($I$2:I302),$A$2:$B$458,2,0),"")</f>
        <v>OCEAN HARVESTER II (FRA000584826)</v>
      </c>
      <c r="N302" s="2"/>
      <c r="O302" s="2"/>
      <c r="Q302" s="1"/>
      <c r="R302" s="1"/>
    </row>
    <row r="303" spans="1:18" x14ac:dyDescent="0.25">
      <c r="A303">
        <f>IF(ISNUMBER(SEARCH(Cruise!$B$8,B303)),MAX($A$1:A302)+1,0)</f>
        <v>302</v>
      </c>
      <c r="B303" t="s">
        <v>1041</v>
      </c>
      <c r="C303" t="s">
        <v>422</v>
      </c>
      <c r="D303">
        <v>14.49</v>
      </c>
      <c r="E303">
        <v>40.39</v>
      </c>
      <c r="F303">
        <v>187</v>
      </c>
      <c r="I303" t="str">
        <f>IFERROR(VLOOKUP(ROWS($I$2:I303),$A$2:$B$458,2,0),"")</f>
        <v>OCEAN PEARL (IRL000I01415)</v>
      </c>
      <c r="N303" s="2"/>
      <c r="O303" s="2"/>
      <c r="Q303" s="1"/>
      <c r="R303" s="1"/>
    </row>
    <row r="304" spans="1:18" x14ac:dyDescent="0.25">
      <c r="A304">
        <f>IF(ISNUMBER(SEARCH(Cruise!$B$8,B304)),MAX($A$1:A303)+1,0)</f>
        <v>303</v>
      </c>
      <c r="B304" t="s">
        <v>1042</v>
      </c>
      <c r="C304" t="s">
        <v>249</v>
      </c>
      <c r="D304">
        <v>22.4</v>
      </c>
      <c r="E304">
        <v>174</v>
      </c>
      <c r="F304">
        <v>440</v>
      </c>
      <c r="I304" t="str">
        <f>IFERROR(VLOOKUP(ROWS($I$2:I304),$A$2:$B$458,2,0),"")</f>
        <v>OCEAN PIONEER (IRL000I13649)</v>
      </c>
      <c r="N304" s="2"/>
      <c r="O304" s="2"/>
      <c r="Q304" s="1"/>
      <c r="R304" s="1"/>
    </row>
    <row r="305" spans="1:18" x14ac:dyDescent="0.25">
      <c r="A305">
        <f>IF(ISNUMBER(SEARCH(Cruise!$B$8,B305)),MAX($A$1:A304)+1,0)</f>
        <v>304</v>
      </c>
      <c r="B305" t="s">
        <v>1043</v>
      </c>
      <c r="C305" t="s">
        <v>513</v>
      </c>
      <c r="D305">
        <v>13.34</v>
      </c>
      <c r="E305">
        <v>15.67</v>
      </c>
      <c r="F305">
        <v>45</v>
      </c>
      <c r="I305" t="str">
        <f>IFERROR(VLOOKUP(ROWS($I$2:I305),$A$2:$B$458,2,0),"")</f>
        <v>OCEAN STAR (GBR000C16735)</v>
      </c>
      <c r="N305" s="2"/>
      <c r="O305" s="2"/>
      <c r="Q305" s="1"/>
      <c r="R305" s="1"/>
    </row>
    <row r="306" spans="1:18" x14ac:dyDescent="0.25">
      <c r="A306">
        <f>IF(ISNUMBER(SEARCH(Cruise!$B$8,B306)),MAX($A$1:A305)+1,0)</f>
        <v>305</v>
      </c>
      <c r="B306" t="s">
        <v>1044</v>
      </c>
      <c r="C306" t="s">
        <v>331</v>
      </c>
      <c r="D306">
        <v>11.41</v>
      </c>
      <c r="E306">
        <v>11.73</v>
      </c>
      <c r="F306">
        <v>145</v>
      </c>
      <c r="I306" t="str">
        <f>IFERROR(VLOOKUP(ROWS($I$2:I306),$A$2:$B$458,2,0),"")</f>
        <v>OCEAN STAR II (IRL000I01502)</v>
      </c>
      <c r="N306" s="2"/>
      <c r="O306" s="2"/>
      <c r="Q306" s="1"/>
      <c r="R306" s="1"/>
    </row>
    <row r="307" spans="1:18" x14ac:dyDescent="0.25">
      <c r="A307">
        <f>IF(ISNUMBER(SEARCH(Cruise!$B$8,B307)),MAX($A$1:A306)+1,0)</f>
        <v>306</v>
      </c>
      <c r="B307" t="s">
        <v>1045</v>
      </c>
      <c r="C307" t="s">
        <v>454</v>
      </c>
      <c r="D307">
        <v>27.36</v>
      </c>
      <c r="E307">
        <v>268</v>
      </c>
      <c r="F307">
        <v>662</v>
      </c>
      <c r="I307" t="str">
        <f>IFERROR(VLOOKUP(ROWS($I$2:I307),$A$2:$B$458,2,0),"")</f>
        <v>OCEAN VENTURE II (IRL000I14077)</v>
      </c>
      <c r="N307" s="2"/>
      <c r="O307" s="2"/>
      <c r="Q307" s="1"/>
      <c r="R307" s="1"/>
    </row>
    <row r="308" spans="1:18" x14ac:dyDescent="0.25">
      <c r="A308">
        <f>IF(ISNUMBER(SEARCH(Cruise!$B$8,B308)),MAX($A$1:A307)+1,0)</f>
        <v>307</v>
      </c>
      <c r="B308" t="s">
        <v>1046</v>
      </c>
      <c r="C308" t="s">
        <v>163</v>
      </c>
      <c r="D308">
        <v>10.97</v>
      </c>
      <c r="E308">
        <v>8.31</v>
      </c>
      <c r="F308">
        <v>89.53</v>
      </c>
      <c r="I308" t="str">
        <f>IFERROR(VLOOKUP(ROWS($I$2:I308),$A$2:$B$458,2,0),"")</f>
        <v>OCEAN WAVE (IRL000I10937)</v>
      </c>
      <c r="N308" s="2"/>
      <c r="O308" s="2"/>
      <c r="Q308" s="1"/>
      <c r="R308" s="1"/>
    </row>
    <row r="309" spans="1:18" x14ac:dyDescent="0.25">
      <c r="A309">
        <f>IF(ISNUMBER(SEARCH(Cruise!$B$8,B309)),MAX($A$1:A308)+1,0)</f>
        <v>308</v>
      </c>
      <c r="B309" t="s">
        <v>1047</v>
      </c>
      <c r="C309" t="s">
        <v>562</v>
      </c>
      <c r="D309">
        <v>27</v>
      </c>
      <c r="E309">
        <v>252</v>
      </c>
      <c r="F309">
        <v>522</v>
      </c>
      <c r="I309" t="str">
        <f>IFERROR(VLOOKUP(ROWS($I$2:I309),$A$2:$B$458,2,0),"")</f>
        <v>OILEAN AN OIR (IRL000I01223)</v>
      </c>
      <c r="N309" s="2"/>
      <c r="O309" s="2"/>
      <c r="Q309" s="1"/>
      <c r="R309" s="1"/>
    </row>
    <row r="310" spans="1:18" x14ac:dyDescent="0.25">
      <c r="A310">
        <f>IF(ISNUMBER(SEARCH(Cruise!$B$8,B310)),MAX($A$1:A309)+1,0)</f>
        <v>309</v>
      </c>
      <c r="B310" t="s">
        <v>1048</v>
      </c>
      <c r="C310" t="s">
        <v>408</v>
      </c>
      <c r="D310">
        <v>11.97</v>
      </c>
      <c r="E310">
        <v>11.27</v>
      </c>
      <c r="F310">
        <v>116</v>
      </c>
      <c r="I310" t="str">
        <f>IFERROR(VLOOKUP(ROWS($I$2:I310),$A$2:$B$458,2,0),"")</f>
        <v>OISIN OG (IRL000I13154)</v>
      </c>
      <c r="N310" s="2"/>
      <c r="O310" s="2"/>
      <c r="Q310" s="1"/>
      <c r="R310" s="1"/>
    </row>
    <row r="311" spans="1:18" x14ac:dyDescent="0.25">
      <c r="A311">
        <f>IF(ISNUMBER(SEARCH(Cruise!$B$8,B311)),MAX($A$1:A310)+1,0)</f>
        <v>310</v>
      </c>
      <c r="B311" t="s">
        <v>1049</v>
      </c>
      <c r="C311" t="s">
        <v>371</v>
      </c>
      <c r="D311">
        <v>35.42</v>
      </c>
      <c r="E311">
        <v>624</v>
      </c>
      <c r="F311">
        <v>634</v>
      </c>
      <c r="I311" t="str">
        <f>IFERROR(VLOOKUP(ROWS($I$2:I311),$A$2:$B$458,2,0),"")</f>
        <v>OLGARRY (IRL000I00853)</v>
      </c>
      <c r="N311" s="2"/>
      <c r="O311" s="2"/>
      <c r="Q311" s="1"/>
      <c r="R311" s="1"/>
    </row>
    <row r="312" spans="1:18" x14ac:dyDescent="0.25">
      <c r="A312">
        <f>IF(ISNUMBER(SEARCH(Cruise!$B$8,B312)),MAX($A$1:A311)+1,0)</f>
        <v>311</v>
      </c>
      <c r="B312" t="s">
        <v>1050</v>
      </c>
      <c r="C312" t="s">
        <v>559</v>
      </c>
      <c r="D312">
        <v>11.71</v>
      </c>
      <c r="E312">
        <v>17.559999999999999</v>
      </c>
      <c r="F312">
        <v>82.07</v>
      </c>
      <c r="I312" t="str">
        <f>IFERROR(VLOOKUP(ROWS($I$2:I312),$A$2:$B$458,2,0),"")</f>
        <v>OSPREY (IRL000I00836)</v>
      </c>
      <c r="N312" s="2"/>
      <c r="O312" s="2"/>
      <c r="Q312" s="1"/>
      <c r="R312" s="1"/>
    </row>
    <row r="313" spans="1:18" x14ac:dyDescent="0.25">
      <c r="A313">
        <f>IF(ISNUMBER(SEARCH(Cruise!$B$8,B313)),MAX($A$1:A312)+1,0)</f>
        <v>312</v>
      </c>
      <c r="B313" t="s">
        <v>1051</v>
      </c>
      <c r="C313" t="s">
        <v>598</v>
      </c>
      <c r="D313">
        <v>21.7</v>
      </c>
      <c r="E313">
        <v>199</v>
      </c>
      <c r="F313">
        <v>484</v>
      </c>
      <c r="I313" t="str">
        <f>IFERROR(VLOOKUP(ROWS($I$2:I313),$A$2:$B$458,2,0),"")</f>
        <v>OUR LASS II (GBR000C18903)</v>
      </c>
      <c r="N313" s="2"/>
      <c r="O313" s="2"/>
      <c r="Q313" s="1"/>
      <c r="R313" s="1"/>
    </row>
    <row r="314" spans="1:18" x14ac:dyDescent="0.25">
      <c r="A314">
        <f>IF(ISNUMBER(SEARCH(Cruise!$B$8,B314)),MAX($A$1:A313)+1,0)</f>
        <v>313</v>
      </c>
      <c r="B314" t="s">
        <v>1052</v>
      </c>
      <c r="C314" t="s">
        <v>597</v>
      </c>
      <c r="D314">
        <v>21.3</v>
      </c>
      <c r="E314">
        <v>147</v>
      </c>
      <c r="F314">
        <v>458</v>
      </c>
      <c r="I314" t="str">
        <f>IFERROR(VLOOKUP(ROWS($I$2:I314),$A$2:$B$458,2,0),"")</f>
        <v>OWENIE PADRAIG (GBR000A10273)</v>
      </c>
      <c r="N314" s="2"/>
      <c r="O314" s="2"/>
      <c r="Q314" s="1"/>
      <c r="R314" s="1"/>
    </row>
    <row r="315" spans="1:18" x14ac:dyDescent="0.25">
      <c r="A315">
        <f>IF(ISNUMBER(SEARCH(Cruise!$B$8,B315)),MAX($A$1:A314)+1,0)</f>
        <v>314</v>
      </c>
      <c r="B315" t="s">
        <v>1053</v>
      </c>
      <c r="C315" t="s">
        <v>325</v>
      </c>
      <c r="D315">
        <v>40.4</v>
      </c>
      <c r="E315">
        <v>624</v>
      </c>
      <c r="F315">
        <v>708</v>
      </c>
      <c r="I315" t="str">
        <f>IFERROR(VLOOKUP(ROWS($I$2:I315),$A$2:$B$458,2,0),"")</f>
        <v>PACELLI (IRL000I13019)</v>
      </c>
      <c r="N315" s="2"/>
      <c r="O315" s="2"/>
      <c r="Q315" s="1"/>
      <c r="R315" s="1"/>
    </row>
    <row r="316" spans="1:18" x14ac:dyDescent="0.25">
      <c r="A316">
        <f>IF(ISNUMBER(SEARCH(Cruise!$B$8,B316)),MAX($A$1:A315)+1,0)</f>
        <v>315</v>
      </c>
      <c r="B316" t="s">
        <v>1054</v>
      </c>
      <c r="C316" t="s">
        <v>266</v>
      </c>
      <c r="D316">
        <v>11.98</v>
      </c>
      <c r="E316">
        <v>10.92</v>
      </c>
      <c r="F316">
        <v>86</v>
      </c>
      <c r="I316" t="str">
        <f>IFERROR(VLOOKUP(ROWS($I$2:I316),$A$2:$B$458,2,0),"")</f>
        <v>PADRE PIO (IRL000I10957)</v>
      </c>
      <c r="N316" s="2"/>
      <c r="O316" s="2"/>
      <c r="Q316" s="1"/>
      <c r="R316" s="1"/>
    </row>
    <row r="317" spans="1:18" x14ac:dyDescent="0.25">
      <c r="A317">
        <f>IF(ISNUMBER(SEARCH(Cruise!$B$8,B317)),MAX($A$1:A316)+1,0)</f>
        <v>316</v>
      </c>
      <c r="B317" t="s">
        <v>1055</v>
      </c>
      <c r="C317" t="s">
        <v>456</v>
      </c>
      <c r="D317">
        <v>10.93</v>
      </c>
      <c r="E317">
        <v>9.81</v>
      </c>
      <c r="F317">
        <v>44.02</v>
      </c>
      <c r="I317" t="str">
        <f>IFERROR(VLOOKUP(ROWS($I$2:I317),$A$2:$B$458,2,0),"")</f>
        <v>PAMELA ANN (IRL000I10959)</v>
      </c>
      <c r="N317" s="2"/>
      <c r="O317" s="2"/>
      <c r="Q317" s="1"/>
      <c r="R317" s="1"/>
    </row>
    <row r="318" spans="1:18" x14ac:dyDescent="0.25">
      <c r="A318">
        <f>IF(ISNUMBER(SEARCH(Cruise!$B$8,B318)),MAX($A$1:A317)+1,0)</f>
        <v>317</v>
      </c>
      <c r="B318" t="s">
        <v>1056</v>
      </c>
      <c r="C318" t="s">
        <v>486</v>
      </c>
      <c r="D318">
        <v>19.23</v>
      </c>
      <c r="E318">
        <v>66</v>
      </c>
      <c r="F318">
        <v>236.58</v>
      </c>
      <c r="I318" t="str">
        <f>IFERROR(VLOOKUP(ROWS($I$2:I318),$A$2:$B$458,2,0),"")</f>
        <v>PARAIC SEOSAMH (GBR000A10230)</v>
      </c>
      <c r="N318" s="2"/>
      <c r="O318" s="2"/>
      <c r="Q318" s="1"/>
      <c r="R318" s="1"/>
    </row>
    <row r="319" spans="1:18" x14ac:dyDescent="0.25">
      <c r="A319">
        <f>IF(ISNUMBER(SEARCH(Cruise!$B$8,B319)),MAX($A$1:A318)+1,0)</f>
        <v>318</v>
      </c>
      <c r="B319" t="s">
        <v>1057</v>
      </c>
      <c r="C319" t="s">
        <v>339</v>
      </c>
      <c r="D319">
        <v>22</v>
      </c>
      <c r="E319">
        <v>174</v>
      </c>
      <c r="F319">
        <v>441</v>
      </c>
      <c r="I319" t="str">
        <f>IFERROR(VLOOKUP(ROWS($I$2:I319),$A$2:$B$458,2,0),"")</f>
        <v>PATRICK C (IRL000I13683)</v>
      </c>
      <c r="N319" s="2"/>
      <c r="O319" s="2"/>
      <c r="Q319" s="1"/>
      <c r="R319" s="1"/>
    </row>
    <row r="320" spans="1:18" x14ac:dyDescent="0.25">
      <c r="A320">
        <f>IF(ISNUMBER(SEARCH(Cruise!$B$8,B320)),MAX($A$1:A319)+1,0)</f>
        <v>319</v>
      </c>
      <c r="B320" t="s">
        <v>1058</v>
      </c>
      <c r="C320" t="s">
        <v>267</v>
      </c>
      <c r="D320">
        <v>17.07</v>
      </c>
      <c r="E320">
        <v>97</v>
      </c>
      <c r="F320">
        <v>186.53</v>
      </c>
      <c r="I320" t="str">
        <f>IFERROR(VLOOKUP(ROWS($I$2:I320),$A$2:$B$458,2,0),"")</f>
        <v>PAUL STEPHEN (IRL000I10966)</v>
      </c>
      <c r="N320" s="2"/>
      <c r="O320" s="2"/>
      <c r="Q320" s="1"/>
      <c r="R320" s="1"/>
    </row>
    <row r="321" spans="1:18" x14ac:dyDescent="0.25">
      <c r="A321">
        <f>IF(ISNUMBER(SEARCH(Cruise!$B$8,B321)),MAX($A$1:A320)+1,0)</f>
        <v>320</v>
      </c>
      <c r="B321" t="s">
        <v>1059</v>
      </c>
      <c r="C321" t="s">
        <v>186</v>
      </c>
      <c r="D321">
        <v>59.2</v>
      </c>
      <c r="E321">
        <v>1302</v>
      </c>
      <c r="F321">
        <v>3460</v>
      </c>
      <c r="I321" t="str">
        <f>IFERROR(VLOOKUP(ROWS($I$2:I321),$A$2:$B$458,2,0),"")</f>
        <v>PAULA (IRL000I11661)</v>
      </c>
      <c r="N321" s="2"/>
      <c r="O321" s="2"/>
      <c r="Q321" s="1"/>
      <c r="R321" s="1"/>
    </row>
    <row r="322" spans="1:18" x14ac:dyDescent="0.25">
      <c r="A322">
        <f>IF(ISNUMBER(SEARCH(Cruise!$B$8,B322)),MAX($A$1:A321)+1,0)</f>
        <v>321</v>
      </c>
      <c r="B322" t="s">
        <v>1060</v>
      </c>
      <c r="C322" t="s">
        <v>186</v>
      </c>
      <c r="D322">
        <v>62.6</v>
      </c>
      <c r="E322">
        <v>8.93</v>
      </c>
      <c r="F322">
        <v>1375</v>
      </c>
      <c r="I322" t="str">
        <f>IFERROR(VLOOKUP(ROWS($I$2:I322),$A$2:$B$458,2,0),"")</f>
        <v>PAULA (IRL000I14267)</v>
      </c>
      <c r="N322" s="2"/>
      <c r="O322" s="2"/>
      <c r="Q322" s="1"/>
      <c r="R322" s="1"/>
    </row>
    <row r="323" spans="1:18" x14ac:dyDescent="0.25">
      <c r="A323">
        <f>IF(ISNUMBER(SEARCH(Cruise!$B$8,B323)),MAX($A$1:A322)+1,0)</f>
        <v>322</v>
      </c>
      <c r="B323" t="s">
        <v>1061</v>
      </c>
      <c r="C323" t="s">
        <v>539</v>
      </c>
      <c r="D323">
        <v>13.41</v>
      </c>
      <c r="E323">
        <v>34.229999999999997</v>
      </c>
      <c r="F323">
        <v>174</v>
      </c>
      <c r="I323" t="str">
        <f>IFERROR(VLOOKUP(ROWS($I$2:I323),$A$2:$B$458,2,0),"")</f>
        <v>PAULONA (GBR000A15055)</v>
      </c>
      <c r="N323" s="2"/>
      <c r="O323" s="2"/>
      <c r="Q323" s="1"/>
      <c r="R323" s="1"/>
    </row>
    <row r="324" spans="1:18" x14ac:dyDescent="0.25">
      <c r="A324">
        <f>IF(ISNUMBER(SEARCH(Cruise!$B$8,B324)),MAX($A$1:A323)+1,0)</f>
        <v>323</v>
      </c>
      <c r="B324" t="s">
        <v>1062</v>
      </c>
      <c r="C324" t="s">
        <v>208</v>
      </c>
      <c r="D324">
        <v>25.5</v>
      </c>
      <c r="E324">
        <v>280</v>
      </c>
      <c r="F324">
        <v>478</v>
      </c>
      <c r="I324" t="str">
        <f>IFERROR(VLOOKUP(ROWS($I$2:I324),$A$2:$B$458,2,0),"")</f>
        <v>PEADAR ELAINE II (IRL000I12587)</v>
      </c>
      <c r="N324" s="2"/>
      <c r="O324" s="2"/>
      <c r="Q324" s="1"/>
      <c r="R324" s="1"/>
    </row>
    <row r="325" spans="1:18" x14ac:dyDescent="0.25">
      <c r="A325">
        <f>IF(ISNUMBER(SEARCH(Cruise!$B$8,B325)),MAX($A$1:A324)+1,0)</f>
        <v>324</v>
      </c>
      <c r="B325" t="s">
        <v>1063</v>
      </c>
      <c r="C325" t="s">
        <v>489</v>
      </c>
      <c r="D325">
        <v>11.05</v>
      </c>
      <c r="E325">
        <v>11.2</v>
      </c>
      <c r="F325">
        <v>61</v>
      </c>
      <c r="I325" t="str">
        <f>IFERROR(VLOOKUP(ROWS($I$2:I325),$A$2:$B$458,2,0),"")</f>
        <v>PEGGY M (GBR000A16376)</v>
      </c>
      <c r="N325" s="2"/>
      <c r="O325" s="2"/>
      <c r="Q325" s="1"/>
      <c r="R325" s="1"/>
    </row>
    <row r="326" spans="1:18" x14ac:dyDescent="0.25">
      <c r="A326">
        <f>IF(ISNUMBER(SEARCH(Cruise!$B$8,B326)),MAX($A$1:A325)+1,0)</f>
        <v>325</v>
      </c>
      <c r="B326" t="s">
        <v>1064</v>
      </c>
      <c r="C326" t="s">
        <v>394</v>
      </c>
      <c r="D326">
        <v>34.5</v>
      </c>
      <c r="E326">
        <v>338</v>
      </c>
      <c r="F326">
        <v>735</v>
      </c>
      <c r="I326" t="str">
        <f>IFERROR(VLOOKUP(ROWS($I$2:I326),$A$2:$B$458,2,0),"")</f>
        <v>PESCA BAQUEIRO TRES (ESP000023821)</v>
      </c>
      <c r="N326" s="2"/>
      <c r="O326" s="2"/>
      <c r="Q326" s="1"/>
      <c r="R326" s="1"/>
    </row>
    <row r="327" spans="1:18" x14ac:dyDescent="0.25">
      <c r="A327">
        <f>IF(ISNUMBER(SEARCH(Cruise!$B$8,B327)),MAX($A$1:A326)+1,0)</f>
        <v>326</v>
      </c>
      <c r="B327" t="s">
        <v>1065</v>
      </c>
      <c r="C327" t="s">
        <v>268</v>
      </c>
      <c r="D327">
        <v>14.75</v>
      </c>
      <c r="E327">
        <v>30.19</v>
      </c>
      <c r="F327">
        <v>170.11</v>
      </c>
      <c r="I327" t="str">
        <f>IFERROR(VLOOKUP(ROWS($I$2:I327),$A$2:$B$458,2,0),"")</f>
        <v>PETIT FANCH (IRL000I10972)</v>
      </c>
      <c r="N327" s="2"/>
      <c r="O327" s="2"/>
      <c r="Q327" s="1"/>
      <c r="R327" s="1"/>
    </row>
    <row r="328" spans="1:18" x14ac:dyDescent="0.25">
      <c r="A328">
        <f>IF(ISNUMBER(SEARCH(Cruise!$B$8,B328)),MAX($A$1:A327)+1,0)</f>
        <v>327</v>
      </c>
      <c r="B328" t="s">
        <v>1066</v>
      </c>
      <c r="C328" t="s">
        <v>393</v>
      </c>
      <c r="D328">
        <v>33.5</v>
      </c>
      <c r="E328">
        <v>279</v>
      </c>
      <c r="F328">
        <v>361</v>
      </c>
      <c r="I328" t="str">
        <f>IFERROR(VLOOKUP(ROWS($I$2:I328),$A$2:$B$458,2,0),"")</f>
        <v>PLAYA DE TUYA (ESP000022941)</v>
      </c>
      <c r="N328" s="2"/>
      <c r="O328" s="2"/>
      <c r="Q328" s="1"/>
      <c r="R328" s="1"/>
    </row>
    <row r="329" spans="1:18" x14ac:dyDescent="0.25">
      <c r="A329">
        <f>IF(ISNUMBER(SEARCH(Cruise!$B$8,B329)),MAX($A$1:A328)+1,0)</f>
        <v>328</v>
      </c>
      <c r="B329" t="s">
        <v>1067</v>
      </c>
      <c r="C329" t="s">
        <v>580</v>
      </c>
      <c r="D329">
        <v>12.19</v>
      </c>
      <c r="E329">
        <v>13.43</v>
      </c>
      <c r="F329">
        <v>94.75</v>
      </c>
      <c r="I329" t="str">
        <f>IFERROR(VLOOKUP(ROWS($I$2:I329),$A$2:$B$458,2,0),"")</f>
        <v>PORTAN (IRL000I10982)</v>
      </c>
      <c r="N329" s="2"/>
      <c r="O329" s="2"/>
      <c r="Q329" s="1"/>
      <c r="R329" s="1"/>
    </row>
    <row r="330" spans="1:18" x14ac:dyDescent="0.25">
      <c r="A330">
        <f>IF(ISNUMBER(SEARCH(Cruise!$B$8,B330)),MAX($A$1:A329)+1,0)</f>
        <v>329</v>
      </c>
      <c r="B330" t="s">
        <v>1068</v>
      </c>
      <c r="C330" t="s">
        <v>590</v>
      </c>
      <c r="D330">
        <v>5.0999999999999996</v>
      </c>
      <c r="E330">
        <v>0.88</v>
      </c>
      <c r="F330">
        <v>7.38</v>
      </c>
      <c r="I330" t="str">
        <f>IFERROR(VLOOKUP(ROWS($I$2:I330),$A$2:$B$458,2,0),"")</f>
        <v>PRIDE OF DURSEY (IRL000I13964)</v>
      </c>
      <c r="N330" s="2"/>
      <c r="O330" s="2"/>
      <c r="Q330" s="1"/>
      <c r="R330" s="1"/>
    </row>
    <row r="331" spans="1:18" x14ac:dyDescent="0.25">
      <c r="A331">
        <f>IF(ISNUMBER(SEARCH(Cruise!$B$8,B331)),MAX($A$1:A330)+1,0)</f>
        <v>330</v>
      </c>
      <c r="B331" t="s">
        <v>1069</v>
      </c>
      <c r="C331" t="s">
        <v>540</v>
      </c>
      <c r="D331">
        <v>21</v>
      </c>
      <c r="E331">
        <v>138</v>
      </c>
      <c r="F331">
        <v>316.3</v>
      </c>
      <c r="I331" t="str">
        <f>IFERROR(VLOOKUP(ROWS($I$2:I331),$A$2:$B$458,2,0),"")</f>
        <v>PRIMROSE (FRA000753357)</v>
      </c>
      <c r="N331" s="2"/>
      <c r="O331" s="2"/>
      <c r="Q331" s="1"/>
      <c r="R331" s="1"/>
    </row>
    <row r="332" spans="1:18" x14ac:dyDescent="0.25">
      <c r="A332">
        <f>IF(ISNUMBER(SEARCH(Cruise!$B$8,B332)),MAX($A$1:A331)+1,0)</f>
        <v>331</v>
      </c>
      <c r="B332" t="s">
        <v>1070</v>
      </c>
      <c r="C332" t="s">
        <v>214</v>
      </c>
      <c r="D332">
        <v>23.99</v>
      </c>
      <c r="E332">
        <v>240</v>
      </c>
      <c r="F332">
        <v>625.75</v>
      </c>
      <c r="I332" t="str">
        <f>IFERROR(VLOOKUP(ROWS($I$2:I332),$A$2:$B$458,2,0),"")</f>
        <v>PROGRESS II (GBR000C16235)</v>
      </c>
      <c r="N332" s="2"/>
      <c r="O332" s="2"/>
      <c r="Q332" s="1"/>
      <c r="R332" s="1"/>
    </row>
    <row r="333" spans="1:18" x14ac:dyDescent="0.25">
      <c r="A333">
        <f>IF(ISNUMBER(SEARCH(Cruise!$B$8,B333)),MAX($A$1:A332)+1,0)</f>
        <v>332</v>
      </c>
      <c r="B333" t="s">
        <v>1071</v>
      </c>
      <c r="C333" t="s">
        <v>310</v>
      </c>
      <c r="D333">
        <v>9.77</v>
      </c>
      <c r="E333">
        <v>5.68</v>
      </c>
      <c r="F333">
        <v>119</v>
      </c>
      <c r="I333" t="str">
        <f>IFERROR(VLOOKUP(ROWS($I$2:I333),$A$2:$B$458,2,0),"")</f>
        <v>PROSPERITY (GBR000C17485)</v>
      </c>
      <c r="N333" s="2"/>
      <c r="O333" s="2"/>
      <c r="Q333" s="1"/>
      <c r="R333" s="1"/>
    </row>
    <row r="334" spans="1:18" x14ac:dyDescent="0.25">
      <c r="A334">
        <f>IF(ISNUMBER(SEARCH(Cruise!$B$8,B334)),MAX($A$1:A333)+1,0)</f>
        <v>333</v>
      </c>
      <c r="B334" t="s">
        <v>1072</v>
      </c>
      <c r="C334" t="s">
        <v>368</v>
      </c>
      <c r="D334">
        <v>13.26</v>
      </c>
      <c r="E334">
        <v>24.08</v>
      </c>
      <c r="F334">
        <v>112</v>
      </c>
      <c r="I334" t="str">
        <f>IFERROR(VLOOKUP(ROWS($I$2:I334),$A$2:$B$458,2,0),"")</f>
        <v>PROVIDENCE II (GBR000A13504)</v>
      </c>
      <c r="N334" s="2"/>
      <c r="O334" s="2"/>
      <c r="Q334" s="1"/>
      <c r="R334" s="1"/>
    </row>
    <row r="335" spans="1:18" x14ac:dyDescent="0.25">
      <c r="A335">
        <f>IF(ISNUMBER(SEARCH(Cruise!$B$8,B335)),MAX($A$1:A334)+1,0)</f>
        <v>334</v>
      </c>
      <c r="B335" t="s">
        <v>2480</v>
      </c>
      <c r="C335" t="s">
        <v>2481</v>
      </c>
      <c r="D335">
        <v>22.42</v>
      </c>
      <c r="E335">
        <v>199</v>
      </c>
      <c r="F335">
        <v>637.5</v>
      </c>
      <c r="I335" t="str">
        <f>IFERROR(VLOOKUP(ROWS($I$2:I335),$A$2:$B$458,2,0),"")</f>
        <v>Qavak (IRL000I14312)</v>
      </c>
      <c r="N335" s="2"/>
      <c r="O335" s="2"/>
      <c r="Q335" s="1"/>
      <c r="R335" s="1"/>
    </row>
    <row r="336" spans="1:18" x14ac:dyDescent="0.25">
      <c r="A336">
        <f>IF(ISNUMBER(SEARCH(Cruise!$B$8,B336)),MAX($A$1:A335)+1,0)</f>
        <v>335</v>
      </c>
      <c r="B336" t="s">
        <v>1073</v>
      </c>
      <c r="C336" t="s">
        <v>587</v>
      </c>
      <c r="D336">
        <v>11.25</v>
      </c>
      <c r="E336">
        <v>10.25</v>
      </c>
      <c r="F336">
        <v>133.55000000000001</v>
      </c>
      <c r="I336" t="str">
        <f>IFERROR(VLOOKUP(ROWS($I$2:I336),$A$2:$B$458,2,0),"")</f>
        <v>QED (GBR000A19891)</v>
      </c>
      <c r="N336" s="2"/>
      <c r="O336" s="2"/>
      <c r="Q336" s="1"/>
      <c r="R336" s="1"/>
    </row>
    <row r="337" spans="1:18" x14ac:dyDescent="0.25">
      <c r="A337">
        <f>IF(ISNUMBER(SEARCH(Cruise!$B$8,B337)),MAX($A$1:A336)+1,0)</f>
        <v>336</v>
      </c>
      <c r="B337" t="s">
        <v>1074</v>
      </c>
      <c r="C337" t="s">
        <v>317</v>
      </c>
      <c r="D337">
        <v>13.72</v>
      </c>
      <c r="E337">
        <v>34.03</v>
      </c>
      <c r="F337">
        <v>160</v>
      </c>
      <c r="I337" t="str">
        <f>IFERROR(VLOOKUP(ROWS($I$2:I337),$A$2:$B$458,2,0),"")</f>
        <v>RACHEL D (IRL000I01118)</v>
      </c>
      <c r="N337" s="2"/>
      <c r="O337" s="2"/>
      <c r="Q337" s="1"/>
      <c r="R337" s="1"/>
    </row>
    <row r="338" spans="1:18" x14ac:dyDescent="0.25">
      <c r="A338">
        <f>IF(ISNUMBER(SEARCH(Cruise!$B$8,B338)),MAX($A$1:A337)+1,0)</f>
        <v>337</v>
      </c>
      <c r="B338" t="s">
        <v>1075</v>
      </c>
      <c r="C338" t="s">
        <v>566</v>
      </c>
      <c r="D338">
        <v>26.52</v>
      </c>
      <c r="E338">
        <v>244</v>
      </c>
      <c r="F338">
        <v>570</v>
      </c>
      <c r="I338" t="str">
        <f>IFERROR(VLOOKUP(ROWS($I$2:I338),$A$2:$B$458,2,0),"")</f>
        <v>RACHEL JAY (GBR000B11597)</v>
      </c>
      <c r="N338" s="2"/>
      <c r="O338" s="2"/>
      <c r="Q338" s="1"/>
      <c r="R338" s="1"/>
    </row>
    <row r="339" spans="1:18" x14ac:dyDescent="0.25">
      <c r="A339">
        <f>IF(ISNUMBER(SEARCH(Cruise!$B$8,B339)),MAX($A$1:A338)+1,0)</f>
        <v>338</v>
      </c>
      <c r="B339" t="s">
        <v>1076</v>
      </c>
      <c r="C339" t="s">
        <v>507</v>
      </c>
      <c r="D339">
        <v>10.77</v>
      </c>
      <c r="E339">
        <v>8.08</v>
      </c>
      <c r="F339">
        <v>50</v>
      </c>
      <c r="I339" t="str">
        <f>IFERROR(VLOOKUP(ROWS($I$2:I339),$A$2:$B$458,2,0),"")</f>
        <v>RACHEL MICHELLE (IRL000I14019)</v>
      </c>
      <c r="N339" s="2"/>
      <c r="O339" s="2"/>
      <c r="Q339" s="1"/>
      <c r="R339" s="1"/>
    </row>
    <row r="340" spans="1:18" x14ac:dyDescent="0.25">
      <c r="A340">
        <f>IF(ISNUMBER(SEARCH(Cruise!$B$8,B340)),MAX($A$1:A339)+1,0)</f>
        <v>339</v>
      </c>
      <c r="B340" t="s">
        <v>1077</v>
      </c>
      <c r="C340" t="s">
        <v>521</v>
      </c>
      <c r="D340">
        <v>14.63</v>
      </c>
      <c r="E340">
        <v>42</v>
      </c>
      <c r="F340">
        <v>70.88</v>
      </c>
      <c r="I340" t="str">
        <f>IFERROR(VLOOKUP(ROWS($I$2:I340),$A$2:$B$458,2,0),"")</f>
        <v>RATH EILTE (IRL000I11022)</v>
      </c>
      <c r="N340" s="2"/>
      <c r="O340" s="2"/>
      <c r="Q340" s="1"/>
      <c r="R340" s="1"/>
    </row>
    <row r="341" spans="1:18" x14ac:dyDescent="0.25">
      <c r="A341">
        <f>IF(ISNUMBER(SEARCH(Cruise!$B$8,B341)),MAX($A$1:A340)+1,0)</f>
        <v>340</v>
      </c>
      <c r="B341" t="s">
        <v>1078</v>
      </c>
      <c r="C341" t="s">
        <v>164</v>
      </c>
      <c r="D341">
        <v>14.63</v>
      </c>
      <c r="E341">
        <v>28.17</v>
      </c>
      <c r="F341">
        <v>70.88</v>
      </c>
      <c r="I341" t="str">
        <f>IFERROR(VLOOKUP(ROWS($I$2:I341),$A$2:$B$458,2,0),"")</f>
        <v>RATH OSAN (IRL000I11024)</v>
      </c>
      <c r="N341" s="2"/>
      <c r="O341" s="2"/>
      <c r="Q341" s="1"/>
      <c r="R341" s="1"/>
    </row>
    <row r="342" spans="1:18" x14ac:dyDescent="0.25">
      <c r="A342">
        <f>IF(ISNUMBER(SEARCH(Cruise!$B$8,B342)),MAX($A$1:A341)+1,0)</f>
        <v>341</v>
      </c>
      <c r="B342" t="s">
        <v>1079</v>
      </c>
      <c r="C342" t="s">
        <v>550</v>
      </c>
      <c r="D342">
        <v>14.88</v>
      </c>
      <c r="E342">
        <v>27.9</v>
      </c>
      <c r="F342">
        <v>145</v>
      </c>
      <c r="I342" t="str">
        <f>IFERROR(VLOOKUP(ROWS($I$2:I342),$A$2:$B$458,2,0),"")</f>
        <v>RATHLIN VENTURE (GBR000A15395)</v>
      </c>
      <c r="N342" s="2"/>
      <c r="O342" s="2"/>
      <c r="Q342" s="1"/>
      <c r="R342" s="1"/>
    </row>
    <row r="343" spans="1:18" x14ac:dyDescent="0.25">
      <c r="A343">
        <f>IF(ISNUMBER(SEARCH(Cruise!$B$8,B343)),MAX($A$1:A342)+1,0)</f>
        <v>342</v>
      </c>
      <c r="B343" t="s">
        <v>1080</v>
      </c>
      <c r="C343" t="s">
        <v>269</v>
      </c>
      <c r="D343">
        <v>10.52</v>
      </c>
      <c r="E343">
        <v>6.22</v>
      </c>
      <c r="F343">
        <v>67.14</v>
      </c>
      <c r="I343" t="str">
        <f>IFERROR(VLOOKUP(ROWS($I$2:I343),$A$2:$B$458,2,0),"")</f>
        <v>REALT AN DUAIGH (IRL000I11027)</v>
      </c>
      <c r="N343" s="2"/>
      <c r="O343" s="2"/>
      <c r="Q343" s="1"/>
      <c r="R343" s="1"/>
    </row>
    <row r="344" spans="1:18" x14ac:dyDescent="0.25">
      <c r="A344">
        <f>IF(ISNUMBER(SEARCH(Cruise!$B$8,B344)),MAX($A$1:A343)+1,0)</f>
        <v>343</v>
      </c>
      <c r="B344" t="s">
        <v>1081</v>
      </c>
      <c r="C344" t="s">
        <v>569</v>
      </c>
      <c r="D344">
        <v>11.98</v>
      </c>
      <c r="E344">
        <v>26.32</v>
      </c>
      <c r="F344">
        <v>128.33000000000001</v>
      </c>
      <c r="I344" t="str">
        <f>IFERROR(VLOOKUP(ROWS($I$2:I344),$A$2:$B$458,2,0),"")</f>
        <v>REALT AN OILEAIN (GBR000A23725)</v>
      </c>
      <c r="N344" s="2"/>
      <c r="O344" s="2"/>
      <c r="Q344" s="1"/>
      <c r="R344" s="1"/>
    </row>
    <row r="345" spans="1:18" x14ac:dyDescent="0.25">
      <c r="A345">
        <f>IF(ISNUMBER(SEARCH(Cruise!$B$8,B345)),MAX($A$1:A344)+1,0)</f>
        <v>344</v>
      </c>
      <c r="B345" t="s">
        <v>1082</v>
      </c>
      <c r="C345" t="s">
        <v>599</v>
      </c>
      <c r="D345">
        <v>11.19</v>
      </c>
      <c r="E345">
        <v>8.93</v>
      </c>
      <c r="F345">
        <v>45</v>
      </c>
      <c r="I345" t="str">
        <f>IFERROR(VLOOKUP(ROWS($I$2:I345),$A$2:$B$458,2,0),"")</f>
        <v>REALT FEASA (IRL001I13486)</v>
      </c>
      <c r="N345" s="2"/>
      <c r="O345" s="2"/>
      <c r="Q345" s="1"/>
      <c r="R345" s="1"/>
    </row>
    <row r="346" spans="1:18" x14ac:dyDescent="0.25">
      <c r="A346">
        <f>IF(ISNUMBER(SEARCH(Cruise!$B$8,B346)),MAX($A$1:A345)+1,0)</f>
        <v>345</v>
      </c>
      <c r="B346" t="s">
        <v>1083</v>
      </c>
      <c r="C346" t="s">
        <v>484</v>
      </c>
      <c r="D346">
        <v>11.4</v>
      </c>
      <c r="E346">
        <v>12.69</v>
      </c>
      <c r="F346">
        <v>94.75</v>
      </c>
      <c r="I346" t="str">
        <f>IFERROR(VLOOKUP(ROWS($I$2:I346),$A$2:$B$458,2,0),"")</f>
        <v>REALT NA MARA (IRL000I11034)</v>
      </c>
      <c r="N346" s="2"/>
      <c r="O346" s="2"/>
      <c r="Q346" s="1"/>
      <c r="R346" s="1"/>
    </row>
    <row r="347" spans="1:18" x14ac:dyDescent="0.25">
      <c r="A347">
        <f>IF(ISNUMBER(SEARCH(Cruise!$B$8,B347)),MAX($A$1:A346)+1,0)</f>
        <v>346</v>
      </c>
      <c r="B347" t="s">
        <v>1084</v>
      </c>
      <c r="C347" t="s">
        <v>442</v>
      </c>
      <c r="D347">
        <v>22.5</v>
      </c>
      <c r="E347">
        <v>120</v>
      </c>
      <c r="F347">
        <v>200</v>
      </c>
      <c r="I347" t="str">
        <f>IFERROR(VLOOKUP(ROWS($I$2:I347),$A$2:$B$458,2,0),"")</f>
        <v>REBECCA ELIZABETH (GBR000A21819)</v>
      </c>
      <c r="N347" s="2"/>
      <c r="O347" s="2"/>
      <c r="Q347" s="1"/>
      <c r="R347" s="1"/>
    </row>
    <row r="348" spans="1:18" x14ac:dyDescent="0.25">
      <c r="A348">
        <f>IF(ISNUMBER(SEARCH(Cruise!$B$8,B348)),MAX($A$1:A347)+1,0)</f>
        <v>347</v>
      </c>
      <c r="B348" t="s">
        <v>1085</v>
      </c>
      <c r="C348" t="s">
        <v>425</v>
      </c>
      <c r="D348">
        <v>9.14</v>
      </c>
      <c r="E348">
        <v>5.66</v>
      </c>
      <c r="F348">
        <v>40</v>
      </c>
      <c r="I348" t="str">
        <f>IFERROR(VLOOKUP(ROWS($I$2:I348),$A$2:$B$458,2,0),"")</f>
        <v>RED SKY (GBR000A11012)</v>
      </c>
      <c r="N348" s="2"/>
      <c r="O348" s="2"/>
      <c r="Q348" s="1"/>
      <c r="R348" s="1"/>
    </row>
    <row r="349" spans="1:18" x14ac:dyDescent="0.25">
      <c r="A349">
        <f>IF(ISNUMBER(SEARCH(Cruise!$B$8,B349)),MAX($A$1:A348)+1,0)</f>
        <v>348</v>
      </c>
      <c r="B349" t="s">
        <v>1086</v>
      </c>
      <c r="C349" t="s">
        <v>165</v>
      </c>
      <c r="D349">
        <v>11.4</v>
      </c>
      <c r="E349">
        <v>8.6999999999999993</v>
      </c>
      <c r="F349">
        <v>72.37</v>
      </c>
      <c r="I349" t="str">
        <f>IFERROR(VLOOKUP(ROWS($I$2:I349),$A$2:$B$458,2,0),"")</f>
        <v>REGINA ANN (IRL000I11046)</v>
      </c>
      <c r="N349" s="2"/>
      <c r="O349" s="2"/>
      <c r="Q349" s="1"/>
      <c r="R349" s="1"/>
    </row>
    <row r="350" spans="1:18" x14ac:dyDescent="0.25">
      <c r="A350">
        <f>IF(ISNUMBER(SEARCH(Cruise!$B$8,B350)),MAX($A$1:A349)+1,0)</f>
        <v>349</v>
      </c>
      <c r="B350" t="s">
        <v>1087</v>
      </c>
      <c r="C350" t="s">
        <v>355</v>
      </c>
      <c r="D350">
        <v>19.12</v>
      </c>
      <c r="E350">
        <v>132</v>
      </c>
      <c r="F350">
        <v>335.74</v>
      </c>
      <c r="I350" t="str">
        <f>IFERROR(VLOOKUP(ROWS($I$2:I350),$A$2:$B$458,2,0),"")</f>
        <v>RICHARD MARY (IRL000I00034)</v>
      </c>
      <c r="N350" s="2"/>
      <c r="O350" s="2"/>
      <c r="Q350" s="1"/>
      <c r="R350" s="1"/>
    </row>
    <row r="351" spans="1:18" x14ac:dyDescent="0.25">
      <c r="A351">
        <f>IF(ISNUMBER(SEARCH(Cruise!$B$8,B351)),MAX($A$1:A350)+1,0)</f>
        <v>350</v>
      </c>
      <c r="B351" t="s">
        <v>1088</v>
      </c>
      <c r="C351" t="s">
        <v>574</v>
      </c>
      <c r="D351">
        <v>9.7899999999999991</v>
      </c>
      <c r="E351">
        <v>9.34</v>
      </c>
      <c r="F351">
        <v>71.25</v>
      </c>
      <c r="I351" t="str">
        <f>IFERROR(VLOOKUP(ROWS($I$2:I351),$A$2:$B$458,2,0),"")</f>
        <v>ROANNAH (GBR000B15019)</v>
      </c>
      <c r="N351" s="2"/>
      <c r="O351" s="2"/>
      <c r="Q351" s="1"/>
      <c r="R351" s="1"/>
    </row>
    <row r="352" spans="1:18" x14ac:dyDescent="0.25">
      <c r="A352">
        <f>IF(ISNUMBER(SEARCH(Cruise!$B$8,B352)),MAX($A$1:A351)+1,0)</f>
        <v>351</v>
      </c>
      <c r="B352" t="s">
        <v>1089</v>
      </c>
      <c r="C352" t="s">
        <v>222</v>
      </c>
      <c r="D352">
        <v>24.01</v>
      </c>
      <c r="E352">
        <v>188</v>
      </c>
      <c r="F352">
        <v>413</v>
      </c>
      <c r="I352" t="str">
        <f>IFERROR(VLOOKUP(ROWS($I$2:I352),$A$2:$B$458,2,0),"")</f>
        <v>ROISE CATRIONA (GBR000A11798)</v>
      </c>
      <c r="N352" s="2"/>
      <c r="O352" s="2"/>
      <c r="Q352" s="1"/>
      <c r="R352" s="1"/>
    </row>
    <row r="353" spans="1:18" x14ac:dyDescent="0.25">
      <c r="A353">
        <f>IF(ISNUMBER(SEARCH(Cruise!$B$8,B353)),MAX($A$1:A352)+1,0)</f>
        <v>352</v>
      </c>
      <c r="B353" t="s">
        <v>1090</v>
      </c>
      <c r="C353" t="s">
        <v>509</v>
      </c>
      <c r="D353">
        <v>13.89</v>
      </c>
      <c r="E353">
        <v>42.5</v>
      </c>
      <c r="F353">
        <v>224</v>
      </c>
      <c r="I353" t="str">
        <f>IFERROR(VLOOKUP(ROWS($I$2:I353),$A$2:$B$458,2,0),"")</f>
        <v>ROISIN BAIRBRE (GBR000C17371)</v>
      </c>
      <c r="N353" s="2"/>
      <c r="O353" s="2"/>
      <c r="Q353" s="1"/>
      <c r="R353" s="1"/>
    </row>
    <row r="354" spans="1:18" x14ac:dyDescent="0.25">
      <c r="A354">
        <f>IF(ISNUMBER(SEARCH(Cruise!$B$8,B354)),MAX($A$1:A353)+1,0)</f>
        <v>353</v>
      </c>
      <c r="B354" t="s">
        <v>1091</v>
      </c>
      <c r="C354" t="s">
        <v>314</v>
      </c>
      <c r="D354">
        <v>37.299999999999997</v>
      </c>
      <c r="E354">
        <v>447</v>
      </c>
      <c r="F354">
        <v>1119</v>
      </c>
      <c r="I354" t="str">
        <f>IFERROR(VLOOKUP(ROWS($I$2:I354),$A$2:$B$458,2,0),"")</f>
        <v>RONAN ROSS (IRL000I00876)</v>
      </c>
      <c r="N354" s="2"/>
      <c r="O354" s="2"/>
      <c r="Q354" s="1"/>
      <c r="R354" s="1"/>
    </row>
    <row r="355" spans="1:18" x14ac:dyDescent="0.25">
      <c r="A355">
        <f>IF(ISNUMBER(SEARCH(Cruise!$B$8,B355)),MAX($A$1:A354)+1,0)</f>
        <v>354</v>
      </c>
      <c r="B355" t="s">
        <v>1092</v>
      </c>
      <c r="C355" t="s">
        <v>345</v>
      </c>
      <c r="D355">
        <v>24.32</v>
      </c>
      <c r="E355">
        <v>98</v>
      </c>
      <c r="F355">
        <v>221</v>
      </c>
      <c r="I355" t="str">
        <f>IFERROR(VLOOKUP(ROWS($I$2:I355),$A$2:$B$458,2,0),"")</f>
        <v>RONY (NLD198500379)</v>
      </c>
      <c r="N355" s="2"/>
      <c r="O355" s="2"/>
      <c r="Q355" s="1"/>
      <c r="R355" s="1"/>
    </row>
    <row r="356" spans="1:18" x14ac:dyDescent="0.25">
      <c r="A356">
        <f>IF(ISNUMBER(SEARCH(Cruise!$B$8,B356)),MAX($A$1:A355)+1,0)</f>
        <v>355</v>
      </c>
      <c r="B356" t="s">
        <v>1093</v>
      </c>
      <c r="C356" t="s">
        <v>167</v>
      </c>
      <c r="D356">
        <v>14.48</v>
      </c>
      <c r="E356">
        <v>26.53</v>
      </c>
      <c r="F356">
        <v>89.53</v>
      </c>
      <c r="I356" t="str">
        <f>IFERROR(VLOOKUP(ROWS($I$2:I356),$A$2:$B$458,2,0),"")</f>
        <v>ROS ARD (IRL000I11091)</v>
      </c>
      <c r="N356" s="2"/>
      <c r="O356" s="2"/>
      <c r="Q356" s="1"/>
      <c r="R356" s="1"/>
    </row>
    <row r="357" spans="1:18" x14ac:dyDescent="0.25">
      <c r="A357">
        <f>IF(ISNUMBER(SEARCH(Cruise!$B$8,B357)),MAX($A$1:A356)+1,0)</f>
        <v>356</v>
      </c>
      <c r="B357" t="s">
        <v>1094</v>
      </c>
      <c r="C357" t="s">
        <v>166</v>
      </c>
      <c r="D357">
        <v>11.24</v>
      </c>
      <c r="E357">
        <v>10.64</v>
      </c>
      <c r="F357">
        <v>46.26</v>
      </c>
      <c r="I357" t="str">
        <f>IFERROR(VLOOKUP(ROWS($I$2:I357),$A$2:$B$458,2,0),"")</f>
        <v>ROS NA BARTAIN (IRL000I11084)</v>
      </c>
      <c r="N357" s="2"/>
      <c r="O357" s="2"/>
      <c r="Q357" s="1"/>
      <c r="R357" s="1"/>
    </row>
    <row r="358" spans="1:18" x14ac:dyDescent="0.25">
      <c r="A358">
        <f>IF(ISNUMBER(SEARCH(Cruise!$B$8,B358)),MAX($A$1:A357)+1,0)</f>
        <v>357</v>
      </c>
      <c r="B358" t="s">
        <v>1095</v>
      </c>
      <c r="C358" t="s">
        <v>596</v>
      </c>
      <c r="D358">
        <v>9.83</v>
      </c>
      <c r="E358">
        <v>5.31</v>
      </c>
      <c r="F358">
        <v>40.65</v>
      </c>
      <c r="I358" t="str">
        <f>IFERROR(VLOOKUP(ROWS($I$2:I358),$A$2:$B$458,2,0),"")</f>
        <v>ROSARA (IRL000I13989)</v>
      </c>
      <c r="N358" s="2"/>
      <c r="O358" s="2"/>
      <c r="Q358" s="1"/>
      <c r="R358" s="1"/>
    </row>
    <row r="359" spans="1:18" x14ac:dyDescent="0.25">
      <c r="A359">
        <f>IF(ISNUMBER(SEARCH(Cruise!$B$8,B359)),MAX($A$1:A358)+1,0)</f>
        <v>358</v>
      </c>
      <c r="B359" t="s">
        <v>1096</v>
      </c>
      <c r="C359" t="s">
        <v>443</v>
      </c>
      <c r="D359">
        <v>24.95</v>
      </c>
      <c r="E359">
        <v>186</v>
      </c>
      <c r="F359">
        <v>435</v>
      </c>
      <c r="I359" t="str">
        <f>IFERROR(VLOOKUP(ROWS($I$2:I359),$A$2:$B$458,2,0),"")</f>
        <v>ROSE OF SHARON II (FRA000639852)</v>
      </c>
      <c r="N359" s="2"/>
      <c r="O359" s="2"/>
      <c r="Q359" s="1"/>
      <c r="R359" s="1"/>
    </row>
    <row r="360" spans="1:18" x14ac:dyDescent="0.25">
      <c r="A360">
        <f>IF(ISNUMBER(SEARCH(Cruise!$B$8,B360)),MAX($A$1:A359)+1,0)</f>
        <v>359</v>
      </c>
      <c r="B360" t="s">
        <v>1097</v>
      </c>
      <c r="C360" t="s">
        <v>312</v>
      </c>
      <c r="D360">
        <v>10.82</v>
      </c>
      <c r="E360">
        <v>8.9600000000000009</v>
      </c>
      <c r="F360">
        <v>82.06</v>
      </c>
      <c r="I360" t="str">
        <f>IFERROR(VLOOKUP(ROWS($I$2:I360),$A$2:$B$458,2,0),"")</f>
        <v>ROSSES FISHER (IRL000I00825)</v>
      </c>
      <c r="N360" s="2"/>
      <c r="O360" s="2"/>
      <c r="Q360" s="1"/>
      <c r="R360" s="1"/>
    </row>
    <row r="361" spans="1:18" x14ac:dyDescent="0.25">
      <c r="A361">
        <f>IF(ISNUMBER(SEARCH(Cruise!$B$8,B361)),MAX($A$1:A360)+1,0)</f>
        <v>360</v>
      </c>
      <c r="B361" t="s">
        <v>1098</v>
      </c>
      <c r="C361" t="s">
        <v>270</v>
      </c>
      <c r="D361">
        <v>11.48</v>
      </c>
      <c r="E361">
        <v>11.92</v>
      </c>
      <c r="F361">
        <v>111.91</v>
      </c>
      <c r="I361" t="str">
        <f>IFERROR(VLOOKUP(ROWS($I$2:I361),$A$2:$B$458,2,0),"")</f>
        <v>SAINT ANDREW (IRL000I11112)</v>
      </c>
      <c r="N361" s="2"/>
      <c r="O361" s="2"/>
      <c r="Q361" s="1"/>
      <c r="R361" s="1"/>
    </row>
    <row r="362" spans="1:18" x14ac:dyDescent="0.25">
      <c r="A362">
        <f>IF(ISNUMBER(SEARCH(Cruise!$B$8,B362)),MAX($A$1:A361)+1,0)</f>
        <v>361</v>
      </c>
      <c r="B362" t="s">
        <v>1099</v>
      </c>
      <c r="C362" t="s">
        <v>552</v>
      </c>
      <c r="D362">
        <v>24.4</v>
      </c>
      <c r="E362">
        <v>165</v>
      </c>
      <c r="F362">
        <v>526</v>
      </c>
      <c r="I362" t="str">
        <f>IFERROR(VLOOKUP(ROWS($I$2:I362),$A$2:$B$458,2,0),"")</f>
        <v>SAINT JOSSE (FRA000734552)</v>
      </c>
      <c r="N362" s="2"/>
      <c r="O362" s="2"/>
      <c r="Q362" s="1"/>
      <c r="R362" s="1"/>
    </row>
    <row r="363" spans="1:18" x14ac:dyDescent="0.25">
      <c r="A363">
        <f>IF(ISNUMBER(SEARCH(Cruise!$B$8,B363)),MAX($A$1:A362)+1,0)</f>
        <v>362</v>
      </c>
      <c r="B363" t="s">
        <v>1100</v>
      </c>
      <c r="C363" t="s">
        <v>544</v>
      </c>
      <c r="D363">
        <v>10.55</v>
      </c>
      <c r="E363">
        <v>7.1</v>
      </c>
      <c r="F363">
        <v>30.78</v>
      </c>
      <c r="I363" t="str">
        <f>IFERROR(VLOOKUP(ROWS($I$2:I363),$A$2:$B$458,2,0),"")</f>
        <v>SAINT KEVIN (IRL000I11116)</v>
      </c>
      <c r="N363" s="2"/>
      <c r="O363" s="2"/>
      <c r="Q363" s="1"/>
      <c r="R363" s="1"/>
    </row>
    <row r="364" spans="1:18" x14ac:dyDescent="0.25">
      <c r="A364">
        <f>IF(ISNUMBER(SEARCH(Cruise!$B$8,B364)),MAX($A$1:A363)+1,0)</f>
        <v>363</v>
      </c>
      <c r="B364" t="s">
        <v>1101</v>
      </c>
      <c r="C364" t="s">
        <v>168</v>
      </c>
      <c r="D364">
        <v>10.91</v>
      </c>
      <c r="E364">
        <v>10.46</v>
      </c>
      <c r="F364">
        <v>89.53</v>
      </c>
      <c r="I364" t="str">
        <f>IFERROR(VLOOKUP(ROWS($I$2:I364),$A$2:$B$458,2,0),"")</f>
        <v>SALLY MARIE (IRL000I11127)</v>
      </c>
      <c r="N364" s="2"/>
      <c r="O364" s="2"/>
      <c r="Q364" s="1"/>
      <c r="R364" s="1"/>
    </row>
    <row r="365" spans="1:18" x14ac:dyDescent="0.25">
      <c r="A365">
        <f>IF(ISNUMBER(SEARCH(Cruise!$B$8,B365)),MAX($A$1:A364)+1,0)</f>
        <v>364</v>
      </c>
      <c r="B365" t="s">
        <v>1102</v>
      </c>
      <c r="C365" t="s">
        <v>439</v>
      </c>
      <c r="D365">
        <v>11.35</v>
      </c>
      <c r="E365">
        <v>13.81</v>
      </c>
      <c r="F365">
        <v>60</v>
      </c>
      <c r="I365" t="str">
        <f>IFERROR(VLOOKUP(ROWS($I$2:I365),$A$2:$B$458,2,0),"")</f>
        <v>SALLY PAMELA (GBR000A21874)</v>
      </c>
      <c r="N365" s="2"/>
      <c r="O365" s="2"/>
      <c r="Q365" s="1"/>
      <c r="R365" s="1"/>
    </row>
    <row r="366" spans="1:18" x14ac:dyDescent="0.25">
      <c r="A366">
        <f>IF(ISNUMBER(SEARCH(Cruise!$B$8,B366)),MAX($A$1:A365)+1,0)</f>
        <v>365</v>
      </c>
      <c r="B366" t="s">
        <v>1103</v>
      </c>
      <c r="C366" t="s">
        <v>364</v>
      </c>
      <c r="D366">
        <v>30.86</v>
      </c>
      <c r="E366">
        <v>227</v>
      </c>
      <c r="F366">
        <v>740</v>
      </c>
      <c r="I366" t="str">
        <f>IFERROR(VLOOKUP(ROWS($I$2:I366),$A$2:$B$458,2,0),"")</f>
        <v>SALTEES QUEST (NLD197402165)</v>
      </c>
      <c r="N366" s="2"/>
      <c r="O366" s="2"/>
      <c r="Q366" s="1"/>
      <c r="R366" s="1"/>
    </row>
    <row r="367" spans="1:18" x14ac:dyDescent="0.25">
      <c r="A367">
        <f>IF(ISNUMBER(SEARCH(Cruise!$B$8,B367)),MAX($A$1:A366)+1,0)</f>
        <v>366</v>
      </c>
      <c r="B367" t="s">
        <v>1104</v>
      </c>
      <c r="C367" t="s">
        <v>359</v>
      </c>
      <c r="D367">
        <v>23</v>
      </c>
      <c r="E367">
        <v>91</v>
      </c>
      <c r="F367">
        <v>221</v>
      </c>
      <c r="I367" t="str">
        <f>IFERROR(VLOOKUP(ROWS($I$2:I367),$A$2:$B$458,2,0),"")</f>
        <v>SALTEES TERN (NLD198000187)</v>
      </c>
      <c r="N367" s="2"/>
      <c r="O367" s="2"/>
      <c r="Q367" s="1"/>
      <c r="R367" s="1"/>
    </row>
    <row r="368" spans="1:18" x14ac:dyDescent="0.25">
      <c r="A368">
        <f>IF(ISNUMBER(SEARCH(Cruise!$B$8,B368)),MAX($A$1:A367)+1,0)</f>
        <v>367</v>
      </c>
      <c r="B368" t="s">
        <v>1105</v>
      </c>
      <c r="C368" t="s">
        <v>298</v>
      </c>
      <c r="D368">
        <v>20.5</v>
      </c>
      <c r="E368">
        <v>120</v>
      </c>
      <c r="F368">
        <v>336</v>
      </c>
      <c r="I368" t="str">
        <f>IFERROR(VLOOKUP(ROWS($I$2:I368),$A$2:$B$458,2,0),"")</f>
        <v>SANCTA MARIA I (FRA000463234)</v>
      </c>
      <c r="N368" s="2"/>
      <c r="O368" s="2"/>
      <c r="Q368" s="1"/>
      <c r="R368" s="1"/>
    </row>
    <row r="369" spans="1:18" x14ac:dyDescent="0.25">
      <c r="A369">
        <f>IF(ISNUMBER(SEARCH(Cruise!$B$8,B369)),MAX($A$1:A368)+1,0)</f>
        <v>368</v>
      </c>
      <c r="B369" t="s">
        <v>1106</v>
      </c>
      <c r="C369" t="s">
        <v>441</v>
      </c>
      <c r="D369">
        <v>11.9</v>
      </c>
      <c r="E369">
        <v>17.21</v>
      </c>
      <c r="F369">
        <v>120</v>
      </c>
      <c r="I369" t="str">
        <f>IFERROR(VLOOKUP(ROWS($I$2:I369),$A$2:$B$458,2,0),"")</f>
        <v>SANMAR II (IRL000I13643)</v>
      </c>
      <c r="N369" s="2"/>
      <c r="O369" s="2"/>
      <c r="Q369" s="1"/>
      <c r="R369" s="1"/>
    </row>
    <row r="370" spans="1:18" x14ac:dyDescent="0.25">
      <c r="A370">
        <f>IF(ISNUMBER(SEARCH(Cruise!$B$8,B370)),MAX($A$1:A369)+1,0)</f>
        <v>369</v>
      </c>
      <c r="B370" t="s">
        <v>1107</v>
      </c>
      <c r="C370" t="s">
        <v>560</v>
      </c>
      <c r="D370">
        <v>37.299999999999997</v>
      </c>
      <c r="E370">
        <v>447</v>
      </c>
      <c r="F370">
        <v>1119</v>
      </c>
      <c r="I370" t="str">
        <f>IFERROR(VLOOKUP(ROWS($I$2:I370),$A$2:$B$458,2,0),"")</f>
        <v>SARAH DAVID (IRL000I00875)</v>
      </c>
      <c r="N370" s="2"/>
      <c r="O370" s="2"/>
      <c r="Q370" s="1"/>
      <c r="R370" s="1"/>
    </row>
    <row r="371" spans="1:18" x14ac:dyDescent="0.25">
      <c r="A371">
        <f>IF(ISNUMBER(SEARCH(Cruise!$B$8,B371)),MAX($A$1:A370)+1,0)</f>
        <v>370</v>
      </c>
      <c r="B371" t="s">
        <v>1108</v>
      </c>
      <c r="C371" t="s">
        <v>503</v>
      </c>
      <c r="D371">
        <v>7.72</v>
      </c>
      <c r="E371">
        <v>2.59</v>
      </c>
      <c r="F371">
        <v>25</v>
      </c>
      <c r="I371" t="str">
        <f>IFERROR(VLOOKUP(ROWS($I$2:I371),$A$2:$B$458,2,0),"")</f>
        <v>SARAH JANE (GBR000A17179)</v>
      </c>
      <c r="N371" s="2"/>
      <c r="O371" s="2"/>
      <c r="Q371" s="1"/>
      <c r="R371" s="1"/>
    </row>
    <row r="372" spans="1:18" x14ac:dyDescent="0.25">
      <c r="A372">
        <f>IF(ISNUMBER(SEARCH(Cruise!$B$8,B372)),MAX($A$1:A371)+1,0)</f>
        <v>371</v>
      </c>
      <c r="B372" t="s">
        <v>1109</v>
      </c>
      <c r="C372" t="s">
        <v>589</v>
      </c>
      <c r="D372">
        <v>9.68</v>
      </c>
      <c r="E372">
        <v>7.28</v>
      </c>
      <c r="F372">
        <v>50</v>
      </c>
      <c r="I372" t="str">
        <f>IFERROR(VLOOKUP(ROWS($I$2:I372),$A$2:$B$458,2,0),"")</f>
        <v>SARAH JANE (GBR000C17127)</v>
      </c>
      <c r="N372" s="2"/>
      <c r="O372" s="2"/>
      <c r="Q372" s="1"/>
      <c r="R372" s="1"/>
    </row>
    <row r="373" spans="1:18" x14ac:dyDescent="0.25">
      <c r="A373">
        <f>IF(ISNUMBER(SEARCH(Cruise!$B$8,B373)),MAX($A$1:A372)+1,0)</f>
        <v>372</v>
      </c>
      <c r="B373" t="s">
        <v>1110</v>
      </c>
      <c r="C373" t="s">
        <v>290</v>
      </c>
      <c r="D373">
        <v>27.55</v>
      </c>
      <c r="E373">
        <v>187</v>
      </c>
      <c r="F373">
        <v>524</v>
      </c>
      <c r="I373" t="str">
        <f>IFERROR(VLOOKUP(ROWS($I$2:I373),$A$2:$B$458,2,0),"")</f>
        <v>SATURNUS (BEL030471980)</v>
      </c>
      <c r="N373" s="2"/>
      <c r="O373" s="2"/>
      <c r="Q373" s="1"/>
      <c r="R373" s="1"/>
    </row>
    <row r="374" spans="1:18" x14ac:dyDescent="0.25">
      <c r="A374">
        <f>IF(ISNUMBER(SEARCH(Cruise!$B$8,B374)),MAX($A$1:A373)+1,0)</f>
        <v>373</v>
      </c>
      <c r="B374" t="s">
        <v>1111</v>
      </c>
      <c r="C374" t="s">
        <v>528</v>
      </c>
      <c r="D374">
        <v>23.01</v>
      </c>
      <c r="E374">
        <v>162</v>
      </c>
      <c r="F374">
        <v>373</v>
      </c>
      <c r="I374" t="str">
        <f>IFERROR(VLOOKUP(ROWS($I$2:I374),$A$2:$B$458,2,0),"")</f>
        <v>SCEPTRE (GBR000A11640)</v>
      </c>
      <c r="N374" s="2"/>
      <c r="O374" s="2"/>
      <c r="Q374" s="1"/>
      <c r="R374" s="1"/>
    </row>
    <row r="375" spans="1:18" x14ac:dyDescent="0.25">
      <c r="A375">
        <f>IF(ISNUMBER(SEARCH(Cruise!$B$8,B375)),MAX($A$1:A374)+1,0)</f>
        <v>374</v>
      </c>
      <c r="B375" t="s">
        <v>1112</v>
      </c>
      <c r="C375" t="s">
        <v>420</v>
      </c>
      <c r="D375">
        <v>43.2</v>
      </c>
      <c r="E375">
        <v>611</v>
      </c>
      <c r="F375">
        <v>522</v>
      </c>
      <c r="I375" t="str">
        <f>IFERROR(VLOOKUP(ROWS($I$2:I375),$A$2:$B$458,2,0),"")</f>
        <v>SEA SPRAY (IRL000I13012)</v>
      </c>
      <c r="N375" s="2"/>
      <c r="O375" s="2"/>
      <c r="Q375" s="1"/>
      <c r="R375" s="1"/>
    </row>
    <row r="376" spans="1:18" x14ac:dyDescent="0.25">
      <c r="A376">
        <f>IF(ISNUMBER(SEARCH(Cruise!$B$8,B376)),MAX($A$1:A375)+1,0)</f>
        <v>375</v>
      </c>
      <c r="B376" t="s">
        <v>1113</v>
      </c>
      <c r="C376" t="s">
        <v>466</v>
      </c>
      <c r="D376">
        <v>14.87</v>
      </c>
      <c r="E376">
        <v>43.55</v>
      </c>
      <c r="F376">
        <v>114</v>
      </c>
      <c r="I376" t="str">
        <f>IFERROR(VLOOKUP(ROWS($I$2:I376),$A$2:$B$458,2,0),"")</f>
        <v>SEA VENTURE (IRL000I13059)</v>
      </c>
      <c r="N376" s="2"/>
      <c r="O376" s="2"/>
      <c r="Q376" s="1"/>
      <c r="R376" s="1"/>
    </row>
    <row r="377" spans="1:18" x14ac:dyDescent="0.25">
      <c r="A377">
        <f>IF(ISNUMBER(SEARCH(Cruise!$B$8,B377)),MAX($A$1:A376)+1,0)</f>
        <v>376</v>
      </c>
      <c r="B377" t="s">
        <v>1114</v>
      </c>
      <c r="C377" t="s">
        <v>169</v>
      </c>
      <c r="D377">
        <v>11.13</v>
      </c>
      <c r="E377">
        <v>15.78</v>
      </c>
      <c r="F377">
        <v>96.98</v>
      </c>
      <c r="I377" t="str">
        <f>IFERROR(VLOOKUP(ROWS($I$2:I377),$A$2:$B$458,2,0),"")</f>
        <v>SEAN MAIR (IRL000I11168)</v>
      </c>
      <c r="N377" s="2"/>
      <c r="O377" s="2"/>
      <c r="Q377" s="1"/>
      <c r="R377" s="1"/>
    </row>
    <row r="378" spans="1:18" x14ac:dyDescent="0.25">
      <c r="A378">
        <f>IF(ISNUMBER(SEARCH(Cruise!$B$8,B378)),MAX($A$1:A377)+1,0)</f>
        <v>377</v>
      </c>
      <c r="B378" t="s">
        <v>1115</v>
      </c>
      <c r="C378" t="s">
        <v>556</v>
      </c>
      <c r="D378">
        <v>22.55</v>
      </c>
      <c r="E378">
        <v>94</v>
      </c>
      <c r="F378">
        <v>331</v>
      </c>
      <c r="I378" t="str">
        <f>IFERROR(VLOOKUP(ROWS($I$2:I378),$A$2:$B$458,2,0),"")</f>
        <v>SEAN MAIR II (FRA000683436)</v>
      </c>
      <c r="N378" s="2"/>
      <c r="O378" s="2"/>
      <c r="Q378" s="1"/>
      <c r="R378" s="1"/>
    </row>
    <row r="379" spans="1:18" x14ac:dyDescent="0.25">
      <c r="A379">
        <f>IF(ISNUMBER(SEARCH(Cruise!$B$8,B379)),MAX($A$1:A378)+1,0)</f>
        <v>378</v>
      </c>
      <c r="B379" t="s">
        <v>1116</v>
      </c>
      <c r="C379" t="s">
        <v>458</v>
      </c>
      <c r="D379">
        <v>24.9</v>
      </c>
      <c r="E379">
        <v>233</v>
      </c>
      <c r="F379">
        <v>600</v>
      </c>
      <c r="I379" t="str">
        <f>IFERROR(VLOOKUP(ROWS($I$2:I379),$A$2:$B$458,2,0),"")</f>
        <v>SEAN OISIN (IRL000I12175)</v>
      </c>
      <c r="N379" s="2"/>
      <c r="O379" s="2"/>
      <c r="Q379" s="1"/>
      <c r="R379" s="1"/>
    </row>
    <row r="380" spans="1:18" x14ac:dyDescent="0.25">
      <c r="A380">
        <f>IF(ISNUMBER(SEARCH(Cruise!$B$8,B380)),MAX($A$1:A379)+1,0)</f>
        <v>379</v>
      </c>
      <c r="B380" t="s">
        <v>1117</v>
      </c>
      <c r="C380" t="s">
        <v>217</v>
      </c>
      <c r="D380">
        <v>10.45</v>
      </c>
      <c r="E380">
        <v>2.91</v>
      </c>
      <c r="F380">
        <v>52.19</v>
      </c>
      <c r="I380" t="str">
        <f>IFERROR(VLOOKUP(ROWS($I$2:I380),$A$2:$B$458,2,0),"")</f>
        <v>SEAVAUX (IRL001I00352)</v>
      </c>
      <c r="N380" s="2"/>
      <c r="O380" s="2"/>
      <c r="Q380" s="1"/>
      <c r="R380" s="1"/>
    </row>
    <row r="381" spans="1:18" x14ac:dyDescent="0.25">
      <c r="A381">
        <f>IF(ISNUMBER(SEARCH(Cruise!$B$8,B381)),MAX($A$1:A380)+1,0)</f>
        <v>380</v>
      </c>
      <c r="B381" t="s">
        <v>1118</v>
      </c>
      <c r="C381" t="s">
        <v>333</v>
      </c>
      <c r="D381">
        <v>12.02</v>
      </c>
      <c r="E381">
        <v>8.59</v>
      </c>
      <c r="F381">
        <v>102</v>
      </c>
      <c r="I381" t="str">
        <f>IFERROR(VLOOKUP(ROWS($I$2:I381),$A$2:$B$458,2,0),"")</f>
        <v>SERENITY (IRL000I01516)</v>
      </c>
      <c r="N381" s="2"/>
      <c r="O381" s="2"/>
      <c r="Q381" s="1"/>
      <c r="R381" s="1"/>
    </row>
    <row r="382" spans="1:18" x14ac:dyDescent="0.25">
      <c r="A382">
        <f>IF(ISNUMBER(SEARCH(Cruise!$B$8,B382)),MAX($A$1:A381)+1,0)</f>
        <v>381</v>
      </c>
      <c r="B382" t="s">
        <v>1119</v>
      </c>
      <c r="C382" t="s">
        <v>407</v>
      </c>
      <c r="D382">
        <v>11.29</v>
      </c>
      <c r="E382">
        <v>12.55</v>
      </c>
      <c r="F382">
        <v>70.87</v>
      </c>
      <c r="I382" t="str">
        <f>IFERROR(VLOOKUP(ROWS($I$2:I382),$A$2:$B$458,2,0),"")</f>
        <v>SERPICO (GBR000A13535)</v>
      </c>
      <c r="N382" s="2"/>
      <c r="O382" s="2"/>
      <c r="Q382" s="1"/>
      <c r="R382" s="1"/>
    </row>
    <row r="383" spans="1:18" x14ac:dyDescent="0.25">
      <c r="A383">
        <f>IF(ISNUMBER(SEARCH(Cruise!$B$8,B383)),MAX($A$1:A382)+1,0)</f>
        <v>382</v>
      </c>
      <c r="B383" t="s">
        <v>1120</v>
      </c>
      <c r="C383" t="s">
        <v>354</v>
      </c>
      <c r="D383">
        <v>10.88</v>
      </c>
      <c r="E383">
        <v>14.51</v>
      </c>
      <c r="F383">
        <v>95</v>
      </c>
      <c r="I383" t="str">
        <f>IFERROR(VLOOKUP(ROWS($I$2:I383),$A$2:$B$458,2,0),"")</f>
        <v>SEVERANCE (GBR000B10121)</v>
      </c>
      <c r="N383" s="2"/>
      <c r="O383" s="2"/>
      <c r="Q383" s="1"/>
      <c r="R383" s="1"/>
    </row>
    <row r="384" spans="1:18" x14ac:dyDescent="0.25">
      <c r="A384">
        <f>IF(ISNUMBER(SEARCH(Cruise!$B$8,B384)),MAX($A$1:A383)+1,0)</f>
        <v>383</v>
      </c>
      <c r="B384" t="s">
        <v>1121</v>
      </c>
      <c r="C384" t="s">
        <v>498</v>
      </c>
      <c r="D384">
        <v>11.86</v>
      </c>
      <c r="E384">
        <v>14.05</v>
      </c>
      <c r="F384">
        <v>52</v>
      </c>
      <c r="I384" t="str">
        <f>IFERROR(VLOOKUP(ROWS($I$2:I384),$A$2:$B$458,2,0),"")</f>
        <v>SHANIC SIOBH (GBR000037690)</v>
      </c>
      <c r="N384" s="2"/>
      <c r="O384" s="2"/>
      <c r="Q384" s="1"/>
      <c r="R384" s="1"/>
    </row>
    <row r="385" spans="1:18" x14ac:dyDescent="0.25">
      <c r="A385">
        <f>IF(ISNUMBER(SEARCH(Cruise!$B$8,B385)),MAX($A$1:A384)+1,0)</f>
        <v>384</v>
      </c>
      <c r="B385" t="s">
        <v>1122</v>
      </c>
      <c r="C385" t="s">
        <v>576</v>
      </c>
      <c r="D385">
        <v>14.95</v>
      </c>
      <c r="E385">
        <v>31.53</v>
      </c>
      <c r="F385">
        <v>171.6</v>
      </c>
      <c r="I385" t="str">
        <f>IFERROR(VLOOKUP(ROWS($I$2:I385),$A$2:$B$458,2,0),"")</f>
        <v>SHARLISA (IRL000I11182)</v>
      </c>
      <c r="N385" s="2"/>
      <c r="O385" s="2"/>
      <c r="Q385" s="1"/>
      <c r="R385" s="1"/>
    </row>
    <row r="386" spans="1:18" x14ac:dyDescent="0.25">
      <c r="A386">
        <f>IF(ISNUMBER(SEARCH(Cruise!$B$8,B386)),MAX($A$1:A385)+1,0)</f>
        <v>385</v>
      </c>
      <c r="B386" t="s">
        <v>1123</v>
      </c>
      <c r="C386" t="s">
        <v>204</v>
      </c>
      <c r="D386">
        <v>27.3</v>
      </c>
      <c r="E386">
        <v>340</v>
      </c>
      <c r="F386">
        <v>696</v>
      </c>
      <c r="I386" t="str">
        <f>IFERROR(VLOOKUP(ROWS($I$2:I386),$A$2:$B$458,2,0),"")</f>
        <v>SHAUNA ANN (IRL000I12482)</v>
      </c>
      <c r="N386" s="2"/>
      <c r="O386" s="2"/>
      <c r="Q386" s="1"/>
      <c r="R386" s="1"/>
    </row>
    <row r="387" spans="1:18" x14ac:dyDescent="0.25">
      <c r="A387">
        <f>IF(ISNUMBER(SEARCH(Cruise!$B$8,B387)),MAX($A$1:A386)+1,0)</f>
        <v>386</v>
      </c>
      <c r="B387" t="s">
        <v>1124</v>
      </c>
      <c r="C387" t="s">
        <v>330</v>
      </c>
      <c r="D387">
        <v>24.45</v>
      </c>
      <c r="E387">
        <v>92</v>
      </c>
      <c r="F387">
        <v>221</v>
      </c>
      <c r="I387" t="str">
        <f>IFERROR(VLOOKUP(ROWS($I$2:I387),$A$2:$B$458,2,0),"")</f>
        <v>SHAUNA LEON (NLD198500041)</v>
      </c>
      <c r="N387" s="2"/>
      <c r="O387" s="2"/>
      <c r="Q387" s="1"/>
      <c r="R387" s="1"/>
    </row>
    <row r="388" spans="1:18" x14ac:dyDescent="0.25">
      <c r="A388">
        <f>IF(ISNUMBER(SEARCH(Cruise!$B$8,B388)),MAX($A$1:A387)+1,0)</f>
        <v>387</v>
      </c>
      <c r="B388" t="s">
        <v>1125</v>
      </c>
      <c r="C388" t="s">
        <v>493</v>
      </c>
      <c r="D388">
        <v>61.6</v>
      </c>
      <c r="E388">
        <v>1588</v>
      </c>
      <c r="F388">
        <v>2238</v>
      </c>
      <c r="I388" t="str">
        <f>IFERROR(VLOOKUP(ROWS($I$2:I388),$A$2:$B$458,2,0),"")</f>
        <v>SHEANNE (IRL000I00852)</v>
      </c>
      <c r="N388" s="2"/>
      <c r="O388" s="2"/>
      <c r="Q388" s="1"/>
      <c r="R388" s="1"/>
    </row>
    <row r="389" spans="1:18" x14ac:dyDescent="0.25">
      <c r="A389">
        <f>IF(ISNUMBER(SEARCH(Cruise!$B$8,B389)),MAX($A$1:A388)+1,0)</f>
        <v>388</v>
      </c>
      <c r="B389" t="s">
        <v>1126</v>
      </c>
      <c r="C389" t="s">
        <v>592</v>
      </c>
      <c r="D389">
        <v>14.44</v>
      </c>
      <c r="E389">
        <v>30.95</v>
      </c>
      <c r="F389">
        <v>75</v>
      </c>
      <c r="I389" t="str">
        <f>IFERROR(VLOOKUP(ROWS($I$2:I389),$A$2:$B$458,2,0),"")</f>
        <v>SHERIFF (GBR000A14756)</v>
      </c>
      <c r="N389" s="2"/>
      <c r="O389" s="2"/>
      <c r="Q389" s="1"/>
      <c r="R389" s="1"/>
    </row>
    <row r="390" spans="1:18" x14ac:dyDescent="0.25">
      <c r="A390">
        <f>IF(ISNUMBER(SEARCH(Cruise!$B$8,B390)),MAX($A$1:A389)+1,0)</f>
        <v>389</v>
      </c>
      <c r="B390" t="s">
        <v>1127</v>
      </c>
      <c r="C390" t="s">
        <v>170</v>
      </c>
      <c r="D390">
        <v>14.9</v>
      </c>
      <c r="E390">
        <v>41.62</v>
      </c>
      <c r="F390">
        <v>126.84</v>
      </c>
      <c r="I390" t="str">
        <f>IFERROR(VLOOKUP(ROWS($I$2:I390),$A$2:$B$458,2,0),"")</f>
        <v>SILVER BELL (IRL000I11195)</v>
      </c>
      <c r="N390" s="2"/>
      <c r="O390" s="2"/>
      <c r="Q390" s="1"/>
      <c r="R390" s="1"/>
    </row>
    <row r="391" spans="1:18" x14ac:dyDescent="0.25">
      <c r="A391">
        <f>IF(ISNUMBER(SEARCH(Cruise!$B$8,B391)),MAX($A$1:A390)+1,0)</f>
        <v>390</v>
      </c>
      <c r="B391" t="s">
        <v>1128</v>
      </c>
      <c r="C391" t="s">
        <v>545</v>
      </c>
      <c r="D391">
        <v>14.75</v>
      </c>
      <c r="E391">
        <v>21.07</v>
      </c>
      <c r="F391">
        <v>89.53</v>
      </c>
      <c r="I391" t="str">
        <f>IFERROR(VLOOKUP(ROWS($I$2:I391),$A$2:$B$458,2,0),"")</f>
        <v>SILVER ROSE (IRL000I11202)</v>
      </c>
      <c r="N391" s="2"/>
      <c r="O391" s="2"/>
      <c r="Q391" s="1"/>
      <c r="R391" s="1"/>
    </row>
    <row r="392" spans="1:18" x14ac:dyDescent="0.25">
      <c r="A392">
        <f>IF(ISNUMBER(SEARCH(Cruise!$B$8,B392)),MAX($A$1:A391)+1,0)</f>
        <v>391</v>
      </c>
      <c r="B392" t="s">
        <v>1129</v>
      </c>
      <c r="C392" t="s">
        <v>171</v>
      </c>
      <c r="D392">
        <v>11.28</v>
      </c>
      <c r="E392">
        <v>7.44</v>
      </c>
      <c r="F392">
        <v>92.52</v>
      </c>
      <c r="I392" t="str">
        <f>IFERROR(VLOOKUP(ROWS($I$2:I392),$A$2:$B$458,2,0),"")</f>
        <v>SILVER SAND (IRL000I11203)</v>
      </c>
      <c r="N392" s="2"/>
      <c r="O392" s="2"/>
      <c r="Q392" s="1"/>
      <c r="R392" s="1"/>
    </row>
    <row r="393" spans="1:18" x14ac:dyDescent="0.25">
      <c r="A393">
        <f>IF(ISNUMBER(SEARCH(Cruise!$B$8,B393)),MAX($A$1:A392)+1,0)</f>
        <v>392</v>
      </c>
      <c r="B393" t="s">
        <v>1130</v>
      </c>
      <c r="C393" t="s">
        <v>397</v>
      </c>
      <c r="D393">
        <v>11.54</v>
      </c>
      <c r="E393">
        <v>16.32</v>
      </c>
      <c r="F393">
        <v>134</v>
      </c>
      <c r="I393" t="str">
        <f>IFERROR(VLOOKUP(ROWS($I$2:I393),$A$2:$B$458,2,0),"")</f>
        <v>SILVER STRAND (GBR000B10287)</v>
      </c>
      <c r="N393" s="2"/>
      <c r="O393" s="2"/>
      <c r="Q393" s="1"/>
      <c r="R393" s="1"/>
    </row>
    <row r="394" spans="1:18" x14ac:dyDescent="0.25">
      <c r="A394">
        <f>IF(ISNUMBER(SEARCH(Cruise!$B$8,B394)),MAX($A$1:A393)+1,0)</f>
        <v>393</v>
      </c>
      <c r="B394" t="s">
        <v>1131</v>
      </c>
      <c r="C394" t="s">
        <v>581</v>
      </c>
      <c r="D394">
        <v>20.12</v>
      </c>
      <c r="E394">
        <v>73</v>
      </c>
      <c r="F394">
        <v>309.63</v>
      </c>
      <c r="I394" t="str">
        <f>IFERROR(VLOOKUP(ROWS($I$2:I394),$A$2:$B$458,2,0),"")</f>
        <v>SIOBHANNA (IRL000I11211)</v>
      </c>
      <c r="N394" s="2"/>
      <c r="O394" s="2"/>
      <c r="Q394" s="1"/>
      <c r="R394" s="1"/>
    </row>
    <row r="395" spans="1:18" x14ac:dyDescent="0.25">
      <c r="A395">
        <f>IF(ISNUMBER(SEARCH(Cruise!$B$8,B395)),MAX($A$1:A394)+1,0)</f>
        <v>394</v>
      </c>
      <c r="B395" t="s">
        <v>1132</v>
      </c>
      <c r="C395" t="s">
        <v>216</v>
      </c>
      <c r="D395">
        <v>33.200000000000003</v>
      </c>
      <c r="E395">
        <v>324</v>
      </c>
      <c r="F395">
        <v>1055</v>
      </c>
      <c r="I395" t="str">
        <f>IFERROR(VLOOKUP(ROWS($I$2:I395),$A$2:$B$458,2,0),"")</f>
        <v>SKELLIG LIGHT II (IRL000I00198)</v>
      </c>
      <c r="N395" s="2"/>
      <c r="O395" s="2"/>
      <c r="Q395" s="1"/>
      <c r="R395" s="1"/>
    </row>
    <row r="396" spans="1:18" x14ac:dyDescent="0.25">
      <c r="A396">
        <f>IF(ISNUMBER(SEARCH(Cruise!$B$8,B396)),MAX($A$1:A395)+1,0)</f>
        <v>395</v>
      </c>
      <c r="B396" t="s">
        <v>1133</v>
      </c>
      <c r="C396" t="s">
        <v>363</v>
      </c>
      <c r="D396">
        <v>22.13</v>
      </c>
      <c r="E396">
        <v>159</v>
      </c>
      <c r="F396">
        <v>403</v>
      </c>
      <c r="I396" t="str">
        <f>IFERROR(VLOOKUP(ROWS($I$2:I396),$A$2:$B$458,2,0),"")</f>
        <v>SKIPPER (FRA000590122)</v>
      </c>
      <c r="N396" s="2"/>
      <c r="O396" s="2"/>
      <c r="Q396" s="1"/>
      <c r="R396" s="1"/>
    </row>
    <row r="397" spans="1:18" x14ac:dyDescent="0.25">
      <c r="A397">
        <f>IF(ISNUMBER(SEARCH(Cruise!$B$8,B397)),MAX($A$1:A396)+1,0)</f>
        <v>396</v>
      </c>
      <c r="B397" t="s">
        <v>1134</v>
      </c>
      <c r="C397" t="s">
        <v>476</v>
      </c>
      <c r="D397">
        <v>9.94</v>
      </c>
      <c r="E397">
        <v>12.99</v>
      </c>
      <c r="F397">
        <v>64</v>
      </c>
      <c r="I397" t="str">
        <f>IFERROR(VLOOKUP(ROWS($I$2:I397),$A$2:$B$458,2,0),"")</f>
        <v>SOLAN (GBR000B14962)</v>
      </c>
      <c r="N397" s="2"/>
      <c r="O397" s="2"/>
      <c r="Q397" s="1"/>
      <c r="R397" s="1"/>
    </row>
    <row r="398" spans="1:18" x14ac:dyDescent="0.25">
      <c r="A398">
        <f>IF(ISNUMBER(SEARCH(Cruise!$B$8,B398)),MAX($A$1:A397)+1,0)</f>
        <v>397</v>
      </c>
      <c r="B398" t="s">
        <v>1135</v>
      </c>
      <c r="C398" t="s">
        <v>344</v>
      </c>
      <c r="D398">
        <v>13.39</v>
      </c>
      <c r="E398">
        <v>22.13</v>
      </c>
      <c r="F398">
        <v>137.15</v>
      </c>
      <c r="I398" t="str">
        <f>IFERROR(VLOOKUP(ROWS($I$2:I398),$A$2:$B$458,2,0),"")</f>
        <v>SOPHIE C (GBR000B10969)</v>
      </c>
      <c r="N398" s="2"/>
      <c r="O398" s="2"/>
      <c r="Q398" s="1"/>
      <c r="R398" s="1"/>
    </row>
    <row r="399" spans="1:18" x14ac:dyDescent="0.25">
      <c r="A399">
        <f>IF(ISNUMBER(SEARCH(Cruise!$B$8,B399)),MAX($A$1:A398)+1,0)</f>
        <v>398</v>
      </c>
      <c r="B399" t="s">
        <v>1136</v>
      </c>
      <c r="C399" t="s">
        <v>307</v>
      </c>
      <c r="D399">
        <v>9.8699999999999992</v>
      </c>
      <c r="E399">
        <v>15.2</v>
      </c>
      <c r="F399">
        <v>95.5</v>
      </c>
      <c r="I399" t="str">
        <f>IFERROR(VLOOKUP(ROWS($I$2:I399),$A$2:$B$458,2,0),"")</f>
        <v>SOUTHERN SUN V (GBR000C16154)</v>
      </c>
      <c r="N399" s="2"/>
      <c r="O399" s="2"/>
      <c r="Q399" s="1"/>
      <c r="R399" s="1"/>
    </row>
    <row r="400" spans="1:18" x14ac:dyDescent="0.25">
      <c r="A400">
        <f>IF(ISNUMBER(SEARCH(Cruise!$B$8,B400)),MAX($A$1:A399)+1,0)</f>
        <v>399</v>
      </c>
      <c r="B400" t="s">
        <v>1137</v>
      </c>
      <c r="C400" t="s">
        <v>430</v>
      </c>
      <c r="D400">
        <v>11.34</v>
      </c>
      <c r="E400">
        <v>13.07</v>
      </c>
      <c r="F400">
        <v>127</v>
      </c>
      <c r="I400" t="str">
        <f>IFERROR(VLOOKUP(ROWS($I$2:I400),$A$2:$B$458,2,0),"")</f>
        <v>SOUTHOVER GEMINI (GBR000A17088)</v>
      </c>
      <c r="N400" s="2"/>
      <c r="O400" s="2"/>
      <c r="Q400" s="1"/>
      <c r="R400" s="1"/>
    </row>
    <row r="401" spans="1:18" x14ac:dyDescent="0.25">
      <c r="A401">
        <f>IF(ISNUMBER(SEARCH(Cruise!$B$8,B401)),MAX($A$1:A400)+1,0)</f>
        <v>400</v>
      </c>
      <c r="B401" t="s">
        <v>1138</v>
      </c>
      <c r="C401" t="s">
        <v>272</v>
      </c>
      <c r="D401">
        <v>11</v>
      </c>
      <c r="E401">
        <v>15.38</v>
      </c>
      <c r="F401">
        <v>70.88</v>
      </c>
      <c r="I401" t="str">
        <f>IFERROR(VLOOKUP(ROWS($I$2:I401),$A$2:$B$458,2,0),"")</f>
        <v>SOVEREIGN DAWN (IRL000I11224)</v>
      </c>
      <c r="N401" s="2"/>
      <c r="O401" s="2"/>
      <c r="Q401" s="1"/>
      <c r="R401" s="1"/>
    </row>
    <row r="402" spans="1:18" x14ac:dyDescent="0.25">
      <c r="A402">
        <f>IF(ISNUMBER(SEARCH(Cruise!$B$8,B402)),MAX($A$1:A401)+1,0)</f>
        <v>401</v>
      </c>
      <c r="B402" t="s">
        <v>1139</v>
      </c>
      <c r="C402" t="s">
        <v>241</v>
      </c>
      <c r="D402">
        <v>18.04</v>
      </c>
      <c r="E402">
        <v>107</v>
      </c>
      <c r="F402">
        <v>367</v>
      </c>
      <c r="I402" t="str">
        <f>IFERROR(VLOOKUP(ROWS($I$2:I402),$A$2:$B$458,2,0),"")</f>
        <v>SOWENNA (GBR000B11145)</v>
      </c>
      <c r="N402" s="2"/>
      <c r="O402" s="2"/>
      <c r="Q402" s="1"/>
      <c r="R402" s="1"/>
    </row>
    <row r="403" spans="1:18" x14ac:dyDescent="0.25">
      <c r="A403">
        <f>IF(ISNUMBER(SEARCH(Cruise!$B$8,B403)),MAX($A$1:A402)+1,0)</f>
        <v>402</v>
      </c>
      <c r="B403" t="s">
        <v>1140</v>
      </c>
      <c r="C403" t="s">
        <v>492</v>
      </c>
      <c r="D403">
        <v>33.4</v>
      </c>
      <c r="E403">
        <v>304</v>
      </c>
      <c r="F403">
        <v>700</v>
      </c>
      <c r="I403" t="str">
        <f>IFERROR(VLOOKUP(ROWS($I$2:I403),$A$2:$B$458,2,0),"")</f>
        <v>SPARKLING STAR (GBR000A13204)</v>
      </c>
      <c r="N403" s="2"/>
      <c r="O403" s="2"/>
      <c r="Q403" s="1"/>
      <c r="R403" s="1"/>
    </row>
    <row r="404" spans="1:18" x14ac:dyDescent="0.25">
      <c r="A404">
        <f>IF(ISNUMBER(SEARCH(Cruise!$B$8,B404)),MAX($A$1:A403)+1,0)</f>
        <v>403</v>
      </c>
      <c r="B404" t="s">
        <v>1141</v>
      </c>
      <c r="C404" t="s">
        <v>172</v>
      </c>
      <c r="D404">
        <v>10.46</v>
      </c>
      <c r="E404">
        <v>8.6</v>
      </c>
      <c r="F404">
        <v>44.02</v>
      </c>
      <c r="I404" t="str">
        <f>IFERROR(VLOOKUP(ROWS($I$2:I404),$A$2:$B$458,2,0),"")</f>
        <v>SPRING FLOWER (IRL000I11229)</v>
      </c>
      <c r="N404" s="2"/>
      <c r="O404" s="2"/>
      <c r="Q404" s="1"/>
      <c r="R404" s="1"/>
    </row>
    <row r="405" spans="1:18" x14ac:dyDescent="0.25">
      <c r="A405">
        <f>IF(ISNUMBER(SEARCH(Cruise!$B$8,B405)),MAX($A$1:A404)+1,0)</f>
        <v>404</v>
      </c>
      <c r="B405" t="s">
        <v>1142</v>
      </c>
      <c r="C405" t="s">
        <v>173</v>
      </c>
      <c r="D405">
        <v>11.46</v>
      </c>
      <c r="E405">
        <v>11.22</v>
      </c>
      <c r="F405">
        <v>33.57</v>
      </c>
      <c r="I405" t="str">
        <f>IFERROR(VLOOKUP(ROWS($I$2:I405),$A$2:$B$458,2,0),"")</f>
        <v>ST ANTHONY (IRL000I11238)</v>
      </c>
      <c r="N405" s="2"/>
      <c r="O405" s="2"/>
      <c r="Q405" s="1"/>
      <c r="R405" s="1"/>
    </row>
    <row r="406" spans="1:18" x14ac:dyDescent="0.25">
      <c r="A406">
        <f>IF(ISNUMBER(SEARCH(Cruise!$B$8,B406)),MAX($A$1:A405)+1,0)</f>
        <v>405</v>
      </c>
      <c r="B406" t="s">
        <v>1143</v>
      </c>
      <c r="C406" t="s">
        <v>457</v>
      </c>
      <c r="D406">
        <v>10.67</v>
      </c>
      <c r="E406">
        <v>6.55</v>
      </c>
      <c r="F406">
        <v>26.86</v>
      </c>
      <c r="I406" t="str">
        <f>IFERROR(VLOOKUP(ROWS($I$2:I406),$A$2:$B$458,2,0),"")</f>
        <v>ST AUGUSTINE (IRL000I11239)</v>
      </c>
      <c r="N406" s="2"/>
      <c r="O406" s="2"/>
      <c r="Q406" s="1"/>
      <c r="R406" s="1"/>
    </row>
    <row r="407" spans="1:18" x14ac:dyDescent="0.25">
      <c r="A407">
        <f>IF(ISNUMBER(SEARCH(Cruise!$B$8,B407)),MAX($A$1:A406)+1,0)</f>
        <v>406</v>
      </c>
      <c r="B407" t="s">
        <v>1144</v>
      </c>
      <c r="C407" t="s">
        <v>546</v>
      </c>
      <c r="D407">
        <v>16.61</v>
      </c>
      <c r="E407">
        <v>35</v>
      </c>
      <c r="F407">
        <v>85.06</v>
      </c>
      <c r="I407" t="str">
        <f>IFERROR(VLOOKUP(ROWS($I$2:I407),$A$2:$B$458,2,0),"")</f>
        <v>ST CATHERINE (IRL000I11245)</v>
      </c>
      <c r="N407" s="2"/>
      <c r="O407" s="2"/>
      <c r="Q407" s="1"/>
      <c r="R407" s="1"/>
    </row>
    <row r="408" spans="1:18" x14ac:dyDescent="0.25">
      <c r="A408">
        <f>IF(ISNUMBER(SEARCH(Cruise!$B$8,B408)),MAX($A$1:A407)+1,0)</f>
        <v>407</v>
      </c>
      <c r="B408" t="s">
        <v>1145</v>
      </c>
      <c r="C408" t="s">
        <v>273</v>
      </c>
      <c r="D408">
        <v>13.23</v>
      </c>
      <c r="E408">
        <v>32</v>
      </c>
      <c r="F408">
        <v>128.33000000000001</v>
      </c>
      <c r="I408" t="str">
        <f>IFERROR(VLOOKUP(ROWS($I$2:I408),$A$2:$B$458,2,0),"")</f>
        <v>STAR OF DAVID (IRL000I11288)</v>
      </c>
      <c r="N408" s="2"/>
      <c r="O408" s="2"/>
      <c r="Q408" s="1"/>
      <c r="R408" s="1"/>
    </row>
    <row r="409" spans="1:18" x14ac:dyDescent="0.25">
      <c r="A409">
        <f>IF(ISNUMBER(SEARCH(Cruise!$B$8,B409)),MAX($A$1:A408)+1,0)</f>
        <v>408</v>
      </c>
      <c r="B409" t="s">
        <v>1146</v>
      </c>
      <c r="C409" t="s">
        <v>595</v>
      </c>
      <c r="D409">
        <v>13.89</v>
      </c>
      <c r="E409">
        <v>42.46</v>
      </c>
      <c r="F409">
        <v>134.91999999999999</v>
      </c>
      <c r="I409" t="str">
        <f>IFERROR(VLOOKUP(ROWS($I$2:I409),$A$2:$B$458,2,0),"")</f>
        <v>STARONIA II (GBR000C17539)</v>
      </c>
      <c r="N409" s="2"/>
      <c r="O409" s="2"/>
      <c r="Q409" s="1"/>
      <c r="R409" s="1"/>
    </row>
    <row r="410" spans="1:18" x14ac:dyDescent="0.25">
      <c r="A410">
        <f>IF(ISNUMBER(SEARCH(Cruise!$B$8,B410)),MAX($A$1:A409)+1,0)</f>
        <v>409</v>
      </c>
      <c r="B410" t="s">
        <v>1147</v>
      </c>
      <c r="C410" t="s">
        <v>274</v>
      </c>
      <c r="D410">
        <v>18.98</v>
      </c>
      <c r="E410">
        <v>102</v>
      </c>
      <c r="F410">
        <v>309.63</v>
      </c>
      <c r="I410" t="str">
        <f>IFERROR(VLOOKUP(ROWS($I$2:I410),$A$2:$B$458,2,0),"")</f>
        <v>STELIMAR (IRL000I11296)</v>
      </c>
      <c r="N410" s="2"/>
      <c r="O410" s="2"/>
      <c r="Q410" s="1"/>
      <c r="R410" s="1"/>
    </row>
    <row r="411" spans="1:18" x14ac:dyDescent="0.25">
      <c r="A411">
        <f>IF(ISNUMBER(SEARCH(Cruise!$B$8,B411)),MAX($A$1:A410)+1,0)</f>
        <v>410</v>
      </c>
      <c r="B411" t="s">
        <v>1148</v>
      </c>
      <c r="C411" t="s">
        <v>429</v>
      </c>
      <c r="D411">
        <v>23.5</v>
      </c>
      <c r="E411">
        <v>190</v>
      </c>
      <c r="F411">
        <v>441</v>
      </c>
      <c r="I411" t="str">
        <f>IFERROR(VLOOKUP(ROWS($I$2:I411),$A$2:$B$458,2,0),"")</f>
        <v>STELLA NOVA (IRL000I13571)</v>
      </c>
      <c r="N411" s="2"/>
      <c r="O411" s="2"/>
      <c r="Q411" s="1"/>
      <c r="R411" s="1"/>
    </row>
    <row r="412" spans="1:18" x14ac:dyDescent="0.25">
      <c r="A412">
        <f>IF(ISNUMBER(SEARCH(Cruise!$B$8,B412)),MAX($A$1:A411)+1,0)</f>
        <v>411</v>
      </c>
      <c r="B412" t="s">
        <v>1149</v>
      </c>
      <c r="C412" t="s">
        <v>512</v>
      </c>
      <c r="D412">
        <v>13.25</v>
      </c>
      <c r="E412">
        <v>24.56</v>
      </c>
      <c r="F412">
        <v>157.52000000000001</v>
      </c>
      <c r="I412" t="str">
        <f>IFERROR(VLOOKUP(ROWS($I$2:I412),$A$2:$B$458,2,0),"")</f>
        <v>STEPHANIE (GBR000B11063)</v>
      </c>
      <c r="N412" s="2"/>
      <c r="O412" s="2"/>
      <c r="Q412" s="1"/>
      <c r="R412" s="1"/>
    </row>
    <row r="413" spans="1:18" x14ac:dyDescent="0.25">
      <c r="A413">
        <f>IF(ISNUMBER(SEARCH(Cruise!$B$8,B413)),MAX($A$1:A412)+1,0)</f>
        <v>412</v>
      </c>
      <c r="B413" t="s">
        <v>1150</v>
      </c>
      <c r="C413" t="s">
        <v>424</v>
      </c>
      <c r="D413">
        <v>24.7</v>
      </c>
      <c r="E413">
        <v>178</v>
      </c>
      <c r="F413">
        <v>421</v>
      </c>
      <c r="I413" t="str">
        <f>IFERROR(VLOOKUP(ROWS($I$2:I413),$A$2:$B$458,2,0),"")</f>
        <v>SUPREME II (IRL000I01421)</v>
      </c>
      <c r="N413" s="2"/>
      <c r="O413" s="2"/>
      <c r="Q413" s="1"/>
      <c r="R413" s="1"/>
    </row>
    <row r="414" spans="1:18" x14ac:dyDescent="0.25">
      <c r="A414">
        <f>IF(ISNUMBER(SEARCH(Cruise!$B$8,B414)),MAX($A$1:A413)+1,0)</f>
        <v>413</v>
      </c>
      <c r="B414" t="s">
        <v>1151</v>
      </c>
      <c r="C414" t="s">
        <v>275</v>
      </c>
      <c r="D414">
        <v>11.28</v>
      </c>
      <c r="E414">
        <v>11.51</v>
      </c>
      <c r="F414">
        <v>94.75</v>
      </c>
      <c r="I414" t="str">
        <f>IFERROR(VLOOKUP(ROWS($I$2:I414),$A$2:$B$458,2,0),"")</f>
        <v>SUSAN MARIA (IRL000I11314)</v>
      </c>
      <c r="N414" s="2"/>
      <c r="O414" s="2"/>
      <c r="Q414" s="1"/>
      <c r="R414" s="1"/>
    </row>
    <row r="415" spans="1:18" x14ac:dyDescent="0.25">
      <c r="A415">
        <f>IF(ISNUMBER(SEARCH(Cruise!$B$8,B415)),MAX($A$1:A414)+1,0)</f>
        <v>414</v>
      </c>
      <c r="B415" t="s">
        <v>1152</v>
      </c>
      <c r="C415" t="s">
        <v>223</v>
      </c>
      <c r="D415">
        <v>17.670000000000002</v>
      </c>
      <c r="E415">
        <v>64</v>
      </c>
      <c r="F415">
        <v>253.67</v>
      </c>
      <c r="I415" t="str">
        <f>IFERROR(VLOOKUP(ROWS($I$2:I415),$A$2:$B$458,2,0),"")</f>
        <v>SUSANNE II (IRL000I10002)</v>
      </c>
      <c r="N415" s="2"/>
      <c r="O415" s="2"/>
      <c r="Q415" s="1"/>
      <c r="R415" s="1"/>
    </row>
    <row r="416" spans="1:18" x14ac:dyDescent="0.25">
      <c r="A416">
        <f>IF(ISNUMBER(SEARCH(Cruise!$B$8,B416)),MAX($A$1:A415)+1,0)</f>
        <v>415</v>
      </c>
      <c r="B416" t="s">
        <v>1153</v>
      </c>
      <c r="C416" t="s">
        <v>174</v>
      </c>
      <c r="D416">
        <v>10.52</v>
      </c>
      <c r="E416">
        <v>12.71</v>
      </c>
      <c r="F416">
        <v>89.53</v>
      </c>
      <c r="I416" t="str">
        <f>IFERROR(VLOOKUP(ROWS($I$2:I416),$A$2:$B$458,2,0),"")</f>
        <v>SWILLY STAR (IRL000I11318)</v>
      </c>
      <c r="N416" s="2"/>
      <c r="O416" s="2"/>
      <c r="Q416" s="1"/>
      <c r="R416" s="1"/>
    </row>
    <row r="417" spans="1:18" x14ac:dyDescent="0.25">
      <c r="A417">
        <f>IF(ISNUMBER(SEARCH(Cruise!$B$8,B417)),MAX($A$1:A416)+1,0)</f>
        <v>416</v>
      </c>
      <c r="B417" t="s">
        <v>1154</v>
      </c>
      <c r="C417" t="s">
        <v>417</v>
      </c>
      <c r="D417">
        <v>22</v>
      </c>
      <c r="E417">
        <v>119</v>
      </c>
      <c r="F417">
        <v>392</v>
      </c>
      <c r="I417" t="str">
        <f>IFERROR(VLOOKUP(ROWS($I$2:I417),$A$2:$B$458,2,0),"")</f>
        <v>SYRACUSE (FRA000642590)</v>
      </c>
      <c r="N417" s="2"/>
      <c r="O417" s="2"/>
      <c r="Q417" s="1"/>
      <c r="R417" s="1"/>
    </row>
    <row r="418" spans="1:18" x14ac:dyDescent="0.25">
      <c r="A418">
        <f>IF(ISNUMBER(SEARCH(Cruise!$B$8,B418)),MAX($A$1:A417)+1,0)</f>
        <v>417</v>
      </c>
      <c r="B418" t="s">
        <v>1155</v>
      </c>
      <c r="C418" t="s">
        <v>304</v>
      </c>
      <c r="D418">
        <v>24.36</v>
      </c>
      <c r="E418">
        <v>152</v>
      </c>
      <c r="F418">
        <v>421.5</v>
      </c>
      <c r="I418" t="str">
        <f>IFERROR(VLOOKUP(ROWS($I$2:I418),$A$2:$B$458,2,0),"")</f>
        <v>TEA ROSE (GBR000A13203)</v>
      </c>
      <c r="N418" s="2"/>
      <c r="O418" s="2"/>
      <c r="Q418" s="1"/>
      <c r="R418" s="1"/>
    </row>
    <row r="419" spans="1:18" x14ac:dyDescent="0.25">
      <c r="A419">
        <f>IF(ISNUMBER(SEARCH(Cruise!$B$8,B419)),MAX($A$1:A418)+1,0)</f>
        <v>418</v>
      </c>
      <c r="B419" t="s">
        <v>1156</v>
      </c>
      <c r="C419" t="s">
        <v>502</v>
      </c>
      <c r="D419">
        <v>9.7100000000000009</v>
      </c>
      <c r="E419">
        <v>16.12</v>
      </c>
      <c r="F419">
        <v>172</v>
      </c>
      <c r="I419" t="str">
        <f>IFERROR(VLOOKUP(ROWS($I$2:I419),$A$2:$B$458,2,0),"")</f>
        <v>TENACITY (GBR000C16501)</v>
      </c>
      <c r="N419" s="2"/>
      <c r="O419" s="2"/>
      <c r="Q419" s="1"/>
      <c r="R419" s="1"/>
    </row>
    <row r="420" spans="1:18" x14ac:dyDescent="0.25">
      <c r="A420">
        <f>IF(ISNUMBER(SEARCH(Cruise!$B$8,B420)),MAX($A$1:A419)+1,0)</f>
        <v>419</v>
      </c>
      <c r="B420" t="s">
        <v>1157</v>
      </c>
      <c r="C420" t="s">
        <v>501</v>
      </c>
      <c r="D420">
        <v>18.100000000000001</v>
      </c>
      <c r="E420">
        <v>89</v>
      </c>
      <c r="F420">
        <v>233</v>
      </c>
      <c r="I420" t="str">
        <f>IFERROR(VLOOKUP(ROWS($I$2:I420),$A$2:$B$458,2,0),"")</f>
        <v>TERESA MAE (FRA000753310)</v>
      </c>
      <c r="N420" s="2"/>
      <c r="O420" s="2"/>
      <c r="Q420" s="1"/>
      <c r="R420" s="1"/>
    </row>
    <row r="421" spans="1:18" x14ac:dyDescent="0.25">
      <c r="A421">
        <f>IF(ISNUMBER(SEARCH(Cruise!$B$8,B421)),MAX($A$1:A420)+1,0)</f>
        <v>420</v>
      </c>
      <c r="B421" t="s">
        <v>1158</v>
      </c>
      <c r="C421" t="s">
        <v>175</v>
      </c>
      <c r="D421">
        <v>15.42</v>
      </c>
      <c r="E421">
        <v>35</v>
      </c>
      <c r="F421">
        <v>140</v>
      </c>
      <c r="I421" t="str">
        <f>IFERROR(VLOOKUP(ROWS($I$2:I421),$A$2:$B$458,2,0),"")</f>
        <v>THE ASSUMPTA (IRL000I11325)</v>
      </c>
      <c r="N421" s="2"/>
      <c r="O421" s="2"/>
      <c r="Q421" s="1"/>
      <c r="R421" s="1"/>
    </row>
    <row r="422" spans="1:18" x14ac:dyDescent="0.25">
      <c r="A422">
        <f>IF(ISNUMBER(SEARCH(Cruise!$B$8,B422)),MAX($A$1:A421)+1,0)</f>
        <v>421</v>
      </c>
      <c r="B422" t="s">
        <v>1159</v>
      </c>
      <c r="C422" t="s">
        <v>187</v>
      </c>
      <c r="D422">
        <v>20.5</v>
      </c>
      <c r="E422">
        <v>94</v>
      </c>
      <c r="F422">
        <v>272.33</v>
      </c>
      <c r="I422" t="str">
        <f>IFERROR(VLOOKUP(ROWS($I$2:I422),$A$2:$B$458,2,0),"")</f>
        <v>THE BOY CONOR (FRA000531363)</v>
      </c>
      <c r="N422" s="2"/>
      <c r="O422" s="2"/>
      <c r="Q422" s="1"/>
      <c r="R422" s="1"/>
    </row>
    <row r="423" spans="1:18" x14ac:dyDescent="0.25">
      <c r="A423">
        <f>IF(ISNUMBER(SEARCH(Cruise!$B$8,B423)),MAX($A$1:A422)+1,0)</f>
        <v>422</v>
      </c>
      <c r="B423" t="s">
        <v>1160</v>
      </c>
      <c r="C423" t="s">
        <v>276</v>
      </c>
      <c r="D423">
        <v>10.97</v>
      </c>
      <c r="E423">
        <v>8</v>
      </c>
      <c r="F423">
        <v>70.13</v>
      </c>
      <c r="I423" t="str">
        <f>IFERROR(VLOOKUP(ROWS($I$2:I423),$A$2:$B$458,2,0),"")</f>
        <v>THE DINGLE DAWN (IRL000I11329)</v>
      </c>
      <c r="N423" s="2"/>
      <c r="O423" s="2"/>
      <c r="Q423" s="1"/>
      <c r="R423" s="1"/>
    </row>
    <row r="424" spans="1:18" x14ac:dyDescent="0.25">
      <c r="A424">
        <f>IF(ISNUMBER(SEARCH(Cruise!$B$8,B424)),MAX($A$1:A423)+1,0)</f>
        <v>423</v>
      </c>
      <c r="B424" t="s">
        <v>1161</v>
      </c>
      <c r="C424" t="s">
        <v>176</v>
      </c>
      <c r="D424">
        <v>11.2</v>
      </c>
      <c r="E424">
        <v>9.57</v>
      </c>
      <c r="F424">
        <v>89.53</v>
      </c>
      <c r="I424" t="str">
        <f>IFERROR(VLOOKUP(ROWS($I$2:I424),$A$2:$B$458,2,0),"")</f>
        <v>THE GIRL KATHLEEN (IRL000I11335)</v>
      </c>
      <c r="N424" s="2"/>
      <c r="O424" s="2"/>
      <c r="Q424" s="1"/>
      <c r="R424" s="1"/>
    </row>
    <row r="425" spans="1:18" x14ac:dyDescent="0.25">
      <c r="A425">
        <f>IF(ISNUMBER(SEARCH(Cruise!$B$8,B425)),MAX($A$1:A424)+1,0)</f>
        <v>424</v>
      </c>
      <c r="B425" t="s">
        <v>1162</v>
      </c>
      <c r="C425" t="s">
        <v>180</v>
      </c>
      <c r="D425">
        <v>13.86</v>
      </c>
      <c r="E425">
        <v>25.36</v>
      </c>
      <c r="F425">
        <v>127</v>
      </c>
      <c r="I425" t="str">
        <f>IFERROR(VLOOKUP(ROWS($I$2:I425),$A$2:$B$458,2,0),"")</f>
        <v>THE MORNING LARK (IRL000I11526)</v>
      </c>
      <c r="N425" s="2"/>
      <c r="O425" s="2"/>
      <c r="Q425" s="1"/>
      <c r="R425" s="1"/>
    </row>
    <row r="426" spans="1:18" x14ac:dyDescent="0.25">
      <c r="A426">
        <f>IF(ISNUMBER(SEARCH(Cruise!$B$8,B426)),MAX($A$1:A425)+1,0)</f>
        <v>425</v>
      </c>
      <c r="B426" t="s">
        <v>1163</v>
      </c>
      <c r="C426" t="s">
        <v>352</v>
      </c>
      <c r="D426">
        <v>10.57</v>
      </c>
      <c r="E426">
        <v>5.77</v>
      </c>
      <c r="F426">
        <v>67.05</v>
      </c>
      <c r="I426" t="str">
        <f>IFERROR(VLOOKUP(ROWS($I$2:I426),$A$2:$B$458,2,0),"")</f>
        <v>THE THREE BROTHERS (IRL000I12611)</v>
      </c>
      <c r="N426" s="2"/>
      <c r="O426" s="2"/>
      <c r="Q426" s="1"/>
      <c r="R426" s="1"/>
    </row>
    <row r="427" spans="1:18" x14ac:dyDescent="0.25">
      <c r="A427">
        <f>IF(ISNUMBER(SEARCH(Cruise!$B$8,B427)),MAX($A$1:A426)+1,0)</f>
        <v>426</v>
      </c>
      <c r="B427" t="s">
        <v>1164</v>
      </c>
      <c r="C427" t="s">
        <v>362</v>
      </c>
      <c r="D427">
        <v>21.06</v>
      </c>
      <c r="E427">
        <v>123</v>
      </c>
      <c r="F427">
        <v>448</v>
      </c>
      <c r="I427" t="str">
        <f>IFERROR(VLOOKUP(ROWS($I$2:I427),$A$2:$B$458,2,0),"")</f>
        <v>TIT BONHOMME (FRA000707800)</v>
      </c>
      <c r="N427" s="2"/>
      <c r="O427" s="2"/>
      <c r="Q427" s="1"/>
      <c r="R427" s="1"/>
    </row>
    <row r="428" spans="1:18" x14ac:dyDescent="0.25">
      <c r="A428">
        <f>IF(ISNUMBER(SEARCH(Cruise!$B$8,B428)),MAX($A$1:A427)+1,0)</f>
        <v>427</v>
      </c>
      <c r="B428" t="s">
        <v>1165</v>
      </c>
      <c r="C428" t="s">
        <v>524</v>
      </c>
      <c r="D428">
        <v>12.01</v>
      </c>
      <c r="E428">
        <v>12.66</v>
      </c>
      <c r="F428">
        <v>82.07</v>
      </c>
      <c r="I428" t="str">
        <f>IFERROR(VLOOKUP(ROWS($I$2:I428),$A$2:$B$458,2,0),"")</f>
        <v>TRAZBAR (IRL000I11435)</v>
      </c>
      <c r="N428" s="2"/>
      <c r="O428" s="2"/>
      <c r="Q428" s="1"/>
      <c r="R428" s="1"/>
    </row>
    <row r="429" spans="1:18" x14ac:dyDescent="0.25">
      <c r="A429">
        <f>IF(ISNUMBER(SEARCH(Cruise!$B$8,B429)),MAX($A$1:A428)+1,0)</f>
        <v>428</v>
      </c>
      <c r="B429" t="s">
        <v>1166</v>
      </c>
      <c r="C429" t="s">
        <v>522</v>
      </c>
      <c r="D429">
        <v>14.51</v>
      </c>
      <c r="E429">
        <v>35</v>
      </c>
      <c r="F429">
        <v>171.6</v>
      </c>
      <c r="I429" t="str">
        <f>IFERROR(VLOOKUP(ROWS($I$2:I429),$A$2:$B$458,2,0),"")</f>
        <v>TRINITY (IRL000I11372)</v>
      </c>
      <c r="N429" s="2"/>
      <c r="O429" s="2"/>
      <c r="Q429" s="1"/>
      <c r="R429" s="1"/>
    </row>
    <row r="430" spans="1:18" x14ac:dyDescent="0.25">
      <c r="A430">
        <f>IF(ISNUMBER(SEARCH(Cruise!$B$8,B430)),MAX($A$1:A429)+1,0)</f>
        <v>429</v>
      </c>
      <c r="B430" t="s">
        <v>1167</v>
      </c>
      <c r="C430" t="s">
        <v>277</v>
      </c>
      <c r="D430">
        <v>10.82</v>
      </c>
      <c r="E430">
        <v>9.9</v>
      </c>
      <c r="F430">
        <v>53.72</v>
      </c>
      <c r="I430" t="str">
        <f>IFERROR(VLOOKUP(ROWS($I$2:I430),$A$2:$B$458,2,0),"")</f>
        <v>UNA MARIE (IRL000I11386)</v>
      </c>
      <c r="N430" s="2"/>
      <c r="O430" s="2"/>
      <c r="Q430" s="1"/>
      <c r="R430" s="1"/>
    </row>
    <row r="431" spans="1:18" x14ac:dyDescent="0.25">
      <c r="A431">
        <f>IF(ISNUMBER(SEARCH(Cruise!$B$8,B431)),MAX($A$1:A430)+1,0)</f>
        <v>430</v>
      </c>
      <c r="B431" t="s">
        <v>1168</v>
      </c>
      <c r="C431" t="s">
        <v>571</v>
      </c>
      <c r="D431" t="s">
        <v>2</v>
      </c>
      <c r="E431" t="s">
        <v>2</v>
      </c>
      <c r="F431" t="s">
        <v>2</v>
      </c>
      <c r="I431" t="str">
        <f>IFERROR(VLOOKUP(ROWS($I$2:I431),$A$2:$B$458,2,0),"")</f>
        <v>UNKNOWN &lt;10 (UNKNOWN&lt;10)</v>
      </c>
      <c r="N431" s="2"/>
      <c r="O431" s="2"/>
      <c r="Q431" s="1"/>
      <c r="R431" s="1"/>
    </row>
    <row r="432" spans="1:18" x14ac:dyDescent="0.25">
      <c r="A432">
        <f>IF(ISNUMBER(SEARCH(Cruise!$B$8,B432)),MAX($A$1:A431)+1,0)</f>
        <v>431</v>
      </c>
      <c r="B432" t="s">
        <v>1169</v>
      </c>
      <c r="C432" t="s">
        <v>571</v>
      </c>
      <c r="D432" t="s">
        <v>2</v>
      </c>
      <c r="E432" t="s">
        <v>2</v>
      </c>
      <c r="F432" t="s">
        <v>2</v>
      </c>
      <c r="I432" t="str">
        <f>IFERROR(VLOOKUP(ROWS($I$2:I432),$A$2:$B$458,2,0),"")</f>
        <v>UNKNOWN &gt;40 (UNKNOWN&gt;40)</v>
      </c>
      <c r="N432" s="2"/>
      <c r="O432" s="2"/>
      <c r="Q432" s="1"/>
      <c r="R432" s="1"/>
    </row>
    <row r="433" spans="1:18" x14ac:dyDescent="0.25">
      <c r="A433">
        <f>IF(ISNUMBER(SEARCH(Cruise!$B$8,B433)),MAX($A$1:A432)+1,0)</f>
        <v>432</v>
      </c>
      <c r="B433" t="s">
        <v>1170</v>
      </c>
      <c r="C433" t="s">
        <v>571</v>
      </c>
      <c r="D433" t="s">
        <v>2</v>
      </c>
      <c r="E433" t="s">
        <v>2</v>
      </c>
      <c r="F433" t="s">
        <v>2</v>
      </c>
      <c r="I433" t="str">
        <f>IFERROR(VLOOKUP(ROWS($I$2:I433),$A$2:$B$458,2,0),"")</f>
        <v>UNKNOWN 10&lt;12 (UNKNOWN10&lt;12)</v>
      </c>
      <c r="N433" s="2"/>
      <c r="O433" s="2"/>
      <c r="Q433" s="1"/>
      <c r="R433" s="1"/>
    </row>
    <row r="434" spans="1:18" x14ac:dyDescent="0.25">
      <c r="A434">
        <f>IF(ISNUMBER(SEARCH(Cruise!$B$8,B434)),MAX($A$1:A433)+1,0)</f>
        <v>433</v>
      </c>
      <c r="B434" t="s">
        <v>1171</v>
      </c>
      <c r="C434" t="s">
        <v>571</v>
      </c>
      <c r="D434" t="s">
        <v>2</v>
      </c>
      <c r="E434" t="s">
        <v>2</v>
      </c>
      <c r="F434" t="s">
        <v>2</v>
      </c>
      <c r="I434" t="str">
        <f>IFERROR(VLOOKUP(ROWS($I$2:I434),$A$2:$B$458,2,0),"")</f>
        <v>UNKNOWN 12&lt;24 (UNKNOWN12&lt;24)</v>
      </c>
      <c r="N434" s="2"/>
      <c r="O434" s="2"/>
      <c r="Q434" s="1"/>
      <c r="R434" s="1"/>
    </row>
    <row r="435" spans="1:18" x14ac:dyDescent="0.25">
      <c r="A435">
        <f>IF(ISNUMBER(SEARCH(Cruise!$B$8,B435)),MAX($A$1:A434)+1,0)</f>
        <v>434</v>
      </c>
      <c r="B435" t="s">
        <v>1172</v>
      </c>
      <c r="C435" t="s">
        <v>571</v>
      </c>
      <c r="D435" t="s">
        <v>2</v>
      </c>
      <c r="E435" t="s">
        <v>2</v>
      </c>
      <c r="F435" t="s">
        <v>2</v>
      </c>
      <c r="I435" t="str">
        <f>IFERROR(VLOOKUP(ROWS($I$2:I435),$A$2:$B$458,2,0),"")</f>
        <v>UNKNOWN 24&lt;40 (UNKNOWN24&lt;40)</v>
      </c>
      <c r="N435" s="2"/>
      <c r="O435" s="2"/>
      <c r="Q435" s="1"/>
      <c r="R435" s="1"/>
    </row>
    <row r="436" spans="1:18" x14ac:dyDescent="0.25">
      <c r="A436">
        <f>IF(ISNUMBER(SEARCH(Cruise!$B$8,B436)),MAX($A$1:A435)+1,0)</f>
        <v>435</v>
      </c>
      <c r="B436" t="s">
        <v>1173</v>
      </c>
      <c r="C436" t="s">
        <v>346</v>
      </c>
      <c r="D436">
        <v>23.21</v>
      </c>
      <c r="E436">
        <v>216.08</v>
      </c>
      <c r="F436">
        <v>526</v>
      </c>
      <c r="I436" t="str">
        <f>IFERROR(VLOOKUP(ROWS($I$2:I436),$A$2:$B$458,2,0),"")</f>
        <v>VELVET CHORD II (GBR000A19782)</v>
      </c>
      <c r="N436" s="2"/>
      <c r="O436" s="2"/>
      <c r="Q436" s="1"/>
      <c r="R436" s="1"/>
    </row>
    <row r="437" spans="1:18" x14ac:dyDescent="0.25">
      <c r="A437">
        <f>IF(ISNUMBER(SEARCH(Cruise!$B$8,B437)),MAX($A$1:A436)+1,0)</f>
        <v>436</v>
      </c>
      <c r="B437" t="s">
        <v>1174</v>
      </c>
      <c r="C437" t="s">
        <v>365</v>
      </c>
      <c r="D437">
        <v>55.95</v>
      </c>
      <c r="E437">
        <v>1198</v>
      </c>
      <c r="F437">
        <v>3840</v>
      </c>
      <c r="I437" t="str">
        <f>IFERROR(VLOOKUP(ROWS($I$2:I437),$A$2:$B$458,2,0),"")</f>
        <v>VERONICA (DNK000032067)</v>
      </c>
      <c r="N437" s="2"/>
      <c r="O437" s="2"/>
      <c r="Q437" s="1"/>
      <c r="R437" s="1"/>
    </row>
    <row r="438" spans="1:18" x14ac:dyDescent="0.25">
      <c r="A438">
        <f>IF(ISNUMBER(SEARCH(Cruise!$B$8,B438)),MAX($A$1:A437)+1,0)</f>
        <v>437</v>
      </c>
      <c r="B438" t="s">
        <v>1175</v>
      </c>
      <c r="C438" t="s">
        <v>405</v>
      </c>
      <c r="D438">
        <v>22.4</v>
      </c>
      <c r="E438">
        <v>141</v>
      </c>
      <c r="F438">
        <v>442</v>
      </c>
      <c r="I438" t="str">
        <f>IFERROR(VLOOKUP(ROWS($I$2:I438),$A$2:$B$458,2,0),"")</f>
        <v>VIERGE MARIE (FRA000734909)</v>
      </c>
      <c r="N438" s="2"/>
      <c r="O438" s="2"/>
      <c r="Q438" s="1"/>
      <c r="R438" s="1"/>
    </row>
    <row r="439" spans="1:18" x14ac:dyDescent="0.25">
      <c r="A439">
        <f>IF(ISNUMBER(SEARCH(Cruise!$B$8,B439)),MAX($A$1:A438)+1,0)</f>
        <v>438</v>
      </c>
      <c r="B439" t="s">
        <v>1176</v>
      </c>
      <c r="C439" t="s">
        <v>286</v>
      </c>
      <c r="D439">
        <v>53.06</v>
      </c>
      <c r="E439">
        <v>1093</v>
      </c>
      <c r="F439">
        <v>1007</v>
      </c>
      <c r="I439" t="str">
        <f>IFERROR(VLOOKUP(ROWS($I$2:I439),$A$2:$B$458,2,0),"")</f>
        <v>VIGILANT (IRL000I11716)</v>
      </c>
      <c r="N439" s="2"/>
      <c r="O439" s="2"/>
      <c r="Q439" s="1"/>
      <c r="R439" s="1"/>
    </row>
    <row r="440" spans="1:18" x14ac:dyDescent="0.25">
      <c r="A440">
        <f>IF(ISNUMBER(SEARCH(Cruise!$B$8,B440)),MAX($A$1:A439)+1,0)</f>
        <v>439</v>
      </c>
      <c r="B440" t="s">
        <v>1177</v>
      </c>
      <c r="C440" t="s">
        <v>311</v>
      </c>
      <c r="D440">
        <v>24.7</v>
      </c>
      <c r="E440">
        <v>159</v>
      </c>
      <c r="F440">
        <v>466</v>
      </c>
      <c r="I440" t="str">
        <f>IFERROR(VLOOKUP(ROWS($I$2:I440),$A$2:$B$458,2,0),"")</f>
        <v>VILLAGE QUEEN (GBR000A14185)</v>
      </c>
      <c r="N440" s="2"/>
      <c r="O440" s="2"/>
      <c r="Q440" s="1"/>
      <c r="R440" s="1"/>
    </row>
    <row r="441" spans="1:18" x14ac:dyDescent="0.25">
      <c r="A441">
        <f>IF(ISNUMBER(SEARCH(Cruise!$B$8,B441)),MAX($A$1:A440)+1,0)</f>
        <v>440</v>
      </c>
      <c r="B441" t="s">
        <v>1178</v>
      </c>
      <c r="C441" t="s">
        <v>534</v>
      </c>
      <c r="D441">
        <v>23.4</v>
      </c>
      <c r="E441">
        <v>163</v>
      </c>
      <c r="F441">
        <v>400</v>
      </c>
      <c r="I441" t="str">
        <f>IFERROR(VLOOKUP(ROWS($I$2:I441),$A$2:$B$458,2,0),"")</f>
        <v>VIRTUOUS (FRA000584767)</v>
      </c>
      <c r="N441" s="2"/>
      <c r="O441" s="2"/>
      <c r="Q441" s="1"/>
      <c r="R441" s="1"/>
    </row>
    <row r="442" spans="1:18" x14ac:dyDescent="0.25">
      <c r="A442">
        <f>IF(ISNUMBER(SEARCH(Cruise!$B$8,B442)),MAX($A$1:A441)+1,0)</f>
        <v>441</v>
      </c>
      <c r="B442" t="s">
        <v>1179</v>
      </c>
      <c r="C442" t="s">
        <v>373</v>
      </c>
      <c r="D442">
        <v>10.52</v>
      </c>
      <c r="E442">
        <v>10.28</v>
      </c>
      <c r="F442">
        <v>37</v>
      </c>
      <c r="I442" t="str">
        <f>IFERROR(VLOOKUP(ROWS($I$2:I442),$A$2:$B$458,2,0),"")</f>
        <v>WATCHFUL (GBR000A12812)</v>
      </c>
      <c r="N442" s="2"/>
      <c r="O442" s="2"/>
      <c r="Q442" s="1"/>
      <c r="R442" s="1"/>
    </row>
    <row r="443" spans="1:18" x14ac:dyDescent="0.25">
      <c r="A443">
        <f>IF(ISNUMBER(SEARCH(Cruise!$B$8,B443)),MAX($A$1:A442)+1,0)</f>
        <v>442</v>
      </c>
      <c r="B443" t="s">
        <v>1180</v>
      </c>
      <c r="C443" t="s">
        <v>415</v>
      </c>
      <c r="D443">
        <v>11.45</v>
      </c>
      <c r="E443">
        <v>16.68</v>
      </c>
      <c r="F443">
        <v>150</v>
      </c>
      <c r="I443" t="str">
        <f>IFERROR(VLOOKUP(ROWS($I$2:I443),$A$2:$B$458,2,0),"")</f>
        <v>WATCHFUL II (GBR000A16815)</v>
      </c>
      <c r="N443" s="2"/>
      <c r="O443" s="2"/>
      <c r="Q443" s="1"/>
      <c r="R443" s="1"/>
    </row>
    <row r="444" spans="1:18" x14ac:dyDescent="0.25">
      <c r="A444">
        <f>IF(ISNUMBER(SEARCH(Cruise!$B$8,B444)),MAX($A$1:A443)+1,0)</f>
        <v>443</v>
      </c>
      <c r="B444" t="s">
        <v>1181</v>
      </c>
      <c r="C444" t="s">
        <v>578</v>
      </c>
      <c r="D444">
        <v>6.08</v>
      </c>
      <c r="E444">
        <v>1.75</v>
      </c>
      <c r="F444">
        <v>20.100000000000001</v>
      </c>
      <c r="I444" t="str">
        <f>IFERROR(VLOOKUP(ROWS($I$2:I444),$A$2:$B$458,2,0),"")</f>
        <v>WAVE CREST (IRL001I13443)</v>
      </c>
      <c r="N444" s="2"/>
      <c r="O444" s="2"/>
      <c r="Q444" s="1"/>
      <c r="R444" s="1"/>
    </row>
    <row r="445" spans="1:18" x14ac:dyDescent="0.25">
      <c r="A445">
        <f>IF(ISNUMBER(SEARCH(Cruise!$B$8,B445)),MAX($A$1:A444)+1,0)</f>
        <v>444</v>
      </c>
      <c r="B445" t="s">
        <v>1182</v>
      </c>
      <c r="C445" t="s">
        <v>508</v>
      </c>
      <c r="D445">
        <v>13.21</v>
      </c>
      <c r="E445">
        <v>34.56</v>
      </c>
      <c r="F445">
        <v>179</v>
      </c>
      <c r="I445" t="str">
        <f>IFERROR(VLOOKUP(ROWS($I$2:I445),$A$2:$B$458,2,0),"")</f>
        <v>WAYFINDER (GBR000C16486)</v>
      </c>
      <c r="N445" s="2"/>
      <c r="O445" s="2"/>
      <c r="Q445" s="1"/>
      <c r="R445" s="1"/>
    </row>
    <row r="446" spans="1:18" x14ac:dyDescent="0.25">
      <c r="A446">
        <f>IF(ISNUMBER(SEARCH(Cruise!$B$8,B446)),MAX($A$1:A445)+1,0)</f>
        <v>445</v>
      </c>
      <c r="B446" t="s">
        <v>1183</v>
      </c>
      <c r="C446" t="s">
        <v>177</v>
      </c>
      <c r="D446">
        <v>10.39</v>
      </c>
      <c r="E446">
        <v>6.35</v>
      </c>
      <c r="F446">
        <v>71.63</v>
      </c>
      <c r="I446" t="str">
        <f>IFERROR(VLOOKUP(ROWS($I$2:I446),$A$2:$B$458,2,0),"")</f>
        <v>WENDY CHRISTINE (IRL000I11409)</v>
      </c>
      <c r="N446" s="2"/>
      <c r="O446" s="2"/>
      <c r="Q446" s="1"/>
      <c r="R446" s="1"/>
    </row>
    <row r="447" spans="1:18" x14ac:dyDescent="0.25">
      <c r="A447">
        <f>IF(ISNUMBER(SEARCH(Cruise!$B$8,B447)),MAX($A$1:A446)+1,0)</f>
        <v>446</v>
      </c>
      <c r="B447" t="s">
        <v>1184</v>
      </c>
      <c r="C447" t="s">
        <v>296</v>
      </c>
      <c r="D447">
        <v>16.600000000000001</v>
      </c>
      <c r="E447">
        <v>72</v>
      </c>
      <c r="F447">
        <v>171</v>
      </c>
      <c r="I447" t="str">
        <f>IFERROR(VLOOKUP(ROWS($I$2:I447),$A$2:$B$458,2,0),"")</f>
        <v>WESTBOUND (IRL000I12523)</v>
      </c>
      <c r="N447" s="2"/>
      <c r="O447" s="2"/>
      <c r="Q447" s="1"/>
      <c r="R447" s="1"/>
    </row>
    <row r="448" spans="1:18" x14ac:dyDescent="0.25">
      <c r="A448">
        <f>IF(ISNUMBER(SEARCH(Cruise!$B$8,B448)),MAX($A$1:A447)+1,0)</f>
        <v>447</v>
      </c>
      <c r="B448" t="s">
        <v>1185</v>
      </c>
      <c r="C448" t="s">
        <v>315</v>
      </c>
      <c r="D448">
        <v>45</v>
      </c>
      <c r="E448">
        <v>663</v>
      </c>
      <c r="F448">
        <v>2400</v>
      </c>
      <c r="I448" t="str">
        <f>IFERROR(VLOOKUP(ROWS($I$2:I448),$A$2:$B$458,2,0),"")</f>
        <v>WESTERN CHIEFTAIN (IRL000I00878)</v>
      </c>
      <c r="N448" s="2"/>
      <c r="O448" s="2"/>
      <c r="Q448" s="1"/>
      <c r="R448" s="1"/>
    </row>
    <row r="449" spans="1:18" x14ac:dyDescent="0.25">
      <c r="A449">
        <f>IF(ISNUMBER(SEARCH(Cruise!$B$8,B449)),MAX($A$1:A448)+1,0)</f>
        <v>448</v>
      </c>
      <c r="B449" t="s">
        <v>1186</v>
      </c>
      <c r="C449" t="s">
        <v>278</v>
      </c>
      <c r="D449">
        <v>12.04</v>
      </c>
      <c r="E449">
        <v>23</v>
      </c>
      <c r="F449">
        <v>145.49</v>
      </c>
      <c r="I449" t="str">
        <f>IFERROR(VLOOKUP(ROWS($I$2:I449),$A$2:$B$458,2,0),"")</f>
        <v>WESTERN DAWN (IRL000I11412)</v>
      </c>
      <c r="N449" s="2"/>
      <c r="O449" s="2"/>
      <c r="Q449" s="1"/>
      <c r="R449" s="1"/>
    </row>
    <row r="450" spans="1:18" x14ac:dyDescent="0.25">
      <c r="A450">
        <f>IF(ISNUMBER(SEARCH(Cruise!$B$8,B450)),MAX($A$1:A449)+1,0)</f>
        <v>449</v>
      </c>
      <c r="B450" t="s">
        <v>1187</v>
      </c>
      <c r="C450" t="s">
        <v>279</v>
      </c>
      <c r="D450">
        <v>71</v>
      </c>
      <c r="E450">
        <v>1988</v>
      </c>
      <c r="F450">
        <v>2984.4</v>
      </c>
      <c r="I450" t="str">
        <f>IFERROR(VLOOKUP(ROWS($I$2:I450),$A$2:$B$458,2,0),"")</f>
        <v>WESTERN ENDEAVOUR (IRL000I11413)</v>
      </c>
      <c r="N450" s="2"/>
      <c r="O450" s="2"/>
      <c r="Q450" s="1"/>
      <c r="R450" s="1"/>
    </row>
    <row r="451" spans="1:18" x14ac:dyDescent="0.25">
      <c r="A451">
        <f>IF(ISNUMBER(SEARCH(Cruise!$B$8,B451)),MAX($A$1:A450)+1,0)</f>
        <v>450</v>
      </c>
      <c r="B451" t="s">
        <v>1188</v>
      </c>
      <c r="C451" t="s">
        <v>377</v>
      </c>
      <c r="D451">
        <v>22</v>
      </c>
      <c r="E451">
        <v>94</v>
      </c>
      <c r="F451">
        <v>450</v>
      </c>
      <c r="I451" t="str">
        <f>IFERROR(VLOOKUP(ROWS($I$2:I451),$A$2:$B$458,2,0),"")</f>
        <v>WESTERN VENTURE (FRA000730400)</v>
      </c>
      <c r="N451" s="2"/>
      <c r="O451" s="2"/>
      <c r="Q451" s="1"/>
      <c r="R451" s="1"/>
    </row>
    <row r="452" spans="1:18" x14ac:dyDescent="0.25">
      <c r="A452">
        <f>IF(ISNUMBER(SEARCH(Cruise!$B$8,B452)),MAX($A$1:A451)+1,0)</f>
        <v>451</v>
      </c>
      <c r="B452" t="s">
        <v>1189</v>
      </c>
      <c r="C452" t="s">
        <v>500</v>
      </c>
      <c r="D452">
        <v>51</v>
      </c>
      <c r="E452">
        <v>834</v>
      </c>
      <c r="F452">
        <v>2990</v>
      </c>
      <c r="I452" t="str">
        <f>IFERROR(VLOOKUP(ROWS($I$2:I452),$A$2:$B$458,2,0),"")</f>
        <v>WESTERN VIKING (IRL000I13060)</v>
      </c>
      <c r="N452" s="2"/>
      <c r="O452" s="2"/>
      <c r="Q452" s="1"/>
      <c r="R452" s="1"/>
    </row>
    <row r="453" spans="1:18" x14ac:dyDescent="0.25">
      <c r="A453">
        <f>IF(ISNUMBER(SEARCH(Cruise!$B$8,B453)),MAX($A$1:A452)+1,0)</f>
        <v>452</v>
      </c>
      <c r="B453" t="s">
        <v>1190</v>
      </c>
      <c r="C453" t="s">
        <v>389</v>
      </c>
      <c r="D453">
        <v>41.1</v>
      </c>
      <c r="E453">
        <v>470</v>
      </c>
      <c r="F453">
        <v>700</v>
      </c>
      <c r="I453" t="str">
        <f>IFERROR(VLOOKUP(ROWS($I$2:I453),$A$2:$B$458,2,0),"")</f>
        <v>WESTWARD ISLE (GBR000A10817)</v>
      </c>
      <c r="N453" s="2"/>
      <c r="O453" s="2"/>
      <c r="Q453" s="1"/>
      <c r="R453" s="1"/>
    </row>
    <row r="454" spans="1:18" x14ac:dyDescent="0.25">
      <c r="A454">
        <f>IF(ISNUMBER(SEARCH(Cruise!$B$8,B454)),MAX($A$1:A453)+1,0)</f>
        <v>453</v>
      </c>
      <c r="B454" t="s">
        <v>1191</v>
      </c>
      <c r="C454" t="s">
        <v>193</v>
      </c>
      <c r="D454">
        <v>10.36</v>
      </c>
      <c r="E454">
        <v>11.56</v>
      </c>
      <c r="F454">
        <v>75</v>
      </c>
      <c r="I454" t="str">
        <f>IFERROR(VLOOKUP(ROWS($I$2:I454),$A$2:$B$458,2,0),"")</f>
        <v>WILLIAM B (GBR000A14977)</v>
      </c>
      <c r="N454" s="2"/>
      <c r="O454" s="2"/>
      <c r="Q454" s="1"/>
      <c r="R454" s="1"/>
    </row>
    <row r="455" spans="1:18" x14ac:dyDescent="0.25">
      <c r="A455">
        <f>IF(ISNUMBER(SEARCH(Cruise!$B$8,B455)),MAX($A$1:A454)+1,0)</f>
        <v>454</v>
      </c>
      <c r="B455" t="s">
        <v>1192</v>
      </c>
      <c r="C455" t="s">
        <v>565</v>
      </c>
      <c r="D455">
        <v>24.45</v>
      </c>
      <c r="E455">
        <v>96</v>
      </c>
      <c r="F455">
        <v>221</v>
      </c>
      <c r="I455" t="str">
        <f>IFERROR(VLOOKUP(ROWS($I$2:I455),$A$2:$B$458,2,0),"")</f>
        <v>WILLIE (NLD198200669)</v>
      </c>
      <c r="N455" s="2"/>
      <c r="O455" s="2"/>
      <c r="Q455" s="1"/>
      <c r="R455" s="1"/>
    </row>
    <row r="456" spans="1:18" x14ac:dyDescent="0.25">
      <c r="A456">
        <f>IF(ISNUMBER(SEARCH(Cruise!$B$8,B456)),MAX($A$1:A455)+1,0)</f>
        <v>455</v>
      </c>
      <c r="B456" t="s">
        <v>1193</v>
      </c>
      <c r="C456" t="s">
        <v>316</v>
      </c>
      <c r="D456">
        <v>23.34</v>
      </c>
      <c r="E456">
        <v>83</v>
      </c>
      <c r="F456">
        <v>221</v>
      </c>
      <c r="I456" t="str">
        <f>IFERROR(VLOOKUP(ROWS($I$2:I456),$A$2:$B$458,2,0),"")</f>
        <v>WILLIE B (NLD198500194)</v>
      </c>
      <c r="N456" s="2"/>
      <c r="O456" s="2"/>
      <c r="Q456" s="1"/>
      <c r="R456" s="1"/>
    </row>
    <row r="457" spans="1:18" x14ac:dyDescent="0.25">
      <c r="A457">
        <f>IF(ISNUMBER(SEARCH(Cruise!$B$8,B457)),MAX($A$1:A456)+1,0)</f>
        <v>456</v>
      </c>
      <c r="B457" t="s">
        <v>1194</v>
      </c>
      <c r="C457" t="s">
        <v>348</v>
      </c>
      <c r="D457">
        <v>23.95</v>
      </c>
      <c r="E457">
        <v>139</v>
      </c>
      <c r="F457">
        <v>220</v>
      </c>
      <c r="I457" t="str">
        <f>IFERROR(VLOOKUP(ROWS($I$2:I457),$A$2:$B$458,2,0),"")</f>
        <v>WILLIE JOE (DNK000029627)</v>
      </c>
      <c r="N457" s="2"/>
      <c r="O457" s="2"/>
      <c r="Q457" s="1"/>
      <c r="R457" s="1"/>
    </row>
    <row r="458" spans="1:18" x14ac:dyDescent="0.25">
      <c r="A458">
        <f>IF(ISNUMBER(SEARCH(Cruise!$B$8,B458)),MAX($A$1:A457)+1,0)</f>
        <v>457</v>
      </c>
      <c r="B458" t="s">
        <v>1195</v>
      </c>
      <c r="C458" t="s">
        <v>336</v>
      </c>
      <c r="D458">
        <v>44.65</v>
      </c>
      <c r="E458">
        <v>487</v>
      </c>
      <c r="F458">
        <v>662</v>
      </c>
      <c r="I458" t="str">
        <f>IFERROR(VLOOKUP(ROWS($I$2:I458),$A$2:$B$458,2,0),"")</f>
        <v>WINGS OF THE MORNING (IRL000I13031)</v>
      </c>
      <c r="N458" s="2"/>
      <c r="O458" s="2"/>
      <c r="Q458" s="1"/>
      <c r="R458" s="1"/>
    </row>
    <row r="459" spans="1:18" x14ac:dyDescent="0.25">
      <c r="N459" s="2"/>
      <c r="O459" s="2"/>
      <c r="Q459" s="1"/>
      <c r="R459" s="1"/>
    </row>
    <row r="460" spans="1:18" x14ac:dyDescent="0.25">
      <c r="N460" s="2"/>
      <c r="O460" s="2"/>
      <c r="Q460" s="1"/>
      <c r="R460" s="1"/>
    </row>
    <row r="461" spans="1:18" x14ac:dyDescent="0.25">
      <c r="N461" s="2"/>
      <c r="O461" s="2"/>
      <c r="Q461" s="1"/>
      <c r="R461" s="1"/>
    </row>
    <row r="462" spans="1:18" x14ac:dyDescent="0.25">
      <c r="N462" s="2"/>
      <c r="O462" s="2"/>
      <c r="Q462" s="1"/>
      <c r="R462" s="1"/>
    </row>
    <row r="463" spans="1:18" x14ac:dyDescent="0.25">
      <c r="N463" s="1"/>
      <c r="O463" s="1"/>
      <c r="Q463" s="1"/>
      <c r="R463" s="1"/>
    </row>
    <row r="464" spans="1:18" x14ac:dyDescent="0.25">
      <c r="N464" s="1"/>
      <c r="O464" s="1"/>
      <c r="Q464" s="1"/>
      <c r="R464" s="1"/>
    </row>
    <row r="465" spans="14:18" x14ac:dyDescent="0.25">
      <c r="N465" s="1"/>
      <c r="O465" s="1"/>
      <c r="Q465" s="1"/>
      <c r="R465" s="1"/>
    </row>
    <row r="466" spans="14:18" x14ac:dyDescent="0.25">
      <c r="N466" s="1"/>
      <c r="O466" s="1"/>
      <c r="Q466" s="1"/>
      <c r="R466" s="1"/>
    </row>
    <row r="467" spans="14:18" x14ac:dyDescent="0.25">
      <c r="N467" s="1"/>
      <c r="O467" s="1"/>
      <c r="Q467" s="1"/>
      <c r="R467" s="1"/>
    </row>
    <row r="468" spans="14:18" x14ac:dyDescent="0.25">
      <c r="N468" s="1"/>
      <c r="O468" s="1"/>
      <c r="Q468" s="1"/>
      <c r="R468" s="1"/>
    </row>
    <row r="469" spans="14:18" x14ac:dyDescent="0.25">
      <c r="N469" s="1"/>
      <c r="O469" s="1"/>
      <c r="Q469" s="1"/>
      <c r="R469" s="1"/>
    </row>
    <row r="470" spans="14:18" x14ac:dyDescent="0.25">
      <c r="N470" s="1"/>
      <c r="O470" s="1"/>
      <c r="Q470" s="1"/>
      <c r="R470" s="1"/>
    </row>
    <row r="471" spans="14:18" x14ac:dyDescent="0.25">
      <c r="N471" s="1"/>
      <c r="O471" s="1"/>
      <c r="Q471" s="1"/>
      <c r="R471" s="1"/>
    </row>
    <row r="472" spans="14:18" x14ac:dyDescent="0.25">
      <c r="N472" s="1"/>
      <c r="O472" s="1"/>
      <c r="Q472" s="1"/>
      <c r="R472" s="1"/>
    </row>
    <row r="473" spans="14:18" x14ac:dyDescent="0.25">
      <c r="N473" s="1"/>
      <c r="O473" s="1"/>
      <c r="Q473" s="1"/>
      <c r="R473" s="1"/>
    </row>
    <row r="474" spans="14:18" x14ac:dyDescent="0.25">
      <c r="N474" s="1"/>
      <c r="O474" s="1"/>
      <c r="Q474" s="1"/>
      <c r="R474" s="1"/>
    </row>
    <row r="475" spans="14:18" x14ac:dyDescent="0.25">
      <c r="N475" s="1"/>
      <c r="O475" s="1"/>
      <c r="Q475" s="1"/>
      <c r="R475" s="1"/>
    </row>
    <row r="476" spans="14:18" x14ac:dyDescent="0.25">
      <c r="N476" s="1"/>
      <c r="O476" s="1"/>
      <c r="Q476" s="1"/>
      <c r="R476" s="1"/>
    </row>
    <row r="477" spans="14:18" x14ac:dyDescent="0.25">
      <c r="N477" s="1"/>
      <c r="O477" s="1"/>
      <c r="Q477" s="1"/>
      <c r="R477" s="1"/>
    </row>
    <row r="478" spans="14:18" x14ac:dyDescent="0.25">
      <c r="N478" s="1"/>
      <c r="O478" s="1"/>
      <c r="Q478" s="1"/>
      <c r="R478" s="1"/>
    </row>
    <row r="479" spans="14:18" x14ac:dyDescent="0.25">
      <c r="N479" s="1"/>
      <c r="O479" s="1"/>
      <c r="Q479" s="1"/>
      <c r="R479" s="1"/>
    </row>
    <row r="480" spans="14:18" x14ac:dyDescent="0.25">
      <c r="N480" s="1"/>
      <c r="O480" s="1"/>
      <c r="Q480" s="1"/>
      <c r="R480" s="1"/>
    </row>
    <row r="481" spans="14:18" x14ac:dyDescent="0.25">
      <c r="N481" s="1"/>
      <c r="O481" s="1"/>
      <c r="Q481" s="1"/>
      <c r="R481" s="1"/>
    </row>
    <row r="482" spans="14:18" x14ac:dyDescent="0.25">
      <c r="N482" s="1"/>
      <c r="O482" s="1"/>
      <c r="Q482" s="1"/>
      <c r="R482" s="1"/>
    </row>
    <row r="483" spans="14:18" x14ac:dyDescent="0.25">
      <c r="N483" s="1"/>
      <c r="O483" s="1"/>
      <c r="Q483" s="1"/>
      <c r="R483" s="1"/>
    </row>
    <row r="484" spans="14:18" x14ac:dyDescent="0.25">
      <c r="N484" s="1"/>
      <c r="O484" s="1"/>
      <c r="Q484" s="1"/>
      <c r="R484" s="1"/>
    </row>
    <row r="485" spans="14:18" x14ac:dyDescent="0.25">
      <c r="N485" s="1"/>
      <c r="O485" s="1"/>
      <c r="Q485" s="1"/>
      <c r="R485" s="1"/>
    </row>
    <row r="486" spans="14:18" x14ac:dyDescent="0.25">
      <c r="N486" s="1"/>
      <c r="O486" s="1"/>
      <c r="Q486" s="1"/>
      <c r="R486" s="1"/>
    </row>
    <row r="487" spans="14:18" x14ac:dyDescent="0.25">
      <c r="N487" s="1"/>
      <c r="O487" s="1"/>
      <c r="Q487" s="1"/>
      <c r="R487" s="1"/>
    </row>
    <row r="488" spans="14:18" x14ac:dyDescent="0.25">
      <c r="N488" s="1"/>
      <c r="O488" s="1"/>
      <c r="Q488" s="1"/>
      <c r="R488" s="1"/>
    </row>
    <row r="489" spans="14:18" x14ac:dyDescent="0.25">
      <c r="N489" s="1"/>
      <c r="O489" s="1"/>
      <c r="Q489" s="1"/>
      <c r="R489" s="1"/>
    </row>
    <row r="490" spans="14:18" x14ac:dyDescent="0.25">
      <c r="N490" s="1"/>
      <c r="O490" s="1"/>
      <c r="Q490" s="1"/>
      <c r="R490" s="1"/>
    </row>
    <row r="491" spans="14:18" x14ac:dyDescent="0.25">
      <c r="N491" s="1"/>
      <c r="O491" s="1"/>
      <c r="Q491" s="1"/>
      <c r="R491" s="1"/>
    </row>
    <row r="492" spans="14:18" x14ac:dyDescent="0.25">
      <c r="N492" s="1"/>
      <c r="O492" s="1"/>
      <c r="Q492" s="1"/>
      <c r="R492" s="1"/>
    </row>
    <row r="493" spans="14:18" x14ac:dyDescent="0.25">
      <c r="N493" s="1"/>
      <c r="O493" s="1"/>
      <c r="Q493" s="1"/>
      <c r="R493" s="1"/>
    </row>
    <row r="494" spans="14:18" x14ac:dyDescent="0.25">
      <c r="N494" s="1"/>
      <c r="O494" s="1"/>
      <c r="Q494" s="1"/>
      <c r="R494" s="1"/>
    </row>
    <row r="495" spans="14:18" x14ac:dyDescent="0.25">
      <c r="N495" s="1"/>
      <c r="O495" s="1"/>
      <c r="Q495" s="1"/>
      <c r="R495" s="1"/>
    </row>
    <row r="496" spans="14:18" x14ac:dyDescent="0.25">
      <c r="N496" s="1"/>
      <c r="O496" s="1"/>
      <c r="Q496" s="1"/>
      <c r="R496" s="1"/>
    </row>
    <row r="497" spans="14:18" x14ac:dyDescent="0.25">
      <c r="N497" s="1"/>
      <c r="O497" s="1"/>
      <c r="Q497" s="1"/>
      <c r="R497" s="1"/>
    </row>
    <row r="498" spans="14:18" x14ac:dyDescent="0.25">
      <c r="N498" s="1"/>
      <c r="O498" s="1"/>
      <c r="Q498" s="1"/>
      <c r="R498" s="1"/>
    </row>
    <row r="499" spans="14:18" x14ac:dyDescent="0.25">
      <c r="N499" s="1"/>
      <c r="O499" s="1"/>
      <c r="Q499" s="1"/>
      <c r="R499" s="1"/>
    </row>
    <row r="500" spans="14:18" x14ac:dyDescent="0.25">
      <c r="N500" s="1"/>
      <c r="O500" s="1"/>
      <c r="Q500" s="1"/>
      <c r="R500" s="1"/>
    </row>
    <row r="501" spans="14:18" x14ac:dyDescent="0.25">
      <c r="N501" s="1"/>
      <c r="O501" s="1"/>
      <c r="Q501" s="1"/>
      <c r="R501" s="1"/>
    </row>
    <row r="502" spans="14:18" x14ac:dyDescent="0.25">
      <c r="N502" s="1"/>
      <c r="O502" s="1"/>
      <c r="Q502" s="1"/>
      <c r="R502" s="1"/>
    </row>
    <row r="503" spans="14:18" x14ac:dyDescent="0.25">
      <c r="N503" s="1"/>
      <c r="O503" s="1"/>
      <c r="Q503" s="1"/>
      <c r="R503" s="1"/>
    </row>
    <row r="504" spans="14:18" x14ac:dyDescent="0.25">
      <c r="N504" s="1"/>
      <c r="O504" s="1"/>
      <c r="Q504" s="1"/>
      <c r="R504" s="1"/>
    </row>
    <row r="505" spans="14:18" x14ac:dyDescent="0.25">
      <c r="N505" s="1"/>
      <c r="O505" s="1"/>
      <c r="Q505" s="1"/>
      <c r="R505" s="1"/>
    </row>
    <row r="506" spans="14:18" x14ac:dyDescent="0.25">
      <c r="N506" s="1"/>
      <c r="O506" s="1"/>
      <c r="Q506" s="1"/>
      <c r="R506" s="1"/>
    </row>
    <row r="507" spans="14:18" x14ac:dyDescent="0.25">
      <c r="N507" s="1"/>
      <c r="O507" s="1"/>
      <c r="Q507" s="1"/>
      <c r="R507" s="1"/>
    </row>
    <row r="508" spans="14:18" x14ac:dyDescent="0.25">
      <c r="N508" s="1"/>
      <c r="O508" s="1"/>
      <c r="Q508" s="1"/>
      <c r="R508" s="1"/>
    </row>
    <row r="509" spans="14:18" x14ac:dyDescent="0.25">
      <c r="N509" s="1"/>
      <c r="O509" s="1"/>
      <c r="Q509" s="1"/>
      <c r="R509" s="1"/>
    </row>
    <row r="510" spans="14:18" x14ac:dyDescent="0.25">
      <c r="N510" s="1"/>
      <c r="O510" s="1"/>
      <c r="Q510" s="1"/>
      <c r="R510" s="1"/>
    </row>
    <row r="511" spans="14:18" x14ac:dyDescent="0.25">
      <c r="N511" s="1"/>
      <c r="O511" s="1"/>
      <c r="Q511" s="1"/>
      <c r="R511" s="1"/>
    </row>
    <row r="512" spans="14:18" x14ac:dyDescent="0.25">
      <c r="N512" s="1"/>
      <c r="O512" s="1"/>
      <c r="Q512" s="1"/>
      <c r="R512" s="1"/>
    </row>
    <row r="513" spans="14:18" x14ac:dyDescent="0.25">
      <c r="N513" s="1"/>
      <c r="O513" s="1"/>
      <c r="Q513" s="1"/>
      <c r="R513" s="1"/>
    </row>
    <row r="514" spans="14:18" x14ac:dyDescent="0.25">
      <c r="N514" s="1"/>
      <c r="O514" s="1"/>
      <c r="Q514" s="1"/>
      <c r="R514" s="1"/>
    </row>
    <row r="515" spans="14:18" x14ac:dyDescent="0.25">
      <c r="N515" s="1"/>
      <c r="O515" s="1"/>
      <c r="Q515" s="1"/>
      <c r="R515" s="1"/>
    </row>
    <row r="516" spans="14:18" x14ac:dyDescent="0.25">
      <c r="N516" s="1"/>
      <c r="O516" s="1"/>
      <c r="Q516" s="1"/>
      <c r="R516" s="1"/>
    </row>
    <row r="517" spans="14:18" x14ac:dyDescent="0.25">
      <c r="N517" s="1"/>
      <c r="O517" s="1"/>
      <c r="Q517" s="1"/>
      <c r="R517" s="1"/>
    </row>
    <row r="518" spans="14:18" x14ac:dyDescent="0.25">
      <c r="N518" s="1"/>
      <c r="O518" s="1"/>
      <c r="Q518" s="1"/>
      <c r="R518" s="1"/>
    </row>
    <row r="519" spans="14:18" x14ac:dyDescent="0.25">
      <c r="N519" s="1"/>
      <c r="O519" s="1"/>
      <c r="Q519" s="1"/>
      <c r="R519" s="1"/>
    </row>
    <row r="520" spans="14:18" x14ac:dyDescent="0.25">
      <c r="N520" s="1"/>
      <c r="O520" s="1"/>
      <c r="Q520" s="1"/>
      <c r="R520" s="1"/>
    </row>
    <row r="521" spans="14:18" x14ac:dyDescent="0.25">
      <c r="N521" s="1"/>
      <c r="O521" s="1"/>
      <c r="Q521" s="1"/>
      <c r="R521" s="1"/>
    </row>
    <row r="522" spans="14:18" x14ac:dyDescent="0.25">
      <c r="N522" s="1"/>
      <c r="O522" s="1"/>
      <c r="Q522" s="1"/>
      <c r="R522" s="1"/>
    </row>
    <row r="523" spans="14:18" x14ac:dyDescent="0.25">
      <c r="N523" s="1"/>
      <c r="O523" s="1"/>
      <c r="Q523" s="1"/>
      <c r="R523" s="1"/>
    </row>
    <row r="524" spans="14:18" x14ac:dyDescent="0.25">
      <c r="N524" s="1"/>
      <c r="O524" s="1"/>
      <c r="Q524" s="1"/>
      <c r="R524" s="1"/>
    </row>
    <row r="525" spans="14:18" x14ac:dyDescent="0.25">
      <c r="N525" s="1"/>
      <c r="O525" s="1"/>
      <c r="Q525" s="1"/>
      <c r="R525" s="1"/>
    </row>
    <row r="526" spans="14:18" x14ac:dyDescent="0.25">
      <c r="N526" s="1"/>
      <c r="O526" s="1"/>
      <c r="Q526" s="1"/>
      <c r="R526" s="1"/>
    </row>
    <row r="527" spans="14:18" x14ac:dyDescent="0.25">
      <c r="N527" s="1"/>
      <c r="O527" s="1"/>
      <c r="Q527" s="1"/>
      <c r="R527" s="1"/>
    </row>
    <row r="528" spans="14:18" x14ac:dyDescent="0.25">
      <c r="N528" s="1"/>
      <c r="O528" s="1"/>
      <c r="Q528" s="1"/>
      <c r="R528" s="1"/>
    </row>
    <row r="529" spans="14:18" x14ac:dyDescent="0.25">
      <c r="N529" s="1"/>
      <c r="O529" s="1"/>
      <c r="Q529" s="1"/>
      <c r="R529" s="1"/>
    </row>
    <row r="530" spans="14:18" x14ac:dyDescent="0.25">
      <c r="N530" s="1"/>
      <c r="O530" s="1"/>
      <c r="Q530" s="1"/>
      <c r="R530" s="1"/>
    </row>
    <row r="531" spans="14:18" x14ac:dyDescent="0.25">
      <c r="N531" s="1"/>
      <c r="O531" s="1"/>
      <c r="Q531" s="1"/>
      <c r="R531" s="1"/>
    </row>
    <row r="532" spans="14:18" x14ac:dyDescent="0.25">
      <c r="N532" s="1"/>
      <c r="O532" s="1"/>
      <c r="Q532" s="1"/>
      <c r="R532" s="1"/>
    </row>
    <row r="533" spans="14:18" x14ac:dyDescent="0.25">
      <c r="N533" s="1"/>
      <c r="O533" s="1"/>
      <c r="Q533" s="1"/>
      <c r="R533" s="1"/>
    </row>
    <row r="534" spans="14:18" x14ac:dyDescent="0.25">
      <c r="N534" s="1"/>
      <c r="O534" s="1"/>
      <c r="Q534" s="1"/>
      <c r="R534" s="1"/>
    </row>
    <row r="535" spans="14:18" x14ac:dyDescent="0.25">
      <c r="N535" s="1"/>
      <c r="O535" s="1"/>
      <c r="Q535" s="1"/>
      <c r="R535" s="1"/>
    </row>
    <row r="536" spans="14:18" x14ac:dyDescent="0.25">
      <c r="N536" s="1"/>
      <c r="O536" s="1"/>
      <c r="Q536" s="1"/>
      <c r="R536" s="1"/>
    </row>
    <row r="537" spans="14:18" x14ac:dyDescent="0.25">
      <c r="N537" s="1"/>
      <c r="O537" s="1"/>
      <c r="Q537" s="1"/>
      <c r="R537" s="1"/>
    </row>
    <row r="538" spans="14:18" x14ac:dyDescent="0.25">
      <c r="N538" s="1"/>
      <c r="O538" s="1"/>
      <c r="Q538" s="1"/>
      <c r="R538" s="1"/>
    </row>
    <row r="539" spans="14:18" x14ac:dyDescent="0.25">
      <c r="N539" s="1"/>
      <c r="O539" s="1"/>
      <c r="Q539" s="1"/>
      <c r="R539" s="1"/>
    </row>
    <row r="540" spans="14:18" x14ac:dyDescent="0.25">
      <c r="N540" s="1"/>
      <c r="O540" s="1"/>
      <c r="Q540" s="1"/>
      <c r="R540" s="1"/>
    </row>
    <row r="541" spans="14:18" x14ac:dyDescent="0.25">
      <c r="N541" s="1"/>
      <c r="O541" s="1"/>
      <c r="Q541" s="1"/>
      <c r="R541" s="1"/>
    </row>
    <row r="542" spans="14:18" x14ac:dyDescent="0.25">
      <c r="N542" s="1"/>
      <c r="O542" s="1"/>
      <c r="Q542" s="1"/>
      <c r="R542" s="1"/>
    </row>
    <row r="543" spans="14:18" x14ac:dyDescent="0.25">
      <c r="N543" s="1"/>
      <c r="O543" s="1"/>
      <c r="Q543" s="1"/>
      <c r="R543" s="1"/>
    </row>
    <row r="544" spans="14:18" x14ac:dyDescent="0.25">
      <c r="N544" s="1"/>
      <c r="O544" s="1"/>
      <c r="Q544" s="1"/>
      <c r="R544" s="1"/>
    </row>
    <row r="545" spans="14:18" x14ac:dyDescent="0.25">
      <c r="N545" s="1"/>
      <c r="O545" s="1"/>
      <c r="Q545" s="1"/>
      <c r="R545" s="1"/>
    </row>
    <row r="546" spans="14:18" x14ac:dyDescent="0.25">
      <c r="N546" s="1"/>
      <c r="O546" s="1"/>
      <c r="Q546" s="1"/>
      <c r="R546" s="1"/>
    </row>
    <row r="547" spans="14:18" x14ac:dyDescent="0.25">
      <c r="N547" s="1"/>
      <c r="O547" s="1"/>
      <c r="Q547" s="1"/>
      <c r="R547" s="1"/>
    </row>
    <row r="548" spans="14:18" x14ac:dyDescent="0.25">
      <c r="N548" s="1"/>
      <c r="O548" s="1"/>
      <c r="Q548" s="1"/>
      <c r="R548" s="1"/>
    </row>
    <row r="549" spans="14:18" x14ac:dyDescent="0.25">
      <c r="N549" s="1"/>
      <c r="O549" s="1"/>
      <c r="Q549" s="1"/>
      <c r="R549" s="1"/>
    </row>
    <row r="550" spans="14:18" x14ac:dyDescent="0.25">
      <c r="N550" s="1"/>
      <c r="O550" s="1"/>
      <c r="Q550" s="1"/>
      <c r="R550" s="1"/>
    </row>
    <row r="551" spans="14:18" x14ac:dyDescent="0.25">
      <c r="N551" s="1"/>
      <c r="O551" s="1"/>
      <c r="Q551" s="1"/>
      <c r="R551" s="1"/>
    </row>
    <row r="552" spans="14:18" x14ac:dyDescent="0.25">
      <c r="N552" s="1"/>
      <c r="O552" s="1"/>
      <c r="Q552" s="1"/>
      <c r="R552" s="1"/>
    </row>
    <row r="553" spans="14:18" x14ac:dyDescent="0.25">
      <c r="N553" s="1"/>
      <c r="O553" s="1"/>
      <c r="Q553" s="1"/>
      <c r="R553" s="1"/>
    </row>
    <row r="554" spans="14:18" x14ac:dyDescent="0.25">
      <c r="N554" s="1"/>
      <c r="O554" s="1"/>
      <c r="Q554" s="1"/>
      <c r="R554" s="1"/>
    </row>
    <row r="555" spans="14:18" x14ac:dyDescent="0.25">
      <c r="N555" s="1"/>
      <c r="O555" s="1"/>
      <c r="Q555" s="1"/>
      <c r="R555" s="1"/>
    </row>
    <row r="556" spans="14:18" x14ac:dyDescent="0.25">
      <c r="N556" s="1"/>
      <c r="O556" s="1"/>
      <c r="Q556" s="1"/>
      <c r="R556" s="1"/>
    </row>
    <row r="557" spans="14:18" x14ac:dyDescent="0.25">
      <c r="N557" s="1"/>
      <c r="O557" s="1"/>
      <c r="Q557" s="1"/>
      <c r="R557" s="1"/>
    </row>
    <row r="558" spans="14:18" x14ac:dyDescent="0.25">
      <c r="N558" s="1"/>
      <c r="O558" s="1"/>
      <c r="Q558" s="1"/>
      <c r="R558" s="1"/>
    </row>
    <row r="559" spans="14:18" x14ac:dyDescent="0.25">
      <c r="N559" s="1"/>
      <c r="O559" s="1"/>
      <c r="Q559" s="1"/>
      <c r="R559" s="1"/>
    </row>
    <row r="560" spans="14:18" x14ac:dyDescent="0.25">
      <c r="N560" s="1"/>
      <c r="O560" s="1"/>
      <c r="Q560" s="1"/>
      <c r="R560" s="1"/>
    </row>
    <row r="561" spans="14:18" x14ac:dyDescent="0.25">
      <c r="N561" s="1"/>
      <c r="O561" s="1"/>
      <c r="Q561" s="1"/>
      <c r="R561" s="1"/>
    </row>
    <row r="562" spans="14:18" x14ac:dyDescent="0.25">
      <c r="N562" s="1"/>
      <c r="O562" s="1"/>
      <c r="Q562" s="1"/>
      <c r="R562" s="1"/>
    </row>
    <row r="563" spans="14:18" x14ac:dyDescent="0.25">
      <c r="N563" s="1"/>
      <c r="O563" s="1"/>
      <c r="Q563" s="1"/>
      <c r="R563" s="1"/>
    </row>
    <row r="564" spans="14:18" x14ac:dyDescent="0.25">
      <c r="N564" s="1"/>
      <c r="O564" s="1"/>
      <c r="Q564" s="1"/>
      <c r="R564" s="1"/>
    </row>
    <row r="565" spans="14:18" x14ac:dyDescent="0.25">
      <c r="N565" s="1"/>
      <c r="O565" s="1"/>
      <c r="Q565" s="1"/>
      <c r="R565" s="1"/>
    </row>
    <row r="566" spans="14:18" x14ac:dyDescent="0.25">
      <c r="N566" s="1"/>
      <c r="O566" s="1"/>
      <c r="Q566" s="1"/>
      <c r="R566" s="1"/>
    </row>
    <row r="567" spans="14:18" x14ac:dyDescent="0.25">
      <c r="N567" s="1"/>
      <c r="O567" s="1"/>
      <c r="Q567" s="1"/>
      <c r="R567" s="1"/>
    </row>
    <row r="568" spans="14:18" x14ac:dyDescent="0.25">
      <c r="N568" s="1"/>
      <c r="O568" s="1"/>
      <c r="Q568" s="1"/>
      <c r="R568" s="1"/>
    </row>
    <row r="569" spans="14:18" x14ac:dyDescent="0.25">
      <c r="N569" s="1"/>
      <c r="O569" s="1"/>
      <c r="Q569" s="1"/>
      <c r="R569" s="1"/>
    </row>
    <row r="570" spans="14:18" x14ac:dyDescent="0.25">
      <c r="N570" s="1"/>
      <c r="O570" s="1"/>
      <c r="Q570" s="1"/>
      <c r="R570" s="1"/>
    </row>
    <row r="571" spans="14:18" x14ac:dyDescent="0.25">
      <c r="N571" s="1"/>
      <c r="O571" s="1"/>
      <c r="Q571" s="1"/>
      <c r="R571" s="1"/>
    </row>
    <row r="572" spans="14:18" x14ac:dyDescent="0.25">
      <c r="N572" s="1"/>
      <c r="O572" s="1"/>
      <c r="Q572" s="1"/>
      <c r="R572" s="1"/>
    </row>
    <row r="573" spans="14:18" x14ac:dyDescent="0.25">
      <c r="N573" s="1"/>
      <c r="O573" s="1"/>
      <c r="Q573" s="1"/>
      <c r="R573" s="1"/>
    </row>
    <row r="574" spans="14:18" x14ac:dyDescent="0.25">
      <c r="N574" s="1"/>
      <c r="O574" s="1"/>
      <c r="Q574" s="1"/>
      <c r="R574" s="1"/>
    </row>
    <row r="575" spans="14:18" x14ac:dyDescent="0.25">
      <c r="N575" s="1"/>
      <c r="O575" s="1"/>
      <c r="Q575" s="1"/>
      <c r="R575" s="1"/>
    </row>
    <row r="576" spans="14:18" x14ac:dyDescent="0.25">
      <c r="N576" s="1"/>
      <c r="O576" s="1"/>
      <c r="Q576" s="1"/>
      <c r="R576" s="1"/>
    </row>
    <row r="577" spans="14:18" x14ac:dyDescent="0.25">
      <c r="N577" s="1"/>
      <c r="O577" s="1"/>
      <c r="Q577" s="1"/>
      <c r="R577" s="1"/>
    </row>
    <row r="578" spans="14:18" x14ac:dyDescent="0.25">
      <c r="N578" s="1"/>
      <c r="O578" s="1"/>
      <c r="Q578" s="1"/>
      <c r="R578" s="1"/>
    </row>
    <row r="579" spans="14:18" x14ac:dyDescent="0.25">
      <c r="N579" s="1"/>
      <c r="O579" s="1"/>
      <c r="Q579" s="1"/>
      <c r="R579" s="1"/>
    </row>
    <row r="580" spans="14:18" x14ac:dyDescent="0.25">
      <c r="N580" s="1"/>
      <c r="O580" s="1"/>
      <c r="Q580" s="1"/>
      <c r="R580" s="1"/>
    </row>
    <row r="581" spans="14:18" x14ac:dyDescent="0.25">
      <c r="N581" s="1"/>
      <c r="O581" s="1"/>
      <c r="Q581" s="1"/>
      <c r="R581" s="1"/>
    </row>
    <row r="582" spans="14:18" x14ac:dyDescent="0.25">
      <c r="N582" s="1"/>
      <c r="O582" s="1"/>
      <c r="Q582" s="1"/>
      <c r="R582" s="1"/>
    </row>
    <row r="583" spans="14:18" x14ac:dyDescent="0.25">
      <c r="N583" s="1"/>
      <c r="O583" s="1"/>
      <c r="Q583" s="1"/>
      <c r="R583" s="1"/>
    </row>
    <row r="584" spans="14:18" x14ac:dyDescent="0.25">
      <c r="N584" s="1"/>
      <c r="O584" s="1"/>
      <c r="Q584" s="1"/>
      <c r="R584" s="1"/>
    </row>
    <row r="585" spans="14:18" x14ac:dyDescent="0.25">
      <c r="N585" s="1"/>
      <c r="O585" s="1"/>
      <c r="Q585" s="1"/>
      <c r="R585" s="1"/>
    </row>
    <row r="586" spans="14:18" x14ac:dyDescent="0.25">
      <c r="N586" s="1"/>
      <c r="O586" s="1"/>
      <c r="Q586" s="1"/>
      <c r="R586" s="1"/>
    </row>
    <row r="587" spans="14:18" x14ac:dyDescent="0.25">
      <c r="N587" s="1"/>
      <c r="O587" s="1"/>
      <c r="Q587" s="1"/>
      <c r="R587" s="1"/>
    </row>
    <row r="588" spans="14:18" x14ac:dyDescent="0.25">
      <c r="N588" s="1"/>
      <c r="O588" s="1"/>
      <c r="Q588" s="1"/>
      <c r="R588" s="1"/>
    </row>
    <row r="589" spans="14:18" x14ac:dyDescent="0.25">
      <c r="N589" s="1"/>
      <c r="O589" s="1"/>
      <c r="Q589" s="1"/>
      <c r="R589" s="1"/>
    </row>
    <row r="590" spans="14:18" x14ac:dyDescent="0.25">
      <c r="N590" s="1"/>
      <c r="O590" s="1"/>
      <c r="Q590" s="1"/>
      <c r="R590" s="1"/>
    </row>
    <row r="591" spans="14:18" x14ac:dyDescent="0.25">
      <c r="N591" s="1"/>
      <c r="O591" s="1"/>
      <c r="Q591" s="1"/>
      <c r="R591" s="1"/>
    </row>
    <row r="592" spans="14:18" x14ac:dyDescent="0.25">
      <c r="N592" s="1"/>
      <c r="O592" s="1"/>
      <c r="Q592" s="1"/>
      <c r="R592" s="1"/>
    </row>
    <row r="593" spans="14:18" x14ac:dyDescent="0.25">
      <c r="N593" s="1"/>
      <c r="O593" s="1"/>
      <c r="Q593" s="1"/>
      <c r="R593" s="1"/>
    </row>
    <row r="594" spans="14:18" x14ac:dyDescent="0.25">
      <c r="N594" s="1"/>
      <c r="O594" s="1"/>
      <c r="Q594" s="1"/>
      <c r="R594" s="1"/>
    </row>
    <row r="595" spans="14:18" x14ac:dyDescent="0.25">
      <c r="N595" s="1"/>
      <c r="O595" s="1"/>
      <c r="Q595" s="1"/>
      <c r="R595" s="1"/>
    </row>
    <row r="596" spans="14:18" x14ac:dyDescent="0.25">
      <c r="N596" s="1"/>
      <c r="O596" s="1"/>
      <c r="Q596" s="1"/>
      <c r="R596" s="1"/>
    </row>
    <row r="597" spans="14:18" x14ac:dyDescent="0.25">
      <c r="N597" s="1"/>
      <c r="O597" s="1"/>
      <c r="Q597" s="1"/>
      <c r="R597" s="1"/>
    </row>
    <row r="598" spans="14:18" x14ac:dyDescent="0.25">
      <c r="N598" s="1"/>
      <c r="O598" s="1"/>
      <c r="Q598" s="1"/>
      <c r="R598" s="1"/>
    </row>
    <row r="599" spans="14:18" x14ac:dyDescent="0.25">
      <c r="N599" s="1"/>
      <c r="O599" s="1"/>
      <c r="Q599" s="1"/>
      <c r="R599" s="1"/>
    </row>
    <row r="600" spans="14:18" x14ac:dyDescent="0.25">
      <c r="N600" s="1"/>
      <c r="O600" s="1"/>
      <c r="Q600" s="1"/>
      <c r="R600" s="1"/>
    </row>
    <row r="601" spans="14:18" x14ac:dyDescent="0.25">
      <c r="N601" s="1"/>
      <c r="O601" s="1"/>
      <c r="Q601" s="1"/>
      <c r="R601" s="1"/>
    </row>
    <row r="602" spans="14:18" x14ac:dyDescent="0.25">
      <c r="N602" s="1"/>
      <c r="O602" s="1"/>
      <c r="Q602" s="1"/>
      <c r="R602" s="1"/>
    </row>
    <row r="603" spans="14:18" x14ac:dyDescent="0.25">
      <c r="N603" s="1"/>
      <c r="O603" s="1"/>
      <c r="Q603" s="1"/>
      <c r="R603" s="1"/>
    </row>
    <row r="604" spans="14:18" x14ac:dyDescent="0.25">
      <c r="N604" s="1"/>
      <c r="O604" s="1"/>
      <c r="Q604" s="1"/>
      <c r="R604" s="1"/>
    </row>
    <row r="605" spans="14:18" x14ac:dyDescent="0.25">
      <c r="N605" s="1"/>
      <c r="O605" s="1"/>
      <c r="Q605" s="1"/>
      <c r="R605" s="1"/>
    </row>
    <row r="606" spans="14:18" x14ac:dyDescent="0.25">
      <c r="N606" s="1"/>
      <c r="O606" s="1"/>
      <c r="Q606" s="1"/>
      <c r="R606" s="1"/>
    </row>
    <row r="607" spans="14:18" x14ac:dyDescent="0.25">
      <c r="N607" s="1"/>
      <c r="O607" s="1"/>
      <c r="Q607" s="1"/>
      <c r="R607" s="1"/>
    </row>
    <row r="608" spans="14:18" x14ac:dyDescent="0.25">
      <c r="N608" s="1"/>
      <c r="O608" s="1"/>
      <c r="Q608" s="1"/>
      <c r="R608" s="1"/>
    </row>
    <row r="609" spans="14:18" x14ac:dyDescent="0.25">
      <c r="N609" s="1"/>
      <c r="O609" s="1"/>
      <c r="Q609" s="1"/>
      <c r="R609" s="1"/>
    </row>
    <row r="610" spans="14:18" x14ac:dyDescent="0.25">
      <c r="N610" s="1"/>
      <c r="O610" s="1"/>
      <c r="Q610" s="1"/>
      <c r="R610" s="1"/>
    </row>
    <row r="611" spans="14:18" x14ac:dyDescent="0.25">
      <c r="N611" s="1"/>
      <c r="O611" s="1"/>
      <c r="Q611" s="1"/>
      <c r="R611" s="1"/>
    </row>
    <row r="612" spans="14:18" x14ac:dyDescent="0.25">
      <c r="N612" s="1"/>
      <c r="O612" s="1"/>
      <c r="Q612" s="1"/>
      <c r="R612" s="1"/>
    </row>
    <row r="613" spans="14:18" x14ac:dyDescent="0.25">
      <c r="N613" s="1"/>
      <c r="O613" s="1"/>
      <c r="Q613" s="1"/>
      <c r="R613" s="1"/>
    </row>
    <row r="614" spans="14:18" x14ac:dyDescent="0.25">
      <c r="N614" s="1"/>
      <c r="O614" s="1"/>
      <c r="Q614" s="1"/>
      <c r="R614" s="1"/>
    </row>
    <row r="615" spans="14:18" x14ac:dyDescent="0.25">
      <c r="N615" s="1"/>
      <c r="O615" s="1"/>
      <c r="Q615" s="1"/>
      <c r="R615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N158"/>
  <sheetViews>
    <sheetView workbookViewId="0">
      <selection activeCell="G2" sqref="G2"/>
    </sheetView>
  </sheetViews>
  <sheetFormatPr defaultRowHeight="15" x14ac:dyDescent="0.25"/>
  <cols>
    <col min="1" max="1" width="20.140625" bestFit="1" customWidth="1"/>
    <col min="2" max="2" width="22" customWidth="1"/>
    <col min="3" max="3" width="14.42578125" bestFit="1" customWidth="1"/>
    <col min="4" max="4" width="22" customWidth="1"/>
    <col min="5" max="5" width="4.5703125" customWidth="1"/>
    <col min="6" max="6" width="18.85546875" bestFit="1" customWidth="1"/>
    <col min="7" max="7" width="12.28515625" customWidth="1"/>
    <col min="8" max="8" width="21" customWidth="1"/>
    <col min="9" max="9" width="12.140625" bestFit="1" customWidth="1"/>
    <col min="10" max="10" width="15" bestFit="1" customWidth="1"/>
    <col min="11" max="11" width="14.85546875" bestFit="1" customWidth="1"/>
    <col min="12" max="12" width="20.140625" bestFit="1" customWidth="1"/>
    <col min="13" max="13" width="12.42578125" bestFit="1" customWidth="1"/>
    <col min="14" max="14" width="16.28515625" bestFit="1" customWidth="1"/>
  </cols>
  <sheetData>
    <row r="1" spans="1:14" x14ac:dyDescent="0.25">
      <c r="A1" t="s">
        <v>3029</v>
      </c>
      <c r="B1" t="s">
        <v>0</v>
      </c>
      <c r="C1" t="s">
        <v>3034</v>
      </c>
      <c r="D1" t="s">
        <v>0</v>
      </c>
      <c r="F1" t="s">
        <v>3029</v>
      </c>
      <c r="H1" t="s">
        <v>3034</v>
      </c>
    </row>
    <row r="2" spans="1:14" x14ac:dyDescent="0.25">
      <c r="A2">
        <f>IF(ISNUMBER(SEARCH(Cruise!$B$11,B2)),MAX($A$1:A1)+1,0)</f>
        <v>1</v>
      </c>
      <c r="B2" t="s">
        <v>25</v>
      </c>
      <c r="C2">
        <f>IF(ISNUMBER(SEARCH(Cruise!$E$5,D2)),MAX($C$1:C1)+1,0)</f>
        <v>1</v>
      </c>
      <c r="D2" t="s">
        <v>25</v>
      </c>
      <c r="F2" t="str">
        <f>IFERROR(VLOOKUP(ROWS($F$2:F2),$A$2:$B$71,2,0),"")</f>
        <v>Afra Egan</v>
      </c>
      <c r="G2" s="2" t="str">
        <f ca="1">OFFSET($F$2,,,COUNTIF($F$2:$F$71,"?*"))</f>
        <v>Afra Egan</v>
      </c>
      <c r="H2" s="2" t="str">
        <f>IFERROR(VLOOKUP(ROWS($H$2:H2),$C$2:$D$71,2,0),"")</f>
        <v>Afra Egan</v>
      </c>
      <c r="I2" t="str">
        <f ca="1">OFFSET($H$2,,,COUNTIF($H$2:$H$71,"?*"))</f>
        <v>Afra Egan</v>
      </c>
      <c r="M2" s="1"/>
      <c r="N2" s="1"/>
    </row>
    <row r="3" spans="1:14" x14ac:dyDescent="0.25">
      <c r="A3">
        <f>IF(ISNUMBER(SEARCH(Cruise!$B$11,B3)),MAX($A$1:A2)+1,0)</f>
        <v>2</v>
      </c>
      <c r="B3" t="s">
        <v>65</v>
      </c>
      <c r="C3">
        <f>IF(ISNUMBER(SEARCH(Cruise!$E$5,D3)),MAX($C$1:C2)+1,0)</f>
        <v>2</v>
      </c>
      <c r="D3" t="s">
        <v>65</v>
      </c>
      <c r="F3" t="str">
        <f>IFERROR(VLOOKUP(ROWS($F$2:F3),$A$2:$B$71,2,0),"")</f>
        <v>Anon BIM Technician</v>
      </c>
      <c r="G3" s="2"/>
      <c r="H3" s="2" t="str">
        <f>IFERROR(VLOOKUP(ROWS($H$2:H3),$C$2:$D$71,2,0),"")</f>
        <v>Anon BIM Technician</v>
      </c>
      <c r="M3" s="1"/>
      <c r="N3" s="1"/>
    </row>
    <row r="4" spans="1:14" x14ac:dyDescent="0.25">
      <c r="A4">
        <f>IF(ISNUMBER(SEARCH(Cruise!$B$11,B4)),MAX($A$1:A3)+1,0)</f>
        <v>3</v>
      </c>
      <c r="B4" t="s">
        <v>66</v>
      </c>
      <c r="C4">
        <f>IF(ISNUMBER(SEARCH(Cruise!$E$5,D4)),MAX($C$1:C3)+1,0)</f>
        <v>3</v>
      </c>
      <c r="D4" t="s">
        <v>66</v>
      </c>
      <c r="F4" t="str">
        <f>IFERROR(VLOOKUP(ROWS($F$2:F4),$A$2:$B$71,2,0),"")</f>
        <v>Anon UKS Technician</v>
      </c>
      <c r="G4" s="2"/>
      <c r="H4" s="2" t="str">
        <f>IFERROR(VLOOKUP(ROWS($H$2:H4),$C$2:$D$71,2,0),"")</f>
        <v>Anon UKS Technician</v>
      </c>
      <c r="M4" s="1"/>
      <c r="N4" s="1"/>
    </row>
    <row r="5" spans="1:14" x14ac:dyDescent="0.25">
      <c r="A5">
        <f>IF(ISNUMBER(SEARCH(Cruise!$B$11,B5)),MAX($A$1:A4)+1,0)</f>
        <v>4</v>
      </c>
      <c r="B5" t="s">
        <v>54</v>
      </c>
      <c r="C5">
        <f>IF(ISNUMBER(SEARCH(Cruise!$E$5,D5)),MAX($C$1:C4)+1,0)</f>
        <v>4</v>
      </c>
      <c r="D5" t="s">
        <v>54</v>
      </c>
      <c r="F5" t="str">
        <f>IFERROR(VLOOKUP(ROWS($F$2:F5),$A$2:$B$71,2,0),"")</f>
        <v>Brendan O'Hea</v>
      </c>
      <c r="G5" s="2"/>
      <c r="H5" s="2" t="str">
        <f>IFERROR(VLOOKUP(ROWS($H$2:H5),$C$2:$D$71,2,0),"")</f>
        <v>Brendan O'Hea</v>
      </c>
      <c r="M5" s="1"/>
      <c r="N5" s="1"/>
    </row>
    <row r="6" spans="1:14" x14ac:dyDescent="0.25">
      <c r="A6">
        <f>IF(ISNUMBER(SEARCH(Cruise!$B$11,B6)),MAX($A$1:A5)+1,0)</f>
        <v>5</v>
      </c>
      <c r="B6" t="s">
        <v>29</v>
      </c>
      <c r="C6">
        <f>IF(ISNUMBER(SEARCH(Cruise!$E$5,D6)),MAX($C$1:C5)+1,0)</f>
        <v>5</v>
      </c>
      <c r="D6" t="s">
        <v>29</v>
      </c>
      <c r="F6" t="str">
        <f>IFERROR(VLOOKUP(ROWS($F$2:F6),$A$2:$B$71,2,0),"")</f>
        <v>Carey Marie Flynn</v>
      </c>
      <c r="G6" s="2"/>
      <c r="H6" s="2" t="str">
        <f>IFERROR(VLOOKUP(ROWS($H$2:H6),$C$2:$D$71,2,0),"")</f>
        <v>Carey Marie Flynn</v>
      </c>
      <c r="M6" s="1"/>
      <c r="N6" s="1"/>
    </row>
    <row r="7" spans="1:14" x14ac:dyDescent="0.25">
      <c r="A7">
        <f>IF(ISNUMBER(SEARCH(Cruise!$B$11,B7)),MAX($A$1:A6)+1,0)</f>
        <v>6</v>
      </c>
      <c r="B7" t="s">
        <v>2482</v>
      </c>
      <c r="C7">
        <f>IF(ISNUMBER(SEARCH(Cruise!$E$5,D7)),MAX($C$1:C6)+1,0)</f>
        <v>6</v>
      </c>
      <c r="D7" t="s">
        <v>2482</v>
      </c>
      <c r="F7" t="str">
        <f>IFERROR(VLOOKUP(ROWS($F$2:F7),$A$2:$B$71,2,0),"")</f>
        <v>Catherine Burke</v>
      </c>
      <c r="G7" s="2"/>
      <c r="H7" s="2" t="str">
        <f>IFERROR(VLOOKUP(ROWS($H$2:H7),$C$2:$D$71,2,0),"")</f>
        <v>Catherine Burke</v>
      </c>
      <c r="M7" s="1"/>
      <c r="N7" s="1"/>
    </row>
    <row r="8" spans="1:14" x14ac:dyDescent="0.25">
      <c r="A8">
        <f>IF(ISNUMBER(SEARCH(Cruise!$B$11,B8)),MAX($A$1:A7)+1,0)</f>
        <v>7</v>
      </c>
      <c r="B8" t="s">
        <v>11</v>
      </c>
      <c r="C8">
        <f>IF(ISNUMBER(SEARCH(Cruise!$E$5,D8)),MAX($C$1:C7)+1,0)</f>
        <v>7</v>
      </c>
      <c r="D8" t="s">
        <v>11</v>
      </c>
      <c r="F8" t="str">
        <f>IFERROR(VLOOKUP(ROWS($F$2:F8),$A$2:$B$71,2,0),"")</f>
        <v>Chris Allsop</v>
      </c>
      <c r="G8" s="2"/>
      <c r="H8" s="2" t="str">
        <f>IFERROR(VLOOKUP(ROWS($H$2:H8),$C$2:$D$71,2,0),"")</f>
        <v>Chris Allsop</v>
      </c>
      <c r="M8" s="1"/>
      <c r="N8" s="1"/>
    </row>
    <row r="9" spans="1:14" x14ac:dyDescent="0.25">
      <c r="A9">
        <f>IF(ISNUMBER(SEARCH(Cruise!$B$11,B9)),MAX($A$1:A8)+1,0)</f>
        <v>8</v>
      </c>
      <c r="B9" t="s">
        <v>37</v>
      </c>
      <c r="C9">
        <f>IF(ISNUMBER(SEARCH(Cruise!$E$5,D9)),MAX($C$1:C8)+1,0)</f>
        <v>8</v>
      </c>
      <c r="D9" t="s">
        <v>37</v>
      </c>
      <c r="F9" t="str">
        <f>IFERROR(VLOOKUP(ROWS($F$2:F9),$A$2:$B$71,2,0),"")</f>
        <v>Ciaran Kelly</v>
      </c>
      <c r="G9" s="2"/>
      <c r="H9" s="2" t="str">
        <f>IFERROR(VLOOKUP(ROWS($H$2:H9),$C$2:$D$71,2,0),"")</f>
        <v>Ciaran Kelly</v>
      </c>
      <c r="M9" s="1"/>
      <c r="N9" s="1"/>
    </row>
    <row r="10" spans="1:14" x14ac:dyDescent="0.25">
      <c r="A10">
        <f>IF(ISNUMBER(SEARCH(Cruise!$B$11,B10)),MAX($A$1:A9)+1,0)</f>
        <v>9</v>
      </c>
      <c r="B10" t="s">
        <v>53</v>
      </c>
      <c r="C10">
        <f>IF(ISNUMBER(SEARCH(Cruise!$E$5,D10)),MAX($C$1:C9)+1,0)</f>
        <v>9</v>
      </c>
      <c r="D10" t="s">
        <v>53</v>
      </c>
      <c r="F10" t="str">
        <f>IFERROR(VLOOKUP(ROWS($F$2:F10),$A$2:$B$71,2,0),"")</f>
        <v>Ciaran O'Donnell</v>
      </c>
      <c r="G10" s="2"/>
      <c r="H10" s="2" t="str">
        <f>IFERROR(VLOOKUP(ROWS($H$2:H10),$C$2:$D$71,2,0),"")</f>
        <v>Ciaran O'Donnell</v>
      </c>
      <c r="M10" s="1"/>
      <c r="N10" s="1"/>
    </row>
    <row r="11" spans="1:14" x14ac:dyDescent="0.25">
      <c r="A11">
        <f>IF(ISNUMBER(SEARCH(Cruise!$B$11,B11)),MAX($A$1:A10)+1,0)</f>
        <v>10</v>
      </c>
      <c r="B11" t="s">
        <v>1</v>
      </c>
      <c r="C11">
        <f>IF(ISNUMBER(SEARCH(Cruise!$E$5,D11)),MAX($C$1:C10)+1,0)</f>
        <v>10</v>
      </c>
      <c r="D11" t="s">
        <v>1</v>
      </c>
      <c r="F11" t="str">
        <f>IFERROR(VLOOKUP(ROWS($F$2:F11),$A$2:$B$71,2,0),"")</f>
        <v>Claire Moore</v>
      </c>
      <c r="G11" s="2"/>
      <c r="H11" s="2" t="str">
        <f>IFERROR(VLOOKUP(ROWS($H$2:H11),$C$2:$D$71,2,0),"")</f>
        <v>Claire Moore</v>
      </c>
      <c r="M11" s="1"/>
      <c r="N11" s="1"/>
    </row>
    <row r="12" spans="1:14" x14ac:dyDescent="0.25">
      <c r="A12">
        <f>IF(ISNUMBER(SEARCH(Cruise!$B$11,B12)),MAX($A$1:A11)+1,0)</f>
        <v>11</v>
      </c>
      <c r="B12" t="s">
        <v>32</v>
      </c>
      <c r="C12">
        <f>IF(ISNUMBER(SEARCH(Cruise!$E$5,D12)),MAX($C$1:C11)+1,0)</f>
        <v>11</v>
      </c>
      <c r="D12" t="s">
        <v>32</v>
      </c>
      <c r="F12" t="str">
        <f>IFERROR(VLOOKUP(ROWS($F$2:F12),$A$2:$B$71,2,0),"")</f>
        <v>Clementine Harma</v>
      </c>
      <c r="G12" s="2"/>
      <c r="H12" s="2" t="str">
        <f>IFERROR(VLOOKUP(ROWS($H$2:H12),$C$2:$D$71,2,0),"")</f>
        <v>Clementine Harma</v>
      </c>
      <c r="M12" s="1"/>
      <c r="N12" s="1"/>
    </row>
    <row r="13" spans="1:14" x14ac:dyDescent="0.25">
      <c r="A13">
        <f>IF(ISNUMBER(SEARCH(Cruise!$B$11,B13)),MAX($A$1:A12)+1,0)</f>
        <v>12</v>
      </c>
      <c r="B13" t="s">
        <v>39</v>
      </c>
      <c r="C13">
        <f>IF(ISNUMBER(SEARCH(Cruise!$E$5,D13)),MAX($C$1:C12)+1,0)</f>
        <v>12</v>
      </c>
      <c r="D13" t="s">
        <v>39</v>
      </c>
      <c r="F13" t="str">
        <f>IFERROR(VLOOKUP(ROWS($F$2:F13),$A$2:$B$71,2,0),"")</f>
        <v>Colm Lordan</v>
      </c>
      <c r="G13" s="2"/>
      <c r="H13" s="2" t="str">
        <f>IFERROR(VLOOKUP(ROWS($H$2:H13),$C$2:$D$71,2,0),"")</f>
        <v>Colm Lordan</v>
      </c>
      <c r="M13" s="1"/>
      <c r="N13" s="1"/>
    </row>
    <row r="14" spans="1:14" x14ac:dyDescent="0.25">
      <c r="A14">
        <f>IF(ISNUMBER(SEARCH(Cruise!$B$11,B14)),MAX($A$1:A13)+1,0)</f>
        <v>13</v>
      </c>
      <c r="B14" t="s">
        <v>47</v>
      </c>
      <c r="C14">
        <f>IF(ISNUMBER(SEARCH(Cruise!$E$5,D14)),MAX($C$1:C13)+1,0)</f>
        <v>13</v>
      </c>
      <c r="D14" t="s">
        <v>47</v>
      </c>
      <c r="F14" t="str">
        <f>IFERROR(VLOOKUP(ROWS($F$2:F14),$A$2:$B$71,2,0),"")</f>
        <v>Daniel McDonald</v>
      </c>
      <c r="G14" s="2"/>
      <c r="H14" s="2" t="str">
        <f>IFERROR(VLOOKUP(ROWS($H$2:H14),$C$2:$D$71,2,0),"")</f>
        <v>Daniel McDonald</v>
      </c>
      <c r="M14" s="1"/>
      <c r="N14" s="1"/>
    </row>
    <row r="15" spans="1:14" x14ac:dyDescent="0.25">
      <c r="A15">
        <f>IF(ISNUMBER(SEARCH(Cruise!$B$11,B15)),MAX($A$1:A14)+1,0)</f>
        <v>14</v>
      </c>
      <c r="B15" t="s">
        <v>8</v>
      </c>
      <c r="C15">
        <f>IF(ISNUMBER(SEARCH(Cruise!$E$5,D15)),MAX($C$1:C14)+1,0)</f>
        <v>14</v>
      </c>
      <c r="D15" t="s">
        <v>8</v>
      </c>
      <c r="F15" t="str">
        <f>IFERROR(VLOOKUP(ROWS($F$2:F15),$A$2:$B$71,2,0),"")</f>
        <v>David O'Sullivan</v>
      </c>
      <c r="G15" s="2"/>
      <c r="H15" s="2" t="str">
        <f>IFERROR(VLOOKUP(ROWS($H$2:H15),$C$2:$D$71,2,0),"")</f>
        <v>David O'Sullivan</v>
      </c>
      <c r="M15" s="1"/>
      <c r="N15" s="1"/>
    </row>
    <row r="16" spans="1:14" x14ac:dyDescent="0.25">
      <c r="A16">
        <f>IF(ISNUMBER(SEARCH(Cruise!$B$11,B16)),MAX($A$1:A15)+1,0)</f>
        <v>15</v>
      </c>
      <c r="B16" t="s">
        <v>61</v>
      </c>
      <c r="C16">
        <f>IF(ISNUMBER(SEARCH(Cruise!$E$5,D16)),MAX($C$1:C15)+1,0)</f>
        <v>15</v>
      </c>
      <c r="D16" t="s">
        <v>61</v>
      </c>
      <c r="F16" t="str">
        <f>IFERROR(VLOOKUP(ROWS($F$2:F16),$A$2:$B$71,2,0),"")</f>
        <v>David Stokes</v>
      </c>
      <c r="G16" s="2"/>
      <c r="H16" s="2" t="str">
        <f>IFERROR(VLOOKUP(ROWS($H$2:H16),$C$2:$D$71,2,0),"")</f>
        <v>David Stokes</v>
      </c>
      <c r="M16" s="1"/>
      <c r="N16" s="1"/>
    </row>
    <row r="17" spans="1:14" x14ac:dyDescent="0.25">
      <c r="A17">
        <f>IF(ISNUMBER(SEARCH(Cruise!$B$11,B17)),MAX($A$1:A16)+1,0)</f>
        <v>16</v>
      </c>
      <c r="B17" t="s">
        <v>41</v>
      </c>
      <c r="C17">
        <f>IF(ISNUMBER(SEARCH(Cruise!$E$5,D17)),MAX($C$1:C16)+1,0)</f>
        <v>16</v>
      </c>
      <c r="D17" t="s">
        <v>41</v>
      </c>
      <c r="F17" t="str">
        <f>IFERROR(VLOOKUP(ROWS($F$2:F17),$A$2:$B$71,2,0),"")</f>
        <v>Deirdre Lynch</v>
      </c>
      <c r="G17" s="2"/>
      <c r="H17" s="2" t="str">
        <f>IFERROR(VLOOKUP(ROWS($H$2:H17),$C$2:$D$71,2,0),"")</f>
        <v>Deirdre Lynch</v>
      </c>
      <c r="M17" s="1"/>
      <c r="N17" s="1"/>
    </row>
    <row r="18" spans="1:14" x14ac:dyDescent="0.25">
      <c r="A18">
        <f>IF(ISNUMBER(SEARCH(Cruise!$B$11,B18)),MAX($A$1:A17)+1,0)</f>
        <v>17</v>
      </c>
      <c r="B18" t="s">
        <v>2483</v>
      </c>
      <c r="C18">
        <f>IF(ISNUMBER(SEARCH(Cruise!$E$5,D18)),MAX($C$1:C17)+1,0)</f>
        <v>17</v>
      </c>
      <c r="D18" t="s">
        <v>2483</v>
      </c>
      <c r="F18" t="str">
        <f>IFERROR(VLOOKUP(ROWS($F$2:F18),$A$2:$B$71,2,0),"")</f>
        <v>Denis McLaughlin</v>
      </c>
      <c r="G18" s="2"/>
      <c r="H18" s="2" t="str">
        <f>IFERROR(VLOOKUP(ROWS($H$2:H18),$C$2:$D$71,2,0),"")</f>
        <v>Denis McLaughlin</v>
      </c>
      <c r="M18" s="1"/>
      <c r="N18" s="1"/>
    </row>
    <row r="19" spans="1:14" x14ac:dyDescent="0.25">
      <c r="A19">
        <f>IF(ISNUMBER(SEARCH(Cruise!$B$11,B19)),MAX($A$1:A18)+1,0)</f>
        <v>18</v>
      </c>
      <c r="B19" t="s">
        <v>26</v>
      </c>
      <c r="C19">
        <f>IF(ISNUMBER(SEARCH(Cruise!$E$5,D19)),MAX($C$1:C18)+1,0)</f>
        <v>18</v>
      </c>
      <c r="D19" t="s">
        <v>26</v>
      </c>
      <c r="F19" t="str">
        <f>IFERROR(VLOOKUP(ROWS($F$2:F19),$A$2:$B$71,2,0),"")</f>
        <v>Dermot Fee</v>
      </c>
      <c r="G19" s="2"/>
      <c r="H19" s="2" t="str">
        <f>IFERROR(VLOOKUP(ROWS($H$2:H19),$C$2:$D$71,2,0),"")</f>
        <v>Dermot Fee</v>
      </c>
      <c r="M19" s="1"/>
      <c r="N19" s="1"/>
    </row>
    <row r="20" spans="1:14" x14ac:dyDescent="0.25">
      <c r="A20">
        <f>IF(ISNUMBER(SEARCH(Cruise!$B$11,B20)),MAX($A$1:A19)+1,0)</f>
        <v>19</v>
      </c>
      <c r="B20" t="s">
        <v>3</v>
      </c>
      <c r="C20">
        <f>IF(ISNUMBER(SEARCH(Cruise!$E$5,D20)),MAX($C$1:C19)+1,0)</f>
        <v>19</v>
      </c>
      <c r="D20" t="s">
        <v>3</v>
      </c>
      <c r="F20" t="str">
        <f>IFERROR(VLOOKUP(ROWS($F$2:F20),$A$2:$B$71,2,0),"")</f>
        <v>Ed Farrell</v>
      </c>
      <c r="G20" s="2"/>
      <c r="H20" s="2" t="str">
        <f>IFERROR(VLOOKUP(ROWS($H$2:H20),$C$2:$D$71,2,0),"")</f>
        <v>Ed Farrell</v>
      </c>
      <c r="M20" s="1"/>
      <c r="N20" s="1"/>
    </row>
    <row r="21" spans="1:14" x14ac:dyDescent="0.25">
      <c r="A21">
        <f>IF(ISNUMBER(SEARCH(Cruise!$B$11,B21)),MAX($A$1:A20)+1,0)</f>
        <v>20</v>
      </c>
      <c r="B21" t="s">
        <v>4</v>
      </c>
      <c r="C21">
        <f>IF(ISNUMBER(SEARCH(Cruise!$E$5,D21)),MAX($C$1:C20)+1,0)</f>
        <v>20</v>
      </c>
      <c r="D21" t="s">
        <v>4</v>
      </c>
      <c r="F21" t="str">
        <f>IFERROR(VLOOKUP(ROWS($F$2:F21),$A$2:$B$71,2,0),"")</f>
        <v>Eimear O'Kane</v>
      </c>
      <c r="G21" s="2"/>
      <c r="H21" s="2" t="str">
        <f>IFERROR(VLOOKUP(ROWS($H$2:H21),$C$2:$D$71,2,0),"")</f>
        <v>Eimear O'Kane</v>
      </c>
      <c r="M21" s="1"/>
      <c r="N21" s="1"/>
    </row>
    <row r="22" spans="1:14" x14ac:dyDescent="0.25">
      <c r="A22">
        <f>IF(ISNUMBER(SEARCH(Cruise!$B$11,B22)),MAX($A$1:A21)+1,0)</f>
        <v>21</v>
      </c>
      <c r="B22" t="s">
        <v>4</v>
      </c>
      <c r="C22">
        <f>IF(ISNUMBER(SEARCH(Cruise!$E$5,D22)),MAX($C$1:C21)+1,0)</f>
        <v>21</v>
      </c>
      <c r="D22" t="s">
        <v>4</v>
      </c>
      <c r="F22" t="str">
        <f>IFERROR(VLOOKUP(ROWS($F$2:F22),$A$2:$B$71,2,0),"")</f>
        <v>Eimear O'Kane</v>
      </c>
      <c r="G22" s="2"/>
      <c r="H22" s="2" t="str">
        <f>IFERROR(VLOOKUP(ROWS($H$2:H22),$C$2:$D$71,2,0),"")</f>
        <v>Eimear O'Kane</v>
      </c>
      <c r="M22" s="1"/>
      <c r="N22" s="1"/>
    </row>
    <row r="23" spans="1:14" x14ac:dyDescent="0.25">
      <c r="A23">
        <f>IF(ISNUMBER(SEARCH(Cruise!$B$11,B23)),MAX($A$1:A22)+1,0)</f>
        <v>22</v>
      </c>
      <c r="B23" t="s">
        <v>40</v>
      </c>
      <c r="C23">
        <f>IF(ISNUMBER(SEARCH(Cruise!$E$5,D23)),MAX($C$1:C22)+1,0)</f>
        <v>22</v>
      </c>
      <c r="D23" t="s">
        <v>40</v>
      </c>
      <c r="F23" t="str">
        <f>IFERROR(VLOOKUP(ROWS($F$2:F23),$A$2:$B$71,2,0),"")</f>
        <v>Elena Luchetti</v>
      </c>
      <c r="G23" s="2"/>
      <c r="H23" s="2" t="str">
        <f>IFERROR(VLOOKUP(ROWS($H$2:H23),$C$2:$D$71,2,0),"")</f>
        <v>Elena Luchetti</v>
      </c>
      <c r="M23" s="1"/>
      <c r="N23" s="1"/>
    </row>
    <row r="24" spans="1:14" x14ac:dyDescent="0.25">
      <c r="A24">
        <f>IF(ISNUMBER(SEARCH(Cruise!$B$11,B24)),MAX($A$1:A23)+1,0)</f>
        <v>23</v>
      </c>
      <c r="B24" t="s">
        <v>38</v>
      </c>
      <c r="C24">
        <f>IF(ISNUMBER(SEARCH(Cruise!$E$5,D24)),MAX($C$1:C23)+1,0)</f>
        <v>23</v>
      </c>
      <c r="D24" t="s">
        <v>38</v>
      </c>
      <c r="F24" t="str">
        <f>IFERROR(VLOOKUP(ROWS($F$2:F24),$A$2:$B$71,2,0),"")</f>
        <v>Eoghan Kelly</v>
      </c>
      <c r="G24" s="2"/>
      <c r="H24" s="2" t="str">
        <f>IFERROR(VLOOKUP(ROWS($H$2:H24),$C$2:$D$71,2,0),"")</f>
        <v>Eoghan Kelly</v>
      </c>
      <c r="M24" s="1"/>
      <c r="N24" s="1"/>
    </row>
    <row r="25" spans="1:14" x14ac:dyDescent="0.25">
      <c r="A25">
        <f>IF(ISNUMBER(SEARCH(Cruise!$B$11,B25)),MAX($A$1:A24)+1,0)</f>
        <v>24</v>
      </c>
      <c r="B25" t="s">
        <v>49</v>
      </c>
      <c r="C25">
        <f>IF(ISNUMBER(SEARCH(Cruise!$E$5,D25)),MAX($C$1:C24)+1,0)</f>
        <v>24</v>
      </c>
      <c r="D25" t="s">
        <v>49</v>
      </c>
      <c r="F25" t="str">
        <f>IFERROR(VLOOKUP(ROWS($F$2:F25),$A$2:$B$71,2,0),"")</f>
        <v>Eugene Mullins</v>
      </c>
      <c r="G25" s="2"/>
      <c r="H25" s="2" t="str">
        <f>IFERROR(VLOOKUP(ROWS($H$2:H25),$C$2:$D$71,2,0),"")</f>
        <v>Eugene Mullins</v>
      </c>
      <c r="M25" s="1"/>
      <c r="N25" s="1"/>
    </row>
    <row r="26" spans="1:14" x14ac:dyDescent="0.25">
      <c r="A26">
        <f>IF(ISNUMBER(SEARCH(Cruise!$B$11,B26)),MAX($A$1:A25)+1,0)</f>
        <v>25</v>
      </c>
      <c r="B26" t="s">
        <v>68</v>
      </c>
      <c r="C26">
        <f>IF(ISNUMBER(SEARCH(Cruise!$E$5,D26)),MAX($C$1:C25)+1,0)</f>
        <v>25</v>
      </c>
      <c r="D26" t="s">
        <v>68</v>
      </c>
      <c r="F26" t="str">
        <f>IFERROR(VLOOKUP(ROWS($F$2:F26),$A$2:$B$71,2,0),"")</f>
        <v>Finbarr Ryan</v>
      </c>
      <c r="G26" s="2"/>
      <c r="H26" s="2" t="str">
        <f>IFERROR(VLOOKUP(ROWS($H$2:H26),$C$2:$D$71,2,0),"")</f>
        <v>Finbarr Ryan</v>
      </c>
      <c r="M26" s="1"/>
      <c r="N26" s="1"/>
    </row>
    <row r="27" spans="1:14" x14ac:dyDescent="0.25">
      <c r="A27">
        <f>IF(ISNUMBER(SEARCH(Cruise!$B$11,B27)),MAX($A$1:A26)+1,0)</f>
        <v>26</v>
      </c>
      <c r="B27" t="s">
        <v>64</v>
      </c>
      <c r="C27">
        <f>IF(ISNUMBER(SEARCH(Cruise!$E$5,D27)),MAX($C$1:C26)+1,0)</f>
        <v>26</v>
      </c>
      <c r="D27" t="s">
        <v>64</v>
      </c>
      <c r="F27" t="str">
        <f>IFERROR(VLOOKUP(ROWS($F$2:F27),$A$2:$B$71,2,0),"")</f>
        <v>Fiona Woods</v>
      </c>
      <c r="G27" s="2"/>
      <c r="H27" s="2" t="str">
        <f>IFERROR(VLOOKUP(ROWS($H$2:H27),$C$2:$D$71,2,0),"")</f>
        <v>Fiona Woods</v>
      </c>
      <c r="M27" s="1"/>
      <c r="N27" s="1"/>
    </row>
    <row r="28" spans="1:14" x14ac:dyDescent="0.25">
      <c r="A28">
        <f>IF(ISNUMBER(SEARCH(Cruise!$B$11,B28)),MAX($A$1:A27)+1,0)</f>
        <v>27</v>
      </c>
      <c r="B28" t="s">
        <v>46</v>
      </c>
      <c r="C28">
        <f>IF(ISNUMBER(SEARCH(Cruise!$E$5,D28)),MAX($C$1:C27)+1,0)</f>
        <v>27</v>
      </c>
      <c r="D28" t="s">
        <v>46</v>
      </c>
      <c r="F28" t="str">
        <f>IFERROR(VLOOKUP(ROWS($F$2:F28),$A$2:$B$71,2,0),"")</f>
        <v>Frankie McDaid</v>
      </c>
      <c r="G28" s="2"/>
      <c r="H28" s="2" t="str">
        <f>IFERROR(VLOOKUP(ROWS($H$2:H28),$C$2:$D$71,2,0),"")</f>
        <v>Frankie McDaid</v>
      </c>
      <c r="M28" s="1"/>
      <c r="N28" s="1"/>
    </row>
    <row r="29" spans="1:14" x14ac:dyDescent="0.25">
      <c r="A29">
        <f>IF(ISNUMBER(SEARCH(Cruise!$B$11,B29)),MAX($A$1:A28)+1,0)</f>
        <v>28</v>
      </c>
      <c r="B29" t="s">
        <v>23</v>
      </c>
      <c r="C29">
        <f>IF(ISNUMBER(SEARCH(Cruise!$E$5,D29)),MAX($C$1:C28)+1,0)</f>
        <v>28</v>
      </c>
      <c r="D29" t="s">
        <v>23</v>
      </c>
      <c r="F29" t="str">
        <f>IFERROR(VLOOKUP(ROWS($F$2:F29),$A$2:$B$71,2,0),"")</f>
        <v>Gerard Dougall</v>
      </c>
      <c r="G29" s="2"/>
      <c r="H29" s="2" t="str">
        <f>IFERROR(VLOOKUP(ROWS($H$2:H29),$C$2:$D$71,2,0),"")</f>
        <v>Gerard Dougall</v>
      </c>
      <c r="M29" s="1"/>
      <c r="N29" s="1"/>
    </row>
    <row r="30" spans="1:14" x14ac:dyDescent="0.25">
      <c r="A30">
        <f>IF(ISNUMBER(SEARCH(Cruise!$B$11,B30)),MAX($A$1:A29)+1,0)</f>
        <v>29</v>
      </c>
      <c r="B30" t="s">
        <v>28</v>
      </c>
      <c r="C30">
        <f>IF(ISNUMBER(SEARCH(Cruise!$E$5,D30)),MAX($C$1:C29)+1,0)</f>
        <v>29</v>
      </c>
      <c r="D30" t="s">
        <v>28</v>
      </c>
      <c r="F30" t="str">
        <f>IFERROR(VLOOKUP(ROWS($F$2:F30),$A$2:$B$71,2,0),"")</f>
        <v>Gerry Flannery</v>
      </c>
      <c r="G30" s="2"/>
      <c r="H30" s="2" t="str">
        <f>IFERROR(VLOOKUP(ROWS($H$2:H30),$C$2:$D$71,2,0),"")</f>
        <v>Gerry Flannery</v>
      </c>
      <c r="M30" s="1"/>
      <c r="N30" s="1"/>
    </row>
    <row r="31" spans="1:14" x14ac:dyDescent="0.25">
      <c r="A31">
        <f>IF(ISNUMBER(SEARCH(Cruise!$B$11,B31)),MAX($A$1:A30)+1,0)</f>
        <v>30</v>
      </c>
      <c r="B31" t="s">
        <v>36</v>
      </c>
      <c r="C31">
        <f>IF(ISNUMBER(SEARCH(Cruise!$E$5,D31)),MAX($C$1:C30)+1,0)</f>
        <v>30</v>
      </c>
      <c r="D31" t="s">
        <v>36</v>
      </c>
      <c r="F31" t="str">
        <f>IFERROR(VLOOKUP(ROWS($F$2:F31),$A$2:$B$71,2,0),"")</f>
        <v>Graham Johnston</v>
      </c>
      <c r="G31" s="2"/>
      <c r="H31" s="2" t="str">
        <f>IFERROR(VLOOKUP(ROWS($H$2:H31),$C$2:$D$71,2,0),"")</f>
        <v>Graham Johnston</v>
      </c>
      <c r="M31" s="1"/>
      <c r="N31" s="1"/>
    </row>
    <row r="32" spans="1:14" x14ac:dyDescent="0.25">
      <c r="A32">
        <f>IF(ISNUMBER(SEARCH(Cruise!$B$11,B32)),MAX($A$1:A31)+1,0)</f>
        <v>31</v>
      </c>
      <c r="B32" t="s">
        <v>50</v>
      </c>
      <c r="C32">
        <f>IF(ISNUMBER(SEARCH(Cruise!$E$5,D32)),MAX($C$1:C31)+1,0)</f>
        <v>31</v>
      </c>
      <c r="D32" t="s">
        <v>50</v>
      </c>
      <c r="F32" t="str">
        <f>IFERROR(VLOOKUP(ROWS($F$2:F32),$A$2:$B$71,2,0),"")</f>
        <v>Gráinne Ni Chonchuir</v>
      </c>
      <c r="G32" s="2"/>
      <c r="H32" s="2" t="str">
        <f>IFERROR(VLOOKUP(ROWS($H$2:H32),$C$2:$D$71,2,0),"")</f>
        <v>Gráinne Ni Chonchuir</v>
      </c>
      <c r="M32" s="1"/>
      <c r="N32" s="1"/>
    </row>
    <row r="33" spans="1:14" x14ac:dyDescent="0.25">
      <c r="A33">
        <f>IF(ISNUMBER(SEARCH(Cruise!$B$11,B33)),MAX($A$1:A32)+1,0)</f>
        <v>32</v>
      </c>
      <c r="B33" t="s">
        <v>57</v>
      </c>
      <c r="C33">
        <f>IF(ISNUMBER(SEARCH(Cruise!$E$5,D33)),MAX($C$1:C32)+1,0)</f>
        <v>32</v>
      </c>
      <c r="D33" t="s">
        <v>57</v>
      </c>
      <c r="F33" t="str">
        <f>IFERROR(VLOOKUP(ROWS($F$2:F33),$A$2:$B$71,2,0),"")</f>
        <v>Gráinne Ryan</v>
      </c>
      <c r="G33" s="2"/>
      <c r="H33" s="2" t="str">
        <f>IFERROR(VLOOKUP(ROWS($H$2:H33),$C$2:$D$71,2,0),"")</f>
        <v>Gráinne Ryan</v>
      </c>
      <c r="M33" s="1"/>
      <c r="N33" s="1"/>
    </row>
    <row r="34" spans="1:14" x14ac:dyDescent="0.25">
      <c r="A34">
        <f>IF(ISNUMBER(SEARCH(Cruise!$B$11,B34)),MAX($A$1:A33)+1,0)</f>
        <v>33</v>
      </c>
      <c r="B34" t="s">
        <v>45</v>
      </c>
      <c r="C34">
        <f>IF(ISNUMBER(SEARCH(Cruise!$E$5,D34)),MAX($C$1:C33)+1,0)</f>
        <v>33</v>
      </c>
      <c r="D34" t="s">
        <v>45</v>
      </c>
      <c r="F34" t="str">
        <f>IFERROR(VLOOKUP(ROWS($F$2:F34),$A$2:$B$71,2,0),"")</f>
        <v>Helen McCormick</v>
      </c>
      <c r="G34" s="2"/>
      <c r="H34" s="2" t="str">
        <f>IFERROR(VLOOKUP(ROWS($H$2:H34),$C$2:$D$71,2,0),"")</f>
        <v>Helen McCormick</v>
      </c>
      <c r="M34" s="1"/>
      <c r="N34" s="1"/>
    </row>
    <row r="35" spans="1:14" x14ac:dyDescent="0.25">
      <c r="A35">
        <f>IF(ISNUMBER(SEARCH(Cruise!$B$11,B35)),MAX($A$1:A34)+1,0)</f>
        <v>34</v>
      </c>
      <c r="B35" t="s">
        <v>34</v>
      </c>
      <c r="C35">
        <f>IF(ISNUMBER(SEARCH(Cruise!$E$5,D35)),MAX($C$1:C34)+1,0)</f>
        <v>34</v>
      </c>
      <c r="D35" t="s">
        <v>34</v>
      </c>
      <c r="F35" t="str">
        <f>IFERROR(VLOOKUP(ROWS($F$2:F35),$A$2:$B$71,2,0),"")</f>
        <v>Imelda Hehir</v>
      </c>
      <c r="G35" s="2"/>
      <c r="H35" s="2" t="str">
        <f>IFERROR(VLOOKUP(ROWS($H$2:H35),$C$2:$D$71,2,0),"")</f>
        <v>Imelda Hehir</v>
      </c>
      <c r="M35" s="1"/>
      <c r="N35" s="1"/>
    </row>
    <row r="36" spans="1:14" x14ac:dyDescent="0.25">
      <c r="A36">
        <f>IF(ISNUMBER(SEARCH(Cruise!$B$11,B36)),MAX($A$1:A35)+1,0)</f>
        <v>35</v>
      </c>
      <c r="B36" t="s">
        <v>42</v>
      </c>
      <c r="C36">
        <f>IF(ISNUMBER(SEARCH(Cruise!$E$5,D36)),MAX($C$1:C35)+1,0)</f>
        <v>35</v>
      </c>
      <c r="D36" t="s">
        <v>42</v>
      </c>
      <c r="F36" t="str">
        <f>IFERROR(VLOOKUP(ROWS($F$2:F36),$A$2:$B$71,2,0),"")</f>
        <v>Ivor Marsh</v>
      </c>
      <c r="G36" s="2"/>
      <c r="H36" s="2" t="str">
        <f>IFERROR(VLOOKUP(ROWS($H$2:H36),$C$2:$D$71,2,0),"")</f>
        <v>Ivor Marsh</v>
      </c>
      <c r="M36" s="1"/>
      <c r="N36" s="1"/>
    </row>
    <row r="37" spans="1:14" x14ac:dyDescent="0.25">
      <c r="A37">
        <f>IF(ISNUMBER(SEARCH(Cruise!$B$11,B37)),MAX($A$1:A36)+1,0)</f>
        <v>36</v>
      </c>
      <c r="B37" t="s">
        <v>17</v>
      </c>
      <c r="C37">
        <f>IF(ISNUMBER(SEARCH(Cruise!$E$5,D37)),MAX($C$1:C36)+1,0)</f>
        <v>36</v>
      </c>
      <c r="D37" t="s">
        <v>17</v>
      </c>
      <c r="F37" t="str">
        <f>IFERROR(VLOOKUP(ROWS($F$2:F37),$A$2:$B$71,2,0),"")</f>
        <v>Jason Clarke</v>
      </c>
      <c r="G37" s="2"/>
      <c r="H37" s="2" t="str">
        <f>IFERROR(VLOOKUP(ROWS($H$2:H37),$C$2:$D$71,2,0),"")</f>
        <v>Jason Clarke</v>
      </c>
      <c r="M37" s="1"/>
      <c r="N37" s="1"/>
    </row>
    <row r="38" spans="1:14" x14ac:dyDescent="0.25">
      <c r="A38">
        <f>IF(ISNUMBER(SEARCH(Cruise!$B$11,B38)),MAX($A$1:A37)+1,0)</f>
        <v>37</v>
      </c>
      <c r="B38" t="s">
        <v>24</v>
      </c>
      <c r="C38">
        <f>IF(ISNUMBER(SEARCH(Cruise!$E$5,D38)),MAX($C$1:C37)+1,0)</f>
        <v>37</v>
      </c>
      <c r="D38" t="s">
        <v>24</v>
      </c>
      <c r="F38" t="str">
        <f>IFERROR(VLOOKUP(ROWS($F$2:F38),$A$2:$B$71,2,0),"")</f>
        <v>Jennifer Doyle</v>
      </c>
      <c r="G38" s="2"/>
      <c r="H38" s="2" t="str">
        <f>IFERROR(VLOOKUP(ROWS($H$2:H38),$C$2:$D$71,2,0),"")</f>
        <v>Jennifer Doyle</v>
      </c>
      <c r="M38" s="1"/>
      <c r="N38" s="1"/>
    </row>
    <row r="39" spans="1:14" x14ac:dyDescent="0.25">
      <c r="A39">
        <f>IF(ISNUMBER(SEARCH(Cruise!$B$11,B39)),MAX($A$1:A38)+1,0)</f>
        <v>38</v>
      </c>
      <c r="B39" t="s">
        <v>7</v>
      </c>
      <c r="C39">
        <f>IF(ISNUMBER(SEARCH(Cruise!$E$5,D39)),MAX($C$1:C38)+1,0)</f>
        <v>38</v>
      </c>
      <c r="D39" t="s">
        <v>7</v>
      </c>
      <c r="F39" t="str">
        <f>IFERROR(VLOOKUP(ROWS($F$2:F39),$A$2:$B$71,2,0),"")</f>
        <v>Joan Hayes</v>
      </c>
      <c r="G39" s="2"/>
      <c r="H39" s="2" t="str">
        <f>IFERROR(VLOOKUP(ROWS($H$2:H39),$C$2:$D$71,2,0),"")</f>
        <v>Joan Hayes</v>
      </c>
      <c r="M39" s="1"/>
      <c r="N39" s="1"/>
    </row>
    <row r="40" spans="1:14" x14ac:dyDescent="0.25">
      <c r="A40">
        <f>IF(ISNUMBER(SEARCH(Cruise!$B$11,B40)),MAX($A$1:A39)+1,0)</f>
        <v>39</v>
      </c>
      <c r="B40" t="s">
        <v>22</v>
      </c>
      <c r="C40">
        <f>IF(ISNUMBER(SEARCH(Cruise!$E$5,D40)),MAX($C$1:C39)+1,0)</f>
        <v>39</v>
      </c>
      <c r="D40" t="s">
        <v>22</v>
      </c>
      <c r="F40" t="str">
        <f>IFERROR(VLOOKUP(ROWS($F$2:F40),$A$2:$B$71,2,0),"")</f>
        <v>John Cunningham</v>
      </c>
      <c r="G40" s="2"/>
      <c r="H40" s="2" t="str">
        <f>IFERROR(VLOOKUP(ROWS($H$2:H40),$C$2:$D$71,2,0),"")</f>
        <v>John Cunningham</v>
      </c>
      <c r="M40" s="1"/>
      <c r="N40" s="1"/>
    </row>
    <row r="41" spans="1:14" x14ac:dyDescent="0.25">
      <c r="A41">
        <f>IF(ISNUMBER(SEARCH(Cruise!$B$11,B41)),MAX($A$1:A40)+1,0)</f>
        <v>40</v>
      </c>
      <c r="B41" t="s">
        <v>33</v>
      </c>
      <c r="C41">
        <f>IF(ISNUMBER(SEARCH(Cruise!$E$5,D41)),MAX($C$1:C40)+1,0)</f>
        <v>40</v>
      </c>
      <c r="D41" t="s">
        <v>33</v>
      </c>
      <c r="F41" t="str">
        <f>IFERROR(VLOOKUP(ROWS($F$2:F41),$A$2:$B$71,2,0),"")</f>
        <v>John Harrington</v>
      </c>
      <c r="G41" s="2"/>
      <c r="H41" s="2" t="str">
        <f>IFERROR(VLOOKUP(ROWS($H$2:H41),$C$2:$D$71,2,0),"")</f>
        <v>John Harrington</v>
      </c>
      <c r="M41" s="1"/>
      <c r="N41" s="1"/>
    </row>
    <row r="42" spans="1:14" x14ac:dyDescent="0.25">
      <c r="A42">
        <f>IF(ISNUMBER(SEARCH(Cruise!$B$11,B42)),MAX($A$1:A41)+1,0)</f>
        <v>41</v>
      </c>
      <c r="B42" t="s">
        <v>63</v>
      </c>
      <c r="C42">
        <f>IF(ISNUMBER(SEARCH(Cruise!$E$5,D42)),MAX($C$1:C41)+1,0)</f>
        <v>41</v>
      </c>
      <c r="D42" t="s">
        <v>63</v>
      </c>
      <c r="F42" t="str">
        <f>IFERROR(VLOOKUP(ROWS($F$2:F42),$A$2:$B$71,2,0),"")</f>
        <v>José Vallejo</v>
      </c>
      <c r="G42" s="2"/>
      <c r="H42" s="2" t="str">
        <f>IFERROR(VLOOKUP(ROWS($H$2:H42),$C$2:$D$71,2,0),"")</f>
        <v>José Vallejo</v>
      </c>
      <c r="M42" s="1"/>
      <c r="N42" s="1"/>
    </row>
    <row r="43" spans="1:14" x14ac:dyDescent="0.25">
      <c r="A43">
        <f>IF(ISNUMBER(SEARCH(Cruise!$B$11,B43)),MAX($A$1:A42)+1,0)</f>
        <v>42</v>
      </c>
      <c r="B43" t="s">
        <v>55</v>
      </c>
      <c r="C43">
        <f>IF(ISNUMBER(SEARCH(Cruise!$E$5,D43)),MAX($C$1:C42)+1,0)</f>
        <v>42</v>
      </c>
      <c r="D43" t="s">
        <v>55</v>
      </c>
      <c r="F43" t="str">
        <f>IFERROR(VLOOKUP(ROWS($F$2:F43),$A$2:$B$71,2,0),"")</f>
        <v>Kevin O'Leary</v>
      </c>
      <c r="G43" s="2"/>
      <c r="H43" s="2" t="str">
        <f>IFERROR(VLOOKUP(ROWS($H$2:H43),$C$2:$D$71,2,0),"")</f>
        <v>Kevin O'Leary</v>
      </c>
      <c r="M43" s="1"/>
      <c r="N43" s="1"/>
    </row>
    <row r="44" spans="1:14" x14ac:dyDescent="0.25">
      <c r="A44">
        <f>IF(ISNUMBER(SEARCH(Cruise!$B$11,B44)),MAX($A$1:A43)+1,0)</f>
        <v>43</v>
      </c>
      <c r="B44" t="s">
        <v>44</v>
      </c>
      <c r="C44">
        <f>IF(ISNUMBER(SEARCH(Cruise!$E$5,D44)),MAX($C$1:C43)+1,0)</f>
        <v>43</v>
      </c>
      <c r="D44" t="s">
        <v>44</v>
      </c>
      <c r="F44" t="str">
        <f>IFERROR(VLOOKUP(ROWS($F$2:F44),$A$2:$B$71,2,0),"")</f>
        <v>Kieran McCann</v>
      </c>
      <c r="G44" s="2"/>
      <c r="H44" s="2" t="str">
        <f>IFERROR(VLOOKUP(ROWS($H$2:H44),$C$2:$D$71,2,0),"")</f>
        <v>Kieran McCann</v>
      </c>
      <c r="M44" s="1"/>
      <c r="N44" s="1"/>
    </row>
    <row r="45" spans="1:14" x14ac:dyDescent="0.25">
      <c r="A45">
        <f>IF(ISNUMBER(SEARCH(Cruise!$B$11,B45)),MAX($A$1:A44)+1,0)</f>
        <v>44</v>
      </c>
      <c r="B45" t="s">
        <v>14</v>
      </c>
      <c r="C45">
        <f>IF(ISNUMBER(SEARCH(Cruise!$E$5,D45)),MAX($C$1:C44)+1,0)</f>
        <v>44</v>
      </c>
      <c r="D45" t="s">
        <v>14</v>
      </c>
      <c r="F45" t="str">
        <f>IFERROR(VLOOKUP(ROWS($F$2:F45),$A$2:$B$71,2,0),"")</f>
        <v>Macdara Breathnach</v>
      </c>
      <c r="G45" s="2"/>
      <c r="H45" s="2" t="str">
        <f>IFERROR(VLOOKUP(ROWS($H$2:H45),$C$2:$D$71,2,0),"")</f>
        <v>Macdara Breathnach</v>
      </c>
      <c r="M45" s="1"/>
      <c r="N45" s="1"/>
    </row>
    <row r="46" spans="1:14" x14ac:dyDescent="0.25">
      <c r="A46">
        <f>IF(ISNUMBER(SEARCH(Cruise!$B$11,B46)),MAX($A$1:A45)+1,0)</f>
        <v>45</v>
      </c>
      <c r="B46" t="s">
        <v>52</v>
      </c>
      <c r="C46">
        <f>IF(ISNUMBER(SEARCH(Cruise!$E$5,D46)),MAX($C$1:C45)+1,0)</f>
        <v>45</v>
      </c>
      <c r="D46" t="s">
        <v>52</v>
      </c>
      <c r="F46" t="str">
        <f>IFERROR(VLOOKUP(ROWS($F$2:F46),$A$2:$B$71,2,0),"")</f>
        <v>Macdara O'Cuaig</v>
      </c>
      <c r="G46" s="2"/>
      <c r="H46" s="2" t="str">
        <f>IFERROR(VLOOKUP(ROWS($H$2:H46),$C$2:$D$71,2,0),"")</f>
        <v>Macdara O'Cuaig</v>
      </c>
      <c r="M46" s="1"/>
      <c r="N46" s="1"/>
    </row>
    <row r="47" spans="1:14" x14ac:dyDescent="0.25">
      <c r="A47">
        <f>IF(ISNUMBER(SEARCH(Cruise!$B$11,B47)),MAX($A$1:A46)+1,0)</f>
        <v>46</v>
      </c>
      <c r="B47" t="s">
        <v>62</v>
      </c>
      <c r="C47">
        <f>IF(ISNUMBER(SEARCH(Cruise!$E$5,D47)),MAX($C$1:C46)+1,0)</f>
        <v>46</v>
      </c>
      <c r="D47" t="s">
        <v>62</v>
      </c>
      <c r="F47" t="str">
        <f>IFERROR(VLOOKUP(ROWS($F$2:F47),$A$2:$B$71,2,0),"")</f>
        <v>Mairéad Sullivan</v>
      </c>
      <c r="G47" s="2"/>
      <c r="H47" s="2" t="str">
        <f>IFERROR(VLOOKUP(ROWS($H$2:H47),$C$2:$D$71,2,0),"")</f>
        <v>Mairéad Sullivan</v>
      </c>
      <c r="M47" s="1"/>
      <c r="N47" s="1"/>
    </row>
    <row r="48" spans="1:14" x14ac:dyDescent="0.25">
      <c r="A48">
        <f>IF(ISNUMBER(SEARCH(Cruise!$B$11,B48)),MAX($A$1:A47)+1,0)</f>
        <v>47</v>
      </c>
      <c r="B48" t="s">
        <v>13</v>
      </c>
      <c r="C48">
        <f>IF(ISNUMBER(SEARCH(Cruise!$E$5,D48)),MAX($C$1:C47)+1,0)</f>
        <v>47</v>
      </c>
      <c r="D48" t="s">
        <v>13</v>
      </c>
      <c r="F48" t="str">
        <f>IFERROR(VLOOKUP(ROWS($F$2:F48),$A$2:$B$71,2,0),"")</f>
        <v>Marcin Blaszkowski</v>
      </c>
      <c r="G48" s="2"/>
      <c r="H48" s="2" t="str">
        <f>IFERROR(VLOOKUP(ROWS($H$2:H48),$C$2:$D$71,2,0),"")</f>
        <v>Marcin Blaszkowski</v>
      </c>
      <c r="M48" s="1"/>
      <c r="N48" s="1"/>
    </row>
    <row r="49" spans="1:14" x14ac:dyDescent="0.25">
      <c r="A49">
        <f>IF(ISNUMBER(SEARCH(Cruise!$B$11,B49)),MAX($A$1:A48)+1,0)</f>
        <v>48</v>
      </c>
      <c r="B49" t="s">
        <v>19</v>
      </c>
      <c r="C49">
        <f>IF(ISNUMBER(SEARCH(Cruise!$E$5,D49)),MAX($C$1:C48)+1,0)</f>
        <v>48</v>
      </c>
      <c r="D49" t="s">
        <v>19</v>
      </c>
      <c r="F49" t="str">
        <f>IFERROR(VLOOKUP(ROWS($F$2:F49),$A$2:$B$71,2,0),"")</f>
        <v>Maurice Clarke</v>
      </c>
      <c r="G49" s="2"/>
      <c r="H49" s="2" t="str">
        <f>IFERROR(VLOOKUP(ROWS($H$2:H49),$C$2:$D$71,2,0),"")</f>
        <v>Maurice Clarke</v>
      </c>
      <c r="M49" s="1"/>
      <c r="N49" s="1"/>
    </row>
    <row r="50" spans="1:14" x14ac:dyDescent="0.25">
      <c r="A50">
        <f>IF(ISNUMBER(SEARCH(Cruise!$B$11,B50)),MAX($A$1:A49)+1,0)</f>
        <v>49</v>
      </c>
      <c r="B50" t="s">
        <v>43</v>
      </c>
      <c r="C50">
        <f>IF(ISNUMBER(SEARCH(Cruise!$E$5,D50)),MAX($C$1:C49)+1,0)</f>
        <v>49</v>
      </c>
      <c r="D50" t="s">
        <v>43</v>
      </c>
      <c r="F50" t="str">
        <f>IFERROR(VLOOKUP(ROWS($F$2:F50),$A$2:$B$71,2,0),"")</f>
        <v>Michael McAuliffe</v>
      </c>
      <c r="G50" s="2"/>
      <c r="H50" s="2" t="str">
        <f>IFERROR(VLOOKUP(ROWS($H$2:H50),$C$2:$D$71,2,0),"")</f>
        <v>Michael McAuliffe</v>
      </c>
      <c r="M50" s="1"/>
      <c r="N50" s="1"/>
    </row>
    <row r="51" spans="1:14" x14ac:dyDescent="0.25">
      <c r="A51">
        <f>IF(ISNUMBER(SEARCH(Cruise!$B$11,B51)),MAX($A$1:A50)+1,0)</f>
        <v>50</v>
      </c>
      <c r="B51" t="s">
        <v>20</v>
      </c>
      <c r="C51">
        <f>IF(ISNUMBER(SEARCH(Cruise!$E$5,D51)),MAX($C$1:C50)+1,0)</f>
        <v>50</v>
      </c>
      <c r="D51" t="s">
        <v>20</v>
      </c>
      <c r="F51" t="str">
        <f>IFERROR(VLOOKUP(ROWS($F$2:F51),$A$2:$B$71,2,0),"")</f>
        <v>Monica Connick</v>
      </c>
      <c r="G51" s="2"/>
      <c r="H51" s="2" t="str">
        <f>IFERROR(VLOOKUP(ROWS($H$2:H51),$C$2:$D$71,2,0),"")</f>
        <v>Monica Connick</v>
      </c>
      <c r="M51" s="1"/>
      <c r="N51" s="1"/>
    </row>
    <row r="52" spans="1:14" x14ac:dyDescent="0.25">
      <c r="A52">
        <f>IF(ISNUMBER(SEARCH(Cruise!$B$11,B52)),MAX($A$1:A51)+1,0)</f>
        <v>51</v>
      </c>
      <c r="B52" t="s">
        <v>6</v>
      </c>
      <c r="C52">
        <f>IF(ISNUMBER(SEARCH(Cruise!$E$5,D52)),MAX($C$1:C51)+1,0)</f>
        <v>51</v>
      </c>
      <c r="D52" t="s">
        <v>6</v>
      </c>
      <c r="F52" t="str">
        <f>IFERROR(VLOOKUP(ROWS($F$2:F52),$A$2:$B$71,2,0),"")</f>
        <v>Nathan Treacher</v>
      </c>
      <c r="G52" s="2"/>
      <c r="H52" s="2" t="str">
        <f>IFERROR(VLOOKUP(ROWS($H$2:H52),$C$2:$D$71,2,0),"")</f>
        <v>Nathan Treacher</v>
      </c>
      <c r="M52" s="1"/>
      <c r="N52" s="1"/>
    </row>
    <row r="53" spans="1:14" x14ac:dyDescent="0.25">
      <c r="A53">
        <f>IF(ISNUMBER(SEARCH(Cruise!$B$11,B53)),MAX($A$1:A52)+1,0)</f>
        <v>52</v>
      </c>
      <c r="B53" t="s">
        <v>59</v>
      </c>
      <c r="C53">
        <f>IF(ISNUMBER(SEARCH(Cruise!$E$5,D53)),MAX($C$1:C52)+1,0)</f>
        <v>52</v>
      </c>
      <c r="D53" t="s">
        <v>59</v>
      </c>
      <c r="F53" t="str">
        <f>IFERROR(VLOOKUP(ROWS($F$2:F53),$A$2:$B$71,2,0),"")</f>
        <v>Niamh Slattery</v>
      </c>
      <c r="G53" s="2"/>
      <c r="H53" s="2" t="str">
        <f>IFERROR(VLOOKUP(ROWS($H$2:H53),$C$2:$D$71,2,0),"")</f>
        <v>Niamh Slattery</v>
      </c>
      <c r="M53" s="1"/>
      <c r="N53" s="1"/>
    </row>
    <row r="54" spans="1:14" x14ac:dyDescent="0.25">
      <c r="A54">
        <f>IF(ISNUMBER(SEARCH(Cruise!$B$11,B54)),MAX($A$1:A53)+1,0)</f>
        <v>53</v>
      </c>
      <c r="B54" t="s">
        <v>30</v>
      </c>
      <c r="C54">
        <f>IF(ISNUMBER(SEARCH(Cruise!$E$5,D54)),MAX($C$1:C53)+1,0)</f>
        <v>53</v>
      </c>
      <c r="D54" t="s">
        <v>30</v>
      </c>
      <c r="F54" t="str">
        <f>IFERROR(VLOOKUP(ROWS($F$2:F54),$A$2:$B$71,2,0),"")</f>
        <v>Nigel Griffen</v>
      </c>
      <c r="G54" s="2"/>
      <c r="H54" s="2" t="str">
        <f>IFERROR(VLOOKUP(ROWS($H$2:H54),$C$2:$D$71,2,0),"")</f>
        <v>Nigel Griffen</v>
      </c>
      <c r="M54" s="1"/>
      <c r="N54" s="1"/>
    </row>
    <row r="55" spans="1:14" x14ac:dyDescent="0.25">
      <c r="A55">
        <f>IF(ISNUMBER(SEARCH(Cruise!$B$11,B55)),MAX($A$1:A54)+1,0)</f>
        <v>54</v>
      </c>
      <c r="B55" t="s">
        <v>31</v>
      </c>
      <c r="C55">
        <f>IF(ISNUMBER(SEARCH(Cruise!$E$5,D55)),MAX($C$1:C54)+1,0)</f>
        <v>54</v>
      </c>
      <c r="D55" t="s">
        <v>31</v>
      </c>
      <c r="F55" t="str">
        <f>IFERROR(VLOOKUP(ROWS($F$2:F55),$A$2:$B$71,2,0),"")</f>
        <v>Orla Hanniffy</v>
      </c>
      <c r="G55" s="2"/>
      <c r="H55" s="2" t="str">
        <f>IFERROR(VLOOKUP(ROWS($H$2:H55),$C$2:$D$71,2,0),"")</f>
        <v>Orla Hanniffy</v>
      </c>
      <c r="M55" s="1"/>
      <c r="N55" s="1"/>
    </row>
    <row r="56" spans="1:14" x14ac:dyDescent="0.25">
      <c r="A56">
        <f>IF(ISNUMBER(SEARCH(Cruise!$B$11,B56)),MAX($A$1:A55)+1,0)</f>
        <v>55</v>
      </c>
      <c r="B56" t="s">
        <v>21</v>
      </c>
      <c r="C56">
        <f>IF(ISNUMBER(SEARCH(Cruise!$E$5,D56)),MAX($C$1:C55)+1,0)</f>
        <v>55</v>
      </c>
      <c r="D56" t="s">
        <v>21</v>
      </c>
      <c r="F56" t="str">
        <f>IFERROR(VLOOKUP(ROWS($F$2:F56),$A$2:$B$71,2,0),"")</f>
        <v>Paul Connolly</v>
      </c>
      <c r="G56" s="2"/>
      <c r="H56" s="2" t="str">
        <f>IFERROR(VLOOKUP(ROWS($H$2:H56),$C$2:$D$71,2,0),"")</f>
        <v>Paul Connolly</v>
      </c>
      <c r="M56" s="1"/>
      <c r="N56" s="1"/>
    </row>
    <row r="57" spans="1:14" x14ac:dyDescent="0.25">
      <c r="A57">
        <f>IF(ISNUMBER(SEARCH(Cruise!$B$11,B57)),MAX($A$1:A56)+1,0)</f>
        <v>56</v>
      </c>
      <c r="B57" t="s">
        <v>16</v>
      </c>
      <c r="C57">
        <f>IF(ISNUMBER(SEARCH(Cruise!$E$5,D57)),MAX($C$1:C56)+1,0)</f>
        <v>56</v>
      </c>
      <c r="D57" t="s">
        <v>16</v>
      </c>
      <c r="F57" t="str">
        <f>IFERROR(VLOOKUP(ROWS($F$2:F57),$A$2:$B$71,2,0),"")</f>
        <v>Robert Bunn</v>
      </c>
      <c r="G57" s="2"/>
      <c r="H57" s="2" t="str">
        <f>IFERROR(VLOOKUP(ROWS($H$2:H57),$C$2:$D$71,2,0),"")</f>
        <v>Robert Bunn</v>
      </c>
      <c r="M57" s="1"/>
      <c r="N57" s="1"/>
    </row>
    <row r="58" spans="1:14" x14ac:dyDescent="0.25">
      <c r="A58">
        <f>IF(ISNUMBER(SEARCH(Cruise!$B$11,B58)),MAX($A$1:A57)+1,0)</f>
        <v>57</v>
      </c>
      <c r="B58" t="s">
        <v>15</v>
      </c>
      <c r="C58">
        <f>IF(ISNUMBER(SEARCH(Cruise!$E$5,D58)),MAX($C$1:C57)+1,0)</f>
        <v>57</v>
      </c>
      <c r="D58" t="s">
        <v>15</v>
      </c>
      <c r="F58" t="str">
        <f>IFERROR(VLOOKUP(ROWS($F$2:F58),$A$2:$B$71,2,0),"")</f>
        <v>Ronan Browne</v>
      </c>
      <c r="G58" s="2"/>
      <c r="H58" s="2" t="str">
        <f>IFERROR(VLOOKUP(ROWS($H$2:H58),$C$2:$D$71,2,0),"")</f>
        <v>Ronan Browne</v>
      </c>
      <c r="M58" s="1"/>
      <c r="N58" s="1"/>
    </row>
    <row r="59" spans="1:14" x14ac:dyDescent="0.25">
      <c r="A59">
        <f>IF(ISNUMBER(SEARCH(Cruise!$B$11,B59)),MAX($A$1:A58)+1,0)</f>
        <v>58</v>
      </c>
      <c r="B59" t="s">
        <v>58</v>
      </c>
      <c r="C59">
        <f>IF(ISNUMBER(SEARCH(Cruise!$E$5,D59)),MAX($C$1:C58)+1,0)</f>
        <v>58</v>
      </c>
      <c r="D59" t="s">
        <v>58</v>
      </c>
      <c r="F59" t="str">
        <f>IFERROR(VLOOKUP(ROWS($F$2:F59),$A$2:$B$71,2,0),"")</f>
        <v>Ronan Sheehy</v>
      </c>
      <c r="G59" s="2"/>
      <c r="H59" s="2" t="str">
        <f>IFERROR(VLOOKUP(ROWS($H$2:H59),$C$2:$D$71,2,0),"")</f>
        <v>Ronan Sheehy</v>
      </c>
      <c r="M59" s="1"/>
      <c r="N59" s="1"/>
    </row>
    <row r="60" spans="1:14" x14ac:dyDescent="0.25">
      <c r="A60">
        <f>IF(ISNUMBER(SEARCH(Cruise!$B$11,B60)),MAX($A$1:A59)+1,0)</f>
        <v>59</v>
      </c>
      <c r="B60" t="s">
        <v>27</v>
      </c>
      <c r="C60">
        <f>IF(ISNUMBER(SEARCH(Cruise!$E$5,D60)),MAX($C$1:C59)+1,0)</f>
        <v>59</v>
      </c>
      <c r="D60" t="s">
        <v>27</v>
      </c>
      <c r="F60" t="str">
        <f>IFERROR(VLOOKUP(ROWS($F$2:F60),$A$2:$B$71,2,0),"")</f>
        <v>Ross Fitzgerald</v>
      </c>
      <c r="G60" s="2"/>
      <c r="H60" s="2" t="str">
        <f>IFERROR(VLOOKUP(ROWS($H$2:H60),$C$2:$D$71,2,0),"")</f>
        <v>Ross Fitzgerald</v>
      </c>
      <c r="M60" s="1"/>
      <c r="N60" s="1"/>
    </row>
    <row r="61" spans="1:14" x14ac:dyDescent="0.25">
      <c r="A61">
        <f>IF(ISNUMBER(SEARCH(Cruise!$B$11,B61)),MAX($A$1:A60)+1,0)</f>
        <v>60</v>
      </c>
      <c r="B61" t="s">
        <v>18</v>
      </c>
      <c r="C61">
        <f>IF(ISNUMBER(SEARCH(Cruise!$E$5,D61)),MAX($C$1:C60)+1,0)</f>
        <v>60</v>
      </c>
      <c r="D61" t="s">
        <v>18</v>
      </c>
      <c r="F61" t="str">
        <f>IFERROR(VLOOKUP(ROWS($F$2:F61),$A$2:$B$71,2,0),"")</f>
        <v>Sarah Clarke</v>
      </c>
      <c r="G61" s="2"/>
      <c r="H61" s="2" t="str">
        <f>IFERROR(VLOOKUP(ROWS($H$2:H61),$C$2:$D$71,2,0),"")</f>
        <v>Sarah Clarke</v>
      </c>
      <c r="M61" s="1"/>
      <c r="N61" s="1"/>
    </row>
    <row r="62" spans="1:14" x14ac:dyDescent="0.25">
      <c r="A62">
        <f>IF(ISNUMBER(SEARCH(Cruise!$B$11,B62)),MAX($A$1:A61)+1,0)</f>
        <v>61</v>
      </c>
      <c r="B62" t="s">
        <v>48</v>
      </c>
      <c r="C62">
        <f>IF(ISNUMBER(SEARCH(Cruise!$E$5,D62)),MAX($C$1:C61)+1,0)</f>
        <v>61</v>
      </c>
      <c r="D62" t="s">
        <v>48</v>
      </c>
      <c r="F62" t="str">
        <f>IFERROR(VLOOKUP(ROWS($F$2:F62),$A$2:$B$71,2,0),"")</f>
        <v>Sara-Jane Moore</v>
      </c>
      <c r="G62" s="2"/>
      <c r="H62" s="2" t="str">
        <f>IFERROR(VLOOKUP(ROWS($H$2:H62),$C$2:$D$71,2,0),"")</f>
        <v>Sara-Jane Moore</v>
      </c>
      <c r="M62" s="1"/>
      <c r="N62" s="1"/>
    </row>
    <row r="63" spans="1:14" x14ac:dyDescent="0.25">
      <c r="A63">
        <f>IF(ISNUMBER(SEARCH(Cruise!$B$11,B63)),MAX($A$1:A62)+1,0)</f>
        <v>62</v>
      </c>
      <c r="B63" t="s">
        <v>9</v>
      </c>
      <c r="C63">
        <f>IF(ISNUMBER(SEARCH(Cruise!$E$5,D63)),MAX($C$1:C62)+1,0)</f>
        <v>62</v>
      </c>
      <c r="D63" t="s">
        <v>9</v>
      </c>
      <c r="F63" t="str">
        <f>IFERROR(VLOOKUP(ROWS($F$2:F63),$A$2:$B$71,2,0),"")</f>
        <v>Sean Hackett</v>
      </c>
      <c r="G63" s="2"/>
      <c r="H63" s="2" t="str">
        <f>IFERROR(VLOOKUP(ROWS($H$2:H63),$C$2:$D$71,2,0),"")</f>
        <v>Sean Hackett</v>
      </c>
      <c r="M63" s="1"/>
      <c r="N63" s="1"/>
    </row>
    <row r="64" spans="1:14" x14ac:dyDescent="0.25">
      <c r="A64">
        <f>IF(ISNUMBER(SEARCH(Cruise!$B$11,B64)),MAX($A$1:A63)+1,0)</f>
        <v>63</v>
      </c>
      <c r="B64" t="s">
        <v>51</v>
      </c>
      <c r="C64">
        <f>IF(ISNUMBER(SEARCH(Cruise!$E$5,D64)),MAX($C$1:C63)+1,0)</f>
        <v>63</v>
      </c>
      <c r="D64" t="s">
        <v>51</v>
      </c>
      <c r="F64" t="str">
        <f>IFERROR(VLOOKUP(ROWS($F$2:F64),$A$2:$B$71,2,0),"")</f>
        <v>Sean O'Connor</v>
      </c>
      <c r="G64" s="2"/>
      <c r="H64" s="2" t="str">
        <f>IFERROR(VLOOKUP(ROWS($H$2:H64),$C$2:$D$71,2,0),"")</f>
        <v>Sean O'Connor</v>
      </c>
      <c r="M64" s="1"/>
      <c r="N64" s="1"/>
    </row>
    <row r="65" spans="1:14" x14ac:dyDescent="0.25">
      <c r="A65">
        <f>IF(ISNUMBER(SEARCH(Cruise!$B$11,B65)),MAX($A$1:A64)+1,0)</f>
        <v>64</v>
      </c>
      <c r="B65" t="s">
        <v>35</v>
      </c>
      <c r="C65">
        <f>IF(ISNUMBER(SEARCH(Cruise!$E$5,D65)),MAX($C$1:C64)+1,0)</f>
        <v>64</v>
      </c>
      <c r="D65" t="s">
        <v>35</v>
      </c>
      <c r="F65" t="str">
        <f>IFERROR(VLOOKUP(ROWS($F$2:F65),$A$2:$B$71,2,0),"")</f>
        <v>Selene Hoey</v>
      </c>
      <c r="G65" s="2"/>
      <c r="H65" s="2" t="str">
        <f>IFERROR(VLOOKUP(ROWS($H$2:H65),$C$2:$D$71,2,0),"")</f>
        <v>Selene Hoey</v>
      </c>
      <c r="M65" s="1"/>
      <c r="N65" s="1"/>
    </row>
    <row r="66" spans="1:14" x14ac:dyDescent="0.25">
      <c r="A66">
        <f>IF(ISNUMBER(SEARCH(Cruise!$B$11,B66)),MAX($A$1:A65)+1,0)</f>
        <v>65</v>
      </c>
      <c r="B66" t="s">
        <v>12</v>
      </c>
      <c r="C66">
        <f>IF(ISNUMBER(SEARCH(Cruise!$E$5,D66)),MAX($C$1:C65)+1,0)</f>
        <v>65</v>
      </c>
      <c r="D66" t="s">
        <v>12</v>
      </c>
      <c r="F66" t="str">
        <f>IFERROR(VLOOKUP(ROWS($F$2:F66),$A$2:$B$71,2,0),"")</f>
        <v>Susan Beattie</v>
      </c>
      <c r="G66" s="2"/>
      <c r="H66" s="2" t="str">
        <f>IFERROR(VLOOKUP(ROWS($H$2:H66),$C$2:$D$71,2,0),"")</f>
        <v>Susan Beattie</v>
      </c>
      <c r="M66" s="1"/>
      <c r="N66" s="1"/>
    </row>
    <row r="67" spans="1:14" x14ac:dyDescent="0.25">
      <c r="A67">
        <f>IF(ISNUMBER(SEARCH(Cruise!$B$11,B67)),MAX($A$1:A66)+1,0)</f>
        <v>66</v>
      </c>
      <c r="B67" t="s">
        <v>10</v>
      </c>
      <c r="C67">
        <f>IF(ISNUMBER(SEARCH(Cruise!$E$5,D67)),MAX($C$1:C66)+1,0)</f>
        <v>66</v>
      </c>
      <c r="D67" t="s">
        <v>10</v>
      </c>
      <c r="F67" t="str">
        <f>IFERROR(VLOOKUP(ROWS($F$2:F67),$A$2:$B$71,2,0),"")</f>
        <v>Susan Hegarty</v>
      </c>
      <c r="G67" s="2"/>
      <c r="H67" s="2" t="str">
        <f>IFERROR(VLOOKUP(ROWS($H$2:H67),$C$2:$D$71,2,0),"")</f>
        <v>Susan Hegarty</v>
      </c>
      <c r="M67" s="1"/>
      <c r="N67" s="1"/>
    </row>
    <row r="68" spans="1:14" x14ac:dyDescent="0.25">
      <c r="A68">
        <f>IF(ISNUMBER(SEARCH(Cruise!$B$11,B68)),MAX($A$1:A67)+1,0)</f>
        <v>67</v>
      </c>
      <c r="B68" t="s">
        <v>56</v>
      </c>
      <c r="C68">
        <f>IF(ISNUMBER(SEARCH(Cruise!$E$5,D68)),MAX($C$1:C67)+1,0)</f>
        <v>67</v>
      </c>
      <c r="D68" t="s">
        <v>56</v>
      </c>
      <c r="F68" t="str">
        <f>IFERROR(VLOOKUP(ROWS($F$2:F68),$A$2:$B$71,2,0),"")</f>
        <v>Tobi Rapp</v>
      </c>
      <c r="G68" s="2"/>
      <c r="H68" s="2" t="str">
        <f>IFERROR(VLOOKUP(ROWS($H$2:H68),$C$2:$D$71,2,0),"")</f>
        <v>Tobi Rapp</v>
      </c>
      <c r="M68" s="1"/>
      <c r="N68" s="1"/>
    </row>
    <row r="69" spans="1:14" x14ac:dyDescent="0.25">
      <c r="A69">
        <f>IF(ISNUMBER(SEARCH(Cruise!$B$11,B69)),MAX($A$1:A68)+1,0)</f>
        <v>68</v>
      </c>
      <c r="B69" t="s">
        <v>60</v>
      </c>
      <c r="C69">
        <f>IF(ISNUMBER(SEARCH(Cruise!$E$5,D69)),MAX($C$1:C68)+1,0)</f>
        <v>68</v>
      </c>
      <c r="D69" t="s">
        <v>60</v>
      </c>
      <c r="F69" t="str">
        <f>IFERROR(VLOOKUP(ROWS($F$2:F69),$A$2:$B$71,2,0),"")</f>
        <v>Turloch Smith</v>
      </c>
      <c r="G69" s="2"/>
      <c r="H69" s="2" t="str">
        <f>IFERROR(VLOOKUP(ROWS($H$2:H69),$C$2:$D$71,2,0),"")</f>
        <v>Turloch Smith</v>
      </c>
      <c r="M69" s="1"/>
      <c r="N69" s="1"/>
    </row>
    <row r="70" spans="1:14" x14ac:dyDescent="0.25">
      <c r="A70">
        <f>IF(ISNUMBER(SEARCH(Cruise!$B$11,B70)),MAX($A$1:A69)+1,0)</f>
        <v>69</v>
      </c>
      <c r="B70" t="s">
        <v>67</v>
      </c>
      <c r="C70">
        <f>IF(ISNUMBER(SEARCH(Cruise!$E$5,D70)),MAX($C$1:C69)+1,0)</f>
        <v>69</v>
      </c>
      <c r="D70" t="s">
        <v>67</v>
      </c>
      <c r="F70" t="str">
        <f>IFERROR(VLOOKUP(ROWS($F$2:F70),$A$2:$B$71,2,0),"")</f>
        <v>Unknown</v>
      </c>
      <c r="G70" s="2"/>
      <c r="H70" s="2" t="str">
        <f>IFERROR(VLOOKUP(ROWS($H$2:H70),$C$2:$D$71,2,0),"")</f>
        <v>Unknown</v>
      </c>
      <c r="M70" s="1"/>
      <c r="N70" s="1"/>
    </row>
    <row r="71" spans="1:14" x14ac:dyDescent="0.25">
      <c r="A71">
        <f>IF(ISNUMBER(SEARCH(Cruise!$B$11,B71)),MAX($A$1:A70)+1,0)</f>
        <v>70</v>
      </c>
      <c r="B71" t="s">
        <v>5</v>
      </c>
      <c r="C71">
        <f>IF(ISNUMBER(SEARCH(Cruise!$E$5,D71)),MAX($C$1:C70)+1,0)</f>
        <v>70</v>
      </c>
      <c r="D71" t="s">
        <v>5</v>
      </c>
      <c r="F71" t="str">
        <f>IFERROR(VLOOKUP(ROWS($F$2:F71),$A$2:$B$71,2,0),"")</f>
        <v>Usna Keating</v>
      </c>
      <c r="G71" s="2"/>
      <c r="H71" s="2" t="str">
        <f>IFERROR(VLOOKUP(ROWS($H$2:H71),$C$2:$D$71,2,0),"")</f>
        <v>Usna Keating</v>
      </c>
      <c r="M71" s="1"/>
      <c r="N71" s="1"/>
    </row>
    <row r="72" spans="1:14" x14ac:dyDescent="0.25">
      <c r="G72" s="2"/>
      <c r="H72" s="2"/>
      <c r="M72" s="1"/>
      <c r="N72" s="1"/>
    </row>
    <row r="73" spans="1:14" x14ac:dyDescent="0.25">
      <c r="G73" s="2"/>
      <c r="H73" s="2"/>
      <c r="M73" s="1"/>
      <c r="N73" s="1"/>
    </row>
    <row r="74" spans="1:14" x14ac:dyDescent="0.25">
      <c r="G74" s="2"/>
      <c r="H74" s="2"/>
      <c r="M74" s="1"/>
      <c r="N74" s="1"/>
    </row>
    <row r="75" spans="1:14" x14ac:dyDescent="0.25">
      <c r="G75" s="2"/>
      <c r="H75" s="2"/>
      <c r="M75" s="1"/>
      <c r="N75" s="1"/>
    </row>
    <row r="76" spans="1:14" x14ac:dyDescent="0.25">
      <c r="G76" s="2"/>
      <c r="H76" s="2"/>
      <c r="M76" s="1"/>
      <c r="N76" s="1"/>
    </row>
    <row r="77" spans="1:14" x14ac:dyDescent="0.25">
      <c r="G77" s="2"/>
      <c r="H77" s="2"/>
      <c r="M77" s="1"/>
      <c r="N77" s="1"/>
    </row>
    <row r="78" spans="1:14" x14ac:dyDescent="0.25">
      <c r="G78" s="2"/>
      <c r="H78" s="2"/>
      <c r="M78" s="1"/>
      <c r="N78" s="1"/>
    </row>
    <row r="79" spans="1:14" x14ac:dyDescent="0.25">
      <c r="G79" s="2"/>
      <c r="H79" s="2"/>
      <c r="M79" s="1"/>
      <c r="N79" s="1"/>
    </row>
    <row r="80" spans="1:14" x14ac:dyDescent="0.25">
      <c r="G80" s="2"/>
      <c r="H80" s="2"/>
      <c r="M80" s="1"/>
      <c r="N80" s="1"/>
    </row>
    <row r="81" spans="7:14" x14ac:dyDescent="0.25">
      <c r="G81" s="2"/>
      <c r="H81" s="2"/>
      <c r="M81" s="1"/>
      <c r="N81" s="1"/>
    </row>
    <row r="82" spans="7:14" x14ac:dyDescent="0.25">
      <c r="G82" s="2"/>
      <c r="H82" s="2"/>
      <c r="M82" s="1"/>
      <c r="N82" s="1"/>
    </row>
    <row r="83" spans="7:14" x14ac:dyDescent="0.25">
      <c r="G83" s="2"/>
      <c r="H83" s="2"/>
      <c r="M83" s="1"/>
      <c r="N83" s="1"/>
    </row>
    <row r="84" spans="7:14" x14ac:dyDescent="0.25">
      <c r="G84" s="2"/>
      <c r="H84" s="2"/>
      <c r="M84" s="1"/>
      <c r="N84" s="1"/>
    </row>
    <row r="85" spans="7:14" x14ac:dyDescent="0.25">
      <c r="G85" s="2"/>
      <c r="H85" s="2"/>
      <c r="M85" s="1"/>
      <c r="N85" s="1"/>
    </row>
    <row r="86" spans="7:14" x14ac:dyDescent="0.25">
      <c r="G86" s="2"/>
      <c r="H86" s="2"/>
      <c r="M86" s="1"/>
      <c r="N86" s="1"/>
    </row>
    <row r="87" spans="7:14" x14ac:dyDescent="0.25">
      <c r="G87" s="2"/>
      <c r="H87" s="2"/>
      <c r="M87" s="1"/>
      <c r="N87" s="1"/>
    </row>
    <row r="88" spans="7:14" x14ac:dyDescent="0.25">
      <c r="G88" s="2"/>
      <c r="H88" s="2"/>
      <c r="M88" s="1"/>
      <c r="N88" s="1"/>
    </row>
    <row r="89" spans="7:14" x14ac:dyDescent="0.25">
      <c r="G89" s="2"/>
      <c r="H89" s="2"/>
      <c r="M89" s="1"/>
      <c r="N89" s="1"/>
    </row>
    <row r="90" spans="7:14" x14ac:dyDescent="0.25">
      <c r="G90" s="2"/>
      <c r="H90" s="2"/>
      <c r="M90" s="1"/>
      <c r="N90" s="1"/>
    </row>
    <row r="91" spans="7:14" x14ac:dyDescent="0.25">
      <c r="G91" s="2"/>
      <c r="H91" s="2"/>
      <c r="M91" s="1"/>
      <c r="N91" s="1"/>
    </row>
    <row r="92" spans="7:14" x14ac:dyDescent="0.25">
      <c r="G92" s="2"/>
      <c r="H92" s="2"/>
      <c r="M92" s="1"/>
      <c r="N92" s="1"/>
    </row>
    <row r="93" spans="7:14" x14ac:dyDescent="0.25">
      <c r="G93" s="2"/>
      <c r="H93" s="2"/>
      <c r="M93" s="1"/>
      <c r="N93" s="1"/>
    </row>
    <row r="94" spans="7:14" x14ac:dyDescent="0.25">
      <c r="G94" s="2"/>
      <c r="H94" s="2"/>
      <c r="M94" s="1"/>
      <c r="N94" s="1"/>
    </row>
    <row r="95" spans="7:14" x14ac:dyDescent="0.25">
      <c r="G95" s="2"/>
      <c r="H95" s="2"/>
      <c r="M95" s="1"/>
      <c r="N95" s="1"/>
    </row>
    <row r="96" spans="7:14" x14ac:dyDescent="0.25">
      <c r="G96" s="2"/>
      <c r="H96" s="2"/>
      <c r="M96" s="1"/>
      <c r="N96" s="1"/>
    </row>
    <row r="97" spans="7:14" x14ac:dyDescent="0.25">
      <c r="G97" s="2"/>
      <c r="H97" s="2"/>
      <c r="M97" s="1"/>
      <c r="N97" s="1"/>
    </row>
    <row r="98" spans="7:14" x14ac:dyDescent="0.25">
      <c r="G98" s="2"/>
      <c r="H98" s="2"/>
      <c r="M98" s="1"/>
      <c r="N98" s="1"/>
    </row>
    <row r="99" spans="7:14" x14ac:dyDescent="0.25">
      <c r="G99" s="2"/>
      <c r="H99" s="2"/>
      <c r="M99" s="1"/>
      <c r="N99" s="1"/>
    </row>
    <row r="100" spans="7:14" x14ac:dyDescent="0.25">
      <c r="G100" s="2"/>
      <c r="H100" s="2"/>
      <c r="M100" s="1"/>
      <c r="N100" s="1"/>
    </row>
    <row r="101" spans="7:14" x14ac:dyDescent="0.25">
      <c r="G101" s="2"/>
      <c r="H101" s="2"/>
      <c r="M101" s="1"/>
      <c r="N101" s="1"/>
    </row>
    <row r="102" spans="7:14" x14ac:dyDescent="0.25">
      <c r="G102" s="2"/>
      <c r="H102" s="2"/>
      <c r="M102" s="1"/>
      <c r="N102" s="1"/>
    </row>
    <row r="103" spans="7:14" x14ac:dyDescent="0.25">
      <c r="G103" s="2"/>
      <c r="H103" s="2"/>
      <c r="M103" s="1"/>
      <c r="N103" s="1"/>
    </row>
    <row r="104" spans="7:14" x14ac:dyDescent="0.25">
      <c r="G104" s="2"/>
      <c r="H104" s="2"/>
      <c r="M104" s="1"/>
      <c r="N104" s="1"/>
    </row>
    <row r="105" spans="7:14" x14ac:dyDescent="0.25">
      <c r="G105" s="2"/>
      <c r="H105" s="2"/>
      <c r="M105" s="1"/>
      <c r="N105" s="1"/>
    </row>
    <row r="106" spans="7:14" x14ac:dyDescent="0.25">
      <c r="G106" s="2"/>
      <c r="H106" s="2"/>
      <c r="M106" s="1"/>
      <c r="N106" s="1"/>
    </row>
    <row r="107" spans="7:14" x14ac:dyDescent="0.25">
      <c r="G107" s="2"/>
      <c r="H107" s="2"/>
      <c r="M107" s="1"/>
      <c r="N107" s="1"/>
    </row>
    <row r="108" spans="7:14" x14ac:dyDescent="0.25">
      <c r="G108" s="2"/>
      <c r="H108" s="2"/>
      <c r="M108" s="1"/>
      <c r="N108" s="1"/>
    </row>
    <row r="109" spans="7:14" x14ac:dyDescent="0.25">
      <c r="G109" s="2"/>
      <c r="H109" s="2"/>
      <c r="M109" s="1"/>
      <c r="N109" s="1"/>
    </row>
    <row r="110" spans="7:14" x14ac:dyDescent="0.25">
      <c r="G110" s="2"/>
      <c r="H110" s="2"/>
      <c r="M110" s="1"/>
      <c r="N110" s="1"/>
    </row>
    <row r="111" spans="7:14" x14ac:dyDescent="0.25">
      <c r="G111" s="2"/>
      <c r="H111" s="2"/>
      <c r="M111" s="1"/>
      <c r="N111" s="1"/>
    </row>
    <row r="112" spans="7:14" x14ac:dyDescent="0.25">
      <c r="G112" s="2"/>
      <c r="H112" s="2"/>
      <c r="M112" s="1"/>
      <c r="N112" s="1"/>
    </row>
    <row r="113" spans="7:14" x14ac:dyDescent="0.25">
      <c r="G113" s="2"/>
      <c r="H113" s="2"/>
      <c r="M113" s="1"/>
      <c r="N113" s="1"/>
    </row>
    <row r="114" spans="7:14" x14ac:dyDescent="0.25">
      <c r="G114" s="2"/>
      <c r="H114" s="2"/>
      <c r="M114" s="1"/>
      <c r="N114" s="1"/>
    </row>
    <row r="115" spans="7:14" x14ac:dyDescent="0.25">
      <c r="G115" s="2"/>
      <c r="H115" s="2"/>
      <c r="M115" s="1"/>
      <c r="N115" s="1"/>
    </row>
    <row r="116" spans="7:14" x14ac:dyDescent="0.25">
      <c r="G116" s="2"/>
      <c r="H116" s="2"/>
      <c r="M116" s="1"/>
      <c r="N116" s="1"/>
    </row>
    <row r="117" spans="7:14" x14ac:dyDescent="0.25">
      <c r="G117" s="2"/>
      <c r="H117" s="2"/>
      <c r="M117" s="1"/>
      <c r="N117" s="1"/>
    </row>
    <row r="118" spans="7:14" x14ac:dyDescent="0.25">
      <c r="G118" s="2"/>
      <c r="H118" s="2"/>
      <c r="M118" s="1"/>
      <c r="N118" s="1"/>
    </row>
    <row r="119" spans="7:14" x14ac:dyDescent="0.25">
      <c r="G119" s="2"/>
      <c r="H119" s="2"/>
      <c r="M119" s="1"/>
      <c r="N119" s="1"/>
    </row>
    <row r="120" spans="7:14" x14ac:dyDescent="0.25">
      <c r="G120" s="2"/>
      <c r="H120" s="2"/>
      <c r="M120" s="1"/>
      <c r="N120" s="1"/>
    </row>
    <row r="121" spans="7:14" x14ac:dyDescent="0.25">
      <c r="G121" s="2"/>
      <c r="H121" s="2"/>
      <c r="M121" s="1"/>
      <c r="N121" s="1"/>
    </row>
    <row r="122" spans="7:14" x14ac:dyDescent="0.25">
      <c r="G122" s="2"/>
      <c r="H122" s="2"/>
      <c r="M122" s="1"/>
      <c r="N122" s="1"/>
    </row>
    <row r="123" spans="7:14" x14ac:dyDescent="0.25">
      <c r="G123" s="2"/>
      <c r="H123" s="2"/>
      <c r="M123" s="1"/>
      <c r="N123" s="1"/>
    </row>
    <row r="124" spans="7:14" x14ac:dyDescent="0.25">
      <c r="G124" s="2"/>
      <c r="H124" s="2"/>
      <c r="M124" s="1"/>
      <c r="N124" s="1"/>
    </row>
    <row r="125" spans="7:14" x14ac:dyDescent="0.25">
      <c r="G125" s="2"/>
      <c r="H125" s="2"/>
      <c r="M125" s="1"/>
      <c r="N125" s="1"/>
    </row>
    <row r="126" spans="7:14" x14ac:dyDescent="0.25">
      <c r="G126" s="2"/>
      <c r="H126" s="2"/>
      <c r="M126" s="1"/>
      <c r="N126" s="1"/>
    </row>
    <row r="127" spans="7:14" x14ac:dyDescent="0.25">
      <c r="G127" s="2"/>
      <c r="H127" s="2"/>
      <c r="M127" s="1"/>
      <c r="N127" s="1"/>
    </row>
    <row r="128" spans="7:14" x14ac:dyDescent="0.25">
      <c r="G128" s="2"/>
      <c r="H128" s="2"/>
      <c r="M128" s="1"/>
      <c r="N128" s="1"/>
    </row>
    <row r="129" spans="7:14" x14ac:dyDescent="0.25">
      <c r="G129" s="2"/>
      <c r="H129" s="2"/>
      <c r="M129" s="1"/>
      <c r="N129" s="1"/>
    </row>
    <row r="130" spans="7:14" x14ac:dyDescent="0.25">
      <c r="G130" s="2"/>
      <c r="H130" s="2"/>
      <c r="M130" s="1"/>
      <c r="N130" s="1"/>
    </row>
    <row r="131" spans="7:14" x14ac:dyDescent="0.25">
      <c r="G131" s="2"/>
      <c r="H131" s="2"/>
      <c r="M131" s="1"/>
      <c r="N131" s="1"/>
    </row>
    <row r="132" spans="7:14" x14ac:dyDescent="0.25">
      <c r="G132" s="2"/>
      <c r="H132" s="2"/>
      <c r="M132" s="1"/>
      <c r="N132" s="1"/>
    </row>
    <row r="133" spans="7:14" x14ac:dyDescent="0.25">
      <c r="G133" s="2"/>
      <c r="H133" s="2"/>
      <c r="M133" s="1"/>
      <c r="N133" s="1"/>
    </row>
    <row r="134" spans="7:14" x14ac:dyDescent="0.25">
      <c r="G134" s="2"/>
      <c r="H134" s="2"/>
      <c r="M134" s="1"/>
      <c r="N134" s="1"/>
    </row>
    <row r="135" spans="7:14" x14ac:dyDescent="0.25">
      <c r="G135" s="2"/>
      <c r="H135" s="2"/>
      <c r="M135" s="1"/>
      <c r="N135" s="1"/>
    </row>
    <row r="136" spans="7:14" x14ac:dyDescent="0.25">
      <c r="G136" s="2"/>
      <c r="H136" s="2"/>
      <c r="M136" s="1"/>
      <c r="N136" s="1"/>
    </row>
    <row r="137" spans="7:14" x14ac:dyDescent="0.25">
      <c r="G137" s="2"/>
      <c r="H137" s="2"/>
      <c r="M137" s="1"/>
      <c r="N137" s="1"/>
    </row>
    <row r="138" spans="7:14" x14ac:dyDescent="0.25">
      <c r="G138" s="2"/>
      <c r="H138" s="2"/>
      <c r="M138" s="1"/>
      <c r="N138" s="1"/>
    </row>
    <row r="139" spans="7:14" x14ac:dyDescent="0.25">
      <c r="G139" s="2"/>
      <c r="H139" s="2"/>
      <c r="M139" s="1"/>
      <c r="N139" s="1"/>
    </row>
    <row r="140" spans="7:14" x14ac:dyDescent="0.25">
      <c r="G140" s="2"/>
      <c r="H140" s="2"/>
      <c r="M140" s="1"/>
      <c r="N140" s="1"/>
    </row>
    <row r="141" spans="7:14" x14ac:dyDescent="0.25">
      <c r="G141" s="2"/>
      <c r="H141" s="2"/>
      <c r="M141" s="1"/>
      <c r="N141" s="1"/>
    </row>
    <row r="142" spans="7:14" x14ac:dyDescent="0.25">
      <c r="G142" s="2"/>
      <c r="H142" s="2"/>
      <c r="M142" s="1"/>
      <c r="N142" s="1"/>
    </row>
    <row r="143" spans="7:14" x14ac:dyDescent="0.25">
      <c r="G143" s="2"/>
      <c r="H143" s="2"/>
      <c r="M143" s="1"/>
      <c r="N143" s="1"/>
    </row>
    <row r="144" spans="7:14" x14ac:dyDescent="0.25">
      <c r="G144" s="2"/>
      <c r="H144" s="2"/>
      <c r="M144" s="1"/>
      <c r="N144" s="1"/>
    </row>
    <row r="145" spans="7:14" x14ac:dyDescent="0.25">
      <c r="G145" s="2"/>
      <c r="H145" s="2"/>
      <c r="M145" s="1"/>
      <c r="N145" s="1"/>
    </row>
    <row r="146" spans="7:14" x14ac:dyDescent="0.25">
      <c r="G146" s="2"/>
      <c r="H146" s="2"/>
      <c r="M146" s="1"/>
      <c r="N146" s="1"/>
    </row>
    <row r="147" spans="7:14" x14ac:dyDescent="0.25">
      <c r="G147" s="2"/>
      <c r="H147" s="2"/>
      <c r="M147" s="1"/>
      <c r="N147" s="1"/>
    </row>
    <row r="148" spans="7:14" x14ac:dyDescent="0.25">
      <c r="G148" s="2"/>
      <c r="H148" s="2"/>
      <c r="M148" s="1"/>
      <c r="N148" s="1"/>
    </row>
    <row r="149" spans="7:14" x14ac:dyDescent="0.25">
      <c r="G149" s="2"/>
      <c r="H149" s="2"/>
      <c r="M149" s="1"/>
      <c r="N149" s="1"/>
    </row>
    <row r="150" spans="7:14" x14ac:dyDescent="0.25">
      <c r="G150" s="2"/>
      <c r="H150" s="2"/>
      <c r="M150" s="1"/>
      <c r="N150" s="1"/>
    </row>
    <row r="151" spans="7:14" x14ac:dyDescent="0.25">
      <c r="G151" s="2"/>
      <c r="H151" s="2"/>
      <c r="M151" s="1"/>
      <c r="N151" s="1"/>
    </row>
    <row r="152" spans="7:14" x14ac:dyDescent="0.25">
      <c r="G152" s="2"/>
      <c r="H152" s="2"/>
      <c r="M152" s="1"/>
      <c r="N152" s="1"/>
    </row>
    <row r="153" spans="7:14" x14ac:dyDescent="0.25">
      <c r="G153" s="2"/>
      <c r="H153" s="2"/>
      <c r="M153" s="1"/>
      <c r="N153" s="1"/>
    </row>
    <row r="154" spans="7:14" x14ac:dyDescent="0.25">
      <c r="G154" s="2"/>
      <c r="H154" s="2"/>
      <c r="M154" s="1"/>
      <c r="N154" s="1"/>
    </row>
    <row r="155" spans="7:14" x14ac:dyDescent="0.25">
      <c r="G155" s="2"/>
      <c r="H155" s="2"/>
      <c r="M155" s="1"/>
      <c r="N155" s="1"/>
    </row>
    <row r="156" spans="7:14" x14ac:dyDescent="0.25">
      <c r="G156" s="2"/>
      <c r="H156" s="2"/>
      <c r="M156" s="1"/>
      <c r="N156" s="1"/>
    </row>
    <row r="157" spans="7:14" x14ac:dyDescent="0.25">
      <c r="G157" s="2"/>
      <c r="H157" s="2"/>
      <c r="M157" s="1"/>
      <c r="N157" s="1"/>
    </row>
    <row r="158" spans="7:14" x14ac:dyDescent="0.25">
      <c r="G158" s="2"/>
      <c r="H158" s="2"/>
      <c r="M158" s="1"/>
      <c r="N158" s="1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AD33"/>
  <sheetViews>
    <sheetView topLeftCell="S1" zoomScale="110" zoomScaleNormal="110" workbookViewId="0">
      <selection sqref="A1:W1"/>
    </sheetView>
  </sheetViews>
  <sheetFormatPr defaultRowHeight="15" x14ac:dyDescent="0.25"/>
  <cols>
    <col min="1" max="1" width="15.7109375" customWidth="1"/>
    <col min="2" max="2" width="22.7109375" customWidth="1"/>
    <col min="3" max="3" width="30.140625" customWidth="1"/>
    <col min="4" max="4" width="16.5703125" customWidth="1"/>
    <col min="5" max="5" width="19.28515625" customWidth="1"/>
    <col min="6" max="6" width="17.140625" customWidth="1"/>
    <col min="7" max="7" width="17" customWidth="1"/>
    <col min="8" max="8" width="16.42578125" customWidth="1"/>
    <col min="9" max="9" width="15.5703125" customWidth="1"/>
    <col min="10" max="10" width="30.140625" customWidth="1"/>
    <col min="11" max="11" width="11.7109375" customWidth="1"/>
    <col min="12" max="12" width="10.42578125" customWidth="1"/>
    <col min="13" max="14" width="10.85546875" customWidth="1"/>
    <col min="15" max="15" width="8.85546875" customWidth="1"/>
    <col min="16" max="16" width="9.140625" customWidth="1"/>
    <col min="22" max="22" width="39.85546875" customWidth="1"/>
    <col min="23" max="23" width="17" customWidth="1"/>
    <col min="28" max="28" width="37.5703125" customWidth="1"/>
    <col min="30" max="30" width="21.5703125" customWidth="1"/>
  </cols>
  <sheetData>
    <row r="1" spans="1:30" ht="16.5" customHeight="1" x14ac:dyDescent="0.25">
      <c r="A1" s="3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3028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3029</v>
      </c>
    </row>
    <row r="2" spans="1:30" ht="15.75" customHeight="1" x14ac:dyDescent="0.25">
      <c r="A2" s="7"/>
      <c r="B2" s="7" t="s">
        <v>602</v>
      </c>
      <c r="D2" s="7"/>
      <c r="E2" s="7"/>
      <c r="F2" s="6"/>
      <c r="G2" s="6"/>
      <c r="I2" s="7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X2" s="7"/>
    </row>
    <row r="3" spans="1:30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1:30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</row>
    <row r="5" spans="1:30" x14ac:dyDescent="0.25">
      <c r="A5" s="15"/>
      <c r="B5" s="15"/>
      <c r="C5" s="16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</row>
    <row r="6" spans="1:30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</row>
    <row r="7" spans="1:30" x14ac:dyDescent="0.25">
      <c r="A7" s="15"/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</row>
    <row r="8" spans="1:30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0.25">
      <c r="A9" s="15"/>
      <c r="B9" s="15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0.25">
      <c r="A10" s="15"/>
      <c r="B10" s="15"/>
      <c r="C10" s="17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0.25">
      <c r="A11" s="15"/>
      <c r="B11" s="15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0.25">
      <c r="A12" s="15"/>
      <c r="B12" s="15"/>
      <c r="C12" s="17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0.25">
      <c r="A13" s="15"/>
      <c r="B13" s="15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0.25">
      <c r="A14" s="15"/>
      <c r="B14" s="15"/>
      <c r="C14" s="17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</sheetData>
  <dataValidations count="5">
    <dataValidation type="whole" showInputMessage="1" showErrorMessage="1" sqref="J2:U2">
      <formula1>0</formula1>
      <formula2>1</formula2>
    </dataValidation>
    <dataValidation allowBlank="1" showInputMessage="1" showErrorMessage="1" promptTitle="Cruise Code (Mandatory)" prompt="The assigned code for the trip._x000a_Should be in the format xxx/xxx/xx/xx" sqref="A2"/>
    <dataValidation type="date" allowBlank="1" showInputMessage="1" showErrorMessage="1" promptTitle="Departure Date (Mandatory)" prompt="The trip departure date." sqref="F2">
      <formula1>1</formula1>
      <formula2>73051</formula2>
    </dataValidation>
    <dataValidation type="date" allowBlank="1" showInputMessage="1" showErrorMessage="1" promptTitle="Completion Date (Mandatory)" prompt="The trip completion date." sqref="G2">
      <formula1>1</formula1>
      <formula2>73051</formula2>
    </dataValidation>
    <dataValidation allowBlank="1" showInputMessage="1" showErrorMessage="1" promptTitle="Memo (Optional)" prompt="Trip comments (max 4000 characters)." sqref="H2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Personnel!$B$2:$B$71</xm:f>
          </x14:formula1>
          <xm:sqref>X2 I2</xm:sqref>
        </x14:dataValidation>
        <x14:dataValidation type="list" allowBlank="1" showInputMessage="1" showErrorMessage="1" promptTitle="Cruise Type (Mandatory)" prompt="The cruise type._x000a_Select from the list.">
          <x14:formula1>
            <xm:f>'Cruise Type'!$B$3:$B$14</xm:f>
          </x14:formula1>
          <xm:sqref>B2</xm:sqref>
        </x14:dataValidation>
        <x14:dataValidation type="list" allowBlank="1" showInputMessage="1" showErrorMessage="1" promptTitle="Vessel (Mandatory)" prompt="The name and CFR of the fishing vessel._x000a_Select from the list._x000a_See vessels tab for a complete list.">
          <x14:formula1>
            <xm:f>Vessels!$B$2:$B$458</xm:f>
          </x14:formula1>
          <xm:sqref>C2</xm:sqref>
        </x14:dataValidation>
        <x14:dataValidation type="list" allowBlank="1" showInputMessage="1" showErrorMessage="1" promptTitle="Arrival Port" prompt="Select from the list.">
          <x14:formula1>
            <xm:f>Ports!$D$2:$D$59</xm:f>
          </x14:formula1>
          <xm:sqref>E2</xm:sqref>
        </x14:dataValidation>
        <x14:dataValidation type="list" allowBlank="1" showInputMessage="1" showErrorMessage="1" promptTitle="Departure Port" prompt="Select from the list.">
          <x14:formula1>
            <xm:f>Ports!$D$2:$D$59</xm:f>
          </x14:formula1>
          <xm:sqref>D2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L500"/>
  <sheetViews>
    <sheetView zoomScale="110" zoomScaleNormal="110" workbookViewId="0">
      <selection activeCell="A2" sqref="A2"/>
    </sheetView>
  </sheetViews>
  <sheetFormatPr defaultRowHeight="15" x14ac:dyDescent="0.25"/>
  <cols>
    <col min="1" max="1" width="11.5703125" bestFit="1" customWidth="1"/>
    <col min="2" max="2" width="4.7109375" bestFit="1" customWidth="1"/>
    <col min="3" max="3" width="14.140625" bestFit="1" customWidth="1"/>
    <col min="4" max="4" width="10.140625" bestFit="1" customWidth="1"/>
    <col min="5" max="5" width="9.5703125" bestFit="1" customWidth="1"/>
    <col min="6" max="6" width="13.140625" bestFit="1" customWidth="1"/>
    <col min="7" max="7" width="8.85546875" bestFit="1" customWidth="1"/>
    <col min="8" max="8" width="18.28515625" bestFit="1" customWidth="1"/>
    <col min="9" max="9" width="9.42578125" bestFit="1" customWidth="1"/>
    <col min="10" max="10" width="10.140625" bestFit="1" customWidth="1"/>
    <col min="11" max="11" width="11.28515625" bestFit="1" customWidth="1"/>
    <col min="12" max="12" width="12.28515625" bestFit="1" customWidth="1"/>
    <col min="13" max="13" width="11.7109375" bestFit="1" customWidth="1"/>
    <col min="14" max="14" width="12.85546875" bestFit="1" customWidth="1"/>
    <col min="15" max="15" width="14" bestFit="1" customWidth="1"/>
    <col min="16" max="16" width="13.28515625" bestFit="1" customWidth="1"/>
    <col min="17" max="17" width="10.42578125" bestFit="1" customWidth="1"/>
    <col min="18" max="18" width="11.28515625" bestFit="1" customWidth="1"/>
    <col min="19" max="19" width="12.28515625" bestFit="1" customWidth="1"/>
    <col min="20" max="20" width="13.28515625" bestFit="1" customWidth="1"/>
    <col min="21" max="21" width="14.42578125" bestFit="1" customWidth="1"/>
    <col min="22" max="22" width="13.7109375" bestFit="1" customWidth="1"/>
    <col min="23" max="23" width="15" bestFit="1" customWidth="1"/>
    <col min="24" max="24" width="16" bestFit="1" customWidth="1"/>
    <col min="25" max="25" width="15.28515625" bestFit="1" customWidth="1"/>
    <col min="26" max="26" width="6" bestFit="1" customWidth="1"/>
    <col min="27" max="27" width="10.28515625" bestFit="1" customWidth="1"/>
    <col min="28" max="28" width="3.5703125" bestFit="1" customWidth="1"/>
    <col min="29" max="29" width="9.28515625" bestFit="1" customWidth="1"/>
    <col min="30" max="30" width="8.85546875" bestFit="1" customWidth="1"/>
    <col min="31" max="31" width="7.42578125" bestFit="1" customWidth="1"/>
    <col min="32" max="32" width="13" bestFit="1" customWidth="1"/>
    <col min="33" max="33" width="10.140625" bestFit="1" customWidth="1"/>
    <col min="34" max="34" width="9" bestFit="1" customWidth="1"/>
    <col min="35" max="35" width="13.140625" bestFit="1" customWidth="1"/>
    <col min="36" max="36" width="9.140625" bestFit="1" customWidth="1"/>
    <col min="37" max="37" width="16" bestFit="1" customWidth="1"/>
    <col min="38" max="38" width="6.140625" bestFit="1" customWidth="1"/>
  </cols>
  <sheetData>
    <row r="1" spans="1:38" x14ac:dyDescent="0.25">
      <c r="A1" s="3" t="s">
        <v>612</v>
      </c>
      <c r="B1" s="3" t="s">
        <v>613</v>
      </c>
      <c r="C1" s="3" t="s">
        <v>614</v>
      </c>
      <c r="D1" s="3" t="s">
        <v>616</v>
      </c>
      <c r="E1" s="3" t="s">
        <v>3003</v>
      </c>
      <c r="F1" s="3" t="s">
        <v>3004</v>
      </c>
      <c r="G1" s="3" t="s">
        <v>615</v>
      </c>
      <c r="H1" s="3" t="s">
        <v>3005</v>
      </c>
      <c r="I1" s="3" t="s">
        <v>3006</v>
      </c>
      <c r="J1" s="3" t="s">
        <v>3007</v>
      </c>
      <c r="K1" s="3" t="s">
        <v>3008</v>
      </c>
      <c r="L1" s="3" t="s">
        <v>3009</v>
      </c>
      <c r="M1" s="3" t="s">
        <v>3010</v>
      </c>
      <c r="N1" s="3" t="s">
        <v>3011</v>
      </c>
      <c r="O1" s="3" t="s">
        <v>3012</v>
      </c>
      <c r="P1" s="3" t="s">
        <v>3013</v>
      </c>
      <c r="Q1" s="3" t="s">
        <v>617</v>
      </c>
      <c r="R1" s="3" t="s">
        <v>3014</v>
      </c>
      <c r="S1" s="3" t="s">
        <v>618</v>
      </c>
      <c r="T1" s="3" t="s">
        <v>3015</v>
      </c>
      <c r="U1" s="3" t="s">
        <v>3016</v>
      </c>
      <c r="V1" s="3" t="s">
        <v>3017</v>
      </c>
      <c r="W1" s="3" t="s">
        <v>3018</v>
      </c>
      <c r="X1" s="3" t="s">
        <v>3019</v>
      </c>
      <c r="Y1" s="3" t="s">
        <v>3020</v>
      </c>
      <c r="Z1" s="3" t="s">
        <v>619</v>
      </c>
      <c r="AA1" s="3" t="s">
        <v>620</v>
      </c>
      <c r="AB1" s="3" t="s">
        <v>621</v>
      </c>
      <c r="AC1" s="3" t="s">
        <v>622</v>
      </c>
      <c r="AD1" s="3" t="s">
        <v>3021</v>
      </c>
      <c r="AE1" s="3" t="s">
        <v>623</v>
      </c>
      <c r="AF1" s="3" t="s">
        <v>3022</v>
      </c>
      <c r="AG1" s="3" t="s">
        <v>3023</v>
      </c>
      <c r="AH1" s="3" t="s">
        <v>3024</v>
      </c>
      <c r="AI1" s="3" t="s">
        <v>3025</v>
      </c>
      <c r="AJ1" s="3" t="s">
        <v>3026</v>
      </c>
      <c r="AK1" s="3" t="s">
        <v>3027</v>
      </c>
      <c r="AL1" s="3" t="s">
        <v>73</v>
      </c>
    </row>
    <row r="2" spans="1:38" ht="18" customHeight="1" x14ac:dyDescent="0.25">
      <c r="A2" s="10"/>
      <c r="B2" s="10"/>
      <c r="C2" s="7"/>
      <c r="D2" s="10"/>
      <c r="G2" s="10"/>
      <c r="H2" s="13"/>
      <c r="I2" s="7"/>
      <c r="K2" s="5"/>
      <c r="L2" s="7"/>
      <c r="N2" s="7"/>
      <c r="O2" s="7"/>
      <c r="P2" s="7"/>
      <c r="Q2" s="7"/>
      <c r="R2" s="7"/>
      <c r="T2" s="7"/>
      <c r="U2" s="7"/>
      <c r="W2" s="7"/>
      <c r="X2" s="7"/>
      <c r="Y2" s="7"/>
      <c r="Z2" s="10"/>
      <c r="AA2" s="5"/>
      <c r="AB2" s="14"/>
      <c r="AC2" s="10"/>
      <c r="AD2" s="12"/>
      <c r="AF2" s="10"/>
      <c r="AG2" s="7"/>
      <c r="AH2" s="7"/>
      <c r="AI2" s="10"/>
      <c r="AJ2" s="7"/>
      <c r="AK2" s="10"/>
      <c r="AL2" s="7"/>
    </row>
    <row r="3" spans="1:38" x14ac:dyDescent="0.25">
      <c r="A3" s="10"/>
      <c r="B3" s="10"/>
      <c r="C3" s="7"/>
      <c r="D3" s="10"/>
      <c r="G3" s="10"/>
      <c r="H3" s="13"/>
      <c r="I3" s="7"/>
      <c r="K3" s="5"/>
      <c r="L3" s="7"/>
      <c r="N3" s="7"/>
      <c r="O3" s="7"/>
      <c r="P3" s="7"/>
      <c r="Q3" s="7"/>
      <c r="R3" s="7"/>
      <c r="T3" s="7"/>
      <c r="U3" s="7"/>
      <c r="W3" s="7"/>
      <c r="X3" s="7"/>
      <c r="Y3" s="7"/>
      <c r="Z3" s="10"/>
      <c r="AA3" s="5"/>
      <c r="AB3" s="14"/>
      <c r="AC3" s="10"/>
      <c r="AD3" s="12"/>
      <c r="AF3" s="10"/>
      <c r="AG3" s="7"/>
      <c r="AH3" s="7"/>
      <c r="AI3" s="10"/>
      <c r="AJ3" s="7"/>
      <c r="AK3" s="10"/>
      <c r="AL3" s="7"/>
    </row>
    <row r="4" spans="1:38" x14ac:dyDescent="0.25">
      <c r="A4" s="10"/>
      <c r="B4" s="10"/>
      <c r="C4" s="7"/>
      <c r="D4" s="10"/>
      <c r="G4" s="10"/>
      <c r="H4" s="13"/>
      <c r="I4" s="7"/>
      <c r="K4" s="5"/>
      <c r="L4" s="7"/>
      <c r="N4" s="7"/>
      <c r="O4" s="7"/>
      <c r="P4" s="7"/>
      <c r="Q4" s="7"/>
      <c r="R4" s="7"/>
      <c r="T4" s="7"/>
      <c r="U4" s="7"/>
      <c r="W4" s="7"/>
      <c r="X4" s="7"/>
      <c r="Y4" s="7"/>
      <c r="Z4" s="10"/>
      <c r="AA4" s="5"/>
      <c r="AB4" s="14"/>
      <c r="AC4" s="10"/>
      <c r="AD4" s="12"/>
      <c r="AF4" s="10"/>
      <c r="AG4" s="7"/>
      <c r="AH4" s="7"/>
      <c r="AI4" s="10"/>
      <c r="AJ4" s="7"/>
      <c r="AK4" s="10"/>
      <c r="AL4" s="7"/>
    </row>
    <row r="5" spans="1:38" x14ac:dyDescent="0.25">
      <c r="A5" s="10"/>
      <c r="B5" s="10"/>
      <c r="C5" s="7"/>
      <c r="D5" s="10"/>
      <c r="G5" s="10"/>
      <c r="H5" s="13"/>
      <c r="I5" s="7"/>
      <c r="K5" s="5"/>
      <c r="L5" s="7"/>
      <c r="N5" s="7"/>
      <c r="O5" s="7"/>
      <c r="P5" s="7"/>
      <c r="Q5" s="7"/>
      <c r="R5" s="7"/>
      <c r="T5" s="7"/>
      <c r="U5" s="7"/>
      <c r="W5" s="7"/>
      <c r="X5" s="7"/>
      <c r="Y5" s="7"/>
      <c r="Z5" s="10"/>
      <c r="AA5" s="5"/>
      <c r="AB5" s="14"/>
      <c r="AC5" s="10"/>
      <c r="AD5" s="12"/>
      <c r="AF5" s="10"/>
      <c r="AG5" s="7"/>
      <c r="AH5" s="7"/>
      <c r="AI5" s="10"/>
      <c r="AJ5" s="7"/>
      <c r="AK5" s="10"/>
      <c r="AL5" s="7"/>
    </row>
    <row r="6" spans="1:38" x14ac:dyDescent="0.25">
      <c r="A6" s="10"/>
      <c r="B6" s="10"/>
      <c r="C6" s="7"/>
      <c r="D6" s="10"/>
      <c r="G6" s="10"/>
      <c r="H6" s="13"/>
      <c r="I6" s="7"/>
      <c r="K6" s="5"/>
      <c r="L6" s="7"/>
      <c r="N6" s="7"/>
      <c r="O6" s="7"/>
      <c r="P6" s="7"/>
      <c r="Q6" s="7"/>
      <c r="R6" s="7"/>
      <c r="T6" s="7"/>
      <c r="U6" s="7"/>
      <c r="W6" s="7"/>
      <c r="X6" s="7"/>
      <c r="Y6" s="7"/>
      <c r="Z6" s="10"/>
      <c r="AA6" s="5"/>
      <c r="AB6" s="14"/>
      <c r="AC6" s="10"/>
      <c r="AD6" s="12"/>
      <c r="AF6" s="10"/>
      <c r="AG6" s="7"/>
      <c r="AH6" s="7"/>
      <c r="AI6" s="10"/>
      <c r="AJ6" s="7"/>
      <c r="AK6" s="10"/>
      <c r="AL6" s="7"/>
    </row>
    <row r="7" spans="1:38" x14ac:dyDescent="0.25">
      <c r="A7" s="10"/>
      <c r="B7" s="10"/>
      <c r="C7" s="7"/>
      <c r="D7" s="10"/>
      <c r="G7" s="10"/>
      <c r="H7" s="13"/>
      <c r="I7" s="7"/>
      <c r="K7" s="5"/>
      <c r="L7" s="7"/>
      <c r="N7" s="7"/>
      <c r="O7" s="7"/>
      <c r="P7" s="7"/>
      <c r="Q7" s="7"/>
      <c r="R7" s="7"/>
      <c r="T7" s="7"/>
      <c r="U7" s="7"/>
      <c r="W7" s="7"/>
      <c r="X7" s="7"/>
      <c r="Y7" s="7"/>
      <c r="Z7" s="10"/>
      <c r="AA7" s="5"/>
      <c r="AB7" s="14"/>
      <c r="AC7" s="10"/>
      <c r="AD7" s="12"/>
      <c r="AF7" s="10"/>
      <c r="AG7" s="7"/>
      <c r="AH7" s="7"/>
      <c r="AI7" s="10"/>
      <c r="AJ7" s="7"/>
      <c r="AK7" s="10"/>
      <c r="AL7" s="7"/>
    </row>
    <row r="8" spans="1:38" x14ac:dyDescent="0.25">
      <c r="A8" s="10"/>
      <c r="B8" s="10"/>
      <c r="C8" s="7"/>
      <c r="D8" s="10"/>
      <c r="G8" s="10"/>
      <c r="H8" s="13"/>
      <c r="I8" s="7"/>
      <c r="K8" s="5"/>
      <c r="L8" s="7"/>
      <c r="N8" s="7"/>
      <c r="O8" s="7"/>
      <c r="P8" s="7"/>
      <c r="Q8" s="7"/>
      <c r="R8" s="7"/>
      <c r="T8" s="7"/>
      <c r="U8" s="7"/>
      <c r="W8" s="7"/>
      <c r="X8" s="7"/>
      <c r="Y8" s="7"/>
      <c r="Z8" s="10"/>
      <c r="AA8" s="5"/>
      <c r="AB8" s="14"/>
      <c r="AC8" s="10"/>
      <c r="AD8" s="12"/>
      <c r="AF8" s="10"/>
      <c r="AG8" s="7"/>
      <c r="AH8" s="7"/>
      <c r="AI8" s="10"/>
      <c r="AJ8" s="7"/>
      <c r="AK8" s="10"/>
      <c r="AL8" s="7"/>
    </row>
    <row r="9" spans="1:38" x14ac:dyDescent="0.25">
      <c r="A9" s="10"/>
      <c r="B9" s="10"/>
      <c r="C9" s="7"/>
      <c r="D9" s="10"/>
      <c r="G9" s="10"/>
      <c r="H9" s="13"/>
      <c r="I9" s="7"/>
      <c r="K9" s="5"/>
      <c r="L9" s="7"/>
      <c r="N9" s="7"/>
      <c r="O9" s="7"/>
      <c r="P9" s="7"/>
      <c r="Q9" s="7"/>
      <c r="R9" s="7"/>
      <c r="T9" s="7"/>
      <c r="U9" s="7"/>
      <c r="W9" s="7"/>
      <c r="X9" s="7"/>
      <c r="Y9" s="7"/>
      <c r="Z9" s="10"/>
      <c r="AA9" s="5"/>
      <c r="AB9" s="14"/>
      <c r="AC9" s="10"/>
      <c r="AD9" s="12"/>
      <c r="AF9" s="10"/>
      <c r="AG9" s="7"/>
      <c r="AH9" s="7"/>
      <c r="AI9" s="10"/>
      <c r="AJ9" s="7"/>
      <c r="AK9" s="10"/>
      <c r="AL9" s="7"/>
    </row>
    <row r="10" spans="1:38" x14ac:dyDescent="0.25">
      <c r="A10" s="10"/>
      <c r="B10" s="10"/>
      <c r="C10" s="7"/>
      <c r="D10" s="10"/>
      <c r="G10" s="10"/>
      <c r="H10" s="13"/>
      <c r="I10" s="7"/>
      <c r="K10" s="5"/>
      <c r="L10" s="7"/>
      <c r="N10" s="7"/>
      <c r="O10" s="7"/>
      <c r="P10" s="7"/>
      <c r="Q10" s="7"/>
      <c r="R10" s="7"/>
      <c r="T10" s="7"/>
      <c r="U10" s="7"/>
      <c r="W10" s="7"/>
      <c r="X10" s="7"/>
      <c r="Y10" s="7"/>
      <c r="Z10" s="10"/>
      <c r="AA10" s="5"/>
      <c r="AB10" s="14"/>
      <c r="AC10" s="10"/>
      <c r="AD10" s="12"/>
      <c r="AF10" s="10"/>
      <c r="AG10" s="7"/>
      <c r="AH10" s="7"/>
      <c r="AI10" s="10"/>
      <c r="AJ10" s="7"/>
      <c r="AK10" s="10"/>
      <c r="AL10" s="7"/>
    </row>
    <row r="11" spans="1:38" x14ac:dyDescent="0.25">
      <c r="A11" s="10"/>
      <c r="B11" s="10"/>
      <c r="C11" s="7"/>
      <c r="D11" s="10"/>
      <c r="G11" s="10"/>
      <c r="H11" s="13"/>
      <c r="I11" s="7"/>
      <c r="K11" s="5"/>
      <c r="L11" s="7"/>
      <c r="N11" s="7"/>
      <c r="O11" s="7"/>
      <c r="P11" s="7"/>
      <c r="Q11" s="7"/>
      <c r="R11" s="7"/>
      <c r="T11" s="7"/>
      <c r="U11" s="7"/>
      <c r="W11" s="7"/>
      <c r="X11" s="7"/>
      <c r="Y11" s="7"/>
      <c r="Z11" s="10"/>
      <c r="AA11" s="5"/>
      <c r="AB11" s="14"/>
      <c r="AC11" s="10"/>
      <c r="AD11" s="12"/>
      <c r="AF11" s="10"/>
      <c r="AG11" s="7"/>
      <c r="AH11" s="7"/>
      <c r="AI11" s="10"/>
      <c r="AJ11" s="7"/>
      <c r="AK11" s="10"/>
      <c r="AL11" s="7"/>
    </row>
    <row r="12" spans="1:38" x14ac:dyDescent="0.25">
      <c r="A12" s="10"/>
      <c r="B12" s="10"/>
      <c r="C12" s="7"/>
      <c r="D12" s="10"/>
      <c r="G12" s="10"/>
      <c r="H12" s="13"/>
      <c r="I12" s="7"/>
      <c r="K12" s="5"/>
      <c r="L12" s="7"/>
      <c r="N12" s="7"/>
      <c r="O12" s="7"/>
      <c r="P12" s="7"/>
      <c r="Q12" s="7"/>
      <c r="R12" s="7"/>
      <c r="T12" s="7"/>
      <c r="U12" s="7"/>
      <c r="W12" s="7"/>
      <c r="X12" s="7"/>
      <c r="Y12" s="7"/>
      <c r="Z12" s="10"/>
      <c r="AA12" s="5"/>
      <c r="AB12" s="14"/>
      <c r="AC12" s="10"/>
      <c r="AD12" s="12"/>
      <c r="AF12" s="10"/>
      <c r="AG12" s="7"/>
      <c r="AH12" s="7"/>
      <c r="AI12" s="10"/>
      <c r="AJ12" s="7"/>
      <c r="AK12" s="10"/>
      <c r="AL12" s="7"/>
    </row>
    <row r="13" spans="1:38" x14ac:dyDescent="0.25">
      <c r="A13" s="10"/>
      <c r="B13" s="10"/>
      <c r="C13" s="7"/>
      <c r="D13" s="10"/>
      <c r="G13" s="10"/>
      <c r="H13" s="13"/>
      <c r="I13" s="7"/>
      <c r="K13" s="5"/>
      <c r="L13" s="7"/>
      <c r="N13" s="7"/>
      <c r="O13" s="7"/>
      <c r="P13" s="7"/>
      <c r="Q13" s="7"/>
      <c r="R13" s="7"/>
      <c r="T13" s="7"/>
      <c r="U13" s="7"/>
      <c r="W13" s="7"/>
      <c r="X13" s="7"/>
      <c r="Y13" s="7"/>
      <c r="Z13" s="10"/>
      <c r="AA13" s="5"/>
      <c r="AB13" s="14"/>
      <c r="AC13" s="10"/>
      <c r="AD13" s="12"/>
      <c r="AF13" s="10"/>
      <c r="AG13" s="7"/>
      <c r="AH13" s="7"/>
      <c r="AI13" s="10"/>
      <c r="AJ13" s="7"/>
      <c r="AK13" s="10"/>
      <c r="AL13" s="7"/>
    </row>
    <row r="14" spans="1:38" x14ac:dyDescent="0.25">
      <c r="A14" s="10"/>
      <c r="B14" s="10"/>
      <c r="C14" s="7"/>
      <c r="D14" s="10"/>
      <c r="G14" s="10"/>
      <c r="H14" s="13"/>
      <c r="I14" s="7"/>
      <c r="K14" s="5"/>
      <c r="L14" s="7"/>
      <c r="N14" s="7"/>
      <c r="O14" s="7"/>
      <c r="P14" s="7"/>
      <c r="Q14" s="7"/>
      <c r="R14" s="7"/>
      <c r="T14" s="7"/>
      <c r="U14" s="7"/>
      <c r="W14" s="7"/>
      <c r="X14" s="7"/>
      <c r="Y14" s="7"/>
      <c r="Z14" s="10"/>
      <c r="AA14" s="5"/>
      <c r="AB14" s="14"/>
      <c r="AC14" s="10"/>
      <c r="AD14" s="12"/>
      <c r="AF14" s="10"/>
      <c r="AG14" s="7"/>
      <c r="AH14" s="7"/>
      <c r="AI14" s="10"/>
      <c r="AJ14" s="7"/>
      <c r="AK14" s="10"/>
      <c r="AL14" s="7"/>
    </row>
    <row r="15" spans="1:38" x14ac:dyDescent="0.25">
      <c r="A15" s="10"/>
      <c r="B15" s="10"/>
      <c r="C15" s="7"/>
      <c r="D15" s="10"/>
      <c r="G15" s="10"/>
      <c r="H15" s="13"/>
      <c r="I15" s="7"/>
      <c r="K15" s="5"/>
      <c r="L15" s="7"/>
      <c r="N15" s="7"/>
      <c r="O15" s="7"/>
      <c r="P15" s="7"/>
      <c r="Q15" s="7"/>
      <c r="R15" s="7"/>
      <c r="T15" s="7"/>
      <c r="U15" s="7"/>
      <c r="W15" s="7"/>
      <c r="X15" s="7"/>
      <c r="Y15" s="7"/>
      <c r="Z15" s="10"/>
      <c r="AA15" s="5"/>
      <c r="AB15" s="14"/>
      <c r="AC15" s="10"/>
      <c r="AD15" s="12"/>
      <c r="AF15" s="10"/>
      <c r="AG15" s="7"/>
      <c r="AH15" s="7"/>
      <c r="AI15" s="10"/>
      <c r="AJ15" s="7"/>
      <c r="AK15" s="10"/>
      <c r="AL15" s="7"/>
    </row>
    <row r="16" spans="1:38" x14ac:dyDescent="0.25">
      <c r="A16" s="10"/>
      <c r="B16" s="10"/>
      <c r="C16" s="7"/>
      <c r="D16" s="10"/>
      <c r="G16" s="10"/>
      <c r="H16" s="13"/>
      <c r="I16" s="7"/>
      <c r="K16" s="5"/>
      <c r="L16" s="7"/>
      <c r="N16" s="7"/>
      <c r="O16" s="7"/>
      <c r="P16" s="7"/>
      <c r="Q16" s="7"/>
      <c r="R16" s="7"/>
      <c r="T16" s="7"/>
      <c r="U16" s="7"/>
      <c r="W16" s="7"/>
      <c r="X16" s="7"/>
      <c r="Y16" s="7"/>
      <c r="Z16" s="10"/>
      <c r="AA16" s="5"/>
      <c r="AB16" s="14"/>
      <c r="AC16" s="10"/>
      <c r="AD16" s="12"/>
      <c r="AF16" s="10"/>
      <c r="AG16" s="7"/>
      <c r="AH16" s="7"/>
      <c r="AI16" s="10"/>
      <c r="AJ16" s="7"/>
      <c r="AK16" s="10"/>
      <c r="AL16" s="7"/>
    </row>
    <row r="17" spans="1:38" x14ac:dyDescent="0.25">
      <c r="A17" s="10"/>
      <c r="B17" s="10"/>
      <c r="C17" s="7"/>
      <c r="D17" s="10"/>
      <c r="G17" s="10"/>
      <c r="H17" s="13"/>
      <c r="I17" s="7"/>
      <c r="K17" s="5"/>
      <c r="L17" s="7"/>
      <c r="N17" s="7"/>
      <c r="O17" s="7"/>
      <c r="P17" s="7"/>
      <c r="Q17" s="7"/>
      <c r="R17" s="7"/>
      <c r="T17" s="7"/>
      <c r="U17" s="7"/>
      <c r="W17" s="7"/>
      <c r="X17" s="7"/>
      <c r="Y17" s="7"/>
      <c r="Z17" s="10"/>
      <c r="AA17" s="5"/>
      <c r="AB17" s="14"/>
      <c r="AC17" s="10"/>
      <c r="AD17" s="12"/>
      <c r="AF17" s="10"/>
      <c r="AG17" s="7"/>
      <c r="AH17" s="7"/>
      <c r="AI17" s="10"/>
      <c r="AJ17" s="7"/>
      <c r="AK17" s="10"/>
      <c r="AL17" s="7"/>
    </row>
    <row r="18" spans="1:38" x14ac:dyDescent="0.25">
      <c r="A18" s="10"/>
      <c r="B18" s="10"/>
      <c r="C18" s="7"/>
      <c r="D18" s="10"/>
      <c r="G18" s="10"/>
      <c r="H18" s="13"/>
      <c r="I18" s="7"/>
      <c r="K18" s="5"/>
      <c r="L18" s="7"/>
      <c r="N18" s="7"/>
      <c r="O18" s="7"/>
      <c r="P18" s="7"/>
      <c r="Q18" s="7"/>
      <c r="R18" s="7"/>
      <c r="T18" s="7"/>
      <c r="U18" s="7"/>
      <c r="W18" s="7"/>
      <c r="X18" s="7"/>
      <c r="Y18" s="7"/>
      <c r="Z18" s="10"/>
      <c r="AA18" s="5"/>
      <c r="AB18" s="14"/>
      <c r="AC18" s="10"/>
      <c r="AD18" s="12"/>
      <c r="AF18" s="10"/>
      <c r="AG18" s="7"/>
      <c r="AH18" s="7"/>
      <c r="AI18" s="10"/>
      <c r="AJ18" s="7"/>
      <c r="AK18" s="10"/>
      <c r="AL18" s="7"/>
    </row>
    <row r="19" spans="1:38" x14ac:dyDescent="0.25">
      <c r="A19" s="10"/>
      <c r="B19" s="10"/>
      <c r="C19" s="7"/>
      <c r="D19" s="10"/>
      <c r="G19" s="10"/>
      <c r="H19" s="13"/>
      <c r="I19" s="7"/>
      <c r="K19" s="5"/>
      <c r="L19" s="7"/>
      <c r="N19" s="7"/>
      <c r="O19" s="7"/>
      <c r="P19" s="7"/>
      <c r="Q19" s="7"/>
      <c r="R19" s="7"/>
      <c r="T19" s="7"/>
      <c r="U19" s="7"/>
      <c r="W19" s="7"/>
      <c r="X19" s="7"/>
      <c r="Y19" s="7"/>
      <c r="Z19" s="10"/>
      <c r="AA19" s="5"/>
      <c r="AB19" s="14"/>
      <c r="AC19" s="10"/>
      <c r="AD19" s="12"/>
      <c r="AF19" s="10"/>
      <c r="AG19" s="7"/>
      <c r="AH19" s="7"/>
      <c r="AI19" s="10"/>
      <c r="AJ19" s="7"/>
      <c r="AK19" s="10"/>
      <c r="AL19" s="7"/>
    </row>
    <row r="20" spans="1:38" x14ac:dyDescent="0.25">
      <c r="A20" s="10"/>
      <c r="B20" s="10"/>
      <c r="C20" s="7"/>
      <c r="D20" s="10"/>
      <c r="G20" s="10"/>
      <c r="H20" s="13"/>
      <c r="I20" s="7"/>
      <c r="K20" s="5"/>
      <c r="L20" s="7"/>
      <c r="N20" s="7"/>
      <c r="O20" s="7"/>
      <c r="P20" s="7"/>
      <c r="Q20" s="7"/>
      <c r="R20" s="7"/>
      <c r="T20" s="7"/>
      <c r="U20" s="7"/>
      <c r="W20" s="7"/>
      <c r="X20" s="7"/>
      <c r="Y20" s="7"/>
      <c r="Z20" s="10"/>
      <c r="AA20" s="5"/>
      <c r="AB20" s="14"/>
      <c r="AC20" s="10"/>
      <c r="AD20" s="12"/>
      <c r="AF20" s="10"/>
      <c r="AG20" s="7"/>
      <c r="AH20" s="7"/>
      <c r="AI20" s="10"/>
      <c r="AJ20" s="7"/>
      <c r="AK20" s="10"/>
      <c r="AL20" s="7"/>
    </row>
    <row r="21" spans="1:38" x14ac:dyDescent="0.25">
      <c r="A21" s="10"/>
      <c r="B21" s="10"/>
      <c r="C21" s="7"/>
      <c r="D21" s="10"/>
      <c r="G21" s="10"/>
      <c r="H21" s="13"/>
      <c r="I21" s="7"/>
      <c r="K21" s="5"/>
      <c r="L21" s="7"/>
      <c r="N21" s="7"/>
      <c r="O21" s="7"/>
      <c r="P21" s="7"/>
      <c r="Q21" s="7"/>
      <c r="R21" s="7"/>
      <c r="T21" s="7"/>
      <c r="U21" s="7"/>
      <c r="W21" s="7"/>
      <c r="X21" s="7"/>
      <c r="Y21" s="7"/>
      <c r="Z21" s="10"/>
      <c r="AA21" s="5"/>
      <c r="AB21" s="14"/>
      <c r="AC21" s="10"/>
      <c r="AD21" s="12"/>
      <c r="AF21" s="10"/>
      <c r="AG21" s="7"/>
      <c r="AH21" s="7"/>
      <c r="AI21" s="10"/>
      <c r="AJ21" s="7"/>
      <c r="AK21" s="10"/>
      <c r="AL21" s="7"/>
    </row>
    <row r="22" spans="1:38" x14ac:dyDescent="0.25">
      <c r="A22" s="10"/>
      <c r="B22" s="10"/>
      <c r="C22" s="7"/>
      <c r="D22" s="10"/>
      <c r="G22" s="10"/>
      <c r="H22" s="13"/>
      <c r="I22" s="7"/>
      <c r="K22" s="5"/>
      <c r="L22" s="7"/>
      <c r="N22" s="7"/>
      <c r="O22" s="7"/>
      <c r="P22" s="7"/>
      <c r="Q22" s="7"/>
      <c r="R22" s="7"/>
      <c r="T22" s="7"/>
      <c r="U22" s="7"/>
      <c r="W22" s="7"/>
      <c r="X22" s="7"/>
      <c r="Y22" s="7"/>
      <c r="Z22" s="10"/>
      <c r="AA22" s="5"/>
      <c r="AB22" s="14"/>
      <c r="AC22" s="10"/>
      <c r="AD22" s="12"/>
      <c r="AF22" s="10"/>
      <c r="AG22" s="7"/>
      <c r="AH22" s="7"/>
      <c r="AI22" s="10"/>
      <c r="AJ22" s="7"/>
      <c r="AK22" s="10"/>
      <c r="AL22" s="7"/>
    </row>
    <row r="23" spans="1:38" x14ac:dyDescent="0.25">
      <c r="A23" s="10"/>
      <c r="B23" s="10"/>
      <c r="C23" s="7"/>
      <c r="D23" s="10"/>
      <c r="G23" s="10"/>
      <c r="H23" s="13"/>
      <c r="I23" s="7"/>
      <c r="K23" s="5"/>
      <c r="L23" s="7"/>
      <c r="N23" s="7"/>
      <c r="O23" s="7"/>
      <c r="P23" s="7"/>
      <c r="Q23" s="7"/>
      <c r="R23" s="7"/>
      <c r="T23" s="7"/>
      <c r="U23" s="7"/>
      <c r="W23" s="7"/>
      <c r="X23" s="7"/>
      <c r="Y23" s="7"/>
      <c r="Z23" s="10"/>
      <c r="AA23" s="5"/>
      <c r="AB23" s="14"/>
      <c r="AC23" s="10"/>
      <c r="AD23" s="12"/>
      <c r="AF23" s="10"/>
      <c r="AG23" s="7"/>
      <c r="AH23" s="7"/>
      <c r="AI23" s="10"/>
      <c r="AJ23" s="7"/>
      <c r="AK23" s="10"/>
      <c r="AL23" s="7"/>
    </row>
    <row r="24" spans="1:38" x14ac:dyDescent="0.25">
      <c r="A24" s="10"/>
      <c r="B24" s="10"/>
      <c r="C24" s="7"/>
      <c r="D24" s="10"/>
      <c r="G24" s="10"/>
      <c r="H24" s="13"/>
      <c r="I24" s="7"/>
      <c r="K24" s="5"/>
      <c r="L24" s="7"/>
      <c r="N24" s="7"/>
      <c r="O24" s="7"/>
      <c r="P24" s="7"/>
      <c r="Q24" s="7"/>
      <c r="R24" s="7"/>
      <c r="T24" s="7"/>
      <c r="U24" s="7"/>
      <c r="W24" s="7"/>
      <c r="X24" s="7"/>
      <c r="Y24" s="7"/>
      <c r="Z24" s="10"/>
      <c r="AA24" s="5"/>
      <c r="AB24" s="14"/>
      <c r="AC24" s="10"/>
      <c r="AD24" s="12"/>
      <c r="AF24" s="10"/>
      <c r="AG24" s="7"/>
      <c r="AH24" s="7"/>
      <c r="AI24" s="10"/>
      <c r="AJ24" s="7"/>
      <c r="AK24" s="10"/>
      <c r="AL24" s="7"/>
    </row>
    <row r="25" spans="1:38" x14ac:dyDescent="0.25">
      <c r="A25" s="10"/>
      <c r="B25" s="10"/>
      <c r="C25" s="7"/>
      <c r="D25" s="10"/>
      <c r="G25" s="10"/>
      <c r="H25" s="13"/>
      <c r="I25" s="7"/>
      <c r="K25" s="5"/>
      <c r="L25" s="7"/>
      <c r="N25" s="7"/>
      <c r="O25" s="7"/>
      <c r="P25" s="7"/>
      <c r="Q25" s="7"/>
      <c r="R25" s="7"/>
      <c r="T25" s="7"/>
      <c r="U25" s="7"/>
      <c r="W25" s="7"/>
      <c r="X25" s="7"/>
      <c r="Y25" s="7"/>
      <c r="Z25" s="10"/>
      <c r="AA25" s="5"/>
      <c r="AB25" s="14"/>
      <c r="AC25" s="10"/>
      <c r="AD25" s="12"/>
      <c r="AF25" s="10"/>
      <c r="AG25" s="7"/>
      <c r="AH25" s="7"/>
      <c r="AI25" s="10"/>
      <c r="AJ25" s="7"/>
      <c r="AK25" s="10"/>
      <c r="AL25" s="7"/>
    </row>
    <row r="26" spans="1:38" x14ac:dyDescent="0.25">
      <c r="A26" s="10"/>
      <c r="B26" s="10"/>
      <c r="C26" s="7"/>
      <c r="D26" s="10"/>
      <c r="G26" s="10"/>
      <c r="H26" s="13"/>
      <c r="I26" s="7"/>
      <c r="K26" s="5"/>
      <c r="L26" s="7"/>
      <c r="N26" s="7"/>
      <c r="O26" s="7"/>
      <c r="P26" s="7"/>
      <c r="Q26" s="7"/>
      <c r="R26" s="7"/>
      <c r="T26" s="7"/>
      <c r="U26" s="7"/>
      <c r="W26" s="7"/>
      <c r="X26" s="7"/>
      <c r="Y26" s="7"/>
      <c r="Z26" s="10"/>
      <c r="AA26" s="5"/>
      <c r="AB26" s="14"/>
      <c r="AC26" s="10"/>
      <c r="AD26" s="12"/>
      <c r="AF26" s="10"/>
      <c r="AG26" s="7"/>
      <c r="AH26" s="7"/>
      <c r="AI26" s="10"/>
      <c r="AJ26" s="7"/>
      <c r="AK26" s="10"/>
      <c r="AL26" s="7"/>
    </row>
    <row r="27" spans="1:38" x14ac:dyDescent="0.25">
      <c r="A27" s="10"/>
      <c r="B27" s="10"/>
      <c r="C27" s="7"/>
      <c r="D27" s="10"/>
      <c r="G27" s="10"/>
      <c r="H27" s="13"/>
      <c r="I27" s="7"/>
      <c r="K27" s="5"/>
      <c r="L27" s="7"/>
      <c r="N27" s="7"/>
      <c r="O27" s="7"/>
      <c r="P27" s="7"/>
      <c r="Q27" s="7"/>
      <c r="R27" s="7"/>
      <c r="T27" s="7"/>
      <c r="U27" s="7"/>
      <c r="W27" s="7"/>
      <c r="X27" s="7"/>
      <c r="Y27" s="7"/>
      <c r="Z27" s="10"/>
      <c r="AA27" s="5"/>
      <c r="AB27" s="14"/>
      <c r="AC27" s="10"/>
      <c r="AD27" s="12"/>
      <c r="AF27" s="10"/>
      <c r="AG27" s="7"/>
      <c r="AH27" s="7"/>
      <c r="AI27" s="10"/>
      <c r="AJ27" s="7"/>
      <c r="AK27" s="10"/>
      <c r="AL27" s="7"/>
    </row>
    <row r="28" spans="1:38" x14ac:dyDescent="0.25">
      <c r="A28" s="10"/>
      <c r="B28" s="10"/>
      <c r="C28" s="7"/>
      <c r="D28" s="10"/>
      <c r="G28" s="10"/>
      <c r="H28" s="13"/>
      <c r="I28" s="7"/>
      <c r="K28" s="5"/>
      <c r="L28" s="7"/>
      <c r="N28" s="7"/>
      <c r="O28" s="7"/>
      <c r="P28" s="7"/>
      <c r="Q28" s="7"/>
      <c r="R28" s="7"/>
      <c r="T28" s="7"/>
      <c r="U28" s="7"/>
      <c r="W28" s="7"/>
      <c r="X28" s="7"/>
      <c r="Y28" s="7"/>
      <c r="Z28" s="10"/>
      <c r="AA28" s="5"/>
      <c r="AB28" s="14"/>
      <c r="AC28" s="10"/>
      <c r="AD28" s="12"/>
      <c r="AF28" s="10"/>
      <c r="AG28" s="7"/>
      <c r="AH28" s="7"/>
      <c r="AI28" s="10"/>
      <c r="AJ28" s="7"/>
      <c r="AK28" s="10"/>
      <c r="AL28" s="7"/>
    </row>
    <row r="29" spans="1:38" x14ac:dyDescent="0.25">
      <c r="A29" s="10"/>
      <c r="B29" s="10"/>
      <c r="C29" s="7"/>
      <c r="D29" s="10"/>
      <c r="G29" s="10"/>
      <c r="H29" s="13"/>
      <c r="I29" s="7"/>
      <c r="K29" s="5"/>
      <c r="L29" s="7"/>
      <c r="N29" s="7"/>
      <c r="O29" s="7"/>
      <c r="P29" s="7"/>
      <c r="Q29" s="7"/>
      <c r="R29" s="7"/>
      <c r="T29" s="7"/>
      <c r="U29" s="7"/>
      <c r="W29" s="7"/>
      <c r="X29" s="7"/>
      <c r="Y29" s="7"/>
      <c r="Z29" s="10"/>
      <c r="AA29" s="5"/>
      <c r="AB29" s="14"/>
      <c r="AC29" s="10"/>
      <c r="AD29" s="12"/>
      <c r="AF29" s="10"/>
      <c r="AG29" s="7"/>
      <c r="AH29" s="7"/>
      <c r="AI29" s="10"/>
      <c r="AJ29" s="7"/>
      <c r="AK29" s="10"/>
      <c r="AL29" s="7"/>
    </row>
    <row r="30" spans="1:38" x14ac:dyDescent="0.25">
      <c r="A30" s="10"/>
      <c r="B30" s="10"/>
      <c r="C30" s="7"/>
      <c r="D30" s="10"/>
      <c r="G30" s="10"/>
      <c r="H30" s="13"/>
      <c r="I30" s="7"/>
      <c r="K30" s="5"/>
      <c r="L30" s="7"/>
      <c r="N30" s="7"/>
      <c r="O30" s="7"/>
      <c r="P30" s="7"/>
      <c r="Q30" s="7"/>
      <c r="R30" s="7"/>
      <c r="T30" s="7"/>
      <c r="U30" s="7"/>
      <c r="W30" s="7"/>
      <c r="X30" s="7"/>
      <c r="Y30" s="7"/>
      <c r="Z30" s="10"/>
      <c r="AA30" s="5"/>
      <c r="AB30" s="14"/>
      <c r="AC30" s="10"/>
      <c r="AD30" s="12"/>
      <c r="AF30" s="10"/>
      <c r="AG30" s="7"/>
      <c r="AH30" s="7"/>
      <c r="AI30" s="10"/>
      <c r="AJ30" s="7"/>
      <c r="AK30" s="10"/>
      <c r="AL30" s="7"/>
    </row>
    <row r="31" spans="1:38" x14ac:dyDescent="0.25">
      <c r="A31" s="10"/>
      <c r="B31" s="10"/>
      <c r="C31" s="7"/>
      <c r="D31" s="10"/>
      <c r="G31" s="10"/>
      <c r="H31" s="13"/>
      <c r="I31" s="7"/>
      <c r="K31" s="5"/>
      <c r="L31" s="7"/>
      <c r="N31" s="7"/>
      <c r="O31" s="7"/>
      <c r="P31" s="7"/>
      <c r="Q31" s="7"/>
      <c r="R31" s="7"/>
      <c r="T31" s="7"/>
      <c r="U31" s="7"/>
      <c r="W31" s="7"/>
      <c r="X31" s="7"/>
      <c r="Y31" s="7"/>
      <c r="Z31" s="10"/>
      <c r="AA31" s="5"/>
      <c r="AB31" s="14"/>
      <c r="AC31" s="10"/>
      <c r="AD31" s="12"/>
      <c r="AF31" s="10"/>
      <c r="AG31" s="7"/>
      <c r="AH31" s="7"/>
      <c r="AI31" s="10"/>
      <c r="AJ31" s="7"/>
      <c r="AK31" s="10"/>
      <c r="AL31" s="7"/>
    </row>
    <row r="32" spans="1:38" x14ac:dyDescent="0.25">
      <c r="A32" s="10"/>
      <c r="B32" s="10"/>
      <c r="C32" s="7"/>
      <c r="D32" s="10"/>
      <c r="G32" s="10"/>
      <c r="H32" s="13"/>
      <c r="I32" s="7"/>
      <c r="K32" s="5"/>
      <c r="L32" s="7"/>
      <c r="N32" s="7"/>
      <c r="O32" s="7"/>
      <c r="P32" s="7"/>
      <c r="Q32" s="7"/>
      <c r="R32" s="7"/>
      <c r="T32" s="7"/>
      <c r="U32" s="7"/>
      <c r="W32" s="7"/>
      <c r="X32" s="7"/>
      <c r="Y32" s="7"/>
      <c r="Z32" s="10"/>
      <c r="AA32" s="5"/>
      <c r="AB32" s="14"/>
      <c r="AC32" s="10"/>
      <c r="AD32" s="12"/>
      <c r="AF32" s="10"/>
      <c r="AG32" s="7"/>
      <c r="AH32" s="7"/>
      <c r="AI32" s="10"/>
      <c r="AJ32" s="7"/>
      <c r="AK32" s="10"/>
      <c r="AL32" s="7"/>
    </row>
    <row r="33" spans="1:38" x14ac:dyDescent="0.25">
      <c r="A33" s="10"/>
      <c r="B33" s="10"/>
      <c r="C33" s="7"/>
      <c r="D33" s="10"/>
      <c r="G33" s="10"/>
      <c r="H33" s="13"/>
      <c r="I33" s="7"/>
      <c r="K33" s="5"/>
      <c r="L33" s="7"/>
      <c r="N33" s="7"/>
      <c r="O33" s="7"/>
      <c r="P33" s="7"/>
      <c r="Q33" s="7"/>
      <c r="R33" s="7"/>
      <c r="T33" s="7"/>
      <c r="U33" s="7"/>
      <c r="W33" s="7"/>
      <c r="X33" s="7"/>
      <c r="Y33" s="7"/>
      <c r="Z33" s="10"/>
      <c r="AA33" s="5"/>
      <c r="AB33" s="14"/>
      <c r="AC33" s="10"/>
      <c r="AD33" s="12"/>
      <c r="AF33" s="10"/>
      <c r="AG33" s="7"/>
      <c r="AH33" s="7"/>
      <c r="AI33" s="10"/>
      <c r="AJ33" s="7"/>
      <c r="AK33" s="10"/>
      <c r="AL33" s="7"/>
    </row>
    <row r="34" spans="1:38" x14ac:dyDescent="0.25">
      <c r="A34" s="10"/>
      <c r="B34" s="10"/>
      <c r="C34" s="7"/>
      <c r="D34" s="10"/>
      <c r="G34" s="10"/>
      <c r="H34" s="13"/>
      <c r="I34" s="7"/>
      <c r="K34" s="5"/>
      <c r="L34" s="7"/>
      <c r="N34" s="7"/>
      <c r="O34" s="7"/>
      <c r="P34" s="7"/>
      <c r="Q34" s="7"/>
      <c r="R34" s="7"/>
      <c r="T34" s="7"/>
      <c r="U34" s="7"/>
      <c r="W34" s="7"/>
      <c r="X34" s="7"/>
      <c r="Y34" s="7"/>
      <c r="Z34" s="10"/>
      <c r="AA34" s="5"/>
      <c r="AB34" s="14"/>
      <c r="AC34" s="10"/>
      <c r="AD34" s="12"/>
      <c r="AF34" s="10"/>
      <c r="AG34" s="7"/>
      <c r="AH34" s="7"/>
      <c r="AI34" s="10"/>
      <c r="AJ34" s="7"/>
      <c r="AK34" s="10"/>
      <c r="AL34" s="7"/>
    </row>
    <row r="35" spans="1:38" x14ac:dyDescent="0.25">
      <c r="A35" s="10"/>
      <c r="B35" s="10"/>
      <c r="C35" s="7"/>
      <c r="D35" s="10"/>
      <c r="G35" s="10"/>
      <c r="H35" s="13"/>
      <c r="I35" s="7"/>
      <c r="K35" s="5"/>
      <c r="L35" s="7"/>
      <c r="N35" s="7"/>
      <c r="O35" s="7"/>
      <c r="P35" s="7"/>
      <c r="Q35" s="7"/>
      <c r="R35" s="7"/>
      <c r="T35" s="7"/>
      <c r="U35" s="7"/>
      <c r="W35" s="7"/>
      <c r="X35" s="7"/>
      <c r="Y35" s="7"/>
      <c r="Z35" s="10"/>
      <c r="AA35" s="5"/>
      <c r="AB35" s="14"/>
      <c r="AC35" s="10"/>
      <c r="AD35" s="12"/>
      <c r="AF35" s="10"/>
      <c r="AG35" s="7"/>
      <c r="AH35" s="7"/>
      <c r="AI35" s="10"/>
      <c r="AJ35" s="7"/>
      <c r="AK35" s="10"/>
      <c r="AL35" s="7"/>
    </row>
    <row r="36" spans="1:38" x14ac:dyDescent="0.25">
      <c r="A36" s="10"/>
      <c r="B36" s="10"/>
      <c r="C36" s="7"/>
      <c r="D36" s="10"/>
      <c r="G36" s="10"/>
      <c r="H36" s="13"/>
      <c r="I36" s="7"/>
      <c r="K36" s="5"/>
      <c r="L36" s="7"/>
      <c r="N36" s="7"/>
      <c r="O36" s="7"/>
      <c r="P36" s="7"/>
      <c r="Q36" s="7"/>
      <c r="R36" s="7"/>
      <c r="T36" s="7"/>
      <c r="U36" s="7"/>
      <c r="W36" s="7"/>
      <c r="X36" s="7"/>
      <c r="Y36" s="7"/>
      <c r="Z36" s="10"/>
      <c r="AA36" s="5"/>
      <c r="AB36" s="14"/>
      <c r="AC36" s="10"/>
      <c r="AD36" s="12"/>
      <c r="AF36" s="10"/>
      <c r="AG36" s="7"/>
      <c r="AH36" s="7"/>
      <c r="AI36" s="10"/>
      <c r="AJ36" s="7"/>
      <c r="AK36" s="10"/>
      <c r="AL36" s="7"/>
    </row>
    <row r="37" spans="1:38" x14ac:dyDescent="0.25">
      <c r="A37" s="10"/>
      <c r="B37" s="10"/>
      <c r="C37" s="7"/>
      <c r="D37" s="10"/>
      <c r="G37" s="10"/>
      <c r="H37" s="13"/>
      <c r="I37" s="7"/>
      <c r="K37" s="5"/>
      <c r="L37" s="7"/>
      <c r="N37" s="7"/>
      <c r="O37" s="7"/>
      <c r="P37" s="7"/>
      <c r="Q37" s="7"/>
      <c r="R37" s="7"/>
      <c r="T37" s="7"/>
      <c r="U37" s="7"/>
      <c r="W37" s="7"/>
      <c r="X37" s="7"/>
      <c r="Y37" s="7"/>
      <c r="Z37" s="10"/>
      <c r="AA37" s="5"/>
      <c r="AB37" s="14"/>
      <c r="AC37" s="10"/>
      <c r="AD37" s="12"/>
      <c r="AF37" s="10"/>
      <c r="AG37" s="7"/>
      <c r="AH37" s="7"/>
      <c r="AI37" s="10"/>
      <c r="AJ37" s="7"/>
      <c r="AK37" s="10"/>
      <c r="AL37" s="7"/>
    </row>
    <row r="38" spans="1:38" x14ac:dyDescent="0.25">
      <c r="A38" s="10"/>
      <c r="B38" s="10"/>
      <c r="C38" s="7"/>
      <c r="D38" s="10"/>
      <c r="G38" s="10"/>
      <c r="H38" s="13"/>
      <c r="I38" s="7"/>
      <c r="K38" s="5"/>
      <c r="L38" s="7"/>
      <c r="N38" s="7"/>
      <c r="O38" s="7"/>
      <c r="P38" s="7"/>
      <c r="Q38" s="7"/>
      <c r="R38" s="7"/>
      <c r="T38" s="7"/>
      <c r="U38" s="7"/>
      <c r="W38" s="7"/>
      <c r="X38" s="7"/>
      <c r="Y38" s="7"/>
      <c r="Z38" s="10"/>
      <c r="AA38" s="5"/>
      <c r="AB38" s="14"/>
      <c r="AC38" s="10"/>
      <c r="AD38" s="12"/>
      <c r="AF38" s="10"/>
      <c r="AG38" s="7"/>
      <c r="AH38" s="7"/>
      <c r="AI38" s="10"/>
      <c r="AJ38" s="7"/>
      <c r="AK38" s="10"/>
      <c r="AL38" s="7"/>
    </row>
    <row r="39" spans="1:38" x14ac:dyDescent="0.25">
      <c r="A39" s="10"/>
      <c r="B39" s="10"/>
      <c r="C39" s="7"/>
      <c r="D39" s="10"/>
      <c r="G39" s="10"/>
      <c r="H39" s="13"/>
      <c r="I39" s="7"/>
      <c r="K39" s="5"/>
      <c r="L39" s="7"/>
      <c r="N39" s="7"/>
      <c r="O39" s="7"/>
      <c r="P39" s="7"/>
      <c r="Q39" s="7"/>
      <c r="R39" s="7"/>
      <c r="T39" s="7"/>
      <c r="U39" s="7"/>
      <c r="W39" s="7"/>
      <c r="X39" s="7"/>
      <c r="Y39" s="7"/>
      <c r="Z39" s="10"/>
      <c r="AA39" s="5"/>
      <c r="AB39" s="14"/>
      <c r="AC39" s="10"/>
      <c r="AD39" s="12"/>
      <c r="AF39" s="10"/>
      <c r="AG39" s="7"/>
      <c r="AH39" s="7"/>
      <c r="AI39" s="10"/>
      <c r="AJ39" s="7"/>
      <c r="AK39" s="10"/>
      <c r="AL39" s="7"/>
    </row>
    <row r="40" spans="1:38" x14ac:dyDescent="0.25">
      <c r="A40" s="10"/>
      <c r="B40" s="10"/>
      <c r="C40" s="7"/>
      <c r="D40" s="10"/>
      <c r="G40" s="10"/>
      <c r="H40" s="13"/>
      <c r="I40" s="7"/>
      <c r="K40" s="5"/>
      <c r="L40" s="7"/>
      <c r="N40" s="7"/>
      <c r="O40" s="7"/>
      <c r="P40" s="7"/>
      <c r="Q40" s="7"/>
      <c r="R40" s="7"/>
      <c r="T40" s="7"/>
      <c r="U40" s="7"/>
      <c r="W40" s="7"/>
      <c r="X40" s="7"/>
      <c r="Y40" s="7"/>
      <c r="Z40" s="10"/>
      <c r="AA40" s="5"/>
      <c r="AB40" s="14"/>
      <c r="AC40" s="10"/>
      <c r="AD40" s="12"/>
      <c r="AF40" s="10"/>
      <c r="AG40" s="7"/>
      <c r="AH40" s="7"/>
      <c r="AI40" s="10"/>
      <c r="AJ40" s="7"/>
      <c r="AK40" s="10"/>
      <c r="AL40" s="7"/>
    </row>
    <row r="41" spans="1:38" x14ac:dyDescent="0.25">
      <c r="A41" s="10"/>
      <c r="B41" s="10"/>
      <c r="C41" s="7"/>
      <c r="D41" s="10"/>
      <c r="G41" s="10"/>
      <c r="H41" s="13"/>
      <c r="I41" s="7"/>
      <c r="K41" s="5"/>
      <c r="L41" s="7"/>
      <c r="N41" s="7"/>
      <c r="O41" s="7"/>
      <c r="P41" s="7"/>
      <c r="Q41" s="7"/>
      <c r="R41" s="7"/>
      <c r="T41" s="7"/>
      <c r="U41" s="7"/>
      <c r="W41" s="7"/>
      <c r="X41" s="7"/>
      <c r="Y41" s="7"/>
      <c r="Z41" s="10"/>
      <c r="AA41" s="5"/>
      <c r="AB41" s="14"/>
      <c r="AC41" s="10"/>
      <c r="AD41" s="12"/>
      <c r="AF41" s="10"/>
      <c r="AG41" s="7"/>
      <c r="AH41" s="7"/>
      <c r="AI41" s="10"/>
      <c r="AJ41" s="7"/>
      <c r="AK41" s="10"/>
      <c r="AL41" s="7"/>
    </row>
    <row r="42" spans="1:38" x14ac:dyDescent="0.25">
      <c r="A42" s="10"/>
      <c r="B42" s="10"/>
      <c r="C42" s="7"/>
      <c r="D42" s="10"/>
      <c r="G42" s="10"/>
      <c r="H42" s="13"/>
      <c r="I42" s="7"/>
      <c r="K42" s="5"/>
      <c r="L42" s="7"/>
      <c r="N42" s="7"/>
      <c r="O42" s="7"/>
      <c r="P42" s="7"/>
      <c r="Q42" s="7"/>
      <c r="R42" s="7"/>
      <c r="T42" s="7"/>
      <c r="U42" s="7"/>
      <c r="W42" s="7"/>
      <c r="X42" s="7"/>
      <c r="Y42" s="7"/>
      <c r="Z42" s="10"/>
      <c r="AA42" s="5"/>
      <c r="AB42" s="14"/>
      <c r="AC42" s="10"/>
      <c r="AD42" s="12"/>
      <c r="AF42" s="10"/>
      <c r="AG42" s="7"/>
      <c r="AH42" s="7"/>
      <c r="AI42" s="10"/>
      <c r="AJ42" s="7"/>
      <c r="AK42" s="10"/>
      <c r="AL42" s="7"/>
    </row>
    <row r="43" spans="1:38" x14ac:dyDescent="0.25">
      <c r="A43" s="10"/>
      <c r="B43" s="10"/>
      <c r="C43" s="7"/>
      <c r="D43" s="10"/>
      <c r="G43" s="10"/>
      <c r="H43" s="13"/>
      <c r="I43" s="7"/>
      <c r="K43" s="5"/>
      <c r="L43" s="7"/>
      <c r="N43" s="7"/>
      <c r="O43" s="7"/>
      <c r="P43" s="7"/>
      <c r="Q43" s="7"/>
      <c r="R43" s="7"/>
      <c r="T43" s="7"/>
      <c r="U43" s="7"/>
      <c r="W43" s="7"/>
      <c r="X43" s="7"/>
      <c r="Y43" s="7"/>
      <c r="Z43" s="10"/>
      <c r="AA43" s="5"/>
      <c r="AB43" s="14"/>
      <c r="AC43" s="10"/>
      <c r="AD43" s="12"/>
      <c r="AF43" s="10"/>
      <c r="AG43" s="7"/>
      <c r="AH43" s="7"/>
      <c r="AI43" s="10"/>
      <c r="AJ43" s="7"/>
      <c r="AK43" s="10"/>
      <c r="AL43" s="7"/>
    </row>
    <row r="44" spans="1:38" x14ac:dyDescent="0.25">
      <c r="A44" s="10"/>
      <c r="B44" s="10"/>
      <c r="C44" s="7"/>
      <c r="D44" s="10"/>
      <c r="G44" s="10"/>
      <c r="H44" s="13"/>
      <c r="I44" s="7"/>
      <c r="K44" s="5"/>
      <c r="L44" s="7"/>
      <c r="N44" s="7"/>
      <c r="O44" s="7"/>
      <c r="P44" s="7"/>
      <c r="Q44" s="7"/>
      <c r="R44" s="7"/>
      <c r="T44" s="7"/>
      <c r="U44" s="7"/>
      <c r="W44" s="7"/>
      <c r="X44" s="7"/>
      <c r="Y44" s="7"/>
      <c r="Z44" s="10"/>
      <c r="AA44" s="5"/>
      <c r="AB44" s="14"/>
      <c r="AC44" s="10"/>
      <c r="AD44" s="12"/>
      <c r="AF44" s="10"/>
      <c r="AG44" s="7"/>
      <c r="AH44" s="7"/>
      <c r="AI44" s="10"/>
      <c r="AJ44" s="7"/>
      <c r="AK44" s="10"/>
      <c r="AL44" s="7"/>
    </row>
    <row r="45" spans="1:38" x14ac:dyDescent="0.25">
      <c r="A45" s="10"/>
      <c r="B45" s="10"/>
      <c r="C45" s="7"/>
      <c r="D45" s="10"/>
      <c r="G45" s="10"/>
      <c r="H45" s="13"/>
      <c r="I45" s="7"/>
      <c r="K45" s="5"/>
      <c r="L45" s="7"/>
      <c r="N45" s="7"/>
      <c r="O45" s="7"/>
      <c r="P45" s="7"/>
      <c r="Q45" s="7"/>
      <c r="R45" s="7"/>
      <c r="T45" s="7"/>
      <c r="U45" s="7"/>
      <c r="W45" s="7"/>
      <c r="X45" s="7"/>
      <c r="Y45" s="7"/>
      <c r="Z45" s="10"/>
      <c r="AA45" s="5"/>
      <c r="AB45" s="14"/>
      <c r="AC45" s="10"/>
      <c r="AD45" s="12"/>
      <c r="AF45" s="10"/>
      <c r="AG45" s="7"/>
      <c r="AH45" s="7"/>
      <c r="AI45" s="10"/>
      <c r="AJ45" s="7"/>
      <c r="AK45" s="10"/>
      <c r="AL45" s="7"/>
    </row>
    <row r="46" spans="1:38" x14ac:dyDescent="0.25">
      <c r="A46" s="10"/>
      <c r="B46" s="10"/>
      <c r="C46" s="7"/>
      <c r="D46" s="10"/>
      <c r="G46" s="10"/>
      <c r="H46" s="13"/>
      <c r="I46" s="7"/>
      <c r="K46" s="5"/>
      <c r="L46" s="7"/>
      <c r="N46" s="7"/>
      <c r="O46" s="7"/>
      <c r="P46" s="7"/>
      <c r="Q46" s="7"/>
      <c r="R46" s="7"/>
      <c r="T46" s="7"/>
      <c r="U46" s="7"/>
      <c r="W46" s="7"/>
      <c r="X46" s="7"/>
      <c r="Y46" s="7"/>
      <c r="Z46" s="10"/>
      <c r="AA46" s="5"/>
      <c r="AB46" s="14"/>
      <c r="AC46" s="10"/>
      <c r="AD46" s="12"/>
      <c r="AF46" s="10"/>
      <c r="AG46" s="7"/>
      <c r="AH46" s="7"/>
      <c r="AI46" s="10"/>
      <c r="AJ46" s="7"/>
      <c r="AK46" s="10"/>
      <c r="AL46" s="7"/>
    </row>
    <row r="47" spans="1:38" x14ac:dyDescent="0.25">
      <c r="A47" s="10"/>
      <c r="B47" s="10"/>
      <c r="C47" s="7"/>
      <c r="D47" s="10"/>
      <c r="G47" s="10"/>
      <c r="H47" s="13"/>
      <c r="I47" s="7"/>
      <c r="K47" s="5"/>
      <c r="L47" s="7"/>
      <c r="N47" s="7"/>
      <c r="O47" s="7"/>
      <c r="P47" s="7"/>
      <c r="Q47" s="7"/>
      <c r="R47" s="7"/>
      <c r="T47" s="7"/>
      <c r="U47" s="7"/>
      <c r="W47" s="7"/>
      <c r="X47" s="7"/>
      <c r="Y47" s="7"/>
      <c r="Z47" s="10"/>
      <c r="AA47" s="5"/>
      <c r="AB47" s="14"/>
      <c r="AC47" s="10"/>
      <c r="AD47" s="12"/>
      <c r="AF47" s="10"/>
      <c r="AG47" s="7"/>
      <c r="AH47" s="7"/>
      <c r="AI47" s="10"/>
      <c r="AJ47" s="7"/>
      <c r="AK47" s="10"/>
      <c r="AL47" s="7"/>
    </row>
    <row r="48" spans="1:38" x14ac:dyDescent="0.25">
      <c r="A48" s="10"/>
      <c r="B48" s="10"/>
      <c r="C48" s="7"/>
      <c r="D48" s="10"/>
      <c r="G48" s="10"/>
      <c r="H48" s="13"/>
      <c r="I48" s="7"/>
      <c r="K48" s="5"/>
      <c r="L48" s="7"/>
      <c r="N48" s="7"/>
      <c r="O48" s="7"/>
      <c r="P48" s="7"/>
      <c r="Q48" s="7"/>
      <c r="R48" s="7"/>
      <c r="T48" s="7"/>
      <c r="U48" s="7"/>
      <c r="W48" s="7"/>
      <c r="X48" s="7"/>
      <c r="Y48" s="7"/>
      <c r="Z48" s="10"/>
      <c r="AA48" s="5"/>
      <c r="AB48" s="14"/>
      <c r="AC48" s="10"/>
      <c r="AD48" s="12"/>
      <c r="AF48" s="10"/>
      <c r="AG48" s="7"/>
      <c r="AH48" s="7"/>
      <c r="AI48" s="10"/>
      <c r="AJ48" s="7"/>
      <c r="AK48" s="10"/>
      <c r="AL48" s="7"/>
    </row>
    <row r="49" spans="1:38" x14ac:dyDescent="0.25">
      <c r="A49" s="10"/>
      <c r="B49" s="10"/>
      <c r="C49" s="7"/>
      <c r="D49" s="10"/>
      <c r="G49" s="10"/>
      <c r="H49" s="13"/>
      <c r="I49" s="7"/>
      <c r="K49" s="5"/>
      <c r="L49" s="7"/>
      <c r="N49" s="7"/>
      <c r="O49" s="7"/>
      <c r="P49" s="7"/>
      <c r="Q49" s="7"/>
      <c r="R49" s="7"/>
      <c r="T49" s="7"/>
      <c r="U49" s="7"/>
      <c r="W49" s="7"/>
      <c r="X49" s="7"/>
      <c r="Y49" s="7"/>
      <c r="Z49" s="10"/>
      <c r="AA49" s="5"/>
      <c r="AB49" s="14"/>
      <c r="AC49" s="10"/>
      <c r="AD49" s="12"/>
      <c r="AF49" s="10"/>
      <c r="AG49" s="7"/>
      <c r="AH49" s="7"/>
      <c r="AI49" s="10"/>
      <c r="AJ49" s="7"/>
      <c r="AK49" s="10"/>
      <c r="AL49" s="7"/>
    </row>
    <row r="50" spans="1:38" x14ac:dyDescent="0.25">
      <c r="A50" s="10"/>
      <c r="B50" s="10"/>
      <c r="C50" s="7"/>
      <c r="D50" s="10"/>
      <c r="G50" s="10"/>
      <c r="H50" s="13"/>
      <c r="I50" s="7"/>
      <c r="K50" s="5"/>
      <c r="L50" s="7"/>
      <c r="N50" s="7"/>
      <c r="O50" s="7"/>
      <c r="P50" s="7"/>
      <c r="Q50" s="7"/>
      <c r="R50" s="7"/>
      <c r="T50" s="7"/>
      <c r="U50" s="7"/>
      <c r="W50" s="7"/>
      <c r="X50" s="7"/>
      <c r="Y50" s="7"/>
      <c r="Z50" s="10"/>
      <c r="AA50" s="5"/>
      <c r="AB50" s="14"/>
      <c r="AC50" s="10"/>
      <c r="AD50" s="12"/>
      <c r="AF50" s="10"/>
      <c r="AG50" s="7"/>
      <c r="AH50" s="7"/>
      <c r="AI50" s="10"/>
      <c r="AJ50" s="7"/>
      <c r="AK50" s="10"/>
      <c r="AL50" s="7"/>
    </row>
    <row r="51" spans="1:38" x14ac:dyDescent="0.25">
      <c r="A51" s="10"/>
      <c r="B51" s="10"/>
      <c r="C51" s="7"/>
      <c r="D51" s="10"/>
      <c r="G51" s="10"/>
      <c r="H51" s="13"/>
      <c r="I51" s="7"/>
      <c r="K51" s="5"/>
      <c r="L51" s="7"/>
      <c r="N51" s="7"/>
      <c r="O51" s="7"/>
      <c r="P51" s="7"/>
      <c r="Q51" s="7"/>
      <c r="R51" s="7"/>
      <c r="T51" s="7"/>
      <c r="U51" s="7"/>
      <c r="W51" s="7"/>
      <c r="X51" s="7"/>
      <c r="Y51" s="7"/>
      <c r="Z51" s="10"/>
      <c r="AA51" s="5"/>
      <c r="AB51" s="14"/>
      <c r="AC51" s="10"/>
      <c r="AD51" s="12"/>
      <c r="AF51" s="10"/>
      <c r="AG51" s="7"/>
      <c r="AH51" s="7"/>
      <c r="AI51" s="10"/>
      <c r="AJ51" s="7"/>
      <c r="AK51" s="10"/>
      <c r="AL51" s="7"/>
    </row>
    <row r="52" spans="1:38" x14ac:dyDescent="0.25">
      <c r="A52" s="10"/>
      <c r="B52" s="10"/>
      <c r="C52" s="7"/>
      <c r="D52" s="10"/>
      <c r="G52" s="10"/>
      <c r="H52" s="13"/>
      <c r="I52" s="7"/>
      <c r="K52" s="5"/>
      <c r="L52" s="7"/>
      <c r="N52" s="7"/>
      <c r="O52" s="7"/>
      <c r="P52" s="7"/>
      <c r="Q52" s="7"/>
      <c r="R52" s="7"/>
      <c r="T52" s="7"/>
      <c r="U52" s="7"/>
      <c r="W52" s="7"/>
      <c r="X52" s="7"/>
      <c r="Y52" s="7"/>
      <c r="Z52" s="10"/>
      <c r="AA52" s="5"/>
      <c r="AB52" s="14"/>
      <c r="AC52" s="10"/>
      <c r="AD52" s="12"/>
      <c r="AF52" s="10"/>
      <c r="AG52" s="7"/>
      <c r="AH52" s="7"/>
      <c r="AI52" s="10"/>
      <c r="AJ52" s="7"/>
      <c r="AK52" s="10"/>
      <c r="AL52" s="7"/>
    </row>
    <row r="53" spans="1:38" x14ac:dyDescent="0.25">
      <c r="A53" s="10"/>
      <c r="B53" s="10"/>
      <c r="C53" s="7"/>
      <c r="D53" s="10"/>
      <c r="G53" s="10"/>
      <c r="H53" s="13"/>
      <c r="I53" s="7"/>
      <c r="K53" s="5"/>
      <c r="L53" s="7"/>
      <c r="N53" s="7"/>
      <c r="O53" s="7"/>
      <c r="P53" s="7"/>
      <c r="Q53" s="7"/>
      <c r="R53" s="7"/>
      <c r="T53" s="7"/>
      <c r="U53" s="7"/>
      <c r="W53" s="7"/>
      <c r="X53" s="7"/>
      <c r="Y53" s="7"/>
      <c r="Z53" s="10"/>
      <c r="AA53" s="5"/>
      <c r="AB53" s="14"/>
      <c r="AC53" s="10"/>
      <c r="AD53" s="12"/>
      <c r="AF53" s="10"/>
      <c r="AG53" s="7"/>
      <c r="AH53" s="7"/>
      <c r="AI53" s="10"/>
      <c r="AJ53" s="7"/>
      <c r="AK53" s="10"/>
      <c r="AL53" s="7"/>
    </row>
    <row r="54" spans="1:38" x14ac:dyDescent="0.25">
      <c r="A54" s="10"/>
      <c r="B54" s="10"/>
      <c r="C54" s="7"/>
      <c r="D54" s="10"/>
      <c r="G54" s="10"/>
      <c r="H54" s="13"/>
      <c r="I54" s="7"/>
      <c r="K54" s="5"/>
      <c r="L54" s="7"/>
      <c r="N54" s="7"/>
      <c r="O54" s="7"/>
      <c r="P54" s="7"/>
      <c r="Q54" s="7"/>
      <c r="R54" s="7"/>
      <c r="T54" s="7"/>
      <c r="U54" s="7"/>
      <c r="W54" s="7"/>
      <c r="X54" s="7"/>
      <c r="Y54" s="7"/>
      <c r="Z54" s="10"/>
      <c r="AA54" s="5"/>
      <c r="AB54" s="14"/>
      <c r="AC54" s="10"/>
      <c r="AD54" s="12"/>
      <c r="AF54" s="10"/>
      <c r="AG54" s="7"/>
      <c r="AH54" s="7"/>
      <c r="AI54" s="10"/>
      <c r="AJ54" s="7"/>
      <c r="AK54" s="10"/>
      <c r="AL54" s="7"/>
    </row>
    <row r="55" spans="1:38" x14ac:dyDescent="0.25">
      <c r="A55" s="10"/>
      <c r="B55" s="10"/>
      <c r="C55" s="7"/>
      <c r="D55" s="10"/>
      <c r="G55" s="10"/>
      <c r="H55" s="13"/>
      <c r="I55" s="7"/>
      <c r="K55" s="5"/>
      <c r="L55" s="7"/>
      <c r="N55" s="7"/>
      <c r="O55" s="7"/>
      <c r="P55" s="7"/>
      <c r="Q55" s="7"/>
      <c r="R55" s="7"/>
      <c r="T55" s="7"/>
      <c r="U55" s="7"/>
      <c r="W55" s="7"/>
      <c r="X55" s="7"/>
      <c r="Y55" s="7"/>
      <c r="Z55" s="10"/>
      <c r="AA55" s="5"/>
      <c r="AB55" s="14"/>
      <c r="AC55" s="10"/>
      <c r="AD55" s="12"/>
      <c r="AF55" s="10"/>
      <c r="AG55" s="7"/>
      <c r="AH55" s="7"/>
      <c r="AI55" s="10"/>
      <c r="AJ55" s="7"/>
      <c r="AK55" s="10"/>
      <c r="AL55" s="7"/>
    </row>
    <row r="56" spans="1:38" x14ac:dyDescent="0.25">
      <c r="A56" s="10"/>
      <c r="B56" s="10"/>
      <c r="C56" s="7"/>
      <c r="D56" s="10"/>
      <c r="G56" s="10"/>
      <c r="H56" s="13"/>
      <c r="I56" s="7"/>
      <c r="K56" s="5"/>
      <c r="L56" s="7"/>
      <c r="N56" s="7"/>
      <c r="O56" s="7"/>
      <c r="P56" s="7"/>
      <c r="Q56" s="7"/>
      <c r="R56" s="7"/>
      <c r="T56" s="7"/>
      <c r="U56" s="7"/>
      <c r="W56" s="7"/>
      <c r="X56" s="7"/>
      <c r="Y56" s="7"/>
      <c r="Z56" s="10"/>
      <c r="AA56" s="5"/>
      <c r="AB56" s="14"/>
      <c r="AC56" s="10"/>
      <c r="AD56" s="12"/>
      <c r="AF56" s="10"/>
      <c r="AG56" s="7"/>
      <c r="AH56" s="7"/>
      <c r="AI56" s="10"/>
      <c r="AJ56" s="7"/>
      <c r="AK56" s="10"/>
      <c r="AL56" s="7"/>
    </row>
    <row r="57" spans="1:38" x14ac:dyDescent="0.25">
      <c r="A57" s="10"/>
      <c r="B57" s="10"/>
      <c r="C57" s="7"/>
      <c r="D57" s="10"/>
      <c r="G57" s="10"/>
      <c r="H57" s="13"/>
      <c r="I57" s="7"/>
      <c r="K57" s="5"/>
      <c r="L57" s="7"/>
      <c r="N57" s="7"/>
      <c r="O57" s="7"/>
      <c r="P57" s="7"/>
      <c r="Q57" s="7"/>
      <c r="R57" s="7"/>
      <c r="T57" s="7"/>
      <c r="U57" s="7"/>
      <c r="W57" s="7"/>
      <c r="X57" s="7"/>
      <c r="Y57" s="7"/>
      <c r="Z57" s="10"/>
      <c r="AA57" s="5"/>
      <c r="AB57" s="14"/>
      <c r="AC57" s="10"/>
      <c r="AD57" s="12"/>
      <c r="AF57" s="10"/>
      <c r="AG57" s="7"/>
      <c r="AH57" s="7"/>
      <c r="AI57" s="10"/>
      <c r="AJ57" s="7"/>
      <c r="AK57" s="10"/>
      <c r="AL57" s="7"/>
    </row>
    <row r="58" spans="1:38" x14ac:dyDescent="0.25">
      <c r="A58" s="10"/>
      <c r="B58" s="10"/>
      <c r="C58" s="7"/>
      <c r="D58" s="10"/>
      <c r="G58" s="10"/>
      <c r="H58" s="13"/>
      <c r="I58" s="7"/>
      <c r="K58" s="5"/>
      <c r="L58" s="7"/>
      <c r="N58" s="7"/>
      <c r="O58" s="7"/>
      <c r="P58" s="7"/>
      <c r="Q58" s="7"/>
      <c r="R58" s="7"/>
      <c r="T58" s="7"/>
      <c r="U58" s="7"/>
      <c r="W58" s="7"/>
      <c r="X58" s="7"/>
      <c r="Y58" s="7"/>
      <c r="Z58" s="10"/>
      <c r="AA58" s="5"/>
      <c r="AB58" s="14"/>
      <c r="AC58" s="10"/>
      <c r="AD58" s="12"/>
      <c r="AF58" s="10"/>
      <c r="AG58" s="7"/>
      <c r="AH58" s="7"/>
      <c r="AI58" s="10"/>
      <c r="AJ58" s="7"/>
      <c r="AK58" s="10"/>
      <c r="AL58" s="7"/>
    </row>
    <row r="59" spans="1:38" x14ac:dyDescent="0.25">
      <c r="A59" s="10"/>
      <c r="B59" s="10"/>
      <c r="C59" s="7"/>
      <c r="D59" s="10"/>
      <c r="G59" s="10"/>
      <c r="H59" s="13"/>
      <c r="I59" s="7"/>
      <c r="K59" s="5"/>
      <c r="L59" s="7"/>
      <c r="N59" s="7"/>
      <c r="O59" s="7"/>
      <c r="P59" s="7"/>
      <c r="Q59" s="7"/>
      <c r="R59" s="7"/>
      <c r="T59" s="7"/>
      <c r="U59" s="7"/>
      <c r="W59" s="7"/>
      <c r="X59" s="7"/>
      <c r="Y59" s="7"/>
      <c r="Z59" s="10"/>
      <c r="AA59" s="5"/>
      <c r="AB59" s="14"/>
      <c r="AC59" s="10"/>
      <c r="AD59" s="12"/>
      <c r="AF59" s="10"/>
      <c r="AG59" s="7"/>
      <c r="AH59" s="7"/>
      <c r="AI59" s="10"/>
      <c r="AJ59" s="7"/>
      <c r="AK59" s="10"/>
      <c r="AL59" s="7"/>
    </row>
    <row r="60" spans="1:38" x14ac:dyDescent="0.25">
      <c r="A60" s="10"/>
      <c r="B60" s="10"/>
      <c r="C60" s="7"/>
      <c r="D60" s="10"/>
      <c r="G60" s="10"/>
      <c r="H60" s="13"/>
      <c r="I60" s="7"/>
      <c r="K60" s="5"/>
      <c r="L60" s="7"/>
      <c r="N60" s="7"/>
      <c r="O60" s="7"/>
      <c r="P60" s="7"/>
      <c r="Q60" s="7"/>
      <c r="R60" s="7"/>
      <c r="T60" s="7"/>
      <c r="U60" s="7"/>
      <c r="W60" s="7"/>
      <c r="X60" s="7"/>
      <c r="Y60" s="7"/>
      <c r="Z60" s="10"/>
      <c r="AA60" s="5"/>
      <c r="AB60" s="14"/>
      <c r="AC60" s="10"/>
      <c r="AD60" s="12"/>
      <c r="AF60" s="10"/>
      <c r="AG60" s="7"/>
      <c r="AH60" s="7"/>
      <c r="AI60" s="10"/>
      <c r="AJ60" s="7"/>
      <c r="AK60" s="10"/>
      <c r="AL60" s="7"/>
    </row>
    <row r="61" spans="1:38" x14ac:dyDescent="0.25">
      <c r="A61" s="10"/>
      <c r="B61" s="10"/>
      <c r="C61" s="7"/>
      <c r="D61" s="10"/>
      <c r="G61" s="10"/>
      <c r="H61" s="13"/>
      <c r="I61" s="7"/>
      <c r="K61" s="5"/>
      <c r="L61" s="7"/>
      <c r="N61" s="7"/>
      <c r="O61" s="7"/>
      <c r="P61" s="7"/>
      <c r="Q61" s="7"/>
      <c r="R61" s="7"/>
      <c r="T61" s="7"/>
      <c r="U61" s="7"/>
      <c r="W61" s="7"/>
      <c r="X61" s="7"/>
      <c r="Y61" s="7"/>
      <c r="Z61" s="10"/>
      <c r="AA61" s="5"/>
      <c r="AB61" s="14"/>
      <c r="AC61" s="10"/>
      <c r="AD61" s="12"/>
      <c r="AF61" s="10"/>
      <c r="AG61" s="7"/>
      <c r="AH61" s="7"/>
      <c r="AI61" s="10"/>
      <c r="AJ61" s="7"/>
      <c r="AK61" s="10"/>
      <c r="AL61" s="7"/>
    </row>
    <row r="62" spans="1:38" x14ac:dyDescent="0.25">
      <c r="A62" s="10"/>
      <c r="B62" s="10"/>
      <c r="C62" s="7"/>
      <c r="D62" s="10"/>
      <c r="G62" s="10"/>
      <c r="H62" s="13"/>
      <c r="I62" s="7"/>
      <c r="K62" s="5"/>
      <c r="L62" s="7"/>
      <c r="N62" s="7"/>
      <c r="O62" s="7"/>
      <c r="P62" s="7"/>
      <c r="Q62" s="7"/>
      <c r="R62" s="7"/>
      <c r="T62" s="7"/>
      <c r="U62" s="7"/>
      <c r="W62" s="7"/>
      <c r="X62" s="7"/>
      <c r="Y62" s="7"/>
      <c r="Z62" s="10"/>
      <c r="AA62" s="5"/>
      <c r="AB62" s="14"/>
      <c r="AC62" s="10"/>
      <c r="AD62" s="12"/>
      <c r="AF62" s="10"/>
      <c r="AG62" s="7"/>
      <c r="AH62" s="7"/>
      <c r="AI62" s="10"/>
      <c r="AJ62" s="7"/>
      <c r="AK62" s="10"/>
      <c r="AL62" s="7"/>
    </row>
    <row r="63" spans="1:38" x14ac:dyDescent="0.25">
      <c r="A63" s="10"/>
      <c r="B63" s="10"/>
      <c r="C63" s="7"/>
      <c r="D63" s="10"/>
      <c r="G63" s="10"/>
      <c r="H63" s="13"/>
      <c r="I63" s="7"/>
      <c r="K63" s="5"/>
      <c r="L63" s="7"/>
      <c r="N63" s="7"/>
      <c r="O63" s="7"/>
      <c r="P63" s="7"/>
      <c r="Q63" s="7"/>
      <c r="R63" s="7"/>
      <c r="T63" s="7"/>
      <c r="U63" s="7"/>
      <c r="W63" s="7"/>
      <c r="X63" s="7"/>
      <c r="Y63" s="7"/>
      <c r="Z63" s="10"/>
      <c r="AA63" s="5"/>
      <c r="AB63" s="14"/>
      <c r="AC63" s="10"/>
      <c r="AD63" s="12"/>
      <c r="AF63" s="10"/>
      <c r="AG63" s="7"/>
      <c r="AH63" s="7"/>
      <c r="AI63" s="10"/>
      <c r="AJ63" s="7"/>
      <c r="AK63" s="10"/>
      <c r="AL63" s="7"/>
    </row>
    <row r="64" spans="1:38" x14ac:dyDescent="0.25">
      <c r="A64" s="10"/>
      <c r="B64" s="10"/>
      <c r="C64" s="7"/>
      <c r="D64" s="10"/>
      <c r="G64" s="10"/>
      <c r="H64" s="13"/>
      <c r="I64" s="7"/>
      <c r="K64" s="5"/>
      <c r="L64" s="7"/>
      <c r="N64" s="7"/>
      <c r="O64" s="7"/>
      <c r="P64" s="7"/>
      <c r="Q64" s="7"/>
      <c r="R64" s="7"/>
      <c r="T64" s="7"/>
      <c r="U64" s="7"/>
      <c r="W64" s="7"/>
      <c r="X64" s="7"/>
      <c r="Y64" s="7"/>
      <c r="Z64" s="10"/>
      <c r="AA64" s="5"/>
      <c r="AB64" s="14"/>
      <c r="AC64" s="10"/>
      <c r="AD64" s="12"/>
      <c r="AF64" s="10"/>
      <c r="AG64" s="7"/>
      <c r="AH64" s="7"/>
      <c r="AI64" s="10"/>
      <c r="AJ64" s="7"/>
      <c r="AK64" s="10"/>
      <c r="AL64" s="7"/>
    </row>
    <row r="65" spans="1:38" x14ac:dyDescent="0.25">
      <c r="A65" s="10"/>
      <c r="B65" s="10"/>
      <c r="C65" s="7"/>
      <c r="D65" s="10"/>
      <c r="G65" s="10"/>
      <c r="H65" s="13"/>
      <c r="I65" s="7"/>
      <c r="K65" s="5"/>
      <c r="L65" s="7"/>
      <c r="N65" s="7"/>
      <c r="O65" s="7"/>
      <c r="P65" s="7"/>
      <c r="Q65" s="7"/>
      <c r="R65" s="7"/>
      <c r="T65" s="7"/>
      <c r="U65" s="7"/>
      <c r="W65" s="7"/>
      <c r="X65" s="7"/>
      <c r="Y65" s="7"/>
      <c r="Z65" s="10"/>
      <c r="AA65" s="5"/>
      <c r="AB65" s="14"/>
      <c r="AC65" s="10"/>
      <c r="AD65" s="12"/>
      <c r="AF65" s="10"/>
      <c r="AG65" s="7"/>
      <c r="AH65" s="7"/>
      <c r="AI65" s="10"/>
      <c r="AJ65" s="7"/>
      <c r="AK65" s="10"/>
      <c r="AL65" s="7"/>
    </row>
    <row r="66" spans="1:38" x14ac:dyDescent="0.25">
      <c r="A66" s="10"/>
      <c r="B66" s="10"/>
      <c r="C66" s="7"/>
      <c r="D66" s="10"/>
      <c r="G66" s="10"/>
      <c r="H66" s="13"/>
      <c r="I66" s="7"/>
      <c r="K66" s="5"/>
      <c r="L66" s="7"/>
      <c r="N66" s="7"/>
      <c r="O66" s="7"/>
      <c r="P66" s="7"/>
      <c r="Q66" s="7"/>
      <c r="R66" s="7"/>
      <c r="T66" s="7"/>
      <c r="U66" s="7"/>
      <c r="W66" s="7"/>
      <c r="X66" s="7"/>
      <c r="Y66" s="7"/>
      <c r="Z66" s="10"/>
      <c r="AA66" s="5"/>
      <c r="AB66" s="14"/>
      <c r="AC66" s="10"/>
      <c r="AD66" s="12"/>
      <c r="AF66" s="10"/>
      <c r="AG66" s="7"/>
      <c r="AH66" s="7"/>
      <c r="AI66" s="10"/>
      <c r="AJ66" s="7"/>
      <c r="AK66" s="10"/>
      <c r="AL66" s="7"/>
    </row>
    <row r="67" spans="1:38" x14ac:dyDescent="0.25">
      <c r="A67" s="10"/>
      <c r="B67" s="10"/>
      <c r="C67" s="7"/>
      <c r="D67" s="10"/>
      <c r="G67" s="10"/>
      <c r="H67" s="13"/>
      <c r="I67" s="7"/>
      <c r="K67" s="5"/>
      <c r="L67" s="7"/>
      <c r="N67" s="7"/>
      <c r="O67" s="7"/>
      <c r="P67" s="7"/>
      <c r="Q67" s="7"/>
      <c r="R67" s="7"/>
      <c r="T67" s="7"/>
      <c r="U67" s="7"/>
      <c r="W67" s="7"/>
      <c r="X67" s="7"/>
      <c r="Y67" s="7"/>
      <c r="Z67" s="10"/>
      <c r="AA67" s="5"/>
      <c r="AB67" s="14"/>
      <c r="AC67" s="10"/>
      <c r="AD67" s="12"/>
      <c r="AF67" s="10"/>
      <c r="AG67" s="7"/>
      <c r="AH67" s="7"/>
      <c r="AI67" s="10"/>
      <c r="AJ67" s="7"/>
      <c r="AK67" s="10"/>
      <c r="AL67" s="7"/>
    </row>
    <row r="68" spans="1:38" x14ac:dyDescent="0.25">
      <c r="A68" s="10"/>
      <c r="B68" s="10"/>
      <c r="C68" s="7"/>
      <c r="D68" s="10"/>
      <c r="G68" s="10"/>
      <c r="H68" s="13"/>
      <c r="I68" s="7"/>
      <c r="K68" s="5"/>
      <c r="L68" s="7"/>
      <c r="N68" s="7"/>
      <c r="O68" s="7"/>
      <c r="P68" s="7"/>
      <c r="Q68" s="7"/>
      <c r="R68" s="7"/>
      <c r="T68" s="7"/>
      <c r="U68" s="7"/>
      <c r="W68" s="7"/>
      <c r="X68" s="7"/>
      <c r="Y68" s="7"/>
      <c r="Z68" s="10"/>
      <c r="AA68" s="5"/>
      <c r="AB68" s="14"/>
      <c r="AC68" s="10"/>
      <c r="AD68" s="12"/>
      <c r="AF68" s="10"/>
      <c r="AG68" s="7"/>
      <c r="AH68" s="7"/>
      <c r="AI68" s="10"/>
      <c r="AJ68" s="7"/>
      <c r="AK68" s="10"/>
      <c r="AL68" s="7"/>
    </row>
    <row r="69" spans="1:38" x14ac:dyDescent="0.25">
      <c r="A69" s="10"/>
      <c r="B69" s="10"/>
      <c r="C69" s="7"/>
      <c r="D69" s="10"/>
      <c r="G69" s="10"/>
      <c r="H69" s="13"/>
      <c r="I69" s="7"/>
      <c r="K69" s="5"/>
      <c r="L69" s="7"/>
      <c r="N69" s="7"/>
      <c r="O69" s="7"/>
      <c r="P69" s="7"/>
      <c r="Q69" s="7"/>
      <c r="R69" s="7"/>
      <c r="T69" s="7"/>
      <c r="U69" s="7"/>
      <c r="W69" s="7"/>
      <c r="X69" s="7"/>
      <c r="Y69" s="7"/>
      <c r="Z69" s="10"/>
      <c r="AA69" s="5"/>
      <c r="AB69" s="14"/>
      <c r="AC69" s="10"/>
      <c r="AD69" s="12"/>
      <c r="AF69" s="10"/>
      <c r="AG69" s="7"/>
      <c r="AH69" s="7"/>
      <c r="AI69" s="10"/>
      <c r="AJ69" s="7"/>
      <c r="AK69" s="10"/>
      <c r="AL69" s="7"/>
    </row>
    <row r="70" spans="1:38" x14ac:dyDescent="0.25">
      <c r="A70" s="10"/>
      <c r="B70" s="10"/>
      <c r="C70" s="7"/>
      <c r="D70" s="10"/>
      <c r="G70" s="10"/>
      <c r="H70" s="13"/>
      <c r="I70" s="7"/>
      <c r="K70" s="5"/>
      <c r="L70" s="7"/>
      <c r="N70" s="7"/>
      <c r="O70" s="7"/>
      <c r="P70" s="7"/>
      <c r="Q70" s="7"/>
      <c r="R70" s="7"/>
      <c r="T70" s="7"/>
      <c r="U70" s="7"/>
      <c r="W70" s="7"/>
      <c r="X70" s="7"/>
      <c r="Y70" s="7"/>
      <c r="Z70" s="10"/>
      <c r="AA70" s="5"/>
      <c r="AB70" s="14"/>
      <c r="AC70" s="10"/>
      <c r="AD70" s="12"/>
      <c r="AF70" s="10"/>
      <c r="AG70" s="7"/>
      <c r="AH70" s="7"/>
      <c r="AI70" s="10"/>
      <c r="AJ70" s="7"/>
      <c r="AK70" s="10"/>
      <c r="AL70" s="7"/>
    </row>
    <row r="71" spans="1:38" x14ac:dyDescent="0.25">
      <c r="A71" s="10"/>
      <c r="B71" s="10"/>
      <c r="C71" s="7"/>
      <c r="D71" s="10"/>
      <c r="G71" s="10"/>
      <c r="H71" s="13"/>
      <c r="I71" s="7"/>
      <c r="K71" s="5"/>
      <c r="L71" s="7"/>
      <c r="N71" s="7"/>
      <c r="O71" s="7"/>
      <c r="P71" s="7"/>
      <c r="Q71" s="7"/>
      <c r="R71" s="7"/>
      <c r="T71" s="7"/>
      <c r="U71" s="7"/>
      <c r="W71" s="7"/>
      <c r="X71" s="7"/>
      <c r="Y71" s="7"/>
      <c r="Z71" s="10"/>
      <c r="AA71" s="5"/>
      <c r="AB71" s="14"/>
      <c r="AC71" s="10"/>
      <c r="AD71" s="12"/>
      <c r="AF71" s="10"/>
      <c r="AG71" s="7"/>
      <c r="AH71" s="7"/>
      <c r="AI71" s="10"/>
      <c r="AJ71" s="7"/>
      <c r="AK71" s="10"/>
      <c r="AL71" s="7"/>
    </row>
    <row r="72" spans="1:38" x14ac:dyDescent="0.25">
      <c r="A72" s="10"/>
      <c r="B72" s="10"/>
      <c r="C72" s="7"/>
      <c r="D72" s="10"/>
      <c r="G72" s="10"/>
      <c r="H72" s="13"/>
      <c r="I72" s="7"/>
      <c r="K72" s="5"/>
      <c r="L72" s="7"/>
      <c r="N72" s="7"/>
      <c r="O72" s="7"/>
      <c r="P72" s="7"/>
      <c r="Q72" s="7"/>
      <c r="R72" s="7"/>
      <c r="T72" s="7"/>
      <c r="U72" s="7"/>
      <c r="W72" s="7"/>
      <c r="X72" s="7"/>
      <c r="Y72" s="7"/>
      <c r="Z72" s="10"/>
      <c r="AA72" s="5"/>
      <c r="AB72" s="14"/>
      <c r="AC72" s="10"/>
      <c r="AD72" s="12"/>
      <c r="AF72" s="10"/>
      <c r="AG72" s="7"/>
      <c r="AH72" s="7"/>
      <c r="AI72" s="10"/>
      <c r="AJ72" s="7"/>
      <c r="AK72" s="10"/>
      <c r="AL72" s="7"/>
    </row>
    <row r="73" spans="1:38" x14ac:dyDescent="0.25">
      <c r="A73" s="10"/>
      <c r="B73" s="10"/>
      <c r="C73" s="7"/>
      <c r="D73" s="10"/>
      <c r="G73" s="10"/>
      <c r="H73" s="13"/>
      <c r="I73" s="7"/>
      <c r="K73" s="5"/>
      <c r="L73" s="7"/>
      <c r="N73" s="7"/>
      <c r="O73" s="7"/>
      <c r="P73" s="7"/>
      <c r="Q73" s="7"/>
      <c r="R73" s="7"/>
      <c r="T73" s="7"/>
      <c r="U73" s="7"/>
      <c r="W73" s="7"/>
      <c r="X73" s="7"/>
      <c r="Y73" s="7"/>
      <c r="Z73" s="10"/>
      <c r="AA73" s="5"/>
      <c r="AB73" s="14"/>
      <c r="AC73" s="10"/>
      <c r="AD73" s="12"/>
      <c r="AF73" s="10"/>
      <c r="AG73" s="7"/>
      <c r="AH73" s="7"/>
      <c r="AI73" s="10"/>
      <c r="AJ73" s="7"/>
      <c r="AK73" s="10"/>
      <c r="AL73" s="7"/>
    </row>
    <row r="74" spans="1:38" x14ac:dyDescent="0.25">
      <c r="A74" s="10"/>
      <c r="B74" s="10"/>
      <c r="C74" s="7"/>
      <c r="D74" s="10"/>
      <c r="G74" s="10"/>
      <c r="H74" s="13"/>
      <c r="I74" s="7"/>
      <c r="K74" s="5"/>
      <c r="L74" s="7"/>
      <c r="N74" s="7"/>
      <c r="O74" s="7"/>
      <c r="P74" s="7"/>
      <c r="Q74" s="7"/>
      <c r="R74" s="7"/>
      <c r="T74" s="7"/>
      <c r="U74" s="7"/>
      <c r="W74" s="7"/>
      <c r="X74" s="7"/>
      <c r="Y74" s="7"/>
      <c r="Z74" s="10"/>
      <c r="AA74" s="5"/>
      <c r="AB74" s="14"/>
      <c r="AC74" s="10"/>
      <c r="AD74" s="12"/>
      <c r="AF74" s="10"/>
      <c r="AG74" s="7"/>
      <c r="AH74" s="7"/>
      <c r="AI74" s="10"/>
      <c r="AJ74" s="7"/>
      <c r="AK74" s="10"/>
      <c r="AL74" s="7"/>
    </row>
    <row r="75" spans="1:38" x14ac:dyDescent="0.25">
      <c r="A75" s="10"/>
      <c r="B75" s="10"/>
      <c r="C75" s="7"/>
      <c r="D75" s="10"/>
      <c r="G75" s="10"/>
      <c r="H75" s="13"/>
      <c r="I75" s="7"/>
      <c r="K75" s="5"/>
      <c r="L75" s="7"/>
      <c r="N75" s="7"/>
      <c r="O75" s="7"/>
      <c r="P75" s="7"/>
      <c r="Q75" s="7"/>
      <c r="R75" s="7"/>
      <c r="T75" s="7"/>
      <c r="U75" s="7"/>
      <c r="W75" s="7"/>
      <c r="X75" s="7"/>
      <c r="Y75" s="7"/>
      <c r="Z75" s="10"/>
      <c r="AA75" s="5"/>
      <c r="AB75" s="14"/>
      <c r="AC75" s="10"/>
      <c r="AD75" s="12"/>
      <c r="AF75" s="10"/>
      <c r="AG75" s="7"/>
      <c r="AH75" s="7"/>
      <c r="AI75" s="10"/>
      <c r="AJ75" s="7"/>
      <c r="AK75" s="10"/>
      <c r="AL75" s="7"/>
    </row>
    <row r="76" spans="1:38" x14ac:dyDescent="0.25">
      <c r="A76" s="10"/>
      <c r="B76" s="10"/>
      <c r="C76" s="7"/>
      <c r="D76" s="10"/>
      <c r="G76" s="10"/>
      <c r="H76" s="13"/>
      <c r="I76" s="7"/>
      <c r="K76" s="5"/>
      <c r="L76" s="7"/>
      <c r="N76" s="7"/>
      <c r="O76" s="7"/>
      <c r="P76" s="7"/>
      <c r="Q76" s="7"/>
      <c r="R76" s="7"/>
      <c r="T76" s="7"/>
      <c r="U76" s="7"/>
      <c r="W76" s="7"/>
      <c r="X76" s="7"/>
      <c r="Y76" s="7"/>
      <c r="Z76" s="10"/>
      <c r="AA76" s="5"/>
      <c r="AB76" s="14"/>
      <c r="AC76" s="10"/>
      <c r="AD76" s="12"/>
      <c r="AF76" s="10"/>
      <c r="AG76" s="7"/>
      <c r="AH76" s="7"/>
      <c r="AI76" s="10"/>
      <c r="AJ76" s="7"/>
      <c r="AK76" s="10"/>
      <c r="AL76" s="7"/>
    </row>
    <row r="77" spans="1:38" x14ac:dyDescent="0.25">
      <c r="A77" s="10"/>
      <c r="B77" s="10"/>
      <c r="C77" s="7"/>
      <c r="D77" s="10"/>
      <c r="G77" s="10"/>
      <c r="H77" s="13"/>
      <c r="I77" s="7"/>
      <c r="K77" s="5"/>
      <c r="L77" s="7"/>
      <c r="N77" s="7"/>
      <c r="O77" s="7"/>
      <c r="P77" s="7"/>
      <c r="Q77" s="7"/>
      <c r="R77" s="7"/>
      <c r="T77" s="7"/>
      <c r="U77" s="7"/>
      <c r="W77" s="7"/>
      <c r="X77" s="7"/>
      <c r="Y77" s="7"/>
      <c r="Z77" s="10"/>
      <c r="AA77" s="5"/>
      <c r="AB77" s="14"/>
      <c r="AC77" s="10"/>
      <c r="AD77" s="12"/>
      <c r="AF77" s="10"/>
      <c r="AG77" s="7"/>
      <c r="AH77" s="7"/>
      <c r="AI77" s="10"/>
      <c r="AJ77" s="7"/>
      <c r="AK77" s="10"/>
      <c r="AL77" s="7"/>
    </row>
    <row r="78" spans="1:38" x14ac:dyDescent="0.25">
      <c r="A78" s="10"/>
      <c r="B78" s="10"/>
      <c r="C78" s="7"/>
      <c r="D78" s="10"/>
      <c r="G78" s="10"/>
      <c r="H78" s="13"/>
      <c r="I78" s="7"/>
      <c r="K78" s="5"/>
      <c r="L78" s="7"/>
      <c r="N78" s="7"/>
      <c r="O78" s="7"/>
      <c r="P78" s="7"/>
      <c r="Q78" s="7"/>
      <c r="R78" s="7"/>
      <c r="T78" s="7"/>
      <c r="U78" s="7"/>
      <c r="W78" s="7"/>
      <c r="X78" s="7"/>
      <c r="Y78" s="7"/>
      <c r="Z78" s="10"/>
      <c r="AA78" s="5"/>
      <c r="AB78" s="14"/>
      <c r="AC78" s="10"/>
      <c r="AD78" s="12"/>
      <c r="AF78" s="10"/>
      <c r="AG78" s="7"/>
      <c r="AH78" s="7"/>
      <c r="AI78" s="10"/>
      <c r="AJ78" s="7"/>
      <c r="AK78" s="10"/>
      <c r="AL78" s="7"/>
    </row>
    <row r="79" spans="1:38" x14ac:dyDescent="0.25">
      <c r="A79" s="10"/>
      <c r="B79" s="10"/>
      <c r="C79" s="7"/>
      <c r="D79" s="10"/>
      <c r="G79" s="10"/>
      <c r="H79" s="13"/>
      <c r="I79" s="7"/>
      <c r="K79" s="5"/>
      <c r="L79" s="7"/>
      <c r="N79" s="7"/>
      <c r="O79" s="7"/>
      <c r="P79" s="7"/>
      <c r="Q79" s="7"/>
      <c r="R79" s="7"/>
      <c r="T79" s="7"/>
      <c r="U79" s="7"/>
      <c r="W79" s="7"/>
      <c r="X79" s="7"/>
      <c r="Y79" s="7"/>
      <c r="Z79" s="10"/>
      <c r="AA79" s="5"/>
      <c r="AB79" s="14"/>
      <c r="AC79" s="10"/>
      <c r="AD79" s="12"/>
      <c r="AF79" s="10"/>
      <c r="AG79" s="7"/>
      <c r="AH79" s="7"/>
      <c r="AI79" s="10"/>
      <c r="AJ79" s="7"/>
      <c r="AK79" s="10"/>
      <c r="AL79" s="7"/>
    </row>
    <row r="80" spans="1:38" x14ac:dyDescent="0.25">
      <c r="A80" s="10"/>
      <c r="B80" s="10"/>
      <c r="C80" s="7"/>
      <c r="D80" s="10"/>
      <c r="G80" s="10"/>
      <c r="H80" s="13"/>
      <c r="I80" s="7"/>
      <c r="K80" s="5"/>
      <c r="L80" s="7"/>
      <c r="N80" s="7"/>
      <c r="O80" s="7"/>
      <c r="P80" s="7"/>
      <c r="Q80" s="7"/>
      <c r="R80" s="7"/>
      <c r="T80" s="7"/>
      <c r="U80" s="7"/>
      <c r="W80" s="7"/>
      <c r="X80" s="7"/>
      <c r="Y80" s="7"/>
      <c r="Z80" s="10"/>
      <c r="AA80" s="5"/>
      <c r="AB80" s="14"/>
      <c r="AC80" s="10"/>
      <c r="AD80" s="12"/>
      <c r="AF80" s="10"/>
      <c r="AG80" s="7"/>
      <c r="AH80" s="7"/>
      <c r="AI80" s="10"/>
      <c r="AJ80" s="7"/>
      <c r="AK80" s="10"/>
      <c r="AL80" s="7"/>
    </row>
    <row r="81" spans="1:38" x14ac:dyDescent="0.25">
      <c r="A81" s="10"/>
      <c r="B81" s="10"/>
      <c r="C81" s="7"/>
      <c r="D81" s="10"/>
      <c r="G81" s="10"/>
      <c r="H81" s="13"/>
      <c r="I81" s="7"/>
      <c r="K81" s="5"/>
      <c r="L81" s="7"/>
      <c r="N81" s="7"/>
      <c r="O81" s="7"/>
      <c r="P81" s="7"/>
      <c r="Q81" s="7"/>
      <c r="R81" s="7"/>
      <c r="T81" s="7"/>
      <c r="U81" s="7"/>
      <c r="W81" s="7"/>
      <c r="X81" s="7"/>
      <c r="Y81" s="7"/>
      <c r="Z81" s="10"/>
      <c r="AA81" s="5"/>
      <c r="AB81" s="14"/>
      <c r="AC81" s="10"/>
      <c r="AD81" s="12"/>
      <c r="AF81" s="10"/>
      <c r="AG81" s="7"/>
      <c r="AH81" s="7"/>
      <c r="AI81" s="10"/>
      <c r="AJ81" s="7"/>
      <c r="AK81" s="10"/>
      <c r="AL81" s="7"/>
    </row>
    <row r="82" spans="1:38" x14ac:dyDescent="0.25">
      <c r="A82" s="10"/>
      <c r="B82" s="10"/>
      <c r="C82" s="7"/>
      <c r="D82" s="10"/>
      <c r="G82" s="10"/>
      <c r="H82" s="13"/>
      <c r="I82" s="7"/>
      <c r="K82" s="5"/>
      <c r="L82" s="7"/>
      <c r="N82" s="7"/>
      <c r="O82" s="7"/>
      <c r="P82" s="7"/>
      <c r="Q82" s="7"/>
      <c r="R82" s="7"/>
      <c r="T82" s="7"/>
      <c r="U82" s="7"/>
      <c r="W82" s="7"/>
      <c r="X82" s="7"/>
      <c r="Y82" s="7"/>
      <c r="Z82" s="10"/>
      <c r="AA82" s="5"/>
      <c r="AB82" s="14"/>
      <c r="AC82" s="10"/>
      <c r="AD82" s="12"/>
      <c r="AF82" s="10"/>
      <c r="AG82" s="7"/>
      <c r="AH82" s="7"/>
      <c r="AI82" s="10"/>
      <c r="AJ82" s="7"/>
      <c r="AK82" s="10"/>
      <c r="AL82" s="7"/>
    </row>
    <row r="83" spans="1:38" x14ac:dyDescent="0.25">
      <c r="A83" s="10"/>
      <c r="B83" s="10"/>
      <c r="C83" s="7"/>
      <c r="D83" s="10"/>
      <c r="G83" s="10"/>
      <c r="H83" s="13"/>
      <c r="I83" s="7"/>
      <c r="K83" s="5"/>
      <c r="L83" s="7"/>
      <c r="N83" s="7"/>
      <c r="O83" s="7"/>
      <c r="P83" s="7"/>
      <c r="Q83" s="7"/>
      <c r="R83" s="7"/>
      <c r="T83" s="7"/>
      <c r="U83" s="7"/>
      <c r="W83" s="7"/>
      <c r="X83" s="7"/>
      <c r="Y83" s="7"/>
      <c r="Z83" s="10"/>
      <c r="AA83" s="5"/>
      <c r="AB83" s="14"/>
      <c r="AC83" s="10"/>
      <c r="AD83" s="12"/>
      <c r="AF83" s="10"/>
      <c r="AG83" s="7"/>
      <c r="AH83" s="7"/>
      <c r="AI83" s="10"/>
      <c r="AJ83" s="7"/>
      <c r="AK83" s="10"/>
      <c r="AL83" s="7"/>
    </row>
    <row r="84" spans="1:38" x14ac:dyDescent="0.25">
      <c r="A84" s="10"/>
      <c r="B84" s="10"/>
      <c r="C84" s="7"/>
      <c r="D84" s="10"/>
      <c r="G84" s="10"/>
      <c r="H84" s="13"/>
      <c r="I84" s="7"/>
      <c r="K84" s="5"/>
      <c r="L84" s="7"/>
      <c r="N84" s="7"/>
      <c r="O84" s="7"/>
      <c r="P84" s="7"/>
      <c r="Q84" s="7"/>
      <c r="R84" s="7"/>
      <c r="T84" s="7"/>
      <c r="U84" s="7"/>
      <c r="W84" s="7"/>
      <c r="X84" s="7"/>
      <c r="Y84" s="7"/>
      <c r="Z84" s="10"/>
      <c r="AA84" s="5"/>
      <c r="AB84" s="14"/>
      <c r="AC84" s="10"/>
      <c r="AD84" s="12"/>
      <c r="AF84" s="10"/>
      <c r="AG84" s="7"/>
      <c r="AH84" s="7"/>
      <c r="AI84" s="10"/>
      <c r="AJ84" s="7"/>
      <c r="AK84" s="10"/>
      <c r="AL84" s="7"/>
    </row>
    <row r="85" spans="1:38" x14ac:dyDescent="0.25">
      <c r="A85" s="10"/>
      <c r="B85" s="10"/>
      <c r="C85" s="7"/>
      <c r="D85" s="10"/>
      <c r="G85" s="10"/>
      <c r="H85" s="13"/>
      <c r="I85" s="7"/>
      <c r="K85" s="5"/>
      <c r="L85" s="7"/>
      <c r="N85" s="7"/>
      <c r="O85" s="7"/>
      <c r="P85" s="7"/>
      <c r="Q85" s="7"/>
      <c r="R85" s="7"/>
      <c r="T85" s="7"/>
      <c r="U85" s="7"/>
      <c r="W85" s="7"/>
      <c r="X85" s="7"/>
      <c r="Y85" s="7"/>
      <c r="Z85" s="10"/>
      <c r="AA85" s="5"/>
      <c r="AB85" s="14"/>
      <c r="AC85" s="10"/>
      <c r="AD85" s="12"/>
      <c r="AF85" s="10"/>
      <c r="AG85" s="7"/>
      <c r="AH85" s="7"/>
      <c r="AI85" s="10"/>
      <c r="AJ85" s="7"/>
      <c r="AK85" s="10"/>
      <c r="AL85" s="7"/>
    </row>
    <row r="86" spans="1:38" x14ac:dyDescent="0.25">
      <c r="A86" s="10"/>
      <c r="B86" s="10"/>
      <c r="C86" s="7"/>
      <c r="D86" s="10"/>
      <c r="G86" s="10"/>
      <c r="H86" s="13"/>
      <c r="I86" s="7"/>
      <c r="K86" s="5"/>
      <c r="L86" s="7"/>
      <c r="N86" s="7"/>
      <c r="O86" s="7"/>
      <c r="P86" s="7"/>
      <c r="Q86" s="7"/>
      <c r="R86" s="7"/>
      <c r="T86" s="7"/>
      <c r="U86" s="7"/>
      <c r="W86" s="7"/>
      <c r="X86" s="7"/>
      <c r="Y86" s="7"/>
      <c r="Z86" s="10"/>
      <c r="AA86" s="5"/>
      <c r="AB86" s="14"/>
      <c r="AC86" s="10"/>
      <c r="AD86" s="12"/>
      <c r="AF86" s="10"/>
      <c r="AG86" s="7"/>
      <c r="AH86" s="7"/>
      <c r="AI86" s="10"/>
      <c r="AJ86" s="7"/>
      <c r="AK86" s="10"/>
      <c r="AL86" s="7"/>
    </row>
    <row r="87" spans="1:38" x14ac:dyDescent="0.25">
      <c r="A87" s="10"/>
      <c r="B87" s="10"/>
      <c r="C87" s="7"/>
      <c r="D87" s="10"/>
      <c r="G87" s="10"/>
      <c r="H87" s="13"/>
      <c r="I87" s="7"/>
      <c r="K87" s="5"/>
      <c r="L87" s="7"/>
      <c r="N87" s="7"/>
      <c r="O87" s="7"/>
      <c r="P87" s="7"/>
      <c r="Q87" s="7"/>
      <c r="R87" s="7"/>
      <c r="T87" s="7"/>
      <c r="U87" s="7"/>
      <c r="W87" s="7"/>
      <c r="X87" s="7"/>
      <c r="Y87" s="7"/>
      <c r="Z87" s="10"/>
      <c r="AA87" s="5"/>
      <c r="AB87" s="14"/>
      <c r="AC87" s="10"/>
      <c r="AD87" s="12"/>
      <c r="AF87" s="10"/>
      <c r="AG87" s="7"/>
      <c r="AH87" s="7"/>
      <c r="AI87" s="10"/>
      <c r="AJ87" s="7"/>
      <c r="AK87" s="10"/>
      <c r="AL87" s="7"/>
    </row>
    <row r="88" spans="1:38" x14ac:dyDescent="0.25">
      <c r="A88" s="10"/>
      <c r="B88" s="10"/>
      <c r="C88" s="7"/>
      <c r="D88" s="10"/>
      <c r="G88" s="10"/>
      <c r="H88" s="13"/>
      <c r="I88" s="7"/>
      <c r="K88" s="5"/>
      <c r="L88" s="7"/>
      <c r="N88" s="7"/>
      <c r="O88" s="7"/>
      <c r="P88" s="7"/>
      <c r="Q88" s="7"/>
      <c r="R88" s="7"/>
      <c r="T88" s="7"/>
      <c r="U88" s="7"/>
      <c r="W88" s="7"/>
      <c r="X88" s="7"/>
      <c r="Y88" s="7"/>
      <c r="Z88" s="10"/>
      <c r="AA88" s="5"/>
      <c r="AB88" s="14"/>
      <c r="AC88" s="10"/>
      <c r="AD88" s="12"/>
      <c r="AF88" s="10"/>
      <c r="AG88" s="7"/>
      <c r="AH88" s="7"/>
      <c r="AI88" s="10"/>
      <c r="AJ88" s="7"/>
      <c r="AK88" s="10"/>
      <c r="AL88" s="7"/>
    </row>
    <row r="89" spans="1:38" x14ac:dyDescent="0.25">
      <c r="A89" s="10"/>
      <c r="B89" s="10"/>
      <c r="C89" s="7"/>
      <c r="D89" s="10"/>
      <c r="G89" s="10"/>
      <c r="H89" s="13"/>
      <c r="I89" s="7"/>
      <c r="K89" s="5"/>
      <c r="L89" s="7"/>
      <c r="N89" s="7"/>
      <c r="O89" s="7"/>
      <c r="P89" s="7"/>
      <c r="Q89" s="7"/>
      <c r="R89" s="7"/>
      <c r="T89" s="7"/>
      <c r="U89" s="7"/>
      <c r="W89" s="7"/>
      <c r="X89" s="7"/>
      <c r="Y89" s="7"/>
      <c r="Z89" s="10"/>
      <c r="AA89" s="5"/>
      <c r="AB89" s="14"/>
      <c r="AC89" s="10"/>
      <c r="AD89" s="12"/>
      <c r="AF89" s="10"/>
      <c r="AG89" s="7"/>
      <c r="AH89" s="7"/>
      <c r="AI89" s="10"/>
      <c r="AJ89" s="7"/>
      <c r="AK89" s="10"/>
      <c r="AL89" s="7"/>
    </row>
    <row r="90" spans="1:38" x14ac:dyDescent="0.25">
      <c r="A90" s="10"/>
      <c r="B90" s="10"/>
      <c r="C90" s="7"/>
      <c r="D90" s="10"/>
      <c r="G90" s="10"/>
      <c r="H90" s="13"/>
      <c r="I90" s="7"/>
      <c r="K90" s="5"/>
      <c r="L90" s="7"/>
      <c r="N90" s="7"/>
      <c r="O90" s="7"/>
      <c r="P90" s="7"/>
      <c r="Q90" s="7"/>
      <c r="R90" s="7"/>
      <c r="T90" s="7"/>
      <c r="U90" s="7"/>
      <c r="W90" s="7"/>
      <c r="X90" s="7"/>
      <c r="Y90" s="7"/>
      <c r="Z90" s="10"/>
      <c r="AA90" s="5"/>
      <c r="AB90" s="14"/>
      <c r="AC90" s="10"/>
      <c r="AD90" s="12"/>
      <c r="AF90" s="10"/>
      <c r="AG90" s="7"/>
      <c r="AH90" s="7"/>
      <c r="AI90" s="10"/>
      <c r="AJ90" s="7"/>
      <c r="AK90" s="10"/>
      <c r="AL90" s="7"/>
    </row>
    <row r="91" spans="1:38" x14ac:dyDescent="0.25">
      <c r="A91" s="10"/>
      <c r="B91" s="10"/>
      <c r="C91" s="7"/>
      <c r="D91" s="10"/>
      <c r="G91" s="10"/>
      <c r="H91" s="13"/>
      <c r="I91" s="7"/>
      <c r="K91" s="5"/>
      <c r="L91" s="7"/>
      <c r="N91" s="7"/>
      <c r="O91" s="7"/>
      <c r="P91" s="7"/>
      <c r="Q91" s="7"/>
      <c r="R91" s="7"/>
      <c r="T91" s="7"/>
      <c r="U91" s="7"/>
      <c r="W91" s="7"/>
      <c r="X91" s="7"/>
      <c r="Y91" s="7"/>
      <c r="Z91" s="10"/>
      <c r="AA91" s="5"/>
      <c r="AB91" s="14"/>
      <c r="AC91" s="10"/>
      <c r="AD91" s="12"/>
      <c r="AF91" s="10"/>
      <c r="AG91" s="7"/>
      <c r="AH91" s="7"/>
      <c r="AI91" s="10"/>
      <c r="AJ91" s="7"/>
      <c r="AK91" s="10"/>
      <c r="AL91" s="7"/>
    </row>
    <row r="92" spans="1:38" x14ac:dyDescent="0.25">
      <c r="A92" s="10"/>
      <c r="B92" s="10"/>
      <c r="C92" s="7"/>
      <c r="D92" s="10"/>
      <c r="G92" s="10"/>
      <c r="H92" s="13"/>
      <c r="I92" s="7"/>
      <c r="K92" s="5"/>
      <c r="L92" s="7"/>
      <c r="N92" s="7"/>
      <c r="O92" s="7"/>
      <c r="P92" s="7"/>
      <c r="Q92" s="7"/>
      <c r="R92" s="7"/>
      <c r="T92" s="7"/>
      <c r="U92" s="7"/>
      <c r="W92" s="7"/>
      <c r="X92" s="7"/>
      <c r="Y92" s="7"/>
      <c r="Z92" s="10"/>
      <c r="AA92" s="5"/>
      <c r="AB92" s="14"/>
      <c r="AC92" s="10"/>
      <c r="AD92" s="12"/>
      <c r="AF92" s="10"/>
      <c r="AG92" s="7"/>
      <c r="AH92" s="7"/>
      <c r="AI92" s="10"/>
      <c r="AJ92" s="7"/>
      <c r="AK92" s="10"/>
      <c r="AL92" s="7"/>
    </row>
    <row r="93" spans="1:38" x14ac:dyDescent="0.25">
      <c r="A93" s="10"/>
      <c r="B93" s="10"/>
      <c r="C93" s="7"/>
      <c r="D93" s="10"/>
      <c r="G93" s="10"/>
      <c r="H93" s="13"/>
      <c r="I93" s="7"/>
      <c r="K93" s="5"/>
      <c r="L93" s="7"/>
      <c r="N93" s="7"/>
      <c r="O93" s="7"/>
      <c r="P93" s="7"/>
      <c r="Q93" s="7"/>
      <c r="R93" s="7"/>
      <c r="T93" s="7"/>
      <c r="U93" s="7"/>
      <c r="W93" s="7"/>
      <c r="X93" s="7"/>
      <c r="Y93" s="7"/>
      <c r="Z93" s="10"/>
      <c r="AA93" s="5"/>
      <c r="AB93" s="14"/>
      <c r="AC93" s="10"/>
      <c r="AD93" s="12"/>
      <c r="AF93" s="10"/>
      <c r="AG93" s="7"/>
      <c r="AH93" s="7"/>
      <c r="AI93" s="10"/>
      <c r="AJ93" s="7"/>
      <c r="AK93" s="10"/>
      <c r="AL93" s="7"/>
    </row>
    <row r="94" spans="1:38" x14ac:dyDescent="0.25">
      <c r="A94" s="10"/>
      <c r="B94" s="10"/>
      <c r="C94" s="7"/>
      <c r="D94" s="10"/>
      <c r="G94" s="10"/>
      <c r="H94" s="13"/>
      <c r="I94" s="7"/>
      <c r="K94" s="5"/>
      <c r="L94" s="7"/>
      <c r="N94" s="7"/>
      <c r="O94" s="7"/>
      <c r="P94" s="7"/>
      <c r="Q94" s="7"/>
      <c r="R94" s="7"/>
      <c r="T94" s="7"/>
      <c r="U94" s="7"/>
      <c r="W94" s="7"/>
      <c r="X94" s="7"/>
      <c r="Y94" s="7"/>
      <c r="Z94" s="10"/>
      <c r="AA94" s="5"/>
      <c r="AB94" s="14"/>
      <c r="AC94" s="10"/>
      <c r="AD94" s="12"/>
      <c r="AF94" s="10"/>
      <c r="AG94" s="7"/>
      <c r="AH94" s="7"/>
      <c r="AI94" s="10"/>
      <c r="AJ94" s="7"/>
      <c r="AK94" s="10"/>
      <c r="AL94" s="7"/>
    </row>
    <row r="95" spans="1:38" x14ac:dyDescent="0.25">
      <c r="A95" s="10"/>
      <c r="B95" s="10"/>
      <c r="C95" s="7"/>
      <c r="D95" s="10"/>
      <c r="G95" s="10"/>
      <c r="H95" s="13"/>
      <c r="I95" s="7"/>
      <c r="K95" s="5"/>
      <c r="L95" s="7"/>
      <c r="N95" s="7"/>
      <c r="O95" s="7"/>
      <c r="P95" s="7"/>
      <c r="Q95" s="7"/>
      <c r="R95" s="7"/>
      <c r="T95" s="7"/>
      <c r="U95" s="7"/>
      <c r="W95" s="7"/>
      <c r="X95" s="7"/>
      <c r="Y95" s="7"/>
      <c r="Z95" s="10"/>
      <c r="AA95" s="5"/>
      <c r="AB95" s="14"/>
      <c r="AC95" s="10"/>
      <c r="AD95" s="12"/>
      <c r="AF95" s="10"/>
      <c r="AG95" s="7"/>
      <c r="AH95" s="7"/>
      <c r="AI95" s="10"/>
      <c r="AJ95" s="7"/>
      <c r="AK95" s="10"/>
      <c r="AL95" s="7"/>
    </row>
    <row r="96" spans="1:38" x14ac:dyDescent="0.25">
      <c r="A96" s="10"/>
      <c r="B96" s="10"/>
      <c r="C96" s="7"/>
      <c r="D96" s="10"/>
      <c r="G96" s="10"/>
      <c r="H96" s="13"/>
      <c r="I96" s="7"/>
      <c r="K96" s="5"/>
      <c r="L96" s="7"/>
      <c r="N96" s="7"/>
      <c r="O96" s="7"/>
      <c r="P96" s="7"/>
      <c r="Q96" s="7"/>
      <c r="R96" s="7"/>
      <c r="T96" s="7"/>
      <c r="U96" s="7"/>
      <c r="W96" s="7"/>
      <c r="X96" s="7"/>
      <c r="Y96" s="7"/>
      <c r="Z96" s="10"/>
      <c r="AA96" s="5"/>
      <c r="AB96" s="14"/>
      <c r="AC96" s="10"/>
      <c r="AD96" s="12"/>
      <c r="AF96" s="10"/>
      <c r="AG96" s="7"/>
      <c r="AH96" s="7"/>
      <c r="AI96" s="10"/>
      <c r="AJ96" s="7"/>
      <c r="AK96" s="10"/>
      <c r="AL96" s="7"/>
    </row>
    <row r="97" spans="1:38" x14ac:dyDescent="0.25">
      <c r="A97" s="10"/>
      <c r="B97" s="10"/>
      <c r="C97" s="7"/>
      <c r="D97" s="10"/>
      <c r="G97" s="10"/>
      <c r="H97" s="13"/>
      <c r="I97" s="7"/>
      <c r="K97" s="5"/>
      <c r="L97" s="7"/>
      <c r="N97" s="7"/>
      <c r="O97" s="7"/>
      <c r="P97" s="7"/>
      <c r="Q97" s="7"/>
      <c r="R97" s="7"/>
      <c r="T97" s="7"/>
      <c r="U97" s="7"/>
      <c r="W97" s="7"/>
      <c r="X97" s="7"/>
      <c r="Y97" s="7"/>
      <c r="Z97" s="10"/>
      <c r="AA97" s="5"/>
      <c r="AB97" s="14"/>
      <c r="AC97" s="10"/>
      <c r="AD97" s="12"/>
      <c r="AF97" s="10"/>
      <c r="AG97" s="7"/>
      <c r="AH97" s="7"/>
      <c r="AI97" s="10"/>
      <c r="AJ97" s="7"/>
      <c r="AK97" s="10"/>
      <c r="AL97" s="7"/>
    </row>
    <row r="98" spans="1:38" x14ac:dyDescent="0.25">
      <c r="A98" s="10"/>
      <c r="B98" s="10"/>
      <c r="C98" s="7"/>
      <c r="D98" s="10"/>
      <c r="G98" s="10"/>
      <c r="H98" s="13"/>
      <c r="I98" s="7"/>
      <c r="K98" s="5"/>
      <c r="L98" s="7"/>
      <c r="N98" s="7"/>
      <c r="O98" s="7"/>
      <c r="P98" s="7"/>
      <c r="Q98" s="7"/>
      <c r="R98" s="7"/>
      <c r="T98" s="7"/>
      <c r="U98" s="7"/>
      <c r="W98" s="7"/>
      <c r="X98" s="7"/>
      <c r="Y98" s="7"/>
      <c r="Z98" s="10"/>
      <c r="AA98" s="5"/>
      <c r="AB98" s="14"/>
      <c r="AC98" s="10"/>
      <c r="AD98" s="12"/>
      <c r="AF98" s="10"/>
      <c r="AG98" s="7"/>
      <c r="AH98" s="7"/>
      <c r="AI98" s="10"/>
      <c r="AJ98" s="7"/>
      <c r="AK98" s="10"/>
      <c r="AL98" s="7"/>
    </row>
    <row r="99" spans="1:38" x14ac:dyDescent="0.25">
      <c r="A99" s="10"/>
      <c r="B99" s="10"/>
      <c r="C99" s="7"/>
      <c r="D99" s="10"/>
      <c r="G99" s="10"/>
      <c r="H99" s="13"/>
      <c r="I99" s="7"/>
      <c r="K99" s="5"/>
      <c r="L99" s="7"/>
      <c r="N99" s="7"/>
      <c r="O99" s="7"/>
      <c r="P99" s="7"/>
      <c r="Q99" s="7"/>
      <c r="R99" s="7"/>
      <c r="T99" s="7"/>
      <c r="U99" s="7"/>
      <c r="W99" s="7"/>
      <c r="X99" s="7"/>
      <c r="Y99" s="7"/>
      <c r="Z99" s="10"/>
      <c r="AA99" s="5"/>
      <c r="AB99" s="14"/>
      <c r="AC99" s="10"/>
      <c r="AD99" s="12"/>
      <c r="AF99" s="10"/>
      <c r="AG99" s="7"/>
      <c r="AH99" s="7"/>
      <c r="AI99" s="10"/>
      <c r="AJ99" s="7"/>
      <c r="AK99" s="10"/>
      <c r="AL99" s="7"/>
    </row>
    <row r="100" spans="1:38" x14ac:dyDescent="0.25">
      <c r="A100" s="10"/>
      <c r="B100" s="10"/>
      <c r="C100" s="7"/>
      <c r="D100" s="10"/>
      <c r="G100" s="10"/>
      <c r="H100" s="13"/>
      <c r="I100" s="7"/>
      <c r="K100" s="5"/>
      <c r="L100" s="7"/>
      <c r="N100" s="7"/>
      <c r="O100" s="7"/>
      <c r="P100" s="7"/>
      <c r="Q100" s="7"/>
      <c r="R100" s="7"/>
      <c r="T100" s="7"/>
      <c r="U100" s="7"/>
      <c r="W100" s="7"/>
      <c r="X100" s="7"/>
      <c r="Y100" s="7"/>
      <c r="Z100" s="10"/>
      <c r="AA100" s="5"/>
      <c r="AB100" s="14"/>
      <c r="AC100" s="10"/>
      <c r="AD100" s="12"/>
      <c r="AF100" s="10"/>
      <c r="AG100" s="7"/>
      <c r="AH100" s="7"/>
      <c r="AI100" s="10"/>
      <c r="AJ100" s="7"/>
      <c r="AK100" s="10"/>
      <c r="AL100" s="7"/>
    </row>
    <row r="101" spans="1:38" x14ac:dyDescent="0.25">
      <c r="A101" s="10"/>
      <c r="B101" s="10"/>
      <c r="C101" s="7"/>
      <c r="D101" s="10"/>
      <c r="G101" s="10"/>
      <c r="H101" s="13"/>
      <c r="I101" s="7"/>
      <c r="K101" s="5"/>
      <c r="L101" s="7"/>
      <c r="N101" s="7"/>
      <c r="O101" s="7"/>
      <c r="P101" s="7"/>
      <c r="Q101" s="7"/>
      <c r="R101" s="7"/>
      <c r="T101" s="7"/>
      <c r="U101" s="7"/>
      <c r="W101" s="7"/>
      <c r="X101" s="7"/>
      <c r="Y101" s="7"/>
      <c r="Z101" s="10"/>
      <c r="AA101" s="5"/>
      <c r="AB101" s="14"/>
      <c r="AC101" s="10"/>
      <c r="AD101" s="12"/>
      <c r="AF101" s="10"/>
      <c r="AG101" s="7"/>
      <c r="AH101" s="7"/>
      <c r="AI101" s="10"/>
      <c r="AJ101" s="7"/>
      <c r="AK101" s="10"/>
      <c r="AL101" s="7"/>
    </row>
    <row r="102" spans="1:38" x14ac:dyDescent="0.25">
      <c r="A102" s="10"/>
      <c r="B102" s="10"/>
      <c r="C102" s="7"/>
      <c r="D102" s="10"/>
      <c r="G102" s="10"/>
      <c r="H102" s="13"/>
      <c r="I102" s="7"/>
      <c r="K102" s="5"/>
      <c r="L102" s="7"/>
      <c r="N102" s="7"/>
      <c r="O102" s="7"/>
      <c r="P102" s="7"/>
      <c r="Q102" s="7"/>
      <c r="R102" s="7"/>
      <c r="T102" s="7"/>
      <c r="U102" s="7"/>
      <c r="W102" s="7"/>
      <c r="X102" s="7"/>
      <c r="Y102" s="7"/>
      <c r="Z102" s="10"/>
      <c r="AA102" s="5"/>
      <c r="AB102" s="14"/>
      <c r="AC102" s="10"/>
      <c r="AD102" s="12"/>
      <c r="AF102" s="10"/>
      <c r="AG102" s="7"/>
      <c r="AH102" s="7"/>
      <c r="AI102" s="10"/>
      <c r="AJ102" s="7"/>
      <c r="AK102" s="10"/>
      <c r="AL102" s="7"/>
    </row>
    <row r="103" spans="1:38" x14ac:dyDescent="0.25">
      <c r="A103" s="10"/>
      <c r="B103" s="10"/>
      <c r="C103" s="7"/>
      <c r="D103" s="10"/>
      <c r="G103" s="10"/>
      <c r="H103" s="13"/>
      <c r="I103" s="7"/>
      <c r="K103" s="5"/>
      <c r="L103" s="7"/>
      <c r="N103" s="7"/>
      <c r="O103" s="7"/>
      <c r="P103" s="7"/>
      <c r="Q103" s="7"/>
      <c r="R103" s="7"/>
      <c r="T103" s="7"/>
      <c r="U103" s="7"/>
      <c r="W103" s="7"/>
      <c r="X103" s="7"/>
      <c r="Y103" s="7"/>
      <c r="Z103" s="10"/>
      <c r="AA103" s="5"/>
      <c r="AB103" s="14"/>
      <c r="AC103" s="10"/>
      <c r="AD103" s="12"/>
      <c r="AF103" s="10"/>
      <c r="AG103" s="7"/>
      <c r="AH103" s="7"/>
      <c r="AI103" s="10"/>
      <c r="AJ103" s="7"/>
      <c r="AK103" s="10"/>
      <c r="AL103" s="7"/>
    </row>
    <row r="104" spans="1:38" x14ac:dyDescent="0.25">
      <c r="A104" s="10"/>
      <c r="B104" s="10"/>
      <c r="C104" s="7"/>
      <c r="D104" s="10"/>
      <c r="G104" s="10"/>
      <c r="H104" s="13"/>
      <c r="I104" s="7"/>
      <c r="K104" s="5"/>
      <c r="L104" s="7"/>
      <c r="N104" s="7"/>
      <c r="O104" s="7"/>
      <c r="P104" s="7"/>
      <c r="Q104" s="7"/>
      <c r="R104" s="7"/>
      <c r="T104" s="7"/>
      <c r="U104" s="7"/>
      <c r="W104" s="7"/>
      <c r="X104" s="7"/>
      <c r="Y104" s="7"/>
      <c r="Z104" s="10"/>
      <c r="AA104" s="5"/>
      <c r="AB104" s="14"/>
      <c r="AC104" s="10"/>
      <c r="AD104" s="12"/>
      <c r="AF104" s="10"/>
      <c r="AG104" s="7"/>
      <c r="AH104" s="7"/>
      <c r="AI104" s="10"/>
      <c r="AJ104" s="7"/>
      <c r="AK104" s="10"/>
      <c r="AL104" s="7"/>
    </row>
    <row r="105" spans="1:38" x14ac:dyDescent="0.25">
      <c r="A105" s="10"/>
      <c r="B105" s="10"/>
      <c r="C105" s="7"/>
      <c r="D105" s="10"/>
      <c r="G105" s="10"/>
      <c r="H105" s="13"/>
      <c r="I105" s="7"/>
      <c r="K105" s="5"/>
      <c r="L105" s="7"/>
      <c r="N105" s="7"/>
      <c r="O105" s="7"/>
      <c r="P105" s="7"/>
      <c r="Q105" s="7"/>
      <c r="R105" s="7"/>
      <c r="T105" s="7"/>
      <c r="U105" s="7"/>
      <c r="W105" s="7"/>
      <c r="X105" s="7"/>
      <c r="Y105" s="7"/>
      <c r="Z105" s="10"/>
      <c r="AA105" s="5"/>
      <c r="AB105" s="14"/>
      <c r="AC105" s="10"/>
      <c r="AD105" s="12"/>
      <c r="AF105" s="10"/>
      <c r="AG105" s="7"/>
      <c r="AH105" s="7"/>
      <c r="AI105" s="10"/>
      <c r="AJ105" s="7"/>
      <c r="AK105" s="10"/>
      <c r="AL105" s="7"/>
    </row>
    <row r="106" spans="1:38" x14ac:dyDescent="0.25">
      <c r="A106" s="10"/>
      <c r="B106" s="10"/>
      <c r="C106" s="7"/>
      <c r="D106" s="10"/>
      <c r="G106" s="10"/>
      <c r="H106" s="13"/>
      <c r="I106" s="7"/>
      <c r="K106" s="5"/>
      <c r="L106" s="7"/>
      <c r="N106" s="7"/>
      <c r="O106" s="7"/>
      <c r="P106" s="7"/>
      <c r="Q106" s="7"/>
      <c r="R106" s="7"/>
      <c r="T106" s="7"/>
      <c r="U106" s="7"/>
      <c r="W106" s="7"/>
      <c r="X106" s="7"/>
      <c r="Y106" s="7"/>
      <c r="Z106" s="10"/>
      <c r="AA106" s="5"/>
      <c r="AB106" s="14"/>
      <c r="AC106" s="10"/>
      <c r="AD106" s="12"/>
      <c r="AF106" s="10"/>
      <c r="AG106" s="7"/>
      <c r="AH106" s="7"/>
      <c r="AI106" s="10"/>
      <c r="AJ106" s="7"/>
      <c r="AK106" s="10"/>
      <c r="AL106" s="7"/>
    </row>
    <row r="107" spans="1:38" x14ac:dyDescent="0.25">
      <c r="A107" s="10"/>
      <c r="B107" s="10"/>
      <c r="C107" s="7"/>
      <c r="D107" s="10"/>
      <c r="G107" s="10"/>
      <c r="H107" s="13"/>
      <c r="I107" s="7"/>
      <c r="K107" s="5"/>
      <c r="L107" s="7"/>
      <c r="N107" s="7"/>
      <c r="O107" s="7"/>
      <c r="P107" s="7"/>
      <c r="Q107" s="7"/>
      <c r="R107" s="7"/>
      <c r="T107" s="7"/>
      <c r="U107" s="7"/>
      <c r="W107" s="7"/>
      <c r="X107" s="7"/>
      <c r="Y107" s="7"/>
      <c r="Z107" s="10"/>
      <c r="AA107" s="5"/>
      <c r="AB107" s="14"/>
      <c r="AC107" s="10"/>
      <c r="AD107" s="12"/>
      <c r="AF107" s="10"/>
      <c r="AG107" s="7"/>
      <c r="AH107" s="7"/>
      <c r="AI107" s="10"/>
      <c r="AJ107" s="7"/>
      <c r="AK107" s="10"/>
      <c r="AL107" s="7"/>
    </row>
    <row r="108" spans="1:38" x14ac:dyDescent="0.25">
      <c r="A108" s="10"/>
      <c r="B108" s="10"/>
      <c r="C108" s="7"/>
      <c r="D108" s="10"/>
      <c r="G108" s="10"/>
      <c r="H108" s="13"/>
      <c r="I108" s="7"/>
      <c r="K108" s="5"/>
      <c r="L108" s="7"/>
      <c r="N108" s="7"/>
      <c r="O108" s="7"/>
      <c r="P108" s="7"/>
      <c r="Q108" s="7"/>
      <c r="R108" s="7"/>
      <c r="T108" s="7"/>
      <c r="U108" s="7"/>
      <c r="W108" s="7"/>
      <c r="X108" s="7"/>
      <c r="Y108" s="7"/>
      <c r="Z108" s="10"/>
      <c r="AA108" s="5"/>
      <c r="AB108" s="14"/>
      <c r="AC108" s="10"/>
      <c r="AD108" s="12"/>
      <c r="AF108" s="10"/>
      <c r="AG108" s="7"/>
      <c r="AH108" s="7"/>
      <c r="AI108" s="10"/>
      <c r="AJ108" s="7"/>
      <c r="AK108" s="10"/>
      <c r="AL108" s="7"/>
    </row>
    <row r="109" spans="1:38" x14ac:dyDescent="0.25">
      <c r="A109" s="10"/>
      <c r="B109" s="10"/>
      <c r="C109" s="7"/>
      <c r="D109" s="10"/>
      <c r="G109" s="10"/>
      <c r="H109" s="13"/>
      <c r="I109" s="7"/>
      <c r="K109" s="5"/>
      <c r="L109" s="7"/>
      <c r="N109" s="7"/>
      <c r="O109" s="7"/>
      <c r="P109" s="7"/>
      <c r="Q109" s="7"/>
      <c r="R109" s="7"/>
      <c r="T109" s="7"/>
      <c r="U109" s="7"/>
      <c r="W109" s="7"/>
      <c r="X109" s="7"/>
      <c r="Y109" s="7"/>
      <c r="Z109" s="10"/>
      <c r="AA109" s="5"/>
      <c r="AB109" s="14"/>
      <c r="AC109" s="10"/>
      <c r="AD109" s="12"/>
      <c r="AF109" s="10"/>
      <c r="AG109" s="7"/>
      <c r="AH109" s="7"/>
      <c r="AI109" s="10"/>
      <c r="AJ109" s="7"/>
      <c r="AK109" s="10"/>
      <c r="AL109" s="7"/>
    </row>
    <row r="110" spans="1:38" x14ac:dyDescent="0.25">
      <c r="A110" s="10"/>
      <c r="B110" s="10"/>
      <c r="C110" s="7"/>
      <c r="D110" s="10"/>
      <c r="G110" s="10"/>
      <c r="H110" s="13"/>
      <c r="I110" s="7"/>
      <c r="K110" s="5"/>
      <c r="L110" s="7"/>
      <c r="N110" s="7"/>
      <c r="O110" s="7"/>
      <c r="P110" s="7"/>
      <c r="Q110" s="7"/>
      <c r="R110" s="7"/>
      <c r="T110" s="7"/>
      <c r="U110" s="7"/>
      <c r="W110" s="7"/>
      <c r="X110" s="7"/>
      <c r="Y110" s="7"/>
      <c r="Z110" s="10"/>
      <c r="AA110" s="5"/>
      <c r="AB110" s="14"/>
      <c r="AC110" s="10"/>
      <c r="AD110" s="12"/>
      <c r="AF110" s="10"/>
      <c r="AG110" s="7"/>
      <c r="AH110" s="7"/>
      <c r="AI110" s="10"/>
      <c r="AJ110" s="7"/>
      <c r="AK110" s="10"/>
      <c r="AL110" s="7"/>
    </row>
    <row r="111" spans="1:38" x14ac:dyDescent="0.25">
      <c r="A111" s="10"/>
      <c r="B111" s="10"/>
      <c r="C111" s="7"/>
      <c r="D111" s="10"/>
      <c r="G111" s="10"/>
      <c r="H111" s="13"/>
      <c r="I111" s="7"/>
      <c r="K111" s="5"/>
      <c r="L111" s="7"/>
      <c r="N111" s="7"/>
      <c r="O111" s="7"/>
      <c r="P111" s="7"/>
      <c r="Q111" s="7"/>
      <c r="R111" s="7"/>
      <c r="T111" s="7"/>
      <c r="U111" s="7"/>
      <c r="W111" s="7"/>
      <c r="X111" s="7"/>
      <c r="Y111" s="7"/>
      <c r="Z111" s="10"/>
      <c r="AA111" s="5"/>
      <c r="AB111" s="14"/>
      <c r="AC111" s="10"/>
      <c r="AD111" s="12"/>
      <c r="AF111" s="10"/>
      <c r="AG111" s="7"/>
      <c r="AH111" s="7"/>
      <c r="AI111" s="10"/>
      <c r="AJ111" s="7"/>
      <c r="AK111" s="10"/>
      <c r="AL111" s="7"/>
    </row>
    <row r="112" spans="1:38" x14ac:dyDescent="0.25">
      <c r="A112" s="10"/>
      <c r="B112" s="10"/>
      <c r="C112" s="7"/>
      <c r="D112" s="10"/>
      <c r="G112" s="10"/>
      <c r="H112" s="13"/>
      <c r="I112" s="7"/>
      <c r="K112" s="5"/>
      <c r="L112" s="7"/>
      <c r="N112" s="7"/>
      <c r="O112" s="7"/>
      <c r="P112" s="7"/>
      <c r="Q112" s="7"/>
      <c r="R112" s="7"/>
      <c r="T112" s="7"/>
      <c r="U112" s="7"/>
      <c r="W112" s="7"/>
      <c r="X112" s="7"/>
      <c r="Y112" s="7"/>
      <c r="Z112" s="10"/>
      <c r="AA112" s="5"/>
      <c r="AB112" s="14"/>
      <c r="AC112" s="10"/>
      <c r="AD112" s="12"/>
      <c r="AF112" s="10"/>
      <c r="AG112" s="7"/>
      <c r="AH112" s="7"/>
      <c r="AI112" s="10"/>
      <c r="AJ112" s="7"/>
      <c r="AK112" s="10"/>
      <c r="AL112" s="7"/>
    </row>
    <row r="113" spans="1:38" x14ac:dyDescent="0.25">
      <c r="A113" s="10"/>
      <c r="B113" s="10"/>
      <c r="C113" s="7"/>
      <c r="D113" s="10"/>
      <c r="G113" s="10"/>
      <c r="H113" s="13"/>
      <c r="I113" s="7"/>
      <c r="K113" s="5"/>
      <c r="L113" s="7"/>
      <c r="N113" s="7"/>
      <c r="O113" s="7"/>
      <c r="P113" s="7"/>
      <c r="Q113" s="7"/>
      <c r="R113" s="7"/>
      <c r="T113" s="7"/>
      <c r="U113" s="7"/>
      <c r="W113" s="7"/>
      <c r="X113" s="7"/>
      <c r="Y113" s="7"/>
      <c r="Z113" s="10"/>
      <c r="AA113" s="5"/>
      <c r="AB113" s="14"/>
      <c r="AC113" s="10"/>
      <c r="AD113" s="12"/>
      <c r="AF113" s="10"/>
      <c r="AG113" s="7"/>
      <c r="AH113" s="7"/>
      <c r="AI113" s="10"/>
      <c r="AJ113" s="7"/>
      <c r="AK113" s="10"/>
      <c r="AL113" s="7"/>
    </row>
    <row r="114" spans="1:38" x14ac:dyDescent="0.25">
      <c r="A114" s="10"/>
      <c r="B114" s="10"/>
      <c r="C114" s="7"/>
      <c r="D114" s="10"/>
      <c r="G114" s="10"/>
      <c r="H114" s="13"/>
      <c r="I114" s="7"/>
      <c r="K114" s="5"/>
      <c r="L114" s="7"/>
      <c r="N114" s="7"/>
      <c r="O114" s="7"/>
      <c r="P114" s="7"/>
      <c r="Q114" s="7"/>
      <c r="R114" s="7"/>
      <c r="T114" s="7"/>
      <c r="U114" s="7"/>
      <c r="W114" s="7"/>
      <c r="X114" s="7"/>
      <c r="Y114" s="7"/>
      <c r="Z114" s="10"/>
      <c r="AA114" s="5"/>
      <c r="AB114" s="14"/>
      <c r="AC114" s="10"/>
      <c r="AD114" s="12"/>
      <c r="AF114" s="10"/>
      <c r="AG114" s="7"/>
      <c r="AH114" s="7"/>
      <c r="AI114" s="10"/>
      <c r="AJ114" s="7"/>
      <c r="AK114" s="10"/>
      <c r="AL114" s="7"/>
    </row>
    <row r="115" spans="1:38" x14ac:dyDescent="0.25">
      <c r="A115" s="10"/>
      <c r="B115" s="10"/>
      <c r="C115" s="7"/>
      <c r="D115" s="10"/>
      <c r="G115" s="10"/>
      <c r="H115" s="13"/>
      <c r="I115" s="7"/>
      <c r="K115" s="5"/>
      <c r="L115" s="7"/>
      <c r="N115" s="7"/>
      <c r="O115" s="7"/>
      <c r="P115" s="7"/>
      <c r="Q115" s="7"/>
      <c r="R115" s="7"/>
      <c r="T115" s="7"/>
      <c r="U115" s="7"/>
      <c r="W115" s="7"/>
      <c r="X115" s="7"/>
      <c r="Y115" s="7"/>
      <c r="Z115" s="10"/>
      <c r="AA115" s="5"/>
      <c r="AB115" s="14"/>
      <c r="AC115" s="10"/>
      <c r="AD115" s="12"/>
      <c r="AF115" s="10"/>
      <c r="AG115" s="7"/>
      <c r="AH115" s="7"/>
      <c r="AI115" s="10"/>
      <c r="AJ115" s="7"/>
      <c r="AK115" s="10"/>
      <c r="AL115" s="7"/>
    </row>
    <row r="116" spans="1:38" x14ac:dyDescent="0.25">
      <c r="A116" s="10"/>
      <c r="B116" s="10"/>
      <c r="C116" s="7"/>
      <c r="D116" s="10"/>
      <c r="G116" s="10"/>
      <c r="H116" s="13"/>
      <c r="I116" s="7"/>
      <c r="K116" s="5"/>
      <c r="L116" s="7"/>
      <c r="N116" s="7"/>
      <c r="O116" s="7"/>
      <c r="P116" s="7"/>
      <c r="Q116" s="7"/>
      <c r="R116" s="7"/>
      <c r="T116" s="7"/>
      <c r="U116" s="7"/>
      <c r="W116" s="7"/>
      <c r="X116" s="7"/>
      <c r="Y116" s="7"/>
      <c r="Z116" s="10"/>
      <c r="AA116" s="5"/>
      <c r="AB116" s="14"/>
      <c r="AC116" s="10"/>
      <c r="AD116" s="12"/>
      <c r="AF116" s="10"/>
      <c r="AG116" s="7"/>
      <c r="AH116" s="7"/>
      <c r="AI116" s="10"/>
      <c r="AJ116" s="7"/>
      <c r="AK116" s="10"/>
      <c r="AL116" s="7"/>
    </row>
    <row r="117" spans="1:38" x14ac:dyDescent="0.25">
      <c r="A117" s="10"/>
      <c r="B117" s="10"/>
      <c r="C117" s="7"/>
      <c r="D117" s="10"/>
      <c r="G117" s="10"/>
      <c r="H117" s="13"/>
      <c r="I117" s="7"/>
      <c r="K117" s="5"/>
      <c r="L117" s="7"/>
      <c r="N117" s="7"/>
      <c r="O117" s="7"/>
      <c r="P117" s="7"/>
      <c r="Q117" s="7"/>
      <c r="R117" s="7"/>
      <c r="T117" s="7"/>
      <c r="U117" s="7"/>
      <c r="W117" s="7"/>
      <c r="X117" s="7"/>
      <c r="Y117" s="7"/>
      <c r="Z117" s="10"/>
      <c r="AA117" s="5"/>
      <c r="AB117" s="14"/>
      <c r="AC117" s="10"/>
      <c r="AD117" s="12"/>
      <c r="AF117" s="10"/>
      <c r="AG117" s="7"/>
      <c r="AH117" s="7"/>
      <c r="AI117" s="10"/>
      <c r="AJ117" s="7"/>
      <c r="AK117" s="10"/>
      <c r="AL117" s="7"/>
    </row>
    <row r="118" spans="1:38" x14ac:dyDescent="0.25">
      <c r="A118" s="10"/>
      <c r="B118" s="10"/>
      <c r="C118" s="7"/>
      <c r="D118" s="10"/>
      <c r="G118" s="10"/>
      <c r="H118" s="13"/>
      <c r="I118" s="7"/>
      <c r="K118" s="5"/>
      <c r="L118" s="7"/>
      <c r="N118" s="7"/>
      <c r="O118" s="7"/>
      <c r="P118" s="7"/>
      <c r="Q118" s="7"/>
      <c r="R118" s="7"/>
      <c r="T118" s="7"/>
      <c r="U118" s="7"/>
      <c r="W118" s="7"/>
      <c r="X118" s="7"/>
      <c r="Y118" s="7"/>
      <c r="Z118" s="10"/>
      <c r="AA118" s="5"/>
      <c r="AB118" s="14"/>
      <c r="AC118" s="10"/>
      <c r="AD118" s="12"/>
      <c r="AF118" s="10"/>
      <c r="AG118" s="7"/>
      <c r="AH118" s="7"/>
      <c r="AI118" s="10"/>
      <c r="AJ118" s="7"/>
      <c r="AK118" s="10"/>
      <c r="AL118" s="7"/>
    </row>
    <row r="119" spans="1:38" x14ac:dyDescent="0.25">
      <c r="A119" s="10"/>
      <c r="B119" s="10"/>
      <c r="C119" s="7"/>
      <c r="D119" s="10"/>
      <c r="G119" s="10"/>
      <c r="H119" s="13"/>
      <c r="I119" s="7"/>
      <c r="K119" s="5"/>
      <c r="L119" s="7"/>
      <c r="N119" s="7"/>
      <c r="O119" s="7"/>
      <c r="P119" s="7"/>
      <c r="Q119" s="7"/>
      <c r="R119" s="7"/>
      <c r="T119" s="7"/>
      <c r="U119" s="7"/>
      <c r="W119" s="7"/>
      <c r="X119" s="7"/>
      <c r="Y119" s="7"/>
      <c r="Z119" s="10"/>
      <c r="AA119" s="5"/>
      <c r="AB119" s="14"/>
      <c r="AC119" s="10"/>
      <c r="AD119" s="12"/>
      <c r="AF119" s="10"/>
      <c r="AG119" s="7"/>
      <c r="AH119" s="7"/>
      <c r="AI119" s="10"/>
      <c r="AJ119" s="7"/>
      <c r="AK119" s="10"/>
      <c r="AL119" s="7"/>
    </row>
    <row r="120" spans="1:38" x14ac:dyDescent="0.25">
      <c r="A120" s="10"/>
      <c r="B120" s="10"/>
      <c r="C120" s="7"/>
      <c r="D120" s="10"/>
      <c r="G120" s="10"/>
      <c r="H120" s="13"/>
      <c r="I120" s="7"/>
      <c r="K120" s="5"/>
      <c r="L120" s="7"/>
      <c r="N120" s="7"/>
      <c r="O120" s="7"/>
      <c r="P120" s="7"/>
      <c r="Q120" s="7"/>
      <c r="R120" s="7"/>
      <c r="T120" s="7"/>
      <c r="U120" s="7"/>
      <c r="W120" s="7"/>
      <c r="X120" s="7"/>
      <c r="Y120" s="7"/>
      <c r="Z120" s="10"/>
      <c r="AA120" s="5"/>
      <c r="AB120" s="14"/>
      <c r="AC120" s="10"/>
      <c r="AD120" s="12"/>
      <c r="AF120" s="10"/>
      <c r="AG120" s="7"/>
      <c r="AH120" s="7"/>
      <c r="AI120" s="10"/>
      <c r="AJ120" s="7"/>
      <c r="AK120" s="10"/>
      <c r="AL120" s="7"/>
    </row>
    <row r="121" spans="1:38" x14ac:dyDescent="0.25">
      <c r="A121" s="10"/>
      <c r="B121" s="10"/>
      <c r="C121" s="7"/>
      <c r="D121" s="10"/>
      <c r="G121" s="10"/>
      <c r="H121" s="13"/>
      <c r="I121" s="7"/>
      <c r="K121" s="5"/>
      <c r="L121" s="7"/>
      <c r="N121" s="7"/>
      <c r="O121" s="7"/>
      <c r="P121" s="7"/>
      <c r="Q121" s="7"/>
      <c r="R121" s="7"/>
      <c r="T121" s="7"/>
      <c r="U121" s="7"/>
      <c r="W121" s="7"/>
      <c r="X121" s="7"/>
      <c r="Y121" s="7"/>
      <c r="Z121" s="10"/>
      <c r="AA121" s="5"/>
      <c r="AB121" s="14"/>
      <c r="AC121" s="10"/>
      <c r="AD121" s="12"/>
      <c r="AF121" s="10"/>
      <c r="AG121" s="7"/>
      <c r="AH121" s="7"/>
      <c r="AI121" s="10"/>
      <c r="AJ121" s="7"/>
      <c r="AK121" s="10"/>
      <c r="AL121" s="7"/>
    </row>
    <row r="122" spans="1:38" x14ac:dyDescent="0.25">
      <c r="A122" s="10"/>
      <c r="B122" s="10"/>
      <c r="C122" s="7"/>
      <c r="D122" s="10"/>
      <c r="G122" s="10"/>
      <c r="H122" s="13"/>
      <c r="I122" s="7"/>
      <c r="K122" s="5"/>
      <c r="L122" s="7"/>
      <c r="N122" s="7"/>
      <c r="O122" s="7"/>
      <c r="P122" s="7"/>
      <c r="Q122" s="7"/>
      <c r="R122" s="7"/>
      <c r="T122" s="7"/>
      <c r="U122" s="7"/>
      <c r="W122" s="7"/>
      <c r="X122" s="7"/>
      <c r="Y122" s="7"/>
      <c r="Z122" s="10"/>
      <c r="AA122" s="5"/>
      <c r="AB122" s="14"/>
      <c r="AC122" s="10"/>
      <c r="AD122" s="12"/>
      <c r="AF122" s="10"/>
      <c r="AG122" s="7"/>
      <c r="AH122" s="7"/>
      <c r="AI122" s="10"/>
      <c r="AJ122" s="7"/>
      <c r="AK122" s="10"/>
      <c r="AL122" s="7"/>
    </row>
    <row r="123" spans="1:38" x14ac:dyDescent="0.25">
      <c r="A123" s="10"/>
      <c r="B123" s="10"/>
      <c r="C123" s="7"/>
      <c r="D123" s="10"/>
      <c r="G123" s="10"/>
      <c r="H123" s="13"/>
      <c r="I123" s="7"/>
      <c r="K123" s="5"/>
      <c r="L123" s="7"/>
      <c r="N123" s="7"/>
      <c r="O123" s="7"/>
      <c r="P123" s="7"/>
      <c r="Q123" s="7"/>
      <c r="R123" s="7"/>
      <c r="T123" s="7"/>
      <c r="U123" s="7"/>
      <c r="W123" s="7"/>
      <c r="X123" s="7"/>
      <c r="Y123" s="7"/>
      <c r="Z123" s="10"/>
      <c r="AA123" s="5"/>
      <c r="AB123" s="14"/>
      <c r="AC123" s="10"/>
      <c r="AD123" s="12"/>
      <c r="AF123" s="10"/>
      <c r="AG123" s="7"/>
      <c r="AH123" s="7"/>
      <c r="AI123" s="10"/>
      <c r="AJ123" s="7"/>
      <c r="AK123" s="10"/>
      <c r="AL123" s="7"/>
    </row>
    <row r="124" spans="1:38" x14ac:dyDescent="0.25">
      <c r="A124" s="10"/>
      <c r="B124" s="10"/>
      <c r="C124" s="7"/>
      <c r="D124" s="10"/>
      <c r="G124" s="10"/>
      <c r="H124" s="13"/>
      <c r="I124" s="7"/>
      <c r="K124" s="5"/>
      <c r="L124" s="7"/>
      <c r="N124" s="7"/>
      <c r="O124" s="7"/>
      <c r="P124" s="7"/>
      <c r="Q124" s="7"/>
      <c r="R124" s="7"/>
      <c r="T124" s="7"/>
      <c r="U124" s="7"/>
      <c r="W124" s="7"/>
      <c r="X124" s="7"/>
      <c r="Y124" s="7"/>
      <c r="Z124" s="10"/>
      <c r="AA124" s="5"/>
      <c r="AB124" s="14"/>
      <c r="AC124" s="10"/>
      <c r="AD124" s="12"/>
      <c r="AF124" s="10"/>
      <c r="AG124" s="7"/>
      <c r="AH124" s="7"/>
      <c r="AI124" s="10"/>
      <c r="AJ124" s="7"/>
      <c r="AK124" s="10"/>
      <c r="AL124" s="7"/>
    </row>
    <row r="125" spans="1:38" x14ac:dyDescent="0.25">
      <c r="A125" s="10"/>
      <c r="B125" s="10"/>
      <c r="C125" s="7"/>
      <c r="D125" s="10"/>
      <c r="G125" s="10"/>
      <c r="H125" s="13"/>
      <c r="I125" s="7"/>
      <c r="K125" s="5"/>
      <c r="L125" s="7"/>
      <c r="N125" s="7"/>
      <c r="O125" s="7"/>
      <c r="P125" s="7"/>
      <c r="Q125" s="7"/>
      <c r="R125" s="7"/>
      <c r="T125" s="7"/>
      <c r="U125" s="7"/>
      <c r="W125" s="7"/>
      <c r="X125" s="7"/>
      <c r="Y125" s="7"/>
      <c r="Z125" s="10"/>
      <c r="AA125" s="5"/>
      <c r="AB125" s="14"/>
      <c r="AC125" s="10"/>
      <c r="AD125" s="12"/>
      <c r="AF125" s="10"/>
      <c r="AG125" s="7"/>
      <c r="AH125" s="7"/>
      <c r="AI125" s="10"/>
      <c r="AJ125" s="7"/>
      <c r="AK125" s="10"/>
      <c r="AL125" s="7"/>
    </row>
    <row r="126" spans="1:38" x14ac:dyDescent="0.25">
      <c r="A126" s="10"/>
      <c r="B126" s="10"/>
      <c r="C126" s="7"/>
      <c r="D126" s="10"/>
      <c r="G126" s="10"/>
      <c r="H126" s="13"/>
      <c r="I126" s="7"/>
      <c r="K126" s="5"/>
      <c r="L126" s="7"/>
      <c r="N126" s="7"/>
      <c r="O126" s="7"/>
      <c r="P126" s="7"/>
      <c r="Q126" s="7"/>
      <c r="R126" s="7"/>
      <c r="T126" s="7"/>
      <c r="U126" s="7"/>
      <c r="W126" s="7"/>
      <c r="X126" s="7"/>
      <c r="Y126" s="7"/>
      <c r="Z126" s="10"/>
      <c r="AA126" s="5"/>
      <c r="AB126" s="14"/>
      <c r="AC126" s="10"/>
      <c r="AD126" s="12"/>
      <c r="AF126" s="10"/>
      <c r="AG126" s="7"/>
      <c r="AH126" s="7"/>
      <c r="AI126" s="10"/>
      <c r="AJ126" s="7"/>
      <c r="AK126" s="10"/>
      <c r="AL126" s="7"/>
    </row>
    <row r="127" spans="1:38" x14ac:dyDescent="0.25">
      <c r="A127" s="10"/>
      <c r="B127" s="10"/>
      <c r="C127" s="7"/>
      <c r="D127" s="10"/>
      <c r="G127" s="10"/>
      <c r="H127" s="13"/>
      <c r="I127" s="7"/>
      <c r="K127" s="5"/>
      <c r="L127" s="7"/>
      <c r="N127" s="7"/>
      <c r="O127" s="7"/>
      <c r="P127" s="7"/>
      <c r="Q127" s="7"/>
      <c r="R127" s="7"/>
      <c r="T127" s="7"/>
      <c r="U127" s="7"/>
      <c r="W127" s="7"/>
      <c r="X127" s="7"/>
      <c r="Y127" s="7"/>
      <c r="Z127" s="10"/>
      <c r="AA127" s="5"/>
      <c r="AB127" s="14"/>
      <c r="AC127" s="10"/>
      <c r="AD127" s="12"/>
      <c r="AF127" s="10"/>
      <c r="AG127" s="7"/>
      <c r="AH127" s="7"/>
      <c r="AI127" s="10"/>
      <c r="AJ127" s="7"/>
      <c r="AK127" s="10"/>
      <c r="AL127" s="7"/>
    </row>
    <row r="128" spans="1:38" x14ac:dyDescent="0.25">
      <c r="A128" s="10"/>
      <c r="B128" s="10"/>
      <c r="C128" s="7"/>
      <c r="D128" s="10"/>
      <c r="G128" s="10"/>
      <c r="H128" s="13"/>
      <c r="I128" s="7"/>
      <c r="K128" s="5"/>
      <c r="L128" s="7"/>
      <c r="N128" s="7"/>
      <c r="O128" s="7"/>
      <c r="P128" s="7"/>
      <c r="Q128" s="7"/>
      <c r="R128" s="7"/>
      <c r="T128" s="7"/>
      <c r="U128" s="7"/>
      <c r="W128" s="7"/>
      <c r="X128" s="7"/>
      <c r="Y128" s="7"/>
      <c r="Z128" s="10"/>
      <c r="AA128" s="5"/>
      <c r="AB128" s="14"/>
      <c r="AC128" s="10"/>
      <c r="AD128" s="12"/>
      <c r="AF128" s="10"/>
      <c r="AG128" s="7"/>
      <c r="AH128" s="7"/>
      <c r="AI128" s="10"/>
      <c r="AJ128" s="7"/>
      <c r="AK128" s="10"/>
      <c r="AL128" s="7"/>
    </row>
    <row r="129" spans="1:38" x14ac:dyDescent="0.25">
      <c r="A129" s="10"/>
      <c r="B129" s="10"/>
      <c r="C129" s="7"/>
      <c r="D129" s="10"/>
      <c r="G129" s="10"/>
      <c r="H129" s="13"/>
      <c r="I129" s="7"/>
      <c r="K129" s="5"/>
      <c r="L129" s="7"/>
      <c r="N129" s="7"/>
      <c r="O129" s="7"/>
      <c r="P129" s="7"/>
      <c r="Q129" s="7"/>
      <c r="R129" s="7"/>
      <c r="T129" s="7"/>
      <c r="U129" s="7"/>
      <c r="W129" s="7"/>
      <c r="X129" s="7"/>
      <c r="Y129" s="7"/>
      <c r="Z129" s="10"/>
      <c r="AA129" s="5"/>
      <c r="AB129" s="14"/>
      <c r="AC129" s="10"/>
      <c r="AD129" s="12"/>
      <c r="AF129" s="10"/>
      <c r="AG129" s="7"/>
      <c r="AH129" s="7"/>
      <c r="AI129" s="10"/>
      <c r="AJ129" s="7"/>
      <c r="AK129" s="10"/>
      <c r="AL129" s="7"/>
    </row>
    <row r="130" spans="1:38" x14ac:dyDescent="0.25">
      <c r="A130" s="10"/>
      <c r="B130" s="10"/>
      <c r="C130" s="7"/>
      <c r="D130" s="10"/>
      <c r="G130" s="10"/>
      <c r="H130" s="13"/>
      <c r="I130" s="7"/>
      <c r="K130" s="5"/>
      <c r="L130" s="7"/>
      <c r="N130" s="7"/>
      <c r="O130" s="7"/>
      <c r="P130" s="7"/>
      <c r="Q130" s="7"/>
      <c r="R130" s="7"/>
      <c r="T130" s="7"/>
      <c r="U130" s="7"/>
      <c r="W130" s="7"/>
      <c r="X130" s="7"/>
      <c r="Y130" s="7"/>
      <c r="Z130" s="10"/>
      <c r="AA130" s="5"/>
      <c r="AB130" s="14"/>
      <c r="AC130" s="10"/>
      <c r="AD130" s="12"/>
      <c r="AF130" s="10"/>
      <c r="AG130" s="7"/>
      <c r="AH130" s="7"/>
      <c r="AI130" s="10"/>
      <c r="AJ130" s="7"/>
      <c r="AK130" s="10"/>
      <c r="AL130" s="7"/>
    </row>
    <row r="131" spans="1:38" x14ac:dyDescent="0.25">
      <c r="A131" s="10"/>
      <c r="B131" s="10"/>
      <c r="C131" s="7"/>
      <c r="D131" s="10"/>
      <c r="G131" s="10"/>
      <c r="H131" s="13"/>
      <c r="I131" s="7"/>
      <c r="K131" s="5"/>
      <c r="L131" s="7"/>
      <c r="N131" s="7"/>
      <c r="O131" s="7"/>
      <c r="P131" s="7"/>
      <c r="Q131" s="7"/>
      <c r="R131" s="7"/>
      <c r="T131" s="7"/>
      <c r="U131" s="7"/>
      <c r="W131" s="7"/>
      <c r="X131" s="7"/>
      <c r="Y131" s="7"/>
      <c r="Z131" s="10"/>
      <c r="AA131" s="5"/>
      <c r="AB131" s="14"/>
      <c r="AC131" s="10"/>
      <c r="AD131" s="12"/>
      <c r="AF131" s="10"/>
      <c r="AG131" s="7"/>
      <c r="AH131" s="7"/>
      <c r="AI131" s="10"/>
      <c r="AJ131" s="7"/>
      <c r="AK131" s="10"/>
      <c r="AL131" s="7"/>
    </row>
    <row r="132" spans="1:38" x14ac:dyDescent="0.25">
      <c r="A132" s="10"/>
      <c r="B132" s="10"/>
      <c r="C132" s="7"/>
      <c r="D132" s="10"/>
      <c r="G132" s="10"/>
      <c r="H132" s="13"/>
      <c r="I132" s="7"/>
      <c r="K132" s="5"/>
      <c r="L132" s="7"/>
      <c r="N132" s="7"/>
      <c r="O132" s="7"/>
      <c r="P132" s="7"/>
      <c r="Q132" s="7"/>
      <c r="R132" s="7"/>
      <c r="T132" s="7"/>
      <c r="U132" s="7"/>
      <c r="W132" s="7"/>
      <c r="X132" s="7"/>
      <c r="Y132" s="7"/>
      <c r="Z132" s="10"/>
      <c r="AA132" s="5"/>
      <c r="AB132" s="14"/>
      <c r="AC132" s="10"/>
      <c r="AD132" s="12"/>
      <c r="AF132" s="10"/>
      <c r="AG132" s="7"/>
      <c r="AH132" s="7"/>
      <c r="AI132" s="10"/>
      <c r="AJ132" s="7"/>
      <c r="AK132" s="10"/>
      <c r="AL132" s="7"/>
    </row>
    <row r="133" spans="1:38" x14ac:dyDescent="0.25">
      <c r="A133" s="10"/>
      <c r="B133" s="10"/>
      <c r="C133" s="7"/>
      <c r="D133" s="10"/>
      <c r="G133" s="10"/>
      <c r="H133" s="13"/>
      <c r="I133" s="7"/>
      <c r="K133" s="5"/>
      <c r="L133" s="7"/>
      <c r="N133" s="7"/>
      <c r="O133" s="7"/>
      <c r="P133" s="7"/>
      <c r="Q133" s="7"/>
      <c r="R133" s="7"/>
      <c r="T133" s="7"/>
      <c r="U133" s="7"/>
      <c r="W133" s="7"/>
      <c r="X133" s="7"/>
      <c r="Y133" s="7"/>
      <c r="Z133" s="10"/>
      <c r="AA133" s="5"/>
      <c r="AB133" s="14"/>
      <c r="AC133" s="10"/>
      <c r="AD133" s="12"/>
      <c r="AF133" s="10"/>
      <c r="AG133" s="7"/>
      <c r="AH133" s="7"/>
      <c r="AI133" s="10"/>
      <c r="AJ133" s="7"/>
      <c r="AK133" s="10"/>
      <c r="AL133" s="7"/>
    </row>
    <row r="134" spans="1:38" x14ac:dyDescent="0.25">
      <c r="A134" s="10"/>
      <c r="B134" s="10"/>
      <c r="C134" s="7"/>
      <c r="D134" s="10"/>
      <c r="G134" s="10"/>
      <c r="H134" s="13"/>
      <c r="I134" s="7"/>
      <c r="K134" s="5"/>
      <c r="L134" s="7"/>
      <c r="N134" s="7"/>
      <c r="O134" s="7"/>
      <c r="P134" s="7"/>
      <c r="Q134" s="7"/>
      <c r="R134" s="7"/>
      <c r="T134" s="7"/>
      <c r="U134" s="7"/>
      <c r="W134" s="7"/>
      <c r="X134" s="7"/>
      <c r="Y134" s="7"/>
      <c r="Z134" s="10"/>
      <c r="AA134" s="5"/>
      <c r="AB134" s="14"/>
      <c r="AC134" s="10"/>
      <c r="AD134" s="12"/>
      <c r="AF134" s="10"/>
      <c r="AG134" s="7"/>
      <c r="AH134" s="7"/>
      <c r="AI134" s="10"/>
      <c r="AJ134" s="7"/>
      <c r="AK134" s="10"/>
      <c r="AL134" s="7"/>
    </row>
    <row r="135" spans="1:38" x14ac:dyDescent="0.25">
      <c r="A135" s="10"/>
      <c r="B135" s="10"/>
      <c r="C135" s="7"/>
      <c r="D135" s="10"/>
      <c r="G135" s="10"/>
      <c r="H135" s="13"/>
      <c r="I135" s="7"/>
      <c r="K135" s="5"/>
      <c r="L135" s="7"/>
      <c r="N135" s="7"/>
      <c r="O135" s="7"/>
      <c r="P135" s="7"/>
      <c r="Q135" s="7"/>
      <c r="R135" s="7"/>
      <c r="T135" s="7"/>
      <c r="U135" s="7"/>
      <c r="W135" s="7"/>
      <c r="X135" s="7"/>
      <c r="Y135" s="7"/>
      <c r="Z135" s="10"/>
      <c r="AA135" s="5"/>
      <c r="AB135" s="14"/>
      <c r="AC135" s="10"/>
      <c r="AD135" s="12"/>
      <c r="AF135" s="10"/>
      <c r="AG135" s="7"/>
      <c r="AH135" s="7"/>
      <c r="AI135" s="10"/>
      <c r="AJ135" s="7"/>
      <c r="AK135" s="10"/>
      <c r="AL135" s="7"/>
    </row>
    <row r="136" spans="1:38" x14ac:dyDescent="0.25">
      <c r="A136" s="10"/>
      <c r="B136" s="10"/>
      <c r="C136" s="7"/>
      <c r="D136" s="10"/>
      <c r="G136" s="10"/>
      <c r="H136" s="13"/>
      <c r="I136" s="7"/>
      <c r="K136" s="5"/>
      <c r="L136" s="7"/>
      <c r="N136" s="7"/>
      <c r="O136" s="7"/>
      <c r="P136" s="7"/>
      <c r="Q136" s="7"/>
      <c r="R136" s="7"/>
      <c r="T136" s="7"/>
      <c r="U136" s="7"/>
      <c r="W136" s="7"/>
      <c r="X136" s="7"/>
      <c r="Y136" s="7"/>
      <c r="Z136" s="10"/>
      <c r="AA136" s="5"/>
      <c r="AB136" s="14"/>
      <c r="AC136" s="10"/>
      <c r="AD136" s="12"/>
      <c r="AF136" s="10"/>
      <c r="AG136" s="7"/>
      <c r="AH136" s="7"/>
      <c r="AI136" s="10"/>
      <c r="AJ136" s="7"/>
      <c r="AK136" s="10"/>
      <c r="AL136" s="7"/>
    </row>
    <row r="137" spans="1:38" x14ac:dyDescent="0.25">
      <c r="A137" s="10"/>
      <c r="B137" s="10"/>
      <c r="C137" s="7"/>
      <c r="D137" s="10"/>
      <c r="G137" s="10"/>
      <c r="H137" s="13"/>
      <c r="I137" s="7"/>
      <c r="K137" s="5"/>
      <c r="L137" s="7"/>
      <c r="N137" s="7"/>
      <c r="O137" s="7"/>
      <c r="P137" s="7"/>
      <c r="Q137" s="7"/>
      <c r="R137" s="7"/>
      <c r="T137" s="7"/>
      <c r="U137" s="7"/>
      <c r="W137" s="7"/>
      <c r="X137" s="7"/>
      <c r="Y137" s="7"/>
      <c r="Z137" s="10"/>
      <c r="AA137" s="5"/>
      <c r="AB137" s="14"/>
      <c r="AC137" s="10"/>
      <c r="AD137" s="12"/>
      <c r="AF137" s="10"/>
      <c r="AG137" s="7"/>
      <c r="AH137" s="7"/>
      <c r="AI137" s="10"/>
      <c r="AJ137" s="7"/>
      <c r="AK137" s="10"/>
      <c r="AL137" s="7"/>
    </row>
    <row r="138" spans="1:38" x14ac:dyDescent="0.25">
      <c r="A138" s="10"/>
      <c r="B138" s="10"/>
      <c r="C138" s="7"/>
      <c r="D138" s="10"/>
      <c r="G138" s="10"/>
      <c r="H138" s="13"/>
      <c r="I138" s="7"/>
      <c r="K138" s="5"/>
      <c r="L138" s="7"/>
      <c r="N138" s="7"/>
      <c r="O138" s="7"/>
      <c r="P138" s="7"/>
      <c r="Q138" s="7"/>
      <c r="R138" s="7"/>
      <c r="T138" s="7"/>
      <c r="U138" s="7"/>
      <c r="W138" s="7"/>
      <c r="X138" s="7"/>
      <c r="Y138" s="7"/>
      <c r="Z138" s="10"/>
      <c r="AA138" s="5"/>
      <c r="AB138" s="14"/>
      <c r="AC138" s="10"/>
      <c r="AD138" s="12"/>
      <c r="AF138" s="10"/>
      <c r="AG138" s="7"/>
      <c r="AH138" s="7"/>
      <c r="AI138" s="10"/>
      <c r="AJ138" s="7"/>
      <c r="AK138" s="10"/>
      <c r="AL138" s="7"/>
    </row>
    <row r="139" spans="1:38" x14ac:dyDescent="0.25">
      <c r="A139" s="10"/>
      <c r="B139" s="10"/>
      <c r="C139" s="7"/>
      <c r="D139" s="10"/>
      <c r="G139" s="10"/>
      <c r="H139" s="13"/>
      <c r="I139" s="7"/>
      <c r="K139" s="5"/>
      <c r="L139" s="7"/>
      <c r="N139" s="7"/>
      <c r="O139" s="7"/>
      <c r="P139" s="7"/>
      <c r="Q139" s="7"/>
      <c r="R139" s="7"/>
      <c r="T139" s="7"/>
      <c r="U139" s="7"/>
      <c r="W139" s="7"/>
      <c r="X139" s="7"/>
      <c r="Y139" s="7"/>
      <c r="Z139" s="10"/>
      <c r="AA139" s="5"/>
      <c r="AB139" s="14"/>
      <c r="AC139" s="10"/>
      <c r="AD139" s="12"/>
      <c r="AF139" s="10"/>
      <c r="AG139" s="7"/>
      <c r="AH139" s="7"/>
      <c r="AI139" s="10"/>
      <c r="AJ139" s="7"/>
      <c r="AK139" s="10"/>
      <c r="AL139" s="7"/>
    </row>
    <row r="140" spans="1:38" x14ac:dyDescent="0.25">
      <c r="A140" s="10"/>
      <c r="B140" s="10"/>
      <c r="C140" s="7"/>
      <c r="D140" s="10"/>
      <c r="G140" s="10"/>
      <c r="H140" s="13"/>
      <c r="I140" s="7"/>
      <c r="K140" s="5"/>
      <c r="L140" s="7"/>
      <c r="N140" s="7"/>
      <c r="O140" s="7"/>
      <c r="P140" s="7"/>
      <c r="Q140" s="7"/>
      <c r="R140" s="7"/>
      <c r="T140" s="7"/>
      <c r="U140" s="7"/>
      <c r="W140" s="7"/>
      <c r="X140" s="7"/>
      <c r="Y140" s="7"/>
      <c r="Z140" s="10"/>
      <c r="AA140" s="5"/>
      <c r="AB140" s="14"/>
      <c r="AC140" s="10"/>
      <c r="AD140" s="12"/>
      <c r="AF140" s="10"/>
      <c r="AG140" s="7"/>
      <c r="AH140" s="7"/>
      <c r="AI140" s="10"/>
      <c r="AJ140" s="7"/>
      <c r="AK140" s="10"/>
      <c r="AL140" s="7"/>
    </row>
    <row r="141" spans="1:38" x14ac:dyDescent="0.25">
      <c r="A141" s="10"/>
      <c r="B141" s="10"/>
      <c r="C141" s="7"/>
      <c r="D141" s="10"/>
      <c r="G141" s="10"/>
      <c r="H141" s="13"/>
      <c r="I141" s="7"/>
      <c r="K141" s="5"/>
      <c r="L141" s="7"/>
      <c r="N141" s="7"/>
      <c r="O141" s="7"/>
      <c r="P141" s="7"/>
      <c r="Q141" s="7"/>
      <c r="R141" s="7"/>
      <c r="T141" s="7"/>
      <c r="U141" s="7"/>
      <c r="W141" s="7"/>
      <c r="X141" s="7"/>
      <c r="Y141" s="7"/>
      <c r="Z141" s="10"/>
      <c r="AA141" s="5"/>
      <c r="AB141" s="14"/>
      <c r="AC141" s="10"/>
      <c r="AD141" s="12"/>
      <c r="AF141" s="10"/>
      <c r="AG141" s="7"/>
      <c r="AH141" s="7"/>
      <c r="AI141" s="10"/>
      <c r="AJ141" s="7"/>
      <c r="AK141" s="10"/>
      <c r="AL141" s="7"/>
    </row>
    <row r="142" spans="1:38" x14ac:dyDescent="0.25">
      <c r="A142" s="10"/>
      <c r="B142" s="10"/>
      <c r="C142" s="7"/>
      <c r="D142" s="10"/>
      <c r="G142" s="10"/>
      <c r="H142" s="13"/>
      <c r="I142" s="7"/>
      <c r="K142" s="5"/>
      <c r="L142" s="7"/>
      <c r="N142" s="7"/>
      <c r="O142" s="7"/>
      <c r="P142" s="7"/>
      <c r="Q142" s="7"/>
      <c r="R142" s="7"/>
      <c r="T142" s="7"/>
      <c r="U142" s="7"/>
      <c r="W142" s="7"/>
      <c r="X142" s="7"/>
      <c r="Y142" s="7"/>
      <c r="Z142" s="10"/>
      <c r="AA142" s="5"/>
      <c r="AB142" s="14"/>
      <c r="AC142" s="10"/>
      <c r="AD142" s="12"/>
      <c r="AF142" s="10"/>
      <c r="AG142" s="7"/>
      <c r="AH142" s="7"/>
      <c r="AI142" s="10"/>
      <c r="AJ142" s="7"/>
      <c r="AK142" s="10"/>
      <c r="AL142" s="7"/>
    </row>
    <row r="143" spans="1:38" x14ac:dyDescent="0.25">
      <c r="A143" s="10"/>
      <c r="B143" s="10"/>
      <c r="C143" s="7"/>
      <c r="D143" s="10"/>
      <c r="G143" s="10"/>
      <c r="H143" s="13"/>
      <c r="I143" s="7"/>
      <c r="K143" s="5"/>
      <c r="L143" s="7"/>
      <c r="N143" s="7"/>
      <c r="O143" s="7"/>
      <c r="P143" s="7"/>
      <c r="Q143" s="7"/>
      <c r="R143" s="7"/>
      <c r="T143" s="7"/>
      <c r="U143" s="7"/>
      <c r="W143" s="7"/>
      <c r="X143" s="7"/>
      <c r="Y143" s="7"/>
      <c r="Z143" s="10"/>
      <c r="AA143" s="5"/>
      <c r="AB143" s="14"/>
      <c r="AC143" s="10"/>
      <c r="AD143" s="12"/>
      <c r="AF143" s="10"/>
      <c r="AG143" s="7"/>
      <c r="AH143" s="7"/>
      <c r="AI143" s="10"/>
      <c r="AJ143" s="7"/>
      <c r="AK143" s="10"/>
      <c r="AL143" s="7"/>
    </row>
    <row r="144" spans="1:38" x14ac:dyDescent="0.25">
      <c r="A144" s="10"/>
      <c r="B144" s="10"/>
      <c r="C144" s="7"/>
      <c r="D144" s="10"/>
      <c r="G144" s="10"/>
      <c r="H144" s="13"/>
      <c r="I144" s="7"/>
      <c r="K144" s="5"/>
      <c r="L144" s="7"/>
      <c r="N144" s="7"/>
      <c r="O144" s="7"/>
      <c r="P144" s="7"/>
      <c r="Q144" s="7"/>
      <c r="R144" s="7"/>
      <c r="T144" s="7"/>
      <c r="U144" s="7"/>
      <c r="W144" s="7"/>
      <c r="X144" s="7"/>
      <c r="Y144" s="7"/>
      <c r="Z144" s="10"/>
      <c r="AA144" s="5"/>
      <c r="AB144" s="14"/>
      <c r="AC144" s="10"/>
      <c r="AD144" s="12"/>
      <c r="AF144" s="10"/>
      <c r="AG144" s="7"/>
      <c r="AH144" s="7"/>
      <c r="AI144" s="10"/>
      <c r="AJ144" s="7"/>
      <c r="AK144" s="10"/>
      <c r="AL144" s="7"/>
    </row>
    <row r="145" spans="1:38" x14ac:dyDescent="0.25">
      <c r="A145" s="10"/>
      <c r="B145" s="10"/>
      <c r="C145" s="7"/>
      <c r="D145" s="10"/>
      <c r="G145" s="10"/>
      <c r="H145" s="13"/>
      <c r="I145" s="7"/>
      <c r="K145" s="5"/>
      <c r="L145" s="7"/>
      <c r="N145" s="7"/>
      <c r="O145" s="7"/>
      <c r="P145" s="7"/>
      <c r="Q145" s="7"/>
      <c r="R145" s="7"/>
      <c r="T145" s="7"/>
      <c r="U145" s="7"/>
      <c r="W145" s="7"/>
      <c r="X145" s="7"/>
      <c r="Y145" s="7"/>
      <c r="Z145" s="10"/>
      <c r="AA145" s="5"/>
      <c r="AB145" s="14"/>
      <c r="AC145" s="10"/>
      <c r="AD145" s="12"/>
      <c r="AF145" s="10"/>
      <c r="AG145" s="7"/>
      <c r="AH145" s="7"/>
      <c r="AI145" s="10"/>
      <c r="AJ145" s="7"/>
      <c r="AK145" s="10"/>
      <c r="AL145" s="7"/>
    </row>
    <row r="146" spans="1:38" x14ac:dyDescent="0.25">
      <c r="A146" s="10"/>
      <c r="B146" s="10"/>
      <c r="C146" s="7"/>
      <c r="D146" s="10"/>
      <c r="G146" s="10"/>
      <c r="H146" s="13"/>
      <c r="I146" s="7"/>
      <c r="K146" s="5"/>
      <c r="L146" s="7"/>
      <c r="N146" s="7"/>
      <c r="O146" s="7"/>
      <c r="P146" s="7"/>
      <c r="Q146" s="7"/>
      <c r="R146" s="7"/>
      <c r="T146" s="7"/>
      <c r="U146" s="7"/>
      <c r="W146" s="7"/>
      <c r="X146" s="7"/>
      <c r="Y146" s="7"/>
      <c r="Z146" s="10"/>
      <c r="AA146" s="5"/>
      <c r="AB146" s="14"/>
      <c r="AC146" s="10"/>
      <c r="AD146" s="12"/>
      <c r="AF146" s="10"/>
      <c r="AG146" s="7"/>
      <c r="AH146" s="7"/>
      <c r="AI146" s="10"/>
      <c r="AJ146" s="7"/>
      <c r="AK146" s="10"/>
      <c r="AL146" s="7"/>
    </row>
    <row r="147" spans="1:38" x14ac:dyDescent="0.25">
      <c r="A147" s="10"/>
      <c r="B147" s="10"/>
      <c r="C147" s="7"/>
      <c r="D147" s="10"/>
      <c r="G147" s="10"/>
      <c r="H147" s="13"/>
      <c r="I147" s="7"/>
      <c r="K147" s="5"/>
      <c r="L147" s="7"/>
      <c r="N147" s="7"/>
      <c r="O147" s="7"/>
      <c r="P147" s="7"/>
      <c r="Q147" s="7"/>
      <c r="R147" s="7"/>
      <c r="T147" s="7"/>
      <c r="U147" s="7"/>
      <c r="W147" s="7"/>
      <c r="X147" s="7"/>
      <c r="Y147" s="7"/>
      <c r="Z147" s="10"/>
      <c r="AA147" s="5"/>
      <c r="AB147" s="14"/>
      <c r="AC147" s="10"/>
      <c r="AD147" s="12"/>
      <c r="AF147" s="10"/>
      <c r="AG147" s="7"/>
      <c r="AH147" s="7"/>
      <c r="AI147" s="10"/>
      <c r="AJ147" s="7"/>
      <c r="AK147" s="10"/>
      <c r="AL147" s="7"/>
    </row>
    <row r="148" spans="1:38" x14ac:dyDescent="0.25">
      <c r="A148" s="10"/>
      <c r="B148" s="10"/>
      <c r="C148" s="7"/>
      <c r="D148" s="10"/>
      <c r="G148" s="10"/>
      <c r="H148" s="13"/>
      <c r="I148" s="7"/>
      <c r="K148" s="5"/>
      <c r="L148" s="7"/>
      <c r="N148" s="7"/>
      <c r="O148" s="7"/>
      <c r="P148" s="7"/>
      <c r="Q148" s="7"/>
      <c r="R148" s="7"/>
      <c r="T148" s="7"/>
      <c r="U148" s="7"/>
      <c r="W148" s="7"/>
      <c r="X148" s="7"/>
      <c r="Y148" s="7"/>
      <c r="Z148" s="10"/>
      <c r="AA148" s="5"/>
      <c r="AB148" s="14"/>
      <c r="AC148" s="10"/>
      <c r="AD148" s="12"/>
      <c r="AF148" s="10"/>
      <c r="AG148" s="7"/>
      <c r="AH148" s="7"/>
      <c r="AI148" s="10"/>
      <c r="AJ148" s="7"/>
      <c r="AK148" s="10"/>
      <c r="AL148" s="7"/>
    </row>
    <row r="149" spans="1:38" x14ac:dyDescent="0.25">
      <c r="A149" s="10"/>
      <c r="B149" s="10"/>
      <c r="C149" s="7"/>
      <c r="D149" s="10"/>
      <c r="G149" s="10"/>
      <c r="H149" s="13"/>
      <c r="I149" s="7"/>
      <c r="K149" s="5"/>
      <c r="L149" s="7"/>
      <c r="N149" s="7"/>
      <c r="O149" s="7"/>
      <c r="P149" s="7"/>
      <c r="Q149" s="7"/>
      <c r="R149" s="7"/>
      <c r="T149" s="7"/>
      <c r="U149" s="7"/>
      <c r="W149" s="7"/>
      <c r="X149" s="7"/>
      <c r="Y149" s="7"/>
      <c r="Z149" s="10"/>
      <c r="AA149" s="5"/>
      <c r="AB149" s="14"/>
      <c r="AC149" s="10"/>
      <c r="AD149" s="12"/>
      <c r="AF149" s="10"/>
      <c r="AG149" s="7"/>
      <c r="AH149" s="7"/>
      <c r="AI149" s="10"/>
      <c r="AJ149" s="7"/>
      <c r="AK149" s="10"/>
      <c r="AL149" s="7"/>
    </row>
    <row r="150" spans="1:38" x14ac:dyDescent="0.25">
      <c r="A150" s="10"/>
      <c r="B150" s="10"/>
      <c r="C150" s="7"/>
      <c r="D150" s="10"/>
      <c r="G150" s="10"/>
      <c r="H150" s="13"/>
      <c r="I150" s="7"/>
      <c r="K150" s="5"/>
      <c r="L150" s="7"/>
      <c r="N150" s="7"/>
      <c r="O150" s="7"/>
      <c r="P150" s="7"/>
      <c r="Q150" s="7"/>
      <c r="R150" s="7"/>
      <c r="T150" s="7"/>
      <c r="U150" s="7"/>
      <c r="W150" s="7"/>
      <c r="X150" s="7"/>
      <c r="Y150" s="7"/>
      <c r="Z150" s="10"/>
      <c r="AA150" s="5"/>
      <c r="AB150" s="14"/>
      <c r="AC150" s="10"/>
      <c r="AD150" s="12"/>
      <c r="AF150" s="10"/>
      <c r="AG150" s="7"/>
      <c r="AH150" s="7"/>
      <c r="AI150" s="10"/>
      <c r="AJ150" s="7"/>
      <c r="AK150" s="10"/>
      <c r="AL150" s="7"/>
    </row>
    <row r="151" spans="1:38" x14ac:dyDescent="0.25">
      <c r="A151" s="10"/>
      <c r="B151" s="10"/>
      <c r="C151" s="7"/>
      <c r="D151" s="10"/>
      <c r="G151" s="10"/>
      <c r="H151" s="13"/>
      <c r="I151" s="7"/>
      <c r="K151" s="5"/>
      <c r="L151" s="7"/>
      <c r="N151" s="7"/>
      <c r="O151" s="7"/>
      <c r="P151" s="7"/>
      <c r="Q151" s="7"/>
      <c r="R151" s="7"/>
      <c r="T151" s="7"/>
      <c r="U151" s="7"/>
      <c r="W151" s="7"/>
      <c r="X151" s="7"/>
      <c r="Y151" s="7"/>
      <c r="Z151" s="10"/>
      <c r="AA151" s="5"/>
      <c r="AB151" s="14"/>
      <c r="AC151" s="10"/>
      <c r="AD151" s="12"/>
      <c r="AF151" s="10"/>
      <c r="AG151" s="7"/>
      <c r="AH151" s="7"/>
      <c r="AI151" s="10"/>
      <c r="AJ151" s="7"/>
      <c r="AK151" s="10"/>
      <c r="AL151" s="7"/>
    </row>
    <row r="152" spans="1:38" x14ac:dyDescent="0.25">
      <c r="A152" s="10"/>
      <c r="B152" s="10"/>
      <c r="C152" s="7"/>
      <c r="D152" s="10"/>
      <c r="G152" s="10"/>
      <c r="H152" s="13"/>
      <c r="I152" s="7"/>
      <c r="K152" s="5"/>
      <c r="L152" s="7"/>
      <c r="N152" s="7"/>
      <c r="O152" s="7"/>
      <c r="P152" s="7"/>
      <c r="Q152" s="7"/>
      <c r="R152" s="7"/>
      <c r="T152" s="7"/>
      <c r="U152" s="7"/>
      <c r="W152" s="7"/>
      <c r="X152" s="7"/>
      <c r="Y152" s="7"/>
      <c r="Z152" s="10"/>
      <c r="AA152" s="5"/>
      <c r="AB152" s="14"/>
      <c r="AC152" s="10"/>
      <c r="AD152" s="12"/>
      <c r="AF152" s="10"/>
      <c r="AG152" s="7"/>
      <c r="AH152" s="7"/>
      <c r="AI152" s="10"/>
      <c r="AJ152" s="7"/>
      <c r="AK152" s="10"/>
      <c r="AL152" s="7"/>
    </row>
    <row r="153" spans="1:38" x14ac:dyDescent="0.25">
      <c r="A153" s="10"/>
      <c r="B153" s="10"/>
      <c r="C153" s="7"/>
      <c r="D153" s="10"/>
      <c r="G153" s="10"/>
      <c r="H153" s="13"/>
      <c r="I153" s="7"/>
      <c r="K153" s="5"/>
      <c r="L153" s="7"/>
      <c r="N153" s="7"/>
      <c r="O153" s="7"/>
      <c r="P153" s="7"/>
      <c r="Q153" s="7"/>
      <c r="R153" s="7"/>
      <c r="T153" s="7"/>
      <c r="U153" s="7"/>
      <c r="W153" s="7"/>
      <c r="X153" s="7"/>
      <c r="Y153" s="7"/>
      <c r="Z153" s="10"/>
      <c r="AA153" s="5"/>
      <c r="AB153" s="14"/>
      <c r="AC153" s="10"/>
      <c r="AD153" s="12"/>
      <c r="AF153" s="10"/>
      <c r="AG153" s="7"/>
      <c r="AH153" s="7"/>
      <c r="AI153" s="10"/>
      <c r="AJ153" s="7"/>
      <c r="AK153" s="10"/>
      <c r="AL153" s="7"/>
    </row>
    <row r="154" spans="1:38" x14ac:dyDescent="0.25">
      <c r="A154" s="10"/>
      <c r="B154" s="10"/>
      <c r="C154" s="7"/>
      <c r="D154" s="10"/>
      <c r="G154" s="10"/>
      <c r="H154" s="13"/>
      <c r="I154" s="7"/>
      <c r="K154" s="5"/>
      <c r="L154" s="7"/>
      <c r="N154" s="7"/>
      <c r="O154" s="7"/>
      <c r="P154" s="7"/>
      <c r="Q154" s="7"/>
      <c r="R154" s="7"/>
      <c r="T154" s="7"/>
      <c r="U154" s="7"/>
      <c r="W154" s="7"/>
      <c r="X154" s="7"/>
      <c r="Y154" s="7"/>
      <c r="Z154" s="10"/>
      <c r="AA154" s="5"/>
      <c r="AB154" s="14"/>
      <c r="AC154" s="10"/>
      <c r="AD154" s="12"/>
      <c r="AF154" s="10"/>
      <c r="AG154" s="7"/>
      <c r="AH154" s="7"/>
      <c r="AI154" s="10"/>
      <c r="AJ154" s="7"/>
      <c r="AK154" s="10"/>
      <c r="AL154" s="7"/>
    </row>
    <row r="155" spans="1:38" x14ac:dyDescent="0.25">
      <c r="A155" s="10"/>
      <c r="B155" s="10"/>
      <c r="C155" s="7"/>
      <c r="D155" s="10"/>
      <c r="G155" s="10"/>
      <c r="H155" s="13"/>
      <c r="I155" s="7"/>
      <c r="K155" s="5"/>
      <c r="L155" s="7"/>
      <c r="N155" s="7"/>
      <c r="O155" s="7"/>
      <c r="P155" s="7"/>
      <c r="Q155" s="7"/>
      <c r="R155" s="7"/>
      <c r="T155" s="7"/>
      <c r="U155" s="7"/>
      <c r="W155" s="7"/>
      <c r="X155" s="7"/>
      <c r="Y155" s="7"/>
      <c r="Z155" s="10"/>
      <c r="AA155" s="5"/>
      <c r="AB155" s="14"/>
      <c r="AC155" s="10"/>
      <c r="AD155" s="12"/>
      <c r="AF155" s="10"/>
      <c r="AG155" s="7"/>
      <c r="AH155" s="7"/>
      <c r="AI155" s="10"/>
      <c r="AJ155" s="7"/>
      <c r="AK155" s="10"/>
      <c r="AL155" s="7"/>
    </row>
    <row r="156" spans="1:38" x14ac:dyDescent="0.25">
      <c r="A156" s="10"/>
      <c r="B156" s="10"/>
      <c r="C156" s="7"/>
      <c r="D156" s="10"/>
      <c r="G156" s="10"/>
      <c r="H156" s="13"/>
      <c r="I156" s="7"/>
      <c r="K156" s="5"/>
      <c r="L156" s="7"/>
      <c r="N156" s="7"/>
      <c r="O156" s="7"/>
      <c r="P156" s="7"/>
      <c r="Q156" s="7"/>
      <c r="R156" s="7"/>
      <c r="T156" s="7"/>
      <c r="U156" s="7"/>
      <c r="W156" s="7"/>
      <c r="X156" s="7"/>
      <c r="Y156" s="7"/>
      <c r="Z156" s="10"/>
      <c r="AA156" s="5"/>
      <c r="AB156" s="14"/>
      <c r="AC156" s="10"/>
      <c r="AD156" s="12"/>
      <c r="AF156" s="10"/>
      <c r="AG156" s="7"/>
      <c r="AH156" s="7"/>
      <c r="AI156" s="10"/>
      <c r="AJ156" s="7"/>
      <c r="AK156" s="10"/>
      <c r="AL156" s="7"/>
    </row>
    <row r="157" spans="1:38" x14ac:dyDescent="0.25">
      <c r="A157" s="10"/>
      <c r="B157" s="10"/>
      <c r="C157" s="7"/>
      <c r="D157" s="10"/>
      <c r="G157" s="10"/>
      <c r="H157" s="13"/>
      <c r="I157" s="7"/>
      <c r="K157" s="5"/>
      <c r="L157" s="7"/>
      <c r="N157" s="7"/>
      <c r="O157" s="7"/>
      <c r="P157" s="7"/>
      <c r="Q157" s="7"/>
      <c r="R157" s="7"/>
      <c r="T157" s="7"/>
      <c r="U157" s="7"/>
      <c r="W157" s="7"/>
      <c r="X157" s="7"/>
      <c r="Y157" s="7"/>
      <c r="Z157" s="10"/>
      <c r="AA157" s="5"/>
      <c r="AB157" s="14"/>
      <c r="AC157" s="10"/>
      <c r="AD157" s="12"/>
      <c r="AF157" s="10"/>
      <c r="AG157" s="7"/>
      <c r="AH157" s="7"/>
      <c r="AI157" s="10"/>
      <c r="AJ157" s="7"/>
      <c r="AK157" s="10"/>
      <c r="AL157" s="7"/>
    </row>
    <row r="158" spans="1:38" x14ac:dyDescent="0.25">
      <c r="A158" s="10"/>
      <c r="B158" s="10"/>
      <c r="C158" s="7"/>
      <c r="D158" s="10"/>
      <c r="G158" s="10"/>
      <c r="H158" s="13"/>
      <c r="I158" s="7"/>
      <c r="K158" s="5"/>
      <c r="L158" s="7"/>
      <c r="N158" s="7"/>
      <c r="O158" s="7"/>
      <c r="P158" s="7"/>
      <c r="Q158" s="7"/>
      <c r="R158" s="7"/>
      <c r="T158" s="7"/>
      <c r="U158" s="7"/>
      <c r="W158" s="7"/>
      <c r="X158" s="7"/>
      <c r="Y158" s="7"/>
      <c r="Z158" s="10"/>
      <c r="AA158" s="5"/>
      <c r="AB158" s="14"/>
      <c r="AC158" s="10"/>
      <c r="AD158" s="12"/>
      <c r="AF158" s="10"/>
      <c r="AG158" s="7"/>
      <c r="AH158" s="7"/>
      <c r="AI158" s="10"/>
      <c r="AJ158" s="7"/>
      <c r="AK158" s="10"/>
      <c r="AL158" s="7"/>
    </row>
    <row r="159" spans="1:38" x14ac:dyDescent="0.25">
      <c r="A159" s="10"/>
      <c r="B159" s="10"/>
      <c r="C159" s="7"/>
      <c r="D159" s="10"/>
      <c r="G159" s="10"/>
      <c r="H159" s="13"/>
      <c r="I159" s="7"/>
      <c r="K159" s="5"/>
      <c r="L159" s="7"/>
      <c r="N159" s="7"/>
      <c r="O159" s="7"/>
      <c r="P159" s="7"/>
      <c r="Q159" s="7"/>
      <c r="R159" s="7"/>
      <c r="T159" s="7"/>
      <c r="U159" s="7"/>
      <c r="W159" s="7"/>
      <c r="X159" s="7"/>
      <c r="Y159" s="7"/>
      <c r="Z159" s="10"/>
      <c r="AA159" s="5"/>
      <c r="AB159" s="14"/>
      <c r="AC159" s="10"/>
      <c r="AD159" s="12"/>
      <c r="AF159" s="10"/>
      <c r="AG159" s="7"/>
      <c r="AH159" s="7"/>
      <c r="AI159" s="10"/>
      <c r="AJ159" s="7"/>
      <c r="AK159" s="10"/>
      <c r="AL159" s="7"/>
    </row>
    <row r="160" spans="1:38" x14ac:dyDescent="0.25">
      <c r="A160" s="10"/>
      <c r="B160" s="10"/>
      <c r="C160" s="7"/>
      <c r="D160" s="10"/>
      <c r="G160" s="10"/>
      <c r="H160" s="13"/>
      <c r="I160" s="7"/>
      <c r="K160" s="5"/>
      <c r="L160" s="7"/>
      <c r="N160" s="7"/>
      <c r="O160" s="7"/>
      <c r="P160" s="7"/>
      <c r="Q160" s="7"/>
      <c r="R160" s="7"/>
      <c r="T160" s="7"/>
      <c r="U160" s="7"/>
      <c r="W160" s="7"/>
      <c r="X160" s="7"/>
      <c r="Y160" s="7"/>
      <c r="Z160" s="10"/>
      <c r="AA160" s="5"/>
      <c r="AB160" s="14"/>
      <c r="AC160" s="10"/>
      <c r="AD160" s="12"/>
      <c r="AF160" s="10"/>
      <c r="AG160" s="7"/>
      <c r="AH160" s="7"/>
      <c r="AI160" s="10"/>
      <c r="AJ160" s="7"/>
      <c r="AK160" s="10"/>
      <c r="AL160" s="7"/>
    </row>
    <row r="161" spans="1:38" x14ac:dyDescent="0.25">
      <c r="A161" s="10"/>
      <c r="B161" s="10"/>
      <c r="C161" s="7"/>
      <c r="D161" s="10"/>
      <c r="G161" s="10"/>
      <c r="H161" s="13"/>
      <c r="I161" s="7"/>
      <c r="K161" s="5"/>
      <c r="L161" s="7"/>
      <c r="N161" s="7"/>
      <c r="O161" s="7"/>
      <c r="P161" s="7"/>
      <c r="Q161" s="7"/>
      <c r="R161" s="7"/>
      <c r="T161" s="7"/>
      <c r="U161" s="7"/>
      <c r="W161" s="7"/>
      <c r="X161" s="7"/>
      <c r="Y161" s="7"/>
      <c r="Z161" s="10"/>
      <c r="AA161" s="5"/>
      <c r="AB161" s="14"/>
      <c r="AC161" s="10"/>
      <c r="AD161" s="12"/>
      <c r="AF161" s="10"/>
      <c r="AG161" s="7"/>
      <c r="AH161" s="7"/>
      <c r="AI161" s="10"/>
      <c r="AJ161" s="7"/>
      <c r="AK161" s="10"/>
      <c r="AL161" s="7"/>
    </row>
    <row r="162" spans="1:38" x14ac:dyDescent="0.25">
      <c r="A162" s="10"/>
      <c r="B162" s="10"/>
      <c r="C162" s="7"/>
      <c r="D162" s="10"/>
      <c r="G162" s="10"/>
      <c r="H162" s="13"/>
      <c r="I162" s="7"/>
      <c r="K162" s="5"/>
      <c r="L162" s="7"/>
      <c r="N162" s="7"/>
      <c r="O162" s="7"/>
      <c r="P162" s="7"/>
      <c r="Q162" s="7"/>
      <c r="R162" s="7"/>
      <c r="T162" s="7"/>
      <c r="U162" s="7"/>
      <c r="W162" s="7"/>
      <c r="X162" s="7"/>
      <c r="Y162" s="7"/>
      <c r="Z162" s="10"/>
      <c r="AA162" s="5"/>
      <c r="AB162" s="14"/>
      <c r="AC162" s="10"/>
      <c r="AD162" s="12"/>
      <c r="AF162" s="10"/>
      <c r="AG162" s="7"/>
      <c r="AH162" s="7"/>
      <c r="AI162" s="10"/>
      <c r="AJ162" s="7"/>
      <c r="AK162" s="10"/>
      <c r="AL162" s="7"/>
    </row>
    <row r="163" spans="1:38" x14ac:dyDescent="0.25">
      <c r="A163" s="10"/>
      <c r="B163" s="10"/>
      <c r="C163" s="7"/>
      <c r="D163" s="10"/>
      <c r="G163" s="10"/>
      <c r="H163" s="13"/>
      <c r="I163" s="7"/>
      <c r="K163" s="5"/>
      <c r="L163" s="7"/>
      <c r="N163" s="7"/>
      <c r="O163" s="7"/>
      <c r="P163" s="7"/>
      <c r="Q163" s="7"/>
      <c r="R163" s="7"/>
      <c r="T163" s="7"/>
      <c r="U163" s="7"/>
      <c r="W163" s="7"/>
      <c r="X163" s="7"/>
      <c r="Y163" s="7"/>
      <c r="Z163" s="10"/>
      <c r="AA163" s="5"/>
      <c r="AB163" s="14"/>
      <c r="AC163" s="10"/>
      <c r="AD163" s="12"/>
      <c r="AF163" s="10"/>
      <c r="AG163" s="7"/>
      <c r="AH163" s="7"/>
      <c r="AI163" s="10"/>
      <c r="AJ163" s="7"/>
      <c r="AK163" s="10"/>
      <c r="AL163" s="7"/>
    </row>
    <row r="164" spans="1:38" x14ac:dyDescent="0.25">
      <c r="A164" s="10"/>
      <c r="B164" s="10"/>
      <c r="C164" s="7"/>
      <c r="D164" s="10"/>
      <c r="G164" s="10"/>
      <c r="H164" s="13"/>
      <c r="I164" s="7"/>
      <c r="K164" s="5"/>
      <c r="L164" s="7"/>
      <c r="N164" s="7"/>
      <c r="O164" s="7"/>
      <c r="P164" s="7"/>
      <c r="Q164" s="7"/>
      <c r="R164" s="7"/>
      <c r="T164" s="7"/>
      <c r="U164" s="7"/>
      <c r="W164" s="7"/>
      <c r="X164" s="7"/>
      <c r="Y164" s="7"/>
      <c r="Z164" s="10"/>
      <c r="AA164" s="5"/>
      <c r="AB164" s="14"/>
      <c r="AC164" s="10"/>
      <c r="AD164" s="12"/>
      <c r="AF164" s="10"/>
      <c r="AG164" s="7"/>
      <c r="AH164" s="7"/>
      <c r="AI164" s="10"/>
      <c r="AJ164" s="7"/>
      <c r="AK164" s="10"/>
      <c r="AL164" s="7"/>
    </row>
    <row r="165" spans="1:38" x14ac:dyDescent="0.25">
      <c r="A165" s="10"/>
      <c r="B165" s="10"/>
      <c r="C165" s="7"/>
      <c r="D165" s="10"/>
      <c r="G165" s="10"/>
      <c r="H165" s="13"/>
      <c r="I165" s="7"/>
      <c r="K165" s="5"/>
      <c r="L165" s="7"/>
      <c r="N165" s="7"/>
      <c r="O165" s="7"/>
      <c r="P165" s="7"/>
      <c r="Q165" s="7"/>
      <c r="R165" s="7"/>
      <c r="T165" s="7"/>
      <c r="U165" s="7"/>
      <c r="W165" s="7"/>
      <c r="X165" s="7"/>
      <c r="Y165" s="7"/>
      <c r="Z165" s="10"/>
      <c r="AA165" s="5"/>
      <c r="AB165" s="14"/>
      <c r="AC165" s="10"/>
      <c r="AD165" s="12"/>
      <c r="AF165" s="10"/>
      <c r="AG165" s="7"/>
      <c r="AH165" s="7"/>
      <c r="AI165" s="10"/>
      <c r="AJ165" s="7"/>
      <c r="AK165" s="10"/>
      <c r="AL165" s="7"/>
    </row>
    <row r="166" spans="1:38" x14ac:dyDescent="0.25">
      <c r="A166" s="10"/>
      <c r="B166" s="10"/>
      <c r="C166" s="7"/>
      <c r="D166" s="10"/>
      <c r="G166" s="10"/>
      <c r="H166" s="13"/>
      <c r="I166" s="7"/>
      <c r="K166" s="5"/>
      <c r="L166" s="7"/>
      <c r="N166" s="7"/>
      <c r="O166" s="7"/>
      <c r="P166" s="7"/>
      <c r="Q166" s="7"/>
      <c r="R166" s="7"/>
      <c r="T166" s="7"/>
      <c r="U166" s="7"/>
      <c r="W166" s="7"/>
      <c r="X166" s="7"/>
      <c r="Y166" s="7"/>
      <c r="Z166" s="10"/>
      <c r="AA166" s="5"/>
      <c r="AB166" s="14"/>
      <c r="AC166" s="10"/>
      <c r="AD166" s="12"/>
      <c r="AF166" s="10"/>
      <c r="AG166" s="7"/>
      <c r="AH166" s="7"/>
      <c r="AI166" s="10"/>
      <c r="AJ166" s="7"/>
      <c r="AK166" s="10"/>
      <c r="AL166" s="7"/>
    </row>
    <row r="167" spans="1:38" x14ac:dyDescent="0.25">
      <c r="A167" s="10"/>
      <c r="B167" s="10"/>
      <c r="C167" s="7"/>
      <c r="D167" s="10"/>
      <c r="G167" s="10"/>
      <c r="H167" s="13"/>
      <c r="I167" s="7"/>
      <c r="K167" s="5"/>
      <c r="L167" s="7"/>
      <c r="N167" s="7"/>
      <c r="O167" s="7"/>
      <c r="P167" s="7"/>
      <c r="Q167" s="7"/>
      <c r="R167" s="7"/>
      <c r="T167" s="7"/>
      <c r="U167" s="7"/>
      <c r="W167" s="7"/>
      <c r="X167" s="7"/>
      <c r="Y167" s="7"/>
      <c r="Z167" s="10"/>
      <c r="AA167" s="5"/>
      <c r="AB167" s="14"/>
      <c r="AC167" s="10"/>
      <c r="AD167" s="12"/>
      <c r="AF167" s="10"/>
      <c r="AG167" s="7"/>
      <c r="AH167" s="7"/>
      <c r="AI167" s="10"/>
      <c r="AJ167" s="7"/>
      <c r="AK167" s="10"/>
      <c r="AL167" s="7"/>
    </row>
    <row r="168" spans="1:38" x14ac:dyDescent="0.25">
      <c r="A168" s="10"/>
      <c r="B168" s="10"/>
      <c r="C168" s="7"/>
      <c r="D168" s="10"/>
      <c r="G168" s="10"/>
      <c r="H168" s="13"/>
      <c r="I168" s="7"/>
      <c r="K168" s="5"/>
      <c r="L168" s="7"/>
      <c r="N168" s="7"/>
      <c r="O168" s="7"/>
      <c r="P168" s="7"/>
      <c r="Q168" s="7"/>
      <c r="R168" s="7"/>
      <c r="T168" s="7"/>
      <c r="U168" s="7"/>
      <c r="W168" s="7"/>
      <c r="X168" s="7"/>
      <c r="Y168" s="7"/>
      <c r="Z168" s="10"/>
      <c r="AA168" s="5"/>
      <c r="AB168" s="14"/>
      <c r="AC168" s="10"/>
      <c r="AD168" s="12"/>
      <c r="AF168" s="10"/>
      <c r="AG168" s="7"/>
      <c r="AH168" s="7"/>
      <c r="AI168" s="10"/>
      <c r="AJ168" s="7"/>
      <c r="AK168" s="10"/>
      <c r="AL168" s="7"/>
    </row>
    <row r="169" spans="1:38" x14ac:dyDescent="0.25">
      <c r="A169" s="10"/>
      <c r="B169" s="10"/>
      <c r="C169" s="7"/>
      <c r="D169" s="10"/>
      <c r="G169" s="10"/>
      <c r="H169" s="13"/>
      <c r="I169" s="7"/>
      <c r="K169" s="5"/>
      <c r="L169" s="7"/>
      <c r="N169" s="7"/>
      <c r="O169" s="7"/>
      <c r="P169" s="7"/>
      <c r="Q169" s="7"/>
      <c r="R169" s="7"/>
      <c r="T169" s="7"/>
      <c r="U169" s="7"/>
      <c r="W169" s="7"/>
      <c r="X169" s="7"/>
      <c r="Y169" s="7"/>
      <c r="Z169" s="10"/>
      <c r="AA169" s="5"/>
      <c r="AB169" s="14"/>
      <c r="AC169" s="10"/>
      <c r="AD169" s="12"/>
      <c r="AF169" s="10"/>
      <c r="AG169" s="7"/>
      <c r="AH169" s="7"/>
      <c r="AI169" s="10"/>
      <c r="AJ169" s="7"/>
      <c r="AK169" s="10"/>
      <c r="AL169" s="7"/>
    </row>
    <row r="170" spans="1:38" x14ac:dyDescent="0.25">
      <c r="A170" s="10"/>
      <c r="B170" s="10"/>
      <c r="C170" s="7"/>
      <c r="D170" s="10"/>
      <c r="G170" s="10"/>
      <c r="H170" s="13"/>
      <c r="I170" s="7"/>
      <c r="K170" s="5"/>
      <c r="L170" s="7"/>
      <c r="N170" s="7"/>
      <c r="O170" s="7"/>
      <c r="P170" s="7"/>
      <c r="Q170" s="7"/>
      <c r="R170" s="7"/>
      <c r="T170" s="7"/>
      <c r="U170" s="7"/>
      <c r="W170" s="7"/>
      <c r="X170" s="7"/>
      <c r="Y170" s="7"/>
      <c r="Z170" s="10"/>
      <c r="AA170" s="5"/>
      <c r="AB170" s="14"/>
      <c r="AC170" s="10"/>
      <c r="AD170" s="12"/>
      <c r="AF170" s="10"/>
      <c r="AG170" s="7"/>
      <c r="AH170" s="7"/>
      <c r="AI170" s="10"/>
      <c r="AJ170" s="7"/>
      <c r="AK170" s="10"/>
      <c r="AL170" s="7"/>
    </row>
    <row r="171" spans="1:38" x14ac:dyDescent="0.25">
      <c r="A171" s="10"/>
      <c r="B171" s="10"/>
      <c r="C171" s="7"/>
      <c r="D171" s="10"/>
      <c r="G171" s="10"/>
      <c r="H171" s="13"/>
      <c r="I171" s="7"/>
      <c r="K171" s="5"/>
      <c r="L171" s="7"/>
      <c r="N171" s="7"/>
      <c r="O171" s="7"/>
      <c r="P171" s="7"/>
      <c r="Q171" s="7"/>
      <c r="R171" s="7"/>
      <c r="T171" s="7"/>
      <c r="U171" s="7"/>
      <c r="W171" s="7"/>
      <c r="X171" s="7"/>
      <c r="Y171" s="7"/>
      <c r="Z171" s="10"/>
      <c r="AA171" s="5"/>
      <c r="AB171" s="14"/>
      <c r="AC171" s="10"/>
      <c r="AD171" s="12"/>
      <c r="AF171" s="10"/>
      <c r="AG171" s="7"/>
      <c r="AH171" s="7"/>
      <c r="AI171" s="10"/>
      <c r="AJ171" s="7"/>
      <c r="AK171" s="10"/>
      <c r="AL171" s="7"/>
    </row>
    <row r="172" spans="1:38" x14ac:dyDescent="0.25">
      <c r="A172" s="10"/>
      <c r="B172" s="10"/>
      <c r="C172" s="7"/>
      <c r="D172" s="10"/>
      <c r="G172" s="10"/>
      <c r="H172" s="13"/>
      <c r="I172" s="7"/>
      <c r="K172" s="5"/>
      <c r="L172" s="7"/>
      <c r="N172" s="7"/>
      <c r="O172" s="7"/>
      <c r="P172" s="7"/>
      <c r="Q172" s="7"/>
      <c r="R172" s="7"/>
      <c r="T172" s="7"/>
      <c r="U172" s="7"/>
      <c r="W172" s="7"/>
      <c r="X172" s="7"/>
      <c r="Y172" s="7"/>
      <c r="Z172" s="10"/>
      <c r="AA172" s="5"/>
      <c r="AB172" s="14"/>
      <c r="AC172" s="10"/>
      <c r="AD172" s="12"/>
      <c r="AF172" s="10"/>
      <c r="AG172" s="7"/>
      <c r="AH172" s="7"/>
      <c r="AI172" s="10"/>
      <c r="AJ172" s="7"/>
      <c r="AK172" s="10"/>
      <c r="AL172" s="7"/>
    </row>
    <row r="173" spans="1:38" x14ac:dyDescent="0.25">
      <c r="A173" s="10"/>
      <c r="B173" s="10"/>
      <c r="C173" s="7"/>
      <c r="D173" s="10"/>
      <c r="G173" s="10"/>
      <c r="H173" s="13"/>
      <c r="I173" s="7"/>
      <c r="K173" s="5"/>
      <c r="L173" s="7"/>
      <c r="N173" s="7"/>
      <c r="O173" s="7"/>
      <c r="P173" s="7"/>
      <c r="Q173" s="7"/>
      <c r="R173" s="7"/>
      <c r="T173" s="7"/>
      <c r="U173" s="7"/>
      <c r="W173" s="7"/>
      <c r="X173" s="7"/>
      <c r="Y173" s="7"/>
      <c r="Z173" s="10"/>
      <c r="AA173" s="5"/>
      <c r="AB173" s="14"/>
      <c r="AC173" s="10"/>
      <c r="AD173" s="12"/>
      <c r="AF173" s="10"/>
      <c r="AG173" s="7"/>
      <c r="AH173" s="7"/>
      <c r="AI173" s="10"/>
      <c r="AJ173" s="7"/>
      <c r="AK173" s="10"/>
      <c r="AL173" s="7"/>
    </row>
    <row r="174" spans="1:38" x14ac:dyDescent="0.25">
      <c r="A174" s="10"/>
      <c r="B174" s="10"/>
      <c r="C174" s="7"/>
      <c r="D174" s="10"/>
      <c r="G174" s="10"/>
      <c r="H174" s="13"/>
      <c r="I174" s="7"/>
      <c r="K174" s="5"/>
      <c r="L174" s="7"/>
      <c r="N174" s="7"/>
      <c r="O174" s="7"/>
      <c r="P174" s="7"/>
      <c r="Q174" s="7"/>
      <c r="R174" s="7"/>
      <c r="T174" s="7"/>
      <c r="U174" s="7"/>
      <c r="W174" s="7"/>
      <c r="X174" s="7"/>
      <c r="Y174" s="7"/>
      <c r="Z174" s="10"/>
      <c r="AA174" s="5"/>
      <c r="AB174" s="14"/>
      <c r="AC174" s="10"/>
      <c r="AD174" s="12"/>
      <c r="AF174" s="10"/>
      <c r="AG174" s="7"/>
      <c r="AH174" s="7"/>
      <c r="AI174" s="10"/>
      <c r="AJ174" s="7"/>
      <c r="AK174" s="10"/>
      <c r="AL174" s="7"/>
    </row>
    <row r="175" spans="1:38" x14ac:dyDescent="0.25">
      <c r="A175" s="10"/>
      <c r="B175" s="10"/>
      <c r="C175" s="7"/>
      <c r="D175" s="10"/>
      <c r="G175" s="10"/>
      <c r="H175" s="13"/>
      <c r="I175" s="7"/>
      <c r="K175" s="5"/>
      <c r="L175" s="7"/>
      <c r="N175" s="7"/>
      <c r="O175" s="7"/>
      <c r="P175" s="7"/>
      <c r="Q175" s="7"/>
      <c r="R175" s="7"/>
      <c r="T175" s="7"/>
      <c r="U175" s="7"/>
      <c r="W175" s="7"/>
      <c r="X175" s="7"/>
      <c r="Y175" s="7"/>
      <c r="Z175" s="10"/>
      <c r="AA175" s="5"/>
      <c r="AB175" s="14"/>
      <c r="AC175" s="10"/>
      <c r="AD175" s="12"/>
      <c r="AF175" s="10"/>
      <c r="AG175" s="7"/>
      <c r="AH175" s="7"/>
      <c r="AI175" s="10"/>
      <c r="AJ175" s="7"/>
      <c r="AK175" s="10"/>
      <c r="AL175" s="7"/>
    </row>
    <row r="176" spans="1:38" x14ac:dyDescent="0.25">
      <c r="A176" s="10"/>
      <c r="B176" s="10"/>
      <c r="C176" s="7"/>
      <c r="D176" s="10"/>
      <c r="G176" s="10"/>
      <c r="H176" s="13"/>
      <c r="I176" s="7"/>
      <c r="K176" s="5"/>
      <c r="L176" s="7"/>
      <c r="N176" s="7"/>
      <c r="O176" s="7"/>
      <c r="P176" s="7"/>
      <c r="Q176" s="7"/>
      <c r="R176" s="7"/>
      <c r="T176" s="7"/>
      <c r="U176" s="7"/>
      <c r="W176" s="7"/>
      <c r="X176" s="7"/>
      <c r="Y176" s="7"/>
      <c r="Z176" s="10"/>
      <c r="AA176" s="5"/>
      <c r="AB176" s="14"/>
      <c r="AC176" s="10"/>
      <c r="AD176" s="12"/>
      <c r="AF176" s="10"/>
      <c r="AG176" s="7"/>
      <c r="AH176" s="7"/>
      <c r="AI176" s="10"/>
      <c r="AJ176" s="7"/>
      <c r="AK176" s="10"/>
      <c r="AL176" s="7"/>
    </row>
    <row r="177" spans="1:38" x14ac:dyDescent="0.25">
      <c r="A177" s="10"/>
      <c r="B177" s="10"/>
      <c r="C177" s="7"/>
      <c r="D177" s="10"/>
      <c r="G177" s="10"/>
      <c r="H177" s="13"/>
      <c r="I177" s="7"/>
      <c r="K177" s="5"/>
      <c r="L177" s="7"/>
      <c r="N177" s="7"/>
      <c r="O177" s="7"/>
      <c r="P177" s="7"/>
      <c r="Q177" s="7"/>
      <c r="R177" s="7"/>
      <c r="T177" s="7"/>
      <c r="U177" s="7"/>
      <c r="W177" s="7"/>
      <c r="X177" s="7"/>
      <c r="Y177" s="7"/>
      <c r="Z177" s="10"/>
      <c r="AA177" s="5"/>
      <c r="AB177" s="14"/>
      <c r="AC177" s="10"/>
      <c r="AD177" s="12"/>
      <c r="AF177" s="10"/>
      <c r="AG177" s="7"/>
      <c r="AH177" s="7"/>
      <c r="AI177" s="10"/>
      <c r="AJ177" s="7"/>
      <c r="AK177" s="10"/>
      <c r="AL177" s="7"/>
    </row>
    <row r="178" spans="1:38" x14ac:dyDescent="0.25">
      <c r="A178" s="10"/>
      <c r="B178" s="10"/>
      <c r="C178" s="7"/>
      <c r="D178" s="10"/>
      <c r="G178" s="10"/>
      <c r="H178" s="13"/>
      <c r="I178" s="7"/>
      <c r="K178" s="5"/>
      <c r="L178" s="7"/>
      <c r="N178" s="7"/>
      <c r="O178" s="7"/>
      <c r="P178" s="7"/>
      <c r="Q178" s="7"/>
      <c r="R178" s="7"/>
      <c r="T178" s="7"/>
      <c r="U178" s="7"/>
      <c r="W178" s="7"/>
      <c r="X178" s="7"/>
      <c r="Y178" s="7"/>
      <c r="Z178" s="10"/>
      <c r="AA178" s="5"/>
      <c r="AB178" s="14"/>
      <c r="AC178" s="10"/>
      <c r="AD178" s="12"/>
      <c r="AF178" s="10"/>
      <c r="AG178" s="7"/>
      <c r="AH178" s="7"/>
      <c r="AI178" s="10"/>
      <c r="AJ178" s="7"/>
      <c r="AK178" s="10"/>
      <c r="AL178" s="7"/>
    </row>
    <row r="179" spans="1:38" x14ac:dyDescent="0.25">
      <c r="A179" s="10"/>
      <c r="B179" s="10"/>
      <c r="C179" s="7"/>
      <c r="D179" s="10"/>
      <c r="G179" s="10"/>
      <c r="H179" s="13"/>
      <c r="I179" s="7"/>
      <c r="K179" s="5"/>
      <c r="L179" s="7"/>
      <c r="N179" s="7"/>
      <c r="O179" s="7"/>
      <c r="P179" s="7"/>
      <c r="Q179" s="7"/>
      <c r="R179" s="7"/>
      <c r="T179" s="7"/>
      <c r="U179" s="7"/>
      <c r="W179" s="7"/>
      <c r="X179" s="7"/>
      <c r="Y179" s="7"/>
      <c r="Z179" s="10"/>
      <c r="AA179" s="5"/>
      <c r="AB179" s="14"/>
      <c r="AC179" s="10"/>
      <c r="AD179" s="12"/>
      <c r="AF179" s="10"/>
      <c r="AG179" s="7"/>
      <c r="AH179" s="7"/>
      <c r="AI179" s="10"/>
      <c r="AJ179" s="7"/>
      <c r="AK179" s="10"/>
      <c r="AL179" s="7"/>
    </row>
    <row r="180" spans="1:38" x14ac:dyDescent="0.25">
      <c r="A180" s="10"/>
      <c r="B180" s="10"/>
      <c r="C180" s="7"/>
      <c r="D180" s="10"/>
      <c r="G180" s="10"/>
      <c r="H180" s="13"/>
      <c r="I180" s="7"/>
      <c r="K180" s="5"/>
      <c r="L180" s="7"/>
      <c r="N180" s="7"/>
      <c r="O180" s="7"/>
      <c r="P180" s="7"/>
      <c r="Q180" s="7"/>
      <c r="R180" s="7"/>
      <c r="T180" s="7"/>
      <c r="U180" s="7"/>
      <c r="W180" s="7"/>
      <c r="X180" s="7"/>
      <c r="Y180" s="7"/>
      <c r="Z180" s="10"/>
      <c r="AA180" s="5"/>
      <c r="AB180" s="14"/>
      <c r="AC180" s="10"/>
      <c r="AD180" s="12"/>
      <c r="AF180" s="10"/>
      <c r="AG180" s="7"/>
      <c r="AH180" s="7"/>
      <c r="AI180" s="10"/>
      <c r="AJ180" s="7"/>
      <c r="AK180" s="10"/>
      <c r="AL180" s="7"/>
    </row>
    <row r="181" spans="1:38" x14ac:dyDescent="0.25">
      <c r="A181" s="10"/>
      <c r="B181" s="10"/>
      <c r="C181" s="7"/>
      <c r="D181" s="10"/>
      <c r="G181" s="10"/>
      <c r="H181" s="13"/>
      <c r="I181" s="7"/>
      <c r="K181" s="5"/>
      <c r="L181" s="7"/>
      <c r="N181" s="7"/>
      <c r="O181" s="7"/>
      <c r="P181" s="7"/>
      <c r="Q181" s="7"/>
      <c r="R181" s="7"/>
      <c r="T181" s="7"/>
      <c r="U181" s="7"/>
      <c r="W181" s="7"/>
      <c r="X181" s="7"/>
      <c r="Y181" s="7"/>
      <c r="Z181" s="10"/>
      <c r="AA181" s="5"/>
      <c r="AB181" s="14"/>
      <c r="AC181" s="10"/>
      <c r="AD181" s="12"/>
      <c r="AF181" s="10"/>
      <c r="AG181" s="7"/>
      <c r="AH181" s="7"/>
      <c r="AI181" s="10"/>
      <c r="AJ181" s="7"/>
      <c r="AK181" s="10"/>
      <c r="AL181" s="7"/>
    </row>
    <row r="182" spans="1:38" x14ac:dyDescent="0.25">
      <c r="A182" s="10"/>
      <c r="B182" s="10"/>
      <c r="C182" s="7"/>
      <c r="D182" s="10"/>
      <c r="G182" s="10"/>
      <c r="H182" s="13"/>
      <c r="I182" s="7"/>
      <c r="K182" s="5"/>
      <c r="L182" s="7"/>
      <c r="N182" s="7"/>
      <c r="O182" s="7"/>
      <c r="P182" s="7"/>
      <c r="Q182" s="7"/>
      <c r="R182" s="7"/>
      <c r="T182" s="7"/>
      <c r="U182" s="7"/>
      <c r="W182" s="7"/>
      <c r="X182" s="7"/>
      <c r="Y182" s="7"/>
      <c r="Z182" s="10"/>
      <c r="AA182" s="5"/>
      <c r="AB182" s="14"/>
      <c r="AC182" s="10"/>
      <c r="AD182" s="12"/>
      <c r="AF182" s="10"/>
      <c r="AG182" s="7"/>
      <c r="AH182" s="7"/>
      <c r="AI182" s="10"/>
      <c r="AJ182" s="7"/>
      <c r="AK182" s="10"/>
      <c r="AL182" s="7"/>
    </row>
    <row r="183" spans="1:38" x14ac:dyDescent="0.25">
      <c r="A183" s="10"/>
      <c r="B183" s="10"/>
      <c r="C183" s="7"/>
      <c r="D183" s="10"/>
      <c r="G183" s="10"/>
      <c r="H183" s="13"/>
      <c r="I183" s="7"/>
      <c r="K183" s="5"/>
      <c r="L183" s="7"/>
      <c r="N183" s="7"/>
      <c r="O183" s="7"/>
      <c r="P183" s="7"/>
      <c r="Q183" s="7"/>
      <c r="R183" s="7"/>
      <c r="T183" s="7"/>
      <c r="U183" s="7"/>
      <c r="W183" s="7"/>
      <c r="X183" s="7"/>
      <c r="Y183" s="7"/>
      <c r="Z183" s="10"/>
      <c r="AA183" s="5"/>
      <c r="AB183" s="14"/>
      <c r="AC183" s="10"/>
      <c r="AD183" s="12"/>
      <c r="AF183" s="10"/>
      <c r="AG183" s="7"/>
      <c r="AH183" s="7"/>
      <c r="AI183" s="10"/>
      <c r="AJ183" s="7"/>
      <c r="AK183" s="10"/>
      <c r="AL183" s="7"/>
    </row>
    <row r="184" spans="1:38" x14ac:dyDescent="0.25">
      <c r="A184" s="10"/>
      <c r="B184" s="10"/>
      <c r="C184" s="7"/>
      <c r="D184" s="10"/>
      <c r="G184" s="10"/>
      <c r="H184" s="13"/>
      <c r="I184" s="7"/>
      <c r="K184" s="5"/>
      <c r="L184" s="7"/>
      <c r="N184" s="7"/>
      <c r="O184" s="7"/>
      <c r="P184" s="7"/>
      <c r="Q184" s="7"/>
      <c r="R184" s="7"/>
      <c r="T184" s="7"/>
      <c r="U184" s="7"/>
      <c r="W184" s="7"/>
      <c r="X184" s="7"/>
      <c r="Y184" s="7"/>
      <c r="Z184" s="10"/>
      <c r="AA184" s="5"/>
      <c r="AB184" s="14"/>
      <c r="AC184" s="10"/>
      <c r="AD184" s="12"/>
      <c r="AF184" s="10"/>
      <c r="AG184" s="7"/>
      <c r="AH184" s="7"/>
      <c r="AI184" s="10"/>
      <c r="AJ184" s="7"/>
      <c r="AK184" s="10"/>
      <c r="AL184" s="7"/>
    </row>
    <row r="185" spans="1:38" x14ac:dyDescent="0.25">
      <c r="A185" s="10"/>
      <c r="B185" s="10"/>
      <c r="C185" s="7"/>
      <c r="D185" s="10"/>
      <c r="G185" s="10"/>
      <c r="H185" s="13"/>
      <c r="I185" s="7"/>
      <c r="K185" s="5"/>
      <c r="L185" s="7"/>
      <c r="N185" s="7"/>
      <c r="O185" s="7"/>
      <c r="P185" s="7"/>
      <c r="Q185" s="7"/>
      <c r="R185" s="7"/>
      <c r="T185" s="7"/>
      <c r="U185" s="7"/>
      <c r="W185" s="7"/>
      <c r="X185" s="7"/>
      <c r="Y185" s="7"/>
      <c r="Z185" s="10"/>
      <c r="AA185" s="5"/>
      <c r="AB185" s="14"/>
      <c r="AC185" s="10"/>
      <c r="AD185" s="12"/>
      <c r="AF185" s="10"/>
      <c r="AG185" s="7"/>
      <c r="AH185" s="7"/>
      <c r="AI185" s="10"/>
      <c r="AJ185" s="7"/>
      <c r="AK185" s="10"/>
      <c r="AL185" s="7"/>
    </row>
    <row r="186" spans="1:38" x14ac:dyDescent="0.25">
      <c r="A186" s="10"/>
      <c r="B186" s="10"/>
      <c r="C186" s="7"/>
      <c r="D186" s="10"/>
      <c r="G186" s="10"/>
      <c r="H186" s="13"/>
      <c r="I186" s="7"/>
      <c r="K186" s="5"/>
      <c r="L186" s="7"/>
      <c r="N186" s="7"/>
      <c r="O186" s="7"/>
      <c r="P186" s="7"/>
      <c r="Q186" s="7"/>
      <c r="R186" s="7"/>
      <c r="T186" s="7"/>
      <c r="U186" s="7"/>
      <c r="W186" s="7"/>
      <c r="X186" s="7"/>
      <c r="Y186" s="7"/>
      <c r="Z186" s="10"/>
      <c r="AA186" s="5"/>
      <c r="AB186" s="14"/>
      <c r="AC186" s="10"/>
      <c r="AD186" s="12"/>
      <c r="AF186" s="10"/>
      <c r="AG186" s="7"/>
      <c r="AH186" s="7"/>
      <c r="AI186" s="10"/>
      <c r="AJ186" s="7"/>
      <c r="AK186" s="10"/>
      <c r="AL186" s="7"/>
    </row>
    <row r="187" spans="1:38" x14ac:dyDescent="0.25">
      <c r="A187" s="10"/>
      <c r="B187" s="10"/>
      <c r="C187" s="7"/>
      <c r="D187" s="10"/>
      <c r="G187" s="10"/>
      <c r="H187" s="13"/>
      <c r="I187" s="7"/>
      <c r="K187" s="5"/>
      <c r="L187" s="7"/>
      <c r="N187" s="7"/>
      <c r="O187" s="7"/>
      <c r="P187" s="7"/>
      <c r="Q187" s="7"/>
      <c r="R187" s="7"/>
      <c r="T187" s="7"/>
      <c r="U187" s="7"/>
      <c r="W187" s="7"/>
      <c r="X187" s="7"/>
      <c r="Y187" s="7"/>
      <c r="Z187" s="10"/>
      <c r="AA187" s="5"/>
      <c r="AB187" s="14"/>
      <c r="AC187" s="10"/>
      <c r="AD187" s="12"/>
      <c r="AF187" s="10"/>
      <c r="AG187" s="7"/>
      <c r="AH187" s="7"/>
      <c r="AI187" s="10"/>
      <c r="AJ187" s="7"/>
      <c r="AK187" s="10"/>
      <c r="AL187" s="7"/>
    </row>
    <row r="188" spans="1:38" x14ac:dyDescent="0.25">
      <c r="A188" s="10"/>
      <c r="B188" s="10"/>
      <c r="C188" s="7"/>
      <c r="D188" s="10"/>
      <c r="G188" s="10"/>
      <c r="H188" s="13"/>
      <c r="I188" s="7"/>
      <c r="K188" s="5"/>
      <c r="L188" s="7"/>
      <c r="N188" s="7"/>
      <c r="O188" s="7"/>
      <c r="P188" s="7"/>
      <c r="Q188" s="7"/>
      <c r="R188" s="7"/>
      <c r="T188" s="7"/>
      <c r="U188" s="7"/>
      <c r="W188" s="7"/>
      <c r="X188" s="7"/>
      <c r="Y188" s="7"/>
      <c r="Z188" s="10"/>
      <c r="AA188" s="5"/>
      <c r="AB188" s="14"/>
      <c r="AC188" s="10"/>
      <c r="AD188" s="12"/>
      <c r="AF188" s="10"/>
      <c r="AG188" s="7"/>
      <c r="AH188" s="7"/>
      <c r="AI188" s="10"/>
      <c r="AJ188" s="7"/>
      <c r="AK188" s="10"/>
      <c r="AL188" s="7"/>
    </row>
    <row r="189" spans="1:38" x14ac:dyDescent="0.25">
      <c r="A189" s="10"/>
      <c r="B189" s="10"/>
      <c r="C189" s="7"/>
      <c r="D189" s="10"/>
      <c r="G189" s="10"/>
      <c r="H189" s="13"/>
      <c r="I189" s="7"/>
      <c r="K189" s="5"/>
      <c r="L189" s="7"/>
      <c r="N189" s="7"/>
      <c r="O189" s="7"/>
      <c r="P189" s="7"/>
      <c r="Q189" s="7"/>
      <c r="R189" s="7"/>
      <c r="T189" s="7"/>
      <c r="U189" s="7"/>
      <c r="W189" s="7"/>
      <c r="X189" s="7"/>
      <c r="Y189" s="7"/>
      <c r="Z189" s="10"/>
      <c r="AA189" s="5"/>
      <c r="AB189" s="14"/>
      <c r="AC189" s="10"/>
      <c r="AD189" s="12"/>
      <c r="AF189" s="10"/>
      <c r="AG189" s="7"/>
      <c r="AH189" s="7"/>
      <c r="AI189" s="10"/>
      <c r="AJ189" s="7"/>
      <c r="AK189" s="10"/>
      <c r="AL189" s="7"/>
    </row>
    <row r="190" spans="1:38" x14ac:dyDescent="0.25">
      <c r="A190" s="10"/>
      <c r="B190" s="10"/>
      <c r="C190" s="7"/>
      <c r="D190" s="10"/>
      <c r="G190" s="10"/>
      <c r="H190" s="13"/>
      <c r="I190" s="7"/>
      <c r="K190" s="5"/>
      <c r="L190" s="7"/>
      <c r="N190" s="7"/>
      <c r="O190" s="7"/>
      <c r="P190" s="7"/>
      <c r="Q190" s="7"/>
      <c r="R190" s="7"/>
      <c r="T190" s="7"/>
      <c r="U190" s="7"/>
      <c r="W190" s="7"/>
      <c r="X190" s="7"/>
      <c r="Y190" s="7"/>
      <c r="Z190" s="10"/>
      <c r="AA190" s="5"/>
      <c r="AB190" s="14"/>
      <c r="AC190" s="10"/>
      <c r="AD190" s="12"/>
      <c r="AF190" s="10"/>
      <c r="AG190" s="7"/>
      <c r="AH190" s="7"/>
      <c r="AI190" s="10"/>
      <c r="AJ190" s="7"/>
      <c r="AK190" s="10"/>
      <c r="AL190" s="7"/>
    </row>
    <row r="191" spans="1:38" x14ac:dyDescent="0.25">
      <c r="A191" s="10"/>
      <c r="B191" s="10"/>
      <c r="C191" s="7"/>
      <c r="D191" s="10"/>
      <c r="G191" s="10"/>
      <c r="H191" s="13"/>
      <c r="I191" s="7"/>
      <c r="K191" s="5"/>
      <c r="L191" s="7"/>
      <c r="N191" s="7"/>
      <c r="O191" s="7"/>
      <c r="P191" s="7"/>
      <c r="Q191" s="7"/>
      <c r="R191" s="7"/>
      <c r="T191" s="7"/>
      <c r="U191" s="7"/>
      <c r="W191" s="7"/>
      <c r="X191" s="7"/>
      <c r="Y191" s="7"/>
      <c r="Z191" s="10"/>
      <c r="AA191" s="5"/>
      <c r="AB191" s="14"/>
      <c r="AC191" s="10"/>
      <c r="AD191" s="12"/>
      <c r="AF191" s="10"/>
      <c r="AG191" s="7"/>
      <c r="AH191" s="7"/>
      <c r="AI191" s="10"/>
      <c r="AJ191" s="7"/>
      <c r="AK191" s="10"/>
      <c r="AL191" s="7"/>
    </row>
    <row r="192" spans="1:38" x14ac:dyDescent="0.25">
      <c r="A192" s="10"/>
      <c r="B192" s="10"/>
      <c r="C192" s="7"/>
      <c r="D192" s="10"/>
      <c r="G192" s="10"/>
      <c r="H192" s="13"/>
      <c r="I192" s="7"/>
      <c r="K192" s="5"/>
      <c r="L192" s="7"/>
      <c r="N192" s="7"/>
      <c r="O192" s="7"/>
      <c r="P192" s="7"/>
      <c r="Q192" s="7"/>
      <c r="R192" s="7"/>
      <c r="T192" s="7"/>
      <c r="U192" s="7"/>
      <c r="W192" s="7"/>
      <c r="X192" s="7"/>
      <c r="Y192" s="7"/>
      <c r="Z192" s="10"/>
      <c r="AA192" s="5"/>
      <c r="AB192" s="14"/>
      <c r="AC192" s="10"/>
      <c r="AD192" s="12"/>
      <c r="AF192" s="10"/>
      <c r="AG192" s="7"/>
      <c r="AH192" s="7"/>
      <c r="AI192" s="10"/>
      <c r="AJ192" s="7"/>
      <c r="AK192" s="10"/>
      <c r="AL192" s="7"/>
    </row>
    <row r="193" spans="1:38" x14ac:dyDescent="0.25">
      <c r="A193" s="10"/>
      <c r="B193" s="10"/>
      <c r="C193" s="7"/>
      <c r="D193" s="10"/>
      <c r="G193" s="10"/>
      <c r="H193" s="13"/>
      <c r="I193" s="7"/>
      <c r="K193" s="5"/>
      <c r="L193" s="7"/>
      <c r="N193" s="7"/>
      <c r="O193" s="7"/>
      <c r="P193" s="7"/>
      <c r="Q193" s="7"/>
      <c r="R193" s="7"/>
      <c r="T193" s="7"/>
      <c r="U193" s="7"/>
      <c r="W193" s="7"/>
      <c r="X193" s="7"/>
      <c r="Y193" s="7"/>
      <c r="Z193" s="10"/>
      <c r="AA193" s="5"/>
      <c r="AB193" s="14"/>
      <c r="AC193" s="10"/>
      <c r="AD193" s="12"/>
      <c r="AF193" s="10"/>
      <c r="AG193" s="7"/>
      <c r="AH193" s="7"/>
      <c r="AI193" s="10"/>
      <c r="AJ193" s="7"/>
      <c r="AK193" s="10"/>
      <c r="AL193" s="7"/>
    </row>
    <row r="194" spans="1:38" x14ac:dyDescent="0.25">
      <c r="A194" s="10"/>
      <c r="B194" s="10"/>
      <c r="C194" s="7"/>
      <c r="D194" s="10"/>
      <c r="G194" s="10"/>
      <c r="H194" s="13"/>
      <c r="I194" s="7"/>
      <c r="K194" s="5"/>
      <c r="L194" s="7"/>
      <c r="N194" s="7"/>
      <c r="O194" s="7"/>
      <c r="P194" s="7"/>
      <c r="Q194" s="7"/>
      <c r="R194" s="7"/>
      <c r="T194" s="7"/>
      <c r="U194" s="7"/>
      <c r="W194" s="7"/>
      <c r="X194" s="7"/>
      <c r="Y194" s="7"/>
      <c r="Z194" s="10"/>
      <c r="AA194" s="5"/>
      <c r="AB194" s="14"/>
      <c r="AC194" s="10"/>
      <c r="AD194" s="12"/>
      <c r="AF194" s="10"/>
      <c r="AG194" s="7"/>
      <c r="AH194" s="7"/>
      <c r="AI194" s="10"/>
      <c r="AJ194" s="7"/>
      <c r="AK194" s="10"/>
      <c r="AL194" s="7"/>
    </row>
    <row r="195" spans="1:38" x14ac:dyDescent="0.25">
      <c r="A195" s="10"/>
      <c r="B195" s="10"/>
      <c r="C195" s="7"/>
      <c r="D195" s="10"/>
      <c r="G195" s="10"/>
      <c r="H195" s="13"/>
      <c r="I195" s="7"/>
      <c r="K195" s="5"/>
      <c r="L195" s="7"/>
      <c r="N195" s="7"/>
      <c r="O195" s="7"/>
      <c r="P195" s="7"/>
      <c r="Q195" s="7"/>
      <c r="R195" s="7"/>
      <c r="T195" s="7"/>
      <c r="U195" s="7"/>
      <c r="W195" s="7"/>
      <c r="X195" s="7"/>
      <c r="Y195" s="7"/>
      <c r="Z195" s="10"/>
      <c r="AA195" s="5"/>
      <c r="AB195" s="14"/>
      <c r="AC195" s="10"/>
      <c r="AD195" s="12"/>
      <c r="AF195" s="10"/>
      <c r="AG195" s="7"/>
      <c r="AH195" s="7"/>
      <c r="AI195" s="10"/>
      <c r="AJ195" s="7"/>
      <c r="AK195" s="10"/>
      <c r="AL195" s="7"/>
    </row>
    <row r="196" spans="1:38" x14ac:dyDescent="0.25">
      <c r="A196" s="10"/>
      <c r="B196" s="10"/>
      <c r="C196" s="7"/>
      <c r="D196" s="10"/>
      <c r="G196" s="10"/>
      <c r="H196" s="13"/>
      <c r="I196" s="7"/>
      <c r="K196" s="5"/>
      <c r="L196" s="7"/>
      <c r="N196" s="7"/>
      <c r="O196" s="7"/>
      <c r="P196" s="7"/>
      <c r="Q196" s="7"/>
      <c r="R196" s="7"/>
      <c r="T196" s="7"/>
      <c r="U196" s="7"/>
      <c r="W196" s="7"/>
      <c r="X196" s="7"/>
      <c r="Y196" s="7"/>
      <c r="Z196" s="10"/>
      <c r="AA196" s="5"/>
      <c r="AB196" s="14"/>
      <c r="AC196" s="10"/>
      <c r="AD196" s="12"/>
      <c r="AF196" s="10"/>
      <c r="AG196" s="7"/>
      <c r="AH196" s="7"/>
      <c r="AI196" s="10"/>
      <c r="AJ196" s="7"/>
      <c r="AK196" s="10"/>
      <c r="AL196" s="7"/>
    </row>
    <row r="197" spans="1:38" x14ac:dyDescent="0.25">
      <c r="A197" s="10"/>
      <c r="B197" s="10"/>
      <c r="C197" s="7"/>
      <c r="D197" s="10"/>
      <c r="G197" s="10"/>
      <c r="H197" s="13"/>
      <c r="I197" s="7"/>
      <c r="K197" s="5"/>
      <c r="L197" s="7"/>
      <c r="N197" s="7"/>
      <c r="O197" s="7"/>
      <c r="P197" s="7"/>
      <c r="Q197" s="7"/>
      <c r="R197" s="7"/>
      <c r="T197" s="7"/>
      <c r="U197" s="7"/>
      <c r="W197" s="7"/>
      <c r="X197" s="7"/>
      <c r="Y197" s="7"/>
      <c r="Z197" s="10"/>
      <c r="AA197" s="5"/>
      <c r="AB197" s="14"/>
      <c r="AC197" s="10"/>
      <c r="AD197" s="12"/>
      <c r="AF197" s="10"/>
      <c r="AG197" s="7"/>
      <c r="AH197" s="7"/>
      <c r="AI197" s="10"/>
      <c r="AJ197" s="7"/>
      <c r="AK197" s="10"/>
      <c r="AL197" s="7"/>
    </row>
    <row r="198" spans="1:38" x14ac:dyDescent="0.25">
      <c r="A198" s="10"/>
      <c r="B198" s="10"/>
      <c r="C198" s="7"/>
      <c r="D198" s="10"/>
      <c r="G198" s="10"/>
      <c r="H198" s="13"/>
      <c r="I198" s="7"/>
      <c r="K198" s="5"/>
      <c r="L198" s="7"/>
      <c r="N198" s="7"/>
      <c r="O198" s="7"/>
      <c r="P198" s="7"/>
      <c r="Q198" s="7"/>
      <c r="R198" s="7"/>
      <c r="T198" s="7"/>
      <c r="U198" s="7"/>
      <c r="W198" s="7"/>
      <c r="X198" s="7"/>
      <c r="Y198" s="7"/>
      <c r="Z198" s="10"/>
      <c r="AA198" s="5"/>
      <c r="AB198" s="14"/>
      <c r="AC198" s="10"/>
      <c r="AD198" s="12"/>
      <c r="AF198" s="10"/>
      <c r="AG198" s="7"/>
      <c r="AH198" s="7"/>
      <c r="AI198" s="10"/>
      <c r="AJ198" s="7"/>
      <c r="AK198" s="10"/>
      <c r="AL198" s="7"/>
    </row>
    <row r="199" spans="1:38" x14ac:dyDescent="0.25">
      <c r="A199" s="10"/>
      <c r="B199" s="10"/>
      <c r="C199" s="7"/>
      <c r="D199" s="10"/>
      <c r="G199" s="10"/>
      <c r="H199" s="13"/>
      <c r="I199" s="7"/>
      <c r="K199" s="5"/>
      <c r="L199" s="7"/>
      <c r="N199" s="7"/>
      <c r="O199" s="7"/>
      <c r="P199" s="7"/>
      <c r="Q199" s="7"/>
      <c r="R199" s="7"/>
      <c r="T199" s="7"/>
      <c r="U199" s="7"/>
      <c r="W199" s="7"/>
      <c r="X199" s="7"/>
      <c r="Y199" s="7"/>
      <c r="Z199" s="10"/>
      <c r="AA199" s="5"/>
      <c r="AB199" s="14"/>
      <c r="AC199" s="10"/>
      <c r="AD199" s="12"/>
      <c r="AF199" s="10"/>
      <c r="AG199" s="7"/>
      <c r="AH199" s="7"/>
      <c r="AI199" s="10"/>
      <c r="AJ199" s="7"/>
      <c r="AK199" s="10"/>
      <c r="AL199" s="7"/>
    </row>
    <row r="200" spans="1:38" x14ac:dyDescent="0.25">
      <c r="A200" s="10"/>
      <c r="B200" s="10"/>
      <c r="C200" s="7"/>
      <c r="D200" s="10"/>
      <c r="G200" s="10"/>
      <c r="H200" s="13"/>
      <c r="I200" s="7"/>
      <c r="K200" s="5"/>
      <c r="L200" s="7"/>
      <c r="N200" s="7"/>
      <c r="O200" s="7"/>
      <c r="P200" s="7"/>
      <c r="Q200" s="7"/>
      <c r="R200" s="7"/>
      <c r="T200" s="7"/>
      <c r="U200" s="7"/>
      <c r="W200" s="7"/>
      <c r="X200" s="7"/>
      <c r="Y200" s="7"/>
      <c r="Z200" s="10"/>
      <c r="AA200" s="5"/>
      <c r="AB200" s="14"/>
      <c r="AC200" s="10"/>
      <c r="AD200" s="12"/>
      <c r="AF200" s="10"/>
      <c r="AG200" s="7"/>
      <c r="AH200" s="7"/>
      <c r="AI200" s="10"/>
      <c r="AJ200" s="7"/>
      <c r="AK200" s="10"/>
      <c r="AL200" s="7"/>
    </row>
    <row r="201" spans="1:38" x14ac:dyDescent="0.25">
      <c r="A201" s="10"/>
      <c r="B201" s="10"/>
      <c r="C201" s="7"/>
      <c r="D201" s="10"/>
      <c r="G201" s="10"/>
      <c r="H201" s="13"/>
      <c r="I201" s="7"/>
      <c r="K201" s="5"/>
      <c r="L201" s="7"/>
      <c r="N201" s="7"/>
      <c r="O201" s="7"/>
      <c r="P201" s="7"/>
      <c r="Q201" s="7"/>
      <c r="R201" s="7"/>
      <c r="T201" s="7"/>
      <c r="U201" s="7"/>
      <c r="W201" s="7"/>
      <c r="X201" s="7"/>
      <c r="Y201" s="7"/>
      <c r="Z201" s="10"/>
      <c r="AA201" s="5"/>
      <c r="AB201" s="14"/>
      <c r="AC201" s="10"/>
      <c r="AD201" s="12"/>
      <c r="AF201" s="10"/>
      <c r="AG201" s="7"/>
      <c r="AH201" s="7"/>
      <c r="AI201" s="10"/>
      <c r="AJ201" s="7"/>
      <c r="AK201" s="10"/>
      <c r="AL201" s="7"/>
    </row>
    <row r="202" spans="1:38" x14ac:dyDescent="0.25">
      <c r="A202" s="10"/>
      <c r="B202" s="10"/>
      <c r="C202" s="7"/>
      <c r="D202" s="10"/>
      <c r="G202" s="10"/>
      <c r="H202" s="13"/>
      <c r="I202" s="7"/>
      <c r="K202" s="5"/>
      <c r="L202" s="7"/>
      <c r="N202" s="7"/>
      <c r="O202" s="7"/>
      <c r="P202" s="7"/>
      <c r="Q202" s="7"/>
      <c r="R202" s="7"/>
      <c r="T202" s="7"/>
      <c r="U202" s="7"/>
      <c r="W202" s="7"/>
      <c r="X202" s="7"/>
      <c r="Y202" s="7"/>
      <c r="Z202" s="10"/>
      <c r="AA202" s="5"/>
      <c r="AB202" s="14"/>
      <c r="AC202" s="10"/>
      <c r="AD202" s="12"/>
      <c r="AF202" s="10"/>
      <c r="AG202" s="7"/>
      <c r="AH202" s="7"/>
      <c r="AI202" s="10"/>
      <c r="AJ202" s="7"/>
      <c r="AK202" s="10"/>
      <c r="AL202" s="7"/>
    </row>
    <row r="203" spans="1:38" x14ac:dyDescent="0.25">
      <c r="A203" s="10"/>
      <c r="B203" s="10"/>
      <c r="C203" s="7"/>
      <c r="D203" s="10"/>
      <c r="G203" s="10"/>
      <c r="H203" s="13"/>
      <c r="I203" s="7"/>
      <c r="K203" s="5"/>
      <c r="L203" s="7"/>
      <c r="N203" s="7"/>
      <c r="O203" s="7"/>
      <c r="P203" s="7"/>
      <c r="Q203" s="7"/>
      <c r="R203" s="7"/>
      <c r="T203" s="7"/>
      <c r="U203" s="7"/>
      <c r="W203" s="7"/>
      <c r="X203" s="7"/>
      <c r="Y203" s="7"/>
      <c r="Z203" s="10"/>
      <c r="AA203" s="5"/>
      <c r="AB203" s="14"/>
      <c r="AC203" s="10"/>
      <c r="AD203" s="12"/>
      <c r="AF203" s="10"/>
      <c r="AG203" s="7"/>
      <c r="AH203" s="7"/>
      <c r="AI203" s="10"/>
      <c r="AJ203" s="7"/>
      <c r="AK203" s="10"/>
      <c r="AL203" s="7"/>
    </row>
    <row r="204" spans="1:38" x14ac:dyDescent="0.25">
      <c r="A204" s="10"/>
      <c r="B204" s="10"/>
      <c r="C204" s="7"/>
      <c r="D204" s="10"/>
      <c r="G204" s="10"/>
      <c r="H204" s="13"/>
      <c r="I204" s="7"/>
      <c r="K204" s="5"/>
      <c r="L204" s="7"/>
      <c r="N204" s="7"/>
      <c r="O204" s="7"/>
      <c r="P204" s="7"/>
      <c r="Q204" s="7"/>
      <c r="R204" s="7"/>
      <c r="T204" s="7"/>
      <c r="U204" s="7"/>
      <c r="W204" s="7"/>
      <c r="X204" s="7"/>
      <c r="Y204" s="7"/>
      <c r="Z204" s="10"/>
      <c r="AA204" s="5"/>
      <c r="AB204" s="14"/>
      <c r="AC204" s="10"/>
      <c r="AD204" s="12"/>
      <c r="AF204" s="10"/>
      <c r="AG204" s="7"/>
      <c r="AH204" s="7"/>
      <c r="AI204" s="10"/>
      <c r="AJ204" s="7"/>
      <c r="AK204" s="10"/>
      <c r="AL204" s="7"/>
    </row>
    <row r="205" spans="1:38" x14ac:dyDescent="0.25">
      <c r="A205" s="10"/>
      <c r="B205" s="10"/>
      <c r="C205" s="7"/>
      <c r="D205" s="10"/>
      <c r="G205" s="10"/>
      <c r="H205" s="13"/>
      <c r="I205" s="7"/>
      <c r="K205" s="5"/>
      <c r="L205" s="7"/>
      <c r="N205" s="7"/>
      <c r="O205" s="7"/>
      <c r="P205" s="7"/>
      <c r="Q205" s="7"/>
      <c r="R205" s="7"/>
      <c r="T205" s="7"/>
      <c r="U205" s="7"/>
      <c r="W205" s="7"/>
      <c r="X205" s="7"/>
      <c r="Y205" s="7"/>
      <c r="Z205" s="10"/>
      <c r="AA205" s="5"/>
      <c r="AB205" s="14"/>
      <c r="AC205" s="10"/>
      <c r="AD205" s="12"/>
      <c r="AF205" s="10"/>
      <c r="AG205" s="7"/>
      <c r="AH205" s="7"/>
      <c r="AI205" s="10"/>
      <c r="AJ205" s="7"/>
      <c r="AK205" s="10"/>
      <c r="AL205" s="7"/>
    </row>
    <row r="206" spans="1:38" x14ac:dyDescent="0.25">
      <c r="A206" s="10"/>
      <c r="B206" s="10"/>
      <c r="C206" s="7"/>
      <c r="D206" s="10"/>
      <c r="G206" s="10"/>
      <c r="H206" s="13"/>
      <c r="I206" s="7"/>
      <c r="K206" s="5"/>
      <c r="L206" s="7"/>
      <c r="N206" s="7"/>
      <c r="O206" s="7"/>
      <c r="P206" s="7"/>
      <c r="Q206" s="7"/>
      <c r="R206" s="7"/>
      <c r="T206" s="7"/>
      <c r="U206" s="7"/>
      <c r="W206" s="7"/>
      <c r="X206" s="7"/>
      <c r="Y206" s="7"/>
      <c r="Z206" s="10"/>
      <c r="AA206" s="5"/>
      <c r="AB206" s="14"/>
      <c r="AC206" s="10"/>
      <c r="AD206" s="12"/>
      <c r="AF206" s="10"/>
      <c r="AG206" s="7"/>
      <c r="AH206" s="7"/>
      <c r="AI206" s="10"/>
      <c r="AJ206" s="7"/>
      <c r="AK206" s="10"/>
      <c r="AL206" s="7"/>
    </row>
    <row r="207" spans="1:38" x14ac:dyDescent="0.25">
      <c r="A207" s="10"/>
      <c r="B207" s="10"/>
      <c r="C207" s="7"/>
      <c r="D207" s="10"/>
      <c r="G207" s="10"/>
      <c r="H207" s="13"/>
      <c r="I207" s="7"/>
      <c r="K207" s="5"/>
      <c r="L207" s="7"/>
      <c r="N207" s="7"/>
      <c r="O207" s="7"/>
      <c r="P207" s="7"/>
      <c r="Q207" s="7"/>
      <c r="R207" s="7"/>
      <c r="T207" s="7"/>
      <c r="U207" s="7"/>
      <c r="W207" s="7"/>
      <c r="X207" s="7"/>
      <c r="Y207" s="7"/>
      <c r="Z207" s="10"/>
      <c r="AA207" s="5"/>
      <c r="AB207" s="14"/>
      <c r="AC207" s="10"/>
      <c r="AD207" s="12"/>
      <c r="AF207" s="10"/>
      <c r="AG207" s="7"/>
      <c r="AH207" s="7"/>
      <c r="AI207" s="10"/>
      <c r="AJ207" s="7"/>
      <c r="AK207" s="10"/>
      <c r="AL207" s="7"/>
    </row>
    <row r="208" spans="1:38" x14ac:dyDescent="0.25">
      <c r="A208" s="10"/>
      <c r="B208" s="10"/>
      <c r="C208" s="7"/>
      <c r="D208" s="10"/>
      <c r="G208" s="10"/>
      <c r="H208" s="13"/>
      <c r="I208" s="7"/>
      <c r="K208" s="5"/>
      <c r="L208" s="7"/>
      <c r="N208" s="7"/>
      <c r="O208" s="7"/>
      <c r="P208" s="7"/>
      <c r="Q208" s="7"/>
      <c r="R208" s="7"/>
      <c r="T208" s="7"/>
      <c r="U208" s="7"/>
      <c r="W208" s="7"/>
      <c r="X208" s="7"/>
      <c r="Y208" s="7"/>
      <c r="Z208" s="10"/>
      <c r="AA208" s="5"/>
      <c r="AB208" s="14"/>
      <c r="AC208" s="10"/>
      <c r="AD208" s="12"/>
      <c r="AF208" s="10"/>
      <c r="AG208" s="7"/>
      <c r="AH208" s="7"/>
      <c r="AI208" s="10"/>
      <c r="AJ208" s="7"/>
      <c r="AK208" s="10"/>
      <c r="AL208" s="7"/>
    </row>
    <row r="209" spans="1:38" x14ac:dyDescent="0.25">
      <c r="A209" s="10"/>
      <c r="B209" s="10"/>
      <c r="C209" s="7"/>
      <c r="D209" s="10"/>
      <c r="G209" s="10"/>
      <c r="H209" s="13"/>
      <c r="I209" s="7"/>
      <c r="K209" s="5"/>
      <c r="L209" s="7"/>
      <c r="N209" s="7"/>
      <c r="O209" s="7"/>
      <c r="P209" s="7"/>
      <c r="Q209" s="7"/>
      <c r="R209" s="7"/>
      <c r="T209" s="7"/>
      <c r="U209" s="7"/>
      <c r="W209" s="7"/>
      <c r="X209" s="7"/>
      <c r="Y209" s="7"/>
      <c r="Z209" s="10"/>
      <c r="AA209" s="5"/>
      <c r="AB209" s="14"/>
      <c r="AC209" s="10"/>
      <c r="AD209" s="12"/>
      <c r="AF209" s="10"/>
      <c r="AG209" s="7"/>
      <c r="AH209" s="7"/>
      <c r="AI209" s="10"/>
      <c r="AJ209" s="7"/>
      <c r="AK209" s="10"/>
      <c r="AL209" s="7"/>
    </row>
    <row r="210" spans="1:38" x14ac:dyDescent="0.25">
      <c r="A210" s="10"/>
      <c r="B210" s="10"/>
      <c r="C210" s="7"/>
      <c r="D210" s="10"/>
      <c r="G210" s="10"/>
      <c r="H210" s="13"/>
      <c r="I210" s="7"/>
      <c r="K210" s="5"/>
      <c r="L210" s="7"/>
      <c r="N210" s="7"/>
      <c r="O210" s="7"/>
      <c r="P210" s="7"/>
      <c r="Q210" s="7"/>
      <c r="R210" s="7"/>
      <c r="T210" s="7"/>
      <c r="U210" s="7"/>
      <c r="W210" s="7"/>
      <c r="X210" s="7"/>
      <c r="Y210" s="7"/>
      <c r="Z210" s="10"/>
      <c r="AA210" s="5"/>
      <c r="AB210" s="14"/>
      <c r="AC210" s="10"/>
      <c r="AD210" s="12"/>
      <c r="AF210" s="10"/>
      <c r="AG210" s="7"/>
      <c r="AH210" s="7"/>
      <c r="AI210" s="10"/>
      <c r="AJ210" s="7"/>
      <c r="AK210" s="10"/>
      <c r="AL210" s="7"/>
    </row>
    <row r="211" spans="1:38" x14ac:dyDescent="0.25">
      <c r="A211" s="10"/>
      <c r="B211" s="10"/>
      <c r="C211" s="7"/>
      <c r="D211" s="10"/>
      <c r="G211" s="10"/>
      <c r="H211" s="13"/>
      <c r="I211" s="7"/>
      <c r="K211" s="5"/>
      <c r="L211" s="7"/>
      <c r="N211" s="7"/>
      <c r="O211" s="7"/>
      <c r="P211" s="7"/>
      <c r="Q211" s="7"/>
      <c r="R211" s="7"/>
      <c r="T211" s="7"/>
      <c r="U211" s="7"/>
      <c r="W211" s="7"/>
      <c r="X211" s="7"/>
      <c r="Y211" s="7"/>
      <c r="Z211" s="10"/>
      <c r="AA211" s="5"/>
      <c r="AB211" s="14"/>
      <c r="AC211" s="10"/>
      <c r="AD211" s="12"/>
      <c r="AF211" s="10"/>
      <c r="AG211" s="7"/>
      <c r="AH211" s="7"/>
      <c r="AI211" s="10"/>
      <c r="AJ211" s="7"/>
      <c r="AK211" s="10"/>
      <c r="AL211" s="7"/>
    </row>
    <row r="212" spans="1:38" x14ac:dyDescent="0.25">
      <c r="A212" s="10"/>
      <c r="B212" s="10"/>
      <c r="C212" s="7"/>
      <c r="D212" s="10"/>
      <c r="G212" s="10"/>
      <c r="H212" s="13"/>
      <c r="I212" s="7"/>
      <c r="K212" s="5"/>
      <c r="L212" s="7"/>
      <c r="N212" s="7"/>
      <c r="O212" s="7"/>
      <c r="P212" s="7"/>
      <c r="Q212" s="7"/>
      <c r="R212" s="7"/>
      <c r="T212" s="7"/>
      <c r="U212" s="7"/>
      <c r="W212" s="7"/>
      <c r="X212" s="7"/>
      <c r="Y212" s="7"/>
      <c r="Z212" s="10"/>
      <c r="AA212" s="5"/>
      <c r="AB212" s="14"/>
      <c r="AC212" s="10"/>
      <c r="AD212" s="12"/>
      <c r="AF212" s="10"/>
      <c r="AG212" s="7"/>
      <c r="AH212" s="7"/>
      <c r="AI212" s="10"/>
      <c r="AJ212" s="7"/>
      <c r="AK212" s="10"/>
      <c r="AL212" s="7"/>
    </row>
    <row r="213" spans="1:38" x14ac:dyDescent="0.25">
      <c r="A213" s="10"/>
      <c r="B213" s="10"/>
      <c r="C213" s="7"/>
      <c r="D213" s="10"/>
      <c r="G213" s="10"/>
      <c r="H213" s="13"/>
      <c r="I213" s="7"/>
      <c r="K213" s="5"/>
      <c r="L213" s="7"/>
      <c r="N213" s="7"/>
      <c r="O213" s="7"/>
      <c r="P213" s="7"/>
      <c r="Q213" s="7"/>
      <c r="R213" s="7"/>
      <c r="T213" s="7"/>
      <c r="U213" s="7"/>
      <c r="W213" s="7"/>
      <c r="X213" s="7"/>
      <c r="Y213" s="7"/>
      <c r="Z213" s="10"/>
      <c r="AA213" s="5"/>
      <c r="AB213" s="14"/>
      <c r="AC213" s="10"/>
      <c r="AD213" s="12"/>
      <c r="AF213" s="10"/>
      <c r="AG213" s="7"/>
      <c r="AH213" s="7"/>
      <c r="AI213" s="10"/>
      <c r="AJ213" s="7"/>
      <c r="AK213" s="10"/>
      <c r="AL213" s="7"/>
    </row>
    <row r="214" spans="1:38" x14ac:dyDescent="0.25">
      <c r="A214" s="10"/>
      <c r="B214" s="10"/>
      <c r="C214" s="7"/>
      <c r="D214" s="10"/>
      <c r="G214" s="10"/>
      <c r="H214" s="13"/>
      <c r="I214" s="7"/>
      <c r="K214" s="5"/>
      <c r="L214" s="7"/>
      <c r="N214" s="7"/>
      <c r="O214" s="7"/>
      <c r="P214" s="7"/>
      <c r="Q214" s="7"/>
      <c r="R214" s="7"/>
      <c r="T214" s="7"/>
      <c r="U214" s="7"/>
      <c r="W214" s="7"/>
      <c r="X214" s="7"/>
      <c r="Y214" s="7"/>
      <c r="Z214" s="10"/>
      <c r="AA214" s="5"/>
      <c r="AB214" s="14"/>
      <c r="AC214" s="10"/>
      <c r="AD214" s="12"/>
      <c r="AF214" s="10"/>
      <c r="AG214" s="7"/>
      <c r="AH214" s="7"/>
      <c r="AI214" s="10"/>
      <c r="AJ214" s="7"/>
      <c r="AK214" s="10"/>
      <c r="AL214" s="7"/>
    </row>
    <row r="215" spans="1:38" x14ac:dyDescent="0.25">
      <c r="A215" s="10"/>
      <c r="B215" s="10"/>
      <c r="C215" s="7"/>
      <c r="D215" s="10"/>
      <c r="G215" s="10"/>
      <c r="H215" s="13"/>
      <c r="I215" s="7"/>
      <c r="K215" s="5"/>
      <c r="L215" s="7"/>
      <c r="N215" s="7"/>
      <c r="O215" s="7"/>
      <c r="P215" s="7"/>
      <c r="Q215" s="7"/>
      <c r="R215" s="7"/>
      <c r="T215" s="7"/>
      <c r="U215" s="7"/>
      <c r="W215" s="7"/>
      <c r="X215" s="7"/>
      <c r="Y215" s="7"/>
      <c r="Z215" s="10"/>
      <c r="AA215" s="5"/>
      <c r="AB215" s="14"/>
      <c r="AC215" s="10"/>
      <c r="AD215" s="12"/>
      <c r="AF215" s="10"/>
      <c r="AG215" s="7"/>
      <c r="AH215" s="7"/>
      <c r="AI215" s="10"/>
      <c r="AJ215" s="7"/>
      <c r="AK215" s="10"/>
      <c r="AL215" s="7"/>
    </row>
    <row r="216" spans="1:38" x14ac:dyDescent="0.25">
      <c r="A216" s="10"/>
      <c r="B216" s="10"/>
      <c r="C216" s="7"/>
      <c r="D216" s="10"/>
      <c r="G216" s="10"/>
      <c r="H216" s="13"/>
      <c r="I216" s="7"/>
      <c r="K216" s="5"/>
      <c r="L216" s="7"/>
      <c r="N216" s="7"/>
      <c r="O216" s="7"/>
      <c r="P216" s="7"/>
      <c r="Q216" s="7"/>
      <c r="R216" s="7"/>
      <c r="T216" s="7"/>
      <c r="U216" s="7"/>
      <c r="W216" s="7"/>
      <c r="X216" s="7"/>
      <c r="Y216" s="7"/>
      <c r="Z216" s="10"/>
      <c r="AA216" s="5"/>
      <c r="AB216" s="14"/>
      <c r="AC216" s="10"/>
      <c r="AD216" s="12"/>
      <c r="AF216" s="10"/>
      <c r="AG216" s="7"/>
      <c r="AH216" s="7"/>
      <c r="AI216" s="10"/>
      <c r="AJ216" s="7"/>
      <c r="AK216" s="10"/>
      <c r="AL216" s="7"/>
    </row>
    <row r="217" spans="1:38" x14ac:dyDescent="0.25">
      <c r="A217" s="10"/>
      <c r="B217" s="10"/>
      <c r="C217" s="7"/>
      <c r="D217" s="10"/>
      <c r="G217" s="10"/>
      <c r="H217" s="13"/>
      <c r="I217" s="7"/>
      <c r="K217" s="5"/>
      <c r="L217" s="7"/>
      <c r="N217" s="7"/>
      <c r="O217" s="7"/>
      <c r="P217" s="7"/>
      <c r="Q217" s="7"/>
      <c r="R217" s="7"/>
      <c r="T217" s="7"/>
      <c r="U217" s="7"/>
      <c r="W217" s="7"/>
      <c r="X217" s="7"/>
      <c r="Y217" s="7"/>
      <c r="Z217" s="10"/>
      <c r="AA217" s="5"/>
      <c r="AB217" s="14"/>
      <c r="AC217" s="10"/>
      <c r="AD217" s="12"/>
      <c r="AF217" s="10"/>
      <c r="AG217" s="7"/>
      <c r="AH217" s="7"/>
      <c r="AI217" s="10"/>
      <c r="AJ217" s="7"/>
      <c r="AK217" s="10"/>
      <c r="AL217" s="7"/>
    </row>
    <row r="218" spans="1:38" x14ac:dyDescent="0.25">
      <c r="A218" s="10"/>
      <c r="B218" s="10"/>
      <c r="C218" s="7"/>
      <c r="D218" s="10"/>
      <c r="G218" s="10"/>
      <c r="H218" s="13"/>
      <c r="I218" s="7"/>
      <c r="K218" s="5"/>
      <c r="L218" s="7"/>
      <c r="N218" s="7"/>
      <c r="O218" s="7"/>
      <c r="P218" s="7"/>
      <c r="Q218" s="7"/>
      <c r="R218" s="7"/>
      <c r="T218" s="7"/>
      <c r="U218" s="7"/>
      <c r="W218" s="7"/>
      <c r="X218" s="7"/>
      <c r="Y218" s="7"/>
      <c r="Z218" s="10"/>
      <c r="AA218" s="5"/>
      <c r="AB218" s="14"/>
      <c r="AC218" s="10"/>
      <c r="AD218" s="12"/>
      <c r="AF218" s="10"/>
      <c r="AG218" s="7"/>
      <c r="AH218" s="7"/>
      <c r="AI218" s="10"/>
      <c r="AJ218" s="7"/>
      <c r="AK218" s="10"/>
      <c r="AL218" s="7"/>
    </row>
    <row r="219" spans="1:38" x14ac:dyDescent="0.25">
      <c r="A219" s="10"/>
      <c r="B219" s="10"/>
      <c r="C219" s="7"/>
      <c r="D219" s="10"/>
      <c r="G219" s="10"/>
      <c r="H219" s="13"/>
      <c r="I219" s="7"/>
      <c r="K219" s="5"/>
      <c r="L219" s="7"/>
      <c r="N219" s="7"/>
      <c r="O219" s="7"/>
      <c r="P219" s="7"/>
      <c r="Q219" s="7"/>
      <c r="R219" s="7"/>
      <c r="T219" s="7"/>
      <c r="U219" s="7"/>
      <c r="W219" s="7"/>
      <c r="X219" s="7"/>
      <c r="Y219" s="7"/>
      <c r="Z219" s="10"/>
      <c r="AA219" s="5"/>
      <c r="AB219" s="14"/>
      <c r="AC219" s="10"/>
      <c r="AD219" s="12"/>
      <c r="AF219" s="10"/>
      <c r="AG219" s="7"/>
      <c r="AH219" s="7"/>
      <c r="AI219" s="10"/>
      <c r="AJ219" s="7"/>
      <c r="AK219" s="10"/>
      <c r="AL219" s="7"/>
    </row>
    <row r="220" spans="1:38" x14ac:dyDescent="0.25">
      <c r="A220" s="10"/>
      <c r="B220" s="10"/>
      <c r="C220" s="7"/>
      <c r="D220" s="10"/>
      <c r="G220" s="10"/>
      <c r="H220" s="13"/>
      <c r="I220" s="7"/>
      <c r="K220" s="5"/>
      <c r="L220" s="7"/>
      <c r="N220" s="7"/>
      <c r="O220" s="7"/>
      <c r="P220" s="7"/>
      <c r="Q220" s="7"/>
      <c r="R220" s="7"/>
      <c r="T220" s="7"/>
      <c r="U220" s="7"/>
      <c r="W220" s="7"/>
      <c r="X220" s="7"/>
      <c r="Y220" s="7"/>
      <c r="Z220" s="10"/>
      <c r="AA220" s="5"/>
      <c r="AB220" s="14"/>
      <c r="AC220" s="10"/>
      <c r="AD220" s="12"/>
      <c r="AF220" s="10"/>
      <c r="AG220" s="7"/>
      <c r="AH220" s="7"/>
      <c r="AI220" s="10"/>
      <c r="AJ220" s="7"/>
      <c r="AK220" s="10"/>
      <c r="AL220" s="7"/>
    </row>
    <row r="221" spans="1:38" x14ac:dyDescent="0.25">
      <c r="A221" s="10"/>
      <c r="B221" s="10"/>
      <c r="C221" s="7"/>
      <c r="D221" s="10"/>
      <c r="G221" s="10"/>
      <c r="H221" s="13"/>
      <c r="I221" s="7"/>
      <c r="K221" s="5"/>
      <c r="L221" s="7"/>
      <c r="N221" s="7"/>
      <c r="O221" s="7"/>
      <c r="P221" s="7"/>
      <c r="Q221" s="7"/>
      <c r="R221" s="7"/>
      <c r="T221" s="7"/>
      <c r="U221" s="7"/>
      <c r="W221" s="7"/>
      <c r="X221" s="7"/>
      <c r="Y221" s="7"/>
      <c r="Z221" s="10"/>
      <c r="AA221" s="5"/>
      <c r="AB221" s="14"/>
      <c r="AC221" s="10"/>
      <c r="AD221" s="12"/>
      <c r="AF221" s="10"/>
      <c r="AG221" s="7"/>
      <c r="AH221" s="7"/>
      <c r="AI221" s="10"/>
      <c r="AJ221" s="7"/>
      <c r="AK221" s="10"/>
      <c r="AL221" s="7"/>
    </row>
    <row r="222" spans="1:38" x14ac:dyDescent="0.25">
      <c r="A222" s="10"/>
      <c r="B222" s="10"/>
      <c r="C222" s="7"/>
      <c r="D222" s="10"/>
      <c r="G222" s="10"/>
      <c r="H222" s="13"/>
      <c r="I222" s="7"/>
      <c r="K222" s="5"/>
      <c r="L222" s="7"/>
      <c r="N222" s="7"/>
      <c r="O222" s="7"/>
      <c r="P222" s="7"/>
      <c r="Q222" s="7"/>
      <c r="R222" s="7"/>
      <c r="T222" s="7"/>
      <c r="U222" s="7"/>
      <c r="W222" s="7"/>
      <c r="X222" s="7"/>
      <c r="Y222" s="7"/>
      <c r="Z222" s="10"/>
      <c r="AA222" s="5"/>
      <c r="AB222" s="14"/>
      <c r="AC222" s="10"/>
      <c r="AD222" s="12"/>
      <c r="AF222" s="10"/>
      <c r="AG222" s="7"/>
      <c r="AH222" s="7"/>
      <c r="AI222" s="10"/>
      <c r="AJ222" s="7"/>
      <c r="AK222" s="10"/>
      <c r="AL222" s="7"/>
    </row>
    <row r="223" spans="1:38" x14ac:dyDescent="0.25">
      <c r="A223" s="10"/>
      <c r="B223" s="10"/>
      <c r="C223" s="7"/>
      <c r="D223" s="10"/>
      <c r="G223" s="10"/>
      <c r="H223" s="13"/>
      <c r="I223" s="7"/>
      <c r="K223" s="5"/>
      <c r="L223" s="7"/>
      <c r="N223" s="7"/>
      <c r="O223" s="7"/>
      <c r="P223" s="7"/>
      <c r="Q223" s="7"/>
      <c r="R223" s="7"/>
      <c r="T223" s="7"/>
      <c r="U223" s="7"/>
      <c r="W223" s="7"/>
      <c r="X223" s="7"/>
      <c r="Y223" s="7"/>
      <c r="Z223" s="10"/>
      <c r="AA223" s="5"/>
      <c r="AB223" s="14"/>
      <c r="AC223" s="10"/>
      <c r="AD223" s="12"/>
      <c r="AF223" s="10"/>
      <c r="AG223" s="7"/>
      <c r="AH223" s="7"/>
      <c r="AI223" s="10"/>
      <c r="AJ223" s="7"/>
      <c r="AK223" s="10"/>
      <c r="AL223" s="7"/>
    </row>
    <row r="224" spans="1:38" x14ac:dyDescent="0.25">
      <c r="A224" s="10"/>
      <c r="B224" s="10"/>
      <c r="C224" s="7"/>
      <c r="D224" s="10"/>
      <c r="G224" s="10"/>
      <c r="H224" s="13"/>
      <c r="I224" s="7"/>
      <c r="K224" s="5"/>
      <c r="L224" s="7"/>
      <c r="N224" s="7"/>
      <c r="O224" s="7"/>
      <c r="P224" s="7"/>
      <c r="Q224" s="7"/>
      <c r="R224" s="7"/>
      <c r="T224" s="7"/>
      <c r="U224" s="7"/>
      <c r="W224" s="7"/>
      <c r="X224" s="7"/>
      <c r="Y224" s="7"/>
      <c r="Z224" s="10"/>
      <c r="AA224" s="5"/>
      <c r="AB224" s="14"/>
      <c r="AC224" s="10"/>
      <c r="AD224" s="12"/>
      <c r="AF224" s="10"/>
      <c r="AG224" s="7"/>
      <c r="AH224" s="7"/>
      <c r="AI224" s="10"/>
      <c r="AJ224" s="7"/>
      <c r="AK224" s="10"/>
      <c r="AL224" s="7"/>
    </row>
    <row r="225" spans="1:38" x14ac:dyDescent="0.25">
      <c r="A225" s="10"/>
      <c r="B225" s="10"/>
      <c r="C225" s="7"/>
      <c r="D225" s="10"/>
      <c r="G225" s="10"/>
      <c r="H225" s="13"/>
      <c r="I225" s="7"/>
      <c r="K225" s="5"/>
      <c r="L225" s="7"/>
      <c r="N225" s="7"/>
      <c r="O225" s="7"/>
      <c r="P225" s="7"/>
      <c r="Q225" s="7"/>
      <c r="R225" s="7"/>
      <c r="T225" s="7"/>
      <c r="U225" s="7"/>
      <c r="W225" s="7"/>
      <c r="X225" s="7"/>
      <c r="Y225" s="7"/>
      <c r="Z225" s="10"/>
      <c r="AA225" s="5"/>
      <c r="AB225" s="14"/>
      <c r="AC225" s="10"/>
      <c r="AD225" s="12"/>
      <c r="AF225" s="10"/>
      <c r="AG225" s="7"/>
      <c r="AH225" s="7"/>
      <c r="AI225" s="10"/>
      <c r="AJ225" s="7"/>
      <c r="AK225" s="10"/>
      <c r="AL225" s="7"/>
    </row>
    <row r="226" spans="1:38" x14ac:dyDescent="0.25">
      <c r="A226" s="10"/>
      <c r="B226" s="10"/>
      <c r="C226" s="7"/>
      <c r="D226" s="10"/>
      <c r="G226" s="10"/>
      <c r="H226" s="13"/>
      <c r="I226" s="7"/>
      <c r="K226" s="5"/>
      <c r="L226" s="7"/>
      <c r="N226" s="7"/>
      <c r="O226" s="7"/>
      <c r="P226" s="7"/>
      <c r="Q226" s="7"/>
      <c r="R226" s="7"/>
      <c r="T226" s="7"/>
      <c r="U226" s="7"/>
      <c r="W226" s="7"/>
      <c r="X226" s="7"/>
      <c r="Y226" s="7"/>
      <c r="Z226" s="10"/>
      <c r="AA226" s="5"/>
      <c r="AB226" s="14"/>
      <c r="AC226" s="10"/>
      <c r="AD226" s="12"/>
      <c r="AF226" s="10"/>
      <c r="AG226" s="7"/>
      <c r="AH226" s="7"/>
      <c r="AI226" s="10"/>
      <c r="AJ226" s="7"/>
      <c r="AK226" s="10"/>
      <c r="AL226" s="7"/>
    </row>
    <row r="227" spans="1:38" x14ac:dyDescent="0.25">
      <c r="A227" s="10"/>
      <c r="B227" s="10"/>
      <c r="C227" s="7"/>
      <c r="D227" s="10"/>
      <c r="G227" s="10"/>
      <c r="H227" s="13"/>
      <c r="I227" s="7"/>
      <c r="K227" s="5"/>
      <c r="L227" s="7"/>
      <c r="N227" s="7"/>
      <c r="O227" s="7"/>
      <c r="P227" s="7"/>
      <c r="Q227" s="7"/>
      <c r="R227" s="7"/>
      <c r="T227" s="7"/>
      <c r="U227" s="7"/>
      <c r="W227" s="7"/>
      <c r="X227" s="7"/>
      <c r="Y227" s="7"/>
      <c r="Z227" s="10"/>
      <c r="AA227" s="5"/>
      <c r="AB227" s="14"/>
      <c r="AC227" s="10"/>
      <c r="AD227" s="12"/>
      <c r="AF227" s="10"/>
      <c r="AG227" s="7"/>
      <c r="AH227" s="7"/>
      <c r="AI227" s="10"/>
      <c r="AJ227" s="7"/>
      <c r="AK227" s="10"/>
      <c r="AL227" s="7"/>
    </row>
    <row r="228" spans="1:38" x14ac:dyDescent="0.25">
      <c r="A228" s="10"/>
      <c r="B228" s="10"/>
      <c r="C228" s="7"/>
      <c r="D228" s="10"/>
      <c r="G228" s="10"/>
      <c r="H228" s="13"/>
      <c r="I228" s="7"/>
      <c r="K228" s="5"/>
      <c r="L228" s="7"/>
      <c r="N228" s="7"/>
      <c r="O228" s="7"/>
      <c r="P228" s="7"/>
      <c r="Q228" s="7"/>
      <c r="R228" s="7"/>
      <c r="T228" s="7"/>
      <c r="U228" s="7"/>
      <c r="W228" s="7"/>
      <c r="X228" s="7"/>
      <c r="Y228" s="7"/>
      <c r="Z228" s="10"/>
      <c r="AA228" s="5"/>
      <c r="AB228" s="14"/>
      <c r="AC228" s="10"/>
      <c r="AD228" s="12"/>
      <c r="AF228" s="10"/>
      <c r="AG228" s="7"/>
      <c r="AH228" s="7"/>
      <c r="AI228" s="10"/>
      <c r="AJ228" s="7"/>
      <c r="AK228" s="10"/>
      <c r="AL228" s="7"/>
    </row>
    <row r="229" spans="1:38" x14ac:dyDescent="0.25">
      <c r="A229" s="10"/>
      <c r="B229" s="10"/>
      <c r="C229" s="7"/>
      <c r="D229" s="10"/>
      <c r="G229" s="10"/>
      <c r="H229" s="13"/>
      <c r="I229" s="7"/>
      <c r="K229" s="5"/>
      <c r="L229" s="7"/>
      <c r="N229" s="7"/>
      <c r="O229" s="7"/>
      <c r="P229" s="7"/>
      <c r="Q229" s="7"/>
      <c r="R229" s="7"/>
      <c r="T229" s="7"/>
      <c r="U229" s="7"/>
      <c r="W229" s="7"/>
      <c r="X229" s="7"/>
      <c r="Y229" s="7"/>
      <c r="Z229" s="10"/>
      <c r="AA229" s="5"/>
      <c r="AB229" s="14"/>
      <c r="AC229" s="10"/>
      <c r="AD229" s="12"/>
      <c r="AF229" s="10"/>
      <c r="AG229" s="7"/>
      <c r="AH229" s="7"/>
      <c r="AI229" s="10"/>
      <c r="AJ229" s="7"/>
      <c r="AK229" s="10"/>
      <c r="AL229" s="7"/>
    </row>
    <row r="230" spans="1:38" x14ac:dyDescent="0.25">
      <c r="A230" s="10"/>
      <c r="B230" s="10"/>
      <c r="C230" s="7"/>
      <c r="D230" s="10"/>
      <c r="G230" s="10"/>
      <c r="H230" s="13"/>
      <c r="I230" s="7"/>
      <c r="K230" s="5"/>
      <c r="L230" s="7"/>
      <c r="N230" s="7"/>
      <c r="O230" s="7"/>
      <c r="P230" s="7"/>
      <c r="Q230" s="7"/>
      <c r="R230" s="7"/>
      <c r="T230" s="7"/>
      <c r="U230" s="7"/>
      <c r="W230" s="7"/>
      <c r="X230" s="7"/>
      <c r="Y230" s="7"/>
      <c r="Z230" s="10"/>
      <c r="AA230" s="5"/>
      <c r="AB230" s="14"/>
      <c r="AC230" s="10"/>
      <c r="AD230" s="12"/>
      <c r="AF230" s="10"/>
      <c r="AG230" s="7"/>
      <c r="AH230" s="7"/>
      <c r="AI230" s="10"/>
      <c r="AJ230" s="7"/>
      <c r="AK230" s="10"/>
      <c r="AL230" s="7"/>
    </row>
    <row r="231" spans="1:38" x14ac:dyDescent="0.25">
      <c r="A231" s="10"/>
      <c r="B231" s="10"/>
      <c r="C231" s="7"/>
      <c r="D231" s="10"/>
      <c r="G231" s="10"/>
      <c r="H231" s="13"/>
      <c r="I231" s="7"/>
      <c r="K231" s="5"/>
      <c r="L231" s="7"/>
      <c r="N231" s="7"/>
      <c r="O231" s="7"/>
      <c r="P231" s="7"/>
      <c r="Q231" s="7"/>
      <c r="R231" s="7"/>
      <c r="T231" s="7"/>
      <c r="U231" s="7"/>
      <c r="W231" s="7"/>
      <c r="X231" s="7"/>
      <c r="Y231" s="7"/>
      <c r="Z231" s="10"/>
      <c r="AA231" s="5"/>
      <c r="AB231" s="14"/>
      <c r="AC231" s="10"/>
      <c r="AD231" s="12"/>
      <c r="AF231" s="10"/>
      <c r="AG231" s="7"/>
      <c r="AH231" s="7"/>
      <c r="AI231" s="10"/>
      <c r="AJ231" s="7"/>
      <c r="AK231" s="10"/>
      <c r="AL231" s="7"/>
    </row>
    <row r="232" spans="1:38" x14ac:dyDescent="0.25">
      <c r="A232" s="10"/>
      <c r="B232" s="10"/>
      <c r="C232" s="7"/>
      <c r="D232" s="10"/>
      <c r="G232" s="10"/>
      <c r="H232" s="13"/>
      <c r="I232" s="7"/>
      <c r="K232" s="5"/>
      <c r="L232" s="7"/>
      <c r="N232" s="7"/>
      <c r="O232" s="7"/>
      <c r="P232" s="7"/>
      <c r="Q232" s="7"/>
      <c r="R232" s="7"/>
      <c r="T232" s="7"/>
      <c r="U232" s="7"/>
      <c r="W232" s="7"/>
      <c r="X232" s="7"/>
      <c r="Y232" s="7"/>
      <c r="Z232" s="10"/>
      <c r="AA232" s="5"/>
      <c r="AB232" s="14"/>
      <c r="AC232" s="10"/>
      <c r="AD232" s="12"/>
      <c r="AF232" s="10"/>
      <c r="AG232" s="7"/>
      <c r="AH232" s="7"/>
      <c r="AI232" s="10"/>
      <c r="AJ232" s="7"/>
      <c r="AK232" s="10"/>
      <c r="AL232" s="7"/>
    </row>
    <row r="233" spans="1:38" x14ac:dyDescent="0.25">
      <c r="A233" s="10"/>
      <c r="B233" s="10"/>
      <c r="C233" s="7"/>
      <c r="D233" s="10"/>
      <c r="G233" s="10"/>
      <c r="H233" s="13"/>
      <c r="I233" s="7"/>
      <c r="K233" s="5"/>
      <c r="L233" s="7"/>
      <c r="N233" s="7"/>
      <c r="O233" s="7"/>
      <c r="P233" s="7"/>
      <c r="Q233" s="7"/>
      <c r="R233" s="7"/>
      <c r="T233" s="7"/>
      <c r="U233" s="7"/>
      <c r="W233" s="7"/>
      <c r="X233" s="7"/>
      <c r="Y233" s="7"/>
      <c r="Z233" s="10"/>
      <c r="AA233" s="5"/>
      <c r="AB233" s="14"/>
      <c r="AC233" s="10"/>
      <c r="AD233" s="12"/>
      <c r="AF233" s="10"/>
      <c r="AG233" s="7"/>
      <c r="AH233" s="7"/>
      <c r="AI233" s="10"/>
      <c r="AJ233" s="7"/>
      <c r="AK233" s="10"/>
      <c r="AL233" s="7"/>
    </row>
    <row r="234" spans="1:38" x14ac:dyDescent="0.25">
      <c r="A234" s="10"/>
      <c r="B234" s="10"/>
      <c r="C234" s="7"/>
      <c r="D234" s="10"/>
      <c r="G234" s="10"/>
      <c r="H234" s="13"/>
      <c r="I234" s="7"/>
      <c r="K234" s="5"/>
      <c r="L234" s="7"/>
      <c r="N234" s="7"/>
      <c r="O234" s="7"/>
      <c r="P234" s="7"/>
      <c r="Q234" s="7"/>
      <c r="R234" s="7"/>
      <c r="T234" s="7"/>
      <c r="U234" s="7"/>
      <c r="W234" s="7"/>
      <c r="X234" s="7"/>
      <c r="Y234" s="7"/>
      <c r="Z234" s="10"/>
      <c r="AA234" s="5"/>
      <c r="AB234" s="14"/>
      <c r="AC234" s="10"/>
      <c r="AD234" s="12"/>
      <c r="AF234" s="10"/>
      <c r="AG234" s="7"/>
      <c r="AH234" s="7"/>
      <c r="AI234" s="10"/>
      <c r="AJ234" s="7"/>
      <c r="AK234" s="10"/>
      <c r="AL234" s="7"/>
    </row>
    <row r="235" spans="1:38" x14ac:dyDescent="0.25">
      <c r="A235" s="10"/>
      <c r="B235" s="10"/>
      <c r="C235" s="7"/>
      <c r="D235" s="10"/>
      <c r="G235" s="10"/>
      <c r="H235" s="13"/>
      <c r="I235" s="7"/>
      <c r="K235" s="5"/>
      <c r="L235" s="7"/>
      <c r="N235" s="7"/>
      <c r="O235" s="7"/>
      <c r="P235" s="7"/>
      <c r="Q235" s="7"/>
      <c r="R235" s="7"/>
      <c r="T235" s="7"/>
      <c r="U235" s="7"/>
      <c r="W235" s="7"/>
      <c r="X235" s="7"/>
      <c r="Y235" s="7"/>
      <c r="Z235" s="10"/>
      <c r="AA235" s="5"/>
      <c r="AB235" s="14"/>
      <c r="AC235" s="10"/>
      <c r="AD235" s="12"/>
      <c r="AF235" s="10"/>
      <c r="AG235" s="7"/>
      <c r="AH235" s="7"/>
      <c r="AI235" s="10"/>
      <c r="AJ235" s="7"/>
      <c r="AK235" s="10"/>
      <c r="AL235" s="7"/>
    </row>
    <row r="236" spans="1:38" x14ac:dyDescent="0.25">
      <c r="A236" s="10"/>
      <c r="B236" s="10"/>
      <c r="C236" s="7"/>
      <c r="D236" s="10"/>
      <c r="G236" s="10"/>
      <c r="H236" s="13"/>
      <c r="I236" s="7"/>
      <c r="K236" s="5"/>
      <c r="L236" s="7"/>
      <c r="N236" s="7"/>
      <c r="O236" s="7"/>
      <c r="P236" s="7"/>
      <c r="Q236" s="7"/>
      <c r="R236" s="7"/>
      <c r="T236" s="7"/>
      <c r="U236" s="7"/>
      <c r="W236" s="7"/>
      <c r="X236" s="7"/>
      <c r="Y236" s="7"/>
      <c r="Z236" s="10"/>
      <c r="AA236" s="5"/>
      <c r="AB236" s="14"/>
      <c r="AC236" s="10"/>
      <c r="AD236" s="12"/>
      <c r="AF236" s="10"/>
      <c r="AG236" s="7"/>
      <c r="AH236" s="7"/>
      <c r="AI236" s="10"/>
      <c r="AJ236" s="7"/>
      <c r="AK236" s="10"/>
      <c r="AL236" s="7"/>
    </row>
    <row r="237" spans="1:38" x14ac:dyDescent="0.25">
      <c r="A237" s="10"/>
      <c r="B237" s="10"/>
      <c r="C237" s="7"/>
      <c r="D237" s="10"/>
      <c r="G237" s="10"/>
      <c r="H237" s="13"/>
      <c r="I237" s="7"/>
      <c r="K237" s="5"/>
      <c r="L237" s="7"/>
      <c r="N237" s="7"/>
      <c r="O237" s="7"/>
      <c r="P237" s="7"/>
      <c r="Q237" s="7"/>
      <c r="R237" s="7"/>
      <c r="T237" s="7"/>
      <c r="U237" s="7"/>
      <c r="W237" s="7"/>
      <c r="X237" s="7"/>
      <c r="Y237" s="7"/>
      <c r="Z237" s="10"/>
      <c r="AA237" s="5"/>
      <c r="AB237" s="14"/>
      <c r="AC237" s="10"/>
      <c r="AD237" s="12"/>
      <c r="AF237" s="10"/>
      <c r="AG237" s="7"/>
      <c r="AH237" s="7"/>
      <c r="AI237" s="10"/>
      <c r="AJ237" s="7"/>
      <c r="AK237" s="10"/>
      <c r="AL237" s="7"/>
    </row>
    <row r="238" spans="1:38" x14ac:dyDescent="0.25">
      <c r="A238" s="10"/>
      <c r="B238" s="10"/>
      <c r="C238" s="7"/>
      <c r="D238" s="10"/>
      <c r="G238" s="10"/>
      <c r="H238" s="13"/>
      <c r="I238" s="7"/>
      <c r="K238" s="5"/>
      <c r="L238" s="7"/>
      <c r="N238" s="7"/>
      <c r="O238" s="7"/>
      <c r="P238" s="7"/>
      <c r="Q238" s="7"/>
      <c r="R238" s="7"/>
      <c r="T238" s="7"/>
      <c r="U238" s="7"/>
      <c r="W238" s="7"/>
      <c r="X238" s="7"/>
      <c r="Y238" s="7"/>
      <c r="Z238" s="10"/>
      <c r="AA238" s="5"/>
      <c r="AB238" s="14"/>
      <c r="AC238" s="10"/>
      <c r="AD238" s="12"/>
      <c r="AF238" s="10"/>
      <c r="AG238" s="7"/>
      <c r="AH238" s="7"/>
      <c r="AI238" s="10"/>
      <c r="AJ238" s="7"/>
      <c r="AK238" s="10"/>
      <c r="AL238" s="7"/>
    </row>
    <row r="239" spans="1:38" x14ac:dyDescent="0.25">
      <c r="A239" s="10"/>
      <c r="B239" s="10"/>
      <c r="C239" s="7"/>
      <c r="D239" s="10"/>
      <c r="G239" s="10"/>
      <c r="H239" s="13"/>
      <c r="I239" s="7"/>
      <c r="K239" s="5"/>
      <c r="L239" s="7"/>
      <c r="N239" s="7"/>
      <c r="O239" s="7"/>
      <c r="P239" s="7"/>
      <c r="Q239" s="7"/>
      <c r="R239" s="7"/>
      <c r="T239" s="7"/>
      <c r="U239" s="7"/>
      <c r="W239" s="7"/>
      <c r="X239" s="7"/>
      <c r="Y239" s="7"/>
      <c r="Z239" s="10"/>
      <c r="AA239" s="5"/>
      <c r="AB239" s="14"/>
      <c r="AC239" s="10"/>
      <c r="AD239" s="12"/>
      <c r="AF239" s="10"/>
      <c r="AG239" s="7"/>
      <c r="AH239" s="7"/>
      <c r="AI239" s="10"/>
      <c r="AJ239" s="7"/>
      <c r="AK239" s="10"/>
      <c r="AL239" s="7"/>
    </row>
    <row r="240" spans="1:38" x14ac:dyDescent="0.25">
      <c r="A240" s="10"/>
      <c r="B240" s="10"/>
      <c r="C240" s="7"/>
      <c r="D240" s="10"/>
      <c r="G240" s="10"/>
      <c r="H240" s="13"/>
      <c r="I240" s="7"/>
      <c r="K240" s="5"/>
      <c r="L240" s="7"/>
      <c r="N240" s="7"/>
      <c r="O240" s="7"/>
      <c r="P240" s="7"/>
      <c r="Q240" s="7"/>
      <c r="R240" s="7"/>
      <c r="T240" s="7"/>
      <c r="U240" s="7"/>
      <c r="W240" s="7"/>
      <c r="X240" s="7"/>
      <c r="Y240" s="7"/>
      <c r="Z240" s="10"/>
      <c r="AA240" s="5"/>
      <c r="AB240" s="14"/>
      <c r="AC240" s="10"/>
      <c r="AD240" s="12"/>
      <c r="AF240" s="10"/>
      <c r="AG240" s="7"/>
      <c r="AH240" s="7"/>
      <c r="AI240" s="10"/>
      <c r="AJ240" s="7"/>
      <c r="AK240" s="10"/>
      <c r="AL240" s="7"/>
    </row>
    <row r="241" spans="1:38" x14ac:dyDescent="0.25">
      <c r="A241" s="10"/>
      <c r="B241" s="10"/>
      <c r="C241" s="7"/>
      <c r="D241" s="10"/>
      <c r="G241" s="10"/>
      <c r="H241" s="13"/>
      <c r="I241" s="7"/>
      <c r="K241" s="5"/>
      <c r="L241" s="7"/>
      <c r="N241" s="7"/>
      <c r="O241" s="7"/>
      <c r="P241" s="7"/>
      <c r="Q241" s="7"/>
      <c r="R241" s="7"/>
      <c r="T241" s="7"/>
      <c r="U241" s="7"/>
      <c r="W241" s="7"/>
      <c r="X241" s="7"/>
      <c r="Y241" s="7"/>
      <c r="Z241" s="10"/>
      <c r="AA241" s="5"/>
      <c r="AB241" s="14"/>
      <c r="AC241" s="10"/>
      <c r="AD241" s="12"/>
      <c r="AF241" s="10"/>
      <c r="AG241" s="7"/>
      <c r="AH241" s="7"/>
      <c r="AI241" s="10"/>
      <c r="AJ241" s="7"/>
      <c r="AK241" s="10"/>
      <c r="AL241" s="7"/>
    </row>
    <row r="242" spans="1:38" x14ac:dyDescent="0.25">
      <c r="A242" s="10"/>
      <c r="B242" s="10"/>
      <c r="C242" s="7"/>
      <c r="D242" s="10"/>
      <c r="G242" s="10"/>
      <c r="H242" s="13"/>
      <c r="I242" s="7"/>
      <c r="K242" s="5"/>
      <c r="L242" s="7"/>
      <c r="N242" s="7"/>
      <c r="O242" s="7"/>
      <c r="P242" s="7"/>
      <c r="Q242" s="7"/>
      <c r="R242" s="7"/>
      <c r="T242" s="7"/>
      <c r="U242" s="7"/>
      <c r="W242" s="7"/>
      <c r="X242" s="7"/>
      <c r="Y242" s="7"/>
      <c r="Z242" s="10"/>
      <c r="AA242" s="5"/>
      <c r="AB242" s="14"/>
      <c r="AC242" s="10"/>
      <c r="AD242" s="12"/>
      <c r="AF242" s="10"/>
      <c r="AG242" s="7"/>
      <c r="AH242" s="7"/>
      <c r="AI242" s="10"/>
      <c r="AJ242" s="7"/>
      <c r="AK242" s="10"/>
      <c r="AL242" s="7"/>
    </row>
    <row r="243" spans="1:38" x14ac:dyDescent="0.25">
      <c r="A243" s="10"/>
      <c r="B243" s="10"/>
      <c r="C243" s="7"/>
      <c r="D243" s="10"/>
      <c r="G243" s="10"/>
      <c r="H243" s="13"/>
      <c r="I243" s="7"/>
      <c r="K243" s="5"/>
      <c r="L243" s="7"/>
      <c r="N243" s="7"/>
      <c r="O243" s="7"/>
      <c r="P243" s="7"/>
      <c r="Q243" s="7"/>
      <c r="R243" s="7"/>
      <c r="T243" s="7"/>
      <c r="U243" s="7"/>
      <c r="W243" s="7"/>
      <c r="X243" s="7"/>
      <c r="Y243" s="7"/>
      <c r="Z243" s="10"/>
      <c r="AA243" s="5"/>
      <c r="AB243" s="14"/>
      <c r="AC243" s="10"/>
      <c r="AD243" s="12"/>
      <c r="AF243" s="10"/>
      <c r="AG243" s="7"/>
      <c r="AH243" s="7"/>
      <c r="AI243" s="10"/>
      <c r="AJ243" s="7"/>
      <c r="AK243" s="10"/>
      <c r="AL243" s="7"/>
    </row>
    <row r="244" spans="1:38" x14ac:dyDescent="0.25">
      <c r="A244" s="10"/>
      <c r="B244" s="10"/>
      <c r="C244" s="7"/>
      <c r="D244" s="10"/>
      <c r="G244" s="10"/>
      <c r="H244" s="13"/>
      <c r="I244" s="7"/>
      <c r="K244" s="5"/>
      <c r="L244" s="7"/>
      <c r="N244" s="7"/>
      <c r="O244" s="7"/>
      <c r="P244" s="7"/>
      <c r="Q244" s="7"/>
      <c r="R244" s="7"/>
      <c r="T244" s="7"/>
      <c r="U244" s="7"/>
      <c r="W244" s="7"/>
      <c r="X244" s="7"/>
      <c r="Y244" s="7"/>
      <c r="Z244" s="10"/>
      <c r="AA244" s="5"/>
      <c r="AB244" s="14"/>
      <c r="AC244" s="10"/>
      <c r="AD244" s="12"/>
      <c r="AF244" s="10"/>
      <c r="AG244" s="7"/>
      <c r="AH244" s="7"/>
      <c r="AI244" s="10"/>
      <c r="AJ244" s="7"/>
      <c r="AK244" s="10"/>
      <c r="AL244" s="7"/>
    </row>
    <row r="245" spans="1:38" x14ac:dyDescent="0.25">
      <c r="A245" s="10"/>
      <c r="B245" s="10"/>
      <c r="C245" s="7"/>
      <c r="D245" s="10"/>
      <c r="G245" s="10"/>
      <c r="H245" s="13"/>
      <c r="I245" s="7"/>
      <c r="K245" s="5"/>
      <c r="L245" s="7"/>
      <c r="N245" s="7"/>
      <c r="O245" s="7"/>
      <c r="P245" s="7"/>
      <c r="Q245" s="7"/>
      <c r="R245" s="7"/>
      <c r="T245" s="7"/>
      <c r="U245" s="7"/>
      <c r="W245" s="7"/>
      <c r="X245" s="7"/>
      <c r="Y245" s="7"/>
      <c r="Z245" s="10"/>
      <c r="AA245" s="5"/>
      <c r="AB245" s="14"/>
      <c r="AC245" s="10"/>
      <c r="AD245" s="12"/>
      <c r="AF245" s="10"/>
      <c r="AG245" s="7"/>
      <c r="AH245" s="7"/>
      <c r="AI245" s="10"/>
      <c r="AJ245" s="7"/>
      <c r="AK245" s="10"/>
      <c r="AL245" s="7"/>
    </row>
    <row r="246" spans="1:38" x14ac:dyDescent="0.25">
      <c r="A246" s="10"/>
      <c r="B246" s="10"/>
      <c r="C246" s="7"/>
      <c r="D246" s="10"/>
      <c r="G246" s="10"/>
      <c r="H246" s="13"/>
      <c r="I246" s="7"/>
      <c r="K246" s="5"/>
      <c r="L246" s="7"/>
      <c r="N246" s="7"/>
      <c r="O246" s="7"/>
      <c r="P246" s="7"/>
      <c r="Q246" s="7"/>
      <c r="R246" s="7"/>
      <c r="T246" s="7"/>
      <c r="U246" s="7"/>
      <c r="W246" s="7"/>
      <c r="X246" s="7"/>
      <c r="Y246" s="7"/>
      <c r="Z246" s="10"/>
      <c r="AA246" s="5"/>
      <c r="AB246" s="14"/>
      <c r="AC246" s="10"/>
      <c r="AD246" s="12"/>
      <c r="AF246" s="10"/>
      <c r="AG246" s="7"/>
      <c r="AH246" s="7"/>
      <c r="AI246" s="10"/>
      <c r="AJ246" s="7"/>
      <c r="AK246" s="10"/>
      <c r="AL246" s="7"/>
    </row>
    <row r="247" spans="1:38" x14ac:dyDescent="0.25">
      <c r="A247" s="10"/>
      <c r="B247" s="10"/>
      <c r="C247" s="7"/>
      <c r="D247" s="10"/>
      <c r="G247" s="10"/>
      <c r="H247" s="13"/>
      <c r="I247" s="7"/>
      <c r="K247" s="5"/>
      <c r="L247" s="7"/>
      <c r="N247" s="7"/>
      <c r="O247" s="7"/>
      <c r="P247" s="7"/>
      <c r="Q247" s="7"/>
      <c r="R247" s="7"/>
      <c r="T247" s="7"/>
      <c r="U247" s="7"/>
      <c r="W247" s="7"/>
      <c r="X247" s="7"/>
      <c r="Y247" s="7"/>
      <c r="Z247" s="10"/>
      <c r="AA247" s="5"/>
      <c r="AB247" s="14"/>
      <c r="AC247" s="10"/>
      <c r="AD247" s="12"/>
      <c r="AF247" s="10"/>
      <c r="AG247" s="7"/>
      <c r="AH247" s="7"/>
      <c r="AI247" s="10"/>
      <c r="AJ247" s="7"/>
      <c r="AK247" s="10"/>
      <c r="AL247" s="7"/>
    </row>
    <row r="248" spans="1:38" x14ac:dyDescent="0.25">
      <c r="A248" s="10"/>
      <c r="B248" s="10"/>
      <c r="C248" s="7"/>
      <c r="D248" s="10"/>
      <c r="G248" s="10"/>
      <c r="H248" s="13"/>
      <c r="I248" s="7"/>
      <c r="K248" s="5"/>
      <c r="L248" s="7"/>
      <c r="N248" s="7"/>
      <c r="O248" s="7"/>
      <c r="P248" s="7"/>
      <c r="Q248" s="7"/>
      <c r="R248" s="7"/>
      <c r="T248" s="7"/>
      <c r="U248" s="7"/>
      <c r="W248" s="7"/>
      <c r="X248" s="7"/>
      <c r="Y248" s="7"/>
      <c r="Z248" s="10"/>
      <c r="AA248" s="5"/>
      <c r="AB248" s="14"/>
      <c r="AC248" s="10"/>
      <c r="AD248" s="12"/>
      <c r="AF248" s="10"/>
      <c r="AG248" s="7"/>
      <c r="AH248" s="7"/>
      <c r="AI248" s="10"/>
      <c r="AJ248" s="7"/>
      <c r="AK248" s="10"/>
      <c r="AL248" s="7"/>
    </row>
    <row r="249" spans="1:38" x14ac:dyDescent="0.25">
      <c r="A249" s="10"/>
      <c r="B249" s="10"/>
      <c r="C249" s="7"/>
      <c r="D249" s="10"/>
      <c r="G249" s="10"/>
      <c r="H249" s="13"/>
      <c r="I249" s="7"/>
      <c r="K249" s="5"/>
      <c r="L249" s="7"/>
      <c r="N249" s="7"/>
      <c r="O249" s="7"/>
      <c r="P249" s="7"/>
      <c r="Q249" s="7"/>
      <c r="R249" s="7"/>
      <c r="T249" s="7"/>
      <c r="U249" s="7"/>
      <c r="W249" s="7"/>
      <c r="X249" s="7"/>
      <c r="Y249" s="7"/>
      <c r="Z249" s="10"/>
      <c r="AA249" s="5"/>
      <c r="AB249" s="14"/>
      <c r="AC249" s="10"/>
      <c r="AD249" s="12"/>
      <c r="AF249" s="10"/>
      <c r="AG249" s="7"/>
      <c r="AH249" s="7"/>
      <c r="AI249" s="10"/>
      <c r="AJ249" s="7"/>
      <c r="AK249" s="10"/>
      <c r="AL249" s="7"/>
    </row>
    <row r="250" spans="1:38" x14ac:dyDescent="0.25">
      <c r="A250" s="10"/>
      <c r="B250" s="10"/>
      <c r="C250" s="7"/>
      <c r="D250" s="10"/>
      <c r="G250" s="10"/>
      <c r="H250" s="13"/>
      <c r="I250" s="7"/>
      <c r="K250" s="5"/>
      <c r="L250" s="7"/>
      <c r="N250" s="7"/>
      <c r="O250" s="7"/>
      <c r="P250" s="7"/>
      <c r="Q250" s="7"/>
      <c r="R250" s="7"/>
      <c r="T250" s="7"/>
      <c r="U250" s="7"/>
      <c r="W250" s="7"/>
      <c r="X250" s="7"/>
      <c r="Y250" s="7"/>
      <c r="Z250" s="10"/>
      <c r="AA250" s="5"/>
      <c r="AB250" s="14"/>
      <c r="AC250" s="10"/>
      <c r="AD250" s="12"/>
      <c r="AF250" s="10"/>
      <c r="AG250" s="7"/>
      <c r="AH250" s="7"/>
      <c r="AI250" s="10"/>
      <c r="AJ250" s="7"/>
      <c r="AK250" s="10"/>
      <c r="AL250" s="7"/>
    </row>
    <row r="251" spans="1:38" x14ac:dyDescent="0.25">
      <c r="A251" s="10"/>
      <c r="B251" s="10"/>
      <c r="C251" s="7"/>
      <c r="D251" s="10"/>
      <c r="G251" s="10"/>
      <c r="H251" s="13"/>
      <c r="I251" s="7"/>
      <c r="K251" s="5"/>
      <c r="L251" s="7"/>
      <c r="N251" s="7"/>
      <c r="O251" s="7"/>
      <c r="P251" s="7"/>
      <c r="Q251" s="7"/>
      <c r="R251" s="7"/>
      <c r="T251" s="7"/>
      <c r="U251" s="7"/>
      <c r="W251" s="7"/>
      <c r="X251" s="7"/>
      <c r="Y251" s="7"/>
      <c r="Z251" s="10"/>
      <c r="AA251" s="5"/>
      <c r="AB251" s="14"/>
      <c r="AC251" s="10"/>
      <c r="AD251" s="12"/>
      <c r="AF251" s="10"/>
      <c r="AG251" s="7"/>
      <c r="AH251" s="7"/>
      <c r="AI251" s="10"/>
      <c r="AJ251" s="7"/>
      <c r="AK251" s="10"/>
      <c r="AL251" s="7"/>
    </row>
    <row r="252" spans="1:38" x14ac:dyDescent="0.25">
      <c r="A252" s="10"/>
      <c r="B252" s="10"/>
      <c r="C252" s="7"/>
      <c r="D252" s="10"/>
      <c r="G252" s="10"/>
      <c r="H252" s="13"/>
      <c r="I252" s="7"/>
      <c r="K252" s="5"/>
      <c r="L252" s="7"/>
      <c r="N252" s="7"/>
      <c r="O252" s="7"/>
      <c r="P252" s="7"/>
      <c r="Q252" s="7"/>
      <c r="R252" s="7"/>
      <c r="T252" s="7"/>
      <c r="U252" s="7"/>
      <c r="W252" s="7"/>
      <c r="X252" s="7"/>
      <c r="Y252" s="7"/>
      <c r="Z252" s="10"/>
      <c r="AA252" s="5"/>
      <c r="AB252" s="14"/>
      <c r="AC252" s="10"/>
      <c r="AD252" s="12"/>
      <c r="AF252" s="10"/>
      <c r="AG252" s="7"/>
      <c r="AH252" s="7"/>
      <c r="AI252" s="10"/>
      <c r="AJ252" s="7"/>
      <c r="AK252" s="10"/>
      <c r="AL252" s="7"/>
    </row>
    <row r="253" spans="1:38" x14ac:dyDescent="0.25">
      <c r="A253" s="10"/>
      <c r="B253" s="10"/>
      <c r="C253" s="7"/>
      <c r="D253" s="10"/>
      <c r="G253" s="10"/>
      <c r="H253" s="13"/>
      <c r="I253" s="7"/>
      <c r="K253" s="5"/>
      <c r="L253" s="7"/>
      <c r="N253" s="7"/>
      <c r="O253" s="7"/>
      <c r="P253" s="7"/>
      <c r="Q253" s="7"/>
      <c r="R253" s="7"/>
      <c r="T253" s="7"/>
      <c r="U253" s="7"/>
      <c r="W253" s="7"/>
      <c r="X253" s="7"/>
      <c r="Y253" s="7"/>
      <c r="Z253" s="10"/>
      <c r="AA253" s="5"/>
      <c r="AB253" s="14"/>
      <c r="AC253" s="10"/>
      <c r="AD253" s="12"/>
      <c r="AF253" s="10"/>
      <c r="AG253" s="7"/>
      <c r="AH253" s="7"/>
      <c r="AI253" s="10"/>
      <c r="AJ253" s="7"/>
      <c r="AK253" s="10"/>
      <c r="AL253" s="7"/>
    </row>
    <row r="254" spans="1:38" x14ac:dyDescent="0.25">
      <c r="A254" s="10"/>
      <c r="B254" s="10"/>
      <c r="C254" s="7"/>
      <c r="D254" s="10"/>
      <c r="G254" s="10"/>
      <c r="H254" s="13"/>
      <c r="I254" s="7"/>
      <c r="K254" s="5"/>
      <c r="L254" s="7"/>
      <c r="N254" s="7"/>
      <c r="O254" s="7"/>
      <c r="P254" s="7"/>
      <c r="Q254" s="7"/>
      <c r="R254" s="7"/>
      <c r="T254" s="7"/>
      <c r="U254" s="7"/>
      <c r="W254" s="7"/>
      <c r="X254" s="7"/>
      <c r="Y254" s="7"/>
      <c r="Z254" s="10"/>
      <c r="AA254" s="5"/>
      <c r="AB254" s="14"/>
      <c r="AC254" s="10"/>
      <c r="AD254" s="12"/>
      <c r="AF254" s="10"/>
      <c r="AG254" s="7"/>
      <c r="AH254" s="7"/>
      <c r="AI254" s="10"/>
      <c r="AJ254" s="7"/>
      <c r="AK254" s="10"/>
      <c r="AL254" s="7"/>
    </row>
    <row r="255" spans="1:38" x14ac:dyDescent="0.25">
      <c r="A255" s="10"/>
      <c r="B255" s="10"/>
      <c r="C255" s="7"/>
      <c r="D255" s="10"/>
      <c r="G255" s="10"/>
      <c r="H255" s="13"/>
      <c r="I255" s="7"/>
      <c r="K255" s="5"/>
      <c r="L255" s="7"/>
      <c r="N255" s="7"/>
      <c r="O255" s="7"/>
      <c r="P255" s="7"/>
      <c r="Q255" s="7"/>
      <c r="R255" s="7"/>
      <c r="T255" s="7"/>
      <c r="U255" s="7"/>
      <c r="W255" s="7"/>
      <c r="X255" s="7"/>
      <c r="Y255" s="7"/>
      <c r="Z255" s="10"/>
      <c r="AA255" s="5"/>
      <c r="AB255" s="14"/>
      <c r="AC255" s="10"/>
      <c r="AD255" s="12"/>
      <c r="AF255" s="10"/>
      <c r="AG255" s="7"/>
      <c r="AH255" s="7"/>
      <c r="AI255" s="10"/>
      <c r="AJ255" s="7"/>
      <c r="AK255" s="10"/>
      <c r="AL255" s="7"/>
    </row>
    <row r="256" spans="1:38" x14ac:dyDescent="0.25">
      <c r="A256" s="10"/>
      <c r="B256" s="10"/>
      <c r="C256" s="7"/>
      <c r="D256" s="10"/>
      <c r="G256" s="10"/>
      <c r="H256" s="13"/>
      <c r="I256" s="7"/>
      <c r="K256" s="5"/>
      <c r="L256" s="7"/>
      <c r="N256" s="7"/>
      <c r="O256" s="7"/>
      <c r="P256" s="7"/>
      <c r="Q256" s="7"/>
      <c r="R256" s="7"/>
      <c r="T256" s="7"/>
      <c r="U256" s="7"/>
      <c r="W256" s="7"/>
      <c r="X256" s="7"/>
      <c r="Y256" s="7"/>
      <c r="Z256" s="10"/>
      <c r="AA256" s="5"/>
      <c r="AB256" s="14"/>
      <c r="AC256" s="10"/>
      <c r="AD256" s="12"/>
      <c r="AF256" s="10"/>
      <c r="AG256" s="7"/>
      <c r="AH256" s="7"/>
      <c r="AI256" s="10"/>
      <c r="AJ256" s="7"/>
      <c r="AK256" s="10"/>
      <c r="AL256" s="7"/>
    </row>
    <row r="257" spans="1:38" x14ac:dyDescent="0.25">
      <c r="A257" s="10"/>
      <c r="B257" s="10"/>
      <c r="C257" s="7"/>
      <c r="D257" s="10"/>
      <c r="G257" s="10"/>
      <c r="H257" s="13"/>
      <c r="I257" s="7"/>
      <c r="K257" s="5"/>
      <c r="L257" s="7"/>
      <c r="N257" s="7"/>
      <c r="O257" s="7"/>
      <c r="P257" s="7"/>
      <c r="Q257" s="7"/>
      <c r="R257" s="7"/>
      <c r="T257" s="7"/>
      <c r="U257" s="7"/>
      <c r="W257" s="7"/>
      <c r="X257" s="7"/>
      <c r="Y257" s="7"/>
      <c r="Z257" s="10"/>
      <c r="AA257" s="5"/>
      <c r="AB257" s="14"/>
      <c r="AC257" s="10"/>
      <c r="AD257" s="12"/>
      <c r="AF257" s="10"/>
      <c r="AG257" s="7"/>
      <c r="AH257" s="7"/>
      <c r="AI257" s="10"/>
      <c r="AJ257" s="7"/>
      <c r="AK257" s="10"/>
      <c r="AL257" s="7"/>
    </row>
    <row r="258" spans="1:38" x14ac:dyDescent="0.25">
      <c r="A258" s="10"/>
      <c r="B258" s="10"/>
      <c r="C258" s="7"/>
      <c r="D258" s="10"/>
      <c r="G258" s="10"/>
      <c r="H258" s="13"/>
      <c r="I258" s="7"/>
      <c r="K258" s="5"/>
      <c r="L258" s="7"/>
      <c r="N258" s="7"/>
      <c r="O258" s="7"/>
      <c r="P258" s="7"/>
      <c r="Q258" s="7"/>
      <c r="R258" s="7"/>
      <c r="T258" s="7"/>
      <c r="U258" s="7"/>
      <c r="W258" s="7"/>
      <c r="X258" s="7"/>
      <c r="Y258" s="7"/>
      <c r="Z258" s="10"/>
      <c r="AA258" s="5"/>
      <c r="AB258" s="14"/>
      <c r="AC258" s="10"/>
      <c r="AD258" s="12"/>
      <c r="AF258" s="10"/>
      <c r="AG258" s="7"/>
      <c r="AH258" s="7"/>
      <c r="AI258" s="10"/>
      <c r="AJ258" s="7"/>
      <c r="AK258" s="10"/>
      <c r="AL258" s="7"/>
    </row>
    <row r="259" spans="1:38" x14ac:dyDescent="0.25">
      <c r="A259" s="10"/>
      <c r="B259" s="10"/>
      <c r="C259" s="7"/>
      <c r="D259" s="10"/>
      <c r="G259" s="10"/>
      <c r="H259" s="13"/>
      <c r="I259" s="7"/>
      <c r="K259" s="5"/>
      <c r="L259" s="7"/>
      <c r="N259" s="7"/>
      <c r="O259" s="7"/>
      <c r="P259" s="7"/>
      <c r="Q259" s="7"/>
      <c r="R259" s="7"/>
      <c r="T259" s="7"/>
      <c r="U259" s="7"/>
      <c r="W259" s="7"/>
      <c r="X259" s="7"/>
      <c r="Y259" s="7"/>
      <c r="Z259" s="10"/>
      <c r="AA259" s="5"/>
      <c r="AB259" s="14"/>
      <c r="AC259" s="10"/>
      <c r="AD259" s="12"/>
      <c r="AF259" s="10"/>
      <c r="AG259" s="7"/>
      <c r="AH259" s="7"/>
      <c r="AI259" s="10"/>
      <c r="AJ259" s="7"/>
      <c r="AK259" s="10"/>
      <c r="AL259" s="7"/>
    </row>
    <row r="260" spans="1:38" x14ac:dyDescent="0.25">
      <c r="A260" s="10"/>
      <c r="B260" s="10"/>
      <c r="C260" s="7"/>
      <c r="D260" s="10"/>
      <c r="G260" s="10"/>
      <c r="H260" s="13"/>
      <c r="I260" s="7"/>
      <c r="K260" s="5"/>
      <c r="L260" s="7"/>
      <c r="N260" s="7"/>
      <c r="O260" s="7"/>
      <c r="P260" s="7"/>
      <c r="Q260" s="7"/>
      <c r="R260" s="7"/>
      <c r="T260" s="7"/>
      <c r="U260" s="7"/>
      <c r="W260" s="7"/>
      <c r="X260" s="7"/>
      <c r="Y260" s="7"/>
      <c r="Z260" s="10"/>
      <c r="AA260" s="5"/>
      <c r="AB260" s="14"/>
      <c r="AC260" s="10"/>
      <c r="AD260" s="12"/>
      <c r="AF260" s="10"/>
      <c r="AG260" s="7"/>
      <c r="AH260" s="7"/>
      <c r="AI260" s="10"/>
      <c r="AJ260" s="7"/>
      <c r="AK260" s="10"/>
      <c r="AL260" s="7"/>
    </row>
    <row r="261" spans="1:38" x14ac:dyDescent="0.25">
      <c r="A261" s="10"/>
      <c r="B261" s="10"/>
      <c r="C261" s="7"/>
      <c r="D261" s="10"/>
      <c r="G261" s="10"/>
      <c r="H261" s="13"/>
      <c r="I261" s="7"/>
      <c r="K261" s="5"/>
      <c r="L261" s="7"/>
      <c r="N261" s="7"/>
      <c r="O261" s="7"/>
      <c r="P261" s="7"/>
      <c r="Q261" s="7"/>
      <c r="R261" s="7"/>
      <c r="T261" s="7"/>
      <c r="U261" s="7"/>
      <c r="W261" s="7"/>
      <c r="X261" s="7"/>
      <c r="Y261" s="7"/>
      <c r="Z261" s="10"/>
      <c r="AA261" s="5"/>
      <c r="AB261" s="14"/>
      <c r="AC261" s="10"/>
      <c r="AD261" s="12"/>
      <c r="AF261" s="10"/>
      <c r="AG261" s="7"/>
      <c r="AH261" s="7"/>
      <c r="AI261" s="10"/>
      <c r="AJ261" s="7"/>
      <c r="AK261" s="10"/>
      <c r="AL261" s="7"/>
    </row>
    <row r="262" spans="1:38" x14ac:dyDescent="0.25">
      <c r="A262" s="10"/>
      <c r="B262" s="10"/>
      <c r="C262" s="7"/>
      <c r="D262" s="10"/>
      <c r="G262" s="10"/>
      <c r="H262" s="13"/>
      <c r="I262" s="7"/>
      <c r="K262" s="5"/>
      <c r="L262" s="7"/>
      <c r="N262" s="7"/>
      <c r="O262" s="7"/>
      <c r="P262" s="7"/>
      <c r="Q262" s="7"/>
      <c r="R262" s="7"/>
      <c r="T262" s="7"/>
      <c r="U262" s="7"/>
      <c r="W262" s="7"/>
      <c r="X262" s="7"/>
      <c r="Y262" s="7"/>
      <c r="Z262" s="10"/>
      <c r="AA262" s="5"/>
      <c r="AB262" s="14"/>
      <c r="AC262" s="10"/>
      <c r="AD262" s="12"/>
      <c r="AF262" s="10"/>
      <c r="AG262" s="7"/>
      <c r="AH262" s="7"/>
      <c r="AI262" s="10"/>
      <c r="AJ262" s="7"/>
      <c r="AK262" s="10"/>
      <c r="AL262" s="7"/>
    </row>
    <row r="263" spans="1:38" x14ac:dyDescent="0.25">
      <c r="A263" s="10"/>
      <c r="B263" s="10"/>
      <c r="C263" s="7"/>
      <c r="D263" s="10"/>
      <c r="G263" s="10"/>
      <c r="H263" s="13"/>
      <c r="I263" s="7"/>
      <c r="K263" s="5"/>
      <c r="L263" s="7"/>
      <c r="N263" s="7"/>
      <c r="O263" s="7"/>
      <c r="P263" s="7"/>
      <c r="Q263" s="7"/>
      <c r="R263" s="7"/>
      <c r="T263" s="7"/>
      <c r="U263" s="7"/>
      <c r="W263" s="7"/>
      <c r="X263" s="7"/>
      <c r="Y263" s="7"/>
      <c r="Z263" s="10"/>
      <c r="AA263" s="5"/>
      <c r="AB263" s="14"/>
      <c r="AC263" s="10"/>
      <c r="AD263" s="12"/>
      <c r="AF263" s="10"/>
      <c r="AG263" s="7"/>
      <c r="AH263" s="7"/>
      <c r="AI263" s="10"/>
      <c r="AJ263" s="7"/>
      <c r="AK263" s="10"/>
      <c r="AL263" s="7"/>
    </row>
    <row r="264" spans="1:38" x14ac:dyDescent="0.25">
      <c r="A264" s="10"/>
      <c r="B264" s="10"/>
      <c r="C264" s="7"/>
      <c r="D264" s="10"/>
      <c r="G264" s="10"/>
      <c r="H264" s="13"/>
      <c r="I264" s="7"/>
      <c r="K264" s="5"/>
      <c r="L264" s="7"/>
      <c r="N264" s="7"/>
      <c r="O264" s="7"/>
      <c r="P264" s="7"/>
      <c r="Q264" s="7"/>
      <c r="R264" s="7"/>
      <c r="T264" s="7"/>
      <c r="U264" s="7"/>
      <c r="W264" s="7"/>
      <c r="X264" s="7"/>
      <c r="Y264" s="7"/>
      <c r="Z264" s="10"/>
      <c r="AA264" s="5"/>
      <c r="AB264" s="14"/>
      <c r="AC264" s="10"/>
      <c r="AD264" s="12"/>
      <c r="AF264" s="10"/>
      <c r="AG264" s="7"/>
      <c r="AH264" s="7"/>
      <c r="AI264" s="10"/>
      <c r="AJ264" s="7"/>
      <c r="AK264" s="10"/>
      <c r="AL264" s="7"/>
    </row>
    <row r="265" spans="1:38" x14ac:dyDescent="0.25">
      <c r="A265" s="10"/>
      <c r="B265" s="10"/>
      <c r="C265" s="7"/>
      <c r="D265" s="10"/>
      <c r="G265" s="10"/>
      <c r="H265" s="13"/>
      <c r="I265" s="7"/>
      <c r="K265" s="5"/>
      <c r="L265" s="7"/>
      <c r="N265" s="7"/>
      <c r="O265" s="7"/>
      <c r="P265" s="7"/>
      <c r="Q265" s="7"/>
      <c r="R265" s="7"/>
      <c r="T265" s="7"/>
      <c r="U265" s="7"/>
      <c r="W265" s="7"/>
      <c r="X265" s="7"/>
      <c r="Y265" s="7"/>
      <c r="Z265" s="10"/>
      <c r="AA265" s="5"/>
      <c r="AB265" s="14"/>
      <c r="AC265" s="10"/>
      <c r="AD265" s="12"/>
      <c r="AF265" s="10"/>
      <c r="AG265" s="7"/>
      <c r="AH265" s="7"/>
      <c r="AI265" s="10"/>
      <c r="AJ265" s="7"/>
      <c r="AK265" s="10"/>
      <c r="AL265" s="7"/>
    </row>
    <row r="266" spans="1:38" x14ac:dyDescent="0.25">
      <c r="A266" s="10"/>
      <c r="B266" s="10"/>
      <c r="C266" s="7"/>
      <c r="D266" s="10"/>
      <c r="G266" s="10"/>
      <c r="H266" s="13"/>
      <c r="I266" s="7"/>
      <c r="K266" s="5"/>
      <c r="L266" s="7"/>
      <c r="N266" s="7"/>
      <c r="O266" s="7"/>
      <c r="P266" s="7"/>
      <c r="Q266" s="7"/>
      <c r="R266" s="7"/>
      <c r="T266" s="7"/>
      <c r="U266" s="7"/>
      <c r="W266" s="7"/>
      <c r="X266" s="7"/>
      <c r="Y266" s="7"/>
      <c r="Z266" s="10"/>
      <c r="AA266" s="5"/>
      <c r="AB266" s="14"/>
      <c r="AC266" s="10"/>
      <c r="AD266" s="12"/>
      <c r="AF266" s="10"/>
      <c r="AG266" s="7"/>
      <c r="AH266" s="7"/>
      <c r="AI266" s="10"/>
      <c r="AJ266" s="7"/>
      <c r="AK266" s="10"/>
      <c r="AL266" s="7"/>
    </row>
    <row r="267" spans="1:38" x14ac:dyDescent="0.25">
      <c r="A267" s="10"/>
      <c r="B267" s="10"/>
      <c r="C267" s="7"/>
      <c r="D267" s="10"/>
      <c r="G267" s="10"/>
      <c r="H267" s="13"/>
      <c r="I267" s="7"/>
      <c r="K267" s="5"/>
      <c r="L267" s="7"/>
      <c r="N267" s="7"/>
      <c r="O267" s="7"/>
      <c r="P267" s="7"/>
      <c r="Q267" s="7"/>
      <c r="R267" s="7"/>
      <c r="T267" s="7"/>
      <c r="U267" s="7"/>
      <c r="W267" s="7"/>
      <c r="X267" s="7"/>
      <c r="Y267" s="7"/>
      <c r="Z267" s="10"/>
      <c r="AA267" s="5"/>
      <c r="AB267" s="14"/>
      <c r="AC267" s="10"/>
      <c r="AD267" s="12"/>
      <c r="AF267" s="10"/>
      <c r="AG267" s="7"/>
      <c r="AH267" s="7"/>
      <c r="AI267" s="10"/>
      <c r="AJ267" s="7"/>
      <c r="AK267" s="10"/>
      <c r="AL267" s="7"/>
    </row>
    <row r="268" spans="1:38" x14ac:dyDescent="0.25">
      <c r="A268" s="10"/>
      <c r="B268" s="10"/>
      <c r="C268" s="7"/>
      <c r="D268" s="10"/>
      <c r="G268" s="10"/>
      <c r="H268" s="13"/>
      <c r="I268" s="7"/>
      <c r="K268" s="5"/>
      <c r="L268" s="7"/>
      <c r="N268" s="7"/>
      <c r="O268" s="7"/>
      <c r="P268" s="7"/>
      <c r="Q268" s="7"/>
      <c r="R268" s="7"/>
      <c r="T268" s="7"/>
      <c r="U268" s="7"/>
      <c r="W268" s="7"/>
      <c r="X268" s="7"/>
      <c r="Y268" s="7"/>
      <c r="Z268" s="10"/>
      <c r="AA268" s="5"/>
      <c r="AB268" s="14"/>
      <c r="AC268" s="10"/>
      <c r="AD268" s="12"/>
      <c r="AF268" s="10"/>
      <c r="AG268" s="7"/>
      <c r="AH268" s="7"/>
      <c r="AI268" s="10"/>
      <c r="AJ268" s="7"/>
      <c r="AK268" s="10"/>
      <c r="AL268" s="7"/>
    </row>
    <row r="269" spans="1:38" x14ac:dyDescent="0.25">
      <c r="A269" s="10"/>
      <c r="B269" s="10"/>
      <c r="C269" s="7"/>
      <c r="D269" s="10"/>
      <c r="G269" s="10"/>
      <c r="H269" s="13"/>
      <c r="I269" s="7"/>
      <c r="K269" s="5"/>
      <c r="L269" s="7"/>
      <c r="N269" s="7"/>
      <c r="O269" s="7"/>
      <c r="P269" s="7"/>
      <c r="Q269" s="7"/>
      <c r="R269" s="7"/>
      <c r="T269" s="7"/>
      <c r="U269" s="7"/>
      <c r="W269" s="7"/>
      <c r="X269" s="7"/>
      <c r="Y269" s="7"/>
      <c r="Z269" s="10"/>
      <c r="AA269" s="5"/>
      <c r="AB269" s="14"/>
      <c r="AC269" s="10"/>
      <c r="AD269" s="12"/>
      <c r="AF269" s="10"/>
      <c r="AG269" s="7"/>
      <c r="AH269" s="7"/>
      <c r="AI269" s="10"/>
      <c r="AJ269" s="7"/>
      <c r="AK269" s="10"/>
      <c r="AL269" s="7"/>
    </row>
    <row r="270" spans="1:38" x14ac:dyDescent="0.25">
      <c r="A270" s="10"/>
      <c r="B270" s="10"/>
      <c r="C270" s="7"/>
      <c r="D270" s="10"/>
      <c r="G270" s="10"/>
      <c r="H270" s="13"/>
      <c r="I270" s="7"/>
      <c r="K270" s="5"/>
      <c r="L270" s="7"/>
      <c r="N270" s="7"/>
      <c r="O270" s="7"/>
      <c r="P270" s="7"/>
      <c r="Q270" s="7"/>
      <c r="R270" s="7"/>
      <c r="T270" s="7"/>
      <c r="U270" s="7"/>
      <c r="W270" s="7"/>
      <c r="X270" s="7"/>
      <c r="Y270" s="7"/>
      <c r="Z270" s="10"/>
      <c r="AA270" s="5"/>
      <c r="AB270" s="14"/>
      <c r="AC270" s="10"/>
      <c r="AD270" s="12"/>
      <c r="AF270" s="10"/>
      <c r="AG270" s="7"/>
      <c r="AH270" s="7"/>
      <c r="AI270" s="10"/>
      <c r="AJ270" s="7"/>
      <c r="AK270" s="10"/>
      <c r="AL270" s="7"/>
    </row>
    <row r="271" spans="1:38" x14ac:dyDescent="0.25">
      <c r="A271" s="10"/>
      <c r="B271" s="10"/>
      <c r="C271" s="7"/>
      <c r="D271" s="10"/>
      <c r="G271" s="10"/>
      <c r="H271" s="13"/>
      <c r="I271" s="7"/>
      <c r="K271" s="5"/>
      <c r="L271" s="7"/>
      <c r="N271" s="7"/>
      <c r="O271" s="7"/>
      <c r="P271" s="7"/>
      <c r="Q271" s="7"/>
      <c r="R271" s="7"/>
      <c r="T271" s="7"/>
      <c r="U271" s="7"/>
      <c r="W271" s="7"/>
      <c r="X271" s="7"/>
      <c r="Y271" s="7"/>
      <c r="Z271" s="10"/>
      <c r="AA271" s="5"/>
      <c r="AB271" s="14"/>
      <c r="AC271" s="10"/>
      <c r="AD271" s="12"/>
      <c r="AF271" s="10"/>
      <c r="AG271" s="7"/>
      <c r="AH271" s="7"/>
      <c r="AI271" s="10"/>
      <c r="AJ271" s="7"/>
      <c r="AK271" s="10"/>
      <c r="AL271" s="7"/>
    </row>
    <row r="272" spans="1:38" x14ac:dyDescent="0.25">
      <c r="A272" s="10"/>
      <c r="B272" s="10"/>
      <c r="C272" s="7"/>
      <c r="D272" s="10"/>
      <c r="G272" s="10"/>
      <c r="H272" s="13"/>
      <c r="I272" s="7"/>
      <c r="K272" s="5"/>
      <c r="L272" s="7"/>
      <c r="N272" s="7"/>
      <c r="O272" s="7"/>
      <c r="P272" s="7"/>
      <c r="Q272" s="7"/>
      <c r="R272" s="7"/>
      <c r="T272" s="7"/>
      <c r="U272" s="7"/>
      <c r="W272" s="7"/>
      <c r="X272" s="7"/>
      <c r="Y272" s="7"/>
      <c r="Z272" s="10"/>
      <c r="AA272" s="5"/>
      <c r="AB272" s="14"/>
      <c r="AC272" s="10"/>
      <c r="AD272" s="12"/>
      <c r="AF272" s="10"/>
      <c r="AG272" s="7"/>
      <c r="AH272" s="7"/>
      <c r="AI272" s="10"/>
      <c r="AJ272" s="7"/>
      <c r="AK272" s="10"/>
      <c r="AL272" s="7"/>
    </row>
    <row r="273" spans="1:38" x14ac:dyDescent="0.25">
      <c r="A273" s="10"/>
      <c r="B273" s="10"/>
      <c r="C273" s="7"/>
      <c r="D273" s="10"/>
      <c r="G273" s="10"/>
      <c r="H273" s="13"/>
      <c r="I273" s="7"/>
      <c r="K273" s="5"/>
      <c r="L273" s="7"/>
      <c r="N273" s="7"/>
      <c r="O273" s="7"/>
      <c r="P273" s="7"/>
      <c r="Q273" s="7"/>
      <c r="R273" s="7"/>
      <c r="T273" s="7"/>
      <c r="U273" s="7"/>
      <c r="W273" s="7"/>
      <c r="X273" s="7"/>
      <c r="Y273" s="7"/>
      <c r="Z273" s="10"/>
      <c r="AA273" s="5"/>
      <c r="AB273" s="14"/>
      <c r="AC273" s="10"/>
      <c r="AD273" s="12"/>
      <c r="AF273" s="10"/>
      <c r="AG273" s="7"/>
      <c r="AH273" s="7"/>
      <c r="AI273" s="10"/>
      <c r="AJ273" s="7"/>
      <c r="AK273" s="10"/>
      <c r="AL273" s="7"/>
    </row>
    <row r="274" spans="1:38" x14ac:dyDescent="0.25">
      <c r="A274" s="10"/>
      <c r="B274" s="10"/>
      <c r="C274" s="7"/>
      <c r="D274" s="10"/>
      <c r="G274" s="10"/>
      <c r="H274" s="13"/>
      <c r="I274" s="7"/>
      <c r="K274" s="5"/>
      <c r="L274" s="7"/>
      <c r="N274" s="7"/>
      <c r="O274" s="7"/>
      <c r="P274" s="7"/>
      <c r="Q274" s="7"/>
      <c r="R274" s="7"/>
      <c r="T274" s="7"/>
      <c r="U274" s="7"/>
      <c r="W274" s="7"/>
      <c r="X274" s="7"/>
      <c r="Y274" s="7"/>
      <c r="Z274" s="10"/>
      <c r="AA274" s="5"/>
      <c r="AB274" s="14"/>
      <c r="AC274" s="10"/>
      <c r="AD274" s="12"/>
      <c r="AF274" s="10"/>
      <c r="AG274" s="7"/>
      <c r="AH274" s="7"/>
      <c r="AI274" s="10"/>
      <c r="AJ274" s="7"/>
      <c r="AK274" s="10"/>
      <c r="AL274" s="7"/>
    </row>
    <row r="275" spans="1:38" x14ac:dyDescent="0.25">
      <c r="A275" s="10"/>
      <c r="B275" s="10"/>
      <c r="C275" s="7"/>
      <c r="D275" s="10"/>
      <c r="G275" s="10"/>
      <c r="H275" s="13"/>
      <c r="I275" s="7"/>
      <c r="K275" s="5"/>
      <c r="L275" s="7"/>
      <c r="N275" s="7"/>
      <c r="O275" s="7"/>
      <c r="P275" s="7"/>
      <c r="Q275" s="7"/>
      <c r="R275" s="7"/>
      <c r="T275" s="7"/>
      <c r="U275" s="7"/>
      <c r="W275" s="7"/>
      <c r="X275" s="7"/>
      <c r="Y275" s="7"/>
      <c r="Z275" s="10"/>
      <c r="AA275" s="5"/>
      <c r="AB275" s="14"/>
      <c r="AC275" s="10"/>
      <c r="AD275" s="12"/>
      <c r="AF275" s="10"/>
      <c r="AG275" s="7"/>
      <c r="AH275" s="7"/>
      <c r="AI275" s="10"/>
      <c r="AJ275" s="7"/>
      <c r="AK275" s="10"/>
      <c r="AL275" s="7"/>
    </row>
    <row r="276" spans="1:38" x14ac:dyDescent="0.25">
      <c r="A276" s="10"/>
      <c r="B276" s="10"/>
      <c r="C276" s="7"/>
      <c r="D276" s="10"/>
      <c r="G276" s="10"/>
      <c r="H276" s="13"/>
      <c r="I276" s="7"/>
      <c r="K276" s="5"/>
      <c r="L276" s="7"/>
      <c r="N276" s="7"/>
      <c r="O276" s="7"/>
      <c r="P276" s="7"/>
      <c r="Q276" s="7"/>
      <c r="R276" s="7"/>
      <c r="T276" s="7"/>
      <c r="U276" s="7"/>
      <c r="W276" s="7"/>
      <c r="X276" s="7"/>
      <c r="Y276" s="7"/>
      <c r="Z276" s="10"/>
      <c r="AA276" s="5"/>
      <c r="AB276" s="14"/>
      <c r="AC276" s="10"/>
      <c r="AD276" s="12"/>
      <c r="AF276" s="10"/>
      <c r="AG276" s="7"/>
      <c r="AH276" s="7"/>
      <c r="AI276" s="10"/>
      <c r="AJ276" s="7"/>
      <c r="AK276" s="10"/>
      <c r="AL276" s="7"/>
    </row>
    <row r="277" spans="1:38" x14ac:dyDescent="0.25">
      <c r="A277" s="10"/>
      <c r="B277" s="10"/>
      <c r="C277" s="7"/>
      <c r="D277" s="10"/>
      <c r="G277" s="10"/>
      <c r="H277" s="13"/>
      <c r="I277" s="7"/>
      <c r="K277" s="5"/>
      <c r="L277" s="7"/>
      <c r="N277" s="7"/>
      <c r="O277" s="7"/>
      <c r="P277" s="7"/>
      <c r="Q277" s="7"/>
      <c r="R277" s="7"/>
      <c r="T277" s="7"/>
      <c r="U277" s="7"/>
      <c r="W277" s="7"/>
      <c r="X277" s="7"/>
      <c r="Y277" s="7"/>
      <c r="Z277" s="10"/>
      <c r="AA277" s="5"/>
      <c r="AB277" s="14"/>
      <c r="AC277" s="10"/>
      <c r="AD277" s="12"/>
      <c r="AF277" s="10"/>
      <c r="AG277" s="7"/>
      <c r="AH277" s="7"/>
      <c r="AI277" s="10"/>
      <c r="AJ277" s="7"/>
      <c r="AK277" s="10"/>
      <c r="AL277" s="7"/>
    </row>
    <row r="278" spans="1:38" x14ac:dyDescent="0.25">
      <c r="A278" s="10"/>
      <c r="B278" s="10"/>
      <c r="C278" s="7"/>
      <c r="D278" s="10"/>
      <c r="G278" s="10"/>
      <c r="H278" s="13"/>
      <c r="I278" s="7"/>
      <c r="K278" s="5"/>
      <c r="L278" s="7"/>
      <c r="N278" s="7"/>
      <c r="O278" s="7"/>
      <c r="P278" s="7"/>
      <c r="Q278" s="7"/>
      <c r="R278" s="7"/>
      <c r="T278" s="7"/>
      <c r="U278" s="7"/>
      <c r="W278" s="7"/>
      <c r="X278" s="7"/>
      <c r="Y278" s="7"/>
      <c r="Z278" s="10"/>
      <c r="AA278" s="5"/>
      <c r="AB278" s="14"/>
      <c r="AC278" s="10"/>
      <c r="AD278" s="12"/>
      <c r="AF278" s="10"/>
      <c r="AG278" s="7"/>
      <c r="AH278" s="7"/>
      <c r="AI278" s="10"/>
      <c r="AJ278" s="7"/>
      <c r="AK278" s="10"/>
      <c r="AL278" s="7"/>
    </row>
    <row r="279" spans="1:38" x14ac:dyDescent="0.25">
      <c r="A279" s="10"/>
      <c r="B279" s="10"/>
      <c r="C279" s="7"/>
      <c r="D279" s="10"/>
      <c r="G279" s="10"/>
      <c r="H279" s="13"/>
      <c r="I279" s="7"/>
      <c r="K279" s="5"/>
      <c r="L279" s="7"/>
      <c r="N279" s="7"/>
      <c r="O279" s="7"/>
      <c r="P279" s="7"/>
      <c r="Q279" s="7"/>
      <c r="R279" s="7"/>
      <c r="T279" s="7"/>
      <c r="U279" s="7"/>
      <c r="W279" s="7"/>
      <c r="X279" s="7"/>
      <c r="Y279" s="7"/>
      <c r="Z279" s="10"/>
      <c r="AA279" s="5"/>
      <c r="AB279" s="14"/>
      <c r="AC279" s="10"/>
      <c r="AD279" s="12"/>
      <c r="AF279" s="10"/>
      <c r="AG279" s="7"/>
      <c r="AH279" s="7"/>
      <c r="AI279" s="10"/>
      <c r="AJ279" s="7"/>
      <c r="AK279" s="10"/>
      <c r="AL279" s="7"/>
    </row>
    <row r="280" spans="1:38" x14ac:dyDescent="0.25">
      <c r="A280" s="10"/>
      <c r="B280" s="10"/>
      <c r="C280" s="7"/>
      <c r="D280" s="10"/>
      <c r="G280" s="10"/>
      <c r="H280" s="13"/>
      <c r="I280" s="7"/>
      <c r="K280" s="5"/>
      <c r="L280" s="7"/>
      <c r="N280" s="7"/>
      <c r="O280" s="7"/>
      <c r="P280" s="7"/>
      <c r="Q280" s="7"/>
      <c r="R280" s="7"/>
      <c r="T280" s="7"/>
      <c r="U280" s="7"/>
      <c r="W280" s="7"/>
      <c r="X280" s="7"/>
      <c r="Y280" s="7"/>
      <c r="Z280" s="10"/>
      <c r="AA280" s="5"/>
      <c r="AB280" s="14"/>
      <c r="AC280" s="10"/>
      <c r="AD280" s="12"/>
      <c r="AF280" s="10"/>
      <c r="AG280" s="7"/>
      <c r="AH280" s="7"/>
      <c r="AI280" s="10"/>
      <c r="AJ280" s="7"/>
      <c r="AK280" s="10"/>
      <c r="AL280" s="7"/>
    </row>
    <row r="281" spans="1:38" x14ac:dyDescent="0.25">
      <c r="A281" s="10"/>
      <c r="B281" s="10"/>
      <c r="C281" s="7"/>
      <c r="D281" s="10"/>
      <c r="G281" s="10"/>
      <c r="H281" s="13"/>
      <c r="I281" s="7"/>
      <c r="K281" s="5"/>
      <c r="L281" s="7"/>
      <c r="N281" s="7"/>
      <c r="O281" s="7"/>
      <c r="P281" s="7"/>
      <c r="Q281" s="7"/>
      <c r="R281" s="7"/>
      <c r="T281" s="7"/>
      <c r="U281" s="7"/>
      <c r="W281" s="7"/>
      <c r="X281" s="7"/>
      <c r="Y281" s="7"/>
      <c r="Z281" s="10"/>
      <c r="AA281" s="5"/>
      <c r="AB281" s="14"/>
      <c r="AC281" s="10"/>
      <c r="AD281" s="12"/>
      <c r="AF281" s="10"/>
      <c r="AG281" s="7"/>
      <c r="AH281" s="7"/>
      <c r="AI281" s="10"/>
      <c r="AJ281" s="7"/>
      <c r="AK281" s="10"/>
      <c r="AL281" s="7"/>
    </row>
    <row r="282" spans="1:38" x14ac:dyDescent="0.25">
      <c r="A282" s="10"/>
      <c r="B282" s="10"/>
      <c r="C282" s="7"/>
      <c r="D282" s="10"/>
      <c r="G282" s="10"/>
      <c r="H282" s="13"/>
      <c r="I282" s="7"/>
      <c r="K282" s="5"/>
      <c r="L282" s="7"/>
      <c r="N282" s="7"/>
      <c r="O282" s="7"/>
      <c r="P282" s="7"/>
      <c r="Q282" s="7"/>
      <c r="R282" s="7"/>
      <c r="T282" s="7"/>
      <c r="U282" s="7"/>
      <c r="W282" s="7"/>
      <c r="X282" s="7"/>
      <c r="Y282" s="7"/>
      <c r="Z282" s="10"/>
      <c r="AA282" s="5"/>
      <c r="AB282" s="14"/>
      <c r="AC282" s="10"/>
      <c r="AD282" s="12"/>
      <c r="AF282" s="10"/>
      <c r="AG282" s="7"/>
      <c r="AH282" s="7"/>
      <c r="AI282" s="10"/>
      <c r="AJ282" s="7"/>
      <c r="AK282" s="10"/>
      <c r="AL282" s="7"/>
    </row>
    <row r="283" spans="1:38" x14ac:dyDescent="0.25">
      <c r="A283" s="10"/>
      <c r="B283" s="10"/>
      <c r="C283" s="7"/>
      <c r="D283" s="10"/>
      <c r="G283" s="10"/>
      <c r="H283" s="13"/>
      <c r="I283" s="7"/>
      <c r="K283" s="5"/>
      <c r="L283" s="7"/>
      <c r="N283" s="7"/>
      <c r="O283" s="7"/>
      <c r="P283" s="7"/>
      <c r="Q283" s="7"/>
      <c r="R283" s="7"/>
      <c r="T283" s="7"/>
      <c r="U283" s="7"/>
      <c r="W283" s="7"/>
      <c r="X283" s="7"/>
      <c r="Y283" s="7"/>
      <c r="Z283" s="10"/>
      <c r="AA283" s="5"/>
      <c r="AB283" s="14"/>
      <c r="AC283" s="10"/>
      <c r="AD283" s="12"/>
      <c r="AF283" s="10"/>
      <c r="AG283" s="7"/>
      <c r="AH283" s="7"/>
      <c r="AI283" s="10"/>
      <c r="AJ283" s="7"/>
      <c r="AK283" s="10"/>
      <c r="AL283" s="7"/>
    </row>
    <row r="284" spans="1:38" x14ac:dyDescent="0.25">
      <c r="A284" s="10"/>
      <c r="B284" s="10"/>
      <c r="C284" s="7"/>
      <c r="D284" s="10"/>
      <c r="G284" s="10"/>
      <c r="H284" s="13"/>
      <c r="I284" s="7"/>
      <c r="K284" s="5"/>
      <c r="L284" s="7"/>
      <c r="N284" s="7"/>
      <c r="O284" s="7"/>
      <c r="P284" s="7"/>
      <c r="Q284" s="7"/>
      <c r="R284" s="7"/>
      <c r="T284" s="7"/>
      <c r="U284" s="7"/>
      <c r="W284" s="7"/>
      <c r="X284" s="7"/>
      <c r="Y284" s="7"/>
      <c r="Z284" s="10"/>
      <c r="AA284" s="5"/>
      <c r="AB284" s="14"/>
      <c r="AC284" s="10"/>
      <c r="AD284" s="12"/>
      <c r="AF284" s="10"/>
      <c r="AG284" s="7"/>
      <c r="AH284" s="7"/>
      <c r="AI284" s="10"/>
      <c r="AJ284" s="7"/>
      <c r="AK284" s="10"/>
      <c r="AL284" s="7"/>
    </row>
    <row r="285" spans="1:38" x14ac:dyDescent="0.25">
      <c r="A285" s="10"/>
      <c r="B285" s="10"/>
      <c r="C285" s="7"/>
      <c r="D285" s="10"/>
      <c r="G285" s="10"/>
      <c r="H285" s="13"/>
      <c r="I285" s="7"/>
      <c r="K285" s="5"/>
      <c r="L285" s="7"/>
      <c r="N285" s="7"/>
      <c r="O285" s="7"/>
      <c r="P285" s="7"/>
      <c r="Q285" s="7"/>
      <c r="R285" s="7"/>
      <c r="T285" s="7"/>
      <c r="U285" s="7"/>
      <c r="W285" s="7"/>
      <c r="X285" s="7"/>
      <c r="Y285" s="7"/>
      <c r="Z285" s="10"/>
      <c r="AA285" s="5"/>
      <c r="AB285" s="14"/>
      <c r="AC285" s="10"/>
      <c r="AD285" s="12"/>
      <c r="AF285" s="10"/>
      <c r="AG285" s="7"/>
      <c r="AH285" s="7"/>
      <c r="AI285" s="10"/>
      <c r="AJ285" s="7"/>
      <c r="AK285" s="10"/>
      <c r="AL285" s="7"/>
    </row>
    <row r="286" spans="1:38" x14ac:dyDescent="0.25">
      <c r="A286" s="10"/>
      <c r="B286" s="10"/>
      <c r="C286" s="7"/>
      <c r="D286" s="10"/>
      <c r="G286" s="10"/>
      <c r="H286" s="13"/>
      <c r="I286" s="7"/>
      <c r="K286" s="5"/>
      <c r="L286" s="7"/>
      <c r="N286" s="7"/>
      <c r="O286" s="7"/>
      <c r="P286" s="7"/>
      <c r="Q286" s="7"/>
      <c r="R286" s="7"/>
      <c r="T286" s="7"/>
      <c r="U286" s="7"/>
      <c r="W286" s="7"/>
      <c r="X286" s="7"/>
      <c r="Y286" s="7"/>
      <c r="Z286" s="10"/>
      <c r="AA286" s="5"/>
      <c r="AB286" s="14"/>
      <c r="AC286" s="10"/>
      <c r="AD286" s="12"/>
      <c r="AF286" s="10"/>
      <c r="AG286" s="7"/>
      <c r="AH286" s="7"/>
      <c r="AI286" s="10"/>
      <c r="AJ286" s="7"/>
      <c r="AK286" s="10"/>
      <c r="AL286" s="7"/>
    </row>
    <row r="287" spans="1:38" x14ac:dyDescent="0.25">
      <c r="A287" s="10"/>
      <c r="B287" s="10"/>
      <c r="C287" s="7"/>
      <c r="D287" s="10"/>
      <c r="G287" s="10"/>
      <c r="H287" s="13"/>
      <c r="I287" s="7"/>
      <c r="K287" s="5"/>
      <c r="L287" s="7"/>
      <c r="N287" s="7"/>
      <c r="O287" s="7"/>
      <c r="P287" s="7"/>
      <c r="Q287" s="7"/>
      <c r="R287" s="7"/>
      <c r="T287" s="7"/>
      <c r="U287" s="7"/>
      <c r="W287" s="7"/>
      <c r="X287" s="7"/>
      <c r="Y287" s="7"/>
      <c r="Z287" s="10"/>
      <c r="AA287" s="5"/>
      <c r="AB287" s="14"/>
      <c r="AC287" s="10"/>
      <c r="AD287" s="12"/>
      <c r="AF287" s="10"/>
      <c r="AG287" s="7"/>
      <c r="AH287" s="7"/>
      <c r="AI287" s="10"/>
      <c r="AJ287" s="7"/>
      <c r="AK287" s="10"/>
      <c r="AL287" s="7"/>
    </row>
    <row r="288" spans="1:38" x14ac:dyDescent="0.25">
      <c r="A288" s="10"/>
      <c r="B288" s="10"/>
      <c r="C288" s="7"/>
      <c r="D288" s="10"/>
      <c r="G288" s="10"/>
      <c r="H288" s="13"/>
      <c r="I288" s="7"/>
      <c r="K288" s="5"/>
      <c r="L288" s="7"/>
      <c r="N288" s="7"/>
      <c r="O288" s="7"/>
      <c r="P288" s="7"/>
      <c r="Q288" s="7"/>
      <c r="R288" s="7"/>
      <c r="T288" s="7"/>
      <c r="U288" s="7"/>
      <c r="W288" s="7"/>
      <c r="X288" s="7"/>
      <c r="Y288" s="7"/>
      <c r="Z288" s="10"/>
      <c r="AA288" s="5"/>
      <c r="AB288" s="14"/>
      <c r="AC288" s="10"/>
      <c r="AD288" s="12"/>
      <c r="AF288" s="10"/>
      <c r="AG288" s="7"/>
      <c r="AH288" s="7"/>
      <c r="AI288" s="10"/>
      <c r="AJ288" s="7"/>
      <c r="AK288" s="10"/>
      <c r="AL288" s="7"/>
    </row>
    <row r="289" spans="1:38" x14ac:dyDescent="0.25">
      <c r="A289" s="10"/>
      <c r="B289" s="10"/>
      <c r="C289" s="7"/>
      <c r="D289" s="10"/>
      <c r="G289" s="10"/>
      <c r="H289" s="13"/>
      <c r="I289" s="7"/>
      <c r="K289" s="5"/>
      <c r="L289" s="7"/>
      <c r="N289" s="7"/>
      <c r="O289" s="7"/>
      <c r="P289" s="7"/>
      <c r="Q289" s="7"/>
      <c r="R289" s="7"/>
      <c r="T289" s="7"/>
      <c r="U289" s="7"/>
      <c r="W289" s="7"/>
      <c r="X289" s="7"/>
      <c r="Y289" s="7"/>
      <c r="Z289" s="10"/>
      <c r="AA289" s="5"/>
      <c r="AB289" s="14"/>
      <c r="AC289" s="10"/>
      <c r="AD289" s="12"/>
      <c r="AF289" s="10"/>
      <c r="AG289" s="7"/>
      <c r="AH289" s="7"/>
      <c r="AI289" s="10"/>
      <c r="AJ289" s="7"/>
      <c r="AK289" s="10"/>
      <c r="AL289" s="7"/>
    </row>
    <row r="290" spans="1:38" x14ac:dyDescent="0.25">
      <c r="A290" s="10"/>
      <c r="B290" s="10"/>
      <c r="C290" s="7"/>
      <c r="D290" s="10"/>
      <c r="G290" s="10"/>
      <c r="H290" s="13"/>
      <c r="I290" s="7"/>
      <c r="K290" s="5"/>
      <c r="L290" s="7"/>
      <c r="N290" s="7"/>
      <c r="O290" s="7"/>
      <c r="P290" s="7"/>
      <c r="Q290" s="7"/>
      <c r="R290" s="7"/>
      <c r="T290" s="7"/>
      <c r="U290" s="7"/>
      <c r="W290" s="7"/>
      <c r="X290" s="7"/>
      <c r="Y290" s="7"/>
      <c r="Z290" s="10"/>
      <c r="AA290" s="5"/>
      <c r="AB290" s="14"/>
      <c r="AC290" s="10"/>
      <c r="AD290" s="12"/>
      <c r="AF290" s="10"/>
      <c r="AG290" s="7"/>
      <c r="AH290" s="7"/>
      <c r="AI290" s="10"/>
      <c r="AJ290" s="7"/>
      <c r="AK290" s="10"/>
      <c r="AL290" s="7"/>
    </row>
    <row r="291" spans="1:38" x14ac:dyDescent="0.25">
      <c r="A291" s="10"/>
      <c r="B291" s="10"/>
      <c r="C291" s="7"/>
      <c r="D291" s="10"/>
      <c r="G291" s="10"/>
      <c r="H291" s="13"/>
      <c r="I291" s="7"/>
      <c r="K291" s="5"/>
      <c r="L291" s="7"/>
      <c r="N291" s="7"/>
      <c r="O291" s="7"/>
      <c r="P291" s="7"/>
      <c r="Q291" s="7"/>
      <c r="R291" s="7"/>
      <c r="T291" s="7"/>
      <c r="U291" s="7"/>
      <c r="W291" s="7"/>
      <c r="X291" s="7"/>
      <c r="Y291" s="7"/>
      <c r="Z291" s="10"/>
      <c r="AA291" s="5"/>
      <c r="AB291" s="14"/>
      <c r="AC291" s="10"/>
      <c r="AD291" s="12"/>
      <c r="AF291" s="10"/>
      <c r="AG291" s="7"/>
      <c r="AH291" s="7"/>
      <c r="AI291" s="10"/>
      <c r="AJ291" s="7"/>
      <c r="AK291" s="10"/>
      <c r="AL291" s="7"/>
    </row>
    <row r="292" spans="1:38" x14ac:dyDescent="0.25">
      <c r="A292" s="10"/>
      <c r="B292" s="10"/>
      <c r="C292" s="7"/>
      <c r="D292" s="10"/>
      <c r="G292" s="10"/>
      <c r="H292" s="13"/>
      <c r="I292" s="7"/>
      <c r="K292" s="5"/>
      <c r="L292" s="7"/>
      <c r="N292" s="7"/>
      <c r="O292" s="7"/>
      <c r="P292" s="7"/>
      <c r="Q292" s="7"/>
      <c r="R292" s="7"/>
      <c r="T292" s="7"/>
      <c r="U292" s="7"/>
      <c r="W292" s="7"/>
      <c r="X292" s="7"/>
      <c r="Y292" s="7"/>
      <c r="Z292" s="10"/>
      <c r="AA292" s="5"/>
      <c r="AB292" s="14"/>
      <c r="AC292" s="10"/>
      <c r="AD292" s="12"/>
      <c r="AF292" s="10"/>
      <c r="AG292" s="7"/>
      <c r="AH292" s="7"/>
      <c r="AI292" s="10"/>
      <c r="AJ292" s="7"/>
      <c r="AK292" s="10"/>
      <c r="AL292" s="7"/>
    </row>
    <row r="293" spans="1:38" x14ac:dyDescent="0.25">
      <c r="A293" s="10"/>
      <c r="B293" s="10"/>
      <c r="C293" s="7"/>
      <c r="D293" s="10"/>
      <c r="G293" s="10"/>
      <c r="H293" s="13"/>
      <c r="I293" s="7"/>
      <c r="K293" s="5"/>
      <c r="L293" s="7"/>
      <c r="N293" s="7"/>
      <c r="O293" s="7"/>
      <c r="P293" s="7"/>
      <c r="Q293" s="7"/>
      <c r="R293" s="7"/>
      <c r="T293" s="7"/>
      <c r="U293" s="7"/>
      <c r="W293" s="7"/>
      <c r="X293" s="7"/>
      <c r="Y293" s="7"/>
      <c r="Z293" s="10"/>
      <c r="AA293" s="5"/>
      <c r="AB293" s="14"/>
      <c r="AC293" s="10"/>
      <c r="AD293" s="12"/>
      <c r="AF293" s="10"/>
      <c r="AG293" s="7"/>
      <c r="AH293" s="7"/>
      <c r="AI293" s="10"/>
      <c r="AJ293" s="7"/>
      <c r="AK293" s="10"/>
      <c r="AL293" s="7"/>
    </row>
    <row r="294" spans="1:38" x14ac:dyDescent="0.25">
      <c r="A294" s="10"/>
      <c r="B294" s="10"/>
      <c r="C294" s="7"/>
      <c r="D294" s="10"/>
      <c r="G294" s="10"/>
      <c r="H294" s="13"/>
      <c r="I294" s="7"/>
      <c r="K294" s="5"/>
      <c r="L294" s="7"/>
      <c r="N294" s="7"/>
      <c r="O294" s="7"/>
      <c r="P294" s="7"/>
      <c r="Q294" s="7"/>
      <c r="R294" s="7"/>
      <c r="T294" s="7"/>
      <c r="U294" s="7"/>
      <c r="W294" s="7"/>
      <c r="X294" s="7"/>
      <c r="Y294" s="7"/>
      <c r="Z294" s="10"/>
      <c r="AA294" s="5"/>
      <c r="AB294" s="14"/>
      <c r="AC294" s="10"/>
      <c r="AD294" s="12"/>
      <c r="AF294" s="10"/>
      <c r="AG294" s="7"/>
      <c r="AH294" s="7"/>
      <c r="AI294" s="10"/>
      <c r="AJ294" s="7"/>
      <c r="AK294" s="10"/>
      <c r="AL294" s="7"/>
    </row>
    <row r="295" spans="1:38" x14ac:dyDescent="0.25">
      <c r="A295" s="10"/>
      <c r="B295" s="10"/>
      <c r="C295" s="7"/>
      <c r="D295" s="10"/>
      <c r="G295" s="10"/>
      <c r="H295" s="13"/>
      <c r="I295" s="7"/>
      <c r="K295" s="5"/>
      <c r="L295" s="7"/>
      <c r="N295" s="7"/>
      <c r="O295" s="7"/>
      <c r="P295" s="7"/>
      <c r="Q295" s="7"/>
      <c r="R295" s="7"/>
      <c r="T295" s="7"/>
      <c r="U295" s="7"/>
      <c r="W295" s="7"/>
      <c r="X295" s="7"/>
      <c r="Y295" s="7"/>
      <c r="Z295" s="10"/>
      <c r="AA295" s="5"/>
      <c r="AB295" s="14"/>
      <c r="AC295" s="10"/>
      <c r="AD295" s="12"/>
      <c r="AF295" s="10"/>
      <c r="AG295" s="7"/>
      <c r="AH295" s="7"/>
      <c r="AI295" s="10"/>
      <c r="AJ295" s="7"/>
      <c r="AK295" s="10"/>
      <c r="AL295" s="7"/>
    </row>
    <row r="296" spans="1:38" x14ac:dyDescent="0.25">
      <c r="A296" s="10"/>
      <c r="B296" s="10"/>
      <c r="C296" s="7"/>
      <c r="D296" s="10"/>
      <c r="G296" s="10"/>
      <c r="H296" s="13"/>
      <c r="I296" s="7"/>
      <c r="K296" s="5"/>
      <c r="L296" s="7"/>
      <c r="N296" s="7"/>
      <c r="O296" s="7"/>
      <c r="P296" s="7"/>
      <c r="Q296" s="7"/>
      <c r="R296" s="7"/>
      <c r="T296" s="7"/>
      <c r="U296" s="7"/>
      <c r="W296" s="7"/>
      <c r="X296" s="7"/>
      <c r="Y296" s="7"/>
      <c r="Z296" s="10"/>
      <c r="AA296" s="5"/>
      <c r="AB296" s="14"/>
      <c r="AC296" s="10"/>
      <c r="AD296" s="12"/>
      <c r="AF296" s="10"/>
      <c r="AG296" s="7"/>
      <c r="AH296" s="7"/>
      <c r="AI296" s="10"/>
      <c r="AJ296" s="7"/>
      <c r="AK296" s="10"/>
      <c r="AL296" s="7"/>
    </row>
    <row r="297" spans="1:38" x14ac:dyDescent="0.25">
      <c r="A297" s="10"/>
      <c r="B297" s="10"/>
      <c r="C297" s="7"/>
      <c r="D297" s="10"/>
      <c r="G297" s="10"/>
      <c r="H297" s="13"/>
      <c r="I297" s="7"/>
      <c r="K297" s="5"/>
      <c r="L297" s="7"/>
      <c r="N297" s="7"/>
      <c r="O297" s="7"/>
      <c r="P297" s="7"/>
      <c r="Q297" s="7"/>
      <c r="R297" s="7"/>
      <c r="T297" s="7"/>
      <c r="U297" s="7"/>
      <c r="W297" s="7"/>
      <c r="X297" s="7"/>
      <c r="Y297" s="7"/>
      <c r="Z297" s="10"/>
      <c r="AA297" s="5"/>
      <c r="AB297" s="14"/>
      <c r="AC297" s="10"/>
      <c r="AD297" s="12"/>
      <c r="AF297" s="10"/>
      <c r="AG297" s="7"/>
      <c r="AH297" s="7"/>
      <c r="AI297" s="10"/>
      <c r="AJ297" s="7"/>
      <c r="AK297" s="10"/>
      <c r="AL297" s="7"/>
    </row>
    <row r="298" spans="1:38" x14ac:dyDescent="0.25">
      <c r="A298" s="10"/>
      <c r="B298" s="10"/>
      <c r="C298" s="7"/>
      <c r="D298" s="10"/>
      <c r="G298" s="10"/>
      <c r="H298" s="13"/>
      <c r="I298" s="7"/>
      <c r="K298" s="5"/>
      <c r="L298" s="7"/>
      <c r="N298" s="7"/>
      <c r="O298" s="7"/>
      <c r="P298" s="7"/>
      <c r="Q298" s="7"/>
      <c r="R298" s="7"/>
      <c r="T298" s="7"/>
      <c r="U298" s="7"/>
      <c r="W298" s="7"/>
      <c r="X298" s="7"/>
      <c r="Y298" s="7"/>
      <c r="Z298" s="10"/>
      <c r="AA298" s="5"/>
      <c r="AB298" s="14"/>
      <c r="AC298" s="10"/>
      <c r="AD298" s="12"/>
      <c r="AF298" s="10"/>
      <c r="AG298" s="7"/>
      <c r="AH298" s="7"/>
      <c r="AI298" s="10"/>
      <c r="AJ298" s="7"/>
      <c r="AK298" s="10"/>
      <c r="AL298" s="7"/>
    </row>
    <row r="299" spans="1:38" x14ac:dyDescent="0.25">
      <c r="A299" s="10"/>
      <c r="B299" s="10"/>
      <c r="C299" s="7"/>
      <c r="D299" s="10"/>
      <c r="G299" s="10"/>
      <c r="H299" s="13"/>
      <c r="I299" s="7"/>
      <c r="K299" s="5"/>
      <c r="L299" s="7"/>
      <c r="N299" s="7"/>
      <c r="O299" s="7"/>
      <c r="P299" s="7"/>
      <c r="Q299" s="7"/>
      <c r="R299" s="7"/>
      <c r="T299" s="7"/>
      <c r="U299" s="7"/>
      <c r="W299" s="7"/>
      <c r="X299" s="7"/>
      <c r="Y299" s="7"/>
      <c r="Z299" s="10"/>
      <c r="AA299" s="5"/>
      <c r="AB299" s="14"/>
      <c r="AC299" s="10"/>
      <c r="AD299" s="12"/>
      <c r="AF299" s="10"/>
      <c r="AG299" s="7"/>
      <c r="AH299" s="7"/>
      <c r="AI299" s="10"/>
      <c r="AJ299" s="7"/>
      <c r="AK299" s="10"/>
      <c r="AL299" s="7"/>
    </row>
    <row r="300" spans="1:38" x14ac:dyDescent="0.25">
      <c r="A300" s="10"/>
      <c r="B300" s="10"/>
      <c r="C300" s="7"/>
      <c r="D300" s="10"/>
      <c r="G300" s="10"/>
      <c r="H300" s="13"/>
      <c r="I300" s="7"/>
      <c r="K300" s="5"/>
      <c r="L300" s="7"/>
      <c r="N300" s="7"/>
      <c r="O300" s="7"/>
      <c r="P300" s="7"/>
      <c r="Q300" s="7"/>
      <c r="R300" s="7"/>
      <c r="T300" s="7"/>
      <c r="U300" s="7"/>
      <c r="W300" s="7"/>
      <c r="X300" s="7"/>
      <c r="Y300" s="7"/>
      <c r="Z300" s="10"/>
      <c r="AA300" s="5"/>
      <c r="AB300" s="14"/>
      <c r="AC300" s="10"/>
      <c r="AD300" s="12"/>
      <c r="AF300" s="10"/>
      <c r="AG300" s="7"/>
      <c r="AH300" s="7"/>
      <c r="AI300" s="10"/>
      <c r="AJ300" s="7"/>
      <c r="AK300" s="10"/>
      <c r="AL300" s="7"/>
    </row>
    <row r="301" spans="1:38" x14ac:dyDescent="0.25">
      <c r="A301" s="10"/>
      <c r="B301" s="10"/>
      <c r="C301" s="7"/>
      <c r="D301" s="10"/>
      <c r="G301" s="10"/>
      <c r="H301" s="13"/>
      <c r="I301" s="7"/>
      <c r="K301" s="5"/>
      <c r="L301" s="7"/>
      <c r="N301" s="7"/>
      <c r="O301" s="7"/>
      <c r="P301" s="7"/>
      <c r="Q301" s="7"/>
      <c r="R301" s="7"/>
      <c r="T301" s="7"/>
      <c r="U301" s="7"/>
      <c r="W301" s="7"/>
      <c r="X301" s="7"/>
      <c r="Y301" s="7"/>
      <c r="Z301" s="10"/>
      <c r="AA301" s="5"/>
      <c r="AB301" s="14"/>
      <c r="AC301" s="10"/>
      <c r="AD301" s="12"/>
      <c r="AF301" s="10"/>
      <c r="AG301" s="7"/>
      <c r="AH301" s="7"/>
      <c r="AI301" s="10"/>
      <c r="AJ301" s="7"/>
      <c r="AK301" s="10"/>
      <c r="AL301" s="7"/>
    </row>
    <row r="302" spans="1:38" x14ac:dyDescent="0.25">
      <c r="A302" s="10"/>
      <c r="B302" s="10"/>
      <c r="C302" s="7"/>
      <c r="D302" s="10"/>
      <c r="G302" s="10"/>
      <c r="H302" s="13"/>
      <c r="I302" s="7"/>
      <c r="K302" s="5"/>
      <c r="L302" s="7"/>
      <c r="N302" s="7"/>
      <c r="O302" s="7"/>
      <c r="P302" s="7"/>
      <c r="Q302" s="7"/>
      <c r="R302" s="7"/>
      <c r="T302" s="7"/>
      <c r="U302" s="7"/>
      <c r="W302" s="7"/>
      <c r="X302" s="7"/>
      <c r="Y302" s="7"/>
      <c r="Z302" s="10"/>
      <c r="AA302" s="5"/>
      <c r="AB302" s="14"/>
      <c r="AC302" s="10"/>
      <c r="AD302" s="12"/>
      <c r="AF302" s="10"/>
      <c r="AG302" s="7"/>
      <c r="AH302" s="7"/>
      <c r="AI302" s="10"/>
      <c r="AJ302" s="7"/>
      <c r="AK302" s="10"/>
      <c r="AL302" s="7"/>
    </row>
    <row r="303" spans="1:38" x14ac:dyDescent="0.25">
      <c r="A303" s="10"/>
      <c r="B303" s="10"/>
      <c r="C303" s="7"/>
      <c r="D303" s="10"/>
      <c r="G303" s="10"/>
      <c r="H303" s="13"/>
      <c r="I303" s="7"/>
      <c r="K303" s="5"/>
      <c r="L303" s="7"/>
      <c r="N303" s="7"/>
      <c r="O303" s="7"/>
      <c r="P303" s="7"/>
      <c r="Q303" s="7"/>
      <c r="R303" s="7"/>
      <c r="T303" s="7"/>
      <c r="U303" s="7"/>
      <c r="W303" s="7"/>
      <c r="X303" s="7"/>
      <c r="Y303" s="7"/>
      <c r="Z303" s="10"/>
      <c r="AA303" s="5"/>
      <c r="AB303" s="14"/>
      <c r="AC303" s="10"/>
      <c r="AD303" s="12"/>
      <c r="AF303" s="10"/>
      <c r="AG303" s="7"/>
      <c r="AH303" s="7"/>
      <c r="AI303" s="10"/>
      <c r="AJ303" s="7"/>
      <c r="AK303" s="10"/>
      <c r="AL303" s="7"/>
    </row>
    <row r="304" spans="1:38" x14ac:dyDescent="0.25">
      <c r="A304" s="10"/>
      <c r="B304" s="10"/>
      <c r="C304" s="7"/>
      <c r="D304" s="10"/>
      <c r="G304" s="10"/>
      <c r="H304" s="13"/>
      <c r="I304" s="7"/>
      <c r="K304" s="5"/>
      <c r="L304" s="7"/>
      <c r="N304" s="7"/>
      <c r="O304" s="7"/>
      <c r="P304" s="7"/>
      <c r="Q304" s="7"/>
      <c r="R304" s="7"/>
      <c r="T304" s="7"/>
      <c r="U304" s="7"/>
      <c r="W304" s="7"/>
      <c r="X304" s="7"/>
      <c r="Y304" s="7"/>
      <c r="Z304" s="10"/>
      <c r="AA304" s="5"/>
      <c r="AB304" s="14"/>
      <c r="AC304" s="10"/>
      <c r="AD304" s="12"/>
      <c r="AF304" s="10"/>
      <c r="AG304" s="7"/>
      <c r="AH304" s="7"/>
      <c r="AI304" s="10"/>
      <c r="AJ304" s="7"/>
      <c r="AK304" s="10"/>
      <c r="AL304" s="7"/>
    </row>
    <row r="305" spans="1:38" x14ac:dyDescent="0.25">
      <c r="A305" s="10"/>
      <c r="B305" s="10"/>
      <c r="C305" s="7"/>
      <c r="D305" s="10"/>
      <c r="G305" s="10"/>
      <c r="H305" s="13"/>
      <c r="I305" s="7"/>
      <c r="K305" s="5"/>
      <c r="L305" s="7"/>
      <c r="N305" s="7"/>
      <c r="O305" s="7"/>
      <c r="P305" s="7"/>
      <c r="Q305" s="7"/>
      <c r="R305" s="7"/>
      <c r="T305" s="7"/>
      <c r="U305" s="7"/>
      <c r="W305" s="7"/>
      <c r="X305" s="7"/>
      <c r="Y305" s="7"/>
      <c r="Z305" s="10"/>
      <c r="AA305" s="5"/>
      <c r="AB305" s="14"/>
      <c r="AC305" s="10"/>
      <c r="AD305" s="12"/>
      <c r="AF305" s="10"/>
      <c r="AG305" s="7"/>
      <c r="AH305" s="7"/>
      <c r="AI305" s="10"/>
      <c r="AJ305" s="7"/>
      <c r="AK305" s="10"/>
      <c r="AL305" s="7"/>
    </row>
    <row r="306" spans="1:38" x14ac:dyDescent="0.25">
      <c r="A306" s="10"/>
      <c r="B306" s="10"/>
      <c r="C306" s="7"/>
      <c r="D306" s="10"/>
      <c r="G306" s="10"/>
      <c r="H306" s="13"/>
      <c r="I306" s="7"/>
      <c r="K306" s="5"/>
      <c r="L306" s="7"/>
      <c r="N306" s="7"/>
      <c r="O306" s="7"/>
      <c r="P306" s="7"/>
      <c r="Q306" s="7"/>
      <c r="R306" s="7"/>
      <c r="T306" s="7"/>
      <c r="U306" s="7"/>
      <c r="W306" s="7"/>
      <c r="X306" s="7"/>
      <c r="Y306" s="7"/>
      <c r="Z306" s="10"/>
      <c r="AA306" s="5"/>
      <c r="AB306" s="14"/>
      <c r="AC306" s="10"/>
      <c r="AD306" s="12"/>
      <c r="AF306" s="10"/>
      <c r="AG306" s="7"/>
      <c r="AH306" s="7"/>
      <c r="AI306" s="10"/>
      <c r="AJ306" s="7"/>
      <c r="AK306" s="10"/>
      <c r="AL306" s="7"/>
    </row>
    <row r="307" spans="1:38" x14ac:dyDescent="0.25">
      <c r="A307" s="10"/>
      <c r="B307" s="10"/>
      <c r="C307" s="7"/>
      <c r="D307" s="10"/>
      <c r="G307" s="10"/>
      <c r="H307" s="13"/>
      <c r="I307" s="7"/>
      <c r="K307" s="5"/>
      <c r="L307" s="7"/>
      <c r="N307" s="7"/>
      <c r="O307" s="7"/>
      <c r="P307" s="7"/>
      <c r="Q307" s="7"/>
      <c r="R307" s="7"/>
      <c r="T307" s="7"/>
      <c r="U307" s="7"/>
      <c r="W307" s="7"/>
      <c r="X307" s="7"/>
      <c r="Y307" s="7"/>
      <c r="Z307" s="10"/>
      <c r="AA307" s="5"/>
      <c r="AB307" s="14"/>
      <c r="AC307" s="10"/>
      <c r="AD307" s="12"/>
      <c r="AF307" s="10"/>
      <c r="AG307" s="7"/>
      <c r="AH307" s="7"/>
      <c r="AI307" s="10"/>
      <c r="AJ307" s="7"/>
      <c r="AK307" s="10"/>
      <c r="AL307" s="7"/>
    </row>
    <row r="308" spans="1:38" x14ac:dyDescent="0.25">
      <c r="A308" s="10"/>
      <c r="B308" s="10"/>
      <c r="C308" s="7"/>
      <c r="D308" s="10"/>
      <c r="G308" s="10"/>
      <c r="H308" s="13"/>
      <c r="I308" s="7"/>
      <c r="K308" s="5"/>
      <c r="L308" s="7"/>
      <c r="N308" s="7"/>
      <c r="O308" s="7"/>
      <c r="P308" s="7"/>
      <c r="Q308" s="7"/>
      <c r="R308" s="7"/>
      <c r="T308" s="7"/>
      <c r="U308" s="7"/>
      <c r="W308" s="7"/>
      <c r="X308" s="7"/>
      <c r="Y308" s="7"/>
      <c r="Z308" s="10"/>
      <c r="AA308" s="5"/>
      <c r="AB308" s="14"/>
      <c r="AC308" s="10"/>
      <c r="AD308" s="12"/>
      <c r="AF308" s="10"/>
      <c r="AG308" s="7"/>
      <c r="AH308" s="7"/>
      <c r="AI308" s="10"/>
      <c r="AJ308" s="7"/>
      <c r="AK308" s="10"/>
      <c r="AL308" s="7"/>
    </row>
    <row r="309" spans="1:38" x14ac:dyDescent="0.25">
      <c r="A309" s="10"/>
      <c r="B309" s="10"/>
      <c r="C309" s="7"/>
      <c r="D309" s="10"/>
      <c r="G309" s="10"/>
      <c r="H309" s="13"/>
      <c r="I309" s="7"/>
      <c r="K309" s="5"/>
      <c r="L309" s="7"/>
      <c r="N309" s="7"/>
      <c r="O309" s="7"/>
      <c r="P309" s="7"/>
      <c r="Q309" s="7"/>
      <c r="R309" s="7"/>
      <c r="T309" s="7"/>
      <c r="U309" s="7"/>
      <c r="W309" s="7"/>
      <c r="X309" s="7"/>
      <c r="Y309" s="7"/>
      <c r="Z309" s="10"/>
      <c r="AA309" s="5"/>
      <c r="AB309" s="14"/>
      <c r="AC309" s="10"/>
      <c r="AD309" s="12"/>
      <c r="AF309" s="10"/>
      <c r="AG309" s="7"/>
      <c r="AH309" s="7"/>
      <c r="AI309" s="10"/>
      <c r="AJ309" s="7"/>
      <c r="AK309" s="10"/>
      <c r="AL309" s="7"/>
    </row>
    <row r="310" spans="1:38" x14ac:dyDescent="0.25">
      <c r="A310" s="10"/>
      <c r="B310" s="10"/>
      <c r="C310" s="7"/>
      <c r="D310" s="10"/>
      <c r="G310" s="10"/>
      <c r="H310" s="13"/>
      <c r="I310" s="7"/>
      <c r="K310" s="5"/>
      <c r="L310" s="7"/>
      <c r="N310" s="7"/>
      <c r="O310" s="7"/>
      <c r="P310" s="7"/>
      <c r="Q310" s="7"/>
      <c r="R310" s="7"/>
      <c r="T310" s="7"/>
      <c r="U310" s="7"/>
      <c r="W310" s="7"/>
      <c r="X310" s="7"/>
      <c r="Y310" s="7"/>
      <c r="Z310" s="10"/>
      <c r="AA310" s="5"/>
      <c r="AB310" s="14"/>
      <c r="AC310" s="10"/>
      <c r="AD310" s="12"/>
      <c r="AF310" s="10"/>
      <c r="AG310" s="7"/>
      <c r="AH310" s="7"/>
      <c r="AI310" s="10"/>
      <c r="AJ310" s="7"/>
      <c r="AK310" s="10"/>
      <c r="AL310" s="7"/>
    </row>
    <row r="311" spans="1:38" x14ac:dyDescent="0.25">
      <c r="A311" s="10"/>
      <c r="B311" s="10"/>
      <c r="C311" s="7"/>
      <c r="D311" s="10"/>
      <c r="G311" s="10"/>
      <c r="H311" s="13"/>
      <c r="I311" s="7"/>
      <c r="K311" s="5"/>
      <c r="L311" s="7"/>
      <c r="N311" s="7"/>
      <c r="O311" s="7"/>
      <c r="P311" s="7"/>
      <c r="Q311" s="7"/>
      <c r="R311" s="7"/>
      <c r="T311" s="7"/>
      <c r="U311" s="7"/>
      <c r="W311" s="7"/>
      <c r="X311" s="7"/>
      <c r="Y311" s="7"/>
      <c r="Z311" s="10"/>
      <c r="AA311" s="5"/>
      <c r="AB311" s="14"/>
      <c r="AC311" s="10"/>
      <c r="AD311" s="12"/>
      <c r="AF311" s="10"/>
      <c r="AG311" s="7"/>
      <c r="AH311" s="7"/>
      <c r="AI311" s="10"/>
      <c r="AJ311" s="7"/>
      <c r="AK311" s="10"/>
      <c r="AL311" s="7"/>
    </row>
    <row r="312" spans="1:38" x14ac:dyDescent="0.25">
      <c r="A312" s="10"/>
      <c r="B312" s="10"/>
      <c r="C312" s="7"/>
      <c r="D312" s="10"/>
      <c r="G312" s="10"/>
      <c r="H312" s="13"/>
      <c r="I312" s="7"/>
      <c r="K312" s="5"/>
      <c r="L312" s="7"/>
      <c r="N312" s="7"/>
      <c r="O312" s="7"/>
      <c r="P312" s="7"/>
      <c r="Q312" s="7"/>
      <c r="R312" s="7"/>
      <c r="T312" s="7"/>
      <c r="U312" s="7"/>
      <c r="W312" s="7"/>
      <c r="X312" s="7"/>
      <c r="Y312" s="7"/>
      <c r="Z312" s="10"/>
      <c r="AA312" s="5"/>
      <c r="AB312" s="14"/>
      <c r="AC312" s="10"/>
      <c r="AD312" s="12"/>
      <c r="AF312" s="10"/>
      <c r="AG312" s="7"/>
      <c r="AH312" s="7"/>
      <c r="AI312" s="10"/>
      <c r="AJ312" s="7"/>
      <c r="AK312" s="10"/>
      <c r="AL312" s="7"/>
    </row>
    <row r="313" spans="1:38" x14ac:dyDescent="0.25">
      <c r="A313" s="10"/>
      <c r="B313" s="10"/>
      <c r="C313" s="7"/>
      <c r="D313" s="10"/>
      <c r="G313" s="10"/>
      <c r="H313" s="13"/>
      <c r="I313" s="7"/>
      <c r="K313" s="5"/>
      <c r="L313" s="7"/>
      <c r="N313" s="7"/>
      <c r="O313" s="7"/>
      <c r="P313" s="7"/>
      <c r="Q313" s="7"/>
      <c r="R313" s="7"/>
      <c r="T313" s="7"/>
      <c r="U313" s="7"/>
      <c r="W313" s="7"/>
      <c r="X313" s="7"/>
      <c r="Y313" s="7"/>
      <c r="Z313" s="10"/>
      <c r="AA313" s="5"/>
      <c r="AB313" s="14"/>
      <c r="AC313" s="10"/>
      <c r="AD313" s="12"/>
      <c r="AF313" s="10"/>
      <c r="AG313" s="7"/>
      <c r="AH313" s="7"/>
      <c r="AI313" s="10"/>
      <c r="AJ313" s="7"/>
      <c r="AK313" s="10"/>
      <c r="AL313" s="7"/>
    </row>
    <row r="314" spans="1:38" x14ac:dyDescent="0.25">
      <c r="A314" s="10"/>
      <c r="B314" s="10"/>
      <c r="C314" s="7"/>
      <c r="D314" s="10"/>
      <c r="G314" s="10"/>
      <c r="H314" s="13"/>
      <c r="I314" s="7"/>
      <c r="K314" s="5"/>
      <c r="L314" s="7"/>
      <c r="N314" s="7"/>
      <c r="O314" s="7"/>
      <c r="P314" s="7"/>
      <c r="Q314" s="7"/>
      <c r="R314" s="7"/>
      <c r="T314" s="7"/>
      <c r="U314" s="7"/>
      <c r="W314" s="7"/>
      <c r="X314" s="7"/>
      <c r="Y314" s="7"/>
      <c r="Z314" s="10"/>
      <c r="AA314" s="5"/>
      <c r="AB314" s="14"/>
      <c r="AC314" s="10"/>
      <c r="AD314" s="12"/>
      <c r="AF314" s="10"/>
      <c r="AG314" s="7"/>
      <c r="AH314" s="7"/>
      <c r="AI314" s="10"/>
      <c r="AJ314" s="7"/>
      <c r="AK314" s="10"/>
      <c r="AL314" s="7"/>
    </row>
    <row r="315" spans="1:38" x14ac:dyDescent="0.25">
      <c r="A315" s="10"/>
      <c r="B315" s="10"/>
      <c r="C315" s="7"/>
      <c r="D315" s="10"/>
      <c r="G315" s="10"/>
      <c r="H315" s="13"/>
      <c r="I315" s="7"/>
      <c r="K315" s="5"/>
      <c r="L315" s="7"/>
      <c r="N315" s="7"/>
      <c r="O315" s="7"/>
      <c r="P315" s="7"/>
      <c r="Q315" s="7"/>
      <c r="R315" s="7"/>
      <c r="T315" s="7"/>
      <c r="U315" s="7"/>
      <c r="W315" s="7"/>
      <c r="X315" s="7"/>
      <c r="Y315" s="7"/>
      <c r="Z315" s="10"/>
      <c r="AA315" s="5"/>
      <c r="AB315" s="14"/>
      <c r="AC315" s="10"/>
      <c r="AD315" s="12"/>
      <c r="AF315" s="10"/>
      <c r="AG315" s="7"/>
      <c r="AH315" s="7"/>
      <c r="AI315" s="10"/>
      <c r="AJ315" s="7"/>
      <c r="AK315" s="10"/>
      <c r="AL315" s="7"/>
    </row>
    <row r="316" spans="1:38" x14ac:dyDescent="0.25">
      <c r="A316" s="10"/>
      <c r="B316" s="10"/>
      <c r="C316" s="7"/>
      <c r="D316" s="10"/>
      <c r="G316" s="10"/>
      <c r="H316" s="13"/>
      <c r="I316" s="7"/>
      <c r="K316" s="5"/>
      <c r="L316" s="7"/>
      <c r="N316" s="7"/>
      <c r="O316" s="7"/>
      <c r="P316" s="7"/>
      <c r="Q316" s="7"/>
      <c r="R316" s="7"/>
      <c r="T316" s="7"/>
      <c r="U316" s="7"/>
      <c r="W316" s="7"/>
      <c r="X316" s="7"/>
      <c r="Y316" s="7"/>
      <c r="Z316" s="10"/>
      <c r="AA316" s="5"/>
      <c r="AB316" s="14"/>
      <c r="AC316" s="10"/>
      <c r="AD316" s="12"/>
      <c r="AF316" s="10"/>
      <c r="AG316" s="7"/>
      <c r="AH316" s="7"/>
      <c r="AI316" s="10"/>
      <c r="AJ316" s="7"/>
      <c r="AK316" s="10"/>
      <c r="AL316" s="7"/>
    </row>
    <row r="317" spans="1:38" x14ac:dyDescent="0.25">
      <c r="A317" s="10"/>
      <c r="B317" s="10"/>
      <c r="C317" s="7"/>
      <c r="D317" s="10"/>
      <c r="G317" s="10"/>
      <c r="H317" s="13"/>
      <c r="I317" s="7"/>
      <c r="K317" s="5"/>
      <c r="L317" s="7"/>
      <c r="N317" s="7"/>
      <c r="O317" s="7"/>
      <c r="P317" s="7"/>
      <c r="Q317" s="7"/>
      <c r="R317" s="7"/>
      <c r="T317" s="7"/>
      <c r="U317" s="7"/>
      <c r="W317" s="7"/>
      <c r="X317" s="7"/>
      <c r="Y317" s="7"/>
      <c r="Z317" s="10"/>
      <c r="AA317" s="5"/>
      <c r="AB317" s="14"/>
      <c r="AC317" s="10"/>
      <c r="AD317" s="12"/>
      <c r="AF317" s="10"/>
      <c r="AG317" s="7"/>
      <c r="AH317" s="7"/>
      <c r="AI317" s="10"/>
      <c r="AJ317" s="7"/>
      <c r="AK317" s="10"/>
      <c r="AL317" s="7"/>
    </row>
    <row r="318" spans="1:38" x14ac:dyDescent="0.25">
      <c r="A318" s="10"/>
      <c r="B318" s="10"/>
      <c r="C318" s="7"/>
      <c r="D318" s="10"/>
      <c r="G318" s="10"/>
      <c r="H318" s="13"/>
      <c r="I318" s="7"/>
      <c r="K318" s="5"/>
      <c r="L318" s="7"/>
      <c r="N318" s="7"/>
      <c r="O318" s="7"/>
      <c r="P318" s="7"/>
      <c r="Q318" s="7"/>
      <c r="R318" s="7"/>
      <c r="T318" s="7"/>
      <c r="U318" s="7"/>
      <c r="W318" s="7"/>
      <c r="X318" s="7"/>
      <c r="Y318" s="7"/>
      <c r="Z318" s="10"/>
      <c r="AA318" s="5"/>
      <c r="AB318" s="14"/>
      <c r="AC318" s="10"/>
      <c r="AD318" s="12"/>
      <c r="AF318" s="10"/>
      <c r="AG318" s="7"/>
      <c r="AH318" s="7"/>
      <c r="AI318" s="10"/>
      <c r="AJ318" s="7"/>
      <c r="AK318" s="10"/>
      <c r="AL318" s="7"/>
    </row>
    <row r="319" spans="1:38" x14ac:dyDescent="0.25">
      <c r="A319" s="10"/>
      <c r="B319" s="10"/>
      <c r="C319" s="7"/>
      <c r="D319" s="10"/>
      <c r="G319" s="10"/>
      <c r="H319" s="13"/>
      <c r="I319" s="7"/>
      <c r="K319" s="5"/>
      <c r="L319" s="7"/>
      <c r="N319" s="7"/>
      <c r="O319" s="7"/>
      <c r="P319" s="7"/>
      <c r="Q319" s="7"/>
      <c r="R319" s="7"/>
      <c r="T319" s="7"/>
      <c r="U319" s="7"/>
      <c r="W319" s="7"/>
      <c r="X319" s="7"/>
      <c r="Y319" s="7"/>
      <c r="Z319" s="10"/>
      <c r="AA319" s="5"/>
      <c r="AB319" s="14"/>
      <c r="AC319" s="10"/>
      <c r="AD319" s="12"/>
      <c r="AF319" s="10"/>
      <c r="AG319" s="7"/>
      <c r="AH319" s="7"/>
      <c r="AI319" s="10"/>
      <c r="AJ319" s="7"/>
      <c r="AK319" s="10"/>
      <c r="AL319" s="7"/>
    </row>
    <row r="320" spans="1:38" x14ac:dyDescent="0.25">
      <c r="A320" s="10"/>
      <c r="B320" s="10"/>
      <c r="C320" s="7"/>
      <c r="D320" s="10"/>
      <c r="G320" s="10"/>
      <c r="H320" s="13"/>
      <c r="I320" s="7"/>
      <c r="K320" s="5"/>
      <c r="L320" s="7"/>
      <c r="N320" s="7"/>
      <c r="O320" s="7"/>
      <c r="P320" s="7"/>
      <c r="Q320" s="7"/>
      <c r="R320" s="7"/>
      <c r="T320" s="7"/>
      <c r="U320" s="7"/>
      <c r="W320" s="7"/>
      <c r="X320" s="7"/>
      <c r="Y320" s="7"/>
      <c r="Z320" s="10"/>
      <c r="AA320" s="5"/>
      <c r="AB320" s="14"/>
      <c r="AC320" s="10"/>
      <c r="AD320" s="12"/>
      <c r="AF320" s="10"/>
      <c r="AG320" s="7"/>
      <c r="AH320" s="7"/>
      <c r="AI320" s="10"/>
      <c r="AJ320" s="7"/>
      <c r="AK320" s="10"/>
      <c r="AL320" s="7"/>
    </row>
    <row r="321" spans="1:38" x14ac:dyDescent="0.25">
      <c r="A321" s="10"/>
      <c r="B321" s="10"/>
      <c r="C321" s="7"/>
      <c r="D321" s="10"/>
      <c r="G321" s="10"/>
      <c r="H321" s="13"/>
      <c r="I321" s="7"/>
      <c r="K321" s="5"/>
      <c r="L321" s="7"/>
      <c r="N321" s="7"/>
      <c r="O321" s="7"/>
      <c r="P321" s="7"/>
      <c r="Q321" s="7"/>
      <c r="R321" s="7"/>
      <c r="T321" s="7"/>
      <c r="U321" s="7"/>
      <c r="W321" s="7"/>
      <c r="X321" s="7"/>
      <c r="Y321" s="7"/>
      <c r="Z321" s="10"/>
      <c r="AA321" s="5"/>
      <c r="AB321" s="14"/>
      <c r="AC321" s="10"/>
      <c r="AD321" s="12"/>
      <c r="AF321" s="10"/>
      <c r="AG321" s="7"/>
      <c r="AH321" s="7"/>
      <c r="AI321" s="10"/>
      <c r="AJ321" s="7"/>
      <c r="AK321" s="10"/>
      <c r="AL321" s="7"/>
    </row>
    <row r="322" spans="1:38" x14ac:dyDescent="0.25">
      <c r="A322" s="10"/>
      <c r="B322" s="10"/>
      <c r="C322" s="7"/>
      <c r="D322" s="10"/>
      <c r="G322" s="10"/>
      <c r="H322" s="13"/>
      <c r="I322" s="7"/>
      <c r="K322" s="5"/>
      <c r="L322" s="7"/>
      <c r="N322" s="7"/>
      <c r="O322" s="7"/>
      <c r="P322" s="7"/>
      <c r="Q322" s="7"/>
      <c r="R322" s="7"/>
      <c r="T322" s="7"/>
      <c r="U322" s="7"/>
      <c r="W322" s="7"/>
      <c r="X322" s="7"/>
      <c r="Y322" s="7"/>
      <c r="Z322" s="10"/>
      <c r="AA322" s="5"/>
      <c r="AB322" s="14"/>
      <c r="AC322" s="10"/>
      <c r="AD322" s="12"/>
      <c r="AF322" s="10"/>
      <c r="AG322" s="7"/>
      <c r="AH322" s="7"/>
      <c r="AI322" s="10"/>
      <c r="AJ322" s="7"/>
      <c r="AK322" s="10"/>
      <c r="AL322" s="7"/>
    </row>
    <row r="323" spans="1:38" x14ac:dyDescent="0.25">
      <c r="A323" s="10"/>
      <c r="B323" s="10"/>
      <c r="C323" s="7"/>
      <c r="D323" s="10"/>
      <c r="G323" s="10"/>
      <c r="H323" s="13"/>
      <c r="I323" s="7"/>
      <c r="K323" s="5"/>
      <c r="L323" s="7"/>
      <c r="N323" s="7"/>
      <c r="O323" s="7"/>
      <c r="P323" s="7"/>
      <c r="Q323" s="7"/>
      <c r="R323" s="7"/>
      <c r="T323" s="7"/>
      <c r="U323" s="7"/>
      <c r="W323" s="7"/>
      <c r="X323" s="7"/>
      <c r="Y323" s="7"/>
      <c r="Z323" s="10"/>
      <c r="AA323" s="5"/>
      <c r="AB323" s="14"/>
      <c r="AC323" s="10"/>
      <c r="AD323" s="12"/>
      <c r="AF323" s="10"/>
      <c r="AG323" s="7"/>
      <c r="AH323" s="7"/>
      <c r="AI323" s="10"/>
      <c r="AJ323" s="7"/>
      <c r="AK323" s="10"/>
      <c r="AL323" s="7"/>
    </row>
    <row r="324" spans="1:38" x14ac:dyDescent="0.25">
      <c r="A324" s="10"/>
      <c r="B324" s="10"/>
      <c r="C324" s="7"/>
      <c r="D324" s="10"/>
      <c r="G324" s="10"/>
      <c r="H324" s="13"/>
      <c r="I324" s="7"/>
      <c r="K324" s="5"/>
      <c r="L324" s="7"/>
      <c r="N324" s="7"/>
      <c r="O324" s="7"/>
      <c r="P324" s="7"/>
      <c r="Q324" s="7"/>
      <c r="R324" s="7"/>
      <c r="T324" s="7"/>
      <c r="U324" s="7"/>
      <c r="W324" s="7"/>
      <c r="X324" s="7"/>
      <c r="Y324" s="7"/>
      <c r="Z324" s="10"/>
      <c r="AA324" s="5"/>
      <c r="AB324" s="14"/>
      <c r="AC324" s="10"/>
      <c r="AD324" s="12"/>
      <c r="AF324" s="10"/>
      <c r="AG324" s="7"/>
      <c r="AH324" s="7"/>
      <c r="AI324" s="10"/>
      <c r="AJ324" s="7"/>
      <c r="AK324" s="10"/>
      <c r="AL324" s="7"/>
    </row>
    <row r="325" spans="1:38" x14ac:dyDescent="0.25">
      <c r="A325" s="10"/>
      <c r="B325" s="10"/>
      <c r="C325" s="7"/>
      <c r="D325" s="10"/>
      <c r="G325" s="10"/>
      <c r="H325" s="13"/>
      <c r="I325" s="7"/>
      <c r="K325" s="5"/>
      <c r="L325" s="7"/>
      <c r="N325" s="7"/>
      <c r="O325" s="7"/>
      <c r="P325" s="7"/>
      <c r="Q325" s="7"/>
      <c r="R325" s="7"/>
      <c r="T325" s="7"/>
      <c r="U325" s="7"/>
      <c r="W325" s="7"/>
      <c r="X325" s="7"/>
      <c r="Y325" s="7"/>
      <c r="Z325" s="10"/>
      <c r="AA325" s="5"/>
      <c r="AB325" s="14"/>
      <c r="AC325" s="10"/>
      <c r="AD325" s="12"/>
      <c r="AF325" s="10"/>
      <c r="AG325" s="7"/>
      <c r="AH325" s="7"/>
      <c r="AI325" s="10"/>
      <c r="AJ325" s="7"/>
      <c r="AK325" s="10"/>
      <c r="AL325" s="7"/>
    </row>
    <row r="326" spans="1:38" x14ac:dyDescent="0.25">
      <c r="A326" s="10"/>
      <c r="B326" s="10"/>
      <c r="C326" s="7"/>
      <c r="D326" s="10"/>
      <c r="G326" s="10"/>
      <c r="H326" s="13"/>
      <c r="I326" s="7"/>
      <c r="K326" s="5"/>
      <c r="L326" s="7"/>
      <c r="N326" s="7"/>
      <c r="O326" s="7"/>
      <c r="P326" s="7"/>
      <c r="Q326" s="7"/>
      <c r="R326" s="7"/>
      <c r="T326" s="7"/>
      <c r="U326" s="7"/>
      <c r="W326" s="7"/>
      <c r="X326" s="7"/>
      <c r="Y326" s="7"/>
      <c r="Z326" s="10"/>
      <c r="AA326" s="5"/>
      <c r="AB326" s="14"/>
      <c r="AC326" s="10"/>
      <c r="AD326" s="12"/>
      <c r="AF326" s="10"/>
      <c r="AG326" s="7"/>
      <c r="AH326" s="7"/>
      <c r="AI326" s="10"/>
      <c r="AJ326" s="7"/>
      <c r="AK326" s="10"/>
      <c r="AL326" s="7"/>
    </row>
    <row r="327" spans="1:38" x14ac:dyDescent="0.25">
      <c r="A327" s="10"/>
      <c r="B327" s="10"/>
      <c r="C327" s="7"/>
      <c r="D327" s="10"/>
      <c r="G327" s="10"/>
      <c r="H327" s="13"/>
      <c r="I327" s="7"/>
      <c r="K327" s="5"/>
      <c r="L327" s="7"/>
      <c r="N327" s="7"/>
      <c r="O327" s="7"/>
      <c r="P327" s="7"/>
      <c r="Q327" s="7"/>
      <c r="R327" s="7"/>
      <c r="T327" s="7"/>
      <c r="U327" s="7"/>
      <c r="W327" s="7"/>
      <c r="X327" s="7"/>
      <c r="Y327" s="7"/>
      <c r="Z327" s="10"/>
      <c r="AA327" s="5"/>
      <c r="AB327" s="14"/>
      <c r="AC327" s="10"/>
      <c r="AD327" s="12"/>
      <c r="AF327" s="10"/>
      <c r="AG327" s="7"/>
      <c r="AH327" s="7"/>
      <c r="AI327" s="10"/>
      <c r="AJ327" s="7"/>
      <c r="AK327" s="10"/>
      <c r="AL327" s="7"/>
    </row>
    <row r="328" spans="1:38" x14ac:dyDescent="0.25">
      <c r="A328" s="10"/>
      <c r="B328" s="10"/>
      <c r="C328" s="7"/>
      <c r="D328" s="10"/>
      <c r="G328" s="10"/>
      <c r="H328" s="13"/>
      <c r="I328" s="7"/>
      <c r="K328" s="5"/>
      <c r="L328" s="7"/>
      <c r="N328" s="7"/>
      <c r="O328" s="7"/>
      <c r="P328" s="7"/>
      <c r="Q328" s="7"/>
      <c r="R328" s="7"/>
      <c r="T328" s="7"/>
      <c r="U328" s="7"/>
      <c r="W328" s="7"/>
      <c r="X328" s="7"/>
      <c r="Y328" s="7"/>
      <c r="Z328" s="10"/>
      <c r="AA328" s="5"/>
      <c r="AB328" s="14"/>
      <c r="AC328" s="10"/>
      <c r="AD328" s="12"/>
      <c r="AF328" s="10"/>
      <c r="AG328" s="7"/>
      <c r="AH328" s="7"/>
      <c r="AI328" s="10"/>
      <c r="AJ328" s="7"/>
      <c r="AK328" s="10"/>
      <c r="AL328" s="7"/>
    </row>
    <row r="329" spans="1:38" x14ac:dyDescent="0.25">
      <c r="A329" s="10"/>
      <c r="B329" s="10"/>
      <c r="C329" s="7"/>
      <c r="D329" s="10"/>
      <c r="G329" s="10"/>
      <c r="H329" s="13"/>
      <c r="I329" s="7"/>
      <c r="K329" s="5"/>
      <c r="L329" s="7"/>
      <c r="N329" s="7"/>
      <c r="O329" s="7"/>
      <c r="P329" s="7"/>
      <c r="Q329" s="7"/>
      <c r="R329" s="7"/>
      <c r="T329" s="7"/>
      <c r="U329" s="7"/>
      <c r="W329" s="7"/>
      <c r="X329" s="7"/>
      <c r="Y329" s="7"/>
      <c r="Z329" s="10"/>
      <c r="AA329" s="5"/>
      <c r="AB329" s="14"/>
      <c r="AC329" s="10"/>
      <c r="AD329" s="12"/>
      <c r="AF329" s="10"/>
      <c r="AG329" s="7"/>
      <c r="AH329" s="7"/>
      <c r="AI329" s="10"/>
      <c r="AJ329" s="7"/>
      <c r="AK329" s="10"/>
      <c r="AL329" s="7"/>
    </row>
    <row r="330" spans="1:38" x14ac:dyDescent="0.25">
      <c r="A330" s="10"/>
      <c r="B330" s="10"/>
      <c r="C330" s="7"/>
      <c r="D330" s="10"/>
      <c r="G330" s="10"/>
      <c r="H330" s="13"/>
      <c r="I330" s="7"/>
      <c r="K330" s="5"/>
      <c r="L330" s="7"/>
      <c r="N330" s="7"/>
      <c r="O330" s="7"/>
      <c r="P330" s="7"/>
      <c r="Q330" s="7"/>
      <c r="R330" s="7"/>
      <c r="T330" s="7"/>
      <c r="U330" s="7"/>
      <c r="W330" s="7"/>
      <c r="X330" s="7"/>
      <c r="Y330" s="7"/>
      <c r="Z330" s="10"/>
      <c r="AA330" s="5"/>
      <c r="AB330" s="14"/>
      <c r="AC330" s="10"/>
      <c r="AD330" s="12"/>
      <c r="AF330" s="10"/>
      <c r="AG330" s="7"/>
      <c r="AH330" s="7"/>
      <c r="AI330" s="10"/>
      <c r="AJ330" s="7"/>
      <c r="AK330" s="10"/>
      <c r="AL330" s="7"/>
    </row>
    <row r="331" spans="1:38" x14ac:dyDescent="0.25">
      <c r="A331" s="10"/>
      <c r="B331" s="10"/>
      <c r="C331" s="7"/>
      <c r="D331" s="10"/>
      <c r="G331" s="10"/>
      <c r="H331" s="13"/>
      <c r="I331" s="7"/>
      <c r="K331" s="5"/>
      <c r="L331" s="7"/>
      <c r="N331" s="7"/>
      <c r="O331" s="7"/>
      <c r="P331" s="7"/>
      <c r="Q331" s="7"/>
      <c r="R331" s="7"/>
      <c r="T331" s="7"/>
      <c r="U331" s="7"/>
      <c r="W331" s="7"/>
      <c r="X331" s="7"/>
      <c r="Y331" s="7"/>
      <c r="Z331" s="10"/>
      <c r="AA331" s="5"/>
      <c r="AB331" s="14"/>
      <c r="AC331" s="10"/>
      <c r="AD331" s="12"/>
      <c r="AF331" s="10"/>
      <c r="AG331" s="7"/>
      <c r="AH331" s="7"/>
      <c r="AI331" s="10"/>
      <c r="AJ331" s="7"/>
      <c r="AK331" s="10"/>
      <c r="AL331" s="7"/>
    </row>
    <row r="332" spans="1:38" x14ac:dyDescent="0.25">
      <c r="A332" s="10"/>
      <c r="B332" s="10"/>
      <c r="C332" s="7"/>
      <c r="D332" s="10"/>
      <c r="G332" s="10"/>
      <c r="H332" s="13"/>
      <c r="I332" s="7"/>
      <c r="K332" s="5"/>
      <c r="L332" s="7"/>
      <c r="N332" s="7"/>
      <c r="O332" s="7"/>
      <c r="P332" s="7"/>
      <c r="Q332" s="7"/>
      <c r="R332" s="7"/>
      <c r="T332" s="7"/>
      <c r="U332" s="7"/>
      <c r="W332" s="7"/>
      <c r="X332" s="7"/>
      <c r="Y332" s="7"/>
      <c r="Z332" s="10"/>
      <c r="AA332" s="5"/>
      <c r="AB332" s="14"/>
      <c r="AC332" s="10"/>
      <c r="AD332" s="12"/>
      <c r="AF332" s="10"/>
      <c r="AG332" s="7"/>
      <c r="AH332" s="7"/>
      <c r="AI332" s="10"/>
      <c r="AJ332" s="7"/>
      <c r="AK332" s="10"/>
      <c r="AL332" s="7"/>
    </row>
    <row r="333" spans="1:38" x14ac:dyDescent="0.25">
      <c r="A333" s="10"/>
      <c r="B333" s="10"/>
      <c r="C333" s="7"/>
      <c r="D333" s="10"/>
      <c r="G333" s="10"/>
      <c r="H333" s="13"/>
      <c r="I333" s="7"/>
      <c r="K333" s="5"/>
      <c r="L333" s="7"/>
      <c r="N333" s="7"/>
      <c r="O333" s="7"/>
      <c r="P333" s="7"/>
      <c r="Q333" s="7"/>
      <c r="R333" s="7"/>
      <c r="T333" s="7"/>
      <c r="U333" s="7"/>
      <c r="W333" s="7"/>
      <c r="X333" s="7"/>
      <c r="Y333" s="7"/>
      <c r="Z333" s="10"/>
      <c r="AA333" s="5"/>
      <c r="AB333" s="14"/>
      <c r="AC333" s="10"/>
      <c r="AD333" s="12"/>
      <c r="AF333" s="10"/>
      <c r="AG333" s="7"/>
      <c r="AH333" s="7"/>
      <c r="AI333" s="10"/>
      <c r="AJ333" s="7"/>
      <c r="AK333" s="10"/>
      <c r="AL333" s="7"/>
    </row>
    <row r="334" spans="1:38" x14ac:dyDescent="0.25">
      <c r="A334" s="10"/>
      <c r="B334" s="10"/>
      <c r="C334" s="7"/>
      <c r="D334" s="10"/>
      <c r="G334" s="10"/>
      <c r="H334" s="13"/>
      <c r="I334" s="7"/>
      <c r="K334" s="5"/>
      <c r="L334" s="7"/>
      <c r="N334" s="7"/>
      <c r="O334" s="7"/>
      <c r="P334" s="7"/>
      <c r="Q334" s="7"/>
      <c r="R334" s="7"/>
      <c r="T334" s="7"/>
      <c r="U334" s="7"/>
      <c r="W334" s="7"/>
      <c r="X334" s="7"/>
      <c r="Y334" s="7"/>
      <c r="Z334" s="10"/>
      <c r="AA334" s="5"/>
      <c r="AB334" s="14"/>
      <c r="AC334" s="10"/>
      <c r="AD334" s="12"/>
      <c r="AF334" s="10"/>
      <c r="AG334" s="7"/>
      <c r="AH334" s="7"/>
      <c r="AI334" s="10"/>
      <c r="AJ334" s="7"/>
      <c r="AK334" s="10"/>
      <c r="AL334" s="7"/>
    </row>
    <row r="335" spans="1:38" x14ac:dyDescent="0.25">
      <c r="A335" s="10"/>
      <c r="B335" s="10"/>
      <c r="C335" s="7"/>
      <c r="D335" s="10"/>
      <c r="G335" s="10"/>
      <c r="H335" s="13"/>
      <c r="I335" s="7"/>
      <c r="K335" s="5"/>
      <c r="L335" s="7"/>
      <c r="N335" s="7"/>
      <c r="O335" s="7"/>
      <c r="P335" s="7"/>
      <c r="Q335" s="7"/>
      <c r="R335" s="7"/>
      <c r="T335" s="7"/>
      <c r="U335" s="7"/>
      <c r="W335" s="7"/>
      <c r="X335" s="7"/>
      <c r="Y335" s="7"/>
      <c r="Z335" s="10"/>
      <c r="AA335" s="5"/>
      <c r="AB335" s="14"/>
      <c r="AC335" s="10"/>
      <c r="AD335" s="12"/>
      <c r="AF335" s="10"/>
      <c r="AG335" s="7"/>
      <c r="AH335" s="7"/>
      <c r="AI335" s="10"/>
      <c r="AJ335" s="7"/>
      <c r="AK335" s="10"/>
      <c r="AL335" s="7"/>
    </row>
    <row r="336" spans="1:38" x14ac:dyDescent="0.25">
      <c r="A336" s="10"/>
      <c r="B336" s="10"/>
      <c r="C336" s="7"/>
      <c r="D336" s="10"/>
      <c r="G336" s="10"/>
      <c r="H336" s="13"/>
      <c r="I336" s="7"/>
      <c r="K336" s="5"/>
      <c r="L336" s="7"/>
      <c r="N336" s="7"/>
      <c r="O336" s="7"/>
      <c r="P336" s="7"/>
      <c r="Q336" s="7"/>
      <c r="R336" s="7"/>
      <c r="T336" s="7"/>
      <c r="U336" s="7"/>
      <c r="W336" s="7"/>
      <c r="X336" s="7"/>
      <c r="Y336" s="7"/>
      <c r="Z336" s="10"/>
      <c r="AA336" s="5"/>
      <c r="AB336" s="14"/>
      <c r="AC336" s="10"/>
      <c r="AD336" s="12"/>
      <c r="AF336" s="10"/>
      <c r="AG336" s="7"/>
      <c r="AH336" s="7"/>
      <c r="AI336" s="10"/>
      <c r="AJ336" s="7"/>
      <c r="AK336" s="10"/>
      <c r="AL336" s="7"/>
    </row>
    <row r="337" spans="1:38" x14ac:dyDescent="0.25">
      <c r="A337" s="10"/>
      <c r="B337" s="10"/>
      <c r="C337" s="7"/>
      <c r="D337" s="10"/>
      <c r="G337" s="10"/>
      <c r="H337" s="13"/>
      <c r="I337" s="7"/>
      <c r="K337" s="5"/>
      <c r="L337" s="7"/>
      <c r="N337" s="7"/>
      <c r="O337" s="7"/>
      <c r="P337" s="7"/>
      <c r="Q337" s="7"/>
      <c r="R337" s="7"/>
      <c r="T337" s="7"/>
      <c r="U337" s="7"/>
      <c r="W337" s="7"/>
      <c r="X337" s="7"/>
      <c r="Y337" s="7"/>
      <c r="Z337" s="10"/>
      <c r="AA337" s="5"/>
      <c r="AB337" s="14"/>
      <c r="AC337" s="10"/>
      <c r="AD337" s="12"/>
      <c r="AF337" s="10"/>
      <c r="AG337" s="7"/>
      <c r="AH337" s="7"/>
      <c r="AI337" s="10"/>
      <c r="AJ337" s="7"/>
      <c r="AK337" s="10"/>
      <c r="AL337" s="7"/>
    </row>
    <row r="338" spans="1:38" x14ac:dyDescent="0.25">
      <c r="A338" s="10"/>
      <c r="B338" s="10"/>
      <c r="C338" s="7"/>
      <c r="D338" s="10"/>
      <c r="G338" s="10"/>
      <c r="H338" s="13"/>
      <c r="I338" s="7"/>
      <c r="K338" s="5"/>
      <c r="L338" s="7"/>
      <c r="N338" s="7"/>
      <c r="O338" s="7"/>
      <c r="P338" s="7"/>
      <c r="Q338" s="7"/>
      <c r="R338" s="7"/>
      <c r="T338" s="7"/>
      <c r="U338" s="7"/>
      <c r="W338" s="7"/>
      <c r="X338" s="7"/>
      <c r="Y338" s="7"/>
      <c r="Z338" s="10"/>
      <c r="AA338" s="5"/>
      <c r="AB338" s="14"/>
      <c r="AC338" s="10"/>
      <c r="AD338" s="12"/>
      <c r="AF338" s="10"/>
      <c r="AG338" s="7"/>
      <c r="AH338" s="7"/>
      <c r="AI338" s="10"/>
      <c r="AJ338" s="7"/>
      <c r="AK338" s="10"/>
      <c r="AL338" s="7"/>
    </row>
    <row r="339" spans="1:38" x14ac:dyDescent="0.25">
      <c r="A339" s="10"/>
      <c r="B339" s="10"/>
      <c r="C339" s="7"/>
      <c r="D339" s="10"/>
      <c r="G339" s="10"/>
      <c r="H339" s="13"/>
      <c r="I339" s="7"/>
      <c r="K339" s="5"/>
      <c r="L339" s="7"/>
      <c r="N339" s="7"/>
      <c r="O339" s="7"/>
      <c r="P339" s="7"/>
      <c r="Q339" s="7"/>
      <c r="R339" s="7"/>
      <c r="T339" s="7"/>
      <c r="U339" s="7"/>
      <c r="W339" s="7"/>
      <c r="X339" s="7"/>
      <c r="Y339" s="7"/>
      <c r="Z339" s="10"/>
      <c r="AA339" s="5"/>
      <c r="AB339" s="14"/>
      <c r="AC339" s="10"/>
      <c r="AD339" s="12"/>
      <c r="AF339" s="10"/>
      <c r="AG339" s="7"/>
      <c r="AH339" s="7"/>
      <c r="AI339" s="10"/>
      <c r="AJ339" s="7"/>
      <c r="AK339" s="10"/>
      <c r="AL339" s="7"/>
    </row>
    <row r="340" spans="1:38" x14ac:dyDescent="0.25">
      <c r="A340" s="10"/>
      <c r="B340" s="10"/>
      <c r="C340" s="7"/>
      <c r="D340" s="10"/>
      <c r="G340" s="10"/>
      <c r="H340" s="13"/>
      <c r="I340" s="7"/>
      <c r="K340" s="5"/>
      <c r="L340" s="7"/>
      <c r="N340" s="7"/>
      <c r="O340" s="7"/>
      <c r="P340" s="7"/>
      <c r="Q340" s="7"/>
      <c r="R340" s="7"/>
      <c r="T340" s="7"/>
      <c r="U340" s="7"/>
      <c r="W340" s="7"/>
      <c r="X340" s="7"/>
      <c r="Y340" s="7"/>
      <c r="Z340" s="10"/>
      <c r="AA340" s="5"/>
      <c r="AB340" s="14"/>
      <c r="AC340" s="10"/>
      <c r="AD340" s="12"/>
      <c r="AF340" s="10"/>
      <c r="AG340" s="7"/>
      <c r="AH340" s="7"/>
      <c r="AI340" s="10"/>
      <c r="AJ340" s="7"/>
      <c r="AK340" s="10"/>
      <c r="AL340" s="7"/>
    </row>
    <row r="341" spans="1:38" x14ac:dyDescent="0.25">
      <c r="A341" s="10"/>
      <c r="B341" s="10"/>
      <c r="C341" s="7"/>
      <c r="D341" s="10"/>
      <c r="G341" s="10"/>
      <c r="H341" s="13"/>
      <c r="I341" s="7"/>
      <c r="K341" s="5"/>
      <c r="L341" s="7"/>
      <c r="N341" s="7"/>
      <c r="O341" s="7"/>
      <c r="P341" s="7"/>
      <c r="Q341" s="7"/>
      <c r="R341" s="7"/>
      <c r="T341" s="7"/>
      <c r="U341" s="7"/>
      <c r="W341" s="7"/>
      <c r="X341" s="7"/>
      <c r="Y341" s="7"/>
      <c r="Z341" s="10"/>
      <c r="AA341" s="5"/>
      <c r="AB341" s="14"/>
      <c r="AC341" s="10"/>
      <c r="AD341" s="12"/>
      <c r="AF341" s="10"/>
      <c r="AG341" s="7"/>
      <c r="AH341" s="7"/>
      <c r="AI341" s="10"/>
      <c r="AJ341" s="7"/>
      <c r="AK341" s="10"/>
      <c r="AL341" s="7"/>
    </row>
    <row r="342" spans="1:38" x14ac:dyDescent="0.25">
      <c r="A342" s="10"/>
      <c r="B342" s="10"/>
      <c r="C342" s="7"/>
      <c r="D342" s="10"/>
      <c r="G342" s="10"/>
      <c r="H342" s="13"/>
      <c r="I342" s="7"/>
      <c r="K342" s="5"/>
      <c r="L342" s="7"/>
      <c r="N342" s="7"/>
      <c r="O342" s="7"/>
      <c r="P342" s="7"/>
      <c r="Q342" s="7"/>
      <c r="R342" s="7"/>
      <c r="T342" s="7"/>
      <c r="U342" s="7"/>
      <c r="W342" s="7"/>
      <c r="X342" s="7"/>
      <c r="Y342" s="7"/>
      <c r="Z342" s="10"/>
      <c r="AA342" s="5"/>
      <c r="AB342" s="14"/>
      <c r="AC342" s="10"/>
      <c r="AD342" s="12"/>
      <c r="AF342" s="10"/>
      <c r="AG342" s="7"/>
      <c r="AH342" s="7"/>
      <c r="AI342" s="10"/>
      <c r="AJ342" s="7"/>
      <c r="AK342" s="10"/>
      <c r="AL342" s="7"/>
    </row>
    <row r="343" spans="1:38" x14ac:dyDescent="0.25">
      <c r="A343" s="10"/>
      <c r="B343" s="10"/>
      <c r="C343" s="7"/>
      <c r="D343" s="10"/>
      <c r="G343" s="10"/>
      <c r="H343" s="13"/>
      <c r="I343" s="7"/>
      <c r="K343" s="5"/>
      <c r="L343" s="7"/>
      <c r="N343" s="7"/>
      <c r="O343" s="7"/>
      <c r="P343" s="7"/>
      <c r="Q343" s="7"/>
      <c r="R343" s="7"/>
      <c r="T343" s="7"/>
      <c r="U343" s="7"/>
      <c r="W343" s="7"/>
      <c r="X343" s="7"/>
      <c r="Y343" s="7"/>
      <c r="Z343" s="10"/>
      <c r="AA343" s="5"/>
      <c r="AB343" s="14"/>
      <c r="AC343" s="10"/>
      <c r="AD343" s="12"/>
      <c r="AF343" s="10"/>
      <c r="AG343" s="7"/>
      <c r="AH343" s="7"/>
      <c r="AI343" s="10"/>
      <c r="AJ343" s="7"/>
      <c r="AK343" s="10"/>
      <c r="AL343" s="7"/>
    </row>
    <row r="344" spans="1:38" x14ac:dyDescent="0.25">
      <c r="A344" s="10"/>
      <c r="B344" s="10"/>
      <c r="C344" s="7"/>
      <c r="D344" s="10"/>
      <c r="G344" s="10"/>
      <c r="H344" s="13"/>
      <c r="I344" s="7"/>
      <c r="K344" s="5"/>
      <c r="L344" s="7"/>
      <c r="N344" s="7"/>
      <c r="O344" s="7"/>
      <c r="P344" s="7"/>
      <c r="Q344" s="7"/>
      <c r="R344" s="7"/>
      <c r="T344" s="7"/>
      <c r="U344" s="7"/>
      <c r="W344" s="7"/>
      <c r="X344" s="7"/>
      <c r="Y344" s="7"/>
      <c r="Z344" s="10"/>
      <c r="AA344" s="5"/>
      <c r="AB344" s="14"/>
      <c r="AC344" s="10"/>
      <c r="AD344" s="12"/>
      <c r="AF344" s="10"/>
      <c r="AG344" s="7"/>
      <c r="AH344" s="7"/>
      <c r="AI344" s="10"/>
      <c r="AJ344" s="7"/>
      <c r="AK344" s="10"/>
      <c r="AL344" s="7"/>
    </row>
    <row r="345" spans="1:38" x14ac:dyDescent="0.25">
      <c r="A345" s="10"/>
      <c r="B345" s="10"/>
      <c r="C345" s="7"/>
      <c r="D345" s="10"/>
      <c r="G345" s="10"/>
      <c r="H345" s="13"/>
      <c r="I345" s="7"/>
      <c r="K345" s="5"/>
      <c r="L345" s="7"/>
      <c r="N345" s="7"/>
      <c r="O345" s="7"/>
      <c r="P345" s="7"/>
      <c r="Q345" s="7"/>
      <c r="R345" s="7"/>
      <c r="T345" s="7"/>
      <c r="U345" s="7"/>
      <c r="W345" s="7"/>
      <c r="X345" s="7"/>
      <c r="Y345" s="7"/>
      <c r="Z345" s="10"/>
      <c r="AA345" s="5"/>
      <c r="AB345" s="14"/>
      <c r="AC345" s="10"/>
      <c r="AD345" s="12"/>
      <c r="AF345" s="10"/>
      <c r="AG345" s="7"/>
      <c r="AH345" s="7"/>
      <c r="AI345" s="10"/>
      <c r="AJ345" s="7"/>
      <c r="AK345" s="10"/>
      <c r="AL345" s="7"/>
    </row>
    <row r="346" spans="1:38" x14ac:dyDescent="0.25">
      <c r="A346" s="10"/>
      <c r="B346" s="10"/>
      <c r="C346" s="7"/>
      <c r="D346" s="10"/>
      <c r="G346" s="10"/>
      <c r="H346" s="13"/>
      <c r="I346" s="7"/>
      <c r="K346" s="5"/>
      <c r="L346" s="7"/>
      <c r="N346" s="7"/>
      <c r="O346" s="7"/>
      <c r="P346" s="7"/>
      <c r="Q346" s="7"/>
      <c r="R346" s="7"/>
      <c r="T346" s="7"/>
      <c r="U346" s="7"/>
      <c r="W346" s="7"/>
      <c r="X346" s="7"/>
      <c r="Y346" s="7"/>
      <c r="Z346" s="10"/>
      <c r="AA346" s="5"/>
      <c r="AB346" s="14"/>
      <c r="AC346" s="10"/>
      <c r="AD346" s="12"/>
      <c r="AF346" s="10"/>
      <c r="AG346" s="7"/>
      <c r="AH346" s="7"/>
      <c r="AI346" s="10"/>
      <c r="AJ346" s="7"/>
      <c r="AK346" s="10"/>
      <c r="AL346" s="7"/>
    </row>
    <row r="347" spans="1:38" x14ac:dyDescent="0.25">
      <c r="A347" s="10"/>
      <c r="B347" s="10"/>
      <c r="C347" s="7"/>
      <c r="D347" s="10"/>
      <c r="G347" s="10"/>
      <c r="H347" s="13"/>
      <c r="I347" s="7"/>
      <c r="K347" s="5"/>
      <c r="L347" s="7"/>
      <c r="N347" s="7"/>
      <c r="O347" s="7"/>
      <c r="P347" s="7"/>
      <c r="Q347" s="7"/>
      <c r="R347" s="7"/>
      <c r="T347" s="7"/>
      <c r="U347" s="7"/>
      <c r="W347" s="7"/>
      <c r="X347" s="7"/>
      <c r="Y347" s="7"/>
      <c r="Z347" s="10"/>
      <c r="AA347" s="5"/>
      <c r="AB347" s="14"/>
      <c r="AC347" s="10"/>
      <c r="AD347" s="12"/>
      <c r="AF347" s="10"/>
      <c r="AG347" s="7"/>
      <c r="AH347" s="7"/>
      <c r="AI347" s="10"/>
      <c r="AJ347" s="7"/>
      <c r="AK347" s="10"/>
      <c r="AL347" s="7"/>
    </row>
    <row r="348" spans="1:38" x14ac:dyDescent="0.25">
      <c r="A348" s="10"/>
      <c r="B348" s="10"/>
      <c r="C348" s="7"/>
      <c r="D348" s="10"/>
      <c r="G348" s="10"/>
      <c r="H348" s="13"/>
      <c r="I348" s="7"/>
      <c r="K348" s="5"/>
      <c r="L348" s="7"/>
      <c r="N348" s="7"/>
      <c r="O348" s="7"/>
      <c r="P348" s="7"/>
      <c r="Q348" s="7"/>
      <c r="R348" s="7"/>
      <c r="T348" s="7"/>
      <c r="U348" s="7"/>
      <c r="W348" s="7"/>
      <c r="X348" s="7"/>
      <c r="Y348" s="7"/>
      <c r="Z348" s="10"/>
      <c r="AA348" s="5"/>
      <c r="AB348" s="14"/>
      <c r="AC348" s="10"/>
      <c r="AD348" s="12"/>
      <c r="AF348" s="10"/>
      <c r="AG348" s="7"/>
      <c r="AH348" s="7"/>
      <c r="AI348" s="10"/>
      <c r="AJ348" s="7"/>
      <c r="AK348" s="10"/>
      <c r="AL348" s="7"/>
    </row>
    <row r="349" spans="1:38" x14ac:dyDescent="0.25">
      <c r="A349" s="10"/>
      <c r="B349" s="10"/>
      <c r="C349" s="7"/>
      <c r="D349" s="10"/>
      <c r="G349" s="10"/>
      <c r="H349" s="13"/>
      <c r="I349" s="7"/>
      <c r="K349" s="5"/>
      <c r="L349" s="7"/>
      <c r="N349" s="7"/>
      <c r="O349" s="7"/>
      <c r="P349" s="7"/>
      <c r="Q349" s="7"/>
      <c r="R349" s="7"/>
      <c r="T349" s="7"/>
      <c r="U349" s="7"/>
      <c r="W349" s="7"/>
      <c r="X349" s="7"/>
      <c r="Y349" s="7"/>
      <c r="Z349" s="10"/>
      <c r="AA349" s="5"/>
      <c r="AB349" s="14"/>
      <c r="AC349" s="10"/>
      <c r="AD349" s="12"/>
      <c r="AF349" s="10"/>
      <c r="AG349" s="7"/>
      <c r="AH349" s="7"/>
      <c r="AI349" s="10"/>
      <c r="AJ349" s="7"/>
      <c r="AK349" s="10"/>
      <c r="AL349" s="7"/>
    </row>
    <row r="350" spans="1:38" x14ac:dyDescent="0.25">
      <c r="A350" s="10"/>
      <c r="B350" s="10"/>
      <c r="C350" s="7"/>
      <c r="D350" s="10"/>
      <c r="G350" s="10"/>
      <c r="H350" s="13"/>
      <c r="I350" s="7"/>
      <c r="K350" s="5"/>
      <c r="L350" s="7"/>
      <c r="N350" s="7"/>
      <c r="O350" s="7"/>
      <c r="P350" s="7"/>
      <c r="Q350" s="7"/>
      <c r="R350" s="7"/>
      <c r="T350" s="7"/>
      <c r="U350" s="7"/>
      <c r="W350" s="7"/>
      <c r="X350" s="7"/>
      <c r="Y350" s="7"/>
      <c r="Z350" s="10"/>
      <c r="AA350" s="5"/>
      <c r="AB350" s="14"/>
      <c r="AC350" s="10"/>
      <c r="AD350" s="12"/>
      <c r="AF350" s="10"/>
      <c r="AG350" s="7"/>
      <c r="AH350" s="7"/>
      <c r="AI350" s="10"/>
      <c r="AJ350" s="7"/>
      <c r="AK350" s="10"/>
      <c r="AL350" s="7"/>
    </row>
    <row r="351" spans="1:38" x14ac:dyDescent="0.25">
      <c r="A351" s="10"/>
      <c r="B351" s="10"/>
      <c r="C351" s="7"/>
      <c r="D351" s="10"/>
      <c r="G351" s="10"/>
      <c r="H351" s="13"/>
      <c r="I351" s="7"/>
      <c r="K351" s="5"/>
      <c r="L351" s="7"/>
      <c r="N351" s="7"/>
      <c r="O351" s="7"/>
      <c r="P351" s="7"/>
      <c r="Q351" s="7"/>
      <c r="R351" s="7"/>
      <c r="T351" s="7"/>
      <c r="U351" s="7"/>
      <c r="W351" s="7"/>
      <c r="X351" s="7"/>
      <c r="Y351" s="7"/>
      <c r="Z351" s="10"/>
      <c r="AA351" s="5"/>
      <c r="AB351" s="14"/>
      <c r="AC351" s="10"/>
      <c r="AD351" s="12"/>
      <c r="AF351" s="10"/>
      <c r="AG351" s="7"/>
      <c r="AH351" s="7"/>
      <c r="AI351" s="10"/>
      <c r="AJ351" s="7"/>
      <c r="AK351" s="10"/>
      <c r="AL351" s="7"/>
    </row>
    <row r="352" spans="1:38" x14ac:dyDescent="0.25">
      <c r="A352" s="10"/>
      <c r="B352" s="10"/>
      <c r="C352" s="7"/>
      <c r="D352" s="10"/>
      <c r="G352" s="10"/>
      <c r="H352" s="13"/>
      <c r="I352" s="7"/>
      <c r="K352" s="5"/>
      <c r="L352" s="7"/>
      <c r="N352" s="7"/>
      <c r="O352" s="7"/>
      <c r="P352" s="7"/>
      <c r="Q352" s="7"/>
      <c r="R352" s="7"/>
      <c r="T352" s="7"/>
      <c r="U352" s="7"/>
      <c r="W352" s="7"/>
      <c r="X352" s="7"/>
      <c r="Y352" s="7"/>
      <c r="Z352" s="10"/>
      <c r="AA352" s="5"/>
      <c r="AB352" s="14"/>
      <c r="AC352" s="10"/>
      <c r="AD352" s="12"/>
      <c r="AF352" s="10"/>
      <c r="AG352" s="7"/>
      <c r="AH352" s="7"/>
      <c r="AI352" s="10"/>
      <c r="AJ352" s="7"/>
      <c r="AK352" s="10"/>
      <c r="AL352" s="7"/>
    </row>
    <row r="353" spans="1:38" x14ac:dyDescent="0.25">
      <c r="A353" s="10"/>
      <c r="B353" s="10"/>
      <c r="C353" s="7"/>
      <c r="D353" s="10"/>
      <c r="G353" s="10"/>
      <c r="H353" s="13"/>
      <c r="I353" s="7"/>
      <c r="K353" s="5"/>
      <c r="L353" s="7"/>
      <c r="N353" s="7"/>
      <c r="O353" s="7"/>
      <c r="P353" s="7"/>
      <c r="Q353" s="7"/>
      <c r="R353" s="7"/>
      <c r="T353" s="7"/>
      <c r="U353" s="7"/>
      <c r="W353" s="7"/>
      <c r="X353" s="7"/>
      <c r="Y353" s="7"/>
      <c r="Z353" s="10"/>
      <c r="AA353" s="5"/>
      <c r="AB353" s="14"/>
      <c r="AC353" s="10"/>
      <c r="AD353" s="12"/>
      <c r="AF353" s="10"/>
      <c r="AG353" s="7"/>
      <c r="AH353" s="7"/>
      <c r="AI353" s="10"/>
      <c r="AJ353" s="7"/>
      <c r="AK353" s="10"/>
      <c r="AL353" s="7"/>
    </row>
    <row r="354" spans="1:38" x14ac:dyDescent="0.25">
      <c r="A354" s="10"/>
      <c r="B354" s="10"/>
      <c r="C354" s="7"/>
      <c r="D354" s="10"/>
      <c r="G354" s="10"/>
      <c r="H354" s="13"/>
      <c r="I354" s="7"/>
      <c r="K354" s="5"/>
      <c r="L354" s="7"/>
      <c r="N354" s="7"/>
      <c r="O354" s="7"/>
      <c r="P354" s="7"/>
      <c r="Q354" s="7"/>
      <c r="R354" s="7"/>
      <c r="T354" s="7"/>
      <c r="U354" s="7"/>
      <c r="W354" s="7"/>
      <c r="X354" s="7"/>
      <c r="Y354" s="7"/>
      <c r="Z354" s="10"/>
      <c r="AA354" s="5"/>
      <c r="AB354" s="14"/>
      <c r="AC354" s="10"/>
      <c r="AD354" s="12"/>
      <c r="AF354" s="10"/>
      <c r="AG354" s="7"/>
      <c r="AH354" s="7"/>
      <c r="AI354" s="10"/>
      <c r="AJ354" s="7"/>
      <c r="AK354" s="10"/>
      <c r="AL354" s="7"/>
    </row>
    <row r="355" spans="1:38" x14ac:dyDescent="0.25">
      <c r="A355" s="10"/>
      <c r="B355" s="10"/>
      <c r="C355" s="7"/>
      <c r="D355" s="10"/>
      <c r="G355" s="10"/>
      <c r="H355" s="13"/>
      <c r="I355" s="7"/>
      <c r="K355" s="5"/>
      <c r="L355" s="7"/>
      <c r="N355" s="7"/>
      <c r="O355" s="7"/>
      <c r="P355" s="7"/>
      <c r="Q355" s="7"/>
      <c r="R355" s="7"/>
      <c r="T355" s="7"/>
      <c r="U355" s="7"/>
      <c r="W355" s="7"/>
      <c r="X355" s="7"/>
      <c r="Y355" s="7"/>
      <c r="Z355" s="10"/>
      <c r="AA355" s="5"/>
      <c r="AB355" s="14"/>
      <c r="AC355" s="10"/>
      <c r="AD355" s="12"/>
      <c r="AF355" s="10"/>
      <c r="AG355" s="7"/>
      <c r="AH355" s="7"/>
      <c r="AI355" s="10"/>
      <c r="AJ355" s="7"/>
      <c r="AK355" s="10"/>
      <c r="AL355" s="7"/>
    </row>
    <row r="356" spans="1:38" x14ac:dyDescent="0.25">
      <c r="A356" s="10"/>
      <c r="B356" s="10"/>
      <c r="C356" s="7"/>
      <c r="D356" s="10"/>
      <c r="G356" s="10"/>
      <c r="H356" s="13"/>
      <c r="I356" s="7"/>
      <c r="K356" s="5"/>
      <c r="L356" s="7"/>
      <c r="N356" s="7"/>
      <c r="O356" s="7"/>
      <c r="P356" s="7"/>
      <c r="Q356" s="7"/>
      <c r="R356" s="7"/>
      <c r="T356" s="7"/>
      <c r="U356" s="7"/>
      <c r="W356" s="7"/>
      <c r="X356" s="7"/>
      <c r="Y356" s="7"/>
      <c r="Z356" s="10"/>
      <c r="AA356" s="5"/>
      <c r="AB356" s="14"/>
      <c r="AC356" s="10"/>
      <c r="AD356" s="12"/>
      <c r="AF356" s="10"/>
      <c r="AG356" s="7"/>
      <c r="AH356" s="7"/>
      <c r="AI356" s="10"/>
      <c r="AJ356" s="7"/>
      <c r="AK356" s="10"/>
      <c r="AL356" s="7"/>
    </row>
    <row r="357" spans="1:38" x14ac:dyDescent="0.25">
      <c r="A357" s="10"/>
      <c r="B357" s="10"/>
      <c r="C357" s="7"/>
      <c r="D357" s="10"/>
      <c r="G357" s="10"/>
      <c r="H357" s="13"/>
      <c r="I357" s="7"/>
      <c r="K357" s="5"/>
      <c r="L357" s="7"/>
      <c r="N357" s="7"/>
      <c r="O357" s="7"/>
      <c r="P357" s="7"/>
      <c r="Q357" s="7"/>
      <c r="R357" s="7"/>
      <c r="T357" s="7"/>
      <c r="U357" s="7"/>
      <c r="W357" s="7"/>
      <c r="X357" s="7"/>
      <c r="Y357" s="7"/>
      <c r="Z357" s="10"/>
      <c r="AA357" s="5"/>
      <c r="AB357" s="14"/>
      <c r="AC357" s="10"/>
      <c r="AD357" s="12"/>
      <c r="AF357" s="10"/>
      <c r="AG357" s="7"/>
      <c r="AH357" s="7"/>
      <c r="AI357" s="10"/>
      <c r="AJ357" s="7"/>
      <c r="AK357" s="10"/>
      <c r="AL357" s="7"/>
    </row>
    <row r="358" spans="1:38" x14ac:dyDescent="0.25">
      <c r="A358" s="10"/>
      <c r="B358" s="10"/>
      <c r="C358" s="7"/>
      <c r="D358" s="10"/>
      <c r="G358" s="10"/>
      <c r="H358" s="13"/>
      <c r="I358" s="7"/>
      <c r="K358" s="5"/>
      <c r="L358" s="7"/>
      <c r="N358" s="7"/>
      <c r="O358" s="7"/>
      <c r="P358" s="7"/>
      <c r="Q358" s="7"/>
      <c r="R358" s="7"/>
      <c r="T358" s="7"/>
      <c r="U358" s="7"/>
      <c r="W358" s="7"/>
      <c r="X358" s="7"/>
      <c r="Y358" s="7"/>
      <c r="Z358" s="10"/>
      <c r="AA358" s="5"/>
      <c r="AB358" s="14"/>
      <c r="AC358" s="10"/>
      <c r="AD358" s="12"/>
      <c r="AF358" s="10"/>
      <c r="AG358" s="7"/>
      <c r="AH358" s="7"/>
      <c r="AI358" s="10"/>
      <c r="AJ358" s="7"/>
      <c r="AK358" s="10"/>
      <c r="AL358" s="7"/>
    </row>
    <row r="359" spans="1:38" x14ac:dyDescent="0.25">
      <c r="A359" s="10"/>
      <c r="B359" s="10"/>
      <c r="C359" s="7"/>
      <c r="D359" s="10"/>
      <c r="G359" s="10"/>
      <c r="H359" s="13"/>
      <c r="I359" s="7"/>
      <c r="K359" s="5"/>
      <c r="L359" s="7"/>
      <c r="N359" s="7"/>
      <c r="O359" s="7"/>
      <c r="P359" s="7"/>
      <c r="Q359" s="7"/>
      <c r="R359" s="7"/>
      <c r="T359" s="7"/>
      <c r="U359" s="7"/>
      <c r="W359" s="7"/>
      <c r="X359" s="7"/>
      <c r="Y359" s="7"/>
      <c r="Z359" s="10"/>
      <c r="AA359" s="5"/>
      <c r="AB359" s="14"/>
      <c r="AC359" s="10"/>
      <c r="AD359" s="12"/>
      <c r="AF359" s="10"/>
      <c r="AG359" s="7"/>
      <c r="AH359" s="7"/>
      <c r="AI359" s="10"/>
      <c r="AJ359" s="7"/>
      <c r="AK359" s="10"/>
      <c r="AL359" s="7"/>
    </row>
    <row r="360" spans="1:38" x14ac:dyDescent="0.25">
      <c r="A360" s="10"/>
      <c r="B360" s="10"/>
      <c r="C360" s="7"/>
      <c r="D360" s="10"/>
      <c r="G360" s="10"/>
      <c r="H360" s="13"/>
      <c r="I360" s="7"/>
      <c r="K360" s="5"/>
      <c r="L360" s="7"/>
      <c r="N360" s="7"/>
      <c r="O360" s="7"/>
      <c r="P360" s="7"/>
      <c r="Q360" s="7"/>
      <c r="R360" s="7"/>
      <c r="T360" s="7"/>
      <c r="U360" s="7"/>
      <c r="W360" s="7"/>
      <c r="X360" s="7"/>
      <c r="Y360" s="7"/>
      <c r="Z360" s="10"/>
      <c r="AA360" s="5"/>
      <c r="AB360" s="14"/>
      <c r="AC360" s="10"/>
      <c r="AD360" s="12"/>
      <c r="AF360" s="10"/>
      <c r="AG360" s="7"/>
      <c r="AH360" s="7"/>
      <c r="AI360" s="10"/>
      <c r="AJ360" s="7"/>
      <c r="AK360" s="10"/>
      <c r="AL360" s="7"/>
    </row>
    <row r="361" spans="1:38" x14ac:dyDescent="0.25">
      <c r="A361" s="10"/>
      <c r="B361" s="10"/>
      <c r="C361" s="7"/>
      <c r="D361" s="10"/>
      <c r="G361" s="10"/>
      <c r="H361" s="13"/>
      <c r="I361" s="7"/>
      <c r="K361" s="5"/>
      <c r="L361" s="7"/>
      <c r="N361" s="7"/>
      <c r="O361" s="7"/>
      <c r="P361" s="7"/>
      <c r="Q361" s="7"/>
      <c r="R361" s="7"/>
      <c r="T361" s="7"/>
      <c r="U361" s="7"/>
      <c r="W361" s="7"/>
      <c r="X361" s="7"/>
      <c r="Y361" s="7"/>
      <c r="Z361" s="10"/>
      <c r="AA361" s="5"/>
      <c r="AB361" s="14"/>
      <c r="AC361" s="10"/>
      <c r="AD361" s="12"/>
      <c r="AF361" s="10"/>
      <c r="AG361" s="7"/>
      <c r="AH361" s="7"/>
      <c r="AI361" s="10"/>
      <c r="AJ361" s="7"/>
      <c r="AK361" s="10"/>
      <c r="AL361" s="7"/>
    </row>
    <row r="362" spans="1:38" x14ac:dyDescent="0.25">
      <c r="A362" s="10"/>
      <c r="B362" s="10"/>
      <c r="C362" s="7"/>
      <c r="D362" s="10"/>
      <c r="G362" s="10"/>
      <c r="H362" s="13"/>
      <c r="I362" s="7"/>
      <c r="K362" s="5"/>
      <c r="L362" s="7"/>
      <c r="N362" s="7"/>
      <c r="O362" s="7"/>
      <c r="P362" s="7"/>
      <c r="Q362" s="7"/>
      <c r="R362" s="7"/>
      <c r="T362" s="7"/>
      <c r="U362" s="7"/>
      <c r="W362" s="7"/>
      <c r="X362" s="7"/>
      <c r="Y362" s="7"/>
      <c r="Z362" s="10"/>
      <c r="AA362" s="5"/>
      <c r="AB362" s="14"/>
      <c r="AC362" s="10"/>
      <c r="AD362" s="12"/>
      <c r="AF362" s="10"/>
      <c r="AG362" s="7"/>
      <c r="AH362" s="7"/>
      <c r="AI362" s="10"/>
      <c r="AJ362" s="7"/>
      <c r="AK362" s="10"/>
      <c r="AL362" s="7"/>
    </row>
    <row r="363" spans="1:38" x14ac:dyDescent="0.25">
      <c r="A363" s="10"/>
      <c r="B363" s="10"/>
      <c r="C363" s="7"/>
      <c r="D363" s="10"/>
      <c r="G363" s="10"/>
      <c r="H363" s="13"/>
      <c r="I363" s="7"/>
      <c r="K363" s="5"/>
      <c r="L363" s="7"/>
      <c r="N363" s="7"/>
      <c r="O363" s="7"/>
      <c r="P363" s="7"/>
      <c r="Q363" s="7"/>
      <c r="R363" s="7"/>
      <c r="T363" s="7"/>
      <c r="U363" s="7"/>
      <c r="W363" s="7"/>
      <c r="X363" s="7"/>
      <c r="Y363" s="7"/>
      <c r="Z363" s="10"/>
      <c r="AA363" s="5"/>
      <c r="AB363" s="14"/>
      <c r="AC363" s="10"/>
      <c r="AD363" s="12"/>
      <c r="AF363" s="10"/>
      <c r="AG363" s="7"/>
      <c r="AH363" s="7"/>
      <c r="AI363" s="10"/>
      <c r="AJ363" s="7"/>
      <c r="AK363" s="10"/>
      <c r="AL363" s="7"/>
    </row>
    <row r="364" spans="1:38" x14ac:dyDescent="0.25">
      <c r="A364" s="10"/>
      <c r="B364" s="10"/>
      <c r="C364" s="7"/>
      <c r="D364" s="10"/>
      <c r="G364" s="10"/>
      <c r="H364" s="13"/>
      <c r="I364" s="7"/>
      <c r="K364" s="5"/>
      <c r="L364" s="7"/>
      <c r="N364" s="7"/>
      <c r="O364" s="7"/>
      <c r="P364" s="7"/>
      <c r="Q364" s="7"/>
      <c r="R364" s="7"/>
      <c r="T364" s="7"/>
      <c r="U364" s="7"/>
      <c r="W364" s="7"/>
      <c r="X364" s="7"/>
      <c r="Y364" s="7"/>
      <c r="Z364" s="10"/>
      <c r="AA364" s="5"/>
      <c r="AB364" s="14"/>
      <c r="AC364" s="10"/>
      <c r="AD364" s="12"/>
      <c r="AF364" s="10"/>
      <c r="AG364" s="7"/>
      <c r="AH364" s="7"/>
      <c r="AI364" s="10"/>
      <c r="AJ364" s="7"/>
      <c r="AK364" s="10"/>
      <c r="AL364" s="7"/>
    </row>
    <row r="365" spans="1:38" x14ac:dyDescent="0.25">
      <c r="A365" s="10"/>
      <c r="B365" s="10"/>
      <c r="C365" s="7"/>
      <c r="D365" s="10"/>
      <c r="G365" s="10"/>
      <c r="H365" s="13"/>
      <c r="I365" s="7"/>
      <c r="K365" s="5"/>
      <c r="L365" s="7"/>
      <c r="N365" s="7"/>
      <c r="O365" s="7"/>
      <c r="P365" s="7"/>
      <c r="Q365" s="7"/>
      <c r="R365" s="7"/>
      <c r="T365" s="7"/>
      <c r="U365" s="7"/>
      <c r="W365" s="7"/>
      <c r="X365" s="7"/>
      <c r="Y365" s="7"/>
      <c r="Z365" s="10"/>
      <c r="AA365" s="5"/>
      <c r="AB365" s="14"/>
      <c r="AC365" s="10"/>
      <c r="AD365" s="12"/>
      <c r="AF365" s="10"/>
      <c r="AG365" s="7"/>
      <c r="AH365" s="7"/>
      <c r="AI365" s="10"/>
      <c r="AJ365" s="7"/>
      <c r="AK365" s="10"/>
      <c r="AL365" s="7"/>
    </row>
    <row r="366" spans="1:38" x14ac:dyDescent="0.25">
      <c r="A366" s="10"/>
      <c r="B366" s="10"/>
      <c r="C366" s="7"/>
      <c r="D366" s="10"/>
      <c r="G366" s="10"/>
      <c r="H366" s="13"/>
      <c r="I366" s="7"/>
      <c r="K366" s="5"/>
      <c r="L366" s="7"/>
      <c r="N366" s="7"/>
      <c r="O366" s="7"/>
      <c r="P366" s="7"/>
      <c r="Q366" s="7"/>
      <c r="R366" s="7"/>
      <c r="T366" s="7"/>
      <c r="U366" s="7"/>
      <c r="W366" s="7"/>
      <c r="X366" s="7"/>
      <c r="Y366" s="7"/>
      <c r="Z366" s="10"/>
      <c r="AA366" s="5"/>
      <c r="AB366" s="14"/>
      <c r="AC366" s="10"/>
      <c r="AD366" s="12"/>
      <c r="AF366" s="10"/>
      <c r="AG366" s="7"/>
      <c r="AH366" s="7"/>
      <c r="AI366" s="10"/>
      <c r="AJ366" s="7"/>
      <c r="AK366" s="10"/>
      <c r="AL366" s="7"/>
    </row>
    <row r="367" spans="1:38" x14ac:dyDescent="0.25">
      <c r="A367" s="10"/>
      <c r="B367" s="10"/>
      <c r="C367" s="7"/>
      <c r="D367" s="10"/>
      <c r="G367" s="10"/>
      <c r="H367" s="13"/>
      <c r="I367" s="7"/>
      <c r="K367" s="5"/>
      <c r="L367" s="7"/>
      <c r="N367" s="7"/>
      <c r="O367" s="7"/>
      <c r="P367" s="7"/>
      <c r="Q367" s="7"/>
      <c r="R367" s="7"/>
      <c r="T367" s="7"/>
      <c r="U367" s="7"/>
      <c r="W367" s="7"/>
      <c r="X367" s="7"/>
      <c r="Y367" s="7"/>
      <c r="Z367" s="10"/>
      <c r="AA367" s="5"/>
      <c r="AB367" s="14"/>
      <c r="AC367" s="10"/>
      <c r="AD367" s="12"/>
      <c r="AF367" s="10"/>
      <c r="AG367" s="7"/>
      <c r="AH367" s="7"/>
      <c r="AI367" s="10"/>
      <c r="AJ367" s="7"/>
      <c r="AK367" s="10"/>
      <c r="AL367" s="7"/>
    </row>
    <row r="368" spans="1:38" x14ac:dyDescent="0.25">
      <c r="A368" s="10"/>
      <c r="B368" s="10"/>
      <c r="C368" s="7"/>
      <c r="D368" s="10"/>
      <c r="G368" s="10"/>
      <c r="H368" s="13"/>
      <c r="I368" s="7"/>
      <c r="K368" s="5"/>
      <c r="L368" s="7"/>
      <c r="N368" s="7"/>
      <c r="O368" s="7"/>
      <c r="P368" s="7"/>
      <c r="Q368" s="7"/>
      <c r="R368" s="7"/>
      <c r="T368" s="7"/>
      <c r="U368" s="7"/>
      <c r="W368" s="7"/>
      <c r="X368" s="7"/>
      <c r="Y368" s="7"/>
      <c r="Z368" s="10"/>
      <c r="AA368" s="5"/>
      <c r="AB368" s="14"/>
      <c r="AC368" s="10"/>
      <c r="AD368" s="12"/>
      <c r="AF368" s="10"/>
      <c r="AG368" s="7"/>
      <c r="AH368" s="7"/>
      <c r="AI368" s="10"/>
      <c r="AJ368" s="7"/>
      <c r="AK368" s="10"/>
      <c r="AL368" s="7"/>
    </row>
    <row r="369" spans="1:38" x14ac:dyDescent="0.25">
      <c r="A369" s="10"/>
      <c r="B369" s="10"/>
      <c r="C369" s="7"/>
      <c r="D369" s="10"/>
      <c r="G369" s="10"/>
      <c r="H369" s="13"/>
      <c r="I369" s="7"/>
      <c r="K369" s="5"/>
      <c r="L369" s="7"/>
      <c r="N369" s="7"/>
      <c r="O369" s="7"/>
      <c r="P369" s="7"/>
      <c r="Q369" s="7"/>
      <c r="R369" s="7"/>
      <c r="T369" s="7"/>
      <c r="U369" s="7"/>
      <c r="W369" s="7"/>
      <c r="X369" s="7"/>
      <c r="Y369" s="7"/>
      <c r="Z369" s="10"/>
      <c r="AA369" s="5"/>
      <c r="AB369" s="14"/>
      <c r="AC369" s="10"/>
      <c r="AD369" s="12"/>
      <c r="AF369" s="10"/>
      <c r="AG369" s="7"/>
      <c r="AH369" s="7"/>
      <c r="AI369" s="10"/>
      <c r="AJ369" s="7"/>
      <c r="AK369" s="10"/>
      <c r="AL369" s="7"/>
    </row>
    <row r="370" spans="1:38" x14ac:dyDescent="0.25">
      <c r="A370" s="10"/>
      <c r="B370" s="10"/>
      <c r="C370" s="7"/>
      <c r="D370" s="10"/>
      <c r="G370" s="10"/>
      <c r="H370" s="13"/>
      <c r="I370" s="7"/>
      <c r="K370" s="5"/>
      <c r="L370" s="7"/>
      <c r="N370" s="7"/>
      <c r="O370" s="7"/>
      <c r="P370" s="7"/>
      <c r="Q370" s="7"/>
      <c r="R370" s="7"/>
      <c r="T370" s="7"/>
      <c r="U370" s="7"/>
      <c r="W370" s="7"/>
      <c r="X370" s="7"/>
      <c r="Y370" s="7"/>
      <c r="Z370" s="10"/>
      <c r="AA370" s="5"/>
      <c r="AB370" s="14"/>
      <c r="AC370" s="10"/>
      <c r="AD370" s="12"/>
      <c r="AF370" s="10"/>
      <c r="AG370" s="7"/>
      <c r="AH370" s="7"/>
      <c r="AI370" s="10"/>
      <c r="AJ370" s="7"/>
      <c r="AK370" s="10"/>
      <c r="AL370" s="7"/>
    </row>
    <row r="371" spans="1:38" x14ac:dyDescent="0.25">
      <c r="A371" s="10"/>
      <c r="B371" s="10"/>
      <c r="C371" s="7"/>
      <c r="D371" s="10"/>
      <c r="G371" s="10"/>
      <c r="H371" s="13"/>
      <c r="I371" s="7"/>
      <c r="K371" s="5"/>
      <c r="L371" s="7"/>
      <c r="N371" s="7"/>
      <c r="O371" s="7"/>
      <c r="P371" s="7"/>
      <c r="Q371" s="7"/>
      <c r="R371" s="7"/>
      <c r="T371" s="7"/>
      <c r="U371" s="7"/>
      <c r="W371" s="7"/>
      <c r="X371" s="7"/>
      <c r="Y371" s="7"/>
      <c r="Z371" s="10"/>
      <c r="AA371" s="5"/>
      <c r="AB371" s="14"/>
      <c r="AC371" s="10"/>
      <c r="AD371" s="12"/>
      <c r="AF371" s="10"/>
      <c r="AG371" s="7"/>
      <c r="AH371" s="7"/>
      <c r="AI371" s="10"/>
      <c r="AJ371" s="7"/>
      <c r="AK371" s="10"/>
      <c r="AL371" s="7"/>
    </row>
    <row r="372" spans="1:38" x14ac:dyDescent="0.25">
      <c r="A372" s="10"/>
      <c r="B372" s="10"/>
      <c r="C372" s="7"/>
      <c r="D372" s="10"/>
      <c r="G372" s="10"/>
      <c r="H372" s="13"/>
      <c r="I372" s="7"/>
      <c r="K372" s="5"/>
      <c r="L372" s="7"/>
      <c r="N372" s="7"/>
      <c r="O372" s="7"/>
      <c r="P372" s="7"/>
      <c r="Q372" s="7"/>
      <c r="R372" s="7"/>
      <c r="T372" s="7"/>
      <c r="U372" s="7"/>
      <c r="W372" s="7"/>
      <c r="X372" s="7"/>
      <c r="Y372" s="7"/>
      <c r="Z372" s="10"/>
      <c r="AA372" s="5"/>
      <c r="AB372" s="14"/>
      <c r="AC372" s="10"/>
      <c r="AD372" s="12"/>
      <c r="AF372" s="10"/>
      <c r="AG372" s="7"/>
      <c r="AH372" s="7"/>
      <c r="AI372" s="10"/>
      <c r="AJ372" s="7"/>
      <c r="AK372" s="10"/>
      <c r="AL372" s="7"/>
    </row>
    <row r="373" spans="1:38" x14ac:dyDescent="0.25">
      <c r="A373" s="10"/>
      <c r="B373" s="10"/>
      <c r="C373" s="7"/>
      <c r="D373" s="10"/>
      <c r="G373" s="10"/>
      <c r="H373" s="13"/>
      <c r="I373" s="7"/>
      <c r="K373" s="5"/>
      <c r="L373" s="7"/>
      <c r="N373" s="7"/>
      <c r="O373" s="7"/>
      <c r="P373" s="7"/>
      <c r="Q373" s="7"/>
      <c r="R373" s="7"/>
      <c r="T373" s="7"/>
      <c r="U373" s="7"/>
      <c r="W373" s="7"/>
      <c r="X373" s="7"/>
      <c r="Y373" s="7"/>
      <c r="Z373" s="10"/>
      <c r="AA373" s="5"/>
      <c r="AB373" s="14"/>
      <c r="AC373" s="10"/>
      <c r="AD373" s="12"/>
      <c r="AF373" s="10"/>
      <c r="AG373" s="7"/>
      <c r="AH373" s="7"/>
      <c r="AI373" s="10"/>
      <c r="AJ373" s="7"/>
      <c r="AK373" s="10"/>
      <c r="AL373" s="7"/>
    </row>
    <row r="374" spans="1:38" x14ac:dyDescent="0.25">
      <c r="A374" s="10"/>
      <c r="B374" s="10"/>
      <c r="C374" s="7"/>
      <c r="D374" s="10"/>
      <c r="G374" s="10"/>
      <c r="H374" s="13"/>
      <c r="I374" s="7"/>
      <c r="K374" s="5"/>
      <c r="L374" s="7"/>
      <c r="N374" s="7"/>
      <c r="O374" s="7"/>
      <c r="P374" s="7"/>
      <c r="Q374" s="7"/>
      <c r="R374" s="7"/>
      <c r="T374" s="7"/>
      <c r="U374" s="7"/>
      <c r="W374" s="7"/>
      <c r="X374" s="7"/>
      <c r="Y374" s="7"/>
      <c r="Z374" s="10"/>
      <c r="AA374" s="5"/>
      <c r="AB374" s="14"/>
      <c r="AC374" s="10"/>
      <c r="AD374" s="12"/>
      <c r="AF374" s="10"/>
      <c r="AG374" s="7"/>
      <c r="AH374" s="7"/>
      <c r="AI374" s="10"/>
      <c r="AJ374" s="7"/>
      <c r="AK374" s="10"/>
      <c r="AL374" s="7"/>
    </row>
    <row r="375" spans="1:38" x14ac:dyDescent="0.25">
      <c r="A375" s="10"/>
      <c r="B375" s="10"/>
      <c r="C375" s="7"/>
      <c r="D375" s="10"/>
      <c r="G375" s="10"/>
      <c r="H375" s="13"/>
      <c r="I375" s="7"/>
      <c r="K375" s="5"/>
      <c r="L375" s="7"/>
      <c r="N375" s="7"/>
      <c r="O375" s="7"/>
      <c r="P375" s="7"/>
      <c r="Q375" s="7"/>
      <c r="R375" s="7"/>
      <c r="T375" s="7"/>
      <c r="U375" s="7"/>
      <c r="W375" s="7"/>
      <c r="X375" s="7"/>
      <c r="Y375" s="7"/>
      <c r="Z375" s="10"/>
      <c r="AA375" s="5"/>
      <c r="AB375" s="14"/>
      <c r="AC375" s="10"/>
      <c r="AD375" s="12"/>
      <c r="AF375" s="10"/>
      <c r="AG375" s="7"/>
      <c r="AH375" s="7"/>
      <c r="AI375" s="10"/>
      <c r="AJ375" s="7"/>
      <c r="AK375" s="10"/>
      <c r="AL375" s="7"/>
    </row>
    <row r="376" spans="1:38" x14ac:dyDescent="0.25">
      <c r="A376" s="10"/>
      <c r="B376" s="10"/>
      <c r="C376" s="7"/>
      <c r="D376" s="10"/>
      <c r="G376" s="10"/>
      <c r="H376" s="13"/>
      <c r="I376" s="7"/>
      <c r="K376" s="5"/>
      <c r="L376" s="7"/>
      <c r="N376" s="7"/>
      <c r="O376" s="7"/>
      <c r="P376" s="7"/>
      <c r="Q376" s="7"/>
      <c r="R376" s="7"/>
      <c r="T376" s="7"/>
      <c r="U376" s="7"/>
      <c r="W376" s="7"/>
      <c r="X376" s="7"/>
      <c r="Y376" s="7"/>
      <c r="Z376" s="10"/>
      <c r="AA376" s="5"/>
      <c r="AB376" s="14"/>
      <c r="AC376" s="10"/>
      <c r="AD376" s="12"/>
      <c r="AF376" s="10"/>
      <c r="AG376" s="7"/>
      <c r="AH376" s="7"/>
      <c r="AI376" s="10"/>
      <c r="AJ376" s="7"/>
      <c r="AK376" s="10"/>
      <c r="AL376" s="7"/>
    </row>
    <row r="377" spans="1:38" x14ac:dyDescent="0.25">
      <c r="A377" s="10"/>
      <c r="B377" s="10"/>
      <c r="C377" s="7"/>
      <c r="D377" s="10"/>
      <c r="G377" s="10"/>
      <c r="H377" s="13"/>
      <c r="I377" s="7"/>
      <c r="K377" s="5"/>
      <c r="L377" s="7"/>
      <c r="N377" s="7"/>
      <c r="O377" s="7"/>
      <c r="P377" s="7"/>
      <c r="Q377" s="7"/>
      <c r="R377" s="7"/>
      <c r="T377" s="7"/>
      <c r="U377" s="7"/>
      <c r="W377" s="7"/>
      <c r="X377" s="7"/>
      <c r="Y377" s="7"/>
      <c r="Z377" s="10"/>
      <c r="AA377" s="5"/>
      <c r="AB377" s="14"/>
      <c r="AC377" s="10"/>
      <c r="AD377" s="12"/>
      <c r="AF377" s="10"/>
      <c r="AG377" s="7"/>
      <c r="AH377" s="7"/>
      <c r="AI377" s="10"/>
      <c r="AJ377" s="7"/>
      <c r="AK377" s="10"/>
      <c r="AL377" s="7"/>
    </row>
    <row r="378" spans="1:38" x14ac:dyDescent="0.25">
      <c r="A378" s="10"/>
      <c r="B378" s="10"/>
      <c r="C378" s="7"/>
      <c r="D378" s="10"/>
      <c r="G378" s="10"/>
      <c r="H378" s="13"/>
      <c r="I378" s="7"/>
      <c r="K378" s="5"/>
      <c r="L378" s="7"/>
      <c r="N378" s="7"/>
      <c r="O378" s="7"/>
      <c r="P378" s="7"/>
      <c r="Q378" s="7"/>
      <c r="R378" s="7"/>
      <c r="T378" s="7"/>
      <c r="U378" s="7"/>
      <c r="W378" s="7"/>
      <c r="X378" s="7"/>
      <c r="Y378" s="7"/>
      <c r="Z378" s="10"/>
      <c r="AA378" s="5"/>
      <c r="AB378" s="14"/>
      <c r="AC378" s="10"/>
      <c r="AD378" s="12"/>
      <c r="AF378" s="10"/>
      <c r="AG378" s="7"/>
      <c r="AH378" s="7"/>
      <c r="AI378" s="10"/>
      <c r="AJ378" s="7"/>
      <c r="AK378" s="10"/>
      <c r="AL378" s="7"/>
    </row>
    <row r="379" spans="1:38" x14ac:dyDescent="0.25">
      <c r="A379" s="10"/>
      <c r="B379" s="10"/>
      <c r="C379" s="7"/>
      <c r="D379" s="10"/>
      <c r="G379" s="10"/>
      <c r="H379" s="13"/>
      <c r="I379" s="7"/>
      <c r="K379" s="5"/>
      <c r="L379" s="7"/>
      <c r="N379" s="7"/>
      <c r="O379" s="7"/>
      <c r="P379" s="7"/>
      <c r="Q379" s="7"/>
      <c r="R379" s="7"/>
      <c r="T379" s="7"/>
      <c r="U379" s="7"/>
      <c r="W379" s="7"/>
      <c r="X379" s="7"/>
      <c r="Y379" s="7"/>
      <c r="Z379" s="10"/>
      <c r="AA379" s="5"/>
      <c r="AB379" s="14"/>
      <c r="AC379" s="10"/>
      <c r="AD379" s="12"/>
      <c r="AF379" s="10"/>
      <c r="AG379" s="7"/>
      <c r="AH379" s="7"/>
      <c r="AI379" s="10"/>
      <c r="AJ379" s="7"/>
      <c r="AK379" s="10"/>
      <c r="AL379" s="7"/>
    </row>
    <row r="380" spans="1:38" x14ac:dyDescent="0.25">
      <c r="A380" s="10"/>
      <c r="B380" s="10"/>
      <c r="C380" s="7"/>
      <c r="D380" s="10"/>
      <c r="G380" s="10"/>
      <c r="H380" s="13"/>
      <c r="I380" s="7"/>
      <c r="K380" s="5"/>
      <c r="L380" s="7"/>
      <c r="N380" s="7"/>
      <c r="O380" s="7"/>
      <c r="P380" s="7"/>
      <c r="Q380" s="7"/>
      <c r="R380" s="7"/>
      <c r="T380" s="7"/>
      <c r="U380" s="7"/>
      <c r="W380" s="7"/>
      <c r="X380" s="7"/>
      <c r="Y380" s="7"/>
      <c r="Z380" s="10"/>
      <c r="AA380" s="5"/>
      <c r="AB380" s="14"/>
      <c r="AC380" s="10"/>
      <c r="AD380" s="12"/>
      <c r="AF380" s="10"/>
      <c r="AG380" s="7"/>
      <c r="AH380" s="7"/>
      <c r="AI380" s="10"/>
      <c r="AJ380" s="7"/>
      <c r="AK380" s="10"/>
      <c r="AL380" s="7"/>
    </row>
    <row r="381" spans="1:38" x14ac:dyDescent="0.25">
      <c r="A381" s="10"/>
      <c r="B381" s="10"/>
      <c r="C381" s="7"/>
      <c r="D381" s="10"/>
      <c r="G381" s="10"/>
      <c r="H381" s="13"/>
      <c r="I381" s="7"/>
      <c r="K381" s="5"/>
      <c r="L381" s="7"/>
      <c r="N381" s="7"/>
      <c r="O381" s="7"/>
      <c r="P381" s="7"/>
      <c r="Q381" s="7"/>
      <c r="R381" s="7"/>
      <c r="T381" s="7"/>
      <c r="U381" s="7"/>
      <c r="W381" s="7"/>
      <c r="X381" s="7"/>
      <c r="Y381" s="7"/>
      <c r="Z381" s="10"/>
      <c r="AA381" s="5"/>
      <c r="AB381" s="14"/>
      <c r="AC381" s="10"/>
      <c r="AD381" s="12"/>
      <c r="AF381" s="10"/>
      <c r="AG381" s="7"/>
      <c r="AH381" s="7"/>
      <c r="AI381" s="10"/>
      <c r="AJ381" s="7"/>
      <c r="AK381" s="10"/>
      <c r="AL381" s="7"/>
    </row>
    <row r="382" spans="1:38" x14ac:dyDescent="0.25">
      <c r="A382" s="10"/>
      <c r="B382" s="10"/>
      <c r="C382" s="7"/>
      <c r="D382" s="10"/>
      <c r="G382" s="10"/>
      <c r="H382" s="13"/>
      <c r="I382" s="7"/>
      <c r="K382" s="5"/>
      <c r="L382" s="7"/>
      <c r="N382" s="7"/>
      <c r="O382" s="7"/>
      <c r="P382" s="7"/>
      <c r="Q382" s="7"/>
      <c r="R382" s="7"/>
      <c r="T382" s="7"/>
      <c r="U382" s="7"/>
      <c r="W382" s="7"/>
      <c r="X382" s="7"/>
      <c r="Y382" s="7"/>
      <c r="Z382" s="10"/>
      <c r="AA382" s="5"/>
      <c r="AB382" s="14"/>
      <c r="AC382" s="10"/>
      <c r="AD382" s="12"/>
      <c r="AF382" s="10"/>
      <c r="AG382" s="7"/>
      <c r="AH382" s="7"/>
      <c r="AI382" s="10"/>
      <c r="AJ382" s="7"/>
      <c r="AK382" s="10"/>
      <c r="AL382" s="7"/>
    </row>
    <row r="383" spans="1:38" x14ac:dyDescent="0.25">
      <c r="A383" s="10"/>
      <c r="B383" s="10"/>
      <c r="C383" s="7"/>
      <c r="D383" s="10"/>
      <c r="G383" s="10"/>
      <c r="H383" s="13"/>
      <c r="I383" s="7"/>
      <c r="K383" s="5"/>
      <c r="L383" s="7"/>
      <c r="N383" s="7"/>
      <c r="O383" s="7"/>
      <c r="P383" s="7"/>
      <c r="Q383" s="7"/>
      <c r="R383" s="7"/>
      <c r="T383" s="7"/>
      <c r="U383" s="7"/>
      <c r="W383" s="7"/>
      <c r="X383" s="7"/>
      <c r="Y383" s="7"/>
      <c r="Z383" s="10"/>
      <c r="AA383" s="5"/>
      <c r="AB383" s="14"/>
      <c r="AC383" s="10"/>
      <c r="AD383" s="12"/>
      <c r="AF383" s="10"/>
      <c r="AG383" s="7"/>
      <c r="AH383" s="7"/>
      <c r="AI383" s="10"/>
      <c r="AJ383" s="7"/>
      <c r="AK383" s="10"/>
      <c r="AL383" s="7"/>
    </row>
    <row r="384" spans="1:38" x14ac:dyDescent="0.25">
      <c r="A384" s="10"/>
      <c r="B384" s="10"/>
      <c r="C384" s="7"/>
      <c r="D384" s="10"/>
      <c r="G384" s="10"/>
      <c r="H384" s="13"/>
      <c r="I384" s="7"/>
      <c r="K384" s="5"/>
      <c r="L384" s="7"/>
      <c r="N384" s="7"/>
      <c r="O384" s="7"/>
      <c r="P384" s="7"/>
      <c r="Q384" s="7"/>
      <c r="R384" s="7"/>
      <c r="T384" s="7"/>
      <c r="U384" s="7"/>
      <c r="W384" s="7"/>
      <c r="X384" s="7"/>
      <c r="Y384" s="7"/>
      <c r="Z384" s="10"/>
      <c r="AA384" s="5"/>
      <c r="AB384" s="14"/>
      <c r="AC384" s="10"/>
      <c r="AD384" s="12"/>
      <c r="AF384" s="10"/>
      <c r="AG384" s="7"/>
      <c r="AH384" s="7"/>
      <c r="AI384" s="10"/>
      <c r="AJ384" s="7"/>
      <c r="AK384" s="10"/>
      <c r="AL384" s="7"/>
    </row>
    <row r="385" spans="1:38" x14ac:dyDescent="0.25">
      <c r="A385" s="10"/>
      <c r="B385" s="10"/>
      <c r="C385" s="7"/>
      <c r="D385" s="10"/>
      <c r="G385" s="10"/>
      <c r="H385" s="13"/>
      <c r="I385" s="7"/>
      <c r="K385" s="5"/>
      <c r="L385" s="7"/>
      <c r="N385" s="7"/>
      <c r="O385" s="7"/>
      <c r="P385" s="7"/>
      <c r="Q385" s="7"/>
      <c r="R385" s="7"/>
      <c r="T385" s="7"/>
      <c r="U385" s="7"/>
      <c r="W385" s="7"/>
      <c r="X385" s="7"/>
      <c r="Y385" s="7"/>
      <c r="Z385" s="10"/>
      <c r="AA385" s="5"/>
      <c r="AB385" s="14"/>
      <c r="AC385" s="10"/>
      <c r="AD385" s="12"/>
      <c r="AF385" s="10"/>
      <c r="AG385" s="7"/>
      <c r="AH385" s="7"/>
      <c r="AI385" s="10"/>
      <c r="AJ385" s="7"/>
      <c r="AK385" s="10"/>
      <c r="AL385" s="7"/>
    </row>
    <row r="386" spans="1:38" x14ac:dyDescent="0.25">
      <c r="A386" s="10"/>
      <c r="B386" s="10"/>
      <c r="C386" s="7"/>
      <c r="D386" s="10"/>
      <c r="G386" s="10"/>
      <c r="H386" s="13"/>
      <c r="I386" s="7"/>
      <c r="K386" s="5"/>
      <c r="L386" s="7"/>
      <c r="N386" s="7"/>
      <c r="O386" s="7"/>
      <c r="P386" s="7"/>
      <c r="Q386" s="7"/>
      <c r="R386" s="7"/>
      <c r="T386" s="7"/>
      <c r="U386" s="7"/>
      <c r="W386" s="7"/>
      <c r="X386" s="7"/>
      <c r="Y386" s="7"/>
      <c r="Z386" s="10"/>
      <c r="AA386" s="5"/>
      <c r="AB386" s="14"/>
      <c r="AC386" s="10"/>
      <c r="AD386" s="12"/>
      <c r="AF386" s="10"/>
      <c r="AG386" s="7"/>
      <c r="AH386" s="7"/>
      <c r="AI386" s="10"/>
      <c r="AJ386" s="7"/>
      <c r="AK386" s="10"/>
      <c r="AL386" s="7"/>
    </row>
    <row r="387" spans="1:38" x14ac:dyDescent="0.25">
      <c r="A387" s="10"/>
      <c r="B387" s="10"/>
      <c r="C387" s="7"/>
      <c r="D387" s="10"/>
      <c r="G387" s="10"/>
      <c r="H387" s="13"/>
      <c r="I387" s="7"/>
      <c r="K387" s="5"/>
      <c r="L387" s="7"/>
      <c r="N387" s="7"/>
      <c r="O387" s="7"/>
      <c r="P387" s="7"/>
      <c r="Q387" s="7"/>
      <c r="R387" s="7"/>
      <c r="T387" s="7"/>
      <c r="U387" s="7"/>
      <c r="W387" s="7"/>
      <c r="X387" s="7"/>
      <c r="Y387" s="7"/>
      <c r="Z387" s="10"/>
      <c r="AA387" s="5"/>
      <c r="AB387" s="14"/>
      <c r="AC387" s="10"/>
      <c r="AD387" s="12"/>
      <c r="AF387" s="10"/>
      <c r="AG387" s="7"/>
      <c r="AH387" s="7"/>
      <c r="AI387" s="10"/>
      <c r="AJ387" s="7"/>
      <c r="AK387" s="10"/>
      <c r="AL387" s="7"/>
    </row>
    <row r="388" spans="1:38" x14ac:dyDescent="0.25">
      <c r="A388" s="10"/>
      <c r="B388" s="10"/>
      <c r="C388" s="7"/>
      <c r="D388" s="10"/>
      <c r="G388" s="10"/>
      <c r="H388" s="13"/>
      <c r="I388" s="7"/>
      <c r="K388" s="5"/>
      <c r="L388" s="7"/>
      <c r="N388" s="7"/>
      <c r="O388" s="7"/>
      <c r="P388" s="7"/>
      <c r="Q388" s="7"/>
      <c r="R388" s="7"/>
      <c r="T388" s="7"/>
      <c r="U388" s="7"/>
      <c r="W388" s="7"/>
      <c r="X388" s="7"/>
      <c r="Y388" s="7"/>
      <c r="Z388" s="10"/>
      <c r="AA388" s="5"/>
      <c r="AB388" s="14"/>
      <c r="AC388" s="10"/>
      <c r="AD388" s="12"/>
      <c r="AF388" s="10"/>
      <c r="AG388" s="7"/>
      <c r="AH388" s="7"/>
      <c r="AI388" s="10"/>
      <c r="AJ388" s="7"/>
      <c r="AK388" s="10"/>
      <c r="AL388" s="7"/>
    </row>
    <row r="389" spans="1:38" x14ac:dyDescent="0.25">
      <c r="A389" s="10"/>
      <c r="B389" s="10"/>
      <c r="C389" s="7"/>
      <c r="D389" s="10"/>
      <c r="G389" s="10"/>
      <c r="H389" s="13"/>
      <c r="I389" s="7"/>
      <c r="K389" s="5"/>
      <c r="L389" s="7"/>
      <c r="N389" s="7"/>
      <c r="O389" s="7"/>
      <c r="P389" s="7"/>
      <c r="Q389" s="7"/>
      <c r="R389" s="7"/>
      <c r="T389" s="7"/>
      <c r="U389" s="7"/>
      <c r="W389" s="7"/>
      <c r="X389" s="7"/>
      <c r="Y389" s="7"/>
      <c r="Z389" s="10"/>
      <c r="AA389" s="5"/>
      <c r="AB389" s="14"/>
      <c r="AC389" s="10"/>
      <c r="AD389" s="12"/>
      <c r="AF389" s="10"/>
      <c r="AG389" s="7"/>
      <c r="AH389" s="7"/>
      <c r="AI389" s="10"/>
      <c r="AJ389" s="7"/>
      <c r="AK389" s="10"/>
      <c r="AL389" s="7"/>
    </row>
    <row r="390" spans="1:38" x14ac:dyDescent="0.25">
      <c r="A390" s="10"/>
      <c r="B390" s="10"/>
      <c r="C390" s="7"/>
      <c r="D390" s="10"/>
      <c r="G390" s="10"/>
      <c r="H390" s="13"/>
      <c r="I390" s="7"/>
      <c r="K390" s="5"/>
      <c r="L390" s="7"/>
      <c r="N390" s="7"/>
      <c r="O390" s="7"/>
      <c r="P390" s="7"/>
      <c r="Q390" s="7"/>
      <c r="R390" s="7"/>
      <c r="T390" s="7"/>
      <c r="U390" s="7"/>
      <c r="W390" s="7"/>
      <c r="X390" s="7"/>
      <c r="Y390" s="7"/>
      <c r="Z390" s="10"/>
      <c r="AA390" s="5"/>
      <c r="AB390" s="14"/>
      <c r="AC390" s="10"/>
      <c r="AD390" s="12"/>
      <c r="AF390" s="10"/>
      <c r="AG390" s="7"/>
      <c r="AH390" s="7"/>
      <c r="AI390" s="10"/>
      <c r="AJ390" s="7"/>
      <c r="AK390" s="10"/>
      <c r="AL390" s="7"/>
    </row>
    <row r="391" spans="1:38" x14ac:dyDescent="0.25">
      <c r="A391" s="10"/>
      <c r="B391" s="10"/>
      <c r="C391" s="7"/>
      <c r="D391" s="10"/>
      <c r="G391" s="10"/>
      <c r="H391" s="13"/>
      <c r="I391" s="7"/>
      <c r="K391" s="5"/>
      <c r="L391" s="7"/>
      <c r="N391" s="7"/>
      <c r="O391" s="7"/>
      <c r="P391" s="7"/>
      <c r="Q391" s="7"/>
      <c r="R391" s="7"/>
      <c r="T391" s="7"/>
      <c r="U391" s="7"/>
      <c r="W391" s="7"/>
      <c r="X391" s="7"/>
      <c r="Y391" s="7"/>
      <c r="Z391" s="10"/>
      <c r="AA391" s="5"/>
      <c r="AB391" s="14"/>
      <c r="AC391" s="10"/>
      <c r="AD391" s="12"/>
      <c r="AF391" s="10"/>
      <c r="AG391" s="7"/>
      <c r="AH391" s="7"/>
      <c r="AI391" s="10"/>
      <c r="AJ391" s="7"/>
      <c r="AK391" s="10"/>
      <c r="AL391" s="7"/>
    </row>
    <row r="392" spans="1:38" x14ac:dyDescent="0.25">
      <c r="A392" s="10"/>
      <c r="B392" s="10"/>
      <c r="C392" s="7"/>
      <c r="D392" s="10"/>
      <c r="G392" s="10"/>
      <c r="H392" s="13"/>
      <c r="I392" s="7"/>
      <c r="K392" s="5"/>
      <c r="L392" s="7"/>
      <c r="N392" s="7"/>
      <c r="O392" s="7"/>
      <c r="P392" s="7"/>
      <c r="Q392" s="7"/>
      <c r="R392" s="7"/>
      <c r="T392" s="7"/>
      <c r="U392" s="7"/>
      <c r="W392" s="7"/>
      <c r="X392" s="7"/>
      <c r="Y392" s="7"/>
      <c r="Z392" s="10"/>
      <c r="AA392" s="5"/>
      <c r="AB392" s="14"/>
      <c r="AC392" s="10"/>
      <c r="AD392" s="12"/>
      <c r="AF392" s="10"/>
      <c r="AG392" s="7"/>
      <c r="AH392" s="7"/>
      <c r="AI392" s="10"/>
      <c r="AJ392" s="7"/>
      <c r="AK392" s="10"/>
      <c r="AL392" s="7"/>
    </row>
    <row r="393" spans="1:38" x14ac:dyDescent="0.25">
      <c r="A393" s="10"/>
      <c r="B393" s="10"/>
      <c r="C393" s="7"/>
      <c r="D393" s="10"/>
      <c r="G393" s="10"/>
      <c r="H393" s="13"/>
      <c r="I393" s="7"/>
      <c r="K393" s="5"/>
      <c r="L393" s="7"/>
      <c r="N393" s="7"/>
      <c r="O393" s="7"/>
      <c r="P393" s="7"/>
      <c r="Q393" s="7"/>
      <c r="R393" s="7"/>
      <c r="T393" s="7"/>
      <c r="U393" s="7"/>
      <c r="W393" s="7"/>
      <c r="X393" s="7"/>
      <c r="Y393" s="7"/>
      <c r="Z393" s="10"/>
      <c r="AA393" s="5"/>
      <c r="AB393" s="14"/>
      <c r="AC393" s="10"/>
      <c r="AD393" s="12"/>
      <c r="AF393" s="10"/>
      <c r="AG393" s="7"/>
      <c r="AH393" s="7"/>
      <c r="AI393" s="10"/>
      <c r="AJ393" s="7"/>
      <c r="AK393" s="10"/>
      <c r="AL393" s="7"/>
    </row>
    <row r="394" spans="1:38" x14ac:dyDescent="0.25">
      <c r="A394" s="10"/>
      <c r="B394" s="10"/>
      <c r="C394" s="7"/>
      <c r="D394" s="10"/>
      <c r="G394" s="10"/>
      <c r="H394" s="13"/>
      <c r="I394" s="7"/>
      <c r="K394" s="5"/>
      <c r="L394" s="7"/>
      <c r="N394" s="7"/>
      <c r="O394" s="7"/>
      <c r="P394" s="7"/>
      <c r="Q394" s="7"/>
      <c r="R394" s="7"/>
      <c r="T394" s="7"/>
      <c r="U394" s="7"/>
      <c r="W394" s="7"/>
      <c r="X394" s="7"/>
      <c r="Y394" s="7"/>
      <c r="Z394" s="10"/>
      <c r="AA394" s="5"/>
      <c r="AB394" s="14"/>
      <c r="AC394" s="10"/>
      <c r="AD394" s="12"/>
      <c r="AF394" s="10"/>
      <c r="AG394" s="7"/>
      <c r="AH394" s="7"/>
      <c r="AI394" s="10"/>
      <c r="AJ394" s="7"/>
      <c r="AK394" s="10"/>
      <c r="AL394" s="7"/>
    </row>
    <row r="395" spans="1:38" x14ac:dyDescent="0.25">
      <c r="A395" s="10"/>
      <c r="B395" s="10"/>
      <c r="C395" s="7"/>
      <c r="D395" s="10"/>
      <c r="G395" s="10"/>
      <c r="H395" s="13"/>
      <c r="I395" s="7"/>
      <c r="K395" s="5"/>
      <c r="L395" s="7"/>
      <c r="N395" s="7"/>
      <c r="O395" s="7"/>
      <c r="P395" s="7"/>
      <c r="Q395" s="7"/>
      <c r="R395" s="7"/>
      <c r="T395" s="7"/>
      <c r="U395" s="7"/>
      <c r="W395" s="7"/>
      <c r="X395" s="7"/>
      <c r="Y395" s="7"/>
      <c r="Z395" s="10"/>
      <c r="AA395" s="5"/>
      <c r="AB395" s="14"/>
      <c r="AC395" s="10"/>
      <c r="AD395" s="12"/>
      <c r="AF395" s="10"/>
      <c r="AG395" s="7"/>
      <c r="AH395" s="7"/>
      <c r="AI395" s="10"/>
      <c r="AJ395" s="7"/>
      <c r="AK395" s="10"/>
      <c r="AL395" s="7"/>
    </row>
    <row r="396" spans="1:38" x14ac:dyDescent="0.25">
      <c r="A396" s="10"/>
      <c r="B396" s="10"/>
      <c r="C396" s="7"/>
      <c r="D396" s="10"/>
      <c r="G396" s="10"/>
      <c r="H396" s="13"/>
      <c r="I396" s="7"/>
      <c r="K396" s="5"/>
      <c r="L396" s="7"/>
      <c r="N396" s="7"/>
      <c r="O396" s="7"/>
      <c r="P396" s="7"/>
      <c r="Q396" s="7"/>
      <c r="R396" s="7"/>
      <c r="T396" s="7"/>
      <c r="U396" s="7"/>
      <c r="W396" s="7"/>
      <c r="X396" s="7"/>
      <c r="Y396" s="7"/>
      <c r="Z396" s="10"/>
      <c r="AA396" s="5"/>
      <c r="AB396" s="14"/>
      <c r="AC396" s="10"/>
      <c r="AD396" s="12"/>
      <c r="AF396" s="10"/>
      <c r="AG396" s="7"/>
      <c r="AH396" s="7"/>
      <c r="AI396" s="10"/>
      <c r="AJ396" s="7"/>
      <c r="AK396" s="10"/>
      <c r="AL396" s="7"/>
    </row>
    <row r="397" spans="1:38" x14ac:dyDescent="0.25">
      <c r="A397" s="10"/>
      <c r="B397" s="10"/>
      <c r="C397" s="7"/>
      <c r="D397" s="10"/>
      <c r="G397" s="10"/>
      <c r="H397" s="13"/>
      <c r="I397" s="7"/>
      <c r="K397" s="5"/>
      <c r="L397" s="7"/>
      <c r="N397" s="7"/>
      <c r="O397" s="7"/>
      <c r="P397" s="7"/>
      <c r="Q397" s="7"/>
      <c r="R397" s="7"/>
      <c r="T397" s="7"/>
      <c r="U397" s="7"/>
      <c r="W397" s="7"/>
      <c r="X397" s="7"/>
      <c r="Y397" s="7"/>
      <c r="Z397" s="10"/>
      <c r="AA397" s="5"/>
      <c r="AB397" s="14"/>
      <c r="AC397" s="10"/>
      <c r="AD397" s="12"/>
      <c r="AF397" s="10"/>
      <c r="AG397" s="7"/>
      <c r="AH397" s="7"/>
      <c r="AI397" s="10"/>
      <c r="AJ397" s="7"/>
      <c r="AK397" s="10"/>
      <c r="AL397" s="7"/>
    </row>
    <row r="398" spans="1:38" x14ac:dyDescent="0.25">
      <c r="A398" s="10"/>
      <c r="B398" s="10"/>
      <c r="C398" s="7"/>
      <c r="D398" s="10"/>
      <c r="G398" s="10"/>
      <c r="H398" s="13"/>
      <c r="I398" s="7"/>
      <c r="K398" s="5"/>
      <c r="L398" s="7"/>
      <c r="N398" s="7"/>
      <c r="O398" s="7"/>
      <c r="P398" s="7"/>
      <c r="Q398" s="7"/>
      <c r="R398" s="7"/>
      <c r="T398" s="7"/>
      <c r="U398" s="7"/>
      <c r="W398" s="7"/>
      <c r="X398" s="7"/>
      <c r="Y398" s="7"/>
      <c r="Z398" s="10"/>
      <c r="AA398" s="5"/>
      <c r="AB398" s="14"/>
      <c r="AC398" s="10"/>
      <c r="AD398" s="12"/>
      <c r="AF398" s="10"/>
      <c r="AG398" s="7"/>
      <c r="AH398" s="7"/>
      <c r="AI398" s="10"/>
      <c r="AJ398" s="7"/>
      <c r="AK398" s="10"/>
      <c r="AL398" s="7"/>
    </row>
    <row r="399" spans="1:38" x14ac:dyDescent="0.25">
      <c r="A399" s="10"/>
      <c r="B399" s="10"/>
      <c r="C399" s="7"/>
      <c r="D399" s="10"/>
      <c r="G399" s="10"/>
      <c r="H399" s="13"/>
      <c r="I399" s="7"/>
      <c r="K399" s="5"/>
      <c r="L399" s="7"/>
      <c r="N399" s="7"/>
      <c r="O399" s="7"/>
      <c r="P399" s="7"/>
      <c r="Q399" s="7"/>
      <c r="R399" s="7"/>
      <c r="T399" s="7"/>
      <c r="U399" s="7"/>
      <c r="W399" s="7"/>
      <c r="X399" s="7"/>
      <c r="Y399" s="7"/>
      <c r="Z399" s="10"/>
      <c r="AA399" s="5"/>
      <c r="AB399" s="14"/>
      <c r="AC399" s="10"/>
      <c r="AD399" s="12"/>
      <c r="AF399" s="10"/>
      <c r="AG399" s="7"/>
      <c r="AH399" s="7"/>
      <c r="AI399" s="10"/>
      <c r="AJ399" s="7"/>
      <c r="AK399" s="10"/>
      <c r="AL399" s="7"/>
    </row>
    <row r="400" spans="1:38" x14ac:dyDescent="0.25">
      <c r="A400" s="10"/>
      <c r="B400" s="10"/>
      <c r="C400" s="7"/>
      <c r="D400" s="10"/>
      <c r="G400" s="10"/>
      <c r="H400" s="13"/>
      <c r="I400" s="7"/>
      <c r="K400" s="5"/>
      <c r="L400" s="7"/>
      <c r="N400" s="7"/>
      <c r="O400" s="7"/>
      <c r="P400" s="7"/>
      <c r="Q400" s="7"/>
      <c r="R400" s="7"/>
      <c r="T400" s="7"/>
      <c r="U400" s="7"/>
      <c r="W400" s="7"/>
      <c r="X400" s="7"/>
      <c r="Y400" s="7"/>
      <c r="Z400" s="10"/>
      <c r="AA400" s="5"/>
      <c r="AB400" s="14"/>
      <c r="AC400" s="10"/>
      <c r="AD400" s="12"/>
      <c r="AF400" s="10"/>
      <c r="AG400" s="7"/>
      <c r="AH400" s="7"/>
      <c r="AI400" s="10"/>
      <c r="AJ400" s="7"/>
      <c r="AK400" s="10"/>
      <c r="AL400" s="7"/>
    </row>
    <row r="401" spans="1:38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Q401" s="7"/>
      <c r="R401" s="7"/>
      <c r="T401" s="7"/>
      <c r="U401" s="7"/>
      <c r="W401" s="7"/>
      <c r="X401" s="7"/>
      <c r="Y401" s="7"/>
      <c r="Z401" s="10"/>
      <c r="AA401" s="5"/>
      <c r="AB401" s="14"/>
      <c r="AC401" s="10"/>
      <c r="AD401" s="12"/>
      <c r="AF401" s="10"/>
      <c r="AG401" s="7"/>
      <c r="AH401" s="7"/>
      <c r="AI401" s="10"/>
      <c r="AJ401" s="7"/>
      <c r="AK401" s="10"/>
      <c r="AL401" s="7"/>
    </row>
    <row r="402" spans="1:38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Q402" s="7"/>
      <c r="R402" s="7"/>
      <c r="T402" s="7"/>
      <c r="U402" s="7"/>
      <c r="W402" s="7"/>
      <c r="X402" s="7"/>
      <c r="Y402" s="7"/>
      <c r="Z402" s="10"/>
      <c r="AA402" s="5"/>
      <c r="AB402" s="14"/>
      <c r="AC402" s="10"/>
      <c r="AD402" s="12"/>
      <c r="AF402" s="10"/>
      <c r="AG402" s="7"/>
      <c r="AH402" s="7"/>
      <c r="AI402" s="10"/>
      <c r="AJ402" s="7"/>
      <c r="AK402" s="10"/>
      <c r="AL402" s="7"/>
    </row>
    <row r="403" spans="1:38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Q403" s="7"/>
      <c r="R403" s="7"/>
      <c r="T403" s="7"/>
      <c r="U403" s="7"/>
      <c r="W403" s="7"/>
      <c r="X403" s="7"/>
      <c r="Y403" s="7"/>
      <c r="Z403" s="10"/>
      <c r="AA403" s="5"/>
      <c r="AB403" s="14"/>
      <c r="AC403" s="10"/>
      <c r="AD403" s="12"/>
      <c r="AF403" s="10"/>
      <c r="AG403" s="7"/>
      <c r="AH403" s="7"/>
      <c r="AI403" s="10"/>
      <c r="AJ403" s="7"/>
      <c r="AK403" s="10"/>
      <c r="AL403" s="7"/>
    </row>
    <row r="404" spans="1:38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Q404" s="7"/>
      <c r="R404" s="7"/>
      <c r="T404" s="7"/>
      <c r="U404" s="7"/>
      <c r="W404" s="7"/>
      <c r="X404" s="7"/>
      <c r="Y404" s="7"/>
      <c r="Z404" s="10"/>
      <c r="AA404" s="5"/>
      <c r="AB404" s="14"/>
      <c r="AC404" s="10"/>
      <c r="AD404" s="12"/>
      <c r="AF404" s="10"/>
      <c r="AG404" s="7"/>
      <c r="AH404" s="7"/>
      <c r="AI404" s="10"/>
      <c r="AJ404" s="7"/>
      <c r="AK404" s="10"/>
      <c r="AL404" s="7"/>
    </row>
    <row r="405" spans="1:38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Q405" s="7"/>
      <c r="R405" s="7"/>
      <c r="T405" s="7"/>
      <c r="U405" s="7"/>
      <c r="W405" s="7"/>
      <c r="X405" s="7"/>
      <c r="Y405" s="7"/>
      <c r="Z405" s="10"/>
      <c r="AA405" s="5"/>
      <c r="AB405" s="14"/>
      <c r="AC405" s="10"/>
      <c r="AD405" s="12"/>
      <c r="AF405" s="10"/>
      <c r="AG405" s="7"/>
      <c r="AH405" s="7"/>
      <c r="AI405" s="10"/>
      <c r="AJ405" s="7"/>
      <c r="AK405" s="10"/>
      <c r="AL405" s="7"/>
    </row>
    <row r="406" spans="1:38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Q406" s="7"/>
      <c r="R406" s="7"/>
      <c r="T406" s="7"/>
      <c r="U406" s="7"/>
      <c r="W406" s="7"/>
      <c r="X406" s="7"/>
      <c r="Y406" s="7"/>
      <c r="Z406" s="10"/>
      <c r="AA406" s="5"/>
      <c r="AB406" s="14"/>
      <c r="AC406" s="10"/>
      <c r="AD406" s="12"/>
      <c r="AF406" s="10"/>
      <c r="AG406" s="7"/>
      <c r="AH406" s="7"/>
      <c r="AI406" s="10"/>
      <c r="AJ406" s="7"/>
      <c r="AK406" s="10"/>
      <c r="AL406" s="7"/>
    </row>
    <row r="407" spans="1:38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Q407" s="7"/>
      <c r="R407" s="7"/>
      <c r="T407" s="7"/>
      <c r="U407" s="7"/>
      <c r="W407" s="7"/>
      <c r="X407" s="7"/>
      <c r="Y407" s="7"/>
      <c r="Z407" s="10"/>
      <c r="AA407" s="5"/>
      <c r="AB407" s="14"/>
      <c r="AC407" s="10"/>
      <c r="AD407" s="12"/>
      <c r="AF407" s="10"/>
      <c r="AG407" s="7"/>
      <c r="AH407" s="7"/>
      <c r="AI407" s="10"/>
      <c r="AJ407" s="7"/>
      <c r="AK407" s="10"/>
      <c r="AL407" s="7"/>
    </row>
    <row r="408" spans="1:38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Q408" s="7"/>
      <c r="R408" s="7"/>
      <c r="T408" s="7"/>
      <c r="U408" s="7"/>
      <c r="W408" s="7"/>
      <c r="X408" s="7"/>
      <c r="Y408" s="7"/>
      <c r="Z408" s="10"/>
      <c r="AA408" s="5"/>
      <c r="AB408" s="14"/>
      <c r="AC408" s="10"/>
      <c r="AD408" s="12"/>
      <c r="AF408" s="10"/>
      <c r="AG408" s="7"/>
      <c r="AH408" s="7"/>
      <c r="AI408" s="10"/>
      <c r="AJ408" s="7"/>
      <c r="AK408" s="10"/>
      <c r="AL408" s="7"/>
    </row>
    <row r="409" spans="1:38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Q409" s="7"/>
      <c r="R409" s="7"/>
      <c r="T409" s="7"/>
      <c r="U409" s="7"/>
      <c r="W409" s="7"/>
      <c r="X409" s="7"/>
      <c r="Y409" s="7"/>
      <c r="Z409" s="10"/>
      <c r="AA409" s="5"/>
      <c r="AB409" s="14"/>
      <c r="AC409" s="10"/>
      <c r="AD409" s="12"/>
      <c r="AF409" s="10"/>
      <c r="AG409" s="7"/>
      <c r="AH409" s="7"/>
      <c r="AI409" s="10"/>
      <c r="AJ409" s="7"/>
      <c r="AK409" s="10"/>
      <c r="AL409" s="7"/>
    </row>
    <row r="410" spans="1:38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Q410" s="7"/>
      <c r="R410" s="7"/>
      <c r="T410" s="7"/>
      <c r="U410" s="7"/>
      <c r="W410" s="7"/>
      <c r="X410" s="7"/>
      <c r="Y410" s="7"/>
      <c r="Z410" s="10"/>
      <c r="AA410" s="5"/>
      <c r="AB410" s="14"/>
      <c r="AC410" s="10"/>
      <c r="AD410" s="12"/>
      <c r="AF410" s="10"/>
      <c r="AG410" s="7"/>
      <c r="AH410" s="7"/>
      <c r="AI410" s="10"/>
      <c r="AJ410" s="7"/>
      <c r="AK410" s="10"/>
      <c r="AL410" s="7"/>
    </row>
    <row r="411" spans="1:38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Q411" s="7"/>
      <c r="R411" s="7"/>
      <c r="T411" s="7"/>
      <c r="U411" s="7"/>
      <c r="W411" s="7"/>
      <c r="X411" s="7"/>
      <c r="Y411" s="7"/>
      <c r="Z411" s="10"/>
      <c r="AA411" s="5"/>
      <c r="AB411" s="14"/>
      <c r="AC411" s="10"/>
      <c r="AD411" s="12"/>
      <c r="AF411" s="10"/>
      <c r="AG411" s="7"/>
      <c r="AH411" s="7"/>
      <c r="AI411" s="10"/>
      <c r="AJ411" s="7"/>
      <c r="AK411" s="10"/>
      <c r="AL411" s="7"/>
    </row>
    <row r="412" spans="1:38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Q412" s="7"/>
      <c r="R412" s="7"/>
      <c r="T412" s="7"/>
      <c r="U412" s="7"/>
      <c r="W412" s="7"/>
      <c r="X412" s="7"/>
      <c r="Y412" s="7"/>
      <c r="Z412" s="10"/>
      <c r="AA412" s="5"/>
      <c r="AB412" s="14"/>
      <c r="AC412" s="10"/>
      <c r="AD412" s="12"/>
      <c r="AF412" s="10"/>
      <c r="AG412" s="7"/>
      <c r="AH412" s="7"/>
      <c r="AI412" s="10"/>
      <c r="AJ412" s="7"/>
      <c r="AK412" s="10"/>
      <c r="AL412" s="7"/>
    </row>
    <row r="413" spans="1:38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Q413" s="7"/>
      <c r="R413" s="7"/>
      <c r="T413" s="7"/>
      <c r="U413" s="7"/>
      <c r="W413" s="7"/>
      <c r="X413" s="7"/>
      <c r="Y413" s="7"/>
      <c r="Z413" s="10"/>
      <c r="AA413" s="5"/>
      <c r="AB413" s="14"/>
      <c r="AC413" s="10"/>
      <c r="AD413" s="12"/>
      <c r="AF413" s="10"/>
      <c r="AG413" s="7"/>
      <c r="AH413" s="7"/>
      <c r="AI413" s="10"/>
      <c r="AJ413" s="7"/>
      <c r="AK413" s="10"/>
      <c r="AL413" s="7"/>
    </row>
    <row r="414" spans="1:38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Q414" s="7"/>
      <c r="R414" s="7"/>
      <c r="T414" s="7"/>
      <c r="U414" s="7"/>
      <c r="W414" s="7"/>
      <c r="X414" s="7"/>
      <c r="Y414" s="7"/>
      <c r="Z414" s="10"/>
      <c r="AA414" s="5"/>
      <c r="AB414" s="14"/>
      <c r="AC414" s="10"/>
      <c r="AD414" s="12"/>
      <c r="AF414" s="10"/>
      <c r="AG414" s="7"/>
      <c r="AH414" s="7"/>
      <c r="AI414" s="10"/>
      <c r="AJ414" s="7"/>
      <c r="AK414" s="10"/>
      <c r="AL414" s="7"/>
    </row>
    <row r="415" spans="1:38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Q415" s="7"/>
      <c r="R415" s="7"/>
      <c r="T415" s="7"/>
      <c r="U415" s="7"/>
      <c r="W415" s="7"/>
      <c r="X415" s="7"/>
      <c r="Y415" s="7"/>
      <c r="Z415" s="10"/>
      <c r="AA415" s="5"/>
      <c r="AB415" s="14"/>
      <c r="AC415" s="10"/>
      <c r="AD415" s="12"/>
      <c r="AF415" s="10"/>
      <c r="AG415" s="7"/>
      <c r="AH415" s="7"/>
      <c r="AI415" s="10"/>
      <c r="AJ415" s="7"/>
      <c r="AK415" s="10"/>
      <c r="AL415" s="7"/>
    </row>
    <row r="416" spans="1:38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Q416" s="7"/>
      <c r="R416" s="7"/>
      <c r="T416" s="7"/>
      <c r="U416" s="7"/>
      <c r="W416" s="7"/>
      <c r="X416" s="7"/>
      <c r="Y416" s="7"/>
      <c r="Z416" s="10"/>
      <c r="AA416" s="5"/>
      <c r="AB416" s="14"/>
      <c r="AC416" s="10"/>
      <c r="AD416" s="12"/>
      <c r="AF416" s="10"/>
      <c r="AG416" s="7"/>
      <c r="AH416" s="7"/>
      <c r="AI416" s="10"/>
      <c r="AJ416" s="7"/>
      <c r="AK416" s="10"/>
      <c r="AL416" s="7"/>
    </row>
    <row r="417" spans="1:38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Q417" s="7"/>
      <c r="R417" s="7"/>
      <c r="T417" s="7"/>
      <c r="U417" s="7"/>
      <c r="W417" s="7"/>
      <c r="X417" s="7"/>
      <c r="Y417" s="7"/>
      <c r="Z417" s="10"/>
      <c r="AA417" s="5"/>
      <c r="AB417" s="14"/>
      <c r="AC417" s="10"/>
      <c r="AD417" s="12"/>
      <c r="AF417" s="10"/>
      <c r="AG417" s="7"/>
      <c r="AH417" s="7"/>
      <c r="AI417" s="10"/>
      <c r="AJ417" s="7"/>
      <c r="AK417" s="10"/>
      <c r="AL417" s="7"/>
    </row>
    <row r="418" spans="1:38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Q418" s="7"/>
      <c r="R418" s="7"/>
      <c r="T418" s="7"/>
      <c r="U418" s="7"/>
      <c r="W418" s="7"/>
      <c r="X418" s="7"/>
      <c r="Y418" s="7"/>
      <c r="Z418" s="10"/>
      <c r="AA418" s="5"/>
      <c r="AB418" s="14"/>
      <c r="AC418" s="10"/>
      <c r="AD418" s="12"/>
      <c r="AF418" s="10"/>
      <c r="AG418" s="7"/>
      <c r="AH418" s="7"/>
      <c r="AI418" s="10"/>
      <c r="AJ418" s="7"/>
      <c r="AK418" s="10"/>
      <c r="AL418" s="7"/>
    </row>
    <row r="419" spans="1:38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Q419" s="7"/>
      <c r="R419" s="7"/>
      <c r="T419" s="7"/>
      <c r="U419" s="7"/>
      <c r="W419" s="7"/>
      <c r="X419" s="7"/>
      <c r="Y419" s="7"/>
      <c r="Z419" s="10"/>
      <c r="AA419" s="5"/>
      <c r="AB419" s="14"/>
      <c r="AC419" s="10"/>
      <c r="AD419" s="12"/>
      <c r="AF419" s="10"/>
      <c r="AG419" s="7"/>
      <c r="AH419" s="7"/>
      <c r="AI419" s="10"/>
      <c r="AJ419" s="7"/>
      <c r="AK419" s="10"/>
      <c r="AL419" s="7"/>
    </row>
    <row r="420" spans="1:38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Q420" s="7"/>
      <c r="R420" s="7"/>
      <c r="T420" s="7"/>
      <c r="U420" s="7"/>
      <c r="W420" s="7"/>
      <c r="X420" s="7"/>
      <c r="Y420" s="7"/>
      <c r="Z420" s="10"/>
      <c r="AA420" s="5"/>
      <c r="AB420" s="14"/>
      <c r="AC420" s="10"/>
      <c r="AD420" s="12"/>
      <c r="AF420" s="10"/>
      <c r="AG420" s="7"/>
      <c r="AH420" s="7"/>
      <c r="AI420" s="10"/>
      <c r="AJ420" s="7"/>
      <c r="AK420" s="10"/>
      <c r="AL420" s="7"/>
    </row>
    <row r="421" spans="1:38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Q421" s="7"/>
      <c r="R421" s="7"/>
      <c r="T421" s="7"/>
      <c r="U421" s="7"/>
      <c r="W421" s="7"/>
      <c r="X421" s="7"/>
      <c r="Y421" s="7"/>
      <c r="Z421" s="10"/>
      <c r="AA421" s="5"/>
      <c r="AB421" s="14"/>
      <c r="AC421" s="10"/>
      <c r="AD421" s="12"/>
      <c r="AF421" s="10"/>
      <c r="AG421" s="7"/>
      <c r="AH421" s="7"/>
      <c r="AI421" s="10"/>
      <c r="AJ421" s="7"/>
      <c r="AK421" s="10"/>
      <c r="AL421" s="7"/>
    </row>
    <row r="422" spans="1:38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Q422" s="7"/>
      <c r="R422" s="7"/>
      <c r="T422" s="7"/>
      <c r="U422" s="7"/>
      <c r="W422" s="7"/>
      <c r="X422" s="7"/>
      <c r="Y422" s="7"/>
      <c r="Z422" s="10"/>
      <c r="AA422" s="5"/>
      <c r="AB422" s="14"/>
      <c r="AC422" s="10"/>
      <c r="AD422" s="12"/>
      <c r="AF422" s="10"/>
      <c r="AG422" s="7"/>
      <c r="AH422" s="7"/>
      <c r="AI422" s="10"/>
      <c r="AJ422" s="7"/>
      <c r="AK422" s="10"/>
      <c r="AL422" s="7"/>
    </row>
    <row r="423" spans="1:38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Q423" s="7"/>
      <c r="R423" s="7"/>
      <c r="T423" s="7"/>
      <c r="U423" s="7"/>
      <c r="W423" s="7"/>
      <c r="X423" s="7"/>
      <c r="Y423" s="7"/>
      <c r="Z423" s="10"/>
      <c r="AA423" s="5"/>
      <c r="AB423" s="14"/>
      <c r="AC423" s="10"/>
      <c r="AD423" s="12"/>
      <c r="AF423" s="10"/>
      <c r="AG423" s="7"/>
      <c r="AH423" s="7"/>
      <c r="AI423" s="10"/>
      <c r="AJ423" s="7"/>
      <c r="AK423" s="10"/>
      <c r="AL423" s="7"/>
    </row>
    <row r="424" spans="1:38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Q424" s="7"/>
      <c r="R424" s="7"/>
      <c r="T424" s="7"/>
      <c r="U424" s="7"/>
      <c r="W424" s="7"/>
      <c r="X424" s="7"/>
      <c r="Y424" s="7"/>
      <c r="Z424" s="10"/>
      <c r="AA424" s="5"/>
      <c r="AB424" s="14"/>
      <c r="AC424" s="10"/>
      <c r="AD424" s="12"/>
      <c r="AF424" s="10"/>
      <c r="AG424" s="7"/>
      <c r="AH424" s="7"/>
      <c r="AI424" s="10"/>
      <c r="AJ424" s="7"/>
      <c r="AK424" s="10"/>
      <c r="AL424" s="7"/>
    </row>
    <row r="425" spans="1:38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Q425" s="7"/>
      <c r="R425" s="7"/>
      <c r="T425" s="7"/>
      <c r="U425" s="7"/>
      <c r="W425" s="7"/>
      <c r="X425" s="7"/>
      <c r="Y425" s="7"/>
      <c r="Z425" s="10"/>
      <c r="AA425" s="5"/>
      <c r="AB425" s="14"/>
      <c r="AC425" s="10"/>
      <c r="AD425" s="12"/>
      <c r="AF425" s="10"/>
      <c r="AG425" s="7"/>
      <c r="AH425" s="7"/>
      <c r="AI425" s="10"/>
      <c r="AJ425" s="7"/>
      <c r="AK425" s="10"/>
      <c r="AL425" s="7"/>
    </row>
    <row r="426" spans="1:38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Q426" s="7"/>
      <c r="R426" s="7"/>
      <c r="T426" s="7"/>
      <c r="U426" s="7"/>
      <c r="W426" s="7"/>
      <c r="X426" s="7"/>
      <c r="Y426" s="7"/>
      <c r="Z426" s="10"/>
      <c r="AA426" s="5"/>
      <c r="AB426" s="14"/>
      <c r="AC426" s="10"/>
      <c r="AD426" s="12"/>
      <c r="AF426" s="10"/>
      <c r="AG426" s="7"/>
      <c r="AH426" s="7"/>
      <c r="AI426" s="10"/>
      <c r="AJ426" s="7"/>
      <c r="AK426" s="10"/>
      <c r="AL426" s="7"/>
    </row>
    <row r="427" spans="1:38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Q427" s="7"/>
      <c r="R427" s="7"/>
      <c r="T427" s="7"/>
      <c r="U427" s="7"/>
      <c r="W427" s="7"/>
      <c r="X427" s="7"/>
      <c r="Y427" s="7"/>
      <c r="Z427" s="10"/>
      <c r="AA427" s="5"/>
      <c r="AB427" s="14"/>
      <c r="AC427" s="10"/>
      <c r="AD427" s="12"/>
      <c r="AF427" s="10"/>
      <c r="AG427" s="7"/>
      <c r="AH427" s="7"/>
      <c r="AI427" s="10"/>
      <c r="AJ427" s="7"/>
      <c r="AK427" s="10"/>
      <c r="AL427" s="7"/>
    </row>
    <row r="428" spans="1:38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Q428" s="7"/>
      <c r="R428" s="7"/>
      <c r="T428" s="7"/>
      <c r="U428" s="7"/>
      <c r="W428" s="7"/>
      <c r="X428" s="7"/>
      <c r="Y428" s="7"/>
      <c r="Z428" s="10"/>
      <c r="AA428" s="5"/>
      <c r="AB428" s="14"/>
      <c r="AC428" s="10"/>
      <c r="AD428" s="12"/>
      <c r="AF428" s="10"/>
      <c r="AG428" s="7"/>
      <c r="AH428" s="7"/>
      <c r="AI428" s="10"/>
      <c r="AJ428" s="7"/>
      <c r="AK428" s="10"/>
      <c r="AL428" s="7"/>
    </row>
    <row r="429" spans="1:38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Q429" s="7"/>
      <c r="R429" s="7"/>
      <c r="T429" s="7"/>
      <c r="U429" s="7"/>
      <c r="W429" s="7"/>
      <c r="X429" s="7"/>
      <c r="Y429" s="7"/>
      <c r="Z429" s="10"/>
      <c r="AA429" s="5"/>
      <c r="AB429" s="14"/>
      <c r="AC429" s="10"/>
      <c r="AD429" s="12"/>
      <c r="AF429" s="10"/>
      <c r="AG429" s="7"/>
      <c r="AH429" s="7"/>
      <c r="AI429" s="10"/>
      <c r="AJ429" s="7"/>
      <c r="AK429" s="10"/>
      <c r="AL429" s="7"/>
    </row>
    <row r="430" spans="1:38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Q430" s="7"/>
      <c r="R430" s="7"/>
      <c r="T430" s="7"/>
      <c r="U430" s="7"/>
      <c r="W430" s="7"/>
      <c r="X430" s="7"/>
      <c r="Y430" s="7"/>
      <c r="Z430" s="10"/>
      <c r="AA430" s="5"/>
      <c r="AB430" s="14"/>
      <c r="AC430" s="10"/>
      <c r="AD430" s="12"/>
      <c r="AF430" s="10"/>
      <c r="AG430" s="7"/>
      <c r="AH430" s="7"/>
      <c r="AI430" s="10"/>
      <c r="AJ430" s="7"/>
      <c r="AK430" s="10"/>
      <c r="AL430" s="7"/>
    </row>
    <row r="431" spans="1:38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Q431" s="7"/>
      <c r="R431" s="7"/>
      <c r="T431" s="7"/>
      <c r="U431" s="7"/>
      <c r="W431" s="7"/>
      <c r="X431" s="7"/>
      <c r="Y431" s="7"/>
      <c r="Z431" s="10"/>
      <c r="AA431" s="5"/>
      <c r="AB431" s="14"/>
      <c r="AC431" s="10"/>
      <c r="AD431" s="12"/>
      <c r="AF431" s="10"/>
      <c r="AG431" s="7"/>
      <c r="AH431" s="7"/>
      <c r="AI431" s="10"/>
      <c r="AJ431" s="7"/>
      <c r="AK431" s="10"/>
      <c r="AL431" s="7"/>
    </row>
    <row r="432" spans="1:38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Q432" s="7"/>
      <c r="R432" s="7"/>
      <c r="T432" s="7"/>
      <c r="U432" s="7"/>
      <c r="W432" s="7"/>
      <c r="X432" s="7"/>
      <c r="Y432" s="7"/>
      <c r="Z432" s="10"/>
      <c r="AA432" s="5"/>
      <c r="AB432" s="14"/>
      <c r="AC432" s="10"/>
      <c r="AD432" s="12"/>
      <c r="AF432" s="10"/>
      <c r="AG432" s="7"/>
      <c r="AH432" s="7"/>
      <c r="AI432" s="10"/>
      <c r="AJ432" s="7"/>
      <c r="AK432" s="10"/>
      <c r="AL432" s="7"/>
    </row>
    <row r="433" spans="1:38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Q433" s="7"/>
      <c r="R433" s="7"/>
      <c r="T433" s="7"/>
      <c r="U433" s="7"/>
      <c r="W433" s="7"/>
      <c r="X433" s="7"/>
      <c r="Y433" s="7"/>
      <c r="Z433" s="10"/>
      <c r="AA433" s="5"/>
      <c r="AB433" s="14"/>
      <c r="AC433" s="10"/>
      <c r="AD433" s="12"/>
      <c r="AF433" s="10"/>
      <c r="AG433" s="7"/>
      <c r="AH433" s="7"/>
      <c r="AI433" s="10"/>
      <c r="AJ433" s="7"/>
      <c r="AK433" s="10"/>
      <c r="AL433" s="7"/>
    </row>
    <row r="434" spans="1:38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Q434" s="7"/>
      <c r="R434" s="7"/>
      <c r="T434" s="7"/>
      <c r="U434" s="7"/>
      <c r="W434" s="7"/>
      <c r="X434" s="7"/>
      <c r="Y434" s="7"/>
      <c r="Z434" s="10"/>
      <c r="AA434" s="5"/>
      <c r="AB434" s="14"/>
      <c r="AC434" s="10"/>
      <c r="AD434" s="12"/>
      <c r="AF434" s="10"/>
      <c r="AG434" s="7"/>
      <c r="AH434" s="7"/>
      <c r="AI434" s="10"/>
      <c r="AJ434" s="7"/>
      <c r="AK434" s="10"/>
      <c r="AL434" s="7"/>
    </row>
    <row r="435" spans="1:38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Q435" s="7"/>
      <c r="R435" s="7"/>
      <c r="T435" s="7"/>
      <c r="U435" s="7"/>
      <c r="W435" s="7"/>
      <c r="X435" s="7"/>
      <c r="Y435" s="7"/>
      <c r="Z435" s="10"/>
      <c r="AA435" s="5"/>
      <c r="AB435" s="14"/>
      <c r="AC435" s="10"/>
      <c r="AD435" s="12"/>
      <c r="AF435" s="10"/>
      <c r="AG435" s="7"/>
      <c r="AH435" s="7"/>
      <c r="AI435" s="10"/>
      <c r="AJ435" s="7"/>
      <c r="AK435" s="10"/>
      <c r="AL435" s="7"/>
    </row>
    <row r="436" spans="1:38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Q436" s="7"/>
      <c r="R436" s="7"/>
      <c r="T436" s="7"/>
      <c r="U436" s="7"/>
      <c r="W436" s="7"/>
      <c r="X436" s="7"/>
      <c r="Y436" s="7"/>
      <c r="Z436" s="10"/>
      <c r="AA436" s="5"/>
      <c r="AB436" s="14"/>
      <c r="AC436" s="10"/>
      <c r="AD436" s="12"/>
      <c r="AF436" s="10"/>
      <c r="AG436" s="7"/>
      <c r="AH436" s="7"/>
      <c r="AI436" s="10"/>
      <c r="AJ436" s="7"/>
      <c r="AK436" s="10"/>
      <c r="AL436" s="7"/>
    </row>
    <row r="437" spans="1:38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Q437" s="7"/>
      <c r="R437" s="7"/>
      <c r="T437" s="7"/>
      <c r="U437" s="7"/>
      <c r="W437" s="7"/>
      <c r="X437" s="7"/>
      <c r="Y437" s="7"/>
      <c r="Z437" s="10"/>
      <c r="AA437" s="5"/>
      <c r="AB437" s="14"/>
      <c r="AC437" s="10"/>
      <c r="AD437" s="12"/>
      <c r="AF437" s="10"/>
      <c r="AG437" s="7"/>
      <c r="AH437" s="7"/>
      <c r="AI437" s="10"/>
      <c r="AJ437" s="7"/>
      <c r="AK437" s="10"/>
      <c r="AL437" s="7"/>
    </row>
    <row r="438" spans="1:38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Q438" s="7"/>
      <c r="R438" s="7"/>
      <c r="T438" s="7"/>
      <c r="U438" s="7"/>
      <c r="W438" s="7"/>
      <c r="X438" s="7"/>
      <c r="Y438" s="7"/>
      <c r="Z438" s="10"/>
      <c r="AA438" s="5"/>
      <c r="AB438" s="14"/>
      <c r="AC438" s="10"/>
      <c r="AD438" s="12"/>
      <c r="AF438" s="10"/>
      <c r="AG438" s="7"/>
      <c r="AH438" s="7"/>
      <c r="AI438" s="10"/>
      <c r="AJ438" s="7"/>
      <c r="AK438" s="10"/>
      <c r="AL438" s="7"/>
    </row>
    <row r="439" spans="1:38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Q439" s="7"/>
      <c r="R439" s="7"/>
      <c r="T439" s="7"/>
      <c r="U439" s="7"/>
      <c r="W439" s="7"/>
      <c r="X439" s="7"/>
      <c r="Y439" s="7"/>
      <c r="Z439" s="10"/>
      <c r="AA439" s="5"/>
      <c r="AB439" s="14"/>
      <c r="AC439" s="10"/>
      <c r="AD439" s="12"/>
      <c r="AF439" s="10"/>
      <c r="AG439" s="7"/>
      <c r="AH439" s="7"/>
      <c r="AI439" s="10"/>
      <c r="AJ439" s="7"/>
      <c r="AK439" s="10"/>
      <c r="AL439" s="7"/>
    </row>
    <row r="440" spans="1:38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Q440" s="7"/>
      <c r="R440" s="7"/>
      <c r="T440" s="7"/>
      <c r="U440" s="7"/>
      <c r="W440" s="7"/>
      <c r="X440" s="7"/>
      <c r="Y440" s="7"/>
      <c r="Z440" s="10"/>
      <c r="AA440" s="5"/>
      <c r="AB440" s="14"/>
      <c r="AC440" s="10"/>
      <c r="AD440" s="12"/>
      <c r="AF440" s="10"/>
      <c r="AG440" s="7"/>
      <c r="AH440" s="7"/>
      <c r="AI440" s="10"/>
      <c r="AJ440" s="7"/>
      <c r="AK440" s="10"/>
      <c r="AL440" s="7"/>
    </row>
    <row r="441" spans="1:38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Q441" s="7"/>
      <c r="R441" s="7"/>
      <c r="T441" s="7"/>
      <c r="U441" s="7"/>
      <c r="W441" s="7"/>
      <c r="X441" s="7"/>
      <c r="Y441" s="7"/>
      <c r="Z441" s="10"/>
      <c r="AA441" s="5"/>
      <c r="AB441" s="14"/>
      <c r="AC441" s="10"/>
      <c r="AD441" s="12"/>
      <c r="AF441" s="10"/>
      <c r="AG441" s="7"/>
      <c r="AH441" s="7"/>
      <c r="AI441" s="10"/>
      <c r="AJ441" s="7"/>
      <c r="AK441" s="10"/>
      <c r="AL441" s="7"/>
    </row>
    <row r="442" spans="1:38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Q442" s="7"/>
      <c r="R442" s="7"/>
      <c r="T442" s="7"/>
      <c r="U442" s="7"/>
      <c r="W442" s="7"/>
      <c r="X442" s="7"/>
      <c r="Y442" s="7"/>
      <c r="Z442" s="10"/>
      <c r="AA442" s="5"/>
      <c r="AB442" s="14"/>
      <c r="AC442" s="10"/>
      <c r="AD442" s="12"/>
      <c r="AF442" s="10"/>
      <c r="AG442" s="7"/>
      <c r="AH442" s="7"/>
      <c r="AI442" s="10"/>
      <c r="AJ442" s="7"/>
      <c r="AK442" s="10"/>
      <c r="AL442" s="7"/>
    </row>
    <row r="443" spans="1:38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Q443" s="7"/>
      <c r="R443" s="7"/>
      <c r="T443" s="7"/>
      <c r="U443" s="7"/>
      <c r="W443" s="7"/>
      <c r="X443" s="7"/>
      <c r="Y443" s="7"/>
      <c r="Z443" s="10"/>
      <c r="AA443" s="5"/>
      <c r="AB443" s="14"/>
      <c r="AC443" s="10"/>
      <c r="AD443" s="12"/>
      <c r="AF443" s="10"/>
      <c r="AG443" s="7"/>
      <c r="AH443" s="7"/>
      <c r="AI443" s="10"/>
      <c r="AJ443" s="7"/>
      <c r="AK443" s="10"/>
      <c r="AL443" s="7"/>
    </row>
    <row r="444" spans="1:38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Q444" s="7"/>
      <c r="R444" s="7"/>
      <c r="T444" s="7"/>
      <c r="U444" s="7"/>
      <c r="W444" s="7"/>
      <c r="X444" s="7"/>
      <c r="Y444" s="7"/>
      <c r="Z444" s="10"/>
      <c r="AA444" s="5"/>
      <c r="AB444" s="14"/>
      <c r="AC444" s="10"/>
      <c r="AD444" s="12"/>
      <c r="AF444" s="10"/>
      <c r="AG444" s="7"/>
      <c r="AH444" s="7"/>
      <c r="AI444" s="10"/>
      <c r="AJ444" s="7"/>
      <c r="AK444" s="10"/>
      <c r="AL444" s="7"/>
    </row>
    <row r="445" spans="1:38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Q445" s="7"/>
      <c r="R445" s="7"/>
      <c r="T445" s="7"/>
      <c r="U445" s="7"/>
      <c r="W445" s="7"/>
      <c r="X445" s="7"/>
      <c r="Y445" s="7"/>
      <c r="Z445" s="10"/>
      <c r="AA445" s="5"/>
      <c r="AB445" s="14"/>
      <c r="AC445" s="10"/>
      <c r="AD445" s="12"/>
      <c r="AF445" s="10"/>
      <c r="AG445" s="7"/>
      <c r="AH445" s="7"/>
      <c r="AI445" s="10"/>
      <c r="AJ445" s="7"/>
      <c r="AK445" s="10"/>
      <c r="AL445" s="7"/>
    </row>
    <row r="446" spans="1:38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Q446" s="7"/>
      <c r="R446" s="7"/>
      <c r="T446" s="7"/>
      <c r="U446" s="7"/>
      <c r="W446" s="7"/>
      <c r="X446" s="7"/>
      <c r="Y446" s="7"/>
      <c r="Z446" s="10"/>
      <c r="AA446" s="5"/>
      <c r="AB446" s="14"/>
      <c r="AC446" s="10"/>
      <c r="AD446" s="12"/>
      <c r="AF446" s="10"/>
      <c r="AG446" s="7"/>
      <c r="AH446" s="7"/>
      <c r="AI446" s="10"/>
      <c r="AJ446" s="7"/>
      <c r="AK446" s="10"/>
      <c r="AL446" s="7"/>
    </row>
    <row r="447" spans="1:38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Q447" s="7"/>
      <c r="R447" s="7"/>
      <c r="T447" s="7"/>
      <c r="U447" s="7"/>
      <c r="W447" s="7"/>
      <c r="X447" s="7"/>
      <c r="Y447" s="7"/>
      <c r="Z447" s="10"/>
      <c r="AA447" s="5"/>
      <c r="AB447" s="14"/>
      <c r="AC447" s="10"/>
      <c r="AD447" s="12"/>
      <c r="AF447" s="10"/>
      <c r="AG447" s="7"/>
      <c r="AH447" s="7"/>
      <c r="AI447" s="10"/>
      <c r="AJ447" s="7"/>
      <c r="AK447" s="10"/>
      <c r="AL447" s="7"/>
    </row>
    <row r="448" spans="1:38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Q448" s="7"/>
      <c r="R448" s="7"/>
      <c r="T448" s="7"/>
      <c r="U448" s="7"/>
      <c r="W448" s="7"/>
      <c r="X448" s="7"/>
      <c r="Y448" s="7"/>
      <c r="Z448" s="10"/>
      <c r="AA448" s="5"/>
      <c r="AB448" s="14"/>
      <c r="AC448" s="10"/>
      <c r="AD448" s="12"/>
      <c r="AF448" s="10"/>
      <c r="AG448" s="7"/>
      <c r="AH448" s="7"/>
      <c r="AI448" s="10"/>
      <c r="AJ448" s="7"/>
      <c r="AK448" s="10"/>
      <c r="AL448" s="7"/>
    </row>
    <row r="449" spans="1:38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Q449" s="7"/>
      <c r="R449" s="7"/>
      <c r="T449" s="7"/>
      <c r="U449" s="7"/>
      <c r="W449" s="7"/>
      <c r="X449" s="7"/>
      <c r="Y449" s="7"/>
      <c r="Z449" s="10"/>
      <c r="AA449" s="5"/>
      <c r="AB449" s="14"/>
      <c r="AC449" s="10"/>
      <c r="AD449" s="12"/>
      <c r="AF449" s="10"/>
      <c r="AG449" s="7"/>
      <c r="AH449" s="7"/>
      <c r="AI449" s="10"/>
      <c r="AJ449" s="7"/>
      <c r="AK449" s="10"/>
      <c r="AL449" s="7"/>
    </row>
    <row r="450" spans="1:38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Q450" s="7"/>
      <c r="R450" s="7"/>
      <c r="T450" s="7"/>
      <c r="U450" s="7"/>
      <c r="W450" s="7"/>
      <c r="X450" s="7"/>
      <c r="Y450" s="7"/>
      <c r="Z450" s="10"/>
      <c r="AA450" s="5"/>
      <c r="AB450" s="14"/>
      <c r="AC450" s="10"/>
      <c r="AD450" s="12"/>
      <c r="AF450" s="10"/>
      <c r="AG450" s="7"/>
      <c r="AH450" s="7"/>
      <c r="AI450" s="10"/>
      <c r="AJ450" s="7"/>
      <c r="AK450" s="10"/>
      <c r="AL450" s="7"/>
    </row>
    <row r="451" spans="1:38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Q451" s="7"/>
      <c r="R451" s="7"/>
      <c r="T451" s="7"/>
      <c r="U451" s="7"/>
      <c r="W451" s="7"/>
      <c r="X451" s="7"/>
      <c r="Y451" s="7"/>
      <c r="Z451" s="10"/>
      <c r="AA451" s="5"/>
      <c r="AB451" s="14"/>
      <c r="AC451" s="10"/>
      <c r="AD451" s="12"/>
      <c r="AF451" s="10"/>
      <c r="AG451" s="7"/>
      <c r="AH451" s="7"/>
      <c r="AI451" s="10"/>
      <c r="AJ451" s="7"/>
      <c r="AK451" s="10"/>
      <c r="AL451" s="7"/>
    </row>
    <row r="452" spans="1:38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Q452" s="7"/>
      <c r="R452" s="7"/>
      <c r="T452" s="7"/>
      <c r="U452" s="7"/>
      <c r="W452" s="7"/>
      <c r="X452" s="7"/>
      <c r="Y452" s="7"/>
      <c r="Z452" s="10"/>
      <c r="AA452" s="5"/>
      <c r="AB452" s="14"/>
      <c r="AC452" s="10"/>
      <c r="AD452" s="12"/>
      <c r="AF452" s="10"/>
      <c r="AG452" s="7"/>
      <c r="AH452" s="7"/>
      <c r="AI452" s="10"/>
      <c r="AJ452" s="7"/>
      <c r="AK452" s="10"/>
      <c r="AL452" s="7"/>
    </row>
    <row r="453" spans="1:38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Q453" s="7"/>
      <c r="R453" s="7"/>
      <c r="T453" s="7"/>
      <c r="U453" s="7"/>
      <c r="W453" s="7"/>
      <c r="X453" s="7"/>
      <c r="Y453" s="7"/>
      <c r="Z453" s="10"/>
      <c r="AA453" s="5"/>
      <c r="AB453" s="14"/>
      <c r="AC453" s="10"/>
      <c r="AD453" s="12"/>
      <c r="AF453" s="10"/>
      <c r="AG453" s="7"/>
      <c r="AH453" s="7"/>
      <c r="AI453" s="10"/>
      <c r="AJ453" s="7"/>
      <c r="AK453" s="10"/>
      <c r="AL453" s="7"/>
    </row>
    <row r="454" spans="1:38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Q454" s="7"/>
      <c r="R454" s="7"/>
      <c r="T454" s="7"/>
      <c r="U454" s="7"/>
      <c r="W454" s="7"/>
      <c r="X454" s="7"/>
      <c r="Y454" s="7"/>
      <c r="Z454" s="10"/>
      <c r="AA454" s="5"/>
      <c r="AB454" s="14"/>
      <c r="AC454" s="10"/>
      <c r="AD454" s="12"/>
      <c r="AF454" s="10"/>
      <c r="AG454" s="7"/>
      <c r="AH454" s="7"/>
      <c r="AI454" s="10"/>
      <c r="AJ454" s="7"/>
      <c r="AK454" s="10"/>
      <c r="AL454" s="7"/>
    </row>
    <row r="455" spans="1:38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Q455" s="7"/>
      <c r="R455" s="7"/>
      <c r="T455" s="7"/>
      <c r="U455" s="7"/>
      <c r="W455" s="7"/>
      <c r="X455" s="7"/>
      <c r="Y455" s="7"/>
      <c r="Z455" s="10"/>
      <c r="AA455" s="5"/>
      <c r="AB455" s="14"/>
      <c r="AC455" s="10"/>
      <c r="AD455" s="12"/>
      <c r="AF455" s="10"/>
      <c r="AG455" s="7"/>
      <c r="AH455" s="7"/>
      <c r="AI455" s="10"/>
      <c r="AJ455" s="7"/>
      <c r="AK455" s="10"/>
      <c r="AL455" s="7"/>
    </row>
    <row r="456" spans="1:38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Q456" s="7"/>
      <c r="R456" s="7"/>
      <c r="T456" s="7"/>
      <c r="U456" s="7"/>
      <c r="W456" s="7"/>
      <c r="X456" s="7"/>
      <c r="Y456" s="7"/>
      <c r="Z456" s="10"/>
      <c r="AA456" s="5"/>
      <c r="AB456" s="14"/>
      <c r="AC456" s="10"/>
      <c r="AD456" s="12"/>
      <c r="AF456" s="10"/>
      <c r="AG456" s="7"/>
      <c r="AH456" s="7"/>
      <c r="AI456" s="10"/>
      <c r="AJ456" s="7"/>
      <c r="AK456" s="10"/>
      <c r="AL456" s="7"/>
    </row>
    <row r="457" spans="1:38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Q457" s="7"/>
      <c r="R457" s="7"/>
      <c r="T457" s="7"/>
      <c r="U457" s="7"/>
      <c r="W457" s="7"/>
      <c r="X457" s="7"/>
      <c r="Y457" s="7"/>
      <c r="Z457" s="10"/>
      <c r="AA457" s="5"/>
      <c r="AB457" s="14"/>
      <c r="AC457" s="10"/>
      <c r="AD457" s="12"/>
      <c r="AF457" s="10"/>
      <c r="AG457" s="7"/>
      <c r="AH457" s="7"/>
      <c r="AI457" s="10"/>
      <c r="AJ457" s="7"/>
      <c r="AK457" s="10"/>
      <c r="AL457" s="7"/>
    </row>
    <row r="458" spans="1:38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Q458" s="7"/>
      <c r="R458" s="7"/>
      <c r="T458" s="7"/>
      <c r="U458" s="7"/>
      <c r="W458" s="7"/>
      <c r="X458" s="7"/>
      <c r="Y458" s="7"/>
      <c r="Z458" s="10"/>
      <c r="AA458" s="5"/>
      <c r="AB458" s="14"/>
      <c r="AC458" s="10"/>
      <c r="AD458" s="12"/>
      <c r="AF458" s="10"/>
      <c r="AG458" s="7"/>
      <c r="AH458" s="7"/>
      <c r="AI458" s="10"/>
      <c r="AJ458" s="7"/>
      <c r="AK458" s="10"/>
      <c r="AL458" s="7"/>
    </row>
    <row r="459" spans="1:38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Q459" s="7"/>
      <c r="R459" s="7"/>
      <c r="T459" s="7"/>
      <c r="U459" s="7"/>
      <c r="W459" s="7"/>
      <c r="X459" s="7"/>
      <c r="Y459" s="7"/>
      <c r="Z459" s="10"/>
      <c r="AA459" s="5"/>
      <c r="AB459" s="14"/>
      <c r="AC459" s="10"/>
      <c r="AD459" s="12"/>
      <c r="AF459" s="10"/>
      <c r="AG459" s="7"/>
      <c r="AH459" s="7"/>
      <c r="AI459" s="10"/>
      <c r="AJ459" s="7"/>
      <c r="AK459" s="10"/>
      <c r="AL459" s="7"/>
    </row>
    <row r="460" spans="1:38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Q460" s="7"/>
      <c r="R460" s="7"/>
      <c r="T460" s="7"/>
      <c r="U460" s="7"/>
      <c r="W460" s="7"/>
      <c r="X460" s="7"/>
      <c r="Y460" s="7"/>
      <c r="Z460" s="10"/>
      <c r="AA460" s="5"/>
      <c r="AB460" s="14"/>
      <c r="AC460" s="10"/>
      <c r="AD460" s="12"/>
      <c r="AF460" s="10"/>
      <c r="AG460" s="7"/>
      <c r="AH460" s="7"/>
      <c r="AI460" s="10"/>
      <c r="AJ460" s="7"/>
      <c r="AK460" s="10"/>
      <c r="AL460" s="7"/>
    </row>
    <row r="461" spans="1:38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Q461" s="7"/>
      <c r="R461" s="7"/>
      <c r="T461" s="7"/>
      <c r="U461" s="7"/>
      <c r="W461" s="7"/>
      <c r="X461" s="7"/>
      <c r="Y461" s="7"/>
      <c r="Z461" s="10"/>
      <c r="AA461" s="5"/>
      <c r="AB461" s="14"/>
      <c r="AC461" s="10"/>
      <c r="AD461" s="12"/>
      <c r="AF461" s="10"/>
      <c r="AG461" s="7"/>
      <c r="AH461" s="7"/>
      <c r="AI461" s="10"/>
      <c r="AJ461" s="7"/>
      <c r="AK461" s="10"/>
      <c r="AL461" s="7"/>
    </row>
    <row r="462" spans="1:38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Q462" s="7"/>
      <c r="R462" s="7"/>
      <c r="T462" s="7"/>
      <c r="U462" s="7"/>
      <c r="W462" s="7"/>
      <c r="X462" s="7"/>
      <c r="Y462" s="7"/>
      <c r="Z462" s="10"/>
      <c r="AA462" s="5"/>
      <c r="AB462" s="14"/>
      <c r="AC462" s="10"/>
      <c r="AD462" s="12"/>
      <c r="AF462" s="10"/>
      <c r="AG462" s="7"/>
      <c r="AH462" s="7"/>
      <c r="AI462" s="10"/>
      <c r="AJ462" s="7"/>
      <c r="AK462" s="10"/>
      <c r="AL462" s="7"/>
    </row>
    <row r="463" spans="1:38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Q463" s="7"/>
      <c r="R463" s="7"/>
      <c r="T463" s="7"/>
      <c r="U463" s="7"/>
      <c r="W463" s="7"/>
      <c r="X463" s="7"/>
      <c r="Y463" s="7"/>
      <c r="Z463" s="10"/>
      <c r="AA463" s="5"/>
      <c r="AB463" s="14"/>
      <c r="AC463" s="10"/>
      <c r="AD463" s="12"/>
      <c r="AF463" s="10"/>
      <c r="AG463" s="7"/>
      <c r="AH463" s="7"/>
      <c r="AI463" s="10"/>
      <c r="AJ463" s="7"/>
      <c r="AK463" s="10"/>
      <c r="AL463" s="7"/>
    </row>
    <row r="464" spans="1:38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Q464" s="7"/>
      <c r="R464" s="7"/>
      <c r="T464" s="7"/>
      <c r="U464" s="7"/>
      <c r="W464" s="7"/>
      <c r="X464" s="7"/>
      <c r="Y464" s="7"/>
      <c r="Z464" s="10"/>
      <c r="AA464" s="5"/>
      <c r="AB464" s="14"/>
      <c r="AC464" s="10"/>
      <c r="AD464" s="12"/>
      <c r="AF464" s="10"/>
      <c r="AG464" s="7"/>
      <c r="AH464" s="7"/>
      <c r="AI464" s="10"/>
      <c r="AJ464" s="7"/>
      <c r="AK464" s="10"/>
      <c r="AL464" s="7"/>
    </row>
    <row r="465" spans="1:38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Q465" s="7"/>
      <c r="R465" s="7"/>
      <c r="T465" s="7"/>
      <c r="U465" s="7"/>
      <c r="W465" s="7"/>
      <c r="X465" s="7"/>
      <c r="Y465" s="7"/>
      <c r="Z465" s="10"/>
      <c r="AA465" s="5"/>
      <c r="AB465" s="14"/>
      <c r="AC465" s="10"/>
      <c r="AD465" s="12"/>
      <c r="AF465" s="10"/>
      <c r="AG465" s="7"/>
      <c r="AH465" s="7"/>
      <c r="AI465" s="10"/>
      <c r="AJ465" s="7"/>
      <c r="AK465" s="10"/>
      <c r="AL465" s="7"/>
    </row>
    <row r="466" spans="1:38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Q466" s="7"/>
      <c r="R466" s="7"/>
      <c r="T466" s="7"/>
      <c r="U466" s="7"/>
      <c r="W466" s="7"/>
      <c r="X466" s="7"/>
      <c r="Y466" s="7"/>
      <c r="Z466" s="10"/>
      <c r="AA466" s="5"/>
      <c r="AB466" s="14"/>
      <c r="AC466" s="10"/>
      <c r="AD466" s="12"/>
      <c r="AF466" s="10"/>
      <c r="AG466" s="7"/>
      <c r="AH466" s="7"/>
      <c r="AI466" s="10"/>
      <c r="AJ466" s="7"/>
      <c r="AK466" s="10"/>
      <c r="AL466" s="7"/>
    </row>
    <row r="467" spans="1:38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Q467" s="7"/>
      <c r="R467" s="7"/>
      <c r="T467" s="7"/>
      <c r="U467" s="7"/>
      <c r="W467" s="7"/>
      <c r="X467" s="7"/>
      <c r="Y467" s="7"/>
      <c r="Z467" s="10"/>
      <c r="AA467" s="5"/>
      <c r="AB467" s="14"/>
      <c r="AC467" s="10"/>
      <c r="AD467" s="12"/>
      <c r="AF467" s="10"/>
      <c r="AG467" s="7"/>
      <c r="AH467" s="7"/>
      <c r="AI467" s="10"/>
      <c r="AJ467" s="7"/>
      <c r="AK467" s="10"/>
      <c r="AL467" s="7"/>
    </row>
    <row r="468" spans="1:38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Q468" s="7"/>
      <c r="R468" s="7"/>
      <c r="T468" s="7"/>
      <c r="U468" s="7"/>
      <c r="W468" s="7"/>
      <c r="X468" s="7"/>
      <c r="Y468" s="7"/>
      <c r="Z468" s="10"/>
      <c r="AA468" s="5"/>
      <c r="AB468" s="14"/>
      <c r="AC468" s="10"/>
      <c r="AD468" s="12"/>
      <c r="AF468" s="10"/>
      <c r="AG468" s="7"/>
      <c r="AH468" s="7"/>
      <c r="AI468" s="10"/>
      <c r="AJ468" s="7"/>
      <c r="AK468" s="10"/>
      <c r="AL468" s="7"/>
    </row>
    <row r="469" spans="1:38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Q469" s="7"/>
      <c r="R469" s="7"/>
      <c r="T469" s="7"/>
      <c r="U469" s="7"/>
      <c r="W469" s="7"/>
      <c r="X469" s="7"/>
      <c r="Y469" s="7"/>
      <c r="Z469" s="10"/>
      <c r="AA469" s="5"/>
      <c r="AB469" s="14"/>
      <c r="AC469" s="10"/>
      <c r="AD469" s="12"/>
      <c r="AF469" s="10"/>
      <c r="AG469" s="7"/>
      <c r="AH469" s="7"/>
      <c r="AI469" s="10"/>
      <c r="AJ469" s="7"/>
      <c r="AK469" s="10"/>
      <c r="AL469" s="7"/>
    </row>
    <row r="470" spans="1:38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Q470" s="7"/>
      <c r="R470" s="7"/>
      <c r="T470" s="7"/>
      <c r="U470" s="7"/>
      <c r="W470" s="7"/>
      <c r="X470" s="7"/>
      <c r="Y470" s="7"/>
      <c r="Z470" s="10"/>
      <c r="AA470" s="5"/>
      <c r="AB470" s="14"/>
      <c r="AC470" s="10"/>
      <c r="AD470" s="12"/>
      <c r="AF470" s="10"/>
      <c r="AG470" s="7"/>
      <c r="AH470" s="7"/>
      <c r="AI470" s="10"/>
      <c r="AJ470" s="7"/>
      <c r="AK470" s="10"/>
      <c r="AL470" s="7"/>
    </row>
    <row r="471" spans="1:38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Q471" s="7"/>
      <c r="R471" s="7"/>
      <c r="T471" s="7"/>
      <c r="U471" s="7"/>
      <c r="W471" s="7"/>
      <c r="X471" s="7"/>
      <c r="Y471" s="7"/>
      <c r="Z471" s="10"/>
      <c r="AA471" s="5"/>
      <c r="AB471" s="14"/>
      <c r="AC471" s="10"/>
      <c r="AD471" s="12"/>
      <c r="AF471" s="10"/>
      <c r="AG471" s="7"/>
      <c r="AH471" s="7"/>
      <c r="AI471" s="10"/>
      <c r="AJ471" s="7"/>
      <c r="AK471" s="10"/>
      <c r="AL471" s="7"/>
    </row>
    <row r="472" spans="1:38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Q472" s="7"/>
      <c r="R472" s="7"/>
      <c r="T472" s="7"/>
      <c r="U472" s="7"/>
      <c r="W472" s="7"/>
      <c r="X472" s="7"/>
      <c r="Y472" s="7"/>
      <c r="Z472" s="10"/>
      <c r="AA472" s="5"/>
      <c r="AB472" s="14"/>
      <c r="AC472" s="10"/>
      <c r="AD472" s="12"/>
      <c r="AF472" s="10"/>
      <c r="AG472" s="7"/>
      <c r="AH472" s="7"/>
      <c r="AI472" s="10"/>
      <c r="AJ472" s="7"/>
      <c r="AK472" s="10"/>
      <c r="AL472" s="7"/>
    </row>
    <row r="473" spans="1:38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Q473" s="7"/>
      <c r="R473" s="7"/>
      <c r="T473" s="7"/>
      <c r="U473" s="7"/>
      <c r="W473" s="7"/>
      <c r="X473" s="7"/>
      <c r="Y473" s="7"/>
      <c r="Z473" s="10"/>
      <c r="AA473" s="5"/>
      <c r="AB473" s="14"/>
      <c r="AC473" s="10"/>
      <c r="AD473" s="12"/>
      <c r="AF473" s="10"/>
      <c r="AG473" s="7"/>
      <c r="AH473" s="7"/>
      <c r="AI473" s="10"/>
      <c r="AJ473" s="7"/>
      <c r="AK473" s="10"/>
      <c r="AL473" s="7"/>
    </row>
    <row r="474" spans="1:38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Q474" s="7"/>
      <c r="R474" s="7"/>
      <c r="T474" s="7"/>
      <c r="U474" s="7"/>
      <c r="W474" s="7"/>
      <c r="X474" s="7"/>
      <c r="Y474" s="7"/>
      <c r="Z474" s="10"/>
      <c r="AA474" s="5"/>
      <c r="AB474" s="14"/>
      <c r="AC474" s="10"/>
      <c r="AD474" s="12"/>
      <c r="AF474" s="10"/>
      <c r="AG474" s="7"/>
      <c r="AH474" s="7"/>
      <c r="AI474" s="10"/>
      <c r="AJ474" s="7"/>
      <c r="AK474" s="10"/>
      <c r="AL474" s="7"/>
    </row>
    <row r="475" spans="1:38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Q475" s="7"/>
      <c r="R475" s="7"/>
      <c r="T475" s="7"/>
      <c r="U475" s="7"/>
      <c r="W475" s="7"/>
      <c r="X475" s="7"/>
      <c r="Y475" s="7"/>
      <c r="Z475" s="10"/>
      <c r="AA475" s="5"/>
      <c r="AB475" s="14"/>
      <c r="AC475" s="10"/>
      <c r="AD475" s="12"/>
      <c r="AF475" s="10"/>
      <c r="AG475" s="7"/>
      <c r="AH475" s="7"/>
      <c r="AI475" s="10"/>
      <c r="AJ475" s="7"/>
      <c r="AK475" s="10"/>
      <c r="AL475" s="7"/>
    </row>
    <row r="476" spans="1:38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Q476" s="7"/>
      <c r="R476" s="7"/>
      <c r="T476" s="7"/>
      <c r="U476" s="7"/>
      <c r="W476" s="7"/>
      <c r="X476" s="7"/>
      <c r="Y476" s="7"/>
      <c r="Z476" s="10"/>
      <c r="AA476" s="5"/>
      <c r="AB476" s="14"/>
      <c r="AC476" s="10"/>
      <c r="AD476" s="12"/>
      <c r="AF476" s="10"/>
      <c r="AG476" s="7"/>
      <c r="AH476" s="7"/>
      <c r="AI476" s="10"/>
      <c r="AJ476" s="7"/>
      <c r="AK476" s="10"/>
      <c r="AL476" s="7"/>
    </row>
    <row r="477" spans="1:38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Q477" s="7"/>
      <c r="R477" s="7"/>
      <c r="T477" s="7"/>
      <c r="U477" s="7"/>
      <c r="W477" s="7"/>
      <c r="X477" s="7"/>
      <c r="Y477" s="7"/>
      <c r="Z477" s="10"/>
      <c r="AA477" s="5"/>
      <c r="AB477" s="14"/>
      <c r="AC477" s="10"/>
      <c r="AD477" s="12"/>
      <c r="AF477" s="10"/>
      <c r="AG477" s="7"/>
      <c r="AH477" s="7"/>
      <c r="AI477" s="10"/>
      <c r="AJ477" s="7"/>
      <c r="AK477" s="10"/>
      <c r="AL477" s="7"/>
    </row>
    <row r="478" spans="1:38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Q478" s="7"/>
      <c r="R478" s="7"/>
      <c r="T478" s="7"/>
      <c r="U478" s="7"/>
      <c r="W478" s="7"/>
      <c r="X478" s="7"/>
      <c r="Y478" s="7"/>
      <c r="Z478" s="10"/>
      <c r="AA478" s="5"/>
      <c r="AB478" s="14"/>
      <c r="AC478" s="10"/>
      <c r="AD478" s="12"/>
      <c r="AF478" s="10"/>
      <c r="AG478" s="7"/>
      <c r="AH478" s="7"/>
      <c r="AI478" s="10"/>
      <c r="AJ478" s="7"/>
      <c r="AK478" s="10"/>
      <c r="AL478" s="7"/>
    </row>
    <row r="479" spans="1:38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Q479" s="7"/>
      <c r="R479" s="7"/>
      <c r="T479" s="7"/>
      <c r="U479" s="7"/>
      <c r="W479" s="7"/>
      <c r="X479" s="7"/>
      <c r="Y479" s="7"/>
      <c r="Z479" s="10"/>
      <c r="AA479" s="5"/>
      <c r="AB479" s="14"/>
      <c r="AC479" s="10"/>
      <c r="AD479" s="12"/>
      <c r="AF479" s="10"/>
      <c r="AG479" s="7"/>
      <c r="AH479" s="7"/>
      <c r="AI479" s="10"/>
      <c r="AJ479" s="7"/>
      <c r="AK479" s="10"/>
      <c r="AL479" s="7"/>
    </row>
    <row r="480" spans="1:38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Q480" s="7"/>
      <c r="R480" s="7"/>
      <c r="T480" s="7"/>
      <c r="U480" s="7"/>
      <c r="W480" s="7"/>
      <c r="X480" s="7"/>
      <c r="Y480" s="7"/>
      <c r="Z480" s="10"/>
      <c r="AA480" s="5"/>
      <c r="AB480" s="14"/>
      <c r="AC480" s="10"/>
      <c r="AD480" s="12"/>
      <c r="AF480" s="10"/>
      <c r="AG480" s="7"/>
      <c r="AH480" s="7"/>
      <c r="AI480" s="10"/>
      <c r="AJ480" s="7"/>
      <c r="AK480" s="10"/>
      <c r="AL480" s="7"/>
    </row>
    <row r="481" spans="1:38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Q481" s="7"/>
      <c r="R481" s="7"/>
      <c r="T481" s="7"/>
      <c r="U481" s="7"/>
      <c r="W481" s="7"/>
      <c r="X481" s="7"/>
      <c r="Y481" s="7"/>
      <c r="Z481" s="10"/>
      <c r="AA481" s="5"/>
      <c r="AB481" s="14"/>
      <c r="AC481" s="10"/>
      <c r="AD481" s="12"/>
      <c r="AF481" s="10"/>
      <c r="AG481" s="7"/>
      <c r="AH481" s="7"/>
      <c r="AI481" s="10"/>
      <c r="AJ481" s="7"/>
      <c r="AK481" s="10"/>
      <c r="AL481" s="7"/>
    </row>
    <row r="482" spans="1:38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Q482" s="7"/>
      <c r="R482" s="7"/>
      <c r="T482" s="7"/>
      <c r="U482" s="7"/>
      <c r="W482" s="7"/>
      <c r="X482" s="7"/>
      <c r="Y482" s="7"/>
      <c r="Z482" s="10"/>
      <c r="AA482" s="5"/>
      <c r="AB482" s="14"/>
      <c r="AC482" s="10"/>
      <c r="AD482" s="12"/>
      <c r="AF482" s="10"/>
      <c r="AG482" s="7"/>
      <c r="AH482" s="7"/>
      <c r="AI482" s="10"/>
      <c r="AJ482" s="7"/>
      <c r="AK482" s="10"/>
      <c r="AL482" s="7"/>
    </row>
    <row r="483" spans="1:38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Q483" s="7"/>
      <c r="R483" s="7"/>
      <c r="T483" s="7"/>
      <c r="U483" s="7"/>
      <c r="W483" s="7"/>
      <c r="X483" s="7"/>
      <c r="Y483" s="7"/>
      <c r="Z483" s="10"/>
      <c r="AA483" s="5"/>
      <c r="AB483" s="14"/>
      <c r="AC483" s="10"/>
      <c r="AD483" s="12"/>
      <c r="AF483" s="10"/>
      <c r="AG483" s="7"/>
      <c r="AH483" s="7"/>
      <c r="AI483" s="10"/>
      <c r="AJ483" s="7"/>
      <c r="AK483" s="10"/>
      <c r="AL483" s="7"/>
    </row>
    <row r="484" spans="1:38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Q484" s="7"/>
      <c r="R484" s="7"/>
      <c r="T484" s="7"/>
      <c r="U484" s="7"/>
      <c r="W484" s="7"/>
      <c r="X484" s="7"/>
      <c r="Y484" s="7"/>
      <c r="Z484" s="10"/>
      <c r="AA484" s="5"/>
      <c r="AB484" s="14"/>
      <c r="AC484" s="10"/>
      <c r="AD484" s="12"/>
      <c r="AF484" s="10"/>
      <c r="AG484" s="7"/>
      <c r="AH484" s="7"/>
      <c r="AI484" s="10"/>
      <c r="AJ484" s="7"/>
      <c r="AK484" s="10"/>
      <c r="AL484" s="7"/>
    </row>
    <row r="485" spans="1:38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Q485" s="7"/>
      <c r="R485" s="7"/>
      <c r="T485" s="7"/>
      <c r="U485" s="7"/>
      <c r="W485" s="7"/>
      <c r="X485" s="7"/>
      <c r="Y485" s="7"/>
      <c r="Z485" s="10"/>
      <c r="AA485" s="5"/>
      <c r="AB485" s="14"/>
      <c r="AC485" s="10"/>
      <c r="AD485" s="12"/>
      <c r="AF485" s="10"/>
      <c r="AG485" s="7"/>
      <c r="AH485" s="7"/>
      <c r="AI485" s="10"/>
      <c r="AJ485" s="7"/>
      <c r="AK485" s="10"/>
      <c r="AL485" s="7"/>
    </row>
    <row r="486" spans="1:38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Q486" s="7"/>
      <c r="R486" s="7"/>
      <c r="T486" s="7"/>
      <c r="U486" s="7"/>
      <c r="W486" s="7"/>
      <c r="X486" s="7"/>
      <c r="Y486" s="7"/>
      <c r="Z486" s="10"/>
      <c r="AA486" s="5"/>
      <c r="AB486" s="14"/>
      <c r="AC486" s="10"/>
      <c r="AD486" s="12"/>
      <c r="AF486" s="10"/>
      <c r="AG486" s="7"/>
      <c r="AH486" s="7"/>
      <c r="AI486" s="10"/>
      <c r="AJ486" s="7"/>
      <c r="AK486" s="10"/>
      <c r="AL486" s="7"/>
    </row>
    <row r="487" spans="1:38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Q487" s="7"/>
      <c r="R487" s="7"/>
      <c r="T487" s="7"/>
      <c r="U487" s="7"/>
      <c r="W487" s="7"/>
      <c r="X487" s="7"/>
      <c r="Y487" s="7"/>
      <c r="Z487" s="10"/>
      <c r="AA487" s="5"/>
      <c r="AB487" s="14"/>
      <c r="AC487" s="10"/>
      <c r="AD487" s="12"/>
      <c r="AF487" s="10"/>
      <c r="AG487" s="7"/>
      <c r="AH487" s="7"/>
      <c r="AI487" s="10"/>
      <c r="AJ487" s="7"/>
      <c r="AK487" s="10"/>
      <c r="AL487" s="7"/>
    </row>
    <row r="488" spans="1:38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Q488" s="7"/>
      <c r="R488" s="7"/>
      <c r="T488" s="7"/>
      <c r="U488" s="7"/>
      <c r="W488" s="7"/>
      <c r="X488" s="7"/>
      <c r="Y488" s="7"/>
      <c r="Z488" s="10"/>
      <c r="AA488" s="5"/>
      <c r="AB488" s="14"/>
      <c r="AC488" s="10"/>
      <c r="AD488" s="12"/>
      <c r="AF488" s="10"/>
      <c r="AG488" s="7"/>
      <c r="AH488" s="7"/>
      <c r="AI488" s="10"/>
      <c r="AJ488" s="7"/>
      <c r="AK488" s="10"/>
      <c r="AL488" s="7"/>
    </row>
    <row r="489" spans="1:38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Q489" s="7"/>
      <c r="R489" s="7"/>
      <c r="T489" s="7"/>
      <c r="U489" s="7"/>
      <c r="W489" s="7"/>
      <c r="X489" s="7"/>
      <c r="Y489" s="7"/>
      <c r="Z489" s="10"/>
      <c r="AA489" s="5"/>
      <c r="AB489" s="14"/>
      <c r="AC489" s="10"/>
      <c r="AD489" s="12"/>
      <c r="AF489" s="10"/>
      <c r="AG489" s="7"/>
      <c r="AH489" s="7"/>
      <c r="AI489" s="10"/>
      <c r="AJ489" s="7"/>
      <c r="AK489" s="10"/>
      <c r="AL489" s="7"/>
    </row>
    <row r="490" spans="1:38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Q490" s="7"/>
      <c r="R490" s="7"/>
      <c r="T490" s="7"/>
      <c r="U490" s="7"/>
      <c r="W490" s="7"/>
      <c r="X490" s="7"/>
      <c r="Y490" s="7"/>
      <c r="Z490" s="10"/>
      <c r="AA490" s="5"/>
      <c r="AB490" s="14"/>
      <c r="AC490" s="10"/>
      <c r="AD490" s="12"/>
      <c r="AF490" s="10"/>
      <c r="AG490" s="7"/>
      <c r="AH490" s="7"/>
      <c r="AI490" s="10"/>
      <c r="AJ490" s="7"/>
      <c r="AK490" s="10"/>
      <c r="AL490" s="7"/>
    </row>
    <row r="491" spans="1:38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Q491" s="7"/>
      <c r="R491" s="7"/>
      <c r="T491" s="7"/>
      <c r="U491" s="7"/>
      <c r="W491" s="7"/>
      <c r="X491" s="7"/>
      <c r="Y491" s="7"/>
      <c r="Z491" s="10"/>
      <c r="AA491" s="5"/>
      <c r="AB491" s="14"/>
      <c r="AC491" s="10"/>
      <c r="AD491" s="12"/>
      <c r="AF491" s="10"/>
      <c r="AG491" s="7"/>
      <c r="AH491" s="7"/>
      <c r="AI491" s="10"/>
      <c r="AJ491" s="7"/>
      <c r="AK491" s="10"/>
      <c r="AL491" s="7"/>
    </row>
    <row r="492" spans="1:38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Q492" s="7"/>
      <c r="R492" s="7"/>
      <c r="T492" s="7"/>
      <c r="U492" s="7"/>
      <c r="W492" s="7"/>
      <c r="X492" s="7"/>
      <c r="Y492" s="7"/>
      <c r="Z492" s="10"/>
      <c r="AA492" s="5"/>
      <c r="AB492" s="14"/>
      <c r="AC492" s="10"/>
      <c r="AD492" s="12"/>
      <c r="AF492" s="10"/>
      <c r="AG492" s="7"/>
      <c r="AH492" s="7"/>
      <c r="AI492" s="10"/>
      <c r="AJ492" s="7"/>
      <c r="AK492" s="10"/>
      <c r="AL492" s="7"/>
    </row>
    <row r="493" spans="1:38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Q493" s="7"/>
      <c r="R493" s="7"/>
      <c r="T493" s="7"/>
      <c r="U493" s="7"/>
      <c r="W493" s="7"/>
      <c r="X493" s="7"/>
      <c r="Y493" s="7"/>
      <c r="Z493" s="10"/>
      <c r="AA493" s="5"/>
      <c r="AB493" s="14"/>
      <c r="AC493" s="10"/>
      <c r="AD493" s="12"/>
      <c r="AF493" s="10"/>
      <c r="AG493" s="7"/>
      <c r="AH493" s="7"/>
      <c r="AI493" s="10"/>
      <c r="AJ493" s="7"/>
      <c r="AK493" s="10"/>
      <c r="AL493" s="7"/>
    </row>
    <row r="494" spans="1:38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Q494" s="7"/>
      <c r="R494" s="7"/>
      <c r="T494" s="7"/>
      <c r="U494" s="7"/>
      <c r="W494" s="7"/>
      <c r="X494" s="7"/>
      <c r="Y494" s="7"/>
      <c r="Z494" s="10"/>
      <c r="AA494" s="5"/>
      <c r="AB494" s="14"/>
      <c r="AC494" s="10"/>
      <c r="AD494" s="12"/>
      <c r="AF494" s="10"/>
      <c r="AG494" s="7"/>
      <c r="AH494" s="7"/>
      <c r="AI494" s="10"/>
      <c r="AJ494" s="7"/>
      <c r="AK494" s="10"/>
      <c r="AL494" s="7"/>
    </row>
    <row r="495" spans="1:38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Q495" s="7"/>
      <c r="R495" s="7"/>
      <c r="T495" s="7"/>
      <c r="U495" s="7"/>
      <c r="W495" s="7"/>
      <c r="X495" s="7"/>
      <c r="Y495" s="7"/>
      <c r="Z495" s="10"/>
      <c r="AA495" s="5"/>
      <c r="AB495" s="14"/>
      <c r="AC495" s="10"/>
      <c r="AD495" s="12"/>
      <c r="AF495" s="10"/>
      <c r="AG495" s="7"/>
      <c r="AH495" s="7"/>
      <c r="AI495" s="10"/>
      <c r="AJ495" s="7"/>
      <c r="AK495" s="10"/>
      <c r="AL495" s="7"/>
    </row>
    <row r="496" spans="1:38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Q496" s="7"/>
      <c r="R496" s="7"/>
      <c r="T496" s="7"/>
      <c r="U496" s="7"/>
      <c r="W496" s="7"/>
      <c r="X496" s="7"/>
      <c r="Y496" s="7"/>
      <c r="Z496" s="10"/>
      <c r="AA496" s="5"/>
      <c r="AB496" s="14"/>
      <c r="AC496" s="10"/>
      <c r="AD496" s="12"/>
      <c r="AF496" s="10"/>
      <c r="AG496" s="7"/>
      <c r="AH496" s="7"/>
      <c r="AI496" s="10"/>
      <c r="AJ496" s="7"/>
      <c r="AK496" s="10"/>
      <c r="AL496" s="7"/>
    </row>
    <row r="497" spans="1:38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Q497" s="7"/>
      <c r="R497" s="7"/>
      <c r="T497" s="7"/>
      <c r="U497" s="7"/>
      <c r="W497" s="7"/>
      <c r="X497" s="7"/>
      <c r="Y497" s="7"/>
      <c r="Z497" s="10"/>
      <c r="AA497" s="5"/>
      <c r="AB497" s="14"/>
      <c r="AC497" s="10"/>
      <c r="AD497" s="12"/>
      <c r="AF497" s="10"/>
      <c r="AG497" s="7"/>
      <c r="AH497" s="7"/>
      <c r="AI497" s="10"/>
      <c r="AJ497" s="7"/>
      <c r="AK497" s="10"/>
      <c r="AL497" s="7"/>
    </row>
    <row r="498" spans="1:38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Q498" s="7"/>
      <c r="R498" s="7"/>
      <c r="T498" s="7"/>
      <c r="U498" s="7"/>
      <c r="W498" s="7"/>
      <c r="X498" s="7"/>
      <c r="Y498" s="7"/>
      <c r="Z498" s="10"/>
      <c r="AA498" s="5"/>
      <c r="AB498" s="14"/>
      <c r="AC498" s="10"/>
      <c r="AD498" s="12"/>
      <c r="AF498" s="10"/>
      <c r="AG498" s="7"/>
      <c r="AH498" s="7"/>
      <c r="AI498" s="10"/>
      <c r="AJ498" s="7"/>
      <c r="AK498" s="10"/>
      <c r="AL498" s="7"/>
    </row>
    <row r="499" spans="1:38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Q499" s="7"/>
      <c r="R499" s="7"/>
      <c r="T499" s="7"/>
      <c r="U499" s="7"/>
      <c r="W499" s="7"/>
      <c r="X499" s="7"/>
      <c r="Y499" s="7"/>
      <c r="Z499" s="10"/>
      <c r="AA499" s="5"/>
      <c r="AB499" s="14"/>
      <c r="AC499" s="10"/>
      <c r="AD499" s="12"/>
      <c r="AF499" s="10"/>
      <c r="AG499" s="7"/>
      <c r="AH499" s="7"/>
      <c r="AI499" s="10"/>
      <c r="AJ499" s="7"/>
      <c r="AK499" s="10"/>
      <c r="AL499" s="7"/>
    </row>
    <row r="500" spans="1:38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Q500" s="7"/>
      <c r="R500" s="7"/>
      <c r="T500" s="7"/>
      <c r="U500" s="7"/>
      <c r="W500" s="7"/>
      <c r="X500" s="7"/>
      <c r="Y500" s="7"/>
      <c r="Z500" s="10"/>
      <c r="AA500" s="5"/>
      <c r="AB500" s="14"/>
      <c r="AC500" s="10"/>
      <c r="AD500" s="12"/>
      <c r="AF500" s="10"/>
      <c r="AG500" s="7"/>
      <c r="AH500" s="7"/>
      <c r="AI500" s="10"/>
      <c r="AJ500" s="7"/>
      <c r="AK500" s="10"/>
      <c r="AL500" s="7"/>
    </row>
  </sheetData>
  <dataValidations count="9">
    <dataValidation allowBlank="1" showInputMessage="1" showErrorMessage="1" promptTitle="Haul Memo (optional)" prompt="An optional memo for to the haul._x000a_Maximum 4000 characters" sqref="AL2"/>
    <dataValidation type="date" allowBlank="1" showInputMessage="1" showErrorMessage="1" sqref="AB2:AB500 P2:P500">
      <formula1>1</formula1>
      <formula2>73051</formula2>
    </dataValidation>
    <dataValidation type="whole" allowBlank="1" showInputMessage="1" showErrorMessage="1" sqref="AA2:AA500">
      <formula1>0</formula1>
      <formula2>1</formula2>
    </dataValidation>
    <dataValidation type="decimal" allowBlank="1" showInputMessage="1" showErrorMessage="1" promptTitle="Lat Shot Minutes" prompt="Shoot Latitude Decimal Minutes" sqref="X2:X500 O2:O500 L2:L500 U2:U500">
      <formula1>0</formula1>
      <formula2>90</formula2>
    </dataValidation>
    <dataValidation type="whole" allowBlank="1" showInputMessage="1" showErrorMessage="1" promptTitle="Lat Shot Deg" prompt="Shoot Latitude Degrees_x000a_" sqref="W2:W500 N2:N500 K2:K500 T2:T500">
      <formula1>0</formula1>
      <formula2>90</formula2>
    </dataValidation>
    <dataValidation type="decimal" allowBlank="1" showInputMessage="1" showErrorMessage="1" sqref="Y2:Y500">
      <formula1>0</formula1>
      <formula2>999999</formula2>
    </dataValidation>
    <dataValidation type="whole" allowBlank="1" showInputMessage="1" showErrorMessage="1" sqref="R2:R500 I2:I500">
      <formula1>0</formula1>
      <formula2>5000</formula2>
    </dataValidation>
    <dataValidation type="time" allowBlank="1" showInputMessage="1" showErrorMessage="1" sqref="Q2:Q500">
      <formula1>0</formula1>
      <formula2>0.999305555555556</formula2>
    </dataValidation>
    <dataValidation type="whole" allowBlank="1" showInputMessage="1" showErrorMessage="1" sqref="B2:B500">
      <formula1>0</formula1>
      <formula2>1000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Direction!$A$2:$A$18</xm:f>
          </x14:formula1>
          <xm:sqref>AI3:AI500 AF2:AF500</xm:sqref>
        </x14:dataValidation>
        <x14:dataValidation type="list" allowBlank="1" showInputMessage="1" showErrorMessage="1">
          <x14:formula1>
            <xm:f>'Wind Force'!$A$2:$A$14</xm:f>
          </x14:formula1>
          <xm:sqref>AG2:AG500</xm:sqref>
        </x14:dataValidation>
        <x14:dataValidation type="list" allowBlank="1" showInputMessage="1" showErrorMessage="1">
          <x14:formula1>
            <xm:f>'Sea State'!$A$2:$A$11</xm:f>
          </x14:formula1>
          <xm:sqref>AH2:AH500</xm:sqref>
        </x14:dataValidation>
        <x14:dataValidation type="list" allowBlank="1" showInputMessage="1" showErrorMessage="1" promptTitle="Swell Direction (optional)" prompt="Swell direction._x000a_Select from the list.">
          <x14:formula1>
            <xm:f>Direction!$A$2:$A$18</xm:f>
          </x14:formula1>
          <xm:sqref>AI2</xm:sqref>
        </x14:dataValidation>
        <x14:dataValidation type="list" allowBlank="1" showInputMessage="1" showErrorMessage="1">
          <x14:formula1>
            <xm:f>'Sea Swell'!$A$2:$A$11</xm:f>
          </x14:formula1>
          <xm:sqref>AJ3:AJ500</xm:sqref>
        </x14:dataValidation>
        <x14:dataValidation type="list" allowBlank="1" showInputMessage="1" showErrorMessage="1" promptTitle="Sea Swell (optional)" prompt="Select code from the list._x000a_Full description on the Sea Swell tab">
          <x14:formula1>
            <xm:f>'Sea Swell'!$A$2:$A$11</xm:f>
          </x14:formula1>
          <xm:sqref>AJ2</xm:sqref>
        </x14:dataValidation>
        <x14:dataValidation type="list" allowBlank="1" showInputMessage="1" showErrorMessage="1">
          <x14:formula1>
            <xm:f>'Ground Type1'!$B$2:$B$37</xm:f>
          </x14:formula1>
          <xm:sqref>AK3:AK500</xm:sqref>
        </x14:dataValidation>
        <x14:dataValidation type="list" allowBlank="1" showInputMessage="1" showErrorMessage="1" promptTitle="Ground Type Code (optional)" prompt="The code for the ground type._x000a_Select from the list._x000a_Ground type descriptions are on the Ground Type tab">
          <x14:formula1>
            <xm:f>'Ground Type1'!$B$2:$B$37</xm:f>
          </x14:formula1>
          <xm:sqref>AK2</xm:sqref>
        </x14:dataValidation>
        <x14:dataValidation type="list" allowBlank="1" showInputMessage="1" showErrorMessage="1">
          <x14:formula1>
            <xm:f>'Fishing Ground1'!$B$2:$B$202</xm:f>
          </x14:formula1>
          <xm:sqref>H3:H500</xm:sqref>
        </x14:dataValidation>
        <x14:dataValidation type="list" allowBlank="1" showInputMessage="1" showErrorMessage="1" promptTitle="Fishing Ground Code (optional)" prompt="The code for the fishing ground._x000a_Select from the list._x000a_Ground names are on the Fishing Ground tab">
          <x14:formula1>
            <xm:f>'Fishing Ground1'!$B$2:$B$202</xm:f>
          </x14:formula1>
          <xm:sqref>H2</xm:sqref>
        </x14:dataValidation>
        <x14:dataValidation type="list" allowBlank="1" showInputMessage="1" showErrorMessage="1">
          <x14:formula1>
            <xm:f>ICES!$A$2:$A$36</xm:f>
          </x14:formula1>
          <xm:sqref>G2:G500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D2:D500</xm:sqref>
        </x14:dataValidation>
        <x14:dataValidation type="list" allowBlank="1" showInputMessage="1" showErrorMessage="1">
          <x14:formula1>
            <xm:f>'Success Code'!$A$2:$A$6</xm:f>
          </x14:formula1>
          <xm:sqref>F2:F500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B2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626</v>
      </c>
      <c r="B1" t="s">
        <v>1205</v>
      </c>
    </row>
    <row r="2" spans="1:2" x14ac:dyDescent="0.25">
      <c r="A2" t="s">
        <v>629</v>
      </c>
      <c r="B2" t="s">
        <v>627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B2"/>
  <sheetViews>
    <sheetView workbookViewId="0">
      <selection activeCell="B1" sqref="B1"/>
    </sheetView>
  </sheetViews>
  <sheetFormatPr defaultRowHeight="15" x14ac:dyDescent="0.25"/>
  <cols>
    <col min="2" max="2" width="10.5703125" bestFit="1" customWidth="1"/>
  </cols>
  <sheetData>
    <row r="1" spans="1:2" x14ac:dyDescent="0.25">
      <c r="A1" t="s">
        <v>3171</v>
      </c>
      <c r="B1" s="59">
        <v>0</v>
      </c>
    </row>
    <row r="2" spans="1:2" x14ac:dyDescent="0.25">
      <c r="A2" t="s">
        <v>3172</v>
      </c>
      <c r="B2" s="59">
        <v>1000000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0000"/>
  </sheetPr>
  <dimension ref="A1:A3"/>
  <sheetViews>
    <sheetView workbookViewId="0">
      <selection activeCell="A4" sqref="A4"/>
    </sheetView>
  </sheetViews>
  <sheetFormatPr defaultRowHeight="15" x14ac:dyDescent="0.25"/>
  <cols>
    <col min="1" max="1" width="42.7109375" customWidth="1"/>
  </cols>
  <sheetData>
    <row r="1" spans="1:1" x14ac:dyDescent="0.25">
      <c r="A1" t="s">
        <v>3797</v>
      </c>
    </row>
    <row r="2" spans="1:1" x14ac:dyDescent="0.25">
      <c r="A2" t="s">
        <v>3798</v>
      </c>
    </row>
    <row r="3" spans="1:1" x14ac:dyDescent="0.25">
      <c r="A3" t="s">
        <v>3799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Intro</vt:lpstr>
      <vt:lpstr>Cruise</vt:lpstr>
      <vt:lpstr>Hauls</vt:lpstr>
      <vt:lpstr>Landings</vt:lpstr>
      <vt:lpstr>Sample Headers</vt:lpstr>
      <vt:lpstr>MO Samples</vt:lpstr>
      <vt:lpstr>Aged Samples</vt:lpstr>
      <vt:lpstr>Gears</vt:lpstr>
      <vt:lpstr>Fishing Ground</vt:lpstr>
      <vt:lpstr>Ground Type</vt:lpstr>
      <vt:lpstr>ICES</vt:lpstr>
      <vt:lpstr>Direction</vt:lpstr>
      <vt:lpstr>Species</vt:lpstr>
      <vt:lpstr>AgedSpecies</vt:lpstr>
      <vt:lpstr>Condition</vt:lpstr>
      <vt:lpstr>Fish Type</vt:lpstr>
      <vt:lpstr>PresentationFactor</vt:lpstr>
      <vt:lpstr>Grade</vt:lpstr>
      <vt:lpstr>Sex</vt:lpstr>
      <vt:lpstr>Fishing Ground1</vt:lpstr>
      <vt:lpstr>Ground Type1</vt:lpstr>
      <vt:lpstr>Sea Swell</vt:lpstr>
      <vt:lpstr>Sea State</vt:lpstr>
      <vt:lpstr>Wind Force</vt:lpstr>
      <vt:lpstr>Success Code</vt:lpstr>
      <vt:lpstr>Ports</vt:lpstr>
      <vt:lpstr>Cruise Type</vt:lpstr>
      <vt:lpstr>Vessels</vt:lpstr>
      <vt:lpstr>Personnel</vt:lpstr>
      <vt:lpstr>Cruise_V2</vt:lpstr>
      <vt:lpstr>Hauls_V2</vt:lpstr>
      <vt:lpstr>NSWE</vt:lpstr>
      <vt:lpstr>Depths</vt:lpstr>
      <vt:lpstr>DataType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acampbell</dc:creator>
  <cp:lastModifiedBy>Andrew Campbell</cp:lastModifiedBy>
  <dcterms:created xsi:type="dcterms:W3CDTF">2013-02-26T15:35:47Z</dcterms:created>
  <dcterms:modified xsi:type="dcterms:W3CDTF">2015-10-16T09:50:20Z</dcterms:modified>
</cp:coreProperties>
</file>